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0"/>
  <workbookPr/>
  <mc:AlternateContent xmlns:mc="http://schemas.openxmlformats.org/markup-compatibility/2006">
    <mc:Choice Requires="x15">
      <x15ac:absPath xmlns:x15ac="http://schemas.microsoft.com/office/spreadsheetml/2010/11/ac" url="/Users/da1/Desktop/"/>
    </mc:Choice>
  </mc:AlternateContent>
  <xr:revisionPtr revIDLastSave="0" documentId="13_ncr:1_{A610D1ED-5719-D543-8B3B-FB7C5DDC9A75}" xr6:coauthVersionLast="47" xr6:coauthVersionMax="47" xr10:uidLastSave="{00000000-0000-0000-0000-000000000000}"/>
  <bookViews>
    <workbookView xWindow="0" yWindow="500" windowWidth="28800" windowHeight="16400" xr2:uid="{00000000-000D-0000-FFFF-FFFF00000000}"/>
  </bookViews>
  <sheets>
    <sheet name="HEK293" sheetId="7" r:id="rId1"/>
    <sheet name="acetylome" sheetId="3" r:id="rId2"/>
    <sheet name="acetylome_cross expt cell line"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4171" i="7" l="1"/>
  <c r="AX4171" i="7"/>
  <c r="AW4171" i="7"/>
  <c r="AV4171" i="7"/>
  <c r="AU4171" i="7"/>
  <c r="AT4171" i="7"/>
  <c r="AS4171" i="7"/>
  <c r="AR4171" i="7"/>
  <c r="AP4171" i="7"/>
  <c r="AO4171" i="7"/>
  <c r="AN4171" i="7"/>
  <c r="AM4171" i="7"/>
  <c r="AQ4171" i="7" s="1"/>
  <c r="Q4171" i="7"/>
  <c r="N4171" i="7"/>
  <c r="L4171" i="7"/>
  <c r="J4171" i="7"/>
  <c r="AY4170" i="7"/>
  <c r="AX4170" i="7"/>
  <c r="AW4170" i="7"/>
  <c r="AV4170" i="7"/>
  <c r="AU4170" i="7"/>
  <c r="AT4170" i="7"/>
  <c r="AS4170" i="7"/>
  <c r="AR4170" i="7"/>
  <c r="AP4170" i="7"/>
  <c r="AO4170" i="7"/>
  <c r="AN4170" i="7"/>
  <c r="AM4170" i="7"/>
  <c r="AQ4170" i="7" s="1"/>
  <c r="Q4170" i="7"/>
  <c r="N4170" i="7"/>
  <c r="L4170" i="7"/>
  <c r="J4170" i="7"/>
  <c r="AY4169" i="7"/>
  <c r="AX4169" i="7"/>
  <c r="AW4169" i="7"/>
  <c r="AV4169" i="7"/>
  <c r="AU4169" i="7"/>
  <c r="AT4169" i="7"/>
  <c r="AS4169" i="7"/>
  <c r="AR4169" i="7"/>
  <c r="AP4169" i="7"/>
  <c r="AO4169" i="7"/>
  <c r="AN4169" i="7"/>
  <c r="AM4169" i="7"/>
  <c r="AQ4169" i="7" s="1"/>
  <c r="Q4169" i="7"/>
  <c r="N4169" i="7"/>
  <c r="L4169" i="7"/>
  <c r="J4169" i="7"/>
  <c r="AY4168" i="7"/>
  <c r="AX4168" i="7"/>
  <c r="AW4168" i="7"/>
  <c r="AV4168" i="7"/>
  <c r="AU4168" i="7"/>
  <c r="AT4168" i="7"/>
  <c r="AS4168" i="7"/>
  <c r="AR4168" i="7"/>
  <c r="AP4168" i="7"/>
  <c r="AO4168" i="7"/>
  <c r="AN4168" i="7"/>
  <c r="AM4168" i="7"/>
  <c r="AQ4168" i="7" s="1"/>
  <c r="Q4168" i="7"/>
  <c r="N4168" i="7"/>
  <c r="L4168" i="7"/>
  <c r="J4168" i="7"/>
  <c r="AY4167" i="7"/>
  <c r="AX4167" i="7"/>
  <c r="AW4167" i="7"/>
  <c r="AV4167" i="7"/>
  <c r="AU4167" i="7"/>
  <c r="AT4167" i="7"/>
  <c r="AS4167" i="7"/>
  <c r="AR4167" i="7"/>
  <c r="AP4167" i="7"/>
  <c r="AO4167" i="7"/>
  <c r="AN4167" i="7"/>
  <c r="AM4167" i="7"/>
  <c r="AQ4167" i="7" s="1"/>
  <c r="Q4167" i="7"/>
  <c r="N4167" i="7"/>
  <c r="L4167" i="7"/>
  <c r="J4167" i="7"/>
  <c r="AY4166" i="7"/>
  <c r="AX4166" i="7"/>
  <c r="AW4166" i="7"/>
  <c r="AV4166" i="7"/>
  <c r="AU4166" i="7"/>
  <c r="AT4166" i="7"/>
  <c r="AS4166" i="7"/>
  <c r="AR4166" i="7"/>
  <c r="AP4166" i="7"/>
  <c r="AO4166" i="7"/>
  <c r="AN4166" i="7"/>
  <c r="AM4166" i="7"/>
  <c r="AQ4166" i="7" s="1"/>
  <c r="Q4166" i="7"/>
  <c r="N4166" i="7"/>
  <c r="L4166" i="7"/>
  <c r="J4166" i="7"/>
  <c r="AY4165" i="7"/>
  <c r="AX4165" i="7"/>
  <c r="AW4165" i="7"/>
  <c r="AV4165" i="7"/>
  <c r="AU4165" i="7"/>
  <c r="AT4165" i="7"/>
  <c r="AS4165" i="7"/>
  <c r="AR4165" i="7"/>
  <c r="AQ4165" i="7"/>
  <c r="AP4165" i="7"/>
  <c r="AO4165" i="7"/>
  <c r="AN4165" i="7"/>
  <c r="AM4165" i="7"/>
  <c r="Q4165" i="7"/>
  <c r="N4165" i="7"/>
  <c r="L4165" i="7"/>
  <c r="J4165" i="7"/>
  <c r="AY4164" i="7"/>
  <c r="AX4164" i="7"/>
  <c r="AW4164" i="7"/>
  <c r="AV4164" i="7"/>
  <c r="AU4164" i="7"/>
  <c r="AT4164" i="7"/>
  <c r="AS4164" i="7"/>
  <c r="AR4164" i="7"/>
  <c r="AQ4164" i="7"/>
  <c r="AP4164" i="7"/>
  <c r="AO4164" i="7"/>
  <c r="AN4164" i="7"/>
  <c r="AM4164" i="7"/>
  <c r="Q4164" i="7"/>
  <c r="N4164" i="7"/>
  <c r="L4164" i="7"/>
  <c r="J4164" i="7"/>
  <c r="AY4163" i="7"/>
  <c r="AX4163" i="7"/>
  <c r="AW4163" i="7"/>
  <c r="AV4163" i="7"/>
  <c r="AU4163" i="7"/>
  <c r="AT4163" i="7"/>
  <c r="AS4163" i="7"/>
  <c r="AR4163" i="7"/>
  <c r="AP4163" i="7"/>
  <c r="AO4163" i="7"/>
  <c r="AN4163" i="7"/>
  <c r="AM4163" i="7"/>
  <c r="AQ4163" i="7" s="1"/>
  <c r="Q4163" i="7"/>
  <c r="N4163" i="7"/>
  <c r="L4163" i="7"/>
  <c r="J4163" i="7"/>
  <c r="AY4162" i="7"/>
  <c r="AX4162" i="7"/>
  <c r="AW4162" i="7"/>
  <c r="AV4162" i="7"/>
  <c r="AU4162" i="7"/>
  <c r="AT4162" i="7"/>
  <c r="AS4162" i="7"/>
  <c r="AR4162" i="7"/>
  <c r="AP4162" i="7"/>
  <c r="AO4162" i="7"/>
  <c r="AN4162" i="7"/>
  <c r="AM4162" i="7"/>
  <c r="AQ4162" i="7" s="1"/>
  <c r="Q4162" i="7"/>
  <c r="N4162" i="7"/>
  <c r="L4162" i="7"/>
  <c r="J4162" i="7"/>
  <c r="AY4161" i="7"/>
  <c r="AX4161" i="7"/>
  <c r="AW4161" i="7"/>
  <c r="AV4161" i="7"/>
  <c r="AU4161" i="7"/>
  <c r="AT4161" i="7"/>
  <c r="AS4161" i="7"/>
  <c r="AR4161" i="7"/>
  <c r="AP4161" i="7"/>
  <c r="AO4161" i="7"/>
  <c r="AN4161" i="7"/>
  <c r="AM4161" i="7"/>
  <c r="AQ4161" i="7" s="1"/>
  <c r="Q4161" i="7"/>
  <c r="N4161" i="7"/>
  <c r="L4161" i="7"/>
  <c r="J4161" i="7"/>
  <c r="AY4160" i="7"/>
  <c r="AX4160" i="7"/>
  <c r="AW4160" i="7"/>
  <c r="AV4160" i="7"/>
  <c r="AU4160" i="7"/>
  <c r="AT4160" i="7"/>
  <c r="AS4160" i="7"/>
  <c r="AR4160" i="7"/>
  <c r="AP4160" i="7"/>
  <c r="AO4160" i="7"/>
  <c r="AN4160" i="7"/>
  <c r="AM4160" i="7"/>
  <c r="AQ4160" i="7" s="1"/>
  <c r="Q4160" i="7"/>
  <c r="N4160" i="7"/>
  <c r="L4160" i="7"/>
  <c r="J4160" i="7"/>
  <c r="AY4159" i="7"/>
  <c r="AX4159" i="7"/>
  <c r="AW4159" i="7"/>
  <c r="AV4159" i="7"/>
  <c r="AU4159" i="7"/>
  <c r="AT4159" i="7"/>
  <c r="AS4159" i="7"/>
  <c r="AR4159" i="7"/>
  <c r="AP4159" i="7"/>
  <c r="AO4159" i="7"/>
  <c r="AN4159" i="7"/>
  <c r="AQ4159" i="7" s="1"/>
  <c r="AM4159" i="7"/>
  <c r="Q4159" i="7"/>
  <c r="N4159" i="7"/>
  <c r="L4159" i="7"/>
  <c r="J4159" i="7"/>
  <c r="AY4158" i="7"/>
  <c r="AX4158" i="7"/>
  <c r="AW4158" i="7"/>
  <c r="AV4158" i="7"/>
  <c r="AU4158" i="7"/>
  <c r="AT4158" i="7"/>
  <c r="AS4158" i="7"/>
  <c r="AR4158" i="7"/>
  <c r="AP4158" i="7"/>
  <c r="AO4158" i="7"/>
  <c r="AN4158" i="7"/>
  <c r="AM4158" i="7"/>
  <c r="AQ4158" i="7" s="1"/>
  <c r="Q4158" i="7"/>
  <c r="N4158" i="7"/>
  <c r="L4158" i="7"/>
  <c r="J4158" i="7"/>
  <c r="AY4157" i="7"/>
  <c r="AX4157" i="7"/>
  <c r="AW4157" i="7"/>
  <c r="AV4157" i="7"/>
  <c r="AU4157" i="7"/>
  <c r="AT4157" i="7"/>
  <c r="AS4157" i="7"/>
  <c r="AR4157" i="7"/>
  <c r="AQ4157" i="7"/>
  <c r="AP4157" i="7"/>
  <c r="AO4157" i="7"/>
  <c r="AN4157" i="7"/>
  <c r="AM4157" i="7"/>
  <c r="Q4157" i="7"/>
  <c r="N4157" i="7"/>
  <c r="L4157" i="7"/>
  <c r="J4157" i="7"/>
  <c r="AY4156" i="7"/>
  <c r="AX4156" i="7"/>
  <c r="AW4156" i="7"/>
  <c r="AV4156" i="7"/>
  <c r="AU4156" i="7"/>
  <c r="AT4156" i="7"/>
  <c r="AS4156" i="7"/>
  <c r="AR4156" i="7"/>
  <c r="AQ4156" i="7"/>
  <c r="AP4156" i="7"/>
  <c r="AO4156" i="7"/>
  <c r="AN4156" i="7"/>
  <c r="AM4156" i="7"/>
  <c r="Q4156" i="7"/>
  <c r="N4156" i="7"/>
  <c r="L4156" i="7"/>
  <c r="J4156" i="7"/>
  <c r="AY4155" i="7"/>
  <c r="AX4155" i="7"/>
  <c r="AW4155" i="7"/>
  <c r="AV4155" i="7"/>
  <c r="AU4155" i="7"/>
  <c r="AT4155" i="7"/>
  <c r="AS4155" i="7"/>
  <c r="AR4155" i="7"/>
  <c r="AP4155" i="7"/>
  <c r="AO4155" i="7"/>
  <c r="AN4155" i="7"/>
  <c r="AM4155" i="7"/>
  <c r="AQ4155" i="7" s="1"/>
  <c r="Q4155" i="7"/>
  <c r="N4155" i="7"/>
  <c r="L4155" i="7"/>
  <c r="J4155" i="7"/>
  <c r="AY4154" i="7"/>
  <c r="AX4154" i="7"/>
  <c r="AW4154" i="7"/>
  <c r="AV4154" i="7"/>
  <c r="AU4154" i="7"/>
  <c r="AT4154" i="7"/>
  <c r="AS4154" i="7"/>
  <c r="AR4154" i="7"/>
  <c r="AP4154" i="7"/>
  <c r="AO4154" i="7"/>
  <c r="AN4154" i="7"/>
  <c r="AM4154" i="7"/>
  <c r="AQ4154" i="7" s="1"/>
  <c r="Q4154" i="7"/>
  <c r="N4154" i="7"/>
  <c r="L4154" i="7"/>
  <c r="J4154" i="7"/>
  <c r="AY4153" i="7"/>
  <c r="AX4153" i="7"/>
  <c r="AW4153" i="7"/>
  <c r="AV4153" i="7"/>
  <c r="AU4153" i="7"/>
  <c r="AT4153" i="7"/>
  <c r="AS4153" i="7"/>
  <c r="AR4153" i="7"/>
  <c r="AP4153" i="7"/>
  <c r="AO4153" i="7"/>
  <c r="AN4153" i="7"/>
  <c r="AM4153" i="7"/>
  <c r="AQ4153" i="7" s="1"/>
  <c r="Q4153" i="7"/>
  <c r="N4153" i="7"/>
  <c r="L4153" i="7"/>
  <c r="J4153" i="7"/>
  <c r="AY4152" i="7"/>
  <c r="AX4152" i="7"/>
  <c r="AW4152" i="7"/>
  <c r="AV4152" i="7"/>
  <c r="AU4152" i="7"/>
  <c r="AT4152" i="7"/>
  <c r="AS4152" i="7"/>
  <c r="AR4152" i="7"/>
  <c r="AP4152" i="7"/>
  <c r="AO4152" i="7"/>
  <c r="AN4152" i="7"/>
  <c r="AM4152" i="7"/>
  <c r="AQ4152" i="7" s="1"/>
  <c r="Q4152" i="7"/>
  <c r="N4152" i="7"/>
  <c r="L4152" i="7"/>
  <c r="J4152" i="7"/>
  <c r="AY4151" i="7"/>
  <c r="AX4151" i="7"/>
  <c r="AW4151" i="7"/>
  <c r="AV4151" i="7"/>
  <c r="AU4151" i="7"/>
  <c r="AT4151" i="7"/>
  <c r="AS4151" i="7"/>
  <c r="AR4151" i="7"/>
  <c r="AP4151" i="7"/>
  <c r="AO4151" i="7"/>
  <c r="AN4151" i="7"/>
  <c r="AQ4151" i="7" s="1"/>
  <c r="AM4151" i="7"/>
  <c r="Q4151" i="7"/>
  <c r="N4151" i="7"/>
  <c r="L4151" i="7"/>
  <c r="J4151" i="7"/>
  <c r="AY4150" i="7"/>
  <c r="AX4150" i="7"/>
  <c r="AW4150" i="7"/>
  <c r="AV4150" i="7"/>
  <c r="AU4150" i="7"/>
  <c r="AT4150" i="7"/>
  <c r="AS4150" i="7"/>
  <c r="AR4150" i="7"/>
  <c r="AP4150" i="7"/>
  <c r="AO4150" i="7"/>
  <c r="AN4150" i="7"/>
  <c r="AM4150" i="7"/>
  <c r="AQ4150" i="7" s="1"/>
  <c r="Q4150" i="7"/>
  <c r="N4150" i="7"/>
  <c r="L4150" i="7"/>
  <c r="J4150" i="7"/>
  <c r="AY4149" i="7"/>
  <c r="AX4149" i="7"/>
  <c r="AW4149" i="7"/>
  <c r="AV4149" i="7"/>
  <c r="AU4149" i="7"/>
  <c r="AT4149" i="7"/>
  <c r="AS4149" i="7"/>
  <c r="AR4149" i="7"/>
  <c r="AQ4149" i="7"/>
  <c r="AP4149" i="7"/>
  <c r="AO4149" i="7"/>
  <c r="AN4149" i="7"/>
  <c r="AM4149" i="7"/>
  <c r="Q4149" i="7"/>
  <c r="N4149" i="7"/>
  <c r="L4149" i="7"/>
  <c r="J4149" i="7"/>
  <c r="AY4148" i="7"/>
  <c r="AX4148" i="7"/>
  <c r="AW4148" i="7"/>
  <c r="AV4148" i="7"/>
  <c r="AU4148" i="7"/>
  <c r="AT4148" i="7"/>
  <c r="AS4148" i="7"/>
  <c r="AR4148" i="7"/>
  <c r="AQ4148" i="7"/>
  <c r="AP4148" i="7"/>
  <c r="AO4148" i="7"/>
  <c r="AN4148" i="7"/>
  <c r="AM4148" i="7"/>
  <c r="Q4148" i="7"/>
  <c r="N4148" i="7"/>
  <c r="L4148" i="7"/>
  <c r="J4148" i="7"/>
  <c r="AY4147" i="7"/>
  <c r="AX4147" i="7"/>
  <c r="AW4147" i="7"/>
  <c r="AV4147" i="7"/>
  <c r="AU4147" i="7"/>
  <c r="AT4147" i="7"/>
  <c r="AS4147" i="7"/>
  <c r="AR4147" i="7"/>
  <c r="AP4147" i="7"/>
  <c r="AO4147" i="7"/>
  <c r="AN4147" i="7"/>
  <c r="AM4147" i="7"/>
  <c r="AQ4147" i="7" s="1"/>
  <c r="Q4147" i="7"/>
  <c r="N4147" i="7"/>
  <c r="L4147" i="7"/>
  <c r="J4147" i="7"/>
  <c r="AY4146" i="7"/>
  <c r="AX4146" i="7"/>
  <c r="AW4146" i="7"/>
  <c r="AV4146" i="7"/>
  <c r="AU4146" i="7"/>
  <c r="AT4146" i="7"/>
  <c r="AS4146" i="7"/>
  <c r="AR4146" i="7"/>
  <c r="AP4146" i="7"/>
  <c r="AO4146" i="7"/>
  <c r="AN4146" i="7"/>
  <c r="AM4146" i="7"/>
  <c r="AQ4146" i="7" s="1"/>
  <c r="Q4146" i="7"/>
  <c r="N4146" i="7"/>
  <c r="L4146" i="7"/>
  <c r="J4146" i="7"/>
  <c r="AY4145" i="7"/>
  <c r="AX4145" i="7"/>
  <c r="AW4145" i="7"/>
  <c r="AV4145" i="7"/>
  <c r="AU4145" i="7"/>
  <c r="AT4145" i="7"/>
  <c r="AS4145" i="7"/>
  <c r="AR4145" i="7"/>
  <c r="AP4145" i="7"/>
  <c r="AO4145" i="7"/>
  <c r="AN4145" i="7"/>
  <c r="AM4145" i="7"/>
  <c r="AQ4145" i="7" s="1"/>
  <c r="Q4145" i="7"/>
  <c r="N4145" i="7"/>
  <c r="L4145" i="7"/>
  <c r="J4145" i="7"/>
  <c r="AY4144" i="7"/>
  <c r="AX4144" i="7"/>
  <c r="AW4144" i="7"/>
  <c r="AV4144" i="7"/>
  <c r="AU4144" i="7"/>
  <c r="AT4144" i="7"/>
  <c r="AS4144" i="7"/>
  <c r="AR4144" i="7"/>
  <c r="AP4144" i="7"/>
  <c r="AO4144" i="7"/>
  <c r="AN4144" i="7"/>
  <c r="AM4144" i="7"/>
  <c r="AQ4144" i="7" s="1"/>
  <c r="Q4144" i="7"/>
  <c r="N4144" i="7"/>
  <c r="L4144" i="7"/>
  <c r="J4144" i="7"/>
  <c r="AY4143" i="7"/>
  <c r="AX4143" i="7"/>
  <c r="AW4143" i="7"/>
  <c r="AV4143" i="7"/>
  <c r="AU4143" i="7"/>
  <c r="AT4143" i="7"/>
  <c r="AS4143" i="7"/>
  <c r="AR4143" i="7"/>
  <c r="AP4143" i="7"/>
  <c r="AO4143" i="7"/>
  <c r="AN4143" i="7"/>
  <c r="AQ4143" i="7" s="1"/>
  <c r="AM4143" i="7"/>
  <c r="Q4143" i="7"/>
  <c r="N4143" i="7"/>
  <c r="L4143" i="7"/>
  <c r="J4143" i="7"/>
  <c r="AY4142" i="7"/>
  <c r="AX4142" i="7"/>
  <c r="AW4142" i="7"/>
  <c r="AV4142" i="7"/>
  <c r="AU4142" i="7"/>
  <c r="AT4142" i="7"/>
  <c r="AS4142" i="7"/>
  <c r="AR4142" i="7"/>
  <c r="AP4142" i="7"/>
  <c r="AO4142" i="7"/>
  <c r="AN4142" i="7"/>
  <c r="AM4142" i="7"/>
  <c r="AQ4142" i="7" s="1"/>
  <c r="Q4142" i="7"/>
  <c r="N4142" i="7"/>
  <c r="L4142" i="7"/>
  <c r="J4142" i="7"/>
  <c r="AY4141" i="7"/>
  <c r="AX4141" i="7"/>
  <c r="AW4141" i="7"/>
  <c r="AV4141" i="7"/>
  <c r="AU4141" i="7"/>
  <c r="AT4141" i="7"/>
  <c r="AS4141" i="7"/>
  <c r="AR4141" i="7"/>
  <c r="AQ4141" i="7"/>
  <c r="AP4141" i="7"/>
  <c r="AO4141" i="7"/>
  <c r="AN4141" i="7"/>
  <c r="AM4141" i="7"/>
  <c r="Q4141" i="7"/>
  <c r="N4141" i="7"/>
  <c r="L4141" i="7"/>
  <c r="J4141" i="7"/>
  <c r="AY4140" i="7"/>
  <c r="AX4140" i="7"/>
  <c r="AW4140" i="7"/>
  <c r="AV4140" i="7"/>
  <c r="AU4140" i="7"/>
  <c r="AT4140" i="7"/>
  <c r="AS4140" i="7"/>
  <c r="AR4140" i="7"/>
  <c r="AQ4140" i="7"/>
  <c r="AP4140" i="7"/>
  <c r="AO4140" i="7"/>
  <c r="AN4140" i="7"/>
  <c r="AM4140" i="7"/>
  <c r="Q4140" i="7"/>
  <c r="N4140" i="7"/>
  <c r="L4140" i="7"/>
  <c r="J4140" i="7"/>
  <c r="AY4139" i="7"/>
  <c r="AX4139" i="7"/>
  <c r="AW4139" i="7"/>
  <c r="AV4139" i="7"/>
  <c r="AU4139" i="7"/>
  <c r="AT4139" i="7"/>
  <c r="AS4139" i="7"/>
  <c r="AR4139" i="7"/>
  <c r="AP4139" i="7"/>
  <c r="AO4139" i="7"/>
  <c r="AN4139" i="7"/>
  <c r="AM4139" i="7"/>
  <c r="AQ4139" i="7" s="1"/>
  <c r="Q4139" i="7"/>
  <c r="N4139" i="7"/>
  <c r="L4139" i="7"/>
  <c r="J4139" i="7"/>
  <c r="AY4138" i="7"/>
  <c r="AX4138" i="7"/>
  <c r="AW4138" i="7"/>
  <c r="AV4138" i="7"/>
  <c r="AU4138" i="7"/>
  <c r="AT4138" i="7"/>
  <c r="AS4138" i="7"/>
  <c r="AR4138" i="7"/>
  <c r="AP4138" i="7"/>
  <c r="AO4138" i="7"/>
  <c r="AN4138" i="7"/>
  <c r="AM4138" i="7"/>
  <c r="AQ4138" i="7" s="1"/>
  <c r="Q4138" i="7"/>
  <c r="N4138" i="7"/>
  <c r="L4138" i="7"/>
  <c r="J4138" i="7"/>
  <c r="AY4137" i="7"/>
  <c r="AX4137" i="7"/>
  <c r="AW4137" i="7"/>
  <c r="AV4137" i="7"/>
  <c r="AU4137" i="7"/>
  <c r="AT4137" i="7"/>
  <c r="AS4137" i="7"/>
  <c r="AR4137" i="7"/>
  <c r="AP4137" i="7"/>
  <c r="AO4137" i="7"/>
  <c r="AN4137" i="7"/>
  <c r="AM4137" i="7"/>
  <c r="AQ4137" i="7" s="1"/>
  <c r="Q4137" i="7"/>
  <c r="N4137" i="7"/>
  <c r="L4137" i="7"/>
  <c r="J4137" i="7"/>
  <c r="AY4136" i="7"/>
  <c r="AX4136" i="7"/>
  <c r="AW4136" i="7"/>
  <c r="AV4136" i="7"/>
  <c r="AU4136" i="7"/>
  <c r="AT4136" i="7"/>
  <c r="AS4136" i="7"/>
  <c r="AR4136" i="7"/>
  <c r="AP4136" i="7"/>
  <c r="AO4136" i="7"/>
  <c r="AN4136" i="7"/>
  <c r="AM4136" i="7"/>
  <c r="AQ4136" i="7" s="1"/>
  <c r="Q4136" i="7"/>
  <c r="N4136" i="7"/>
  <c r="L4136" i="7"/>
  <c r="J4136" i="7"/>
  <c r="AY4135" i="7"/>
  <c r="AX4135" i="7"/>
  <c r="AW4135" i="7"/>
  <c r="AV4135" i="7"/>
  <c r="AU4135" i="7"/>
  <c r="AT4135" i="7"/>
  <c r="AS4135" i="7"/>
  <c r="AR4135" i="7"/>
  <c r="AP4135" i="7"/>
  <c r="AO4135" i="7"/>
  <c r="AN4135" i="7"/>
  <c r="AQ4135" i="7" s="1"/>
  <c r="AM4135" i="7"/>
  <c r="Q4135" i="7"/>
  <c r="N4135" i="7"/>
  <c r="L4135" i="7"/>
  <c r="J4135" i="7"/>
  <c r="AY4134" i="7"/>
  <c r="AX4134" i="7"/>
  <c r="AW4134" i="7"/>
  <c r="AV4134" i="7"/>
  <c r="AU4134" i="7"/>
  <c r="AT4134" i="7"/>
  <c r="AS4134" i="7"/>
  <c r="AR4134" i="7"/>
  <c r="AP4134" i="7"/>
  <c r="AO4134" i="7"/>
  <c r="AN4134" i="7"/>
  <c r="AM4134" i="7"/>
  <c r="AQ4134" i="7" s="1"/>
  <c r="Q4134" i="7"/>
  <c r="N4134" i="7"/>
  <c r="L4134" i="7"/>
  <c r="J4134" i="7"/>
  <c r="AY4133" i="7"/>
  <c r="AX4133" i="7"/>
  <c r="AW4133" i="7"/>
  <c r="AV4133" i="7"/>
  <c r="AU4133" i="7"/>
  <c r="AT4133" i="7"/>
  <c r="AS4133" i="7"/>
  <c r="AR4133" i="7"/>
  <c r="AQ4133" i="7"/>
  <c r="AP4133" i="7"/>
  <c r="AO4133" i="7"/>
  <c r="AN4133" i="7"/>
  <c r="AM4133" i="7"/>
  <c r="Q4133" i="7"/>
  <c r="N4133" i="7"/>
  <c r="L4133" i="7"/>
  <c r="J4133" i="7"/>
  <c r="AY4132" i="7"/>
  <c r="AX4132" i="7"/>
  <c r="AW4132" i="7"/>
  <c r="AV4132" i="7"/>
  <c r="AU4132" i="7"/>
  <c r="AT4132" i="7"/>
  <c r="AS4132" i="7"/>
  <c r="AR4132" i="7"/>
  <c r="AQ4132" i="7"/>
  <c r="AP4132" i="7"/>
  <c r="AO4132" i="7"/>
  <c r="AN4132" i="7"/>
  <c r="AM4132" i="7"/>
  <c r="Q4132" i="7"/>
  <c r="N4132" i="7"/>
  <c r="L4132" i="7"/>
  <c r="J4132" i="7"/>
  <c r="AY4131" i="7"/>
  <c r="AX4131" i="7"/>
  <c r="AW4131" i="7"/>
  <c r="AV4131" i="7"/>
  <c r="AU4131" i="7"/>
  <c r="AT4131" i="7"/>
  <c r="AS4131" i="7"/>
  <c r="AR4131" i="7"/>
  <c r="AP4131" i="7"/>
  <c r="AO4131" i="7"/>
  <c r="AN4131" i="7"/>
  <c r="AM4131" i="7"/>
  <c r="AQ4131" i="7" s="1"/>
  <c r="Q4131" i="7"/>
  <c r="N4131" i="7"/>
  <c r="L4131" i="7"/>
  <c r="J4131" i="7"/>
  <c r="AY4130" i="7"/>
  <c r="AX4130" i="7"/>
  <c r="AW4130" i="7"/>
  <c r="AV4130" i="7"/>
  <c r="AU4130" i="7"/>
  <c r="AT4130" i="7"/>
  <c r="AS4130" i="7"/>
  <c r="AR4130" i="7"/>
  <c r="AP4130" i="7"/>
  <c r="AO4130" i="7"/>
  <c r="AN4130" i="7"/>
  <c r="AM4130" i="7"/>
  <c r="AQ4130" i="7" s="1"/>
  <c r="Q4130" i="7"/>
  <c r="N4130" i="7"/>
  <c r="L4130" i="7"/>
  <c r="J4130" i="7"/>
  <c r="AY4129" i="7"/>
  <c r="AX4129" i="7"/>
  <c r="AW4129" i="7"/>
  <c r="AV4129" i="7"/>
  <c r="AU4129" i="7"/>
  <c r="AT4129" i="7"/>
  <c r="AS4129" i="7"/>
  <c r="AR4129" i="7"/>
  <c r="AP4129" i="7"/>
  <c r="AO4129" i="7"/>
  <c r="AN4129" i="7"/>
  <c r="AM4129" i="7"/>
  <c r="AQ4129" i="7" s="1"/>
  <c r="Q4129" i="7"/>
  <c r="N4129" i="7"/>
  <c r="L4129" i="7"/>
  <c r="J4129" i="7"/>
  <c r="AY4128" i="7"/>
  <c r="AX4128" i="7"/>
  <c r="AW4128" i="7"/>
  <c r="AV4128" i="7"/>
  <c r="AU4128" i="7"/>
  <c r="AT4128" i="7"/>
  <c r="AS4128" i="7"/>
  <c r="AR4128" i="7"/>
  <c r="AP4128" i="7"/>
  <c r="AO4128" i="7"/>
  <c r="AN4128" i="7"/>
  <c r="AM4128" i="7"/>
  <c r="AQ4128" i="7" s="1"/>
  <c r="Q4128" i="7"/>
  <c r="N4128" i="7"/>
  <c r="L4128" i="7"/>
  <c r="J4128" i="7"/>
  <c r="AY4127" i="7"/>
  <c r="AX4127" i="7"/>
  <c r="AW4127" i="7"/>
  <c r="AV4127" i="7"/>
  <c r="AU4127" i="7"/>
  <c r="AT4127" i="7"/>
  <c r="AS4127" i="7"/>
  <c r="AR4127" i="7"/>
  <c r="AP4127" i="7"/>
  <c r="AO4127" i="7"/>
  <c r="AN4127" i="7"/>
  <c r="AQ4127" i="7" s="1"/>
  <c r="AM4127" i="7"/>
  <c r="Q4127" i="7"/>
  <c r="N4127" i="7"/>
  <c r="L4127" i="7"/>
  <c r="J4127" i="7"/>
  <c r="AY4126" i="7"/>
  <c r="AX4126" i="7"/>
  <c r="AW4126" i="7"/>
  <c r="AV4126" i="7"/>
  <c r="AU4126" i="7"/>
  <c r="AT4126" i="7"/>
  <c r="AS4126" i="7"/>
  <c r="AR4126" i="7"/>
  <c r="AP4126" i="7"/>
  <c r="AO4126" i="7"/>
  <c r="AN4126" i="7"/>
  <c r="AM4126" i="7"/>
  <c r="AQ4126" i="7" s="1"/>
  <c r="Q4126" i="7"/>
  <c r="N4126" i="7"/>
  <c r="L4126" i="7"/>
  <c r="J4126" i="7"/>
  <c r="AY4125" i="7"/>
  <c r="AX4125" i="7"/>
  <c r="AW4125" i="7"/>
  <c r="AV4125" i="7"/>
  <c r="AU4125" i="7"/>
  <c r="AT4125" i="7"/>
  <c r="AS4125" i="7"/>
  <c r="AR4125" i="7"/>
  <c r="AQ4125" i="7"/>
  <c r="AP4125" i="7"/>
  <c r="AO4125" i="7"/>
  <c r="AN4125" i="7"/>
  <c r="AM4125" i="7"/>
  <c r="Q4125" i="7"/>
  <c r="N4125" i="7"/>
  <c r="L4125" i="7"/>
  <c r="J4125" i="7"/>
  <c r="AY4124" i="7"/>
  <c r="AX4124" i="7"/>
  <c r="AW4124" i="7"/>
  <c r="AV4124" i="7"/>
  <c r="AU4124" i="7"/>
  <c r="AT4124" i="7"/>
  <c r="AS4124" i="7"/>
  <c r="AR4124" i="7"/>
  <c r="AQ4124" i="7"/>
  <c r="AP4124" i="7"/>
  <c r="AO4124" i="7"/>
  <c r="AN4124" i="7"/>
  <c r="AM4124" i="7"/>
  <c r="Q4124" i="7"/>
  <c r="N4124" i="7"/>
  <c r="L4124" i="7"/>
  <c r="J4124" i="7"/>
  <c r="AY4123" i="7"/>
  <c r="AX4123" i="7"/>
  <c r="AW4123" i="7"/>
  <c r="AV4123" i="7"/>
  <c r="AU4123" i="7"/>
  <c r="AT4123" i="7"/>
  <c r="AS4123" i="7"/>
  <c r="AR4123" i="7"/>
  <c r="AP4123" i="7"/>
  <c r="AO4123" i="7"/>
  <c r="AN4123" i="7"/>
  <c r="AM4123" i="7"/>
  <c r="AQ4123" i="7" s="1"/>
  <c r="Q4123" i="7"/>
  <c r="N4123" i="7"/>
  <c r="L4123" i="7"/>
  <c r="J4123" i="7"/>
  <c r="AY4122" i="7"/>
  <c r="AX4122" i="7"/>
  <c r="AW4122" i="7"/>
  <c r="AV4122" i="7"/>
  <c r="AU4122" i="7"/>
  <c r="AT4122" i="7"/>
  <c r="AS4122" i="7"/>
  <c r="AR4122" i="7"/>
  <c r="AP4122" i="7"/>
  <c r="AO4122" i="7"/>
  <c r="AN4122" i="7"/>
  <c r="AM4122" i="7"/>
  <c r="AQ4122" i="7" s="1"/>
  <c r="Q4122" i="7"/>
  <c r="N4122" i="7"/>
  <c r="L4122" i="7"/>
  <c r="J4122" i="7"/>
  <c r="AY4121" i="7"/>
  <c r="AX4121" i="7"/>
  <c r="AW4121" i="7"/>
  <c r="AV4121" i="7"/>
  <c r="AU4121" i="7"/>
  <c r="AT4121" i="7"/>
  <c r="AS4121" i="7"/>
  <c r="AR4121" i="7"/>
  <c r="AP4121" i="7"/>
  <c r="AO4121" i="7"/>
  <c r="AN4121" i="7"/>
  <c r="AM4121" i="7"/>
  <c r="AQ4121" i="7" s="1"/>
  <c r="Q4121" i="7"/>
  <c r="N4121" i="7"/>
  <c r="L4121" i="7"/>
  <c r="J4121" i="7"/>
  <c r="AY4120" i="7"/>
  <c r="AX4120" i="7"/>
  <c r="AW4120" i="7"/>
  <c r="AV4120" i="7"/>
  <c r="AU4120" i="7"/>
  <c r="AT4120" i="7"/>
  <c r="AS4120" i="7"/>
  <c r="AR4120" i="7"/>
  <c r="AP4120" i="7"/>
  <c r="AO4120" i="7"/>
  <c r="AN4120" i="7"/>
  <c r="AM4120" i="7"/>
  <c r="AQ4120" i="7" s="1"/>
  <c r="Q4120" i="7"/>
  <c r="N4120" i="7"/>
  <c r="L4120" i="7"/>
  <c r="J4120" i="7"/>
  <c r="AY4119" i="7"/>
  <c r="AX4119" i="7"/>
  <c r="AW4119" i="7"/>
  <c r="AV4119" i="7"/>
  <c r="AU4119" i="7"/>
  <c r="AT4119" i="7"/>
  <c r="AS4119" i="7"/>
  <c r="AR4119" i="7"/>
  <c r="AP4119" i="7"/>
  <c r="AO4119" i="7"/>
  <c r="AN4119" i="7"/>
  <c r="AQ4119" i="7" s="1"/>
  <c r="AM4119" i="7"/>
  <c r="Q4119" i="7"/>
  <c r="N4119" i="7"/>
  <c r="L4119" i="7"/>
  <c r="J4119" i="7"/>
  <c r="AY4118" i="7"/>
  <c r="AX4118" i="7"/>
  <c r="AW4118" i="7"/>
  <c r="AV4118" i="7"/>
  <c r="AU4118" i="7"/>
  <c r="AT4118" i="7"/>
  <c r="AS4118" i="7"/>
  <c r="AR4118" i="7"/>
  <c r="AP4118" i="7"/>
  <c r="AO4118" i="7"/>
  <c r="AN4118" i="7"/>
  <c r="AM4118" i="7"/>
  <c r="AQ4118" i="7" s="1"/>
  <c r="Q4118" i="7"/>
  <c r="N4118" i="7"/>
  <c r="L4118" i="7"/>
  <c r="J4118" i="7"/>
  <c r="AY4117" i="7"/>
  <c r="AX4117" i="7"/>
  <c r="AW4117" i="7"/>
  <c r="AV4117" i="7"/>
  <c r="AU4117" i="7"/>
  <c r="AT4117" i="7"/>
  <c r="AS4117" i="7"/>
  <c r="AR4117" i="7"/>
  <c r="AQ4117" i="7"/>
  <c r="AP4117" i="7"/>
  <c r="AO4117" i="7"/>
  <c r="AN4117" i="7"/>
  <c r="AM4117" i="7"/>
  <c r="Q4117" i="7"/>
  <c r="N4117" i="7"/>
  <c r="L4117" i="7"/>
  <c r="J4117" i="7"/>
  <c r="AY4116" i="7"/>
  <c r="AX4116" i="7"/>
  <c r="AW4116" i="7"/>
  <c r="AV4116" i="7"/>
  <c r="AU4116" i="7"/>
  <c r="AT4116" i="7"/>
  <c r="AS4116" i="7"/>
  <c r="AR4116" i="7"/>
  <c r="AP4116" i="7"/>
  <c r="AO4116" i="7"/>
  <c r="AN4116" i="7"/>
  <c r="AM4116" i="7"/>
  <c r="AQ4116" i="7" s="1"/>
  <c r="Q4116" i="7"/>
  <c r="N4116" i="7"/>
  <c r="L4116" i="7"/>
  <c r="J4116" i="7"/>
  <c r="AY4115" i="7"/>
  <c r="AX4115" i="7"/>
  <c r="AW4115" i="7"/>
  <c r="AV4115" i="7"/>
  <c r="AU4115" i="7"/>
  <c r="AT4115" i="7"/>
  <c r="AS4115" i="7"/>
  <c r="AR4115" i="7"/>
  <c r="AP4115" i="7"/>
  <c r="AO4115" i="7"/>
  <c r="AN4115" i="7"/>
  <c r="AM4115" i="7"/>
  <c r="AQ4115" i="7" s="1"/>
  <c r="Q4115" i="7"/>
  <c r="N4115" i="7"/>
  <c r="L4115" i="7"/>
  <c r="J4115" i="7"/>
  <c r="AY4114" i="7"/>
  <c r="AX4114" i="7"/>
  <c r="AW4114" i="7"/>
  <c r="AV4114" i="7"/>
  <c r="AU4114" i="7"/>
  <c r="AT4114" i="7"/>
  <c r="AS4114" i="7"/>
  <c r="AR4114" i="7"/>
  <c r="AP4114" i="7"/>
  <c r="AO4114" i="7"/>
  <c r="AN4114" i="7"/>
  <c r="AM4114" i="7"/>
  <c r="AQ4114" i="7" s="1"/>
  <c r="Q4114" i="7"/>
  <c r="N4114" i="7"/>
  <c r="L4114" i="7"/>
  <c r="J4114" i="7"/>
  <c r="AY4113" i="7"/>
  <c r="AX4113" i="7"/>
  <c r="AW4113" i="7"/>
  <c r="AV4113" i="7"/>
  <c r="AU4113" i="7"/>
  <c r="AT4113" i="7"/>
  <c r="AS4113" i="7"/>
  <c r="AR4113" i="7"/>
  <c r="AP4113" i="7"/>
  <c r="AO4113" i="7"/>
  <c r="AN4113" i="7"/>
  <c r="AM4113" i="7"/>
  <c r="AQ4113" i="7" s="1"/>
  <c r="Q4113" i="7"/>
  <c r="N4113" i="7"/>
  <c r="L4113" i="7"/>
  <c r="J4113" i="7"/>
  <c r="AY4112" i="7"/>
  <c r="AX4112" i="7"/>
  <c r="AW4112" i="7"/>
  <c r="AV4112" i="7"/>
  <c r="AU4112" i="7"/>
  <c r="AT4112" i="7"/>
  <c r="AS4112" i="7"/>
  <c r="AR4112" i="7"/>
  <c r="AP4112" i="7"/>
  <c r="AO4112" i="7"/>
  <c r="AN4112" i="7"/>
  <c r="AM4112" i="7"/>
  <c r="AQ4112" i="7" s="1"/>
  <c r="Q4112" i="7"/>
  <c r="N4112" i="7"/>
  <c r="L4112" i="7"/>
  <c r="J4112" i="7"/>
  <c r="AY4111" i="7"/>
  <c r="AX4111" i="7"/>
  <c r="AW4111" i="7"/>
  <c r="AV4111" i="7"/>
  <c r="AU4111" i="7"/>
  <c r="AT4111" i="7"/>
  <c r="AS4111" i="7"/>
  <c r="AR4111" i="7"/>
  <c r="AP4111" i="7"/>
  <c r="AO4111" i="7"/>
  <c r="AN4111" i="7"/>
  <c r="AQ4111" i="7" s="1"/>
  <c r="AM4111" i="7"/>
  <c r="Q4111" i="7"/>
  <c r="N4111" i="7"/>
  <c r="L4111" i="7"/>
  <c r="J4111" i="7"/>
  <c r="AY4110" i="7"/>
  <c r="AX4110" i="7"/>
  <c r="AW4110" i="7"/>
  <c r="AV4110" i="7"/>
  <c r="AU4110" i="7"/>
  <c r="AT4110" i="7"/>
  <c r="AS4110" i="7"/>
  <c r="AR4110" i="7"/>
  <c r="AP4110" i="7"/>
  <c r="AO4110" i="7"/>
  <c r="AN4110" i="7"/>
  <c r="AM4110" i="7"/>
  <c r="AQ4110" i="7" s="1"/>
  <c r="Q4110" i="7"/>
  <c r="N4110" i="7"/>
  <c r="L4110" i="7"/>
  <c r="J4110" i="7"/>
  <c r="AY4109" i="7"/>
  <c r="AX4109" i="7"/>
  <c r="AW4109" i="7"/>
  <c r="AV4109" i="7"/>
  <c r="AU4109" i="7"/>
  <c r="AT4109" i="7"/>
  <c r="AS4109" i="7"/>
  <c r="AR4109" i="7"/>
  <c r="AQ4109" i="7"/>
  <c r="AP4109" i="7"/>
  <c r="AO4109" i="7"/>
  <c r="AN4109" i="7"/>
  <c r="AM4109" i="7"/>
  <c r="Q4109" i="7"/>
  <c r="N4109" i="7"/>
  <c r="L4109" i="7"/>
  <c r="J4109" i="7"/>
  <c r="AY4108" i="7"/>
  <c r="AX4108" i="7"/>
  <c r="AW4108" i="7"/>
  <c r="AV4108" i="7"/>
  <c r="AU4108" i="7"/>
  <c r="AT4108" i="7"/>
  <c r="AS4108" i="7"/>
  <c r="AR4108" i="7"/>
  <c r="AP4108" i="7"/>
  <c r="AO4108" i="7"/>
  <c r="AN4108" i="7"/>
  <c r="AM4108" i="7"/>
  <c r="AQ4108" i="7" s="1"/>
  <c r="Q4108" i="7"/>
  <c r="N4108" i="7"/>
  <c r="L4108" i="7"/>
  <c r="J4108" i="7"/>
  <c r="AY4107" i="7"/>
  <c r="AX4107" i="7"/>
  <c r="AW4107" i="7"/>
  <c r="AV4107" i="7"/>
  <c r="AU4107" i="7"/>
  <c r="AT4107" i="7"/>
  <c r="AS4107" i="7"/>
  <c r="AR4107" i="7"/>
  <c r="AP4107" i="7"/>
  <c r="AO4107" i="7"/>
  <c r="AN4107" i="7"/>
  <c r="AM4107" i="7"/>
  <c r="AQ4107" i="7" s="1"/>
  <c r="Q4107" i="7"/>
  <c r="N4107" i="7"/>
  <c r="L4107" i="7"/>
  <c r="J4107" i="7"/>
  <c r="AY4106" i="7"/>
  <c r="AX4106" i="7"/>
  <c r="AW4106" i="7"/>
  <c r="AV4106" i="7"/>
  <c r="AU4106" i="7"/>
  <c r="AT4106" i="7"/>
  <c r="AS4106" i="7"/>
  <c r="AR4106" i="7"/>
  <c r="AP4106" i="7"/>
  <c r="AO4106" i="7"/>
  <c r="AN4106" i="7"/>
  <c r="AM4106" i="7"/>
  <c r="AQ4106" i="7" s="1"/>
  <c r="Q4106" i="7"/>
  <c r="N4106" i="7"/>
  <c r="L4106" i="7"/>
  <c r="J4106" i="7"/>
  <c r="AY4105" i="7"/>
  <c r="AX4105" i="7"/>
  <c r="AW4105" i="7"/>
  <c r="AV4105" i="7"/>
  <c r="AU4105" i="7"/>
  <c r="AT4105" i="7"/>
  <c r="AS4105" i="7"/>
  <c r="AR4105" i="7"/>
  <c r="AP4105" i="7"/>
  <c r="AO4105" i="7"/>
  <c r="AN4105" i="7"/>
  <c r="AM4105" i="7"/>
  <c r="AQ4105" i="7" s="1"/>
  <c r="Q4105" i="7"/>
  <c r="N4105" i="7"/>
  <c r="L4105" i="7"/>
  <c r="J4105" i="7"/>
  <c r="AY4104" i="7"/>
  <c r="AX4104" i="7"/>
  <c r="AW4104" i="7"/>
  <c r="AV4104" i="7"/>
  <c r="AU4104" i="7"/>
  <c r="AT4104" i="7"/>
  <c r="AS4104" i="7"/>
  <c r="AR4104" i="7"/>
  <c r="AP4104" i="7"/>
  <c r="AO4104" i="7"/>
  <c r="AN4104" i="7"/>
  <c r="AM4104" i="7"/>
  <c r="AQ4104" i="7" s="1"/>
  <c r="Q4104" i="7"/>
  <c r="N4104" i="7"/>
  <c r="L4104" i="7"/>
  <c r="J4104" i="7"/>
  <c r="AY4103" i="7"/>
  <c r="AX4103" i="7"/>
  <c r="AW4103" i="7"/>
  <c r="AV4103" i="7"/>
  <c r="AU4103" i="7"/>
  <c r="AT4103" i="7"/>
  <c r="AS4103" i="7"/>
  <c r="AR4103" i="7"/>
  <c r="AP4103" i="7"/>
  <c r="AO4103" i="7"/>
  <c r="AN4103" i="7"/>
  <c r="AQ4103" i="7" s="1"/>
  <c r="AM4103" i="7"/>
  <c r="Q4103" i="7"/>
  <c r="N4103" i="7"/>
  <c r="L4103" i="7"/>
  <c r="J4103" i="7"/>
  <c r="AY4102" i="7"/>
  <c r="AX4102" i="7"/>
  <c r="AW4102" i="7"/>
  <c r="AV4102" i="7"/>
  <c r="AU4102" i="7"/>
  <c r="AT4102" i="7"/>
  <c r="AS4102" i="7"/>
  <c r="AR4102" i="7"/>
  <c r="AP4102" i="7"/>
  <c r="AO4102" i="7"/>
  <c r="AQ4102" i="7" s="1"/>
  <c r="AN4102" i="7"/>
  <c r="AM4102" i="7"/>
  <c r="Q4102" i="7"/>
  <c r="N4102" i="7"/>
  <c r="L4102" i="7"/>
  <c r="J4102" i="7"/>
  <c r="AY4101" i="7"/>
  <c r="AX4101" i="7"/>
  <c r="AW4101" i="7"/>
  <c r="AV4101" i="7"/>
  <c r="AU4101" i="7"/>
  <c r="AT4101" i="7"/>
  <c r="AS4101" i="7"/>
  <c r="AR4101" i="7"/>
  <c r="AQ4101" i="7"/>
  <c r="AP4101" i="7"/>
  <c r="AO4101" i="7"/>
  <c r="AN4101" i="7"/>
  <c r="AM4101" i="7"/>
  <c r="Q4101" i="7"/>
  <c r="N4101" i="7"/>
  <c r="L4101" i="7"/>
  <c r="J4101" i="7"/>
  <c r="AY4100" i="7"/>
  <c r="AX4100" i="7"/>
  <c r="AW4100" i="7"/>
  <c r="AV4100" i="7"/>
  <c r="AU4100" i="7"/>
  <c r="AT4100" i="7"/>
  <c r="AS4100" i="7"/>
  <c r="AR4100" i="7"/>
  <c r="AP4100" i="7"/>
  <c r="AO4100" i="7"/>
  <c r="AN4100" i="7"/>
  <c r="AM4100" i="7"/>
  <c r="AQ4100" i="7" s="1"/>
  <c r="Q4100" i="7"/>
  <c r="N4100" i="7"/>
  <c r="L4100" i="7"/>
  <c r="J4100" i="7"/>
  <c r="AY4099" i="7"/>
  <c r="AX4099" i="7"/>
  <c r="AW4099" i="7"/>
  <c r="AV4099" i="7"/>
  <c r="AU4099" i="7"/>
  <c r="AT4099" i="7"/>
  <c r="AS4099" i="7"/>
  <c r="AR4099" i="7"/>
  <c r="AP4099" i="7"/>
  <c r="AO4099" i="7"/>
  <c r="AN4099" i="7"/>
  <c r="AM4099" i="7"/>
  <c r="AQ4099" i="7" s="1"/>
  <c r="Q4099" i="7"/>
  <c r="N4099" i="7"/>
  <c r="L4099" i="7"/>
  <c r="J4099" i="7"/>
  <c r="AY4098" i="7"/>
  <c r="AX4098" i="7"/>
  <c r="AW4098" i="7"/>
  <c r="AV4098" i="7"/>
  <c r="AU4098" i="7"/>
  <c r="AT4098" i="7"/>
  <c r="AS4098" i="7"/>
  <c r="AR4098" i="7"/>
  <c r="AP4098" i="7"/>
  <c r="AO4098" i="7"/>
  <c r="AN4098" i="7"/>
  <c r="AM4098" i="7"/>
  <c r="AQ4098" i="7" s="1"/>
  <c r="Q4098" i="7"/>
  <c r="N4098" i="7"/>
  <c r="L4098" i="7"/>
  <c r="J4098" i="7"/>
  <c r="AY4097" i="7"/>
  <c r="AX4097" i="7"/>
  <c r="AW4097" i="7"/>
  <c r="AV4097" i="7"/>
  <c r="AU4097" i="7"/>
  <c r="AT4097" i="7"/>
  <c r="AS4097" i="7"/>
  <c r="AR4097" i="7"/>
  <c r="AP4097" i="7"/>
  <c r="AO4097" i="7"/>
  <c r="AN4097" i="7"/>
  <c r="AM4097" i="7"/>
  <c r="AQ4097" i="7" s="1"/>
  <c r="Q4097" i="7"/>
  <c r="N4097" i="7"/>
  <c r="L4097" i="7"/>
  <c r="J4097" i="7"/>
  <c r="AY4096" i="7"/>
  <c r="AX4096" i="7"/>
  <c r="AW4096" i="7"/>
  <c r="AV4096" i="7"/>
  <c r="AU4096" i="7"/>
  <c r="AT4096" i="7"/>
  <c r="AS4096" i="7"/>
  <c r="AR4096" i="7"/>
  <c r="AP4096" i="7"/>
  <c r="AO4096" i="7"/>
  <c r="AN4096" i="7"/>
  <c r="AM4096" i="7"/>
  <c r="AQ4096" i="7" s="1"/>
  <c r="Q4096" i="7"/>
  <c r="N4096" i="7"/>
  <c r="L4096" i="7"/>
  <c r="J4096" i="7"/>
  <c r="AY4095" i="7"/>
  <c r="AX4095" i="7"/>
  <c r="AW4095" i="7"/>
  <c r="AV4095" i="7"/>
  <c r="AU4095" i="7"/>
  <c r="AT4095" i="7"/>
  <c r="AS4095" i="7"/>
  <c r="AR4095" i="7"/>
  <c r="AP4095" i="7"/>
  <c r="AO4095" i="7"/>
  <c r="AN4095" i="7"/>
  <c r="AQ4095" i="7" s="1"/>
  <c r="AM4095" i="7"/>
  <c r="Q4095" i="7"/>
  <c r="N4095" i="7"/>
  <c r="L4095" i="7"/>
  <c r="J4095" i="7"/>
  <c r="AY4094" i="7"/>
  <c r="AX4094" i="7"/>
  <c r="AW4094" i="7"/>
  <c r="AV4094" i="7"/>
  <c r="AU4094" i="7"/>
  <c r="AT4094" i="7"/>
  <c r="AS4094" i="7"/>
  <c r="AR4094" i="7"/>
  <c r="AP4094" i="7"/>
  <c r="AO4094" i="7"/>
  <c r="AN4094" i="7"/>
  <c r="AM4094" i="7"/>
  <c r="AQ4094" i="7" s="1"/>
  <c r="Q4094" i="7"/>
  <c r="N4094" i="7"/>
  <c r="L4094" i="7"/>
  <c r="J4094" i="7"/>
  <c r="AY4093" i="7"/>
  <c r="AX4093" i="7"/>
  <c r="AW4093" i="7"/>
  <c r="AV4093" i="7"/>
  <c r="AU4093" i="7"/>
  <c r="AT4093" i="7"/>
  <c r="AS4093" i="7"/>
  <c r="AR4093" i="7"/>
  <c r="AQ4093" i="7"/>
  <c r="AP4093" i="7"/>
  <c r="AO4093" i="7"/>
  <c r="AN4093" i="7"/>
  <c r="AM4093" i="7"/>
  <c r="Q4093" i="7"/>
  <c r="N4093" i="7"/>
  <c r="L4093" i="7"/>
  <c r="J4093" i="7"/>
  <c r="AY4092" i="7"/>
  <c r="AX4092" i="7"/>
  <c r="AW4092" i="7"/>
  <c r="AV4092" i="7"/>
  <c r="AU4092" i="7"/>
  <c r="AT4092" i="7"/>
  <c r="AS4092" i="7"/>
  <c r="AR4092" i="7"/>
  <c r="AP4092" i="7"/>
  <c r="AO4092" i="7"/>
  <c r="AN4092" i="7"/>
  <c r="AM4092" i="7"/>
  <c r="AQ4092" i="7" s="1"/>
  <c r="Q4092" i="7"/>
  <c r="N4092" i="7"/>
  <c r="L4092" i="7"/>
  <c r="J4092" i="7"/>
  <c r="AY4091" i="7"/>
  <c r="AX4091" i="7"/>
  <c r="AW4091" i="7"/>
  <c r="AV4091" i="7"/>
  <c r="AU4091" i="7"/>
  <c r="AT4091" i="7"/>
  <c r="AS4091" i="7"/>
  <c r="AR4091" i="7"/>
  <c r="AP4091" i="7"/>
  <c r="AO4091" i="7"/>
  <c r="AN4091" i="7"/>
  <c r="AM4091" i="7"/>
  <c r="AQ4091" i="7" s="1"/>
  <c r="Q4091" i="7"/>
  <c r="N4091" i="7"/>
  <c r="L4091" i="7"/>
  <c r="J4091" i="7"/>
  <c r="AY4090" i="7"/>
  <c r="AX4090" i="7"/>
  <c r="AW4090" i="7"/>
  <c r="AV4090" i="7"/>
  <c r="AU4090" i="7"/>
  <c r="AT4090" i="7"/>
  <c r="AS4090" i="7"/>
  <c r="AR4090" i="7"/>
  <c r="AP4090" i="7"/>
  <c r="AO4090" i="7"/>
  <c r="AN4090" i="7"/>
  <c r="AM4090" i="7"/>
  <c r="AQ4090" i="7" s="1"/>
  <c r="Q4090" i="7"/>
  <c r="N4090" i="7"/>
  <c r="L4090" i="7"/>
  <c r="J4090" i="7"/>
  <c r="AY4089" i="7"/>
  <c r="AX4089" i="7"/>
  <c r="AW4089" i="7"/>
  <c r="AV4089" i="7"/>
  <c r="AU4089" i="7"/>
  <c r="AT4089" i="7"/>
  <c r="AS4089" i="7"/>
  <c r="AR4089" i="7"/>
  <c r="AP4089" i="7"/>
  <c r="AO4089" i="7"/>
  <c r="AN4089" i="7"/>
  <c r="AM4089" i="7"/>
  <c r="AQ4089" i="7" s="1"/>
  <c r="Q4089" i="7"/>
  <c r="N4089" i="7"/>
  <c r="L4089" i="7"/>
  <c r="J4089" i="7"/>
  <c r="AY4088" i="7"/>
  <c r="AX4088" i="7"/>
  <c r="AW4088" i="7"/>
  <c r="AV4088" i="7"/>
  <c r="AU4088" i="7"/>
  <c r="AT4088" i="7"/>
  <c r="AS4088" i="7"/>
  <c r="AR4088" i="7"/>
  <c r="AP4088" i="7"/>
  <c r="AO4088" i="7"/>
  <c r="AN4088" i="7"/>
  <c r="AM4088" i="7"/>
  <c r="AQ4088" i="7" s="1"/>
  <c r="Q4088" i="7"/>
  <c r="N4088" i="7"/>
  <c r="L4088" i="7"/>
  <c r="J4088" i="7"/>
  <c r="AY4087" i="7"/>
  <c r="AX4087" i="7"/>
  <c r="AW4087" i="7"/>
  <c r="AV4087" i="7"/>
  <c r="AU4087" i="7"/>
  <c r="AT4087" i="7"/>
  <c r="AS4087" i="7"/>
  <c r="AR4087" i="7"/>
  <c r="AP4087" i="7"/>
  <c r="AO4087" i="7"/>
  <c r="AN4087" i="7"/>
  <c r="AQ4087" i="7" s="1"/>
  <c r="AM4087" i="7"/>
  <c r="Q4087" i="7"/>
  <c r="N4087" i="7"/>
  <c r="L4087" i="7"/>
  <c r="J4087" i="7"/>
  <c r="AY4086" i="7"/>
  <c r="AX4086" i="7"/>
  <c r="AW4086" i="7"/>
  <c r="AV4086" i="7"/>
  <c r="AU4086" i="7"/>
  <c r="AT4086" i="7"/>
  <c r="AS4086" i="7"/>
  <c r="AR4086" i="7"/>
  <c r="AP4086" i="7"/>
  <c r="AO4086" i="7"/>
  <c r="AN4086" i="7"/>
  <c r="AM4086" i="7"/>
  <c r="AQ4086" i="7" s="1"/>
  <c r="Q4086" i="7"/>
  <c r="N4086" i="7"/>
  <c r="L4086" i="7"/>
  <c r="J4086" i="7"/>
  <c r="AY4085" i="7"/>
  <c r="AX4085" i="7"/>
  <c r="AW4085" i="7"/>
  <c r="AV4085" i="7"/>
  <c r="AU4085" i="7"/>
  <c r="AT4085" i="7"/>
  <c r="AS4085" i="7"/>
  <c r="AR4085" i="7"/>
  <c r="AQ4085" i="7"/>
  <c r="AP4085" i="7"/>
  <c r="AO4085" i="7"/>
  <c r="AN4085" i="7"/>
  <c r="AM4085" i="7"/>
  <c r="Q4085" i="7"/>
  <c r="N4085" i="7"/>
  <c r="L4085" i="7"/>
  <c r="J4085" i="7"/>
  <c r="AY4084" i="7"/>
  <c r="AX4084" i="7"/>
  <c r="AW4084" i="7"/>
  <c r="AV4084" i="7"/>
  <c r="AU4084" i="7"/>
  <c r="AT4084" i="7"/>
  <c r="AS4084" i="7"/>
  <c r="AR4084" i="7"/>
  <c r="AP4084" i="7"/>
  <c r="AO4084" i="7"/>
  <c r="AN4084" i="7"/>
  <c r="AM4084" i="7"/>
  <c r="AQ4084" i="7" s="1"/>
  <c r="Q4084" i="7"/>
  <c r="N4084" i="7"/>
  <c r="L4084" i="7"/>
  <c r="J4084" i="7"/>
  <c r="AY4083" i="7"/>
  <c r="AX4083" i="7"/>
  <c r="AW4083" i="7"/>
  <c r="AV4083" i="7"/>
  <c r="AU4083" i="7"/>
  <c r="AT4083" i="7"/>
  <c r="AS4083" i="7"/>
  <c r="AR4083" i="7"/>
  <c r="AP4083" i="7"/>
  <c r="AO4083" i="7"/>
  <c r="AN4083" i="7"/>
  <c r="AM4083" i="7"/>
  <c r="AQ4083" i="7" s="1"/>
  <c r="Q4083" i="7"/>
  <c r="N4083" i="7"/>
  <c r="L4083" i="7"/>
  <c r="J4083" i="7"/>
  <c r="AY4082" i="7"/>
  <c r="AX4082" i="7"/>
  <c r="AW4082" i="7"/>
  <c r="AV4082" i="7"/>
  <c r="AU4082" i="7"/>
  <c r="AT4082" i="7"/>
  <c r="AS4082" i="7"/>
  <c r="AR4082" i="7"/>
  <c r="AP4082" i="7"/>
  <c r="AO4082" i="7"/>
  <c r="AN4082" i="7"/>
  <c r="AM4082" i="7"/>
  <c r="AQ4082" i="7" s="1"/>
  <c r="Q4082" i="7"/>
  <c r="N4082" i="7"/>
  <c r="L4082" i="7"/>
  <c r="J4082" i="7"/>
  <c r="AY4081" i="7"/>
  <c r="AX4081" i="7"/>
  <c r="AW4081" i="7"/>
  <c r="AV4081" i="7"/>
  <c r="AU4081" i="7"/>
  <c r="AT4081" i="7"/>
  <c r="AS4081" i="7"/>
  <c r="AR4081" i="7"/>
  <c r="AP4081" i="7"/>
  <c r="AO4081" i="7"/>
  <c r="AN4081" i="7"/>
  <c r="AM4081" i="7"/>
  <c r="AQ4081" i="7" s="1"/>
  <c r="Q4081" i="7"/>
  <c r="N4081" i="7"/>
  <c r="L4081" i="7"/>
  <c r="J4081" i="7"/>
  <c r="AY4080" i="7"/>
  <c r="AX4080" i="7"/>
  <c r="AW4080" i="7"/>
  <c r="AV4080" i="7"/>
  <c r="AU4080" i="7"/>
  <c r="AT4080" i="7"/>
  <c r="AS4080" i="7"/>
  <c r="AR4080" i="7"/>
  <c r="AP4080" i="7"/>
  <c r="AO4080" i="7"/>
  <c r="AN4080" i="7"/>
  <c r="AM4080" i="7"/>
  <c r="AQ4080" i="7" s="1"/>
  <c r="Q4080" i="7"/>
  <c r="N4080" i="7"/>
  <c r="L4080" i="7"/>
  <c r="J4080" i="7"/>
  <c r="AY4079" i="7"/>
  <c r="AX4079" i="7"/>
  <c r="AW4079" i="7"/>
  <c r="AV4079" i="7"/>
  <c r="AU4079" i="7"/>
  <c r="AT4079" i="7"/>
  <c r="AS4079" i="7"/>
  <c r="AR4079" i="7"/>
  <c r="AP4079" i="7"/>
  <c r="AO4079" i="7"/>
  <c r="AN4079" i="7"/>
  <c r="AQ4079" i="7" s="1"/>
  <c r="AM4079" i="7"/>
  <c r="Q4079" i="7"/>
  <c r="N4079" i="7"/>
  <c r="L4079" i="7"/>
  <c r="J4079" i="7"/>
  <c r="AY4078" i="7"/>
  <c r="AX4078" i="7"/>
  <c r="AW4078" i="7"/>
  <c r="AV4078" i="7"/>
  <c r="AU4078" i="7"/>
  <c r="AT4078" i="7"/>
  <c r="AS4078" i="7"/>
  <c r="AR4078" i="7"/>
  <c r="AP4078" i="7"/>
  <c r="AO4078" i="7"/>
  <c r="AN4078" i="7"/>
  <c r="AM4078" i="7"/>
  <c r="AQ4078" i="7" s="1"/>
  <c r="Q4078" i="7"/>
  <c r="N4078" i="7"/>
  <c r="L4078" i="7"/>
  <c r="J4078" i="7"/>
  <c r="AY4077" i="7"/>
  <c r="AX4077" i="7"/>
  <c r="AW4077" i="7"/>
  <c r="AV4077" i="7"/>
  <c r="AU4077" i="7"/>
  <c r="AT4077" i="7"/>
  <c r="AS4077" i="7"/>
  <c r="AR4077" i="7"/>
  <c r="AQ4077" i="7"/>
  <c r="AP4077" i="7"/>
  <c r="AO4077" i="7"/>
  <c r="AN4077" i="7"/>
  <c r="AM4077" i="7"/>
  <c r="Q4077" i="7"/>
  <c r="N4077" i="7"/>
  <c r="L4077" i="7"/>
  <c r="J4077" i="7"/>
  <c r="AY4076" i="7"/>
  <c r="AX4076" i="7"/>
  <c r="AW4076" i="7"/>
  <c r="AV4076" i="7"/>
  <c r="AU4076" i="7"/>
  <c r="AT4076" i="7"/>
  <c r="AS4076" i="7"/>
  <c r="AR4076" i="7"/>
  <c r="AP4076" i="7"/>
  <c r="AO4076" i="7"/>
  <c r="AN4076" i="7"/>
  <c r="AM4076" i="7"/>
  <c r="AQ4076" i="7" s="1"/>
  <c r="Q4076" i="7"/>
  <c r="N4076" i="7"/>
  <c r="L4076" i="7"/>
  <c r="J4076" i="7"/>
  <c r="AY4075" i="7"/>
  <c r="AX4075" i="7"/>
  <c r="AW4075" i="7"/>
  <c r="AV4075" i="7"/>
  <c r="AU4075" i="7"/>
  <c r="AT4075" i="7"/>
  <c r="AS4075" i="7"/>
  <c r="AR4075" i="7"/>
  <c r="AP4075" i="7"/>
  <c r="AO4075" i="7"/>
  <c r="AN4075" i="7"/>
  <c r="AM4075" i="7"/>
  <c r="AQ4075" i="7" s="1"/>
  <c r="Q4075" i="7"/>
  <c r="N4075" i="7"/>
  <c r="L4075" i="7"/>
  <c r="J4075" i="7"/>
  <c r="AY4074" i="7"/>
  <c r="AX4074" i="7"/>
  <c r="AW4074" i="7"/>
  <c r="AV4074" i="7"/>
  <c r="AU4074" i="7"/>
  <c r="AT4074" i="7"/>
  <c r="AS4074" i="7"/>
  <c r="AR4074" i="7"/>
  <c r="AP4074" i="7"/>
  <c r="AO4074" i="7"/>
  <c r="AN4074" i="7"/>
  <c r="AM4074" i="7"/>
  <c r="AQ4074" i="7" s="1"/>
  <c r="Q4074" i="7"/>
  <c r="N4074" i="7"/>
  <c r="L4074" i="7"/>
  <c r="J4074" i="7"/>
  <c r="AY4073" i="7"/>
  <c r="AX4073" i="7"/>
  <c r="AW4073" i="7"/>
  <c r="AV4073" i="7"/>
  <c r="AU4073" i="7"/>
  <c r="AT4073" i="7"/>
  <c r="AS4073" i="7"/>
  <c r="AR4073" i="7"/>
  <c r="AP4073" i="7"/>
  <c r="AO4073" i="7"/>
  <c r="AN4073" i="7"/>
  <c r="AM4073" i="7"/>
  <c r="AQ4073" i="7" s="1"/>
  <c r="Q4073" i="7"/>
  <c r="N4073" i="7"/>
  <c r="L4073" i="7"/>
  <c r="J4073" i="7"/>
  <c r="AY4072" i="7"/>
  <c r="AX4072" i="7"/>
  <c r="AW4072" i="7"/>
  <c r="AV4072" i="7"/>
  <c r="AU4072" i="7"/>
  <c r="AT4072" i="7"/>
  <c r="AS4072" i="7"/>
  <c r="AR4072" i="7"/>
  <c r="AP4072" i="7"/>
  <c r="AO4072" i="7"/>
  <c r="AN4072" i="7"/>
  <c r="AM4072" i="7"/>
  <c r="AQ4072" i="7" s="1"/>
  <c r="Q4072" i="7"/>
  <c r="N4072" i="7"/>
  <c r="L4072" i="7"/>
  <c r="J4072" i="7"/>
  <c r="AY4071" i="7"/>
  <c r="AX4071" i="7"/>
  <c r="AW4071" i="7"/>
  <c r="AV4071" i="7"/>
  <c r="AU4071" i="7"/>
  <c r="AT4071" i="7"/>
  <c r="AS4071" i="7"/>
  <c r="AR4071" i="7"/>
  <c r="AP4071" i="7"/>
  <c r="AO4071" i="7"/>
  <c r="AN4071" i="7"/>
  <c r="AQ4071" i="7" s="1"/>
  <c r="AM4071" i="7"/>
  <c r="Q4071" i="7"/>
  <c r="N4071" i="7"/>
  <c r="L4071" i="7"/>
  <c r="J4071" i="7"/>
  <c r="AY4070" i="7"/>
  <c r="AX4070" i="7"/>
  <c r="AW4070" i="7"/>
  <c r="AV4070" i="7"/>
  <c r="AU4070" i="7"/>
  <c r="AT4070" i="7"/>
  <c r="AS4070" i="7"/>
  <c r="AR4070" i="7"/>
  <c r="AP4070" i="7"/>
  <c r="AO4070" i="7"/>
  <c r="AN4070" i="7"/>
  <c r="AM4070" i="7"/>
  <c r="AQ4070" i="7" s="1"/>
  <c r="Q4070" i="7"/>
  <c r="N4070" i="7"/>
  <c r="L4070" i="7"/>
  <c r="J4070" i="7"/>
  <c r="AY4069" i="7"/>
  <c r="AX4069" i="7"/>
  <c r="AW4069" i="7"/>
  <c r="AV4069" i="7"/>
  <c r="AU4069" i="7"/>
  <c r="AT4069" i="7"/>
  <c r="AS4069" i="7"/>
  <c r="AR4069" i="7"/>
  <c r="AQ4069" i="7"/>
  <c r="AP4069" i="7"/>
  <c r="AO4069" i="7"/>
  <c r="AN4069" i="7"/>
  <c r="AM4069" i="7"/>
  <c r="Q4069" i="7"/>
  <c r="N4069" i="7"/>
  <c r="L4069" i="7"/>
  <c r="J4069" i="7"/>
  <c r="AY4068" i="7"/>
  <c r="AX4068" i="7"/>
  <c r="AW4068" i="7"/>
  <c r="AV4068" i="7"/>
  <c r="AU4068" i="7"/>
  <c r="AT4068" i="7"/>
  <c r="AS4068" i="7"/>
  <c r="AR4068" i="7"/>
  <c r="AP4068" i="7"/>
  <c r="AO4068" i="7"/>
  <c r="AN4068" i="7"/>
  <c r="AM4068" i="7"/>
  <c r="AQ4068" i="7" s="1"/>
  <c r="Q4068" i="7"/>
  <c r="N4068" i="7"/>
  <c r="L4068" i="7"/>
  <c r="J4068" i="7"/>
  <c r="AY4067" i="7"/>
  <c r="AX4067" i="7"/>
  <c r="AW4067" i="7"/>
  <c r="AV4067" i="7"/>
  <c r="AU4067" i="7"/>
  <c r="AT4067" i="7"/>
  <c r="AS4067" i="7"/>
  <c r="AR4067" i="7"/>
  <c r="AP4067" i="7"/>
  <c r="AO4067" i="7"/>
  <c r="AN4067" i="7"/>
  <c r="AM4067" i="7"/>
  <c r="AQ4067" i="7" s="1"/>
  <c r="Q4067" i="7"/>
  <c r="N4067" i="7"/>
  <c r="L4067" i="7"/>
  <c r="J4067" i="7"/>
  <c r="AY4066" i="7"/>
  <c r="AX4066" i="7"/>
  <c r="AW4066" i="7"/>
  <c r="AV4066" i="7"/>
  <c r="AU4066" i="7"/>
  <c r="AT4066" i="7"/>
  <c r="AS4066" i="7"/>
  <c r="AR4066" i="7"/>
  <c r="AP4066" i="7"/>
  <c r="AO4066" i="7"/>
  <c r="AN4066" i="7"/>
  <c r="AM4066" i="7"/>
  <c r="AQ4066" i="7" s="1"/>
  <c r="Q4066" i="7"/>
  <c r="N4066" i="7"/>
  <c r="L4066" i="7"/>
  <c r="J4066" i="7"/>
  <c r="AY4065" i="7"/>
  <c r="AX4065" i="7"/>
  <c r="AW4065" i="7"/>
  <c r="AV4065" i="7"/>
  <c r="AU4065" i="7"/>
  <c r="AT4065" i="7"/>
  <c r="AS4065" i="7"/>
  <c r="AR4065" i="7"/>
  <c r="AP4065" i="7"/>
  <c r="AO4065" i="7"/>
  <c r="AN4065" i="7"/>
  <c r="AM4065" i="7"/>
  <c r="AQ4065" i="7" s="1"/>
  <c r="Q4065" i="7"/>
  <c r="N4065" i="7"/>
  <c r="L4065" i="7"/>
  <c r="J4065" i="7"/>
  <c r="AY4064" i="7"/>
  <c r="AX4064" i="7"/>
  <c r="AW4064" i="7"/>
  <c r="AV4064" i="7"/>
  <c r="AU4064" i="7"/>
  <c r="AT4064" i="7"/>
  <c r="AS4064" i="7"/>
  <c r="AR4064" i="7"/>
  <c r="AP4064" i="7"/>
  <c r="AO4064" i="7"/>
  <c r="AN4064" i="7"/>
  <c r="AM4064" i="7"/>
  <c r="AQ4064" i="7" s="1"/>
  <c r="Q4064" i="7"/>
  <c r="N4064" i="7"/>
  <c r="L4064" i="7"/>
  <c r="J4064" i="7"/>
  <c r="AY4063" i="7"/>
  <c r="AX4063" i="7"/>
  <c r="AW4063" i="7"/>
  <c r="AV4063" i="7"/>
  <c r="AU4063" i="7"/>
  <c r="AT4063" i="7"/>
  <c r="AS4063" i="7"/>
  <c r="AR4063" i="7"/>
  <c r="AP4063" i="7"/>
  <c r="AO4063" i="7"/>
  <c r="AN4063" i="7"/>
  <c r="AQ4063" i="7" s="1"/>
  <c r="AM4063" i="7"/>
  <c r="Q4063" i="7"/>
  <c r="N4063" i="7"/>
  <c r="L4063" i="7"/>
  <c r="J4063" i="7"/>
  <c r="AY4062" i="7"/>
  <c r="AX4062" i="7"/>
  <c r="AW4062" i="7"/>
  <c r="AV4062" i="7"/>
  <c r="AU4062" i="7"/>
  <c r="AT4062" i="7"/>
  <c r="AS4062" i="7"/>
  <c r="AR4062" i="7"/>
  <c r="AP4062" i="7"/>
  <c r="AO4062" i="7"/>
  <c r="AN4062" i="7"/>
  <c r="AM4062" i="7"/>
  <c r="AQ4062" i="7" s="1"/>
  <c r="Q4062" i="7"/>
  <c r="N4062" i="7"/>
  <c r="L4062" i="7"/>
  <c r="J4062" i="7"/>
  <c r="AY4061" i="7"/>
  <c r="AX4061" i="7"/>
  <c r="AW4061" i="7"/>
  <c r="AV4061" i="7"/>
  <c r="AU4061" i="7"/>
  <c r="AT4061" i="7"/>
  <c r="AS4061" i="7"/>
  <c r="AR4061" i="7"/>
  <c r="AQ4061" i="7"/>
  <c r="AP4061" i="7"/>
  <c r="AO4061" i="7"/>
  <c r="AN4061" i="7"/>
  <c r="AM4061" i="7"/>
  <c r="Q4061" i="7"/>
  <c r="N4061" i="7"/>
  <c r="L4061" i="7"/>
  <c r="J4061" i="7"/>
  <c r="AY4060" i="7"/>
  <c r="AX4060" i="7"/>
  <c r="AW4060" i="7"/>
  <c r="AV4060" i="7"/>
  <c r="AU4060" i="7"/>
  <c r="AT4060" i="7"/>
  <c r="AS4060" i="7"/>
  <c r="AR4060" i="7"/>
  <c r="AP4060" i="7"/>
  <c r="AO4060" i="7"/>
  <c r="AN4060" i="7"/>
  <c r="AM4060" i="7"/>
  <c r="AQ4060" i="7" s="1"/>
  <c r="Q4060" i="7"/>
  <c r="N4060" i="7"/>
  <c r="L4060" i="7"/>
  <c r="J4060" i="7"/>
  <c r="AY4059" i="7"/>
  <c r="AX4059" i="7"/>
  <c r="AW4059" i="7"/>
  <c r="AV4059" i="7"/>
  <c r="AU4059" i="7"/>
  <c r="AT4059" i="7"/>
  <c r="AS4059" i="7"/>
  <c r="AR4059" i="7"/>
  <c r="AP4059" i="7"/>
  <c r="AO4059" i="7"/>
  <c r="AN4059" i="7"/>
  <c r="AM4059" i="7"/>
  <c r="AQ4059" i="7" s="1"/>
  <c r="Q4059" i="7"/>
  <c r="N4059" i="7"/>
  <c r="L4059" i="7"/>
  <c r="J4059" i="7"/>
  <c r="AY4058" i="7"/>
  <c r="AX4058" i="7"/>
  <c r="AW4058" i="7"/>
  <c r="AV4058" i="7"/>
  <c r="AU4058" i="7"/>
  <c r="AT4058" i="7"/>
  <c r="AS4058" i="7"/>
  <c r="AR4058" i="7"/>
  <c r="AP4058" i="7"/>
  <c r="AO4058" i="7"/>
  <c r="AN4058" i="7"/>
  <c r="AM4058" i="7"/>
  <c r="AQ4058" i="7" s="1"/>
  <c r="Q4058" i="7"/>
  <c r="N4058" i="7"/>
  <c r="L4058" i="7"/>
  <c r="J4058" i="7"/>
  <c r="AY4057" i="7"/>
  <c r="AX4057" i="7"/>
  <c r="AW4057" i="7"/>
  <c r="AV4057" i="7"/>
  <c r="AU4057" i="7"/>
  <c r="AT4057" i="7"/>
  <c r="AS4057" i="7"/>
  <c r="AR4057" i="7"/>
  <c r="AP4057" i="7"/>
  <c r="AO4057" i="7"/>
  <c r="AN4057" i="7"/>
  <c r="AM4057" i="7"/>
  <c r="AQ4057" i="7" s="1"/>
  <c r="Q4057" i="7"/>
  <c r="N4057" i="7"/>
  <c r="L4057" i="7"/>
  <c r="J4057" i="7"/>
  <c r="AY4056" i="7"/>
  <c r="AX4056" i="7"/>
  <c r="AW4056" i="7"/>
  <c r="AV4056" i="7"/>
  <c r="AU4056" i="7"/>
  <c r="AT4056" i="7"/>
  <c r="AS4056" i="7"/>
  <c r="AR4056" i="7"/>
  <c r="AP4056" i="7"/>
  <c r="AO4056" i="7"/>
  <c r="AN4056" i="7"/>
  <c r="AM4056" i="7"/>
  <c r="AQ4056" i="7" s="1"/>
  <c r="Q4056" i="7"/>
  <c r="N4056" i="7"/>
  <c r="L4056" i="7"/>
  <c r="J4056" i="7"/>
  <c r="AY4055" i="7"/>
  <c r="AX4055" i="7"/>
  <c r="AW4055" i="7"/>
  <c r="AV4055" i="7"/>
  <c r="AU4055" i="7"/>
  <c r="AT4055" i="7"/>
  <c r="AS4055" i="7"/>
  <c r="AR4055" i="7"/>
  <c r="AP4055" i="7"/>
  <c r="AO4055" i="7"/>
  <c r="AN4055" i="7"/>
  <c r="AQ4055" i="7" s="1"/>
  <c r="AM4055" i="7"/>
  <c r="Q4055" i="7"/>
  <c r="N4055" i="7"/>
  <c r="L4055" i="7"/>
  <c r="J4055" i="7"/>
  <c r="AY4054" i="7"/>
  <c r="AX4054" i="7"/>
  <c r="AW4054" i="7"/>
  <c r="AV4054" i="7"/>
  <c r="AU4054" i="7"/>
  <c r="AT4054" i="7"/>
  <c r="AS4054" i="7"/>
  <c r="AR4054" i="7"/>
  <c r="AP4054" i="7"/>
  <c r="AO4054" i="7"/>
  <c r="AN4054" i="7"/>
  <c r="AM4054" i="7"/>
  <c r="AQ4054" i="7" s="1"/>
  <c r="Q4054" i="7"/>
  <c r="N4054" i="7"/>
  <c r="L4054" i="7"/>
  <c r="J4054" i="7"/>
  <c r="AY4053" i="7"/>
  <c r="AX4053" i="7"/>
  <c r="AW4053" i="7"/>
  <c r="AV4053" i="7"/>
  <c r="AU4053" i="7"/>
  <c r="AT4053" i="7"/>
  <c r="AS4053" i="7"/>
  <c r="AR4053" i="7"/>
  <c r="AQ4053" i="7"/>
  <c r="AP4053" i="7"/>
  <c r="AO4053" i="7"/>
  <c r="AN4053" i="7"/>
  <c r="AM4053" i="7"/>
  <c r="Q4053" i="7"/>
  <c r="N4053" i="7"/>
  <c r="L4053" i="7"/>
  <c r="J4053" i="7"/>
  <c r="AY4052" i="7"/>
  <c r="AX4052" i="7"/>
  <c r="AW4052" i="7"/>
  <c r="AV4052" i="7"/>
  <c r="AU4052" i="7"/>
  <c r="AT4052" i="7"/>
  <c r="AS4052" i="7"/>
  <c r="AR4052" i="7"/>
  <c r="AP4052" i="7"/>
  <c r="AO4052" i="7"/>
  <c r="AN4052" i="7"/>
  <c r="AM4052" i="7"/>
  <c r="AQ4052" i="7" s="1"/>
  <c r="Q4052" i="7"/>
  <c r="N4052" i="7"/>
  <c r="L4052" i="7"/>
  <c r="J4052" i="7"/>
  <c r="AY4051" i="7"/>
  <c r="AX4051" i="7"/>
  <c r="AW4051" i="7"/>
  <c r="AV4051" i="7"/>
  <c r="AU4051" i="7"/>
  <c r="AT4051" i="7"/>
  <c r="AS4051" i="7"/>
  <c r="AR4051" i="7"/>
  <c r="AP4051" i="7"/>
  <c r="AO4051" i="7"/>
  <c r="AN4051" i="7"/>
  <c r="AM4051" i="7"/>
  <c r="AQ4051" i="7" s="1"/>
  <c r="Q4051" i="7"/>
  <c r="N4051" i="7"/>
  <c r="L4051" i="7"/>
  <c r="J4051" i="7"/>
  <c r="AY4050" i="7"/>
  <c r="AX4050" i="7"/>
  <c r="AW4050" i="7"/>
  <c r="AV4050" i="7"/>
  <c r="AU4050" i="7"/>
  <c r="AT4050" i="7"/>
  <c r="AS4050" i="7"/>
  <c r="AR4050" i="7"/>
  <c r="AP4050" i="7"/>
  <c r="AO4050" i="7"/>
  <c r="AN4050" i="7"/>
  <c r="AM4050" i="7"/>
  <c r="AQ4050" i="7" s="1"/>
  <c r="Q4050" i="7"/>
  <c r="N4050" i="7"/>
  <c r="L4050" i="7"/>
  <c r="J4050" i="7"/>
  <c r="AY4049" i="7"/>
  <c r="AX4049" i="7"/>
  <c r="AW4049" i="7"/>
  <c r="AV4049" i="7"/>
  <c r="AU4049" i="7"/>
  <c r="AT4049" i="7"/>
  <c r="AS4049" i="7"/>
  <c r="AR4049" i="7"/>
  <c r="AP4049" i="7"/>
  <c r="AO4049" i="7"/>
  <c r="AN4049" i="7"/>
  <c r="AM4049" i="7"/>
  <c r="AQ4049" i="7" s="1"/>
  <c r="Q4049" i="7"/>
  <c r="N4049" i="7"/>
  <c r="L4049" i="7"/>
  <c r="J4049" i="7"/>
  <c r="AY4048" i="7"/>
  <c r="AX4048" i="7"/>
  <c r="AW4048" i="7"/>
  <c r="AV4048" i="7"/>
  <c r="AU4048" i="7"/>
  <c r="AT4048" i="7"/>
  <c r="AS4048" i="7"/>
  <c r="AR4048" i="7"/>
  <c r="AP4048" i="7"/>
  <c r="AO4048" i="7"/>
  <c r="AN4048" i="7"/>
  <c r="AM4048" i="7"/>
  <c r="AQ4048" i="7" s="1"/>
  <c r="Q4048" i="7"/>
  <c r="N4048" i="7"/>
  <c r="L4048" i="7"/>
  <c r="J4048" i="7"/>
  <c r="AY4047" i="7"/>
  <c r="AX4047" i="7"/>
  <c r="AW4047" i="7"/>
  <c r="AV4047" i="7"/>
  <c r="AU4047" i="7"/>
  <c r="AT4047" i="7"/>
  <c r="AS4047" i="7"/>
  <c r="AR4047" i="7"/>
  <c r="AP4047" i="7"/>
  <c r="AO4047" i="7"/>
  <c r="AN4047" i="7"/>
  <c r="AQ4047" i="7" s="1"/>
  <c r="AM4047" i="7"/>
  <c r="Q4047" i="7"/>
  <c r="N4047" i="7"/>
  <c r="L4047" i="7"/>
  <c r="J4047" i="7"/>
  <c r="AY4046" i="7"/>
  <c r="AX4046" i="7"/>
  <c r="AW4046" i="7"/>
  <c r="AV4046" i="7"/>
  <c r="AU4046" i="7"/>
  <c r="AT4046" i="7"/>
  <c r="AS4046" i="7"/>
  <c r="AR4046" i="7"/>
  <c r="AP4046" i="7"/>
  <c r="AO4046" i="7"/>
  <c r="AN4046" i="7"/>
  <c r="AM4046" i="7"/>
  <c r="AQ4046" i="7" s="1"/>
  <c r="Q4046" i="7"/>
  <c r="N4046" i="7"/>
  <c r="L4046" i="7"/>
  <c r="J4046" i="7"/>
  <c r="AY4045" i="7"/>
  <c r="AX4045" i="7"/>
  <c r="AW4045" i="7"/>
  <c r="AV4045" i="7"/>
  <c r="AU4045" i="7"/>
  <c r="AT4045" i="7"/>
  <c r="AS4045" i="7"/>
  <c r="AR4045" i="7"/>
  <c r="AQ4045" i="7"/>
  <c r="AP4045" i="7"/>
  <c r="AO4045" i="7"/>
  <c r="AN4045" i="7"/>
  <c r="AM4045" i="7"/>
  <c r="Q4045" i="7"/>
  <c r="N4045" i="7"/>
  <c r="L4045" i="7"/>
  <c r="J4045" i="7"/>
  <c r="AY4044" i="7"/>
  <c r="AX4044" i="7"/>
  <c r="AW4044" i="7"/>
  <c r="AV4044" i="7"/>
  <c r="AU4044" i="7"/>
  <c r="AT4044" i="7"/>
  <c r="AS4044" i="7"/>
  <c r="AR4044" i="7"/>
  <c r="AP4044" i="7"/>
  <c r="AO4044" i="7"/>
  <c r="AN4044" i="7"/>
  <c r="AM4044" i="7"/>
  <c r="AQ4044" i="7" s="1"/>
  <c r="Q4044" i="7"/>
  <c r="N4044" i="7"/>
  <c r="L4044" i="7"/>
  <c r="J4044" i="7"/>
  <c r="AY4043" i="7"/>
  <c r="AX4043" i="7"/>
  <c r="AW4043" i="7"/>
  <c r="AV4043" i="7"/>
  <c r="AU4043" i="7"/>
  <c r="AT4043" i="7"/>
  <c r="AS4043" i="7"/>
  <c r="AR4043" i="7"/>
  <c r="AP4043" i="7"/>
  <c r="AO4043" i="7"/>
  <c r="AN4043" i="7"/>
  <c r="AM4043" i="7"/>
  <c r="AQ4043" i="7" s="1"/>
  <c r="Q4043" i="7"/>
  <c r="N4043" i="7"/>
  <c r="L4043" i="7"/>
  <c r="J4043" i="7"/>
  <c r="AY4042" i="7"/>
  <c r="AX4042" i="7"/>
  <c r="AW4042" i="7"/>
  <c r="AV4042" i="7"/>
  <c r="AU4042" i="7"/>
  <c r="AT4042" i="7"/>
  <c r="AS4042" i="7"/>
  <c r="AR4042" i="7"/>
  <c r="AP4042" i="7"/>
  <c r="AO4042" i="7"/>
  <c r="AN4042" i="7"/>
  <c r="AM4042" i="7"/>
  <c r="AQ4042" i="7" s="1"/>
  <c r="Q4042" i="7"/>
  <c r="N4042" i="7"/>
  <c r="L4042" i="7"/>
  <c r="J4042" i="7"/>
  <c r="AY4041" i="7"/>
  <c r="AX4041" i="7"/>
  <c r="AW4041" i="7"/>
  <c r="AV4041" i="7"/>
  <c r="AU4041" i="7"/>
  <c r="AT4041" i="7"/>
  <c r="AS4041" i="7"/>
  <c r="AR4041" i="7"/>
  <c r="AP4041" i="7"/>
  <c r="AO4041" i="7"/>
  <c r="AN4041" i="7"/>
  <c r="AM4041" i="7"/>
  <c r="AQ4041" i="7" s="1"/>
  <c r="Q4041" i="7"/>
  <c r="N4041" i="7"/>
  <c r="L4041" i="7"/>
  <c r="J4041" i="7"/>
  <c r="AY4040" i="7"/>
  <c r="AX4040" i="7"/>
  <c r="AW4040" i="7"/>
  <c r="AV4040" i="7"/>
  <c r="AU4040" i="7"/>
  <c r="AT4040" i="7"/>
  <c r="AS4040" i="7"/>
  <c r="AR4040" i="7"/>
  <c r="AP4040" i="7"/>
  <c r="AO4040" i="7"/>
  <c r="AN4040" i="7"/>
  <c r="AM4040" i="7"/>
  <c r="AQ4040" i="7" s="1"/>
  <c r="Q4040" i="7"/>
  <c r="N4040" i="7"/>
  <c r="L4040" i="7"/>
  <c r="J4040" i="7"/>
  <c r="AY4039" i="7"/>
  <c r="AX4039" i="7"/>
  <c r="AW4039" i="7"/>
  <c r="AV4039" i="7"/>
  <c r="AU4039" i="7"/>
  <c r="AT4039" i="7"/>
  <c r="AS4039" i="7"/>
  <c r="AR4039" i="7"/>
  <c r="AP4039" i="7"/>
  <c r="AO4039" i="7"/>
  <c r="AN4039" i="7"/>
  <c r="AQ4039" i="7" s="1"/>
  <c r="AM4039" i="7"/>
  <c r="Q4039" i="7"/>
  <c r="N4039" i="7"/>
  <c r="L4039" i="7"/>
  <c r="J4039" i="7"/>
  <c r="AY4038" i="7"/>
  <c r="AX4038" i="7"/>
  <c r="AW4038" i="7"/>
  <c r="AV4038" i="7"/>
  <c r="AU4038" i="7"/>
  <c r="AT4038" i="7"/>
  <c r="AS4038" i="7"/>
  <c r="AR4038" i="7"/>
  <c r="AP4038" i="7"/>
  <c r="AO4038" i="7"/>
  <c r="AN4038" i="7"/>
  <c r="AM4038" i="7"/>
  <c r="AQ4038" i="7" s="1"/>
  <c r="Q4038" i="7"/>
  <c r="N4038" i="7"/>
  <c r="L4038" i="7"/>
  <c r="J4038" i="7"/>
  <c r="AY4037" i="7"/>
  <c r="AX4037" i="7"/>
  <c r="AW4037" i="7"/>
  <c r="AV4037" i="7"/>
  <c r="AU4037" i="7"/>
  <c r="AT4037" i="7"/>
  <c r="AS4037" i="7"/>
  <c r="AR4037" i="7"/>
  <c r="AQ4037" i="7"/>
  <c r="AP4037" i="7"/>
  <c r="AO4037" i="7"/>
  <c r="AN4037" i="7"/>
  <c r="AM4037" i="7"/>
  <c r="Q4037" i="7"/>
  <c r="N4037" i="7"/>
  <c r="L4037" i="7"/>
  <c r="J4037" i="7"/>
  <c r="AY4036" i="7"/>
  <c r="AX4036" i="7"/>
  <c r="AW4036" i="7"/>
  <c r="AV4036" i="7"/>
  <c r="AU4036" i="7"/>
  <c r="AT4036" i="7"/>
  <c r="AS4036" i="7"/>
  <c r="AR4036" i="7"/>
  <c r="AP4036" i="7"/>
  <c r="AO4036" i="7"/>
  <c r="AN4036" i="7"/>
  <c r="AM4036" i="7"/>
  <c r="AQ4036" i="7" s="1"/>
  <c r="Q4036" i="7"/>
  <c r="N4036" i="7"/>
  <c r="L4036" i="7"/>
  <c r="J4036" i="7"/>
  <c r="AY4035" i="7"/>
  <c r="AX4035" i="7"/>
  <c r="AW4035" i="7"/>
  <c r="AV4035" i="7"/>
  <c r="AU4035" i="7"/>
  <c r="AT4035" i="7"/>
  <c r="AS4035" i="7"/>
  <c r="AR4035" i="7"/>
  <c r="AP4035" i="7"/>
  <c r="AO4035" i="7"/>
  <c r="AN4035" i="7"/>
  <c r="AM4035" i="7"/>
  <c r="AQ4035" i="7" s="1"/>
  <c r="Q4035" i="7"/>
  <c r="N4035" i="7"/>
  <c r="L4035" i="7"/>
  <c r="J4035" i="7"/>
  <c r="AY4034" i="7"/>
  <c r="AX4034" i="7"/>
  <c r="AW4034" i="7"/>
  <c r="AV4034" i="7"/>
  <c r="AU4034" i="7"/>
  <c r="AT4034" i="7"/>
  <c r="AS4034" i="7"/>
  <c r="AR4034" i="7"/>
  <c r="AP4034" i="7"/>
  <c r="AO4034" i="7"/>
  <c r="AN4034" i="7"/>
  <c r="AM4034" i="7"/>
  <c r="AQ4034" i="7" s="1"/>
  <c r="Q4034" i="7"/>
  <c r="N4034" i="7"/>
  <c r="L4034" i="7"/>
  <c r="J4034" i="7"/>
  <c r="AY4033" i="7"/>
  <c r="AX4033" i="7"/>
  <c r="AW4033" i="7"/>
  <c r="AV4033" i="7"/>
  <c r="AU4033" i="7"/>
  <c r="AT4033" i="7"/>
  <c r="AS4033" i="7"/>
  <c r="AR4033" i="7"/>
  <c r="AP4033" i="7"/>
  <c r="AO4033" i="7"/>
  <c r="AN4033" i="7"/>
  <c r="AM4033" i="7"/>
  <c r="AQ4033" i="7" s="1"/>
  <c r="Q4033" i="7"/>
  <c r="N4033" i="7"/>
  <c r="L4033" i="7"/>
  <c r="J4033" i="7"/>
  <c r="AY4032" i="7"/>
  <c r="AX4032" i="7"/>
  <c r="AW4032" i="7"/>
  <c r="AV4032" i="7"/>
  <c r="AU4032" i="7"/>
  <c r="AT4032" i="7"/>
  <c r="AS4032" i="7"/>
  <c r="AR4032" i="7"/>
  <c r="AP4032" i="7"/>
  <c r="AO4032" i="7"/>
  <c r="AN4032" i="7"/>
  <c r="AM4032" i="7"/>
  <c r="AQ4032" i="7" s="1"/>
  <c r="Q4032" i="7"/>
  <c r="N4032" i="7"/>
  <c r="L4032" i="7"/>
  <c r="J4032" i="7"/>
  <c r="AY4031" i="7"/>
  <c r="AX4031" i="7"/>
  <c r="AW4031" i="7"/>
  <c r="AV4031" i="7"/>
  <c r="AU4031" i="7"/>
  <c r="AT4031" i="7"/>
  <c r="AS4031" i="7"/>
  <c r="AR4031" i="7"/>
  <c r="AP4031" i="7"/>
  <c r="AO4031" i="7"/>
  <c r="AN4031" i="7"/>
  <c r="AQ4031" i="7" s="1"/>
  <c r="AM4031" i="7"/>
  <c r="Q4031" i="7"/>
  <c r="N4031" i="7"/>
  <c r="L4031" i="7"/>
  <c r="J4031" i="7"/>
  <c r="AY4030" i="7"/>
  <c r="AX4030" i="7"/>
  <c r="AW4030" i="7"/>
  <c r="AV4030" i="7"/>
  <c r="AU4030" i="7"/>
  <c r="AT4030" i="7"/>
  <c r="AS4030" i="7"/>
  <c r="AR4030" i="7"/>
  <c r="AP4030" i="7"/>
  <c r="AO4030" i="7"/>
  <c r="AN4030" i="7"/>
  <c r="AM4030" i="7"/>
  <c r="AQ4030" i="7" s="1"/>
  <c r="Q4030" i="7"/>
  <c r="N4030" i="7"/>
  <c r="L4030" i="7"/>
  <c r="J4030" i="7"/>
  <c r="AY4029" i="7"/>
  <c r="AX4029" i="7"/>
  <c r="AW4029" i="7"/>
  <c r="AV4029" i="7"/>
  <c r="AU4029" i="7"/>
  <c r="AT4029" i="7"/>
  <c r="AS4029" i="7"/>
  <c r="AR4029" i="7"/>
  <c r="AQ4029" i="7"/>
  <c r="AP4029" i="7"/>
  <c r="AO4029" i="7"/>
  <c r="AN4029" i="7"/>
  <c r="AM4029" i="7"/>
  <c r="Q4029" i="7"/>
  <c r="N4029" i="7"/>
  <c r="L4029" i="7"/>
  <c r="J4029" i="7"/>
  <c r="AY4028" i="7"/>
  <c r="AX4028" i="7"/>
  <c r="AW4028" i="7"/>
  <c r="AV4028" i="7"/>
  <c r="AU4028" i="7"/>
  <c r="AT4028" i="7"/>
  <c r="AS4028" i="7"/>
  <c r="AR4028" i="7"/>
  <c r="AP4028" i="7"/>
  <c r="AO4028" i="7"/>
  <c r="AN4028" i="7"/>
  <c r="AM4028" i="7"/>
  <c r="AQ4028" i="7" s="1"/>
  <c r="Q4028" i="7"/>
  <c r="N4028" i="7"/>
  <c r="L4028" i="7"/>
  <c r="J4028" i="7"/>
  <c r="AY4027" i="7"/>
  <c r="AX4027" i="7"/>
  <c r="AW4027" i="7"/>
  <c r="AV4027" i="7"/>
  <c r="AU4027" i="7"/>
  <c r="AT4027" i="7"/>
  <c r="AS4027" i="7"/>
  <c r="AR4027" i="7"/>
  <c r="AP4027" i="7"/>
  <c r="AO4027" i="7"/>
  <c r="AN4027" i="7"/>
  <c r="AM4027" i="7"/>
  <c r="AQ4027" i="7" s="1"/>
  <c r="Q4027" i="7"/>
  <c r="N4027" i="7"/>
  <c r="L4027" i="7"/>
  <c r="J4027" i="7"/>
  <c r="AY4026" i="7"/>
  <c r="AX4026" i="7"/>
  <c r="AW4026" i="7"/>
  <c r="AV4026" i="7"/>
  <c r="AU4026" i="7"/>
  <c r="AT4026" i="7"/>
  <c r="AS4026" i="7"/>
  <c r="AR4026" i="7"/>
  <c r="AP4026" i="7"/>
  <c r="AO4026" i="7"/>
  <c r="AN4026" i="7"/>
  <c r="AM4026" i="7"/>
  <c r="AQ4026" i="7" s="1"/>
  <c r="Q4026" i="7"/>
  <c r="N4026" i="7"/>
  <c r="L4026" i="7"/>
  <c r="J4026" i="7"/>
  <c r="AY4025" i="7"/>
  <c r="AX4025" i="7"/>
  <c r="AW4025" i="7"/>
  <c r="AV4025" i="7"/>
  <c r="AU4025" i="7"/>
  <c r="AT4025" i="7"/>
  <c r="AS4025" i="7"/>
  <c r="AR4025" i="7"/>
  <c r="AP4025" i="7"/>
  <c r="AO4025" i="7"/>
  <c r="AN4025" i="7"/>
  <c r="AM4025" i="7"/>
  <c r="AQ4025" i="7" s="1"/>
  <c r="Q4025" i="7"/>
  <c r="N4025" i="7"/>
  <c r="L4025" i="7"/>
  <c r="J4025" i="7"/>
  <c r="AY4024" i="7"/>
  <c r="AX4024" i="7"/>
  <c r="AW4024" i="7"/>
  <c r="AV4024" i="7"/>
  <c r="AU4024" i="7"/>
  <c r="AT4024" i="7"/>
  <c r="AS4024" i="7"/>
  <c r="AR4024" i="7"/>
  <c r="AP4024" i="7"/>
  <c r="AO4024" i="7"/>
  <c r="AN4024" i="7"/>
  <c r="AM4024" i="7"/>
  <c r="AQ4024" i="7" s="1"/>
  <c r="Q4024" i="7"/>
  <c r="N4024" i="7"/>
  <c r="L4024" i="7"/>
  <c r="J4024" i="7"/>
  <c r="AY4023" i="7"/>
  <c r="AX4023" i="7"/>
  <c r="AW4023" i="7"/>
  <c r="AV4023" i="7"/>
  <c r="AU4023" i="7"/>
  <c r="AT4023" i="7"/>
  <c r="AS4023" i="7"/>
  <c r="AR4023" i="7"/>
  <c r="AP4023" i="7"/>
  <c r="AO4023" i="7"/>
  <c r="AN4023" i="7"/>
  <c r="AQ4023" i="7" s="1"/>
  <c r="AM4023" i="7"/>
  <c r="Q4023" i="7"/>
  <c r="N4023" i="7"/>
  <c r="L4023" i="7"/>
  <c r="J4023" i="7"/>
  <c r="AY4022" i="7"/>
  <c r="AX4022" i="7"/>
  <c r="AW4022" i="7"/>
  <c r="AV4022" i="7"/>
  <c r="AU4022" i="7"/>
  <c r="AT4022" i="7"/>
  <c r="AS4022" i="7"/>
  <c r="AR4022" i="7"/>
  <c r="AP4022" i="7"/>
  <c r="AO4022" i="7"/>
  <c r="AN4022" i="7"/>
  <c r="AM4022" i="7"/>
  <c r="AQ4022" i="7" s="1"/>
  <c r="Q4022" i="7"/>
  <c r="N4022" i="7"/>
  <c r="L4022" i="7"/>
  <c r="J4022" i="7"/>
  <c r="AY4021" i="7"/>
  <c r="AX4021" i="7"/>
  <c r="AW4021" i="7"/>
  <c r="AV4021" i="7"/>
  <c r="AU4021" i="7"/>
  <c r="AT4021" i="7"/>
  <c r="AS4021" i="7"/>
  <c r="AR4021" i="7"/>
  <c r="AQ4021" i="7"/>
  <c r="AP4021" i="7"/>
  <c r="AO4021" i="7"/>
  <c r="AN4021" i="7"/>
  <c r="AM4021" i="7"/>
  <c r="Q4021" i="7"/>
  <c r="N4021" i="7"/>
  <c r="L4021" i="7"/>
  <c r="J4021" i="7"/>
  <c r="AY4020" i="7"/>
  <c r="AX4020" i="7"/>
  <c r="AW4020" i="7"/>
  <c r="AV4020" i="7"/>
  <c r="AU4020" i="7"/>
  <c r="AT4020" i="7"/>
  <c r="AS4020" i="7"/>
  <c r="AR4020" i="7"/>
  <c r="AP4020" i="7"/>
  <c r="AO4020" i="7"/>
  <c r="AN4020" i="7"/>
  <c r="AM4020" i="7"/>
  <c r="AQ4020" i="7" s="1"/>
  <c r="Q4020" i="7"/>
  <c r="N4020" i="7"/>
  <c r="L4020" i="7"/>
  <c r="J4020" i="7"/>
  <c r="AY4019" i="7"/>
  <c r="AX4019" i="7"/>
  <c r="AW4019" i="7"/>
  <c r="AV4019" i="7"/>
  <c r="AU4019" i="7"/>
  <c r="AT4019" i="7"/>
  <c r="AS4019" i="7"/>
  <c r="AR4019" i="7"/>
  <c r="AP4019" i="7"/>
  <c r="AO4019" i="7"/>
  <c r="AN4019" i="7"/>
  <c r="AM4019" i="7"/>
  <c r="AQ4019" i="7" s="1"/>
  <c r="Q4019" i="7"/>
  <c r="N4019" i="7"/>
  <c r="L4019" i="7"/>
  <c r="J4019" i="7"/>
  <c r="AY4018" i="7"/>
  <c r="AX4018" i="7"/>
  <c r="AW4018" i="7"/>
  <c r="AV4018" i="7"/>
  <c r="AU4018" i="7"/>
  <c r="AT4018" i="7"/>
  <c r="AS4018" i="7"/>
  <c r="AR4018" i="7"/>
  <c r="AP4018" i="7"/>
  <c r="AO4018" i="7"/>
  <c r="AN4018" i="7"/>
  <c r="AM4018" i="7"/>
  <c r="AQ4018" i="7" s="1"/>
  <c r="Q4018" i="7"/>
  <c r="N4018" i="7"/>
  <c r="L4018" i="7"/>
  <c r="J4018" i="7"/>
  <c r="AY4017" i="7"/>
  <c r="AX4017" i="7"/>
  <c r="AW4017" i="7"/>
  <c r="AV4017" i="7"/>
  <c r="AU4017" i="7"/>
  <c r="AT4017" i="7"/>
  <c r="AS4017" i="7"/>
  <c r="AR4017" i="7"/>
  <c r="AP4017" i="7"/>
  <c r="AO4017" i="7"/>
  <c r="AN4017" i="7"/>
  <c r="AM4017" i="7"/>
  <c r="AQ4017" i="7" s="1"/>
  <c r="Q4017" i="7"/>
  <c r="N4017" i="7"/>
  <c r="L4017" i="7"/>
  <c r="J4017" i="7"/>
  <c r="AY4016" i="7"/>
  <c r="AX4016" i="7"/>
  <c r="AW4016" i="7"/>
  <c r="AV4016" i="7"/>
  <c r="AU4016" i="7"/>
  <c r="AT4016" i="7"/>
  <c r="AS4016" i="7"/>
  <c r="AR4016" i="7"/>
  <c r="AP4016" i="7"/>
  <c r="AO4016" i="7"/>
  <c r="AN4016" i="7"/>
  <c r="AM4016" i="7"/>
  <c r="AQ4016" i="7" s="1"/>
  <c r="Q4016" i="7"/>
  <c r="N4016" i="7"/>
  <c r="L4016" i="7"/>
  <c r="J4016" i="7"/>
  <c r="AY4015" i="7"/>
  <c r="AX4015" i="7"/>
  <c r="AW4015" i="7"/>
  <c r="AV4015" i="7"/>
  <c r="AU4015" i="7"/>
  <c r="AT4015" i="7"/>
  <c r="AS4015" i="7"/>
  <c r="AR4015" i="7"/>
  <c r="AP4015" i="7"/>
  <c r="AO4015" i="7"/>
  <c r="AN4015" i="7"/>
  <c r="AQ4015" i="7" s="1"/>
  <c r="AM4015" i="7"/>
  <c r="Q4015" i="7"/>
  <c r="N4015" i="7"/>
  <c r="L4015" i="7"/>
  <c r="J4015" i="7"/>
  <c r="AY4014" i="7"/>
  <c r="AX4014" i="7"/>
  <c r="AW4014" i="7"/>
  <c r="AV4014" i="7"/>
  <c r="AU4014" i="7"/>
  <c r="AT4014" i="7"/>
  <c r="AS4014" i="7"/>
  <c r="AR4014" i="7"/>
  <c r="AP4014" i="7"/>
  <c r="AO4014" i="7"/>
  <c r="AN4014" i="7"/>
  <c r="AM4014" i="7"/>
  <c r="AQ4014" i="7" s="1"/>
  <c r="Q4014" i="7"/>
  <c r="N4014" i="7"/>
  <c r="L4014" i="7"/>
  <c r="J4014" i="7"/>
  <c r="AY4013" i="7"/>
  <c r="AX4013" i="7"/>
  <c r="AW4013" i="7"/>
  <c r="AV4013" i="7"/>
  <c r="AU4013" i="7"/>
  <c r="AT4013" i="7"/>
  <c r="AS4013" i="7"/>
  <c r="AR4013" i="7"/>
  <c r="AQ4013" i="7"/>
  <c r="AP4013" i="7"/>
  <c r="AO4013" i="7"/>
  <c r="AN4013" i="7"/>
  <c r="AM4013" i="7"/>
  <c r="Q4013" i="7"/>
  <c r="N4013" i="7"/>
  <c r="L4013" i="7"/>
  <c r="J4013" i="7"/>
  <c r="AY4012" i="7"/>
  <c r="AX4012" i="7"/>
  <c r="AW4012" i="7"/>
  <c r="AV4012" i="7"/>
  <c r="AU4012" i="7"/>
  <c r="AT4012" i="7"/>
  <c r="AS4012" i="7"/>
  <c r="AR4012" i="7"/>
  <c r="AP4012" i="7"/>
  <c r="AO4012" i="7"/>
  <c r="AN4012" i="7"/>
  <c r="AM4012" i="7"/>
  <c r="AQ4012" i="7" s="1"/>
  <c r="Q4012" i="7"/>
  <c r="N4012" i="7"/>
  <c r="L4012" i="7"/>
  <c r="J4012" i="7"/>
  <c r="AY4011" i="7"/>
  <c r="AX4011" i="7"/>
  <c r="AW4011" i="7"/>
  <c r="AV4011" i="7"/>
  <c r="AU4011" i="7"/>
  <c r="AT4011" i="7"/>
  <c r="AS4011" i="7"/>
  <c r="AR4011" i="7"/>
  <c r="AP4011" i="7"/>
  <c r="AO4011" i="7"/>
  <c r="AN4011" i="7"/>
  <c r="AM4011" i="7"/>
  <c r="AQ4011" i="7" s="1"/>
  <c r="Q4011" i="7"/>
  <c r="N4011" i="7"/>
  <c r="L4011" i="7"/>
  <c r="J4011" i="7"/>
  <c r="AY4010" i="7"/>
  <c r="AX4010" i="7"/>
  <c r="AW4010" i="7"/>
  <c r="AV4010" i="7"/>
  <c r="AU4010" i="7"/>
  <c r="AT4010" i="7"/>
  <c r="AS4010" i="7"/>
  <c r="AR4010" i="7"/>
  <c r="AP4010" i="7"/>
  <c r="AO4010" i="7"/>
  <c r="AN4010" i="7"/>
  <c r="AM4010" i="7"/>
  <c r="AQ4010" i="7" s="1"/>
  <c r="Q4010" i="7"/>
  <c r="N4010" i="7"/>
  <c r="L4010" i="7"/>
  <c r="J4010" i="7"/>
  <c r="AY4009" i="7"/>
  <c r="AX4009" i="7"/>
  <c r="AW4009" i="7"/>
  <c r="AV4009" i="7"/>
  <c r="AU4009" i="7"/>
  <c r="AT4009" i="7"/>
  <c r="AS4009" i="7"/>
  <c r="AR4009" i="7"/>
  <c r="AP4009" i="7"/>
  <c r="AO4009" i="7"/>
  <c r="AN4009" i="7"/>
  <c r="AM4009" i="7"/>
  <c r="AQ4009" i="7" s="1"/>
  <c r="Q4009" i="7"/>
  <c r="N4009" i="7"/>
  <c r="L4009" i="7"/>
  <c r="J4009" i="7"/>
  <c r="AY4008" i="7"/>
  <c r="AX4008" i="7"/>
  <c r="AW4008" i="7"/>
  <c r="AV4008" i="7"/>
  <c r="AU4008" i="7"/>
  <c r="AT4008" i="7"/>
  <c r="AS4008" i="7"/>
  <c r="AR4008" i="7"/>
  <c r="AP4008" i="7"/>
  <c r="AO4008" i="7"/>
  <c r="AN4008" i="7"/>
  <c r="AM4008" i="7"/>
  <c r="AQ4008" i="7" s="1"/>
  <c r="Q4008" i="7"/>
  <c r="N4008" i="7"/>
  <c r="L4008" i="7"/>
  <c r="J4008" i="7"/>
  <c r="AY4007" i="7"/>
  <c r="AX4007" i="7"/>
  <c r="AW4007" i="7"/>
  <c r="AV4007" i="7"/>
  <c r="AU4007" i="7"/>
  <c r="AT4007" i="7"/>
  <c r="AS4007" i="7"/>
  <c r="AR4007" i="7"/>
  <c r="AP4007" i="7"/>
  <c r="AO4007" i="7"/>
  <c r="AN4007" i="7"/>
  <c r="AQ4007" i="7" s="1"/>
  <c r="AM4007" i="7"/>
  <c r="Q4007" i="7"/>
  <c r="N4007" i="7"/>
  <c r="L4007" i="7"/>
  <c r="J4007" i="7"/>
  <c r="AY4006" i="7"/>
  <c r="AX4006" i="7"/>
  <c r="AW4006" i="7"/>
  <c r="AV4006" i="7"/>
  <c r="AU4006" i="7"/>
  <c r="AT4006" i="7"/>
  <c r="AS4006" i="7"/>
  <c r="AR4006" i="7"/>
  <c r="AP4006" i="7"/>
  <c r="AO4006" i="7"/>
  <c r="AN4006" i="7"/>
  <c r="AM4006" i="7"/>
  <c r="AQ4006" i="7" s="1"/>
  <c r="Q4006" i="7"/>
  <c r="N4006" i="7"/>
  <c r="L4006" i="7"/>
  <c r="J4006" i="7"/>
  <c r="AY4005" i="7"/>
  <c r="AX4005" i="7"/>
  <c r="AW4005" i="7"/>
  <c r="AV4005" i="7"/>
  <c r="AU4005" i="7"/>
  <c r="AT4005" i="7"/>
  <c r="AS4005" i="7"/>
  <c r="AR4005" i="7"/>
  <c r="AQ4005" i="7"/>
  <c r="AP4005" i="7"/>
  <c r="AO4005" i="7"/>
  <c r="AN4005" i="7"/>
  <c r="AM4005" i="7"/>
  <c r="Q4005" i="7"/>
  <c r="N4005" i="7"/>
  <c r="L4005" i="7"/>
  <c r="J4005" i="7"/>
  <c r="AY4004" i="7"/>
  <c r="AX4004" i="7"/>
  <c r="AW4004" i="7"/>
  <c r="AV4004" i="7"/>
  <c r="AU4004" i="7"/>
  <c r="AT4004" i="7"/>
  <c r="AS4004" i="7"/>
  <c r="AR4004" i="7"/>
  <c r="AP4004" i="7"/>
  <c r="AO4004" i="7"/>
  <c r="AN4004" i="7"/>
  <c r="AM4004" i="7"/>
  <c r="AQ4004" i="7" s="1"/>
  <c r="Q4004" i="7"/>
  <c r="N4004" i="7"/>
  <c r="L4004" i="7"/>
  <c r="J4004" i="7"/>
  <c r="AY4003" i="7"/>
  <c r="AX4003" i="7"/>
  <c r="AW4003" i="7"/>
  <c r="AV4003" i="7"/>
  <c r="AU4003" i="7"/>
  <c r="AT4003" i="7"/>
  <c r="AS4003" i="7"/>
  <c r="AR4003" i="7"/>
  <c r="AP4003" i="7"/>
  <c r="AO4003" i="7"/>
  <c r="AN4003" i="7"/>
  <c r="AM4003" i="7"/>
  <c r="AQ4003" i="7" s="1"/>
  <c r="Q4003" i="7"/>
  <c r="N4003" i="7"/>
  <c r="L4003" i="7"/>
  <c r="J4003" i="7"/>
  <c r="AY4002" i="7"/>
  <c r="AX4002" i="7"/>
  <c r="AW4002" i="7"/>
  <c r="AV4002" i="7"/>
  <c r="AU4002" i="7"/>
  <c r="AT4002" i="7"/>
  <c r="AS4002" i="7"/>
  <c r="AR4002" i="7"/>
  <c r="AP4002" i="7"/>
  <c r="AO4002" i="7"/>
  <c r="AN4002" i="7"/>
  <c r="AM4002" i="7"/>
  <c r="AQ4002" i="7" s="1"/>
  <c r="Q4002" i="7"/>
  <c r="N4002" i="7"/>
  <c r="L4002" i="7"/>
  <c r="J4002" i="7"/>
  <c r="AY4001" i="7"/>
  <c r="AX4001" i="7"/>
  <c r="AW4001" i="7"/>
  <c r="AV4001" i="7"/>
  <c r="AU4001" i="7"/>
  <c r="AT4001" i="7"/>
  <c r="AS4001" i="7"/>
  <c r="AR4001" i="7"/>
  <c r="AP4001" i="7"/>
  <c r="AO4001" i="7"/>
  <c r="AN4001" i="7"/>
  <c r="AM4001" i="7"/>
  <c r="AQ4001" i="7" s="1"/>
  <c r="Q4001" i="7"/>
  <c r="N4001" i="7"/>
  <c r="L4001" i="7"/>
  <c r="J4001" i="7"/>
  <c r="AY4000" i="7"/>
  <c r="AX4000" i="7"/>
  <c r="AW4000" i="7"/>
  <c r="AV4000" i="7"/>
  <c r="AU4000" i="7"/>
  <c r="AT4000" i="7"/>
  <c r="AS4000" i="7"/>
  <c r="AR4000" i="7"/>
  <c r="AP4000" i="7"/>
  <c r="AO4000" i="7"/>
  <c r="AN4000" i="7"/>
  <c r="AM4000" i="7"/>
  <c r="AQ4000" i="7" s="1"/>
  <c r="Q4000" i="7"/>
  <c r="N4000" i="7"/>
  <c r="L4000" i="7"/>
  <c r="J4000" i="7"/>
  <c r="AY3999" i="7"/>
  <c r="AX3999" i="7"/>
  <c r="AW3999" i="7"/>
  <c r="AV3999" i="7"/>
  <c r="AU3999" i="7"/>
  <c r="AT3999" i="7"/>
  <c r="AS3999" i="7"/>
  <c r="AR3999" i="7"/>
  <c r="AP3999" i="7"/>
  <c r="AO3999" i="7"/>
  <c r="AN3999" i="7"/>
  <c r="AQ3999" i="7" s="1"/>
  <c r="AM3999" i="7"/>
  <c r="Q3999" i="7"/>
  <c r="N3999" i="7"/>
  <c r="L3999" i="7"/>
  <c r="J3999" i="7"/>
  <c r="AY3998" i="7"/>
  <c r="AX3998" i="7"/>
  <c r="AW3998" i="7"/>
  <c r="AV3998" i="7"/>
  <c r="AU3998" i="7"/>
  <c r="AT3998" i="7"/>
  <c r="AS3998" i="7"/>
  <c r="AR3998" i="7"/>
  <c r="AP3998" i="7"/>
  <c r="AO3998" i="7"/>
  <c r="AN3998" i="7"/>
  <c r="AM3998" i="7"/>
  <c r="AQ3998" i="7" s="1"/>
  <c r="Q3998" i="7"/>
  <c r="N3998" i="7"/>
  <c r="L3998" i="7"/>
  <c r="J3998" i="7"/>
  <c r="AY3997" i="7"/>
  <c r="AX3997" i="7"/>
  <c r="AW3997" i="7"/>
  <c r="AV3997" i="7"/>
  <c r="AU3997" i="7"/>
  <c r="AT3997" i="7"/>
  <c r="AS3997" i="7"/>
  <c r="AR3997" i="7"/>
  <c r="AQ3997" i="7"/>
  <c r="AP3997" i="7"/>
  <c r="AO3997" i="7"/>
  <c r="AN3997" i="7"/>
  <c r="AM3997" i="7"/>
  <c r="Q3997" i="7"/>
  <c r="N3997" i="7"/>
  <c r="L3997" i="7"/>
  <c r="J3997" i="7"/>
  <c r="AY3996" i="7"/>
  <c r="AX3996" i="7"/>
  <c r="AW3996" i="7"/>
  <c r="AV3996" i="7"/>
  <c r="AU3996" i="7"/>
  <c r="AT3996" i="7"/>
  <c r="AS3996" i="7"/>
  <c r="AR3996" i="7"/>
  <c r="AP3996" i="7"/>
  <c r="AO3996" i="7"/>
  <c r="AN3996" i="7"/>
  <c r="AM3996" i="7"/>
  <c r="AQ3996" i="7" s="1"/>
  <c r="Q3996" i="7"/>
  <c r="N3996" i="7"/>
  <c r="L3996" i="7"/>
  <c r="J3996" i="7"/>
  <c r="AY3995" i="7"/>
  <c r="AX3995" i="7"/>
  <c r="AW3995" i="7"/>
  <c r="AV3995" i="7"/>
  <c r="AU3995" i="7"/>
  <c r="AT3995" i="7"/>
  <c r="AS3995" i="7"/>
  <c r="AR3995" i="7"/>
  <c r="AP3995" i="7"/>
  <c r="AO3995" i="7"/>
  <c r="AN3995" i="7"/>
  <c r="AM3995" i="7"/>
  <c r="AQ3995" i="7" s="1"/>
  <c r="Q3995" i="7"/>
  <c r="N3995" i="7"/>
  <c r="L3995" i="7"/>
  <c r="J3995" i="7"/>
  <c r="AY3994" i="7"/>
  <c r="AX3994" i="7"/>
  <c r="AW3994" i="7"/>
  <c r="AV3994" i="7"/>
  <c r="AU3994" i="7"/>
  <c r="AT3994" i="7"/>
  <c r="AS3994" i="7"/>
  <c r="AR3994" i="7"/>
  <c r="AP3994" i="7"/>
  <c r="AO3994" i="7"/>
  <c r="AN3994" i="7"/>
  <c r="AM3994" i="7"/>
  <c r="AQ3994" i="7" s="1"/>
  <c r="Q3994" i="7"/>
  <c r="N3994" i="7"/>
  <c r="L3994" i="7"/>
  <c r="J3994" i="7"/>
  <c r="AY3993" i="7"/>
  <c r="AX3993" i="7"/>
  <c r="AW3993" i="7"/>
  <c r="AV3993" i="7"/>
  <c r="AU3993" i="7"/>
  <c r="AT3993" i="7"/>
  <c r="AS3993" i="7"/>
  <c r="AR3993" i="7"/>
  <c r="AP3993" i="7"/>
  <c r="AO3993" i="7"/>
  <c r="AN3993" i="7"/>
  <c r="AM3993" i="7"/>
  <c r="AQ3993" i="7" s="1"/>
  <c r="Q3993" i="7"/>
  <c r="N3993" i="7"/>
  <c r="L3993" i="7"/>
  <c r="J3993" i="7"/>
  <c r="AY3992" i="7"/>
  <c r="AX3992" i="7"/>
  <c r="AW3992" i="7"/>
  <c r="AV3992" i="7"/>
  <c r="AU3992" i="7"/>
  <c r="AT3992" i="7"/>
  <c r="AS3992" i="7"/>
  <c r="AR3992" i="7"/>
  <c r="AP3992" i="7"/>
  <c r="AO3992" i="7"/>
  <c r="AN3992" i="7"/>
  <c r="AM3992" i="7"/>
  <c r="AQ3992" i="7" s="1"/>
  <c r="Q3992" i="7"/>
  <c r="N3992" i="7"/>
  <c r="L3992" i="7"/>
  <c r="J3992" i="7"/>
  <c r="AY3991" i="7"/>
  <c r="AX3991" i="7"/>
  <c r="AW3991" i="7"/>
  <c r="AV3991" i="7"/>
  <c r="AU3991" i="7"/>
  <c r="AT3991" i="7"/>
  <c r="AS3991" i="7"/>
  <c r="AR3991" i="7"/>
  <c r="AP3991" i="7"/>
  <c r="AO3991" i="7"/>
  <c r="AN3991" i="7"/>
  <c r="AQ3991" i="7" s="1"/>
  <c r="AM3991" i="7"/>
  <c r="Q3991" i="7"/>
  <c r="N3991" i="7"/>
  <c r="L3991" i="7"/>
  <c r="J3991" i="7"/>
  <c r="AY3990" i="7"/>
  <c r="AX3990" i="7"/>
  <c r="AW3990" i="7"/>
  <c r="AV3990" i="7"/>
  <c r="AU3990" i="7"/>
  <c r="AT3990" i="7"/>
  <c r="AS3990" i="7"/>
  <c r="AR3990" i="7"/>
  <c r="AP3990" i="7"/>
  <c r="AO3990" i="7"/>
  <c r="AN3990" i="7"/>
  <c r="AM3990" i="7"/>
  <c r="AQ3990" i="7" s="1"/>
  <c r="Q3990" i="7"/>
  <c r="N3990" i="7"/>
  <c r="L3990" i="7"/>
  <c r="J3990" i="7"/>
  <c r="AY3989" i="7"/>
  <c r="AX3989" i="7"/>
  <c r="AW3989" i="7"/>
  <c r="AV3989" i="7"/>
  <c r="AU3989" i="7"/>
  <c r="AT3989" i="7"/>
  <c r="AS3989" i="7"/>
  <c r="AR3989" i="7"/>
  <c r="AQ3989" i="7"/>
  <c r="AP3989" i="7"/>
  <c r="AO3989" i="7"/>
  <c r="AN3989" i="7"/>
  <c r="AM3989" i="7"/>
  <c r="Q3989" i="7"/>
  <c r="N3989" i="7"/>
  <c r="L3989" i="7"/>
  <c r="J3989" i="7"/>
  <c r="AY3988" i="7"/>
  <c r="AX3988" i="7"/>
  <c r="AW3988" i="7"/>
  <c r="AV3988" i="7"/>
  <c r="AU3988" i="7"/>
  <c r="AT3988" i="7"/>
  <c r="AS3988" i="7"/>
  <c r="AR3988" i="7"/>
  <c r="AP3988" i="7"/>
  <c r="AO3988" i="7"/>
  <c r="AN3988" i="7"/>
  <c r="AM3988" i="7"/>
  <c r="AQ3988" i="7" s="1"/>
  <c r="Q3988" i="7"/>
  <c r="N3988" i="7"/>
  <c r="L3988" i="7"/>
  <c r="J3988" i="7"/>
  <c r="AY3987" i="7"/>
  <c r="AX3987" i="7"/>
  <c r="AW3987" i="7"/>
  <c r="AV3987" i="7"/>
  <c r="AU3987" i="7"/>
  <c r="AT3987" i="7"/>
  <c r="AS3987" i="7"/>
  <c r="AR3987" i="7"/>
  <c r="AP3987" i="7"/>
  <c r="AO3987" i="7"/>
  <c r="AN3987" i="7"/>
  <c r="AM3987" i="7"/>
  <c r="AQ3987" i="7" s="1"/>
  <c r="Q3987" i="7"/>
  <c r="N3987" i="7"/>
  <c r="L3987" i="7"/>
  <c r="J3987" i="7"/>
  <c r="AY3986" i="7"/>
  <c r="AX3986" i="7"/>
  <c r="AW3986" i="7"/>
  <c r="AV3986" i="7"/>
  <c r="AU3986" i="7"/>
  <c r="AT3986" i="7"/>
  <c r="AS3986" i="7"/>
  <c r="AR3986" i="7"/>
  <c r="AP3986" i="7"/>
  <c r="AO3986" i="7"/>
  <c r="AN3986" i="7"/>
  <c r="AM3986" i="7"/>
  <c r="AQ3986" i="7" s="1"/>
  <c r="Q3986" i="7"/>
  <c r="N3986" i="7"/>
  <c r="L3986" i="7"/>
  <c r="J3986" i="7"/>
  <c r="AY3985" i="7"/>
  <c r="AX3985" i="7"/>
  <c r="AW3985" i="7"/>
  <c r="AV3985" i="7"/>
  <c r="AU3985" i="7"/>
  <c r="AT3985" i="7"/>
  <c r="AS3985" i="7"/>
  <c r="AR3985" i="7"/>
  <c r="AP3985" i="7"/>
  <c r="AO3985" i="7"/>
  <c r="AN3985" i="7"/>
  <c r="AM3985" i="7"/>
  <c r="AQ3985" i="7" s="1"/>
  <c r="Q3985" i="7"/>
  <c r="N3985" i="7"/>
  <c r="L3985" i="7"/>
  <c r="J3985" i="7"/>
  <c r="AY3984" i="7"/>
  <c r="AX3984" i="7"/>
  <c r="AW3984" i="7"/>
  <c r="AV3984" i="7"/>
  <c r="AU3984" i="7"/>
  <c r="AT3984" i="7"/>
  <c r="AS3984" i="7"/>
  <c r="AR3984" i="7"/>
  <c r="AP3984" i="7"/>
  <c r="AO3984" i="7"/>
  <c r="AN3984" i="7"/>
  <c r="AM3984" i="7"/>
  <c r="AQ3984" i="7" s="1"/>
  <c r="Q3984" i="7"/>
  <c r="N3984" i="7"/>
  <c r="L3984" i="7"/>
  <c r="J3984" i="7"/>
  <c r="AY3983" i="7"/>
  <c r="AX3983" i="7"/>
  <c r="AW3983" i="7"/>
  <c r="AV3983" i="7"/>
  <c r="AU3983" i="7"/>
  <c r="AT3983" i="7"/>
  <c r="AS3983" i="7"/>
  <c r="AR3983" i="7"/>
  <c r="AP3983" i="7"/>
  <c r="AO3983" i="7"/>
  <c r="AN3983" i="7"/>
  <c r="AQ3983" i="7" s="1"/>
  <c r="AM3983" i="7"/>
  <c r="Q3983" i="7"/>
  <c r="N3983" i="7"/>
  <c r="L3983" i="7"/>
  <c r="J3983" i="7"/>
  <c r="AY3982" i="7"/>
  <c r="AX3982" i="7"/>
  <c r="AW3982" i="7"/>
  <c r="AV3982" i="7"/>
  <c r="AU3982" i="7"/>
  <c r="AT3982" i="7"/>
  <c r="AS3982" i="7"/>
  <c r="AR3982" i="7"/>
  <c r="AP3982" i="7"/>
  <c r="AO3982" i="7"/>
  <c r="AN3982" i="7"/>
  <c r="AM3982" i="7"/>
  <c r="AQ3982" i="7" s="1"/>
  <c r="Q3982" i="7"/>
  <c r="N3982" i="7"/>
  <c r="L3982" i="7"/>
  <c r="J3982" i="7"/>
  <c r="AY3981" i="7"/>
  <c r="AX3981" i="7"/>
  <c r="AW3981" i="7"/>
  <c r="AV3981" i="7"/>
  <c r="AU3981" i="7"/>
  <c r="AT3981" i="7"/>
  <c r="AS3981" i="7"/>
  <c r="AR3981" i="7"/>
  <c r="AQ3981" i="7"/>
  <c r="AP3981" i="7"/>
  <c r="AO3981" i="7"/>
  <c r="AN3981" i="7"/>
  <c r="AM3981" i="7"/>
  <c r="Q3981" i="7"/>
  <c r="N3981" i="7"/>
  <c r="L3981" i="7"/>
  <c r="J3981" i="7"/>
  <c r="AY3980" i="7"/>
  <c r="AX3980" i="7"/>
  <c r="AW3980" i="7"/>
  <c r="AV3980" i="7"/>
  <c r="AU3980" i="7"/>
  <c r="AT3980" i="7"/>
  <c r="AS3980" i="7"/>
  <c r="AR3980" i="7"/>
  <c r="AP3980" i="7"/>
  <c r="AO3980" i="7"/>
  <c r="AN3980" i="7"/>
  <c r="AM3980" i="7"/>
  <c r="AQ3980" i="7" s="1"/>
  <c r="Q3980" i="7"/>
  <c r="N3980" i="7"/>
  <c r="L3980" i="7"/>
  <c r="J3980" i="7"/>
  <c r="AY3979" i="7"/>
  <c r="AX3979" i="7"/>
  <c r="AW3979" i="7"/>
  <c r="AV3979" i="7"/>
  <c r="AU3979" i="7"/>
  <c r="AT3979" i="7"/>
  <c r="AS3979" i="7"/>
  <c r="AR3979" i="7"/>
  <c r="AP3979" i="7"/>
  <c r="AO3979" i="7"/>
  <c r="AN3979" i="7"/>
  <c r="AM3979" i="7"/>
  <c r="AQ3979" i="7" s="1"/>
  <c r="Q3979" i="7"/>
  <c r="N3979" i="7"/>
  <c r="L3979" i="7"/>
  <c r="J3979" i="7"/>
  <c r="AY3978" i="7"/>
  <c r="AX3978" i="7"/>
  <c r="AW3978" i="7"/>
  <c r="AV3978" i="7"/>
  <c r="AU3978" i="7"/>
  <c r="AT3978" i="7"/>
  <c r="AS3978" i="7"/>
  <c r="AR3978" i="7"/>
  <c r="AP3978" i="7"/>
  <c r="AO3978" i="7"/>
  <c r="AN3978" i="7"/>
  <c r="AM3978" i="7"/>
  <c r="AQ3978" i="7" s="1"/>
  <c r="Q3978" i="7"/>
  <c r="N3978" i="7"/>
  <c r="L3978" i="7"/>
  <c r="J3978" i="7"/>
  <c r="AY3977" i="7"/>
  <c r="AX3977" i="7"/>
  <c r="AW3977" i="7"/>
  <c r="AV3977" i="7"/>
  <c r="AU3977" i="7"/>
  <c r="AT3977" i="7"/>
  <c r="AS3977" i="7"/>
  <c r="AR3977" i="7"/>
  <c r="AP3977" i="7"/>
  <c r="AO3977" i="7"/>
  <c r="AN3977" i="7"/>
  <c r="AM3977" i="7"/>
  <c r="AQ3977" i="7" s="1"/>
  <c r="Q3977" i="7"/>
  <c r="N3977" i="7"/>
  <c r="L3977" i="7"/>
  <c r="J3977" i="7"/>
  <c r="AY3976" i="7"/>
  <c r="AX3976" i="7"/>
  <c r="AW3976" i="7"/>
  <c r="AV3976" i="7"/>
  <c r="AU3976" i="7"/>
  <c r="AT3976" i="7"/>
  <c r="AS3976" i="7"/>
  <c r="AR3976" i="7"/>
  <c r="AP3976" i="7"/>
  <c r="AO3976" i="7"/>
  <c r="AN3976" i="7"/>
  <c r="AM3976" i="7"/>
  <c r="AQ3976" i="7" s="1"/>
  <c r="Q3976" i="7"/>
  <c r="N3976" i="7"/>
  <c r="L3976" i="7"/>
  <c r="J3976" i="7"/>
  <c r="AY3975" i="7"/>
  <c r="AX3975" i="7"/>
  <c r="AW3975" i="7"/>
  <c r="AV3975" i="7"/>
  <c r="AU3975" i="7"/>
  <c r="AT3975" i="7"/>
  <c r="AS3975" i="7"/>
  <c r="AR3975" i="7"/>
  <c r="AP3975" i="7"/>
  <c r="AO3975" i="7"/>
  <c r="AN3975" i="7"/>
  <c r="AQ3975" i="7" s="1"/>
  <c r="AM3975" i="7"/>
  <c r="Q3975" i="7"/>
  <c r="N3975" i="7"/>
  <c r="L3975" i="7"/>
  <c r="J3975" i="7"/>
  <c r="AY3974" i="7"/>
  <c r="AX3974" i="7"/>
  <c r="AW3974" i="7"/>
  <c r="AV3974" i="7"/>
  <c r="AU3974" i="7"/>
  <c r="AT3974" i="7"/>
  <c r="AS3974" i="7"/>
  <c r="AR3974" i="7"/>
  <c r="AP3974" i="7"/>
  <c r="AO3974" i="7"/>
  <c r="AN3974" i="7"/>
  <c r="AM3974" i="7"/>
  <c r="AQ3974" i="7" s="1"/>
  <c r="Q3974" i="7"/>
  <c r="N3974" i="7"/>
  <c r="L3974" i="7"/>
  <c r="J3974" i="7"/>
  <c r="AY3973" i="7"/>
  <c r="AX3973" i="7"/>
  <c r="AW3973" i="7"/>
  <c r="AV3973" i="7"/>
  <c r="AU3973" i="7"/>
  <c r="AT3973" i="7"/>
  <c r="AS3973" i="7"/>
  <c r="AR3973" i="7"/>
  <c r="AQ3973" i="7"/>
  <c r="AP3973" i="7"/>
  <c r="AO3973" i="7"/>
  <c r="AN3973" i="7"/>
  <c r="AM3973" i="7"/>
  <c r="Q3973" i="7"/>
  <c r="N3973" i="7"/>
  <c r="L3973" i="7"/>
  <c r="J3973" i="7"/>
  <c r="AY3972" i="7"/>
  <c r="AX3972" i="7"/>
  <c r="AW3972" i="7"/>
  <c r="AV3972" i="7"/>
  <c r="AU3972" i="7"/>
  <c r="AT3972" i="7"/>
  <c r="AS3972" i="7"/>
  <c r="AR3972" i="7"/>
  <c r="AP3972" i="7"/>
  <c r="AO3972" i="7"/>
  <c r="AN3972" i="7"/>
  <c r="AM3972" i="7"/>
  <c r="AQ3972" i="7" s="1"/>
  <c r="Q3972" i="7"/>
  <c r="N3972" i="7"/>
  <c r="L3972" i="7"/>
  <c r="J3972" i="7"/>
  <c r="AY3971" i="7"/>
  <c r="AX3971" i="7"/>
  <c r="AW3971" i="7"/>
  <c r="AV3971" i="7"/>
  <c r="AU3971" i="7"/>
  <c r="AT3971" i="7"/>
  <c r="AS3971" i="7"/>
  <c r="AR3971" i="7"/>
  <c r="AP3971" i="7"/>
  <c r="AO3971" i="7"/>
  <c r="AN3971" i="7"/>
  <c r="AM3971" i="7"/>
  <c r="AQ3971" i="7" s="1"/>
  <c r="Q3971" i="7"/>
  <c r="N3971" i="7"/>
  <c r="L3971" i="7"/>
  <c r="J3971" i="7"/>
  <c r="AY3970" i="7"/>
  <c r="AX3970" i="7"/>
  <c r="AW3970" i="7"/>
  <c r="AV3970" i="7"/>
  <c r="AU3970" i="7"/>
  <c r="AT3970" i="7"/>
  <c r="AS3970" i="7"/>
  <c r="AR3970" i="7"/>
  <c r="AP3970" i="7"/>
  <c r="AO3970" i="7"/>
  <c r="AN3970" i="7"/>
  <c r="AM3970" i="7"/>
  <c r="AQ3970" i="7" s="1"/>
  <c r="Q3970" i="7"/>
  <c r="N3970" i="7"/>
  <c r="L3970" i="7"/>
  <c r="J3970" i="7"/>
  <c r="AY3969" i="7"/>
  <c r="AX3969" i="7"/>
  <c r="AW3969" i="7"/>
  <c r="AV3969" i="7"/>
  <c r="AU3969" i="7"/>
  <c r="AT3969" i="7"/>
  <c r="AS3969" i="7"/>
  <c r="AR3969" i="7"/>
  <c r="AP3969" i="7"/>
  <c r="AO3969" i="7"/>
  <c r="AN3969" i="7"/>
  <c r="AM3969" i="7"/>
  <c r="AQ3969" i="7" s="1"/>
  <c r="Q3969" i="7"/>
  <c r="N3969" i="7"/>
  <c r="L3969" i="7"/>
  <c r="J3969" i="7"/>
  <c r="AY3968" i="7"/>
  <c r="AX3968" i="7"/>
  <c r="AW3968" i="7"/>
  <c r="AV3968" i="7"/>
  <c r="AU3968" i="7"/>
  <c r="AT3968" i="7"/>
  <c r="AS3968" i="7"/>
  <c r="AR3968" i="7"/>
  <c r="AP3968" i="7"/>
  <c r="AO3968" i="7"/>
  <c r="AN3968" i="7"/>
  <c r="AM3968" i="7"/>
  <c r="AQ3968" i="7" s="1"/>
  <c r="Q3968" i="7"/>
  <c r="N3968" i="7"/>
  <c r="L3968" i="7"/>
  <c r="J3968" i="7"/>
  <c r="AY3967" i="7"/>
  <c r="AX3967" i="7"/>
  <c r="AW3967" i="7"/>
  <c r="AV3967" i="7"/>
  <c r="AU3967" i="7"/>
  <c r="AT3967" i="7"/>
  <c r="AS3967" i="7"/>
  <c r="AR3967" i="7"/>
  <c r="AP3967" i="7"/>
  <c r="AO3967" i="7"/>
  <c r="AN3967" i="7"/>
  <c r="AQ3967" i="7" s="1"/>
  <c r="AM3967" i="7"/>
  <c r="Q3967" i="7"/>
  <c r="N3967" i="7"/>
  <c r="L3967" i="7"/>
  <c r="J3967" i="7"/>
  <c r="AY3966" i="7"/>
  <c r="AX3966" i="7"/>
  <c r="AW3966" i="7"/>
  <c r="AV3966" i="7"/>
  <c r="AU3966" i="7"/>
  <c r="AT3966" i="7"/>
  <c r="AS3966" i="7"/>
  <c r="AR3966" i="7"/>
  <c r="AP3966" i="7"/>
  <c r="AO3966" i="7"/>
  <c r="AN3966" i="7"/>
  <c r="AM3966" i="7"/>
  <c r="AQ3966" i="7" s="1"/>
  <c r="Q3966" i="7"/>
  <c r="N3966" i="7"/>
  <c r="L3966" i="7"/>
  <c r="J3966" i="7"/>
  <c r="AY3965" i="7"/>
  <c r="AX3965" i="7"/>
  <c r="AW3965" i="7"/>
  <c r="AV3965" i="7"/>
  <c r="AU3965" i="7"/>
  <c r="AT3965" i="7"/>
  <c r="AS3965" i="7"/>
  <c r="AR3965" i="7"/>
  <c r="AQ3965" i="7"/>
  <c r="AP3965" i="7"/>
  <c r="AO3965" i="7"/>
  <c r="AN3965" i="7"/>
  <c r="AM3965" i="7"/>
  <c r="Q3965" i="7"/>
  <c r="N3965" i="7"/>
  <c r="L3965" i="7"/>
  <c r="J3965" i="7"/>
  <c r="AY3964" i="7"/>
  <c r="AX3964" i="7"/>
  <c r="AW3964" i="7"/>
  <c r="AV3964" i="7"/>
  <c r="AU3964" i="7"/>
  <c r="AT3964" i="7"/>
  <c r="AS3964" i="7"/>
  <c r="AR3964" i="7"/>
  <c r="AP3964" i="7"/>
  <c r="AO3964" i="7"/>
  <c r="AN3964" i="7"/>
  <c r="AM3964" i="7"/>
  <c r="AQ3964" i="7" s="1"/>
  <c r="Q3964" i="7"/>
  <c r="N3964" i="7"/>
  <c r="L3964" i="7"/>
  <c r="J3964" i="7"/>
  <c r="AY3963" i="7"/>
  <c r="AX3963" i="7"/>
  <c r="AW3963" i="7"/>
  <c r="AV3963" i="7"/>
  <c r="AU3963" i="7"/>
  <c r="AT3963" i="7"/>
  <c r="AS3963" i="7"/>
  <c r="AR3963" i="7"/>
  <c r="AP3963" i="7"/>
  <c r="AO3963" i="7"/>
  <c r="AN3963" i="7"/>
  <c r="AM3963" i="7"/>
  <c r="AQ3963" i="7" s="1"/>
  <c r="Q3963" i="7"/>
  <c r="N3963" i="7"/>
  <c r="L3963" i="7"/>
  <c r="J3963" i="7"/>
  <c r="AY3962" i="7"/>
  <c r="AX3962" i="7"/>
  <c r="AW3962" i="7"/>
  <c r="AV3962" i="7"/>
  <c r="AU3962" i="7"/>
  <c r="AT3962" i="7"/>
  <c r="AS3962" i="7"/>
  <c r="AR3962" i="7"/>
  <c r="AP3962" i="7"/>
  <c r="AO3962" i="7"/>
  <c r="AN3962" i="7"/>
  <c r="AM3962" i="7"/>
  <c r="AQ3962" i="7" s="1"/>
  <c r="Q3962" i="7"/>
  <c r="N3962" i="7"/>
  <c r="L3962" i="7"/>
  <c r="J3962" i="7"/>
  <c r="AY3961" i="7"/>
  <c r="AX3961" i="7"/>
  <c r="AW3961" i="7"/>
  <c r="AV3961" i="7"/>
  <c r="AU3961" i="7"/>
  <c r="AT3961" i="7"/>
  <c r="AS3961" i="7"/>
  <c r="AR3961" i="7"/>
  <c r="AP3961" i="7"/>
  <c r="AO3961" i="7"/>
  <c r="AN3961" i="7"/>
  <c r="AM3961" i="7"/>
  <c r="AQ3961" i="7" s="1"/>
  <c r="Q3961" i="7"/>
  <c r="N3961" i="7"/>
  <c r="L3961" i="7"/>
  <c r="J3961" i="7"/>
  <c r="AY3960" i="7"/>
  <c r="AX3960" i="7"/>
  <c r="AW3960" i="7"/>
  <c r="AV3960" i="7"/>
  <c r="AU3960" i="7"/>
  <c r="AT3960" i="7"/>
  <c r="AS3960" i="7"/>
  <c r="AR3960" i="7"/>
  <c r="AP3960" i="7"/>
  <c r="AO3960" i="7"/>
  <c r="AN3960" i="7"/>
  <c r="AM3960" i="7"/>
  <c r="AQ3960" i="7" s="1"/>
  <c r="Q3960" i="7"/>
  <c r="N3960" i="7"/>
  <c r="L3960" i="7"/>
  <c r="J3960" i="7"/>
  <c r="AY3959" i="7"/>
  <c r="AX3959" i="7"/>
  <c r="AW3959" i="7"/>
  <c r="AV3959" i="7"/>
  <c r="AU3959" i="7"/>
  <c r="AT3959" i="7"/>
  <c r="AS3959" i="7"/>
  <c r="AR3959" i="7"/>
  <c r="AP3959" i="7"/>
  <c r="AO3959" i="7"/>
  <c r="AN3959" i="7"/>
  <c r="AQ3959" i="7" s="1"/>
  <c r="AM3959" i="7"/>
  <c r="Q3959" i="7"/>
  <c r="N3959" i="7"/>
  <c r="L3959" i="7"/>
  <c r="J3959" i="7"/>
  <c r="AY3958" i="7"/>
  <c r="AX3958" i="7"/>
  <c r="AW3958" i="7"/>
  <c r="AV3958" i="7"/>
  <c r="AU3958" i="7"/>
  <c r="AT3958" i="7"/>
  <c r="AS3958" i="7"/>
  <c r="AR3958" i="7"/>
  <c r="AP3958" i="7"/>
  <c r="AO3958" i="7"/>
  <c r="AN3958" i="7"/>
  <c r="AM3958" i="7"/>
  <c r="AQ3958" i="7" s="1"/>
  <c r="Q3958" i="7"/>
  <c r="N3958" i="7"/>
  <c r="L3958" i="7"/>
  <c r="J3958" i="7"/>
  <c r="AY3957" i="7"/>
  <c r="AX3957" i="7"/>
  <c r="AW3957" i="7"/>
  <c r="AV3957" i="7"/>
  <c r="AU3957" i="7"/>
  <c r="AT3957" i="7"/>
  <c r="AS3957" i="7"/>
  <c r="AR3957" i="7"/>
  <c r="AQ3957" i="7"/>
  <c r="AP3957" i="7"/>
  <c r="AO3957" i="7"/>
  <c r="AN3957" i="7"/>
  <c r="AM3957" i="7"/>
  <c r="Q3957" i="7"/>
  <c r="N3957" i="7"/>
  <c r="L3957" i="7"/>
  <c r="J3957" i="7"/>
  <c r="AY3956" i="7"/>
  <c r="AX3956" i="7"/>
  <c r="AW3956" i="7"/>
  <c r="AV3956" i="7"/>
  <c r="AU3956" i="7"/>
  <c r="AT3956" i="7"/>
  <c r="AS3956" i="7"/>
  <c r="AR3956" i="7"/>
  <c r="AP3956" i="7"/>
  <c r="AO3956" i="7"/>
  <c r="AN3956" i="7"/>
  <c r="AM3956" i="7"/>
  <c r="AQ3956" i="7" s="1"/>
  <c r="Q3956" i="7"/>
  <c r="N3956" i="7"/>
  <c r="L3956" i="7"/>
  <c r="J3956" i="7"/>
  <c r="AY3955" i="7"/>
  <c r="AX3955" i="7"/>
  <c r="AW3955" i="7"/>
  <c r="AV3955" i="7"/>
  <c r="AU3955" i="7"/>
  <c r="AT3955" i="7"/>
  <c r="AS3955" i="7"/>
  <c r="AR3955" i="7"/>
  <c r="AP3955" i="7"/>
  <c r="AO3955" i="7"/>
  <c r="AN3955" i="7"/>
  <c r="AM3955" i="7"/>
  <c r="AQ3955" i="7" s="1"/>
  <c r="Q3955" i="7"/>
  <c r="N3955" i="7"/>
  <c r="L3955" i="7"/>
  <c r="J3955" i="7"/>
  <c r="AY3954" i="7"/>
  <c r="AX3954" i="7"/>
  <c r="AW3954" i="7"/>
  <c r="AV3954" i="7"/>
  <c r="AU3954" i="7"/>
  <c r="AT3954" i="7"/>
  <c r="AS3954" i="7"/>
  <c r="AR3954" i="7"/>
  <c r="AP3954" i="7"/>
  <c r="AO3954" i="7"/>
  <c r="AN3954" i="7"/>
  <c r="AM3954" i="7"/>
  <c r="AQ3954" i="7" s="1"/>
  <c r="Q3954" i="7"/>
  <c r="N3954" i="7"/>
  <c r="L3954" i="7"/>
  <c r="J3954" i="7"/>
  <c r="AY3953" i="7"/>
  <c r="AX3953" i="7"/>
  <c r="AW3953" i="7"/>
  <c r="AV3953" i="7"/>
  <c r="AU3953" i="7"/>
  <c r="AT3953" i="7"/>
  <c r="AS3953" i="7"/>
  <c r="AR3953" i="7"/>
  <c r="AP3953" i="7"/>
  <c r="AO3953" i="7"/>
  <c r="AN3953" i="7"/>
  <c r="AM3953" i="7"/>
  <c r="AQ3953" i="7" s="1"/>
  <c r="Q3953" i="7"/>
  <c r="N3953" i="7"/>
  <c r="L3953" i="7"/>
  <c r="J3953" i="7"/>
  <c r="AY3952" i="7"/>
  <c r="AX3952" i="7"/>
  <c r="AW3952" i="7"/>
  <c r="AV3952" i="7"/>
  <c r="AU3952" i="7"/>
  <c r="AT3952" i="7"/>
  <c r="AS3952" i="7"/>
  <c r="AR3952" i="7"/>
  <c r="AP3952" i="7"/>
  <c r="AO3952" i="7"/>
  <c r="AN3952" i="7"/>
  <c r="AM3952" i="7"/>
  <c r="AQ3952" i="7" s="1"/>
  <c r="Q3952" i="7"/>
  <c r="N3952" i="7"/>
  <c r="L3952" i="7"/>
  <c r="J3952" i="7"/>
  <c r="AY3951" i="7"/>
  <c r="AX3951" i="7"/>
  <c r="AW3951" i="7"/>
  <c r="AV3951" i="7"/>
  <c r="AU3951" i="7"/>
  <c r="AT3951" i="7"/>
  <c r="AS3951" i="7"/>
  <c r="AR3951" i="7"/>
  <c r="AP3951" i="7"/>
  <c r="AO3951" i="7"/>
  <c r="AQ3951" i="7" s="1"/>
  <c r="AN3951" i="7"/>
  <c r="AM3951" i="7"/>
  <c r="Q3951" i="7"/>
  <c r="N3951" i="7"/>
  <c r="L3951" i="7"/>
  <c r="J3951" i="7"/>
  <c r="AY3950" i="7"/>
  <c r="AX3950" i="7"/>
  <c r="AW3950" i="7"/>
  <c r="AV3950" i="7"/>
  <c r="AU3950" i="7"/>
  <c r="AT3950" i="7"/>
  <c r="AS3950" i="7"/>
  <c r="AR3950" i="7"/>
  <c r="AP3950" i="7"/>
  <c r="AO3950" i="7"/>
  <c r="AN3950" i="7"/>
  <c r="AM3950" i="7"/>
  <c r="AQ3950" i="7" s="1"/>
  <c r="Q3950" i="7"/>
  <c r="N3950" i="7"/>
  <c r="L3950" i="7"/>
  <c r="J3950" i="7"/>
  <c r="AY3949" i="7"/>
  <c r="AX3949" i="7"/>
  <c r="AW3949" i="7"/>
  <c r="AV3949" i="7"/>
  <c r="AU3949" i="7"/>
  <c r="AT3949" i="7"/>
  <c r="AS3949" i="7"/>
  <c r="AR3949" i="7"/>
  <c r="AQ3949" i="7"/>
  <c r="AP3949" i="7"/>
  <c r="AO3949" i="7"/>
  <c r="AN3949" i="7"/>
  <c r="AM3949" i="7"/>
  <c r="Q3949" i="7"/>
  <c r="N3949" i="7"/>
  <c r="L3949" i="7"/>
  <c r="J3949" i="7"/>
  <c r="AY3948" i="7"/>
  <c r="AX3948" i="7"/>
  <c r="AW3948" i="7"/>
  <c r="AV3948" i="7"/>
  <c r="AU3948" i="7"/>
  <c r="AT3948" i="7"/>
  <c r="AS3948" i="7"/>
  <c r="AR3948" i="7"/>
  <c r="AP3948" i="7"/>
  <c r="AO3948" i="7"/>
  <c r="AN3948" i="7"/>
  <c r="AM3948" i="7"/>
  <c r="AQ3948" i="7" s="1"/>
  <c r="Q3948" i="7"/>
  <c r="N3948" i="7"/>
  <c r="L3948" i="7"/>
  <c r="J3948" i="7"/>
  <c r="AY3947" i="7"/>
  <c r="AX3947" i="7"/>
  <c r="AW3947" i="7"/>
  <c r="AV3947" i="7"/>
  <c r="AU3947" i="7"/>
  <c r="AT3947" i="7"/>
  <c r="AS3947" i="7"/>
  <c r="AR3947" i="7"/>
  <c r="AP3947" i="7"/>
  <c r="AO3947" i="7"/>
  <c r="AN3947" i="7"/>
  <c r="AM3947" i="7"/>
  <c r="AQ3947" i="7" s="1"/>
  <c r="Q3947" i="7"/>
  <c r="N3947" i="7"/>
  <c r="L3947" i="7"/>
  <c r="J3947" i="7"/>
  <c r="AY3946" i="7"/>
  <c r="AX3946" i="7"/>
  <c r="AW3946" i="7"/>
  <c r="AV3946" i="7"/>
  <c r="AU3946" i="7"/>
  <c r="AT3946" i="7"/>
  <c r="AS3946" i="7"/>
  <c r="AR3946" i="7"/>
  <c r="AP3946" i="7"/>
  <c r="AO3946" i="7"/>
  <c r="AN3946" i="7"/>
  <c r="AM3946" i="7"/>
  <c r="AQ3946" i="7" s="1"/>
  <c r="Q3946" i="7"/>
  <c r="N3946" i="7"/>
  <c r="L3946" i="7"/>
  <c r="J3946" i="7"/>
  <c r="AY3945" i="7"/>
  <c r="AX3945" i="7"/>
  <c r="AW3945" i="7"/>
  <c r="AV3945" i="7"/>
  <c r="AU3945" i="7"/>
  <c r="AT3945" i="7"/>
  <c r="AS3945" i="7"/>
  <c r="AR3945" i="7"/>
  <c r="AP3945" i="7"/>
  <c r="AO3945" i="7"/>
  <c r="AN3945" i="7"/>
  <c r="AM3945" i="7"/>
  <c r="AQ3945" i="7" s="1"/>
  <c r="Q3945" i="7"/>
  <c r="N3945" i="7"/>
  <c r="L3945" i="7"/>
  <c r="J3945" i="7"/>
  <c r="AY3944" i="7"/>
  <c r="AX3944" i="7"/>
  <c r="AW3944" i="7"/>
  <c r="AV3944" i="7"/>
  <c r="AU3944" i="7"/>
  <c r="AT3944" i="7"/>
  <c r="AS3944" i="7"/>
  <c r="AR3944" i="7"/>
  <c r="AP3944" i="7"/>
  <c r="AO3944" i="7"/>
  <c r="AN3944" i="7"/>
  <c r="AM3944" i="7"/>
  <c r="AQ3944" i="7" s="1"/>
  <c r="Q3944" i="7"/>
  <c r="N3944" i="7"/>
  <c r="L3944" i="7"/>
  <c r="J3944" i="7"/>
  <c r="AY3943" i="7"/>
  <c r="AX3943" i="7"/>
  <c r="AW3943" i="7"/>
  <c r="AV3943" i="7"/>
  <c r="AU3943" i="7"/>
  <c r="AT3943" i="7"/>
  <c r="AS3943" i="7"/>
  <c r="AR3943" i="7"/>
  <c r="AP3943" i="7"/>
  <c r="AO3943" i="7"/>
  <c r="AN3943" i="7"/>
  <c r="AQ3943" i="7" s="1"/>
  <c r="AM3943" i="7"/>
  <c r="Q3943" i="7"/>
  <c r="N3943" i="7"/>
  <c r="L3943" i="7"/>
  <c r="J3943" i="7"/>
  <c r="AY3942" i="7"/>
  <c r="AX3942" i="7"/>
  <c r="AW3942" i="7"/>
  <c r="AV3942" i="7"/>
  <c r="AU3942" i="7"/>
  <c r="AT3942" i="7"/>
  <c r="AS3942" i="7"/>
  <c r="AR3942" i="7"/>
  <c r="AP3942" i="7"/>
  <c r="AO3942" i="7"/>
  <c r="AN3942" i="7"/>
  <c r="AM3942" i="7"/>
  <c r="AQ3942" i="7" s="1"/>
  <c r="Q3942" i="7"/>
  <c r="N3942" i="7"/>
  <c r="L3942" i="7"/>
  <c r="J3942" i="7"/>
  <c r="AY3941" i="7"/>
  <c r="AX3941" i="7"/>
  <c r="AW3941" i="7"/>
  <c r="AV3941" i="7"/>
  <c r="AU3941" i="7"/>
  <c r="AT3941" i="7"/>
  <c r="AS3941" i="7"/>
  <c r="AR3941" i="7"/>
  <c r="AQ3941" i="7"/>
  <c r="AP3941" i="7"/>
  <c r="AO3941" i="7"/>
  <c r="AN3941" i="7"/>
  <c r="AM3941" i="7"/>
  <c r="Q3941" i="7"/>
  <c r="N3941" i="7"/>
  <c r="L3941" i="7"/>
  <c r="J3941" i="7"/>
  <c r="AY3940" i="7"/>
  <c r="AX3940" i="7"/>
  <c r="AW3940" i="7"/>
  <c r="AV3940" i="7"/>
  <c r="AU3940" i="7"/>
  <c r="AT3940" i="7"/>
  <c r="AS3940" i="7"/>
  <c r="AR3940" i="7"/>
  <c r="AP3940" i="7"/>
  <c r="AO3940" i="7"/>
  <c r="AN3940" i="7"/>
  <c r="AM3940" i="7"/>
  <c r="AQ3940" i="7" s="1"/>
  <c r="Q3940" i="7"/>
  <c r="N3940" i="7"/>
  <c r="L3940" i="7"/>
  <c r="J3940" i="7"/>
  <c r="AY3939" i="7"/>
  <c r="AX3939" i="7"/>
  <c r="AW3939" i="7"/>
  <c r="AV3939" i="7"/>
  <c r="AU3939" i="7"/>
  <c r="AT3939" i="7"/>
  <c r="AS3939" i="7"/>
  <c r="AR3939" i="7"/>
  <c r="AP3939" i="7"/>
  <c r="AO3939" i="7"/>
  <c r="AN3939" i="7"/>
  <c r="AM3939" i="7"/>
  <c r="AQ3939" i="7" s="1"/>
  <c r="Q3939" i="7"/>
  <c r="N3939" i="7"/>
  <c r="L3939" i="7"/>
  <c r="J3939" i="7"/>
  <c r="AY3938" i="7"/>
  <c r="AX3938" i="7"/>
  <c r="AW3938" i="7"/>
  <c r="AV3938" i="7"/>
  <c r="AU3938" i="7"/>
  <c r="AT3938" i="7"/>
  <c r="AS3938" i="7"/>
  <c r="AR3938" i="7"/>
  <c r="AP3938" i="7"/>
  <c r="AO3938" i="7"/>
  <c r="AN3938" i="7"/>
  <c r="AM3938" i="7"/>
  <c r="AQ3938" i="7" s="1"/>
  <c r="Q3938" i="7"/>
  <c r="N3938" i="7"/>
  <c r="L3938" i="7"/>
  <c r="J3938" i="7"/>
  <c r="AY3937" i="7"/>
  <c r="AX3937" i="7"/>
  <c r="AW3937" i="7"/>
  <c r="AV3937" i="7"/>
  <c r="AU3937" i="7"/>
  <c r="AT3937" i="7"/>
  <c r="AS3937" i="7"/>
  <c r="AR3937" i="7"/>
  <c r="AP3937" i="7"/>
  <c r="AO3937" i="7"/>
  <c r="AN3937" i="7"/>
  <c r="AM3937" i="7"/>
  <c r="AQ3937" i="7" s="1"/>
  <c r="Q3937" i="7"/>
  <c r="N3937" i="7"/>
  <c r="L3937" i="7"/>
  <c r="J3937" i="7"/>
  <c r="AY3936" i="7"/>
  <c r="AX3936" i="7"/>
  <c r="AW3936" i="7"/>
  <c r="AV3936" i="7"/>
  <c r="AU3936" i="7"/>
  <c r="AT3936" i="7"/>
  <c r="AS3936" i="7"/>
  <c r="AR3936" i="7"/>
  <c r="AP3936" i="7"/>
  <c r="AO3936" i="7"/>
  <c r="AN3936" i="7"/>
  <c r="AM3936" i="7"/>
  <c r="AQ3936" i="7" s="1"/>
  <c r="Q3936" i="7"/>
  <c r="N3936" i="7"/>
  <c r="L3936" i="7"/>
  <c r="J3936" i="7"/>
  <c r="AY3935" i="7"/>
  <c r="AX3935" i="7"/>
  <c r="AW3935" i="7"/>
  <c r="AV3935" i="7"/>
  <c r="AU3935" i="7"/>
  <c r="AT3935" i="7"/>
  <c r="AS3935" i="7"/>
  <c r="AR3935" i="7"/>
  <c r="AP3935" i="7"/>
  <c r="AO3935" i="7"/>
  <c r="AN3935" i="7"/>
  <c r="AQ3935" i="7" s="1"/>
  <c r="AM3935" i="7"/>
  <c r="Q3935" i="7"/>
  <c r="N3935" i="7"/>
  <c r="L3935" i="7"/>
  <c r="J3935" i="7"/>
  <c r="AY3934" i="7"/>
  <c r="AX3934" i="7"/>
  <c r="AW3934" i="7"/>
  <c r="AV3934" i="7"/>
  <c r="AU3934" i="7"/>
  <c r="AT3934" i="7"/>
  <c r="AS3934" i="7"/>
  <c r="AR3934" i="7"/>
  <c r="AP3934" i="7"/>
  <c r="AO3934" i="7"/>
  <c r="AN3934" i="7"/>
  <c r="AM3934" i="7"/>
  <c r="AQ3934" i="7" s="1"/>
  <c r="Q3934" i="7"/>
  <c r="N3934" i="7"/>
  <c r="L3934" i="7"/>
  <c r="J3934" i="7"/>
  <c r="AY3933" i="7"/>
  <c r="AX3933" i="7"/>
  <c r="AW3933" i="7"/>
  <c r="AV3933" i="7"/>
  <c r="AU3933" i="7"/>
  <c r="AT3933" i="7"/>
  <c r="AS3933" i="7"/>
  <c r="AR3933" i="7"/>
  <c r="AQ3933" i="7"/>
  <c r="AP3933" i="7"/>
  <c r="AO3933" i="7"/>
  <c r="AN3933" i="7"/>
  <c r="AM3933" i="7"/>
  <c r="Q3933" i="7"/>
  <c r="N3933" i="7"/>
  <c r="L3933" i="7"/>
  <c r="J3933" i="7"/>
  <c r="AY3932" i="7"/>
  <c r="AX3932" i="7"/>
  <c r="AW3932" i="7"/>
  <c r="AV3932" i="7"/>
  <c r="AU3932" i="7"/>
  <c r="AT3932" i="7"/>
  <c r="AS3932" i="7"/>
  <c r="AR3932" i="7"/>
  <c r="AP3932" i="7"/>
  <c r="AO3932" i="7"/>
  <c r="AN3932" i="7"/>
  <c r="AM3932" i="7"/>
  <c r="AQ3932" i="7" s="1"/>
  <c r="Q3932" i="7"/>
  <c r="N3932" i="7"/>
  <c r="L3932" i="7"/>
  <c r="J3932" i="7"/>
  <c r="AY3931" i="7"/>
  <c r="AX3931" i="7"/>
  <c r="AW3931" i="7"/>
  <c r="AV3931" i="7"/>
  <c r="AU3931" i="7"/>
  <c r="AT3931" i="7"/>
  <c r="AS3931" i="7"/>
  <c r="AR3931" i="7"/>
  <c r="AP3931" i="7"/>
  <c r="AO3931" i="7"/>
  <c r="AN3931" i="7"/>
  <c r="AM3931" i="7"/>
  <c r="AQ3931" i="7" s="1"/>
  <c r="Q3931" i="7"/>
  <c r="N3931" i="7"/>
  <c r="L3931" i="7"/>
  <c r="J3931" i="7"/>
  <c r="AY3930" i="7"/>
  <c r="AX3930" i="7"/>
  <c r="AW3930" i="7"/>
  <c r="AV3930" i="7"/>
  <c r="AU3930" i="7"/>
  <c r="AT3930" i="7"/>
  <c r="AS3930" i="7"/>
  <c r="AR3930" i="7"/>
  <c r="AP3930" i="7"/>
  <c r="AO3930" i="7"/>
  <c r="AN3930" i="7"/>
  <c r="AM3930" i="7"/>
  <c r="AQ3930" i="7" s="1"/>
  <c r="Q3930" i="7"/>
  <c r="N3930" i="7"/>
  <c r="L3930" i="7"/>
  <c r="J3930" i="7"/>
  <c r="AY3929" i="7"/>
  <c r="AX3929" i="7"/>
  <c r="AW3929" i="7"/>
  <c r="AV3929" i="7"/>
  <c r="AU3929" i="7"/>
  <c r="AT3929" i="7"/>
  <c r="AS3929" i="7"/>
  <c r="AR3929" i="7"/>
  <c r="AP3929" i="7"/>
  <c r="AO3929" i="7"/>
  <c r="AN3929" i="7"/>
  <c r="AM3929" i="7"/>
  <c r="AQ3929" i="7" s="1"/>
  <c r="Q3929" i="7"/>
  <c r="N3929" i="7"/>
  <c r="L3929" i="7"/>
  <c r="J3929" i="7"/>
  <c r="AY3928" i="7"/>
  <c r="AX3928" i="7"/>
  <c r="AW3928" i="7"/>
  <c r="AV3928" i="7"/>
  <c r="AU3928" i="7"/>
  <c r="AT3928" i="7"/>
  <c r="AS3928" i="7"/>
  <c r="AR3928" i="7"/>
  <c r="AP3928" i="7"/>
  <c r="AO3928" i="7"/>
  <c r="AN3928" i="7"/>
  <c r="AM3928" i="7"/>
  <c r="AQ3928" i="7" s="1"/>
  <c r="Q3928" i="7"/>
  <c r="N3928" i="7"/>
  <c r="L3928" i="7"/>
  <c r="J3928" i="7"/>
  <c r="AY3927" i="7"/>
  <c r="AX3927" i="7"/>
  <c r="AW3927" i="7"/>
  <c r="AV3927" i="7"/>
  <c r="AU3927" i="7"/>
  <c r="AT3927" i="7"/>
  <c r="AS3927" i="7"/>
  <c r="AR3927" i="7"/>
  <c r="AP3927" i="7"/>
  <c r="AO3927" i="7"/>
  <c r="AN3927" i="7"/>
  <c r="AQ3927" i="7" s="1"/>
  <c r="AM3927" i="7"/>
  <c r="Q3927" i="7"/>
  <c r="N3927" i="7"/>
  <c r="L3927" i="7"/>
  <c r="J3927" i="7"/>
  <c r="AY3926" i="7"/>
  <c r="AX3926" i="7"/>
  <c r="AW3926" i="7"/>
  <c r="AV3926" i="7"/>
  <c r="AU3926" i="7"/>
  <c r="AT3926" i="7"/>
  <c r="AS3926" i="7"/>
  <c r="AR3926" i="7"/>
  <c r="AP3926" i="7"/>
  <c r="AO3926" i="7"/>
  <c r="AN3926" i="7"/>
  <c r="AM3926" i="7"/>
  <c r="AQ3926" i="7" s="1"/>
  <c r="Q3926" i="7"/>
  <c r="N3926" i="7"/>
  <c r="L3926" i="7"/>
  <c r="J3926" i="7"/>
  <c r="AY3925" i="7"/>
  <c r="AX3925" i="7"/>
  <c r="AW3925" i="7"/>
  <c r="AV3925" i="7"/>
  <c r="AU3925" i="7"/>
  <c r="AT3925" i="7"/>
  <c r="AS3925" i="7"/>
  <c r="AR3925" i="7"/>
  <c r="AQ3925" i="7"/>
  <c r="AP3925" i="7"/>
  <c r="AO3925" i="7"/>
  <c r="AN3925" i="7"/>
  <c r="AM3925" i="7"/>
  <c r="Q3925" i="7"/>
  <c r="N3925" i="7"/>
  <c r="L3925" i="7"/>
  <c r="J3925" i="7"/>
  <c r="AY3924" i="7"/>
  <c r="AX3924" i="7"/>
  <c r="AW3924" i="7"/>
  <c r="AV3924" i="7"/>
  <c r="AU3924" i="7"/>
  <c r="AT3924" i="7"/>
  <c r="AS3924" i="7"/>
  <c r="AR3924" i="7"/>
  <c r="AP3924" i="7"/>
  <c r="AO3924" i="7"/>
  <c r="AN3924" i="7"/>
  <c r="AM3924" i="7"/>
  <c r="AQ3924" i="7" s="1"/>
  <c r="Q3924" i="7"/>
  <c r="N3924" i="7"/>
  <c r="L3924" i="7"/>
  <c r="J3924" i="7"/>
  <c r="AY3923" i="7"/>
  <c r="AX3923" i="7"/>
  <c r="AW3923" i="7"/>
  <c r="AV3923" i="7"/>
  <c r="AU3923" i="7"/>
  <c r="AT3923" i="7"/>
  <c r="AS3923" i="7"/>
  <c r="AR3923" i="7"/>
  <c r="AP3923" i="7"/>
  <c r="AO3923" i="7"/>
  <c r="AN3923" i="7"/>
  <c r="AM3923" i="7"/>
  <c r="AQ3923" i="7" s="1"/>
  <c r="Q3923" i="7"/>
  <c r="N3923" i="7"/>
  <c r="L3923" i="7"/>
  <c r="J3923" i="7"/>
  <c r="AY3922" i="7"/>
  <c r="AX3922" i="7"/>
  <c r="AW3922" i="7"/>
  <c r="AV3922" i="7"/>
  <c r="AU3922" i="7"/>
  <c r="AT3922" i="7"/>
  <c r="AS3922" i="7"/>
  <c r="AR3922" i="7"/>
  <c r="AP3922" i="7"/>
  <c r="AO3922" i="7"/>
  <c r="AN3922" i="7"/>
  <c r="AQ3922" i="7" s="1"/>
  <c r="AM3922" i="7"/>
  <c r="Q3922" i="7"/>
  <c r="N3922" i="7"/>
  <c r="L3922" i="7"/>
  <c r="J3922" i="7"/>
  <c r="AY3921" i="7"/>
  <c r="AX3921" i="7"/>
  <c r="AW3921" i="7"/>
  <c r="AV3921" i="7"/>
  <c r="AU3921" i="7"/>
  <c r="AT3921" i="7"/>
  <c r="AS3921" i="7"/>
  <c r="AR3921" i="7"/>
  <c r="AP3921" i="7"/>
  <c r="AO3921" i="7"/>
  <c r="AN3921" i="7"/>
  <c r="AM3921" i="7"/>
  <c r="AQ3921" i="7" s="1"/>
  <c r="Q3921" i="7"/>
  <c r="N3921" i="7"/>
  <c r="L3921" i="7"/>
  <c r="J3921" i="7"/>
  <c r="AY3920" i="7"/>
  <c r="AX3920" i="7"/>
  <c r="AW3920" i="7"/>
  <c r="AV3920" i="7"/>
  <c r="AU3920" i="7"/>
  <c r="AT3920" i="7"/>
  <c r="AS3920" i="7"/>
  <c r="AR3920" i="7"/>
  <c r="AP3920" i="7"/>
  <c r="AO3920" i="7"/>
  <c r="AN3920" i="7"/>
  <c r="AM3920" i="7"/>
  <c r="AQ3920" i="7" s="1"/>
  <c r="Q3920" i="7"/>
  <c r="N3920" i="7"/>
  <c r="L3920" i="7"/>
  <c r="J3920" i="7"/>
  <c r="AY3919" i="7"/>
  <c r="AX3919" i="7"/>
  <c r="AW3919" i="7"/>
  <c r="AV3919" i="7"/>
  <c r="AU3919" i="7"/>
  <c r="AT3919" i="7"/>
  <c r="AS3919" i="7"/>
  <c r="AR3919" i="7"/>
  <c r="AP3919" i="7"/>
  <c r="AO3919" i="7"/>
  <c r="AN3919" i="7"/>
  <c r="AQ3919" i="7" s="1"/>
  <c r="AM3919" i="7"/>
  <c r="Q3919" i="7"/>
  <c r="N3919" i="7"/>
  <c r="L3919" i="7"/>
  <c r="J3919" i="7"/>
  <c r="AY3918" i="7"/>
  <c r="AX3918" i="7"/>
  <c r="AW3918" i="7"/>
  <c r="AV3918" i="7"/>
  <c r="AU3918" i="7"/>
  <c r="AT3918" i="7"/>
  <c r="AS3918" i="7"/>
  <c r="AR3918" i="7"/>
  <c r="AP3918" i="7"/>
  <c r="AO3918" i="7"/>
  <c r="AN3918" i="7"/>
  <c r="AM3918" i="7"/>
  <c r="AQ3918" i="7" s="1"/>
  <c r="Q3918" i="7"/>
  <c r="N3918" i="7"/>
  <c r="L3918" i="7"/>
  <c r="J3918" i="7"/>
  <c r="AY3917" i="7"/>
  <c r="AX3917" i="7"/>
  <c r="AW3917" i="7"/>
  <c r="AV3917" i="7"/>
  <c r="AU3917" i="7"/>
  <c r="AT3917" i="7"/>
  <c r="AS3917" i="7"/>
  <c r="AR3917" i="7"/>
  <c r="AQ3917" i="7"/>
  <c r="AP3917" i="7"/>
  <c r="AO3917" i="7"/>
  <c r="AN3917" i="7"/>
  <c r="AM3917" i="7"/>
  <c r="Q3917" i="7"/>
  <c r="N3917" i="7"/>
  <c r="L3917" i="7"/>
  <c r="J3917" i="7"/>
  <c r="AY3916" i="7"/>
  <c r="AX3916" i="7"/>
  <c r="AW3916" i="7"/>
  <c r="AV3916" i="7"/>
  <c r="AU3916" i="7"/>
  <c r="AT3916" i="7"/>
  <c r="AS3916" i="7"/>
  <c r="AR3916" i="7"/>
  <c r="AP3916" i="7"/>
  <c r="AO3916" i="7"/>
  <c r="AN3916" i="7"/>
  <c r="AM3916" i="7"/>
  <c r="AQ3916" i="7" s="1"/>
  <c r="Q3916" i="7"/>
  <c r="N3916" i="7"/>
  <c r="L3916" i="7"/>
  <c r="J3916" i="7"/>
  <c r="AY3915" i="7"/>
  <c r="AX3915" i="7"/>
  <c r="AW3915" i="7"/>
  <c r="AV3915" i="7"/>
  <c r="AU3915" i="7"/>
  <c r="AT3915" i="7"/>
  <c r="AS3915" i="7"/>
  <c r="AR3915" i="7"/>
  <c r="AP3915" i="7"/>
  <c r="AO3915" i="7"/>
  <c r="AN3915" i="7"/>
  <c r="AM3915" i="7"/>
  <c r="AQ3915" i="7" s="1"/>
  <c r="Q3915" i="7"/>
  <c r="N3915" i="7"/>
  <c r="L3915" i="7"/>
  <c r="J3915" i="7"/>
  <c r="AY3914" i="7"/>
  <c r="AX3914" i="7"/>
  <c r="AW3914" i="7"/>
  <c r="AV3914" i="7"/>
  <c r="AU3914" i="7"/>
  <c r="AT3914" i="7"/>
  <c r="AS3914" i="7"/>
  <c r="AR3914" i="7"/>
  <c r="AP3914" i="7"/>
  <c r="AO3914" i="7"/>
  <c r="AN3914" i="7"/>
  <c r="AQ3914" i="7" s="1"/>
  <c r="AM3914" i="7"/>
  <c r="Q3914" i="7"/>
  <c r="N3914" i="7"/>
  <c r="L3914" i="7"/>
  <c r="J3914" i="7"/>
  <c r="AY3913" i="7"/>
  <c r="AX3913" i="7"/>
  <c r="AW3913" i="7"/>
  <c r="AV3913" i="7"/>
  <c r="AU3913" i="7"/>
  <c r="AT3913" i="7"/>
  <c r="AS3913" i="7"/>
  <c r="AR3913" i="7"/>
  <c r="AP3913" i="7"/>
  <c r="AO3913" i="7"/>
  <c r="AN3913" i="7"/>
  <c r="AM3913" i="7"/>
  <c r="AQ3913" i="7" s="1"/>
  <c r="Q3913" i="7"/>
  <c r="N3913" i="7"/>
  <c r="L3913" i="7"/>
  <c r="J3913" i="7"/>
  <c r="AY3912" i="7"/>
  <c r="AX3912" i="7"/>
  <c r="AW3912" i="7"/>
  <c r="AV3912" i="7"/>
  <c r="AU3912" i="7"/>
  <c r="AT3912" i="7"/>
  <c r="AS3912" i="7"/>
  <c r="AR3912" i="7"/>
  <c r="AP3912" i="7"/>
  <c r="AO3912" i="7"/>
  <c r="AN3912" i="7"/>
  <c r="AM3912" i="7"/>
  <c r="AQ3912" i="7" s="1"/>
  <c r="Q3912" i="7"/>
  <c r="N3912" i="7"/>
  <c r="L3912" i="7"/>
  <c r="J3912" i="7"/>
  <c r="AY3911" i="7"/>
  <c r="AX3911" i="7"/>
  <c r="AW3911" i="7"/>
  <c r="AV3911" i="7"/>
  <c r="AU3911" i="7"/>
  <c r="AT3911" i="7"/>
  <c r="AS3911" i="7"/>
  <c r="AR3911" i="7"/>
  <c r="AP3911" i="7"/>
  <c r="AO3911" i="7"/>
  <c r="AN3911" i="7"/>
  <c r="AQ3911" i="7" s="1"/>
  <c r="AM3911" i="7"/>
  <c r="Q3911" i="7"/>
  <c r="N3911" i="7"/>
  <c r="L3911" i="7"/>
  <c r="J3911" i="7"/>
  <c r="AY3910" i="7"/>
  <c r="AX3910" i="7"/>
  <c r="AW3910" i="7"/>
  <c r="AV3910" i="7"/>
  <c r="AU3910" i="7"/>
  <c r="AT3910" i="7"/>
  <c r="AS3910" i="7"/>
  <c r="AR3910" i="7"/>
  <c r="AP3910" i="7"/>
  <c r="AO3910" i="7"/>
  <c r="AN3910" i="7"/>
  <c r="AM3910" i="7"/>
  <c r="AQ3910" i="7" s="1"/>
  <c r="Q3910" i="7"/>
  <c r="N3910" i="7"/>
  <c r="L3910" i="7"/>
  <c r="J3910" i="7"/>
  <c r="AY3909" i="7"/>
  <c r="AX3909" i="7"/>
  <c r="AW3909" i="7"/>
  <c r="AV3909" i="7"/>
  <c r="AU3909" i="7"/>
  <c r="AT3909" i="7"/>
  <c r="AS3909" i="7"/>
  <c r="AR3909" i="7"/>
  <c r="AQ3909" i="7"/>
  <c r="AP3909" i="7"/>
  <c r="AO3909" i="7"/>
  <c r="AN3909" i="7"/>
  <c r="AM3909" i="7"/>
  <c r="Q3909" i="7"/>
  <c r="N3909" i="7"/>
  <c r="L3909" i="7"/>
  <c r="J3909" i="7"/>
  <c r="AY3908" i="7"/>
  <c r="AX3908" i="7"/>
  <c r="AW3908" i="7"/>
  <c r="AV3908" i="7"/>
  <c r="AU3908" i="7"/>
  <c r="AT3908" i="7"/>
  <c r="AS3908" i="7"/>
  <c r="AR3908" i="7"/>
  <c r="AP3908" i="7"/>
  <c r="AO3908" i="7"/>
  <c r="AN3908" i="7"/>
  <c r="AM3908" i="7"/>
  <c r="AQ3908" i="7" s="1"/>
  <c r="Q3908" i="7"/>
  <c r="N3908" i="7"/>
  <c r="L3908" i="7"/>
  <c r="J3908" i="7"/>
  <c r="AY3907" i="7"/>
  <c r="AX3907" i="7"/>
  <c r="AW3907" i="7"/>
  <c r="AV3907" i="7"/>
  <c r="AU3907" i="7"/>
  <c r="AT3907" i="7"/>
  <c r="AS3907" i="7"/>
  <c r="AR3907" i="7"/>
  <c r="AP3907" i="7"/>
  <c r="AO3907" i="7"/>
  <c r="AN3907" i="7"/>
  <c r="AM3907" i="7"/>
  <c r="AQ3907" i="7" s="1"/>
  <c r="Q3907" i="7"/>
  <c r="N3907" i="7"/>
  <c r="L3907" i="7"/>
  <c r="J3907" i="7"/>
  <c r="AY3906" i="7"/>
  <c r="AX3906" i="7"/>
  <c r="AW3906" i="7"/>
  <c r="AV3906" i="7"/>
  <c r="AU3906" i="7"/>
  <c r="AT3906" i="7"/>
  <c r="AS3906" i="7"/>
  <c r="AR3906" i="7"/>
  <c r="AP3906" i="7"/>
  <c r="AO3906" i="7"/>
  <c r="AN3906" i="7"/>
  <c r="AQ3906" i="7" s="1"/>
  <c r="AM3906" i="7"/>
  <c r="Q3906" i="7"/>
  <c r="N3906" i="7"/>
  <c r="L3906" i="7"/>
  <c r="J3906" i="7"/>
  <c r="AY3905" i="7"/>
  <c r="AX3905" i="7"/>
  <c r="AW3905" i="7"/>
  <c r="AV3905" i="7"/>
  <c r="AU3905" i="7"/>
  <c r="AT3905" i="7"/>
  <c r="AS3905" i="7"/>
  <c r="AR3905" i="7"/>
  <c r="AP3905" i="7"/>
  <c r="AO3905" i="7"/>
  <c r="AN3905" i="7"/>
  <c r="AM3905" i="7"/>
  <c r="AQ3905" i="7" s="1"/>
  <c r="Q3905" i="7"/>
  <c r="N3905" i="7"/>
  <c r="L3905" i="7"/>
  <c r="J3905" i="7"/>
  <c r="AY3904" i="7"/>
  <c r="AX3904" i="7"/>
  <c r="AW3904" i="7"/>
  <c r="AV3904" i="7"/>
  <c r="AU3904" i="7"/>
  <c r="AT3904" i="7"/>
  <c r="AS3904" i="7"/>
  <c r="AR3904" i="7"/>
  <c r="AP3904" i="7"/>
  <c r="AO3904" i="7"/>
  <c r="AN3904" i="7"/>
  <c r="AM3904" i="7"/>
  <c r="AQ3904" i="7" s="1"/>
  <c r="Q3904" i="7"/>
  <c r="N3904" i="7"/>
  <c r="L3904" i="7"/>
  <c r="J3904" i="7"/>
  <c r="AY3903" i="7"/>
  <c r="AX3903" i="7"/>
  <c r="AW3903" i="7"/>
  <c r="AV3903" i="7"/>
  <c r="AU3903" i="7"/>
  <c r="AT3903" i="7"/>
  <c r="AS3903" i="7"/>
  <c r="AR3903" i="7"/>
  <c r="AP3903" i="7"/>
  <c r="AO3903" i="7"/>
  <c r="AN3903" i="7"/>
  <c r="AQ3903" i="7" s="1"/>
  <c r="AM3903" i="7"/>
  <c r="Q3903" i="7"/>
  <c r="N3903" i="7"/>
  <c r="L3903" i="7"/>
  <c r="J3903" i="7"/>
  <c r="AY3902" i="7"/>
  <c r="AX3902" i="7"/>
  <c r="AW3902" i="7"/>
  <c r="AV3902" i="7"/>
  <c r="AU3902" i="7"/>
  <c r="AT3902" i="7"/>
  <c r="AS3902" i="7"/>
  <c r="AR3902" i="7"/>
  <c r="AP3902" i="7"/>
  <c r="AO3902" i="7"/>
  <c r="AN3902" i="7"/>
  <c r="AM3902" i="7"/>
  <c r="AQ3902" i="7" s="1"/>
  <c r="Q3902" i="7"/>
  <c r="N3902" i="7"/>
  <c r="L3902" i="7"/>
  <c r="J3902" i="7"/>
  <c r="AY3901" i="7"/>
  <c r="AX3901" i="7"/>
  <c r="AW3901" i="7"/>
  <c r="AV3901" i="7"/>
  <c r="AU3901" i="7"/>
  <c r="AT3901" i="7"/>
  <c r="AS3901" i="7"/>
  <c r="AR3901" i="7"/>
  <c r="AQ3901" i="7"/>
  <c r="AP3901" i="7"/>
  <c r="AO3901" i="7"/>
  <c r="AN3901" i="7"/>
  <c r="AM3901" i="7"/>
  <c r="Q3901" i="7"/>
  <c r="N3901" i="7"/>
  <c r="L3901" i="7"/>
  <c r="J3901" i="7"/>
  <c r="AY3900" i="7"/>
  <c r="AX3900" i="7"/>
  <c r="AW3900" i="7"/>
  <c r="AV3900" i="7"/>
  <c r="AU3900" i="7"/>
  <c r="AT3900" i="7"/>
  <c r="AS3900" i="7"/>
  <c r="AR3900" i="7"/>
  <c r="AP3900" i="7"/>
  <c r="AO3900" i="7"/>
  <c r="AN3900" i="7"/>
  <c r="AM3900" i="7"/>
  <c r="AQ3900" i="7" s="1"/>
  <c r="Q3900" i="7"/>
  <c r="N3900" i="7"/>
  <c r="L3900" i="7"/>
  <c r="J3900" i="7"/>
  <c r="AY3899" i="7"/>
  <c r="AX3899" i="7"/>
  <c r="AW3899" i="7"/>
  <c r="AV3899" i="7"/>
  <c r="AU3899" i="7"/>
  <c r="AT3899" i="7"/>
  <c r="AS3899" i="7"/>
  <c r="AR3899" i="7"/>
  <c r="AP3899" i="7"/>
  <c r="AO3899" i="7"/>
  <c r="AN3899" i="7"/>
  <c r="AM3899" i="7"/>
  <c r="AQ3899" i="7" s="1"/>
  <c r="Q3899" i="7"/>
  <c r="N3899" i="7"/>
  <c r="L3899" i="7"/>
  <c r="J3899" i="7"/>
  <c r="AY3898" i="7"/>
  <c r="AX3898" i="7"/>
  <c r="AW3898" i="7"/>
  <c r="AV3898" i="7"/>
  <c r="AU3898" i="7"/>
  <c r="AT3898" i="7"/>
  <c r="AS3898" i="7"/>
  <c r="AR3898" i="7"/>
  <c r="AP3898" i="7"/>
  <c r="AO3898" i="7"/>
  <c r="AN3898" i="7"/>
  <c r="AQ3898" i="7" s="1"/>
  <c r="AM3898" i="7"/>
  <c r="Q3898" i="7"/>
  <c r="N3898" i="7"/>
  <c r="L3898" i="7"/>
  <c r="J3898" i="7"/>
  <c r="AY3897" i="7"/>
  <c r="AX3897" i="7"/>
  <c r="AW3897" i="7"/>
  <c r="AV3897" i="7"/>
  <c r="AU3897" i="7"/>
  <c r="AT3897" i="7"/>
  <c r="AS3897" i="7"/>
  <c r="AR3897" i="7"/>
  <c r="AP3897" i="7"/>
  <c r="AO3897" i="7"/>
  <c r="AN3897" i="7"/>
  <c r="AM3897" i="7"/>
  <c r="AQ3897" i="7" s="1"/>
  <c r="Q3897" i="7"/>
  <c r="N3897" i="7"/>
  <c r="L3897" i="7"/>
  <c r="J3897" i="7"/>
  <c r="AY3896" i="7"/>
  <c r="AX3896" i="7"/>
  <c r="AW3896" i="7"/>
  <c r="AV3896" i="7"/>
  <c r="AU3896" i="7"/>
  <c r="AT3896" i="7"/>
  <c r="AS3896" i="7"/>
  <c r="AR3896" i="7"/>
  <c r="AP3896" i="7"/>
  <c r="AO3896" i="7"/>
  <c r="AN3896" i="7"/>
  <c r="AM3896" i="7"/>
  <c r="AQ3896" i="7" s="1"/>
  <c r="Q3896" i="7"/>
  <c r="N3896" i="7"/>
  <c r="L3896" i="7"/>
  <c r="J3896" i="7"/>
  <c r="AY3895" i="7"/>
  <c r="AX3895" i="7"/>
  <c r="AW3895" i="7"/>
  <c r="AV3895" i="7"/>
  <c r="AU3895" i="7"/>
  <c r="AT3895" i="7"/>
  <c r="AS3895" i="7"/>
  <c r="AR3895" i="7"/>
  <c r="AP3895" i="7"/>
  <c r="AO3895" i="7"/>
  <c r="AN3895" i="7"/>
  <c r="AQ3895" i="7" s="1"/>
  <c r="AM3895" i="7"/>
  <c r="Q3895" i="7"/>
  <c r="N3895" i="7"/>
  <c r="L3895" i="7"/>
  <c r="J3895" i="7"/>
  <c r="AY3894" i="7"/>
  <c r="AX3894" i="7"/>
  <c r="AW3894" i="7"/>
  <c r="AV3894" i="7"/>
  <c r="AU3894" i="7"/>
  <c r="AT3894" i="7"/>
  <c r="AS3894" i="7"/>
  <c r="AR3894" i="7"/>
  <c r="AP3894" i="7"/>
  <c r="AO3894" i="7"/>
  <c r="AN3894" i="7"/>
  <c r="AM3894" i="7"/>
  <c r="AQ3894" i="7" s="1"/>
  <c r="Q3894" i="7"/>
  <c r="N3894" i="7"/>
  <c r="L3894" i="7"/>
  <c r="J3894" i="7"/>
  <c r="AY3893" i="7"/>
  <c r="AX3893" i="7"/>
  <c r="AW3893" i="7"/>
  <c r="AV3893" i="7"/>
  <c r="AU3893" i="7"/>
  <c r="AT3893" i="7"/>
  <c r="AS3893" i="7"/>
  <c r="AR3893" i="7"/>
  <c r="AQ3893" i="7"/>
  <c r="AP3893" i="7"/>
  <c r="AO3893" i="7"/>
  <c r="AN3893" i="7"/>
  <c r="AM3893" i="7"/>
  <c r="Q3893" i="7"/>
  <c r="N3893" i="7"/>
  <c r="L3893" i="7"/>
  <c r="J3893" i="7"/>
  <c r="AY3892" i="7"/>
  <c r="AX3892" i="7"/>
  <c r="AW3892" i="7"/>
  <c r="AV3892" i="7"/>
  <c r="AU3892" i="7"/>
  <c r="AT3892" i="7"/>
  <c r="AS3892" i="7"/>
  <c r="AR3892" i="7"/>
  <c r="AP3892" i="7"/>
  <c r="AO3892" i="7"/>
  <c r="AN3892" i="7"/>
  <c r="AM3892" i="7"/>
  <c r="AQ3892" i="7" s="1"/>
  <c r="Q3892" i="7"/>
  <c r="N3892" i="7"/>
  <c r="L3892" i="7"/>
  <c r="J3892" i="7"/>
  <c r="AY3891" i="7"/>
  <c r="AX3891" i="7"/>
  <c r="AW3891" i="7"/>
  <c r="AV3891" i="7"/>
  <c r="AU3891" i="7"/>
  <c r="AT3891" i="7"/>
  <c r="AS3891" i="7"/>
  <c r="AR3891" i="7"/>
  <c r="AP3891" i="7"/>
  <c r="AO3891" i="7"/>
  <c r="AN3891" i="7"/>
  <c r="AM3891" i="7"/>
  <c r="AQ3891" i="7" s="1"/>
  <c r="Q3891" i="7"/>
  <c r="N3891" i="7"/>
  <c r="L3891" i="7"/>
  <c r="J3891" i="7"/>
  <c r="AY3890" i="7"/>
  <c r="AX3890" i="7"/>
  <c r="AW3890" i="7"/>
  <c r="AV3890" i="7"/>
  <c r="AU3890" i="7"/>
  <c r="AT3890" i="7"/>
  <c r="AS3890" i="7"/>
  <c r="AR3890" i="7"/>
  <c r="AP3890" i="7"/>
  <c r="AO3890" i="7"/>
  <c r="AN3890" i="7"/>
  <c r="AQ3890" i="7" s="1"/>
  <c r="AM3890" i="7"/>
  <c r="Q3890" i="7"/>
  <c r="N3890" i="7"/>
  <c r="L3890" i="7"/>
  <c r="J3890" i="7"/>
  <c r="AY3889" i="7"/>
  <c r="AX3889" i="7"/>
  <c r="AW3889" i="7"/>
  <c r="AV3889" i="7"/>
  <c r="AU3889" i="7"/>
  <c r="AT3889" i="7"/>
  <c r="AS3889" i="7"/>
  <c r="AR3889" i="7"/>
  <c r="AP3889" i="7"/>
  <c r="AO3889" i="7"/>
  <c r="AN3889" i="7"/>
  <c r="AM3889" i="7"/>
  <c r="AQ3889" i="7" s="1"/>
  <c r="Q3889" i="7"/>
  <c r="N3889" i="7"/>
  <c r="L3889" i="7"/>
  <c r="J3889" i="7"/>
  <c r="AY3888" i="7"/>
  <c r="AX3888" i="7"/>
  <c r="AW3888" i="7"/>
  <c r="AV3888" i="7"/>
  <c r="AU3888" i="7"/>
  <c r="AT3888" i="7"/>
  <c r="AS3888" i="7"/>
  <c r="AR3888" i="7"/>
  <c r="AP3888" i="7"/>
  <c r="AO3888" i="7"/>
  <c r="AN3888" i="7"/>
  <c r="AM3888" i="7"/>
  <c r="AQ3888" i="7" s="1"/>
  <c r="Q3888" i="7"/>
  <c r="N3888" i="7"/>
  <c r="L3888" i="7"/>
  <c r="J3888" i="7"/>
  <c r="AY3887" i="7"/>
  <c r="AX3887" i="7"/>
  <c r="AW3887" i="7"/>
  <c r="AV3887" i="7"/>
  <c r="AU3887" i="7"/>
  <c r="AT3887" i="7"/>
  <c r="AS3887" i="7"/>
  <c r="AR3887" i="7"/>
  <c r="AP3887" i="7"/>
  <c r="AO3887" i="7"/>
  <c r="AN3887" i="7"/>
  <c r="AQ3887" i="7" s="1"/>
  <c r="AM3887" i="7"/>
  <c r="Q3887" i="7"/>
  <c r="N3887" i="7"/>
  <c r="L3887" i="7"/>
  <c r="J3887" i="7"/>
  <c r="AY3886" i="7"/>
  <c r="AX3886" i="7"/>
  <c r="AW3886" i="7"/>
  <c r="AV3886" i="7"/>
  <c r="AU3886" i="7"/>
  <c r="AT3886" i="7"/>
  <c r="AS3886" i="7"/>
  <c r="AR3886" i="7"/>
  <c r="AP3886" i="7"/>
  <c r="AO3886" i="7"/>
  <c r="AN3886" i="7"/>
  <c r="AM3886" i="7"/>
  <c r="AQ3886" i="7" s="1"/>
  <c r="Q3886" i="7"/>
  <c r="N3886" i="7"/>
  <c r="L3886" i="7"/>
  <c r="J3886" i="7"/>
  <c r="AY3885" i="7"/>
  <c r="AX3885" i="7"/>
  <c r="AW3885" i="7"/>
  <c r="AV3885" i="7"/>
  <c r="AU3885" i="7"/>
  <c r="AT3885" i="7"/>
  <c r="AS3885" i="7"/>
  <c r="AR3885" i="7"/>
  <c r="AQ3885" i="7"/>
  <c r="AP3885" i="7"/>
  <c r="AO3885" i="7"/>
  <c r="AN3885" i="7"/>
  <c r="AM3885" i="7"/>
  <c r="Q3885" i="7"/>
  <c r="N3885" i="7"/>
  <c r="L3885" i="7"/>
  <c r="J3885" i="7"/>
  <c r="AY3884" i="7"/>
  <c r="AX3884" i="7"/>
  <c r="AW3884" i="7"/>
  <c r="AV3884" i="7"/>
  <c r="AU3884" i="7"/>
  <c r="AT3884" i="7"/>
  <c r="AS3884" i="7"/>
  <c r="AR3884" i="7"/>
  <c r="AP3884" i="7"/>
  <c r="AO3884" i="7"/>
  <c r="AN3884" i="7"/>
  <c r="AM3884" i="7"/>
  <c r="AQ3884" i="7" s="1"/>
  <c r="Q3884" i="7"/>
  <c r="N3884" i="7"/>
  <c r="L3884" i="7"/>
  <c r="J3884" i="7"/>
  <c r="AY3883" i="7"/>
  <c r="AX3883" i="7"/>
  <c r="AW3883" i="7"/>
  <c r="AV3883" i="7"/>
  <c r="AU3883" i="7"/>
  <c r="AT3883" i="7"/>
  <c r="AS3883" i="7"/>
  <c r="AR3883" i="7"/>
  <c r="AP3883" i="7"/>
  <c r="AO3883" i="7"/>
  <c r="AN3883" i="7"/>
  <c r="AM3883" i="7"/>
  <c r="AQ3883" i="7" s="1"/>
  <c r="Q3883" i="7"/>
  <c r="N3883" i="7"/>
  <c r="L3883" i="7"/>
  <c r="J3883" i="7"/>
  <c r="AY3882" i="7"/>
  <c r="AX3882" i="7"/>
  <c r="AW3882" i="7"/>
  <c r="AV3882" i="7"/>
  <c r="AU3882" i="7"/>
  <c r="AT3882" i="7"/>
  <c r="AS3882" i="7"/>
  <c r="AR3882" i="7"/>
  <c r="AP3882" i="7"/>
  <c r="AO3882" i="7"/>
  <c r="AN3882" i="7"/>
  <c r="AQ3882" i="7" s="1"/>
  <c r="AM3882" i="7"/>
  <c r="Q3882" i="7"/>
  <c r="N3882" i="7"/>
  <c r="L3882" i="7"/>
  <c r="J3882" i="7"/>
  <c r="AY3881" i="7"/>
  <c r="AX3881" i="7"/>
  <c r="AW3881" i="7"/>
  <c r="AV3881" i="7"/>
  <c r="AU3881" i="7"/>
  <c r="AT3881" i="7"/>
  <c r="AS3881" i="7"/>
  <c r="AR3881" i="7"/>
  <c r="AP3881" i="7"/>
  <c r="AO3881" i="7"/>
  <c r="AN3881" i="7"/>
  <c r="AM3881" i="7"/>
  <c r="AQ3881" i="7" s="1"/>
  <c r="Q3881" i="7"/>
  <c r="N3881" i="7"/>
  <c r="L3881" i="7"/>
  <c r="J3881" i="7"/>
  <c r="AY3880" i="7"/>
  <c r="AX3880" i="7"/>
  <c r="AW3880" i="7"/>
  <c r="AV3880" i="7"/>
  <c r="AU3880" i="7"/>
  <c r="AT3880" i="7"/>
  <c r="AS3880" i="7"/>
  <c r="AR3880" i="7"/>
  <c r="AP3880" i="7"/>
  <c r="AO3880" i="7"/>
  <c r="AN3880" i="7"/>
  <c r="AM3880" i="7"/>
  <c r="AQ3880" i="7" s="1"/>
  <c r="Q3880" i="7"/>
  <c r="N3880" i="7"/>
  <c r="L3880" i="7"/>
  <c r="J3880" i="7"/>
  <c r="AY3879" i="7"/>
  <c r="AX3879" i="7"/>
  <c r="AW3879" i="7"/>
  <c r="AV3879" i="7"/>
  <c r="AU3879" i="7"/>
  <c r="AT3879" i="7"/>
  <c r="AS3879" i="7"/>
  <c r="AR3879" i="7"/>
  <c r="AP3879" i="7"/>
  <c r="AO3879" i="7"/>
  <c r="AN3879" i="7"/>
  <c r="AQ3879" i="7" s="1"/>
  <c r="AM3879" i="7"/>
  <c r="Q3879" i="7"/>
  <c r="N3879" i="7"/>
  <c r="L3879" i="7"/>
  <c r="J3879" i="7"/>
  <c r="AY3878" i="7"/>
  <c r="AX3878" i="7"/>
  <c r="AW3878" i="7"/>
  <c r="AV3878" i="7"/>
  <c r="AU3878" i="7"/>
  <c r="AT3878" i="7"/>
  <c r="AS3878" i="7"/>
  <c r="AR3878" i="7"/>
  <c r="AP3878" i="7"/>
  <c r="AO3878" i="7"/>
  <c r="AN3878" i="7"/>
  <c r="AM3878" i="7"/>
  <c r="AQ3878" i="7" s="1"/>
  <c r="Q3878" i="7"/>
  <c r="N3878" i="7"/>
  <c r="L3878" i="7"/>
  <c r="J3878" i="7"/>
  <c r="AY3877" i="7"/>
  <c r="AX3877" i="7"/>
  <c r="AW3877" i="7"/>
  <c r="AV3877" i="7"/>
  <c r="AU3877" i="7"/>
  <c r="AT3877" i="7"/>
  <c r="AS3877" i="7"/>
  <c r="AR3877" i="7"/>
  <c r="AP3877" i="7"/>
  <c r="AQ3877" i="7" s="1"/>
  <c r="AO3877" i="7"/>
  <c r="AN3877" i="7"/>
  <c r="AM3877" i="7"/>
  <c r="Q3877" i="7"/>
  <c r="N3877" i="7"/>
  <c r="L3877" i="7"/>
  <c r="J3877" i="7"/>
  <c r="AY3876" i="7"/>
  <c r="AX3876" i="7"/>
  <c r="AW3876" i="7"/>
  <c r="AV3876" i="7"/>
  <c r="AU3876" i="7"/>
  <c r="AT3876" i="7"/>
  <c r="AS3876" i="7"/>
  <c r="AR3876" i="7"/>
  <c r="AP3876" i="7"/>
  <c r="AO3876" i="7"/>
  <c r="AN3876" i="7"/>
  <c r="AM3876" i="7"/>
  <c r="AQ3876" i="7" s="1"/>
  <c r="Q3876" i="7"/>
  <c r="N3876" i="7"/>
  <c r="L3876" i="7"/>
  <c r="J3876" i="7"/>
  <c r="AY3875" i="7"/>
  <c r="AX3875" i="7"/>
  <c r="AW3875" i="7"/>
  <c r="AV3875" i="7"/>
  <c r="AU3875" i="7"/>
  <c r="AT3875" i="7"/>
  <c r="AS3875" i="7"/>
  <c r="AR3875" i="7"/>
  <c r="AP3875" i="7"/>
  <c r="AO3875" i="7"/>
  <c r="AN3875" i="7"/>
  <c r="AM3875" i="7"/>
  <c r="AQ3875" i="7" s="1"/>
  <c r="Q3875" i="7"/>
  <c r="N3875" i="7"/>
  <c r="L3875" i="7"/>
  <c r="J3875" i="7"/>
  <c r="AY3874" i="7"/>
  <c r="AX3874" i="7"/>
  <c r="AW3874" i="7"/>
  <c r="AV3874" i="7"/>
  <c r="AU3874" i="7"/>
  <c r="AT3874" i="7"/>
  <c r="AS3874" i="7"/>
  <c r="AR3874" i="7"/>
  <c r="AP3874" i="7"/>
  <c r="AO3874" i="7"/>
  <c r="AN3874" i="7"/>
  <c r="AQ3874" i="7" s="1"/>
  <c r="AM3874" i="7"/>
  <c r="Q3874" i="7"/>
  <c r="N3874" i="7"/>
  <c r="L3874" i="7"/>
  <c r="J3874" i="7"/>
  <c r="AY3873" i="7"/>
  <c r="AX3873" i="7"/>
  <c r="AW3873" i="7"/>
  <c r="AV3873" i="7"/>
  <c r="AU3873" i="7"/>
  <c r="AT3873" i="7"/>
  <c r="AS3873" i="7"/>
  <c r="AR3873" i="7"/>
  <c r="AP3873" i="7"/>
  <c r="AO3873" i="7"/>
  <c r="AN3873" i="7"/>
  <c r="AM3873" i="7"/>
  <c r="AQ3873" i="7" s="1"/>
  <c r="Q3873" i="7"/>
  <c r="N3873" i="7"/>
  <c r="L3873" i="7"/>
  <c r="J3873" i="7"/>
  <c r="AY3872" i="7"/>
  <c r="AX3872" i="7"/>
  <c r="AW3872" i="7"/>
  <c r="AV3872" i="7"/>
  <c r="AU3872" i="7"/>
  <c r="AT3872" i="7"/>
  <c r="AS3872" i="7"/>
  <c r="AR3872" i="7"/>
  <c r="AP3872" i="7"/>
  <c r="AO3872" i="7"/>
  <c r="AN3872" i="7"/>
  <c r="AM3872" i="7"/>
  <c r="AQ3872" i="7" s="1"/>
  <c r="Q3872" i="7"/>
  <c r="N3872" i="7"/>
  <c r="L3872" i="7"/>
  <c r="J3872" i="7"/>
  <c r="AY3871" i="7"/>
  <c r="AX3871" i="7"/>
  <c r="AW3871" i="7"/>
  <c r="AV3871" i="7"/>
  <c r="AU3871" i="7"/>
  <c r="AT3871" i="7"/>
  <c r="AS3871" i="7"/>
  <c r="AR3871" i="7"/>
  <c r="AP3871" i="7"/>
  <c r="AO3871" i="7"/>
  <c r="AN3871" i="7"/>
  <c r="AQ3871" i="7" s="1"/>
  <c r="AM3871" i="7"/>
  <c r="Q3871" i="7"/>
  <c r="N3871" i="7"/>
  <c r="L3871" i="7"/>
  <c r="J3871" i="7"/>
  <c r="AY3870" i="7"/>
  <c r="AX3870" i="7"/>
  <c r="AW3870" i="7"/>
  <c r="AV3870" i="7"/>
  <c r="AU3870" i="7"/>
  <c r="AT3870" i="7"/>
  <c r="AS3870" i="7"/>
  <c r="AR3870" i="7"/>
  <c r="AP3870" i="7"/>
  <c r="AO3870" i="7"/>
  <c r="AN3870" i="7"/>
  <c r="AM3870" i="7"/>
  <c r="AQ3870" i="7" s="1"/>
  <c r="Q3870" i="7"/>
  <c r="N3870" i="7"/>
  <c r="L3870" i="7"/>
  <c r="J3870" i="7"/>
  <c r="AY3869" i="7"/>
  <c r="AX3869" i="7"/>
  <c r="AW3869" i="7"/>
  <c r="AV3869" i="7"/>
  <c r="AU3869" i="7"/>
  <c r="AT3869" i="7"/>
  <c r="AS3869" i="7"/>
  <c r="AR3869" i="7"/>
  <c r="AQ3869" i="7"/>
  <c r="AP3869" i="7"/>
  <c r="AO3869" i="7"/>
  <c r="AN3869" i="7"/>
  <c r="AM3869" i="7"/>
  <c r="Q3869" i="7"/>
  <c r="N3869" i="7"/>
  <c r="L3869" i="7"/>
  <c r="J3869" i="7"/>
  <c r="AY3868" i="7"/>
  <c r="AX3868" i="7"/>
  <c r="AW3868" i="7"/>
  <c r="AV3868" i="7"/>
  <c r="AU3868" i="7"/>
  <c r="AT3868" i="7"/>
  <c r="AS3868" i="7"/>
  <c r="AR3868" i="7"/>
  <c r="AP3868" i="7"/>
  <c r="AO3868" i="7"/>
  <c r="AN3868" i="7"/>
  <c r="AM3868" i="7"/>
  <c r="AQ3868" i="7" s="1"/>
  <c r="Q3868" i="7"/>
  <c r="N3868" i="7"/>
  <c r="L3868" i="7"/>
  <c r="J3868" i="7"/>
  <c r="AY3867" i="7"/>
  <c r="AX3867" i="7"/>
  <c r="AW3867" i="7"/>
  <c r="AV3867" i="7"/>
  <c r="AU3867" i="7"/>
  <c r="AT3867" i="7"/>
  <c r="AS3867" i="7"/>
  <c r="AR3867" i="7"/>
  <c r="AP3867" i="7"/>
  <c r="AO3867" i="7"/>
  <c r="AN3867" i="7"/>
  <c r="AM3867" i="7"/>
  <c r="AQ3867" i="7" s="1"/>
  <c r="Q3867" i="7"/>
  <c r="N3867" i="7"/>
  <c r="L3867" i="7"/>
  <c r="J3867" i="7"/>
  <c r="AY3866" i="7"/>
  <c r="AX3866" i="7"/>
  <c r="AW3866" i="7"/>
  <c r="AV3866" i="7"/>
  <c r="AU3866" i="7"/>
  <c r="AT3866" i="7"/>
  <c r="AS3866" i="7"/>
  <c r="AR3866" i="7"/>
  <c r="AP3866" i="7"/>
  <c r="AO3866" i="7"/>
  <c r="AN3866" i="7"/>
  <c r="AQ3866" i="7" s="1"/>
  <c r="AM3866" i="7"/>
  <c r="Q3866" i="7"/>
  <c r="N3866" i="7"/>
  <c r="L3866" i="7"/>
  <c r="J3866" i="7"/>
  <c r="AY3865" i="7"/>
  <c r="AX3865" i="7"/>
  <c r="AW3865" i="7"/>
  <c r="AV3865" i="7"/>
  <c r="AU3865" i="7"/>
  <c r="AT3865" i="7"/>
  <c r="AS3865" i="7"/>
  <c r="AR3865" i="7"/>
  <c r="AP3865" i="7"/>
  <c r="AO3865" i="7"/>
  <c r="AN3865" i="7"/>
  <c r="AM3865" i="7"/>
  <c r="AQ3865" i="7" s="1"/>
  <c r="Q3865" i="7"/>
  <c r="N3865" i="7"/>
  <c r="L3865" i="7"/>
  <c r="J3865" i="7"/>
  <c r="AY3864" i="7"/>
  <c r="AX3864" i="7"/>
  <c r="AW3864" i="7"/>
  <c r="AV3864" i="7"/>
  <c r="AU3864" i="7"/>
  <c r="AT3864" i="7"/>
  <c r="AS3864" i="7"/>
  <c r="AR3864" i="7"/>
  <c r="AP3864" i="7"/>
  <c r="AO3864" i="7"/>
  <c r="AN3864" i="7"/>
  <c r="AM3864" i="7"/>
  <c r="AQ3864" i="7" s="1"/>
  <c r="Q3864" i="7"/>
  <c r="N3864" i="7"/>
  <c r="L3864" i="7"/>
  <c r="J3864" i="7"/>
  <c r="AY3863" i="7"/>
  <c r="AX3863" i="7"/>
  <c r="AW3863" i="7"/>
  <c r="AV3863" i="7"/>
  <c r="AU3863" i="7"/>
  <c r="AT3863" i="7"/>
  <c r="AS3863" i="7"/>
  <c r="AR3863" i="7"/>
  <c r="AP3863" i="7"/>
  <c r="AO3863" i="7"/>
  <c r="AN3863" i="7"/>
  <c r="AQ3863" i="7" s="1"/>
  <c r="AM3863" i="7"/>
  <c r="Q3863" i="7"/>
  <c r="N3863" i="7"/>
  <c r="L3863" i="7"/>
  <c r="J3863" i="7"/>
  <c r="AY3862" i="7"/>
  <c r="AX3862" i="7"/>
  <c r="AW3862" i="7"/>
  <c r="AV3862" i="7"/>
  <c r="AU3862" i="7"/>
  <c r="AT3862" i="7"/>
  <c r="AS3862" i="7"/>
  <c r="AR3862" i="7"/>
  <c r="AP3862" i="7"/>
  <c r="AO3862" i="7"/>
  <c r="AN3862" i="7"/>
  <c r="AM3862" i="7"/>
  <c r="AQ3862" i="7" s="1"/>
  <c r="Q3862" i="7"/>
  <c r="N3862" i="7"/>
  <c r="L3862" i="7"/>
  <c r="J3862" i="7"/>
  <c r="AY3861" i="7"/>
  <c r="AX3861" i="7"/>
  <c r="AW3861" i="7"/>
  <c r="AV3861" i="7"/>
  <c r="AU3861" i="7"/>
  <c r="AT3861" i="7"/>
  <c r="AS3861" i="7"/>
  <c r="AR3861" i="7"/>
  <c r="AQ3861" i="7"/>
  <c r="AP3861" i="7"/>
  <c r="AO3861" i="7"/>
  <c r="AN3861" i="7"/>
  <c r="AM3861" i="7"/>
  <c r="Q3861" i="7"/>
  <c r="N3861" i="7"/>
  <c r="L3861" i="7"/>
  <c r="J3861" i="7"/>
  <c r="AY3860" i="7"/>
  <c r="AX3860" i="7"/>
  <c r="AW3860" i="7"/>
  <c r="AV3860" i="7"/>
  <c r="AU3860" i="7"/>
  <c r="AT3860" i="7"/>
  <c r="AS3860" i="7"/>
  <c r="AR3860" i="7"/>
  <c r="AP3860" i="7"/>
  <c r="AO3860" i="7"/>
  <c r="AN3860" i="7"/>
  <c r="AM3860" i="7"/>
  <c r="AQ3860" i="7" s="1"/>
  <c r="Q3860" i="7"/>
  <c r="N3860" i="7"/>
  <c r="L3860" i="7"/>
  <c r="J3860" i="7"/>
  <c r="AY3859" i="7"/>
  <c r="AX3859" i="7"/>
  <c r="AW3859" i="7"/>
  <c r="AV3859" i="7"/>
  <c r="AU3859" i="7"/>
  <c r="AT3859" i="7"/>
  <c r="AS3859" i="7"/>
  <c r="AR3859" i="7"/>
  <c r="AP3859" i="7"/>
  <c r="AO3859" i="7"/>
  <c r="AN3859" i="7"/>
  <c r="AM3859" i="7"/>
  <c r="AQ3859" i="7" s="1"/>
  <c r="Q3859" i="7"/>
  <c r="N3859" i="7"/>
  <c r="L3859" i="7"/>
  <c r="J3859" i="7"/>
  <c r="AY3858" i="7"/>
  <c r="AX3858" i="7"/>
  <c r="AW3858" i="7"/>
  <c r="AV3858" i="7"/>
  <c r="AU3858" i="7"/>
  <c r="AT3858" i="7"/>
  <c r="AS3858" i="7"/>
  <c r="AR3858" i="7"/>
  <c r="AP3858" i="7"/>
  <c r="AO3858" i="7"/>
  <c r="AN3858" i="7"/>
  <c r="AQ3858" i="7" s="1"/>
  <c r="AM3858" i="7"/>
  <c r="Q3858" i="7"/>
  <c r="N3858" i="7"/>
  <c r="L3858" i="7"/>
  <c r="J3858" i="7"/>
  <c r="AY3857" i="7"/>
  <c r="AX3857" i="7"/>
  <c r="AW3857" i="7"/>
  <c r="AV3857" i="7"/>
  <c r="AU3857" i="7"/>
  <c r="AT3857" i="7"/>
  <c r="AS3857" i="7"/>
  <c r="AR3857" i="7"/>
  <c r="AP3857" i="7"/>
  <c r="AO3857" i="7"/>
  <c r="AN3857" i="7"/>
  <c r="AM3857" i="7"/>
  <c r="AQ3857" i="7" s="1"/>
  <c r="Q3857" i="7"/>
  <c r="N3857" i="7"/>
  <c r="L3857" i="7"/>
  <c r="J3857" i="7"/>
  <c r="AY3856" i="7"/>
  <c r="AX3856" i="7"/>
  <c r="AW3856" i="7"/>
  <c r="AV3856" i="7"/>
  <c r="AU3856" i="7"/>
  <c r="AT3856" i="7"/>
  <c r="AS3856" i="7"/>
  <c r="AR3856" i="7"/>
  <c r="AP3856" i="7"/>
  <c r="AO3856" i="7"/>
  <c r="AN3856" i="7"/>
  <c r="AM3856" i="7"/>
  <c r="AQ3856" i="7" s="1"/>
  <c r="Q3856" i="7"/>
  <c r="N3856" i="7"/>
  <c r="L3856" i="7"/>
  <c r="J3856" i="7"/>
  <c r="AY3855" i="7"/>
  <c r="AX3855" i="7"/>
  <c r="AW3855" i="7"/>
  <c r="AV3855" i="7"/>
  <c r="AU3855" i="7"/>
  <c r="AT3855" i="7"/>
  <c r="AS3855" i="7"/>
  <c r="AR3855" i="7"/>
  <c r="AP3855" i="7"/>
  <c r="AO3855" i="7"/>
  <c r="AN3855" i="7"/>
  <c r="AQ3855" i="7" s="1"/>
  <c r="AM3855" i="7"/>
  <c r="Q3855" i="7"/>
  <c r="N3855" i="7"/>
  <c r="L3855" i="7"/>
  <c r="J3855" i="7"/>
  <c r="AY3854" i="7"/>
  <c r="AX3854" i="7"/>
  <c r="AW3854" i="7"/>
  <c r="AV3854" i="7"/>
  <c r="AU3854" i="7"/>
  <c r="AT3854" i="7"/>
  <c r="AS3854" i="7"/>
  <c r="AR3854" i="7"/>
  <c r="AP3854" i="7"/>
  <c r="AO3854" i="7"/>
  <c r="AN3854" i="7"/>
  <c r="AM3854" i="7"/>
  <c r="AQ3854" i="7" s="1"/>
  <c r="Q3854" i="7"/>
  <c r="N3854" i="7"/>
  <c r="L3854" i="7"/>
  <c r="J3854" i="7"/>
  <c r="AY3853" i="7"/>
  <c r="AX3853" i="7"/>
  <c r="AW3853" i="7"/>
  <c r="AV3853" i="7"/>
  <c r="AU3853" i="7"/>
  <c r="AT3853" i="7"/>
  <c r="AS3853" i="7"/>
  <c r="AR3853" i="7"/>
  <c r="AQ3853" i="7"/>
  <c r="AP3853" i="7"/>
  <c r="AO3853" i="7"/>
  <c r="AN3853" i="7"/>
  <c r="AM3853" i="7"/>
  <c r="Q3853" i="7"/>
  <c r="N3853" i="7"/>
  <c r="L3853" i="7"/>
  <c r="J3853" i="7"/>
  <c r="AY3852" i="7"/>
  <c r="AX3852" i="7"/>
  <c r="AW3852" i="7"/>
  <c r="AV3852" i="7"/>
  <c r="AU3852" i="7"/>
  <c r="AT3852" i="7"/>
  <c r="AS3852" i="7"/>
  <c r="AR3852" i="7"/>
  <c r="AP3852" i="7"/>
  <c r="AO3852" i="7"/>
  <c r="AN3852" i="7"/>
  <c r="AM3852" i="7"/>
  <c r="AQ3852" i="7" s="1"/>
  <c r="Q3852" i="7"/>
  <c r="N3852" i="7"/>
  <c r="L3852" i="7"/>
  <c r="J3852" i="7"/>
  <c r="AY3851" i="7"/>
  <c r="AX3851" i="7"/>
  <c r="AW3851" i="7"/>
  <c r="AV3851" i="7"/>
  <c r="AU3851" i="7"/>
  <c r="AT3851" i="7"/>
  <c r="AS3851" i="7"/>
  <c r="AR3851" i="7"/>
  <c r="AP3851" i="7"/>
  <c r="AO3851" i="7"/>
  <c r="AN3851" i="7"/>
  <c r="AM3851" i="7"/>
  <c r="AQ3851" i="7" s="1"/>
  <c r="Q3851" i="7"/>
  <c r="N3851" i="7"/>
  <c r="L3851" i="7"/>
  <c r="J3851" i="7"/>
  <c r="AY3850" i="7"/>
  <c r="AX3850" i="7"/>
  <c r="AW3850" i="7"/>
  <c r="AV3850" i="7"/>
  <c r="AU3850" i="7"/>
  <c r="AT3850" i="7"/>
  <c r="AS3850" i="7"/>
  <c r="AR3850" i="7"/>
  <c r="AP3850" i="7"/>
  <c r="AO3850" i="7"/>
  <c r="AN3850" i="7"/>
  <c r="AQ3850" i="7" s="1"/>
  <c r="AM3850" i="7"/>
  <c r="Q3850" i="7"/>
  <c r="N3850" i="7"/>
  <c r="L3850" i="7"/>
  <c r="J3850" i="7"/>
  <c r="AY3849" i="7"/>
  <c r="AX3849" i="7"/>
  <c r="AW3849" i="7"/>
  <c r="AV3849" i="7"/>
  <c r="AU3849" i="7"/>
  <c r="AT3849" i="7"/>
  <c r="AS3849" i="7"/>
  <c r="AR3849" i="7"/>
  <c r="AP3849" i="7"/>
  <c r="AO3849" i="7"/>
  <c r="AN3849" i="7"/>
  <c r="AM3849" i="7"/>
  <c r="AQ3849" i="7" s="1"/>
  <c r="Q3849" i="7"/>
  <c r="N3849" i="7"/>
  <c r="L3849" i="7"/>
  <c r="J3849" i="7"/>
  <c r="AY3848" i="7"/>
  <c r="AX3848" i="7"/>
  <c r="AW3848" i="7"/>
  <c r="AV3848" i="7"/>
  <c r="AU3848" i="7"/>
  <c r="AT3848" i="7"/>
  <c r="AS3848" i="7"/>
  <c r="AR3848" i="7"/>
  <c r="AP3848" i="7"/>
  <c r="AO3848" i="7"/>
  <c r="AN3848" i="7"/>
  <c r="AM3848" i="7"/>
  <c r="AQ3848" i="7" s="1"/>
  <c r="Q3848" i="7"/>
  <c r="N3848" i="7"/>
  <c r="L3848" i="7"/>
  <c r="J3848" i="7"/>
  <c r="AY3847" i="7"/>
  <c r="AX3847" i="7"/>
  <c r="AW3847" i="7"/>
  <c r="AV3847" i="7"/>
  <c r="AU3847" i="7"/>
  <c r="AT3847" i="7"/>
  <c r="AS3847" i="7"/>
  <c r="AR3847" i="7"/>
  <c r="AP3847" i="7"/>
  <c r="AO3847" i="7"/>
  <c r="AN3847" i="7"/>
  <c r="AQ3847" i="7" s="1"/>
  <c r="AM3847" i="7"/>
  <c r="Q3847" i="7"/>
  <c r="N3847" i="7"/>
  <c r="L3847" i="7"/>
  <c r="J3847" i="7"/>
  <c r="AY3846" i="7"/>
  <c r="AX3846" i="7"/>
  <c r="AW3846" i="7"/>
  <c r="AV3846" i="7"/>
  <c r="AU3846" i="7"/>
  <c r="AT3846" i="7"/>
  <c r="AS3846" i="7"/>
  <c r="AR3846" i="7"/>
  <c r="AP3846" i="7"/>
  <c r="AO3846" i="7"/>
  <c r="AN3846" i="7"/>
  <c r="AM3846" i="7"/>
  <c r="AQ3846" i="7" s="1"/>
  <c r="Q3846" i="7"/>
  <c r="N3846" i="7"/>
  <c r="L3846" i="7"/>
  <c r="J3846" i="7"/>
  <c r="AY3845" i="7"/>
  <c r="AX3845" i="7"/>
  <c r="AW3845" i="7"/>
  <c r="AV3845" i="7"/>
  <c r="AU3845" i="7"/>
  <c r="AT3845" i="7"/>
  <c r="AS3845" i="7"/>
  <c r="AR3845" i="7"/>
  <c r="AQ3845" i="7"/>
  <c r="AP3845" i="7"/>
  <c r="AO3845" i="7"/>
  <c r="AN3845" i="7"/>
  <c r="AM3845" i="7"/>
  <c r="Q3845" i="7"/>
  <c r="N3845" i="7"/>
  <c r="L3845" i="7"/>
  <c r="J3845" i="7"/>
  <c r="AY3844" i="7"/>
  <c r="AX3844" i="7"/>
  <c r="AW3844" i="7"/>
  <c r="AV3844" i="7"/>
  <c r="AU3844" i="7"/>
  <c r="AT3844" i="7"/>
  <c r="AS3844" i="7"/>
  <c r="AR3844" i="7"/>
  <c r="AP3844" i="7"/>
  <c r="AO3844" i="7"/>
  <c r="AN3844" i="7"/>
  <c r="AM3844" i="7"/>
  <c r="AQ3844" i="7" s="1"/>
  <c r="Q3844" i="7"/>
  <c r="N3844" i="7"/>
  <c r="L3844" i="7"/>
  <c r="J3844" i="7"/>
  <c r="AY3843" i="7"/>
  <c r="AX3843" i="7"/>
  <c r="AW3843" i="7"/>
  <c r="AV3843" i="7"/>
  <c r="AU3843" i="7"/>
  <c r="AT3843" i="7"/>
  <c r="AS3843" i="7"/>
  <c r="AR3843" i="7"/>
  <c r="AP3843" i="7"/>
  <c r="AO3843" i="7"/>
  <c r="AN3843" i="7"/>
  <c r="AM3843" i="7"/>
  <c r="AQ3843" i="7" s="1"/>
  <c r="Q3843" i="7"/>
  <c r="N3843" i="7"/>
  <c r="L3843" i="7"/>
  <c r="J3843" i="7"/>
  <c r="AY3842" i="7"/>
  <c r="AX3842" i="7"/>
  <c r="AW3842" i="7"/>
  <c r="AV3842" i="7"/>
  <c r="AU3842" i="7"/>
  <c r="AT3842" i="7"/>
  <c r="AS3842" i="7"/>
  <c r="AR3842" i="7"/>
  <c r="AP3842" i="7"/>
  <c r="AO3842" i="7"/>
  <c r="AN3842" i="7"/>
  <c r="AQ3842" i="7" s="1"/>
  <c r="AM3842" i="7"/>
  <c r="Q3842" i="7"/>
  <c r="N3842" i="7"/>
  <c r="L3842" i="7"/>
  <c r="J3842" i="7"/>
  <c r="AY3841" i="7"/>
  <c r="AX3841" i="7"/>
  <c r="AW3841" i="7"/>
  <c r="AV3841" i="7"/>
  <c r="AU3841" i="7"/>
  <c r="AT3841" i="7"/>
  <c r="AS3841" i="7"/>
  <c r="AR3841" i="7"/>
  <c r="AP3841" i="7"/>
  <c r="AO3841" i="7"/>
  <c r="AN3841" i="7"/>
  <c r="AM3841" i="7"/>
  <c r="AQ3841" i="7" s="1"/>
  <c r="Q3841" i="7"/>
  <c r="N3841" i="7"/>
  <c r="L3841" i="7"/>
  <c r="J3841" i="7"/>
  <c r="AY3840" i="7"/>
  <c r="AX3840" i="7"/>
  <c r="AW3840" i="7"/>
  <c r="AV3840" i="7"/>
  <c r="AU3840" i="7"/>
  <c r="AT3840" i="7"/>
  <c r="AS3840" i="7"/>
  <c r="AR3840" i="7"/>
  <c r="AP3840" i="7"/>
  <c r="AO3840" i="7"/>
  <c r="AN3840" i="7"/>
  <c r="AM3840" i="7"/>
  <c r="AQ3840" i="7" s="1"/>
  <c r="Q3840" i="7"/>
  <c r="N3840" i="7"/>
  <c r="L3840" i="7"/>
  <c r="J3840" i="7"/>
  <c r="AY3839" i="7"/>
  <c r="AX3839" i="7"/>
  <c r="AW3839" i="7"/>
  <c r="AV3839" i="7"/>
  <c r="AU3839" i="7"/>
  <c r="AT3839" i="7"/>
  <c r="AS3839" i="7"/>
  <c r="AR3839" i="7"/>
  <c r="AP3839" i="7"/>
  <c r="AO3839" i="7"/>
  <c r="AN3839" i="7"/>
  <c r="AQ3839" i="7" s="1"/>
  <c r="AM3839" i="7"/>
  <c r="Q3839" i="7"/>
  <c r="N3839" i="7"/>
  <c r="L3839" i="7"/>
  <c r="J3839" i="7"/>
  <c r="AY3838" i="7"/>
  <c r="AX3838" i="7"/>
  <c r="AW3838" i="7"/>
  <c r="AV3838" i="7"/>
  <c r="AU3838" i="7"/>
  <c r="AT3838" i="7"/>
  <c r="AS3838" i="7"/>
  <c r="AR3838" i="7"/>
  <c r="AP3838" i="7"/>
  <c r="AO3838" i="7"/>
  <c r="AN3838" i="7"/>
  <c r="AM3838" i="7"/>
  <c r="AQ3838" i="7" s="1"/>
  <c r="Q3838" i="7"/>
  <c r="N3838" i="7"/>
  <c r="L3838" i="7"/>
  <c r="J3838" i="7"/>
  <c r="AY3837" i="7"/>
  <c r="AX3837" i="7"/>
  <c r="AW3837" i="7"/>
  <c r="AV3837" i="7"/>
  <c r="AU3837" i="7"/>
  <c r="AT3837" i="7"/>
  <c r="AS3837" i="7"/>
  <c r="AR3837" i="7"/>
  <c r="AQ3837" i="7"/>
  <c r="AP3837" i="7"/>
  <c r="AO3837" i="7"/>
  <c r="AN3837" i="7"/>
  <c r="AM3837" i="7"/>
  <c r="Q3837" i="7"/>
  <c r="N3837" i="7"/>
  <c r="L3837" i="7"/>
  <c r="J3837" i="7"/>
  <c r="AY3836" i="7"/>
  <c r="AX3836" i="7"/>
  <c r="AW3836" i="7"/>
  <c r="AV3836" i="7"/>
  <c r="AU3836" i="7"/>
  <c r="AT3836" i="7"/>
  <c r="AS3836" i="7"/>
  <c r="AR3836" i="7"/>
  <c r="AP3836" i="7"/>
  <c r="AO3836" i="7"/>
  <c r="AN3836" i="7"/>
  <c r="AM3836" i="7"/>
  <c r="AQ3836" i="7" s="1"/>
  <c r="Q3836" i="7"/>
  <c r="N3836" i="7"/>
  <c r="L3836" i="7"/>
  <c r="J3836" i="7"/>
  <c r="AY3835" i="7"/>
  <c r="AX3835" i="7"/>
  <c r="AW3835" i="7"/>
  <c r="AV3835" i="7"/>
  <c r="AU3835" i="7"/>
  <c r="AT3835" i="7"/>
  <c r="AS3835" i="7"/>
  <c r="AR3835" i="7"/>
  <c r="AP3835" i="7"/>
  <c r="AO3835" i="7"/>
  <c r="AN3835" i="7"/>
  <c r="AM3835" i="7"/>
  <c r="AQ3835" i="7" s="1"/>
  <c r="Q3835" i="7"/>
  <c r="N3835" i="7"/>
  <c r="L3835" i="7"/>
  <c r="J3835" i="7"/>
  <c r="AY3834" i="7"/>
  <c r="AX3834" i="7"/>
  <c r="AW3834" i="7"/>
  <c r="AV3834" i="7"/>
  <c r="AU3834" i="7"/>
  <c r="AT3834" i="7"/>
  <c r="AS3834" i="7"/>
  <c r="AR3834" i="7"/>
  <c r="AP3834" i="7"/>
  <c r="AO3834" i="7"/>
  <c r="AN3834" i="7"/>
  <c r="AQ3834" i="7" s="1"/>
  <c r="AM3834" i="7"/>
  <c r="Q3834" i="7"/>
  <c r="N3834" i="7"/>
  <c r="L3834" i="7"/>
  <c r="J3834" i="7"/>
  <c r="AY3833" i="7"/>
  <c r="AX3833" i="7"/>
  <c r="AW3833" i="7"/>
  <c r="AV3833" i="7"/>
  <c r="AU3833" i="7"/>
  <c r="AT3833" i="7"/>
  <c r="AS3833" i="7"/>
  <c r="AR3833" i="7"/>
  <c r="AP3833" i="7"/>
  <c r="AO3833" i="7"/>
  <c r="AN3833" i="7"/>
  <c r="AM3833" i="7"/>
  <c r="AQ3833" i="7" s="1"/>
  <c r="Q3833" i="7"/>
  <c r="N3833" i="7"/>
  <c r="L3833" i="7"/>
  <c r="J3833" i="7"/>
  <c r="AY3832" i="7"/>
  <c r="AX3832" i="7"/>
  <c r="AW3832" i="7"/>
  <c r="AV3832" i="7"/>
  <c r="AU3832" i="7"/>
  <c r="AT3832" i="7"/>
  <c r="AS3832" i="7"/>
  <c r="AR3832" i="7"/>
  <c r="AP3832" i="7"/>
  <c r="AO3832" i="7"/>
  <c r="AN3832" i="7"/>
  <c r="AM3832" i="7"/>
  <c r="AQ3832" i="7" s="1"/>
  <c r="Q3832" i="7"/>
  <c r="N3832" i="7"/>
  <c r="L3832" i="7"/>
  <c r="J3832" i="7"/>
  <c r="AY3831" i="7"/>
  <c r="AX3831" i="7"/>
  <c r="AW3831" i="7"/>
  <c r="AV3831" i="7"/>
  <c r="AU3831" i="7"/>
  <c r="AT3831" i="7"/>
  <c r="AS3831" i="7"/>
  <c r="AR3831" i="7"/>
  <c r="AP3831" i="7"/>
  <c r="AO3831" i="7"/>
  <c r="AN3831" i="7"/>
  <c r="AQ3831" i="7" s="1"/>
  <c r="AM3831" i="7"/>
  <c r="Q3831" i="7"/>
  <c r="N3831" i="7"/>
  <c r="L3831" i="7"/>
  <c r="J3831" i="7"/>
  <c r="AY3830" i="7"/>
  <c r="AX3830" i="7"/>
  <c r="AW3830" i="7"/>
  <c r="AV3830" i="7"/>
  <c r="AU3830" i="7"/>
  <c r="AT3830" i="7"/>
  <c r="AS3830" i="7"/>
  <c r="AR3830" i="7"/>
  <c r="AP3830" i="7"/>
  <c r="AO3830" i="7"/>
  <c r="AN3830" i="7"/>
  <c r="AM3830" i="7"/>
  <c r="AQ3830" i="7" s="1"/>
  <c r="Q3830" i="7"/>
  <c r="N3830" i="7"/>
  <c r="L3830" i="7"/>
  <c r="J3830" i="7"/>
  <c r="AY3829" i="7"/>
  <c r="AX3829" i="7"/>
  <c r="AW3829" i="7"/>
  <c r="AV3829" i="7"/>
  <c r="AU3829" i="7"/>
  <c r="AT3829" i="7"/>
  <c r="AS3829" i="7"/>
  <c r="AR3829" i="7"/>
  <c r="AQ3829" i="7"/>
  <c r="AP3829" i="7"/>
  <c r="AO3829" i="7"/>
  <c r="AN3829" i="7"/>
  <c r="AM3829" i="7"/>
  <c r="Q3829" i="7"/>
  <c r="N3829" i="7"/>
  <c r="L3829" i="7"/>
  <c r="J3829" i="7"/>
  <c r="AY3828" i="7"/>
  <c r="AX3828" i="7"/>
  <c r="AW3828" i="7"/>
  <c r="AV3828" i="7"/>
  <c r="AU3828" i="7"/>
  <c r="AT3828" i="7"/>
  <c r="AS3828" i="7"/>
  <c r="AR3828" i="7"/>
  <c r="AP3828" i="7"/>
  <c r="AO3828" i="7"/>
  <c r="AN3828" i="7"/>
  <c r="AM3828" i="7"/>
  <c r="AQ3828" i="7" s="1"/>
  <c r="Q3828" i="7"/>
  <c r="N3828" i="7"/>
  <c r="L3828" i="7"/>
  <c r="J3828" i="7"/>
  <c r="AY3827" i="7"/>
  <c r="AX3827" i="7"/>
  <c r="AW3827" i="7"/>
  <c r="AV3827" i="7"/>
  <c r="AU3827" i="7"/>
  <c r="AT3827" i="7"/>
  <c r="AS3827" i="7"/>
  <c r="AR3827" i="7"/>
  <c r="AP3827" i="7"/>
  <c r="AO3827" i="7"/>
  <c r="AN3827" i="7"/>
  <c r="AM3827" i="7"/>
  <c r="AQ3827" i="7" s="1"/>
  <c r="Q3827" i="7"/>
  <c r="N3827" i="7"/>
  <c r="L3827" i="7"/>
  <c r="J3827" i="7"/>
  <c r="AY3826" i="7"/>
  <c r="AX3826" i="7"/>
  <c r="AW3826" i="7"/>
  <c r="AV3826" i="7"/>
  <c r="AU3826" i="7"/>
  <c r="AT3826" i="7"/>
  <c r="AS3826" i="7"/>
  <c r="AR3826" i="7"/>
  <c r="AP3826" i="7"/>
  <c r="AO3826" i="7"/>
  <c r="AN3826" i="7"/>
  <c r="AQ3826" i="7" s="1"/>
  <c r="AM3826" i="7"/>
  <c r="Q3826" i="7"/>
  <c r="N3826" i="7"/>
  <c r="L3826" i="7"/>
  <c r="J3826" i="7"/>
  <c r="AY3825" i="7"/>
  <c r="AX3825" i="7"/>
  <c r="AW3825" i="7"/>
  <c r="AV3825" i="7"/>
  <c r="AU3825" i="7"/>
  <c r="AT3825" i="7"/>
  <c r="AS3825" i="7"/>
  <c r="AR3825" i="7"/>
  <c r="AP3825" i="7"/>
  <c r="AO3825" i="7"/>
  <c r="AN3825" i="7"/>
  <c r="AM3825" i="7"/>
  <c r="AQ3825" i="7" s="1"/>
  <c r="Q3825" i="7"/>
  <c r="N3825" i="7"/>
  <c r="L3825" i="7"/>
  <c r="J3825" i="7"/>
  <c r="AY3824" i="7"/>
  <c r="AX3824" i="7"/>
  <c r="AW3824" i="7"/>
  <c r="AV3824" i="7"/>
  <c r="AU3824" i="7"/>
  <c r="AT3824" i="7"/>
  <c r="AS3824" i="7"/>
  <c r="AR3824" i="7"/>
  <c r="AP3824" i="7"/>
  <c r="AO3824" i="7"/>
  <c r="AN3824" i="7"/>
  <c r="AM3824" i="7"/>
  <c r="AQ3824" i="7" s="1"/>
  <c r="Q3824" i="7"/>
  <c r="N3824" i="7"/>
  <c r="L3824" i="7"/>
  <c r="J3824" i="7"/>
  <c r="AY3823" i="7"/>
  <c r="AX3823" i="7"/>
  <c r="AW3823" i="7"/>
  <c r="AV3823" i="7"/>
  <c r="AU3823" i="7"/>
  <c r="AT3823" i="7"/>
  <c r="AS3823" i="7"/>
  <c r="AR3823" i="7"/>
  <c r="AP3823" i="7"/>
  <c r="AO3823" i="7"/>
  <c r="AN3823" i="7"/>
  <c r="AQ3823" i="7" s="1"/>
  <c r="AM3823" i="7"/>
  <c r="Q3823" i="7"/>
  <c r="N3823" i="7"/>
  <c r="L3823" i="7"/>
  <c r="J3823" i="7"/>
  <c r="AY3822" i="7"/>
  <c r="AX3822" i="7"/>
  <c r="AW3822" i="7"/>
  <c r="AV3822" i="7"/>
  <c r="AU3822" i="7"/>
  <c r="AT3822" i="7"/>
  <c r="AS3822" i="7"/>
  <c r="AR3822" i="7"/>
  <c r="AP3822" i="7"/>
  <c r="AO3822" i="7"/>
  <c r="AN3822" i="7"/>
  <c r="AM3822" i="7"/>
  <c r="AQ3822" i="7" s="1"/>
  <c r="Q3822" i="7"/>
  <c r="N3822" i="7"/>
  <c r="L3822" i="7"/>
  <c r="J3822" i="7"/>
  <c r="AY3821" i="7"/>
  <c r="AX3821" i="7"/>
  <c r="AW3821" i="7"/>
  <c r="AV3821" i="7"/>
  <c r="AU3821" i="7"/>
  <c r="AT3821" i="7"/>
  <c r="AS3821" i="7"/>
  <c r="AR3821" i="7"/>
  <c r="AQ3821" i="7"/>
  <c r="AP3821" i="7"/>
  <c r="AO3821" i="7"/>
  <c r="AN3821" i="7"/>
  <c r="AM3821" i="7"/>
  <c r="Q3821" i="7"/>
  <c r="N3821" i="7"/>
  <c r="L3821" i="7"/>
  <c r="J3821" i="7"/>
  <c r="AY3820" i="7"/>
  <c r="AX3820" i="7"/>
  <c r="AW3820" i="7"/>
  <c r="AV3820" i="7"/>
  <c r="AU3820" i="7"/>
  <c r="AT3820" i="7"/>
  <c r="AS3820" i="7"/>
  <c r="AR3820" i="7"/>
  <c r="AP3820" i="7"/>
  <c r="AO3820" i="7"/>
  <c r="AN3820" i="7"/>
  <c r="AM3820" i="7"/>
  <c r="AQ3820" i="7" s="1"/>
  <c r="Q3820" i="7"/>
  <c r="N3820" i="7"/>
  <c r="L3820" i="7"/>
  <c r="J3820" i="7"/>
  <c r="AY3819" i="7"/>
  <c r="AX3819" i="7"/>
  <c r="AW3819" i="7"/>
  <c r="AV3819" i="7"/>
  <c r="AU3819" i="7"/>
  <c r="AT3819" i="7"/>
  <c r="AS3819" i="7"/>
  <c r="AR3819" i="7"/>
  <c r="AP3819" i="7"/>
  <c r="AO3819" i="7"/>
  <c r="AN3819" i="7"/>
  <c r="AM3819" i="7"/>
  <c r="AQ3819" i="7" s="1"/>
  <c r="Q3819" i="7"/>
  <c r="N3819" i="7"/>
  <c r="L3819" i="7"/>
  <c r="J3819" i="7"/>
  <c r="AY3818" i="7"/>
  <c r="AX3818" i="7"/>
  <c r="AW3818" i="7"/>
  <c r="AV3818" i="7"/>
  <c r="AU3818" i="7"/>
  <c r="AT3818" i="7"/>
  <c r="AS3818" i="7"/>
  <c r="AR3818" i="7"/>
  <c r="AP3818" i="7"/>
  <c r="AO3818" i="7"/>
  <c r="AN3818" i="7"/>
  <c r="AQ3818" i="7" s="1"/>
  <c r="AM3818" i="7"/>
  <c r="Q3818" i="7"/>
  <c r="N3818" i="7"/>
  <c r="L3818" i="7"/>
  <c r="J3818" i="7"/>
  <c r="AY3817" i="7"/>
  <c r="AX3817" i="7"/>
  <c r="AW3817" i="7"/>
  <c r="AV3817" i="7"/>
  <c r="AU3817" i="7"/>
  <c r="AT3817" i="7"/>
  <c r="AS3817" i="7"/>
  <c r="AR3817" i="7"/>
  <c r="AP3817" i="7"/>
  <c r="AO3817" i="7"/>
  <c r="AN3817" i="7"/>
  <c r="AM3817" i="7"/>
  <c r="AQ3817" i="7" s="1"/>
  <c r="Q3817" i="7"/>
  <c r="N3817" i="7"/>
  <c r="L3817" i="7"/>
  <c r="J3817" i="7"/>
  <c r="AY3816" i="7"/>
  <c r="AX3816" i="7"/>
  <c r="AW3816" i="7"/>
  <c r="AV3816" i="7"/>
  <c r="AU3816" i="7"/>
  <c r="AT3816" i="7"/>
  <c r="AS3816" i="7"/>
  <c r="AR3816" i="7"/>
  <c r="AP3816" i="7"/>
  <c r="AO3816" i="7"/>
  <c r="AN3816" i="7"/>
  <c r="AM3816" i="7"/>
  <c r="AQ3816" i="7" s="1"/>
  <c r="Q3816" i="7"/>
  <c r="N3816" i="7"/>
  <c r="L3816" i="7"/>
  <c r="J3816" i="7"/>
  <c r="AY3815" i="7"/>
  <c r="AX3815" i="7"/>
  <c r="AW3815" i="7"/>
  <c r="AV3815" i="7"/>
  <c r="AU3815" i="7"/>
  <c r="AT3815" i="7"/>
  <c r="AS3815" i="7"/>
  <c r="AR3815" i="7"/>
  <c r="AP3815" i="7"/>
  <c r="AO3815" i="7"/>
  <c r="AN3815" i="7"/>
  <c r="AQ3815" i="7" s="1"/>
  <c r="AM3815" i="7"/>
  <c r="Q3815" i="7"/>
  <c r="N3815" i="7"/>
  <c r="L3815" i="7"/>
  <c r="J3815" i="7"/>
  <c r="AY3814" i="7"/>
  <c r="AX3814" i="7"/>
  <c r="AW3814" i="7"/>
  <c r="AV3814" i="7"/>
  <c r="AU3814" i="7"/>
  <c r="AT3814" i="7"/>
  <c r="AS3814" i="7"/>
  <c r="AR3814" i="7"/>
  <c r="AP3814" i="7"/>
  <c r="AO3814" i="7"/>
  <c r="AN3814" i="7"/>
  <c r="AM3814" i="7"/>
  <c r="AQ3814" i="7" s="1"/>
  <c r="Q3814" i="7"/>
  <c r="N3814" i="7"/>
  <c r="L3814" i="7"/>
  <c r="J3814" i="7"/>
  <c r="AY3813" i="7"/>
  <c r="AX3813" i="7"/>
  <c r="AW3813" i="7"/>
  <c r="AV3813" i="7"/>
  <c r="AU3813" i="7"/>
  <c r="AT3813" i="7"/>
  <c r="AS3813" i="7"/>
  <c r="AR3813" i="7"/>
  <c r="AQ3813" i="7"/>
  <c r="AP3813" i="7"/>
  <c r="AO3813" i="7"/>
  <c r="AN3813" i="7"/>
  <c r="AM3813" i="7"/>
  <c r="Q3813" i="7"/>
  <c r="N3813" i="7"/>
  <c r="L3813" i="7"/>
  <c r="J3813" i="7"/>
  <c r="AY3812" i="7"/>
  <c r="AX3812" i="7"/>
  <c r="AW3812" i="7"/>
  <c r="AV3812" i="7"/>
  <c r="AU3812" i="7"/>
  <c r="AT3812" i="7"/>
  <c r="AS3812" i="7"/>
  <c r="AR3812" i="7"/>
  <c r="AP3812" i="7"/>
  <c r="AO3812" i="7"/>
  <c r="AN3812" i="7"/>
  <c r="AM3812" i="7"/>
  <c r="AQ3812" i="7" s="1"/>
  <c r="Q3812" i="7"/>
  <c r="N3812" i="7"/>
  <c r="L3812" i="7"/>
  <c r="J3812" i="7"/>
  <c r="AY3811" i="7"/>
  <c r="AX3811" i="7"/>
  <c r="AW3811" i="7"/>
  <c r="AV3811" i="7"/>
  <c r="AU3811" i="7"/>
  <c r="AT3811" i="7"/>
  <c r="AS3811" i="7"/>
  <c r="AR3811" i="7"/>
  <c r="AP3811" i="7"/>
  <c r="AO3811" i="7"/>
  <c r="AN3811" i="7"/>
  <c r="AM3811" i="7"/>
  <c r="AQ3811" i="7" s="1"/>
  <c r="Q3811" i="7"/>
  <c r="N3811" i="7"/>
  <c r="L3811" i="7"/>
  <c r="J3811" i="7"/>
  <c r="AY3810" i="7"/>
  <c r="AX3810" i="7"/>
  <c r="AW3810" i="7"/>
  <c r="AV3810" i="7"/>
  <c r="AU3810" i="7"/>
  <c r="AT3810" i="7"/>
  <c r="AS3810" i="7"/>
  <c r="AR3810" i="7"/>
  <c r="AP3810" i="7"/>
  <c r="AO3810" i="7"/>
  <c r="AN3810" i="7"/>
  <c r="AQ3810" i="7" s="1"/>
  <c r="AM3810" i="7"/>
  <c r="Q3810" i="7"/>
  <c r="N3810" i="7"/>
  <c r="L3810" i="7"/>
  <c r="J3810" i="7"/>
  <c r="AY3809" i="7"/>
  <c r="AX3809" i="7"/>
  <c r="AW3809" i="7"/>
  <c r="AV3809" i="7"/>
  <c r="AU3809" i="7"/>
  <c r="AT3809" i="7"/>
  <c r="AS3809" i="7"/>
  <c r="AR3809" i="7"/>
  <c r="AP3809" i="7"/>
  <c r="AO3809" i="7"/>
  <c r="AN3809" i="7"/>
  <c r="AM3809" i="7"/>
  <c r="AQ3809" i="7" s="1"/>
  <c r="Q3809" i="7"/>
  <c r="N3809" i="7"/>
  <c r="L3809" i="7"/>
  <c r="J3809" i="7"/>
  <c r="AY3808" i="7"/>
  <c r="AX3808" i="7"/>
  <c r="AW3808" i="7"/>
  <c r="AV3808" i="7"/>
  <c r="AU3808" i="7"/>
  <c r="AT3808" i="7"/>
  <c r="AS3808" i="7"/>
  <c r="AR3808" i="7"/>
  <c r="AP3808" i="7"/>
  <c r="AO3808" i="7"/>
  <c r="AN3808" i="7"/>
  <c r="AM3808" i="7"/>
  <c r="AQ3808" i="7" s="1"/>
  <c r="Q3808" i="7"/>
  <c r="N3808" i="7"/>
  <c r="L3808" i="7"/>
  <c r="J3808" i="7"/>
  <c r="AY3807" i="7"/>
  <c r="AX3807" i="7"/>
  <c r="AW3807" i="7"/>
  <c r="AV3807" i="7"/>
  <c r="AU3807" i="7"/>
  <c r="AT3807" i="7"/>
  <c r="AS3807" i="7"/>
  <c r="AR3807" i="7"/>
  <c r="AP3807" i="7"/>
  <c r="AO3807" i="7"/>
  <c r="AN3807" i="7"/>
  <c r="AQ3807" i="7" s="1"/>
  <c r="AM3807" i="7"/>
  <c r="Q3807" i="7"/>
  <c r="N3807" i="7"/>
  <c r="L3807" i="7"/>
  <c r="J3807" i="7"/>
  <c r="AY3806" i="7"/>
  <c r="AX3806" i="7"/>
  <c r="AW3806" i="7"/>
  <c r="AV3806" i="7"/>
  <c r="AU3806" i="7"/>
  <c r="AT3806" i="7"/>
  <c r="AS3806" i="7"/>
  <c r="AR3806" i="7"/>
  <c r="AP3806" i="7"/>
  <c r="AO3806" i="7"/>
  <c r="AN3806" i="7"/>
  <c r="AM3806" i="7"/>
  <c r="AQ3806" i="7" s="1"/>
  <c r="Q3806" i="7"/>
  <c r="N3806" i="7"/>
  <c r="L3806" i="7"/>
  <c r="J3806" i="7"/>
  <c r="AY3805" i="7"/>
  <c r="AX3805" i="7"/>
  <c r="AW3805" i="7"/>
  <c r="AV3805" i="7"/>
  <c r="AU3805" i="7"/>
  <c r="AT3805" i="7"/>
  <c r="AS3805" i="7"/>
  <c r="AR3805" i="7"/>
  <c r="AQ3805" i="7"/>
  <c r="AP3805" i="7"/>
  <c r="AO3805" i="7"/>
  <c r="AN3805" i="7"/>
  <c r="AM3805" i="7"/>
  <c r="Q3805" i="7"/>
  <c r="N3805" i="7"/>
  <c r="L3805" i="7"/>
  <c r="J3805" i="7"/>
  <c r="AY3804" i="7"/>
  <c r="AX3804" i="7"/>
  <c r="AW3804" i="7"/>
  <c r="AV3804" i="7"/>
  <c r="AU3804" i="7"/>
  <c r="AT3804" i="7"/>
  <c r="AS3804" i="7"/>
  <c r="AR3804" i="7"/>
  <c r="AQ3804" i="7"/>
  <c r="AP3804" i="7"/>
  <c r="AO3804" i="7"/>
  <c r="AN3804" i="7"/>
  <c r="AM3804" i="7"/>
  <c r="Q3804" i="7"/>
  <c r="N3804" i="7"/>
  <c r="L3804" i="7"/>
  <c r="J3804" i="7"/>
  <c r="AY3803" i="7"/>
  <c r="AX3803" i="7"/>
  <c r="AW3803" i="7"/>
  <c r="AV3803" i="7"/>
  <c r="AU3803" i="7"/>
  <c r="AT3803" i="7"/>
  <c r="AS3803" i="7"/>
  <c r="AR3803" i="7"/>
  <c r="AP3803" i="7"/>
  <c r="AO3803" i="7"/>
  <c r="AN3803" i="7"/>
  <c r="AM3803" i="7"/>
  <c r="AQ3803" i="7" s="1"/>
  <c r="Q3803" i="7"/>
  <c r="N3803" i="7"/>
  <c r="L3803" i="7"/>
  <c r="J3803" i="7"/>
  <c r="AY3802" i="7"/>
  <c r="AX3802" i="7"/>
  <c r="AW3802" i="7"/>
  <c r="AV3802" i="7"/>
  <c r="AU3802" i="7"/>
  <c r="AT3802" i="7"/>
  <c r="AS3802" i="7"/>
  <c r="AR3802" i="7"/>
  <c r="AP3802" i="7"/>
  <c r="AO3802" i="7"/>
  <c r="AN3802" i="7"/>
  <c r="AQ3802" i="7" s="1"/>
  <c r="AM3802" i="7"/>
  <c r="Q3802" i="7"/>
  <c r="N3802" i="7"/>
  <c r="L3802" i="7"/>
  <c r="J3802" i="7"/>
  <c r="AY3801" i="7"/>
  <c r="AX3801" i="7"/>
  <c r="AW3801" i="7"/>
  <c r="AV3801" i="7"/>
  <c r="AU3801" i="7"/>
  <c r="AT3801" i="7"/>
  <c r="AS3801" i="7"/>
  <c r="AR3801" i="7"/>
  <c r="AP3801" i="7"/>
  <c r="AO3801" i="7"/>
  <c r="AN3801" i="7"/>
  <c r="AM3801" i="7"/>
  <c r="AQ3801" i="7" s="1"/>
  <c r="Q3801" i="7"/>
  <c r="N3801" i="7"/>
  <c r="L3801" i="7"/>
  <c r="J3801" i="7"/>
  <c r="AY3800" i="7"/>
  <c r="AX3800" i="7"/>
  <c r="AW3800" i="7"/>
  <c r="AV3800" i="7"/>
  <c r="AU3800" i="7"/>
  <c r="AT3800" i="7"/>
  <c r="AS3800" i="7"/>
  <c r="AR3800" i="7"/>
  <c r="AP3800" i="7"/>
  <c r="AO3800" i="7"/>
  <c r="AN3800" i="7"/>
  <c r="AM3800" i="7"/>
  <c r="AQ3800" i="7" s="1"/>
  <c r="Q3800" i="7"/>
  <c r="N3800" i="7"/>
  <c r="L3800" i="7"/>
  <c r="J3800" i="7"/>
  <c r="AY3799" i="7"/>
  <c r="AX3799" i="7"/>
  <c r="AW3799" i="7"/>
  <c r="AV3799" i="7"/>
  <c r="AU3799" i="7"/>
  <c r="AT3799" i="7"/>
  <c r="AS3799" i="7"/>
  <c r="AR3799" i="7"/>
  <c r="AP3799" i="7"/>
  <c r="AO3799" i="7"/>
  <c r="AN3799" i="7"/>
  <c r="AQ3799" i="7" s="1"/>
  <c r="AM3799" i="7"/>
  <c r="Q3799" i="7"/>
  <c r="N3799" i="7"/>
  <c r="L3799" i="7"/>
  <c r="J3799" i="7"/>
  <c r="AY3798" i="7"/>
  <c r="AX3798" i="7"/>
  <c r="AW3798" i="7"/>
  <c r="AV3798" i="7"/>
  <c r="AU3798" i="7"/>
  <c r="AT3798" i="7"/>
  <c r="AS3798" i="7"/>
  <c r="AR3798" i="7"/>
  <c r="AP3798" i="7"/>
  <c r="AO3798" i="7"/>
  <c r="AN3798" i="7"/>
  <c r="AM3798" i="7"/>
  <c r="AQ3798" i="7" s="1"/>
  <c r="Q3798" i="7"/>
  <c r="N3798" i="7"/>
  <c r="L3798" i="7"/>
  <c r="J3798" i="7"/>
  <c r="AY3797" i="7"/>
  <c r="AX3797" i="7"/>
  <c r="AW3797" i="7"/>
  <c r="AV3797" i="7"/>
  <c r="AU3797" i="7"/>
  <c r="AT3797" i="7"/>
  <c r="AS3797" i="7"/>
  <c r="AR3797" i="7"/>
  <c r="AQ3797" i="7"/>
  <c r="AP3797" i="7"/>
  <c r="AO3797" i="7"/>
  <c r="AN3797" i="7"/>
  <c r="AM3797" i="7"/>
  <c r="Q3797" i="7"/>
  <c r="N3797" i="7"/>
  <c r="L3797" i="7"/>
  <c r="J3797" i="7"/>
  <c r="AY3796" i="7"/>
  <c r="AX3796" i="7"/>
  <c r="AW3796" i="7"/>
  <c r="AV3796" i="7"/>
  <c r="AU3796" i="7"/>
  <c r="AT3796" i="7"/>
  <c r="AS3796" i="7"/>
  <c r="AR3796" i="7"/>
  <c r="AQ3796" i="7"/>
  <c r="AP3796" i="7"/>
  <c r="AO3796" i="7"/>
  <c r="AN3796" i="7"/>
  <c r="AM3796" i="7"/>
  <c r="Q3796" i="7"/>
  <c r="N3796" i="7"/>
  <c r="L3796" i="7"/>
  <c r="J3796" i="7"/>
  <c r="AY3795" i="7"/>
  <c r="AX3795" i="7"/>
  <c r="AW3795" i="7"/>
  <c r="AV3795" i="7"/>
  <c r="AU3795" i="7"/>
  <c r="AT3795" i="7"/>
  <c r="AS3795" i="7"/>
  <c r="AR3795" i="7"/>
  <c r="AP3795" i="7"/>
  <c r="AO3795" i="7"/>
  <c r="AN3795" i="7"/>
  <c r="AM3795" i="7"/>
  <c r="AQ3795" i="7" s="1"/>
  <c r="Q3795" i="7"/>
  <c r="N3795" i="7"/>
  <c r="L3795" i="7"/>
  <c r="J3795" i="7"/>
  <c r="AY3794" i="7"/>
  <c r="AX3794" i="7"/>
  <c r="AW3794" i="7"/>
  <c r="AV3794" i="7"/>
  <c r="AU3794" i="7"/>
  <c r="AT3794" i="7"/>
  <c r="AS3794" i="7"/>
  <c r="AR3794" i="7"/>
  <c r="AP3794" i="7"/>
  <c r="AO3794" i="7"/>
  <c r="AN3794" i="7"/>
  <c r="AQ3794" i="7" s="1"/>
  <c r="AM3794" i="7"/>
  <c r="Q3794" i="7"/>
  <c r="N3794" i="7"/>
  <c r="L3794" i="7"/>
  <c r="J3794" i="7"/>
  <c r="AY3793" i="7"/>
  <c r="AX3793" i="7"/>
  <c r="AW3793" i="7"/>
  <c r="AV3793" i="7"/>
  <c r="AU3793" i="7"/>
  <c r="AT3793" i="7"/>
  <c r="AS3793" i="7"/>
  <c r="AR3793" i="7"/>
  <c r="AP3793" i="7"/>
  <c r="AO3793" i="7"/>
  <c r="AN3793" i="7"/>
  <c r="AM3793" i="7"/>
  <c r="AQ3793" i="7" s="1"/>
  <c r="Q3793" i="7"/>
  <c r="N3793" i="7"/>
  <c r="L3793" i="7"/>
  <c r="J3793" i="7"/>
  <c r="AY3792" i="7"/>
  <c r="AX3792" i="7"/>
  <c r="AW3792" i="7"/>
  <c r="AV3792" i="7"/>
  <c r="AU3792" i="7"/>
  <c r="AT3792" i="7"/>
  <c r="AS3792" i="7"/>
  <c r="AR3792" i="7"/>
  <c r="AP3792" i="7"/>
  <c r="AO3792" i="7"/>
  <c r="AN3792" i="7"/>
  <c r="AM3792" i="7"/>
  <c r="AQ3792" i="7" s="1"/>
  <c r="Q3792" i="7"/>
  <c r="N3792" i="7"/>
  <c r="L3792" i="7"/>
  <c r="J3792" i="7"/>
  <c r="AY3791" i="7"/>
  <c r="AX3791" i="7"/>
  <c r="AW3791" i="7"/>
  <c r="AV3791" i="7"/>
  <c r="AU3791" i="7"/>
  <c r="AT3791" i="7"/>
  <c r="AS3791" i="7"/>
  <c r="AR3791" i="7"/>
  <c r="AP3791" i="7"/>
  <c r="AO3791" i="7"/>
  <c r="AN3791" i="7"/>
  <c r="AQ3791" i="7" s="1"/>
  <c r="AM3791" i="7"/>
  <c r="Q3791" i="7"/>
  <c r="N3791" i="7"/>
  <c r="L3791" i="7"/>
  <c r="J3791" i="7"/>
  <c r="AY3790" i="7"/>
  <c r="AX3790" i="7"/>
  <c r="AW3790" i="7"/>
  <c r="AV3790" i="7"/>
  <c r="AU3790" i="7"/>
  <c r="AT3790" i="7"/>
  <c r="AS3790" i="7"/>
  <c r="AR3790" i="7"/>
  <c r="AP3790" i="7"/>
  <c r="AO3790" i="7"/>
  <c r="AN3790" i="7"/>
  <c r="AM3790" i="7"/>
  <c r="AQ3790" i="7" s="1"/>
  <c r="Q3790" i="7"/>
  <c r="N3790" i="7"/>
  <c r="L3790" i="7"/>
  <c r="J3790" i="7"/>
  <c r="AY3789" i="7"/>
  <c r="AX3789" i="7"/>
  <c r="AW3789" i="7"/>
  <c r="AV3789" i="7"/>
  <c r="AU3789" i="7"/>
  <c r="AT3789" i="7"/>
  <c r="AS3789" i="7"/>
  <c r="AR3789" i="7"/>
  <c r="AQ3789" i="7"/>
  <c r="AP3789" i="7"/>
  <c r="AO3789" i="7"/>
  <c r="AN3789" i="7"/>
  <c r="AM3789" i="7"/>
  <c r="Q3789" i="7"/>
  <c r="N3789" i="7"/>
  <c r="L3789" i="7"/>
  <c r="J3789" i="7"/>
  <c r="AY3788" i="7"/>
  <c r="AX3788" i="7"/>
  <c r="AW3788" i="7"/>
  <c r="AV3788" i="7"/>
  <c r="AU3788" i="7"/>
  <c r="AT3788" i="7"/>
  <c r="AS3788" i="7"/>
  <c r="AR3788" i="7"/>
  <c r="AQ3788" i="7"/>
  <c r="AP3788" i="7"/>
  <c r="AO3788" i="7"/>
  <c r="AN3788" i="7"/>
  <c r="AM3788" i="7"/>
  <c r="Q3788" i="7"/>
  <c r="N3788" i="7"/>
  <c r="L3788" i="7"/>
  <c r="J3788" i="7"/>
  <c r="AY3787" i="7"/>
  <c r="AX3787" i="7"/>
  <c r="AW3787" i="7"/>
  <c r="AV3787" i="7"/>
  <c r="AU3787" i="7"/>
  <c r="AT3787" i="7"/>
  <c r="AS3787" i="7"/>
  <c r="AR3787" i="7"/>
  <c r="AP3787" i="7"/>
  <c r="AO3787" i="7"/>
  <c r="AN3787" i="7"/>
  <c r="AM3787" i="7"/>
  <c r="AQ3787" i="7" s="1"/>
  <c r="Q3787" i="7"/>
  <c r="N3787" i="7"/>
  <c r="L3787" i="7"/>
  <c r="J3787" i="7"/>
  <c r="AY3786" i="7"/>
  <c r="AX3786" i="7"/>
  <c r="AW3786" i="7"/>
  <c r="AV3786" i="7"/>
  <c r="AU3786" i="7"/>
  <c r="AT3786" i="7"/>
  <c r="AS3786" i="7"/>
  <c r="AR3786" i="7"/>
  <c r="AP3786" i="7"/>
  <c r="AO3786" i="7"/>
  <c r="AN3786" i="7"/>
  <c r="AQ3786" i="7" s="1"/>
  <c r="AM3786" i="7"/>
  <c r="Q3786" i="7"/>
  <c r="N3786" i="7"/>
  <c r="L3786" i="7"/>
  <c r="J3786" i="7"/>
  <c r="AY3785" i="7"/>
  <c r="AX3785" i="7"/>
  <c r="AW3785" i="7"/>
  <c r="AV3785" i="7"/>
  <c r="AU3785" i="7"/>
  <c r="AT3785" i="7"/>
  <c r="AS3785" i="7"/>
  <c r="AR3785" i="7"/>
  <c r="AP3785" i="7"/>
  <c r="AO3785" i="7"/>
  <c r="AN3785" i="7"/>
  <c r="AM3785" i="7"/>
  <c r="AQ3785" i="7" s="1"/>
  <c r="Q3785" i="7"/>
  <c r="N3785" i="7"/>
  <c r="L3785" i="7"/>
  <c r="J3785" i="7"/>
  <c r="AY3784" i="7"/>
  <c r="AX3784" i="7"/>
  <c r="AW3784" i="7"/>
  <c r="AV3784" i="7"/>
  <c r="AU3784" i="7"/>
  <c r="AT3784" i="7"/>
  <c r="AS3784" i="7"/>
  <c r="AR3784" i="7"/>
  <c r="AP3784" i="7"/>
  <c r="AO3784" i="7"/>
  <c r="AN3784" i="7"/>
  <c r="AM3784" i="7"/>
  <c r="AQ3784" i="7" s="1"/>
  <c r="Q3784" i="7"/>
  <c r="N3784" i="7"/>
  <c r="L3784" i="7"/>
  <c r="J3784" i="7"/>
  <c r="AY3783" i="7"/>
  <c r="AX3783" i="7"/>
  <c r="AW3783" i="7"/>
  <c r="AV3783" i="7"/>
  <c r="AU3783" i="7"/>
  <c r="AT3783" i="7"/>
  <c r="AS3783" i="7"/>
  <c r="AR3783" i="7"/>
  <c r="AP3783" i="7"/>
  <c r="AO3783" i="7"/>
  <c r="AN3783" i="7"/>
  <c r="AQ3783" i="7" s="1"/>
  <c r="AM3783" i="7"/>
  <c r="Q3783" i="7"/>
  <c r="N3783" i="7"/>
  <c r="L3783" i="7"/>
  <c r="J3783" i="7"/>
  <c r="AY3782" i="7"/>
  <c r="AX3782" i="7"/>
  <c r="AW3782" i="7"/>
  <c r="AV3782" i="7"/>
  <c r="AU3782" i="7"/>
  <c r="AT3782" i="7"/>
  <c r="AS3782" i="7"/>
  <c r="AR3782" i="7"/>
  <c r="AP3782" i="7"/>
  <c r="AO3782" i="7"/>
  <c r="AN3782" i="7"/>
  <c r="AM3782" i="7"/>
  <c r="AQ3782" i="7" s="1"/>
  <c r="Q3782" i="7"/>
  <c r="N3782" i="7"/>
  <c r="L3782" i="7"/>
  <c r="J3782" i="7"/>
  <c r="AY3781" i="7"/>
  <c r="AX3781" i="7"/>
  <c r="AW3781" i="7"/>
  <c r="AV3781" i="7"/>
  <c r="AU3781" i="7"/>
  <c r="AT3781" i="7"/>
  <c r="AS3781" i="7"/>
  <c r="AR3781" i="7"/>
  <c r="AQ3781" i="7"/>
  <c r="AP3781" i="7"/>
  <c r="AO3781" i="7"/>
  <c r="AN3781" i="7"/>
  <c r="AM3781" i="7"/>
  <c r="Q3781" i="7"/>
  <c r="N3781" i="7"/>
  <c r="L3781" i="7"/>
  <c r="J3781" i="7"/>
  <c r="AY3780" i="7"/>
  <c r="AX3780" i="7"/>
  <c r="AW3780" i="7"/>
  <c r="AV3780" i="7"/>
  <c r="AU3780" i="7"/>
  <c r="AT3780" i="7"/>
  <c r="AS3780" i="7"/>
  <c r="AR3780" i="7"/>
  <c r="AQ3780" i="7"/>
  <c r="AP3780" i="7"/>
  <c r="AO3780" i="7"/>
  <c r="AN3780" i="7"/>
  <c r="AM3780" i="7"/>
  <c r="Q3780" i="7"/>
  <c r="N3780" i="7"/>
  <c r="L3780" i="7"/>
  <c r="J3780" i="7"/>
  <c r="AY3779" i="7"/>
  <c r="AX3779" i="7"/>
  <c r="AW3779" i="7"/>
  <c r="AV3779" i="7"/>
  <c r="AU3779" i="7"/>
  <c r="AT3779" i="7"/>
  <c r="AS3779" i="7"/>
  <c r="AR3779" i="7"/>
  <c r="AP3779" i="7"/>
  <c r="AO3779" i="7"/>
  <c r="AN3779" i="7"/>
  <c r="AM3779" i="7"/>
  <c r="AQ3779" i="7" s="1"/>
  <c r="Q3779" i="7"/>
  <c r="N3779" i="7"/>
  <c r="L3779" i="7"/>
  <c r="J3779" i="7"/>
  <c r="AY3778" i="7"/>
  <c r="AX3778" i="7"/>
  <c r="AW3778" i="7"/>
  <c r="AV3778" i="7"/>
  <c r="AU3778" i="7"/>
  <c r="AT3778" i="7"/>
  <c r="AS3778" i="7"/>
  <c r="AR3778" i="7"/>
  <c r="AP3778" i="7"/>
  <c r="AO3778" i="7"/>
  <c r="AN3778" i="7"/>
  <c r="AQ3778" i="7" s="1"/>
  <c r="AM3778" i="7"/>
  <c r="Q3778" i="7"/>
  <c r="N3778" i="7"/>
  <c r="L3778" i="7"/>
  <c r="J3778" i="7"/>
  <c r="AY3777" i="7"/>
  <c r="AX3777" i="7"/>
  <c r="AW3777" i="7"/>
  <c r="AV3777" i="7"/>
  <c r="AU3777" i="7"/>
  <c r="AT3777" i="7"/>
  <c r="AS3777" i="7"/>
  <c r="AR3777" i="7"/>
  <c r="AP3777" i="7"/>
  <c r="AO3777" i="7"/>
  <c r="AN3777" i="7"/>
  <c r="AM3777" i="7"/>
  <c r="AQ3777" i="7" s="1"/>
  <c r="Q3777" i="7"/>
  <c r="N3777" i="7"/>
  <c r="L3777" i="7"/>
  <c r="J3777" i="7"/>
  <c r="AY3776" i="7"/>
  <c r="AX3776" i="7"/>
  <c r="AW3776" i="7"/>
  <c r="AV3776" i="7"/>
  <c r="AU3776" i="7"/>
  <c r="AT3776" i="7"/>
  <c r="AS3776" i="7"/>
  <c r="AR3776" i="7"/>
  <c r="AP3776" i="7"/>
  <c r="AO3776" i="7"/>
  <c r="AN3776" i="7"/>
  <c r="AM3776" i="7"/>
  <c r="AQ3776" i="7" s="1"/>
  <c r="Q3776" i="7"/>
  <c r="N3776" i="7"/>
  <c r="L3776" i="7"/>
  <c r="J3776" i="7"/>
  <c r="AY3775" i="7"/>
  <c r="AX3775" i="7"/>
  <c r="AW3775" i="7"/>
  <c r="AV3775" i="7"/>
  <c r="AU3775" i="7"/>
  <c r="AT3775" i="7"/>
  <c r="AS3775" i="7"/>
  <c r="AR3775" i="7"/>
  <c r="AP3775" i="7"/>
  <c r="AO3775" i="7"/>
  <c r="AN3775" i="7"/>
  <c r="AQ3775" i="7" s="1"/>
  <c r="AM3775" i="7"/>
  <c r="Q3775" i="7"/>
  <c r="N3775" i="7"/>
  <c r="L3775" i="7"/>
  <c r="J3775" i="7"/>
  <c r="AY3774" i="7"/>
  <c r="AX3774" i="7"/>
  <c r="AW3774" i="7"/>
  <c r="AV3774" i="7"/>
  <c r="AU3774" i="7"/>
  <c r="AT3774" i="7"/>
  <c r="AS3774" i="7"/>
  <c r="AR3774" i="7"/>
  <c r="AP3774" i="7"/>
  <c r="AO3774" i="7"/>
  <c r="AN3774" i="7"/>
  <c r="AM3774" i="7"/>
  <c r="AQ3774" i="7" s="1"/>
  <c r="Q3774" i="7"/>
  <c r="N3774" i="7"/>
  <c r="L3774" i="7"/>
  <c r="J3774" i="7"/>
  <c r="AY3773" i="7"/>
  <c r="AX3773" i="7"/>
  <c r="AW3773" i="7"/>
  <c r="AV3773" i="7"/>
  <c r="AU3773" i="7"/>
  <c r="AT3773" i="7"/>
  <c r="AS3773" i="7"/>
  <c r="AR3773" i="7"/>
  <c r="AQ3773" i="7"/>
  <c r="AP3773" i="7"/>
  <c r="AO3773" i="7"/>
  <c r="AN3773" i="7"/>
  <c r="AM3773" i="7"/>
  <c r="Q3773" i="7"/>
  <c r="N3773" i="7"/>
  <c r="L3773" i="7"/>
  <c r="J3773" i="7"/>
  <c r="AY3772" i="7"/>
  <c r="AX3772" i="7"/>
  <c r="AW3772" i="7"/>
  <c r="AV3772" i="7"/>
  <c r="AU3772" i="7"/>
  <c r="AT3772" i="7"/>
  <c r="AS3772" i="7"/>
  <c r="AR3772" i="7"/>
  <c r="AQ3772" i="7"/>
  <c r="AP3772" i="7"/>
  <c r="AO3772" i="7"/>
  <c r="AN3772" i="7"/>
  <c r="AM3772" i="7"/>
  <c r="Q3772" i="7"/>
  <c r="N3772" i="7"/>
  <c r="L3772" i="7"/>
  <c r="J3772" i="7"/>
  <c r="AY3771" i="7"/>
  <c r="AX3771" i="7"/>
  <c r="AW3771" i="7"/>
  <c r="AV3771" i="7"/>
  <c r="AU3771" i="7"/>
  <c r="AT3771" i="7"/>
  <c r="AS3771" i="7"/>
  <c r="AR3771" i="7"/>
  <c r="AP3771" i="7"/>
  <c r="AO3771" i="7"/>
  <c r="AN3771" i="7"/>
  <c r="AM3771" i="7"/>
  <c r="AQ3771" i="7" s="1"/>
  <c r="Q3771" i="7"/>
  <c r="N3771" i="7"/>
  <c r="L3771" i="7"/>
  <c r="J3771" i="7"/>
  <c r="AY3770" i="7"/>
  <c r="AX3770" i="7"/>
  <c r="AW3770" i="7"/>
  <c r="AV3770" i="7"/>
  <c r="AU3770" i="7"/>
  <c r="AT3770" i="7"/>
  <c r="AS3770" i="7"/>
  <c r="AR3770" i="7"/>
  <c r="AP3770" i="7"/>
  <c r="AO3770" i="7"/>
  <c r="AN3770" i="7"/>
  <c r="AQ3770" i="7" s="1"/>
  <c r="AM3770" i="7"/>
  <c r="Q3770" i="7"/>
  <c r="N3770" i="7"/>
  <c r="L3770" i="7"/>
  <c r="J3770" i="7"/>
  <c r="AY3769" i="7"/>
  <c r="AX3769" i="7"/>
  <c r="AW3769" i="7"/>
  <c r="AV3769" i="7"/>
  <c r="AU3769" i="7"/>
  <c r="AT3769" i="7"/>
  <c r="AS3769" i="7"/>
  <c r="AR3769" i="7"/>
  <c r="AP3769" i="7"/>
  <c r="AO3769" i="7"/>
  <c r="AN3769" i="7"/>
  <c r="AM3769" i="7"/>
  <c r="AQ3769" i="7" s="1"/>
  <c r="Q3769" i="7"/>
  <c r="N3769" i="7"/>
  <c r="L3769" i="7"/>
  <c r="J3769" i="7"/>
  <c r="AY3768" i="7"/>
  <c r="AX3768" i="7"/>
  <c r="AW3768" i="7"/>
  <c r="AV3768" i="7"/>
  <c r="AU3768" i="7"/>
  <c r="AT3768" i="7"/>
  <c r="AS3768" i="7"/>
  <c r="AR3768" i="7"/>
  <c r="AP3768" i="7"/>
  <c r="AO3768" i="7"/>
  <c r="AN3768" i="7"/>
  <c r="AM3768" i="7"/>
  <c r="AQ3768" i="7" s="1"/>
  <c r="Q3768" i="7"/>
  <c r="N3768" i="7"/>
  <c r="L3768" i="7"/>
  <c r="J3768" i="7"/>
  <c r="AY3767" i="7"/>
  <c r="AX3767" i="7"/>
  <c r="AW3767" i="7"/>
  <c r="AV3767" i="7"/>
  <c r="AU3767" i="7"/>
  <c r="AT3767" i="7"/>
  <c r="AS3767" i="7"/>
  <c r="AR3767" i="7"/>
  <c r="AP3767" i="7"/>
  <c r="AO3767" i="7"/>
  <c r="AN3767" i="7"/>
  <c r="AQ3767" i="7" s="1"/>
  <c r="AM3767" i="7"/>
  <c r="Q3767" i="7"/>
  <c r="N3767" i="7"/>
  <c r="L3767" i="7"/>
  <c r="J3767" i="7"/>
  <c r="AY3766" i="7"/>
  <c r="AX3766" i="7"/>
  <c r="AW3766" i="7"/>
  <c r="AV3766" i="7"/>
  <c r="AU3766" i="7"/>
  <c r="AT3766" i="7"/>
  <c r="AS3766" i="7"/>
  <c r="AR3766" i="7"/>
  <c r="AP3766" i="7"/>
  <c r="AO3766" i="7"/>
  <c r="AN3766" i="7"/>
  <c r="AM3766" i="7"/>
  <c r="AQ3766" i="7" s="1"/>
  <c r="Q3766" i="7"/>
  <c r="N3766" i="7"/>
  <c r="L3766" i="7"/>
  <c r="J3766" i="7"/>
  <c r="AY3765" i="7"/>
  <c r="AX3765" i="7"/>
  <c r="AW3765" i="7"/>
  <c r="AV3765" i="7"/>
  <c r="AU3765" i="7"/>
  <c r="AT3765" i="7"/>
  <c r="AS3765" i="7"/>
  <c r="AR3765" i="7"/>
  <c r="AQ3765" i="7"/>
  <c r="AP3765" i="7"/>
  <c r="AO3765" i="7"/>
  <c r="AN3765" i="7"/>
  <c r="AM3765" i="7"/>
  <c r="Q3765" i="7"/>
  <c r="N3765" i="7"/>
  <c r="L3765" i="7"/>
  <c r="J3765" i="7"/>
  <c r="AY3764" i="7"/>
  <c r="AX3764" i="7"/>
  <c r="AW3764" i="7"/>
  <c r="AV3764" i="7"/>
  <c r="AU3764" i="7"/>
  <c r="AT3764" i="7"/>
  <c r="AS3764" i="7"/>
  <c r="AR3764" i="7"/>
  <c r="AQ3764" i="7"/>
  <c r="AP3764" i="7"/>
  <c r="AO3764" i="7"/>
  <c r="AN3764" i="7"/>
  <c r="AM3764" i="7"/>
  <c r="Q3764" i="7"/>
  <c r="N3764" i="7"/>
  <c r="L3764" i="7"/>
  <c r="J3764" i="7"/>
  <c r="AY3763" i="7"/>
  <c r="AX3763" i="7"/>
  <c r="AW3763" i="7"/>
  <c r="AV3763" i="7"/>
  <c r="AU3763" i="7"/>
  <c r="AT3763" i="7"/>
  <c r="AS3763" i="7"/>
  <c r="AR3763" i="7"/>
  <c r="AP3763" i="7"/>
  <c r="AO3763" i="7"/>
  <c r="AN3763" i="7"/>
  <c r="AM3763" i="7"/>
  <c r="AQ3763" i="7" s="1"/>
  <c r="Q3763" i="7"/>
  <c r="N3763" i="7"/>
  <c r="L3763" i="7"/>
  <c r="J3763" i="7"/>
  <c r="AY3762" i="7"/>
  <c r="AX3762" i="7"/>
  <c r="AW3762" i="7"/>
  <c r="AV3762" i="7"/>
  <c r="AU3762" i="7"/>
  <c r="AT3762" i="7"/>
  <c r="AS3762" i="7"/>
  <c r="AR3762" i="7"/>
  <c r="AP3762" i="7"/>
  <c r="AO3762" i="7"/>
  <c r="AN3762" i="7"/>
  <c r="AQ3762" i="7" s="1"/>
  <c r="AM3762" i="7"/>
  <c r="Q3762" i="7"/>
  <c r="N3762" i="7"/>
  <c r="L3762" i="7"/>
  <c r="J3762" i="7"/>
  <c r="AY3761" i="7"/>
  <c r="AX3761" i="7"/>
  <c r="AW3761" i="7"/>
  <c r="AV3761" i="7"/>
  <c r="AU3761" i="7"/>
  <c r="AT3761" i="7"/>
  <c r="AS3761" i="7"/>
  <c r="AR3761" i="7"/>
  <c r="AP3761" i="7"/>
  <c r="AO3761" i="7"/>
  <c r="AN3761" i="7"/>
  <c r="AM3761" i="7"/>
  <c r="AQ3761" i="7" s="1"/>
  <c r="Q3761" i="7"/>
  <c r="N3761" i="7"/>
  <c r="L3761" i="7"/>
  <c r="J3761" i="7"/>
  <c r="AY3760" i="7"/>
  <c r="AX3760" i="7"/>
  <c r="AW3760" i="7"/>
  <c r="AV3760" i="7"/>
  <c r="AU3760" i="7"/>
  <c r="AT3760" i="7"/>
  <c r="AS3760" i="7"/>
  <c r="AR3760" i="7"/>
  <c r="AP3760" i="7"/>
  <c r="AO3760" i="7"/>
  <c r="AN3760" i="7"/>
  <c r="AM3760" i="7"/>
  <c r="AQ3760" i="7" s="1"/>
  <c r="Q3760" i="7"/>
  <c r="N3760" i="7"/>
  <c r="L3760" i="7"/>
  <c r="J3760" i="7"/>
  <c r="AY3759" i="7"/>
  <c r="AX3759" i="7"/>
  <c r="AW3759" i="7"/>
  <c r="AV3759" i="7"/>
  <c r="AU3759" i="7"/>
  <c r="AT3759" i="7"/>
  <c r="AS3759" i="7"/>
  <c r="AR3759" i="7"/>
  <c r="AP3759" i="7"/>
  <c r="AO3759" i="7"/>
  <c r="AN3759" i="7"/>
  <c r="AQ3759" i="7" s="1"/>
  <c r="AM3759" i="7"/>
  <c r="Q3759" i="7"/>
  <c r="N3759" i="7"/>
  <c r="L3759" i="7"/>
  <c r="J3759" i="7"/>
  <c r="AY3758" i="7"/>
  <c r="AX3758" i="7"/>
  <c r="AW3758" i="7"/>
  <c r="AV3758" i="7"/>
  <c r="AU3758" i="7"/>
  <c r="AT3758" i="7"/>
  <c r="AS3758" i="7"/>
  <c r="AR3758" i="7"/>
  <c r="AP3758" i="7"/>
  <c r="AO3758" i="7"/>
  <c r="AN3758" i="7"/>
  <c r="AM3758" i="7"/>
  <c r="AQ3758" i="7" s="1"/>
  <c r="Q3758" i="7"/>
  <c r="N3758" i="7"/>
  <c r="L3758" i="7"/>
  <c r="J3758" i="7"/>
  <c r="AY3757" i="7"/>
  <c r="AX3757" i="7"/>
  <c r="AW3757" i="7"/>
  <c r="AV3757" i="7"/>
  <c r="AU3757" i="7"/>
  <c r="AT3757" i="7"/>
  <c r="AS3757" i="7"/>
  <c r="AR3757" i="7"/>
  <c r="AQ3757" i="7"/>
  <c r="AP3757" i="7"/>
  <c r="AO3757" i="7"/>
  <c r="AN3757" i="7"/>
  <c r="AM3757" i="7"/>
  <c r="Q3757" i="7"/>
  <c r="N3757" i="7"/>
  <c r="L3757" i="7"/>
  <c r="J3757" i="7"/>
  <c r="AY3756" i="7"/>
  <c r="AX3756" i="7"/>
  <c r="AW3756" i="7"/>
  <c r="AV3756" i="7"/>
  <c r="AU3756" i="7"/>
  <c r="AT3756" i="7"/>
  <c r="AS3756" i="7"/>
  <c r="AR3756" i="7"/>
  <c r="AQ3756" i="7"/>
  <c r="AP3756" i="7"/>
  <c r="AO3756" i="7"/>
  <c r="AN3756" i="7"/>
  <c r="AM3756" i="7"/>
  <c r="Q3756" i="7"/>
  <c r="N3756" i="7"/>
  <c r="L3756" i="7"/>
  <c r="J3756" i="7"/>
  <c r="AY3755" i="7"/>
  <c r="AX3755" i="7"/>
  <c r="AW3755" i="7"/>
  <c r="AV3755" i="7"/>
  <c r="AU3755" i="7"/>
  <c r="AT3755" i="7"/>
  <c r="AS3755" i="7"/>
  <c r="AR3755" i="7"/>
  <c r="AP3755" i="7"/>
  <c r="AO3755" i="7"/>
  <c r="AN3755" i="7"/>
  <c r="AM3755" i="7"/>
  <c r="AQ3755" i="7" s="1"/>
  <c r="Q3755" i="7"/>
  <c r="N3755" i="7"/>
  <c r="L3755" i="7"/>
  <c r="J3755" i="7"/>
  <c r="AY3754" i="7"/>
  <c r="AX3754" i="7"/>
  <c r="AW3754" i="7"/>
  <c r="AV3754" i="7"/>
  <c r="AU3754" i="7"/>
  <c r="AT3754" i="7"/>
  <c r="AS3754" i="7"/>
  <c r="AR3754" i="7"/>
  <c r="AP3754" i="7"/>
  <c r="AO3754" i="7"/>
  <c r="AN3754" i="7"/>
  <c r="AQ3754" i="7" s="1"/>
  <c r="AM3754" i="7"/>
  <c r="Q3754" i="7"/>
  <c r="N3754" i="7"/>
  <c r="L3754" i="7"/>
  <c r="J3754" i="7"/>
  <c r="AY3753" i="7"/>
  <c r="AX3753" i="7"/>
  <c r="AW3753" i="7"/>
  <c r="AV3753" i="7"/>
  <c r="AU3753" i="7"/>
  <c r="AT3753" i="7"/>
  <c r="AS3753" i="7"/>
  <c r="AR3753" i="7"/>
  <c r="AP3753" i="7"/>
  <c r="AO3753" i="7"/>
  <c r="AN3753" i="7"/>
  <c r="AM3753" i="7"/>
  <c r="AQ3753" i="7" s="1"/>
  <c r="Q3753" i="7"/>
  <c r="N3753" i="7"/>
  <c r="L3753" i="7"/>
  <c r="J3753" i="7"/>
  <c r="AY3752" i="7"/>
  <c r="AX3752" i="7"/>
  <c r="AW3752" i="7"/>
  <c r="AV3752" i="7"/>
  <c r="AU3752" i="7"/>
  <c r="AT3752" i="7"/>
  <c r="AS3752" i="7"/>
  <c r="AR3752" i="7"/>
  <c r="AP3752" i="7"/>
  <c r="AO3752" i="7"/>
  <c r="AN3752" i="7"/>
  <c r="AM3752" i="7"/>
  <c r="AQ3752" i="7" s="1"/>
  <c r="Q3752" i="7"/>
  <c r="N3752" i="7"/>
  <c r="L3752" i="7"/>
  <c r="J3752" i="7"/>
  <c r="AY3751" i="7"/>
  <c r="AX3751" i="7"/>
  <c r="AW3751" i="7"/>
  <c r="AV3751" i="7"/>
  <c r="AU3751" i="7"/>
  <c r="AT3751" i="7"/>
  <c r="AS3751" i="7"/>
  <c r="AR3751" i="7"/>
  <c r="AP3751" i="7"/>
  <c r="AO3751" i="7"/>
  <c r="AN3751" i="7"/>
  <c r="AQ3751" i="7" s="1"/>
  <c r="AM3751" i="7"/>
  <c r="Q3751" i="7"/>
  <c r="N3751" i="7"/>
  <c r="L3751" i="7"/>
  <c r="J3751" i="7"/>
  <c r="AY3750" i="7"/>
  <c r="AX3750" i="7"/>
  <c r="AW3750" i="7"/>
  <c r="AV3750" i="7"/>
  <c r="AU3750" i="7"/>
  <c r="AT3750" i="7"/>
  <c r="AS3750" i="7"/>
  <c r="AR3750" i="7"/>
  <c r="AP3750" i="7"/>
  <c r="AO3750" i="7"/>
  <c r="AN3750" i="7"/>
  <c r="AM3750" i="7"/>
  <c r="AQ3750" i="7" s="1"/>
  <c r="Q3750" i="7"/>
  <c r="N3750" i="7"/>
  <c r="L3750" i="7"/>
  <c r="J3750" i="7"/>
  <c r="AY3749" i="7"/>
  <c r="AX3749" i="7"/>
  <c r="AW3749" i="7"/>
  <c r="AV3749" i="7"/>
  <c r="AU3749" i="7"/>
  <c r="AT3749" i="7"/>
  <c r="AS3749" i="7"/>
  <c r="AR3749" i="7"/>
  <c r="AP3749" i="7"/>
  <c r="AQ3749" i="7" s="1"/>
  <c r="AO3749" i="7"/>
  <c r="AN3749" i="7"/>
  <c r="AM3749" i="7"/>
  <c r="Q3749" i="7"/>
  <c r="N3749" i="7"/>
  <c r="L3749" i="7"/>
  <c r="J3749" i="7"/>
  <c r="AY3748" i="7"/>
  <c r="AX3748" i="7"/>
  <c r="AW3748" i="7"/>
  <c r="AV3748" i="7"/>
  <c r="AU3748" i="7"/>
  <c r="AT3748" i="7"/>
  <c r="AS3748" i="7"/>
  <c r="AR3748" i="7"/>
  <c r="AP3748" i="7"/>
  <c r="AO3748" i="7"/>
  <c r="AN3748" i="7"/>
  <c r="AM3748" i="7"/>
  <c r="AQ3748" i="7" s="1"/>
  <c r="Q3748" i="7"/>
  <c r="N3748" i="7"/>
  <c r="L3748" i="7"/>
  <c r="J3748" i="7"/>
  <c r="AY3747" i="7"/>
  <c r="AX3747" i="7"/>
  <c r="AW3747" i="7"/>
  <c r="AV3747" i="7"/>
  <c r="AU3747" i="7"/>
  <c r="AT3747" i="7"/>
  <c r="AS3747" i="7"/>
  <c r="AR3747" i="7"/>
  <c r="AP3747" i="7"/>
  <c r="AO3747" i="7"/>
  <c r="AN3747" i="7"/>
  <c r="AM3747" i="7"/>
  <c r="AQ3747" i="7" s="1"/>
  <c r="Q3747" i="7"/>
  <c r="N3747" i="7"/>
  <c r="L3747" i="7"/>
  <c r="J3747" i="7"/>
  <c r="AY3746" i="7"/>
  <c r="AX3746" i="7"/>
  <c r="AW3746" i="7"/>
  <c r="AV3746" i="7"/>
  <c r="AU3746" i="7"/>
  <c r="AT3746" i="7"/>
  <c r="AS3746" i="7"/>
  <c r="AR3746" i="7"/>
  <c r="AP3746" i="7"/>
  <c r="AO3746" i="7"/>
  <c r="AN3746" i="7"/>
  <c r="AM3746" i="7"/>
  <c r="Q3746" i="7"/>
  <c r="N3746" i="7"/>
  <c r="L3746" i="7"/>
  <c r="J3746" i="7"/>
  <c r="AY3745" i="7"/>
  <c r="AX3745" i="7"/>
  <c r="AW3745" i="7"/>
  <c r="AV3745" i="7"/>
  <c r="AU3745" i="7"/>
  <c r="AT3745" i="7"/>
  <c r="AS3745" i="7"/>
  <c r="AR3745" i="7"/>
  <c r="AP3745" i="7"/>
  <c r="AO3745" i="7"/>
  <c r="AN3745" i="7"/>
  <c r="AM3745" i="7"/>
  <c r="Q3745" i="7"/>
  <c r="N3745" i="7"/>
  <c r="L3745" i="7"/>
  <c r="J3745" i="7"/>
  <c r="AY3744" i="7"/>
  <c r="AX3744" i="7"/>
  <c r="AW3744" i="7"/>
  <c r="AV3744" i="7"/>
  <c r="AU3744" i="7"/>
  <c r="AT3744" i="7"/>
  <c r="AS3744" i="7"/>
  <c r="AR3744" i="7"/>
  <c r="AP3744" i="7"/>
  <c r="AO3744" i="7"/>
  <c r="AN3744" i="7"/>
  <c r="AM3744" i="7"/>
  <c r="AQ3744" i="7" s="1"/>
  <c r="Q3744" i="7"/>
  <c r="N3744" i="7"/>
  <c r="L3744" i="7"/>
  <c r="J3744" i="7"/>
  <c r="AY3743" i="7"/>
  <c r="AX3743" i="7"/>
  <c r="AW3743" i="7"/>
  <c r="AV3743" i="7"/>
  <c r="AU3743" i="7"/>
  <c r="AT3743" i="7"/>
  <c r="AS3743" i="7"/>
  <c r="AR3743" i="7"/>
  <c r="AQ3743" i="7"/>
  <c r="AP3743" i="7"/>
  <c r="AO3743" i="7"/>
  <c r="AN3743" i="7"/>
  <c r="AM3743" i="7"/>
  <c r="Q3743" i="7"/>
  <c r="N3743" i="7"/>
  <c r="L3743" i="7"/>
  <c r="J3743" i="7"/>
  <c r="AY3742" i="7"/>
  <c r="AX3742" i="7"/>
  <c r="AW3742" i="7"/>
  <c r="AV3742" i="7"/>
  <c r="AU3742" i="7"/>
  <c r="AT3742" i="7"/>
  <c r="AS3742" i="7"/>
  <c r="AR3742" i="7"/>
  <c r="AP3742" i="7"/>
  <c r="AO3742" i="7"/>
  <c r="AN3742" i="7"/>
  <c r="AM3742" i="7"/>
  <c r="Q3742" i="7"/>
  <c r="N3742" i="7"/>
  <c r="L3742" i="7"/>
  <c r="J3742" i="7"/>
  <c r="AY3741" i="7"/>
  <c r="AX3741" i="7"/>
  <c r="AW3741" i="7"/>
  <c r="AV3741" i="7"/>
  <c r="AU3741" i="7"/>
  <c r="AT3741" i="7"/>
  <c r="AS3741" i="7"/>
  <c r="AR3741" i="7"/>
  <c r="AP3741" i="7"/>
  <c r="AQ3741" i="7" s="1"/>
  <c r="AO3741" i="7"/>
  <c r="AN3741" i="7"/>
  <c r="AM3741" i="7"/>
  <c r="Q3741" i="7"/>
  <c r="N3741" i="7"/>
  <c r="L3741" i="7"/>
  <c r="J3741" i="7"/>
  <c r="AY3740" i="7"/>
  <c r="AX3740" i="7"/>
  <c r="AW3740" i="7"/>
  <c r="AV3740" i="7"/>
  <c r="AU3740" i="7"/>
  <c r="AT3740" i="7"/>
  <c r="AS3740" i="7"/>
  <c r="AR3740" i="7"/>
  <c r="AQ3740" i="7"/>
  <c r="AP3740" i="7"/>
  <c r="AO3740" i="7"/>
  <c r="AN3740" i="7"/>
  <c r="AM3740" i="7"/>
  <c r="Q3740" i="7"/>
  <c r="N3740" i="7"/>
  <c r="L3740" i="7"/>
  <c r="J3740" i="7"/>
  <c r="AY3739" i="7"/>
  <c r="AX3739" i="7"/>
  <c r="AW3739" i="7"/>
  <c r="AV3739" i="7"/>
  <c r="AU3739" i="7"/>
  <c r="AT3739" i="7"/>
  <c r="AS3739" i="7"/>
  <c r="AR3739" i="7"/>
  <c r="AP3739" i="7"/>
  <c r="AO3739" i="7"/>
  <c r="AN3739" i="7"/>
  <c r="AM3739" i="7"/>
  <c r="AQ3739" i="7" s="1"/>
  <c r="Q3739" i="7"/>
  <c r="N3739" i="7"/>
  <c r="L3739" i="7"/>
  <c r="J3739" i="7"/>
  <c r="AY3738" i="7"/>
  <c r="AX3738" i="7"/>
  <c r="AW3738" i="7"/>
  <c r="AV3738" i="7"/>
  <c r="AU3738" i="7"/>
  <c r="AT3738" i="7"/>
  <c r="AS3738" i="7"/>
  <c r="AR3738" i="7"/>
  <c r="AP3738" i="7"/>
  <c r="AO3738" i="7"/>
  <c r="AN3738" i="7"/>
  <c r="AM3738" i="7"/>
  <c r="Q3738" i="7"/>
  <c r="N3738" i="7"/>
  <c r="L3738" i="7"/>
  <c r="J3738" i="7"/>
  <c r="AY3737" i="7"/>
  <c r="AX3737" i="7"/>
  <c r="AW3737" i="7"/>
  <c r="AV3737" i="7"/>
  <c r="AU3737" i="7"/>
  <c r="AT3737" i="7"/>
  <c r="AS3737" i="7"/>
  <c r="AR3737" i="7"/>
  <c r="AP3737" i="7"/>
  <c r="AO3737" i="7"/>
  <c r="AN3737" i="7"/>
  <c r="AM3737" i="7"/>
  <c r="Q3737" i="7"/>
  <c r="N3737" i="7"/>
  <c r="L3737" i="7"/>
  <c r="J3737" i="7"/>
  <c r="AY3736" i="7"/>
  <c r="AX3736" i="7"/>
  <c r="AW3736" i="7"/>
  <c r="AV3736" i="7"/>
  <c r="AU3736" i="7"/>
  <c r="AT3736" i="7"/>
  <c r="AS3736" i="7"/>
  <c r="AR3736" i="7"/>
  <c r="AQ3736" i="7"/>
  <c r="AP3736" i="7"/>
  <c r="AO3736" i="7"/>
  <c r="AN3736" i="7"/>
  <c r="AM3736" i="7"/>
  <c r="Q3736" i="7"/>
  <c r="N3736" i="7"/>
  <c r="L3736" i="7"/>
  <c r="J3736" i="7"/>
  <c r="AY3735" i="7"/>
  <c r="AX3735" i="7"/>
  <c r="AW3735" i="7"/>
  <c r="AV3735" i="7"/>
  <c r="AU3735" i="7"/>
  <c r="AT3735" i="7"/>
  <c r="AS3735" i="7"/>
  <c r="AR3735" i="7"/>
  <c r="AQ3735" i="7"/>
  <c r="AP3735" i="7"/>
  <c r="AO3735" i="7"/>
  <c r="AN3735" i="7"/>
  <c r="AM3735" i="7"/>
  <c r="Q3735" i="7"/>
  <c r="N3735" i="7"/>
  <c r="L3735" i="7"/>
  <c r="J3735" i="7"/>
  <c r="AY3734" i="7"/>
  <c r="AX3734" i="7"/>
  <c r="AW3734" i="7"/>
  <c r="AV3734" i="7"/>
  <c r="AU3734" i="7"/>
  <c r="AT3734" i="7"/>
  <c r="AS3734" i="7"/>
  <c r="AR3734" i="7"/>
  <c r="AP3734" i="7"/>
  <c r="AO3734" i="7"/>
  <c r="AN3734" i="7"/>
  <c r="AM3734" i="7"/>
  <c r="AQ3734" i="7" s="1"/>
  <c r="Q3734" i="7"/>
  <c r="N3734" i="7"/>
  <c r="L3734" i="7"/>
  <c r="J3734" i="7"/>
  <c r="AY3733" i="7"/>
  <c r="AX3733" i="7"/>
  <c r="AW3733" i="7"/>
  <c r="AV3733" i="7"/>
  <c r="AU3733" i="7"/>
  <c r="AT3733" i="7"/>
  <c r="AS3733" i="7"/>
  <c r="AR3733" i="7"/>
  <c r="AP3733" i="7"/>
  <c r="AQ3733" i="7" s="1"/>
  <c r="AO3733" i="7"/>
  <c r="AN3733" i="7"/>
  <c r="AM3733" i="7"/>
  <c r="Q3733" i="7"/>
  <c r="N3733" i="7"/>
  <c r="L3733" i="7"/>
  <c r="J3733" i="7"/>
  <c r="AY3732" i="7"/>
  <c r="AX3732" i="7"/>
  <c r="AW3732" i="7"/>
  <c r="AV3732" i="7"/>
  <c r="AU3732" i="7"/>
  <c r="AT3732" i="7"/>
  <c r="AS3732" i="7"/>
  <c r="AR3732" i="7"/>
  <c r="AP3732" i="7"/>
  <c r="AO3732" i="7"/>
  <c r="AN3732" i="7"/>
  <c r="AM3732" i="7"/>
  <c r="AQ3732" i="7" s="1"/>
  <c r="Q3732" i="7"/>
  <c r="N3732" i="7"/>
  <c r="L3732" i="7"/>
  <c r="J3732" i="7"/>
  <c r="AY3731" i="7"/>
  <c r="AX3731" i="7"/>
  <c r="AW3731" i="7"/>
  <c r="AV3731" i="7"/>
  <c r="AU3731" i="7"/>
  <c r="AT3731" i="7"/>
  <c r="AS3731" i="7"/>
  <c r="AR3731" i="7"/>
  <c r="AP3731" i="7"/>
  <c r="AO3731" i="7"/>
  <c r="AN3731" i="7"/>
  <c r="AM3731" i="7"/>
  <c r="AQ3731" i="7" s="1"/>
  <c r="Q3731" i="7"/>
  <c r="N3731" i="7"/>
  <c r="L3731" i="7"/>
  <c r="J3731" i="7"/>
  <c r="AY3730" i="7"/>
  <c r="AX3730" i="7"/>
  <c r="AW3730" i="7"/>
  <c r="AV3730" i="7"/>
  <c r="AU3730" i="7"/>
  <c r="AT3730" i="7"/>
  <c r="AS3730" i="7"/>
  <c r="AR3730" i="7"/>
  <c r="AP3730" i="7"/>
  <c r="AO3730" i="7"/>
  <c r="AN3730" i="7"/>
  <c r="AM3730" i="7"/>
  <c r="Q3730" i="7"/>
  <c r="N3730" i="7"/>
  <c r="L3730" i="7"/>
  <c r="J3730" i="7"/>
  <c r="AY3729" i="7"/>
  <c r="AX3729" i="7"/>
  <c r="AW3729" i="7"/>
  <c r="AV3729" i="7"/>
  <c r="AU3729" i="7"/>
  <c r="AT3729" i="7"/>
  <c r="AS3729" i="7"/>
  <c r="AR3729" i="7"/>
  <c r="AP3729" i="7"/>
  <c r="AO3729" i="7"/>
  <c r="AN3729" i="7"/>
  <c r="AM3729" i="7"/>
  <c r="Q3729" i="7"/>
  <c r="N3729" i="7"/>
  <c r="L3729" i="7"/>
  <c r="J3729" i="7"/>
  <c r="AY3728" i="7"/>
  <c r="AX3728" i="7"/>
  <c r="AW3728" i="7"/>
  <c r="AV3728" i="7"/>
  <c r="AU3728" i="7"/>
  <c r="AT3728" i="7"/>
  <c r="AS3728" i="7"/>
  <c r="AR3728" i="7"/>
  <c r="AP3728" i="7"/>
  <c r="AO3728" i="7"/>
  <c r="AN3728" i="7"/>
  <c r="AM3728" i="7"/>
  <c r="AQ3728" i="7" s="1"/>
  <c r="Q3728" i="7"/>
  <c r="N3728" i="7"/>
  <c r="L3728" i="7"/>
  <c r="J3728" i="7"/>
  <c r="AY3727" i="7"/>
  <c r="AX3727" i="7"/>
  <c r="AW3727" i="7"/>
  <c r="AV3727" i="7"/>
  <c r="AU3727" i="7"/>
  <c r="AT3727" i="7"/>
  <c r="AS3727" i="7"/>
  <c r="AR3727" i="7"/>
  <c r="AP3727" i="7"/>
  <c r="AO3727" i="7"/>
  <c r="AN3727" i="7"/>
  <c r="AQ3727" i="7" s="1"/>
  <c r="AM3727" i="7"/>
  <c r="Q3727" i="7"/>
  <c r="N3727" i="7"/>
  <c r="L3727" i="7"/>
  <c r="J3727" i="7"/>
  <c r="AY3726" i="7"/>
  <c r="AX3726" i="7"/>
  <c r="AW3726" i="7"/>
  <c r="AV3726" i="7"/>
  <c r="AU3726" i="7"/>
  <c r="AT3726" i="7"/>
  <c r="AS3726" i="7"/>
  <c r="AR3726" i="7"/>
  <c r="AP3726" i="7"/>
  <c r="AO3726" i="7"/>
  <c r="AN3726" i="7"/>
  <c r="AM3726" i="7"/>
  <c r="Q3726" i="7"/>
  <c r="N3726" i="7"/>
  <c r="L3726" i="7"/>
  <c r="J3726" i="7"/>
  <c r="AY3725" i="7"/>
  <c r="AX3725" i="7"/>
  <c r="AW3725" i="7"/>
  <c r="AV3725" i="7"/>
  <c r="AU3725" i="7"/>
  <c r="AT3725" i="7"/>
  <c r="AS3725" i="7"/>
  <c r="AR3725" i="7"/>
  <c r="AP3725" i="7"/>
  <c r="AQ3725" i="7" s="1"/>
  <c r="AO3725" i="7"/>
  <c r="AN3725" i="7"/>
  <c r="AM3725" i="7"/>
  <c r="Q3725" i="7"/>
  <c r="N3725" i="7"/>
  <c r="L3725" i="7"/>
  <c r="J3725" i="7"/>
  <c r="AY3724" i="7"/>
  <c r="AX3724" i="7"/>
  <c r="AW3724" i="7"/>
  <c r="AV3724" i="7"/>
  <c r="AU3724" i="7"/>
  <c r="AT3724" i="7"/>
  <c r="AS3724" i="7"/>
  <c r="AR3724" i="7"/>
  <c r="AQ3724" i="7"/>
  <c r="AP3724" i="7"/>
  <c r="AO3724" i="7"/>
  <c r="AN3724" i="7"/>
  <c r="AM3724" i="7"/>
  <c r="Q3724" i="7"/>
  <c r="N3724" i="7"/>
  <c r="L3724" i="7"/>
  <c r="J3724" i="7"/>
  <c r="AY3723" i="7"/>
  <c r="AX3723" i="7"/>
  <c r="AW3723" i="7"/>
  <c r="AV3723" i="7"/>
  <c r="AU3723" i="7"/>
  <c r="AT3723" i="7"/>
  <c r="AS3723" i="7"/>
  <c r="AR3723" i="7"/>
  <c r="AP3723" i="7"/>
  <c r="AO3723" i="7"/>
  <c r="AN3723" i="7"/>
  <c r="AM3723" i="7"/>
  <c r="AQ3723" i="7" s="1"/>
  <c r="Q3723" i="7"/>
  <c r="N3723" i="7"/>
  <c r="L3723" i="7"/>
  <c r="J3723" i="7"/>
  <c r="AY3722" i="7"/>
  <c r="AX3722" i="7"/>
  <c r="AW3722" i="7"/>
  <c r="AV3722" i="7"/>
  <c r="AU3722" i="7"/>
  <c r="AT3722" i="7"/>
  <c r="AS3722" i="7"/>
  <c r="AR3722" i="7"/>
  <c r="AP3722" i="7"/>
  <c r="AO3722" i="7"/>
  <c r="AN3722" i="7"/>
  <c r="AM3722" i="7"/>
  <c r="Q3722" i="7"/>
  <c r="N3722" i="7"/>
  <c r="L3722" i="7"/>
  <c r="J3722" i="7"/>
  <c r="AY3721" i="7"/>
  <c r="AX3721" i="7"/>
  <c r="AW3721" i="7"/>
  <c r="AV3721" i="7"/>
  <c r="AU3721" i="7"/>
  <c r="AT3721" i="7"/>
  <c r="AS3721" i="7"/>
  <c r="AR3721" i="7"/>
  <c r="AP3721" i="7"/>
  <c r="AO3721" i="7"/>
  <c r="AN3721" i="7"/>
  <c r="AM3721" i="7"/>
  <c r="Q3721" i="7"/>
  <c r="N3721" i="7"/>
  <c r="L3721" i="7"/>
  <c r="J3721" i="7"/>
  <c r="AY3720" i="7"/>
  <c r="AX3720" i="7"/>
  <c r="AW3720" i="7"/>
  <c r="AV3720" i="7"/>
  <c r="AU3720" i="7"/>
  <c r="AT3720" i="7"/>
  <c r="AS3720" i="7"/>
  <c r="AR3720" i="7"/>
  <c r="AQ3720" i="7"/>
  <c r="AP3720" i="7"/>
  <c r="AO3720" i="7"/>
  <c r="AN3720" i="7"/>
  <c r="AM3720" i="7"/>
  <c r="Q3720" i="7"/>
  <c r="N3720" i="7"/>
  <c r="L3720" i="7"/>
  <c r="J3720" i="7"/>
  <c r="AY3719" i="7"/>
  <c r="AX3719" i="7"/>
  <c r="AW3719" i="7"/>
  <c r="AV3719" i="7"/>
  <c r="AU3719" i="7"/>
  <c r="AT3719" i="7"/>
  <c r="AS3719" i="7"/>
  <c r="AR3719" i="7"/>
  <c r="AP3719" i="7"/>
  <c r="AO3719" i="7"/>
  <c r="AN3719" i="7"/>
  <c r="AQ3719" i="7" s="1"/>
  <c r="AM3719" i="7"/>
  <c r="Q3719" i="7"/>
  <c r="N3719" i="7"/>
  <c r="L3719" i="7"/>
  <c r="J3719" i="7"/>
  <c r="AY3718" i="7"/>
  <c r="AX3718" i="7"/>
  <c r="AW3718" i="7"/>
  <c r="AV3718" i="7"/>
  <c r="AU3718" i="7"/>
  <c r="AT3718" i="7"/>
  <c r="AS3718" i="7"/>
  <c r="AR3718" i="7"/>
  <c r="AP3718" i="7"/>
  <c r="AO3718" i="7"/>
  <c r="AN3718" i="7"/>
  <c r="AM3718" i="7"/>
  <c r="AQ3718" i="7" s="1"/>
  <c r="Q3718" i="7"/>
  <c r="N3718" i="7"/>
  <c r="L3718" i="7"/>
  <c r="J3718" i="7"/>
  <c r="AY3717" i="7"/>
  <c r="AX3717" i="7"/>
  <c r="AW3717" i="7"/>
  <c r="AV3717" i="7"/>
  <c r="AU3717" i="7"/>
  <c r="AT3717" i="7"/>
  <c r="AS3717" i="7"/>
  <c r="AR3717" i="7"/>
  <c r="AP3717" i="7"/>
  <c r="AQ3717" i="7" s="1"/>
  <c r="AO3717" i="7"/>
  <c r="AN3717" i="7"/>
  <c r="AM3717" i="7"/>
  <c r="Q3717" i="7"/>
  <c r="N3717" i="7"/>
  <c r="L3717" i="7"/>
  <c r="J3717" i="7"/>
  <c r="AY3716" i="7"/>
  <c r="AX3716" i="7"/>
  <c r="AW3716" i="7"/>
  <c r="AV3716" i="7"/>
  <c r="AU3716" i="7"/>
  <c r="AT3716" i="7"/>
  <c r="AS3716" i="7"/>
  <c r="AR3716" i="7"/>
  <c r="AP3716" i="7"/>
  <c r="AO3716" i="7"/>
  <c r="AN3716" i="7"/>
  <c r="AM3716" i="7"/>
  <c r="AQ3716" i="7" s="1"/>
  <c r="Q3716" i="7"/>
  <c r="N3716" i="7"/>
  <c r="L3716" i="7"/>
  <c r="J3716" i="7"/>
  <c r="AY3715" i="7"/>
  <c r="AX3715" i="7"/>
  <c r="AW3715" i="7"/>
  <c r="AV3715" i="7"/>
  <c r="AU3715" i="7"/>
  <c r="AT3715" i="7"/>
  <c r="AS3715" i="7"/>
  <c r="AR3715" i="7"/>
  <c r="AP3715" i="7"/>
  <c r="AO3715" i="7"/>
  <c r="AN3715" i="7"/>
  <c r="AM3715" i="7"/>
  <c r="AQ3715" i="7" s="1"/>
  <c r="Q3715" i="7"/>
  <c r="N3715" i="7"/>
  <c r="L3715" i="7"/>
  <c r="J3715" i="7"/>
  <c r="AY3714" i="7"/>
  <c r="AX3714" i="7"/>
  <c r="AW3714" i="7"/>
  <c r="AV3714" i="7"/>
  <c r="AU3714" i="7"/>
  <c r="AT3714" i="7"/>
  <c r="AS3714" i="7"/>
  <c r="AR3714" i="7"/>
  <c r="AP3714" i="7"/>
  <c r="AO3714" i="7"/>
  <c r="AN3714" i="7"/>
  <c r="AM3714" i="7"/>
  <c r="Q3714" i="7"/>
  <c r="N3714" i="7"/>
  <c r="L3714" i="7"/>
  <c r="J3714" i="7"/>
  <c r="AY3713" i="7"/>
  <c r="AX3713" i="7"/>
  <c r="AW3713" i="7"/>
  <c r="AV3713" i="7"/>
  <c r="AU3713" i="7"/>
  <c r="AT3713" i="7"/>
  <c r="AS3713" i="7"/>
  <c r="AR3713" i="7"/>
  <c r="AP3713" i="7"/>
  <c r="AO3713" i="7"/>
  <c r="AN3713" i="7"/>
  <c r="AM3713" i="7"/>
  <c r="AQ3713" i="7" s="1"/>
  <c r="Q3713" i="7"/>
  <c r="N3713" i="7"/>
  <c r="L3713" i="7"/>
  <c r="J3713" i="7"/>
  <c r="AY3712" i="7"/>
  <c r="AX3712" i="7"/>
  <c r="AW3712" i="7"/>
  <c r="AV3712" i="7"/>
  <c r="AU3712" i="7"/>
  <c r="AT3712" i="7"/>
  <c r="AS3712" i="7"/>
  <c r="AR3712" i="7"/>
  <c r="AP3712" i="7"/>
  <c r="AO3712" i="7"/>
  <c r="AN3712" i="7"/>
  <c r="AM3712" i="7"/>
  <c r="AQ3712" i="7" s="1"/>
  <c r="Q3712" i="7"/>
  <c r="N3712" i="7"/>
  <c r="L3712" i="7"/>
  <c r="J3712" i="7"/>
  <c r="AY3711" i="7"/>
  <c r="AX3711" i="7"/>
  <c r="AW3711" i="7"/>
  <c r="AV3711" i="7"/>
  <c r="AU3711" i="7"/>
  <c r="AT3711" i="7"/>
  <c r="AS3711" i="7"/>
  <c r="AR3711" i="7"/>
  <c r="AP3711" i="7"/>
  <c r="AO3711" i="7"/>
  <c r="AN3711" i="7"/>
  <c r="AQ3711" i="7" s="1"/>
  <c r="AM3711" i="7"/>
  <c r="Q3711" i="7"/>
  <c r="N3711" i="7"/>
  <c r="L3711" i="7"/>
  <c r="J3711" i="7"/>
  <c r="AY3710" i="7"/>
  <c r="AX3710" i="7"/>
  <c r="AW3710" i="7"/>
  <c r="AV3710" i="7"/>
  <c r="AU3710" i="7"/>
  <c r="AT3710" i="7"/>
  <c r="AS3710" i="7"/>
  <c r="AR3710" i="7"/>
  <c r="AP3710" i="7"/>
  <c r="AO3710" i="7"/>
  <c r="AN3710" i="7"/>
  <c r="AM3710" i="7"/>
  <c r="Q3710" i="7"/>
  <c r="N3710" i="7"/>
  <c r="L3710" i="7"/>
  <c r="J3710" i="7"/>
  <c r="AY3709" i="7"/>
  <c r="AX3709" i="7"/>
  <c r="AW3709" i="7"/>
  <c r="AV3709" i="7"/>
  <c r="AU3709" i="7"/>
  <c r="AT3709" i="7"/>
  <c r="AS3709" i="7"/>
  <c r="AR3709" i="7"/>
  <c r="AP3709" i="7"/>
  <c r="AQ3709" i="7" s="1"/>
  <c r="AO3709" i="7"/>
  <c r="AN3709" i="7"/>
  <c r="AM3709" i="7"/>
  <c r="Q3709" i="7"/>
  <c r="N3709" i="7"/>
  <c r="L3709" i="7"/>
  <c r="J3709" i="7"/>
  <c r="AY3708" i="7"/>
  <c r="AX3708" i="7"/>
  <c r="AW3708" i="7"/>
  <c r="AV3708" i="7"/>
  <c r="AU3708" i="7"/>
  <c r="AT3708" i="7"/>
  <c r="AS3708" i="7"/>
  <c r="AR3708" i="7"/>
  <c r="AQ3708" i="7"/>
  <c r="AP3708" i="7"/>
  <c r="AO3708" i="7"/>
  <c r="AN3708" i="7"/>
  <c r="AM3708" i="7"/>
  <c r="Q3708" i="7"/>
  <c r="N3708" i="7"/>
  <c r="L3708" i="7"/>
  <c r="J3708" i="7"/>
  <c r="AY3707" i="7"/>
  <c r="AX3707" i="7"/>
  <c r="AW3707" i="7"/>
  <c r="AV3707" i="7"/>
  <c r="AU3707" i="7"/>
  <c r="AT3707" i="7"/>
  <c r="AS3707" i="7"/>
  <c r="AR3707" i="7"/>
  <c r="AP3707" i="7"/>
  <c r="AO3707" i="7"/>
  <c r="AN3707" i="7"/>
  <c r="AM3707" i="7"/>
  <c r="AQ3707" i="7" s="1"/>
  <c r="Q3707" i="7"/>
  <c r="N3707" i="7"/>
  <c r="L3707" i="7"/>
  <c r="J3707" i="7"/>
  <c r="AY3706" i="7"/>
  <c r="AX3706" i="7"/>
  <c r="AW3706" i="7"/>
  <c r="AV3706" i="7"/>
  <c r="AU3706" i="7"/>
  <c r="AT3706" i="7"/>
  <c r="AS3706" i="7"/>
  <c r="AR3706" i="7"/>
  <c r="AP3706" i="7"/>
  <c r="AO3706" i="7"/>
  <c r="AN3706" i="7"/>
  <c r="AM3706" i="7"/>
  <c r="Q3706" i="7"/>
  <c r="N3706" i="7"/>
  <c r="L3706" i="7"/>
  <c r="J3706" i="7"/>
  <c r="AY3705" i="7"/>
  <c r="AX3705" i="7"/>
  <c r="AW3705" i="7"/>
  <c r="AV3705" i="7"/>
  <c r="AU3705" i="7"/>
  <c r="AT3705" i="7"/>
  <c r="AS3705" i="7"/>
  <c r="AR3705" i="7"/>
  <c r="AP3705" i="7"/>
  <c r="AO3705" i="7"/>
  <c r="AN3705" i="7"/>
  <c r="AM3705" i="7"/>
  <c r="Q3705" i="7"/>
  <c r="N3705" i="7"/>
  <c r="L3705" i="7"/>
  <c r="J3705" i="7"/>
  <c r="AY3704" i="7"/>
  <c r="AX3704" i="7"/>
  <c r="AW3704" i="7"/>
  <c r="AV3704" i="7"/>
  <c r="AU3704" i="7"/>
  <c r="AT3704" i="7"/>
  <c r="AS3704" i="7"/>
  <c r="AR3704" i="7"/>
  <c r="AQ3704" i="7"/>
  <c r="AP3704" i="7"/>
  <c r="AO3704" i="7"/>
  <c r="AN3704" i="7"/>
  <c r="AM3704" i="7"/>
  <c r="Q3704" i="7"/>
  <c r="N3704" i="7"/>
  <c r="L3704" i="7"/>
  <c r="J3704" i="7"/>
  <c r="AY3703" i="7"/>
  <c r="AX3703" i="7"/>
  <c r="AW3703" i="7"/>
  <c r="AV3703" i="7"/>
  <c r="AU3703" i="7"/>
  <c r="AT3703" i="7"/>
  <c r="AS3703" i="7"/>
  <c r="AR3703" i="7"/>
  <c r="AP3703" i="7"/>
  <c r="AO3703" i="7"/>
  <c r="AN3703" i="7"/>
  <c r="AQ3703" i="7" s="1"/>
  <c r="AM3703" i="7"/>
  <c r="Q3703" i="7"/>
  <c r="N3703" i="7"/>
  <c r="L3703" i="7"/>
  <c r="J3703" i="7"/>
  <c r="AY3702" i="7"/>
  <c r="AX3702" i="7"/>
  <c r="AW3702" i="7"/>
  <c r="AV3702" i="7"/>
  <c r="AU3702" i="7"/>
  <c r="AT3702" i="7"/>
  <c r="AS3702" i="7"/>
  <c r="AR3702" i="7"/>
  <c r="AP3702" i="7"/>
  <c r="AO3702" i="7"/>
  <c r="AN3702" i="7"/>
  <c r="AM3702" i="7"/>
  <c r="AQ3702" i="7" s="1"/>
  <c r="Q3702" i="7"/>
  <c r="N3702" i="7"/>
  <c r="L3702" i="7"/>
  <c r="J3702" i="7"/>
  <c r="AY3701" i="7"/>
  <c r="AX3701" i="7"/>
  <c r="AW3701" i="7"/>
  <c r="AV3701" i="7"/>
  <c r="AU3701" i="7"/>
  <c r="AT3701" i="7"/>
  <c r="AS3701" i="7"/>
  <c r="AR3701" i="7"/>
  <c r="AP3701" i="7"/>
  <c r="AQ3701" i="7" s="1"/>
  <c r="AO3701" i="7"/>
  <c r="AN3701" i="7"/>
  <c r="AM3701" i="7"/>
  <c r="Q3701" i="7"/>
  <c r="N3701" i="7"/>
  <c r="L3701" i="7"/>
  <c r="J3701" i="7"/>
  <c r="AY3700" i="7"/>
  <c r="AX3700" i="7"/>
  <c r="AW3700" i="7"/>
  <c r="AV3700" i="7"/>
  <c r="AU3700" i="7"/>
  <c r="AT3700" i="7"/>
  <c r="AS3700" i="7"/>
  <c r="AR3700" i="7"/>
  <c r="AP3700" i="7"/>
  <c r="AO3700" i="7"/>
  <c r="AN3700" i="7"/>
  <c r="AM3700" i="7"/>
  <c r="AQ3700" i="7" s="1"/>
  <c r="Q3700" i="7"/>
  <c r="N3700" i="7"/>
  <c r="L3700" i="7"/>
  <c r="J3700" i="7"/>
  <c r="AY3699" i="7"/>
  <c r="AX3699" i="7"/>
  <c r="AW3699" i="7"/>
  <c r="AV3699" i="7"/>
  <c r="AU3699" i="7"/>
  <c r="AT3699" i="7"/>
  <c r="AS3699" i="7"/>
  <c r="AR3699" i="7"/>
  <c r="AP3699" i="7"/>
  <c r="AO3699" i="7"/>
  <c r="AN3699" i="7"/>
  <c r="AM3699" i="7"/>
  <c r="AQ3699" i="7" s="1"/>
  <c r="Q3699" i="7"/>
  <c r="N3699" i="7"/>
  <c r="L3699" i="7"/>
  <c r="J3699" i="7"/>
  <c r="AY3698" i="7"/>
  <c r="AX3698" i="7"/>
  <c r="AW3698" i="7"/>
  <c r="AV3698" i="7"/>
  <c r="AU3698" i="7"/>
  <c r="AT3698" i="7"/>
  <c r="AS3698" i="7"/>
  <c r="AR3698" i="7"/>
  <c r="AP3698" i="7"/>
  <c r="AO3698" i="7"/>
  <c r="AN3698" i="7"/>
  <c r="AM3698" i="7"/>
  <c r="Q3698" i="7"/>
  <c r="N3698" i="7"/>
  <c r="L3698" i="7"/>
  <c r="J3698" i="7"/>
  <c r="AY3697" i="7"/>
  <c r="AX3697" i="7"/>
  <c r="AW3697" i="7"/>
  <c r="AV3697" i="7"/>
  <c r="AU3697" i="7"/>
  <c r="AT3697" i="7"/>
  <c r="AS3697" i="7"/>
  <c r="AR3697" i="7"/>
  <c r="AP3697" i="7"/>
  <c r="AO3697" i="7"/>
  <c r="AN3697" i="7"/>
  <c r="AM3697" i="7"/>
  <c r="AQ3697" i="7" s="1"/>
  <c r="Q3697" i="7"/>
  <c r="N3697" i="7"/>
  <c r="L3697" i="7"/>
  <c r="J3697" i="7"/>
  <c r="AY3696" i="7"/>
  <c r="AX3696" i="7"/>
  <c r="AW3696" i="7"/>
  <c r="AV3696" i="7"/>
  <c r="AU3696" i="7"/>
  <c r="AT3696" i="7"/>
  <c r="AS3696" i="7"/>
  <c r="AR3696" i="7"/>
  <c r="AP3696" i="7"/>
  <c r="AO3696" i="7"/>
  <c r="AN3696" i="7"/>
  <c r="AM3696" i="7"/>
  <c r="AQ3696" i="7" s="1"/>
  <c r="Q3696" i="7"/>
  <c r="N3696" i="7"/>
  <c r="L3696" i="7"/>
  <c r="J3696" i="7"/>
  <c r="AY3695" i="7"/>
  <c r="AX3695" i="7"/>
  <c r="AW3695" i="7"/>
  <c r="AV3695" i="7"/>
  <c r="AU3695" i="7"/>
  <c r="AT3695" i="7"/>
  <c r="AS3695" i="7"/>
  <c r="AR3695" i="7"/>
  <c r="AP3695" i="7"/>
  <c r="AO3695" i="7"/>
  <c r="AN3695" i="7"/>
  <c r="AQ3695" i="7" s="1"/>
  <c r="AM3695" i="7"/>
  <c r="Q3695" i="7"/>
  <c r="N3695" i="7"/>
  <c r="L3695" i="7"/>
  <c r="J3695" i="7"/>
  <c r="AY3694" i="7"/>
  <c r="AX3694" i="7"/>
  <c r="AW3694" i="7"/>
  <c r="AV3694" i="7"/>
  <c r="AU3694" i="7"/>
  <c r="AT3694" i="7"/>
  <c r="AS3694" i="7"/>
  <c r="AR3694" i="7"/>
  <c r="AP3694" i="7"/>
  <c r="AO3694" i="7"/>
  <c r="AN3694" i="7"/>
  <c r="AM3694" i="7"/>
  <c r="Q3694" i="7"/>
  <c r="N3694" i="7"/>
  <c r="L3694" i="7"/>
  <c r="J3694" i="7"/>
  <c r="AY3693" i="7"/>
  <c r="AX3693" i="7"/>
  <c r="AW3693" i="7"/>
  <c r="AV3693" i="7"/>
  <c r="AU3693" i="7"/>
  <c r="AT3693" i="7"/>
  <c r="AS3693" i="7"/>
  <c r="AR3693" i="7"/>
  <c r="AP3693" i="7"/>
  <c r="AQ3693" i="7" s="1"/>
  <c r="AO3693" i="7"/>
  <c r="AN3693" i="7"/>
  <c r="AM3693" i="7"/>
  <c r="Q3693" i="7"/>
  <c r="N3693" i="7"/>
  <c r="L3693" i="7"/>
  <c r="J3693" i="7"/>
  <c r="AY3692" i="7"/>
  <c r="AX3692" i="7"/>
  <c r="AW3692" i="7"/>
  <c r="AV3692" i="7"/>
  <c r="AU3692" i="7"/>
  <c r="AT3692" i="7"/>
  <c r="AS3692" i="7"/>
  <c r="AR3692" i="7"/>
  <c r="AQ3692" i="7"/>
  <c r="AP3692" i="7"/>
  <c r="AO3692" i="7"/>
  <c r="AN3692" i="7"/>
  <c r="AM3692" i="7"/>
  <c r="Q3692" i="7"/>
  <c r="N3692" i="7"/>
  <c r="L3692" i="7"/>
  <c r="J3692" i="7"/>
  <c r="AY3691" i="7"/>
  <c r="AX3691" i="7"/>
  <c r="AW3691" i="7"/>
  <c r="AV3691" i="7"/>
  <c r="AU3691" i="7"/>
  <c r="AT3691" i="7"/>
  <c r="AS3691" i="7"/>
  <c r="AR3691" i="7"/>
  <c r="AP3691" i="7"/>
  <c r="AO3691" i="7"/>
  <c r="AN3691" i="7"/>
  <c r="AM3691" i="7"/>
  <c r="AQ3691" i="7" s="1"/>
  <c r="Q3691" i="7"/>
  <c r="N3691" i="7"/>
  <c r="L3691" i="7"/>
  <c r="J3691" i="7"/>
  <c r="AY3690" i="7"/>
  <c r="AX3690" i="7"/>
  <c r="AW3690" i="7"/>
  <c r="AV3690" i="7"/>
  <c r="AU3690" i="7"/>
  <c r="AT3690" i="7"/>
  <c r="AS3690" i="7"/>
  <c r="AR3690" i="7"/>
  <c r="AP3690" i="7"/>
  <c r="AO3690" i="7"/>
  <c r="AN3690" i="7"/>
  <c r="AM3690" i="7"/>
  <c r="Q3690" i="7"/>
  <c r="N3690" i="7"/>
  <c r="L3690" i="7"/>
  <c r="J3690" i="7"/>
  <c r="AY3689" i="7"/>
  <c r="AX3689" i="7"/>
  <c r="AW3689" i="7"/>
  <c r="AV3689" i="7"/>
  <c r="AU3689" i="7"/>
  <c r="AT3689" i="7"/>
  <c r="AS3689" i="7"/>
  <c r="AR3689" i="7"/>
  <c r="AP3689" i="7"/>
  <c r="AO3689" i="7"/>
  <c r="AN3689" i="7"/>
  <c r="AM3689" i="7"/>
  <c r="Q3689" i="7"/>
  <c r="N3689" i="7"/>
  <c r="L3689" i="7"/>
  <c r="J3689" i="7"/>
  <c r="AY3688" i="7"/>
  <c r="AX3688" i="7"/>
  <c r="AW3688" i="7"/>
  <c r="AV3688" i="7"/>
  <c r="AU3688" i="7"/>
  <c r="AT3688" i="7"/>
  <c r="AS3688" i="7"/>
  <c r="AR3688" i="7"/>
  <c r="AQ3688" i="7"/>
  <c r="AP3688" i="7"/>
  <c r="AO3688" i="7"/>
  <c r="AN3688" i="7"/>
  <c r="AM3688" i="7"/>
  <c r="Q3688" i="7"/>
  <c r="N3688" i="7"/>
  <c r="L3688" i="7"/>
  <c r="J3688" i="7"/>
  <c r="AY3687" i="7"/>
  <c r="AX3687" i="7"/>
  <c r="AW3687" i="7"/>
  <c r="AV3687" i="7"/>
  <c r="AU3687" i="7"/>
  <c r="AT3687" i="7"/>
  <c r="AS3687" i="7"/>
  <c r="AR3687" i="7"/>
  <c r="AP3687" i="7"/>
  <c r="AO3687" i="7"/>
  <c r="AN3687" i="7"/>
  <c r="AQ3687" i="7" s="1"/>
  <c r="AM3687" i="7"/>
  <c r="Q3687" i="7"/>
  <c r="N3687" i="7"/>
  <c r="L3687" i="7"/>
  <c r="J3687" i="7"/>
  <c r="AY3686" i="7"/>
  <c r="AX3686" i="7"/>
  <c r="AW3686" i="7"/>
  <c r="AV3686" i="7"/>
  <c r="AU3686" i="7"/>
  <c r="AT3686" i="7"/>
  <c r="AS3686" i="7"/>
  <c r="AR3686" i="7"/>
  <c r="AP3686" i="7"/>
  <c r="AO3686" i="7"/>
  <c r="AN3686" i="7"/>
  <c r="AM3686" i="7"/>
  <c r="AQ3686" i="7" s="1"/>
  <c r="Q3686" i="7"/>
  <c r="N3686" i="7"/>
  <c r="L3686" i="7"/>
  <c r="J3686" i="7"/>
  <c r="AY3685" i="7"/>
  <c r="AX3685" i="7"/>
  <c r="AW3685" i="7"/>
  <c r="AV3685" i="7"/>
  <c r="AU3685" i="7"/>
  <c r="AT3685" i="7"/>
  <c r="AS3685" i="7"/>
  <c r="AR3685" i="7"/>
  <c r="AP3685" i="7"/>
  <c r="AQ3685" i="7" s="1"/>
  <c r="AO3685" i="7"/>
  <c r="AN3685" i="7"/>
  <c r="AM3685" i="7"/>
  <c r="Q3685" i="7"/>
  <c r="N3685" i="7"/>
  <c r="L3685" i="7"/>
  <c r="J3685" i="7"/>
  <c r="AY3684" i="7"/>
  <c r="AX3684" i="7"/>
  <c r="AW3684" i="7"/>
  <c r="AV3684" i="7"/>
  <c r="AU3684" i="7"/>
  <c r="AT3684" i="7"/>
  <c r="AS3684" i="7"/>
  <c r="AR3684" i="7"/>
  <c r="AP3684" i="7"/>
  <c r="AO3684" i="7"/>
  <c r="AN3684" i="7"/>
  <c r="AM3684" i="7"/>
  <c r="AQ3684" i="7" s="1"/>
  <c r="Q3684" i="7"/>
  <c r="N3684" i="7"/>
  <c r="L3684" i="7"/>
  <c r="J3684" i="7"/>
  <c r="AY3683" i="7"/>
  <c r="AX3683" i="7"/>
  <c r="AW3683" i="7"/>
  <c r="AV3683" i="7"/>
  <c r="AU3683" i="7"/>
  <c r="AT3683" i="7"/>
  <c r="AS3683" i="7"/>
  <c r="AR3683" i="7"/>
  <c r="AP3683" i="7"/>
  <c r="AO3683" i="7"/>
  <c r="AN3683" i="7"/>
  <c r="AM3683" i="7"/>
  <c r="AQ3683" i="7" s="1"/>
  <c r="Q3683" i="7"/>
  <c r="N3683" i="7"/>
  <c r="L3683" i="7"/>
  <c r="J3683" i="7"/>
  <c r="AY3682" i="7"/>
  <c r="AX3682" i="7"/>
  <c r="AW3682" i="7"/>
  <c r="AV3682" i="7"/>
  <c r="AU3682" i="7"/>
  <c r="AT3682" i="7"/>
  <c r="AS3682" i="7"/>
  <c r="AR3682" i="7"/>
  <c r="AP3682" i="7"/>
  <c r="AO3682" i="7"/>
  <c r="AN3682" i="7"/>
  <c r="AM3682" i="7"/>
  <c r="Q3682" i="7"/>
  <c r="N3682" i="7"/>
  <c r="L3682" i="7"/>
  <c r="J3682" i="7"/>
  <c r="AY3681" i="7"/>
  <c r="AX3681" i="7"/>
  <c r="AW3681" i="7"/>
  <c r="AV3681" i="7"/>
  <c r="AU3681" i="7"/>
  <c r="AT3681" i="7"/>
  <c r="AS3681" i="7"/>
  <c r="AR3681" i="7"/>
  <c r="AP3681" i="7"/>
  <c r="AO3681" i="7"/>
  <c r="AN3681" i="7"/>
  <c r="AM3681" i="7"/>
  <c r="AQ3681" i="7" s="1"/>
  <c r="Q3681" i="7"/>
  <c r="N3681" i="7"/>
  <c r="L3681" i="7"/>
  <c r="J3681" i="7"/>
  <c r="AY3680" i="7"/>
  <c r="AX3680" i="7"/>
  <c r="AW3680" i="7"/>
  <c r="AV3680" i="7"/>
  <c r="AU3680" i="7"/>
  <c r="AT3680" i="7"/>
  <c r="AS3680" i="7"/>
  <c r="AR3680" i="7"/>
  <c r="AP3680" i="7"/>
  <c r="AO3680" i="7"/>
  <c r="AN3680" i="7"/>
  <c r="AM3680" i="7"/>
  <c r="AQ3680" i="7" s="1"/>
  <c r="Q3680" i="7"/>
  <c r="N3680" i="7"/>
  <c r="L3680" i="7"/>
  <c r="J3680" i="7"/>
  <c r="AY3679" i="7"/>
  <c r="AX3679" i="7"/>
  <c r="AW3679" i="7"/>
  <c r="AV3679" i="7"/>
  <c r="AU3679" i="7"/>
  <c r="AT3679" i="7"/>
  <c r="AS3679" i="7"/>
  <c r="AR3679" i="7"/>
  <c r="AP3679" i="7"/>
  <c r="AO3679" i="7"/>
  <c r="AN3679" i="7"/>
  <c r="AQ3679" i="7" s="1"/>
  <c r="AM3679" i="7"/>
  <c r="Q3679" i="7"/>
  <c r="N3679" i="7"/>
  <c r="L3679" i="7"/>
  <c r="J3679" i="7"/>
  <c r="AY3678" i="7"/>
  <c r="AX3678" i="7"/>
  <c r="AW3678" i="7"/>
  <c r="AV3678" i="7"/>
  <c r="AU3678" i="7"/>
  <c r="AT3678" i="7"/>
  <c r="AS3678" i="7"/>
  <c r="AR3678" i="7"/>
  <c r="AP3678" i="7"/>
  <c r="AO3678" i="7"/>
  <c r="AN3678" i="7"/>
  <c r="AM3678" i="7"/>
  <c r="Q3678" i="7"/>
  <c r="N3678" i="7"/>
  <c r="L3678" i="7"/>
  <c r="J3678" i="7"/>
  <c r="AY3677" i="7"/>
  <c r="AX3677" i="7"/>
  <c r="AW3677" i="7"/>
  <c r="AV3677" i="7"/>
  <c r="AU3677" i="7"/>
  <c r="AT3677" i="7"/>
  <c r="AS3677" i="7"/>
  <c r="AR3677" i="7"/>
  <c r="AP3677" i="7"/>
  <c r="AQ3677" i="7" s="1"/>
  <c r="AO3677" i="7"/>
  <c r="AN3677" i="7"/>
  <c r="AM3677" i="7"/>
  <c r="Q3677" i="7"/>
  <c r="N3677" i="7"/>
  <c r="L3677" i="7"/>
  <c r="J3677" i="7"/>
  <c r="AY3676" i="7"/>
  <c r="AX3676" i="7"/>
  <c r="AW3676" i="7"/>
  <c r="AV3676" i="7"/>
  <c r="AU3676" i="7"/>
  <c r="AT3676" i="7"/>
  <c r="AS3676" i="7"/>
  <c r="AR3676" i="7"/>
  <c r="AQ3676" i="7"/>
  <c r="AP3676" i="7"/>
  <c r="AO3676" i="7"/>
  <c r="AN3676" i="7"/>
  <c r="AM3676" i="7"/>
  <c r="Q3676" i="7"/>
  <c r="N3676" i="7"/>
  <c r="L3676" i="7"/>
  <c r="J3676" i="7"/>
  <c r="AY3675" i="7"/>
  <c r="AX3675" i="7"/>
  <c r="AW3675" i="7"/>
  <c r="AV3675" i="7"/>
  <c r="AU3675" i="7"/>
  <c r="AT3675" i="7"/>
  <c r="AS3675" i="7"/>
  <c r="AR3675" i="7"/>
  <c r="AP3675" i="7"/>
  <c r="AO3675" i="7"/>
  <c r="AN3675" i="7"/>
  <c r="AM3675" i="7"/>
  <c r="AQ3675" i="7" s="1"/>
  <c r="Q3675" i="7"/>
  <c r="N3675" i="7"/>
  <c r="L3675" i="7"/>
  <c r="J3675" i="7"/>
  <c r="AY3674" i="7"/>
  <c r="AX3674" i="7"/>
  <c r="AW3674" i="7"/>
  <c r="AV3674" i="7"/>
  <c r="AU3674" i="7"/>
  <c r="AT3674" i="7"/>
  <c r="AS3674" i="7"/>
  <c r="AR3674" i="7"/>
  <c r="AP3674" i="7"/>
  <c r="AO3674" i="7"/>
  <c r="AN3674" i="7"/>
  <c r="AM3674" i="7"/>
  <c r="Q3674" i="7"/>
  <c r="N3674" i="7"/>
  <c r="L3674" i="7"/>
  <c r="J3674" i="7"/>
  <c r="AY3673" i="7"/>
  <c r="AX3673" i="7"/>
  <c r="AW3673" i="7"/>
  <c r="AV3673" i="7"/>
  <c r="AU3673" i="7"/>
  <c r="AT3673" i="7"/>
  <c r="AS3673" i="7"/>
  <c r="AR3673" i="7"/>
  <c r="AP3673" i="7"/>
  <c r="AO3673" i="7"/>
  <c r="AN3673" i="7"/>
  <c r="AM3673" i="7"/>
  <c r="Q3673" i="7"/>
  <c r="N3673" i="7"/>
  <c r="L3673" i="7"/>
  <c r="J3673" i="7"/>
  <c r="AY3672" i="7"/>
  <c r="AX3672" i="7"/>
  <c r="AW3672" i="7"/>
  <c r="AV3672" i="7"/>
  <c r="AU3672" i="7"/>
  <c r="AT3672" i="7"/>
  <c r="AS3672" i="7"/>
  <c r="AR3672" i="7"/>
  <c r="AQ3672" i="7"/>
  <c r="AP3672" i="7"/>
  <c r="AO3672" i="7"/>
  <c r="AN3672" i="7"/>
  <c r="AM3672" i="7"/>
  <c r="Q3672" i="7"/>
  <c r="N3672" i="7"/>
  <c r="L3672" i="7"/>
  <c r="J3672" i="7"/>
  <c r="AY3671" i="7"/>
  <c r="AX3671" i="7"/>
  <c r="AW3671" i="7"/>
  <c r="AV3671" i="7"/>
  <c r="AU3671" i="7"/>
  <c r="AT3671" i="7"/>
  <c r="AS3671" i="7"/>
  <c r="AR3671" i="7"/>
  <c r="AP3671" i="7"/>
  <c r="AO3671" i="7"/>
  <c r="AN3671" i="7"/>
  <c r="AQ3671" i="7" s="1"/>
  <c r="AM3671" i="7"/>
  <c r="Q3671" i="7"/>
  <c r="N3671" i="7"/>
  <c r="L3671" i="7"/>
  <c r="J3671" i="7"/>
  <c r="AY3670" i="7"/>
  <c r="AX3670" i="7"/>
  <c r="AW3670" i="7"/>
  <c r="AV3670" i="7"/>
  <c r="AU3670" i="7"/>
  <c r="AT3670" i="7"/>
  <c r="AS3670" i="7"/>
  <c r="AR3670" i="7"/>
  <c r="AP3670" i="7"/>
  <c r="AO3670" i="7"/>
  <c r="AN3670" i="7"/>
  <c r="AM3670" i="7"/>
  <c r="AQ3670" i="7" s="1"/>
  <c r="Q3670" i="7"/>
  <c r="N3670" i="7"/>
  <c r="L3670" i="7"/>
  <c r="J3670" i="7"/>
  <c r="AY3669" i="7"/>
  <c r="AX3669" i="7"/>
  <c r="AW3669" i="7"/>
  <c r="AV3669" i="7"/>
  <c r="AU3669" i="7"/>
  <c r="AT3669" i="7"/>
  <c r="AS3669" i="7"/>
  <c r="AR3669" i="7"/>
  <c r="AP3669" i="7"/>
  <c r="AQ3669" i="7" s="1"/>
  <c r="AO3669" i="7"/>
  <c r="AN3669" i="7"/>
  <c r="AM3669" i="7"/>
  <c r="Q3669" i="7"/>
  <c r="N3669" i="7"/>
  <c r="L3669" i="7"/>
  <c r="J3669" i="7"/>
  <c r="AY3668" i="7"/>
  <c r="AX3668" i="7"/>
  <c r="AW3668" i="7"/>
  <c r="AV3668" i="7"/>
  <c r="AU3668" i="7"/>
  <c r="AT3668" i="7"/>
  <c r="AS3668" i="7"/>
  <c r="AR3668" i="7"/>
  <c r="AP3668" i="7"/>
  <c r="AO3668" i="7"/>
  <c r="AN3668" i="7"/>
  <c r="AM3668" i="7"/>
  <c r="AQ3668" i="7" s="1"/>
  <c r="Q3668" i="7"/>
  <c r="N3668" i="7"/>
  <c r="L3668" i="7"/>
  <c r="J3668" i="7"/>
  <c r="AY3667" i="7"/>
  <c r="AX3667" i="7"/>
  <c r="AW3667" i="7"/>
  <c r="AV3667" i="7"/>
  <c r="AU3667" i="7"/>
  <c r="AT3667" i="7"/>
  <c r="AS3667" i="7"/>
  <c r="AR3667" i="7"/>
  <c r="AP3667" i="7"/>
  <c r="AO3667" i="7"/>
  <c r="AN3667" i="7"/>
  <c r="AM3667" i="7"/>
  <c r="AQ3667" i="7" s="1"/>
  <c r="Q3667" i="7"/>
  <c r="N3667" i="7"/>
  <c r="L3667" i="7"/>
  <c r="J3667" i="7"/>
  <c r="AY3666" i="7"/>
  <c r="AX3666" i="7"/>
  <c r="AW3666" i="7"/>
  <c r="AV3666" i="7"/>
  <c r="AU3666" i="7"/>
  <c r="AT3666" i="7"/>
  <c r="AS3666" i="7"/>
  <c r="AR3666" i="7"/>
  <c r="AP3666" i="7"/>
  <c r="AO3666" i="7"/>
  <c r="AN3666" i="7"/>
  <c r="AM3666" i="7"/>
  <c r="Q3666" i="7"/>
  <c r="N3666" i="7"/>
  <c r="L3666" i="7"/>
  <c r="J3666" i="7"/>
  <c r="AY3665" i="7"/>
  <c r="AX3665" i="7"/>
  <c r="AW3665" i="7"/>
  <c r="AV3665" i="7"/>
  <c r="AU3665" i="7"/>
  <c r="AT3665" i="7"/>
  <c r="AS3665" i="7"/>
  <c r="AR3665" i="7"/>
  <c r="AP3665" i="7"/>
  <c r="AO3665" i="7"/>
  <c r="AN3665" i="7"/>
  <c r="AM3665" i="7"/>
  <c r="AQ3665" i="7" s="1"/>
  <c r="Q3665" i="7"/>
  <c r="N3665" i="7"/>
  <c r="L3665" i="7"/>
  <c r="J3665" i="7"/>
  <c r="AY3664" i="7"/>
  <c r="AX3664" i="7"/>
  <c r="AW3664" i="7"/>
  <c r="AV3664" i="7"/>
  <c r="AU3664" i="7"/>
  <c r="AT3664" i="7"/>
  <c r="AS3664" i="7"/>
  <c r="AR3664" i="7"/>
  <c r="AP3664" i="7"/>
  <c r="AO3664" i="7"/>
  <c r="AN3664" i="7"/>
  <c r="AM3664" i="7"/>
  <c r="AQ3664" i="7" s="1"/>
  <c r="Q3664" i="7"/>
  <c r="N3664" i="7"/>
  <c r="L3664" i="7"/>
  <c r="J3664" i="7"/>
  <c r="AY3663" i="7"/>
  <c r="AX3663" i="7"/>
  <c r="AW3663" i="7"/>
  <c r="AV3663" i="7"/>
  <c r="AU3663" i="7"/>
  <c r="AT3663" i="7"/>
  <c r="AS3663" i="7"/>
  <c r="AR3663" i="7"/>
  <c r="AP3663" i="7"/>
  <c r="AO3663" i="7"/>
  <c r="AN3663" i="7"/>
  <c r="AQ3663" i="7" s="1"/>
  <c r="AM3663" i="7"/>
  <c r="Q3663" i="7"/>
  <c r="N3663" i="7"/>
  <c r="L3663" i="7"/>
  <c r="J3663" i="7"/>
  <c r="AY3662" i="7"/>
  <c r="AX3662" i="7"/>
  <c r="AW3662" i="7"/>
  <c r="AV3662" i="7"/>
  <c r="AU3662" i="7"/>
  <c r="AT3662" i="7"/>
  <c r="AS3662" i="7"/>
  <c r="AR3662" i="7"/>
  <c r="AP3662" i="7"/>
  <c r="AO3662" i="7"/>
  <c r="AN3662" i="7"/>
  <c r="AM3662" i="7"/>
  <c r="Q3662" i="7"/>
  <c r="N3662" i="7"/>
  <c r="L3662" i="7"/>
  <c r="J3662" i="7"/>
  <c r="AY3661" i="7"/>
  <c r="AX3661" i="7"/>
  <c r="AW3661" i="7"/>
  <c r="AV3661" i="7"/>
  <c r="AU3661" i="7"/>
  <c r="AT3661" i="7"/>
  <c r="AS3661" i="7"/>
  <c r="AR3661" i="7"/>
  <c r="AP3661" i="7"/>
  <c r="AQ3661" i="7" s="1"/>
  <c r="AO3661" i="7"/>
  <c r="AN3661" i="7"/>
  <c r="AM3661" i="7"/>
  <c r="Q3661" i="7"/>
  <c r="N3661" i="7"/>
  <c r="L3661" i="7"/>
  <c r="J3661" i="7"/>
  <c r="AY3660" i="7"/>
  <c r="AX3660" i="7"/>
  <c r="AW3660" i="7"/>
  <c r="AV3660" i="7"/>
  <c r="AU3660" i="7"/>
  <c r="AT3660" i="7"/>
  <c r="AS3660" i="7"/>
  <c r="AR3660" i="7"/>
  <c r="AQ3660" i="7"/>
  <c r="AP3660" i="7"/>
  <c r="AO3660" i="7"/>
  <c r="AN3660" i="7"/>
  <c r="AM3660" i="7"/>
  <c r="Q3660" i="7"/>
  <c r="N3660" i="7"/>
  <c r="L3660" i="7"/>
  <c r="J3660" i="7"/>
  <c r="AY3659" i="7"/>
  <c r="AX3659" i="7"/>
  <c r="AW3659" i="7"/>
  <c r="AV3659" i="7"/>
  <c r="AU3659" i="7"/>
  <c r="AT3659" i="7"/>
  <c r="AS3659" i="7"/>
  <c r="AR3659" i="7"/>
  <c r="AP3659" i="7"/>
  <c r="AO3659" i="7"/>
  <c r="AN3659" i="7"/>
  <c r="AM3659" i="7"/>
  <c r="AQ3659" i="7" s="1"/>
  <c r="Q3659" i="7"/>
  <c r="N3659" i="7"/>
  <c r="L3659" i="7"/>
  <c r="J3659" i="7"/>
  <c r="AY3658" i="7"/>
  <c r="AX3658" i="7"/>
  <c r="AW3658" i="7"/>
  <c r="AV3658" i="7"/>
  <c r="AU3658" i="7"/>
  <c r="AT3658" i="7"/>
  <c r="AS3658" i="7"/>
  <c r="AR3658" i="7"/>
  <c r="AP3658" i="7"/>
  <c r="AO3658" i="7"/>
  <c r="AN3658" i="7"/>
  <c r="AM3658" i="7"/>
  <c r="Q3658" i="7"/>
  <c r="N3658" i="7"/>
  <c r="L3658" i="7"/>
  <c r="J3658" i="7"/>
  <c r="AY3657" i="7"/>
  <c r="AX3657" i="7"/>
  <c r="AW3657" i="7"/>
  <c r="AV3657" i="7"/>
  <c r="AU3657" i="7"/>
  <c r="AT3657" i="7"/>
  <c r="AS3657" i="7"/>
  <c r="AR3657" i="7"/>
  <c r="AP3657" i="7"/>
  <c r="AO3657" i="7"/>
  <c r="AN3657" i="7"/>
  <c r="AM3657" i="7"/>
  <c r="Q3657" i="7"/>
  <c r="N3657" i="7"/>
  <c r="L3657" i="7"/>
  <c r="J3657" i="7"/>
  <c r="AY3656" i="7"/>
  <c r="AX3656" i="7"/>
  <c r="AW3656" i="7"/>
  <c r="AV3656" i="7"/>
  <c r="AU3656" i="7"/>
  <c r="AT3656" i="7"/>
  <c r="AS3656" i="7"/>
  <c r="AR3656" i="7"/>
  <c r="AQ3656" i="7"/>
  <c r="AP3656" i="7"/>
  <c r="AO3656" i="7"/>
  <c r="AN3656" i="7"/>
  <c r="AM3656" i="7"/>
  <c r="Q3656" i="7"/>
  <c r="N3656" i="7"/>
  <c r="L3656" i="7"/>
  <c r="J3656" i="7"/>
  <c r="AY3655" i="7"/>
  <c r="AX3655" i="7"/>
  <c r="AW3655" i="7"/>
  <c r="AV3655" i="7"/>
  <c r="AU3655" i="7"/>
  <c r="AT3655" i="7"/>
  <c r="AS3655" i="7"/>
  <c r="AR3655" i="7"/>
  <c r="AP3655" i="7"/>
  <c r="AO3655" i="7"/>
  <c r="AN3655" i="7"/>
  <c r="AQ3655" i="7" s="1"/>
  <c r="AM3655" i="7"/>
  <c r="Q3655" i="7"/>
  <c r="N3655" i="7"/>
  <c r="L3655" i="7"/>
  <c r="J3655" i="7"/>
  <c r="AY3654" i="7"/>
  <c r="AX3654" i="7"/>
  <c r="AW3654" i="7"/>
  <c r="AV3654" i="7"/>
  <c r="AU3654" i="7"/>
  <c r="AT3654" i="7"/>
  <c r="AS3654" i="7"/>
  <c r="AR3654" i="7"/>
  <c r="AP3654" i="7"/>
  <c r="AO3654" i="7"/>
  <c r="AN3654" i="7"/>
  <c r="AM3654" i="7"/>
  <c r="AQ3654" i="7" s="1"/>
  <c r="Q3654" i="7"/>
  <c r="N3654" i="7"/>
  <c r="L3654" i="7"/>
  <c r="J3654" i="7"/>
  <c r="AY3653" i="7"/>
  <c r="AX3653" i="7"/>
  <c r="AW3653" i="7"/>
  <c r="AV3653" i="7"/>
  <c r="AU3653" i="7"/>
  <c r="AT3653" i="7"/>
  <c r="AS3653" i="7"/>
  <c r="AR3653" i="7"/>
  <c r="AP3653" i="7"/>
  <c r="AQ3653" i="7" s="1"/>
  <c r="AO3653" i="7"/>
  <c r="AN3653" i="7"/>
  <c r="AM3653" i="7"/>
  <c r="Q3653" i="7"/>
  <c r="N3653" i="7"/>
  <c r="L3653" i="7"/>
  <c r="J3653" i="7"/>
  <c r="AY3652" i="7"/>
  <c r="AX3652" i="7"/>
  <c r="AW3652" i="7"/>
  <c r="AV3652" i="7"/>
  <c r="AU3652" i="7"/>
  <c r="AT3652" i="7"/>
  <c r="AS3652" i="7"/>
  <c r="AR3652" i="7"/>
  <c r="AP3652" i="7"/>
  <c r="AO3652" i="7"/>
  <c r="AN3652" i="7"/>
  <c r="AM3652" i="7"/>
  <c r="AQ3652" i="7" s="1"/>
  <c r="Q3652" i="7"/>
  <c r="N3652" i="7"/>
  <c r="L3652" i="7"/>
  <c r="J3652" i="7"/>
  <c r="AY3651" i="7"/>
  <c r="AX3651" i="7"/>
  <c r="AW3651" i="7"/>
  <c r="AV3651" i="7"/>
  <c r="AU3651" i="7"/>
  <c r="AT3651" i="7"/>
  <c r="AS3651" i="7"/>
  <c r="AR3651" i="7"/>
  <c r="AP3651" i="7"/>
  <c r="AO3651" i="7"/>
  <c r="AN3651" i="7"/>
  <c r="AM3651" i="7"/>
  <c r="AQ3651" i="7" s="1"/>
  <c r="Q3651" i="7"/>
  <c r="N3651" i="7"/>
  <c r="L3651" i="7"/>
  <c r="J3651" i="7"/>
  <c r="AY3650" i="7"/>
  <c r="AX3650" i="7"/>
  <c r="AW3650" i="7"/>
  <c r="AV3650" i="7"/>
  <c r="AU3650" i="7"/>
  <c r="AT3650" i="7"/>
  <c r="AS3650" i="7"/>
  <c r="AR3650" i="7"/>
  <c r="AP3650" i="7"/>
  <c r="AO3650" i="7"/>
  <c r="AN3650" i="7"/>
  <c r="AM3650" i="7"/>
  <c r="Q3650" i="7"/>
  <c r="N3650" i="7"/>
  <c r="L3650" i="7"/>
  <c r="J3650" i="7"/>
  <c r="AY3649" i="7"/>
  <c r="AX3649" i="7"/>
  <c r="AW3649" i="7"/>
  <c r="AV3649" i="7"/>
  <c r="AU3649" i="7"/>
  <c r="AT3649" i="7"/>
  <c r="AS3649" i="7"/>
  <c r="AR3649" i="7"/>
  <c r="AP3649" i="7"/>
  <c r="AO3649" i="7"/>
  <c r="AN3649" i="7"/>
  <c r="AM3649" i="7"/>
  <c r="AQ3649" i="7" s="1"/>
  <c r="Q3649" i="7"/>
  <c r="N3649" i="7"/>
  <c r="L3649" i="7"/>
  <c r="J3649" i="7"/>
  <c r="AY3648" i="7"/>
  <c r="AX3648" i="7"/>
  <c r="AW3648" i="7"/>
  <c r="AV3648" i="7"/>
  <c r="AU3648" i="7"/>
  <c r="AT3648" i="7"/>
  <c r="AS3648" i="7"/>
  <c r="AR3648" i="7"/>
  <c r="AP3648" i="7"/>
  <c r="AO3648" i="7"/>
  <c r="AN3648" i="7"/>
  <c r="AM3648" i="7"/>
  <c r="AQ3648" i="7" s="1"/>
  <c r="Q3648" i="7"/>
  <c r="N3648" i="7"/>
  <c r="L3648" i="7"/>
  <c r="J3648" i="7"/>
  <c r="AY3647" i="7"/>
  <c r="AX3647" i="7"/>
  <c r="AW3647" i="7"/>
  <c r="AV3647" i="7"/>
  <c r="AU3647" i="7"/>
  <c r="AT3647" i="7"/>
  <c r="AS3647" i="7"/>
  <c r="AR3647" i="7"/>
  <c r="AP3647" i="7"/>
  <c r="AO3647" i="7"/>
  <c r="AN3647" i="7"/>
  <c r="AQ3647" i="7" s="1"/>
  <c r="AM3647" i="7"/>
  <c r="Q3647" i="7"/>
  <c r="N3647" i="7"/>
  <c r="L3647" i="7"/>
  <c r="J3647" i="7"/>
  <c r="AY3646" i="7"/>
  <c r="AX3646" i="7"/>
  <c r="AW3646" i="7"/>
  <c r="AV3646" i="7"/>
  <c r="AU3646" i="7"/>
  <c r="AT3646" i="7"/>
  <c r="AS3646" i="7"/>
  <c r="AR3646" i="7"/>
  <c r="AP3646" i="7"/>
  <c r="AO3646" i="7"/>
  <c r="AN3646" i="7"/>
  <c r="AM3646" i="7"/>
  <c r="Q3646" i="7"/>
  <c r="N3646" i="7"/>
  <c r="L3646" i="7"/>
  <c r="J3646" i="7"/>
  <c r="AY3645" i="7"/>
  <c r="AX3645" i="7"/>
  <c r="AW3645" i="7"/>
  <c r="AV3645" i="7"/>
  <c r="AU3645" i="7"/>
  <c r="AT3645" i="7"/>
  <c r="AS3645" i="7"/>
  <c r="AR3645" i="7"/>
  <c r="AP3645" i="7"/>
  <c r="AQ3645" i="7" s="1"/>
  <c r="AO3645" i="7"/>
  <c r="AN3645" i="7"/>
  <c r="AM3645" i="7"/>
  <c r="Q3645" i="7"/>
  <c r="N3645" i="7"/>
  <c r="L3645" i="7"/>
  <c r="J3645" i="7"/>
  <c r="AY3644" i="7"/>
  <c r="AX3644" i="7"/>
  <c r="AW3644" i="7"/>
  <c r="AV3644" i="7"/>
  <c r="AU3644" i="7"/>
  <c r="AT3644" i="7"/>
  <c r="AS3644" i="7"/>
  <c r="AR3644" i="7"/>
  <c r="AQ3644" i="7"/>
  <c r="AP3644" i="7"/>
  <c r="AO3644" i="7"/>
  <c r="AN3644" i="7"/>
  <c r="AM3644" i="7"/>
  <c r="Q3644" i="7"/>
  <c r="N3644" i="7"/>
  <c r="L3644" i="7"/>
  <c r="J3644" i="7"/>
  <c r="AY3643" i="7"/>
  <c r="AX3643" i="7"/>
  <c r="AW3643" i="7"/>
  <c r="AV3643" i="7"/>
  <c r="AU3643" i="7"/>
  <c r="AT3643" i="7"/>
  <c r="AS3643" i="7"/>
  <c r="AR3643" i="7"/>
  <c r="AP3643" i="7"/>
  <c r="AO3643" i="7"/>
  <c r="AN3643" i="7"/>
  <c r="AM3643" i="7"/>
  <c r="AQ3643" i="7" s="1"/>
  <c r="Q3643" i="7"/>
  <c r="N3643" i="7"/>
  <c r="L3643" i="7"/>
  <c r="J3643" i="7"/>
  <c r="AY3642" i="7"/>
  <c r="AX3642" i="7"/>
  <c r="AW3642" i="7"/>
  <c r="AV3642" i="7"/>
  <c r="AU3642" i="7"/>
  <c r="AT3642" i="7"/>
  <c r="AS3642" i="7"/>
  <c r="AR3642" i="7"/>
  <c r="AP3642" i="7"/>
  <c r="AO3642" i="7"/>
  <c r="AN3642" i="7"/>
  <c r="AM3642" i="7"/>
  <c r="Q3642" i="7"/>
  <c r="N3642" i="7"/>
  <c r="L3642" i="7"/>
  <c r="J3642" i="7"/>
  <c r="AY3641" i="7"/>
  <c r="AX3641" i="7"/>
  <c r="AW3641" i="7"/>
  <c r="AV3641" i="7"/>
  <c r="AU3641" i="7"/>
  <c r="AT3641" i="7"/>
  <c r="AS3641" i="7"/>
  <c r="AR3641" i="7"/>
  <c r="AP3641" i="7"/>
  <c r="AO3641" i="7"/>
  <c r="AN3641" i="7"/>
  <c r="AM3641" i="7"/>
  <c r="Q3641" i="7"/>
  <c r="N3641" i="7"/>
  <c r="L3641" i="7"/>
  <c r="J3641" i="7"/>
  <c r="AY3640" i="7"/>
  <c r="AX3640" i="7"/>
  <c r="AW3640" i="7"/>
  <c r="AV3640" i="7"/>
  <c r="AU3640" i="7"/>
  <c r="AT3640" i="7"/>
  <c r="AS3640" i="7"/>
  <c r="AR3640" i="7"/>
  <c r="AQ3640" i="7"/>
  <c r="AP3640" i="7"/>
  <c r="AO3640" i="7"/>
  <c r="AN3640" i="7"/>
  <c r="AM3640" i="7"/>
  <c r="Q3640" i="7"/>
  <c r="N3640" i="7"/>
  <c r="L3640" i="7"/>
  <c r="J3640" i="7"/>
  <c r="AY3639" i="7"/>
  <c r="AX3639" i="7"/>
  <c r="AW3639" i="7"/>
  <c r="AV3639" i="7"/>
  <c r="AU3639" i="7"/>
  <c r="AT3639" i="7"/>
  <c r="AS3639" i="7"/>
  <c r="AR3639" i="7"/>
  <c r="AP3639" i="7"/>
  <c r="AO3639" i="7"/>
  <c r="AN3639" i="7"/>
  <c r="AQ3639" i="7" s="1"/>
  <c r="AM3639" i="7"/>
  <c r="Q3639" i="7"/>
  <c r="N3639" i="7"/>
  <c r="L3639" i="7"/>
  <c r="J3639" i="7"/>
  <c r="AY3638" i="7"/>
  <c r="AX3638" i="7"/>
  <c r="AW3638" i="7"/>
  <c r="AV3638" i="7"/>
  <c r="AU3638" i="7"/>
  <c r="AT3638" i="7"/>
  <c r="AS3638" i="7"/>
  <c r="AR3638" i="7"/>
  <c r="AP3638" i="7"/>
  <c r="AO3638" i="7"/>
  <c r="AN3638" i="7"/>
  <c r="AM3638" i="7"/>
  <c r="AQ3638" i="7" s="1"/>
  <c r="Q3638" i="7"/>
  <c r="N3638" i="7"/>
  <c r="L3638" i="7"/>
  <c r="J3638" i="7"/>
  <c r="AY3637" i="7"/>
  <c r="AX3637" i="7"/>
  <c r="AW3637" i="7"/>
  <c r="AV3637" i="7"/>
  <c r="AU3637" i="7"/>
  <c r="AT3637" i="7"/>
  <c r="AS3637" i="7"/>
  <c r="AR3637" i="7"/>
  <c r="AP3637" i="7"/>
  <c r="AQ3637" i="7" s="1"/>
  <c r="AO3637" i="7"/>
  <c r="AN3637" i="7"/>
  <c r="AM3637" i="7"/>
  <c r="Q3637" i="7"/>
  <c r="N3637" i="7"/>
  <c r="L3637" i="7"/>
  <c r="J3637" i="7"/>
  <c r="AY3636" i="7"/>
  <c r="AX3636" i="7"/>
  <c r="AW3636" i="7"/>
  <c r="AV3636" i="7"/>
  <c r="AU3636" i="7"/>
  <c r="AT3636" i="7"/>
  <c r="AS3636" i="7"/>
  <c r="AR3636" i="7"/>
  <c r="AP3636" i="7"/>
  <c r="AO3636" i="7"/>
  <c r="AN3636" i="7"/>
  <c r="AM3636" i="7"/>
  <c r="AQ3636" i="7" s="1"/>
  <c r="Q3636" i="7"/>
  <c r="N3636" i="7"/>
  <c r="L3636" i="7"/>
  <c r="J3636" i="7"/>
  <c r="AY3635" i="7"/>
  <c r="AX3635" i="7"/>
  <c r="AW3635" i="7"/>
  <c r="AV3635" i="7"/>
  <c r="AU3635" i="7"/>
  <c r="AT3635" i="7"/>
  <c r="AS3635" i="7"/>
  <c r="AR3635" i="7"/>
  <c r="AP3635" i="7"/>
  <c r="AO3635" i="7"/>
  <c r="AN3635" i="7"/>
  <c r="AM3635" i="7"/>
  <c r="AQ3635" i="7" s="1"/>
  <c r="Q3635" i="7"/>
  <c r="N3635" i="7"/>
  <c r="L3635" i="7"/>
  <c r="J3635" i="7"/>
  <c r="AY3634" i="7"/>
  <c r="AX3634" i="7"/>
  <c r="AW3634" i="7"/>
  <c r="AV3634" i="7"/>
  <c r="AU3634" i="7"/>
  <c r="AT3634" i="7"/>
  <c r="AS3634" i="7"/>
  <c r="AR3634" i="7"/>
  <c r="AP3634" i="7"/>
  <c r="AO3634" i="7"/>
  <c r="AN3634" i="7"/>
  <c r="AM3634" i="7"/>
  <c r="Q3634" i="7"/>
  <c r="N3634" i="7"/>
  <c r="L3634" i="7"/>
  <c r="J3634" i="7"/>
  <c r="AY3633" i="7"/>
  <c r="AX3633" i="7"/>
  <c r="AW3633" i="7"/>
  <c r="AV3633" i="7"/>
  <c r="AU3633" i="7"/>
  <c r="AT3633" i="7"/>
  <c r="AS3633" i="7"/>
  <c r="AR3633" i="7"/>
  <c r="AP3633" i="7"/>
  <c r="AO3633" i="7"/>
  <c r="AN3633" i="7"/>
  <c r="AM3633" i="7"/>
  <c r="AQ3633" i="7" s="1"/>
  <c r="Q3633" i="7"/>
  <c r="N3633" i="7"/>
  <c r="L3633" i="7"/>
  <c r="J3633" i="7"/>
  <c r="AY3632" i="7"/>
  <c r="AX3632" i="7"/>
  <c r="AW3632" i="7"/>
  <c r="AV3632" i="7"/>
  <c r="AU3632" i="7"/>
  <c r="AT3632" i="7"/>
  <c r="AS3632" i="7"/>
  <c r="AR3632" i="7"/>
  <c r="AP3632" i="7"/>
  <c r="AO3632" i="7"/>
  <c r="AN3632" i="7"/>
  <c r="AM3632" i="7"/>
  <c r="AQ3632" i="7" s="1"/>
  <c r="Q3632" i="7"/>
  <c r="N3632" i="7"/>
  <c r="L3632" i="7"/>
  <c r="J3632" i="7"/>
  <c r="AY3631" i="7"/>
  <c r="AX3631" i="7"/>
  <c r="AW3631" i="7"/>
  <c r="AV3631" i="7"/>
  <c r="AU3631" i="7"/>
  <c r="AT3631" i="7"/>
  <c r="AS3631" i="7"/>
  <c r="AR3631" i="7"/>
  <c r="AP3631" i="7"/>
  <c r="AO3631" i="7"/>
  <c r="AN3631" i="7"/>
  <c r="AQ3631" i="7" s="1"/>
  <c r="AM3631" i="7"/>
  <c r="Q3631" i="7"/>
  <c r="N3631" i="7"/>
  <c r="L3631" i="7"/>
  <c r="J3631" i="7"/>
  <c r="AY3630" i="7"/>
  <c r="AX3630" i="7"/>
  <c r="AW3630" i="7"/>
  <c r="AV3630" i="7"/>
  <c r="AU3630" i="7"/>
  <c r="AT3630" i="7"/>
  <c r="AS3630" i="7"/>
  <c r="AR3630" i="7"/>
  <c r="AP3630" i="7"/>
  <c r="AO3630" i="7"/>
  <c r="AN3630" i="7"/>
  <c r="AM3630" i="7"/>
  <c r="Q3630" i="7"/>
  <c r="N3630" i="7"/>
  <c r="L3630" i="7"/>
  <c r="J3630" i="7"/>
  <c r="AY3629" i="7"/>
  <c r="AX3629" i="7"/>
  <c r="AW3629" i="7"/>
  <c r="AV3629" i="7"/>
  <c r="AU3629" i="7"/>
  <c r="AT3629" i="7"/>
  <c r="AS3629" i="7"/>
  <c r="AR3629" i="7"/>
  <c r="AP3629" i="7"/>
  <c r="AQ3629" i="7" s="1"/>
  <c r="AO3629" i="7"/>
  <c r="AN3629" i="7"/>
  <c r="AM3629" i="7"/>
  <c r="Q3629" i="7"/>
  <c r="N3629" i="7"/>
  <c r="L3629" i="7"/>
  <c r="J3629" i="7"/>
  <c r="AY3628" i="7"/>
  <c r="AX3628" i="7"/>
  <c r="AW3628" i="7"/>
  <c r="AV3628" i="7"/>
  <c r="AU3628" i="7"/>
  <c r="AT3628" i="7"/>
  <c r="AS3628" i="7"/>
  <c r="AR3628" i="7"/>
  <c r="AQ3628" i="7"/>
  <c r="AP3628" i="7"/>
  <c r="AO3628" i="7"/>
  <c r="AN3628" i="7"/>
  <c r="AM3628" i="7"/>
  <c r="Q3628" i="7"/>
  <c r="N3628" i="7"/>
  <c r="L3628" i="7"/>
  <c r="J3628" i="7"/>
  <c r="AY3627" i="7"/>
  <c r="AX3627" i="7"/>
  <c r="AW3627" i="7"/>
  <c r="AV3627" i="7"/>
  <c r="AU3627" i="7"/>
  <c r="AT3627" i="7"/>
  <c r="AS3627" i="7"/>
  <c r="AR3627" i="7"/>
  <c r="AP3627" i="7"/>
  <c r="AO3627" i="7"/>
  <c r="AN3627" i="7"/>
  <c r="AM3627" i="7"/>
  <c r="AQ3627" i="7" s="1"/>
  <c r="Q3627" i="7"/>
  <c r="N3627" i="7"/>
  <c r="L3627" i="7"/>
  <c r="J3627" i="7"/>
  <c r="AY3626" i="7"/>
  <c r="AX3626" i="7"/>
  <c r="AW3626" i="7"/>
  <c r="AV3626" i="7"/>
  <c r="AU3626" i="7"/>
  <c r="AT3626" i="7"/>
  <c r="AS3626" i="7"/>
  <c r="AR3626" i="7"/>
  <c r="AP3626" i="7"/>
  <c r="AO3626" i="7"/>
  <c r="AN3626" i="7"/>
  <c r="AM3626" i="7"/>
  <c r="Q3626" i="7"/>
  <c r="N3626" i="7"/>
  <c r="L3626" i="7"/>
  <c r="J3626" i="7"/>
  <c r="AY3625" i="7"/>
  <c r="AX3625" i="7"/>
  <c r="AW3625" i="7"/>
  <c r="AV3625" i="7"/>
  <c r="AU3625" i="7"/>
  <c r="AT3625" i="7"/>
  <c r="AS3625" i="7"/>
  <c r="AR3625" i="7"/>
  <c r="AP3625" i="7"/>
  <c r="AO3625" i="7"/>
  <c r="AN3625" i="7"/>
  <c r="AM3625" i="7"/>
  <c r="Q3625" i="7"/>
  <c r="N3625" i="7"/>
  <c r="L3625" i="7"/>
  <c r="J3625" i="7"/>
  <c r="AY3624" i="7"/>
  <c r="AX3624" i="7"/>
  <c r="AW3624" i="7"/>
  <c r="AV3624" i="7"/>
  <c r="AU3624" i="7"/>
  <c r="AT3624" i="7"/>
  <c r="AS3624" i="7"/>
  <c r="AR3624" i="7"/>
  <c r="AQ3624" i="7"/>
  <c r="AP3624" i="7"/>
  <c r="AO3624" i="7"/>
  <c r="AN3624" i="7"/>
  <c r="AM3624" i="7"/>
  <c r="Q3624" i="7"/>
  <c r="N3624" i="7"/>
  <c r="L3624" i="7"/>
  <c r="J3624" i="7"/>
  <c r="AY3623" i="7"/>
  <c r="AX3623" i="7"/>
  <c r="AW3623" i="7"/>
  <c r="AV3623" i="7"/>
  <c r="AU3623" i="7"/>
  <c r="AT3623" i="7"/>
  <c r="AS3623" i="7"/>
  <c r="AR3623" i="7"/>
  <c r="AP3623" i="7"/>
  <c r="AO3623" i="7"/>
  <c r="AN3623" i="7"/>
  <c r="AQ3623" i="7" s="1"/>
  <c r="AM3623" i="7"/>
  <c r="Q3623" i="7"/>
  <c r="N3623" i="7"/>
  <c r="L3623" i="7"/>
  <c r="J3623" i="7"/>
  <c r="AY3622" i="7"/>
  <c r="AX3622" i="7"/>
  <c r="AW3622" i="7"/>
  <c r="AV3622" i="7"/>
  <c r="AU3622" i="7"/>
  <c r="AT3622" i="7"/>
  <c r="AS3622" i="7"/>
  <c r="AR3622" i="7"/>
  <c r="AP3622" i="7"/>
  <c r="AO3622" i="7"/>
  <c r="AN3622" i="7"/>
  <c r="AM3622" i="7"/>
  <c r="AQ3622" i="7" s="1"/>
  <c r="Q3622" i="7"/>
  <c r="N3622" i="7"/>
  <c r="L3622" i="7"/>
  <c r="J3622" i="7"/>
  <c r="AY3621" i="7"/>
  <c r="AX3621" i="7"/>
  <c r="AW3621" i="7"/>
  <c r="AV3621" i="7"/>
  <c r="AU3621" i="7"/>
  <c r="AT3621" i="7"/>
  <c r="AS3621" i="7"/>
  <c r="AR3621" i="7"/>
  <c r="AP3621" i="7"/>
  <c r="AQ3621" i="7" s="1"/>
  <c r="AO3621" i="7"/>
  <c r="AN3621" i="7"/>
  <c r="AM3621" i="7"/>
  <c r="Q3621" i="7"/>
  <c r="N3621" i="7"/>
  <c r="L3621" i="7"/>
  <c r="J3621" i="7"/>
  <c r="AY3620" i="7"/>
  <c r="AX3620" i="7"/>
  <c r="AW3620" i="7"/>
  <c r="AV3620" i="7"/>
  <c r="AU3620" i="7"/>
  <c r="AT3620" i="7"/>
  <c r="AS3620" i="7"/>
  <c r="AR3620" i="7"/>
  <c r="AP3620" i="7"/>
  <c r="AO3620" i="7"/>
  <c r="AN3620" i="7"/>
  <c r="AM3620" i="7"/>
  <c r="AQ3620" i="7" s="1"/>
  <c r="Q3620" i="7"/>
  <c r="N3620" i="7"/>
  <c r="L3620" i="7"/>
  <c r="J3620" i="7"/>
  <c r="AY3619" i="7"/>
  <c r="AX3619" i="7"/>
  <c r="AW3619" i="7"/>
  <c r="AV3619" i="7"/>
  <c r="AU3619" i="7"/>
  <c r="AT3619" i="7"/>
  <c r="AS3619" i="7"/>
  <c r="AR3619" i="7"/>
  <c r="AP3619" i="7"/>
  <c r="AO3619" i="7"/>
  <c r="AN3619" i="7"/>
  <c r="AM3619" i="7"/>
  <c r="AQ3619" i="7" s="1"/>
  <c r="Q3619" i="7"/>
  <c r="N3619" i="7"/>
  <c r="L3619" i="7"/>
  <c r="J3619" i="7"/>
  <c r="AY3618" i="7"/>
  <c r="AX3618" i="7"/>
  <c r="AW3618" i="7"/>
  <c r="AV3618" i="7"/>
  <c r="AU3618" i="7"/>
  <c r="AT3618" i="7"/>
  <c r="AS3618" i="7"/>
  <c r="AR3618" i="7"/>
  <c r="AP3618" i="7"/>
  <c r="AO3618" i="7"/>
  <c r="AN3618" i="7"/>
  <c r="AM3618" i="7"/>
  <c r="Q3618" i="7"/>
  <c r="N3618" i="7"/>
  <c r="L3618" i="7"/>
  <c r="J3618" i="7"/>
  <c r="AY3617" i="7"/>
  <c r="AX3617" i="7"/>
  <c r="AW3617" i="7"/>
  <c r="AV3617" i="7"/>
  <c r="AU3617" i="7"/>
  <c r="AT3617" i="7"/>
  <c r="AS3617" i="7"/>
  <c r="AR3617" i="7"/>
  <c r="AP3617" i="7"/>
  <c r="AO3617" i="7"/>
  <c r="AN3617" i="7"/>
  <c r="AM3617" i="7"/>
  <c r="AQ3617" i="7" s="1"/>
  <c r="Q3617" i="7"/>
  <c r="N3617" i="7"/>
  <c r="L3617" i="7"/>
  <c r="J3617" i="7"/>
  <c r="AY3616" i="7"/>
  <c r="AX3616" i="7"/>
  <c r="AW3616" i="7"/>
  <c r="AV3616" i="7"/>
  <c r="AU3616" i="7"/>
  <c r="AT3616" i="7"/>
  <c r="AS3616" i="7"/>
  <c r="AR3616" i="7"/>
  <c r="AP3616" i="7"/>
  <c r="AO3616" i="7"/>
  <c r="AN3616" i="7"/>
  <c r="AM3616" i="7"/>
  <c r="AQ3616" i="7" s="1"/>
  <c r="Q3616" i="7"/>
  <c r="N3616" i="7"/>
  <c r="L3616" i="7"/>
  <c r="J3616" i="7"/>
  <c r="AY3615" i="7"/>
  <c r="AX3615" i="7"/>
  <c r="AW3615" i="7"/>
  <c r="AV3615" i="7"/>
  <c r="AU3615" i="7"/>
  <c r="AT3615" i="7"/>
  <c r="AS3615" i="7"/>
  <c r="AR3615" i="7"/>
  <c r="AP3615" i="7"/>
  <c r="AO3615" i="7"/>
  <c r="AN3615" i="7"/>
  <c r="AQ3615" i="7" s="1"/>
  <c r="AM3615" i="7"/>
  <c r="Q3615" i="7"/>
  <c r="N3615" i="7"/>
  <c r="L3615" i="7"/>
  <c r="J3615" i="7"/>
  <c r="AY3614" i="7"/>
  <c r="AX3614" i="7"/>
  <c r="AW3614" i="7"/>
  <c r="AV3614" i="7"/>
  <c r="AU3614" i="7"/>
  <c r="AT3614" i="7"/>
  <c r="AS3614" i="7"/>
  <c r="AR3614" i="7"/>
  <c r="AP3614" i="7"/>
  <c r="AO3614" i="7"/>
  <c r="AN3614" i="7"/>
  <c r="AM3614" i="7"/>
  <c r="Q3614" i="7"/>
  <c r="N3614" i="7"/>
  <c r="L3614" i="7"/>
  <c r="J3614" i="7"/>
  <c r="AY3613" i="7"/>
  <c r="AX3613" i="7"/>
  <c r="AW3613" i="7"/>
  <c r="AV3613" i="7"/>
  <c r="AU3613" i="7"/>
  <c r="AT3613" i="7"/>
  <c r="AS3613" i="7"/>
  <c r="AR3613" i="7"/>
  <c r="AP3613" i="7"/>
  <c r="AQ3613" i="7" s="1"/>
  <c r="AO3613" i="7"/>
  <c r="AN3613" i="7"/>
  <c r="AM3613" i="7"/>
  <c r="Q3613" i="7"/>
  <c r="N3613" i="7"/>
  <c r="L3613" i="7"/>
  <c r="J3613" i="7"/>
  <c r="AY3612" i="7"/>
  <c r="AX3612" i="7"/>
  <c r="AW3612" i="7"/>
  <c r="AV3612" i="7"/>
  <c r="AU3612" i="7"/>
  <c r="AT3612" i="7"/>
  <c r="AS3612" i="7"/>
  <c r="AR3612" i="7"/>
  <c r="AQ3612" i="7"/>
  <c r="AP3612" i="7"/>
  <c r="AO3612" i="7"/>
  <c r="AN3612" i="7"/>
  <c r="AM3612" i="7"/>
  <c r="Q3612" i="7"/>
  <c r="N3612" i="7"/>
  <c r="L3612" i="7"/>
  <c r="J3612" i="7"/>
  <c r="AY3611" i="7"/>
  <c r="AX3611" i="7"/>
  <c r="AW3611" i="7"/>
  <c r="AV3611" i="7"/>
  <c r="AU3611" i="7"/>
  <c r="AT3611" i="7"/>
  <c r="AS3611" i="7"/>
  <c r="AR3611" i="7"/>
  <c r="AP3611" i="7"/>
  <c r="AO3611" i="7"/>
  <c r="AN3611" i="7"/>
  <c r="AM3611" i="7"/>
  <c r="AQ3611" i="7" s="1"/>
  <c r="Q3611" i="7"/>
  <c r="N3611" i="7"/>
  <c r="L3611" i="7"/>
  <c r="J3611" i="7"/>
  <c r="AY3610" i="7"/>
  <c r="AX3610" i="7"/>
  <c r="AW3610" i="7"/>
  <c r="AV3610" i="7"/>
  <c r="AU3610" i="7"/>
  <c r="AT3610" i="7"/>
  <c r="AS3610" i="7"/>
  <c r="AR3610" i="7"/>
  <c r="AP3610" i="7"/>
  <c r="AO3610" i="7"/>
  <c r="AN3610" i="7"/>
  <c r="AM3610" i="7"/>
  <c r="Q3610" i="7"/>
  <c r="N3610" i="7"/>
  <c r="L3610" i="7"/>
  <c r="J3610" i="7"/>
  <c r="AY3609" i="7"/>
  <c r="AX3609" i="7"/>
  <c r="AW3609" i="7"/>
  <c r="AV3609" i="7"/>
  <c r="AU3609" i="7"/>
  <c r="AT3609" i="7"/>
  <c r="AS3609" i="7"/>
  <c r="AR3609" i="7"/>
  <c r="AP3609" i="7"/>
  <c r="AO3609" i="7"/>
  <c r="AN3609" i="7"/>
  <c r="AM3609" i="7"/>
  <c r="Q3609" i="7"/>
  <c r="N3609" i="7"/>
  <c r="L3609" i="7"/>
  <c r="J3609" i="7"/>
  <c r="AY3608" i="7"/>
  <c r="AX3608" i="7"/>
  <c r="AW3608" i="7"/>
  <c r="AV3608" i="7"/>
  <c r="AU3608" i="7"/>
  <c r="AT3608" i="7"/>
  <c r="AS3608" i="7"/>
  <c r="AR3608" i="7"/>
  <c r="AQ3608" i="7"/>
  <c r="AP3608" i="7"/>
  <c r="AO3608" i="7"/>
  <c r="AN3608" i="7"/>
  <c r="AM3608" i="7"/>
  <c r="Q3608" i="7"/>
  <c r="N3608" i="7"/>
  <c r="L3608" i="7"/>
  <c r="J3608" i="7"/>
  <c r="AY3607" i="7"/>
  <c r="AX3607" i="7"/>
  <c r="AW3607" i="7"/>
  <c r="AV3607" i="7"/>
  <c r="AU3607" i="7"/>
  <c r="AT3607" i="7"/>
  <c r="AS3607" i="7"/>
  <c r="AR3607" i="7"/>
  <c r="AP3607" i="7"/>
  <c r="AO3607" i="7"/>
  <c r="AN3607" i="7"/>
  <c r="AQ3607" i="7" s="1"/>
  <c r="AM3607" i="7"/>
  <c r="Q3607" i="7"/>
  <c r="N3607" i="7"/>
  <c r="L3607" i="7"/>
  <c r="J3607" i="7"/>
  <c r="AY3606" i="7"/>
  <c r="AX3606" i="7"/>
  <c r="AW3606" i="7"/>
  <c r="AV3606" i="7"/>
  <c r="AU3606" i="7"/>
  <c r="AT3606" i="7"/>
  <c r="AS3606" i="7"/>
  <c r="AR3606" i="7"/>
  <c r="AP3606" i="7"/>
  <c r="AO3606" i="7"/>
  <c r="AN3606" i="7"/>
  <c r="AM3606" i="7"/>
  <c r="AQ3606" i="7" s="1"/>
  <c r="Q3606" i="7"/>
  <c r="N3606" i="7"/>
  <c r="L3606" i="7"/>
  <c r="J3606" i="7"/>
  <c r="AY3605" i="7"/>
  <c r="AX3605" i="7"/>
  <c r="AW3605" i="7"/>
  <c r="AV3605" i="7"/>
  <c r="AU3605" i="7"/>
  <c r="AT3605" i="7"/>
  <c r="AS3605" i="7"/>
  <c r="AR3605" i="7"/>
  <c r="AP3605" i="7"/>
  <c r="AQ3605" i="7" s="1"/>
  <c r="AO3605" i="7"/>
  <c r="AN3605" i="7"/>
  <c r="AM3605" i="7"/>
  <c r="Q3605" i="7"/>
  <c r="N3605" i="7"/>
  <c r="L3605" i="7"/>
  <c r="J3605" i="7"/>
  <c r="AY3604" i="7"/>
  <c r="AX3604" i="7"/>
  <c r="AW3604" i="7"/>
  <c r="AV3604" i="7"/>
  <c r="AU3604" i="7"/>
  <c r="AT3604" i="7"/>
  <c r="AS3604" i="7"/>
  <c r="AR3604" i="7"/>
  <c r="AP3604" i="7"/>
  <c r="AO3604" i="7"/>
  <c r="AN3604" i="7"/>
  <c r="AM3604" i="7"/>
  <c r="AQ3604" i="7" s="1"/>
  <c r="Q3604" i="7"/>
  <c r="N3604" i="7"/>
  <c r="L3604" i="7"/>
  <c r="J3604" i="7"/>
  <c r="AY3603" i="7"/>
  <c r="AX3603" i="7"/>
  <c r="AW3603" i="7"/>
  <c r="AV3603" i="7"/>
  <c r="AU3603" i="7"/>
  <c r="AT3603" i="7"/>
  <c r="AS3603" i="7"/>
  <c r="AR3603" i="7"/>
  <c r="AP3603" i="7"/>
  <c r="AO3603" i="7"/>
  <c r="AN3603" i="7"/>
  <c r="AM3603" i="7"/>
  <c r="AQ3603" i="7" s="1"/>
  <c r="Q3603" i="7"/>
  <c r="N3603" i="7"/>
  <c r="L3603" i="7"/>
  <c r="J3603" i="7"/>
  <c r="AY3602" i="7"/>
  <c r="AX3602" i="7"/>
  <c r="AW3602" i="7"/>
  <c r="AV3602" i="7"/>
  <c r="AU3602" i="7"/>
  <c r="AT3602" i="7"/>
  <c r="AS3602" i="7"/>
  <c r="AR3602" i="7"/>
  <c r="AP3602" i="7"/>
  <c r="AO3602" i="7"/>
  <c r="AN3602" i="7"/>
  <c r="AM3602" i="7"/>
  <c r="Q3602" i="7"/>
  <c r="N3602" i="7"/>
  <c r="L3602" i="7"/>
  <c r="J3602" i="7"/>
  <c r="AY3601" i="7"/>
  <c r="AX3601" i="7"/>
  <c r="AW3601" i="7"/>
  <c r="AV3601" i="7"/>
  <c r="AU3601" i="7"/>
  <c r="AT3601" i="7"/>
  <c r="AS3601" i="7"/>
  <c r="AR3601" i="7"/>
  <c r="AP3601" i="7"/>
  <c r="AO3601" i="7"/>
  <c r="AN3601" i="7"/>
  <c r="AM3601" i="7"/>
  <c r="AQ3601" i="7" s="1"/>
  <c r="Q3601" i="7"/>
  <c r="N3601" i="7"/>
  <c r="L3601" i="7"/>
  <c r="J3601" i="7"/>
  <c r="AY3600" i="7"/>
  <c r="AX3600" i="7"/>
  <c r="AW3600" i="7"/>
  <c r="AV3600" i="7"/>
  <c r="AU3600" i="7"/>
  <c r="AT3600" i="7"/>
  <c r="AS3600" i="7"/>
  <c r="AR3600" i="7"/>
  <c r="AP3600" i="7"/>
  <c r="AO3600" i="7"/>
  <c r="AN3600" i="7"/>
  <c r="AM3600" i="7"/>
  <c r="AQ3600" i="7" s="1"/>
  <c r="Q3600" i="7"/>
  <c r="N3600" i="7"/>
  <c r="L3600" i="7"/>
  <c r="J3600" i="7"/>
  <c r="AY3599" i="7"/>
  <c r="AX3599" i="7"/>
  <c r="AW3599" i="7"/>
  <c r="AV3599" i="7"/>
  <c r="AU3599" i="7"/>
  <c r="AT3599" i="7"/>
  <c r="AS3599" i="7"/>
  <c r="AR3599" i="7"/>
  <c r="AP3599" i="7"/>
  <c r="AO3599" i="7"/>
  <c r="AN3599" i="7"/>
  <c r="AQ3599" i="7" s="1"/>
  <c r="AM3599" i="7"/>
  <c r="Q3599" i="7"/>
  <c r="N3599" i="7"/>
  <c r="L3599" i="7"/>
  <c r="J3599" i="7"/>
  <c r="AY3598" i="7"/>
  <c r="AX3598" i="7"/>
  <c r="AW3598" i="7"/>
  <c r="AV3598" i="7"/>
  <c r="AU3598" i="7"/>
  <c r="AT3598" i="7"/>
  <c r="AS3598" i="7"/>
  <c r="AR3598" i="7"/>
  <c r="AP3598" i="7"/>
  <c r="AO3598" i="7"/>
  <c r="AN3598" i="7"/>
  <c r="AM3598" i="7"/>
  <c r="Q3598" i="7"/>
  <c r="N3598" i="7"/>
  <c r="L3598" i="7"/>
  <c r="J3598" i="7"/>
  <c r="AY3597" i="7"/>
  <c r="AX3597" i="7"/>
  <c r="AW3597" i="7"/>
  <c r="AV3597" i="7"/>
  <c r="AU3597" i="7"/>
  <c r="AT3597" i="7"/>
  <c r="AS3597" i="7"/>
  <c r="AR3597" i="7"/>
  <c r="AP3597" i="7"/>
  <c r="AQ3597" i="7" s="1"/>
  <c r="AO3597" i="7"/>
  <c r="AN3597" i="7"/>
  <c r="AM3597" i="7"/>
  <c r="Q3597" i="7"/>
  <c r="N3597" i="7"/>
  <c r="L3597" i="7"/>
  <c r="J3597" i="7"/>
  <c r="AY3596" i="7"/>
  <c r="AX3596" i="7"/>
  <c r="AW3596" i="7"/>
  <c r="AV3596" i="7"/>
  <c r="AU3596" i="7"/>
  <c r="AT3596" i="7"/>
  <c r="AS3596" i="7"/>
  <c r="AR3596" i="7"/>
  <c r="AQ3596" i="7"/>
  <c r="AP3596" i="7"/>
  <c r="AO3596" i="7"/>
  <c r="AN3596" i="7"/>
  <c r="AM3596" i="7"/>
  <c r="Q3596" i="7"/>
  <c r="N3596" i="7"/>
  <c r="L3596" i="7"/>
  <c r="J3596" i="7"/>
  <c r="AY3595" i="7"/>
  <c r="AX3595" i="7"/>
  <c r="AW3595" i="7"/>
  <c r="AV3595" i="7"/>
  <c r="AU3595" i="7"/>
  <c r="AT3595" i="7"/>
  <c r="AS3595" i="7"/>
  <c r="AR3595" i="7"/>
  <c r="AP3595" i="7"/>
  <c r="AO3595" i="7"/>
  <c r="AN3595" i="7"/>
  <c r="AM3595" i="7"/>
  <c r="AQ3595" i="7" s="1"/>
  <c r="Q3595" i="7"/>
  <c r="N3595" i="7"/>
  <c r="L3595" i="7"/>
  <c r="J3595" i="7"/>
  <c r="AY3594" i="7"/>
  <c r="AX3594" i="7"/>
  <c r="AW3594" i="7"/>
  <c r="AV3594" i="7"/>
  <c r="AU3594" i="7"/>
  <c r="AT3594" i="7"/>
  <c r="AS3594" i="7"/>
  <c r="AR3594" i="7"/>
  <c r="AP3594" i="7"/>
  <c r="AO3594" i="7"/>
  <c r="AN3594" i="7"/>
  <c r="AM3594" i="7"/>
  <c r="Q3594" i="7"/>
  <c r="N3594" i="7"/>
  <c r="L3594" i="7"/>
  <c r="J3594" i="7"/>
  <c r="AY3593" i="7"/>
  <c r="AX3593" i="7"/>
  <c r="AW3593" i="7"/>
  <c r="AV3593" i="7"/>
  <c r="AU3593" i="7"/>
  <c r="AT3593" i="7"/>
  <c r="AS3593" i="7"/>
  <c r="AR3593" i="7"/>
  <c r="AP3593" i="7"/>
  <c r="AO3593" i="7"/>
  <c r="AN3593" i="7"/>
  <c r="AM3593" i="7"/>
  <c r="Q3593" i="7"/>
  <c r="N3593" i="7"/>
  <c r="L3593" i="7"/>
  <c r="J3593" i="7"/>
  <c r="AY3592" i="7"/>
  <c r="AX3592" i="7"/>
  <c r="AW3592" i="7"/>
  <c r="AV3592" i="7"/>
  <c r="AU3592" i="7"/>
  <c r="AT3592" i="7"/>
  <c r="AS3592" i="7"/>
  <c r="AR3592" i="7"/>
  <c r="AQ3592" i="7"/>
  <c r="AP3592" i="7"/>
  <c r="AO3592" i="7"/>
  <c r="AN3592" i="7"/>
  <c r="AM3592" i="7"/>
  <c r="Q3592" i="7"/>
  <c r="N3592" i="7"/>
  <c r="L3592" i="7"/>
  <c r="J3592" i="7"/>
  <c r="AY3591" i="7"/>
  <c r="AX3591" i="7"/>
  <c r="AW3591" i="7"/>
  <c r="AV3591" i="7"/>
  <c r="AU3591" i="7"/>
  <c r="AT3591" i="7"/>
  <c r="AS3591" i="7"/>
  <c r="AR3591" i="7"/>
  <c r="AP3591" i="7"/>
  <c r="AO3591" i="7"/>
  <c r="AN3591" i="7"/>
  <c r="AQ3591" i="7" s="1"/>
  <c r="AM3591" i="7"/>
  <c r="Q3591" i="7"/>
  <c r="N3591" i="7"/>
  <c r="L3591" i="7"/>
  <c r="J3591" i="7"/>
  <c r="AY3590" i="7"/>
  <c r="AX3590" i="7"/>
  <c r="AW3590" i="7"/>
  <c r="AV3590" i="7"/>
  <c r="AU3590" i="7"/>
  <c r="AT3590" i="7"/>
  <c r="AS3590" i="7"/>
  <c r="AR3590" i="7"/>
  <c r="AP3590" i="7"/>
  <c r="AO3590" i="7"/>
  <c r="AN3590" i="7"/>
  <c r="AM3590" i="7"/>
  <c r="AQ3590" i="7" s="1"/>
  <c r="Q3590" i="7"/>
  <c r="N3590" i="7"/>
  <c r="L3590" i="7"/>
  <c r="J3590" i="7"/>
  <c r="AY3589" i="7"/>
  <c r="AX3589" i="7"/>
  <c r="AW3589" i="7"/>
  <c r="AV3589" i="7"/>
  <c r="AU3589" i="7"/>
  <c r="AT3589" i="7"/>
  <c r="AS3589" i="7"/>
  <c r="AR3589" i="7"/>
  <c r="AP3589" i="7"/>
  <c r="AQ3589" i="7" s="1"/>
  <c r="AO3589" i="7"/>
  <c r="AN3589" i="7"/>
  <c r="AM3589" i="7"/>
  <c r="Q3589" i="7"/>
  <c r="N3589" i="7"/>
  <c r="L3589" i="7"/>
  <c r="J3589" i="7"/>
  <c r="AY3588" i="7"/>
  <c r="AX3588" i="7"/>
  <c r="AW3588" i="7"/>
  <c r="AV3588" i="7"/>
  <c r="AU3588" i="7"/>
  <c r="AT3588" i="7"/>
  <c r="AS3588" i="7"/>
  <c r="AR3588" i="7"/>
  <c r="AP3588" i="7"/>
  <c r="AO3588" i="7"/>
  <c r="AN3588" i="7"/>
  <c r="AM3588" i="7"/>
  <c r="AQ3588" i="7" s="1"/>
  <c r="Q3588" i="7"/>
  <c r="N3588" i="7"/>
  <c r="L3588" i="7"/>
  <c r="J3588" i="7"/>
  <c r="AY3587" i="7"/>
  <c r="AX3587" i="7"/>
  <c r="AW3587" i="7"/>
  <c r="AV3587" i="7"/>
  <c r="AU3587" i="7"/>
  <c r="AT3587" i="7"/>
  <c r="AS3587" i="7"/>
  <c r="AR3587" i="7"/>
  <c r="AP3587" i="7"/>
  <c r="AO3587" i="7"/>
  <c r="AN3587" i="7"/>
  <c r="AM3587" i="7"/>
  <c r="AQ3587" i="7" s="1"/>
  <c r="Q3587" i="7"/>
  <c r="N3587" i="7"/>
  <c r="L3587" i="7"/>
  <c r="J3587" i="7"/>
  <c r="AY3586" i="7"/>
  <c r="AX3586" i="7"/>
  <c r="AW3586" i="7"/>
  <c r="AV3586" i="7"/>
  <c r="AU3586" i="7"/>
  <c r="AT3586" i="7"/>
  <c r="AS3586" i="7"/>
  <c r="AR3586" i="7"/>
  <c r="AP3586" i="7"/>
  <c r="AO3586" i="7"/>
  <c r="AN3586" i="7"/>
  <c r="AM3586" i="7"/>
  <c r="Q3586" i="7"/>
  <c r="N3586" i="7"/>
  <c r="L3586" i="7"/>
  <c r="J3586" i="7"/>
  <c r="AY3585" i="7"/>
  <c r="AX3585" i="7"/>
  <c r="AW3585" i="7"/>
  <c r="AV3585" i="7"/>
  <c r="AU3585" i="7"/>
  <c r="AT3585" i="7"/>
  <c r="AS3585" i="7"/>
  <c r="AR3585" i="7"/>
  <c r="AP3585" i="7"/>
  <c r="AO3585" i="7"/>
  <c r="AN3585" i="7"/>
  <c r="AM3585" i="7"/>
  <c r="AQ3585" i="7" s="1"/>
  <c r="Q3585" i="7"/>
  <c r="N3585" i="7"/>
  <c r="L3585" i="7"/>
  <c r="J3585" i="7"/>
  <c r="AY3584" i="7"/>
  <c r="AX3584" i="7"/>
  <c r="AW3584" i="7"/>
  <c r="AV3584" i="7"/>
  <c r="AU3584" i="7"/>
  <c r="AT3584" i="7"/>
  <c r="AS3584" i="7"/>
  <c r="AR3584" i="7"/>
  <c r="AP3584" i="7"/>
  <c r="AO3584" i="7"/>
  <c r="AN3584" i="7"/>
  <c r="AM3584" i="7"/>
  <c r="AQ3584" i="7" s="1"/>
  <c r="Q3584" i="7"/>
  <c r="N3584" i="7"/>
  <c r="L3584" i="7"/>
  <c r="J3584" i="7"/>
  <c r="AY3583" i="7"/>
  <c r="AX3583" i="7"/>
  <c r="AW3583" i="7"/>
  <c r="AV3583" i="7"/>
  <c r="AU3583" i="7"/>
  <c r="AT3583" i="7"/>
  <c r="AS3583" i="7"/>
  <c r="AR3583" i="7"/>
  <c r="AP3583" i="7"/>
  <c r="AO3583" i="7"/>
  <c r="AN3583" i="7"/>
  <c r="AQ3583" i="7" s="1"/>
  <c r="AM3583" i="7"/>
  <c r="Q3583" i="7"/>
  <c r="N3583" i="7"/>
  <c r="L3583" i="7"/>
  <c r="J3583" i="7"/>
  <c r="AY3582" i="7"/>
  <c r="AX3582" i="7"/>
  <c r="AW3582" i="7"/>
  <c r="AV3582" i="7"/>
  <c r="AU3582" i="7"/>
  <c r="AT3582" i="7"/>
  <c r="AS3582" i="7"/>
  <c r="AR3582" i="7"/>
  <c r="AP3582" i="7"/>
  <c r="AO3582" i="7"/>
  <c r="AN3582" i="7"/>
  <c r="AM3582" i="7"/>
  <c r="Q3582" i="7"/>
  <c r="N3582" i="7"/>
  <c r="L3582" i="7"/>
  <c r="J3582" i="7"/>
  <c r="AY3581" i="7"/>
  <c r="AX3581" i="7"/>
  <c r="AW3581" i="7"/>
  <c r="AV3581" i="7"/>
  <c r="AU3581" i="7"/>
  <c r="AT3581" i="7"/>
  <c r="AS3581" i="7"/>
  <c r="AR3581" i="7"/>
  <c r="AP3581" i="7"/>
  <c r="AQ3581" i="7" s="1"/>
  <c r="AO3581" i="7"/>
  <c r="AN3581" i="7"/>
  <c r="AM3581" i="7"/>
  <c r="Q3581" i="7"/>
  <c r="N3581" i="7"/>
  <c r="L3581" i="7"/>
  <c r="J3581" i="7"/>
  <c r="AY3580" i="7"/>
  <c r="AX3580" i="7"/>
  <c r="AW3580" i="7"/>
  <c r="AV3580" i="7"/>
  <c r="AU3580" i="7"/>
  <c r="AT3580" i="7"/>
  <c r="AS3580" i="7"/>
  <c r="AR3580" i="7"/>
  <c r="AQ3580" i="7"/>
  <c r="AP3580" i="7"/>
  <c r="AO3580" i="7"/>
  <c r="AN3580" i="7"/>
  <c r="AM3580" i="7"/>
  <c r="Q3580" i="7"/>
  <c r="N3580" i="7"/>
  <c r="L3580" i="7"/>
  <c r="J3580" i="7"/>
  <c r="AY3579" i="7"/>
  <c r="AX3579" i="7"/>
  <c r="AW3579" i="7"/>
  <c r="AV3579" i="7"/>
  <c r="AU3579" i="7"/>
  <c r="AT3579" i="7"/>
  <c r="AS3579" i="7"/>
  <c r="AR3579" i="7"/>
  <c r="AP3579" i="7"/>
  <c r="AO3579" i="7"/>
  <c r="AN3579" i="7"/>
  <c r="AM3579" i="7"/>
  <c r="AQ3579" i="7" s="1"/>
  <c r="Q3579" i="7"/>
  <c r="N3579" i="7"/>
  <c r="L3579" i="7"/>
  <c r="J3579" i="7"/>
  <c r="AY3578" i="7"/>
  <c r="AX3578" i="7"/>
  <c r="AW3578" i="7"/>
  <c r="AV3578" i="7"/>
  <c r="AU3578" i="7"/>
  <c r="AT3578" i="7"/>
  <c r="AS3578" i="7"/>
  <c r="AR3578" i="7"/>
  <c r="AP3578" i="7"/>
  <c r="AO3578" i="7"/>
  <c r="AN3578" i="7"/>
  <c r="AM3578" i="7"/>
  <c r="Q3578" i="7"/>
  <c r="N3578" i="7"/>
  <c r="L3578" i="7"/>
  <c r="J3578" i="7"/>
  <c r="AY3577" i="7"/>
  <c r="AX3577" i="7"/>
  <c r="AW3577" i="7"/>
  <c r="AV3577" i="7"/>
  <c r="AU3577" i="7"/>
  <c r="AT3577" i="7"/>
  <c r="AS3577" i="7"/>
  <c r="AR3577" i="7"/>
  <c r="AP3577" i="7"/>
  <c r="AO3577" i="7"/>
  <c r="AN3577" i="7"/>
  <c r="AM3577" i="7"/>
  <c r="Q3577" i="7"/>
  <c r="N3577" i="7"/>
  <c r="L3577" i="7"/>
  <c r="J3577" i="7"/>
  <c r="AY3576" i="7"/>
  <c r="AX3576" i="7"/>
  <c r="AW3576" i="7"/>
  <c r="AV3576" i="7"/>
  <c r="AU3576" i="7"/>
  <c r="AT3576" i="7"/>
  <c r="AS3576" i="7"/>
  <c r="AR3576" i="7"/>
  <c r="AQ3576" i="7"/>
  <c r="AP3576" i="7"/>
  <c r="AO3576" i="7"/>
  <c r="AN3576" i="7"/>
  <c r="AM3576" i="7"/>
  <c r="Q3576" i="7"/>
  <c r="N3576" i="7"/>
  <c r="L3576" i="7"/>
  <c r="J3576" i="7"/>
  <c r="AY3575" i="7"/>
  <c r="AX3575" i="7"/>
  <c r="AW3575" i="7"/>
  <c r="AV3575" i="7"/>
  <c r="AU3575" i="7"/>
  <c r="AT3575" i="7"/>
  <c r="AS3575" i="7"/>
  <c r="AR3575" i="7"/>
  <c r="AP3575" i="7"/>
  <c r="AO3575" i="7"/>
  <c r="AN3575" i="7"/>
  <c r="AQ3575" i="7" s="1"/>
  <c r="AM3575" i="7"/>
  <c r="Q3575" i="7"/>
  <c r="N3575" i="7"/>
  <c r="L3575" i="7"/>
  <c r="J3575" i="7"/>
  <c r="AY3574" i="7"/>
  <c r="AX3574" i="7"/>
  <c r="AW3574" i="7"/>
  <c r="AV3574" i="7"/>
  <c r="AU3574" i="7"/>
  <c r="AT3574" i="7"/>
  <c r="AS3574" i="7"/>
  <c r="AR3574" i="7"/>
  <c r="AP3574" i="7"/>
  <c r="AO3574" i="7"/>
  <c r="AN3574" i="7"/>
  <c r="AM3574" i="7"/>
  <c r="AQ3574" i="7" s="1"/>
  <c r="Q3574" i="7"/>
  <c r="N3574" i="7"/>
  <c r="L3574" i="7"/>
  <c r="J3574" i="7"/>
  <c r="AY3573" i="7"/>
  <c r="AX3573" i="7"/>
  <c r="AW3573" i="7"/>
  <c r="AV3573" i="7"/>
  <c r="AU3573" i="7"/>
  <c r="AT3573" i="7"/>
  <c r="AS3573" i="7"/>
  <c r="AR3573" i="7"/>
  <c r="AP3573" i="7"/>
  <c r="AQ3573" i="7" s="1"/>
  <c r="AO3573" i="7"/>
  <c r="AN3573" i="7"/>
  <c r="AM3573" i="7"/>
  <c r="Q3573" i="7"/>
  <c r="N3573" i="7"/>
  <c r="L3573" i="7"/>
  <c r="J3573" i="7"/>
  <c r="AY3572" i="7"/>
  <c r="AX3572" i="7"/>
  <c r="AW3572" i="7"/>
  <c r="AV3572" i="7"/>
  <c r="AU3572" i="7"/>
  <c r="AT3572" i="7"/>
  <c r="AS3572" i="7"/>
  <c r="AR3572" i="7"/>
  <c r="AP3572" i="7"/>
  <c r="AO3572" i="7"/>
  <c r="AN3572" i="7"/>
  <c r="AM3572" i="7"/>
  <c r="AQ3572" i="7" s="1"/>
  <c r="Q3572" i="7"/>
  <c r="N3572" i="7"/>
  <c r="L3572" i="7"/>
  <c r="J3572" i="7"/>
  <c r="AY3571" i="7"/>
  <c r="AX3571" i="7"/>
  <c r="AW3571" i="7"/>
  <c r="AV3571" i="7"/>
  <c r="AU3571" i="7"/>
  <c r="AT3571" i="7"/>
  <c r="AS3571" i="7"/>
  <c r="AR3571" i="7"/>
  <c r="AP3571" i="7"/>
  <c r="AO3571" i="7"/>
  <c r="AN3571" i="7"/>
  <c r="AM3571" i="7"/>
  <c r="AQ3571" i="7" s="1"/>
  <c r="Q3571" i="7"/>
  <c r="N3571" i="7"/>
  <c r="L3571" i="7"/>
  <c r="J3571" i="7"/>
  <c r="AY3570" i="7"/>
  <c r="AX3570" i="7"/>
  <c r="AW3570" i="7"/>
  <c r="AV3570" i="7"/>
  <c r="AU3570" i="7"/>
  <c r="AT3570" i="7"/>
  <c r="AS3570" i="7"/>
  <c r="AR3570" i="7"/>
  <c r="AP3570" i="7"/>
  <c r="AO3570" i="7"/>
  <c r="AN3570" i="7"/>
  <c r="AM3570" i="7"/>
  <c r="Q3570" i="7"/>
  <c r="N3570" i="7"/>
  <c r="L3570" i="7"/>
  <c r="J3570" i="7"/>
  <c r="AY3569" i="7"/>
  <c r="AX3569" i="7"/>
  <c r="AW3569" i="7"/>
  <c r="AV3569" i="7"/>
  <c r="AU3569" i="7"/>
  <c r="AT3569" i="7"/>
  <c r="AS3569" i="7"/>
  <c r="AR3569" i="7"/>
  <c r="AP3569" i="7"/>
  <c r="AO3569" i="7"/>
  <c r="AN3569" i="7"/>
  <c r="AM3569" i="7"/>
  <c r="AQ3569" i="7" s="1"/>
  <c r="Q3569" i="7"/>
  <c r="N3569" i="7"/>
  <c r="L3569" i="7"/>
  <c r="J3569" i="7"/>
  <c r="AY3568" i="7"/>
  <c r="AX3568" i="7"/>
  <c r="AW3568" i="7"/>
  <c r="AV3568" i="7"/>
  <c r="AU3568" i="7"/>
  <c r="AT3568" i="7"/>
  <c r="AS3568" i="7"/>
  <c r="AR3568" i="7"/>
  <c r="AP3568" i="7"/>
  <c r="AO3568" i="7"/>
  <c r="AN3568" i="7"/>
  <c r="AM3568" i="7"/>
  <c r="AQ3568" i="7" s="1"/>
  <c r="Q3568" i="7"/>
  <c r="N3568" i="7"/>
  <c r="L3568" i="7"/>
  <c r="J3568" i="7"/>
  <c r="AY3567" i="7"/>
  <c r="AX3567" i="7"/>
  <c r="AW3567" i="7"/>
  <c r="AV3567" i="7"/>
  <c r="AU3567" i="7"/>
  <c r="AT3567" i="7"/>
  <c r="AS3567" i="7"/>
  <c r="AR3567" i="7"/>
  <c r="AP3567" i="7"/>
  <c r="AO3567" i="7"/>
  <c r="AN3567" i="7"/>
  <c r="AQ3567" i="7" s="1"/>
  <c r="AM3567" i="7"/>
  <c r="Q3567" i="7"/>
  <c r="N3567" i="7"/>
  <c r="L3567" i="7"/>
  <c r="J3567" i="7"/>
  <c r="AY3566" i="7"/>
  <c r="AX3566" i="7"/>
  <c r="AW3566" i="7"/>
  <c r="AV3566" i="7"/>
  <c r="AU3566" i="7"/>
  <c r="AT3566" i="7"/>
  <c r="AS3566" i="7"/>
  <c r="AR3566" i="7"/>
  <c r="AP3566" i="7"/>
  <c r="AO3566" i="7"/>
  <c r="AN3566" i="7"/>
  <c r="AM3566" i="7"/>
  <c r="Q3566" i="7"/>
  <c r="N3566" i="7"/>
  <c r="L3566" i="7"/>
  <c r="J3566" i="7"/>
  <c r="AY3565" i="7"/>
  <c r="AX3565" i="7"/>
  <c r="AW3565" i="7"/>
  <c r="AV3565" i="7"/>
  <c r="AU3565" i="7"/>
  <c r="AT3565" i="7"/>
  <c r="AS3565" i="7"/>
  <c r="AR3565" i="7"/>
  <c r="AP3565" i="7"/>
  <c r="AQ3565" i="7" s="1"/>
  <c r="AO3565" i="7"/>
  <c r="AN3565" i="7"/>
  <c r="AM3565" i="7"/>
  <c r="Q3565" i="7"/>
  <c r="N3565" i="7"/>
  <c r="L3565" i="7"/>
  <c r="J3565" i="7"/>
  <c r="AY3564" i="7"/>
  <c r="AX3564" i="7"/>
  <c r="AW3564" i="7"/>
  <c r="AV3564" i="7"/>
  <c r="AU3564" i="7"/>
  <c r="AT3564" i="7"/>
  <c r="AS3564" i="7"/>
  <c r="AR3564" i="7"/>
  <c r="AQ3564" i="7"/>
  <c r="AP3564" i="7"/>
  <c r="AO3564" i="7"/>
  <c r="AN3564" i="7"/>
  <c r="AM3564" i="7"/>
  <c r="Q3564" i="7"/>
  <c r="N3564" i="7"/>
  <c r="L3564" i="7"/>
  <c r="J3564" i="7"/>
  <c r="AY3563" i="7"/>
  <c r="AX3563" i="7"/>
  <c r="AW3563" i="7"/>
  <c r="AV3563" i="7"/>
  <c r="AU3563" i="7"/>
  <c r="AT3563" i="7"/>
  <c r="AS3563" i="7"/>
  <c r="AR3563" i="7"/>
  <c r="AP3563" i="7"/>
  <c r="AO3563" i="7"/>
  <c r="AN3563" i="7"/>
  <c r="AM3563" i="7"/>
  <c r="AQ3563" i="7" s="1"/>
  <c r="Q3563" i="7"/>
  <c r="N3563" i="7"/>
  <c r="L3563" i="7"/>
  <c r="J3563" i="7"/>
  <c r="AY3562" i="7"/>
  <c r="AX3562" i="7"/>
  <c r="AW3562" i="7"/>
  <c r="AV3562" i="7"/>
  <c r="AU3562" i="7"/>
  <c r="AT3562" i="7"/>
  <c r="AS3562" i="7"/>
  <c r="AR3562" i="7"/>
  <c r="AP3562" i="7"/>
  <c r="AO3562" i="7"/>
  <c r="AN3562" i="7"/>
  <c r="AM3562" i="7"/>
  <c r="Q3562" i="7"/>
  <c r="N3562" i="7"/>
  <c r="L3562" i="7"/>
  <c r="J3562" i="7"/>
  <c r="AY3561" i="7"/>
  <c r="AX3561" i="7"/>
  <c r="AW3561" i="7"/>
  <c r="AV3561" i="7"/>
  <c r="AU3561" i="7"/>
  <c r="AT3561" i="7"/>
  <c r="AS3561" i="7"/>
  <c r="AR3561" i="7"/>
  <c r="AP3561" i="7"/>
  <c r="AO3561" i="7"/>
  <c r="AN3561" i="7"/>
  <c r="AM3561" i="7"/>
  <c r="Q3561" i="7"/>
  <c r="N3561" i="7"/>
  <c r="L3561" i="7"/>
  <c r="J3561" i="7"/>
  <c r="AY3560" i="7"/>
  <c r="AX3560" i="7"/>
  <c r="AW3560" i="7"/>
  <c r="AV3560" i="7"/>
  <c r="AU3560" i="7"/>
  <c r="AT3560" i="7"/>
  <c r="AS3560" i="7"/>
  <c r="AR3560" i="7"/>
  <c r="AQ3560" i="7"/>
  <c r="AP3560" i="7"/>
  <c r="AO3560" i="7"/>
  <c r="AN3560" i="7"/>
  <c r="AM3560" i="7"/>
  <c r="Q3560" i="7"/>
  <c r="N3560" i="7"/>
  <c r="L3560" i="7"/>
  <c r="J3560" i="7"/>
  <c r="AY3559" i="7"/>
  <c r="AX3559" i="7"/>
  <c r="AW3559" i="7"/>
  <c r="AV3559" i="7"/>
  <c r="AU3559" i="7"/>
  <c r="AT3559" i="7"/>
  <c r="AS3559" i="7"/>
  <c r="AR3559" i="7"/>
  <c r="AP3559" i="7"/>
  <c r="AO3559" i="7"/>
  <c r="AN3559" i="7"/>
  <c r="AM3559" i="7"/>
  <c r="AQ3559" i="7" s="1"/>
  <c r="Q3559" i="7"/>
  <c r="N3559" i="7"/>
  <c r="L3559" i="7"/>
  <c r="J3559" i="7"/>
  <c r="AY3558" i="7"/>
  <c r="AX3558" i="7"/>
  <c r="AW3558" i="7"/>
  <c r="AV3558" i="7"/>
  <c r="AU3558" i="7"/>
  <c r="AT3558" i="7"/>
  <c r="AS3558" i="7"/>
  <c r="AR3558" i="7"/>
  <c r="AP3558" i="7"/>
  <c r="AO3558" i="7"/>
  <c r="AN3558" i="7"/>
  <c r="AM3558" i="7"/>
  <c r="AQ3558" i="7" s="1"/>
  <c r="Q3558" i="7"/>
  <c r="N3558" i="7"/>
  <c r="L3558" i="7"/>
  <c r="J3558" i="7"/>
  <c r="AY3557" i="7"/>
  <c r="AX3557" i="7"/>
  <c r="AW3557" i="7"/>
  <c r="AV3557" i="7"/>
  <c r="AU3557" i="7"/>
  <c r="AT3557" i="7"/>
  <c r="AS3557" i="7"/>
  <c r="AR3557" i="7"/>
  <c r="AP3557" i="7"/>
  <c r="AO3557" i="7"/>
  <c r="AN3557" i="7"/>
  <c r="AQ3557" i="7" s="1"/>
  <c r="AM3557" i="7"/>
  <c r="Q3557" i="7"/>
  <c r="N3557" i="7"/>
  <c r="L3557" i="7"/>
  <c r="J3557" i="7"/>
  <c r="AY3556" i="7"/>
  <c r="AX3556" i="7"/>
  <c r="AW3556" i="7"/>
  <c r="AV3556" i="7"/>
  <c r="AU3556" i="7"/>
  <c r="AT3556" i="7"/>
  <c r="AS3556" i="7"/>
  <c r="AR3556" i="7"/>
  <c r="AP3556" i="7"/>
  <c r="AO3556" i="7"/>
  <c r="AN3556" i="7"/>
  <c r="AM3556" i="7"/>
  <c r="AQ3556" i="7" s="1"/>
  <c r="Q3556" i="7"/>
  <c r="N3556" i="7"/>
  <c r="L3556" i="7"/>
  <c r="J3556" i="7"/>
  <c r="AY3555" i="7"/>
  <c r="AX3555" i="7"/>
  <c r="AW3555" i="7"/>
  <c r="AV3555" i="7"/>
  <c r="AU3555" i="7"/>
  <c r="AT3555" i="7"/>
  <c r="AS3555" i="7"/>
  <c r="AR3555" i="7"/>
  <c r="AP3555" i="7"/>
  <c r="AO3555" i="7"/>
  <c r="AN3555" i="7"/>
  <c r="AM3555" i="7"/>
  <c r="AQ3555" i="7" s="1"/>
  <c r="Q3555" i="7"/>
  <c r="N3555" i="7"/>
  <c r="L3555" i="7"/>
  <c r="J3555" i="7"/>
  <c r="AY3554" i="7"/>
  <c r="AX3554" i="7"/>
  <c r="AW3554" i="7"/>
  <c r="AV3554" i="7"/>
  <c r="AU3554" i="7"/>
  <c r="AT3554" i="7"/>
  <c r="AS3554" i="7"/>
  <c r="AR3554" i="7"/>
  <c r="AP3554" i="7"/>
  <c r="AO3554" i="7"/>
  <c r="AN3554" i="7"/>
  <c r="AQ3554" i="7" s="1"/>
  <c r="AM3554" i="7"/>
  <c r="Q3554" i="7"/>
  <c r="N3554" i="7"/>
  <c r="L3554" i="7"/>
  <c r="J3554" i="7"/>
  <c r="AY3553" i="7"/>
  <c r="AX3553" i="7"/>
  <c r="AW3553" i="7"/>
  <c r="AV3553" i="7"/>
  <c r="AU3553" i="7"/>
  <c r="AT3553" i="7"/>
  <c r="AS3553" i="7"/>
  <c r="AR3553" i="7"/>
  <c r="AP3553" i="7"/>
  <c r="AO3553" i="7"/>
  <c r="AN3553" i="7"/>
  <c r="AM3553" i="7"/>
  <c r="Q3553" i="7"/>
  <c r="N3553" i="7"/>
  <c r="L3553" i="7"/>
  <c r="J3553" i="7"/>
  <c r="AY3552" i="7"/>
  <c r="AX3552" i="7"/>
  <c r="AW3552" i="7"/>
  <c r="AV3552" i="7"/>
  <c r="AU3552" i="7"/>
  <c r="AT3552" i="7"/>
  <c r="AS3552" i="7"/>
  <c r="AR3552" i="7"/>
  <c r="AP3552" i="7"/>
  <c r="AQ3552" i="7" s="1"/>
  <c r="AO3552" i="7"/>
  <c r="AN3552" i="7"/>
  <c r="AM3552" i="7"/>
  <c r="Q3552" i="7"/>
  <c r="N3552" i="7"/>
  <c r="L3552" i="7"/>
  <c r="J3552" i="7"/>
  <c r="AY3551" i="7"/>
  <c r="AX3551" i="7"/>
  <c r="AW3551" i="7"/>
  <c r="AV3551" i="7"/>
  <c r="AU3551" i="7"/>
  <c r="AT3551" i="7"/>
  <c r="AS3551" i="7"/>
  <c r="AR3551" i="7"/>
  <c r="AQ3551" i="7"/>
  <c r="AP3551" i="7"/>
  <c r="AO3551" i="7"/>
  <c r="AN3551" i="7"/>
  <c r="AM3551" i="7"/>
  <c r="Q3551" i="7"/>
  <c r="N3551" i="7"/>
  <c r="L3551" i="7"/>
  <c r="J3551" i="7"/>
  <c r="AY3550" i="7"/>
  <c r="AX3550" i="7"/>
  <c r="AW3550" i="7"/>
  <c r="AV3550" i="7"/>
  <c r="AU3550" i="7"/>
  <c r="AT3550" i="7"/>
  <c r="AS3550" i="7"/>
  <c r="AR3550" i="7"/>
  <c r="AP3550" i="7"/>
  <c r="AO3550" i="7"/>
  <c r="AN3550" i="7"/>
  <c r="AM3550" i="7"/>
  <c r="Q3550" i="7"/>
  <c r="N3550" i="7"/>
  <c r="L3550" i="7"/>
  <c r="J3550" i="7"/>
  <c r="AY3549" i="7"/>
  <c r="AX3549" i="7"/>
  <c r="AW3549" i="7"/>
  <c r="AV3549" i="7"/>
  <c r="AU3549" i="7"/>
  <c r="AT3549" i="7"/>
  <c r="AS3549" i="7"/>
  <c r="AR3549" i="7"/>
  <c r="AQ3549" i="7"/>
  <c r="AP3549" i="7"/>
  <c r="AO3549" i="7"/>
  <c r="AN3549" i="7"/>
  <c r="AM3549" i="7"/>
  <c r="Q3549" i="7"/>
  <c r="N3549" i="7"/>
  <c r="L3549" i="7"/>
  <c r="J3549" i="7"/>
  <c r="AY3548" i="7"/>
  <c r="AX3548" i="7"/>
  <c r="AW3548" i="7"/>
  <c r="AV3548" i="7"/>
  <c r="AU3548" i="7"/>
  <c r="AT3548" i="7"/>
  <c r="AS3548" i="7"/>
  <c r="AR3548" i="7"/>
  <c r="AP3548" i="7"/>
  <c r="AO3548" i="7"/>
  <c r="AN3548" i="7"/>
  <c r="AM3548" i="7"/>
  <c r="AQ3548" i="7" s="1"/>
  <c r="Q3548" i="7"/>
  <c r="N3548" i="7"/>
  <c r="L3548" i="7"/>
  <c r="J3548" i="7"/>
  <c r="AY3547" i="7"/>
  <c r="AX3547" i="7"/>
  <c r="AW3547" i="7"/>
  <c r="AV3547" i="7"/>
  <c r="AU3547" i="7"/>
  <c r="AT3547" i="7"/>
  <c r="AS3547" i="7"/>
  <c r="AR3547" i="7"/>
  <c r="AP3547" i="7"/>
  <c r="AO3547" i="7"/>
  <c r="AN3547" i="7"/>
  <c r="AM3547" i="7"/>
  <c r="AQ3547" i="7" s="1"/>
  <c r="Q3547" i="7"/>
  <c r="N3547" i="7"/>
  <c r="L3547" i="7"/>
  <c r="J3547" i="7"/>
  <c r="AY3546" i="7"/>
  <c r="AX3546" i="7"/>
  <c r="AW3546" i="7"/>
  <c r="AV3546" i="7"/>
  <c r="AU3546" i="7"/>
  <c r="AT3546" i="7"/>
  <c r="AS3546" i="7"/>
  <c r="AR3546" i="7"/>
  <c r="AP3546" i="7"/>
  <c r="AO3546" i="7"/>
  <c r="AN3546" i="7"/>
  <c r="AQ3546" i="7" s="1"/>
  <c r="AM3546" i="7"/>
  <c r="Q3546" i="7"/>
  <c r="N3546" i="7"/>
  <c r="L3546" i="7"/>
  <c r="J3546" i="7"/>
  <c r="AY3545" i="7"/>
  <c r="AX3545" i="7"/>
  <c r="AW3545" i="7"/>
  <c r="AV3545" i="7"/>
  <c r="AU3545" i="7"/>
  <c r="AT3545" i="7"/>
  <c r="AS3545" i="7"/>
  <c r="AR3545" i="7"/>
  <c r="AP3545" i="7"/>
  <c r="AO3545" i="7"/>
  <c r="AN3545" i="7"/>
  <c r="AM3545" i="7"/>
  <c r="AQ3545" i="7" s="1"/>
  <c r="Q3545" i="7"/>
  <c r="N3545" i="7"/>
  <c r="L3545" i="7"/>
  <c r="J3545" i="7"/>
  <c r="AY3544" i="7"/>
  <c r="AX3544" i="7"/>
  <c r="AW3544" i="7"/>
  <c r="AV3544" i="7"/>
  <c r="AU3544" i="7"/>
  <c r="AT3544" i="7"/>
  <c r="AS3544" i="7"/>
  <c r="AR3544" i="7"/>
  <c r="AP3544" i="7"/>
  <c r="AO3544" i="7"/>
  <c r="AN3544" i="7"/>
  <c r="AM3544" i="7"/>
  <c r="AQ3544" i="7" s="1"/>
  <c r="Q3544" i="7"/>
  <c r="N3544" i="7"/>
  <c r="L3544" i="7"/>
  <c r="J3544" i="7"/>
  <c r="AY3543" i="7"/>
  <c r="AX3543" i="7"/>
  <c r="AW3543" i="7"/>
  <c r="AV3543" i="7"/>
  <c r="AU3543" i="7"/>
  <c r="AT3543" i="7"/>
  <c r="AS3543" i="7"/>
  <c r="AR3543" i="7"/>
  <c r="AP3543" i="7"/>
  <c r="AO3543" i="7"/>
  <c r="AN3543" i="7"/>
  <c r="AQ3543" i="7" s="1"/>
  <c r="AM3543" i="7"/>
  <c r="Q3543" i="7"/>
  <c r="N3543" i="7"/>
  <c r="L3543" i="7"/>
  <c r="J3543" i="7"/>
  <c r="AY3542" i="7"/>
  <c r="AX3542" i="7"/>
  <c r="AW3542" i="7"/>
  <c r="AV3542" i="7"/>
  <c r="AU3542" i="7"/>
  <c r="AT3542" i="7"/>
  <c r="AS3542" i="7"/>
  <c r="AR3542" i="7"/>
  <c r="AP3542" i="7"/>
  <c r="AO3542" i="7"/>
  <c r="AN3542" i="7"/>
  <c r="AM3542" i="7"/>
  <c r="Q3542" i="7"/>
  <c r="N3542" i="7"/>
  <c r="L3542" i="7"/>
  <c r="J3542" i="7"/>
  <c r="AY3541" i="7"/>
  <c r="AX3541" i="7"/>
  <c r="AW3541" i="7"/>
  <c r="AV3541" i="7"/>
  <c r="AU3541" i="7"/>
  <c r="AT3541" i="7"/>
  <c r="AS3541" i="7"/>
  <c r="AR3541" i="7"/>
  <c r="AP3541" i="7"/>
  <c r="AO3541" i="7"/>
  <c r="AQ3541" i="7" s="1"/>
  <c r="AN3541" i="7"/>
  <c r="AM3541" i="7"/>
  <c r="Q3541" i="7"/>
  <c r="N3541" i="7"/>
  <c r="L3541" i="7"/>
  <c r="J3541" i="7"/>
  <c r="AY3540" i="7"/>
  <c r="AX3540" i="7"/>
  <c r="AW3540" i="7"/>
  <c r="AV3540" i="7"/>
  <c r="AU3540" i="7"/>
  <c r="AT3540" i="7"/>
  <c r="AS3540" i="7"/>
  <c r="AR3540" i="7"/>
  <c r="AP3540" i="7"/>
  <c r="AQ3540" i="7" s="1"/>
  <c r="AO3540" i="7"/>
  <c r="AN3540" i="7"/>
  <c r="AM3540" i="7"/>
  <c r="Q3540" i="7"/>
  <c r="N3540" i="7"/>
  <c r="L3540" i="7"/>
  <c r="J3540" i="7"/>
  <c r="AY3539" i="7"/>
  <c r="AX3539" i="7"/>
  <c r="AW3539" i="7"/>
  <c r="AV3539" i="7"/>
  <c r="AU3539" i="7"/>
  <c r="AT3539" i="7"/>
  <c r="AS3539" i="7"/>
  <c r="AR3539" i="7"/>
  <c r="AQ3539" i="7"/>
  <c r="AP3539" i="7"/>
  <c r="AO3539" i="7"/>
  <c r="AN3539" i="7"/>
  <c r="AM3539" i="7"/>
  <c r="Q3539" i="7"/>
  <c r="N3539" i="7"/>
  <c r="L3539" i="7"/>
  <c r="J3539" i="7"/>
  <c r="AY3538" i="7"/>
  <c r="AX3538" i="7"/>
  <c r="AW3538" i="7"/>
  <c r="AV3538" i="7"/>
  <c r="AU3538" i="7"/>
  <c r="AT3538" i="7"/>
  <c r="AS3538" i="7"/>
  <c r="AR3538" i="7"/>
  <c r="AP3538" i="7"/>
  <c r="AO3538" i="7"/>
  <c r="AN3538" i="7"/>
  <c r="AQ3538" i="7" s="1"/>
  <c r="AM3538" i="7"/>
  <c r="Q3538" i="7"/>
  <c r="N3538" i="7"/>
  <c r="L3538" i="7"/>
  <c r="J3538" i="7"/>
  <c r="AY3537" i="7"/>
  <c r="AX3537" i="7"/>
  <c r="AW3537" i="7"/>
  <c r="AV3537" i="7"/>
  <c r="AU3537" i="7"/>
  <c r="AT3537" i="7"/>
  <c r="AS3537" i="7"/>
  <c r="AR3537" i="7"/>
  <c r="AP3537" i="7"/>
  <c r="AO3537" i="7"/>
  <c r="AN3537" i="7"/>
  <c r="AM3537" i="7"/>
  <c r="AQ3537" i="7" s="1"/>
  <c r="Q3537" i="7"/>
  <c r="N3537" i="7"/>
  <c r="L3537" i="7"/>
  <c r="J3537" i="7"/>
  <c r="AY3536" i="7"/>
  <c r="AX3536" i="7"/>
  <c r="AW3536" i="7"/>
  <c r="AV3536" i="7"/>
  <c r="AU3536" i="7"/>
  <c r="AT3536" i="7"/>
  <c r="AS3536" i="7"/>
  <c r="AR3536" i="7"/>
  <c r="AP3536" i="7"/>
  <c r="AO3536" i="7"/>
  <c r="AN3536" i="7"/>
  <c r="AM3536" i="7"/>
  <c r="AQ3536" i="7" s="1"/>
  <c r="Q3536" i="7"/>
  <c r="N3536" i="7"/>
  <c r="L3536" i="7"/>
  <c r="J3536" i="7"/>
  <c r="AY3535" i="7"/>
  <c r="AX3535" i="7"/>
  <c r="AW3535" i="7"/>
  <c r="AV3535" i="7"/>
  <c r="AU3535" i="7"/>
  <c r="AT3535" i="7"/>
  <c r="AS3535" i="7"/>
  <c r="AR3535" i="7"/>
  <c r="AP3535" i="7"/>
  <c r="AO3535" i="7"/>
  <c r="AN3535" i="7"/>
  <c r="AM3535" i="7"/>
  <c r="AQ3535" i="7" s="1"/>
  <c r="Q3535" i="7"/>
  <c r="N3535" i="7"/>
  <c r="L3535" i="7"/>
  <c r="J3535" i="7"/>
  <c r="AY3534" i="7"/>
  <c r="AX3534" i="7"/>
  <c r="AW3534" i="7"/>
  <c r="AV3534" i="7"/>
  <c r="AU3534" i="7"/>
  <c r="AT3534" i="7"/>
  <c r="AS3534" i="7"/>
  <c r="AR3534" i="7"/>
  <c r="AP3534" i="7"/>
  <c r="AO3534" i="7"/>
  <c r="AN3534" i="7"/>
  <c r="AM3534" i="7"/>
  <c r="AQ3534" i="7" s="1"/>
  <c r="Q3534" i="7"/>
  <c r="N3534" i="7"/>
  <c r="L3534" i="7"/>
  <c r="J3534" i="7"/>
  <c r="AY3533" i="7"/>
  <c r="AX3533" i="7"/>
  <c r="AW3533" i="7"/>
  <c r="AV3533" i="7"/>
  <c r="AU3533" i="7"/>
  <c r="AT3533" i="7"/>
  <c r="AS3533" i="7"/>
  <c r="AR3533" i="7"/>
  <c r="AP3533" i="7"/>
  <c r="AO3533" i="7"/>
  <c r="AN3533" i="7"/>
  <c r="AQ3533" i="7" s="1"/>
  <c r="AM3533" i="7"/>
  <c r="Q3533" i="7"/>
  <c r="N3533" i="7"/>
  <c r="L3533" i="7"/>
  <c r="J3533" i="7"/>
  <c r="AY3532" i="7"/>
  <c r="AX3532" i="7"/>
  <c r="AW3532" i="7"/>
  <c r="AV3532" i="7"/>
  <c r="AU3532" i="7"/>
  <c r="AT3532" i="7"/>
  <c r="AS3532" i="7"/>
  <c r="AR3532" i="7"/>
  <c r="AP3532" i="7"/>
  <c r="AO3532" i="7"/>
  <c r="AQ3532" i="7" s="1"/>
  <c r="AN3532" i="7"/>
  <c r="AM3532" i="7"/>
  <c r="Q3532" i="7"/>
  <c r="N3532" i="7"/>
  <c r="L3532" i="7"/>
  <c r="J3532" i="7"/>
  <c r="AY3531" i="7"/>
  <c r="AX3531" i="7"/>
  <c r="AW3531" i="7"/>
  <c r="AV3531" i="7"/>
  <c r="AU3531" i="7"/>
  <c r="AT3531" i="7"/>
  <c r="AS3531" i="7"/>
  <c r="AR3531" i="7"/>
  <c r="AP3531" i="7"/>
  <c r="AQ3531" i="7" s="1"/>
  <c r="AO3531" i="7"/>
  <c r="AN3531" i="7"/>
  <c r="AM3531" i="7"/>
  <c r="Q3531" i="7"/>
  <c r="N3531" i="7"/>
  <c r="L3531" i="7"/>
  <c r="J3531" i="7"/>
  <c r="AY3530" i="7"/>
  <c r="AX3530" i="7"/>
  <c r="AW3530" i="7"/>
  <c r="AV3530" i="7"/>
  <c r="AU3530" i="7"/>
  <c r="AT3530" i="7"/>
  <c r="AS3530" i="7"/>
  <c r="AR3530" i="7"/>
  <c r="AQ3530" i="7"/>
  <c r="AP3530" i="7"/>
  <c r="AO3530" i="7"/>
  <c r="AN3530" i="7"/>
  <c r="AM3530" i="7"/>
  <c r="Q3530" i="7"/>
  <c r="N3530" i="7"/>
  <c r="L3530" i="7"/>
  <c r="J3530" i="7"/>
  <c r="AY3529" i="7"/>
  <c r="AX3529" i="7"/>
  <c r="AW3529" i="7"/>
  <c r="AV3529" i="7"/>
  <c r="AU3529" i="7"/>
  <c r="AT3529" i="7"/>
  <c r="AS3529" i="7"/>
  <c r="AR3529" i="7"/>
  <c r="AP3529" i="7"/>
  <c r="AO3529" i="7"/>
  <c r="AN3529" i="7"/>
  <c r="AM3529" i="7"/>
  <c r="Q3529" i="7"/>
  <c r="N3529" i="7"/>
  <c r="L3529" i="7"/>
  <c r="J3529" i="7"/>
  <c r="AY3528" i="7"/>
  <c r="AX3528" i="7"/>
  <c r="AW3528" i="7"/>
  <c r="AV3528" i="7"/>
  <c r="AU3528" i="7"/>
  <c r="AT3528" i="7"/>
  <c r="AS3528" i="7"/>
  <c r="AR3528" i="7"/>
  <c r="AQ3528" i="7"/>
  <c r="AP3528" i="7"/>
  <c r="AO3528" i="7"/>
  <c r="AN3528" i="7"/>
  <c r="AM3528" i="7"/>
  <c r="Q3528" i="7"/>
  <c r="N3528" i="7"/>
  <c r="L3528" i="7"/>
  <c r="J3528" i="7"/>
  <c r="AY3527" i="7"/>
  <c r="AX3527" i="7"/>
  <c r="AW3527" i="7"/>
  <c r="AV3527" i="7"/>
  <c r="AU3527" i="7"/>
  <c r="AT3527" i="7"/>
  <c r="AS3527" i="7"/>
  <c r="AR3527" i="7"/>
  <c r="AP3527" i="7"/>
  <c r="AO3527" i="7"/>
  <c r="AN3527" i="7"/>
  <c r="AM3527" i="7"/>
  <c r="AQ3527" i="7" s="1"/>
  <c r="Q3527" i="7"/>
  <c r="N3527" i="7"/>
  <c r="L3527" i="7"/>
  <c r="J3527" i="7"/>
  <c r="AY3526" i="7"/>
  <c r="AX3526" i="7"/>
  <c r="AW3526" i="7"/>
  <c r="AV3526" i="7"/>
  <c r="AU3526" i="7"/>
  <c r="AT3526" i="7"/>
  <c r="AS3526" i="7"/>
  <c r="AR3526" i="7"/>
  <c r="AP3526" i="7"/>
  <c r="AO3526" i="7"/>
  <c r="AN3526" i="7"/>
  <c r="AM3526" i="7"/>
  <c r="AQ3526" i="7" s="1"/>
  <c r="Q3526" i="7"/>
  <c r="N3526" i="7"/>
  <c r="L3526" i="7"/>
  <c r="J3526" i="7"/>
  <c r="AY3525" i="7"/>
  <c r="AX3525" i="7"/>
  <c r="AW3525" i="7"/>
  <c r="AV3525" i="7"/>
  <c r="AU3525" i="7"/>
  <c r="AT3525" i="7"/>
  <c r="AS3525" i="7"/>
  <c r="AR3525" i="7"/>
  <c r="AP3525" i="7"/>
  <c r="AO3525" i="7"/>
  <c r="AN3525" i="7"/>
  <c r="AQ3525" i="7" s="1"/>
  <c r="AM3525" i="7"/>
  <c r="Q3525" i="7"/>
  <c r="N3525" i="7"/>
  <c r="L3525" i="7"/>
  <c r="J3525" i="7"/>
  <c r="AY3524" i="7"/>
  <c r="AX3524" i="7"/>
  <c r="AW3524" i="7"/>
  <c r="AV3524" i="7"/>
  <c r="AU3524" i="7"/>
  <c r="AT3524" i="7"/>
  <c r="AS3524" i="7"/>
  <c r="AR3524" i="7"/>
  <c r="AP3524" i="7"/>
  <c r="AO3524" i="7"/>
  <c r="AN3524" i="7"/>
  <c r="AM3524" i="7"/>
  <c r="AQ3524" i="7" s="1"/>
  <c r="Q3524" i="7"/>
  <c r="N3524" i="7"/>
  <c r="L3524" i="7"/>
  <c r="J3524" i="7"/>
  <c r="AY3523" i="7"/>
  <c r="AX3523" i="7"/>
  <c r="AW3523" i="7"/>
  <c r="AV3523" i="7"/>
  <c r="AU3523" i="7"/>
  <c r="AT3523" i="7"/>
  <c r="AS3523" i="7"/>
  <c r="AR3523" i="7"/>
  <c r="AP3523" i="7"/>
  <c r="AO3523" i="7"/>
  <c r="AN3523" i="7"/>
  <c r="AM3523" i="7"/>
  <c r="AQ3523" i="7" s="1"/>
  <c r="Q3523" i="7"/>
  <c r="N3523" i="7"/>
  <c r="L3523" i="7"/>
  <c r="J3523" i="7"/>
  <c r="AY3522" i="7"/>
  <c r="AX3522" i="7"/>
  <c r="AW3522" i="7"/>
  <c r="AV3522" i="7"/>
  <c r="AU3522" i="7"/>
  <c r="AT3522" i="7"/>
  <c r="AS3522" i="7"/>
  <c r="AR3522" i="7"/>
  <c r="AP3522" i="7"/>
  <c r="AO3522" i="7"/>
  <c r="AN3522" i="7"/>
  <c r="AQ3522" i="7" s="1"/>
  <c r="AM3522" i="7"/>
  <c r="Q3522" i="7"/>
  <c r="N3522" i="7"/>
  <c r="L3522" i="7"/>
  <c r="J3522" i="7"/>
  <c r="AY3521" i="7"/>
  <c r="AX3521" i="7"/>
  <c r="AW3521" i="7"/>
  <c r="AV3521" i="7"/>
  <c r="AU3521" i="7"/>
  <c r="AT3521" i="7"/>
  <c r="AS3521" i="7"/>
  <c r="AR3521" i="7"/>
  <c r="AP3521" i="7"/>
  <c r="AO3521" i="7"/>
  <c r="AN3521" i="7"/>
  <c r="AM3521" i="7"/>
  <c r="Q3521" i="7"/>
  <c r="N3521" i="7"/>
  <c r="L3521" i="7"/>
  <c r="J3521" i="7"/>
  <c r="AY3520" i="7"/>
  <c r="AX3520" i="7"/>
  <c r="AW3520" i="7"/>
  <c r="AV3520" i="7"/>
  <c r="AU3520" i="7"/>
  <c r="AT3520" i="7"/>
  <c r="AS3520" i="7"/>
  <c r="AR3520" i="7"/>
  <c r="AP3520" i="7"/>
  <c r="AQ3520" i="7" s="1"/>
  <c r="AO3520" i="7"/>
  <c r="AN3520" i="7"/>
  <c r="AM3520" i="7"/>
  <c r="Q3520" i="7"/>
  <c r="N3520" i="7"/>
  <c r="L3520" i="7"/>
  <c r="J3520" i="7"/>
  <c r="AY3519" i="7"/>
  <c r="AX3519" i="7"/>
  <c r="AW3519" i="7"/>
  <c r="AV3519" i="7"/>
  <c r="AU3519" i="7"/>
  <c r="AT3519" i="7"/>
  <c r="AS3519" i="7"/>
  <c r="AR3519" i="7"/>
  <c r="AQ3519" i="7"/>
  <c r="AP3519" i="7"/>
  <c r="AO3519" i="7"/>
  <c r="AN3519" i="7"/>
  <c r="AM3519" i="7"/>
  <c r="Q3519" i="7"/>
  <c r="N3519" i="7"/>
  <c r="L3519" i="7"/>
  <c r="J3519" i="7"/>
  <c r="AY3518" i="7"/>
  <c r="AX3518" i="7"/>
  <c r="AW3518" i="7"/>
  <c r="AV3518" i="7"/>
  <c r="AU3518" i="7"/>
  <c r="AT3518" i="7"/>
  <c r="AS3518" i="7"/>
  <c r="AR3518" i="7"/>
  <c r="AP3518" i="7"/>
  <c r="AO3518" i="7"/>
  <c r="AN3518" i="7"/>
  <c r="AM3518" i="7"/>
  <c r="Q3518" i="7"/>
  <c r="N3518" i="7"/>
  <c r="L3518" i="7"/>
  <c r="J3518" i="7"/>
  <c r="AY3517" i="7"/>
  <c r="AX3517" i="7"/>
  <c r="AW3517" i="7"/>
  <c r="AV3517" i="7"/>
  <c r="AU3517" i="7"/>
  <c r="AT3517" i="7"/>
  <c r="AS3517" i="7"/>
  <c r="AR3517" i="7"/>
  <c r="AQ3517" i="7"/>
  <c r="AP3517" i="7"/>
  <c r="AO3517" i="7"/>
  <c r="AN3517" i="7"/>
  <c r="AM3517" i="7"/>
  <c r="Q3517" i="7"/>
  <c r="N3517" i="7"/>
  <c r="L3517" i="7"/>
  <c r="J3517" i="7"/>
  <c r="AY3516" i="7"/>
  <c r="AX3516" i="7"/>
  <c r="AW3516" i="7"/>
  <c r="AV3516" i="7"/>
  <c r="AU3516" i="7"/>
  <c r="AT3516" i="7"/>
  <c r="AS3516" i="7"/>
  <c r="AR3516" i="7"/>
  <c r="AP3516" i="7"/>
  <c r="AO3516" i="7"/>
  <c r="AN3516" i="7"/>
  <c r="AM3516" i="7"/>
  <c r="AQ3516" i="7" s="1"/>
  <c r="Q3516" i="7"/>
  <c r="N3516" i="7"/>
  <c r="L3516" i="7"/>
  <c r="J3516" i="7"/>
  <c r="AY3515" i="7"/>
  <c r="AX3515" i="7"/>
  <c r="AW3515" i="7"/>
  <c r="AV3515" i="7"/>
  <c r="AU3515" i="7"/>
  <c r="AT3515" i="7"/>
  <c r="AS3515" i="7"/>
  <c r="AR3515" i="7"/>
  <c r="AP3515" i="7"/>
  <c r="AO3515" i="7"/>
  <c r="AN3515" i="7"/>
  <c r="AM3515" i="7"/>
  <c r="AQ3515" i="7" s="1"/>
  <c r="Q3515" i="7"/>
  <c r="N3515" i="7"/>
  <c r="L3515" i="7"/>
  <c r="J3515" i="7"/>
  <c r="AY3514" i="7"/>
  <c r="AX3514" i="7"/>
  <c r="AW3514" i="7"/>
  <c r="AV3514" i="7"/>
  <c r="AU3514" i="7"/>
  <c r="AT3514" i="7"/>
  <c r="AS3514" i="7"/>
  <c r="AR3514" i="7"/>
  <c r="AP3514" i="7"/>
  <c r="AO3514" i="7"/>
  <c r="AN3514" i="7"/>
  <c r="AQ3514" i="7" s="1"/>
  <c r="AM3514" i="7"/>
  <c r="Q3514" i="7"/>
  <c r="N3514" i="7"/>
  <c r="L3514" i="7"/>
  <c r="J3514" i="7"/>
  <c r="AY3513" i="7"/>
  <c r="AX3513" i="7"/>
  <c r="AW3513" i="7"/>
  <c r="AV3513" i="7"/>
  <c r="AU3513" i="7"/>
  <c r="AT3513" i="7"/>
  <c r="AS3513" i="7"/>
  <c r="AR3513" i="7"/>
  <c r="AP3513" i="7"/>
  <c r="AO3513" i="7"/>
  <c r="AN3513" i="7"/>
  <c r="AM3513" i="7"/>
  <c r="AQ3513" i="7" s="1"/>
  <c r="Q3513" i="7"/>
  <c r="N3513" i="7"/>
  <c r="L3513" i="7"/>
  <c r="J3513" i="7"/>
  <c r="AY3512" i="7"/>
  <c r="AX3512" i="7"/>
  <c r="AW3512" i="7"/>
  <c r="AV3512" i="7"/>
  <c r="AU3512" i="7"/>
  <c r="AT3512" i="7"/>
  <c r="AS3512" i="7"/>
  <c r="AR3512" i="7"/>
  <c r="AP3512" i="7"/>
  <c r="AO3512" i="7"/>
  <c r="AN3512" i="7"/>
  <c r="AQ3512" i="7" s="1"/>
  <c r="AM3512" i="7"/>
  <c r="Q3512" i="7"/>
  <c r="N3512" i="7"/>
  <c r="L3512" i="7"/>
  <c r="J3512" i="7"/>
  <c r="AY3511" i="7"/>
  <c r="AX3511" i="7"/>
  <c r="AW3511" i="7"/>
  <c r="AV3511" i="7"/>
  <c r="AU3511" i="7"/>
  <c r="AT3511" i="7"/>
  <c r="AS3511" i="7"/>
  <c r="AR3511" i="7"/>
  <c r="AP3511" i="7"/>
  <c r="AO3511" i="7"/>
  <c r="AQ3511" i="7" s="1"/>
  <c r="AN3511" i="7"/>
  <c r="AM3511" i="7"/>
  <c r="Q3511" i="7"/>
  <c r="N3511" i="7"/>
  <c r="L3511" i="7"/>
  <c r="J3511" i="7"/>
  <c r="AY3510" i="7"/>
  <c r="AX3510" i="7"/>
  <c r="AW3510" i="7"/>
  <c r="AV3510" i="7"/>
  <c r="AU3510" i="7"/>
  <c r="AT3510" i="7"/>
  <c r="AS3510" i="7"/>
  <c r="AR3510" i="7"/>
  <c r="AP3510" i="7"/>
  <c r="AO3510" i="7"/>
  <c r="AN3510" i="7"/>
  <c r="AM3510" i="7"/>
  <c r="Q3510" i="7"/>
  <c r="N3510" i="7"/>
  <c r="L3510" i="7"/>
  <c r="J3510" i="7"/>
  <c r="AY3509" i="7"/>
  <c r="AX3509" i="7"/>
  <c r="AW3509" i="7"/>
  <c r="AV3509" i="7"/>
  <c r="AU3509" i="7"/>
  <c r="AT3509" i="7"/>
  <c r="AS3509" i="7"/>
  <c r="AR3509" i="7"/>
  <c r="AP3509" i="7"/>
  <c r="AQ3509" i="7" s="1"/>
  <c r="AO3509" i="7"/>
  <c r="AN3509" i="7"/>
  <c r="AM3509" i="7"/>
  <c r="Q3509" i="7"/>
  <c r="N3509" i="7"/>
  <c r="L3509" i="7"/>
  <c r="J3509" i="7"/>
  <c r="AY3508" i="7"/>
  <c r="AX3508" i="7"/>
  <c r="AW3508" i="7"/>
  <c r="AV3508" i="7"/>
  <c r="AU3508" i="7"/>
  <c r="AT3508" i="7"/>
  <c r="AS3508" i="7"/>
  <c r="AR3508" i="7"/>
  <c r="AQ3508" i="7"/>
  <c r="AP3508" i="7"/>
  <c r="AO3508" i="7"/>
  <c r="AN3508" i="7"/>
  <c r="AM3508" i="7"/>
  <c r="Q3508" i="7"/>
  <c r="N3508" i="7"/>
  <c r="L3508" i="7"/>
  <c r="J3508" i="7"/>
  <c r="AY3507" i="7"/>
  <c r="AX3507" i="7"/>
  <c r="AW3507" i="7"/>
  <c r="AV3507" i="7"/>
  <c r="AU3507" i="7"/>
  <c r="AT3507" i="7"/>
  <c r="AS3507" i="7"/>
  <c r="AR3507" i="7"/>
  <c r="AP3507" i="7"/>
  <c r="AO3507" i="7"/>
  <c r="AN3507" i="7"/>
  <c r="AM3507" i="7"/>
  <c r="AQ3507" i="7" s="1"/>
  <c r="Q3507" i="7"/>
  <c r="N3507" i="7"/>
  <c r="L3507" i="7"/>
  <c r="J3507" i="7"/>
  <c r="AY3506" i="7"/>
  <c r="AX3506" i="7"/>
  <c r="AW3506" i="7"/>
  <c r="AV3506" i="7"/>
  <c r="AU3506" i="7"/>
  <c r="AT3506" i="7"/>
  <c r="AS3506" i="7"/>
  <c r="AR3506" i="7"/>
  <c r="AP3506" i="7"/>
  <c r="AO3506" i="7"/>
  <c r="AN3506" i="7"/>
  <c r="AQ3506" i="7" s="1"/>
  <c r="AM3506" i="7"/>
  <c r="Q3506" i="7"/>
  <c r="N3506" i="7"/>
  <c r="L3506" i="7"/>
  <c r="J3506" i="7"/>
  <c r="AY3505" i="7"/>
  <c r="AX3505" i="7"/>
  <c r="AW3505" i="7"/>
  <c r="AV3505" i="7"/>
  <c r="AU3505" i="7"/>
  <c r="AT3505" i="7"/>
  <c r="AS3505" i="7"/>
  <c r="AR3505" i="7"/>
  <c r="AP3505" i="7"/>
  <c r="AO3505" i="7"/>
  <c r="AN3505" i="7"/>
  <c r="AM3505" i="7"/>
  <c r="AQ3505" i="7" s="1"/>
  <c r="Q3505" i="7"/>
  <c r="N3505" i="7"/>
  <c r="L3505" i="7"/>
  <c r="J3505" i="7"/>
  <c r="AY3504" i="7"/>
  <c r="AX3504" i="7"/>
  <c r="AW3504" i="7"/>
  <c r="AV3504" i="7"/>
  <c r="AU3504" i="7"/>
  <c r="AT3504" i="7"/>
  <c r="AS3504" i="7"/>
  <c r="AR3504" i="7"/>
  <c r="AP3504" i="7"/>
  <c r="AO3504" i="7"/>
  <c r="AN3504" i="7"/>
  <c r="AM3504" i="7"/>
  <c r="AQ3504" i="7" s="1"/>
  <c r="Q3504" i="7"/>
  <c r="N3504" i="7"/>
  <c r="L3504" i="7"/>
  <c r="J3504" i="7"/>
  <c r="AY3503" i="7"/>
  <c r="AX3503" i="7"/>
  <c r="AW3503" i="7"/>
  <c r="AV3503" i="7"/>
  <c r="AU3503" i="7"/>
  <c r="AT3503" i="7"/>
  <c r="AS3503" i="7"/>
  <c r="AR3503" i="7"/>
  <c r="AP3503" i="7"/>
  <c r="AO3503" i="7"/>
  <c r="AN3503" i="7"/>
  <c r="AQ3503" i="7" s="1"/>
  <c r="AM3503" i="7"/>
  <c r="Q3503" i="7"/>
  <c r="N3503" i="7"/>
  <c r="L3503" i="7"/>
  <c r="J3503" i="7"/>
  <c r="AY3502" i="7"/>
  <c r="AX3502" i="7"/>
  <c r="AW3502" i="7"/>
  <c r="AV3502" i="7"/>
  <c r="AU3502" i="7"/>
  <c r="AT3502" i="7"/>
  <c r="AS3502" i="7"/>
  <c r="AR3502" i="7"/>
  <c r="AP3502" i="7"/>
  <c r="AO3502" i="7"/>
  <c r="AN3502" i="7"/>
  <c r="AM3502" i="7"/>
  <c r="Q3502" i="7"/>
  <c r="N3502" i="7"/>
  <c r="L3502" i="7"/>
  <c r="J3502" i="7"/>
  <c r="AY3501" i="7"/>
  <c r="AX3501" i="7"/>
  <c r="AW3501" i="7"/>
  <c r="AV3501" i="7"/>
  <c r="AU3501" i="7"/>
  <c r="AT3501" i="7"/>
  <c r="AS3501" i="7"/>
  <c r="AR3501" i="7"/>
  <c r="AP3501" i="7"/>
  <c r="AO3501" i="7"/>
  <c r="AQ3501" i="7" s="1"/>
  <c r="AN3501" i="7"/>
  <c r="AM3501" i="7"/>
  <c r="Q3501" i="7"/>
  <c r="N3501" i="7"/>
  <c r="L3501" i="7"/>
  <c r="J3501" i="7"/>
  <c r="AY3500" i="7"/>
  <c r="AX3500" i="7"/>
  <c r="AW3500" i="7"/>
  <c r="AV3500" i="7"/>
  <c r="AU3500" i="7"/>
  <c r="AT3500" i="7"/>
  <c r="AS3500" i="7"/>
  <c r="AR3500" i="7"/>
  <c r="AP3500" i="7"/>
  <c r="AQ3500" i="7" s="1"/>
  <c r="AO3500" i="7"/>
  <c r="AN3500" i="7"/>
  <c r="AM3500" i="7"/>
  <c r="Q3500" i="7"/>
  <c r="N3500" i="7"/>
  <c r="L3500" i="7"/>
  <c r="J3500" i="7"/>
  <c r="AY3499" i="7"/>
  <c r="AX3499" i="7"/>
  <c r="AW3499" i="7"/>
  <c r="AV3499" i="7"/>
  <c r="AU3499" i="7"/>
  <c r="AT3499" i="7"/>
  <c r="AS3499" i="7"/>
  <c r="AR3499" i="7"/>
  <c r="AQ3499" i="7"/>
  <c r="AP3499" i="7"/>
  <c r="AO3499" i="7"/>
  <c r="AN3499" i="7"/>
  <c r="AM3499" i="7"/>
  <c r="Q3499" i="7"/>
  <c r="N3499" i="7"/>
  <c r="L3499" i="7"/>
  <c r="J3499" i="7"/>
  <c r="AY3498" i="7"/>
  <c r="AX3498" i="7"/>
  <c r="AW3498" i="7"/>
  <c r="AV3498" i="7"/>
  <c r="AU3498" i="7"/>
  <c r="AT3498" i="7"/>
  <c r="AS3498" i="7"/>
  <c r="AR3498" i="7"/>
  <c r="AP3498" i="7"/>
  <c r="AO3498" i="7"/>
  <c r="AN3498" i="7"/>
  <c r="AQ3498" i="7" s="1"/>
  <c r="AM3498" i="7"/>
  <c r="Q3498" i="7"/>
  <c r="N3498" i="7"/>
  <c r="L3498" i="7"/>
  <c r="J3498" i="7"/>
  <c r="AY3497" i="7"/>
  <c r="AX3497" i="7"/>
  <c r="AW3497" i="7"/>
  <c r="AV3497" i="7"/>
  <c r="AU3497" i="7"/>
  <c r="AT3497" i="7"/>
  <c r="AS3497" i="7"/>
  <c r="AR3497" i="7"/>
  <c r="AP3497" i="7"/>
  <c r="AO3497" i="7"/>
  <c r="AN3497" i="7"/>
  <c r="AM3497" i="7"/>
  <c r="AQ3497" i="7" s="1"/>
  <c r="Q3497" i="7"/>
  <c r="N3497" i="7"/>
  <c r="L3497" i="7"/>
  <c r="J3497" i="7"/>
  <c r="AY3496" i="7"/>
  <c r="AX3496" i="7"/>
  <c r="AW3496" i="7"/>
  <c r="AV3496" i="7"/>
  <c r="AU3496" i="7"/>
  <c r="AT3496" i="7"/>
  <c r="AS3496" i="7"/>
  <c r="AR3496" i="7"/>
  <c r="AP3496" i="7"/>
  <c r="AO3496" i="7"/>
  <c r="AN3496" i="7"/>
  <c r="AM3496" i="7"/>
  <c r="AQ3496" i="7" s="1"/>
  <c r="Q3496" i="7"/>
  <c r="N3496" i="7"/>
  <c r="L3496" i="7"/>
  <c r="J3496" i="7"/>
  <c r="AY3495" i="7"/>
  <c r="AX3495" i="7"/>
  <c r="AW3495" i="7"/>
  <c r="AV3495" i="7"/>
  <c r="AU3495" i="7"/>
  <c r="AT3495" i="7"/>
  <c r="AS3495" i="7"/>
  <c r="AR3495" i="7"/>
  <c r="AP3495" i="7"/>
  <c r="AO3495" i="7"/>
  <c r="AN3495" i="7"/>
  <c r="AM3495" i="7"/>
  <c r="AQ3495" i="7" s="1"/>
  <c r="Q3495" i="7"/>
  <c r="N3495" i="7"/>
  <c r="L3495" i="7"/>
  <c r="J3495" i="7"/>
  <c r="AY3494" i="7"/>
  <c r="AX3494" i="7"/>
  <c r="AW3494" i="7"/>
  <c r="AV3494" i="7"/>
  <c r="AU3494" i="7"/>
  <c r="AT3494" i="7"/>
  <c r="AS3494" i="7"/>
  <c r="AR3494" i="7"/>
  <c r="AP3494" i="7"/>
  <c r="AO3494" i="7"/>
  <c r="AN3494" i="7"/>
  <c r="AM3494" i="7"/>
  <c r="AQ3494" i="7" s="1"/>
  <c r="Q3494" i="7"/>
  <c r="N3494" i="7"/>
  <c r="L3494" i="7"/>
  <c r="J3494" i="7"/>
  <c r="AY3493" i="7"/>
  <c r="AX3493" i="7"/>
  <c r="AW3493" i="7"/>
  <c r="AV3493" i="7"/>
  <c r="AU3493" i="7"/>
  <c r="AT3493" i="7"/>
  <c r="AS3493" i="7"/>
  <c r="AR3493" i="7"/>
  <c r="AP3493" i="7"/>
  <c r="AO3493" i="7"/>
  <c r="AN3493" i="7"/>
  <c r="AQ3493" i="7" s="1"/>
  <c r="AM3493" i="7"/>
  <c r="Q3493" i="7"/>
  <c r="N3493" i="7"/>
  <c r="L3493" i="7"/>
  <c r="J3493" i="7"/>
  <c r="AY3492" i="7"/>
  <c r="AX3492" i="7"/>
  <c r="AW3492" i="7"/>
  <c r="AV3492" i="7"/>
  <c r="AU3492" i="7"/>
  <c r="AT3492" i="7"/>
  <c r="AS3492" i="7"/>
  <c r="AR3492" i="7"/>
  <c r="AP3492" i="7"/>
  <c r="AO3492" i="7"/>
  <c r="AQ3492" i="7" s="1"/>
  <c r="AN3492" i="7"/>
  <c r="AM3492" i="7"/>
  <c r="Q3492" i="7"/>
  <c r="N3492" i="7"/>
  <c r="L3492" i="7"/>
  <c r="J3492" i="7"/>
  <c r="AY3491" i="7"/>
  <c r="AX3491" i="7"/>
  <c r="AW3491" i="7"/>
  <c r="AV3491" i="7"/>
  <c r="AU3491" i="7"/>
  <c r="AT3491" i="7"/>
  <c r="AS3491" i="7"/>
  <c r="AR3491" i="7"/>
  <c r="AP3491" i="7"/>
  <c r="AQ3491" i="7" s="1"/>
  <c r="AO3491" i="7"/>
  <c r="AN3491" i="7"/>
  <c r="AM3491" i="7"/>
  <c r="Q3491" i="7"/>
  <c r="N3491" i="7"/>
  <c r="L3491" i="7"/>
  <c r="J3491" i="7"/>
  <c r="AY3490" i="7"/>
  <c r="AX3490" i="7"/>
  <c r="AW3490" i="7"/>
  <c r="AV3490" i="7"/>
  <c r="AU3490" i="7"/>
  <c r="AT3490" i="7"/>
  <c r="AS3490" i="7"/>
  <c r="AR3490" i="7"/>
  <c r="AQ3490" i="7"/>
  <c r="AP3490" i="7"/>
  <c r="AO3490" i="7"/>
  <c r="AN3490" i="7"/>
  <c r="AM3490" i="7"/>
  <c r="Q3490" i="7"/>
  <c r="N3490" i="7"/>
  <c r="L3490" i="7"/>
  <c r="J3490" i="7"/>
  <c r="AY3489" i="7"/>
  <c r="AX3489" i="7"/>
  <c r="AW3489" i="7"/>
  <c r="AV3489" i="7"/>
  <c r="AU3489" i="7"/>
  <c r="AT3489" i="7"/>
  <c r="AS3489" i="7"/>
  <c r="AR3489" i="7"/>
  <c r="AP3489" i="7"/>
  <c r="AO3489" i="7"/>
  <c r="AN3489" i="7"/>
  <c r="AM3489" i="7"/>
  <c r="AQ3489" i="7" s="1"/>
  <c r="Q3489" i="7"/>
  <c r="N3489" i="7"/>
  <c r="L3489" i="7"/>
  <c r="J3489" i="7"/>
  <c r="AY3488" i="7"/>
  <c r="AX3488" i="7"/>
  <c r="AW3488" i="7"/>
  <c r="AV3488" i="7"/>
  <c r="AU3488" i="7"/>
  <c r="AT3488" i="7"/>
  <c r="AS3488" i="7"/>
  <c r="AR3488" i="7"/>
  <c r="AP3488" i="7"/>
  <c r="AO3488" i="7"/>
  <c r="AN3488" i="7"/>
  <c r="AM3488" i="7"/>
  <c r="AQ3488" i="7" s="1"/>
  <c r="Q3488" i="7"/>
  <c r="N3488" i="7"/>
  <c r="L3488" i="7"/>
  <c r="J3488" i="7"/>
  <c r="AY3487" i="7"/>
  <c r="AX3487" i="7"/>
  <c r="AW3487" i="7"/>
  <c r="AV3487" i="7"/>
  <c r="AU3487" i="7"/>
  <c r="AT3487" i="7"/>
  <c r="AS3487" i="7"/>
  <c r="AR3487" i="7"/>
  <c r="AP3487" i="7"/>
  <c r="AO3487" i="7"/>
  <c r="AN3487" i="7"/>
  <c r="AM3487" i="7"/>
  <c r="AQ3487" i="7" s="1"/>
  <c r="Q3487" i="7"/>
  <c r="N3487" i="7"/>
  <c r="L3487" i="7"/>
  <c r="J3487" i="7"/>
  <c r="AY3486" i="7"/>
  <c r="AX3486" i="7"/>
  <c r="AW3486" i="7"/>
  <c r="AV3486" i="7"/>
  <c r="AU3486" i="7"/>
  <c r="AT3486" i="7"/>
  <c r="AS3486" i="7"/>
  <c r="AR3486" i="7"/>
  <c r="AP3486" i="7"/>
  <c r="AO3486" i="7"/>
  <c r="AN3486" i="7"/>
  <c r="AM3486" i="7"/>
  <c r="AQ3486" i="7" s="1"/>
  <c r="Q3486" i="7"/>
  <c r="N3486" i="7"/>
  <c r="L3486" i="7"/>
  <c r="J3486" i="7"/>
  <c r="AY3485" i="7"/>
  <c r="AX3485" i="7"/>
  <c r="AW3485" i="7"/>
  <c r="AV3485" i="7"/>
  <c r="AU3485" i="7"/>
  <c r="AT3485" i="7"/>
  <c r="AS3485" i="7"/>
  <c r="AR3485" i="7"/>
  <c r="AP3485" i="7"/>
  <c r="AO3485" i="7"/>
  <c r="AN3485" i="7"/>
  <c r="AQ3485" i="7" s="1"/>
  <c r="AM3485" i="7"/>
  <c r="Q3485" i="7"/>
  <c r="N3485" i="7"/>
  <c r="L3485" i="7"/>
  <c r="J3485" i="7"/>
  <c r="AY3484" i="7"/>
  <c r="AX3484" i="7"/>
  <c r="AW3484" i="7"/>
  <c r="AV3484" i="7"/>
  <c r="AU3484" i="7"/>
  <c r="AT3484" i="7"/>
  <c r="AS3484" i="7"/>
  <c r="AR3484" i="7"/>
  <c r="AP3484" i="7"/>
  <c r="AO3484" i="7"/>
  <c r="AQ3484" i="7" s="1"/>
  <c r="AN3484" i="7"/>
  <c r="AM3484" i="7"/>
  <c r="Q3484" i="7"/>
  <c r="N3484" i="7"/>
  <c r="L3484" i="7"/>
  <c r="J3484" i="7"/>
  <c r="AY3483" i="7"/>
  <c r="AX3483" i="7"/>
  <c r="AW3483" i="7"/>
  <c r="AV3483" i="7"/>
  <c r="AU3483" i="7"/>
  <c r="AT3483" i="7"/>
  <c r="AS3483" i="7"/>
  <c r="AR3483" i="7"/>
  <c r="AP3483" i="7"/>
  <c r="AQ3483" i="7" s="1"/>
  <c r="AO3483" i="7"/>
  <c r="AN3483" i="7"/>
  <c r="AM3483" i="7"/>
  <c r="Q3483" i="7"/>
  <c r="N3483" i="7"/>
  <c r="L3483" i="7"/>
  <c r="J3483" i="7"/>
  <c r="AY3482" i="7"/>
  <c r="AX3482" i="7"/>
  <c r="AW3482" i="7"/>
  <c r="AV3482" i="7"/>
  <c r="AU3482" i="7"/>
  <c r="AT3482" i="7"/>
  <c r="AS3482" i="7"/>
  <c r="AR3482" i="7"/>
  <c r="AQ3482" i="7"/>
  <c r="AP3482" i="7"/>
  <c r="AO3482" i="7"/>
  <c r="AN3482" i="7"/>
  <c r="AM3482" i="7"/>
  <c r="Q3482" i="7"/>
  <c r="N3482" i="7"/>
  <c r="L3482" i="7"/>
  <c r="J3482" i="7"/>
  <c r="AY3481" i="7"/>
  <c r="AX3481" i="7"/>
  <c r="AW3481" i="7"/>
  <c r="AV3481" i="7"/>
  <c r="AU3481" i="7"/>
  <c r="AT3481" i="7"/>
  <c r="AS3481" i="7"/>
  <c r="AR3481" i="7"/>
  <c r="AP3481" i="7"/>
  <c r="AO3481" i="7"/>
  <c r="AN3481" i="7"/>
  <c r="AM3481" i="7"/>
  <c r="AQ3481" i="7" s="1"/>
  <c r="Q3481" i="7"/>
  <c r="N3481" i="7"/>
  <c r="L3481" i="7"/>
  <c r="J3481" i="7"/>
  <c r="AY3480" i="7"/>
  <c r="AX3480" i="7"/>
  <c r="AW3480" i="7"/>
  <c r="AV3480" i="7"/>
  <c r="AU3480" i="7"/>
  <c r="AT3480" i="7"/>
  <c r="AS3480" i="7"/>
  <c r="AR3480" i="7"/>
  <c r="AP3480" i="7"/>
  <c r="AO3480" i="7"/>
  <c r="AN3480" i="7"/>
  <c r="AM3480" i="7"/>
  <c r="AQ3480" i="7" s="1"/>
  <c r="Q3480" i="7"/>
  <c r="N3480" i="7"/>
  <c r="L3480" i="7"/>
  <c r="J3480" i="7"/>
  <c r="AY3479" i="7"/>
  <c r="AX3479" i="7"/>
  <c r="AW3479" i="7"/>
  <c r="AV3479" i="7"/>
  <c r="AU3479" i="7"/>
  <c r="AT3479" i="7"/>
  <c r="AS3479" i="7"/>
  <c r="AR3479" i="7"/>
  <c r="AP3479" i="7"/>
  <c r="AO3479" i="7"/>
  <c r="AN3479" i="7"/>
  <c r="AM3479" i="7"/>
  <c r="AQ3479" i="7" s="1"/>
  <c r="Q3479" i="7"/>
  <c r="N3479" i="7"/>
  <c r="L3479" i="7"/>
  <c r="J3479" i="7"/>
  <c r="AY3478" i="7"/>
  <c r="AX3478" i="7"/>
  <c r="AW3478" i="7"/>
  <c r="AV3478" i="7"/>
  <c r="AU3478" i="7"/>
  <c r="AT3478" i="7"/>
  <c r="AS3478" i="7"/>
  <c r="AR3478" i="7"/>
  <c r="AP3478" i="7"/>
  <c r="AO3478" i="7"/>
  <c r="AN3478" i="7"/>
  <c r="AM3478" i="7"/>
  <c r="AQ3478" i="7" s="1"/>
  <c r="Q3478" i="7"/>
  <c r="N3478" i="7"/>
  <c r="L3478" i="7"/>
  <c r="J3478" i="7"/>
  <c r="AY3477" i="7"/>
  <c r="AX3477" i="7"/>
  <c r="AW3477" i="7"/>
  <c r="AV3477" i="7"/>
  <c r="AU3477" i="7"/>
  <c r="AT3477" i="7"/>
  <c r="AS3477" i="7"/>
  <c r="AR3477" i="7"/>
  <c r="AP3477" i="7"/>
  <c r="AO3477" i="7"/>
  <c r="AN3477" i="7"/>
  <c r="AQ3477" i="7" s="1"/>
  <c r="AM3477" i="7"/>
  <c r="Q3477" i="7"/>
  <c r="N3477" i="7"/>
  <c r="L3477" i="7"/>
  <c r="J3477" i="7"/>
  <c r="AY3476" i="7"/>
  <c r="AX3476" i="7"/>
  <c r="AW3476" i="7"/>
  <c r="AV3476" i="7"/>
  <c r="AU3476" i="7"/>
  <c r="AT3476" i="7"/>
  <c r="AS3476" i="7"/>
  <c r="AR3476" i="7"/>
  <c r="AP3476" i="7"/>
  <c r="AO3476" i="7"/>
  <c r="AQ3476" i="7" s="1"/>
  <c r="AN3476" i="7"/>
  <c r="AM3476" i="7"/>
  <c r="Q3476" i="7"/>
  <c r="N3476" i="7"/>
  <c r="L3476" i="7"/>
  <c r="J3476" i="7"/>
  <c r="AY3475" i="7"/>
  <c r="AX3475" i="7"/>
  <c r="AW3475" i="7"/>
  <c r="AV3475" i="7"/>
  <c r="AU3475" i="7"/>
  <c r="AT3475" i="7"/>
  <c r="AS3475" i="7"/>
  <c r="AR3475" i="7"/>
  <c r="AP3475" i="7"/>
  <c r="AQ3475" i="7" s="1"/>
  <c r="AO3475" i="7"/>
  <c r="AN3475" i="7"/>
  <c r="AM3475" i="7"/>
  <c r="Q3475" i="7"/>
  <c r="N3475" i="7"/>
  <c r="L3475" i="7"/>
  <c r="J3475" i="7"/>
  <c r="AY3474" i="7"/>
  <c r="AX3474" i="7"/>
  <c r="AW3474" i="7"/>
  <c r="AV3474" i="7"/>
  <c r="AU3474" i="7"/>
  <c r="AT3474" i="7"/>
  <c r="AS3474" i="7"/>
  <c r="AR3474" i="7"/>
  <c r="AQ3474" i="7"/>
  <c r="AP3474" i="7"/>
  <c r="AO3474" i="7"/>
  <c r="AN3474" i="7"/>
  <c r="AM3474" i="7"/>
  <c r="Q3474" i="7"/>
  <c r="N3474" i="7"/>
  <c r="L3474" i="7"/>
  <c r="J3474" i="7"/>
  <c r="AY3473" i="7"/>
  <c r="AX3473" i="7"/>
  <c r="AW3473" i="7"/>
  <c r="AV3473" i="7"/>
  <c r="AU3473" i="7"/>
  <c r="AT3473" i="7"/>
  <c r="AS3473" i="7"/>
  <c r="AR3473" i="7"/>
  <c r="AP3473" i="7"/>
  <c r="AO3473" i="7"/>
  <c r="AN3473" i="7"/>
  <c r="AM3473" i="7"/>
  <c r="AQ3473" i="7" s="1"/>
  <c r="Q3473" i="7"/>
  <c r="N3473" i="7"/>
  <c r="L3473" i="7"/>
  <c r="J3473" i="7"/>
  <c r="AY3472" i="7"/>
  <c r="AX3472" i="7"/>
  <c r="AW3472" i="7"/>
  <c r="AV3472" i="7"/>
  <c r="AU3472" i="7"/>
  <c r="AT3472" i="7"/>
  <c r="AS3472" i="7"/>
  <c r="AR3472" i="7"/>
  <c r="AP3472" i="7"/>
  <c r="AO3472" i="7"/>
  <c r="AN3472" i="7"/>
  <c r="AM3472" i="7"/>
  <c r="AQ3472" i="7" s="1"/>
  <c r="Q3472" i="7"/>
  <c r="N3472" i="7"/>
  <c r="L3472" i="7"/>
  <c r="J3472" i="7"/>
  <c r="AY3471" i="7"/>
  <c r="AX3471" i="7"/>
  <c r="AW3471" i="7"/>
  <c r="AV3471" i="7"/>
  <c r="AU3471" i="7"/>
  <c r="AT3471" i="7"/>
  <c r="AS3471" i="7"/>
  <c r="AR3471" i="7"/>
  <c r="AP3471" i="7"/>
  <c r="AO3471" i="7"/>
  <c r="AN3471" i="7"/>
  <c r="AM3471" i="7"/>
  <c r="AQ3471" i="7" s="1"/>
  <c r="Q3471" i="7"/>
  <c r="N3471" i="7"/>
  <c r="L3471" i="7"/>
  <c r="J3471" i="7"/>
  <c r="AY3470" i="7"/>
  <c r="AX3470" i="7"/>
  <c r="AW3470" i="7"/>
  <c r="AV3470" i="7"/>
  <c r="AU3470" i="7"/>
  <c r="AT3470" i="7"/>
  <c r="AS3470" i="7"/>
  <c r="AR3470" i="7"/>
  <c r="AP3470" i="7"/>
  <c r="AO3470" i="7"/>
  <c r="AN3470" i="7"/>
  <c r="AM3470" i="7"/>
  <c r="AQ3470" i="7" s="1"/>
  <c r="Q3470" i="7"/>
  <c r="N3470" i="7"/>
  <c r="L3470" i="7"/>
  <c r="J3470" i="7"/>
  <c r="AY3469" i="7"/>
  <c r="AX3469" i="7"/>
  <c r="AW3469" i="7"/>
  <c r="AV3469" i="7"/>
  <c r="AU3469" i="7"/>
  <c r="AT3469" i="7"/>
  <c r="AS3469" i="7"/>
  <c r="AR3469" i="7"/>
  <c r="AP3469" i="7"/>
  <c r="AO3469" i="7"/>
  <c r="AN3469" i="7"/>
  <c r="AQ3469" i="7" s="1"/>
  <c r="AM3469" i="7"/>
  <c r="Q3469" i="7"/>
  <c r="N3469" i="7"/>
  <c r="L3469" i="7"/>
  <c r="J3469" i="7"/>
  <c r="AY3468" i="7"/>
  <c r="AX3468" i="7"/>
  <c r="AW3468" i="7"/>
  <c r="AV3468" i="7"/>
  <c r="AU3468" i="7"/>
  <c r="AT3468" i="7"/>
  <c r="AS3468" i="7"/>
  <c r="AR3468" i="7"/>
  <c r="AP3468" i="7"/>
  <c r="AO3468" i="7"/>
  <c r="AQ3468" i="7" s="1"/>
  <c r="AN3468" i="7"/>
  <c r="AM3468" i="7"/>
  <c r="Q3468" i="7"/>
  <c r="N3468" i="7"/>
  <c r="L3468" i="7"/>
  <c r="J3468" i="7"/>
  <c r="AY3467" i="7"/>
  <c r="AX3467" i="7"/>
  <c r="AW3467" i="7"/>
  <c r="AV3467" i="7"/>
  <c r="AU3467" i="7"/>
  <c r="AT3467" i="7"/>
  <c r="AS3467" i="7"/>
  <c r="AR3467" i="7"/>
  <c r="AP3467" i="7"/>
  <c r="AQ3467" i="7" s="1"/>
  <c r="AO3467" i="7"/>
  <c r="AN3467" i="7"/>
  <c r="AM3467" i="7"/>
  <c r="Q3467" i="7"/>
  <c r="N3467" i="7"/>
  <c r="L3467" i="7"/>
  <c r="J3467" i="7"/>
  <c r="AY3466" i="7"/>
  <c r="AX3466" i="7"/>
  <c r="AW3466" i="7"/>
  <c r="AV3466" i="7"/>
  <c r="AU3466" i="7"/>
  <c r="AT3466" i="7"/>
  <c r="AS3466" i="7"/>
  <c r="AR3466" i="7"/>
  <c r="AQ3466" i="7"/>
  <c r="AP3466" i="7"/>
  <c r="AO3466" i="7"/>
  <c r="AN3466" i="7"/>
  <c r="AM3466" i="7"/>
  <c r="Q3466" i="7"/>
  <c r="N3466" i="7"/>
  <c r="L3466" i="7"/>
  <c r="J3466" i="7"/>
  <c r="AY3465" i="7"/>
  <c r="AX3465" i="7"/>
  <c r="AW3465" i="7"/>
  <c r="AV3465" i="7"/>
  <c r="AU3465" i="7"/>
  <c r="AT3465" i="7"/>
  <c r="AS3465" i="7"/>
  <c r="AR3465" i="7"/>
  <c r="AP3465" i="7"/>
  <c r="AO3465" i="7"/>
  <c r="AN3465" i="7"/>
  <c r="AM3465" i="7"/>
  <c r="AQ3465" i="7" s="1"/>
  <c r="Q3465" i="7"/>
  <c r="N3465" i="7"/>
  <c r="L3465" i="7"/>
  <c r="J3465" i="7"/>
  <c r="AY3464" i="7"/>
  <c r="AX3464" i="7"/>
  <c r="AW3464" i="7"/>
  <c r="AV3464" i="7"/>
  <c r="AU3464" i="7"/>
  <c r="AT3464" i="7"/>
  <c r="AS3464" i="7"/>
  <c r="AR3464" i="7"/>
  <c r="AP3464" i="7"/>
  <c r="AO3464" i="7"/>
  <c r="AN3464" i="7"/>
  <c r="AM3464" i="7"/>
  <c r="AQ3464" i="7" s="1"/>
  <c r="Q3464" i="7"/>
  <c r="N3464" i="7"/>
  <c r="L3464" i="7"/>
  <c r="J3464" i="7"/>
  <c r="AY3463" i="7"/>
  <c r="AX3463" i="7"/>
  <c r="AW3463" i="7"/>
  <c r="AV3463" i="7"/>
  <c r="AU3463" i="7"/>
  <c r="AT3463" i="7"/>
  <c r="AS3463" i="7"/>
  <c r="AR3463" i="7"/>
  <c r="AP3463" i="7"/>
  <c r="AO3463" i="7"/>
  <c r="AN3463" i="7"/>
  <c r="AM3463" i="7"/>
  <c r="AQ3463" i="7" s="1"/>
  <c r="Q3463" i="7"/>
  <c r="N3463" i="7"/>
  <c r="L3463" i="7"/>
  <c r="J3463" i="7"/>
  <c r="AY3462" i="7"/>
  <c r="AX3462" i="7"/>
  <c r="AW3462" i="7"/>
  <c r="AV3462" i="7"/>
  <c r="AU3462" i="7"/>
  <c r="AT3462" i="7"/>
  <c r="AS3462" i="7"/>
  <c r="AR3462" i="7"/>
  <c r="AP3462" i="7"/>
  <c r="AO3462" i="7"/>
  <c r="AN3462" i="7"/>
  <c r="AM3462" i="7"/>
  <c r="AQ3462" i="7" s="1"/>
  <c r="Q3462" i="7"/>
  <c r="N3462" i="7"/>
  <c r="L3462" i="7"/>
  <c r="J3462" i="7"/>
  <c r="AY3461" i="7"/>
  <c r="AX3461" i="7"/>
  <c r="AW3461" i="7"/>
  <c r="AV3461" i="7"/>
  <c r="AU3461" i="7"/>
  <c r="AT3461" i="7"/>
  <c r="AS3461" i="7"/>
  <c r="AR3461" i="7"/>
  <c r="AP3461" i="7"/>
  <c r="AO3461" i="7"/>
  <c r="AN3461" i="7"/>
  <c r="AQ3461" i="7" s="1"/>
  <c r="AM3461" i="7"/>
  <c r="Q3461" i="7"/>
  <c r="N3461" i="7"/>
  <c r="L3461" i="7"/>
  <c r="J3461" i="7"/>
  <c r="AY3460" i="7"/>
  <c r="AX3460" i="7"/>
  <c r="AW3460" i="7"/>
  <c r="AV3460" i="7"/>
  <c r="AU3460" i="7"/>
  <c r="AT3460" i="7"/>
  <c r="AS3460" i="7"/>
  <c r="AR3460" i="7"/>
  <c r="AP3460" i="7"/>
  <c r="AO3460" i="7"/>
  <c r="AQ3460" i="7" s="1"/>
  <c r="AN3460" i="7"/>
  <c r="AM3460" i="7"/>
  <c r="Q3460" i="7"/>
  <c r="N3460" i="7"/>
  <c r="L3460" i="7"/>
  <c r="J3460" i="7"/>
  <c r="AY3459" i="7"/>
  <c r="AX3459" i="7"/>
  <c r="AW3459" i="7"/>
  <c r="AV3459" i="7"/>
  <c r="AU3459" i="7"/>
  <c r="AT3459" i="7"/>
  <c r="AS3459" i="7"/>
  <c r="AR3459" i="7"/>
  <c r="AP3459" i="7"/>
  <c r="AQ3459" i="7" s="1"/>
  <c r="AO3459" i="7"/>
  <c r="AN3459" i="7"/>
  <c r="AM3459" i="7"/>
  <c r="Q3459" i="7"/>
  <c r="N3459" i="7"/>
  <c r="L3459" i="7"/>
  <c r="J3459" i="7"/>
  <c r="AY3458" i="7"/>
  <c r="AX3458" i="7"/>
  <c r="AW3458" i="7"/>
  <c r="AV3458" i="7"/>
  <c r="AU3458" i="7"/>
  <c r="AT3458" i="7"/>
  <c r="AS3458" i="7"/>
  <c r="AR3458" i="7"/>
  <c r="AQ3458" i="7"/>
  <c r="AP3458" i="7"/>
  <c r="AO3458" i="7"/>
  <c r="AN3458" i="7"/>
  <c r="AM3458" i="7"/>
  <c r="Q3458" i="7"/>
  <c r="N3458" i="7"/>
  <c r="L3458" i="7"/>
  <c r="J3458" i="7"/>
  <c r="AY3457" i="7"/>
  <c r="AX3457" i="7"/>
  <c r="AW3457" i="7"/>
  <c r="AV3457" i="7"/>
  <c r="AU3457" i="7"/>
  <c r="AT3457" i="7"/>
  <c r="AS3457" i="7"/>
  <c r="AR3457" i="7"/>
  <c r="AP3457" i="7"/>
  <c r="AO3457" i="7"/>
  <c r="AN3457" i="7"/>
  <c r="AM3457" i="7"/>
  <c r="AQ3457" i="7" s="1"/>
  <c r="Q3457" i="7"/>
  <c r="N3457" i="7"/>
  <c r="L3457" i="7"/>
  <c r="J3457" i="7"/>
  <c r="AY3456" i="7"/>
  <c r="AX3456" i="7"/>
  <c r="AW3456" i="7"/>
  <c r="AV3456" i="7"/>
  <c r="AU3456" i="7"/>
  <c r="AT3456" i="7"/>
  <c r="AS3456" i="7"/>
  <c r="AR3456" i="7"/>
  <c r="AP3456" i="7"/>
  <c r="AO3456" i="7"/>
  <c r="AN3456" i="7"/>
  <c r="AM3456" i="7"/>
  <c r="AQ3456" i="7" s="1"/>
  <c r="Q3456" i="7"/>
  <c r="N3456" i="7"/>
  <c r="L3456" i="7"/>
  <c r="J3456" i="7"/>
  <c r="AY3455" i="7"/>
  <c r="AX3455" i="7"/>
  <c r="AW3455" i="7"/>
  <c r="AV3455" i="7"/>
  <c r="AU3455" i="7"/>
  <c r="AT3455" i="7"/>
  <c r="AS3455" i="7"/>
  <c r="AR3455" i="7"/>
  <c r="AP3455" i="7"/>
  <c r="AO3455" i="7"/>
  <c r="AN3455" i="7"/>
  <c r="AM3455" i="7"/>
  <c r="AQ3455" i="7" s="1"/>
  <c r="Q3455" i="7"/>
  <c r="N3455" i="7"/>
  <c r="L3455" i="7"/>
  <c r="J3455" i="7"/>
  <c r="AY3454" i="7"/>
  <c r="AX3454" i="7"/>
  <c r="AW3454" i="7"/>
  <c r="AV3454" i="7"/>
  <c r="AU3454" i="7"/>
  <c r="AT3454" i="7"/>
  <c r="AS3454" i="7"/>
  <c r="AR3454" i="7"/>
  <c r="AP3454" i="7"/>
  <c r="AO3454" i="7"/>
  <c r="AN3454" i="7"/>
  <c r="AM3454" i="7"/>
  <c r="AQ3454" i="7" s="1"/>
  <c r="Q3454" i="7"/>
  <c r="N3454" i="7"/>
  <c r="L3454" i="7"/>
  <c r="J3454" i="7"/>
  <c r="AY3453" i="7"/>
  <c r="AX3453" i="7"/>
  <c r="AW3453" i="7"/>
  <c r="AV3453" i="7"/>
  <c r="AU3453" i="7"/>
  <c r="AT3453" i="7"/>
  <c r="AS3453" i="7"/>
  <c r="AR3453" i="7"/>
  <c r="AP3453" i="7"/>
  <c r="AO3453" i="7"/>
  <c r="AN3453" i="7"/>
  <c r="AQ3453" i="7" s="1"/>
  <c r="AM3453" i="7"/>
  <c r="Q3453" i="7"/>
  <c r="N3453" i="7"/>
  <c r="L3453" i="7"/>
  <c r="J3453" i="7"/>
  <c r="AY3452" i="7"/>
  <c r="AX3452" i="7"/>
  <c r="AW3452" i="7"/>
  <c r="AV3452" i="7"/>
  <c r="AU3452" i="7"/>
  <c r="AT3452" i="7"/>
  <c r="AS3452" i="7"/>
  <c r="AR3452" i="7"/>
  <c r="AP3452" i="7"/>
  <c r="AO3452" i="7"/>
  <c r="AQ3452" i="7" s="1"/>
  <c r="AN3452" i="7"/>
  <c r="AM3452" i="7"/>
  <c r="Q3452" i="7"/>
  <c r="N3452" i="7"/>
  <c r="L3452" i="7"/>
  <c r="J3452" i="7"/>
  <c r="AY3451" i="7"/>
  <c r="AX3451" i="7"/>
  <c r="AW3451" i="7"/>
  <c r="AV3451" i="7"/>
  <c r="AU3451" i="7"/>
  <c r="AT3451" i="7"/>
  <c r="AS3451" i="7"/>
  <c r="AR3451" i="7"/>
  <c r="AP3451" i="7"/>
  <c r="AQ3451" i="7" s="1"/>
  <c r="AO3451" i="7"/>
  <c r="AN3451" i="7"/>
  <c r="AM3451" i="7"/>
  <c r="Q3451" i="7"/>
  <c r="N3451" i="7"/>
  <c r="L3451" i="7"/>
  <c r="J3451" i="7"/>
  <c r="AY3450" i="7"/>
  <c r="AX3450" i="7"/>
  <c r="AW3450" i="7"/>
  <c r="AV3450" i="7"/>
  <c r="AU3450" i="7"/>
  <c r="AT3450" i="7"/>
  <c r="AS3450" i="7"/>
  <c r="AR3450" i="7"/>
  <c r="AQ3450" i="7"/>
  <c r="AP3450" i="7"/>
  <c r="AO3450" i="7"/>
  <c r="AN3450" i="7"/>
  <c r="AM3450" i="7"/>
  <c r="Q3450" i="7"/>
  <c r="N3450" i="7"/>
  <c r="L3450" i="7"/>
  <c r="J3450" i="7"/>
  <c r="AY3449" i="7"/>
  <c r="AX3449" i="7"/>
  <c r="AW3449" i="7"/>
  <c r="AV3449" i="7"/>
  <c r="AU3449" i="7"/>
  <c r="AT3449" i="7"/>
  <c r="AS3449" i="7"/>
  <c r="AR3449" i="7"/>
  <c r="AP3449" i="7"/>
  <c r="AO3449" i="7"/>
  <c r="AN3449" i="7"/>
  <c r="AM3449" i="7"/>
  <c r="AQ3449" i="7" s="1"/>
  <c r="Q3449" i="7"/>
  <c r="N3449" i="7"/>
  <c r="L3449" i="7"/>
  <c r="J3449" i="7"/>
  <c r="AY3448" i="7"/>
  <c r="AX3448" i="7"/>
  <c r="AW3448" i="7"/>
  <c r="AV3448" i="7"/>
  <c r="AU3448" i="7"/>
  <c r="AT3448" i="7"/>
  <c r="AS3448" i="7"/>
  <c r="AR3448" i="7"/>
  <c r="AP3448" i="7"/>
  <c r="AO3448" i="7"/>
  <c r="AN3448" i="7"/>
  <c r="AM3448" i="7"/>
  <c r="AQ3448" i="7" s="1"/>
  <c r="Q3448" i="7"/>
  <c r="N3448" i="7"/>
  <c r="L3448" i="7"/>
  <c r="J3448" i="7"/>
  <c r="AY3447" i="7"/>
  <c r="AX3447" i="7"/>
  <c r="AW3447" i="7"/>
  <c r="AV3447" i="7"/>
  <c r="AU3447" i="7"/>
  <c r="AT3447" i="7"/>
  <c r="AS3447" i="7"/>
  <c r="AR3447" i="7"/>
  <c r="AP3447" i="7"/>
  <c r="AO3447" i="7"/>
  <c r="AN3447" i="7"/>
  <c r="AM3447" i="7"/>
  <c r="AQ3447" i="7" s="1"/>
  <c r="Q3447" i="7"/>
  <c r="N3447" i="7"/>
  <c r="L3447" i="7"/>
  <c r="J3447" i="7"/>
  <c r="AY3446" i="7"/>
  <c r="AX3446" i="7"/>
  <c r="AW3446" i="7"/>
  <c r="AV3446" i="7"/>
  <c r="AU3446" i="7"/>
  <c r="AT3446" i="7"/>
  <c r="AS3446" i="7"/>
  <c r="AR3446" i="7"/>
  <c r="AP3446" i="7"/>
  <c r="AO3446" i="7"/>
  <c r="AN3446" i="7"/>
  <c r="AM3446" i="7"/>
  <c r="AQ3446" i="7" s="1"/>
  <c r="Q3446" i="7"/>
  <c r="N3446" i="7"/>
  <c r="L3446" i="7"/>
  <c r="J3446" i="7"/>
  <c r="AY3445" i="7"/>
  <c r="AX3445" i="7"/>
  <c r="AW3445" i="7"/>
  <c r="AV3445" i="7"/>
  <c r="AU3445" i="7"/>
  <c r="AT3445" i="7"/>
  <c r="AS3445" i="7"/>
  <c r="AR3445" i="7"/>
  <c r="AP3445" i="7"/>
  <c r="AO3445" i="7"/>
  <c r="AN3445" i="7"/>
  <c r="AQ3445" i="7" s="1"/>
  <c r="AM3445" i="7"/>
  <c r="Q3445" i="7"/>
  <c r="N3445" i="7"/>
  <c r="L3445" i="7"/>
  <c r="J3445" i="7"/>
  <c r="AY3444" i="7"/>
  <c r="AX3444" i="7"/>
  <c r="AW3444" i="7"/>
  <c r="AV3444" i="7"/>
  <c r="AU3444" i="7"/>
  <c r="AT3444" i="7"/>
  <c r="AS3444" i="7"/>
  <c r="AR3444" i="7"/>
  <c r="AP3444" i="7"/>
  <c r="AO3444" i="7"/>
  <c r="AQ3444" i="7" s="1"/>
  <c r="AN3444" i="7"/>
  <c r="AM3444" i="7"/>
  <c r="Q3444" i="7"/>
  <c r="N3444" i="7"/>
  <c r="L3444" i="7"/>
  <c r="J3444" i="7"/>
  <c r="AY3443" i="7"/>
  <c r="AX3443" i="7"/>
  <c r="AW3443" i="7"/>
  <c r="AV3443" i="7"/>
  <c r="AU3443" i="7"/>
  <c r="AT3443" i="7"/>
  <c r="AS3443" i="7"/>
  <c r="AR3443" i="7"/>
  <c r="AP3443" i="7"/>
  <c r="AQ3443" i="7" s="1"/>
  <c r="AO3443" i="7"/>
  <c r="AN3443" i="7"/>
  <c r="AM3443" i="7"/>
  <c r="Q3443" i="7"/>
  <c r="N3443" i="7"/>
  <c r="L3443" i="7"/>
  <c r="J3443" i="7"/>
  <c r="AY3442" i="7"/>
  <c r="AX3442" i="7"/>
  <c r="AW3442" i="7"/>
  <c r="AV3442" i="7"/>
  <c r="AU3442" i="7"/>
  <c r="AT3442" i="7"/>
  <c r="AS3442" i="7"/>
  <c r="AR3442" i="7"/>
  <c r="AQ3442" i="7"/>
  <c r="AP3442" i="7"/>
  <c r="AO3442" i="7"/>
  <c r="AN3442" i="7"/>
  <c r="AM3442" i="7"/>
  <c r="Q3442" i="7"/>
  <c r="N3442" i="7"/>
  <c r="L3442" i="7"/>
  <c r="J3442" i="7"/>
  <c r="AY3441" i="7"/>
  <c r="AX3441" i="7"/>
  <c r="AW3441" i="7"/>
  <c r="AV3441" i="7"/>
  <c r="AU3441" i="7"/>
  <c r="AT3441" i="7"/>
  <c r="AS3441" i="7"/>
  <c r="AR3441" i="7"/>
  <c r="AP3441" i="7"/>
  <c r="AO3441" i="7"/>
  <c r="AN3441" i="7"/>
  <c r="AM3441" i="7"/>
  <c r="AQ3441" i="7" s="1"/>
  <c r="Q3441" i="7"/>
  <c r="N3441" i="7"/>
  <c r="L3441" i="7"/>
  <c r="J3441" i="7"/>
  <c r="AY3440" i="7"/>
  <c r="AX3440" i="7"/>
  <c r="AW3440" i="7"/>
  <c r="AV3440" i="7"/>
  <c r="AU3440" i="7"/>
  <c r="AT3440" i="7"/>
  <c r="AS3440" i="7"/>
  <c r="AR3440" i="7"/>
  <c r="AP3440" i="7"/>
  <c r="AO3440" i="7"/>
  <c r="AN3440" i="7"/>
  <c r="AM3440" i="7"/>
  <c r="AQ3440" i="7" s="1"/>
  <c r="Q3440" i="7"/>
  <c r="N3440" i="7"/>
  <c r="L3440" i="7"/>
  <c r="J3440" i="7"/>
  <c r="AY3439" i="7"/>
  <c r="AX3439" i="7"/>
  <c r="AW3439" i="7"/>
  <c r="AV3439" i="7"/>
  <c r="AU3439" i="7"/>
  <c r="AT3439" i="7"/>
  <c r="AS3439" i="7"/>
  <c r="AR3439" i="7"/>
  <c r="AP3439" i="7"/>
  <c r="AO3439" i="7"/>
  <c r="AN3439" i="7"/>
  <c r="AM3439" i="7"/>
  <c r="AQ3439" i="7" s="1"/>
  <c r="Q3439" i="7"/>
  <c r="N3439" i="7"/>
  <c r="L3439" i="7"/>
  <c r="J3439" i="7"/>
  <c r="AY3438" i="7"/>
  <c r="AX3438" i="7"/>
  <c r="AW3438" i="7"/>
  <c r="AV3438" i="7"/>
  <c r="AU3438" i="7"/>
  <c r="AT3438" i="7"/>
  <c r="AS3438" i="7"/>
  <c r="AR3438" i="7"/>
  <c r="AP3438" i="7"/>
  <c r="AO3438" i="7"/>
  <c r="AN3438" i="7"/>
  <c r="AM3438" i="7"/>
  <c r="AQ3438" i="7" s="1"/>
  <c r="Q3438" i="7"/>
  <c r="N3438" i="7"/>
  <c r="L3438" i="7"/>
  <c r="J3438" i="7"/>
  <c r="AY3437" i="7"/>
  <c r="AX3437" i="7"/>
  <c r="AW3437" i="7"/>
  <c r="AV3437" i="7"/>
  <c r="AU3437" i="7"/>
  <c r="AT3437" i="7"/>
  <c r="AS3437" i="7"/>
  <c r="AR3437" i="7"/>
  <c r="AP3437" i="7"/>
  <c r="AO3437" i="7"/>
  <c r="AN3437" i="7"/>
  <c r="AQ3437" i="7" s="1"/>
  <c r="AM3437" i="7"/>
  <c r="Q3437" i="7"/>
  <c r="N3437" i="7"/>
  <c r="L3437" i="7"/>
  <c r="J3437" i="7"/>
  <c r="AY3436" i="7"/>
  <c r="AX3436" i="7"/>
  <c r="AW3436" i="7"/>
  <c r="AV3436" i="7"/>
  <c r="AU3436" i="7"/>
  <c r="AT3436" i="7"/>
  <c r="AS3436" i="7"/>
  <c r="AR3436" i="7"/>
  <c r="AP3436" i="7"/>
  <c r="AO3436" i="7"/>
  <c r="AQ3436" i="7" s="1"/>
  <c r="AN3436" i="7"/>
  <c r="AM3436" i="7"/>
  <c r="Q3436" i="7"/>
  <c r="N3436" i="7"/>
  <c r="L3436" i="7"/>
  <c r="J3436" i="7"/>
  <c r="AY3435" i="7"/>
  <c r="AX3435" i="7"/>
  <c r="AW3435" i="7"/>
  <c r="AV3435" i="7"/>
  <c r="AU3435" i="7"/>
  <c r="AT3435" i="7"/>
  <c r="AS3435" i="7"/>
  <c r="AR3435" i="7"/>
  <c r="AP3435" i="7"/>
  <c r="AQ3435" i="7" s="1"/>
  <c r="AO3435" i="7"/>
  <c r="AN3435" i="7"/>
  <c r="AM3435" i="7"/>
  <c r="Q3435" i="7"/>
  <c r="N3435" i="7"/>
  <c r="L3435" i="7"/>
  <c r="J3435" i="7"/>
  <c r="AY3434" i="7"/>
  <c r="AX3434" i="7"/>
  <c r="AW3434" i="7"/>
  <c r="AV3434" i="7"/>
  <c r="AU3434" i="7"/>
  <c r="AT3434" i="7"/>
  <c r="AS3434" i="7"/>
  <c r="AR3434" i="7"/>
  <c r="AQ3434" i="7"/>
  <c r="AP3434" i="7"/>
  <c r="AO3434" i="7"/>
  <c r="AN3434" i="7"/>
  <c r="AM3434" i="7"/>
  <c r="Q3434" i="7"/>
  <c r="N3434" i="7"/>
  <c r="L3434" i="7"/>
  <c r="J3434" i="7"/>
  <c r="AY3433" i="7"/>
  <c r="AX3433" i="7"/>
  <c r="AW3433" i="7"/>
  <c r="AV3433" i="7"/>
  <c r="AU3433" i="7"/>
  <c r="AT3433" i="7"/>
  <c r="AS3433" i="7"/>
  <c r="AR3433" i="7"/>
  <c r="AP3433" i="7"/>
  <c r="AO3433" i="7"/>
  <c r="AN3433" i="7"/>
  <c r="AM3433" i="7"/>
  <c r="AQ3433" i="7" s="1"/>
  <c r="Q3433" i="7"/>
  <c r="N3433" i="7"/>
  <c r="L3433" i="7"/>
  <c r="J3433" i="7"/>
  <c r="AY3432" i="7"/>
  <c r="AX3432" i="7"/>
  <c r="AW3432" i="7"/>
  <c r="AV3432" i="7"/>
  <c r="AU3432" i="7"/>
  <c r="AT3432" i="7"/>
  <c r="AS3432" i="7"/>
  <c r="AR3432" i="7"/>
  <c r="AP3432" i="7"/>
  <c r="AO3432" i="7"/>
  <c r="AN3432" i="7"/>
  <c r="AM3432" i="7"/>
  <c r="AQ3432" i="7" s="1"/>
  <c r="Q3432" i="7"/>
  <c r="N3432" i="7"/>
  <c r="L3432" i="7"/>
  <c r="J3432" i="7"/>
  <c r="AY3431" i="7"/>
  <c r="AX3431" i="7"/>
  <c r="AW3431" i="7"/>
  <c r="AV3431" i="7"/>
  <c r="AU3431" i="7"/>
  <c r="AT3431" i="7"/>
  <c r="AS3431" i="7"/>
  <c r="AR3431" i="7"/>
  <c r="AP3431" i="7"/>
  <c r="AO3431" i="7"/>
  <c r="AN3431" i="7"/>
  <c r="AM3431" i="7"/>
  <c r="AQ3431" i="7" s="1"/>
  <c r="Q3431" i="7"/>
  <c r="N3431" i="7"/>
  <c r="L3431" i="7"/>
  <c r="J3431" i="7"/>
  <c r="AY3430" i="7"/>
  <c r="AX3430" i="7"/>
  <c r="AW3430" i="7"/>
  <c r="AV3430" i="7"/>
  <c r="AU3430" i="7"/>
  <c r="AT3430" i="7"/>
  <c r="AS3430" i="7"/>
  <c r="AR3430" i="7"/>
  <c r="AP3430" i="7"/>
  <c r="AO3430" i="7"/>
  <c r="AN3430" i="7"/>
  <c r="AM3430" i="7"/>
  <c r="AQ3430" i="7" s="1"/>
  <c r="Q3430" i="7"/>
  <c r="N3430" i="7"/>
  <c r="L3430" i="7"/>
  <c r="J3430" i="7"/>
  <c r="AY3429" i="7"/>
  <c r="AX3429" i="7"/>
  <c r="AW3429" i="7"/>
  <c r="AV3429" i="7"/>
  <c r="AU3429" i="7"/>
  <c r="AT3429" i="7"/>
  <c r="AS3429" i="7"/>
  <c r="AR3429" i="7"/>
  <c r="AP3429" i="7"/>
  <c r="AO3429" i="7"/>
  <c r="AN3429" i="7"/>
  <c r="AQ3429" i="7" s="1"/>
  <c r="AM3429" i="7"/>
  <c r="Q3429" i="7"/>
  <c r="N3429" i="7"/>
  <c r="L3429" i="7"/>
  <c r="J3429" i="7"/>
  <c r="AY3428" i="7"/>
  <c r="AX3428" i="7"/>
  <c r="AW3428" i="7"/>
  <c r="AV3428" i="7"/>
  <c r="AU3428" i="7"/>
  <c r="AT3428" i="7"/>
  <c r="AS3428" i="7"/>
  <c r="AR3428" i="7"/>
  <c r="AP3428" i="7"/>
  <c r="AO3428" i="7"/>
  <c r="AQ3428" i="7" s="1"/>
  <c r="AN3428" i="7"/>
  <c r="AM3428" i="7"/>
  <c r="Q3428" i="7"/>
  <c r="N3428" i="7"/>
  <c r="L3428" i="7"/>
  <c r="J3428" i="7"/>
  <c r="AY3427" i="7"/>
  <c r="AX3427" i="7"/>
  <c r="AW3427" i="7"/>
  <c r="AV3427" i="7"/>
  <c r="AU3427" i="7"/>
  <c r="AT3427" i="7"/>
  <c r="AS3427" i="7"/>
  <c r="AR3427" i="7"/>
  <c r="AP3427" i="7"/>
  <c r="AQ3427" i="7" s="1"/>
  <c r="AO3427" i="7"/>
  <c r="AN3427" i="7"/>
  <c r="AM3427" i="7"/>
  <c r="Q3427" i="7"/>
  <c r="N3427" i="7"/>
  <c r="L3427" i="7"/>
  <c r="J3427" i="7"/>
  <c r="AY3426" i="7"/>
  <c r="AX3426" i="7"/>
  <c r="AW3426" i="7"/>
  <c r="AV3426" i="7"/>
  <c r="AU3426" i="7"/>
  <c r="AT3426" i="7"/>
  <c r="AS3426" i="7"/>
  <c r="AR3426" i="7"/>
  <c r="AQ3426" i="7"/>
  <c r="AP3426" i="7"/>
  <c r="AO3426" i="7"/>
  <c r="AN3426" i="7"/>
  <c r="AM3426" i="7"/>
  <c r="Q3426" i="7"/>
  <c r="N3426" i="7"/>
  <c r="L3426" i="7"/>
  <c r="J3426" i="7"/>
  <c r="AY3425" i="7"/>
  <c r="AX3425" i="7"/>
  <c r="AW3425" i="7"/>
  <c r="AV3425" i="7"/>
  <c r="AU3425" i="7"/>
  <c r="AT3425" i="7"/>
  <c r="AS3425" i="7"/>
  <c r="AR3425" i="7"/>
  <c r="AP3425" i="7"/>
  <c r="AO3425" i="7"/>
  <c r="AN3425" i="7"/>
  <c r="AM3425" i="7"/>
  <c r="AQ3425" i="7" s="1"/>
  <c r="Q3425" i="7"/>
  <c r="N3425" i="7"/>
  <c r="L3425" i="7"/>
  <c r="J3425" i="7"/>
  <c r="AY3424" i="7"/>
  <c r="AX3424" i="7"/>
  <c r="AW3424" i="7"/>
  <c r="AV3424" i="7"/>
  <c r="AU3424" i="7"/>
  <c r="AT3424" i="7"/>
  <c r="AS3424" i="7"/>
  <c r="AR3424" i="7"/>
  <c r="AP3424" i="7"/>
  <c r="AO3424" i="7"/>
  <c r="AN3424" i="7"/>
  <c r="AM3424" i="7"/>
  <c r="AQ3424" i="7" s="1"/>
  <c r="Q3424" i="7"/>
  <c r="N3424" i="7"/>
  <c r="L3424" i="7"/>
  <c r="J3424" i="7"/>
  <c r="AY3423" i="7"/>
  <c r="AX3423" i="7"/>
  <c r="AW3423" i="7"/>
  <c r="AV3423" i="7"/>
  <c r="AU3423" i="7"/>
  <c r="AT3423" i="7"/>
  <c r="AS3423" i="7"/>
  <c r="AR3423" i="7"/>
  <c r="AP3423" i="7"/>
  <c r="AO3423" i="7"/>
  <c r="AN3423" i="7"/>
  <c r="AM3423" i="7"/>
  <c r="AQ3423" i="7" s="1"/>
  <c r="Q3423" i="7"/>
  <c r="N3423" i="7"/>
  <c r="L3423" i="7"/>
  <c r="J3423" i="7"/>
  <c r="AY3422" i="7"/>
  <c r="AX3422" i="7"/>
  <c r="AW3422" i="7"/>
  <c r="AV3422" i="7"/>
  <c r="AU3422" i="7"/>
  <c r="AT3422" i="7"/>
  <c r="AS3422" i="7"/>
  <c r="AR3422" i="7"/>
  <c r="AP3422" i="7"/>
  <c r="AO3422" i="7"/>
  <c r="AN3422" i="7"/>
  <c r="AM3422" i="7"/>
  <c r="AQ3422" i="7" s="1"/>
  <c r="Q3422" i="7"/>
  <c r="N3422" i="7"/>
  <c r="L3422" i="7"/>
  <c r="J3422" i="7"/>
  <c r="AY3421" i="7"/>
  <c r="AX3421" i="7"/>
  <c r="AW3421" i="7"/>
  <c r="AV3421" i="7"/>
  <c r="AU3421" i="7"/>
  <c r="AT3421" i="7"/>
  <c r="AS3421" i="7"/>
  <c r="AR3421" i="7"/>
  <c r="AP3421" i="7"/>
  <c r="AO3421" i="7"/>
  <c r="AN3421" i="7"/>
  <c r="AQ3421" i="7" s="1"/>
  <c r="AM3421" i="7"/>
  <c r="Q3421" i="7"/>
  <c r="N3421" i="7"/>
  <c r="L3421" i="7"/>
  <c r="J3421" i="7"/>
  <c r="AY3420" i="7"/>
  <c r="AX3420" i="7"/>
  <c r="AW3420" i="7"/>
  <c r="AV3420" i="7"/>
  <c r="AU3420" i="7"/>
  <c r="AT3420" i="7"/>
  <c r="AS3420" i="7"/>
  <c r="AR3420" i="7"/>
  <c r="AP3420" i="7"/>
  <c r="AO3420" i="7"/>
  <c r="AQ3420" i="7" s="1"/>
  <c r="AN3420" i="7"/>
  <c r="AM3420" i="7"/>
  <c r="Q3420" i="7"/>
  <c r="N3420" i="7"/>
  <c r="L3420" i="7"/>
  <c r="J3420" i="7"/>
  <c r="AY3419" i="7"/>
  <c r="AX3419" i="7"/>
  <c r="AW3419" i="7"/>
  <c r="AV3419" i="7"/>
  <c r="AU3419" i="7"/>
  <c r="AT3419" i="7"/>
  <c r="AS3419" i="7"/>
  <c r="AR3419" i="7"/>
  <c r="AP3419" i="7"/>
  <c r="AQ3419" i="7" s="1"/>
  <c r="AO3419" i="7"/>
  <c r="AN3419" i="7"/>
  <c r="AM3419" i="7"/>
  <c r="Q3419" i="7"/>
  <c r="N3419" i="7"/>
  <c r="L3419" i="7"/>
  <c r="J3419" i="7"/>
  <c r="AY3418" i="7"/>
  <c r="AX3418" i="7"/>
  <c r="AW3418" i="7"/>
  <c r="AV3418" i="7"/>
  <c r="AU3418" i="7"/>
  <c r="AT3418" i="7"/>
  <c r="AS3418" i="7"/>
  <c r="AR3418" i="7"/>
  <c r="AQ3418" i="7"/>
  <c r="AP3418" i="7"/>
  <c r="AO3418" i="7"/>
  <c r="AN3418" i="7"/>
  <c r="AM3418" i="7"/>
  <c r="Q3418" i="7"/>
  <c r="N3418" i="7"/>
  <c r="L3418" i="7"/>
  <c r="J3418" i="7"/>
  <c r="AY3417" i="7"/>
  <c r="AX3417" i="7"/>
  <c r="AW3417" i="7"/>
  <c r="AV3417" i="7"/>
  <c r="AU3417" i="7"/>
  <c r="AT3417" i="7"/>
  <c r="AS3417" i="7"/>
  <c r="AR3417" i="7"/>
  <c r="AP3417" i="7"/>
  <c r="AO3417" i="7"/>
  <c r="AN3417" i="7"/>
  <c r="AM3417" i="7"/>
  <c r="AQ3417" i="7" s="1"/>
  <c r="Q3417" i="7"/>
  <c r="N3417" i="7"/>
  <c r="L3417" i="7"/>
  <c r="J3417" i="7"/>
  <c r="AY3416" i="7"/>
  <c r="AX3416" i="7"/>
  <c r="AW3416" i="7"/>
  <c r="AV3416" i="7"/>
  <c r="AU3416" i="7"/>
  <c r="AT3416" i="7"/>
  <c r="AS3416" i="7"/>
  <c r="AR3416" i="7"/>
  <c r="AP3416" i="7"/>
  <c r="AO3416" i="7"/>
  <c r="AN3416" i="7"/>
  <c r="AM3416" i="7"/>
  <c r="AQ3416" i="7" s="1"/>
  <c r="Q3416" i="7"/>
  <c r="N3416" i="7"/>
  <c r="L3416" i="7"/>
  <c r="J3416" i="7"/>
  <c r="AY3415" i="7"/>
  <c r="AX3415" i="7"/>
  <c r="AW3415" i="7"/>
  <c r="AV3415" i="7"/>
  <c r="AU3415" i="7"/>
  <c r="AT3415" i="7"/>
  <c r="AS3415" i="7"/>
  <c r="AR3415" i="7"/>
  <c r="AP3415" i="7"/>
  <c r="AO3415" i="7"/>
  <c r="AN3415" i="7"/>
  <c r="AM3415" i="7"/>
  <c r="AQ3415" i="7" s="1"/>
  <c r="Q3415" i="7"/>
  <c r="N3415" i="7"/>
  <c r="L3415" i="7"/>
  <c r="J3415" i="7"/>
  <c r="AY3414" i="7"/>
  <c r="AX3414" i="7"/>
  <c r="AW3414" i="7"/>
  <c r="AV3414" i="7"/>
  <c r="AU3414" i="7"/>
  <c r="AT3414" i="7"/>
  <c r="AS3414" i="7"/>
  <c r="AR3414" i="7"/>
  <c r="AP3414" i="7"/>
  <c r="AO3414" i="7"/>
  <c r="AN3414" i="7"/>
  <c r="AM3414" i="7"/>
  <c r="AQ3414" i="7" s="1"/>
  <c r="Q3414" i="7"/>
  <c r="N3414" i="7"/>
  <c r="L3414" i="7"/>
  <c r="J3414" i="7"/>
  <c r="AY3413" i="7"/>
  <c r="AX3413" i="7"/>
  <c r="AW3413" i="7"/>
  <c r="AV3413" i="7"/>
  <c r="AU3413" i="7"/>
  <c r="AT3413" i="7"/>
  <c r="AS3413" i="7"/>
  <c r="AR3413" i="7"/>
  <c r="AP3413" i="7"/>
  <c r="AO3413" i="7"/>
  <c r="AN3413" i="7"/>
  <c r="AQ3413" i="7" s="1"/>
  <c r="AM3413" i="7"/>
  <c r="Q3413" i="7"/>
  <c r="N3413" i="7"/>
  <c r="L3413" i="7"/>
  <c r="J3413" i="7"/>
  <c r="AY3412" i="7"/>
  <c r="AX3412" i="7"/>
  <c r="AW3412" i="7"/>
  <c r="AV3412" i="7"/>
  <c r="AU3412" i="7"/>
  <c r="AT3412" i="7"/>
  <c r="AS3412" i="7"/>
  <c r="AR3412" i="7"/>
  <c r="AP3412" i="7"/>
  <c r="AO3412" i="7"/>
  <c r="AQ3412" i="7" s="1"/>
  <c r="AN3412" i="7"/>
  <c r="AM3412" i="7"/>
  <c r="Q3412" i="7"/>
  <c r="N3412" i="7"/>
  <c r="L3412" i="7"/>
  <c r="J3412" i="7"/>
  <c r="AY3411" i="7"/>
  <c r="AX3411" i="7"/>
  <c r="AW3411" i="7"/>
  <c r="AV3411" i="7"/>
  <c r="AU3411" i="7"/>
  <c r="AT3411" i="7"/>
  <c r="AS3411" i="7"/>
  <c r="AR3411" i="7"/>
  <c r="AP3411" i="7"/>
  <c r="AQ3411" i="7" s="1"/>
  <c r="AO3411" i="7"/>
  <c r="AN3411" i="7"/>
  <c r="AM3411" i="7"/>
  <c r="Q3411" i="7"/>
  <c r="N3411" i="7"/>
  <c r="L3411" i="7"/>
  <c r="J3411" i="7"/>
  <c r="AY3410" i="7"/>
  <c r="AX3410" i="7"/>
  <c r="AW3410" i="7"/>
  <c r="AV3410" i="7"/>
  <c r="AU3410" i="7"/>
  <c r="AT3410" i="7"/>
  <c r="AS3410" i="7"/>
  <c r="AR3410" i="7"/>
  <c r="AQ3410" i="7"/>
  <c r="AP3410" i="7"/>
  <c r="AO3410" i="7"/>
  <c r="AN3410" i="7"/>
  <c r="AM3410" i="7"/>
  <c r="Q3410" i="7"/>
  <c r="N3410" i="7"/>
  <c r="L3410" i="7"/>
  <c r="J3410" i="7"/>
  <c r="AY3409" i="7"/>
  <c r="AX3409" i="7"/>
  <c r="AW3409" i="7"/>
  <c r="AV3409" i="7"/>
  <c r="AU3409" i="7"/>
  <c r="AT3409" i="7"/>
  <c r="AS3409" i="7"/>
  <c r="AR3409" i="7"/>
  <c r="AP3409" i="7"/>
  <c r="AO3409" i="7"/>
  <c r="AN3409" i="7"/>
  <c r="AM3409" i="7"/>
  <c r="AQ3409" i="7" s="1"/>
  <c r="Q3409" i="7"/>
  <c r="N3409" i="7"/>
  <c r="L3409" i="7"/>
  <c r="J3409" i="7"/>
  <c r="AY3408" i="7"/>
  <c r="AX3408" i="7"/>
  <c r="AW3408" i="7"/>
  <c r="AV3408" i="7"/>
  <c r="AU3408" i="7"/>
  <c r="AT3408" i="7"/>
  <c r="AS3408" i="7"/>
  <c r="AR3408" i="7"/>
  <c r="AP3408" i="7"/>
  <c r="AO3408" i="7"/>
  <c r="AN3408" i="7"/>
  <c r="AM3408" i="7"/>
  <c r="AQ3408" i="7" s="1"/>
  <c r="Q3408" i="7"/>
  <c r="N3408" i="7"/>
  <c r="L3408" i="7"/>
  <c r="J3408" i="7"/>
  <c r="AY3407" i="7"/>
  <c r="AX3407" i="7"/>
  <c r="AW3407" i="7"/>
  <c r="AV3407" i="7"/>
  <c r="AU3407" i="7"/>
  <c r="AT3407" i="7"/>
  <c r="AS3407" i="7"/>
  <c r="AR3407" i="7"/>
  <c r="AP3407" i="7"/>
  <c r="AO3407" i="7"/>
  <c r="AN3407" i="7"/>
  <c r="AM3407" i="7"/>
  <c r="AQ3407" i="7" s="1"/>
  <c r="Q3407" i="7"/>
  <c r="N3407" i="7"/>
  <c r="L3407" i="7"/>
  <c r="J3407" i="7"/>
  <c r="AY3406" i="7"/>
  <c r="AX3406" i="7"/>
  <c r="AW3406" i="7"/>
  <c r="AV3406" i="7"/>
  <c r="AU3406" i="7"/>
  <c r="AT3406" i="7"/>
  <c r="AS3406" i="7"/>
  <c r="AR3406" i="7"/>
  <c r="AP3406" i="7"/>
  <c r="AO3406" i="7"/>
  <c r="AN3406" i="7"/>
  <c r="AM3406" i="7"/>
  <c r="AQ3406" i="7" s="1"/>
  <c r="Q3406" i="7"/>
  <c r="N3406" i="7"/>
  <c r="L3406" i="7"/>
  <c r="J3406" i="7"/>
  <c r="AY3405" i="7"/>
  <c r="AX3405" i="7"/>
  <c r="AW3405" i="7"/>
  <c r="AV3405" i="7"/>
  <c r="AU3405" i="7"/>
  <c r="AT3405" i="7"/>
  <c r="AS3405" i="7"/>
  <c r="AR3405" i="7"/>
  <c r="AP3405" i="7"/>
  <c r="AO3405" i="7"/>
  <c r="AN3405" i="7"/>
  <c r="AQ3405" i="7" s="1"/>
  <c r="AM3405" i="7"/>
  <c r="Q3405" i="7"/>
  <c r="N3405" i="7"/>
  <c r="L3405" i="7"/>
  <c r="J3405" i="7"/>
  <c r="AY3404" i="7"/>
  <c r="AX3404" i="7"/>
  <c r="AW3404" i="7"/>
  <c r="AV3404" i="7"/>
  <c r="AU3404" i="7"/>
  <c r="AT3404" i="7"/>
  <c r="AS3404" i="7"/>
  <c r="AR3404" i="7"/>
  <c r="AP3404" i="7"/>
  <c r="AO3404" i="7"/>
  <c r="AQ3404" i="7" s="1"/>
  <c r="AN3404" i="7"/>
  <c r="AM3404" i="7"/>
  <c r="Q3404" i="7"/>
  <c r="N3404" i="7"/>
  <c r="L3404" i="7"/>
  <c r="J3404" i="7"/>
  <c r="AY3403" i="7"/>
  <c r="AX3403" i="7"/>
  <c r="AW3403" i="7"/>
  <c r="AV3403" i="7"/>
  <c r="AU3403" i="7"/>
  <c r="AT3403" i="7"/>
  <c r="AS3403" i="7"/>
  <c r="AR3403" i="7"/>
  <c r="AP3403" i="7"/>
  <c r="AQ3403" i="7" s="1"/>
  <c r="AO3403" i="7"/>
  <c r="AN3403" i="7"/>
  <c r="AM3403" i="7"/>
  <c r="Q3403" i="7"/>
  <c r="N3403" i="7"/>
  <c r="L3403" i="7"/>
  <c r="J3403" i="7"/>
  <c r="AY3402" i="7"/>
  <c r="AX3402" i="7"/>
  <c r="AW3402" i="7"/>
  <c r="AV3402" i="7"/>
  <c r="AU3402" i="7"/>
  <c r="AT3402" i="7"/>
  <c r="AS3402" i="7"/>
  <c r="AR3402" i="7"/>
  <c r="AQ3402" i="7"/>
  <c r="AP3402" i="7"/>
  <c r="AO3402" i="7"/>
  <c r="AN3402" i="7"/>
  <c r="AM3402" i="7"/>
  <c r="Q3402" i="7"/>
  <c r="N3402" i="7"/>
  <c r="L3402" i="7"/>
  <c r="J3402" i="7"/>
  <c r="AY3401" i="7"/>
  <c r="AX3401" i="7"/>
  <c r="AW3401" i="7"/>
  <c r="AV3401" i="7"/>
  <c r="AU3401" i="7"/>
  <c r="AT3401" i="7"/>
  <c r="AS3401" i="7"/>
  <c r="AR3401" i="7"/>
  <c r="AP3401" i="7"/>
  <c r="AO3401" i="7"/>
  <c r="AN3401" i="7"/>
  <c r="AM3401" i="7"/>
  <c r="AQ3401" i="7" s="1"/>
  <c r="Q3401" i="7"/>
  <c r="N3401" i="7"/>
  <c r="L3401" i="7"/>
  <c r="J3401" i="7"/>
  <c r="AY3400" i="7"/>
  <c r="AX3400" i="7"/>
  <c r="AW3400" i="7"/>
  <c r="AV3400" i="7"/>
  <c r="AU3400" i="7"/>
  <c r="AT3400" i="7"/>
  <c r="AS3400" i="7"/>
  <c r="AR3400" i="7"/>
  <c r="AP3400" i="7"/>
  <c r="AO3400" i="7"/>
  <c r="AN3400" i="7"/>
  <c r="AM3400" i="7"/>
  <c r="AQ3400" i="7" s="1"/>
  <c r="Q3400" i="7"/>
  <c r="N3400" i="7"/>
  <c r="L3400" i="7"/>
  <c r="J3400" i="7"/>
  <c r="AY3399" i="7"/>
  <c r="AX3399" i="7"/>
  <c r="AW3399" i="7"/>
  <c r="AV3399" i="7"/>
  <c r="AU3399" i="7"/>
  <c r="AT3399" i="7"/>
  <c r="AS3399" i="7"/>
  <c r="AR3399" i="7"/>
  <c r="AP3399" i="7"/>
  <c r="AO3399" i="7"/>
  <c r="AN3399" i="7"/>
  <c r="AM3399" i="7"/>
  <c r="AQ3399" i="7" s="1"/>
  <c r="Q3399" i="7"/>
  <c r="N3399" i="7"/>
  <c r="L3399" i="7"/>
  <c r="J3399" i="7"/>
  <c r="AY3398" i="7"/>
  <c r="AX3398" i="7"/>
  <c r="AW3398" i="7"/>
  <c r="AV3398" i="7"/>
  <c r="AU3398" i="7"/>
  <c r="AT3398" i="7"/>
  <c r="AS3398" i="7"/>
  <c r="AR3398" i="7"/>
  <c r="AP3398" i="7"/>
  <c r="AO3398" i="7"/>
  <c r="AN3398" i="7"/>
  <c r="AM3398" i="7"/>
  <c r="AQ3398" i="7" s="1"/>
  <c r="Q3398" i="7"/>
  <c r="N3398" i="7"/>
  <c r="L3398" i="7"/>
  <c r="J3398" i="7"/>
  <c r="AY3397" i="7"/>
  <c r="AX3397" i="7"/>
  <c r="AW3397" i="7"/>
  <c r="AV3397" i="7"/>
  <c r="AU3397" i="7"/>
  <c r="AT3397" i="7"/>
  <c r="AS3397" i="7"/>
  <c r="AR3397" i="7"/>
  <c r="AP3397" i="7"/>
  <c r="AO3397" i="7"/>
  <c r="AN3397" i="7"/>
  <c r="AQ3397" i="7" s="1"/>
  <c r="AM3397" i="7"/>
  <c r="Q3397" i="7"/>
  <c r="N3397" i="7"/>
  <c r="L3397" i="7"/>
  <c r="J3397" i="7"/>
  <c r="AY3396" i="7"/>
  <c r="AX3396" i="7"/>
  <c r="AW3396" i="7"/>
  <c r="AV3396" i="7"/>
  <c r="AU3396" i="7"/>
  <c r="AT3396" i="7"/>
  <c r="AS3396" i="7"/>
  <c r="AR3396" i="7"/>
  <c r="AP3396" i="7"/>
  <c r="AO3396" i="7"/>
  <c r="AQ3396" i="7" s="1"/>
  <c r="AN3396" i="7"/>
  <c r="AM3396" i="7"/>
  <c r="Q3396" i="7"/>
  <c r="N3396" i="7"/>
  <c r="L3396" i="7"/>
  <c r="J3396" i="7"/>
  <c r="AY3395" i="7"/>
  <c r="AX3395" i="7"/>
  <c r="AW3395" i="7"/>
  <c r="AV3395" i="7"/>
  <c r="AU3395" i="7"/>
  <c r="AT3395" i="7"/>
  <c r="AS3395" i="7"/>
  <c r="AR3395" i="7"/>
  <c r="AP3395" i="7"/>
  <c r="AQ3395" i="7" s="1"/>
  <c r="AO3395" i="7"/>
  <c r="AN3395" i="7"/>
  <c r="AM3395" i="7"/>
  <c r="Q3395" i="7"/>
  <c r="N3395" i="7"/>
  <c r="L3395" i="7"/>
  <c r="J3395" i="7"/>
  <c r="AY3394" i="7"/>
  <c r="AX3394" i="7"/>
  <c r="AW3394" i="7"/>
  <c r="AV3394" i="7"/>
  <c r="AU3394" i="7"/>
  <c r="AT3394" i="7"/>
  <c r="AS3394" i="7"/>
  <c r="AR3394" i="7"/>
  <c r="AQ3394" i="7"/>
  <c r="AP3394" i="7"/>
  <c r="AO3394" i="7"/>
  <c r="AN3394" i="7"/>
  <c r="AM3394" i="7"/>
  <c r="Q3394" i="7"/>
  <c r="N3394" i="7"/>
  <c r="L3394" i="7"/>
  <c r="J3394" i="7"/>
  <c r="AY3393" i="7"/>
  <c r="AX3393" i="7"/>
  <c r="AW3393" i="7"/>
  <c r="AV3393" i="7"/>
  <c r="AU3393" i="7"/>
  <c r="AT3393" i="7"/>
  <c r="AS3393" i="7"/>
  <c r="AR3393" i="7"/>
  <c r="AP3393" i="7"/>
  <c r="AO3393" i="7"/>
  <c r="AN3393" i="7"/>
  <c r="AM3393" i="7"/>
  <c r="AQ3393" i="7" s="1"/>
  <c r="Q3393" i="7"/>
  <c r="N3393" i="7"/>
  <c r="L3393" i="7"/>
  <c r="J3393" i="7"/>
  <c r="AY3392" i="7"/>
  <c r="AX3392" i="7"/>
  <c r="AW3392" i="7"/>
  <c r="AV3392" i="7"/>
  <c r="AU3392" i="7"/>
  <c r="AT3392" i="7"/>
  <c r="AS3392" i="7"/>
  <c r="AR3392" i="7"/>
  <c r="AP3392" i="7"/>
  <c r="AO3392" i="7"/>
  <c r="AN3392" i="7"/>
  <c r="AM3392" i="7"/>
  <c r="AQ3392" i="7" s="1"/>
  <c r="Q3392" i="7"/>
  <c r="N3392" i="7"/>
  <c r="L3392" i="7"/>
  <c r="J3392" i="7"/>
  <c r="AY3391" i="7"/>
  <c r="AX3391" i="7"/>
  <c r="AW3391" i="7"/>
  <c r="AV3391" i="7"/>
  <c r="AU3391" i="7"/>
  <c r="AT3391" i="7"/>
  <c r="AS3391" i="7"/>
  <c r="AR3391" i="7"/>
  <c r="AP3391" i="7"/>
  <c r="AO3391" i="7"/>
  <c r="AN3391" i="7"/>
  <c r="AM3391" i="7"/>
  <c r="AQ3391" i="7" s="1"/>
  <c r="Q3391" i="7"/>
  <c r="N3391" i="7"/>
  <c r="L3391" i="7"/>
  <c r="J3391" i="7"/>
  <c r="AY3390" i="7"/>
  <c r="AX3390" i="7"/>
  <c r="AW3390" i="7"/>
  <c r="AV3390" i="7"/>
  <c r="AU3390" i="7"/>
  <c r="AT3390" i="7"/>
  <c r="AS3390" i="7"/>
  <c r="AR3390" i="7"/>
  <c r="AP3390" i="7"/>
  <c r="AO3390" i="7"/>
  <c r="AN3390" i="7"/>
  <c r="AM3390" i="7"/>
  <c r="AQ3390" i="7" s="1"/>
  <c r="Q3390" i="7"/>
  <c r="N3390" i="7"/>
  <c r="L3390" i="7"/>
  <c r="J3390" i="7"/>
  <c r="AY3389" i="7"/>
  <c r="AX3389" i="7"/>
  <c r="AW3389" i="7"/>
  <c r="AV3389" i="7"/>
  <c r="AU3389" i="7"/>
  <c r="AT3389" i="7"/>
  <c r="AS3389" i="7"/>
  <c r="AR3389" i="7"/>
  <c r="AP3389" i="7"/>
  <c r="AO3389" i="7"/>
  <c r="AN3389" i="7"/>
  <c r="AQ3389" i="7" s="1"/>
  <c r="AM3389" i="7"/>
  <c r="Q3389" i="7"/>
  <c r="N3389" i="7"/>
  <c r="L3389" i="7"/>
  <c r="J3389" i="7"/>
  <c r="AY3388" i="7"/>
  <c r="AX3388" i="7"/>
  <c r="AW3388" i="7"/>
  <c r="AV3388" i="7"/>
  <c r="AU3388" i="7"/>
  <c r="AT3388" i="7"/>
  <c r="AS3388" i="7"/>
  <c r="AR3388" i="7"/>
  <c r="AP3388" i="7"/>
  <c r="AO3388" i="7"/>
  <c r="AQ3388" i="7" s="1"/>
  <c r="AN3388" i="7"/>
  <c r="AM3388" i="7"/>
  <c r="Q3388" i="7"/>
  <c r="N3388" i="7"/>
  <c r="L3388" i="7"/>
  <c r="J3388" i="7"/>
  <c r="AY3387" i="7"/>
  <c r="AX3387" i="7"/>
  <c r="AW3387" i="7"/>
  <c r="AV3387" i="7"/>
  <c r="AU3387" i="7"/>
  <c r="AT3387" i="7"/>
  <c r="AS3387" i="7"/>
  <c r="AR3387" i="7"/>
  <c r="AP3387" i="7"/>
  <c r="AQ3387" i="7" s="1"/>
  <c r="AO3387" i="7"/>
  <c r="AN3387" i="7"/>
  <c r="AM3387" i="7"/>
  <c r="Q3387" i="7"/>
  <c r="N3387" i="7"/>
  <c r="L3387" i="7"/>
  <c r="J3387" i="7"/>
  <c r="AY3386" i="7"/>
  <c r="AX3386" i="7"/>
  <c r="AW3386" i="7"/>
  <c r="AV3386" i="7"/>
  <c r="AU3386" i="7"/>
  <c r="AT3386" i="7"/>
  <c r="AS3386" i="7"/>
  <c r="AR3386" i="7"/>
  <c r="AQ3386" i="7"/>
  <c r="AP3386" i="7"/>
  <c r="AO3386" i="7"/>
  <c r="AN3386" i="7"/>
  <c r="AM3386" i="7"/>
  <c r="Q3386" i="7"/>
  <c r="N3386" i="7"/>
  <c r="L3386" i="7"/>
  <c r="J3386" i="7"/>
  <c r="AY3385" i="7"/>
  <c r="AX3385" i="7"/>
  <c r="AW3385" i="7"/>
  <c r="AV3385" i="7"/>
  <c r="AU3385" i="7"/>
  <c r="AT3385" i="7"/>
  <c r="AS3385" i="7"/>
  <c r="AR3385" i="7"/>
  <c r="AP3385" i="7"/>
  <c r="AO3385" i="7"/>
  <c r="AN3385" i="7"/>
  <c r="AM3385" i="7"/>
  <c r="AQ3385" i="7" s="1"/>
  <c r="Q3385" i="7"/>
  <c r="N3385" i="7"/>
  <c r="L3385" i="7"/>
  <c r="J3385" i="7"/>
  <c r="AY3384" i="7"/>
  <c r="AX3384" i="7"/>
  <c r="AW3384" i="7"/>
  <c r="AV3384" i="7"/>
  <c r="AU3384" i="7"/>
  <c r="AT3384" i="7"/>
  <c r="AS3384" i="7"/>
  <c r="AR3384" i="7"/>
  <c r="AP3384" i="7"/>
  <c r="AO3384" i="7"/>
  <c r="AN3384" i="7"/>
  <c r="AM3384" i="7"/>
  <c r="AQ3384" i="7" s="1"/>
  <c r="Q3384" i="7"/>
  <c r="N3384" i="7"/>
  <c r="L3384" i="7"/>
  <c r="J3384" i="7"/>
  <c r="AY3383" i="7"/>
  <c r="AX3383" i="7"/>
  <c r="AW3383" i="7"/>
  <c r="AV3383" i="7"/>
  <c r="AU3383" i="7"/>
  <c r="AT3383" i="7"/>
  <c r="AS3383" i="7"/>
  <c r="AR3383" i="7"/>
  <c r="AP3383" i="7"/>
  <c r="AO3383" i="7"/>
  <c r="AN3383" i="7"/>
  <c r="AM3383" i="7"/>
  <c r="AQ3383" i="7" s="1"/>
  <c r="Q3383" i="7"/>
  <c r="N3383" i="7"/>
  <c r="L3383" i="7"/>
  <c r="J3383" i="7"/>
  <c r="AY3382" i="7"/>
  <c r="AX3382" i="7"/>
  <c r="AW3382" i="7"/>
  <c r="AV3382" i="7"/>
  <c r="AU3382" i="7"/>
  <c r="AT3382" i="7"/>
  <c r="AS3382" i="7"/>
  <c r="AR3382" i="7"/>
  <c r="AP3382" i="7"/>
  <c r="AO3382" i="7"/>
  <c r="AN3382" i="7"/>
  <c r="AM3382" i="7"/>
  <c r="AQ3382" i="7" s="1"/>
  <c r="Q3382" i="7"/>
  <c r="N3382" i="7"/>
  <c r="L3382" i="7"/>
  <c r="J3382" i="7"/>
  <c r="AY3381" i="7"/>
  <c r="AX3381" i="7"/>
  <c r="AW3381" i="7"/>
  <c r="AV3381" i="7"/>
  <c r="AU3381" i="7"/>
  <c r="AT3381" i="7"/>
  <c r="AS3381" i="7"/>
  <c r="AR3381" i="7"/>
  <c r="AP3381" i="7"/>
  <c r="AO3381" i="7"/>
  <c r="AN3381" i="7"/>
  <c r="AQ3381" i="7" s="1"/>
  <c r="AM3381" i="7"/>
  <c r="Q3381" i="7"/>
  <c r="N3381" i="7"/>
  <c r="L3381" i="7"/>
  <c r="J3381" i="7"/>
  <c r="AY3380" i="7"/>
  <c r="AX3380" i="7"/>
  <c r="AW3380" i="7"/>
  <c r="AV3380" i="7"/>
  <c r="AU3380" i="7"/>
  <c r="AT3380" i="7"/>
  <c r="AS3380" i="7"/>
  <c r="AR3380" i="7"/>
  <c r="AP3380" i="7"/>
  <c r="AO3380" i="7"/>
  <c r="AQ3380" i="7" s="1"/>
  <c r="AN3380" i="7"/>
  <c r="AM3380" i="7"/>
  <c r="Q3380" i="7"/>
  <c r="N3380" i="7"/>
  <c r="L3380" i="7"/>
  <c r="J3380" i="7"/>
  <c r="AY3379" i="7"/>
  <c r="AX3379" i="7"/>
  <c r="AW3379" i="7"/>
  <c r="AV3379" i="7"/>
  <c r="AU3379" i="7"/>
  <c r="AT3379" i="7"/>
  <c r="AS3379" i="7"/>
  <c r="AR3379" i="7"/>
  <c r="AP3379" i="7"/>
  <c r="AQ3379" i="7" s="1"/>
  <c r="AO3379" i="7"/>
  <c r="AN3379" i="7"/>
  <c r="AM3379" i="7"/>
  <c r="Q3379" i="7"/>
  <c r="N3379" i="7"/>
  <c r="L3379" i="7"/>
  <c r="J3379" i="7"/>
  <c r="AY3378" i="7"/>
  <c r="AX3378" i="7"/>
  <c r="AW3378" i="7"/>
  <c r="AV3378" i="7"/>
  <c r="AU3378" i="7"/>
  <c r="AT3378" i="7"/>
  <c r="AS3378" i="7"/>
  <c r="AR3378" i="7"/>
  <c r="AQ3378" i="7"/>
  <c r="AP3378" i="7"/>
  <c r="AO3378" i="7"/>
  <c r="AN3378" i="7"/>
  <c r="AM3378" i="7"/>
  <c r="Q3378" i="7"/>
  <c r="N3378" i="7"/>
  <c r="L3378" i="7"/>
  <c r="J3378" i="7"/>
  <c r="AY3377" i="7"/>
  <c r="AX3377" i="7"/>
  <c r="AW3377" i="7"/>
  <c r="AV3377" i="7"/>
  <c r="AU3377" i="7"/>
  <c r="AT3377" i="7"/>
  <c r="AS3377" i="7"/>
  <c r="AR3377" i="7"/>
  <c r="AP3377" i="7"/>
  <c r="AO3377" i="7"/>
  <c r="AN3377" i="7"/>
  <c r="AM3377" i="7"/>
  <c r="AQ3377" i="7" s="1"/>
  <c r="Q3377" i="7"/>
  <c r="N3377" i="7"/>
  <c r="L3377" i="7"/>
  <c r="J3377" i="7"/>
  <c r="AY3376" i="7"/>
  <c r="AX3376" i="7"/>
  <c r="AW3376" i="7"/>
  <c r="AV3376" i="7"/>
  <c r="AU3376" i="7"/>
  <c r="AT3376" i="7"/>
  <c r="AS3376" i="7"/>
  <c r="AR3376" i="7"/>
  <c r="AP3376" i="7"/>
  <c r="AO3376" i="7"/>
  <c r="AN3376" i="7"/>
  <c r="AM3376" i="7"/>
  <c r="AQ3376" i="7" s="1"/>
  <c r="Q3376" i="7"/>
  <c r="N3376" i="7"/>
  <c r="L3376" i="7"/>
  <c r="J3376" i="7"/>
  <c r="AY3375" i="7"/>
  <c r="AX3375" i="7"/>
  <c r="AW3375" i="7"/>
  <c r="AV3375" i="7"/>
  <c r="AU3375" i="7"/>
  <c r="AT3375" i="7"/>
  <c r="AS3375" i="7"/>
  <c r="AR3375" i="7"/>
  <c r="AP3375" i="7"/>
  <c r="AO3375" i="7"/>
  <c r="AN3375" i="7"/>
  <c r="AM3375" i="7"/>
  <c r="AQ3375" i="7" s="1"/>
  <c r="Q3375" i="7"/>
  <c r="N3375" i="7"/>
  <c r="L3375" i="7"/>
  <c r="J3375" i="7"/>
  <c r="AY3374" i="7"/>
  <c r="AX3374" i="7"/>
  <c r="AW3374" i="7"/>
  <c r="AV3374" i="7"/>
  <c r="AU3374" i="7"/>
  <c r="AT3374" i="7"/>
  <c r="AS3374" i="7"/>
  <c r="AR3374" i="7"/>
  <c r="AP3374" i="7"/>
  <c r="AO3374" i="7"/>
  <c r="AN3374" i="7"/>
  <c r="AM3374" i="7"/>
  <c r="AQ3374" i="7" s="1"/>
  <c r="Q3374" i="7"/>
  <c r="N3374" i="7"/>
  <c r="L3374" i="7"/>
  <c r="J3374" i="7"/>
  <c r="AY3373" i="7"/>
  <c r="AX3373" i="7"/>
  <c r="AW3373" i="7"/>
  <c r="AV3373" i="7"/>
  <c r="AU3373" i="7"/>
  <c r="AT3373" i="7"/>
  <c r="AS3373" i="7"/>
  <c r="AR3373" i="7"/>
  <c r="AP3373" i="7"/>
  <c r="AO3373" i="7"/>
  <c r="AN3373" i="7"/>
  <c r="AQ3373" i="7" s="1"/>
  <c r="AM3373" i="7"/>
  <c r="Q3373" i="7"/>
  <c r="N3373" i="7"/>
  <c r="L3373" i="7"/>
  <c r="J3373" i="7"/>
  <c r="AY3372" i="7"/>
  <c r="AX3372" i="7"/>
  <c r="AW3372" i="7"/>
  <c r="AV3372" i="7"/>
  <c r="AU3372" i="7"/>
  <c r="AT3372" i="7"/>
  <c r="AS3372" i="7"/>
  <c r="AR3372" i="7"/>
  <c r="AP3372" i="7"/>
  <c r="AO3372" i="7"/>
  <c r="AQ3372" i="7" s="1"/>
  <c r="AN3372" i="7"/>
  <c r="AM3372" i="7"/>
  <c r="Q3372" i="7"/>
  <c r="N3372" i="7"/>
  <c r="L3372" i="7"/>
  <c r="J3372" i="7"/>
  <c r="AY3371" i="7"/>
  <c r="AX3371" i="7"/>
  <c r="AW3371" i="7"/>
  <c r="AV3371" i="7"/>
  <c r="AU3371" i="7"/>
  <c r="AT3371" i="7"/>
  <c r="AS3371" i="7"/>
  <c r="AR3371" i="7"/>
  <c r="AP3371" i="7"/>
  <c r="AQ3371" i="7" s="1"/>
  <c r="AO3371" i="7"/>
  <c r="AN3371" i="7"/>
  <c r="AM3371" i="7"/>
  <c r="Q3371" i="7"/>
  <c r="N3371" i="7"/>
  <c r="L3371" i="7"/>
  <c r="J3371" i="7"/>
  <c r="AY3370" i="7"/>
  <c r="AX3370" i="7"/>
  <c r="AW3370" i="7"/>
  <c r="AV3370" i="7"/>
  <c r="AU3370" i="7"/>
  <c r="AT3370" i="7"/>
  <c r="AS3370" i="7"/>
  <c r="AR3370" i="7"/>
  <c r="AQ3370" i="7"/>
  <c r="AP3370" i="7"/>
  <c r="AO3370" i="7"/>
  <c r="AN3370" i="7"/>
  <c r="AM3370" i="7"/>
  <c r="Q3370" i="7"/>
  <c r="N3370" i="7"/>
  <c r="L3370" i="7"/>
  <c r="J3370" i="7"/>
  <c r="AY3369" i="7"/>
  <c r="AX3369" i="7"/>
  <c r="AW3369" i="7"/>
  <c r="AV3369" i="7"/>
  <c r="AU3369" i="7"/>
  <c r="AT3369" i="7"/>
  <c r="AS3369" i="7"/>
  <c r="AR3369" i="7"/>
  <c r="AP3369" i="7"/>
  <c r="AO3369" i="7"/>
  <c r="AN3369" i="7"/>
  <c r="AM3369" i="7"/>
  <c r="AQ3369" i="7" s="1"/>
  <c r="Q3369" i="7"/>
  <c r="N3369" i="7"/>
  <c r="L3369" i="7"/>
  <c r="J3369" i="7"/>
  <c r="AY3368" i="7"/>
  <c r="AX3368" i="7"/>
  <c r="AW3368" i="7"/>
  <c r="AV3368" i="7"/>
  <c r="AU3368" i="7"/>
  <c r="AT3368" i="7"/>
  <c r="AS3368" i="7"/>
  <c r="AR3368" i="7"/>
  <c r="AP3368" i="7"/>
  <c r="AO3368" i="7"/>
  <c r="AN3368" i="7"/>
  <c r="AM3368" i="7"/>
  <c r="AQ3368" i="7" s="1"/>
  <c r="Q3368" i="7"/>
  <c r="N3368" i="7"/>
  <c r="L3368" i="7"/>
  <c r="J3368" i="7"/>
  <c r="AY3367" i="7"/>
  <c r="AX3367" i="7"/>
  <c r="AW3367" i="7"/>
  <c r="AV3367" i="7"/>
  <c r="AU3367" i="7"/>
  <c r="AT3367" i="7"/>
  <c r="AS3367" i="7"/>
  <c r="AR3367" i="7"/>
  <c r="AP3367" i="7"/>
  <c r="AO3367" i="7"/>
  <c r="AN3367" i="7"/>
  <c r="AM3367" i="7"/>
  <c r="AQ3367" i="7" s="1"/>
  <c r="Q3367" i="7"/>
  <c r="N3367" i="7"/>
  <c r="L3367" i="7"/>
  <c r="J3367" i="7"/>
  <c r="AY3366" i="7"/>
  <c r="AX3366" i="7"/>
  <c r="AW3366" i="7"/>
  <c r="AV3366" i="7"/>
  <c r="AU3366" i="7"/>
  <c r="AT3366" i="7"/>
  <c r="AS3366" i="7"/>
  <c r="AR3366" i="7"/>
  <c r="AP3366" i="7"/>
  <c r="AO3366" i="7"/>
  <c r="AN3366" i="7"/>
  <c r="AM3366" i="7"/>
  <c r="AQ3366" i="7" s="1"/>
  <c r="Q3366" i="7"/>
  <c r="N3366" i="7"/>
  <c r="L3366" i="7"/>
  <c r="J3366" i="7"/>
  <c r="AY3365" i="7"/>
  <c r="AX3365" i="7"/>
  <c r="AW3365" i="7"/>
  <c r="AV3365" i="7"/>
  <c r="AU3365" i="7"/>
  <c r="AT3365" i="7"/>
  <c r="AS3365" i="7"/>
  <c r="AR3365" i="7"/>
  <c r="AP3365" i="7"/>
  <c r="AO3365" i="7"/>
  <c r="AN3365" i="7"/>
  <c r="AQ3365" i="7" s="1"/>
  <c r="AM3365" i="7"/>
  <c r="Q3365" i="7"/>
  <c r="N3365" i="7"/>
  <c r="L3365" i="7"/>
  <c r="J3365" i="7"/>
  <c r="AY3364" i="7"/>
  <c r="AX3364" i="7"/>
  <c r="AW3364" i="7"/>
  <c r="AV3364" i="7"/>
  <c r="AU3364" i="7"/>
  <c r="AT3364" i="7"/>
  <c r="AS3364" i="7"/>
  <c r="AR3364" i="7"/>
  <c r="AP3364" i="7"/>
  <c r="AO3364" i="7"/>
  <c r="AQ3364" i="7" s="1"/>
  <c r="AN3364" i="7"/>
  <c r="AM3364" i="7"/>
  <c r="Q3364" i="7"/>
  <c r="N3364" i="7"/>
  <c r="L3364" i="7"/>
  <c r="J3364" i="7"/>
  <c r="AY3363" i="7"/>
  <c r="AX3363" i="7"/>
  <c r="AW3363" i="7"/>
  <c r="AV3363" i="7"/>
  <c r="AU3363" i="7"/>
  <c r="AT3363" i="7"/>
  <c r="AS3363" i="7"/>
  <c r="AR3363" i="7"/>
  <c r="AP3363" i="7"/>
  <c r="AQ3363" i="7" s="1"/>
  <c r="AO3363" i="7"/>
  <c r="AN3363" i="7"/>
  <c r="AM3363" i="7"/>
  <c r="Q3363" i="7"/>
  <c r="N3363" i="7"/>
  <c r="L3363" i="7"/>
  <c r="J3363" i="7"/>
  <c r="AY3362" i="7"/>
  <c r="AX3362" i="7"/>
  <c r="AW3362" i="7"/>
  <c r="AV3362" i="7"/>
  <c r="AU3362" i="7"/>
  <c r="AT3362" i="7"/>
  <c r="AS3362" i="7"/>
  <c r="AR3362" i="7"/>
  <c r="AQ3362" i="7"/>
  <c r="AP3362" i="7"/>
  <c r="AO3362" i="7"/>
  <c r="AN3362" i="7"/>
  <c r="AM3362" i="7"/>
  <c r="Q3362" i="7"/>
  <c r="N3362" i="7"/>
  <c r="L3362" i="7"/>
  <c r="J3362" i="7"/>
  <c r="AY3361" i="7"/>
  <c r="AX3361" i="7"/>
  <c r="AW3361" i="7"/>
  <c r="AV3361" i="7"/>
  <c r="AU3361" i="7"/>
  <c r="AT3361" i="7"/>
  <c r="AS3361" i="7"/>
  <c r="AR3361" i="7"/>
  <c r="AP3361" i="7"/>
  <c r="AO3361" i="7"/>
  <c r="AN3361" i="7"/>
  <c r="AM3361" i="7"/>
  <c r="AQ3361" i="7" s="1"/>
  <c r="Q3361" i="7"/>
  <c r="N3361" i="7"/>
  <c r="L3361" i="7"/>
  <c r="J3361" i="7"/>
  <c r="AY3360" i="7"/>
  <c r="AX3360" i="7"/>
  <c r="AW3360" i="7"/>
  <c r="AV3360" i="7"/>
  <c r="AU3360" i="7"/>
  <c r="AT3360" i="7"/>
  <c r="AS3360" i="7"/>
  <c r="AR3360" i="7"/>
  <c r="AP3360" i="7"/>
  <c r="AO3360" i="7"/>
  <c r="AN3360" i="7"/>
  <c r="AM3360" i="7"/>
  <c r="AQ3360" i="7" s="1"/>
  <c r="Q3360" i="7"/>
  <c r="N3360" i="7"/>
  <c r="L3360" i="7"/>
  <c r="J3360" i="7"/>
  <c r="AY3359" i="7"/>
  <c r="AX3359" i="7"/>
  <c r="AW3359" i="7"/>
  <c r="AV3359" i="7"/>
  <c r="AU3359" i="7"/>
  <c r="AT3359" i="7"/>
  <c r="AS3359" i="7"/>
  <c r="AR3359" i="7"/>
  <c r="AP3359" i="7"/>
  <c r="AO3359" i="7"/>
  <c r="AN3359" i="7"/>
  <c r="AM3359" i="7"/>
  <c r="AQ3359" i="7" s="1"/>
  <c r="Q3359" i="7"/>
  <c r="N3359" i="7"/>
  <c r="L3359" i="7"/>
  <c r="J3359" i="7"/>
  <c r="AY3358" i="7"/>
  <c r="AX3358" i="7"/>
  <c r="AW3358" i="7"/>
  <c r="AV3358" i="7"/>
  <c r="AU3358" i="7"/>
  <c r="AT3358" i="7"/>
  <c r="AS3358" i="7"/>
  <c r="AR3358" i="7"/>
  <c r="AP3358" i="7"/>
  <c r="AO3358" i="7"/>
  <c r="AN3358" i="7"/>
  <c r="AM3358" i="7"/>
  <c r="AQ3358" i="7" s="1"/>
  <c r="Q3358" i="7"/>
  <c r="N3358" i="7"/>
  <c r="L3358" i="7"/>
  <c r="J3358" i="7"/>
  <c r="AY3357" i="7"/>
  <c r="AX3357" i="7"/>
  <c r="AW3357" i="7"/>
  <c r="AV3357" i="7"/>
  <c r="AU3357" i="7"/>
  <c r="AT3357" i="7"/>
  <c r="AS3357" i="7"/>
  <c r="AR3357" i="7"/>
  <c r="AP3357" i="7"/>
  <c r="AO3357" i="7"/>
  <c r="AN3357" i="7"/>
  <c r="AQ3357" i="7" s="1"/>
  <c r="AM3357" i="7"/>
  <c r="Q3357" i="7"/>
  <c r="N3357" i="7"/>
  <c r="L3357" i="7"/>
  <c r="J3357" i="7"/>
  <c r="AY3356" i="7"/>
  <c r="AX3356" i="7"/>
  <c r="AW3356" i="7"/>
  <c r="AV3356" i="7"/>
  <c r="AU3356" i="7"/>
  <c r="AT3356" i="7"/>
  <c r="AS3356" i="7"/>
  <c r="AR3356" i="7"/>
  <c r="AP3356" i="7"/>
  <c r="AO3356" i="7"/>
  <c r="AQ3356" i="7" s="1"/>
  <c r="AN3356" i="7"/>
  <c r="AM3356" i="7"/>
  <c r="Q3356" i="7"/>
  <c r="N3356" i="7"/>
  <c r="L3356" i="7"/>
  <c r="J3356" i="7"/>
  <c r="AY3355" i="7"/>
  <c r="AX3355" i="7"/>
  <c r="AW3355" i="7"/>
  <c r="AV3355" i="7"/>
  <c r="AU3355" i="7"/>
  <c r="AT3355" i="7"/>
  <c r="AS3355" i="7"/>
  <c r="AR3355" i="7"/>
  <c r="AP3355" i="7"/>
  <c r="AQ3355" i="7" s="1"/>
  <c r="AO3355" i="7"/>
  <c r="AN3355" i="7"/>
  <c r="AM3355" i="7"/>
  <c r="Q3355" i="7"/>
  <c r="N3355" i="7"/>
  <c r="L3355" i="7"/>
  <c r="J3355" i="7"/>
  <c r="AY3354" i="7"/>
  <c r="AX3354" i="7"/>
  <c r="AW3354" i="7"/>
  <c r="AV3354" i="7"/>
  <c r="AU3354" i="7"/>
  <c r="AT3354" i="7"/>
  <c r="AS3354" i="7"/>
  <c r="AR3354" i="7"/>
  <c r="AQ3354" i="7"/>
  <c r="AP3354" i="7"/>
  <c r="AO3354" i="7"/>
  <c r="AN3354" i="7"/>
  <c r="AM3354" i="7"/>
  <c r="Q3354" i="7"/>
  <c r="N3354" i="7"/>
  <c r="L3354" i="7"/>
  <c r="J3354" i="7"/>
  <c r="AY3353" i="7"/>
  <c r="AX3353" i="7"/>
  <c r="AW3353" i="7"/>
  <c r="AV3353" i="7"/>
  <c r="AU3353" i="7"/>
  <c r="AT3353" i="7"/>
  <c r="AS3353" i="7"/>
  <c r="AR3353" i="7"/>
  <c r="AP3353" i="7"/>
  <c r="AO3353" i="7"/>
  <c r="AN3353" i="7"/>
  <c r="AM3353" i="7"/>
  <c r="AQ3353" i="7" s="1"/>
  <c r="Q3353" i="7"/>
  <c r="N3353" i="7"/>
  <c r="L3353" i="7"/>
  <c r="J3353" i="7"/>
  <c r="AY3352" i="7"/>
  <c r="AX3352" i="7"/>
  <c r="AW3352" i="7"/>
  <c r="AV3352" i="7"/>
  <c r="AU3352" i="7"/>
  <c r="AT3352" i="7"/>
  <c r="AS3352" i="7"/>
  <c r="AR3352" i="7"/>
  <c r="AP3352" i="7"/>
  <c r="AO3352" i="7"/>
  <c r="AN3352" i="7"/>
  <c r="AM3352" i="7"/>
  <c r="AQ3352" i="7" s="1"/>
  <c r="Q3352" i="7"/>
  <c r="N3352" i="7"/>
  <c r="L3352" i="7"/>
  <c r="J3352" i="7"/>
  <c r="AY3351" i="7"/>
  <c r="AX3351" i="7"/>
  <c r="AW3351" i="7"/>
  <c r="AV3351" i="7"/>
  <c r="AU3351" i="7"/>
  <c r="AT3351" i="7"/>
  <c r="AS3351" i="7"/>
  <c r="AR3351" i="7"/>
  <c r="AP3351" i="7"/>
  <c r="AO3351" i="7"/>
  <c r="AN3351" i="7"/>
  <c r="AM3351" i="7"/>
  <c r="AQ3351" i="7" s="1"/>
  <c r="Q3351" i="7"/>
  <c r="N3351" i="7"/>
  <c r="L3351" i="7"/>
  <c r="J3351" i="7"/>
  <c r="AY3350" i="7"/>
  <c r="AX3350" i="7"/>
  <c r="AW3350" i="7"/>
  <c r="AV3350" i="7"/>
  <c r="AU3350" i="7"/>
  <c r="AT3350" i="7"/>
  <c r="AS3350" i="7"/>
  <c r="AR3350" i="7"/>
  <c r="AP3350" i="7"/>
  <c r="AO3350" i="7"/>
  <c r="AN3350" i="7"/>
  <c r="AM3350" i="7"/>
  <c r="AQ3350" i="7" s="1"/>
  <c r="Q3350" i="7"/>
  <c r="N3350" i="7"/>
  <c r="L3350" i="7"/>
  <c r="J3350" i="7"/>
  <c r="AY3349" i="7"/>
  <c r="AX3349" i="7"/>
  <c r="AW3349" i="7"/>
  <c r="AV3349" i="7"/>
  <c r="AU3349" i="7"/>
  <c r="AT3349" i="7"/>
  <c r="AS3349" i="7"/>
  <c r="AR3349" i="7"/>
  <c r="AP3349" i="7"/>
  <c r="AO3349" i="7"/>
  <c r="AN3349" i="7"/>
  <c r="AQ3349" i="7" s="1"/>
  <c r="AM3349" i="7"/>
  <c r="Q3349" i="7"/>
  <c r="N3349" i="7"/>
  <c r="L3349" i="7"/>
  <c r="J3349" i="7"/>
  <c r="AY3348" i="7"/>
  <c r="AX3348" i="7"/>
  <c r="AW3348" i="7"/>
  <c r="AV3348" i="7"/>
  <c r="AU3348" i="7"/>
  <c r="AT3348" i="7"/>
  <c r="AS3348" i="7"/>
  <c r="AR3348" i="7"/>
  <c r="AP3348" i="7"/>
  <c r="AO3348" i="7"/>
  <c r="AQ3348" i="7" s="1"/>
  <c r="AN3348" i="7"/>
  <c r="AM3348" i="7"/>
  <c r="Q3348" i="7"/>
  <c r="N3348" i="7"/>
  <c r="L3348" i="7"/>
  <c r="J3348" i="7"/>
  <c r="AY3347" i="7"/>
  <c r="AX3347" i="7"/>
  <c r="AW3347" i="7"/>
  <c r="AV3347" i="7"/>
  <c r="AU3347" i="7"/>
  <c r="AT3347" i="7"/>
  <c r="AS3347" i="7"/>
  <c r="AR3347" i="7"/>
  <c r="AP3347" i="7"/>
  <c r="AQ3347" i="7" s="1"/>
  <c r="AO3347" i="7"/>
  <c r="AN3347" i="7"/>
  <c r="AM3347" i="7"/>
  <c r="Q3347" i="7"/>
  <c r="N3347" i="7"/>
  <c r="L3347" i="7"/>
  <c r="J3347" i="7"/>
  <c r="AY3346" i="7"/>
  <c r="AX3346" i="7"/>
  <c r="AW3346" i="7"/>
  <c r="AV3346" i="7"/>
  <c r="AU3346" i="7"/>
  <c r="AT3346" i="7"/>
  <c r="AS3346" i="7"/>
  <c r="AR3346" i="7"/>
  <c r="AQ3346" i="7"/>
  <c r="AP3346" i="7"/>
  <c r="AO3346" i="7"/>
  <c r="AN3346" i="7"/>
  <c r="AM3346" i="7"/>
  <c r="Q3346" i="7"/>
  <c r="N3346" i="7"/>
  <c r="L3346" i="7"/>
  <c r="J3346" i="7"/>
  <c r="AY3345" i="7"/>
  <c r="AX3345" i="7"/>
  <c r="AW3345" i="7"/>
  <c r="AV3345" i="7"/>
  <c r="AU3345" i="7"/>
  <c r="AT3345" i="7"/>
  <c r="AS3345" i="7"/>
  <c r="AR3345" i="7"/>
  <c r="AP3345" i="7"/>
  <c r="AO3345" i="7"/>
  <c r="AN3345" i="7"/>
  <c r="AM3345" i="7"/>
  <c r="AQ3345" i="7" s="1"/>
  <c r="Q3345" i="7"/>
  <c r="N3345" i="7"/>
  <c r="L3345" i="7"/>
  <c r="J3345" i="7"/>
  <c r="AY3344" i="7"/>
  <c r="AX3344" i="7"/>
  <c r="AW3344" i="7"/>
  <c r="AV3344" i="7"/>
  <c r="AU3344" i="7"/>
  <c r="AT3344" i="7"/>
  <c r="AS3344" i="7"/>
  <c r="AR3344" i="7"/>
  <c r="AP3344" i="7"/>
  <c r="AO3344" i="7"/>
  <c r="AN3344" i="7"/>
  <c r="AM3344" i="7"/>
  <c r="AQ3344" i="7" s="1"/>
  <c r="Q3344" i="7"/>
  <c r="N3344" i="7"/>
  <c r="L3344" i="7"/>
  <c r="J3344" i="7"/>
  <c r="AY3343" i="7"/>
  <c r="AX3343" i="7"/>
  <c r="AW3343" i="7"/>
  <c r="AV3343" i="7"/>
  <c r="AU3343" i="7"/>
  <c r="AT3343" i="7"/>
  <c r="AS3343" i="7"/>
  <c r="AR3343" i="7"/>
  <c r="AP3343" i="7"/>
  <c r="AO3343" i="7"/>
  <c r="AN3343" i="7"/>
  <c r="AM3343" i="7"/>
  <c r="AQ3343" i="7" s="1"/>
  <c r="Q3343" i="7"/>
  <c r="N3343" i="7"/>
  <c r="L3343" i="7"/>
  <c r="J3343" i="7"/>
  <c r="AY3342" i="7"/>
  <c r="AX3342" i="7"/>
  <c r="AW3342" i="7"/>
  <c r="AV3342" i="7"/>
  <c r="AU3342" i="7"/>
  <c r="AT3342" i="7"/>
  <c r="AS3342" i="7"/>
  <c r="AR3342" i="7"/>
  <c r="AP3342" i="7"/>
  <c r="AO3342" i="7"/>
  <c r="AN3342" i="7"/>
  <c r="AM3342" i="7"/>
  <c r="AQ3342" i="7" s="1"/>
  <c r="Q3342" i="7"/>
  <c r="N3342" i="7"/>
  <c r="L3342" i="7"/>
  <c r="J3342" i="7"/>
  <c r="AY3341" i="7"/>
  <c r="AX3341" i="7"/>
  <c r="AW3341" i="7"/>
  <c r="AV3341" i="7"/>
  <c r="AU3341" i="7"/>
  <c r="AT3341" i="7"/>
  <c r="AS3341" i="7"/>
  <c r="AR3341" i="7"/>
  <c r="AP3341" i="7"/>
  <c r="AO3341" i="7"/>
  <c r="AN3341" i="7"/>
  <c r="AQ3341" i="7" s="1"/>
  <c r="AM3341" i="7"/>
  <c r="Q3341" i="7"/>
  <c r="N3341" i="7"/>
  <c r="L3341" i="7"/>
  <c r="J3341" i="7"/>
  <c r="AY3340" i="7"/>
  <c r="AX3340" i="7"/>
  <c r="AW3340" i="7"/>
  <c r="AV3340" i="7"/>
  <c r="AU3340" i="7"/>
  <c r="AT3340" i="7"/>
  <c r="AS3340" i="7"/>
  <c r="AR3340" i="7"/>
  <c r="AP3340" i="7"/>
  <c r="AO3340" i="7"/>
  <c r="AQ3340" i="7" s="1"/>
  <c r="AN3340" i="7"/>
  <c r="AM3340" i="7"/>
  <c r="Q3340" i="7"/>
  <c r="N3340" i="7"/>
  <c r="L3340" i="7"/>
  <c r="J3340" i="7"/>
  <c r="AY3339" i="7"/>
  <c r="AX3339" i="7"/>
  <c r="AW3339" i="7"/>
  <c r="AV3339" i="7"/>
  <c r="AU3339" i="7"/>
  <c r="AT3339" i="7"/>
  <c r="AS3339" i="7"/>
  <c r="AR3339" i="7"/>
  <c r="AP3339" i="7"/>
  <c r="AQ3339" i="7" s="1"/>
  <c r="AO3339" i="7"/>
  <c r="AN3339" i="7"/>
  <c r="AM3339" i="7"/>
  <c r="Q3339" i="7"/>
  <c r="N3339" i="7"/>
  <c r="L3339" i="7"/>
  <c r="J3339" i="7"/>
  <c r="AY3338" i="7"/>
  <c r="AX3338" i="7"/>
  <c r="AW3338" i="7"/>
  <c r="AV3338" i="7"/>
  <c r="AU3338" i="7"/>
  <c r="AT3338" i="7"/>
  <c r="AS3338" i="7"/>
  <c r="AR3338" i="7"/>
  <c r="AQ3338" i="7"/>
  <c r="AP3338" i="7"/>
  <c r="AO3338" i="7"/>
  <c r="AN3338" i="7"/>
  <c r="AM3338" i="7"/>
  <c r="Q3338" i="7"/>
  <c r="N3338" i="7"/>
  <c r="L3338" i="7"/>
  <c r="J3338" i="7"/>
  <c r="AY3337" i="7"/>
  <c r="AX3337" i="7"/>
  <c r="AW3337" i="7"/>
  <c r="AV3337" i="7"/>
  <c r="AU3337" i="7"/>
  <c r="AT3337" i="7"/>
  <c r="AS3337" i="7"/>
  <c r="AR3337" i="7"/>
  <c r="AP3337" i="7"/>
  <c r="AO3337" i="7"/>
  <c r="AN3337" i="7"/>
  <c r="AM3337" i="7"/>
  <c r="AQ3337" i="7" s="1"/>
  <c r="Q3337" i="7"/>
  <c r="N3337" i="7"/>
  <c r="L3337" i="7"/>
  <c r="J3337" i="7"/>
  <c r="AY3336" i="7"/>
  <c r="AX3336" i="7"/>
  <c r="AW3336" i="7"/>
  <c r="AV3336" i="7"/>
  <c r="AU3336" i="7"/>
  <c r="AT3336" i="7"/>
  <c r="AS3336" i="7"/>
  <c r="AR3336" i="7"/>
  <c r="AP3336" i="7"/>
  <c r="AO3336" i="7"/>
  <c r="AN3336" i="7"/>
  <c r="AM3336" i="7"/>
  <c r="AQ3336" i="7" s="1"/>
  <c r="Q3336" i="7"/>
  <c r="N3336" i="7"/>
  <c r="L3336" i="7"/>
  <c r="J3336" i="7"/>
  <c r="AY3335" i="7"/>
  <c r="AX3335" i="7"/>
  <c r="AW3335" i="7"/>
  <c r="AV3335" i="7"/>
  <c r="AU3335" i="7"/>
  <c r="AT3335" i="7"/>
  <c r="AS3335" i="7"/>
  <c r="AR3335" i="7"/>
  <c r="AP3335" i="7"/>
  <c r="AO3335" i="7"/>
  <c r="AN3335" i="7"/>
  <c r="AM3335" i="7"/>
  <c r="AQ3335" i="7" s="1"/>
  <c r="Q3335" i="7"/>
  <c r="N3335" i="7"/>
  <c r="L3335" i="7"/>
  <c r="J3335" i="7"/>
  <c r="AY3334" i="7"/>
  <c r="AX3334" i="7"/>
  <c r="AW3334" i="7"/>
  <c r="AV3334" i="7"/>
  <c r="AU3334" i="7"/>
  <c r="AT3334" i="7"/>
  <c r="AS3334" i="7"/>
  <c r="AR3334" i="7"/>
  <c r="AP3334" i="7"/>
  <c r="AO3334" i="7"/>
  <c r="AN3334" i="7"/>
  <c r="AM3334" i="7"/>
  <c r="AQ3334" i="7" s="1"/>
  <c r="Q3334" i="7"/>
  <c r="N3334" i="7"/>
  <c r="L3334" i="7"/>
  <c r="J3334" i="7"/>
  <c r="AY3333" i="7"/>
  <c r="AX3333" i="7"/>
  <c r="AW3333" i="7"/>
  <c r="AV3333" i="7"/>
  <c r="AU3333" i="7"/>
  <c r="AT3333" i="7"/>
  <c r="AS3333" i="7"/>
  <c r="AR3333" i="7"/>
  <c r="AP3333" i="7"/>
  <c r="AO3333" i="7"/>
  <c r="AN3333" i="7"/>
  <c r="AQ3333" i="7" s="1"/>
  <c r="AM3333" i="7"/>
  <c r="Q3333" i="7"/>
  <c r="N3333" i="7"/>
  <c r="L3333" i="7"/>
  <c r="J3333" i="7"/>
  <c r="AY3332" i="7"/>
  <c r="AX3332" i="7"/>
  <c r="AW3332" i="7"/>
  <c r="AV3332" i="7"/>
  <c r="AU3332" i="7"/>
  <c r="AT3332" i="7"/>
  <c r="AS3332" i="7"/>
  <c r="AR3332" i="7"/>
  <c r="AP3332" i="7"/>
  <c r="AO3332" i="7"/>
  <c r="AQ3332" i="7" s="1"/>
  <c r="AN3332" i="7"/>
  <c r="AM3332" i="7"/>
  <c r="Q3332" i="7"/>
  <c r="N3332" i="7"/>
  <c r="L3332" i="7"/>
  <c r="J3332" i="7"/>
  <c r="AY3331" i="7"/>
  <c r="AX3331" i="7"/>
  <c r="AW3331" i="7"/>
  <c r="AV3331" i="7"/>
  <c r="AU3331" i="7"/>
  <c r="AT3331" i="7"/>
  <c r="AS3331" i="7"/>
  <c r="AR3331" i="7"/>
  <c r="AP3331" i="7"/>
  <c r="AQ3331" i="7" s="1"/>
  <c r="AO3331" i="7"/>
  <c r="AN3331" i="7"/>
  <c r="AM3331" i="7"/>
  <c r="Q3331" i="7"/>
  <c r="N3331" i="7"/>
  <c r="L3331" i="7"/>
  <c r="J3331" i="7"/>
  <c r="AY3330" i="7"/>
  <c r="AX3330" i="7"/>
  <c r="AW3330" i="7"/>
  <c r="AV3330" i="7"/>
  <c r="AU3330" i="7"/>
  <c r="AT3330" i="7"/>
  <c r="AS3330" i="7"/>
  <c r="AR3330" i="7"/>
  <c r="AQ3330" i="7"/>
  <c r="AP3330" i="7"/>
  <c r="AO3330" i="7"/>
  <c r="AN3330" i="7"/>
  <c r="AM3330" i="7"/>
  <c r="Q3330" i="7"/>
  <c r="N3330" i="7"/>
  <c r="L3330" i="7"/>
  <c r="J3330" i="7"/>
  <c r="AY3329" i="7"/>
  <c r="AX3329" i="7"/>
  <c r="AW3329" i="7"/>
  <c r="AV3329" i="7"/>
  <c r="AU3329" i="7"/>
  <c r="AT3329" i="7"/>
  <c r="AS3329" i="7"/>
  <c r="AR3329" i="7"/>
  <c r="AP3329" i="7"/>
  <c r="AO3329" i="7"/>
  <c r="AN3329" i="7"/>
  <c r="AM3329" i="7"/>
  <c r="AQ3329" i="7" s="1"/>
  <c r="Q3329" i="7"/>
  <c r="N3329" i="7"/>
  <c r="L3329" i="7"/>
  <c r="J3329" i="7"/>
  <c r="AY3328" i="7"/>
  <c r="AX3328" i="7"/>
  <c r="AW3328" i="7"/>
  <c r="AV3328" i="7"/>
  <c r="AU3328" i="7"/>
  <c r="AT3328" i="7"/>
  <c r="AS3328" i="7"/>
  <c r="AR3328" i="7"/>
  <c r="AP3328" i="7"/>
  <c r="AO3328" i="7"/>
  <c r="AN3328" i="7"/>
  <c r="AM3328" i="7"/>
  <c r="AQ3328" i="7" s="1"/>
  <c r="Q3328" i="7"/>
  <c r="N3328" i="7"/>
  <c r="L3328" i="7"/>
  <c r="J3328" i="7"/>
  <c r="AY3327" i="7"/>
  <c r="AX3327" i="7"/>
  <c r="AW3327" i="7"/>
  <c r="AV3327" i="7"/>
  <c r="AU3327" i="7"/>
  <c r="AT3327" i="7"/>
  <c r="AS3327" i="7"/>
  <c r="AR3327" i="7"/>
  <c r="AP3327" i="7"/>
  <c r="AO3327" i="7"/>
  <c r="AN3327" i="7"/>
  <c r="AM3327" i="7"/>
  <c r="AQ3327" i="7" s="1"/>
  <c r="Q3327" i="7"/>
  <c r="N3327" i="7"/>
  <c r="L3327" i="7"/>
  <c r="J3327" i="7"/>
  <c r="AY3326" i="7"/>
  <c r="AX3326" i="7"/>
  <c r="AW3326" i="7"/>
  <c r="AV3326" i="7"/>
  <c r="AU3326" i="7"/>
  <c r="AT3326" i="7"/>
  <c r="AS3326" i="7"/>
  <c r="AR3326" i="7"/>
  <c r="AP3326" i="7"/>
  <c r="AO3326" i="7"/>
  <c r="AN3326" i="7"/>
  <c r="AM3326" i="7"/>
  <c r="AQ3326" i="7" s="1"/>
  <c r="Q3326" i="7"/>
  <c r="N3326" i="7"/>
  <c r="L3326" i="7"/>
  <c r="J3326" i="7"/>
  <c r="AY3325" i="7"/>
  <c r="AX3325" i="7"/>
  <c r="AW3325" i="7"/>
  <c r="AV3325" i="7"/>
  <c r="AU3325" i="7"/>
  <c r="AT3325" i="7"/>
  <c r="AS3325" i="7"/>
  <c r="AR3325" i="7"/>
  <c r="AP3325" i="7"/>
  <c r="AO3325" i="7"/>
  <c r="AN3325" i="7"/>
  <c r="AQ3325" i="7" s="1"/>
  <c r="AM3325" i="7"/>
  <c r="Q3325" i="7"/>
  <c r="N3325" i="7"/>
  <c r="L3325" i="7"/>
  <c r="J3325" i="7"/>
  <c r="AY3324" i="7"/>
  <c r="AX3324" i="7"/>
  <c r="AW3324" i="7"/>
  <c r="AV3324" i="7"/>
  <c r="AU3324" i="7"/>
  <c r="AT3324" i="7"/>
  <c r="AS3324" i="7"/>
  <c r="AR3324" i="7"/>
  <c r="AP3324" i="7"/>
  <c r="AO3324" i="7"/>
  <c r="AQ3324" i="7" s="1"/>
  <c r="AN3324" i="7"/>
  <c r="AM3324" i="7"/>
  <c r="Q3324" i="7"/>
  <c r="N3324" i="7"/>
  <c r="L3324" i="7"/>
  <c r="J3324" i="7"/>
  <c r="AY3323" i="7"/>
  <c r="AX3323" i="7"/>
  <c r="AW3323" i="7"/>
  <c r="AV3323" i="7"/>
  <c r="AU3323" i="7"/>
  <c r="AT3323" i="7"/>
  <c r="AS3323" i="7"/>
  <c r="AR3323" i="7"/>
  <c r="AP3323" i="7"/>
  <c r="AQ3323" i="7" s="1"/>
  <c r="AO3323" i="7"/>
  <c r="AN3323" i="7"/>
  <c r="AM3323" i="7"/>
  <c r="Q3323" i="7"/>
  <c r="N3323" i="7"/>
  <c r="L3323" i="7"/>
  <c r="J3323" i="7"/>
  <c r="AY3322" i="7"/>
  <c r="AX3322" i="7"/>
  <c r="AW3322" i="7"/>
  <c r="AV3322" i="7"/>
  <c r="AU3322" i="7"/>
  <c r="AT3322" i="7"/>
  <c r="AS3322" i="7"/>
  <c r="AR3322" i="7"/>
  <c r="AQ3322" i="7"/>
  <c r="AP3322" i="7"/>
  <c r="AO3322" i="7"/>
  <c r="AN3322" i="7"/>
  <c r="AM3322" i="7"/>
  <c r="Q3322" i="7"/>
  <c r="N3322" i="7"/>
  <c r="L3322" i="7"/>
  <c r="J3322" i="7"/>
  <c r="AY3321" i="7"/>
  <c r="AX3321" i="7"/>
  <c r="AW3321" i="7"/>
  <c r="AV3321" i="7"/>
  <c r="AU3321" i="7"/>
  <c r="AT3321" i="7"/>
  <c r="AS3321" i="7"/>
  <c r="AR3321" i="7"/>
  <c r="AP3321" i="7"/>
  <c r="AO3321" i="7"/>
  <c r="AN3321" i="7"/>
  <c r="AM3321" i="7"/>
  <c r="AQ3321" i="7" s="1"/>
  <c r="Q3321" i="7"/>
  <c r="N3321" i="7"/>
  <c r="L3321" i="7"/>
  <c r="J3321" i="7"/>
  <c r="AY3320" i="7"/>
  <c r="AX3320" i="7"/>
  <c r="AW3320" i="7"/>
  <c r="AV3320" i="7"/>
  <c r="AU3320" i="7"/>
  <c r="AT3320" i="7"/>
  <c r="AS3320" i="7"/>
  <c r="AR3320" i="7"/>
  <c r="AP3320" i="7"/>
  <c r="AO3320" i="7"/>
  <c r="AN3320" i="7"/>
  <c r="AM3320" i="7"/>
  <c r="AQ3320" i="7" s="1"/>
  <c r="Q3320" i="7"/>
  <c r="N3320" i="7"/>
  <c r="L3320" i="7"/>
  <c r="J3320" i="7"/>
  <c r="AY3319" i="7"/>
  <c r="AX3319" i="7"/>
  <c r="AW3319" i="7"/>
  <c r="AV3319" i="7"/>
  <c r="AU3319" i="7"/>
  <c r="AT3319" i="7"/>
  <c r="AS3319" i="7"/>
  <c r="AR3319" i="7"/>
  <c r="AP3319" i="7"/>
  <c r="AO3319" i="7"/>
  <c r="AN3319" i="7"/>
  <c r="AM3319" i="7"/>
  <c r="AQ3319" i="7" s="1"/>
  <c r="Q3319" i="7"/>
  <c r="N3319" i="7"/>
  <c r="L3319" i="7"/>
  <c r="J3319" i="7"/>
  <c r="AY3318" i="7"/>
  <c r="AX3318" i="7"/>
  <c r="AW3318" i="7"/>
  <c r="AV3318" i="7"/>
  <c r="AU3318" i="7"/>
  <c r="AT3318" i="7"/>
  <c r="AS3318" i="7"/>
  <c r="AR3318" i="7"/>
  <c r="AP3318" i="7"/>
  <c r="AO3318" i="7"/>
  <c r="AN3318" i="7"/>
  <c r="AM3318" i="7"/>
  <c r="Q3318" i="7"/>
  <c r="N3318" i="7"/>
  <c r="L3318" i="7"/>
  <c r="J3318" i="7"/>
  <c r="AY3317" i="7"/>
  <c r="AX3317" i="7"/>
  <c r="AW3317" i="7"/>
  <c r="AV3317" i="7"/>
  <c r="AU3317" i="7"/>
  <c r="AT3317" i="7"/>
  <c r="AS3317" i="7"/>
  <c r="AR3317" i="7"/>
  <c r="AP3317" i="7"/>
  <c r="AO3317" i="7"/>
  <c r="AN3317" i="7"/>
  <c r="AQ3317" i="7" s="1"/>
  <c r="AM3317" i="7"/>
  <c r="Q3317" i="7"/>
  <c r="N3317" i="7"/>
  <c r="L3317" i="7"/>
  <c r="J3317" i="7"/>
  <c r="AY3316" i="7"/>
  <c r="AX3316" i="7"/>
  <c r="AW3316" i="7"/>
  <c r="AV3316" i="7"/>
  <c r="AU3316" i="7"/>
  <c r="AT3316" i="7"/>
  <c r="AS3316" i="7"/>
  <c r="AR3316" i="7"/>
  <c r="AP3316" i="7"/>
  <c r="AO3316" i="7"/>
  <c r="AQ3316" i="7" s="1"/>
  <c r="AN3316" i="7"/>
  <c r="AM3316" i="7"/>
  <c r="Q3316" i="7"/>
  <c r="N3316" i="7"/>
  <c r="L3316" i="7"/>
  <c r="J3316" i="7"/>
  <c r="AY3315" i="7"/>
  <c r="AX3315" i="7"/>
  <c r="AW3315" i="7"/>
  <c r="AV3315" i="7"/>
  <c r="AU3315" i="7"/>
  <c r="AT3315" i="7"/>
  <c r="AS3315" i="7"/>
  <c r="AR3315" i="7"/>
  <c r="AQ3315" i="7"/>
  <c r="AP3315" i="7"/>
  <c r="AO3315" i="7"/>
  <c r="AN3315" i="7"/>
  <c r="AM3315" i="7"/>
  <c r="Q3315" i="7"/>
  <c r="N3315" i="7"/>
  <c r="L3315" i="7"/>
  <c r="J3315" i="7"/>
  <c r="AY3314" i="7"/>
  <c r="AX3314" i="7"/>
  <c r="AW3314" i="7"/>
  <c r="AV3314" i="7"/>
  <c r="AU3314" i="7"/>
  <c r="AT3314" i="7"/>
  <c r="AS3314" i="7"/>
  <c r="AR3314" i="7"/>
  <c r="AQ3314" i="7"/>
  <c r="AP3314" i="7"/>
  <c r="AO3314" i="7"/>
  <c r="AN3314" i="7"/>
  <c r="AM3314" i="7"/>
  <c r="Q3314" i="7"/>
  <c r="N3314" i="7"/>
  <c r="L3314" i="7"/>
  <c r="J3314" i="7"/>
  <c r="AY3313" i="7"/>
  <c r="AX3313" i="7"/>
  <c r="AW3313" i="7"/>
  <c r="AV3313" i="7"/>
  <c r="AU3313" i="7"/>
  <c r="AT3313" i="7"/>
  <c r="AS3313" i="7"/>
  <c r="AR3313" i="7"/>
  <c r="AP3313" i="7"/>
  <c r="AO3313" i="7"/>
  <c r="AN3313" i="7"/>
  <c r="AM3313" i="7"/>
  <c r="AQ3313" i="7" s="1"/>
  <c r="Q3313" i="7"/>
  <c r="N3313" i="7"/>
  <c r="L3313" i="7"/>
  <c r="J3313" i="7"/>
  <c r="AY3312" i="7"/>
  <c r="AX3312" i="7"/>
  <c r="AW3312" i="7"/>
  <c r="AV3312" i="7"/>
  <c r="AU3312" i="7"/>
  <c r="AT3312" i="7"/>
  <c r="AS3312" i="7"/>
  <c r="AR3312" i="7"/>
  <c r="AP3312" i="7"/>
  <c r="AO3312" i="7"/>
  <c r="AN3312" i="7"/>
  <c r="AM3312" i="7"/>
  <c r="Q3312" i="7"/>
  <c r="N3312" i="7"/>
  <c r="L3312" i="7"/>
  <c r="J3312" i="7"/>
  <c r="AY3311" i="7"/>
  <c r="AX3311" i="7"/>
  <c r="AW3311" i="7"/>
  <c r="AV3311" i="7"/>
  <c r="AU3311" i="7"/>
  <c r="AT3311" i="7"/>
  <c r="AS3311" i="7"/>
  <c r="AR3311" i="7"/>
  <c r="AP3311" i="7"/>
  <c r="AO3311" i="7"/>
  <c r="AN3311" i="7"/>
  <c r="AM3311" i="7"/>
  <c r="Q3311" i="7"/>
  <c r="N3311" i="7"/>
  <c r="L3311" i="7"/>
  <c r="J3311" i="7"/>
  <c r="AY3310" i="7"/>
  <c r="AX3310" i="7"/>
  <c r="AW3310" i="7"/>
  <c r="AV3310" i="7"/>
  <c r="AU3310" i="7"/>
  <c r="AT3310" i="7"/>
  <c r="AS3310" i="7"/>
  <c r="AR3310" i="7"/>
  <c r="AP3310" i="7"/>
  <c r="AO3310" i="7"/>
  <c r="AN3310" i="7"/>
  <c r="AM3310" i="7"/>
  <c r="Q3310" i="7"/>
  <c r="N3310" i="7"/>
  <c r="L3310" i="7"/>
  <c r="J3310" i="7"/>
  <c r="AY3309" i="7"/>
  <c r="AX3309" i="7"/>
  <c r="AW3309" i="7"/>
  <c r="AV3309" i="7"/>
  <c r="AU3309" i="7"/>
  <c r="AT3309" i="7"/>
  <c r="AS3309" i="7"/>
  <c r="AR3309" i="7"/>
  <c r="AP3309" i="7"/>
  <c r="AQ3309" i="7" s="1"/>
  <c r="AO3309" i="7"/>
  <c r="AN3309" i="7"/>
  <c r="AM3309" i="7"/>
  <c r="Q3309" i="7"/>
  <c r="N3309" i="7"/>
  <c r="L3309" i="7"/>
  <c r="J3309" i="7"/>
  <c r="AY3308" i="7"/>
  <c r="AX3308" i="7"/>
  <c r="AW3308" i="7"/>
  <c r="AV3308" i="7"/>
  <c r="AU3308" i="7"/>
  <c r="AT3308" i="7"/>
  <c r="AS3308" i="7"/>
  <c r="AR3308" i="7"/>
  <c r="AQ3308" i="7"/>
  <c r="AP3308" i="7"/>
  <c r="AO3308" i="7"/>
  <c r="AN3308" i="7"/>
  <c r="AM3308" i="7"/>
  <c r="Q3308" i="7"/>
  <c r="N3308" i="7"/>
  <c r="L3308" i="7"/>
  <c r="J3308" i="7"/>
  <c r="AY3307" i="7"/>
  <c r="AX3307" i="7"/>
  <c r="AW3307" i="7"/>
  <c r="AV3307" i="7"/>
  <c r="AU3307" i="7"/>
  <c r="AT3307" i="7"/>
  <c r="AS3307" i="7"/>
  <c r="AR3307" i="7"/>
  <c r="AQ3307" i="7"/>
  <c r="AP3307" i="7"/>
  <c r="AO3307" i="7"/>
  <c r="AN3307" i="7"/>
  <c r="AM3307" i="7"/>
  <c r="Q3307" i="7"/>
  <c r="N3307" i="7"/>
  <c r="L3307" i="7"/>
  <c r="J3307" i="7"/>
  <c r="AY3306" i="7"/>
  <c r="AX3306" i="7"/>
  <c r="AW3306" i="7"/>
  <c r="AV3306" i="7"/>
  <c r="AU3306" i="7"/>
  <c r="AT3306" i="7"/>
  <c r="AS3306" i="7"/>
  <c r="AR3306" i="7"/>
  <c r="AQ3306" i="7"/>
  <c r="AP3306" i="7"/>
  <c r="AO3306" i="7"/>
  <c r="AN3306" i="7"/>
  <c r="AM3306" i="7"/>
  <c r="Q3306" i="7"/>
  <c r="N3306" i="7"/>
  <c r="L3306" i="7"/>
  <c r="J3306" i="7"/>
  <c r="AY3305" i="7"/>
  <c r="AX3305" i="7"/>
  <c r="AW3305" i="7"/>
  <c r="AV3305" i="7"/>
  <c r="AU3305" i="7"/>
  <c r="AT3305" i="7"/>
  <c r="AS3305" i="7"/>
  <c r="AR3305" i="7"/>
  <c r="AP3305" i="7"/>
  <c r="AO3305" i="7"/>
  <c r="AN3305" i="7"/>
  <c r="AM3305" i="7"/>
  <c r="AQ3305" i="7" s="1"/>
  <c r="Q3305" i="7"/>
  <c r="N3305" i="7"/>
  <c r="L3305" i="7"/>
  <c r="J3305" i="7"/>
  <c r="AY3304" i="7"/>
  <c r="AX3304" i="7"/>
  <c r="AW3304" i="7"/>
  <c r="AV3304" i="7"/>
  <c r="AU3304" i="7"/>
  <c r="AT3304" i="7"/>
  <c r="AS3304" i="7"/>
  <c r="AR3304" i="7"/>
  <c r="AP3304" i="7"/>
  <c r="AO3304" i="7"/>
  <c r="AN3304" i="7"/>
  <c r="AM3304" i="7"/>
  <c r="Q3304" i="7"/>
  <c r="N3304" i="7"/>
  <c r="L3304" i="7"/>
  <c r="J3304" i="7"/>
  <c r="AY3303" i="7"/>
  <c r="AX3303" i="7"/>
  <c r="AW3303" i="7"/>
  <c r="AV3303" i="7"/>
  <c r="AU3303" i="7"/>
  <c r="AT3303" i="7"/>
  <c r="AS3303" i="7"/>
  <c r="AR3303" i="7"/>
  <c r="AP3303" i="7"/>
  <c r="AO3303" i="7"/>
  <c r="AN3303" i="7"/>
  <c r="AM3303" i="7"/>
  <c r="Q3303" i="7"/>
  <c r="N3303" i="7"/>
  <c r="L3303" i="7"/>
  <c r="J3303" i="7"/>
  <c r="AY3302" i="7"/>
  <c r="AX3302" i="7"/>
  <c r="AW3302" i="7"/>
  <c r="AV3302" i="7"/>
  <c r="AU3302" i="7"/>
  <c r="AT3302" i="7"/>
  <c r="AS3302" i="7"/>
  <c r="AR3302" i="7"/>
  <c r="AP3302" i="7"/>
  <c r="AO3302" i="7"/>
  <c r="AN3302" i="7"/>
  <c r="AM3302" i="7"/>
  <c r="Q3302" i="7"/>
  <c r="N3302" i="7"/>
  <c r="L3302" i="7"/>
  <c r="J3302" i="7"/>
  <c r="AY3301" i="7"/>
  <c r="AX3301" i="7"/>
  <c r="AW3301" i="7"/>
  <c r="AV3301" i="7"/>
  <c r="AU3301" i="7"/>
  <c r="AT3301" i="7"/>
  <c r="AS3301" i="7"/>
  <c r="AR3301" i="7"/>
  <c r="AP3301" i="7"/>
  <c r="AO3301" i="7"/>
  <c r="AN3301" i="7"/>
  <c r="AQ3301" i="7" s="1"/>
  <c r="AM3301" i="7"/>
  <c r="Q3301" i="7"/>
  <c r="N3301" i="7"/>
  <c r="L3301" i="7"/>
  <c r="J3301" i="7"/>
  <c r="AY3300" i="7"/>
  <c r="AX3300" i="7"/>
  <c r="AW3300" i="7"/>
  <c r="AV3300" i="7"/>
  <c r="AU3300" i="7"/>
  <c r="AT3300" i="7"/>
  <c r="AS3300" i="7"/>
  <c r="AR3300" i="7"/>
  <c r="AP3300" i="7"/>
  <c r="AO3300" i="7"/>
  <c r="AQ3300" i="7" s="1"/>
  <c r="AN3300" i="7"/>
  <c r="AM3300" i="7"/>
  <c r="Q3300" i="7"/>
  <c r="N3300" i="7"/>
  <c r="L3300" i="7"/>
  <c r="J3300" i="7"/>
  <c r="AY3299" i="7"/>
  <c r="AX3299" i="7"/>
  <c r="AW3299" i="7"/>
  <c r="AV3299" i="7"/>
  <c r="AU3299" i="7"/>
  <c r="AT3299" i="7"/>
  <c r="AS3299" i="7"/>
  <c r="AR3299" i="7"/>
  <c r="AQ3299" i="7"/>
  <c r="AP3299" i="7"/>
  <c r="AO3299" i="7"/>
  <c r="AN3299" i="7"/>
  <c r="AM3299" i="7"/>
  <c r="Q3299" i="7"/>
  <c r="N3299" i="7"/>
  <c r="L3299" i="7"/>
  <c r="J3299" i="7"/>
  <c r="AY3298" i="7"/>
  <c r="AX3298" i="7"/>
  <c r="AW3298" i="7"/>
  <c r="AV3298" i="7"/>
  <c r="AU3298" i="7"/>
  <c r="AT3298" i="7"/>
  <c r="AS3298" i="7"/>
  <c r="AR3298" i="7"/>
  <c r="AQ3298" i="7"/>
  <c r="AP3298" i="7"/>
  <c r="AO3298" i="7"/>
  <c r="AN3298" i="7"/>
  <c r="AM3298" i="7"/>
  <c r="Q3298" i="7"/>
  <c r="N3298" i="7"/>
  <c r="L3298" i="7"/>
  <c r="J3298" i="7"/>
  <c r="AY3297" i="7"/>
  <c r="AX3297" i="7"/>
  <c r="AW3297" i="7"/>
  <c r="AV3297" i="7"/>
  <c r="AU3297" i="7"/>
  <c r="AT3297" i="7"/>
  <c r="AS3297" i="7"/>
  <c r="AR3297" i="7"/>
  <c r="AP3297" i="7"/>
  <c r="AO3297" i="7"/>
  <c r="AN3297" i="7"/>
  <c r="AM3297" i="7"/>
  <c r="AQ3297" i="7" s="1"/>
  <c r="Q3297" i="7"/>
  <c r="N3297" i="7"/>
  <c r="L3297" i="7"/>
  <c r="J3297" i="7"/>
  <c r="AY3296" i="7"/>
  <c r="AX3296" i="7"/>
  <c r="AW3296" i="7"/>
  <c r="AV3296" i="7"/>
  <c r="AU3296" i="7"/>
  <c r="AT3296" i="7"/>
  <c r="AS3296" i="7"/>
  <c r="AR3296" i="7"/>
  <c r="AP3296" i="7"/>
  <c r="AO3296" i="7"/>
  <c r="AN3296" i="7"/>
  <c r="AM3296" i="7"/>
  <c r="Q3296" i="7"/>
  <c r="N3296" i="7"/>
  <c r="L3296" i="7"/>
  <c r="J3296" i="7"/>
  <c r="AY3295" i="7"/>
  <c r="AX3295" i="7"/>
  <c r="AW3295" i="7"/>
  <c r="AV3295" i="7"/>
  <c r="AU3295" i="7"/>
  <c r="AT3295" i="7"/>
  <c r="AS3295" i="7"/>
  <c r="AR3295" i="7"/>
  <c r="AP3295" i="7"/>
  <c r="AO3295" i="7"/>
  <c r="AN3295" i="7"/>
  <c r="AM3295" i="7"/>
  <c r="Q3295" i="7"/>
  <c r="N3295" i="7"/>
  <c r="L3295" i="7"/>
  <c r="J3295" i="7"/>
  <c r="AY3294" i="7"/>
  <c r="AX3294" i="7"/>
  <c r="AW3294" i="7"/>
  <c r="AV3294" i="7"/>
  <c r="AU3294" i="7"/>
  <c r="AT3294" i="7"/>
  <c r="AS3294" i="7"/>
  <c r="AR3294" i="7"/>
  <c r="AP3294" i="7"/>
  <c r="AO3294" i="7"/>
  <c r="AN3294" i="7"/>
  <c r="AM3294" i="7"/>
  <c r="Q3294" i="7"/>
  <c r="N3294" i="7"/>
  <c r="L3294" i="7"/>
  <c r="J3294" i="7"/>
  <c r="AY3293" i="7"/>
  <c r="AX3293" i="7"/>
  <c r="AW3293" i="7"/>
  <c r="AV3293" i="7"/>
  <c r="AU3293" i="7"/>
  <c r="AT3293" i="7"/>
  <c r="AS3293" i="7"/>
  <c r="AR3293" i="7"/>
  <c r="AP3293" i="7"/>
  <c r="AQ3293" i="7" s="1"/>
  <c r="AO3293" i="7"/>
  <c r="AN3293" i="7"/>
  <c r="AM3293" i="7"/>
  <c r="Q3293" i="7"/>
  <c r="N3293" i="7"/>
  <c r="L3293" i="7"/>
  <c r="J3293" i="7"/>
  <c r="AY3292" i="7"/>
  <c r="AX3292" i="7"/>
  <c r="AW3292" i="7"/>
  <c r="AV3292" i="7"/>
  <c r="AU3292" i="7"/>
  <c r="AT3292" i="7"/>
  <c r="AS3292" i="7"/>
  <c r="AR3292" i="7"/>
  <c r="AQ3292" i="7"/>
  <c r="AP3292" i="7"/>
  <c r="AO3292" i="7"/>
  <c r="AN3292" i="7"/>
  <c r="AM3292" i="7"/>
  <c r="Q3292" i="7"/>
  <c r="N3292" i="7"/>
  <c r="L3292" i="7"/>
  <c r="J3292" i="7"/>
  <c r="AY3291" i="7"/>
  <c r="AX3291" i="7"/>
  <c r="AW3291" i="7"/>
  <c r="AV3291" i="7"/>
  <c r="AU3291" i="7"/>
  <c r="AT3291" i="7"/>
  <c r="AS3291" i="7"/>
  <c r="AR3291" i="7"/>
  <c r="AQ3291" i="7"/>
  <c r="AP3291" i="7"/>
  <c r="AO3291" i="7"/>
  <c r="AN3291" i="7"/>
  <c r="AM3291" i="7"/>
  <c r="Q3291" i="7"/>
  <c r="N3291" i="7"/>
  <c r="L3291" i="7"/>
  <c r="J3291" i="7"/>
  <c r="AY3290" i="7"/>
  <c r="AX3290" i="7"/>
  <c r="AW3290" i="7"/>
  <c r="AV3290" i="7"/>
  <c r="AU3290" i="7"/>
  <c r="AT3290" i="7"/>
  <c r="AS3290" i="7"/>
  <c r="AR3290" i="7"/>
  <c r="AQ3290" i="7"/>
  <c r="AP3290" i="7"/>
  <c r="AO3290" i="7"/>
  <c r="AN3290" i="7"/>
  <c r="AM3290" i="7"/>
  <c r="Q3290" i="7"/>
  <c r="N3290" i="7"/>
  <c r="L3290" i="7"/>
  <c r="J3290" i="7"/>
  <c r="AY3289" i="7"/>
  <c r="AX3289" i="7"/>
  <c r="AW3289" i="7"/>
  <c r="AV3289" i="7"/>
  <c r="AU3289" i="7"/>
  <c r="AT3289" i="7"/>
  <c r="AS3289" i="7"/>
  <c r="AR3289" i="7"/>
  <c r="AP3289" i="7"/>
  <c r="AO3289" i="7"/>
  <c r="AN3289" i="7"/>
  <c r="AM3289" i="7"/>
  <c r="AQ3289" i="7" s="1"/>
  <c r="Q3289" i="7"/>
  <c r="N3289" i="7"/>
  <c r="L3289" i="7"/>
  <c r="J3289" i="7"/>
  <c r="AY3288" i="7"/>
  <c r="AX3288" i="7"/>
  <c r="AW3288" i="7"/>
  <c r="AV3288" i="7"/>
  <c r="AU3288" i="7"/>
  <c r="AT3288" i="7"/>
  <c r="AS3288" i="7"/>
  <c r="AR3288" i="7"/>
  <c r="AP3288" i="7"/>
  <c r="AO3288" i="7"/>
  <c r="AN3288" i="7"/>
  <c r="AM3288" i="7"/>
  <c r="Q3288" i="7"/>
  <c r="N3288" i="7"/>
  <c r="L3288" i="7"/>
  <c r="J3288" i="7"/>
  <c r="AY3287" i="7"/>
  <c r="AX3287" i="7"/>
  <c r="AW3287" i="7"/>
  <c r="AV3287" i="7"/>
  <c r="AU3287" i="7"/>
  <c r="AT3287" i="7"/>
  <c r="AS3287" i="7"/>
  <c r="AR3287" i="7"/>
  <c r="AP3287" i="7"/>
  <c r="AO3287" i="7"/>
  <c r="AN3287" i="7"/>
  <c r="AM3287" i="7"/>
  <c r="Q3287" i="7"/>
  <c r="N3287" i="7"/>
  <c r="L3287" i="7"/>
  <c r="J3287" i="7"/>
  <c r="AY3286" i="7"/>
  <c r="AX3286" i="7"/>
  <c r="AW3286" i="7"/>
  <c r="AV3286" i="7"/>
  <c r="AU3286" i="7"/>
  <c r="AT3286" i="7"/>
  <c r="AS3286" i="7"/>
  <c r="AR3286" i="7"/>
  <c r="AP3286" i="7"/>
  <c r="AO3286" i="7"/>
  <c r="AN3286" i="7"/>
  <c r="AM3286" i="7"/>
  <c r="Q3286" i="7"/>
  <c r="N3286" i="7"/>
  <c r="L3286" i="7"/>
  <c r="J3286" i="7"/>
  <c r="AY3285" i="7"/>
  <c r="AX3285" i="7"/>
  <c r="AW3285" i="7"/>
  <c r="AV3285" i="7"/>
  <c r="AU3285" i="7"/>
  <c r="AT3285" i="7"/>
  <c r="AS3285" i="7"/>
  <c r="AR3285" i="7"/>
  <c r="AP3285" i="7"/>
  <c r="AO3285" i="7"/>
  <c r="AN3285" i="7"/>
  <c r="AQ3285" i="7" s="1"/>
  <c r="AM3285" i="7"/>
  <c r="Q3285" i="7"/>
  <c r="N3285" i="7"/>
  <c r="L3285" i="7"/>
  <c r="J3285" i="7"/>
  <c r="AY3284" i="7"/>
  <c r="AX3284" i="7"/>
  <c r="AW3284" i="7"/>
  <c r="AV3284" i="7"/>
  <c r="AU3284" i="7"/>
  <c r="AT3284" i="7"/>
  <c r="AS3284" i="7"/>
  <c r="AR3284" i="7"/>
  <c r="AP3284" i="7"/>
  <c r="AO3284" i="7"/>
  <c r="AQ3284" i="7" s="1"/>
  <c r="AN3284" i="7"/>
  <c r="AM3284" i="7"/>
  <c r="Q3284" i="7"/>
  <c r="N3284" i="7"/>
  <c r="L3284" i="7"/>
  <c r="J3284" i="7"/>
  <c r="AY3283" i="7"/>
  <c r="AX3283" i="7"/>
  <c r="AW3283" i="7"/>
  <c r="AV3283" i="7"/>
  <c r="AU3283" i="7"/>
  <c r="AT3283" i="7"/>
  <c r="AS3283" i="7"/>
  <c r="AR3283" i="7"/>
  <c r="AQ3283" i="7"/>
  <c r="AP3283" i="7"/>
  <c r="AO3283" i="7"/>
  <c r="AN3283" i="7"/>
  <c r="AM3283" i="7"/>
  <c r="Q3283" i="7"/>
  <c r="N3283" i="7"/>
  <c r="L3283" i="7"/>
  <c r="J3283" i="7"/>
  <c r="AY3282" i="7"/>
  <c r="AX3282" i="7"/>
  <c r="AW3282" i="7"/>
  <c r="AV3282" i="7"/>
  <c r="AU3282" i="7"/>
  <c r="AT3282" i="7"/>
  <c r="AS3282" i="7"/>
  <c r="AR3282" i="7"/>
  <c r="AQ3282" i="7"/>
  <c r="AP3282" i="7"/>
  <c r="AO3282" i="7"/>
  <c r="AN3282" i="7"/>
  <c r="AM3282" i="7"/>
  <c r="Q3282" i="7"/>
  <c r="N3282" i="7"/>
  <c r="L3282" i="7"/>
  <c r="J3282" i="7"/>
  <c r="AY3281" i="7"/>
  <c r="AX3281" i="7"/>
  <c r="AW3281" i="7"/>
  <c r="AV3281" i="7"/>
  <c r="AU3281" i="7"/>
  <c r="AT3281" i="7"/>
  <c r="AS3281" i="7"/>
  <c r="AR3281" i="7"/>
  <c r="AP3281" i="7"/>
  <c r="AO3281" i="7"/>
  <c r="AN3281" i="7"/>
  <c r="AM3281" i="7"/>
  <c r="AQ3281" i="7" s="1"/>
  <c r="Q3281" i="7"/>
  <c r="N3281" i="7"/>
  <c r="L3281" i="7"/>
  <c r="J3281" i="7"/>
  <c r="AY3280" i="7"/>
  <c r="AX3280" i="7"/>
  <c r="AW3280" i="7"/>
  <c r="AV3280" i="7"/>
  <c r="AU3280" i="7"/>
  <c r="AT3280" i="7"/>
  <c r="AS3280" i="7"/>
  <c r="AR3280" i="7"/>
  <c r="AP3280" i="7"/>
  <c r="AO3280" i="7"/>
  <c r="AN3280" i="7"/>
  <c r="AM3280" i="7"/>
  <c r="Q3280" i="7"/>
  <c r="N3280" i="7"/>
  <c r="L3280" i="7"/>
  <c r="J3280" i="7"/>
  <c r="AY3279" i="7"/>
  <c r="AX3279" i="7"/>
  <c r="AW3279" i="7"/>
  <c r="AV3279" i="7"/>
  <c r="AU3279" i="7"/>
  <c r="AT3279" i="7"/>
  <c r="AS3279" i="7"/>
  <c r="AR3279" i="7"/>
  <c r="AP3279" i="7"/>
  <c r="AO3279" i="7"/>
  <c r="AN3279" i="7"/>
  <c r="AM3279" i="7"/>
  <c r="Q3279" i="7"/>
  <c r="N3279" i="7"/>
  <c r="L3279" i="7"/>
  <c r="J3279" i="7"/>
  <c r="AY3278" i="7"/>
  <c r="AX3278" i="7"/>
  <c r="AW3278" i="7"/>
  <c r="AV3278" i="7"/>
  <c r="AU3278" i="7"/>
  <c r="AT3278" i="7"/>
  <c r="AS3278" i="7"/>
  <c r="AR3278" i="7"/>
  <c r="AP3278" i="7"/>
  <c r="AO3278" i="7"/>
  <c r="AN3278" i="7"/>
  <c r="AM3278" i="7"/>
  <c r="Q3278" i="7"/>
  <c r="N3278" i="7"/>
  <c r="L3278" i="7"/>
  <c r="J3278" i="7"/>
  <c r="AY3277" i="7"/>
  <c r="AX3277" i="7"/>
  <c r="AW3277" i="7"/>
  <c r="AV3277" i="7"/>
  <c r="AU3277" i="7"/>
  <c r="AT3277" i="7"/>
  <c r="AS3277" i="7"/>
  <c r="AR3277" i="7"/>
  <c r="AP3277" i="7"/>
  <c r="AQ3277" i="7" s="1"/>
  <c r="AO3277" i="7"/>
  <c r="AN3277" i="7"/>
  <c r="AM3277" i="7"/>
  <c r="Q3277" i="7"/>
  <c r="N3277" i="7"/>
  <c r="L3277" i="7"/>
  <c r="J3277" i="7"/>
  <c r="AY3276" i="7"/>
  <c r="AX3276" i="7"/>
  <c r="AW3276" i="7"/>
  <c r="AV3276" i="7"/>
  <c r="AU3276" i="7"/>
  <c r="AT3276" i="7"/>
  <c r="AS3276" i="7"/>
  <c r="AR3276" i="7"/>
  <c r="AQ3276" i="7"/>
  <c r="AP3276" i="7"/>
  <c r="AO3276" i="7"/>
  <c r="AN3276" i="7"/>
  <c r="AM3276" i="7"/>
  <c r="Q3276" i="7"/>
  <c r="N3276" i="7"/>
  <c r="L3276" i="7"/>
  <c r="J3276" i="7"/>
  <c r="AY3275" i="7"/>
  <c r="AX3275" i="7"/>
  <c r="AW3275" i="7"/>
  <c r="AV3275" i="7"/>
  <c r="AU3275" i="7"/>
  <c r="AT3275" i="7"/>
  <c r="AS3275" i="7"/>
  <c r="AR3275" i="7"/>
  <c r="AQ3275" i="7"/>
  <c r="AP3275" i="7"/>
  <c r="AO3275" i="7"/>
  <c r="AN3275" i="7"/>
  <c r="AM3275" i="7"/>
  <c r="Q3275" i="7"/>
  <c r="N3275" i="7"/>
  <c r="L3275" i="7"/>
  <c r="J3275" i="7"/>
  <c r="AY3274" i="7"/>
  <c r="AX3274" i="7"/>
  <c r="AW3274" i="7"/>
  <c r="AV3274" i="7"/>
  <c r="AU3274" i="7"/>
  <c r="AT3274" i="7"/>
  <c r="AS3274" i="7"/>
  <c r="AR3274" i="7"/>
  <c r="AQ3274" i="7"/>
  <c r="AP3274" i="7"/>
  <c r="AO3274" i="7"/>
  <c r="AN3274" i="7"/>
  <c r="AM3274" i="7"/>
  <c r="Q3274" i="7"/>
  <c r="N3274" i="7"/>
  <c r="L3274" i="7"/>
  <c r="J3274" i="7"/>
  <c r="AY3273" i="7"/>
  <c r="AX3273" i="7"/>
  <c r="AW3273" i="7"/>
  <c r="AV3273" i="7"/>
  <c r="AU3273" i="7"/>
  <c r="AT3273" i="7"/>
  <c r="AS3273" i="7"/>
  <c r="AR3273" i="7"/>
  <c r="AP3273" i="7"/>
  <c r="AO3273" i="7"/>
  <c r="AN3273" i="7"/>
  <c r="AM3273" i="7"/>
  <c r="AQ3273" i="7" s="1"/>
  <c r="Q3273" i="7"/>
  <c r="N3273" i="7"/>
  <c r="L3273" i="7"/>
  <c r="J3273" i="7"/>
  <c r="AY3272" i="7"/>
  <c r="AX3272" i="7"/>
  <c r="AW3272" i="7"/>
  <c r="AV3272" i="7"/>
  <c r="AU3272" i="7"/>
  <c r="AT3272" i="7"/>
  <c r="AS3272" i="7"/>
  <c r="AR3272" i="7"/>
  <c r="AP3272" i="7"/>
  <c r="AO3272" i="7"/>
  <c r="AN3272" i="7"/>
  <c r="AM3272" i="7"/>
  <c r="Q3272" i="7"/>
  <c r="N3272" i="7"/>
  <c r="L3272" i="7"/>
  <c r="J3272" i="7"/>
  <c r="AY3271" i="7"/>
  <c r="AX3271" i="7"/>
  <c r="AW3271" i="7"/>
  <c r="AV3271" i="7"/>
  <c r="AU3271" i="7"/>
  <c r="AT3271" i="7"/>
  <c r="AS3271" i="7"/>
  <c r="AR3271" i="7"/>
  <c r="AP3271" i="7"/>
  <c r="AO3271" i="7"/>
  <c r="AN3271" i="7"/>
  <c r="AM3271" i="7"/>
  <c r="Q3271" i="7"/>
  <c r="N3271" i="7"/>
  <c r="L3271" i="7"/>
  <c r="J3271" i="7"/>
  <c r="AY3270" i="7"/>
  <c r="AX3270" i="7"/>
  <c r="AW3270" i="7"/>
  <c r="AV3270" i="7"/>
  <c r="AU3270" i="7"/>
  <c r="AT3270" i="7"/>
  <c r="AS3270" i="7"/>
  <c r="AR3270" i="7"/>
  <c r="AP3270" i="7"/>
  <c r="AO3270" i="7"/>
  <c r="AN3270" i="7"/>
  <c r="AM3270" i="7"/>
  <c r="Q3270" i="7"/>
  <c r="N3270" i="7"/>
  <c r="L3270" i="7"/>
  <c r="J3270" i="7"/>
  <c r="AY3269" i="7"/>
  <c r="AX3269" i="7"/>
  <c r="AW3269" i="7"/>
  <c r="AV3269" i="7"/>
  <c r="AU3269" i="7"/>
  <c r="AT3269" i="7"/>
  <c r="AS3269" i="7"/>
  <c r="AR3269" i="7"/>
  <c r="AP3269" i="7"/>
  <c r="AO3269" i="7"/>
  <c r="AN3269" i="7"/>
  <c r="AQ3269" i="7" s="1"/>
  <c r="AM3269" i="7"/>
  <c r="Q3269" i="7"/>
  <c r="N3269" i="7"/>
  <c r="L3269" i="7"/>
  <c r="J3269" i="7"/>
  <c r="AY3268" i="7"/>
  <c r="AX3268" i="7"/>
  <c r="AW3268" i="7"/>
  <c r="AV3268" i="7"/>
  <c r="AU3268" i="7"/>
  <c r="AT3268" i="7"/>
  <c r="AS3268" i="7"/>
  <c r="AR3268" i="7"/>
  <c r="AP3268" i="7"/>
  <c r="AO3268" i="7"/>
  <c r="AQ3268" i="7" s="1"/>
  <c r="AN3268" i="7"/>
  <c r="AM3268" i="7"/>
  <c r="Q3268" i="7"/>
  <c r="N3268" i="7"/>
  <c r="L3268" i="7"/>
  <c r="J3268" i="7"/>
  <c r="AY3267" i="7"/>
  <c r="AX3267" i="7"/>
  <c r="AW3267" i="7"/>
  <c r="AV3267" i="7"/>
  <c r="AU3267" i="7"/>
  <c r="AT3267" i="7"/>
  <c r="AS3267" i="7"/>
  <c r="AR3267" i="7"/>
  <c r="AQ3267" i="7"/>
  <c r="AP3267" i="7"/>
  <c r="AO3267" i="7"/>
  <c r="AN3267" i="7"/>
  <c r="AM3267" i="7"/>
  <c r="Q3267" i="7"/>
  <c r="N3267" i="7"/>
  <c r="L3267" i="7"/>
  <c r="J3267" i="7"/>
  <c r="AY3266" i="7"/>
  <c r="AX3266" i="7"/>
  <c r="AW3266" i="7"/>
  <c r="AV3266" i="7"/>
  <c r="AU3266" i="7"/>
  <c r="AT3266" i="7"/>
  <c r="AS3266" i="7"/>
  <c r="AR3266" i="7"/>
  <c r="AQ3266" i="7"/>
  <c r="AP3266" i="7"/>
  <c r="AO3266" i="7"/>
  <c r="AN3266" i="7"/>
  <c r="AM3266" i="7"/>
  <c r="Q3266" i="7"/>
  <c r="N3266" i="7"/>
  <c r="L3266" i="7"/>
  <c r="J3266" i="7"/>
  <c r="AY3265" i="7"/>
  <c r="AX3265" i="7"/>
  <c r="AW3265" i="7"/>
  <c r="AV3265" i="7"/>
  <c r="AU3265" i="7"/>
  <c r="AT3265" i="7"/>
  <c r="AS3265" i="7"/>
  <c r="AR3265" i="7"/>
  <c r="AP3265" i="7"/>
  <c r="AO3265" i="7"/>
  <c r="AN3265" i="7"/>
  <c r="AM3265" i="7"/>
  <c r="AQ3265" i="7" s="1"/>
  <c r="Q3265" i="7"/>
  <c r="N3265" i="7"/>
  <c r="L3265" i="7"/>
  <c r="J3265" i="7"/>
  <c r="AY3264" i="7"/>
  <c r="AX3264" i="7"/>
  <c r="AW3264" i="7"/>
  <c r="AV3264" i="7"/>
  <c r="AU3264" i="7"/>
  <c r="AT3264" i="7"/>
  <c r="AS3264" i="7"/>
  <c r="AR3264" i="7"/>
  <c r="AP3264" i="7"/>
  <c r="AO3264" i="7"/>
  <c r="AN3264" i="7"/>
  <c r="AM3264" i="7"/>
  <c r="Q3264" i="7"/>
  <c r="N3264" i="7"/>
  <c r="L3264" i="7"/>
  <c r="J3264" i="7"/>
  <c r="AY3263" i="7"/>
  <c r="AX3263" i="7"/>
  <c r="AW3263" i="7"/>
  <c r="AV3263" i="7"/>
  <c r="AU3263" i="7"/>
  <c r="AT3263" i="7"/>
  <c r="AS3263" i="7"/>
  <c r="AR3263" i="7"/>
  <c r="AP3263" i="7"/>
  <c r="AO3263" i="7"/>
  <c r="AN3263" i="7"/>
  <c r="AM3263" i="7"/>
  <c r="Q3263" i="7"/>
  <c r="N3263" i="7"/>
  <c r="L3263" i="7"/>
  <c r="J3263" i="7"/>
  <c r="AY3262" i="7"/>
  <c r="AX3262" i="7"/>
  <c r="AW3262" i="7"/>
  <c r="AV3262" i="7"/>
  <c r="AU3262" i="7"/>
  <c r="AT3262" i="7"/>
  <c r="AS3262" i="7"/>
  <c r="AR3262" i="7"/>
  <c r="AP3262" i="7"/>
  <c r="AO3262" i="7"/>
  <c r="AN3262" i="7"/>
  <c r="AM3262" i="7"/>
  <c r="Q3262" i="7"/>
  <c r="N3262" i="7"/>
  <c r="L3262" i="7"/>
  <c r="J3262" i="7"/>
  <c r="AY3261" i="7"/>
  <c r="AX3261" i="7"/>
  <c r="AW3261" i="7"/>
  <c r="AV3261" i="7"/>
  <c r="AU3261" i="7"/>
  <c r="AT3261" i="7"/>
  <c r="AS3261" i="7"/>
  <c r="AR3261" i="7"/>
  <c r="AP3261" i="7"/>
  <c r="AQ3261" i="7" s="1"/>
  <c r="AO3261" i="7"/>
  <c r="AN3261" i="7"/>
  <c r="AM3261" i="7"/>
  <c r="Q3261" i="7"/>
  <c r="N3261" i="7"/>
  <c r="L3261" i="7"/>
  <c r="J3261" i="7"/>
  <c r="AY3260" i="7"/>
  <c r="AX3260" i="7"/>
  <c r="AW3260" i="7"/>
  <c r="AV3260" i="7"/>
  <c r="AU3260" i="7"/>
  <c r="AT3260" i="7"/>
  <c r="AS3260" i="7"/>
  <c r="AR3260" i="7"/>
  <c r="AQ3260" i="7"/>
  <c r="AP3260" i="7"/>
  <c r="AO3260" i="7"/>
  <c r="AN3260" i="7"/>
  <c r="AM3260" i="7"/>
  <c r="Q3260" i="7"/>
  <c r="N3260" i="7"/>
  <c r="L3260" i="7"/>
  <c r="J3260" i="7"/>
  <c r="AY3259" i="7"/>
  <c r="AX3259" i="7"/>
  <c r="AW3259" i="7"/>
  <c r="AV3259" i="7"/>
  <c r="AU3259" i="7"/>
  <c r="AT3259" i="7"/>
  <c r="AS3259" i="7"/>
  <c r="AR3259" i="7"/>
  <c r="AQ3259" i="7"/>
  <c r="AP3259" i="7"/>
  <c r="AO3259" i="7"/>
  <c r="AN3259" i="7"/>
  <c r="AM3259" i="7"/>
  <c r="Q3259" i="7"/>
  <c r="N3259" i="7"/>
  <c r="L3259" i="7"/>
  <c r="J3259" i="7"/>
  <c r="AY3258" i="7"/>
  <c r="AX3258" i="7"/>
  <c r="AW3258" i="7"/>
  <c r="AV3258" i="7"/>
  <c r="AU3258" i="7"/>
  <c r="AT3258" i="7"/>
  <c r="AS3258" i="7"/>
  <c r="AR3258" i="7"/>
  <c r="AQ3258" i="7"/>
  <c r="AP3258" i="7"/>
  <c r="AO3258" i="7"/>
  <c r="AN3258" i="7"/>
  <c r="AM3258" i="7"/>
  <c r="Q3258" i="7"/>
  <c r="N3258" i="7"/>
  <c r="L3258" i="7"/>
  <c r="J3258" i="7"/>
  <c r="AY3257" i="7"/>
  <c r="AX3257" i="7"/>
  <c r="AW3257" i="7"/>
  <c r="AV3257" i="7"/>
  <c r="AU3257" i="7"/>
  <c r="AT3257" i="7"/>
  <c r="AS3257" i="7"/>
  <c r="AR3257" i="7"/>
  <c r="AP3257" i="7"/>
  <c r="AO3257" i="7"/>
  <c r="AN3257" i="7"/>
  <c r="AM3257" i="7"/>
  <c r="AQ3257" i="7" s="1"/>
  <c r="Q3257" i="7"/>
  <c r="N3257" i="7"/>
  <c r="L3257" i="7"/>
  <c r="J3257" i="7"/>
  <c r="AY3256" i="7"/>
  <c r="AX3256" i="7"/>
  <c r="AW3256" i="7"/>
  <c r="AV3256" i="7"/>
  <c r="AU3256" i="7"/>
  <c r="AT3256" i="7"/>
  <c r="AS3256" i="7"/>
  <c r="AR3256" i="7"/>
  <c r="AP3256" i="7"/>
  <c r="AO3256" i="7"/>
  <c r="AN3256" i="7"/>
  <c r="AM3256" i="7"/>
  <c r="Q3256" i="7"/>
  <c r="N3256" i="7"/>
  <c r="L3256" i="7"/>
  <c r="J3256" i="7"/>
  <c r="AY3255" i="7"/>
  <c r="AX3255" i="7"/>
  <c r="AW3255" i="7"/>
  <c r="AV3255" i="7"/>
  <c r="AU3255" i="7"/>
  <c r="AT3255" i="7"/>
  <c r="AS3255" i="7"/>
  <c r="AR3255" i="7"/>
  <c r="AP3255" i="7"/>
  <c r="AO3255" i="7"/>
  <c r="AN3255" i="7"/>
  <c r="AM3255" i="7"/>
  <c r="Q3255" i="7"/>
  <c r="N3255" i="7"/>
  <c r="L3255" i="7"/>
  <c r="J3255" i="7"/>
  <c r="AY3254" i="7"/>
  <c r="AX3254" i="7"/>
  <c r="AW3254" i="7"/>
  <c r="AV3254" i="7"/>
  <c r="AU3254" i="7"/>
  <c r="AT3254" i="7"/>
  <c r="AS3254" i="7"/>
  <c r="AR3254" i="7"/>
  <c r="AP3254" i="7"/>
  <c r="AO3254" i="7"/>
  <c r="AN3254" i="7"/>
  <c r="AM3254" i="7"/>
  <c r="Q3254" i="7"/>
  <c r="N3254" i="7"/>
  <c r="L3254" i="7"/>
  <c r="J3254" i="7"/>
  <c r="AY3253" i="7"/>
  <c r="AX3253" i="7"/>
  <c r="AW3253" i="7"/>
  <c r="AV3253" i="7"/>
  <c r="AU3253" i="7"/>
  <c r="AT3253" i="7"/>
  <c r="AS3253" i="7"/>
  <c r="AR3253" i="7"/>
  <c r="AP3253" i="7"/>
  <c r="AO3253" i="7"/>
  <c r="AN3253" i="7"/>
  <c r="AQ3253" i="7" s="1"/>
  <c r="AM3253" i="7"/>
  <c r="Q3253" i="7"/>
  <c r="N3253" i="7"/>
  <c r="L3253" i="7"/>
  <c r="J3253" i="7"/>
  <c r="AY3252" i="7"/>
  <c r="AX3252" i="7"/>
  <c r="AW3252" i="7"/>
  <c r="AV3252" i="7"/>
  <c r="AU3252" i="7"/>
  <c r="AT3252" i="7"/>
  <c r="AS3252" i="7"/>
  <c r="AR3252" i="7"/>
  <c r="AP3252" i="7"/>
  <c r="AO3252" i="7"/>
  <c r="AQ3252" i="7" s="1"/>
  <c r="AN3252" i="7"/>
  <c r="AM3252" i="7"/>
  <c r="Q3252" i="7"/>
  <c r="N3252" i="7"/>
  <c r="L3252" i="7"/>
  <c r="J3252" i="7"/>
  <c r="AY3251" i="7"/>
  <c r="AX3251" i="7"/>
  <c r="AW3251" i="7"/>
  <c r="AV3251" i="7"/>
  <c r="AU3251" i="7"/>
  <c r="AT3251" i="7"/>
  <c r="AS3251" i="7"/>
  <c r="AR3251" i="7"/>
  <c r="AQ3251" i="7"/>
  <c r="AP3251" i="7"/>
  <c r="AO3251" i="7"/>
  <c r="AN3251" i="7"/>
  <c r="AM3251" i="7"/>
  <c r="Q3251" i="7"/>
  <c r="N3251" i="7"/>
  <c r="L3251" i="7"/>
  <c r="J3251" i="7"/>
  <c r="AY3250" i="7"/>
  <c r="AX3250" i="7"/>
  <c r="AW3250" i="7"/>
  <c r="AV3250" i="7"/>
  <c r="AU3250" i="7"/>
  <c r="AT3250" i="7"/>
  <c r="AS3250" i="7"/>
  <c r="AR3250" i="7"/>
  <c r="AQ3250" i="7"/>
  <c r="AP3250" i="7"/>
  <c r="AO3250" i="7"/>
  <c r="AN3250" i="7"/>
  <c r="AM3250" i="7"/>
  <c r="Q3250" i="7"/>
  <c r="N3250" i="7"/>
  <c r="L3250" i="7"/>
  <c r="J3250" i="7"/>
  <c r="AY3249" i="7"/>
  <c r="AX3249" i="7"/>
  <c r="AW3249" i="7"/>
  <c r="AV3249" i="7"/>
  <c r="AU3249" i="7"/>
  <c r="AT3249" i="7"/>
  <c r="AS3249" i="7"/>
  <c r="AR3249" i="7"/>
  <c r="AP3249" i="7"/>
  <c r="AO3249" i="7"/>
  <c r="AN3249" i="7"/>
  <c r="AM3249" i="7"/>
  <c r="AQ3249" i="7" s="1"/>
  <c r="Q3249" i="7"/>
  <c r="N3249" i="7"/>
  <c r="L3249" i="7"/>
  <c r="J3249" i="7"/>
  <c r="AY3248" i="7"/>
  <c r="AX3248" i="7"/>
  <c r="AW3248" i="7"/>
  <c r="AV3248" i="7"/>
  <c r="AU3248" i="7"/>
  <c r="AT3248" i="7"/>
  <c r="AS3248" i="7"/>
  <c r="AR3248" i="7"/>
  <c r="AP3248" i="7"/>
  <c r="AO3248" i="7"/>
  <c r="AN3248" i="7"/>
  <c r="AM3248" i="7"/>
  <c r="Q3248" i="7"/>
  <c r="N3248" i="7"/>
  <c r="L3248" i="7"/>
  <c r="J3248" i="7"/>
  <c r="AY3247" i="7"/>
  <c r="AX3247" i="7"/>
  <c r="AW3247" i="7"/>
  <c r="AV3247" i="7"/>
  <c r="AU3247" i="7"/>
  <c r="AT3247" i="7"/>
  <c r="AS3247" i="7"/>
  <c r="AR3247" i="7"/>
  <c r="AP3247" i="7"/>
  <c r="AO3247" i="7"/>
  <c r="AN3247" i="7"/>
  <c r="AM3247" i="7"/>
  <c r="Q3247" i="7"/>
  <c r="N3247" i="7"/>
  <c r="L3247" i="7"/>
  <c r="J3247" i="7"/>
  <c r="AY3246" i="7"/>
  <c r="AX3246" i="7"/>
  <c r="AW3246" i="7"/>
  <c r="AV3246" i="7"/>
  <c r="AU3246" i="7"/>
  <c r="AT3246" i="7"/>
  <c r="AS3246" i="7"/>
  <c r="AR3246" i="7"/>
  <c r="AP3246" i="7"/>
  <c r="AO3246" i="7"/>
  <c r="AN3246" i="7"/>
  <c r="AM3246" i="7"/>
  <c r="Q3246" i="7"/>
  <c r="N3246" i="7"/>
  <c r="L3246" i="7"/>
  <c r="J3246" i="7"/>
  <c r="AY3245" i="7"/>
  <c r="AX3245" i="7"/>
  <c r="AW3245" i="7"/>
  <c r="AV3245" i="7"/>
  <c r="AU3245" i="7"/>
  <c r="AT3245" i="7"/>
  <c r="AS3245" i="7"/>
  <c r="AR3245" i="7"/>
  <c r="AP3245" i="7"/>
  <c r="AQ3245" i="7" s="1"/>
  <c r="AO3245" i="7"/>
  <c r="AN3245" i="7"/>
  <c r="AM3245" i="7"/>
  <c r="Q3245" i="7"/>
  <c r="N3245" i="7"/>
  <c r="L3245" i="7"/>
  <c r="J3245" i="7"/>
  <c r="AY3244" i="7"/>
  <c r="AX3244" i="7"/>
  <c r="AW3244" i="7"/>
  <c r="AV3244" i="7"/>
  <c r="AU3244" i="7"/>
  <c r="AT3244" i="7"/>
  <c r="AS3244" i="7"/>
  <c r="AR3244" i="7"/>
  <c r="AQ3244" i="7"/>
  <c r="AP3244" i="7"/>
  <c r="AO3244" i="7"/>
  <c r="AN3244" i="7"/>
  <c r="AM3244" i="7"/>
  <c r="Q3244" i="7"/>
  <c r="N3244" i="7"/>
  <c r="L3244" i="7"/>
  <c r="J3244" i="7"/>
  <c r="AY3243" i="7"/>
  <c r="AX3243" i="7"/>
  <c r="AW3243" i="7"/>
  <c r="AV3243" i="7"/>
  <c r="AU3243" i="7"/>
  <c r="AT3243" i="7"/>
  <c r="AS3243" i="7"/>
  <c r="AR3243" i="7"/>
  <c r="AQ3243" i="7"/>
  <c r="AP3243" i="7"/>
  <c r="AO3243" i="7"/>
  <c r="AN3243" i="7"/>
  <c r="AM3243" i="7"/>
  <c r="Q3243" i="7"/>
  <c r="N3243" i="7"/>
  <c r="L3243" i="7"/>
  <c r="J3243" i="7"/>
  <c r="AY3242" i="7"/>
  <c r="AX3242" i="7"/>
  <c r="AW3242" i="7"/>
  <c r="AV3242" i="7"/>
  <c r="AU3242" i="7"/>
  <c r="AT3242" i="7"/>
  <c r="AS3242" i="7"/>
  <c r="AR3242" i="7"/>
  <c r="AQ3242" i="7"/>
  <c r="AP3242" i="7"/>
  <c r="AO3242" i="7"/>
  <c r="AN3242" i="7"/>
  <c r="AM3242" i="7"/>
  <c r="Q3242" i="7"/>
  <c r="N3242" i="7"/>
  <c r="L3242" i="7"/>
  <c r="J3242" i="7"/>
  <c r="AY3241" i="7"/>
  <c r="AX3241" i="7"/>
  <c r="AW3241" i="7"/>
  <c r="AV3241" i="7"/>
  <c r="AU3241" i="7"/>
  <c r="AT3241" i="7"/>
  <c r="AS3241" i="7"/>
  <c r="AR3241" i="7"/>
  <c r="AP3241" i="7"/>
  <c r="AO3241" i="7"/>
  <c r="AN3241" i="7"/>
  <c r="AM3241" i="7"/>
  <c r="AQ3241" i="7" s="1"/>
  <c r="Q3241" i="7"/>
  <c r="N3241" i="7"/>
  <c r="L3241" i="7"/>
  <c r="J3241" i="7"/>
  <c r="AY3240" i="7"/>
  <c r="AX3240" i="7"/>
  <c r="AW3240" i="7"/>
  <c r="AV3240" i="7"/>
  <c r="AU3240" i="7"/>
  <c r="AT3240" i="7"/>
  <c r="AS3240" i="7"/>
  <c r="AR3240" i="7"/>
  <c r="AP3240" i="7"/>
  <c r="AO3240" i="7"/>
  <c r="AN3240" i="7"/>
  <c r="AM3240" i="7"/>
  <c r="Q3240" i="7"/>
  <c r="N3240" i="7"/>
  <c r="L3240" i="7"/>
  <c r="J3240" i="7"/>
  <c r="AY3239" i="7"/>
  <c r="AX3239" i="7"/>
  <c r="AW3239" i="7"/>
  <c r="AV3239" i="7"/>
  <c r="AU3239" i="7"/>
  <c r="AT3239" i="7"/>
  <c r="AS3239" i="7"/>
  <c r="AR3239" i="7"/>
  <c r="AP3239" i="7"/>
  <c r="AO3239" i="7"/>
  <c r="AN3239" i="7"/>
  <c r="AM3239" i="7"/>
  <c r="Q3239" i="7"/>
  <c r="N3239" i="7"/>
  <c r="L3239" i="7"/>
  <c r="J3239" i="7"/>
  <c r="AY3238" i="7"/>
  <c r="AX3238" i="7"/>
  <c r="AW3238" i="7"/>
  <c r="AV3238" i="7"/>
  <c r="AU3238" i="7"/>
  <c r="AT3238" i="7"/>
  <c r="AS3238" i="7"/>
  <c r="AR3238" i="7"/>
  <c r="AP3238" i="7"/>
  <c r="AO3238" i="7"/>
  <c r="AN3238" i="7"/>
  <c r="AM3238" i="7"/>
  <c r="Q3238" i="7"/>
  <c r="N3238" i="7"/>
  <c r="L3238" i="7"/>
  <c r="J3238" i="7"/>
  <c r="AY3237" i="7"/>
  <c r="AX3237" i="7"/>
  <c r="AW3237" i="7"/>
  <c r="AV3237" i="7"/>
  <c r="AU3237" i="7"/>
  <c r="AT3237" i="7"/>
  <c r="AS3237" i="7"/>
  <c r="AR3237" i="7"/>
  <c r="AP3237" i="7"/>
  <c r="AO3237" i="7"/>
  <c r="AN3237" i="7"/>
  <c r="AQ3237" i="7" s="1"/>
  <c r="AM3237" i="7"/>
  <c r="Q3237" i="7"/>
  <c r="N3237" i="7"/>
  <c r="L3237" i="7"/>
  <c r="J3237" i="7"/>
  <c r="AY3236" i="7"/>
  <c r="AX3236" i="7"/>
  <c r="AW3236" i="7"/>
  <c r="AV3236" i="7"/>
  <c r="AU3236" i="7"/>
  <c r="AT3236" i="7"/>
  <c r="AS3236" i="7"/>
  <c r="AR3236" i="7"/>
  <c r="AP3236" i="7"/>
  <c r="AO3236" i="7"/>
  <c r="AQ3236" i="7" s="1"/>
  <c r="AN3236" i="7"/>
  <c r="AM3236" i="7"/>
  <c r="Q3236" i="7"/>
  <c r="N3236" i="7"/>
  <c r="L3236" i="7"/>
  <c r="J3236" i="7"/>
  <c r="AY3235" i="7"/>
  <c r="AX3235" i="7"/>
  <c r="AW3235" i="7"/>
  <c r="AV3235" i="7"/>
  <c r="AU3235" i="7"/>
  <c r="AT3235" i="7"/>
  <c r="AS3235" i="7"/>
  <c r="AR3235" i="7"/>
  <c r="AQ3235" i="7"/>
  <c r="AP3235" i="7"/>
  <c r="AO3235" i="7"/>
  <c r="AN3235" i="7"/>
  <c r="AM3235" i="7"/>
  <c r="Q3235" i="7"/>
  <c r="N3235" i="7"/>
  <c r="L3235" i="7"/>
  <c r="J3235" i="7"/>
  <c r="AY3234" i="7"/>
  <c r="AX3234" i="7"/>
  <c r="AW3234" i="7"/>
  <c r="AV3234" i="7"/>
  <c r="AU3234" i="7"/>
  <c r="AT3234" i="7"/>
  <c r="AS3234" i="7"/>
  <c r="AR3234" i="7"/>
  <c r="AQ3234" i="7"/>
  <c r="AP3234" i="7"/>
  <c r="AO3234" i="7"/>
  <c r="AN3234" i="7"/>
  <c r="AM3234" i="7"/>
  <c r="Q3234" i="7"/>
  <c r="N3234" i="7"/>
  <c r="L3234" i="7"/>
  <c r="J3234" i="7"/>
  <c r="AY3233" i="7"/>
  <c r="AX3233" i="7"/>
  <c r="AW3233" i="7"/>
  <c r="AV3233" i="7"/>
  <c r="AU3233" i="7"/>
  <c r="AT3233" i="7"/>
  <c r="AS3233" i="7"/>
  <c r="AR3233" i="7"/>
  <c r="AP3233" i="7"/>
  <c r="AO3233" i="7"/>
  <c r="AN3233" i="7"/>
  <c r="AM3233" i="7"/>
  <c r="AQ3233" i="7" s="1"/>
  <c r="Q3233" i="7"/>
  <c r="N3233" i="7"/>
  <c r="L3233" i="7"/>
  <c r="J3233" i="7"/>
  <c r="AY3232" i="7"/>
  <c r="AX3232" i="7"/>
  <c r="AW3232" i="7"/>
  <c r="AV3232" i="7"/>
  <c r="AU3232" i="7"/>
  <c r="AT3232" i="7"/>
  <c r="AS3232" i="7"/>
  <c r="AR3232" i="7"/>
  <c r="AP3232" i="7"/>
  <c r="AO3232" i="7"/>
  <c r="AN3232" i="7"/>
  <c r="AM3232" i="7"/>
  <c r="Q3232" i="7"/>
  <c r="N3232" i="7"/>
  <c r="L3232" i="7"/>
  <c r="J3232" i="7"/>
  <c r="AY3231" i="7"/>
  <c r="AX3231" i="7"/>
  <c r="AW3231" i="7"/>
  <c r="AV3231" i="7"/>
  <c r="AU3231" i="7"/>
  <c r="AT3231" i="7"/>
  <c r="AS3231" i="7"/>
  <c r="AR3231" i="7"/>
  <c r="AP3231" i="7"/>
  <c r="AO3231" i="7"/>
  <c r="AN3231" i="7"/>
  <c r="AM3231" i="7"/>
  <c r="Q3231" i="7"/>
  <c r="N3231" i="7"/>
  <c r="L3231" i="7"/>
  <c r="J3231" i="7"/>
  <c r="AY3230" i="7"/>
  <c r="AX3230" i="7"/>
  <c r="AW3230" i="7"/>
  <c r="AV3230" i="7"/>
  <c r="AU3230" i="7"/>
  <c r="AT3230" i="7"/>
  <c r="AS3230" i="7"/>
  <c r="AR3230" i="7"/>
  <c r="AP3230" i="7"/>
  <c r="AO3230" i="7"/>
  <c r="AN3230" i="7"/>
  <c r="AM3230" i="7"/>
  <c r="Q3230" i="7"/>
  <c r="N3230" i="7"/>
  <c r="L3230" i="7"/>
  <c r="J3230" i="7"/>
  <c r="AY3229" i="7"/>
  <c r="AX3229" i="7"/>
  <c r="AW3229" i="7"/>
  <c r="AV3229" i="7"/>
  <c r="AU3229" i="7"/>
  <c r="AT3229" i="7"/>
  <c r="AS3229" i="7"/>
  <c r="AR3229" i="7"/>
  <c r="AP3229" i="7"/>
  <c r="AQ3229" i="7" s="1"/>
  <c r="AO3229" i="7"/>
  <c r="AN3229" i="7"/>
  <c r="AM3229" i="7"/>
  <c r="Q3229" i="7"/>
  <c r="N3229" i="7"/>
  <c r="L3229" i="7"/>
  <c r="J3229" i="7"/>
  <c r="AY3228" i="7"/>
  <c r="AX3228" i="7"/>
  <c r="AW3228" i="7"/>
  <c r="AV3228" i="7"/>
  <c r="AU3228" i="7"/>
  <c r="AT3228" i="7"/>
  <c r="AS3228" i="7"/>
  <c r="AR3228" i="7"/>
  <c r="AQ3228" i="7"/>
  <c r="AP3228" i="7"/>
  <c r="AO3228" i="7"/>
  <c r="AN3228" i="7"/>
  <c r="AM3228" i="7"/>
  <c r="Q3228" i="7"/>
  <c r="N3228" i="7"/>
  <c r="L3228" i="7"/>
  <c r="J3228" i="7"/>
  <c r="AY3227" i="7"/>
  <c r="AX3227" i="7"/>
  <c r="AW3227" i="7"/>
  <c r="AV3227" i="7"/>
  <c r="AU3227" i="7"/>
  <c r="AT3227" i="7"/>
  <c r="AS3227" i="7"/>
  <c r="AR3227" i="7"/>
  <c r="AQ3227" i="7"/>
  <c r="AP3227" i="7"/>
  <c r="AO3227" i="7"/>
  <c r="AN3227" i="7"/>
  <c r="AM3227" i="7"/>
  <c r="Q3227" i="7"/>
  <c r="N3227" i="7"/>
  <c r="L3227" i="7"/>
  <c r="J3227" i="7"/>
  <c r="AY3226" i="7"/>
  <c r="AX3226" i="7"/>
  <c r="AW3226" i="7"/>
  <c r="AV3226" i="7"/>
  <c r="AU3226" i="7"/>
  <c r="AT3226" i="7"/>
  <c r="AS3226" i="7"/>
  <c r="AR3226" i="7"/>
  <c r="AQ3226" i="7"/>
  <c r="AP3226" i="7"/>
  <c r="AO3226" i="7"/>
  <c r="AN3226" i="7"/>
  <c r="AM3226" i="7"/>
  <c r="Q3226" i="7"/>
  <c r="N3226" i="7"/>
  <c r="L3226" i="7"/>
  <c r="J3226" i="7"/>
  <c r="AY3225" i="7"/>
  <c r="AX3225" i="7"/>
  <c r="AW3225" i="7"/>
  <c r="AV3225" i="7"/>
  <c r="AU3225" i="7"/>
  <c r="AT3225" i="7"/>
  <c r="AS3225" i="7"/>
  <c r="AR3225" i="7"/>
  <c r="AP3225" i="7"/>
  <c r="AO3225" i="7"/>
  <c r="AN3225" i="7"/>
  <c r="AM3225" i="7"/>
  <c r="AQ3225" i="7" s="1"/>
  <c r="Q3225" i="7"/>
  <c r="N3225" i="7"/>
  <c r="L3225" i="7"/>
  <c r="J3225" i="7"/>
  <c r="AY3224" i="7"/>
  <c r="AX3224" i="7"/>
  <c r="AW3224" i="7"/>
  <c r="AV3224" i="7"/>
  <c r="AU3224" i="7"/>
  <c r="AT3224" i="7"/>
  <c r="AS3224" i="7"/>
  <c r="AR3224" i="7"/>
  <c r="AP3224" i="7"/>
  <c r="AO3224" i="7"/>
  <c r="AN3224" i="7"/>
  <c r="AM3224" i="7"/>
  <c r="Q3224" i="7"/>
  <c r="N3224" i="7"/>
  <c r="L3224" i="7"/>
  <c r="J3224" i="7"/>
  <c r="AY3223" i="7"/>
  <c r="AX3223" i="7"/>
  <c r="AW3223" i="7"/>
  <c r="AV3223" i="7"/>
  <c r="AU3223" i="7"/>
  <c r="AT3223" i="7"/>
  <c r="AS3223" i="7"/>
  <c r="AR3223" i="7"/>
  <c r="AP3223" i="7"/>
  <c r="AO3223" i="7"/>
  <c r="AN3223" i="7"/>
  <c r="AM3223" i="7"/>
  <c r="Q3223" i="7"/>
  <c r="N3223" i="7"/>
  <c r="L3223" i="7"/>
  <c r="J3223" i="7"/>
  <c r="AY3222" i="7"/>
  <c r="AX3222" i="7"/>
  <c r="AW3222" i="7"/>
  <c r="AV3222" i="7"/>
  <c r="AU3222" i="7"/>
  <c r="AT3222" i="7"/>
  <c r="AS3222" i="7"/>
  <c r="AR3222" i="7"/>
  <c r="AP3222" i="7"/>
  <c r="AO3222" i="7"/>
  <c r="AN3222" i="7"/>
  <c r="AM3222" i="7"/>
  <c r="Q3222" i="7"/>
  <c r="N3222" i="7"/>
  <c r="L3222" i="7"/>
  <c r="J3222" i="7"/>
  <c r="AY3221" i="7"/>
  <c r="AX3221" i="7"/>
  <c r="AW3221" i="7"/>
  <c r="AV3221" i="7"/>
  <c r="AU3221" i="7"/>
  <c r="AT3221" i="7"/>
  <c r="AS3221" i="7"/>
  <c r="AR3221" i="7"/>
  <c r="AP3221" i="7"/>
  <c r="AO3221" i="7"/>
  <c r="AN3221" i="7"/>
  <c r="AQ3221" i="7" s="1"/>
  <c r="AM3221" i="7"/>
  <c r="Q3221" i="7"/>
  <c r="N3221" i="7"/>
  <c r="L3221" i="7"/>
  <c r="J3221" i="7"/>
  <c r="AY3220" i="7"/>
  <c r="AX3220" i="7"/>
  <c r="AW3220" i="7"/>
  <c r="AV3220" i="7"/>
  <c r="AU3220" i="7"/>
  <c r="AT3220" i="7"/>
  <c r="AS3220" i="7"/>
  <c r="AR3220" i="7"/>
  <c r="AP3220" i="7"/>
  <c r="AO3220" i="7"/>
  <c r="AQ3220" i="7" s="1"/>
  <c r="AN3220" i="7"/>
  <c r="AM3220" i="7"/>
  <c r="Q3220" i="7"/>
  <c r="N3220" i="7"/>
  <c r="L3220" i="7"/>
  <c r="J3220" i="7"/>
  <c r="AY3219" i="7"/>
  <c r="AX3219" i="7"/>
  <c r="AW3219" i="7"/>
  <c r="AV3219" i="7"/>
  <c r="AU3219" i="7"/>
  <c r="AT3219" i="7"/>
  <c r="AS3219" i="7"/>
  <c r="AR3219" i="7"/>
  <c r="AQ3219" i="7"/>
  <c r="AP3219" i="7"/>
  <c r="AO3219" i="7"/>
  <c r="AN3219" i="7"/>
  <c r="AM3219" i="7"/>
  <c r="Q3219" i="7"/>
  <c r="N3219" i="7"/>
  <c r="L3219" i="7"/>
  <c r="J3219" i="7"/>
  <c r="AY3218" i="7"/>
  <c r="AX3218" i="7"/>
  <c r="AW3218" i="7"/>
  <c r="AV3218" i="7"/>
  <c r="AU3218" i="7"/>
  <c r="AT3218" i="7"/>
  <c r="AS3218" i="7"/>
  <c r="AR3218" i="7"/>
  <c r="AQ3218" i="7"/>
  <c r="AP3218" i="7"/>
  <c r="AO3218" i="7"/>
  <c r="AN3218" i="7"/>
  <c r="AM3218" i="7"/>
  <c r="Q3218" i="7"/>
  <c r="N3218" i="7"/>
  <c r="L3218" i="7"/>
  <c r="J3218" i="7"/>
  <c r="AY3217" i="7"/>
  <c r="AX3217" i="7"/>
  <c r="AW3217" i="7"/>
  <c r="AV3217" i="7"/>
  <c r="AU3217" i="7"/>
  <c r="AT3217" i="7"/>
  <c r="AS3217" i="7"/>
  <c r="AR3217" i="7"/>
  <c r="AP3217" i="7"/>
  <c r="AO3217" i="7"/>
  <c r="AN3217" i="7"/>
  <c r="AM3217" i="7"/>
  <c r="AQ3217" i="7" s="1"/>
  <c r="Q3217" i="7"/>
  <c r="N3217" i="7"/>
  <c r="L3217" i="7"/>
  <c r="J3217" i="7"/>
  <c r="AY3216" i="7"/>
  <c r="AX3216" i="7"/>
  <c r="AW3216" i="7"/>
  <c r="AV3216" i="7"/>
  <c r="AU3216" i="7"/>
  <c r="AT3216" i="7"/>
  <c r="AS3216" i="7"/>
  <c r="AR3216" i="7"/>
  <c r="AP3216" i="7"/>
  <c r="AO3216" i="7"/>
  <c r="AN3216" i="7"/>
  <c r="AM3216" i="7"/>
  <c r="Q3216" i="7"/>
  <c r="N3216" i="7"/>
  <c r="L3216" i="7"/>
  <c r="J3216" i="7"/>
  <c r="AY3215" i="7"/>
  <c r="AX3215" i="7"/>
  <c r="AW3215" i="7"/>
  <c r="AV3215" i="7"/>
  <c r="AU3215" i="7"/>
  <c r="AT3215" i="7"/>
  <c r="AS3215" i="7"/>
  <c r="AR3215" i="7"/>
  <c r="AP3215" i="7"/>
  <c r="AO3215" i="7"/>
  <c r="AN3215" i="7"/>
  <c r="AM3215" i="7"/>
  <c r="Q3215" i="7"/>
  <c r="N3215" i="7"/>
  <c r="L3215" i="7"/>
  <c r="J3215" i="7"/>
  <c r="AY3214" i="7"/>
  <c r="AX3214" i="7"/>
  <c r="AW3214" i="7"/>
  <c r="AV3214" i="7"/>
  <c r="AU3214" i="7"/>
  <c r="AT3214" i="7"/>
  <c r="AS3214" i="7"/>
  <c r="AR3214" i="7"/>
  <c r="AP3214" i="7"/>
  <c r="AO3214" i="7"/>
  <c r="AN3214" i="7"/>
  <c r="AM3214" i="7"/>
  <c r="Q3214" i="7"/>
  <c r="N3214" i="7"/>
  <c r="L3214" i="7"/>
  <c r="J3214" i="7"/>
  <c r="AY3213" i="7"/>
  <c r="AX3213" i="7"/>
  <c r="AW3213" i="7"/>
  <c r="AV3213" i="7"/>
  <c r="AU3213" i="7"/>
  <c r="AT3213" i="7"/>
  <c r="AS3213" i="7"/>
  <c r="AR3213" i="7"/>
  <c r="AP3213" i="7"/>
  <c r="AQ3213" i="7" s="1"/>
  <c r="AO3213" i="7"/>
  <c r="AN3213" i="7"/>
  <c r="AM3213" i="7"/>
  <c r="Q3213" i="7"/>
  <c r="N3213" i="7"/>
  <c r="L3213" i="7"/>
  <c r="J3213" i="7"/>
  <c r="AY3212" i="7"/>
  <c r="AX3212" i="7"/>
  <c r="AW3212" i="7"/>
  <c r="AV3212" i="7"/>
  <c r="AU3212" i="7"/>
  <c r="AT3212" i="7"/>
  <c r="AS3212" i="7"/>
  <c r="AR3212" i="7"/>
  <c r="AQ3212" i="7"/>
  <c r="AP3212" i="7"/>
  <c r="AO3212" i="7"/>
  <c r="AN3212" i="7"/>
  <c r="AM3212" i="7"/>
  <c r="Q3212" i="7"/>
  <c r="N3212" i="7"/>
  <c r="L3212" i="7"/>
  <c r="J3212" i="7"/>
  <c r="AY3211" i="7"/>
  <c r="AX3211" i="7"/>
  <c r="AW3211" i="7"/>
  <c r="AV3211" i="7"/>
  <c r="AU3211" i="7"/>
  <c r="AT3211" i="7"/>
  <c r="AS3211" i="7"/>
  <c r="AR3211" i="7"/>
  <c r="AQ3211" i="7"/>
  <c r="AP3211" i="7"/>
  <c r="AO3211" i="7"/>
  <c r="AN3211" i="7"/>
  <c r="AM3211" i="7"/>
  <c r="Q3211" i="7"/>
  <c r="N3211" i="7"/>
  <c r="L3211" i="7"/>
  <c r="J3211" i="7"/>
  <c r="AY3210" i="7"/>
  <c r="AX3210" i="7"/>
  <c r="AW3210" i="7"/>
  <c r="AV3210" i="7"/>
  <c r="AU3210" i="7"/>
  <c r="AT3210" i="7"/>
  <c r="AS3210" i="7"/>
  <c r="AR3210" i="7"/>
  <c r="AQ3210" i="7"/>
  <c r="AP3210" i="7"/>
  <c r="AO3210" i="7"/>
  <c r="AN3210" i="7"/>
  <c r="AM3210" i="7"/>
  <c r="Q3210" i="7"/>
  <c r="N3210" i="7"/>
  <c r="L3210" i="7"/>
  <c r="J3210" i="7"/>
  <c r="AY3209" i="7"/>
  <c r="AX3209" i="7"/>
  <c r="AW3209" i="7"/>
  <c r="AV3209" i="7"/>
  <c r="AU3209" i="7"/>
  <c r="AT3209" i="7"/>
  <c r="AS3209" i="7"/>
  <c r="AR3209" i="7"/>
  <c r="AP3209" i="7"/>
  <c r="AO3209" i="7"/>
  <c r="AN3209" i="7"/>
  <c r="AM3209" i="7"/>
  <c r="AQ3209" i="7" s="1"/>
  <c r="Q3209" i="7"/>
  <c r="N3209" i="7"/>
  <c r="L3209" i="7"/>
  <c r="J3209" i="7"/>
  <c r="AY3208" i="7"/>
  <c r="AX3208" i="7"/>
  <c r="AW3208" i="7"/>
  <c r="AV3208" i="7"/>
  <c r="AU3208" i="7"/>
  <c r="AT3208" i="7"/>
  <c r="AS3208" i="7"/>
  <c r="AR3208" i="7"/>
  <c r="AP3208" i="7"/>
  <c r="AO3208" i="7"/>
  <c r="AN3208" i="7"/>
  <c r="AM3208" i="7"/>
  <c r="Q3208" i="7"/>
  <c r="N3208" i="7"/>
  <c r="L3208" i="7"/>
  <c r="J3208" i="7"/>
  <c r="AY3207" i="7"/>
  <c r="AX3207" i="7"/>
  <c r="AW3207" i="7"/>
  <c r="AV3207" i="7"/>
  <c r="AU3207" i="7"/>
  <c r="AT3207" i="7"/>
  <c r="AS3207" i="7"/>
  <c r="AR3207" i="7"/>
  <c r="AP3207" i="7"/>
  <c r="AO3207" i="7"/>
  <c r="AN3207" i="7"/>
  <c r="AM3207" i="7"/>
  <c r="Q3207" i="7"/>
  <c r="N3207" i="7"/>
  <c r="L3207" i="7"/>
  <c r="J3207" i="7"/>
  <c r="AY3206" i="7"/>
  <c r="AX3206" i="7"/>
  <c r="AW3206" i="7"/>
  <c r="AV3206" i="7"/>
  <c r="AU3206" i="7"/>
  <c r="AT3206" i="7"/>
  <c r="AS3206" i="7"/>
  <c r="AR3206" i="7"/>
  <c r="AP3206" i="7"/>
  <c r="AO3206" i="7"/>
  <c r="AN3206" i="7"/>
  <c r="AM3206" i="7"/>
  <c r="Q3206" i="7"/>
  <c r="N3206" i="7"/>
  <c r="L3206" i="7"/>
  <c r="J3206" i="7"/>
  <c r="AY3205" i="7"/>
  <c r="AX3205" i="7"/>
  <c r="AW3205" i="7"/>
  <c r="AV3205" i="7"/>
  <c r="AU3205" i="7"/>
  <c r="AT3205" i="7"/>
  <c r="AS3205" i="7"/>
  <c r="AR3205" i="7"/>
  <c r="AP3205" i="7"/>
  <c r="AO3205" i="7"/>
  <c r="AN3205" i="7"/>
  <c r="AQ3205" i="7" s="1"/>
  <c r="AM3205" i="7"/>
  <c r="Q3205" i="7"/>
  <c r="N3205" i="7"/>
  <c r="L3205" i="7"/>
  <c r="J3205" i="7"/>
  <c r="AY3204" i="7"/>
  <c r="AX3204" i="7"/>
  <c r="AW3204" i="7"/>
  <c r="AV3204" i="7"/>
  <c r="AU3204" i="7"/>
  <c r="AT3204" i="7"/>
  <c r="AS3204" i="7"/>
  <c r="AR3204" i="7"/>
  <c r="AP3204" i="7"/>
  <c r="AO3204" i="7"/>
  <c r="AQ3204" i="7" s="1"/>
  <c r="AN3204" i="7"/>
  <c r="AM3204" i="7"/>
  <c r="Q3204" i="7"/>
  <c r="N3204" i="7"/>
  <c r="L3204" i="7"/>
  <c r="J3204" i="7"/>
  <c r="AY3203" i="7"/>
  <c r="AX3203" i="7"/>
  <c r="AW3203" i="7"/>
  <c r="AV3203" i="7"/>
  <c r="AU3203" i="7"/>
  <c r="AT3203" i="7"/>
  <c r="AS3203" i="7"/>
  <c r="AR3203" i="7"/>
  <c r="AQ3203" i="7"/>
  <c r="AP3203" i="7"/>
  <c r="AO3203" i="7"/>
  <c r="AN3203" i="7"/>
  <c r="AM3203" i="7"/>
  <c r="Q3203" i="7"/>
  <c r="N3203" i="7"/>
  <c r="L3203" i="7"/>
  <c r="J3203" i="7"/>
  <c r="AY3202" i="7"/>
  <c r="AX3202" i="7"/>
  <c r="AW3202" i="7"/>
  <c r="AV3202" i="7"/>
  <c r="AU3202" i="7"/>
  <c r="AT3202" i="7"/>
  <c r="AS3202" i="7"/>
  <c r="AR3202" i="7"/>
  <c r="AQ3202" i="7"/>
  <c r="AP3202" i="7"/>
  <c r="AO3202" i="7"/>
  <c r="AN3202" i="7"/>
  <c r="AM3202" i="7"/>
  <c r="Q3202" i="7"/>
  <c r="N3202" i="7"/>
  <c r="L3202" i="7"/>
  <c r="J3202" i="7"/>
  <c r="AY3201" i="7"/>
  <c r="AX3201" i="7"/>
  <c r="AW3201" i="7"/>
  <c r="AV3201" i="7"/>
  <c r="AU3201" i="7"/>
  <c r="AT3201" i="7"/>
  <c r="AS3201" i="7"/>
  <c r="AR3201" i="7"/>
  <c r="AP3201" i="7"/>
  <c r="AO3201" i="7"/>
  <c r="AN3201" i="7"/>
  <c r="AM3201" i="7"/>
  <c r="AQ3201" i="7" s="1"/>
  <c r="Q3201" i="7"/>
  <c r="N3201" i="7"/>
  <c r="L3201" i="7"/>
  <c r="J3201" i="7"/>
  <c r="AY3200" i="7"/>
  <c r="AX3200" i="7"/>
  <c r="AW3200" i="7"/>
  <c r="AV3200" i="7"/>
  <c r="AU3200" i="7"/>
  <c r="AT3200" i="7"/>
  <c r="AS3200" i="7"/>
  <c r="AR3200" i="7"/>
  <c r="AP3200" i="7"/>
  <c r="AO3200" i="7"/>
  <c r="AN3200" i="7"/>
  <c r="AM3200" i="7"/>
  <c r="Q3200" i="7"/>
  <c r="N3200" i="7"/>
  <c r="L3200" i="7"/>
  <c r="J3200" i="7"/>
  <c r="AY3199" i="7"/>
  <c r="AX3199" i="7"/>
  <c r="AW3199" i="7"/>
  <c r="AV3199" i="7"/>
  <c r="AU3199" i="7"/>
  <c r="AT3199" i="7"/>
  <c r="AS3199" i="7"/>
  <c r="AR3199" i="7"/>
  <c r="AP3199" i="7"/>
  <c r="AO3199" i="7"/>
  <c r="AN3199" i="7"/>
  <c r="AM3199" i="7"/>
  <c r="Q3199" i="7"/>
  <c r="N3199" i="7"/>
  <c r="L3199" i="7"/>
  <c r="J3199" i="7"/>
  <c r="AY3198" i="7"/>
  <c r="AX3198" i="7"/>
  <c r="AW3198" i="7"/>
  <c r="AV3198" i="7"/>
  <c r="AU3198" i="7"/>
  <c r="AT3198" i="7"/>
  <c r="AS3198" i="7"/>
  <c r="AR3198" i="7"/>
  <c r="AP3198" i="7"/>
  <c r="AO3198" i="7"/>
  <c r="AN3198" i="7"/>
  <c r="AM3198" i="7"/>
  <c r="Q3198" i="7"/>
  <c r="N3198" i="7"/>
  <c r="L3198" i="7"/>
  <c r="J3198" i="7"/>
  <c r="AY3197" i="7"/>
  <c r="AX3197" i="7"/>
  <c r="AW3197" i="7"/>
  <c r="AV3197" i="7"/>
  <c r="AU3197" i="7"/>
  <c r="AT3197" i="7"/>
  <c r="AS3197" i="7"/>
  <c r="AR3197" i="7"/>
  <c r="AP3197" i="7"/>
  <c r="AQ3197" i="7" s="1"/>
  <c r="AO3197" i="7"/>
  <c r="AN3197" i="7"/>
  <c r="AM3197" i="7"/>
  <c r="Q3197" i="7"/>
  <c r="N3197" i="7"/>
  <c r="L3197" i="7"/>
  <c r="J3197" i="7"/>
  <c r="AY3196" i="7"/>
  <c r="AX3196" i="7"/>
  <c r="AW3196" i="7"/>
  <c r="AV3196" i="7"/>
  <c r="AU3196" i="7"/>
  <c r="AT3196" i="7"/>
  <c r="AS3196" i="7"/>
  <c r="AR3196" i="7"/>
  <c r="AQ3196" i="7"/>
  <c r="AP3196" i="7"/>
  <c r="AO3196" i="7"/>
  <c r="AN3196" i="7"/>
  <c r="AM3196" i="7"/>
  <c r="Q3196" i="7"/>
  <c r="N3196" i="7"/>
  <c r="L3196" i="7"/>
  <c r="J3196" i="7"/>
  <c r="AY3195" i="7"/>
  <c r="AX3195" i="7"/>
  <c r="AW3195" i="7"/>
  <c r="AV3195" i="7"/>
  <c r="AU3195" i="7"/>
  <c r="AT3195" i="7"/>
  <c r="AS3195" i="7"/>
  <c r="AR3195" i="7"/>
  <c r="AP3195" i="7"/>
  <c r="AO3195" i="7"/>
  <c r="AN3195" i="7"/>
  <c r="AM3195" i="7"/>
  <c r="AQ3195" i="7" s="1"/>
  <c r="Q3195" i="7"/>
  <c r="N3195" i="7"/>
  <c r="L3195" i="7"/>
  <c r="J3195" i="7"/>
  <c r="AY3194" i="7"/>
  <c r="AX3194" i="7"/>
  <c r="AW3194" i="7"/>
  <c r="AV3194" i="7"/>
  <c r="AU3194" i="7"/>
  <c r="AT3194" i="7"/>
  <c r="AS3194" i="7"/>
  <c r="AR3194" i="7"/>
  <c r="AP3194" i="7"/>
  <c r="AO3194" i="7"/>
  <c r="AN3194" i="7"/>
  <c r="AM3194" i="7"/>
  <c r="AQ3194" i="7" s="1"/>
  <c r="Q3194" i="7"/>
  <c r="N3194" i="7"/>
  <c r="L3194" i="7"/>
  <c r="J3194" i="7"/>
  <c r="AY3193" i="7"/>
  <c r="AX3193" i="7"/>
  <c r="AW3193" i="7"/>
  <c r="AV3193" i="7"/>
  <c r="AU3193" i="7"/>
  <c r="AT3193" i="7"/>
  <c r="AS3193" i="7"/>
  <c r="AR3193" i="7"/>
  <c r="AP3193" i="7"/>
  <c r="AO3193" i="7"/>
  <c r="AN3193" i="7"/>
  <c r="AM3193" i="7"/>
  <c r="Q3193" i="7"/>
  <c r="N3193" i="7"/>
  <c r="L3193" i="7"/>
  <c r="J3193" i="7"/>
  <c r="AY3192" i="7"/>
  <c r="AX3192" i="7"/>
  <c r="AW3192" i="7"/>
  <c r="AV3192" i="7"/>
  <c r="AU3192" i="7"/>
  <c r="AT3192" i="7"/>
  <c r="AS3192" i="7"/>
  <c r="AR3192" i="7"/>
  <c r="AP3192" i="7"/>
  <c r="AO3192" i="7"/>
  <c r="AN3192" i="7"/>
  <c r="AM3192" i="7"/>
  <c r="Q3192" i="7"/>
  <c r="N3192" i="7"/>
  <c r="L3192" i="7"/>
  <c r="J3192" i="7"/>
  <c r="AY3191" i="7"/>
  <c r="AX3191" i="7"/>
  <c r="AW3191" i="7"/>
  <c r="AV3191" i="7"/>
  <c r="AU3191" i="7"/>
  <c r="AT3191" i="7"/>
  <c r="AS3191" i="7"/>
  <c r="AR3191" i="7"/>
  <c r="AP3191" i="7"/>
  <c r="AO3191" i="7"/>
  <c r="AN3191" i="7"/>
  <c r="AM3191" i="7"/>
  <c r="AQ3191" i="7" s="1"/>
  <c r="Q3191" i="7"/>
  <c r="N3191" i="7"/>
  <c r="L3191" i="7"/>
  <c r="J3191" i="7"/>
  <c r="AY3190" i="7"/>
  <c r="AX3190" i="7"/>
  <c r="AW3190" i="7"/>
  <c r="AV3190" i="7"/>
  <c r="AU3190" i="7"/>
  <c r="AT3190" i="7"/>
  <c r="AS3190" i="7"/>
  <c r="AR3190" i="7"/>
  <c r="AP3190" i="7"/>
  <c r="AO3190" i="7"/>
  <c r="AN3190" i="7"/>
  <c r="AM3190" i="7"/>
  <c r="AQ3190" i="7" s="1"/>
  <c r="Q3190" i="7"/>
  <c r="N3190" i="7"/>
  <c r="L3190" i="7"/>
  <c r="J3190" i="7"/>
  <c r="AY3189" i="7"/>
  <c r="AX3189" i="7"/>
  <c r="AW3189" i="7"/>
  <c r="AV3189" i="7"/>
  <c r="AU3189" i="7"/>
  <c r="AT3189" i="7"/>
  <c r="AS3189" i="7"/>
  <c r="AR3189" i="7"/>
  <c r="AP3189" i="7"/>
  <c r="AO3189" i="7"/>
  <c r="AN3189" i="7"/>
  <c r="AQ3189" i="7" s="1"/>
  <c r="AM3189" i="7"/>
  <c r="Q3189" i="7"/>
  <c r="N3189" i="7"/>
  <c r="L3189" i="7"/>
  <c r="J3189" i="7"/>
  <c r="AY3188" i="7"/>
  <c r="AX3188" i="7"/>
  <c r="AW3188" i="7"/>
  <c r="AV3188" i="7"/>
  <c r="AU3188" i="7"/>
  <c r="AT3188" i="7"/>
  <c r="AS3188" i="7"/>
  <c r="AR3188" i="7"/>
  <c r="AP3188" i="7"/>
  <c r="AO3188" i="7"/>
  <c r="AQ3188" i="7" s="1"/>
  <c r="AN3188" i="7"/>
  <c r="AM3188" i="7"/>
  <c r="Q3188" i="7"/>
  <c r="N3188" i="7"/>
  <c r="L3188" i="7"/>
  <c r="J3188" i="7"/>
  <c r="AY3187" i="7"/>
  <c r="AX3187" i="7"/>
  <c r="AW3187" i="7"/>
  <c r="AV3187" i="7"/>
  <c r="AU3187" i="7"/>
  <c r="AT3187" i="7"/>
  <c r="AS3187" i="7"/>
  <c r="AR3187" i="7"/>
  <c r="AP3187" i="7"/>
  <c r="AQ3187" i="7" s="1"/>
  <c r="AO3187" i="7"/>
  <c r="AN3187" i="7"/>
  <c r="AM3187" i="7"/>
  <c r="Q3187" i="7"/>
  <c r="N3187" i="7"/>
  <c r="L3187" i="7"/>
  <c r="J3187" i="7"/>
  <c r="AY3186" i="7"/>
  <c r="AX3186" i="7"/>
  <c r="AW3186" i="7"/>
  <c r="AV3186" i="7"/>
  <c r="AU3186" i="7"/>
  <c r="AT3186" i="7"/>
  <c r="AS3186" i="7"/>
  <c r="AR3186" i="7"/>
  <c r="AQ3186" i="7"/>
  <c r="AP3186" i="7"/>
  <c r="AO3186" i="7"/>
  <c r="AN3186" i="7"/>
  <c r="AM3186" i="7"/>
  <c r="Q3186" i="7"/>
  <c r="N3186" i="7"/>
  <c r="L3186" i="7"/>
  <c r="J3186" i="7"/>
  <c r="AY3185" i="7"/>
  <c r="AX3185" i="7"/>
  <c r="AW3185" i="7"/>
  <c r="AV3185" i="7"/>
  <c r="AU3185" i="7"/>
  <c r="AT3185" i="7"/>
  <c r="AS3185" i="7"/>
  <c r="AR3185" i="7"/>
  <c r="AP3185" i="7"/>
  <c r="AO3185" i="7"/>
  <c r="AN3185" i="7"/>
  <c r="AM3185" i="7"/>
  <c r="Q3185" i="7"/>
  <c r="N3185" i="7"/>
  <c r="L3185" i="7"/>
  <c r="J3185" i="7"/>
  <c r="AY3184" i="7"/>
  <c r="AX3184" i="7"/>
  <c r="AW3184" i="7"/>
  <c r="AV3184" i="7"/>
  <c r="AU3184" i="7"/>
  <c r="AT3184" i="7"/>
  <c r="AS3184" i="7"/>
  <c r="AR3184" i="7"/>
  <c r="AP3184" i="7"/>
  <c r="AO3184" i="7"/>
  <c r="AN3184" i="7"/>
  <c r="AM3184" i="7"/>
  <c r="Q3184" i="7"/>
  <c r="N3184" i="7"/>
  <c r="L3184" i="7"/>
  <c r="J3184" i="7"/>
  <c r="AY3183" i="7"/>
  <c r="AX3183" i="7"/>
  <c r="AW3183" i="7"/>
  <c r="AV3183" i="7"/>
  <c r="AU3183" i="7"/>
  <c r="AT3183" i="7"/>
  <c r="AS3183" i="7"/>
  <c r="AR3183" i="7"/>
  <c r="AP3183" i="7"/>
  <c r="AO3183" i="7"/>
  <c r="AN3183" i="7"/>
  <c r="AM3183" i="7"/>
  <c r="AQ3183" i="7" s="1"/>
  <c r="Q3183" i="7"/>
  <c r="N3183" i="7"/>
  <c r="L3183" i="7"/>
  <c r="J3183" i="7"/>
  <c r="AY3182" i="7"/>
  <c r="AX3182" i="7"/>
  <c r="AW3182" i="7"/>
  <c r="AV3182" i="7"/>
  <c r="AU3182" i="7"/>
  <c r="AT3182" i="7"/>
  <c r="AS3182" i="7"/>
  <c r="AR3182" i="7"/>
  <c r="AP3182" i="7"/>
  <c r="AO3182" i="7"/>
  <c r="AN3182" i="7"/>
  <c r="AM3182" i="7"/>
  <c r="AQ3182" i="7" s="1"/>
  <c r="Q3182" i="7"/>
  <c r="N3182" i="7"/>
  <c r="L3182" i="7"/>
  <c r="J3182" i="7"/>
  <c r="AY3181" i="7"/>
  <c r="AX3181" i="7"/>
  <c r="AW3181" i="7"/>
  <c r="AV3181" i="7"/>
  <c r="AU3181" i="7"/>
  <c r="AT3181" i="7"/>
  <c r="AS3181" i="7"/>
  <c r="AR3181" i="7"/>
  <c r="AP3181" i="7"/>
  <c r="AO3181" i="7"/>
  <c r="AN3181" i="7"/>
  <c r="AQ3181" i="7" s="1"/>
  <c r="AM3181" i="7"/>
  <c r="Q3181" i="7"/>
  <c r="N3181" i="7"/>
  <c r="L3181" i="7"/>
  <c r="J3181" i="7"/>
  <c r="AY3180" i="7"/>
  <c r="AX3180" i="7"/>
  <c r="AW3180" i="7"/>
  <c r="AV3180" i="7"/>
  <c r="AU3180" i="7"/>
  <c r="AT3180" i="7"/>
  <c r="AS3180" i="7"/>
  <c r="AR3180" i="7"/>
  <c r="AP3180" i="7"/>
  <c r="AO3180" i="7"/>
  <c r="AQ3180" i="7" s="1"/>
  <c r="AN3180" i="7"/>
  <c r="AM3180" i="7"/>
  <c r="Q3180" i="7"/>
  <c r="N3180" i="7"/>
  <c r="L3180" i="7"/>
  <c r="J3180" i="7"/>
  <c r="AY3179" i="7"/>
  <c r="AX3179" i="7"/>
  <c r="AW3179" i="7"/>
  <c r="AV3179" i="7"/>
  <c r="AU3179" i="7"/>
  <c r="AT3179" i="7"/>
  <c r="AS3179" i="7"/>
  <c r="AR3179" i="7"/>
  <c r="AQ3179" i="7"/>
  <c r="AP3179" i="7"/>
  <c r="AO3179" i="7"/>
  <c r="AN3179" i="7"/>
  <c r="AM3179" i="7"/>
  <c r="Q3179" i="7"/>
  <c r="N3179" i="7"/>
  <c r="L3179" i="7"/>
  <c r="J3179" i="7"/>
  <c r="AY3178" i="7"/>
  <c r="AX3178" i="7"/>
  <c r="AW3178" i="7"/>
  <c r="AV3178" i="7"/>
  <c r="AU3178" i="7"/>
  <c r="AT3178" i="7"/>
  <c r="AS3178" i="7"/>
  <c r="AR3178" i="7"/>
  <c r="AQ3178" i="7"/>
  <c r="AP3178" i="7"/>
  <c r="AO3178" i="7"/>
  <c r="AN3178" i="7"/>
  <c r="AM3178" i="7"/>
  <c r="Q3178" i="7"/>
  <c r="N3178" i="7"/>
  <c r="L3178" i="7"/>
  <c r="J3178" i="7"/>
  <c r="AY3177" i="7"/>
  <c r="AX3177" i="7"/>
  <c r="AW3177" i="7"/>
  <c r="AV3177" i="7"/>
  <c r="AU3177" i="7"/>
  <c r="AT3177" i="7"/>
  <c r="AS3177" i="7"/>
  <c r="AR3177" i="7"/>
  <c r="AP3177" i="7"/>
  <c r="AO3177" i="7"/>
  <c r="AN3177" i="7"/>
  <c r="AM3177" i="7"/>
  <c r="Q3177" i="7"/>
  <c r="N3177" i="7"/>
  <c r="L3177" i="7"/>
  <c r="J3177" i="7"/>
  <c r="AY3176" i="7"/>
  <c r="AX3176" i="7"/>
  <c r="AW3176" i="7"/>
  <c r="AV3176" i="7"/>
  <c r="AU3176" i="7"/>
  <c r="AT3176" i="7"/>
  <c r="AS3176" i="7"/>
  <c r="AR3176" i="7"/>
  <c r="AP3176" i="7"/>
  <c r="AO3176" i="7"/>
  <c r="AN3176" i="7"/>
  <c r="AM3176" i="7"/>
  <c r="Q3176" i="7"/>
  <c r="N3176" i="7"/>
  <c r="L3176" i="7"/>
  <c r="J3176" i="7"/>
  <c r="AY3175" i="7"/>
  <c r="AX3175" i="7"/>
  <c r="AW3175" i="7"/>
  <c r="AV3175" i="7"/>
  <c r="AU3175" i="7"/>
  <c r="AT3175" i="7"/>
  <c r="AS3175" i="7"/>
  <c r="AR3175" i="7"/>
  <c r="AP3175" i="7"/>
  <c r="AQ3175" i="7" s="1"/>
  <c r="AO3175" i="7"/>
  <c r="AN3175" i="7"/>
  <c r="AM3175" i="7"/>
  <c r="Q3175" i="7"/>
  <c r="N3175" i="7"/>
  <c r="L3175" i="7"/>
  <c r="J3175" i="7"/>
  <c r="AY3174" i="7"/>
  <c r="AX3174" i="7"/>
  <c r="AW3174" i="7"/>
  <c r="AV3174" i="7"/>
  <c r="AU3174" i="7"/>
  <c r="AT3174" i="7"/>
  <c r="AS3174" i="7"/>
  <c r="AR3174" i="7"/>
  <c r="AQ3174" i="7"/>
  <c r="AP3174" i="7"/>
  <c r="AO3174" i="7"/>
  <c r="AN3174" i="7"/>
  <c r="AM3174" i="7"/>
  <c r="Q3174" i="7"/>
  <c r="N3174" i="7"/>
  <c r="L3174" i="7"/>
  <c r="J3174" i="7"/>
  <c r="AY3173" i="7"/>
  <c r="AX3173" i="7"/>
  <c r="AW3173" i="7"/>
  <c r="AV3173" i="7"/>
  <c r="AU3173" i="7"/>
  <c r="AT3173" i="7"/>
  <c r="AS3173" i="7"/>
  <c r="AR3173" i="7"/>
  <c r="AP3173" i="7"/>
  <c r="AO3173" i="7"/>
  <c r="AN3173" i="7"/>
  <c r="AQ3173" i="7" s="1"/>
  <c r="AM3173" i="7"/>
  <c r="Q3173" i="7"/>
  <c r="N3173" i="7"/>
  <c r="L3173" i="7"/>
  <c r="J3173" i="7"/>
  <c r="AY3172" i="7"/>
  <c r="AX3172" i="7"/>
  <c r="AW3172" i="7"/>
  <c r="AV3172" i="7"/>
  <c r="AU3172" i="7"/>
  <c r="AT3172" i="7"/>
  <c r="AS3172" i="7"/>
  <c r="AR3172" i="7"/>
  <c r="AP3172" i="7"/>
  <c r="AO3172" i="7"/>
  <c r="AQ3172" i="7" s="1"/>
  <c r="AN3172" i="7"/>
  <c r="AM3172" i="7"/>
  <c r="Q3172" i="7"/>
  <c r="N3172" i="7"/>
  <c r="L3172" i="7"/>
  <c r="J3172" i="7"/>
  <c r="AY3171" i="7"/>
  <c r="AX3171" i="7"/>
  <c r="AW3171" i="7"/>
  <c r="AV3171" i="7"/>
  <c r="AU3171" i="7"/>
  <c r="AT3171" i="7"/>
  <c r="AS3171" i="7"/>
  <c r="AR3171" i="7"/>
  <c r="AP3171" i="7"/>
  <c r="AO3171" i="7"/>
  <c r="AN3171" i="7"/>
  <c r="AM3171" i="7"/>
  <c r="AQ3171" i="7" s="1"/>
  <c r="Q3171" i="7"/>
  <c r="N3171" i="7"/>
  <c r="L3171" i="7"/>
  <c r="J3171" i="7"/>
  <c r="AY3170" i="7"/>
  <c r="AX3170" i="7"/>
  <c r="AW3170" i="7"/>
  <c r="AV3170" i="7"/>
  <c r="AU3170" i="7"/>
  <c r="AT3170" i="7"/>
  <c r="AS3170" i="7"/>
  <c r="AR3170" i="7"/>
  <c r="AP3170" i="7"/>
  <c r="AO3170" i="7"/>
  <c r="AN3170" i="7"/>
  <c r="AM3170" i="7"/>
  <c r="AQ3170" i="7" s="1"/>
  <c r="Q3170" i="7"/>
  <c r="N3170" i="7"/>
  <c r="L3170" i="7"/>
  <c r="J3170" i="7"/>
  <c r="AY3169" i="7"/>
  <c r="AX3169" i="7"/>
  <c r="AW3169" i="7"/>
  <c r="AV3169" i="7"/>
  <c r="AU3169" i="7"/>
  <c r="AT3169" i="7"/>
  <c r="AS3169" i="7"/>
  <c r="AR3169" i="7"/>
  <c r="AP3169" i="7"/>
  <c r="AO3169" i="7"/>
  <c r="AN3169" i="7"/>
  <c r="AM3169" i="7"/>
  <c r="AQ3169" i="7" s="1"/>
  <c r="Q3169" i="7"/>
  <c r="N3169" i="7"/>
  <c r="L3169" i="7"/>
  <c r="J3169" i="7"/>
  <c r="AY3168" i="7"/>
  <c r="AX3168" i="7"/>
  <c r="AW3168" i="7"/>
  <c r="AV3168" i="7"/>
  <c r="AU3168" i="7"/>
  <c r="AT3168" i="7"/>
  <c r="AS3168" i="7"/>
  <c r="AR3168" i="7"/>
  <c r="AP3168" i="7"/>
  <c r="AO3168" i="7"/>
  <c r="AN3168" i="7"/>
  <c r="AM3168" i="7"/>
  <c r="AQ3168" i="7" s="1"/>
  <c r="Q3168" i="7"/>
  <c r="N3168" i="7"/>
  <c r="L3168" i="7"/>
  <c r="J3168" i="7"/>
  <c r="AY3167" i="7"/>
  <c r="AX3167" i="7"/>
  <c r="AW3167" i="7"/>
  <c r="AV3167" i="7"/>
  <c r="AU3167" i="7"/>
  <c r="AT3167" i="7"/>
  <c r="AS3167" i="7"/>
  <c r="AR3167" i="7"/>
  <c r="AP3167" i="7"/>
  <c r="AO3167" i="7"/>
  <c r="AN3167" i="7"/>
  <c r="AQ3167" i="7" s="1"/>
  <c r="AM3167" i="7"/>
  <c r="Q3167" i="7"/>
  <c r="N3167" i="7"/>
  <c r="L3167" i="7"/>
  <c r="J3167" i="7"/>
  <c r="AY3166" i="7"/>
  <c r="AX3166" i="7"/>
  <c r="AW3166" i="7"/>
  <c r="AV3166" i="7"/>
  <c r="AU3166" i="7"/>
  <c r="AT3166" i="7"/>
  <c r="AS3166" i="7"/>
  <c r="AR3166" i="7"/>
  <c r="AP3166" i="7"/>
  <c r="AO3166" i="7"/>
  <c r="AQ3166" i="7" s="1"/>
  <c r="AN3166" i="7"/>
  <c r="AM3166" i="7"/>
  <c r="Q3166" i="7"/>
  <c r="N3166" i="7"/>
  <c r="L3166" i="7"/>
  <c r="J3166" i="7"/>
  <c r="AY3165" i="7"/>
  <c r="AX3165" i="7"/>
  <c r="AW3165" i="7"/>
  <c r="AV3165" i="7"/>
  <c r="AU3165" i="7"/>
  <c r="AT3165" i="7"/>
  <c r="AS3165" i="7"/>
  <c r="AR3165" i="7"/>
  <c r="AP3165" i="7"/>
  <c r="AQ3165" i="7" s="1"/>
  <c r="AO3165" i="7"/>
  <c r="AN3165" i="7"/>
  <c r="AM3165" i="7"/>
  <c r="Q3165" i="7"/>
  <c r="N3165" i="7"/>
  <c r="L3165" i="7"/>
  <c r="J3165" i="7"/>
  <c r="AY3164" i="7"/>
  <c r="AX3164" i="7"/>
  <c r="AW3164" i="7"/>
  <c r="AV3164" i="7"/>
  <c r="AU3164" i="7"/>
  <c r="AT3164" i="7"/>
  <c r="AS3164" i="7"/>
  <c r="AR3164" i="7"/>
  <c r="AQ3164" i="7"/>
  <c r="AP3164" i="7"/>
  <c r="AO3164" i="7"/>
  <c r="AN3164" i="7"/>
  <c r="AM3164" i="7"/>
  <c r="Q3164" i="7"/>
  <c r="N3164" i="7"/>
  <c r="L3164" i="7"/>
  <c r="J3164" i="7"/>
  <c r="AY3163" i="7"/>
  <c r="AX3163" i="7"/>
  <c r="AW3163" i="7"/>
  <c r="AV3163" i="7"/>
  <c r="AU3163" i="7"/>
  <c r="AT3163" i="7"/>
  <c r="AS3163" i="7"/>
  <c r="AR3163" i="7"/>
  <c r="AP3163" i="7"/>
  <c r="AO3163" i="7"/>
  <c r="AN3163" i="7"/>
  <c r="AM3163" i="7"/>
  <c r="AQ3163" i="7" s="1"/>
  <c r="Q3163" i="7"/>
  <c r="N3163" i="7"/>
  <c r="L3163" i="7"/>
  <c r="J3163" i="7"/>
  <c r="AY3162" i="7"/>
  <c r="AX3162" i="7"/>
  <c r="AW3162" i="7"/>
  <c r="AV3162" i="7"/>
  <c r="AU3162" i="7"/>
  <c r="AT3162" i="7"/>
  <c r="AS3162" i="7"/>
  <c r="AR3162" i="7"/>
  <c r="AP3162" i="7"/>
  <c r="AO3162" i="7"/>
  <c r="AN3162" i="7"/>
  <c r="AM3162" i="7"/>
  <c r="AQ3162" i="7" s="1"/>
  <c r="Q3162" i="7"/>
  <c r="N3162" i="7"/>
  <c r="L3162" i="7"/>
  <c r="J3162" i="7"/>
  <c r="AY3161" i="7"/>
  <c r="AX3161" i="7"/>
  <c r="AW3161" i="7"/>
  <c r="AV3161" i="7"/>
  <c r="AU3161" i="7"/>
  <c r="AT3161" i="7"/>
  <c r="AS3161" i="7"/>
  <c r="AR3161" i="7"/>
  <c r="AP3161" i="7"/>
  <c r="AO3161" i="7"/>
  <c r="AN3161" i="7"/>
  <c r="AM3161" i="7"/>
  <c r="Q3161" i="7"/>
  <c r="N3161" i="7"/>
  <c r="L3161" i="7"/>
  <c r="J3161" i="7"/>
  <c r="AY3160" i="7"/>
  <c r="AX3160" i="7"/>
  <c r="AW3160" i="7"/>
  <c r="AV3160" i="7"/>
  <c r="AU3160" i="7"/>
  <c r="AT3160" i="7"/>
  <c r="AS3160" i="7"/>
  <c r="AR3160" i="7"/>
  <c r="AP3160" i="7"/>
  <c r="AO3160" i="7"/>
  <c r="AN3160" i="7"/>
  <c r="AM3160" i="7"/>
  <c r="Q3160" i="7"/>
  <c r="N3160" i="7"/>
  <c r="L3160" i="7"/>
  <c r="J3160" i="7"/>
  <c r="AY3159" i="7"/>
  <c r="AX3159" i="7"/>
  <c r="AW3159" i="7"/>
  <c r="AV3159" i="7"/>
  <c r="AU3159" i="7"/>
  <c r="AT3159" i="7"/>
  <c r="AS3159" i="7"/>
  <c r="AR3159" i="7"/>
  <c r="AP3159" i="7"/>
  <c r="AO3159" i="7"/>
  <c r="AN3159" i="7"/>
  <c r="AM3159" i="7"/>
  <c r="AQ3159" i="7" s="1"/>
  <c r="Q3159" i="7"/>
  <c r="N3159" i="7"/>
  <c r="L3159" i="7"/>
  <c r="J3159" i="7"/>
  <c r="AY3158" i="7"/>
  <c r="AX3158" i="7"/>
  <c r="AW3158" i="7"/>
  <c r="AV3158" i="7"/>
  <c r="AU3158" i="7"/>
  <c r="AT3158" i="7"/>
  <c r="AS3158" i="7"/>
  <c r="AR3158" i="7"/>
  <c r="AP3158" i="7"/>
  <c r="AO3158" i="7"/>
  <c r="AN3158" i="7"/>
  <c r="AM3158" i="7"/>
  <c r="AQ3158" i="7" s="1"/>
  <c r="Q3158" i="7"/>
  <c r="N3158" i="7"/>
  <c r="L3158" i="7"/>
  <c r="J3158" i="7"/>
  <c r="AY3157" i="7"/>
  <c r="AX3157" i="7"/>
  <c r="AW3157" i="7"/>
  <c r="AV3157" i="7"/>
  <c r="AU3157" i="7"/>
  <c r="AT3157" i="7"/>
  <c r="AS3157" i="7"/>
  <c r="AR3157" i="7"/>
  <c r="AP3157" i="7"/>
  <c r="AO3157" i="7"/>
  <c r="AN3157" i="7"/>
  <c r="AQ3157" i="7" s="1"/>
  <c r="AM3157" i="7"/>
  <c r="Q3157" i="7"/>
  <c r="N3157" i="7"/>
  <c r="L3157" i="7"/>
  <c r="J3157" i="7"/>
  <c r="AY3156" i="7"/>
  <c r="AX3156" i="7"/>
  <c r="AW3156" i="7"/>
  <c r="AV3156" i="7"/>
  <c r="AU3156" i="7"/>
  <c r="AT3156" i="7"/>
  <c r="AS3156" i="7"/>
  <c r="AR3156" i="7"/>
  <c r="AP3156" i="7"/>
  <c r="AO3156" i="7"/>
  <c r="AQ3156" i="7" s="1"/>
  <c r="AN3156" i="7"/>
  <c r="AM3156" i="7"/>
  <c r="Q3156" i="7"/>
  <c r="N3156" i="7"/>
  <c r="L3156" i="7"/>
  <c r="J3156" i="7"/>
  <c r="AY3155" i="7"/>
  <c r="AX3155" i="7"/>
  <c r="AW3155" i="7"/>
  <c r="AV3155" i="7"/>
  <c r="AU3155" i="7"/>
  <c r="AT3155" i="7"/>
  <c r="AS3155" i="7"/>
  <c r="AR3155" i="7"/>
  <c r="AP3155" i="7"/>
  <c r="AQ3155" i="7" s="1"/>
  <c r="AO3155" i="7"/>
  <c r="AN3155" i="7"/>
  <c r="AM3155" i="7"/>
  <c r="Q3155" i="7"/>
  <c r="N3155" i="7"/>
  <c r="L3155" i="7"/>
  <c r="J3155" i="7"/>
  <c r="AY3154" i="7"/>
  <c r="AX3154" i="7"/>
  <c r="AW3154" i="7"/>
  <c r="AV3154" i="7"/>
  <c r="AU3154" i="7"/>
  <c r="AT3154" i="7"/>
  <c r="AS3154" i="7"/>
  <c r="AR3154" i="7"/>
  <c r="AQ3154" i="7"/>
  <c r="AP3154" i="7"/>
  <c r="AO3154" i="7"/>
  <c r="AN3154" i="7"/>
  <c r="AM3154" i="7"/>
  <c r="Q3154" i="7"/>
  <c r="N3154" i="7"/>
  <c r="L3154" i="7"/>
  <c r="J3154" i="7"/>
  <c r="AY3153" i="7"/>
  <c r="AX3153" i="7"/>
  <c r="AW3153" i="7"/>
  <c r="AV3153" i="7"/>
  <c r="AU3153" i="7"/>
  <c r="AT3153" i="7"/>
  <c r="AS3153" i="7"/>
  <c r="AR3153" i="7"/>
  <c r="AP3153" i="7"/>
  <c r="AO3153" i="7"/>
  <c r="AN3153" i="7"/>
  <c r="AM3153" i="7"/>
  <c r="Q3153" i="7"/>
  <c r="N3153" i="7"/>
  <c r="L3153" i="7"/>
  <c r="J3153" i="7"/>
  <c r="AY3152" i="7"/>
  <c r="AX3152" i="7"/>
  <c r="AW3152" i="7"/>
  <c r="AV3152" i="7"/>
  <c r="AU3152" i="7"/>
  <c r="AT3152" i="7"/>
  <c r="AS3152" i="7"/>
  <c r="AR3152" i="7"/>
  <c r="AP3152" i="7"/>
  <c r="AO3152" i="7"/>
  <c r="AN3152" i="7"/>
  <c r="AM3152" i="7"/>
  <c r="Q3152" i="7"/>
  <c r="N3152" i="7"/>
  <c r="L3152" i="7"/>
  <c r="J3152" i="7"/>
  <c r="AY3151" i="7"/>
  <c r="AX3151" i="7"/>
  <c r="AW3151" i="7"/>
  <c r="AV3151" i="7"/>
  <c r="AU3151" i="7"/>
  <c r="AT3151" i="7"/>
  <c r="AS3151" i="7"/>
  <c r="AR3151" i="7"/>
  <c r="AP3151" i="7"/>
  <c r="AO3151" i="7"/>
  <c r="AN3151" i="7"/>
  <c r="AM3151" i="7"/>
  <c r="AQ3151" i="7" s="1"/>
  <c r="Q3151" i="7"/>
  <c r="N3151" i="7"/>
  <c r="L3151" i="7"/>
  <c r="J3151" i="7"/>
  <c r="AY3150" i="7"/>
  <c r="AX3150" i="7"/>
  <c r="AW3150" i="7"/>
  <c r="AV3150" i="7"/>
  <c r="AU3150" i="7"/>
  <c r="AT3150" i="7"/>
  <c r="AS3150" i="7"/>
  <c r="AR3150" i="7"/>
  <c r="AP3150" i="7"/>
  <c r="AO3150" i="7"/>
  <c r="AN3150" i="7"/>
  <c r="AM3150" i="7"/>
  <c r="AQ3150" i="7" s="1"/>
  <c r="Q3150" i="7"/>
  <c r="N3150" i="7"/>
  <c r="L3150" i="7"/>
  <c r="J3150" i="7"/>
  <c r="AY3149" i="7"/>
  <c r="AX3149" i="7"/>
  <c r="AW3149" i="7"/>
  <c r="AV3149" i="7"/>
  <c r="AU3149" i="7"/>
  <c r="AT3149" i="7"/>
  <c r="AS3149" i="7"/>
  <c r="AR3149" i="7"/>
  <c r="AP3149" i="7"/>
  <c r="AO3149" i="7"/>
  <c r="AN3149" i="7"/>
  <c r="AQ3149" i="7" s="1"/>
  <c r="AM3149" i="7"/>
  <c r="Q3149" i="7"/>
  <c r="N3149" i="7"/>
  <c r="L3149" i="7"/>
  <c r="J3149" i="7"/>
  <c r="AY3148" i="7"/>
  <c r="AX3148" i="7"/>
  <c r="AW3148" i="7"/>
  <c r="AV3148" i="7"/>
  <c r="AU3148" i="7"/>
  <c r="AT3148" i="7"/>
  <c r="AS3148" i="7"/>
  <c r="AR3148" i="7"/>
  <c r="AP3148" i="7"/>
  <c r="AO3148" i="7"/>
  <c r="AQ3148" i="7" s="1"/>
  <c r="AN3148" i="7"/>
  <c r="AM3148" i="7"/>
  <c r="Q3148" i="7"/>
  <c r="N3148" i="7"/>
  <c r="L3148" i="7"/>
  <c r="J3148" i="7"/>
  <c r="AY3147" i="7"/>
  <c r="AX3147" i="7"/>
  <c r="AW3147" i="7"/>
  <c r="AV3147" i="7"/>
  <c r="AU3147" i="7"/>
  <c r="AT3147" i="7"/>
  <c r="AS3147" i="7"/>
  <c r="AR3147" i="7"/>
  <c r="AQ3147" i="7"/>
  <c r="AP3147" i="7"/>
  <c r="AO3147" i="7"/>
  <c r="AN3147" i="7"/>
  <c r="AM3147" i="7"/>
  <c r="Q3147" i="7"/>
  <c r="N3147" i="7"/>
  <c r="L3147" i="7"/>
  <c r="J3147" i="7"/>
  <c r="AY3146" i="7"/>
  <c r="AX3146" i="7"/>
  <c r="AW3146" i="7"/>
  <c r="AV3146" i="7"/>
  <c r="AU3146" i="7"/>
  <c r="AT3146" i="7"/>
  <c r="AS3146" i="7"/>
  <c r="AR3146" i="7"/>
  <c r="AQ3146" i="7"/>
  <c r="AP3146" i="7"/>
  <c r="AO3146" i="7"/>
  <c r="AN3146" i="7"/>
  <c r="AM3146" i="7"/>
  <c r="Q3146" i="7"/>
  <c r="N3146" i="7"/>
  <c r="L3146" i="7"/>
  <c r="J3146" i="7"/>
  <c r="AY3145" i="7"/>
  <c r="AX3145" i="7"/>
  <c r="AW3145" i="7"/>
  <c r="AV3145" i="7"/>
  <c r="AU3145" i="7"/>
  <c r="AT3145" i="7"/>
  <c r="AS3145" i="7"/>
  <c r="AR3145" i="7"/>
  <c r="AP3145" i="7"/>
  <c r="AO3145" i="7"/>
  <c r="AN3145" i="7"/>
  <c r="AM3145" i="7"/>
  <c r="Q3145" i="7"/>
  <c r="N3145" i="7"/>
  <c r="L3145" i="7"/>
  <c r="J3145" i="7"/>
  <c r="AY3144" i="7"/>
  <c r="AX3144" i="7"/>
  <c r="AW3144" i="7"/>
  <c r="AV3144" i="7"/>
  <c r="AU3144" i="7"/>
  <c r="AT3144" i="7"/>
  <c r="AS3144" i="7"/>
  <c r="AR3144" i="7"/>
  <c r="AP3144" i="7"/>
  <c r="AO3144" i="7"/>
  <c r="AN3144" i="7"/>
  <c r="AM3144" i="7"/>
  <c r="Q3144" i="7"/>
  <c r="N3144" i="7"/>
  <c r="L3144" i="7"/>
  <c r="J3144" i="7"/>
  <c r="AY3143" i="7"/>
  <c r="AX3143" i="7"/>
  <c r="AW3143" i="7"/>
  <c r="AV3143" i="7"/>
  <c r="AU3143" i="7"/>
  <c r="AT3143" i="7"/>
  <c r="AS3143" i="7"/>
  <c r="AR3143" i="7"/>
  <c r="AP3143" i="7"/>
  <c r="AQ3143" i="7" s="1"/>
  <c r="AO3143" i="7"/>
  <c r="AN3143" i="7"/>
  <c r="AM3143" i="7"/>
  <c r="Q3143" i="7"/>
  <c r="N3143" i="7"/>
  <c r="L3143" i="7"/>
  <c r="J3143" i="7"/>
  <c r="AY3142" i="7"/>
  <c r="AX3142" i="7"/>
  <c r="AW3142" i="7"/>
  <c r="AV3142" i="7"/>
  <c r="AU3142" i="7"/>
  <c r="AT3142" i="7"/>
  <c r="AS3142" i="7"/>
  <c r="AR3142" i="7"/>
  <c r="AQ3142" i="7"/>
  <c r="AP3142" i="7"/>
  <c r="AO3142" i="7"/>
  <c r="AN3142" i="7"/>
  <c r="AM3142" i="7"/>
  <c r="Q3142" i="7"/>
  <c r="N3142" i="7"/>
  <c r="L3142" i="7"/>
  <c r="J3142" i="7"/>
  <c r="AY3141" i="7"/>
  <c r="AX3141" i="7"/>
  <c r="AW3141" i="7"/>
  <c r="AV3141" i="7"/>
  <c r="AU3141" i="7"/>
  <c r="AT3141" i="7"/>
  <c r="AS3141" i="7"/>
  <c r="AR3141" i="7"/>
  <c r="AP3141" i="7"/>
  <c r="AO3141" i="7"/>
  <c r="AN3141" i="7"/>
  <c r="AQ3141" i="7" s="1"/>
  <c r="AM3141" i="7"/>
  <c r="Q3141" i="7"/>
  <c r="N3141" i="7"/>
  <c r="L3141" i="7"/>
  <c r="J3141" i="7"/>
  <c r="AY3140" i="7"/>
  <c r="AX3140" i="7"/>
  <c r="AW3140" i="7"/>
  <c r="AV3140" i="7"/>
  <c r="AU3140" i="7"/>
  <c r="AT3140" i="7"/>
  <c r="AS3140" i="7"/>
  <c r="AR3140" i="7"/>
  <c r="AP3140" i="7"/>
  <c r="AO3140" i="7"/>
  <c r="AQ3140" i="7" s="1"/>
  <c r="AN3140" i="7"/>
  <c r="AM3140" i="7"/>
  <c r="Q3140" i="7"/>
  <c r="N3140" i="7"/>
  <c r="L3140" i="7"/>
  <c r="J3140" i="7"/>
  <c r="AY3139" i="7"/>
  <c r="AX3139" i="7"/>
  <c r="AW3139" i="7"/>
  <c r="AV3139" i="7"/>
  <c r="AU3139" i="7"/>
  <c r="AT3139" i="7"/>
  <c r="AS3139" i="7"/>
  <c r="AR3139" i="7"/>
  <c r="AP3139" i="7"/>
  <c r="AO3139" i="7"/>
  <c r="AN3139" i="7"/>
  <c r="AM3139" i="7"/>
  <c r="AQ3139" i="7" s="1"/>
  <c r="Q3139" i="7"/>
  <c r="N3139" i="7"/>
  <c r="L3139" i="7"/>
  <c r="J3139" i="7"/>
  <c r="AY3138" i="7"/>
  <c r="AX3138" i="7"/>
  <c r="AW3138" i="7"/>
  <c r="AV3138" i="7"/>
  <c r="AU3138" i="7"/>
  <c r="AT3138" i="7"/>
  <c r="AS3138" i="7"/>
  <c r="AR3138" i="7"/>
  <c r="AP3138" i="7"/>
  <c r="AO3138" i="7"/>
  <c r="AN3138" i="7"/>
  <c r="AM3138" i="7"/>
  <c r="AQ3138" i="7" s="1"/>
  <c r="Q3138" i="7"/>
  <c r="N3138" i="7"/>
  <c r="L3138" i="7"/>
  <c r="J3138" i="7"/>
  <c r="AY3137" i="7"/>
  <c r="AX3137" i="7"/>
  <c r="AW3137" i="7"/>
  <c r="AV3137" i="7"/>
  <c r="AU3137" i="7"/>
  <c r="AT3137" i="7"/>
  <c r="AS3137" i="7"/>
  <c r="AR3137" i="7"/>
  <c r="AP3137" i="7"/>
  <c r="AO3137" i="7"/>
  <c r="AN3137" i="7"/>
  <c r="AM3137" i="7"/>
  <c r="AQ3137" i="7" s="1"/>
  <c r="Q3137" i="7"/>
  <c r="N3137" i="7"/>
  <c r="L3137" i="7"/>
  <c r="J3137" i="7"/>
  <c r="AY3136" i="7"/>
  <c r="AX3136" i="7"/>
  <c r="AW3136" i="7"/>
  <c r="AV3136" i="7"/>
  <c r="AU3136" i="7"/>
  <c r="AT3136" i="7"/>
  <c r="AS3136" i="7"/>
  <c r="AR3136" i="7"/>
  <c r="AP3136" i="7"/>
  <c r="AO3136" i="7"/>
  <c r="AN3136" i="7"/>
  <c r="AM3136" i="7"/>
  <c r="AQ3136" i="7" s="1"/>
  <c r="Q3136" i="7"/>
  <c r="N3136" i="7"/>
  <c r="L3136" i="7"/>
  <c r="J3136" i="7"/>
  <c r="AY3135" i="7"/>
  <c r="AX3135" i="7"/>
  <c r="AW3135" i="7"/>
  <c r="AV3135" i="7"/>
  <c r="AU3135" i="7"/>
  <c r="AT3135" i="7"/>
  <c r="AS3135" i="7"/>
  <c r="AR3135" i="7"/>
  <c r="AP3135" i="7"/>
  <c r="AO3135" i="7"/>
  <c r="AN3135" i="7"/>
  <c r="AQ3135" i="7" s="1"/>
  <c r="AM3135" i="7"/>
  <c r="Q3135" i="7"/>
  <c r="N3135" i="7"/>
  <c r="L3135" i="7"/>
  <c r="J3135" i="7"/>
  <c r="AY3134" i="7"/>
  <c r="AX3134" i="7"/>
  <c r="AW3134" i="7"/>
  <c r="AV3134" i="7"/>
  <c r="AU3134" i="7"/>
  <c r="AT3134" i="7"/>
  <c r="AS3134" i="7"/>
  <c r="AR3134" i="7"/>
  <c r="AP3134" i="7"/>
  <c r="AO3134" i="7"/>
  <c r="AQ3134" i="7" s="1"/>
  <c r="AN3134" i="7"/>
  <c r="AM3134" i="7"/>
  <c r="Q3134" i="7"/>
  <c r="N3134" i="7"/>
  <c r="L3134" i="7"/>
  <c r="J3134" i="7"/>
  <c r="AY3133" i="7"/>
  <c r="AX3133" i="7"/>
  <c r="AW3133" i="7"/>
  <c r="AV3133" i="7"/>
  <c r="AU3133" i="7"/>
  <c r="AT3133" i="7"/>
  <c r="AS3133" i="7"/>
  <c r="AR3133" i="7"/>
  <c r="AP3133" i="7"/>
  <c r="AQ3133" i="7" s="1"/>
  <c r="AO3133" i="7"/>
  <c r="AN3133" i="7"/>
  <c r="AM3133" i="7"/>
  <c r="Q3133" i="7"/>
  <c r="N3133" i="7"/>
  <c r="L3133" i="7"/>
  <c r="J3133" i="7"/>
  <c r="AY3132" i="7"/>
  <c r="AX3132" i="7"/>
  <c r="AW3132" i="7"/>
  <c r="AV3132" i="7"/>
  <c r="AU3132" i="7"/>
  <c r="AT3132" i="7"/>
  <c r="AS3132" i="7"/>
  <c r="AR3132" i="7"/>
  <c r="AQ3132" i="7"/>
  <c r="AP3132" i="7"/>
  <c r="AO3132" i="7"/>
  <c r="AN3132" i="7"/>
  <c r="AM3132" i="7"/>
  <c r="Q3132" i="7"/>
  <c r="N3132" i="7"/>
  <c r="L3132" i="7"/>
  <c r="J3132" i="7"/>
  <c r="AY3131" i="7"/>
  <c r="AX3131" i="7"/>
  <c r="AW3131" i="7"/>
  <c r="AV3131" i="7"/>
  <c r="AU3131" i="7"/>
  <c r="AT3131" i="7"/>
  <c r="AS3131" i="7"/>
  <c r="AR3131" i="7"/>
  <c r="AP3131" i="7"/>
  <c r="AO3131" i="7"/>
  <c r="AN3131" i="7"/>
  <c r="AM3131" i="7"/>
  <c r="AQ3131" i="7" s="1"/>
  <c r="Q3131" i="7"/>
  <c r="N3131" i="7"/>
  <c r="L3131" i="7"/>
  <c r="J3131" i="7"/>
  <c r="AY3130" i="7"/>
  <c r="AX3130" i="7"/>
  <c r="AW3130" i="7"/>
  <c r="AV3130" i="7"/>
  <c r="AU3130" i="7"/>
  <c r="AT3130" i="7"/>
  <c r="AS3130" i="7"/>
  <c r="AR3130" i="7"/>
  <c r="AP3130" i="7"/>
  <c r="AO3130" i="7"/>
  <c r="AN3130" i="7"/>
  <c r="AM3130" i="7"/>
  <c r="AQ3130" i="7" s="1"/>
  <c r="Q3130" i="7"/>
  <c r="N3130" i="7"/>
  <c r="L3130" i="7"/>
  <c r="J3130" i="7"/>
  <c r="AY3129" i="7"/>
  <c r="AX3129" i="7"/>
  <c r="AW3129" i="7"/>
  <c r="AV3129" i="7"/>
  <c r="AU3129" i="7"/>
  <c r="AT3129" i="7"/>
  <c r="AS3129" i="7"/>
  <c r="AR3129" i="7"/>
  <c r="AP3129" i="7"/>
  <c r="AO3129" i="7"/>
  <c r="AN3129" i="7"/>
  <c r="AM3129" i="7"/>
  <c r="Q3129" i="7"/>
  <c r="N3129" i="7"/>
  <c r="L3129" i="7"/>
  <c r="J3129" i="7"/>
  <c r="AY3128" i="7"/>
  <c r="AX3128" i="7"/>
  <c r="AW3128" i="7"/>
  <c r="AV3128" i="7"/>
  <c r="AU3128" i="7"/>
  <c r="AT3128" i="7"/>
  <c r="AS3128" i="7"/>
  <c r="AR3128" i="7"/>
  <c r="AP3128" i="7"/>
  <c r="AO3128" i="7"/>
  <c r="AN3128" i="7"/>
  <c r="AM3128" i="7"/>
  <c r="Q3128" i="7"/>
  <c r="N3128" i="7"/>
  <c r="L3128" i="7"/>
  <c r="J3128" i="7"/>
  <c r="AY3127" i="7"/>
  <c r="AX3127" i="7"/>
  <c r="AW3127" i="7"/>
  <c r="AV3127" i="7"/>
  <c r="AU3127" i="7"/>
  <c r="AT3127" i="7"/>
  <c r="AS3127" i="7"/>
  <c r="AR3127" i="7"/>
  <c r="AP3127" i="7"/>
  <c r="AO3127" i="7"/>
  <c r="AN3127" i="7"/>
  <c r="AM3127" i="7"/>
  <c r="AQ3127" i="7" s="1"/>
  <c r="Q3127" i="7"/>
  <c r="N3127" i="7"/>
  <c r="L3127" i="7"/>
  <c r="J3127" i="7"/>
  <c r="AY3126" i="7"/>
  <c r="AX3126" i="7"/>
  <c r="AW3126" i="7"/>
  <c r="AV3126" i="7"/>
  <c r="AU3126" i="7"/>
  <c r="AT3126" i="7"/>
  <c r="AS3126" i="7"/>
  <c r="AR3126" i="7"/>
  <c r="AP3126" i="7"/>
  <c r="AO3126" i="7"/>
  <c r="AN3126" i="7"/>
  <c r="AM3126" i="7"/>
  <c r="AQ3126" i="7" s="1"/>
  <c r="Q3126" i="7"/>
  <c r="N3126" i="7"/>
  <c r="L3126" i="7"/>
  <c r="J3126" i="7"/>
  <c r="AY3125" i="7"/>
  <c r="AX3125" i="7"/>
  <c r="AW3125" i="7"/>
  <c r="AV3125" i="7"/>
  <c r="AU3125" i="7"/>
  <c r="AT3125" i="7"/>
  <c r="AS3125" i="7"/>
  <c r="AR3125" i="7"/>
  <c r="AP3125" i="7"/>
  <c r="AO3125" i="7"/>
  <c r="AN3125" i="7"/>
  <c r="AQ3125" i="7" s="1"/>
  <c r="AM3125" i="7"/>
  <c r="Q3125" i="7"/>
  <c r="N3125" i="7"/>
  <c r="L3125" i="7"/>
  <c r="J3125" i="7"/>
  <c r="AY3124" i="7"/>
  <c r="AX3124" i="7"/>
  <c r="AW3124" i="7"/>
  <c r="AV3124" i="7"/>
  <c r="AU3124" i="7"/>
  <c r="AT3124" i="7"/>
  <c r="AS3124" i="7"/>
  <c r="AR3124" i="7"/>
  <c r="AP3124" i="7"/>
  <c r="AO3124" i="7"/>
  <c r="AQ3124" i="7" s="1"/>
  <c r="AN3124" i="7"/>
  <c r="AM3124" i="7"/>
  <c r="Q3124" i="7"/>
  <c r="N3124" i="7"/>
  <c r="L3124" i="7"/>
  <c r="J3124" i="7"/>
  <c r="AY3123" i="7"/>
  <c r="AX3123" i="7"/>
  <c r="AW3123" i="7"/>
  <c r="AV3123" i="7"/>
  <c r="AU3123" i="7"/>
  <c r="AT3123" i="7"/>
  <c r="AS3123" i="7"/>
  <c r="AR3123" i="7"/>
  <c r="AP3123" i="7"/>
  <c r="AQ3123" i="7" s="1"/>
  <c r="AO3123" i="7"/>
  <c r="AN3123" i="7"/>
  <c r="AM3123" i="7"/>
  <c r="Q3123" i="7"/>
  <c r="N3123" i="7"/>
  <c r="L3123" i="7"/>
  <c r="J3123" i="7"/>
  <c r="AY3122" i="7"/>
  <c r="AX3122" i="7"/>
  <c r="AW3122" i="7"/>
  <c r="AV3122" i="7"/>
  <c r="AU3122" i="7"/>
  <c r="AT3122" i="7"/>
  <c r="AS3122" i="7"/>
  <c r="AR3122" i="7"/>
  <c r="AQ3122" i="7"/>
  <c r="AP3122" i="7"/>
  <c r="AO3122" i="7"/>
  <c r="AN3122" i="7"/>
  <c r="AM3122" i="7"/>
  <c r="Q3122" i="7"/>
  <c r="N3122" i="7"/>
  <c r="L3122" i="7"/>
  <c r="J3122" i="7"/>
  <c r="AY3121" i="7"/>
  <c r="AX3121" i="7"/>
  <c r="AW3121" i="7"/>
  <c r="AV3121" i="7"/>
  <c r="AU3121" i="7"/>
  <c r="AT3121" i="7"/>
  <c r="AS3121" i="7"/>
  <c r="AR3121" i="7"/>
  <c r="AP3121" i="7"/>
  <c r="AO3121" i="7"/>
  <c r="AN3121" i="7"/>
  <c r="AM3121" i="7"/>
  <c r="AQ3121" i="7" s="1"/>
  <c r="Q3121" i="7"/>
  <c r="N3121" i="7"/>
  <c r="L3121" i="7"/>
  <c r="J3121" i="7"/>
  <c r="AY3120" i="7"/>
  <c r="AX3120" i="7"/>
  <c r="AW3120" i="7"/>
  <c r="AV3120" i="7"/>
  <c r="AU3120" i="7"/>
  <c r="AT3120" i="7"/>
  <c r="AS3120" i="7"/>
  <c r="AR3120" i="7"/>
  <c r="AP3120" i="7"/>
  <c r="AO3120" i="7"/>
  <c r="AN3120" i="7"/>
  <c r="AM3120" i="7"/>
  <c r="AQ3120" i="7" s="1"/>
  <c r="Q3120" i="7"/>
  <c r="N3120" i="7"/>
  <c r="L3120" i="7"/>
  <c r="J3120" i="7"/>
  <c r="AY3119" i="7"/>
  <c r="AX3119" i="7"/>
  <c r="AW3119" i="7"/>
  <c r="AV3119" i="7"/>
  <c r="AU3119" i="7"/>
  <c r="AT3119" i="7"/>
  <c r="AS3119" i="7"/>
  <c r="AR3119" i="7"/>
  <c r="AP3119" i="7"/>
  <c r="AO3119" i="7"/>
  <c r="AN3119" i="7"/>
  <c r="AM3119" i="7"/>
  <c r="AQ3119" i="7" s="1"/>
  <c r="Q3119" i="7"/>
  <c r="N3119" i="7"/>
  <c r="L3119" i="7"/>
  <c r="J3119" i="7"/>
  <c r="AY3118" i="7"/>
  <c r="AX3118" i="7"/>
  <c r="AW3118" i="7"/>
  <c r="AV3118" i="7"/>
  <c r="AU3118" i="7"/>
  <c r="AT3118" i="7"/>
  <c r="AS3118" i="7"/>
  <c r="AR3118" i="7"/>
  <c r="AP3118" i="7"/>
  <c r="AO3118" i="7"/>
  <c r="AN3118" i="7"/>
  <c r="AM3118" i="7"/>
  <c r="AQ3118" i="7" s="1"/>
  <c r="Q3118" i="7"/>
  <c r="N3118" i="7"/>
  <c r="L3118" i="7"/>
  <c r="J3118" i="7"/>
  <c r="AY3117" i="7"/>
  <c r="AX3117" i="7"/>
  <c r="AW3117" i="7"/>
  <c r="AV3117" i="7"/>
  <c r="AU3117" i="7"/>
  <c r="AT3117" i="7"/>
  <c r="AS3117" i="7"/>
  <c r="AR3117" i="7"/>
  <c r="AP3117" i="7"/>
  <c r="AO3117" i="7"/>
  <c r="AN3117" i="7"/>
  <c r="AM3117" i="7"/>
  <c r="AQ3117" i="7" s="1"/>
  <c r="Q3117" i="7"/>
  <c r="N3117" i="7"/>
  <c r="L3117" i="7"/>
  <c r="J3117" i="7"/>
  <c r="AY3116" i="7"/>
  <c r="AX3116" i="7"/>
  <c r="AW3116" i="7"/>
  <c r="AV3116" i="7"/>
  <c r="AU3116" i="7"/>
  <c r="AT3116" i="7"/>
  <c r="AS3116" i="7"/>
  <c r="AR3116" i="7"/>
  <c r="AP3116" i="7"/>
  <c r="AO3116" i="7"/>
  <c r="AN3116" i="7"/>
  <c r="AQ3116" i="7" s="1"/>
  <c r="AM3116" i="7"/>
  <c r="Q3116" i="7"/>
  <c r="N3116" i="7"/>
  <c r="L3116" i="7"/>
  <c r="J3116" i="7"/>
  <c r="AY3115" i="7"/>
  <c r="AX3115" i="7"/>
  <c r="AW3115" i="7"/>
  <c r="AV3115" i="7"/>
  <c r="AU3115" i="7"/>
  <c r="AT3115" i="7"/>
  <c r="AS3115" i="7"/>
  <c r="AR3115" i="7"/>
  <c r="AP3115" i="7"/>
  <c r="AO3115" i="7"/>
  <c r="AQ3115" i="7" s="1"/>
  <c r="AN3115" i="7"/>
  <c r="AM3115" i="7"/>
  <c r="Q3115" i="7"/>
  <c r="N3115" i="7"/>
  <c r="L3115" i="7"/>
  <c r="J3115" i="7"/>
  <c r="AY3114" i="7"/>
  <c r="AX3114" i="7"/>
  <c r="AW3114" i="7"/>
  <c r="AV3114" i="7"/>
  <c r="AU3114" i="7"/>
  <c r="AT3114" i="7"/>
  <c r="AS3114" i="7"/>
  <c r="AR3114" i="7"/>
  <c r="AP3114" i="7"/>
  <c r="AQ3114" i="7" s="1"/>
  <c r="AO3114" i="7"/>
  <c r="AN3114" i="7"/>
  <c r="AM3114" i="7"/>
  <c r="Q3114" i="7"/>
  <c r="N3114" i="7"/>
  <c r="L3114" i="7"/>
  <c r="J3114" i="7"/>
  <c r="AY3113" i="7"/>
  <c r="AX3113" i="7"/>
  <c r="AW3113" i="7"/>
  <c r="AV3113" i="7"/>
  <c r="AU3113" i="7"/>
  <c r="AT3113" i="7"/>
  <c r="AS3113" i="7"/>
  <c r="AR3113" i="7"/>
  <c r="AQ3113" i="7"/>
  <c r="AP3113" i="7"/>
  <c r="AO3113" i="7"/>
  <c r="AN3113" i="7"/>
  <c r="AM3113" i="7"/>
  <c r="Q3113" i="7"/>
  <c r="N3113" i="7"/>
  <c r="L3113" i="7"/>
  <c r="J3113" i="7"/>
  <c r="AY3112" i="7"/>
  <c r="AX3112" i="7"/>
  <c r="AW3112" i="7"/>
  <c r="AV3112" i="7"/>
  <c r="AU3112" i="7"/>
  <c r="AT3112" i="7"/>
  <c r="AS3112" i="7"/>
  <c r="AR3112" i="7"/>
  <c r="AP3112" i="7"/>
  <c r="AO3112" i="7"/>
  <c r="AN3112" i="7"/>
  <c r="AM3112" i="7"/>
  <c r="AQ3112" i="7" s="1"/>
  <c r="Q3112" i="7"/>
  <c r="N3112" i="7"/>
  <c r="L3112" i="7"/>
  <c r="J3112" i="7"/>
  <c r="AY3111" i="7"/>
  <c r="AX3111" i="7"/>
  <c r="AW3111" i="7"/>
  <c r="AV3111" i="7"/>
  <c r="AU3111" i="7"/>
  <c r="AT3111" i="7"/>
  <c r="AS3111" i="7"/>
  <c r="AR3111" i="7"/>
  <c r="AP3111" i="7"/>
  <c r="AO3111" i="7"/>
  <c r="AN3111" i="7"/>
  <c r="AM3111" i="7"/>
  <c r="AQ3111" i="7" s="1"/>
  <c r="Q3111" i="7"/>
  <c r="N3111" i="7"/>
  <c r="L3111" i="7"/>
  <c r="J3111" i="7"/>
  <c r="AY3110" i="7"/>
  <c r="AX3110" i="7"/>
  <c r="AW3110" i="7"/>
  <c r="AV3110" i="7"/>
  <c r="AU3110" i="7"/>
  <c r="AT3110" i="7"/>
  <c r="AS3110" i="7"/>
  <c r="AR3110" i="7"/>
  <c r="AP3110" i="7"/>
  <c r="AO3110" i="7"/>
  <c r="AN3110" i="7"/>
  <c r="AM3110" i="7"/>
  <c r="AQ3110" i="7" s="1"/>
  <c r="Q3110" i="7"/>
  <c r="N3110" i="7"/>
  <c r="L3110" i="7"/>
  <c r="J3110" i="7"/>
  <c r="AY3109" i="7"/>
  <c r="AX3109" i="7"/>
  <c r="AW3109" i="7"/>
  <c r="AV3109" i="7"/>
  <c r="AU3109" i="7"/>
  <c r="AT3109" i="7"/>
  <c r="AS3109" i="7"/>
  <c r="AR3109" i="7"/>
  <c r="AP3109" i="7"/>
  <c r="AO3109" i="7"/>
  <c r="AN3109" i="7"/>
  <c r="AM3109" i="7"/>
  <c r="AQ3109" i="7" s="1"/>
  <c r="Q3109" i="7"/>
  <c r="N3109" i="7"/>
  <c r="L3109" i="7"/>
  <c r="J3109" i="7"/>
  <c r="AY3108" i="7"/>
  <c r="AX3108" i="7"/>
  <c r="AW3108" i="7"/>
  <c r="AV3108" i="7"/>
  <c r="AU3108" i="7"/>
  <c r="AT3108" i="7"/>
  <c r="AS3108" i="7"/>
  <c r="AR3108" i="7"/>
  <c r="AP3108" i="7"/>
  <c r="AO3108" i="7"/>
  <c r="AN3108" i="7"/>
  <c r="AQ3108" i="7" s="1"/>
  <c r="AM3108" i="7"/>
  <c r="Q3108" i="7"/>
  <c r="N3108" i="7"/>
  <c r="L3108" i="7"/>
  <c r="J3108" i="7"/>
  <c r="AY3107" i="7"/>
  <c r="AX3107" i="7"/>
  <c r="AW3107" i="7"/>
  <c r="AV3107" i="7"/>
  <c r="AU3107" i="7"/>
  <c r="AT3107" i="7"/>
  <c r="AS3107" i="7"/>
  <c r="AR3107" i="7"/>
  <c r="AP3107" i="7"/>
  <c r="AO3107" i="7"/>
  <c r="AQ3107" i="7" s="1"/>
  <c r="AN3107" i="7"/>
  <c r="AM3107" i="7"/>
  <c r="Q3107" i="7"/>
  <c r="N3107" i="7"/>
  <c r="L3107" i="7"/>
  <c r="J3107" i="7"/>
  <c r="AY3106" i="7"/>
  <c r="AX3106" i="7"/>
  <c r="AW3106" i="7"/>
  <c r="AV3106" i="7"/>
  <c r="AU3106" i="7"/>
  <c r="AT3106" i="7"/>
  <c r="AS3106" i="7"/>
  <c r="AR3106" i="7"/>
  <c r="AP3106" i="7"/>
  <c r="AQ3106" i="7" s="1"/>
  <c r="AO3106" i="7"/>
  <c r="AN3106" i="7"/>
  <c r="AM3106" i="7"/>
  <c r="Q3106" i="7"/>
  <c r="N3106" i="7"/>
  <c r="L3106" i="7"/>
  <c r="J3106" i="7"/>
  <c r="AY3105" i="7"/>
  <c r="AX3105" i="7"/>
  <c r="AW3105" i="7"/>
  <c r="AV3105" i="7"/>
  <c r="AU3105" i="7"/>
  <c r="AT3105" i="7"/>
  <c r="AS3105" i="7"/>
  <c r="AR3105" i="7"/>
  <c r="AQ3105" i="7"/>
  <c r="AP3105" i="7"/>
  <c r="AO3105" i="7"/>
  <c r="AN3105" i="7"/>
  <c r="AM3105" i="7"/>
  <c r="Q3105" i="7"/>
  <c r="N3105" i="7"/>
  <c r="L3105" i="7"/>
  <c r="J3105" i="7"/>
  <c r="AY3104" i="7"/>
  <c r="AX3104" i="7"/>
  <c r="AW3104" i="7"/>
  <c r="AV3104" i="7"/>
  <c r="AU3104" i="7"/>
  <c r="AT3104" i="7"/>
  <c r="AS3104" i="7"/>
  <c r="AR3104" i="7"/>
  <c r="AP3104" i="7"/>
  <c r="AO3104" i="7"/>
  <c r="AN3104" i="7"/>
  <c r="AM3104" i="7"/>
  <c r="Q3104" i="7"/>
  <c r="N3104" i="7"/>
  <c r="L3104" i="7"/>
  <c r="J3104" i="7"/>
  <c r="AY3103" i="7"/>
  <c r="AX3103" i="7"/>
  <c r="AW3103" i="7"/>
  <c r="AV3103" i="7"/>
  <c r="AU3103" i="7"/>
  <c r="AT3103" i="7"/>
  <c r="AS3103" i="7"/>
  <c r="AR3103" i="7"/>
  <c r="AQ3103" i="7"/>
  <c r="AP3103" i="7"/>
  <c r="AO3103" i="7"/>
  <c r="AN3103" i="7"/>
  <c r="AM3103" i="7"/>
  <c r="Q3103" i="7"/>
  <c r="N3103" i="7"/>
  <c r="L3103" i="7"/>
  <c r="J3103" i="7"/>
  <c r="AY3102" i="7"/>
  <c r="AX3102" i="7"/>
  <c r="AW3102" i="7"/>
  <c r="AV3102" i="7"/>
  <c r="AU3102" i="7"/>
  <c r="AT3102" i="7"/>
  <c r="AS3102" i="7"/>
  <c r="AR3102" i="7"/>
  <c r="AP3102" i="7"/>
  <c r="AO3102" i="7"/>
  <c r="AN3102" i="7"/>
  <c r="AM3102" i="7"/>
  <c r="AQ3102" i="7" s="1"/>
  <c r="Q3102" i="7"/>
  <c r="N3102" i="7"/>
  <c r="L3102" i="7"/>
  <c r="J3102" i="7"/>
  <c r="AY3101" i="7"/>
  <c r="AX3101" i="7"/>
  <c r="AW3101" i="7"/>
  <c r="AV3101" i="7"/>
  <c r="AU3101" i="7"/>
  <c r="AT3101" i="7"/>
  <c r="AS3101" i="7"/>
  <c r="AR3101" i="7"/>
  <c r="AP3101" i="7"/>
  <c r="AO3101" i="7"/>
  <c r="AN3101" i="7"/>
  <c r="AM3101" i="7"/>
  <c r="AQ3101" i="7" s="1"/>
  <c r="Q3101" i="7"/>
  <c r="N3101" i="7"/>
  <c r="L3101" i="7"/>
  <c r="J3101" i="7"/>
  <c r="AY3100" i="7"/>
  <c r="AX3100" i="7"/>
  <c r="AW3100" i="7"/>
  <c r="AV3100" i="7"/>
  <c r="AU3100" i="7"/>
  <c r="AT3100" i="7"/>
  <c r="AS3100" i="7"/>
  <c r="AR3100" i="7"/>
  <c r="AP3100" i="7"/>
  <c r="AO3100" i="7"/>
  <c r="AN3100" i="7"/>
  <c r="AQ3100" i="7" s="1"/>
  <c r="AM3100" i="7"/>
  <c r="Q3100" i="7"/>
  <c r="N3100" i="7"/>
  <c r="L3100" i="7"/>
  <c r="J3100" i="7"/>
  <c r="AY3099" i="7"/>
  <c r="AX3099" i="7"/>
  <c r="AW3099" i="7"/>
  <c r="AV3099" i="7"/>
  <c r="AU3099" i="7"/>
  <c r="AT3099" i="7"/>
  <c r="AS3099" i="7"/>
  <c r="AR3099" i="7"/>
  <c r="AP3099" i="7"/>
  <c r="AO3099" i="7"/>
  <c r="AN3099" i="7"/>
  <c r="AM3099" i="7"/>
  <c r="AQ3099" i="7" s="1"/>
  <c r="Q3099" i="7"/>
  <c r="N3099" i="7"/>
  <c r="L3099" i="7"/>
  <c r="J3099" i="7"/>
  <c r="AY3098" i="7"/>
  <c r="AX3098" i="7"/>
  <c r="AW3098" i="7"/>
  <c r="AV3098" i="7"/>
  <c r="AU3098" i="7"/>
  <c r="AT3098" i="7"/>
  <c r="AS3098" i="7"/>
  <c r="AR3098" i="7"/>
  <c r="AP3098" i="7"/>
  <c r="AO3098" i="7"/>
  <c r="AN3098" i="7"/>
  <c r="AQ3098" i="7" s="1"/>
  <c r="AM3098" i="7"/>
  <c r="Q3098" i="7"/>
  <c r="N3098" i="7"/>
  <c r="L3098" i="7"/>
  <c r="J3098" i="7"/>
  <c r="AY3097" i="7"/>
  <c r="AX3097" i="7"/>
  <c r="AW3097" i="7"/>
  <c r="AV3097" i="7"/>
  <c r="AU3097" i="7"/>
  <c r="AT3097" i="7"/>
  <c r="AS3097" i="7"/>
  <c r="AR3097" i="7"/>
  <c r="AP3097" i="7"/>
  <c r="AO3097" i="7"/>
  <c r="AQ3097" i="7" s="1"/>
  <c r="AN3097" i="7"/>
  <c r="AM3097" i="7"/>
  <c r="Q3097" i="7"/>
  <c r="N3097" i="7"/>
  <c r="L3097" i="7"/>
  <c r="J3097" i="7"/>
  <c r="AY3096" i="7"/>
  <c r="AX3096" i="7"/>
  <c r="AW3096" i="7"/>
  <c r="AV3096" i="7"/>
  <c r="AU3096" i="7"/>
  <c r="AT3096" i="7"/>
  <c r="AS3096" i="7"/>
  <c r="AR3096" i="7"/>
  <c r="AP3096" i="7"/>
  <c r="AO3096" i="7"/>
  <c r="AN3096" i="7"/>
  <c r="AM3096" i="7"/>
  <c r="Q3096" i="7"/>
  <c r="N3096" i="7"/>
  <c r="L3096" i="7"/>
  <c r="J3096" i="7"/>
  <c r="AY3095" i="7"/>
  <c r="AX3095" i="7"/>
  <c r="AW3095" i="7"/>
  <c r="AV3095" i="7"/>
  <c r="AU3095" i="7"/>
  <c r="AT3095" i="7"/>
  <c r="AS3095" i="7"/>
  <c r="AR3095" i="7"/>
  <c r="AP3095" i="7"/>
  <c r="AQ3095" i="7" s="1"/>
  <c r="AO3095" i="7"/>
  <c r="AN3095" i="7"/>
  <c r="AM3095" i="7"/>
  <c r="Q3095" i="7"/>
  <c r="N3095" i="7"/>
  <c r="L3095" i="7"/>
  <c r="J3095" i="7"/>
  <c r="AY3094" i="7"/>
  <c r="AX3094" i="7"/>
  <c r="AW3094" i="7"/>
  <c r="AV3094" i="7"/>
  <c r="AU3094" i="7"/>
  <c r="AT3094" i="7"/>
  <c r="AS3094" i="7"/>
  <c r="AR3094" i="7"/>
  <c r="AQ3094" i="7"/>
  <c r="AP3094" i="7"/>
  <c r="AO3094" i="7"/>
  <c r="AN3094" i="7"/>
  <c r="AM3094" i="7"/>
  <c r="Q3094" i="7"/>
  <c r="N3094" i="7"/>
  <c r="L3094" i="7"/>
  <c r="J3094" i="7"/>
  <c r="AY3093" i="7"/>
  <c r="AX3093" i="7"/>
  <c r="AW3093" i="7"/>
  <c r="AV3093" i="7"/>
  <c r="AU3093" i="7"/>
  <c r="AT3093" i="7"/>
  <c r="AS3093" i="7"/>
  <c r="AR3093" i="7"/>
  <c r="AP3093" i="7"/>
  <c r="AO3093" i="7"/>
  <c r="AN3093" i="7"/>
  <c r="AM3093" i="7"/>
  <c r="AQ3093" i="7" s="1"/>
  <c r="Q3093" i="7"/>
  <c r="N3093" i="7"/>
  <c r="L3093" i="7"/>
  <c r="J3093" i="7"/>
  <c r="AY3092" i="7"/>
  <c r="AX3092" i="7"/>
  <c r="AW3092" i="7"/>
  <c r="AV3092" i="7"/>
  <c r="AU3092" i="7"/>
  <c r="AT3092" i="7"/>
  <c r="AS3092" i="7"/>
  <c r="AR3092" i="7"/>
  <c r="AP3092" i="7"/>
  <c r="AO3092" i="7"/>
  <c r="AN3092" i="7"/>
  <c r="AQ3092" i="7" s="1"/>
  <c r="AM3092" i="7"/>
  <c r="Q3092" i="7"/>
  <c r="N3092" i="7"/>
  <c r="L3092" i="7"/>
  <c r="J3092" i="7"/>
  <c r="AY3091" i="7"/>
  <c r="AX3091" i="7"/>
  <c r="AW3091" i="7"/>
  <c r="AV3091" i="7"/>
  <c r="AU3091" i="7"/>
  <c r="AT3091" i="7"/>
  <c r="AS3091" i="7"/>
  <c r="AR3091" i="7"/>
  <c r="AP3091" i="7"/>
  <c r="AO3091" i="7"/>
  <c r="AN3091" i="7"/>
  <c r="AM3091" i="7"/>
  <c r="AQ3091" i="7" s="1"/>
  <c r="Q3091" i="7"/>
  <c r="N3091" i="7"/>
  <c r="L3091" i="7"/>
  <c r="J3091" i="7"/>
  <c r="AY3090" i="7"/>
  <c r="AX3090" i="7"/>
  <c r="AW3090" i="7"/>
  <c r="AV3090" i="7"/>
  <c r="AU3090" i="7"/>
  <c r="AT3090" i="7"/>
  <c r="AS3090" i="7"/>
  <c r="AR3090" i="7"/>
  <c r="AP3090" i="7"/>
  <c r="AO3090" i="7"/>
  <c r="AN3090" i="7"/>
  <c r="AM3090" i="7"/>
  <c r="AQ3090" i="7" s="1"/>
  <c r="Q3090" i="7"/>
  <c r="N3090" i="7"/>
  <c r="L3090" i="7"/>
  <c r="J3090" i="7"/>
  <c r="AY3089" i="7"/>
  <c r="AX3089" i="7"/>
  <c r="AW3089" i="7"/>
  <c r="AV3089" i="7"/>
  <c r="AU3089" i="7"/>
  <c r="AT3089" i="7"/>
  <c r="AS3089" i="7"/>
  <c r="AR3089" i="7"/>
  <c r="AP3089" i="7"/>
  <c r="AO3089" i="7"/>
  <c r="AN3089" i="7"/>
  <c r="AQ3089" i="7" s="1"/>
  <c r="AM3089" i="7"/>
  <c r="Q3089" i="7"/>
  <c r="N3089" i="7"/>
  <c r="L3089" i="7"/>
  <c r="J3089" i="7"/>
  <c r="AY3088" i="7"/>
  <c r="AX3088" i="7"/>
  <c r="AW3088" i="7"/>
  <c r="AV3088" i="7"/>
  <c r="AU3088" i="7"/>
  <c r="AT3088" i="7"/>
  <c r="AS3088" i="7"/>
  <c r="AR3088" i="7"/>
  <c r="AP3088" i="7"/>
  <c r="AO3088" i="7"/>
  <c r="AN3088" i="7"/>
  <c r="AM3088" i="7"/>
  <c r="Q3088" i="7"/>
  <c r="N3088" i="7"/>
  <c r="L3088" i="7"/>
  <c r="J3088" i="7"/>
  <c r="AY3087" i="7"/>
  <c r="AX3087" i="7"/>
  <c r="AW3087" i="7"/>
  <c r="AV3087" i="7"/>
  <c r="AU3087" i="7"/>
  <c r="AT3087" i="7"/>
  <c r="AS3087" i="7"/>
  <c r="AR3087" i="7"/>
  <c r="AP3087" i="7"/>
  <c r="AO3087" i="7"/>
  <c r="AQ3087" i="7" s="1"/>
  <c r="AN3087" i="7"/>
  <c r="AM3087" i="7"/>
  <c r="Q3087" i="7"/>
  <c r="N3087" i="7"/>
  <c r="L3087" i="7"/>
  <c r="J3087" i="7"/>
  <c r="AY3086" i="7"/>
  <c r="AX3086" i="7"/>
  <c r="AW3086" i="7"/>
  <c r="AV3086" i="7"/>
  <c r="AU3086" i="7"/>
  <c r="AT3086" i="7"/>
  <c r="AS3086" i="7"/>
  <c r="AR3086" i="7"/>
  <c r="AP3086" i="7"/>
  <c r="AQ3086" i="7" s="1"/>
  <c r="AO3086" i="7"/>
  <c r="AN3086" i="7"/>
  <c r="AM3086" i="7"/>
  <c r="Q3086" i="7"/>
  <c r="N3086" i="7"/>
  <c r="L3086" i="7"/>
  <c r="J3086" i="7"/>
  <c r="AY3085" i="7"/>
  <c r="AX3085" i="7"/>
  <c r="AW3085" i="7"/>
  <c r="AV3085" i="7"/>
  <c r="AU3085" i="7"/>
  <c r="AT3085" i="7"/>
  <c r="AS3085" i="7"/>
  <c r="AR3085" i="7"/>
  <c r="AQ3085" i="7"/>
  <c r="AP3085" i="7"/>
  <c r="AO3085" i="7"/>
  <c r="AN3085" i="7"/>
  <c r="AM3085" i="7"/>
  <c r="Q3085" i="7"/>
  <c r="N3085" i="7"/>
  <c r="L3085" i="7"/>
  <c r="J3085" i="7"/>
  <c r="AY3084" i="7"/>
  <c r="AX3084" i="7"/>
  <c r="AW3084" i="7"/>
  <c r="AV3084" i="7"/>
  <c r="AU3084" i="7"/>
  <c r="AT3084" i="7"/>
  <c r="AS3084" i="7"/>
  <c r="AR3084" i="7"/>
  <c r="AQ3084" i="7"/>
  <c r="AP3084" i="7"/>
  <c r="AO3084" i="7"/>
  <c r="AN3084" i="7"/>
  <c r="AM3084" i="7"/>
  <c r="Q3084" i="7"/>
  <c r="N3084" i="7"/>
  <c r="L3084" i="7"/>
  <c r="J3084" i="7"/>
  <c r="AY3083" i="7"/>
  <c r="AX3083" i="7"/>
  <c r="AW3083" i="7"/>
  <c r="AV3083" i="7"/>
  <c r="AU3083" i="7"/>
  <c r="AT3083" i="7"/>
  <c r="AS3083" i="7"/>
  <c r="AR3083" i="7"/>
  <c r="AP3083" i="7"/>
  <c r="AO3083" i="7"/>
  <c r="AN3083" i="7"/>
  <c r="AM3083" i="7"/>
  <c r="AQ3083" i="7" s="1"/>
  <c r="Q3083" i="7"/>
  <c r="N3083" i="7"/>
  <c r="L3083" i="7"/>
  <c r="J3083" i="7"/>
  <c r="AY3082" i="7"/>
  <c r="AX3082" i="7"/>
  <c r="AW3082" i="7"/>
  <c r="AV3082" i="7"/>
  <c r="AU3082" i="7"/>
  <c r="AT3082" i="7"/>
  <c r="AS3082" i="7"/>
  <c r="AR3082" i="7"/>
  <c r="AP3082" i="7"/>
  <c r="AO3082" i="7"/>
  <c r="AN3082" i="7"/>
  <c r="AM3082" i="7"/>
  <c r="AQ3082" i="7" s="1"/>
  <c r="Q3082" i="7"/>
  <c r="N3082" i="7"/>
  <c r="L3082" i="7"/>
  <c r="J3082" i="7"/>
  <c r="AY3081" i="7"/>
  <c r="AX3081" i="7"/>
  <c r="AW3081" i="7"/>
  <c r="AV3081" i="7"/>
  <c r="AU3081" i="7"/>
  <c r="AT3081" i="7"/>
  <c r="AS3081" i="7"/>
  <c r="AR3081" i="7"/>
  <c r="AP3081" i="7"/>
  <c r="AO3081" i="7"/>
  <c r="AN3081" i="7"/>
  <c r="AM3081" i="7"/>
  <c r="AQ3081" i="7" s="1"/>
  <c r="Q3081" i="7"/>
  <c r="N3081" i="7"/>
  <c r="L3081" i="7"/>
  <c r="J3081" i="7"/>
  <c r="AY3080" i="7"/>
  <c r="AX3080" i="7"/>
  <c r="AW3080" i="7"/>
  <c r="AV3080" i="7"/>
  <c r="AU3080" i="7"/>
  <c r="AT3080" i="7"/>
  <c r="AS3080" i="7"/>
  <c r="AR3080" i="7"/>
  <c r="AP3080" i="7"/>
  <c r="AO3080" i="7"/>
  <c r="AN3080" i="7"/>
  <c r="AM3080" i="7"/>
  <c r="AQ3080" i="7" s="1"/>
  <c r="Q3080" i="7"/>
  <c r="N3080" i="7"/>
  <c r="L3080" i="7"/>
  <c r="J3080" i="7"/>
  <c r="AY3079" i="7"/>
  <c r="AX3079" i="7"/>
  <c r="AW3079" i="7"/>
  <c r="AV3079" i="7"/>
  <c r="AU3079" i="7"/>
  <c r="AT3079" i="7"/>
  <c r="AS3079" i="7"/>
  <c r="AR3079" i="7"/>
  <c r="AP3079" i="7"/>
  <c r="AO3079" i="7"/>
  <c r="AN3079" i="7"/>
  <c r="AQ3079" i="7" s="1"/>
  <c r="AM3079" i="7"/>
  <c r="Q3079" i="7"/>
  <c r="N3079" i="7"/>
  <c r="L3079" i="7"/>
  <c r="J3079" i="7"/>
  <c r="AY3078" i="7"/>
  <c r="AX3078" i="7"/>
  <c r="AW3078" i="7"/>
  <c r="AV3078" i="7"/>
  <c r="AU3078" i="7"/>
  <c r="AT3078" i="7"/>
  <c r="AS3078" i="7"/>
  <c r="AR3078" i="7"/>
  <c r="AP3078" i="7"/>
  <c r="AO3078" i="7"/>
  <c r="AQ3078" i="7" s="1"/>
  <c r="AN3078" i="7"/>
  <c r="AM3078" i="7"/>
  <c r="Q3078" i="7"/>
  <c r="N3078" i="7"/>
  <c r="L3078" i="7"/>
  <c r="J3078" i="7"/>
  <c r="AY3077" i="7"/>
  <c r="AX3077" i="7"/>
  <c r="AW3077" i="7"/>
  <c r="AV3077" i="7"/>
  <c r="AU3077" i="7"/>
  <c r="AT3077" i="7"/>
  <c r="AS3077" i="7"/>
  <c r="AR3077" i="7"/>
  <c r="AP3077" i="7"/>
  <c r="AQ3077" i="7" s="1"/>
  <c r="AO3077" i="7"/>
  <c r="AN3077" i="7"/>
  <c r="AM3077" i="7"/>
  <c r="Q3077" i="7"/>
  <c r="N3077" i="7"/>
  <c r="L3077" i="7"/>
  <c r="J3077" i="7"/>
  <c r="AY3076" i="7"/>
  <c r="AX3076" i="7"/>
  <c r="AW3076" i="7"/>
  <c r="AV3076" i="7"/>
  <c r="AU3076" i="7"/>
  <c r="AT3076" i="7"/>
  <c r="AS3076" i="7"/>
  <c r="AR3076" i="7"/>
  <c r="AQ3076" i="7"/>
  <c r="AP3076" i="7"/>
  <c r="AO3076" i="7"/>
  <c r="AN3076" i="7"/>
  <c r="AM3076" i="7"/>
  <c r="Q3076" i="7"/>
  <c r="N3076" i="7"/>
  <c r="L3076" i="7"/>
  <c r="J3076" i="7"/>
  <c r="AY3075" i="7"/>
  <c r="AX3075" i="7"/>
  <c r="AW3075" i="7"/>
  <c r="AV3075" i="7"/>
  <c r="AU3075" i="7"/>
  <c r="AT3075" i="7"/>
  <c r="AS3075" i="7"/>
  <c r="AR3075" i="7"/>
  <c r="AP3075" i="7"/>
  <c r="AO3075" i="7"/>
  <c r="AN3075" i="7"/>
  <c r="AM3075" i="7"/>
  <c r="AQ3075" i="7" s="1"/>
  <c r="Q3075" i="7"/>
  <c r="N3075" i="7"/>
  <c r="L3075" i="7"/>
  <c r="J3075" i="7"/>
  <c r="AY3074" i="7"/>
  <c r="AX3074" i="7"/>
  <c r="AW3074" i="7"/>
  <c r="AV3074" i="7"/>
  <c r="AU3074" i="7"/>
  <c r="AT3074" i="7"/>
  <c r="AS3074" i="7"/>
  <c r="AR3074" i="7"/>
  <c r="AP3074" i="7"/>
  <c r="AO3074" i="7"/>
  <c r="AN3074" i="7"/>
  <c r="AM3074" i="7"/>
  <c r="AQ3074" i="7" s="1"/>
  <c r="Q3074" i="7"/>
  <c r="N3074" i="7"/>
  <c r="L3074" i="7"/>
  <c r="J3074" i="7"/>
  <c r="AY3073" i="7"/>
  <c r="AX3073" i="7"/>
  <c r="AW3073" i="7"/>
  <c r="AV3073" i="7"/>
  <c r="AU3073" i="7"/>
  <c r="AT3073" i="7"/>
  <c r="AS3073" i="7"/>
  <c r="AR3073" i="7"/>
  <c r="AP3073" i="7"/>
  <c r="AO3073" i="7"/>
  <c r="AN3073" i="7"/>
  <c r="AM3073" i="7"/>
  <c r="AQ3073" i="7" s="1"/>
  <c r="Q3073" i="7"/>
  <c r="N3073" i="7"/>
  <c r="L3073" i="7"/>
  <c r="J3073" i="7"/>
  <c r="AY3072" i="7"/>
  <c r="AX3072" i="7"/>
  <c r="AW3072" i="7"/>
  <c r="AV3072" i="7"/>
  <c r="AU3072" i="7"/>
  <c r="AT3072" i="7"/>
  <c r="AS3072" i="7"/>
  <c r="AR3072" i="7"/>
  <c r="AP3072" i="7"/>
  <c r="AO3072" i="7"/>
  <c r="AN3072" i="7"/>
  <c r="AM3072" i="7"/>
  <c r="AQ3072" i="7" s="1"/>
  <c r="Q3072" i="7"/>
  <c r="N3072" i="7"/>
  <c r="L3072" i="7"/>
  <c r="J3072" i="7"/>
  <c r="AY3071" i="7"/>
  <c r="AX3071" i="7"/>
  <c r="AW3071" i="7"/>
  <c r="AV3071" i="7"/>
  <c r="AU3071" i="7"/>
  <c r="AT3071" i="7"/>
  <c r="AS3071" i="7"/>
  <c r="AR3071" i="7"/>
  <c r="AP3071" i="7"/>
  <c r="AO3071" i="7"/>
  <c r="AN3071" i="7"/>
  <c r="AM3071" i="7"/>
  <c r="AQ3071" i="7" s="1"/>
  <c r="Q3071" i="7"/>
  <c r="N3071" i="7"/>
  <c r="L3071" i="7"/>
  <c r="J3071" i="7"/>
  <c r="AY3070" i="7"/>
  <c r="AX3070" i="7"/>
  <c r="AW3070" i="7"/>
  <c r="AV3070" i="7"/>
  <c r="AU3070" i="7"/>
  <c r="AT3070" i="7"/>
  <c r="AS3070" i="7"/>
  <c r="AR3070" i="7"/>
  <c r="AP3070" i="7"/>
  <c r="AO3070" i="7"/>
  <c r="AN3070" i="7"/>
  <c r="AQ3070" i="7" s="1"/>
  <c r="AM3070" i="7"/>
  <c r="Q3070" i="7"/>
  <c r="N3070" i="7"/>
  <c r="L3070" i="7"/>
  <c r="J3070" i="7"/>
  <c r="AY3069" i="7"/>
  <c r="AX3069" i="7"/>
  <c r="AW3069" i="7"/>
  <c r="AV3069" i="7"/>
  <c r="AU3069" i="7"/>
  <c r="AT3069" i="7"/>
  <c r="AS3069" i="7"/>
  <c r="AR3069" i="7"/>
  <c r="AP3069" i="7"/>
  <c r="AO3069" i="7"/>
  <c r="AQ3069" i="7" s="1"/>
  <c r="AN3069" i="7"/>
  <c r="AM3069" i="7"/>
  <c r="Q3069" i="7"/>
  <c r="N3069" i="7"/>
  <c r="L3069" i="7"/>
  <c r="J3069" i="7"/>
  <c r="AY3068" i="7"/>
  <c r="AX3068" i="7"/>
  <c r="AW3068" i="7"/>
  <c r="AV3068" i="7"/>
  <c r="AU3068" i="7"/>
  <c r="AT3068" i="7"/>
  <c r="AS3068" i="7"/>
  <c r="AR3068" i="7"/>
  <c r="AP3068" i="7"/>
  <c r="AQ3068" i="7" s="1"/>
  <c r="AO3068" i="7"/>
  <c r="AN3068" i="7"/>
  <c r="AM3068" i="7"/>
  <c r="Q3068" i="7"/>
  <c r="N3068" i="7"/>
  <c r="L3068" i="7"/>
  <c r="J3068" i="7"/>
  <c r="AY3067" i="7"/>
  <c r="AX3067" i="7"/>
  <c r="AW3067" i="7"/>
  <c r="AV3067" i="7"/>
  <c r="AU3067" i="7"/>
  <c r="AT3067" i="7"/>
  <c r="AS3067" i="7"/>
  <c r="AR3067" i="7"/>
  <c r="AQ3067" i="7"/>
  <c r="AP3067" i="7"/>
  <c r="AO3067" i="7"/>
  <c r="AN3067" i="7"/>
  <c r="AM3067" i="7"/>
  <c r="Q3067" i="7"/>
  <c r="N3067" i="7"/>
  <c r="L3067" i="7"/>
  <c r="J3067" i="7"/>
  <c r="AY3066" i="7"/>
  <c r="AX3066" i="7"/>
  <c r="AW3066" i="7"/>
  <c r="AV3066" i="7"/>
  <c r="AU3066" i="7"/>
  <c r="AT3066" i="7"/>
  <c r="AS3066" i="7"/>
  <c r="AR3066" i="7"/>
  <c r="AP3066" i="7"/>
  <c r="AO3066" i="7"/>
  <c r="AN3066" i="7"/>
  <c r="AM3066" i="7"/>
  <c r="AQ3066" i="7" s="1"/>
  <c r="Q3066" i="7"/>
  <c r="N3066" i="7"/>
  <c r="L3066" i="7"/>
  <c r="J3066" i="7"/>
  <c r="AY3065" i="7"/>
  <c r="AX3065" i="7"/>
  <c r="AW3065" i="7"/>
  <c r="AV3065" i="7"/>
  <c r="AU3065" i="7"/>
  <c r="AT3065" i="7"/>
  <c r="AS3065" i="7"/>
  <c r="AR3065" i="7"/>
  <c r="AP3065" i="7"/>
  <c r="AO3065" i="7"/>
  <c r="AN3065" i="7"/>
  <c r="AM3065" i="7"/>
  <c r="AQ3065" i="7" s="1"/>
  <c r="Q3065" i="7"/>
  <c r="N3065" i="7"/>
  <c r="L3065" i="7"/>
  <c r="J3065" i="7"/>
  <c r="AY3064" i="7"/>
  <c r="AX3064" i="7"/>
  <c r="AW3064" i="7"/>
  <c r="AV3064" i="7"/>
  <c r="AU3064" i="7"/>
  <c r="AT3064" i="7"/>
  <c r="AS3064" i="7"/>
  <c r="AR3064" i="7"/>
  <c r="AP3064" i="7"/>
  <c r="AO3064" i="7"/>
  <c r="AN3064" i="7"/>
  <c r="AM3064" i="7"/>
  <c r="AQ3064" i="7" s="1"/>
  <c r="Q3064" i="7"/>
  <c r="N3064" i="7"/>
  <c r="L3064" i="7"/>
  <c r="J3064" i="7"/>
  <c r="AY3063" i="7"/>
  <c r="AX3063" i="7"/>
  <c r="AW3063" i="7"/>
  <c r="AV3063" i="7"/>
  <c r="AU3063" i="7"/>
  <c r="AT3063" i="7"/>
  <c r="AS3063" i="7"/>
  <c r="AR3063" i="7"/>
  <c r="AP3063" i="7"/>
  <c r="AO3063" i="7"/>
  <c r="AN3063" i="7"/>
  <c r="AM3063" i="7"/>
  <c r="AQ3063" i="7" s="1"/>
  <c r="Q3063" i="7"/>
  <c r="N3063" i="7"/>
  <c r="L3063" i="7"/>
  <c r="J3063" i="7"/>
  <c r="AY3062" i="7"/>
  <c r="AX3062" i="7"/>
  <c r="AW3062" i="7"/>
  <c r="AV3062" i="7"/>
  <c r="AU3062" i="7"/>
  <c r="AT3062" i="7"/>
  <c r="AS3062" i="7"/>
  <c r="AR3062" i="7"/>
  <c r="AP3062" i="7"/>
  <c r="AO3062" i="7"/>
  <c r="AN3062" i="7"/>
  <c r="AQ3062" i="7" s="1"/>
  <c r="AM3062" i="7"/>
  <c r="Q3062" i="7"/>
  <c r="N3062" i="7"/>
  <c r="L3062" i="7"/>
  <c r="J3062" i="7"/>
  <c r="AY3061" i="7"/>
  <c r="AX3061" i="7"/>
  <c r="AW3061" i="7"/>
  <c r="AV3061" i="7"/>
  <c r="AU3061" i="7"/>
  <c r="AT3061" i="7"/>
  <c r="AS3061" i="7"/>
  <c r="AR3061" i="7"/>
  <c r="AP3061" i="7"/>
  <c r="AO3061" i="7"/>
  <c r="AQ3061" i="7" s="1"/>
  <c r="AN3061" i="7"/>
  <c r="AM3061" i="7"/>
  <c r="Q3061" i="7"/>
  <c r="N3061" i="7"/>
  <c r="L3061" i="7"/>
  <c r="J3061" i="7"/>
  <c r="AY3060" i="7"/>
  <c r="AX3060" i="7"/>
  <c r="AW3060" i="7"/>
  <c r="AV3060" i="7"/>
  <c r="AU3060" i="7"/>
  <c r="AT3060" i="7"/>
  <c r="AS3060" i="7"/>
  <c r="AR3060" i="7"/>
  <c r="AP3060" i="7"/>
  <c r="AQ3060" i="7" s="1"/>
  <c r="AO3060" i="7"/>
  <c r="AN3060" i="7"/>
  <c r="AM3060" i="7"/>
  <c r="Q3060" i="7"/>
  <c r="N3060" i="7"/>
  <c r="L3060" i="7"/>
  <c r="J3060" i="7"/>
  <c r="AY3059" i="7"/>
  <c r="AX3059" i="7"/>
  <c r="AW3059" i="7"/>
  <c r="AV3059" i="7"/>
  <c r="AU3059" i="7"/>
  <c r="AT3059" i="7"/>
  <c r="AS3059" i="7"/>
  <c r="AR3059" i="7"/>
  <c r="AQ3059" i="7"/>
  <c r="AP3059" i="7"/>
  <c r="AO3059" i="7"/>
  <c r="AN3059" i="7"/>
  <c r="AM3059" i="7"/>
  <c r="Q3059" i="7"/>
  <c r="N3059" i="7"/>
  <c r="L3059" i="7"/>
  <c r="J3059" i="7"/>
  <c r="AY3058" i="7"/>
  <c r="AX3058" i="7"/>
  <c r="AW3058" i="7"/>
  <c r="AV3058" i="7"/>
  <c r="AU3058" i="7"/>
  <c r="AT3058" i="7"/>
  <c r="AS3058" i="7"/>
  <c r="AR3058" i="7"/>
  <c r="AP3058" i="7"/>
  <c r="AO3058" i="7"/>
  <c r="AN3058" i="7"/>
  <c r="AM3058" i="7"/>
  <c r="AQ3058" i="7" s="1"/>
  <c r="Q3058" i="7"/>
  <c r="N3058" i="7"/>
  <c r="L3058" i="7"/>
  <c r="J3058" i="7"/>
  <c r="AY3057" i="7"/>
  <c r="AX3057" i="7"/>
  <c r="AW3057" i="7"/>
  <c r="AV3057" i="7"/>
  <c r="AU3057" i="7"/>
  <c r="AT3057" i="7"/>
  <c r="AS3057" i="7"/>
  <c r="AR3057" i="7"/>
  <c r="AP3057" i="7"/>
  <c r="AO3057" i="7"/>
  <c r="AN3057" i="7"/>
  <c r="AM3057" i="7"/>
  <c r="AQ3057" i="7" s="1"/>
  <c r="Q3057" i="7"/>
  <c r="N3057" i="7"/>
  <c r="L3057" i="7"/>
  <c r="J3057" i="7"/>
  <c r="AY3056" i="7"/>
  <c r="AX3056" i="7"/>
  <c r="AW3056" i="7"/>
  <c r="AV3056" i="7"/>
  <c r="AU3056" i="7"/>
  <c r="AT3056" i="7"/>
  <c r="AS3056" i="7"/>
  <c r="AR3056" i="7"/>
  <c r="AP3056" i="7"/>
  <c r="AO3056" i="7"/>
  <c r="AN3056" i="7"/>
  <c r="AM3056" i="7"/>
  <c r="AQ3056" i="7" s="1"/>
  <c r="Q3056" i="7"/>
  <c r="N3056" i="7"/>
  <c r="L3056" i="7"/>
  <c r="J3056" i="7"/>
  <c r="AY3055" i="7"/>
  <c r="AX3055" i="7"/>
  <c r="AW3055" i="7"/>
  <c r="AV3055" i="7"/>
  <c r="AU3055" i="7"/>
  <c r="AT3055" i="7"/>
  <c r="AS3055" i="7"/>
  <c r="AR3055" i="7"/>
  <c r="AP3055" i="7"/>
  <c r="AO3055" i="7"/>
  <c r="AN3055" i="7"/>
  <c r="AM3055" i="7"/>
  <c r="AQ3055" i="7" s="1"/>
  <c r="Q3055" i="7"/>
  <c r="N3055" i="7"/>
  <c r="L3055" i="7"/>
  <c r="J3055" i="7"/>
  <c r="AY3054" i="7"/>
  <c r="AX3054" i="7"/>
  <c r="AW3054" i="7"/>
  <c r="AV3054" i="7"/>
  <c r="AU3054" i="7"/>
  <c r="AT3054" i="7"/>
  <c r="AS3054" i="7"/>
  <c r="AR3054" i="7"/>
  <c r="AP3054" i="7"/>
  <c r="AO3054" i="7"/>
  <c r="AN3054" i="7"/>
  <c r="AQ3054" i="7" s="1"/>
  <c r="AM3054" i="7"/>
  <c r="Q3054" i="7"/>
  <c r="N3054" i="7"/>
  <c r="L3054" i="7"/>
  <c r="J3054" i="7"/>
  <c r="AY3053" i="7"/>
  <c r="AX3053" i="7"/>
  <c r="AW3053" i="7"/>
  <c r="AV3053" i="7"/>
  <c r="AU3053" i="7"/>
  <c r="AT3053" i="7"/>
  <c r="AS3053" i="7"/>
  <c r="AR3053" i="7"/>
  <c r="AP3053" i="7"/>
  <c r="AO3053" i="7"/>
  <c r="AQ3053" i="7" s="1"/>
  <c r="AN3053" i="7"/>
  <c r="AM3053" i="7"/>
  <c r="Q3053" i="7"/>
  <c r="N3053" i="7"/>
  <c r="L3053" i="7"/>
  <c r="J3053" i="7"/>
  <c r="AY3052" i="7"/>
  <c r="AX3052" i="7"/>
  <c r="AW3052" i="7"/>
  <c r="AV3052" i="7"/>
  <c r="AU3052" i="7"/>
  <c r="AT3052" i="7"/>
  <c r="AS3052" i="7"/>
  <c r="AR3052" i="7"/>
  <c r="AP3052" i="7"/>
  <c r="AQ3052" i="7" s="1"/>
  <c r="AO3052" i="7"/>
  <c r="AN3052" i="7"/>
  <c r="AM3052" i="7"/>
  <c r="Q3052" i="7"/>
  <c r="N3052" i="7"/>
  <c r="L3052" i="7"/>
  <c r="J3052" i="7"/>
  <c r="AY3051" i="7"/>
  <c r="AX3051" i="7"/>
  <c r="AW3051" i="7"/>
  <c r="AV3051" i="7"/>
  <c r="AU3051" i="7"/>
  <c r="AT3051" i="7"/>
  <c r="AS3051" i="7"/>
  <c r="AR3051" i="7"/>
  <c r="AQ3051" i="7"/>
  <c r="AP3051" i="7"/>
  <c r="AO3051" i="7"/>
  <c r="AN3051" i="7"/>
  <c r="AM3051" i="7"/>
  <c r="Q3051" i="7"/>
  <c r="N3051" i="7"/>
  <c r="L3051" i="7"/>
  <c r="J3051" i="7"/>
  <c r="AY3050" i="7"/>
  <c r="AX3050" i="7"/>
  <c r="AW3050" i="7"/>
  <c r="AV3050" i="7"/>
  <c r="AU3050" i="7"/>
  <c r="AT3050" i="7"/>
  <c r="AS3050" i="7"/>
  <c r="AR3050" i="7"/>
  <c r="AP3050" i="7"/>
  <c r="AO3050" i="7"/>
  <c r="AN3050" i="7"/>
  <c r="AM3050" i="7"/>
  <c r="AQ3050" i="7" s="1"/>
  <c r="Q3050" i="7"/>
  <c r="N3050" i="7"/>
  <c r="L3050" i="7"/>
  <c r="J3050" i="7"/>
  <c r="AY3049" i="7"/>
  <c r="AX3049" i="7"/>
  <c r="AW3049" i="7"/>
  <c r="AV3049" i="7"/>
  <c r="AU3049" i="7"/>
  <c r="AT3049" i="7"/>
  <c r="AS3049" i="7"/>
  <c r="AR3049" i="7"/>
  <c r="AP3049" i="7"/>
  <c r="AO3049" i="7"/>
  <c r="AN3049" i="7"/>
  <c r="AM3049" i="7"/>
  <c r="AQ3049" i="7" s="1"/>
  <c r="Q3049" i="7"/>
  <c r="N3049" i="7"/>
  <c r="L3049" i="7"/>
  <c r="J3049" i="7"/>
  <c r="AY3048" i="7"/>
  <c r="AX3048" i="7"/>
  <c r="AW3048" i="7"/>
  <c r="AV3048" i="7"/>
  <c r="AU3048" i="7"/>
  <c r="AT3048" i="7"/>
  <c r="AS3048" i="7"/>
  <c r="AR3048" i="7"/>
  <c r="AP3048" i="7"/>
  <c r="AO3048" i="7"/>
  <c r="AN3048" i="7"/>
  <c r="AM3048" i="7"/>
  <c r="AQ3048" i="7" s="1"/>
  <c r="Q3048" i="7"/>
  <c r="N3048" i="7"/>
  <c r="L3048" i="7"/>
  <c r="J3048" i="7"/>
  <c r="AY3047" i="7"/>
  <c r="AX3047" i="7"/>
  <c r="AW3047" i="7"/>
  <c r="AV3047" i="7"/>
  <c r="AU3047" i="7"/>
  <c r="AT3047" i="7"/>
  <c r="AS3047" i="7"/>
  <c r="AR3047" i="7"/>
  <c r="AP3047" i="7"/>
  <c r="AO3047" i="7"/>
  <c r="AN3047" i="7"/>
  <c r="AM3047" i="7"/>
  <c r="AQ3047" i="7" s="1"/>
  <c r="Q3047" i="7"/>
  <c r="N3047" i="7"/>
  <c r="L3047" i="7"/>
  <c r="J3047" i="7"/>
  <c r="AY3046" i="7"/>
  <c r="AX3046" i="7"/>
  <c r="AW3046" i="7"/>
  <c r="AV3046" i="7"/>
  <c r="AU3046" i="7"/>
  <c r="AT3046" i="7"/>
  <c r="AS3046" i="7"/>
  <c r="AR3046" i="7"/>
  <c r="AP3046" i="7"/>
  <c r="AO3046" i="7"/>
  <c r="AN3046" i="7"/>
  <c r="AQ3046" i="7" s="1"/>
  <c r="AM3046" i="7"/>
  <c r="Q3046" i="7"/>
  <c r="N3046" i="7"/>
  <c r="L3046" i="7"/>
  <c r="J3046" i="7"/>
  <c r="AY3045" i="7"/>
  <c r="AX3045" i="7"/>
  <c r="AW3045" i="7"/>
  <c r="AV3045" i="7"/>
  <c r="AU3045" i="7"/>
  <c r="AT3045" i="7"/>
  <c r="AS3045" i="7"/>
  <c r="AR3045" i="7"/>
  <c r="AP3045" i="7"/>
  <c r="AO3045" i="7"/>
  <c r="AQ3045" i="7" s="1"/>
  <c r="AN3045" i="7"/>
  <c r="AM3045" i="7"/>
  <c r="Q3045" i="7"/>
  <c r="N3045" i="7"/>
  <c r="L3045" i="7"/>
  <c r="J3045" i="7"/>
  <c r="AY3044" i="7"/>
  <c r="AX3044" i="7"/>
  <c r="AW3044" i="7"/>
  <c r="AV3044" i="7"/>
  <c r="AU3044" i="7"/>
  <c r="AT3044" i="7"/>
  <c r="AS3044" i="7"/>
  <c r="AR3044" i="7"/>
  <c r="AP3044" i="7"/>
  <c r="AQ3044" i="7" s="1"/>
  <c r="AO3044" i="7"/>
  <c r="AN3044" i="7"/>
  <c r="AM3044" i="7"/>
  <c r="Q3044" i="7"/>
  <c r="N3044" i="7"/>
  <c r="L3044" i="7"/>
  <c r="J3044" i="7"/>
  <c r="AY3043" i="7"/>
  <c r="AX3043" i="7"/>
  <c r="AW3043" i="7"/>
  <c r="AV3043" i="7"/>
  <c r="AU3043" i="7"/>
  <c r="AT3043" i="7"/>
  <c r="AS3043" i="7"/>
  <c r="AR3043" i="7"/>
  <c r="AQ3043" i="7"/>
  <c r="AP3043" i="7"/>
  <c r="AO3043" i="7"/>
  <c r="AN3043" i="7"/>
  <c r="AM3043" i="7"/>
  <c r="Q3043" i="7"/>
  <c r="N3043" i="7"/>
  <c r="L3043" i="7"/>
  <c r="J3043" i="7"/>
  <c r="AY3042" i="7"/>
  <c r="AX3042" i="7"/>
  <c r="AW3042" i="7"/>
  <c r="AV3042" i="7"/>
  <c r="AU3042" i="7"/>
  <c r="AT3042" i="7"/>
  <c r="AS3042" i="7"/>
  <c r="AR3042" i="7"/>
  <c r="AP3042" i="7"/>
  <c r="AO3042" i="7"/>
  <c r="AN3042" i="7"/>
  <c r="AM3042" i="7"/>
  <c r="AQ3042" i="7" s="1"/>
  <c r="Q3042" i="7"/>
  <c r="N3042" i="7"/>
  <c r="L3042" i="7"/>
  <c r="J3042" i="7"/>
  <c r="AY3041" i="7"/>
  <c r="AX3041" i="7"/>
  <c r="AW3041" i="7"/>
  <c r="AV3041" i="7"/>
  <c r="AU3041" i="7"/>
  <c r="AT3041" i="7"/>
  <c r="AS3041" i="7"/>
  <c r="AR3041" i="7"/>
  <c r="AP3041" i="7"/>
  <c r="AO3041" i="7"/>
  <c r="AN3041" i="7"/>
  <c r="AM3041" i="7"/>
  <c r="AQ3041" i="7" s="1"/>
  <c r="Q3041" i="7"/>
  <c r="N3041" i="7"/>
  <c r="L3041" i="7"/>
  <c r="J3041" i="7"/>
  <c r="AY3040" i="7"/>
  <c r="AX3040" i="7"/>
  <c r="AW3040" i="7"/>
  <c r="AV3040" i="7"/>
  <c r="AU3040" i="7"/>
  <c r="AT3040" i="7"/>
  <c r="AS3040" i="7"/>
  <c r="AR3040" i="7"/>
  <c r="AP3040" i="7"/>
  <c r="AO3040" i="7"/>
  <c r="AN3040" i="7"/>
  <c r="AM3040" i="7"/>
  <c r="AQ3040" i="7" s="1"/>
  <c r="Q3040" i="7"/>
  <c r="N3040" i="7"/>
  <c r="L3040" i="7"/>
  <c r="J3040" i="7"/>
  <c r="AY3039" i="7"/>
  <c r="AX3039" i="7"/>
  <c r="AW3039" i="7"/>
  <c r="AV3039" i="7"/>
  <c r="AU3039" i="7"/>
  <c r="AT3039" i="7"/>
  <c r="AS3039" i="7"/>
  <c r="AR3039" i="7"/>
  <c r="AP3039" i="7"/>
  <c r="AO3039" i="7"/>
  <c r="AN3039" i="7"/>
  <c r="AM3039" i="7"/>
  <c r="AQ3039" i="7" s="1"/>
  <c r="Q3039" i="7"/>
  <c r="N3039" i="7"/>
  <c r="L3039" i="7"/>
  <c r="J3039" i="7"/>
  <c r="AY3038" i="7"/>
  <c r="AX3038" i="7"/>
  <c r="AW3038" i="7"/>
  <c r="AV3038" i="7"/>
  <c r="AU3038" i="7"/>
  <c r="AT3038" i="7"/>
  <c r="AS3038" i="7"/>
  <c r="AR3038" i="7"/>
  <c r="AP3038" i="7"/>
  <c r="AO3038" i="7"/>
  <c r="AN3038" i="7"/>
  <c r="AQ3038" i="7" s="1"/>
  <c r="AM3038" i="7"/>
  <c r="Q3038" i="7"/>
  <c r="N3038" i="7"/>
  <c r="L3038" i="7"/>
  <c r="J3038" i="7"/>
  <c r="AY3037" i="7"/>
  <c r="AX3037" i="7"/>
  <c r="AW3037" i="7"/>
  <c r="AV3037" i="7"/>
  <c r="AU3037" i="7"/>
  <c r="AT3037" i="7"/>
  <c r="AS3037" i="7"/>
  <c r="AR3037" i="7"/>
  <c r="AP3037" i="7"/>
  <c r="AO3037" i="7"/>
  <c r="AQ3037" i="7" s="1"/>
  <c r="AN3037" i="7"/>
  <c r="AM3037" i="7"/>
  <c r="Q3037" i="7"/>
  <c r="N3037" i="7"/>
  <c r="L3037" i="7"/>
  <c r="J3037" i="7"/>
  <c r="AY3036" i="7"/>
  <c r="AX3036" i="7"/>
  <c r="AW3036" i="7"/>
  <c r="AV3036" i="7"/>
  <c r="AU3036" i="7"/>
  <c r="AT3036" i="7"/>
  <c r="AS3036" i="7"/>
  <c r="AR3036" i="7"/>
  <c r="AP3036" i="7"/>
  <c r="AQ3036" i="7" s="1"/>
  <c r="AO3036" i="7"/>
  <c r="AN3036" i="7"/>
  <c r="AM3036" i="7"/>
  <c r="Q3036" i="7"/>
  <c r="N3036" i="7"/>
  <c r="L3036" i="7"/>
  <c r="J3036" i="7"/>
  <c r="AY3035" i="7"/>
  <c r="AX3035" i="7"/>
  <c r="AW3035" i="7"/>
  <c r="AV3035" i="7"/>
  <c r="AU3035" i="7"/>
  <c r="AT3035" i="7"/>
  <c r="AS3035" i="7"/>
  <c r="AR3035" i="7"/>
  <c r="AQ3035" i="7"/>
  <c r="AP3035" i="7"/>
  <c r="AO3035" i="7"/>
  <c r="AN3035" i="7"/>
  <c r="AM3035" i="7"/>
  <c r="Q3035" i="7"/>
  <c r="N3035" i="7"/>
  <c r="L3035" i="7"/>
  <c r="J3035" i="7"/>
  <c r="AY3034" i="7"/>
  <c r="AX3034" i="7"/>
  <c r="AW3034" i="7"/>
  <c r="AV3034" i="7"/>
  <c r="AU3034" i="7"/>
  <c r="AT3034" i="7"/>
  <c r="AS3034" i="7"/>
  <c r="AR3034" i="7"/>
  <c r="AP3034" i="7"/>
  <c r="AO3034" i="7"/>
  <c r="AN3034" i="7"/>
  <c r="AM3034" i="7"/>
  <c r="AQ3034" i="7" s="1"/>
  <c r="Q3034" i="7"/>
  <c r="N3034" i="7"/>
  <c r="L3034" i="7"/>
  <c r="J3034" i="7"/>
  <c r="AY3033" i="7"/>
  <c r="AX3033" i="7"/>
  <c r="AW3033" i="7"/>
  <c r="AV3033" i="7"/>
  <c r="AU3033" i="7"/>
  <c r="AT3033" i="7"/>
  <c r="AS3033" i="7"/>
  <c r="AR3033" i="7"/>
  <c r="AP3033" i="7"/>
  <c r="AO3033" i="7"/>
  <c r="AN3033" i="7"/>
  <c r="AM3033" i="7"/>
  <c r="AQ3033" i="7" s="1"/>
  <c r="Q3033" i="7"/>
  <c r="N3033" i="7"/>
  <c r="L3033" i="7"/>
  <c r="J3033" i="7"/>
  <c r="AY3032" i="7"/>
  <c r="AX3032" i="7"/>
  <c r="AW3032" i="7"/>
  <c r="AV3032" i="7"/>
  <c r="AU3032" i="7"/>
  <c r="AT3032" i="7"/>
  <c r="AS3032" i="7"/>
  <c r="AR3032" i="7"/>
  <c r="AP3032" i="7"/>
  <c r="AO3032" i="7"/>
  <c r="AN3032" i="7"/>
  <c r="AM3032" i="7"/>
  <c r="AQ3032" i="7" s="1"/>
  <c r="Q3032" i="7"/>
  <c r="N3032" i="7"/>
  <c r="L3032" i="7"/>
  <c r="J3032" i="7"/>
  <c r="AY3031" i="7"/>
  <c r="AX3031" i="7"/>
  <c r="AW3031" i="7"/>
  <c r="AV3031" i="7"/>
  <c r="AU3031" i="7"/>
  <c r="AT3031" i="7"/>
  <c r="AS3031" i="7"/>
  <c r="AR3031" i="7"/>
  <c r="AP3031" i="7"/>
  <c r="AO3031" i="7"/>
  <c r="AN3031" i="7"/>
  <c r="AM3031" i="7"/>
  <c r="AQ3031" i="7" s="1"/>
  <c r="Q3031" i="7"/>
  <c r="N3031" i="7"/>
  <c r="L3031" i="7"/>
  <c r="J3031" i="7"/>
  <c r="AY3030" i="7"/>
  <c r="AX3030" i="7"/>
  <c r="AW3030" i="7"/>
  <c r="AV3030" i="7"/>
  <c r="AU3030" i="7"/>
  <c r="AT3030" i="7"/>
  <c r="AS3030" i="7"/>
  <c r="AR3030" i="7"/>
  <c r="AP3030" i="7"/>
  <c r="AO3030" i="7"/>
  <c r="AN3030" i="7"/>
  <c r="AQ3030" i="7" s="1"/>
  <c r="AM3030" i="7"/>
  <c r="Q3030" i="7"/>
  <c r="N3030" i="7"/>
  <c r="L3030" i="7"/>
  <c r="J3030" i="7"/>
  <c r="AY3029" i="7"/>
  <c r="AX3029" i="7"/>
  <c r="AW3029" i="7"/>
  <c r="AV3029" i="7"/>
  <c r="AU3029" i="7"/>
  <c r="AT3029" i="7"/>
  <c r="AS3029" i="7"/>
  <c r="AR3029" i="7"/>
  <c r="AP3029" i="7"/>
  <c r="AO3029" i="7"/>
  <c r="AQ3029" i="7" s="1"/>
  <c r="AN3029" i="7"/>
  <c r="AM3029" i="7"/>
  <c r="Q3029" i="7"/>
  <c r="N3029" i="7"/>
  <c r="L3029" i="7"/>
  <c r="J3029" i="7"/>
  <c r="AY3028" i="7"/>
  <c r="AX3028" i="7"/>
  <c r="AW3028" i="7"/>
  <c r="AV3028" i="7"/>
  <c r="AU3028" i="7"/>
  <c r="AT3028" i="7"/>
  <c r="AS3028" i="7"/>
  <c r="AR3028" i="7"/>
  <c r="AP3028" i="7"/>
  <c r="AQ3028" i="7" s="1"/>
  <c r="AO3028" i="7"/>
  <c r="AN3028" i="7"/>
  <c r="AM3028" i="7"/>
  <c r="Q3028" i="7"/>
  <c r="N3028" i="7"/>
  <c r="L3028" i="7"/>
  <c r="J3028" i="7"/>
  <c r="AY3027" i="7"/>
  <c r="AX3027" i="7"/>
  <c r="AW3027" i="7"/>
  <c r="AV3027" i="7"/>
  <c r="AU3027" i="7"/>
  <c r="AT3027" i="7"/>
  <c r="AS3027" i="7"/>
  <c r="AR3027" i="7"/>
  <c r="AQ3027" i="7"/>
  <c r="AP3027" i="7"/>
  <c r="AO3027" i="7"/>
  <c r="AN3027" i="7"/>
  <c r="AM3027" i="7"/>
  <c r="Q3027" i="7"/>
  <c r="N3027" i="7"/>
  <c r="L3027" i="7"/>
  <c r="J3027" i="7"/>
  <c r="AY3026" i="7"/>
  <c r="AX3026" i="7"/>
  <c r="AW3026" i="7"/>
  <c r="AV3026" i="7"/>
  <c r="AU3026" i="7"/>
  <c r="AT3026" i="7"/>
  <c r="AS3026" i="7"/>
  <c r="AR3026" i="7"/>
  <c r="AP3026" i="7"/>
  <c r="AO3026" i="7"/>
  <c r="AN3026" i="7"/>
  <c r="AM3026" i="7"/>
  <c r="AQ3026" i="7" s="1"/>
  <c r="Q3026" i="7"/>
  <c r="N3026" i="7"/>
  <c r="L3026" i="7"/>
  <c r="J3026" i="7"/>
  <c r="AY3025" i="7"/>
  <c r="AX3025" i="7"/>
  <c r="AW3025" i="7"/>
  <c r="AV3025" i="7"/>
  <c r="AU3025" i="7"/>
  <c r="AT3025" i="7"/>
  <c r="AS3025" i="7"/>
  <c r="AR3025" i="7"/>
  <c r="AP3025" i="7"/>
  <c r="AO3025" i="7"/>
  <c r="AN3025" i="7"/>
  <c r="AM3025" i="7"/>
  <c r="AQ3025" i="7" s="1"/>
  <c r="Q3025" i="7"/>
  <c r="N3025" i="7"/>
  <c r="L3025" i="7"/>
  <c r="J3025" i="7"/>
  <c r="AY3024" i="7"/>
  <c r="AX3024" i="7"/>
  <c r="AW3024" i="7"/>
  <c r="AV3024" i="7"/>
  <c r="AU3024" i="7"/>
  <c r="AT3024" i="7"/>
  <c r="AS3024" i="7"/>
  <c r="AR3024" i="7"/>
  <c r="AP3024" i="7"/>
  <c r="AO3024" i="7"/>
  <c r="AN3024" i="7"/>
  <c r="AM3024" i="7"/>
  <c r="AQ3024" i="7" s="1"/>
  <c r="Q3024" i="7"/>
  <c r="N3024" i="7"/>
  <c r="L3024" i="7"/>
  <c r="J3024" i="7"/>
  <c r="AY3023" i="7"/>
  <c r="AX3023" i="7"/>
  <c r="AW3023" i="7"/>
  <c r="AV3023" i="7"/>
  <c r="AU3023" i="7"/>
  <c r="AT3023" i="7"/>
  <c r="AS3023" i="7"/>
  <c r="AR3023" i="7"/>
  <c r="AP3023" i="7"/>
  <c r="AO3023" i="7"/>
  <c r="AN3023" i="7"/>
  <c r="AM3023" i="7"/>
  <c r="AQ3023" i="7" s="1"/>
  <c r="Q3023" i="7"/>
  <c r="N3023" i="7"/>
  <c r="L3023" i="7"/>
  <c r="J3023" i="7"/>
  <c r="AY3022" i="7"/>
  <c r="AX3022" i="7"/>
  <c r="AW3022" i="7"/>
  <c r="AV3022" i="7"/>
  <c r="AU3022" i="7"/>
  <c r="AT3022" i="7"/>
  <c r="AS3022" i="7"/>
  <c r="AR3022" i="7"/>
  <c r="AP3022" i="7"/>
  <c r="AO3022" i="7"/>
  <c r="AN3022" i="7"/>
  <c r="AQ3022" i="7" s="1"/>
  <c r="AM3022" i="7"/>
  <c r="Q3022" i="7"/>
  <c r="N3022" i="7"/>
  <c r="L3022" i="7"/>
  <c r="J3022" i="7"/>
  <c r="AY3021" i="7"/>
  <c r="AX3021" i="7"/>
  <c r="AW3021" i="7"/>
  <c r="AV3021" i="7"/>
  <c r="AU3021" i="7"/>
  <c r="AT3021" i="7"/>
  <c r="AS3021" i="7"/>
  <c r="AR3021" i="7"/>
  <c r="AP3021" i="7"/>
  <c r="AO3021" i="7"/>
  <c r="AQ3021" i="7" s="1"/>
  <c r="AN3021" i="7"/>
  <c r="AM3021" i="7"/>
  <c r="Q3021" i="7"/>
  <c r="N3021" i="7"/>
  <c r="L3021" i="7"/>
  <c r="J3021" i="7"/>
  <c r="AY3020" i="7"/>
  <c r="AX3020" i="7"/>
  <c r="AW3020" i="7"/>
  <c r="AV3020" i="7"/>
  <c r="AU3020" i="7"/>
  <c r="AT3020" i="7"/>
  <c r="AS3020" i="7"/>
  <c r="AR3020" i="7"/>
  <c r="AP3020" i="7"/>
  <c r="AQ3020" i="7" s="1"/>
  <c r="AO3020" i="7"/>
  <c r="AN3020" i="7"/>
  <c r="AM3020" i="7"/>
  <c r="Q3020" i="7"/>
  <c r="N3020" i="7"/>
  <c r="L3020" i="7"/>
  <c r="J3020" i="7"/>
  <c r="AY3019" i="7"/>
  <c r="AX3019" i="7"/>
  <c r="AW3019" i="7"/>
  <c r="AV3019" i="7"/>
  <c r="AU3019" i="7"/>
  <c r="AT3019" i="7"/>
  <c r="AS3019" i="7"/>
  <c r="AR3019" i="7"/>
  <c r="AQ3019" i="7"/>
  <c r="AP3019" i="7"/>
  <c r="AO3019" i="7"/>
  <c r="AN3019" i="7"/>
  <c r="AM3019" i="7"/>
  <c r="Q3019" i="7"/>
  <c r="N3019" i="7"/>
  <c r="L3019" i="7"/>
  <c r="J3019" i="7"/>
  <c r="AY3018" i="7"/>
  <c r="AX3018" i="7"/>
  <c r="AW3018" i="7"/>
  <c r="AV3018" i="7"/>
  <c r="AU3018" i="7"/>
  <c r="AT3018" i="7"/>
  <c r="AS3018" i="7"/>
  <c r="AR3018" i="7"/>
  <c r="AP3018" i="7"/>
  <c r="AO3018" i="7"/>
  <c r="AN3018" i="7"/>
  <c r="AM3018" i="7"/>
  <c r="AQ3018" i="7" s="1"/>
  <c r="Q3018" i="7"/>
  <c r="N3018" i="7"/>
  <c r="L3018" i="7"/>
  <c r="J3018" i="7"/>
  <c r="AY3017" i="7"/>
  <c r="AX3017" i="7"/>
  <c r="AW3017" i="7"/>
  <c r="AV3017" i="7"/>
  <c r="AU3017" i="7"/>
  <c r="AT3017" i="7"/>
  <c r="AS3017" i="7"/>
  <c r="AR3017" i="7"/>
  <c r="AP3017" i="7"/>
  <c r="AO3017" i="7"/>
  <c r="AN3017" i="7"/>
  <c r="AM3017" i="7"/>
  <c r="AQ3017" i="7" s="1"/>
  <c r="Q3017" i="7"/>
  <c r="N3017" i="7"/>
  <c r="L3017" i="7"/>
  <c r="J3017" i="7"/>
  <c r="AY3016" i="7"/>
  <c r="AX3016" i="7"/>
  <c r="AW3016" i="7"/>
  <c r="AV3016" i="7"/>
  <c r="AU3016" i="7"/>
  <c r="AT3016" i="7"/>
  <c r="AS3016" i="7"/>
  <c r="AR3016" i="7"/>
  <c r="AP3016" i="7"/>
  <c r="AO3016" i="7"/>
  <c r="AN3016" i="7"/>
  <c r="AM3016" i="7"/>
  <c r="AQ3016" i="7" s="1"/>
  <c r="Q3016" i="7"/>
  <c r="N3016" i="7"/>
  <c r="L3016" i="7"/>
  <c r="J3016" i="7"/>
  <c r="AY3015" i="7"/>
  <c r="AX3015" i="7"/>
  <c r="AW3015" i="7"/>
  <c r="AV3015" i="7"/>
  <c r="AU3015" i="7"/>
  <c r="AT3015" i="7"/>
  <c r="AS3015" i="7"/>
  <c r="AR3015" i="7"/>
  <c r="AP3015" i="7"/>
  <c r="AO3015" i="7"/>
  <c r="AN3015" i="7"/>
  <c r="AM3015" i="7"/>
  <c r="AQ3015" i="7" s="1"/>
  <c r="Q3015" i="7"/>
  <c r="N3015" i="7"/>
  <c r="L3015" i="7"/>
  <c r="J3015" i="7"/>
  <c r="AY3014" i="7"/>
  <c r="AX3014" i="7"/>
  <c r="AW3014" i="7"/>
  <c r="AV3014" i="7"/>
  <c r="AU3014" i="7"/>
  <c r="AT3014" i="7"/>
  <c r="AS3014" i="7"/>
  <c r="AR3014" i="7"/>
  <c r="AP3014" i="7"/>
  <c r="AO3014" i="7"/>
  <c r="AN3014" i="7"/>
  <c r="AQ3014" i="7" s="1"/>
  <c r="AM3014" i="7"/>
  <c r="Q3014" i="7"/>
  <c r="N3014" i="7"/>
  <c r="L3014" i="7"/>
  <c r="J3014" i="7"/>
  <c r="AY3013" i="7"/>
  <c r="AX3013" i="7"/>
  <c r="AW3013" i="7"/>
  <c r="AV3013" i="7"/>
  <c r="AU3013" i="7"/>
  <c r="AT3013" i="7"/>
  <c r="AS3013" i="7"/>
  <c r="AR3013" i="7"/>
  <c r="AP3013" i="7"/>
  <c r="AO3013" i="7"/>
  <c r="AQ3013" i="7" s="1"/>
  <c r="AN3013" i="7"/>
  <c r="AM3013" i="7"/>
  <c r="Q3013" i="7"/>
  <c r="N3013" i="7"/>
  <c r="L3013" i="7"/>
  <c r="J3013" i="7"/>
  <c r="AY3012" i="7"/>
  <c r="AX3012" i="7"/>
  <c r="AW3012" i="7"/>
  <c r="AV3012" i="7"/>
  <c r="AU3012" i="7"/>
  <c r="AT3012" i="7"/>
  <c r="AS3012" i="7"/>
  <c r="AR3012" i="7"/>
  <c r="AP3012" i="7"/>
  <c r="AQ3012" i="7" s="1"/>
  <c r="AO3012" i="7"/>
  <c r="AN3012" i="7"/>
  <c r="AM3012" i="7"/>
  <c r="Q3012" i="7"/>
  <c r="N3012" i="7"/>
  <c r="L3012" i="7"/>
  <c r="J3012" i="7"/>
  <c r="AY3011" i="7"/>
  <c r="AX3011" i="7"/>
  <c r="AW3011" i="7"/>
  <c r="AV3011" i="7"/>
  <c r="AU3011" i="7"/>
  <c r="AT3011" i="7"/>
  <c r="AS3011" i="7"/>
  <c r="AR3011" i="7"/>
  <c r="AQ3011" i="7"/>
  <c r="AP3011" i="7"/>
  <c r="AO3011" i="7"/>
  <c r="AN3011" i="7"/>
  <c r="AM3011" i="7"/>
  <c r="Q3011" i="7"/>
  <c r="N3011" i="7"/>
  <c r="L3011" i="7"/>
  <c r="J3011" i="7"/>
  <c r="AY3010" i="7"/>
  <c r="AX3010" i="7"/>
  <c r="AW3010" i="7"/>
  <c r="AV3010" i="7"/>
  <c r="AU3010" i="7"/>
  <c r="AT3010" i="7"/>
  <c r="AS3010" i="7"/>
  <c r="AR3010" i="7"/>
  <c r="AP3010" i="7"/>
  <c r="AO3010" i="7"/>
  <c r="AN3010" i="7"/>
  <c r="AM3010" i="7"/>
  <c r="AQ3010" i="7" s="1"/>
  <c r="Q3010" i="7"/>
  <c r="N3010" i="7"/>
  <c r="L3010" i="7"/>
  <c r="J3010" i="7"/>
  <c r="AY3009" i="7"/>
  <c r="AX3009" i="7"/>
  <c r="AW3009" i="7"/>
  <c r="AV3009" i="7"/>
  <c r="AU3009" i="7"/>
  <c r="AT3009" i="7"/>
  <c r="AS3009" i="7"/>
  <c r="AR3009" i="7"/>
  <c r="AP3009" i="7"/>
  <c r="AO3009" i="7"/>
  <c r="AN3009" i="7"/>
  <c r="AM3009" i="7"/>
  <c r="AQ3009" i="7" s="1"/>
  <c r="Q3009" i="7"/>
  <c r="N3009" i="7"/>
  <c r="L3009" i="7"/>
  <c r="J3009" i="7"/>
  <c r="AY3008" i="7"/>
  <c r="AX3008" i="7"/>
  <c r="AW3008" i="7"/>
  <c r="AV3008" i="7"/>
  <c r="AU3008" i="7"/>
  <c r="AT3008" i="7"/>
  <c r="AS3008" i="7"/>
  <c r="AR3008" i="7"/>
  <c r="AP3008" i="7"/>
  <c r="AO3008" i="7"/>
  <c r="AN3008" i="7"/>
  <c r="AM3008" i="7"/>
  <c r="AQ3008" i="7" s="1"/>
  <c r="Q3008" i="7"/>
  <c r="N3008" i="7"/>
  <c r="L3008" i="7"/>
  <c r="J3008" i="7"/>
  <c r="AY3007" i="7"/>
  <c r="AX3007" i="7"/>
  <c r="AW3007" i="7"/>
  <c r="AV3007" i="7"/>
  <c r="AU3007" i="7"/>
  <c r="AT3007" i="7"/>
  <c r="AS3007" i="7"/>
  <c r="AR3007" i="7"/>
  <c r="AP3007" i="7"/>
  <c r="AO3007" i="7"/>
  <c r="AN3007" i="7"/>
  <c r="AM3007" i="7"/>
  <c r="AQ3007" i="7" s="1"/>
  <c r="Q3007" i="7"/>
  <c r="N3007" i="7"/>
  <c r="L3007" i="7"/>
  <c r="J3007" i="7"/>
  <c r="AY3006" i="7"/>
  <c r="AX3006" i="7"/>
  <c r="AW3006" i="7"/>
  <c r="AV3006" i="7"/>
  <c r="AU3006" i="7"/>
  <c r="AT3006" i="7"/>
  <c r="AS3006" i="7"/>
  <c r="AR3006" i="7"/>
  <c r="AP3006" i="7"/>
  <c r="AO3006" i="7"/>
  <c r="AN3006" i="7"/>
  <c r="AQ3006" i="7" s="1"/>
  <c r="AM3006" i="7"/>
  <c r="Q3006" i="7"/>
  <c r="N3006" i="7"/>
  <c r="L3006" i="7"/>
  <c r="J3006" i="7"/>
  <c r="AY3005" i="7"/>
  <c r="AX3005" i="7"/>
  <c r="AW3005" i="7"/>
  <c r="AV3005" i="7"/>
  <c r="AU3005" i="7"/>
  <c r="AT3005" i="7"/>
  <c r="AS3005" i="7"/>
  <c r="AR3005" i="7"/>
  <c r="AP3005" i="7"/>
  <c r="AO3005" i="7"/>
  <c r="AQ3005" i="7" s="1"/>
  <c r="AN3005" i="7"/>
  <c r="AM3005" i="7"/>
  <c r="Q3005" i="7"/>
  <c r="N3005" i="7"/>
  <c r="L3005" i="7"/>
  <c r="J3005" i="7"/>
  <c r="AY3004" i="7"/>
  <c r="AX3004" i="7"/>
  <c r="AW3004" i="7"/>
  <c r="AV3004" i="7"/>
  <c r="AU3004" i="7"/>
  <c r="AT3004" i="7"/>
  <c r="AS3004" i="7"/>
  <c r="AR3004" i="7"/>
  <c r="AP3004" i="7"/>
  <c r="AQ3004" i="7" s="1"/>
  <c r="AO3004" i="7"/>
  <c r="AN3004" i="7"/>
  <c r="AM3004" i="7"/>
  <c r="Q3004" i="7"/>
  <c r="N3004" i="7"/>
  <c r="L3004" i="7"/>
  <c r="J3004" i="7"/>
  <c r="AY3003" i="7"/>
  <c r="AX3003" i="7"/>
  <c r="AW3003" i="7"/>
  <c r="AV3003" i="7"/>
  <c r="AU3003" i="7"/>
  <c r="AT3003" i="7"/>
  <c r="AS3003" i="7"/>
  <c r="AR3003" i="7"/>
  <c r="AQ3003" i="7"/>
  <c r="AP3003" i="7"/>
  <c r="AO3003" i="7"/>
  <c r="AN3003" i="7"/>
  <c r="AM3003" i="7"/>
  <c r="Q3003" i="7"/>
  <c r="N3003" i="7"/>
  <c r="L3003" i="7"/>
  <c r="J3003" i="7"/>
  <c r="AY3002" i="7"/>
  <c r="AX3002" i="7"/>
  <c r="AW3002" i="7"/>
  <c r="AV3002" i="7"/>
  <c r="AU3002" i="7"/>
  <c r="AT3002" i="7"/>
  <c r="AS3002" i="7"/>
  <c r="AR3002" i="7"/>
  <c r="AP3002" i="7"/>
  <c r="AO3002" i="7"/>
  <c r="AN3002" i="7"/>
  <c r="AM3002" i="7"/>
  <c r="AQ3002" i="7" s="1"/>
  <c r="Q3002" i="7"/>
  <c r="N3002" i="7"/>
  <c r="L3002" i="7"/>
  <c r="J3002" i="7"/>
  <c r="AY3001" i="7"/>
  <c r="AX3001" i="7"/>
  <c r="AW3001" i="7"/>
  <c r="AV3001" i="7"/>
  <c r="AU3001" i="7"/>
  <c r="AT3001" i="7"/>
  <c r="AS3001" i="7"/>
  <c r="AR3001" i="7"/>
  <c r="AP3001" i="7"/>
  <c r="AO3001" i="7"/>
  <c r="AN3001" i="7"/>
  <c r="AM3001" i="7"/>
  <c r="AQ3001" i="7" s="1"/>
  <c r="Q3001" i="7"/>
  <c r="N3001" i="7"/>
  <c r="L3001" i="7"/>
  <c r="J3001" i="7"/>
  <c r="AY3000" i="7"/>
  <c r="AX3000" i="7"/>
  <c r="AW3000" i="7"/>
  <c r="AV3000" i="7"/>
  <c r="AU3000" i="7"/>
  <c r="AT3000" i="7"/>
  <c r="AS3000" i="7"/>
  <c r="AR3000" i="7"/>
  <c r="AP3000" i="7"/>
  <c r="AO3000" i="7"/>
  <c r="AN3000" i="7"/>
  <c r="AM3000" i="7"/>
  <c r="AQ3000" i="7" s="1"/>
  <c r="Q3000" i="7"/>
  <c r="N3000" i="7"/>
  <c r="L3000" i="7"/>
  <c r="J3000" i="7"/>
  <c r="AY2999" i="7"/>
  <c r="AX2999" i="7"/>
  <c r="AW2999" i="7"/>
  <c r="AV2999" i="7"/>
  <c r="AU2999" i="7"/>
  <c r="AT2999" i="7"/>
  <c r="AS2999" i="7"/>
  <c r="AR2999" i="7"/>
  <c r="AP2999" i="7"/>
  <c r="AO2999" i="7"/>
  <c r="AN2999" i="7"/>
  <c r="AM2999" i="7"/>
  <c r="AQ2999" i="7" s="1"/>
  <c r="Q2999" i="7"/>
  <c r="N2999" i="7"/>
  <c r="L2999" i="7"/>
  <c r="J2999" i="7"/>
  <c r="AY2998" i="7"/>
  <c r="AX2998" i="7"/>
  <c r="AW2998" i="7"/>
  <c r="AV2998" i="7"/>
  <c r="AU2998" i="7"/>
  <c r="AT2998" i="7"/>
  <c r="AS2998" i="7"/>
  <c r="AR2998" i="7"/>
  <c r="AP2998" i="7"/>
  <c r="AO2998" i="7"/>
  <c r="AN2998" i="7"/>
  <c r="AQ2998" i="7" s="1"/>
  <c r="AM2998" i="7"/>
  <c r="Q2998" i="7"/>
  <c r="N2998" i="7"/>
  <c r="L2998" i="7"/>
  <c r="J2998" i="7"/>
  <c r="AY2997" i="7"/>
  <c r="AX2997" i="7"/>
  <c r="AW2997" i="7"/>
  <c r="AV2997" i="7"/>
  <c r="AU2997" i="7"/>
  <c r="AT2997" i="7"/>
  <c r="AS2997" i="7"/>
  <c r="AR2997" i="7"/>
  <c r="AP2997" i="7"/>
  <c r="AO2997" i="7"/>
  <c r="AQ2997" i="7" s="1"/>
  <c r="AN2997" i="7"/>
  <c r="AM2997" i="7"/>
  <c r="Q2997" i="7"/>
  <c r="N2997" i="7"/>
  <c r="L2997" i="7"/>
  <c r="J2997" i="7"/>
  <c r="AY2996" i="7"/>
  <c r="AX2996" i="7"/>
  <c r="AW2996" i="7"/>
  <c r="AV2996" i="7"/>
  <c r="AU2996" i="7"/>
  <c r="AT2996" i="7"/>
  <c r="AS2996" i="7"/>
  <c r="AR2996" i="7"/>
  <c r="AP2996" i="7"/>
  <c r="AQ2996" i="7" s="1"/>
  <c r="AO2996" i="7"/>
  <c r="AN2996" i="7"/>
  <c r="AM2996" i="7"/>
  <c r="Q2996" i="7"/>
  <c r="N2996" i="7"/>
  <c r="L2996" i="7"/>
  <c r="J2996" i="7"/>
  <c r="AY2995" i="7"/>
  <c r="AX2995" i="7"/>
  <c r="AW2995" i="7"/>
  <c r="AV2995" i="7"/>
  <c r="AU2995" i="7"/>
  <c r="AT2995" i="7"/>
  <c r="AS2995" i="7"/>
  <c r="AR2995" i="7"/>
  <c r="AQ2995" i="7"/>
  <c r="AP2995" i="7"/>
  <c r="AO2995" i="7"/>
  <c r="AN2995" i="7"/>
  <c r="AM2995" i="7"/>
  <c r="Q2995" i="7"/>
  <c r="N2995" i="7"/>
  <c r="L2995" i="7"/>
  <c r="J2995" i="7"/>
  <c r="AY2994" i="7"/>
  <c r="AX2994" i="7"/>
  <c r="AW2994" i="7"/>
  <c r="AV2994" i="7"/>
  <c r="AU2994" i="7"/>
  <c r="AT2994" i="7"/>
  <c r="AS2994" i="7"/>
  <c r="AR2994" i="7"/>
  <c r="AP2994" i="7"/>
  <c r="AO2994" i="7"/>
  <c r="AN2994" i="7"/>
  <c r="AM2994" i="7"/>
  <c r="AQ2994" i="7" s="1"/>
  <c r="Q2994" i="7"/>
  <c r="N2994" i="7"/>
  <c r="L2994" i="7"/>
  <c r="J2994" i="7"/>
  <c r="AY2993" i="7"/>
  <c r="AX2993" i="7"/>
  <c r="AW2993" i="7"/>
  <c r="AV2993" i="7"/>
  <c r="AU2993" i="7"/>
  <c r="AT2993" i="7"/>
  <c r="AS2993" i="7"/>
  <c r="AR2993" i="7"/>
  <c r="AP2993" i="7"/>
  <c r="AO2993" i="7"/>
  <c r="AN2993" i="7"/>
  <c r="AM2993" i="7"/>
  <c r="AQ2993" i="7" s="1"/>
  <c r="Q2993" i="7"/>
  <c r="N2993" i="7"/>
  <c r="L2993" i="7"/>
  <c r="J2993" i="7"/>
  <c r="AY2992" i="7"/>
  <c r="AX2992" i="7"/>
  <c r="AW2992" i="7"/>
  <c r="AV2992" i="7"/>
  <c r="AU2992" i="7"/>
  <c r="AT2992" i="7"/>
  <c r="AS2992" i="7"/>
  <c r="AR2992" i="7"/>
  <c r="AP2992" i="7"/>
  <c r="AO2992" i="7"/>
  <c r="AN2992" i="7"/>
  <c r="AM2992" i="7"/>
  <c r="AQ2992" i="7" s="1"/>
  <c r="Q2992" i="7"/>
  <c r="N2992" i="7"/>
  <c r="L2992" i="7"/>
  <c r="J2992" i="7"/>
  <c r="AY2991" i="7"/>
  <c r="AX2991" i="7"/>
  <c r="AW2991" i="7"/>
  <c r="AV2991" i="7"/>
  <c r="AU2991" i="7"/>
  <c r="AT2991" i="7"/>
  <c r="AS2991" i="7"/>
  <c r="AR2991" i="7"/>
  <c r="AP2991" i="7"/>
  <c r="AO2991" i="7"/>
  <c r="AN2991" i="7"/>
  <c r="AM2991" i="7"/>
  <c r="AQ2991" i="7" s="1"/>
  <c r="Q2991" i="7"/>
  <c r="N2991" i="7"/>
  <c r="L2991" i="7"/>
  <c r="J2991" i="7"/>
  <c r="AY2990" i="7"/>
  <c r="AX2990" i="7"/>
  <c r="AW2990" i="7"/>
  <c r="AV2990" i="7"/>
  <c r="AU2990" i="7"/>
  <c r="AT2990" i="7"/>
  <c r="AS2990" i="7"/>
  <c r="AR2990" i="7"/>
  <c r="AP2990" i="7"/>
  <c r="AO2990" i="7"/>
  <c r="AN2990" i="7"/>
  <c r="AQ2990" i="7" s="1"/>
  <c r="AM2990" i="7"/>
  <c r="Q2990" i="7"/>
  <c r="N2990" i="7"/>
  <c r="L2990" i="7"/>
  <c r="J2990" i="7"/>
  <c r="AY2989" i="7"/>
  <c r="AX2989" i="7"/>
  <c r="AW2989" i="7"/>
  <c r="AV2989" i="7"/>
  <c r="AU2989" i="7"/>
  <c r="AT2989" i="7"/>
  <c r="AS2989" i="7"/>
  <c r="AR2989" i="7"/>
  <c r="AP2989" i="7"/>
  <c r="AO2989" i="7"/>
  <c r="AQ2989" i="7" s="1"/>
  <c r="AN2989" i="7"/>
  <c r="AM2989" i="7"/>
  <c r="Q2989" i="7"/>
  <c r="N2989" i="7"/>
  <c r="L2989" i="7"/>
  <c r="J2989" i="7"/>
  <c r="AY2988" i="7"/>
  <c r="AX2988" i="7"/>
  <c r="AW2988" i="7"/>
  <c r="AV2988" i="7"/>
  <c r="AU2988" i="7"/>
  <c r="AT2988" i="7"/>
  <c r="AS2988" i="7"/>
  <c r="AR2988" i="7"/>
  <c r="AP2988" i="7"/>
  <c r="AQ2988" i="7" s="1"/>
  <c r="AO2988" i="7"/>
  <c r="AN2988" i="7"/>
  <c r="AM2988" i="7"/>
  <c r="Q2988" i="7"/>
  <c r="N2988" i="7"/>
  <c r="L2988" i="7"/>
  <c r="J2988" i="7"/>
  <c r="AY2987" i="7"/>
  <c r="AX2987" i="7"/>
  <c r="AW2987" i="7"/>
  <c r="AV2987" i="7"/>
  <c r="AU2987" i="7"/>
  <c r="AT2987" i="7"/>
  <c r="AS2987" i="7"/>
  <c r="AR2987" i="7"/>
  <c r="AQ2987" i="7"/>
  <c r="AP2987" i="7"/>
  <c r="AO2987" i="7"/>
  <c r="AN2987" i="7"/>
  <c r="AM2987" i="7"/>
  <c r="Q2987" i="7"/>
  <c r="N2987" i="7"/>
  <c r="L2987" i="7"/>
  <c r="J2987" i="7"/>
  <c r="AY2986" i="7"/>
  <c r="AX2986" i="7"/>
  <c r="AW2986" i="7"/>
  <c r="AV2986" i="7"/>
  <c r="AU2986" i="7"/>
  <c r="AT2986" i="7"/>
  <c r="AS2986" i="7"/>
  <c r="AR2986" i="7"/>
  <c r="AP2986" i="7"/>
  <c r="AO2986" i="7"/>
  <c r="AN2986" i="7"/>
  <c r="AM2986" i="7"/>
  <c r="AQ2986" i="7" s="1"/>
  <c r="Q2986" i="7"/>
  <c r="N2986" i="7"/>
  <c r="L2986" i="7"/>
  <c r="J2986" i="7"/>
  <c r="AY2985" i="7"/>
  <c r="AX2985" i="7"/>
  <c r="AW2985" i="7"/>
  <c r="AV2985" i="7"/>
  <c r="AU2985" i="7"/>
  <c r="AT2985" i="7"/>
  <c r="AS2985" i="7"/>
  <c r="AR2985" i="7"/>
  <c r="AP2985" i="7"/>
  <c r="AO2985" i="7"/>
  <c r="AN2985" i="7"/>
  <c r="AM2985" i="7"/>
  <c r="AQ2985" i="7" s="1"/>
  <c r="Q2985" i="7"/>
  <c r="N2985" i="7"/>
  <c r="L2985" i="7"/>
  <c r="J2985" i="7"/>
  <c r="AY2984" i="7"/>
  <c r="AX2984" i="7"/>
  <c r="AW2984" i="7"/>
  <c r="AV2984" i="7"/>
  <c r="AU2984" i="7"/>
  <c r="AT2984" i="7"/>
  <c r="AS2984" i="7"/>
  <c r="AR2984" i="7"/>
  <c r="AP2984" i="7"/>
  <c r="AO2984" i="7"/>
  <c r="AN2984" i="7"/>
  <c r="AM2984" i="7"/>
  <c r="AQ2984" i="7" s="1"/>
  <c r="Q2984" i="7"/>
  <c r="N2984" i="7"/>
  <c r="L2984" i="7"/>
  <c r="J2984" i="7"/>
  <c r="AY2983" i="7"/>
  <c r="AX2983" i="7"/>
  <c r="AW2983" i="7"/>
  <c r="AV2983" i="7"/>
  <c r="AU2983" i="7"/>
  <c r="AT2983" i="7"/>
  <c r="AS2983" i="7"/>
  <c r="AR2983" i="7"/>
  <c r="AP2983" i="7"/>
  <c r="AO2983" i="7"/>
  <c r="AN2983" i="7"/>
  <c r="AM2983" i="7"/>
  <c r="AQ2983" i="7" s="1"/>
  <c r="Q2983" i="7"/>
  <c r="N2983" i="7"/>
  <c r="L2983" i="7"/>
  <c r="J2983" i="7"/>
  <c r="AY2982" i="7"/>
  <c r="AX2982" i="7"/>
  <c r="AW2982" i="7"/>
  <c r="AV2982" i="7"/>
  <c r="AU2982" i="7"/>
  <c r="AT2982" i="7"/>
  <c r="AS2982" i="7"/>
  <c r="AR2982" i="7"/>
  <c r="AP2982" i="7"/>
  <c r="AO2982" i="7"/>
  <c r="AN2982" i="7"/>
  <c r="AQ2982" i="7" s="1"/>
  <c r="AM2982" i="7"/>
  <c r="Q2982" i="7"/>
  <c r="N2982" i="7"/>
  <c r="L2982" i="7"/>
  <c r="J2982" i="7"/>
  <c r="AY2981" i="7"/>
  <c r="AX2981" i="7"/>
  <c r="AW2981" i="7"/>
  <c r="AV2981" i="7"/>
  <c r="AU2981" i="7"/>
  <c r="AT2981" i="7"/>
  <c r="AS2981" i="7"/>
  <c r="AR2981" i="7"/>
  <c r="AP2981" i="7"/>
  <c r="AO2981" i="7"/>
  <c r="AQ2981" i="7" s="1"/>
  <c r="AN2981" i="7"/>
  <c r="AM2981" i="7"/>
  <c r="Q2981" i="7"/>
  <c r="N2981" i="7"/>
  <c r="L2981" i="7"/>
  <c r="J2981" i="7"/>
  <c r="AY2980" i="7"/>
  <c r="AX2980" i="7"/>
  <c r="AW2980" i="7"/>
  <c r="AV2980" i="7"/>
  <c r="AU2980" i="7"/>
  <c r="AT2980" i="7"/>
  <c r="AS2980" i="7"/>
  <c r="AR2980" i="7"/>
  <c r="AP2980" i="7"/>
  <c r="AQ2980" i="7" s="1"/>
  <c r="AO2980" i="7"/>
  <c r="AN2980" i="7"/>
  <c r="AM2980" i="7"/>
  <c r="Q2980" i="7"/>
  <c r="N2980" i="7"/>
  <c r="L2980" i="7"/>
  <c r="J2980" i="7"/>
  <c r="AY2979" i="7"/>
  <c r="AX2979" i="7"/>
  <c r="AW2979" i="7"/>
  <c r="AV2979" i="7"/>
  <c r="AU2979" i="7"/>
  <c r="AT2979" i="7"/>
  <c r="AS2979" i="7"/>
  <c r="AR2979" i="7"/>
  <c r="AQ2979" i="7"/>
  <c r="AP2979" i="7"/>
  <c r="AO2979" i="7"/>
  <c r="AN2979" i="7"/>
  <c r="AM2979" i="7"/>
  <c r="Q2979" i="7"/>
  <c r="N2979" i="7"/>
  <c r="L2979" i="7"/>
  <c r="J2979" i="7"/>
  <c r="AY2978" i="7"/>
  <c r="AX2978" i="7"/>
  <c r="AW2978" i="7"/>
  <c r="AV2978" i="7"/>
  <c r="AU2978" i="7"/>
  <c r="AT2978" i="7"/>
  <c r="AS2978" i="7"/>
  <c r="AR2978" i="7"/>
  <c r="AP2978" i="7"/>
  <c r="AO2978" i="7"/>
  <c r="AN2978" i="7"/>
  <c r="AM2978" i="7"/>
  <c r="AQ2978" i="7" s="1"/>
  <c r="Q2978" i="7"/>
  <c r="N2978" i="7"/>
  <c r="L2978" i="7"/>
  <c r="J2978" i="7"/>
  <c r="AY2977" i="7"/>
  <c r="AX2977" i="7"/>
  <c r="AW2977" i="7"/>
  <c r="AV2977" i="7"/>
  <c r="AU2977" i="7"/>
  <c r="AT2977" i="7"/>
  <c r="AS2977" i="7"/>
  <c r="AR2977" i="7"/>
  <c r="AP2977" i="7"/>
  <c r="AO2977" i="7"/>
  <c r="AN2977" i="7"/>
  <c r="AM2977" i="7"/>
  <c r="AQ2977" i="7" s="1"/>
  <c r="Q2977" i="7"/>
  <c r="N2977" i="7"/>
  <c r="L2977" i="7"/>
  <c r="J2977" i="7"/>
  <c r="AY2976" i="7"/>
  <c r="AX2976" i="7"/>
  <c r="AW2976" i="7"/>
  <c r="AV2976" i="7"/>
  <c r="AU2976" i="7"/>
  <c r="AT2976" i="7"/>
  <c r="AS2976" i="7"/>
  <c r="AR2976" i="7"/>
  <c r="AP2976" i="7"/>
  <c r="AO2976" i="7"/>
  <c r="AN2976" i="7"/>
  <c r="AM2976" i="7"/>
  <c r="AQ2976" i="7" s="1"/>
  <c r="Q2976" i="7"/>
  <c r="N2976" i="7"/>
  <c r="L2976" i="7"/>
  <c r="J2976" i="7"/>
  <c r="AY2975" i="7"/>
  <c r="AX2975" i="7"/>
  <c r="AW2975" i="7"/>
  <c r="AV2975" i="7"/>
  <c r="AU2975" i="7"/>
  <c r="AT2975" i="7"/>
  <c r="AS2975" i="7"/>
  <c r="AR2975" i="7"/>
  <c r="AP2975" i="7"/>
  <c r="AO2975" i="7"/>
  <c r="AN2975" i="7"/>
  <c r="AM2975" i="7"/>
  <c r="AQ2975" i="7" s="1"/>
  <c r="Q2975" i="7"/>
  <c r="N2975" i="7"/>
  <c r="L2975" i="7"/>
  <c r="J2975" i="7"/>
  <c r="AY2974" i="7"/>
  <c r="AX2974" i="7"/>
  <c r="AW2974" i="7"/>
  <c r="AV2974" i="7"/>
  <c r="AU2974" i="7"/>
  <c r="AT2974" i="7"/>
  <c r="AS2974" i="7"/>
  <c r="AR2974" i="7"/>
  <c r="AP2974" i="7"/>
  <c r="AO2974" i="7"/>
  <c r="AN2974" i="7"/>
  <c r="AQ2974" i="7" s="1"/>
  <c r="AM2974" i="7"/>
  <c r="Q2974" i="7"/>
  <c r="N2974" i="7"/>
  <c r="L2974" i="7"/>
  <c r="J2974" i="7"/>
  <c r="AY2973" i="7"/>
  <c r="AX2973" i="7"/>
  <c r="AW2973" i="7"/>
  <c r="AV2973" i="7"/>
  <c r="AU2973" i="7"/>
  <c r="AT2973" i="7"/>
  <c r="AS2973" i="7"/>
  <c r="AR2973" i="7"/>
  <c r="AP2973" i="7"/>
  <c r="AO2973" i="7"/>
  <c r="AQ2973" i="7" s="1"/>
  <c r="AN2973" i="7"/>
  <c r="AM2973" i="7"/>
  <c r="Q2973" i="7"/>
  <c r="N2973" i="7"/>
  <c r="L2973" i="7"/>
  <c r="J2973" i="7"/>
  <c r="AY2972" i="7"/>
  <c r="AX2972" i="7"/>
  <c r="AW2972" i="7"/>
  <c r="AV2972" i="7"/>
  <c r="AU2972" i="7"/>
  <c r="AT2972" i="7"/>
  <c r="AS2972" i="7"/>
  <c r="AR2972" i="7"/>
  <c r="AP2972" i="7"/>
  <c r="AQ2972" i="7" s="1"/>
  <c r="AO2972" i="7"/>
  <c r="AN2972" i="7"/>
  <c r="AM2972" i="7"/>
  <c r="Q2972" i="7"/>
  <c r="N2972" i="7"/>
  <c r="L2972" i="7"/>
  <c r="J2972" i="7"/>
  <c r="AY2971" i="7"/>
  <c r="AX2971" i="7"/>
  <c r="AW2971" i="7"/>
  <c r="AV2971" i="7"/>
  <c r="AU2971" i="7"/>
  <c r="AT2971" i="7"/>
  <c r="AS2971" i="7"/>
  <c r="AR2971" i="7"/>
  <c r="AQ2971" i="7"/>
  <c r="AP2971" i="7"/>
  <c r="AO2971" i="7"/>
  <c r="AN2971" i="7"/>
  <c r="AM2971" i="7"/>
  <c r="Q2971" i="7"/>
  <c r="N2971" i="7"/>
  <c r="L2971" i="7"/>
  <c r="J2971" i="7"/>
  <c r="AY2970" i="7"/>
  <c r="AX2970" i="7"/>
  <c r="AW2970" i="7"/>
  <c r="AV2970" i="7"/>
  <c r="AU2970" i="7"/>
  <c r="AT2970" i="7"/>
  <c r="AS2970" i="7"/>
  <c r="AR2970" i="7"/>
  <c r="AP2970" i="7"/>
  <c r="AO2970" i="7"/>
  <c r="AN2970" i="7"/>
  <c r="AM2970" i="7"/>
  <c r="AQ2970" i="7" s="1"/>
  <c r="Q2970" i="7"/>
  <c r="N2970" i="7"/>
  <c r="L2970" i="7"/>
  <c r="J2970" i="7"/>
  <c r="AY2969" i="7"/>
  <c r="AX2969" i="7"/>
  <c r="AW2969" i="7"/>
  <c r="AV2969" i="7"/>
  <c r="AU2969" i="7"/>
  <c r="AT2969" i="7"/>
  <c r="AS2969" i="7"/>
  <c r="AR2969" i="7"/>
  <c r="AP2969" i="7"/>
  <c r="AO2969" i="7"/>
  <c r="AN2969" i="7"/>
  <c r="AM2969" i="7"/>
  <c r="AQ2969" i="7" s="1"/>
  <c r="Q2969" i="7"/>
  <c r="N2969" i="7"/>
  <c r="L2969" i="7"/>
  <c r="J2969" i="7"/>
  <c r="AY2968" i="7"/>
  <c r="AX2968" i="7"/>
  <c r="AW2968" i="7"/>
  <c r="AV2968" i="7"/>
  <c r="AU2968" i="7"/>
  <c r="AT2968" i="7"/>
  <c r="AS2968" i="7"/>
  <c r="AR2968" i="7"/>
  <c r="AP2968" i="7"/>
  <c r="AO2968" i="7"/>
  <c r="AN2968" i="7"/>
  <c r="AM2968" i="7"/>
  <c r="AQ2968" i="7" s="1"/>
  <c r="Q2968" i="7"/>
  <c r="N2968" i="7"/>
  <c r="L2968" i="7"/>
  <c r="J2968" i="7"/>
  <c r="AY2967" i="7"/>
  <c r="AX2967" i="7"/>
  <c r="AW2967" i="7"/>
  <c r="AV2967" i="7"/>
  <c r="AU2967" i="7"/>
  <c r="AT2967" i="7"/>
  <c r="AS2967" i="7"/>
  <c r="AR2967" i="7"/>
  <c r="AP2967" i="7"/>
  <c r="AO2967" i="7"/>
  <c r="AN2967" i="7"/>
  <c r="AM2967" i="7"/>
  <c r="AQ2967" i="7" s="1"/>
  <c r="Q2967" i="7"/>
  <c r="N2967" i="7"/>
  <c r="L2967" i="7"/>
  <c r="J2967" i="7"/>
  <c r="AY2966" i="7"/>
  <c r="AX2966" i="7"/>
  <c r="AW2966" i="7"/>
  <c r="AV2966" i="7"/>
  <c r="AU2966" i="7"/>
  <c r="AT2966" i="7"/>
  <c r="AS2966" i="7"/>
  <c r="AR2966" i="7"/>
  <c r="AP2966" i="7"/>
  <c r="AO2966" i="7"/>
  <c r="AN2966" i="7"/>
  <c r="AQ2966" i="7" s="1"/>
  <c r="AM2966" i="7"/>
  <c r="Q2966" i="7"/>
  <c r="N2966" i="7"/>
  <c r="L2966" i="7"/>
  <c r="J2966" i="7"/>
  <c r="AY2965" i="7"/>
  <c r="AX2965" i="7"/>
  <c r="AW2965" i="7"/>
  <c r="AV2965" i="7"/>
  <c r="AU2965" i="7"/>
  <c r="AT2965" i="7"/>
  <c r="AS2965" i="7"/>
  <c r="AR2965" i="7"/>
  <c r="AP2965" i="7"/>
  <c r="AO2965" i="7"/>
  <c r="AQ2965" i="7" s="1"/>
  <c r="AN2965" i="7"/>
  <c r="AM2965" i="7"/>
  <c r="Q2965" i="7"/>
  <c r="N2965" i="7"/>
  <c r="L2965" i="7"/>
  <c r="J2965" i="7"/>
  <c r="AY2964" i="7"/>
  <c r="AX2964" i="7"/>
  <c r="AW2964" i="7"/>
  <c r="AV2964" i="7"/>
  <c r="AU2964" i="7"/>
  <c r="AT2964" i="7"/>
  <c r="AS2964" i="7"/>
  <c r="AR2964" i="7"/>
  <c r="AP2964" i="7"/>
  <c r="AQ2964" i="7" s="1"/>
  <c r="AO2964" i="7"/>
  <c r="AN2964" i="7"/>
  <c r="AM2964" i="7"/>
  <c r="Q2964" i="7"/>
  <c r="N2964" i="7"/>
  <c r="L2964" i="7"/>
  <c r="J2964" i="7"/>
  <c r="AY2963" i="7"/>
  <c r="AX2963" i="7"/>
  <c r="AW2963" i="7"/>
  <c r="AV2963" i="7"/>
  <c r="AU2963" i="7"/>
  <c r="AT2963" i="7"/>
  <c r="AS2963" i="7"/>
  <c r="AR2963" i="7"/>
  <c r="AQ2963" i="7"/>
  <c r="AP2963" i="7"/>
  <c r="AO2963" i="7"/>
  <c r="AN2963" i="7"/>
  <c r="AM2963" i="7"/>
  <c r="Q2963" i="7"/>
  <c r="N2963" i="7"/>
  <c r="L2963" i="7"/>
  <c r="J2963" i="7"/>
  <c r="AY2962" i="7"/>
  <c r="AX2962" i="7"/>
  <c r="AW2962" i="7"/>
  <c r="AV2962" i="7"/>
  <c r="AU2962" i="7"/>
  <c r="AT2962" i="7"/>
  <c r="AS2962" i="7"/>
  <c r="AR2962" i="7"/>
  <c r="AP2962" i="7"/>
  <c r="AO2962" i="7"/>
  <c r="AN2962" i="7"/>
  <c r="AM2962" i="7"/>
  <c r="AQ2962" i="7" s="1"/>
  <c r="Q2962" i="7"/>
  <c r="N2962" i="7"/>
  <c r="L2962" i="7"/>
  <c r="J2962" i="7"/>
  <c r="AY2961" i="7"/>
  <c r="AX2961" i="7"/>
  <c r="AW2961" i="7"/>
  <c r="AV2961" i="7"/>
  <c r="AU2961" i="7"/>
  <c r="AT2961" i="7"/>
  <c r="AS2961" i="7"/>
  <c r="AR2961" i="7"/>
  <c r="AP2961" i="7"/>
  <c r="AO2961" i="7"/>
  <c r="AN2961" i="7"/>
  <c r="AM2961" i="7"/>
  <c r="AQ2961" i="7" s="1"/>
  <c r="Q2961" i="7"/>
  <c r="N2961" i="7"/>
  <c r="L2961" i="7"/>
  <c r="J2961" i="7"/>
  <c r="AY2960" i="7"/>
  <c r="AX2960" i="7"/>
  <c r="AW2960" i="7"/>
  <c r="AV2960" i="7"/>
  <c r="AU2960" i="7"/>
  <c r="AT2960" i="7"/>
  <c r="AS2960" i="7"/>
  <c r="AR2960" i="7"/>
  <c r="AP2960" i="7"/>
  <c r="AO2960" i="7"/>
  <c r="AN2960" i="7"/>
  <c r="AM2960" i="7"/>
  <c r="AQ2960" i="7" s="1"/>
  <c r="Q2960" i="7"/>
  <c r="N2960" i="7"/>
  <c r="L2960" i="7"/>
  <c r="J2960" i="7"/>
  <c r="AY2959" i="7"/>
  <c r="AX2959" i="7"/>
  <c r="AW2959" i="7"/>
  <c r="AV2959" i="7"/>
  <c r="AU2959" i="7"/>
  <c r="AT2959" i="7"/>
  <c r="AS2959" i="7"/>
  <c r="AR2959" i="7"/>
  <c r="AP2959" i="7"/>
  <c r="AO2959" i="7"/>
  <c r="AN2959" i="7"/>
  <c r="AM2959" i="7"/>
  <c r="AQ2959" i="7" s="1"/>
  <c r="Q2959" i="7"/>
  <c r="N2959" i="7"/>
  <c r="L2959" i="7"/>
  <c r="J2959" i="7"/>
  <c r="AY2958" i="7"/>
  <c r="AX2958" i="7"/>
  <c r="AW2958" i="7"/>
  <c r="AV2958" i="7"/>
  <c r="AU2958" i="7"/>
  <c r="AT2958" i="7"/>
  <c r="AS2958" i="7"/>
  <c r="AR2958" i="7"/>
  <c r="AP2958" i="7"/>
  <c r="AO2958" i="7"/>
  <c r="AN2958" i="7"/>
  <c r="AQ2958" i="7" s="1"/>
  <c r="AM2958" i="7"/>
  <c r="Q2958" i="7"/>
  <c r="N2958" i="7"/>
  <c r="L2958" i="7"/>
  <c r="J2958" i="7"/>
  <c r="AY2957" i="7"/>
  <c r="AX2957" i="7"/>
  <c r="AW2957" i="7"/>
  <c r="AV2957" i="7"/>
  <c r="AU2957" i="7"/>
  <c r="AT2957" i="7"/>
  <c r="AS2957" i="7"/>
  <c r="AR2957" i="7"/>
  <c r="AP2957" i="7"/>
  <c r="AO2957" i="7"/>
  <c r="AQ2957" i="7" s="1"/>
  <c r="AN2957" i="7"/>
  <c r="AM2957" i="7"/>
  <c r="Q2957" i="7"/>
  <c r="N2957" i="7"/>
  <c r="L2957" i="7"/>
  <c r="J2957" i="7"/>
  <c r="AY2956" i="7"/>
  <c r="AX2956" i="7"/>
  <c r="AW2956" i="7"/>
  <c r="AV2956" i="7"/>
  <c r="AU2956" i="7"/>
  <c r="AT2956" i="7"/>
  <c r="AS2956" i="7"/>
  <c r="AR2956" i="7"/>
  <c r="AP2956" i="7"/>
  <c r="AQ2956" i="7" s="1"/>
  <c r="AO2956" i="7"/>
  <c r="AN2956" i="7"/>
  <c r="AM2956" i="7"/>
  <c r="Q2956" i="7"/>
  <c r="N2956" i="7"/>
  <c r="L2956" i="7"/>
  <c r="J2956" i="7"/>
  <c r="AY2955" i="7"/>
  <c r="AX2955" i="7"/>
  <c r="AW2955" i="7"/>
  <c r="AV2955" i="7"/>
  <c r="AU2955" i="7"/>
  <c r="AT2955" i="7"/>
  <c r="AS2955" i="7"/>
  <c r="AR2955" i="7"/>
  <c r="AQ2955" i="7"/>
  <c r="AP2955" i="7"/>
  <c r="AO2955" i="7"/>
  <c r="AN2955" i="7"/>
  <c r="AM2955" i="7"/>
  <c r="Q2955" i="7"/>
  <c r="N2955" i="7"/>
  <c r="L2955" i="7"/>
  <c r="J2955" i="7"/>
  <c r="AY2954" i="7"/>
  <c r="AX2954" i="7"/>
  <c r="AW2954" i="7"/>
  <c r="AV2954" i="7"/>
  <c r="AU2954" i="7"/>
  <c r="AT2954" i="7"/>
  <c r="AS2954" i="7"/>
  <c r="AR2954" i="7"/>
  <c r="AP2954" i="7"/>
  <c r="AO2954" i="7"/>
  <c r="AN2954" i="7"/>
  <c r="AM2954" i="7"/>
  <c r="AQ2954" i="7" s="1"/>
  <c r="Q2954" i="7"/>
  <c r="N2954" i="7"/>
  <c r="L2954" i="7"/>
  <c r="J2954" i="7"/>
  <c r="AY2953" i="7"/>
  <c r="AX2953" i="7"/>
  <c r="AW2953" i="7"/>
  <c r="AV2953" i="7"/>
  <c r="AU2953" i="7"/>
  <c r="AT2953" i="7"/>
  <c r="AS2953" i="7"/>
  <c r="AR2953" i="7"/>
  <c r="AP2953" i="7"/>
  <c r="AO2953" i="7"/>
  <c r="AN2953" i="7"/>
  <c r="AM2953" i="7"/>
  <c r="AQ2953" i="7" s="1"/>
  <c r="Q2953" i="7"/>
  <c r="N2953" i="7"/>
  <c r="L2953" i="7"/>
  <c r="J2953" i="7"/>
  <c r="AY2952" i="7"/>
  <c r="AX2952" i="7"/>
  <c r="AW2952" i="7"/>
  <c r="AV2952" i="7"/>
  <c r="AU2952" i="7"/>
  <c r="AT2952" i="7"/>
  <c r="AS2952" i="7"/>
  <c r="AR2952" i="7"/>
  <c r="AP2952" i="7"/>
  <c r="AO2952" i="7"/>
  <c r="AN2952" i="7"/>
  <c r="AM2952" i="7"/>
  <c r="AQ2952" i="7" s="1"/>
  <c r="Q2952" i="7"/>
  <c r="N2952" i="7"/>
  <c r="L2952" i="7"/>
  <c r="J2952" i="7"/>
  <c r="AY2951" i="7"/>
  <c r="AX2951" i="7"/>
  <c r="AW2951" i="7"/>
  <c r="AV2951" i="7"/>
  <c r="AU2951" i="7"/>
  <c r="AT2951" i="7"/>
  <c r="AS2951" i="7"/>
  <c r="AR2951" i="7"/>
  <c r="AP2951" i="7"/>
  <c r="AO2951" i="7"/>
  <c r="AN2951" i="7"/>
  <c r="AM2951" i="7"/>
  <c r="AQ2951" i="7" s="1"/>
  <c r="Q2951" i="7"/>
  <c r="N2951" i="7"/>
  <c r="L2951" i="7"/>
  <c r="J2951" i="7"/>
  <c r="AY2950" i="7"/>
  <c r="AX2950" i="7"/>
  <c r="AW2950" i="7"/>
  <c r="AV2950" i="7"/>
  <c r="AU2950" i="7"/>
  <c r="AT2950" i="7"/>
  <c r="AS2950" i="7"/>
  <c r="AR2950" i="7"/>
  <c r="AP2950" i="7"/>
  <c r="AO2950" i="7"/>
  <c r="AN2950" i="7"/>
  <c r="AQ2950" i="7" s="1"/>
  <c r="AM2950" i="7"/>
  <c r="Q2950" i="7"/>
  <c r="N2950" i="7"/>
  <c r="L2950" i="7"/>
  <c r="J2950" i="7"/>
  <c r="AY2949" i="7"/>
  <c r="AX2949" i="7"/>
  <c r="AW2949" i="7"/>
  <c r="AV2949" i="7"/>
  <c r="AU2949" i="7"/>
  <c r="AT2949" i="7"/>
  <c r="AS2949" i="7"/>
  <c r="AR2949" i="7"/>
  <c r="AP2949" i="7"/>
  <c r="AO2949" i="7"/>
  <c r="AQ2949" i="7" s="1"/>
  <c r="AN2949" i="7"/>
  <c r="AM2949" i="7"/>
  <c r="Q2949" i="7"/>
  <c r="N2949" i="7"/>
  <c r="L2949" i="7"/>
  <c r="J2949" i="7"/>
  <c r="AY2948" i="7"/>
  <c r="AX2948" i="7"/>
  <c r="AW2948" i="7"/>
  <c r="AV2948" i="7"/>
  <c r="AU2948" i="7"/>
  <c r="AT2948" i="7"/>
  <c r="AS2948" i="7"/>
  <c r="AR2948" i="7"/>
  <c r="AP2948" i="7"/>
  <c r="AQ2948" i="7" s="1"/>
  <c r="AO2948" i="7"/>
  <c r="AN2948" i="7"/>
  <c r="AM2948" i="7"/>
  <c r="Q2948" i="7"/>
  <c r="N2948" i="7"/>
  <c r="L2948" i="7"/>
  <c r="J2948" i="7"/>
  <c r="AY2947" i="7"/>
  <c r="AX2947" i="7"/>
  <c r="AW2947" i="7"/>
  <c r="AV2947" i="7"/>
  <c r="AU2947" i="7"/>
  <c r="AT2947" i="7"/>
  <c r="AS2947" i="7"/>
  <c r="AR2947" i="7"/>
  <c r="AQ2947" i="7"/>
  <c r="AP2947" i="7"/>
  <c r="AO2947" i="7"/>
  <c r="AN2947" i="7"/>
  <c r="AM2947" i="7"/>
  <c r="Q2947" i="7"/>
  <c r="N2947" i="7"/>
  <c r="L2947" i="7"/>
  <c r="J2947" i="7"/>
  <c r="AY2946" i="7"/>
  <c r="AX2946" i="7"/>
  <c r="AW2946" i="7"/>
  <c r="AV2946" i="7"/>
  <c r="AU2946" i="7"/>
  <c r="AT2946" i="7"/>
  <c r="AS2946" i="7"/>
  <c r="AR2946" i="7"/>
  <c r="AP2946" i="7"/>
  <c r="AO2946" i="7"/>
  <c r="AN2946" i="7"/>
  <c r="AM2946" i="7"/>
  <c r="AQ2946" i="7" s="1"/>
  <c r="Q2946" i="7"/>
  <c r="N2946" i="7"/>
  <c r="L2946" i="7"/>
  <c r="J2946" i="7"/>
  <c r="AY2945" i="7"/>
  <c r="AX2945" i="7"/>
  <c r="AW2945" i="7"/>
  <c r="AV2945" i="7"/>
  <c r="AU2945" i="7"/>
  <c r="AT2945" i="7"/>
  <c r="AS2945" i="7"/>
  <c r="AR2945" i="7"/>
  <c r="AP2945" i="7"/>
  <c r="AO2945" i="7"/>
  <c r="AN2945" i="7"/>
  <c r="AM2945" i="7"/>
  <c r="AQ2945" i="7" s="1"/>
  <c r="Q2945" i="7"/>
  <c r="N2945" i="7"/>
  <c r="L2945" i="7"/>
  <c r="J2945" i="7"/>
  <c r="AY2944" i="7"/>
  <c r="AX2944" i="7"/>
  <c r="AW2944" i="7"/>
  <c r="AV2944" i="7"/>
  <c r="AU2944" i="7"/>
  <c r="AT2944" i="7"/>
  <c r="AS2944" i="7"/>
  <c r="AR2944" i="7"/>
  <c r="AP2944" i="7"/>
  <c r="AO2944" i="7"/>
  <c r="AN2944" i="7"/>
  <c r="AM2944" i="7"/>
  <c r="AQ2944" i="7" s="1"/>
  <c r="Q2944" i="7"/>
  <c r="N2944" i="7"/>
  <c r="L2944" i="7"/>
  <c r="J2944" i="7"/>
  <c r="AY2943" i="7"/>
  <c r="AX2943" i="7"/>
  <c r="AW2943" i="7"/>
  <c r="AV2943" i="7"/>
  <c r="AU2943" i="7"/>
  <c r="AT2943" i="7"/>
  <c r="AS2943" i="7"/>
  <c r="AR2943" i="7"/>
  <c r="AP2943" i="7"/>
  <c r="AO2943" i="7"/>
  <c r="AN2943" i="7"/>
  <c r="AM2943" i="7"/>
  <c r="AQ2943" i="7" s="1"/>
  <c r="Q2943" i="7"/>
  <c r="N2943" i="7"/>
  <c r="L2943" i="7"/>
  <c r="J2943" i="7"/>
  <c r="AY2942" i="7"/>
  <c r="AX2942" i="7"/>
  <c r="AW2942" i="7"/>
  <c r="AV2942" i="7"/>
  <c r="AU2942" i="7"/>
  <c r="AT2942" i="7"/>
  <c r="AS2942" i="7"/>
  <c r="AR2942" i="7"/>
  <c r="AP2942" i="7"/>
  <c r="AO2942" i="7"/>
  <c r="AN2942" i="7"/>
  <c r="AQ2942" i="7" s="1"/>
  <c r="AM2942" i="7"/>
  <c r="Q2942" i="7"/>
  <c r="N2942" i="7"/>
  <c r="L2942" i="7"/>
  <c r="J2942" i="7"/>
  <c r="AY2941" i="7"/>
  <c r="AX2941" i="7"/>
  <c r="AW2941" i="7"/>
  <c r="AV2941" i="7"/>
  <c r="AU2941" i="7"/>
  <c r="AT2941" i="7"/>
  <c r="AS2941" i="7"/>
  <c r="AR2941" i="7"/>
  <c r="AP2941" i="7"/>
  <c r="AO2941" i="7"/>
  <c r="AQ2941" i="7" s="1"/>
  <c r="AN2941" i="7"/>
  <c r="AM2941" i="7"/>
  <c r="Q2941" i="7"/>
  <c r="N2941" i="7"/>
  <c r="L2941" i="7"/>
  <c r="J2941" i="7"/>
  <c r="AY2940" i="7"/>
  <c r="AX2940" i="7"/>
  <c r="AW2940" i="7"/>
  <c r="AV2940" i="7"/>
  <c r="AU2940" i="7"/>
  <c r="AT2940" i="7"/>
  <c r="AS2940" i="7"/>
  <c r="AR2940" i="7"/>
  <c r="AP2940" i="7"/>
  <c r="AQ2940" i="7" s="1"/>
  <c r="AO2940" i="7"/>
  <c r="AN2940" i="7"/>
  <c r="AM2940" i="7"/>
  <c r="Q2940" i="7"/>
  <c r="N2940" i="7"/>
  <c r="L2940" i="7"/>
  <c r="J2940" i="7"/>
  <c r="AY2939" i="7"/>
  <c r="AX2939" i="7"/>
  <c r="AW2939" i="7"/>
  <c r="AV2939" i="7"/>
  <c r="AU2939" i="7"/>
  <c r="AT2939" i="7"/>
  <c r="AS2939" i="7"/>
  <c r="AR2939" i="7"/>
  <c r="AQ2939" i="7"/>
  <c r="AP2939" i="7"/>
  <c r="AO2939" i="7"/>
  <c r="AN2939" i="7"/>
  <c r="AM2939" i="7"/>
  <c r="Q2939" i="7"/>
  <c r="N2939" i="7"/>
  <c r="L2939" i="7"/>
  <c r="J2939" i="7"/>
  <c r="AY2938" i="7"/>
  <c r="AX2938" i="7"/>
  <c r="AW2938" i="7"/>
  <c r="AV2938" i="7"/>
  <c r="AU2938" i="7"/>
  <c r="AT2938" i="7"/>
  <c r="AS2938" i="7"/>
  <c r="AR2938" i="7"/>
  <c r="AP2938" i="7"/>
  <c r="AO2938" i="7"/>
  <c r="AN2938" i="7"/>
  <c r="AM2938" i="7"/>
  <c r="AQ2938" i="7" s="1"/>
  <c r="Q2938" i="7"/>
  <c r="N2938" i="7"/>
  <c r="L2938" i="7"/>
  <c r="J2938" i="7"/>
  <c r="AY2937" i="7"/>
  <c r="AX2937" i="7"/>
  <c r="AW2937" i="7"/>
  <c r="AV2937" i="7"/>
  <c r="AU2937" i="7"/>
  <c r="AT2937" i="7"/>
  <c r="AS2937" i="7"/>
  <c r="AR2937" i="7"/>
  <c r="AP2937" i="7"/>
  <c r="AO2937" i="7"/>
  <c r="AN2937" i="7"/>
  <c r="AM2937" i="7"/>
  <c r="AQ2937" i="7" s="1"/>
  <c r="Q2937" i="7"/>
  <c r="N2937" i="7"/>
  <c r="L2937" i="7"/>
  <c r="J2937" i="7"/>
  <c r="AY2936" i="7"/>
  <c r="AX2936" i="7"/>
  <c r="AW2936" i="7"/>
  <c r="AV2936" i="7"/>
  <c r="AU2936" i="7"/>
  <c r="AT2936" i="7"/>
  <c r="AS2936" i="7"/>
  <c r="AR2936" i="7"/>
  <c r="AP2936" i="7"/>
  <c r="AO2936" i="7"/>
  <c r="AN2936" i="7"/>
  <c r="AM2936" i="7"/>
  <c r="AQ2936" i="7" s="1"/>
  <c r="Q2936" i="7"/>
  <c r="N2936" i="7"/>
  <c r="L2936" i="7"/>
  <c r="J2936" i="7"/>
  <c r="AY2935" i="7"/>
  <c r="AX2935" i="7"/>
  <c r="AW2935" i="7"/>
  <c r="AV2935" i="7"/>
  <c r="AU2935" i="7"/>
  <c r="AT2935" i="7"/>
  <c r="AS2935" i="7"/>
  <c r="AR2935" i="7"/>
  <c r="AP2935" i="7"/>
  <c r="AO2935" i="7"/>
  <c r="AN2935" i="7"/>
  <c r="AM2935" i="7"/>
  <c r="AQ2935" i="7" s="1"/>
  <c r="Q2935" i="7"/>
  <c r="N2935" i="7"/>
  <c r="L2935" i="7"/>
  <c r="J2935" i="7"/>
  <c r="AY2934" i="7"/>
  <c r="AX2934" i="7"/>
  <c r="AW2934" i="7"/>
  <c r="AV2934" i="7"/>
  <c r="AU2934" i="7"/>
  <c r="AT2934" i="7"/>
  <c r="AS2934" i="7"/>
  <c r="AR2934" i="7"/>
  <c r="AP2934" i="7"/>
  <c r="AO2934" i="7"/>
  <c r="AN2934" i="7"/>
  <c r="AQ2934" i="7" s="1"/>
  <c r="AM2934" i="7"/>
  <c r="Q2934" i="7"/>
  <c r="N2934" i="7"/>
  <c r="L2934" i="7"/>
  <c r="J2934" i="7"/>
  <c r="AY2933" i="7"/>
  <c r="AX2933" i="7"/>
  <c r="AW2933" i="7"/>
  <c r="AV2933" i="7"/>
  <c r="AU2933" i="7"/>
  <c r="AT2933" i="7"/>
  <c r="AS2933" i="7"/>
  <c r="AR2933" i="7"/>
  <c r="AP2933" i="7"/>
  <c r="AO2933" i="7"/>
  <c r="AQ2933" i="7" s="1"/>
  <c r="AN2933" i="7"/>
  <c r="AM2933" i="7"/>
  <c r="Q2933" i="7"/>
  <c r="N2933" i="7"/>
  <c r="L2933" i="7"/>
  <c r="J2933" i="7"/>
  <c r="AY2932" i="7"/>
  <c r="AX2932" i="7"/>
  <c r="AW2932" i="7"/>
  <c r="AV2932" i="7"/>
  <c r="AU2932" i="7"/>
  <c r="AT2932" i="7"/>
  <c r="AS2932" i="7"/>
  <c r="AR2932" i="7"/>
  <c r="AP2932" i="7"/>
  <c r="AQ2932" i="7" s="1"/>
  <c r="AO2932" i="7"/>
  <c r="AN2932" i="7"/>
  <c r="AM2932" i="7"/>
  <c r="Q2932" i="7"/>
  <c r="N2932" i="7"/>
  <c r="L2932" i="7"/>
  <c r="J2932" i="7"/>
  <c r="AY2931" i="7"/>
  <c r="AX2931" i="7"/>
  <c r="AW2931" i="7"/>
  <c r="AV2931" i="7"/>
  <c r="AU2931" i="7"/>
  <c r="AT2931" i="7"/>
  <c r="AS2931" i="7"/>
  <c r="AR2931" i="7"/>
  <c r="AQ2931" i="7"/>
  <c r="AP2931" i="7"/>
  <c r="AO2931" i="7"/>
  <c r="AN2931" i="7"/>
  <c r="AM2931" i="7"/>
  <c r="Q2931" i="7"/>
  <c r="N2931" i="7"/>
  <c r="L2931" i="7"/>
  <c r="J2931" i="7"/>
  <c r="AY2930" i="7"/>
  <c r="AX2930" i="7"/>
  <c r="AW2930" i="7"/>
  <c r="AV2930" i="7"/>
  <c r="AU2930" i="7"/>
  <c r="AT2930" i="7"/>
  <c r="AS2930" i="7"/>
  <c r="AR2930" i="7"/>
  <c r="AP2930" i="7"/>
  <c r="AO2930" i="7"/>
  <c r="AN2930" i="7"/>
  <c r="AM2930" i="7"/>
  <c r="AQ2930" i="7" s="1"/>
  <c r="Q2930" i="7"/>
  <c r="N2930" i="7"/>
  <c r="L2930" i="7"/>
  <c r="J2930" i="7"/>
  <c r="AY2929" i="7"/>
  <c r="AX2929" i="7"/>
  <c r="AW2929" i="7"/>
  <c r="AV2929" i="7"/>
  <c r="AU2929" i="7"/>
  <c r="AT2929" i="7"/>
  <c r="AS2929" i="7"/>
  <c r="AR2929" i="7"/>
  <c r="AP2929" i="7"/>
  <c r="AO2929" i="7"/>
  <c r="AN2929" i="7"/>
  <c r="AM2929" i="7"/>
  <c r="AQ2929" i="7" s="1"/>
  <c r="Q2929" i="7"/>
  <c r="N2929" i="7"/>
  <c r="L2929" i="7"/>
  <c r="J2929" i="7"/>
  <c r="AY2928" i="7"/>
  <c r="AX2928" i="7"/>
  <c r="AW2928" i="7"/>
  <c r="AV2928" i="7"/>
  <c r="AU2928" i="7"/>
  <c r="AT2928" i="7"/>
  <c r="AS2928" i="7"/>
  <c r="AR2928" i="7"/>
  <c r="AP2928" i="7"/>
  <c r="AO2928" i="7"/>
  <c r="AN2928" i="7"/>
  <c r="AM2928" i="7"/>
  <c r="AQ2928" i="7" s="1"/>
  <c r="Q2928" i="7"/>
  <c r="N2928" i="7"/>
  <c r="L2928" i="7"/>
  <c r="J2928" i="7"/>
  <c r="AY2927" i="7"/>
  <c r="AX2927" i="7"/>
  <c r="AW2927" i="7"/>
  <c r="AV2927" i="7"/>
  <c r="AU2927" i="7"/>
  <c r="AT2927" i="7"/>
  <c r="AS2927" i="7"/>
  <c r="AR2927" i="7"/>
  <c r="AP2927" i="7"/>
  <c r="AO2927" i="7"/>
  <c r="AN2927" i="7"/>
  <c r="AM2927" i="7"/>
  <c r="AQ2927" i="7" s="1"/>
  <c r="Q2927" i="7"/>
  <c r="N2927" i="7"/>
  <c r="L2927" i="7"/>
  <c r="J2927" i="7"/>
  <c r="AY2926" i="7"/>
  <c r="AX2926" i="7"/>
  <c r="AW2926" i="7"/>
  <c r="AV2926" i="7"/>
  <c r="AU2926" i="7"/>
  <c r="AT2926" i="7"/>
  <c r="AS2926" i="7"/>
  <c r="AR2926" i="7"/>
  <c r="AP2926" i="7"/>
  <c r="AO2926" i="7"/>
  <c r="AN2926" i="7"/>
  <c r="AQ2926" i="7" s="1"/>
  <c r="AM2926" i="7"/>
  <c r="Q2926" i="7"/>
  <c r="N2926" i="7"/>
  <c r="L2926" i="7"/>
  <c r="J2926" i="7"/>
  <c r="AY2925" i="7"/>
  <c r="AX2925" i="7"/>
  <c r="AW2925" i="7"/>
  <c r="AV2925" i="7"/>
  <c r="AU2925" i="7"/>
  <c r="AT2925" i="7"/>
  <c r="AS2925" i="7"/>
  <c r="AR2925" i="7"/>
  <c r="AP2925" i="7"/>
  <c r="AO2925" i="7"/>
  <c r="AQ2925" i="7" s="1"/>
  <c r="AN2925" i="7"/>
  <c r="AM2925" i="7"/>
  <c r="Q2925" i="7"/>
  <c r="N2925" i="7"/>
  <c r="L2925" i="7"/>
  <c r="J2925" i="7"/>
  <c r="AY2924" i="7"/>
  <c r="AX2924" i="7"/>
  <c r="AW2924" i="7"/>
  <c r="AV2924" i="7"/>
  <c r="AU2924" i="7"/>
  <c r="AT2924" i="7"/>
  <c r="AS2924" i="7"/>
  <c r="AR2924" i="7"/>
  <c r="AP2924" i="7"/>
  <c r="AQ2924" i="7" s="1"/>
  <c r="AO2924" i="7"/>
  <c r="AN2924" i="7"/>
  <c r="AM2924" i="7"/>
  <c r="Q2924" i="7"/>
  <c r="N2924" i="7"/>
  <c r="L2924" i="7"/>
  <c r="J2924" i="7"/>
  <c r="AY2923" i="7"/>
  <c r="AX2923" i="7"/>
  <c r="AW2923" i="7"/>
  <c r="AV2923" i="7"/>
  <c r="AU2923" i="7"/>
  <c r="AT2923" i="7"/>
  <c r="AS2923" i="7"/>
  <c r="AR2923" i="7"/>
  <c r="AQ2923" i="7"/>
  <c r="AP2923" i="7"/>
  <c r="AO2923" i="7"/>
  <c r="AN2923" i="7"/>
  <c r="AM2923" i="7"/>
  <c r="Q2923" i="7"/>
  <c r="N2923" i="7"/>
  <c r="L2923" i="7"/>
  <c r="J2923" i="7"/>
  <c r="AY2922" i="7"/>
  <c r="AX2922" i="7"/>
  <c r="AW2922" i="7"/>
  <c r="AV2922" i="7"/>
  <c r="AU2922" i="7"/>
  <c r="AT2922" i="7"/>
  <c r="AS2922" i="7"/>
  <c r="AR2922" i="7"/>
  <c r="AP2922" i="7"/>
  <c r="AO2922" i="7"/>
  <c r="AN2922" i="7"/>
  <c r="AM2922" i="7"/>
  <c r="AQ2922" i="7" s="1"/>
  <c r="Q2922" i="7"/>
  <c r="N2922" i="7"/>
  <c r="L2922" i="7"/>
  <c r="J2922" i="7"/>
  <c r="AY2921" i="7"/>
  <c r="AX2921" i="7"/>
  <c r="AW2921" i="7"/>
  <c r="AV2921" i="7"/>
  <c r="AU2921" i="7"/>
  <c r="AT2921" i="7"/>
  <c r="AS2921" i="7"/>
  <c r="AR2921" i="7"/>
  <c r="AP2921" i="7"/>
  <c r="AO2921" i="7"/>
  <c r="AN2921" i="7"/>
  <c r="AM2921" i="7"/>
  <c r="AQ2921" i="7" s="1"/>
  <c r="Q2921" i="7"/>
  <c r="N2921" i="7"/>
  <c r="L2921" i="7"/>
  <c r="J2921" i="7"/>
  <c r="AY2920" i="7"/>
  <c r="AX2920" i="7"/>
  <c r="AW2920" i="7"/>
  <c r="AV2920" i="7"/>
  <c r="AU2920" i="7"/>
  <c r="AT2920" i="7"/>
  <c r="AS2920" i="7"/>
  <c r="AR2920" i="7"/>
  <c r="AP2920" i="7"/>
  <c r="AO2920" i="7"/>
  <c r="AN2920" i="7"/>
  <c r="AM2920" i="7"/>
  <c r="AQ2920" i="7" s="1"/>
  <c r="Q2920" i="7"/>
  <c r="N2920" i="7"/>
  <c r="L2920" i="7"/>
  <c r="J2920" i="7"/>
  <c r="AY2919" i="7"/>
  <c r="AX2919" i="7"/>
  <c r="AW2919" i="7"/>
  <c r="AV2919" i="7"/>
  <c r="AU2919" i="7"/>
  <c r="AT2919" i="7"/>
  <c r="AS2919" i="7"/>
  <c r="AR2919" i="7"/>
  <c r="AP2919" i="7"/>
  <c r="AO2919" i="7"/>
  <c r="AN2919" i="7"/>
  <c r="AM2919" i="7"/>
  <c r="AQ2919" i="7" s="1"/>
  <c r="Q2919" i="7"/>
  <c r="N2919" i="7"/>
  <c r="L2919" i="7"/>
  <c r="J2919" i="7"/>
  <c r="AY2918" i="7"/>
  <c r="AX2918" i="7"/>
  <c r="AW2918" i="7"/>
  <c r="AV2918" i="7"/>
  <c r="AU2918" i="7"/>
  <c r="AT2918" i="7"/>
  <c r="AS2918" i="7"/>
  <c r="AR2918" i="7"/>
  <c r="AP2918" i="7"/>
  <c r="AO2918" i="7"/>
  <c r="AN2918" i="7"/>
  <c r="AQ2918" i="7" s="1"/>
  <c r="AM2918" i="7"/>
  <c r="Q2918" i="7"/>
  <c r="N2918" i="7"/>
  <c r="L2918" i="7"/>
  <c r="J2918" i="7"/>
  <c r="AY2917" i="7"/>
  <c r="AX2917" i="7"/>
  <c r="AW2917" i="7"/>
  <c r="AV2917" i="7"/>
  <c r="AU2917" i="7"/>
  <c r="AT2917" i="7"/>
  <c r="AS2917" i="7"/>
  <c r="AR2917" i="7"/>
  <c r="AP2917" i="7"/>
  <c r="AO2917" i="7"/>
  <c r="AQ2917" i="7" s="1"/>
  <c r="AN2917" i="7"/>
  <c r="AM2917" i="7"/>
  <c r="Q2917" i="7"/>
  <c r="N2917" i="7"/>
  <c r="L2917" i="7"/>
  <c r="J2917" i="7"/>
  <c r="AY2916" i="7"/>
  <c r="AX2916" i="7"/>
  <c r="AW2916" i="7"/>
  <c r="AV2916" i="7"/>
  <c r="AU2916" i="7"/>
  <c r="AT2916" i="7"/>
  <c r="AS2916" i="7"/>
  <c r="AR2916" i="7"/>
  <c r="AP2916" i="7"/>
  <c r="AQ2916" i="7" s="1"/>
  <c r="AO2916" i="7"/>
  <c r="AN2916" i="7"/>
  <c r="AM2916" i="7"/>
  <c r="Q2916" i="7"/>
  <c r="N2916" i="7"/>
  <c r="L2916" i="7"/>
  <c r="J2916" i="7"/>
  <c r="AY2915" i="7"/>
  <c r="AX2915" i="7"/>
  <c r="AW2915" i="7"/>
  <c r="AV2915" i="7"/>
  <c r="AU2915" i="7"/>
  <c r="AT2915" i="7"/>
  <c r="AS2915" i="7"/>
  <c r="AR2915" i="7"/>
  <c r="AQ2915" i="7"/>
  <c r="AP2915" i="7"/>
  <c r="AO2915" i="7"/>
  <c r="AN2915" i="7"/>
  <c r="AM2915" i="7"/>
  <c r="Q2915" i="7"/>
  <c r="N2915" i="7"/>
  <c r="L2915" i="7"/>
  <c r="J2915" i="7"/>
  <c r="AY2914" i="7"/>
  <c r="AX2914" i="7"/>
  <c r="AW2914" i="7"/>
  <c r="AV2914" i="7"/>
  <c r="AU2914" i="7"/>
  <c r="AT2914" i="7"/>
  <c r="AS2914" i="7"/>
  <c r="AR2914" i="7"/>
  <c r="AP2914" i="7"/>
  <c r="AO2914" i="7"/>
  <c r="AN2914" i="7"/>
  <c r="AM2914" i="7"/>
  <c r="AQ2914" i="7" s="1"/>
  <c r="Q2914" i="7"/>
  <c r="N2914" i="7"/>
  <c r="L2914" i="7"/>
  <c r="J2914" i="7"/>
  <c r="AY2913" i="7"/>
  <c r="AX2913" i="7"/>
  <c r="AW2913" i="7"/>
  <c r="AV2913" i="7"/>
  <c r="AU2913" i="7"/>
  <c r="AT2913" i="7"/>
  <c r="AS2913" i="7"/>
  <c r="AR2913" i="7"/>
  <c r="AP2913" i="7"/>
  <c r="AO2913" i="7"/>
  <c r="AN2913" i="7"/>
  <c r="AM2913" i="7"/>
  <c r="AQ2913" i="7" s="1"/>
  <c r="Q2913" i="7"/>
  <c r="N2913" i="7"/>
  <c r="L2913" i="7"/>
  <c r="J2913" i="7"/>
  <c r="AY2912" i="7"/>
  <c r="AX2912" i="7"/>
  <c r="AW2912" i="7"/>
  <c r="AV2912" i="7"/>
  <c r="AU2912" i="7"/>
  <c r="AT2912" i="7"/>
  <c r="AS2912" i="7"/>
  <c r="AR2912" i="7"/>
  <c r="AP2912" i="7"/>
  <c r="AO2912" i="7"/>
  <c r="AN2912" i="7"/>
  <c r="AM2912" i="7"/>
  <c r="AQ2912" i="7" s="1"/>
  <c r="Q2912" i="7"/>
  <c r="N2912" i="7"/>
  <c r="L2912" i="7"/>
  <c r="J2912" i="7"/>
  <c r="AY2911" i="7"/>
  <c r="AX2911" i="7"/>
  <c r="AW2911" i="7"/>
  <c r="AV2911" i="7"/>
  <c r="AU2911" i="7"/>
  <c r="AT2911" i="7"/>
  <c r="AS2911" i="7"/>
  <c r="AR2911" i="7"/>
  <c r="AP2911" i="7"/>
  <c r="AO2911" i="7"/>
  <c r="AN2911" i="7"/>
  <c r="AM2911" i="7"/>
  <c r="AQ2911" i="7" s="1"/>
  <c r="Q2911" i="7"/>
  <c r="N2911" i="7"/>
  <c r="L2911" i="7"/>
  <c r="J2911" i="7"/>
  <c r="AY2910" i="7"/>
  <c r="AX2910" i="7"/>
  <c r="AW2910" i="7"/>
  <c r="AV2910" i="7"/>
  <c r="AU2910" i="7"/>
  <c r="AT2910" i="7"/>
  <c r="AS2910" i="7"/>
  <c r="AR2910" i="7"/>
  <c r="AP2910" i="7"/>
  <c r="AO2910" i="7"/>
  <c r="AN2910" i="7"/>
  <c r="AQ2910" i="7" s="1"/>
  <c r="AM2910" i="7"/>
  <c r="Q2910" i="7"/>
  <c r="N2910" i="7"/>
  <c r="L2910" i="7"/>
  <c r="J2910" i="7"/>
  <c r="AY2909" i="7"/>
  <c r="AX2909" i="7"/>
  <c r="AW2909" i="7"/>
  <c r="AV2909" i="7"/>
  <c r="AU2909" i="7"/>
  <c r="AT2909" i="7"/>
  <c r="AS2909" i="7"/>
  <c r="AR2909" i="7"/>
  <c r="AP2909" i="7"/>
  <c r="AO2909" i="7"/>
  <c r="AQ2909" i="7" s="1"/>
  <c r="AN2909" i="7"/>
  <c r="AM2909" i="7"/>
  <c r="Q2909" i="7"/>
  <c r="N2909" i="7"/>
  <c r="L2909" i="7"/>
  <c r="J2909" i="7"/>
  <c r="AY2908" i="7"/>
  <c r="AX2908" i="7"/>
  <c r="AW2908" i="7"/>
  <c r="AV2908" i="7"/>
  <c r="AU2908" i="7"/>
  <c r="AT2908" i="7"/>
  <c r="AS2908" i="7"/>
  <c r="AR2908" i="7"/>
  <c r="AP2908" i="7"/>
  <c r="AQ2908" i="7" s="1"/>
  <c r="AO2908" i="7"/>
  <c r="AN2908" i="7"/>
  <c r="AM2908" i="7"/>
  <c r="Q2908" i="7"/>
  <c r="N2908" i="7"/>
  <c r="L2908" i="7"/>
  <c r="J2908" i="7"/>
  <c r="AY2907" i="7"/>
  <c r="AX2907" i="7"/>
  <c r="AW2907" i="7"/>
  <c r="AV2907" i="7"/>
  <c r="AU2907" i="7"/>
  <c r="AT2907" i="7"/>
  <c r="AS2907" i="7"/>
  <c r="AR2907" i="7"/>
  <c r="AQ2907" i="7"/>
  <c r="AP2907" i="7"/>
  <c r="AO2907" i="7"/>
  <c r="AN2907" i="7"/>
  <c r="AM2907" i="7"/>
  <c r="Q2907" i="7"/>
  <c r="N2907" i="7"/>
  <c r="L2907" i="7"/>
  <c r="J2907" i="7"/>
  <c r="AY2906" i="7"/>
  <c r="AX2906" i="7"/>
  <c r="AW2906" i="7"/>
  <c r="AV2906" i="7"/>
  <c r="AU2906" i="7"/>
  <c r="AT2906" i="7"/>
  <c r="AS2906" i="7"/>
  <c r="AR2906" i="7"/>
  <c r="AP2906" i="7"/>
  <c r="AO2906" i="7"/>
  <c r="AN2906" i="7"/>
  <c r="AM2906" i="7"/>
  <c r="AQ2906" i="7" s="1"/>
  <c r="Q2906" i="7"/>
  <c r="N2906" i="7"/>
  <c r="L2906" i="7"/>
  <c r="J2906" i="7"/>
  <c r="AY2905" i="7"/>
  <c r="AX2905" i="7"/>
  <c r="AW2905" i="7"/>
  <c r="AV2905" i="7"/>
  <c r="AU2905" i="7"/>
  <c r="AT2905" i="7"/>
  <c r="AS2905" i="7"/>
  <c r="AR2905" i="7"/>
  <c r="AP2905" i="7"/>
  <c r="AO2905" i="7"/>
  <c r="AN2905" i="7"/>
  <c r="AM2905" i="7"/>
  <c r="AQ2905" i="7" s="1"/>
  <c r="Q2905" i="7"/>
  <c r="N2905" i="7"/>
  <c r="L2905" i="7"/>
  <c r="J2905" i="7"/>
  <c r="AY2904" i="7"/>
  <c r="AX2904" i="7"/>
  <c r="AW2904" i="7"/>
  <c r="AV2904" i="7"/>
  <c r="AU2904" i="7"/>
  <c r="AT2904" i="7"/>
  <c r="AS2904" i="7"/>
  <c r="AR2904" i="7"/>
  <c r="AP2904" i="7"/>
  <c r="AO2904" i="7"/>
  <c r="AN2904" i="7"/>
  <c r="AM2904" i="7"/>
  <c r="AQ2904" i="7" s="1"/>
  <c r="Q2904" i="7"/>
  <c r="N2904" i="7"/>
  <c r="L2904" i="7"/>
  <c r="J2904" i="7"/>
  <c r="AY2903" i="7"/>
  <c r="AX2903" i="7"/>
  <c r="AW2903" i="7"/>
  <c r="AV2903" i="7"/>
  <c r="AU2903" i="7"/>
  <c r="AT2903" i="7"/>
  <c r="AS2903" i="7"/>
  <c r="AR2903" i="7"/>
  <c r="AP2903" i="7"/>
  <c r="AO2903" i="7"/>
  <c r="AN2903" i="7"/>
  <c r="AM2903" i="7"/>
  <c r="AQ2903" i="7" s="1"/>
  <c r="Q2903" i="7"/>
  <c r="N2903" i="7"/>
  <c r="L2903" i="7"/>
  <c r="J2903" i="7"/>
  <c r="AY2902" i="7"/>
  <c r="AX2902" i="7"/>
  <c r="AW2902" i="7"/>
  <c r="AV2902" i="7"/>
  <c r="AU2902" i="7"/>
  <c r="AT2902" i="7"/>
  <c r="AS2902" i="7"/>
  <c r="AR2902" i="7"/>
  <c r="AP2902" i="7"/>
  <c r="AO2902" i="7"/>
  <c r="AN2902" i="7"/>
  <c r="AQ2902" i="7" s="1"/>
  <c r="AM2902" i="7"/>
  <c r="Q2902" i="7"/>
  <c r="N2902" i="7"/>
  <c r="L2902" i="7"/>
  <c r="J2902" i="7"/>
  <c r="AY2901" i="7"/>
  <c r="AX2901" i="7"/>
  <c r="AW2901" i="7"/>
  <c r="AV2901" i="7"/>
  <c r="AU2901" i="7"/>
  <c r="AT2901" i="7"/>
  <c r="AS2901" i="7"/>
  <c r="AR2901" i="7"/>
  <c r="AP2901" i="7"/>
  <c r="AO2901" i="7"/>
  <c r="AQ2901" i="7" s="1"/>
  <c r="AN2901" i="7"/>
  <c r="AM2901" i="7"/>
  <c r="Q2901" i="7"/>
  <c r="N2901" i="7"/>
  <c r="L2901" i="7"/>
  <c r="J2901" i="7"/>
  <c r="AY2900" i="7"/>
  <c r="AX2900" i="7"/>
  <c r="AW2900" i="7"/>
  <c r="AV2900" i="7"/>
  <c r="AU2900" i="7"/>
  <c r="AT2900" i="7"/>
  <c r="AS2900" i="7"/>
  <c r="AR2900" i="7"/>
  <c r="AP2900" i="7"/>
  <c r="AQ2900" i="7" s="1"/>
  <c r="AO2900" i="7"/>
  <c r="AN2900" i="7"/>
  <c r="AM2900" i="7"/>
  <c r="Q2900" i="7"/>
  <c r="N2900" i="7"/>
  <c r="L2900" i="7"/>
  <c r="J2900" i="7"/>
  <c r="AY2899" i="7"/>
  <c r="AX2899" i="7"/>
  <c r="AW2899" i="7"/>
  <c r="AV2899" i="7"/>
  <c r="AU2899" i="7"/>
  <c r="AT2899" i="7"/>
  <c r="AS2899" i="7"/>
  <c r="AR2899" i="7"/>
  <c r="AQ2899" i="7"/>
  <c r="AP2899" i="7"/>
  <c r="AO2899" i="7"/>
  <c r="AN2899" i="7"/>
  <c r="AM2899" i="7"/>
  <c r="Q2899" i="7"/>
  <c r="N2899" i="7"/>
  <c r="L2899" i="7"/>
  <c r="J2899" i="7"/>
  <c r="AY2898" i="7"/>
  <c r="AX2898" i="7"/>
  <c r="AW2898" i="7"/>
  <c r="AV2898" i="7"/>
  <c r="AU2898" i="7"/>
  <c r="AT2898" i="7"/>
  <c r="AS2898" i="7"/>
  <c r="AR2898" i="7"/>
  <c r="AP2898" i="7"/>
  <c r="AO2898" i="7"/>
  <c r="AN2898" i="7"/>
  <c r="AM2898" i="7"/>
  <c r="AQ2898" i="7" s="1"/>
  <c r="Q2898" i="7"/>
  <c r="N2898" i="7"/>
  <c r="L2898" i="7"/>
  <c r="J2898" i="7"/>
  <c r="AY2897" i="7"/>
  <c r="AX2897" i="7"/>
  <c r="AW2897" i="7"/>
  <c r="AV2897" i="7"/>
  <c r="AU2897" i="7"/>
  <c r="AT2897" i="7"/>
  <c r="AS2897" i="7"/>
  <c r="AR2897" i="7"/>
  <c r="AP2897" i="7"/>
  <c r="AO2897" i="7"/>
  <c r="AN2897" i="7"/>
  <c r="AM2897" i="7"/>
  <c r="AQ2897" i="7" s="1"/>
  <c r="Q2897" i="7"/>
  <c r="N2897" i="7"/>
  <c r="L2897" i="7"/>
  <c r="J2897" i="7"/>
  <c r="AY2896" i="7"/>
  <c r="AX2896" i="7"/>
  <c r="AW2896" i="7"/>
  <c r="AV2896" i="7"/>
  <c r="AU2896" i="7"/>
  <c r="AT2896" i="7"/>
  <c r="AS2896" i="7"/>
  <c r="AR2896" i="7"/>
  <c r="AP2896" i="7"/>
  <c r="AO2896" i="7"/>
  <c r="AN2896" i="7"/>
  <c r="AM2896" i="7"/>
  <c r="AQ2896" i="7" s="1"/>
  <c r="Q2896" i="7"/>
  <c r="N2896" i="7"/>
  <c r="L2896" i="7"/>
  <c r="J2896" i="7"/>
  <c r="AY2895" i="7"/>
  <c r="AX2895" i="7"/>
  <c r="AW2895" i="7"/>
  <c r="AV2895" i="7"/>
  <c r="AU2895" i="7"/>
  <c r="AT2895" i="7"/>
  <c r="AS2895" i="7"/>
  <c r="AR2895" i="7"/>
  <c r="AP2895" i="7"/>
  <c r="AO2895" i="7"/>
  <c r="AN2895" i="7"/>
  <c r="AM2895" i="7"/>
  <c r="AQ2895" i="7" s="1"/>
  <c r="Q2895" i="7"/>
  <c r="N2895" i="7"/>
  <c r="L2895" i="7"/>
  <c r="J2895" i="7"/>
  <c r="AY2894" i="7"/>
  <c r="AX2894" i="7"/>
  <c r="AW2894" i="7"/>
  <c r="AV2894" i="7"/>
  <c r="AU2894" i="7"/>
  <c r="AT2894" i="7"/>
  <c r="AS2894" i="7"/>
  <c r="AR2894" i="7"/>
  <c r="AP2894" i="7"/>
  <c r="AO2894" i="7"/>
  <c r="AN2894" i="7"/>
  <c r="AQ2894" i="7" s="1"/>
  <c r="AM2894" i="7"/>
  <c r="Q2894" i="7"/>
  <c r="N2894" i="7"/>
  <c r="L2894" i="7"/>
  <c r="J2894" i="7"/>
  <c r="AY2893" i="7"/>
  <c r="AX2893" i="7"/>
  <c r="AW2893" i="7"/>
  <c r="AV2893" i="7"/>
  <c r="AU2893" i="7"/>
  <c r="AT2893" i="7"/>
  <c r="AS2893" i="7"/>
  <c r="AR2893" i="7"/>
  <c r="AP2893" i="7"/>
  <c r="AO2893" i="7"/>
  <c r="AQ2893" i="7" s="1"/>
  <c r="AN2893" i="7"/>
  <c r="AM2893" i="7"/>
  <c r="Q2893" i="7"/>
  <c r="N2893" i="7"/>
  <c r="L2893" i="7"/>
  <c r="J2893" i="7"/>
  <c r="AY2892" i="7"/>
  <c r="AX2892" i="7"/>
  <c r="AW2892" i="7"/>
  <c r="AV2892" i="7"/>
  <c r="AU2892" i="7"/>
  <c r="AT2892" i="7"/>
  <c r="AS2892" i="7"/>
  <c r="AR2892" i="7"/>
  <c r="AP2892" i="7"/>
  <c r="AQ2892" i="7" s="1"/>
  <c r="AO2892" i="7"/>
  <c r="AN2892" i="7"/>
  <c r="AM2892" i="7"/>
  <c r="Q2892" i="7"/>
  <c r="N2892" i="7"/>
  <c r="L2892" i="7"/>
  <c r="J2892" i="7"/>
  <c r="AY2891" i="7"/>
  <c r="AX2891" i="7"/>
  <c r="AW2891" i="7"/>
  <c r="AV2891" i="7"/>
  <c r="AU2891" i="7"/>
  <c r="AT2891" i="7"/>
  <c r="AS2891" i="7"/>
  <c r="AR2891" i="7"/>
  <c r="AQ2891" i="7"/>
  <c r="AP2891" i="7"/>
  <c r="AO2891" i="7"/>
  <c r="AN2891" i="7"/>
  <c r="AM2891" i="7"/>
  <c r="Q2891" i="7"/>
  <c r="N2891" i="7"/>
  <c r="L2891" i="7"/>
  <c r="J2891" i="7"/>
  <c r="AY2890" i="7"/>
  <c r="AX2890" i="7"/>
  <c r="AW2890" i="7"/>
  <c r="AV2890" i="7"/>
  <c r="AU2890" i="7"/>
  <c r="AT2890" i="7"/>
  <c r="AS2890" i="7"/>
  <c r="AR2890" i="7"/>
  <c r="AP2890" i="7"/>
  <c r="AO2890" i="7"/>
  <c r="AN2890" i="7"/>
  <c r="AM2890" i="7"/>
  <c r="AQ2890" i="7" s="1"/>
  <c r="Q2890" i="7"/>
  <c r="N2890" i="7"/>
  <c r="L2890" i="7"/>
  <c r="J2890" i="7"/>
  <c r="AY2889" i="7"/>
  <c r="AX2889" i="7"/>
  <c r="AW2889" i="7"/>
  <c r="AV2889" i="7"/>
  <c r="AU2889" i="7"/>
  <c r="AT2889" i="7"/>
  <c r="AS2889" i="7"/>
  <c r="AR2889" i="7"/>
  <c r="AP2889" i="7"/>
  <c r="AO2889" i="7"/>
  <c r="AN2889" i="7"/>
  <c r="AM2889" i="7"/>
  <c r="AQ2889" i="7" s="1"/>
  <c r="Q2889" i="7"/>
  <c r="N2889" i="7"/>
  <c r="L2889" i="7"/>
  <c r="J2889" i="7"/>
  <c r="AY2888" i="7"/>
  <c r="AX2888" i="7"/>
  <c r="AW2888" i="7"/>
  <c r="AV2888" i="7"/>
  <c r="AU2888" i="7"/>
  <c r="AT2888" i="7"/>
  <c r="AS2888" i="7"/>
  <c r="AR2888" i="7"/>
  <c r="AP2888" i="7"/>
  <c r="AO2888" i="7"/>
  <c r="AN2888" i="7"/>
  <c r="AM2888" i="7"/>
  <c r="AQ2888" i="7" s="1"/>
  <c r="Q2888" i="7"/>
  <c r="N2888" i="7"/>
  <c r="L2888" i="7"/>
  <c r="J2888" i="7"/>
  <c r="AY2887" i="7"/>
  <c r="AX2887" i="7"/>
  <c r="AW2887" i="7"/>
  <c r="AV2887" i="7"/>
  <c r="AU2887" i="7"/>
  <c r="AT2887" i="7"/>
  <c r="AS2887" i="7"/>
  <c r="AR2887" i="7"/>
  <c r="AP2887" i="7"/>
  <c r="AO2887" i="7"/>
  <c r="AN2887" i="7"/>
  <c r="AM2887" i="7"/>
  <c r="AQ2887" i="7" s="1"/>
  <c r="Q2887" i="7"/>
  <c r="N2887" i="7"/>
  <c r="L2887" i="7"/>
  <c r="J2887" i="7"/>
  <c r="AY2886" i="7"/>
  <c r="AX2886" i="7"/>
  <c r="AW2886" i="7"/>
  <c r="AV2886" i="7"/>
  <c r="AU2886" i="7"/>
  <c r="AT2886" i="7"/>
  <c r="AS2886" i="7"/>
  <c r="AR2886" i="7"/>
  <c r="AP2886" i="7"/>
  <c r="AO2886" i="7"/>
  <c r="AN2886" i="7"/>
  <c r="AQ2886" i="7" s="1"/>
  <c r="AM2886" i="7"/>
  <c r="Q2886" i="7"/>
  <c r="N2886" i="7"/>
  <c r="L2886" i="7"/>
  <c r="J2886" i="7"/>
  <c r="AY2885" i="7"/>
  <c r="AX2885" i="7"/>
  <c r="AW2885" i="7"/>
  <c r="AV2885" i="7"/>
  <c r="AU2885" i="7"/>
  <c r="AT2885" i="7"/>
  <c r="AS2885" i="7"/>
  <c r="AR2885" i="7"/>
  <c r="AP2885" i="7"/>
  <c r="AO2885" i="7"/>
  <c r="AQ2885" i="7" s="1"/>
  <c r="AN2885" i="7"/>
  <c r="AM2885" i="7"/>
  <c r="Q2885" i="7"/>
  <c r="N2885" i="7"/>
  <c r="L2885" i="7"/>
  <c r="J2885" i="7"/>
  <c r="AY2884" i="7"/>
  <c r="AX2884" i="7"/>
  <c r="AW2884" i="7"/>
  <c r="AV2884" i="7"/>
  <c r="AU2884" i="7"/>
  <c r="AT2884" i="7"/>
  <c r="AS2884" i="7"/>
  <c r="AR2884" i="7"/>
  <c r="AP2884" i="7"/>
  <c r="AQ2884" i="7" s="1"/>
  <c r="AO2884" i="7"/>
  <c r="AN2884" i="7"/>
  <c r="AM2884" i="7"/>
  <c r="Q2884" i="7"/>
  <c r="N2884" i="7"/>
  <c r="L2884" i="7"/>
  <c r="J2884" i="7"/>
  <c r="AY2883" i="7"/>
  <c r="AX2883" i="7"/>
  <c r="AW2883" i="7"/>
  <c r="AV2883" i="7"/>
  <c r="AU2883" i="7"/>
  <c r="AT2883" i="7"/>
  <c r="AS2883" i="7"/>
  <c r="AR2883" i="7"/>
  <c r="AQ2883" i="7"/>
  <c r="AP2883" i="7"/>
  <c r="AO2883" i="7"/>
  <c r="AN2883" i="7"/>
  <c r="AM2883" i="7"/>
  <c r="Q2883" i="7"/>
  <c r="N2883" i="7"/>
  <c r="L2883" i="7"/>
  <c r="J2883" i="7"/>
  <c r="AY2882" i="7"/>
  <c r="AX2882" i="7"/>
  <c r="AW2882" i="7"/>
  <c r="AV2882" i="7"/>
  <c r="AU2882" i="7"/>
  <c r="AT2882" i="7"/>
  <c r="AS2882" i="7"/>
  <c r="AR2882" i="7"/>
  <c r="AP2882" i="7"/>
  <c r="AO2882" i="7"/>
  <c r="AN2882" i="7"/>
  <c r="AM2882" i="7"/>
  <c r="AQ2882" i="7" s="1"/>
  <c r="Q2882" i="7"/>
  <c r="N2882" i="7"/>
  <c r="L2882" i="7"/>
  <c r="J2882" i="7"/>
  <c r="AY2881" i="7"/>
  <c r="AX2881" i="7"/>
  <c r="AW2881" i="7"/>
  <c r="AV2881" i="7"/>
  <c r="AU2881" i="7"/>
  <c r="AT2881" i="7"/>
  <c r="AS2881" i="7"/>
  <c r="AR2881" i="7"/>
  <c r="AP2881" i="7"/>
  <c r="AO2881" i="7"/>
  <c r="AN2881" i="7"/>
  <c r="AM2881" i="7"/>
  <c r="AQ2881" i="7" s="1"/>
  <c r="Q2881" i="7"/>
  <c r="N2881" i="7"/>
  <c r="L2881" i="7"/>
  <c r="J2881" i="7"/>
  <c r="AY2880" i="7"/>
  <c r="AX2880" i="7"/>
  <c r="AW2880" i="7"/>
  <c r="AV2880" i="7"/>
  <c r="AU2880" i="7"/>
  <c r="AT2880" i="7"/>
  <c r="AS2880" i="7"/>
  <c r="AR2880" i="7"/>
  <c r="AP2880" i="7"/>
  <c r="AO2880" i="7"/>
  <c r="AN2880" i="7"/>
  <c r="AM2880" i="7"/>
  <c r="AQ2880" i="7" s="1"/>
  <c r="Q2880" i="7"/>
  <c r="N2880" i="7"/>
  <c r="L2880" i="7"/>
  <c r="J2880" i="7"/>
  <c r="AY2879" i="7"/>
  <c r="AX2879" i="7"/>
  <c r="AW2879" i="7"/>
  <c r="AV2879" i="7"/>
  <c r="AU2879" i="7"/>
  <c r="AT2879" i="7"/>
  <c r="AS2879" i="7"/>
  <c r="AR2879" i="7"/>
  <c r="AP2879" i="7"/>
  <c r="AO2879" i="7"/>
  <c r="AN2879" i="7"/>
  <c r="AM2879" i="7"/>
  <c r="AQ2879" i="7" s="1"/>
  <c r="Q2879" i="7"/>
  <c r="N2879" i="7"/>
  <c r="L2879" i="7"/>
  <c r="J2879" i="7"/>
  <c r="AY2878" i="7"/>
  <c r="AX2878" i="7"/>
  <c r="AW2878" i="7"/>
  <c r="AV2878" i="7"/>
  <c r="AU2878" i="7"/>
  <c r="AT2878" i="7"/>
  <c r="AS2878" i="7"/>
  <c r="AR2878" i="7"/>
  <c r="AP2878" i="7"/>
  <c r="AO2878" i="7"/>
  <c r="AN2878" i="7"/>
  <c r="AQ2878" i="7" s="1"/>
  <c r="AM2878" i="7"/>
  <c r="Q2878" i="7"/>
  <c r="N2878" i="7"/>
  <c r="L2878" i="7"/>
  <c r="J2878" i="7"/>
  <c r="AY2877" i="7"/>
  <c r="AX2877" i="7"/>
  <c r="AW2877" i="7"/>
  <c r="AV2877" i="7"/>
  <c r="AU2877" i="7"/>
  <c r="AT2877" i="7"/>
  <c r="AS2877" i="7"/>
  <c r="AR2877" i="7"/>
  <c r="AP2877" i="7"/>
  <c r="AO2877" i="7"/>
  <c r="AQ2877" i="7" s="1"/>
  <c r="AN2877" i="7"/>
  <c r="AM2877" i="7"/>
  <c r="Q2877" i="7"/>
  <c r="N2877" i="7"/>
  <c r="L2877" i="7"/>
  <c r="J2877" i="7"/>
  <c r="AY2876" i="7"/>
  <c r="AX2876" i="7"/>
  <c r="AW2876" i="7"/>
  <c r="AV2876" i="7"/>
  <c r="AU2876" i="7"/>
  <c r="AT2876" i="7"/>
  <c r="AS2876" i="7"/>
  <c r="AR2876" i="7"/>
  <c r="AP2876" i="7"/>
  <c r="AQ2876" i="7" s="1"/>
  <c r="AO2876" i="7"/>
  <c r="AN2876" i="7"/>
  <c r="AM2876" i="7"/>
  <c r="Q2876" i="7"/>
  <c r="N2876" i="7"/>
  <c r="L2876" i="7"/>
  <c r="J2876" i="7"/>
  <c r="AY2875" i="7"/>
  <c r="AX2875" i="7"/>
  <c r="AW2875" i="7"/>
  <c r="AV2875" i="7"/>
  <c r="AU2875" i="7"/>
  <c r="AT2875" i="7"/>
  <c r="AS2875" i="7"/>
  <c r="AR2875" i="7"/>
  <c r="AQ2875" i="7"/>
  <c r="AP2875" i="7"/>
  <c r="AO2875" i="7"/>
  <c r="AN2875" i="7"/>
  <c r="AM2875" i="7"/>
  <c r="Q2875" i="7"/>
  <c r="N2875" i="7"/>
  <c r="L2875" i="7"/>
  <c r="J2875" i="7"/>
  <c r="AY2874" i="7"/>
  <c r="AX2874" i="7"/>
  <c r="AW2874" i="7"/>
  <c r="AV2874" i="7"/>
  <c r="AU2874" i="7"/>
  <c r="AT2874" i="7"/>
  <c r="AS2874" i="7"/>
  <c r="AR2874" i="7"/>
  <c r="AP2874" i="7"/>
  <c r="AO2874" i="7"/>
  <c r="AN2874" i="7"/>
  <c r="AM2874" i="7"/>
  <c r="AQ2874" i="7" s="1"/>
  <c r="Q2874" i="7"/>
  <c r="N2874" i="7"/>
  <c r="L2874" i="7"/>
  <c r="J2874" i="7"/>
  <c r="AY2873" i="7"/>
  <c r="AX2873" i="7"/>
  <c r="AW2873" i="7"/>
  <c r="AV2873" i="7"/>
  <c r="AU2873" i="7"/>
  <c r="AT2873" i="7"/>
  <c r="AS2873" i="7"/>
  <c r="AR2873" i="7"/>
  <c r="AP2873" i="7"/>
  <c r="AO2873" i="7"/>
  <c r="AN2873" i="7"/>
  <c r="AM2873" i="7"/>
  <c r="AQ2873" i="7" s="1"/>
  <c r="Q2873" i="7"/>
  <c r="N2873" i="7"/>
  <c r="L2873" i="7"/>
  <c r="J2873" i="7"/>
  <c r="AY2872" i="7"/>
  <c r="AX2872" i="7"/>
  <c r="AW2872" i="7"/>
  <c r="AV2872" i="7"/>
  <c r="AU2872" i="7"/>
  <c r="AT2872" i="7"/>
  <c r="AS2872" i="7"/>
  <c r="AR2872" i="7"/>
  <c r="AP2872" i="7"/>
  <c r="AO2872" i="7"/>
  <c r="AN2872" i="7"/>
  <c r="AM2872" i="7"/>
  <c r="AQ2872" i="7" s="1"/>
  <c r="Q2872" i="7"/>
  <c r="N2872" i="7"/>
  <c r="L2872" i="7"/>
  <c r="J2872" i="7"/>
  <c r="AY2871" i="7"/>
  <c r="AX2871" i="7"/>
  <c r="AW2871" i="7"/>
  <c r="AV2871" i="7"/>
  <c r="AU2871" i="7"/>
  <c r="AT2871" i="7"/>
  <c r="AS2871" i="7"/>
  <c r="AR2871" i="7"/>
  <c r="AP2871" i="7"/>
  <c r="AO2871" i="7"/>
  <c r="AN2871" i="7"/>
  <c r="AM2871" i="7"/>
  <c r="AQ2871" i="7" s="1"/>
  <c r="Q2871" i="7"/>
  <c r="N2871" i="7"/>
  <c r="L2871" i="7"/>
  <c r="J2871" i="7"/>
  <c r="AY2870" i="7"/>
  <c r="AX2870" i="7"/>
  <c r="AW2870" i="7"/>
  <c r="AV2870" i="7"/>
  <c r="AU2870" i="7"/>
  <c r="AT2870" i="7"/>
  <c r="AS2870" i="7"/>
  <c r="AR2870" i="7"/>
  <c r="AP2870" i="7"/>
  <c r="AO2870" i="7"/>
  <c r="AN2870" i="7"/>
  <c r="AQ2870" i="7" s="1"/>
  <c r="AM2870" i="7"/>
  <c r="Q2870" i="7"/>
  <c r="N2870" i="7"/>
  <c r="L2870" i="7"/>
  <c r="J2870" i="7"/>
  <c r="AY2869" i="7"/>
  <c r="AX2869" i="7"/>
  <c r="AW2869" i="7"/>
  <c r="AV2869" i="7"/>
  <c r="AU2869" i="7"/>
  <c r="AT2869" i="7"/>
  <c r="AS2869" i="7"/>
  <c r="AR2869" i="7"/>
  <c r="AP2869" i="7"/>
  <c r="AO2869" i="7"/>
  <c r="AQ2869" i="7" s="1"/>
  <c r="AN2869" i="7"/>
  <c r="AM2869" i="7"/>
  <c r="Q2869" i="7"/>
  <c r="N2869" i="7"/>
  <c r="L2869" i="7"/>
  <c r="J2869" i="7"/>
  <c r="AY2868" i="7"/>
  <c r="AX2868" i="7"/>
  <c r="AW2868" i="7"/>
  <c r="AV2868" i="7"/>
  <c r="AU2868" i="7"/>
  <c r="AT2868" i="7"/>
  <c r="AS2868" i="7"/>
  <c r="AR2868" i="7"/>
  <c r="AP2868" i="7"/>
  <c r="AQ2868" i="7" s="1"/>
  <c r="AO2868" i="7"/>
  <c r="AN2868" i="7"/>
  <c r="AM2868" i="7"/>
  <c r="Q2868" i="7"/>
  <c r="N2868" i="7"/>
  <c r="L2868" i="7"/>
  <c r="J2868" i="7"/>
  <c r="AY2867" i="7"/>
  <c r="AX2867" i="7"/>
  <c r="AW2867" i="7"/>
  <c r="AV2867" i="7"/>
  <c r="AU2867" i="7"/>
  <c r="AT2867" i="7"/>
  <c r="AS2867" i="7"/>
  <c r="AR2867" i="7"/>
  <c r="AQ2867" i="7"/>
  <c r="AP2867" i="7"/>
  <c r="AO2867" i="7"/>
  <c r="AN2867" i="7"/>
  <c r="AM2867" i="7"/>
  <c r="Q2867" i="7"/>
  <c r="N2867" i="7"/>
  <c r="L2867" i="7"/>
  <c r="J2867" i="7"/>
  <c r="AY2866" i="7"/>
  <c r="AX2866" i="7"/>
  <c r="AW2866" i="7"/>
  <c r="AV2866" i="7"/>
  <c r="AU2866" i="7"/>
  <c r="AT2866" i="7"/>
  <c r="AS2866" i="7"/>
  <c r="AR2866" i="7"/>
  <c r="AP2866" i="7"/>
  <c r="AO2866" i="7"/>
  <c r="AN2866" i="7"/>
  <c r="AM2866" i="7"/>
  <c r="AQ2866" i="7" s="1"/>
  <c r="Q2866" i="7"/>
  <c r="N2866" i="7"/>
  <c r="L2866" i="7"/>
  <c r="J2866" i="7"/>
  <c r="AY2865" i="7"/>
  <c r="AX2865" i="7"/>
  <c r="AW2865" i="7"/>
  <c r="AV2865" i="7"/>
  <c r="AU2865" i="7"/>
  <c r="AT2865" i="7"/>
  <c r="AS2865" i="7"/>
  <c r="AR2865" i="7"/>
  <c r="AP2865" i="7"/>
  <c r="AO2865" i="7"/>
  <c r="AN2865" i="7"/>
  <c r="AM2865" i="7"/>
  <c r="AQ2865" i="7" s="1"/>
  <c r="Q2865" i="7"/>
  <c r="N2865" i="7"/>
  <c r="L2865" i="7"/>
  <c r="J2865" i="7"/>
  <c r="AY2864" i="7"/>
  <c r="AX2864" i="7"/>
  <c r="AW2864" i="7"/>
  <c r="AV2864" i="7"/>
  <c r="AU2864" i="7"/>
  <c r="AT2864" i="7"/>
  <c r="AS2864" i="7"/>
  <c r="AR2864" i="7"/>
  <c r="AP2864" i="7"/>
  <c r="AO2864" i="7"/>
  <c r="AN2864" i="7"/>
  <c r="AM2864" i="7"/>
  <c r="AQ2864" i="7" s="1"/>
  <c r="Q2864" i="7"/>
  <c r="N2864" i="7"/>
  <c r="L2864" i="7"/>
  <c r="J2864" i="7"/>
  <c r="AY2863" i="7"/>
  <c r="AX2863" i="7"/>
  <c r="AW2863" i="7"/>
  <c r="AV2863" i="7"/>
  <c r="AU2863" i="7"/>
  <c r="AT2863" i="7"/>
  <c r="AS2863" i="7"/>
  <c r="AR2863" i="7"/>
  <c r="AP2863" i="7"/>
  <c r="AO2863" i="7"/>
  <c r="AN2863" i="7"/>
  <c r="AM2863" i="7"/>
  <c r="AQ2863" i="7" s="1"/>
  <c r="Q2863" i="7"/>
  <c r="N2863" i="7"/>
  <c r="L2863" i="7"/>
  <c r="J2863" i="7"/>
  <c r="AY2862" i="7"/>
  <c r="AX2862" i="7"/>
  <c r="AW2862" i="7"/>
  <c r="AV2862" i="7"/>
  <c r="AU2862" i="7"/>
  <c r="AT2862" i="7"/>
  <c r="AS2862" i="7"/>
  <c r="AR2862" i="7"/>
  <c r="AP2862" i="7"/>
  <c r="AO2862" i="7"/>
  <c r="AN2862" i="7"/>
  <c r="AQ2862" i="7" s="1"/>
  <c r="AM2862" i="7"/>
  <c r="Q2862" i="7"/>
  <c r="N2862" i="7"/>
  <c r="L2862" i="7"/>
  <c r="J2862" i="7"/>
  <c r="AY2861" i="7"/>
  <c r="AX2861" i="7"/>
  <c r="AW2861" i="7"/>
  <c r="AV2861" i="7"/>
  <c r="AU2861" i="7"/>
  <c r="AT2861" i="7"/>
  <c r="AS2861" i="7"/>
  <c r="AR2861" i="7"/>
  <c r="AP2861" i="7"/>
  <c r="AO2861" i="7"/>
  <c r="AQ2861" i="7" s="1"/>
  <c r="AN2861" i="7"/>
  <c r="AM2861" i="7"/>
  <c r="Q2861" i="7"/>
  <c r="N2861" i="7"/>
  <c r="L2861" i="7"/>
  <c r="J2861" i="7"/>
  <c r="AY2860" i="7"/>
  <c r="AX2860" i="7"/>
  <c r="AW2860" i="7"/>
  <c r="AV2860" i="7"/>
  <c r="AU2860" i="7"/>
  <c r="AT2860" i="7"/>
  <c r="AS2860" i="7"/>
  <c r="AR2860" i="7"/>
  <c r="AP2860" i="7"/>
  <c r="AQ2860" i="7" s="1"/>
  <c r="AO2860" i="7"/>
  <c r="AN2860" i="7"/>
  <c r="AM2860" i="7"/>
  <c r="Q2860" i="7"/>
  <c r="N2860" i="7"/>
  <c r="L2860" i="7"/>
  <c r="J2860" i="7"/>
  <c r="AY2859" i="7"/>
  <c r="AX2859" i="7"/>
  <c r="AW2859" i="7"/>
  <c r="AV2859" i="7"/>
  <c r="AU2859" i="7"/>
  <c r="AT2859" i="7"/>
  <c r="AS2859" i="7"/>
  <c r="AR2859" i="7"/>
  <c r="AQ2859" i="7"/>
  <c r="AP2859" i="7"/>
  <c r="AO2859" i="7"/>
  <c r="AN2859" i="7"/>
  <c r="AM2859" i="7"/>
  <c r="Q2859" i="7"/>
  <c r="N2859" i="7"/>
  <c r="L2859" i="7"/>
  <c r="J2859" i="7"/>
  <c r="AY2858" i="7"/>
  <c r="AX2858" i="7"/>
  <c r="AW2858" i="7"/>
  <c r="AV2858" i="7"/>
  <c r="AU2858" i="7"/>
  <c r="AT2858" i="7"/>
  <c r="AS2858" i="7"/>
  <c r="AR2858" i="7"/>
  <c r="AP2858" i="7"/>
  <c r="AO2858" i="7"/>
  <c r="AN2858" i="7"/>
  <c r="AM2858" i="7"/>
  <c r="AQ2858" i="7" s="1"/>
  <c r="Q2858" i="7"/>
  <c r="N2858" i="7"/>
  <c r="L2858" i="7"/>
  <c r="J2858" i="7"/>
  <c r="AY2857" i="7"/>
  <c r="AX2857" i="7"/>
  <c r="AW2857" i="7"/>
  <c r="AV2857" i="7"/>
  <c r="AU2857" i="7"/>
  <c r="AT2857" i="7"/>
  <c r="AS2857" i="7"/>
  <c r="AR2857" i="7"/>
  <c r="AP2857" i="7"/>
  <c r="AO2857" i="7"/>
  <c r="AN2857" i="7"/>
  <c r="AM2857" i="7"/>
  <c r="Q2857" i="7"/>
  <c r="N2857" i="7"/>
  <c r="L2857" i="7"/>
  <c r="J2857" i="7"/>
  <c r="AY2856" i="7"/>
  <c r="AX2856" i="7"/>
  <c r="AW2856" i="7"/>
  <c r="AV2856" i="7"/>
  <c r="AU2856" i="7"/>
  <c r="AT2856" i="7"/>
  <c r="AS2856" i="7"/>
  <c r="AR2856" i="7"/>
  <c r="AP2856" i="7"/>
  <c r="AO2856" i="7"/>
  <c r="AN2856" i="7"/>
  <c r="AM2856" i="7"/>
  <c r="Q2856" i="7"/>
  <c r="N2856" i="7"/>
  <c r="L2856" i="7"/>
  <c r="J2856" i="7"/>
  <c r="AY2855" i="7"/>
  <c r="AX2855" i="7"/>
  <c r="AW2855" i="7"/>
  <c r="AV2855" i="7"/>
  <c r="AU2855" i="7"/>
  <c r="AT2855" i="7"/>
  <c r="AS2855" i="7"/>
  <c r="AR2855" i="7"/>
  <c r="AP2855" i="7"/>
  <c r="AO2855" i="7"/>
  <c r="AN2855" i="7"/>
  <c r="AM2855" i="7"/>
  <c r="Q2855" i="7"/>
  <c r="N2855" i="7"/>
  <c r="L2855" i="7"/>
  <c r="J2855" i="7"/>
  <c r="AY2854" i="7"/>
  <c r="AX2854" i="7"/>
  <c r="AW2854" i="7"/>
  <c r="AV2854" i="7"/>
  <c r="AU2854" i="7"/>
  <c r="AT2854" i="7"/>
  <c r="AS2854" i="7"/>
  <c r="AR2854" i="7"/>
  <c r="AP2854" i="7"/>
  <c r="AO2854" i="7"/>
  <c r="AQ2854" i="7" s="1"/>
  <c r="AN2854" i="7"/>
  <c r="AM2854" i="7"/>
  <c r="Q2854" i="7"/>
  <c r="N2854" i="7"/>
  <c r="L2854" i="7"/>
  <c r="J2854" i="7"/>
  <c r="AY2853" i="7"/>
  <c r="AX2853" i="7"/>
  <c r="AW2853" i="7"/>
  <c r="AV2853" i="7"/>
  <c r="AU2853" i="7"/>
  <c r="AT2853" i="7"/>
  <c r="AS2853" i="7"/>
  <c r="AR2853" i="7"/>
  <c r="AP2853" i="7"/>
  <c r="AQ2853" i="7" s="1"/>
  <c r="AO2853" i="7"/>
  <c r="AN2853" i="7"/>
  <c r="AM2853" i="7"/>
  <c r="Q2853" i="7"/>
  <c r="N2853" i="7"/>
  <c r="L2853" i="7"/>
  <c r="J2853" i="7"/>
  <c r="AY2852" i="7"/>
  <c r="AX2852" i="7"/>
  <c r="AW2852" i="7"/>
  <c r="AV2852" i="7"/>
  <c r="AU2852" i="7"/>
  <c r="AT2852" i="7"/>
  <c r="AS2852" i="7"/>
  <c r="AR2852" i="7"/>
  <c r="AQ2852" i="7"/>
  <c r="AP2852" i="7"/>
  <c r="AO2852" i="7"/>
  <c r="AN2852" i="7"/>
  <c r="AM2852" i="7"/>
  <c r="Q2852" i="7"/>
  <c r="N2852" i="7"/>
  <c r="L2852" i="7"/>
  <c r="J2852" i="7"/>
  <c r="AY2851" i="7"/>
  <c r="AX2851" i="7"/>
  <c r="AW2851" i="7"/>
  <c r="AV2851" i="7"/>
  <c r="AU2851" i="7"/>
  <c r="AT2851" i="7"/>
  <c r="AS2851" i="7"/>
  <c r="AR2851" i="7"/>
  <c r="AQ2851" i="7"/>
  <c r="AP2851" i="7"/>
  <c r="AO2851" i="7"/>
  <c r="AN2851" i="7"/>
  <c r="AM2851" i="7"/>
  <c r="Q2851" i="7"/>
  <c r="N2851" i="7"/>
  <c r="L2851" i="7"/>
  <c r="J2851" i="7"/>
  <c r="AY2850" i="7"/>
  <c r="AX2850" i="7"/>
  <c r="AW2850" i="7"/>
  <c r="AV2850" i="7"/>
  <c r="AU2850" i="7"/>
  <c r="AT2850" i="7"/>
  <c r="AS2850" i="7"/>
  <c r="AR2850" i="7"/>
  <c r="AP2850" i="7"/>
  <c r="AO2850" i="7"/>
  <c r="AN2850" i="7"/>
  <c r="AM2850" i="7"/>
  <c r="AQ2850" i="7" s="1"/>
  <c r="Q2850" i="7"/>
  <c r="N2850" i="7"/>
  <c r="L2850" i="7"/>
  <c r="J2850" i="7"/>
  <c r="AY2849" i="7"/>
  <c r="AX2849" i="7"/>
  <c r="AW2849" i="7"/>
  <c r="AV2849" i="7"/>
  <c r="AU2849" i="7"/>
  <c r="AT2849" i="7"/>
  <c r="AS2849" i="7"/>
  <c r="AR2849" i="7"/>
  <c r="AP2849" i="7"/>
  <c r="AO2849" i="7"/>
  <c r="AN2849" i="7"/>
  <c r="AM2849" i="7"/>
  <c r="AQ2849" i="7" s="1"/>
  <c r="Q2849" i="7"/>
  <c r="N2849" i="7"/>
  <c r="L2849" i="7"/>
  <c r="J2849" i="7"/>
  <c r="AY2848" i="7"/>
  <c r="AX2848" i="7"/>
  <c r="AW2848" i="7"/>
  <c r="AV2848" i="7"/>
  <c r="AU2848" i="7"/>
  <c r="AT2848" i="7"/>
  <c r="AS2848" i="7"/>
  <c r="AR2848" i="7"/>
  <c r="AP2848" i="7"/>
  <c r="AO2848" i="7"/>
  <c r="AN2848" i="7"/>
  <c r="AM2848" i="7"/>
  <c r="AQ2848" i="7" s="1"/>
  <c r="Q2848" i="7"/>
  <c r="N2848" i="7"/>
  <c r="L2848" i="7"/>
  <c r="J2848" i="7"/>
  <c r="AY2847" i="7"/>
  <c r="AX2847" i="7"/>
  <c r="AW2847" i="7"/>
  <c r="AV2847" i="7"/>
  <c r="AU2847" i="7"/>
  <c r="AT2847" i="7"/>
  <c r="AS2847" i="7"/>
  <c r="AR2847" i="7"/>
  <c r="AP2847" i="7"/>
  <c r="AO2847" i="7"/>
  <c r="AN2847" i="7"/>
  <c r="AM2847" i="7"/>
  <c r="AQ2847" i="7" s="1"/>
  <c r="Q2847" i="7"/>
  <c r="N2847" i="7"/>
  <c r="L2847" i="7"/>
  <c r="J2847" i="7"/>
  <c r="AY2846" i="7"/>
  <c r="AX2846" i="7"/>
  <c r="AW2846" i="7"/>
  <c r="AV2846" i="7"/>
  <c r="AU2846" i="7"/>
  <c r="AT2846" i="7"/>
  <c r="AS2846" i="7"/>
  <c r="AR2846" i="7"/>
  <c r="AP2846" i="7"/>
  <c r="AO2846" i="7"/>
  <c r="AN2846" i="7"/>
  <c r="AQ2846" i="7" s="1"/>
  <c r="AM2846" i="7"/>
  <c r="Q2846" i="7"/>
  <c r="N2846" i="7"/>
  <c r="L2846" i="7"/>
  <c r="J2846" i="7"/>
  <c r="AY2845" i="7"/>
  <c r="AX2845" i="7"/>
  <c r="AW2845" i="7"/>
  <c r="AV2845" i="7"/>
  <c r="AU2845" i="7"/>
  <c r="AT2845" i="7"/>
  <c r="AS2845" i="7"/>
  <c r="AR2845" i="7"/>
  <c r="AP2845" i="7"/>
  <c r="AO2845" i="7"/>
  <c r="AQ2845" i="7" s="1"/>
  <c r="AN2845" i="7"/>
  <c r="AM2845" i="7"/>
  <c r="Q2845" i="7"/>
  <c r="N2845" i="7"/>
  <c r="L2845" i="7"/>
  <c r="J2845" i="7"/>
  <c r="AY2844" i="7"/>
  <c r="AX2844" i="7"/>
  <c r="AW2844" i="7"/>
  <c r="AV2844" i="7"/>
  <c r="AU2844" i="7"/>
  <c r="AT2844" i="7"/>
  <c r="AS2844" i="7"/>
  <c r="AR2844" i="7"/>
  <c r="AP2844" i="7"/>
  <c r="AQ2844" i="7" s="1"/>
  <c r="AO2844" i="7"/>
  <c r="AN2844" i="7"/>
  <c r="AM2844" i="7"/>
  <c r="Q2844" i="7"/>
  <c r="N2844" i="7"/>
  <c r="L2844" i="7"/>
  <c r="J2844" i="7"/>
  <c r="AY2843" i="7"/>
  <c r="AX2843" i="7"/>
  <c r="AW2843" i="7"/>
  <c r="AV2843" i="7"/>
  <c r="AU2843" i="7"/>
  <c r="AT2843" i="7"/>
  <c r="AS2843" i="7"/>
  <c r="AR2843" i="7"/>
  <c r="AQ2843" i="7"/>
  <c r="AP2843" i="7"/>
  <c r="AO2843" i="7"/>
  <c r="AN2843" i="7"/>
  <c r="AM2843" i="7"/>
  <c r="Q2843" i="7"/>
  <c r="N2843" i="7"/>
  <c r="L2843" i="7"/>
  <c r="J2843" i="7"/>
  <c r="AY2842" i="7"/>
  <c r="AX2842" i="7"/>
  <c r="AW2842" i="7"/>
  <c r="AV2842" i="7"/>
  <c r="AU2842" i="7"/>
  <c r="AT2842" i="7"/>
  <c r="AS2842" i="7"/>
  <c r="AR2842" i="7"/>
  <c r="AP2842" i="7"/>
  <c r="AO2842" i="7"/>
  <c r="AN2842" i="7"/>
  <c r="AM2842" i="7"/>
  <c r="AQ2842" i="7" s="1"/>
  <c r="Q2842" i="7"/>
  <c r="N2842" i="7"/>
  <c r="L2842" i="7"/>
  <c r="J2842" i="7"/>
  <c r="AY2841" i="7"/>
  <c r="AX2841" i="7"/>
  <c r="AW2841" i="7"/>
  <c r="AV2841" i="7"/>
  <c r="AU2841" i="7"/>
  <c r="AT2841" i="7"/>
  <c r="AS2841" i="7"/>
  <c r="AR2841" i="7"/>
  <c r="AP2841" i="7"/>
  <c r="AO2841" i="7"/>
  <c r="AN2841" i="7"/>
  <c r="AM2841" i="7"/>
  <c r="Q2841" i="7"/>
  <c r="N2841" i="7"/>
  <c r="L2841" i="7"/>
  <c r="J2841" i="7"/>
  <c r="AY2840" i="7"/>
  <c r="AX2840" i="7"/>
  <c r="AW2840" i="7"/>
  <c r="AV2840" i="7"/>
  <c r="AU2840" i="7"/>
  <c r="AT2840" i="7"/>
  <c r="AS2840" i="7"/>
  <c r="AR2840" i="7"/>
  <c r="AP2840" i="7"/>
  <c r="AO2840" i="7"/>
  <c r="AN2840" i="7"/>
  <c r="AM2840" i="7"/>
  <c r="Q2840" i="7"/>
  <c r="N2840" i="7"/>
  <c r="L2840" i="7"/>
  <c r="J2840" i="7"/>
  <c r="AY2839" i="7"/>
  <c r="AX2839" i="7"/>
  <c r="AW2839" i="7"/>
  <c r="AV2839" i="7"/>
  <c r="AU2839" i="7"/>
  <c r="AT2839" i="7"/>
  <c r="AS2839" i="7"/>
  <c r="AR2839" i="7"/>
  <c r="AP2839" i="7"/>
  <c r="AO2839" i="7"/>
  <c r="AN2839" i="7"/>
  <c r="AM2839" i="7"/>
  <c r="Q2839" i="7"/>
  <c r="N2839" i="7"/>
  <c r="L2839" i="7"/>
  <c r="J2839" i="7"/>
  <c r="AY2838" i="7"/>
  <c r="AX2838" i="7"/>
  <c r="AW2838" i="7"/>
  <c r="AV2838" i="7"/>
  <c r="AU2838" i="7"/>
  <c r="AT2838" i="7"/>
  <c r="AS2838" i="7"/>
  <c r="AR2838" i="7"/>
  <c r="AP2838" i="7"/>
  <c r="AO2838" i="7"/>
  <c r="AQ2838" i="7" s="1"/>
  <c r="AN2838" i="7"/>
  <c r="AM2838" i="7"/>
  <c r="Q2838" i="7"/>
  <c r="N2838" i="7"/>
  <c r="L2838" i="7"/>
  <c r="J2838" i="7"/>
  <c r="AY2837" i="7"/>
  <c r="AX2837" i="7"/>
  <c r="AW2837" i="7"/>
  <c r="AV2837" i="7"/>
  <c r="AU2837" i="7"/>
  <c r="AT2837" i="7"/>
  <c r="AS2837" i="7"/>
  <c r="AR2837" i="7"/>
  <c r="AP2837" i="7"/>
  <c r="AQ2837" i="7" s="1"/>
  <c r="AO2837" i="7"/>
  <c r="AN2837" i="7"/>
  <c r="AM2837" i="7"/>
  <c r="Q2837" i="7"/>
  <c r="N2837" i="7"/>
  <c r="L2837" i="7"/>
  <c r="J2837" i="7"/>
  <c r="AY2836" i="7"/>
  <c r="AX2836" i="7"/>
  <c r="AW2836" i="7"/>
  <c r="AV2836" i="7"/>
  <c r="AU2836" i="7"/>
  <c r="AT2836" i="7"/>
  <c r="AS2836" i="7"/>
  <c r="AR2836" i="7"/>
  <c r="AQ2836" i="7"/>
  <c r="AP2836" i="7"/>
  <c r="AO2836" i="7"/>
  <c r="AN2836" i="7"/>
  <c r="AM2836" i="7"/>
  <c r="Q2836" i="7"/>
  <c r="N2836" i="7"/>
  <c r="L2836" i="7"/>
  <c r="J2836" i="7"/>
  <c r="AY2835" i="7"/>
  <c r="AX2835" i="7"/>
  <c r="AW2835" i="7"/>
  <c r="AV2835" i="7"/>
  <c r="AU2835" i="7"/>
  <c r="AT2835" i="7"/>
  <c r="AS2835" i="7"/>
  <c r="AR2835" i="7"/>
  <c r="AQ2835" i="7"/>
  <c r="AP2835" i="7"/>
  <c r="AO2835" i="7"/>
  <c r="AN2835" i="7"/>
  <c r="AM2835" i="7"/>
  <c r="Q2835" i="7"/>
  <c r="N2835" i="7"/>
  <c r="L2835" i="7"/>
  <c r="J2835" i="7"/>
  <c r="AY2834" i="7"/>
  <c r="AX2834" i="7"/>
  <c r="AW2834" i="7"/>
  <c r="AV2834" i="7"/>
  <c r="AU2834" i="7"/>
  <c r="AT2834" i="7"/>
  <c r="AS2834" i="7"/>
  <c r="AR2834" i="7"/>
  <c r="AP2834" i="7"/>
  <c r="AO2834" i="7"/>
  <c r="AN2834" i="7"/>
  <c r="AM2834" i="7"/>
  <c r="AQ2834" i="7" s="1"/>
  <c r="Q2834" i="7"/>
  <c r="N2834" i="7"/>
  <c r="L2834" i="7"/>
  <c r="J2834" i="7"/>
  <c r="AY2833" i="7"/>
  <c r="AX2833" i="7"/>
  <c r="AW2833" i="7"/>
  <c r="AV2833" i="7"/>
  <c r="AU2833" i="7"/>
  <c r="AT2833" i="7"/>
  <c r="AS2833" i="7"/>
  <c r="AR2833" i="7"/>
  <c r="AP2833" i="7"/>
  <c r="AO2833" i="7"/>
  <c r="AN2833" i="7"/>
  <c r="AM2833" i="7"/>
  <c r="AQ2833" i="7" s="1"/>
  <c r="Q2833" i="7"/>
  <c r="N2833" i="7"/>
  <c r="L2833" i="7"/>
  <c r="J2833" i="7"/>
  <c r="AY2832" i="7"/>
  <c r="AX2832" i="7"/>
  <c r="AW2832" i="7"/>
  <c r="AV2832" i="7"/>
  <c r="AU2832" i="7"/>
  <c r="AT2832" i="7"/>
  <c r="AS2832" i="7"/>
  <c r="AR2832" i="7"/>
  <c r="AP2832" i="7"/>
  <c r="AO2832" i="7"/>
  <c r="AN2832" i="7"/>
  <c r="AM2832" i="7"/>
  <c r="AQ2832" i="7" s="1"/>
  <c r="Q2832" i="7"/>
  <c r="N2832" i="7"/>
  <c r="L2832" i="7"/>
  <c r="J2832" i="7"/>
  <c r="AY2831" i="7"/>
  <c r="AX2831" i="7"/>
  <c r="AW2831" i="7"/>
  <c r="AV2831" i="7"/>
  <c r="AU2831" i="7"/>
  <c r="AT2831" i="7"/>
  <c r="AS2831" i="7"/>
  <c r="AR2831" i="7"/>
  <c r="AP2831" i="7"/>
  <c r="AO2831" i="7"/>
  <c r="AN2831" i="7"/>
  <c r="AM2831" i="7"/>
  <c r="AQ2831" i="7" s="1"/>
  <c r="Q2831" i="7"/>
  <c r="N2831" i="7"/>
  <c r="L2831" i="7"/>
  <c r="J2831" i="7"/>
  <c r="AY2830" i="7"/>
  <c r="AX2830" i="7"/>
  <c r="AW2830" i="7"/>
  <c r="AV2830" i="7"/>
  <c r="AU2830" i="7"/>
  <c r="AT2830" i="7"/>
  <c r="AS2830" i="7"/>
  <c r="AR2830" i="7"/>
  <c r="AP2830" i="7"/>
  <c r="AO2830" i="7"/>
  <c r="AN2830" i="7"/>
  <c r="AQ2830" i="7" s="1"/>
  <c r="AM2830" i="7"/>
  <c r="Q2830" i="7"/>
  <c r="N2830" i="7"/>
  <c r="L2830" i="7"/>
  <c r="J2830" i="7"/>
  <c r="AY2829" i="7"/>
  <c r="AX2829" i="7"/>
  <c r="AW2829" i="7"/>
  <c r="AV2829" i="7"/>
  <c r="AU2829" i="7"/>
  <c r="AT2829" i="7"/>
  <c r="AS2829" i="7"/>
  <c r="AR2829" i="7"/>
  <c r="AP2829" i="7"/>
  <c r="AO2829" i="7"/>
  <c r="AQ2829" i="7" s="1"/>
  <c r="AN2829" i="7"/>
  <c r="AM2829" i="7"/>
  <c r="Q2829" i="7"/>
  <c r="N2829" i="7"/>
  <c r="L2829" i="7"/>
  <c r="J2829" i="7"/>
  <c r="AY2828" i="7"/>
  <c r="AX2828" i="7"/>
  <c r="AW2828" i="7"/>
  <c r="AV2828" i="7"/>
  <c r="AU2828" i="7"/>
  <c r="AT2828" i="7"/>
  <c r="AS2828" i="7"/>
  <c r="AR2828" i="7"/>
  <c r="AP2828" i="7"/>
  <c r="AQ2828" i="7" s="1"/>
  <c r="AO2828" i="7"/>
  <c r="AN2828" i="7"/>
  <c r="AM2828" i="7"/>
  <c r="Q2828" i="7"/>
  <c r="N2828" i="7"/>
  <c r="L2828" i="7"/>
  <c r="J2828" i="7"/>
  <c r="AY2827" i="7"/>
  <c r="AX2827" i="7"/>
  <c r="AW2827" i="7"/>
  <c r="AV2827" i="7"/>
  <c r="AU2827" i="7"/>
  <c r="AT2827" i="7"/>
  <c r="AS2827" i="7"/>
  <c r="AR2827" i="7"/>
  <c r="AQ2827" i="7"/>
  <c r="AP2827" i="7"/>
  <c r="AO2827" i="7"/>
  <c r="AN2827" i="7"/>
  <c r="AM2827" i="7"/>
  <c r="Q2827" i="7"/>
  <c r="N2827" i="7"/>
  <c r="L2827" i="7"/>
  <c r="J2827" i="7"/>
  <c r="AY2826" i="7"/>
  <c r="AX2826" i="7"/>
  <c r="AW2826" i="7"/>
  <c r="AV2826" i="7"/>
  <c r="AU2826" i="7"/>
  <c r="AT2826" i="7"/>
  <c r="AS2826" i="7"/>
  <c r="AR2826" i="7"/>
  <c r="AP2826" i="7"/>
  <c r="AO2826" i="7"/>
  <c r="AN2826" i="7"/>
  <c r="AM2826" i="7"/>
  <c r="AQ2826" i="7" s="1"/>
  <c r="Q2826" i="7"/>
  <c r="N2826" i="7"/>
  <c r="L2826" i="7"/>
  <c r="J2826" i="7"/>
  <c r="AY2825" i="7"/>
  <c r="AX2825" i="7"/>
  <c r="AW2825" i="7"/>
  <c r="AV2825" i="7"/>
  <c r="AU2825" i="7"/>
  <c r="AT2825" i="7"/>
  <c r="AS2825" i="7"/>
  <c r="AR2825" i="7"/>
  <c r="AP2825" i="7"/>
  <c r="AO2825" i="7"/>
  <c r="AN2825" i="7"/>
  <c r="AM2825" i="7"/>
  <c r="Q2825" i="7"/>
  <c r="N2825" i="7"/>
  <c r="L2825" i="7"/>
  <c r="J2825" i="7"/>
  <c r="AY2824" i="7"/>
  <c r="AX2824" i="7"/>
  <c r="AW2824" i="7"/>
  <c r="AV2824" i="7"/>
  <c r="AU2824" i="7"/>
  <c r="AT2824" i="7"/>
  <c r="AS2824" i="7"/>
  <c r="AR2824" i="7"/>
  <c r="AP2824" i="7"/>
  <c r="AO2824" i="7"/>
  <c r="AN2824" i="7"/>
  <c r="AM2824" i="7"/>
  <c r="Q2824" i="7"/>
  <c r="N2824" i="7"/>
  <c r="L2824" i="7"/>
  <c r="J2824" i="7"/>
  <c r="AY2823" i="7"/>
  <c r="AX2823" i="7"/>
  <c r="AW2823" i="7"/>
  <c r="AV2823" i="7"/>
  <c r="AU2823" i="7"/>
  <c r="AT2823" i="7"/>
  <c r="AS2823" i="7"/>
  <c r="AR2823" i="7"/>
  <c r="AP2823" i="7"/>
  <c r="AO2823" i="7"/>
  <c r="AN2823" i="7"/>
  <c r="AM2823" i="7"/>
  <c r="Q2823" i="7"/>
  <c r="N2823" i="7"/>
  <c r="L2823" i="7"/>
  <c r="J2823" i="7"/>
  <c r="AY2822" i="7"/>
  <c r="AX2822" i="7"/>
  <c r="AW2822" i="7"/>
  <c r="AV2822" i="7"/>
  <c r="AU2822" i="7"/>
  <c r="AT2822" i="7"/>
  <c r="AS2822" i="7"/>
  <c r="AR2822" i="7"/>
  <c r="AP2822" i="7"/>
  <c r="AO2822" i="7"/>
  <c r="AQ2822" i="7" s="1"/>
  <c r="AN2822" i="7"/>
  <c r="AM2822" i="7"/>
  <c r="Q2822" i="7"/>
  <c r="N2822" i="7"/>
  <c r="L2822" i="7"/>
  <c r="J2822" i="7"/>
  <c r="AY2821" i="7"/>
  <c r="AX2821" i="7"/>
  <c r="AW2821" i="7"/>
  <c r="AV2821" i="7"/>
  <c r="AU2821" i="7"/>
  <c r="AT2821" i="7"/>
  <c r="AS2821" i="7"/>
  <c r="AR2821" i="7"/>
  <c r="AP2821" i="7"/>
  <c r="AQ2821" i="7" s="1"/>
  <c r="AO2821" i="7"/>
  <c r="AN2821" i="7"/>
  <c r="AM2821" i="7"/>
  <c r="Q2821" i="7"/>
  <c r="N2821" i="7"/>
  <c r="L2821" i="7"/>
  <c r="J2821" i="7"/>
  <c r="AY2820" i="7"/>
  <c r="AX2820" i="7"/>
  <c r="AW2820" i="7"/>
  <c r="AV2820" i="7"/>
  <c r="AU2820" i="7"/>
  <c r="AT2820" i="7"/>
  <c r="AS2820" i="7"/>
  <c r="AR2820" i="7"/>
  <c r="AQ2820" i="7"/>
  <c r="AP2820" i="7"/>
  <c r="AO2820" i="7"/>
  <c r="AN2820" i="7"/>
  <c r="AM2820" i="7"/>
  <c r="Q2820" i="7"/>
  <c r="N2820" i="7"/>
  <c r="L2820" i="7"/>
  <c r="J2820" i="7"/>
  <c r="AY2819" i="7"/>
  <c r="AX2819" i="7"/>
  <c r="AW2819" i="7"/>
  <c r="AV2819" i="7"/>
  <c r="AU2819" i="7"/>
  <c r="AT2819" i="7"/>
  <c r="AS2819" i="7"/>
  <c r="AR2819" i="7"/>
  <c r="AQ2819" i="7"/>
  <c r="AP2819" i="7"/>
  <c r="AO2819" i="7"/>
  <c r="AN2819" i="7"/>
  <c r="AM2819" i="7"/>
  <c r="Q2819" i="7"/>
  <c r="N2819" i="7"/>
  <c r="L2819" i="7"/>
  <c r="J2819" i="7"/>
  <c r="AY2818" i="7"/>
  <c r="AX2818" i="7"/>
  <c r="AW2818" i="7"/>
  <c r="AV2818" i="7"/>
  <c r="AU2818" i="7"/>
  <c r="AT2818" i="7"/>
  <c r="AS2818" i="7"/>
  <c r="AR2818" i="7"/>
  <c r="AP2818" i="7"/>
  <c r="AO2818" i="7"/>
  <c r="AN2818" i="7"/>
  <c r="AM2818" i="7"/>
  <c r="AQ2818" i="7" s="1"/>
  <c r="Q2818" i="7"/>
  <c r="N2818" i="7"/>
  <c r="L2818" i="7"/>
  <c r="J2818" i="7"/>
  <c r="AY2817" i="7"/>
  <c r="AX2817" i="7"/>
  <c r="AW2817" i="7"/>
  <c r="AV2817" i="7"/>
  <c r="AU2817" i="7"/>
  <c r="AT2817" i="7"/>
  <c r="AS2817" i="7"/>
  <c r="AR2817" i="7"/>
  <c r="AP2817" i="7"/>
  <c r="AO2817" i="7"/>
  <c r="AN2817" i="7"/>
  <c r="AM2817" i="7"/>
  <c r="AQ2817" i="7" s="1"/>
  <c r="Q2817" i="7"/>
  <c r="N2817" i="7"/>
  <c r="L2817" i="7"/>
  <c r="J2817" i="7"/>
  <c r="AY2816" i="7"/>
  <c r="AX2816" i="7"/>
  <c r="AW2816" i="7"/>
  <c r="AV2816" i="7"/>
  <c r="AU2816" i="7"/>
  <c r="AT2816" i="7"/>
  <c r="AS2816" i="7"/>
  <c r="AR2816" i="7"/>
  <c r="AP2816" i="7"/>
  <c r="AO2816" i="7"/>
  <c r="AN2816" i="7"/>
  <c r="AM2816" i="7"/>
  <c r="AQ2816" i="7" s="1"/>
  <c r="Q2816" i="7"/>
  <c r="N2816" i="7"/>
  <c r="L2816" i="7"/>
  <c r="J2816" i="7"/>
  <c r="AY2815" i="7"/>
  <c r="AX2815" i="7"/>
  <c r="AW2815" i="7"/>
  <c r="AV2815" i="7"/>
  <c r="AU2815" i="7"/>
  <c r="AT2815" i="7"/>
  <c r="AS2815" i="7"/>
  <c r="AR2815" i="7"/>
  <c r="AP2815" i="7"/>
  <c r="AO2815" i="7"/>
  <c r="AN2815" i="7"/>
  <c r="AM2815" i="7"/>
  <c r="AQ2815" i="7" s="1"/>
  <c r="Q2815" i="7"/>
  <c r="N2815" i="7"/>
  <c r="L2815" i="7"/>
  <c r="J2815" i="7"/>
  <c r="AY2814" i="7"/>
  <c r="AX2814" i="7"/>
  <c r="AW2814" i="7"/>
  <c r="AV2814" i="7"/>
  <c r="AU2814" i="7"/>
  <c r="AT2814" i="7"/>
  <c r="AS2814" i="7"/>
  <c r="AR2814" i="7"/>
  <c r="AP2814" i="7"/>
  <c r="AO2814" i="7"/>
  <c r="AN2814" i="7"/>
  <c r="AQ2814" i="7" s="1"/>
  <c r="AM2814" i="7"/>
  <c r="Q2814" i="7"/>
  <c r="N2814" i="7"/>
  <c r="L2814" i="7"/>
  <c r="J2814" i="7"/>
  <c r="AY2813" i="7"/>
  <c r="AX2813" i="7"/>
  <c r="AW2813" i="7"/>
  <c r="AV2813" i="7"/>
  <c r="AU2813" i="7"/>
  <c r="AT2813" i="7"/>
  <c r="AS2813" i="7"/>
  <c r="AR2813" i="7"/>
  <c r="AP2813" i="7"/>
  <c r="AO2813" i="7"/>
  <c r="AQ2813" i="7" s="1"/>
  <c r="AN2813" i="7"/>
  <c r="AM2813" i="7"/>
  <c r="Q2813" i="7"/>
  <c r="N2813" i="7"/>
  <c r="L2813" i="7"/>
  <c r="J2813" i="7"/>
  <c r="AY2812" i="7"/>
  <c r="AX2812" i="7"/>
  <c r="AW2812" i="7"/>
  <c r="AV2812" i="7"/>
  <c r="AU2812" i="7"/>
  <c r="AT2812" i="7"/>
  <c r="AS2812" i="7"/>
  <c r="AR2812" i="7"/>
  <c r="AP2812" i="7"/>
  <c r="AQ2812" i="7" s="1"/>
  <c r="AO2812" i="7"/>
  <c r="AN2812" i="7"/>
  <c r="AM2812" i="7"/>
  <c r="Q2812" i="7"/>
  <c r="N2812" i="7"/>
  <c r="L2812" i="7"/>
  <c r="J2812" i="7"/>
  <c r="AY2811" i="7"/>
  <c r="AX2811" i="7"/>
  <c r="AW2811" i="7"/>
  <c r="AV2811" i="7"/>
  <c r="AU2811" i="7"/>
  <c r="AT2811" i="7"/>
  <c r="AS2811" i="7"/>
  <c r="AR2811" i="7"/>
  <c r="AQ2811" i="7"/>
  <c r="AP2811" i="7"/>
  <c r="AO2811" i="7"/>
  <c r="AN2811" i="7"/>
  <c r="AM2811" i="7"/>
  <c r="Q2811" i="7"/>
  <c r="N2811" i="7"/>
  <c r="L2811" i="7"/>
  <c r="J2811" i="7"/>
  <c r="AY2810" i="7"/>
  <c r="AX2810" i="7"/>
  <c r="AW2810" i="7"/>
  <c r="AV2810" i="7"/>
  <c r="AU2810" i="7"/>
  <c r="AT2810" i="7"/>
  <c r="AS2810" i="7"/>
  <c r="AR2810" i="7"/>
  <c r="AP2810" i="7"/>
  <c r="AO2810" i="7"/>
  <c r="AN2810" i="7"/>
  <c r="AM2810" i="7"/>
  <c r="AQ2810" i="7" s="1"/>
  <c r="Q2810" i="7"/>
  <c r="N2810" i="7"/>
  <c r="L2810" i="7"/>
  <c r="J2810" i="7"/>
  <c r="AY2809" i="7"/>
  <c r="AX2809" i="7"/>
  <c r="AW2809" i="7"/>
  <c r="AV2809" i="7"/>
  <c r="AU2809" i="7"/>
  <c r="AT2809" i="7"/>
  <c r="AS2809" i="7"/>
  <c r="AR2809" i="7"/>
  <c r="AP2809" i="7"/>
  <c r="AO2809" i="7"/>
  <c r="AN2809" i="7"/>
  <c r="AM2809" i="7"/>
  <c r="Q2809" i="7"/>
  <c r="N2809" i="7"/>
  <c r="L2809" i="7"/>
  <c r="J2809" i="7"/>
  <c r="AY2808" i="7"/>
  <c r="AX2808" i="7"/>
  <c r="AW2808" i="7"/>
  <c r="AV2808" i="7"/>
  <c r="AU2808" i="7"/>
  <c r="AT2808" i="7"/>
  <c r="AS2808" i="7"/>
  <c r="AR2808" i="7"/>
  <c r="AP2808" i="7"/>
  <c r="AO2808" i="7"/>
  <c r="AN2808" i="7"/>
  <c r="AM2808" i="7"/>
  <c r="Q2808" i="7"/>
  <c r="N2808" i="7"/>
  <c r="L2808" i="7"/>
  <c r="J2808" i="7"/>
  <c r="AY2807" i="7"/>
  <c r="AX2807" i="7"/>
  <c r="AW2807" i="7"/>
  <c r="AV2807" i="7"/>
  <c r="AU2807" i="7"/>
  <c r="AT2807" i="7"/>
  <c r="AS2807" i="7"/>
  <c r="AR2807" i="7"/>
  <c r="AP2807" i="7"/>
  <c r="AO2807" i="7"/>
  <c r="AN2807" i="7"/>
  <c r="AM2807" i="7"/>
  <c r="Q2807" i="7"/>
  <c r="N2807" i="7"/>
  <c r="L2807" i="7"/>
  <c r="J2807" i="7"/>
  <c r="AY2806" i="7"/>
  <c r="AX2806" i="7"/>
  <c r="AW2806" i="7"/>
  <c r="AV2806" i="7"/>
  <c r="AU2806" i="7"/>
  <c r="AT2806" i="7"/>
  <c r="AS2806" i="7"/>
  <c r="AR2806" i="7"/>
  <c r="AP2806" i="7"/>
  <c r="AO2806" i="7"/>
  <c r="AQ2806" i="7" s="1"/>
  <c r="AN2806" i="7"/>
  <c r="AM2806" i="7"/>
  <c r="Q2806" i="7"/>
  <c r="N2806" i="7"/>
  <c r="L2806" i="7"/>
  <c r="J2806" i="7"/>
  <c r="AY2805" i="7"/>
  <c r="AX2805" i="7"/>
  <c r="AW2805" i="7"/>
  <c r="AV2805" i="7"/>
  <c r="AU2805" i="7"/>
  <c r="AT2805" i="7"/>
  <c r="AS2805" i="7"/>
  <c r="AR2805" i="7"/>
  <c r="AP2805" i="7"/>
  <c r="AQ2805" i="7" s="1"/>
  <c r="AO2805" i="7"/>
  <c r="AN2805" i="7"/>
  <c r="AM2805" i="7"/>
  <c r="Q2805" i="7"/>
  <c r="N2805" i="7"/>
  <c r="L2805" i="7"/>
  <c r="J2805" i="7"/>
  <c r="AY2804" i="7"/>
  <c r="AX2804" i="7"/>
  <c r="AW2804" i="7"/>
  <c r="AV2804" i="7"/>
  <c r="AU2804" i="7"/>
  <c r="AT2804" i="7"/>
  <c r="AS2804" i="7"/>
  <c r="AR2804" i="7"/>
  <c r="AQ2804" i="7"/>
  <c r="AP2804" i="7"/>
  <c r="AO2804" i="7"/>
  <c r="AN2804" i="7"/>
  <c r="AM2804" i="7"/>
  <c r="Q2804" i="7"/>
  <c r="N2804" i="7"/>
  <c r="L2804" i="7"/>
  <c r="J2804" i="7"/>
  <c r="AY2803" i="7"/>
  <c r="AX2803" i="7"/>
  <c r="AW2803" i="7"/>
  <c r="AV2803" i="7"/>
  <c r="AU2803" i="7"/>
  <c r="AT2803" i="7"/>
  <c r="AS2803" i="7"/>
  <c r="AR2803" i="7"/>
  <c r="AQ2803" i="7"/>
  <c r="AP2803" i="7"/>
  <c r="AO2803" i="7"/>
  <c r="AN2803" i="7"/>
  <c r="AM2803" i="7"/>
  <c r="Q2803" i="7"/>
  <c r="N2803" i="7"/>
  <c r="L2803" i="7"/>
  <c r="J2803" i="7"/>
  <c r="AY2802" i="7"/>
  <c r="AX2802" i="7"/>
  <c r="AW2802" i="7"/>
  <c r="AV2802" i="7"/>
  <c r="AU2802" i="7"/>
  <c r="AT2802" i="7"/>
  <c r="AS2802" i="7"/>
  <c r="AR2802" i="7"/>
  <c r="AP2802" i="7"/>
  <c r="AO2802" i="7"/>
  <c r="AN2802" i="7"/>
  <c r="AM2802" i="7"/>
  <c r="AQ2802" i="7" s="1"/>
  <c r="Q2802" i="7"/>
  <c r="N2802" i="7"/>
  <c r="L2802" i="7"/>
  <c r="J2802" i="7"/>
  <c r="AY2801" i="7"/>
  <c r="AX2801" i="7"/>
  <c r="AW2801" i="7"/>
  <c r="AV2801" i="7"/>
  <c r="AU2801" i="7"/>
  <c r="AT2801" i="7"/>
  <c r="AS2801" i="7"/>
  <c r="AR2801" i="7"/>
  <c r="AP2801" i="7"/>
  <c r="AO2801" i="7"/>
  <c r="AN2801" i="7"/>
  <c r="AM2801" i="7"/>
  <c r="AQ2801" i="7" s="1"/>
  <c r="Q2801" i="7"/>
  <c r="N2801" i="7"/>
  <c r="L2801" i="7"/>
  <c r="J2801" i="7"/>
  <c r="AY2800" i="7"/>
  <c r="AX2800" i="7"/>
  <c r="AW2800" i="7"/>
  <c r="AV2800" i="7"/>
  <c r="AU2800" i="7"/>
  <c r="AT2800" i="7"/>
  <c r="AS2800" i="7"/>
  <c r="AR2800" i="7"/>
  <c r="AP2800" i="7"/>
  <c r="AO2800" i="7"/>
  <c r="AN2800" i="7"/>
  <c r="AM2800" i="7"/>
  <c r="AQ2800" i="7" s="1"/>
  <c r="Q2800" i="7"/>
  <c r="N2800" i="7"/>
  <c r="L2800" i="7"/>
  <c r="J2800" i="7"/>
  <c r="AY2799" i="7"/>
  <c r="AX2799" i="7"/>
  <c r="AW2799" i="7"/>
  <c r="AV2799" i="7"/>
  <c r="AU2799" i="7"/>
  <c r="AT2799" i="7"/>
  <c r="AS2799" i="7"/>
  <c r="AR2799" i="7"/>
  <c r="AP2799" i="7"/>
  <c r="AO2799" i="7"/>
  <c r="AN2799" i="7"/>
  <c r="AM2799" i="7"/>
  <c r="AQ2799" i="7" s="1"/>
  <c r="Q2799" i="7"/>
  <c r="N2799" i="7"/>
  <c r="L2799" i="7"/>
  <c r="J2799" i="7"/>
  <c r="AY2798" i="7"/>
  <c r="AX2798" i="7"/>
  <c r="AW2798" i="7"/>
  <c r="AV2798" i="7"/>
  <c r="AU2798" i="7"/>
  <c r="AT2798" i="7"/>
  <c r="AS2798" i="7"/>
  <c r="AR2798" i="7"/>
  <c r="AP2798" i="7"/>
  <c r="AO2798" i="7"/>
  <c r="AN2798" i="7"/>
  <c r="AQ2798" i="7" s="1"/>
  <c r="AM2798" i="7"/>
  <c r="Q2798" i="7"/>
  <c r="N2798" i="7"/>
  <c r="L2798" i="7"/>
  <c r="J2798" i="7"/>
  <c r="AY2797" i="7"/>
  <c r="AX2797" i="7"/>
  <c r="AW2797" i="7"/>
  <c r="AV2797" i="7"/>
  <c r="AU2797" i="7"/>
  <c r="AT2797" i="7"/>
  <c r="AS2797" i="7"/>
  <c r="AR2797" i="7"/>
  <c r="AP2797" i="7"/>
  <c r="AO2797" i="7"/>
  <c r="AQ2797" i="7" s="1"/>
  <c r="AN2797" i="7"/>
  <c r="AM2797" i="7"/>
  <c r="Q2797" i="7"/>
  <c r="N2797" i="7"/>
  <c r="L2797" i="7"/>
  <c r="J2797" i="7"/>
  <c r="AY2796" i="7"/>
  <c r="AX2796" i="7"/>
  <c r="AW2796" i="7"/>
  <c r="AV2796" i="7"/>
  <c r="AU2796" i="7"/>
  <c r="AT2796" i="7"/>
  <c r="AS2796" i="7"/>
  <c r="AR2796" i="7"/>
  <c r="AP2796" i="7"/>
  <c r="AQ2796" i="7" s="1"/>
  <c r="AO2796" i="7"/>
  <c r="AN2796" i="7"/>
  <c r="AM2796" i="7"/>
  <c r="Q2796" i="7"/>
  <c r="N2796" i="7"/>
  <c r="L2796" i="7"/>
  <c r="J2796" i="7"/>
  <c r="AY2795" i="7"/>
  <c r="AX2795" i="7"/>
  <c r="AW2795" i="7"/>
  <c r="AV2795" i="7"/>
  <c r="AU2795" i="7"/>
  <c r="AT2795" i="7"/>
  <c r="AS2795" i="7"/>
  <c r="AR2795" i="7"/>
  <c r="AQ2795" i="7"/>
  <c r="AP2795" i="7"/>
  <c r="AO2795" i="7"/>
  <c r="AN2795" i="7"/>
  <c r="AM2795" i="7"/>
  <c r="Q2795" i="7"/>
  <c r="N2795" i="7"/>
  <c r="L2795" i="7"/>
  <c r="J2795" i="7"/>
  <c r="AY2794" i="7"/>
  <c r="AX2794" i="7"/>
  <c r="AW2794" i="7"/>
  <c r="AV2794" i="7"/>
  <c r="AU2794" i="7"/>
  <c r="AT2794" i="7"/>
  <c r="AS2794" i="7"/>
  <c r="AR2794" i="7"/>
  <c r="AP2794" i="7"/>
  <c r="AO2794" i="7"/>
  <c r="AN2794" i="7"/>
  <c r="AM2794" i="7"/>
  <c r="AQ2794" i="7" s="1"/>
  <c r="Q2794" i="7"/>
  <c r="N2794" i="7"/>
  <c r="L2794" i="7"/>
  <c r="J2794" i="7"/>
  <c r="AY2793" i="7"/>
  <c r="AX2793" i="7"/>
  <c r="AW2793" i="7"/>
  <c r="AV2793" i="7"/>
  <c r="AU2793" i="7"/>
  <c r="AT2793" i="7"/>
  <c r="AS2793" i="7"/>
  <c r="AR2793" i="7"/>
  <c r="AP2793" i="7"/>
  <c r="AO2793" i="7"/>
  <c r="AN2793" i="7"/>
  <c r="AM2793" i="7"/>
  <c r="Q2793" i="7"/>
  <c r="N2793" i="7"/>
  <c r="L2793" i="7"/>
  <c r="J2793" i="7"/>
  <c r="AY2792" i="7"/>
  <c r="AX2792" i="7"/>
  <c r="AW2792" i="7"/>
  <c r="AV2792" i="7"/>
  <c r="AU2792" i="7"/>
  <c r="AT2792" i="7"/>
  <c r="AS2792" i="7"/>
  <c r="AR2792" i="7"/>
  <c r="AP2792" i="7"/>
  <c r="AO2792" i="7"/>
  <c r="AN2792" i="7"/>
  <c r="AM2792" i="7"/>
  <c r="Q2792" i="7"/>
  <c r="N2792" i="7"/>
  <c r="L2792" i="7"/>
  <c r="J2792" i="7"/>
  <c r="AY2791" i="7"/>
  <c r="AX2791" i="7"/>
  <c r="AW2791" i="7"/>
  <c r="AV2791" i="7"/>
  <c r="AU2791" i="7"/>
  <c r="AT2791" i="7"/>
  <c r="AS2791" i="7"/>
  <c r="AR2791" i="7"/>
  <c r="AP2791" i="7"/>
  <c r="AO2791" i="7"/>
  <c r="AN2791" i="7"/>
  <c r="AM2791" i="7"/>
  <c r="Q2791" i="7"/>
  <c r="N2791" i="7"/>
  <c r="L2791" i="7"/>
  <c r="J2791" i="7"/>
  <c r="AY2790" i="7"/>
  <c r="AX2790" i="7"/>
  <c r="AW2790" i="7"/>
  <c r="AV2790" i="7"/>
  <c r="AU2790" i="7"/>
  <c r="AT2790" i="7"/>
  <c r="AS2790" i="7"/>
  <c r="AR2790" i="7"/>
  <c r="AP2790" i="7"/>
  <c r="AO2790" i="7"/>
  <c r="AQ2790" i="7" s="1"/>
  <c r="AN2790" i="7"/>
  <c r="AM2790" i="7"/>
  <c r="Q2790" i="7"/>
  <c r="N2790" i="7"/>
  <c r="L2790" i="7"/>
  <c r="J2790" i="7"/>
  <c r="AY2789" i="7"/>
  <c r="AX2789" i="7"/>
  <c r="AW2789" i="7"/>
  <c r="AV2789" i="7"/>
  <c r="AU2789" i="7"/>
  <c r="AT2789" i="7"/>
  <c r="AS2789" i="7"/>
  <c r="AR2789" i="7"/>
  <c r="AP2789" i="7"/>
  <c r="AQ2789" i="7" s="1"/>
  <c r="AO2789" i="7"/>
  <c r="AN2789" i="7"/>
  <c r="AM2789" i="7"/>
  <c r="Q2789" i="7"/>
  <c r="N2789" i="7"/>
  <c r="L2789" i="7"/>
  <c r="J2789" i="7"/>
  <c r="AY2788" i="7"/>
  <c r="AX2788" i="7"/>
  <c r="AW2788" i="7"/>
  <c r="AV2788" i="7"/>
  <c r="AU2788" i="7"/>
  <c r="AT2788" i="7"/>
  <c r="AS2788" i="7"/>
  <c r="AR2788" i="7"/>
  <c r="AQ2788" i="7"/>
  <c r="AP2788" i="7"/>
  <c r="AO2788" i="7"/>
  <c r="AN2788" i="7"/>
  <c r="AM2788" i="7"/>
  <c r="Q2788" i="7"/>
  <c r="N2788" i="7"/>
  <c r="L2788" i="7"/>
  <c r="J2788" i="7"/>
  <c r="AY2787" i="7"/>
  <c r="AX2787" i="7"/>
  <c r="AW2787" i="7"/>
  <c r="AV2787" i="7"/>
  <c r="AU2787" i="7"/>
  <c r="AT2787" i="7"/>
  <c r="AS2787" i="7"/>
  <c r="AR2787" i="7"/>
  <c r="AQ2787" i="7"/>
  <c r="AP2787" i="7"/>
  <c r="AO2787" i="7"/>
  <c r="AN2787" i="7"/>
  <c r="AM2787" i="7"/>
  <c r="Q2787" i="7"/>
  <c r="N2787" i="7"/>
  <c r="L2787" i="7"/>
  <c r="J2787" i="7"/>
  <c r="AY2786" i="7"/>
  <c r="AX2786" i="7"/>
  <c r="AW2786" i="7"/>
  <c r="AV2786" i="7"/>
  <c r="AU2786" i="7"/>
  <c r="AT2786" i="7"/>
  <c r="AS2786" i="7"/>
  <c r="AR2786" i="7"/>
  <c r="AP2786" i="7"/>
  <c r="AO2786" i="7"/>
  <c r="AN2786" i="7"/>
  <c r="AM2786" i="7"/>
  <c r="AQ2786" i="7" s="1"/>
  <c r="Q2786" i="7"/>
  <c r="N2786" i="7"/>
  <c r="L2786" i="7"/>
  <c r="J2786" i="7"/>
  <c r="AY2785" i="7"/>
  <c r="AX2785" i="7"/>
  <c r="AW2785" i="7"/>
  <c r="AV2785" i="7"/>
  <c r="AU2785" i="7"/>
  <c r="AT2785" i="7"/>
  <c r="AS2785" i="7"/>
  <c r="AR2785" i="7"/>
  <c r="AP2785" i="7"/>
  <c r="AO2785" i="7"/>
  <c r="AN2785" i="7"/>
  <c r="AM2785" i="7"/>
  <c r="AQ2785" i="7" s="1"/>
  <c r="Q2785" i="7"/>
  <c r="N2785" i="7"/>
  <c r="L2785" i="7"/>
  <c r="J2785" i="7"/>
  <c r="AY2784" i="7"/>
  <c r="AX2784" i="7"/>
  <c r="AW2784" i="7"/>
  <c r="AV2784" i="7"/>
  <c r="AU2784" i="7"/>
  <c r="AT2784" i="7"/>
  <c r="AS2784" i="7"/>
  <c r="AR2784" i="7"/>
  <c r="AP2784" i="7"/>
  <c r="AO2784" i="7"/>
  <c r="AN2784" i="7"/>
  <c r="AM2784" i="7"/>
  <c r="AQ2784" i="7" s="1"/>
  <c r="Q2784" i="7"/>
  <c r="N2784" i="7"/>
  <c r="L2784" i="7"/>
  <c r="J2784" i="7"/>
  <c r="AY2783" i="7"/>
  <c r="AX2783" i="7"/>
  <c r="AW2783" i="7"/>
  <c r="AV2783" i="7"/>
  <c r="AU2783" i="7"/>
  <c r="AT2783" i="7"/>
  <c r="AS2783" i="7"/>
  <c r="AR2783" i="7"/>
  <c r="AP2783" i="7"/>
  <c r="AO2783" i="7"/>
  <c r="AN2783" i="7"/>
  <c r="AM2783" i="7"/>
  <c r="AQ2783" i="7" s="1"/>
  <c r="Q2783" i="7"/>
  <c r="N2783" i="7"/>
  <c r="L2783" i="7"/>
  <c r="J2783" i="7"/>
  <c r="AY2782" i="7"/>
  <c r="AX2782" i="7"/>
  <c r="AW2782" i="7"/>
  <c r="AV2782" i="7"/>
  <c r="AU2782" i="7"/>
  <c r="AT2782" i="7"/>
  <c r="AS2782" i="7"/>
  <c r="AR2782" i="7"/>
  <c r="AP2782" i="7"/>
  <c r="AO2782" i="7"/>
  <c r="AN2782" i="7"/>
  <c r="AQ2782" i="7" s="1"/>
  <c r="AM2782" i="7"/>
  <c r="Q2782" i="7"/>
  <c r="N2782" i="7"/>
  <c r="L2782" i="7"/>
  <c r="J2782" i="7"/>
  <c r="AY2781" i="7"/>
  <c r="AX2781" i="7"/>
  <c r="AW2781" i="7"/>
  <c r="AV2781" i="7"/>
  <c r="AU2781" i="7"/>
  <c r="AT2781" i="7"/>
  <c r="AS2781" i="7"/>
  <c r="AR2781" i="7"/>
  <c r="AP2781" i="7"/>
  <c r="AO2781" i="7"/>
  <c r="AQ2781" i="7" s="1"/>
  <c r="AN2781" i="7"/>
  <c r="AM2781" i="7"/>
  <c r="Q2781" i="7"/>
  <c r="N2781" i="7"/>
  <c r="L2781" i="7"/>
  <c r="J2781" i="7"/>
  <c r="AY2780" i="7"/>
  <c r="AX2780" i="7"/>
  <c r="AW2780" i="7"/>
  <c r="AV2780" i="7"/>
  <c r="AU2780" i="7"/>
  <c r="AT2780" i="7"/>
  <c r="AS2780" i="7"/>
  <c r="AR2780" i="7"/>
  <c r="AP2780" i="7"/>
  <c r="AQ2780" i="7" s="1"/>
  <c r="AO2780" i="7"/>
  <c r="AN2780" i="7"/>
  <c r="AM2780" i="7"/>
  <c r="Q2780" i="7"/>
  <c r="N2780" i="7"/>
  <c r="L2780" i="7"/>
  <c r="J2780" i="7"/>
  <c r="AY2779" i="7"/>
  <c r="AX2779" i="7"/>
  <c r="AW2779" i="7"/>
  <c r="AV2779" i="7"/>
  <c r="AU2779" i="7"/>
  <c r="AT2779" i="7"/>
  <c r="AS2779" i="7"/>
  <c r="AR2779" i="7"/>
  <c r="AQ2779" i="7"/>
  <c r="AP2779" i="7"/>
  <c r="AO2779" i="7"/>
  <c r="AN2779" i="7"/>
  <c r="AM2779" i="7"/>
  <c r="Q2779" i="7"/>
  <c r="N2779" i="7"/>
  <c r="L2779" i="7"/>
  <c r="J2779" i="7"/>
  <c r="AY2778" i="7"/>
  <c r="AX2778" i="7"/>
  <c r="AW2778" i="7"/>
  <c r="AV2778" i="7"/>
  <c r="AU2778" i="7"/>
  <c r="AT2778" i="7"/>
  <c r="AS2778" i="7"/>
  <c r="AR2778" i="7"/>
  <c r="AP2778" i="7"/>
  <c r="AO2778" i="7"/>
  <c r="AN2778" i="7"/>
  <c r="AM2778" i="7"/>
  <c r="AQ2778" i="7" s="1"/>
  <c r="Q2778" i="7"/>
  <c r="N2778" i="7"/>
  <c r="L2778" i="7"/>
  <c r="J2778" i="7"/>
  <c r="AY2777" i="7"/>
  <c r="AX2777" i="7"/>
  <c r="AW2777" i="7"/>
  <c r="AV2777" i="7"/>
  <c r="AU2777" i="7"/>
  <c r="AT2777" i="7"/>
  <c r="AS2777" i="7"/>
  <c r="AR2777" i="7"/>
  <c r="AP2777" i="7"/>
  <c r="AO2777" i="7"/>
  <c r="AN2777" i="7"/>
  <c r="AM2777" i="7"/>
  <c r="Q2777" i="7"/>
  <c r="N2777" i="7"/>
  <c r="L2777" i="7"/>
  <c r="J2777" i="7"/>
  <c r="AY2776" i="7"/>
  <c r="AX2776" i="7"/>
  <c r="AW2776" i="7"/>
  <c r="AV2776" i="7"/>
  <c r="AU2776" i="7"/>
  <c r="AT2776" i="7"/>
  <c r="AS2776" i="7"/>
  <c r="AR2776" i="7"/>
  <c r="AP2776" i="7"/>
  <c r="AO2776" i="7"/>
  <c r="AN2776" i="7"/>
  <c r="AM2776" i="7"/>
  <c r="Q2776" i="7"/>
  <c r="N2776" i="7"/>
  <c r="L2776" i="7"/>
  <c r="J2776" i="7"/>
  <c r="AY2775" i="7"/>
  <c r="AX2775" i="7"/>
  <c r="AW2775" i="7"/>
  <c r="AV2775" i="7"/>
  <c r="AU2775" i="7"/>
  <c r="AT2775" i="7"/>
  <c r="AS2775" i="7"/>
  <c r="AR2775" i="7"/>
  <c r="AP2775" i="7"/>
  <c r="AO2775" i="7"/>
  <c r="AN2775" i="7"/>
  <c r="AM2775" i="7"/>
  <c r="Q2775" i="7"/>
  <c r="N2775" i="7"/>
  <c r="L2775" i="7"/>
  <c r="J2775" i="7"/>
  <c r="AY2774" i="7"/>
  <c r="AX2774" i="7"/>
  <c r="AW2774" i="7"/>
  <c r="AV2774" i="7"/>
  <c r="AU2774" i="7"/>
  <c r="AT2774" i="7"/>
  <c r="AS2774" i="7"/>
  <c r="AR2774" i="7"/>
  <c r="AP2774" i="7"/>
  <c r="AO2774" i="7"/>
  <c r="AQ2774" i="7" s="1"/>
  <c r="AN2774" i="7"/>
  <c r="AM2774" i="7"/>
  <c r="Q2774" i="7"/>
  <c r="N2774" i="7"/>
  <c r="L2774" i="7"/>
  <c r="J2774" i="7"/>
  <c r="AY2773" i="7"/>
  <c r="AX2773" i="7"/>
  <c r="AW2773" i="7"/>
  <c r="AV2773" i="7"/>
  <c r="AU2773" i="7"/>
  <c r="AT2773" i="7"/>
  <c r="AS2773" i="7"/>
  <c r="AR2773" i="7"/>
  <c r="AP2773" i="7"/>
  <c r="AQ2773" i="7" s="1"/>
  <c r="AO2773" i="7"/>
  <c r="AN2773" i="7"/>
  <c r="AM2773" i="7"/>
  <c r="Q2773" i="7"/>
  <c r="N2773" i="7"/>
  <c r="L2773" i="7"/>
  <c r="J2773" i="7"/>
  <c r="AY2772" i="7"/>
  <c r="AX2772" i="7"/>
  <c r="AW2772" i="7"/>
  <c r="AV2772" i="7"/>
  <c r="AU2772" i="7"/>
  <c r="AT2772" i="7"/>
  <c r="AS2772" i="7"/>
  <c r="AR2772" i="7"/>
  <c r="AQ2772" i="7"/>
  <c r="AP2772" i="7"/>
  <c r="AO2772" i="7"/>
  <c r="AN2772" i="7"/>
  <c r="AM2772" i="7"/>
  <c r="Q2772" i="7"/>
  <c r="N2772" i="7"/>
  <c r="L2772" i="7"/>
  <c r="J2772" i="7"/>
  <c r="AY2771" i="7"/>
  <c r="AX2771" i="7"/>
  <c r="AW2771" i="7"/>
  <c r="AV2771" i="7"/>
  <c r="AU2771" i="7"/>
  <c r="AT2771" i="7"/>
  <c r="AS2771" i="7"/>
  <c r="AR2771" i="7"/>
  <c r="AQ2771" i="7"/>
  <c r="AP2771" i="7"/>
  <c r="AO2771" i="7"/>
  <c r="AN2771" i="7"/>
  <c r="AM2771" i="7"/>
  <c r="Q2771" i="7"/>
  <c r="N2771" i="7"/>
  <c r="L2771" i="7"/>
  <c r="J2771" i="7"/>
  <c r="AY2770" i="7"/>
  <c r="AX2770" i="7"/>
  <c r="AW2770" i="7"/>
  <c r="AV2770" i="7"/>
  <c r="AU2770" i="7"/>
  <c r="AT2770" i="7"/>
  <c r="AS2770" i="7"/>
  <c r="AR2770" i="7"/>
  <c r="AP2770" i="7"/>
  <c r="AO2770" i="7"/>
  <c r="AN2770" i="7"/>
  <c r="AM2770" i="7"/>
  <c r="AQ2770" i="7" s="1"/>
  <c r="Q2770" i="7"/>
  <c r="N2770" i="7"/>
  <c r="L2770" i="7"/>
  <c r="J2770" i="7"/>
  <c r="AY2769" i="7"/>
  <c r="AX2769" i="7"/>
  <c r="AW2769" i="7"/>
  <c r="AV2769" i="7"/>
  <c r="AU2769" i="7"/>
  <c r="AT2769" i="7"/>
  <c r="AS2769" i="7"/>
  <c r="AR2769" i="7"/>
  <c r="AP2769" i="7"/>
  <c r="AO2769" i="7"/>
  <c r="AN2769" i="7"/>
  <c r="AM2769" i="7"/>
  <c r="AQ2769" i="7" s="1"/>
  <c r="Q2769" i="7"/>
  <c r="N2769" i="7"/>
  <c r="L2769" i="7"/>
  <c r="J2769" i="7"/>
  <c r="AY2768" i="7"/>
  <c r="AX2768" i="7"/>
  <c r="AW2768" i="7"/>
  <c r="AV2768" i="7"/>
  <c r="AU2768" i="7"/>
  <c r="AT2768" i="7"/>
  <c r="AS2768" i="7"/>
  <c r="AR2768" i="7"/>
  <c r="AP2768" i="7"/>
  <c r="AO2768" i="7"/>
  <c r="AN2768" i="7"/>
  <c r="AM2768" i="7"/>
  <c r="AQ2768" i="7" s="1"/>
  <c r="Q2768" i="7"/>
  <c r="N2768" i="7"/>
  <c r="L2768" i="7"/>
  <c r="J2768" i="7"/>
  <c r="AY2767" i="7"/>
  <c r="AX2767" i="7"/>
  <c r="AW2767" i="7"/>
  <c r="AV2767" i="7"/>
  <c r="AU2767" i="7"/>
  <c r="AT2767" i="7"/>
  <c r="AS2767" i="7"/>
  <c r="AR2767" i="7"/>
  <c r="AP2767" i="7"/>
  <c r="AO2767" i="7"/>
  <c r="AN2767" i="7"/>
  <c r="AM2767" i="7"/>
  <c r="AQ2767" i="7" s="1"/>
  <c r="Q2767" i="7"/>
  <c r="N2767" i="7"/>
  <c r="L2767" i="7"/>
  <c r="J2767" i="7"/>
  <c r="AY2766" i="7"/>
  <c r="AX2766" i="7"/>
  <c r="AW2766" i="7"/>
  <c r="AV2766" i="7"/>
  <c r="AU2766" i="7"/>
  <c r="AT2766" i="7"/>
  <c r="AS2766" i="7"/>
  <c r="AR2766" i="7"/>
  <c r="AP2766" i="7"/>
  <c r="AO2766" i="7"/>
  <c r="AN2766" i="7"/>
  <c r="AQ2766" i="7" s="1"/>
  <c r="AM2766" i="7"/>
  <c r="Q2766" i="7"/>
  <c r="N2766" i="7"/>
  <c r="L2766" i="7"/>
  <c r="J2766" i="7"/>
  <c r="AY2765" i="7"/>
  <c r="AX2765" i="7"/>
  <c r="AW2765" i="7"/>
  <c r="AV2765" i="7"/>
  <c r="AU2765" i="7"/>
  <c r="AT2765" i="7"/>
  <c r="AS2765" i="7"/>
  <c r="AR2765" i="7"/>
  <c r="AP2765" i="7"/>
  <c r="AO2765" i="7"/>
  <c r="AQ2765" i="7" s="1"/>
  <c r="AN2765" i="7"/>
  <c r="AM2765" i="7"/>
  <c r="Q2765" i="7"/>
  <c r="N2765" i="7"/>
  <c r="L2765" i="7"/>
  <c r="J2765" i="7"/>
  <c r="AY2764" i="7"/>
  <c r="AX2764" i="7"/>
  <c r="AW2764" i="7"/>
  <c r="AV2764" i="7"/>
  <c r="AU2764" i="7"/>
  <c r="AT2764" i="7"/>
  <c r="AS2764" i="7"/>
  <c r="AR2764" i="7"/>
  <c r="AP2764" i="7"/>
  <c r="AQ2764" i="7" s="1"/>
  <c r="AO2764" i="7"/>
  <c r="AN2764" i="7"/>
  <c r="AM2764" i="7"/>
  <c r="Q2764" i="7"/>
  <c r="N2764" i="7"/>
  <c r="L2764" i="7"/>
  <c r="J2764" i="7"/>
  <c r="AY2763" i="7"/>
  <c r="AX2763" i="7"/>
  <c r="AW2763" i="7"/>
  <c r="AV2763" i="7"/>
  <c r="AU2763" i="7"/>
  <c r="AT2763" i="7"/>
  <c r="AS2763" i="7"/>
  <c r="AR2763" i="7"/>
  <c r="AQ2763" i="7"/>
  <c r="AP2763" i="7"/>
  <c r="AO2763" i="7"/>
  <c r="AN2763" i="7"/>
  <c r="AM2763" i="7"/>
  <c r="Q2763" i="7"/>
  <c r="N2763" i="7"/>
  <c r="L2763" i="7"/>
  <c r="J2763" i="7"/>
  <c r="AY2762" i="7"/>
  <c r="AX2762" i="7"/>
  <c r="AW2762" i="7"/>
  <c r="AV2762" i="7"/>
  <c r="AU2762" i="7"/>
  <c r="AT2762" i="7"/>
  <c r="AS2762" i="7"/>
  <c r="AR2762" i="7"/>
  <c r="AP2762" i="7"/>
  <c r="AO2762" i="7"/>
  <c r="AN2762" i="7"/>
  <c r="AM2762" i="7"/>
  <c r="AQ2762" i="7" s="1"/>
  <c r="Q2762" i="7"/>
  <c r="N2762" i="7"/>
  <c r="L2762" i="7"/>
  <c r="J2762" i="7"/>
  <c r="AY2761" i="7"/>
  <c r="AX2761" i="7"/>
  <c r="AW2761" i="7"/>
  <c r="AV2761" i="7"/>
  <c r="AU2761" i="7"/>
  <c r="AT2761" i="7"/>
  <c r="AS2761" i="7"/>
  <c r="AR2761" i="7"/>
  <c r="AP2761" i="7"/>
  <c r="AO2761" i="7"/>
  <c r="AN2761" i="7"/>
  <c r="AM2761" i="7"/>
  <c r="Q2761" i="7"/>
  <c r="N2761" i="7"/>
  <c r="L2761" i="7"/>
  <c r="J2761" i="7"/>
  <c r="AY2760" i="7"/>
  <c r="AX2760" i="7"/>
  <c r="AW2760" i="7"/>
  <c r="AV2760" i="7"/>
  <c r="AU2760" i="7"/>
  <c r="AT2760" i="7"/>
  <c r="AS2760" i="7"/>
  <c r="AR2760" i="7"/>
  <c r="AP2760" i="7"/>
  <c r="AO2760" i="7"/>
  <c r="AN2760" i="7"/>
  <c r="AM2760" i="7"/>
  <c r="Q2760" i="7"/>
  <c r="N2760" i="7"/>
  <c r="L2760" i="7"/>
  <c r="J2760" i="7"/>
  <c r="AY2759" i="7"/>
  <c r="AX2759" i="7"/>
  <c r="AW2759" i="7"/>
  <c r="AV2759" i="7"/>
  <c r="AU2759" i="7"/>
  <c r="AT2759" i="7"/>
  <c r="AS2759" i="7"/>
  <c r="AR2759" i="7"/>
  <c r="AP2759" i="7"/>
  <c r="AO2759" i="7"/>
  <c r="AN2759" i="7"/>
  <c r="AM2759" i="7"/>
  <c r="Q2759" i="7"/>
  <c r="N2759" i="7"/>
  <c r="L2759" i="7"/>
  <c r="J2759" i="7"/>
  <c r="AY2758" i="7"/>
  <c r="AX2758" i="7"/>
  <c r="AW2758" i="7"/>
  <c r="AV2758" i="7"/>
  <c r="AU2758" i="7"/>
  <c r="AT2758" i="7"/>
  <c r="AS2758" i="7"/>
  <c r="AR2758" i="7"/>
  <c r="AP2758" i="7"/>
  <c r="AO2758" i="7"/>
  <c r="AQ2758" i="7" s="1"/>
  <c r="AN2758" i="7"/>
  <c r="AM2758" i="7"/>
  <c r="Q2758" i="7"/>
  <c r="N2758" i="7"/>
  <c r="L2758" i="7"/>
  <c r="J2758" i="7"/>
  <c r="AY2757" i="7"/>
  <c r="AX2757" i="7"/>
  <c r="AW2757" i="7"/>
  <c r="AV2757" i="7"/>
  <c r="AU2757" i="7"/>
  <c r="AT2757" i="7"/>
  <c r="AS2757" i="7"/>
  <c r="AR2757" i="7"/>
  <c r="AP2757" i="7"/>
  <c r="AQ2757" i="7" s="1"/>
  <c r="AO2757" i="7"/>
  <c r="AN2757" i="7"/>
  <c r="AM2757" i="7"/>
  <c r="Q2757" i="7"/>
  <c r="N2757" i="7"/>
  <c r="L2757" i="7"/>
  <c r="J2757" i="7"/>
  <c r="AY2756" i="7"/>
  <c r="AX2756" i="7"/>
  <c r="AW2756" i="7"/>
  <c r="AV2756" i="7"/>
  <c r="AU2756" i="7"/>
  <c r="AT2756" i="7"/>
  <c r="AS2756" i="7"/>
  <c r="AR2756" i="7"/>
  <c r="AQ2756" i="7"/>
  <c r="AP2756" i="7"/>
  <c r="AO2756" i="7"/>
  <c r="AN2756" i="7"/>
  <c r="AM2756" i="7"/>
  <c r="Q2756" i="7"/>
  <c r="N2756" i="7"/>
  <c r="L2756" i="7"/>
  <c r="J2756" i="7"/>
  <c r="AY2755" i="7"/>
  <c r="AX2755" i="7"/>
  <c r="AW2755" i="7"/>
  <c r="AV2755" i="7"/>
  <c r="AU2755" i="7"/>
  <c r="AT2755" i="7"/>
  <c r="AS2755" i="7"/>
  <c r="AR2755" i="7"/>
  <c r="AQ2755" i="7"/>
  <c r="AP2755" i="7"/>
  <c r="AO2755" i="7"/>
  <c r="AN2755" i="7"/>
  <c r="AM2755" i="7"/>
  <c r="Q2755" i="7"/>
  <c r="N2755" i="7"/>
  <c r="L2755" i="7"/>
  <c r="J2755" i="7"/>
  <c r="AY2754" i="7"/>
  <c r="AX2754" i="7"/>
  <c r="AW2754" i="7"/>
  <c r="AV2754" i="7"/>
  <c r="AU2754" i="7"/>
  <c r="AT2754" i="7"/>
  <c r="AS2754" i="7"/>
  <c r="AR2754" i="7"/>
  <c r="AP2754" i="7"/>
  <c r="AO2754" i="7"/>
  <c r="AN2754" i="7"/>
  <c r="AM2754" i="7"/>
  <c r="AQ2754" i="7" s="1"/>
  <c r="Q2754" i="7"/>
  <c r="N2754" i="7"/>
  <c r="L2754" i="7"/>
  <c r="J2754" i="7"/>
  <c r="AY2753" i="7"/>
  <c r="AX2753" i="7"/>
  <c r="AW2753" i="7"/>
  <c r="AV2753" i="7"/>
  <c r="AU2753" i="7"/>
  <c r="AT2753" i="7"/>
  <c r="AS2753" i="7"/>
  <c r="AR2753" i="7"/>
  <c r="AP2753" i="7"/>
  <c r="AO2753" i="7"/>
  <c r="AN2753" i="7"/>
  <c r="AM2753" i="7"/>
  <c r="AQ2753" i="7" s="1"/>
  <c r="Q2753" i="7"/>
  <c r="N2753" i="7"/>
  <c r="L2753" i="7"/>
  <c r="J2753" i="7"/>
  <c r="AY2752" i="7"/>
  <c r="AX2752" i="7"/>
  <c r="AW2752" i="7"/>
  <c r="AV2752" i="7"/>
  <c r="AU2752" i="7"/>
  <c r="AT2752" i="7"/>
  <c r="AS2752" i="7"/>
  <c r="AR2752" i="7"/>
  <c r="AP2752" i="7"/>
  <c r="AO2752" i="7"/>
  <c r="AN2752" i="7"/>
  <c r="AM2752" i="7"/>
  <c r="AQ2752" i="7" s="1"/>
  <c r="Q2752" i="7"/>
  <c r="N2752" i="7"/>
  <c r="L2752" i="7"/>
  <c r="J2752" i="7"/>
  <c r="AY2751" i="7"/>
  <c r="AX2751" i="7"/>
  <c r="AW2751" i="7"/>
  <c r="AV2751" i="7"/>
  <c r="AU2751" i="7"/>
  <c r="AT2751" i="7"/>
  <c r="AS2751" i="7"/>
  <c r="AR2751" i="7"/>
  <c r="AP2751" i="7"/>
  <c r="AO2751" i="7"/>
  <c r="AN2751" i="7"/>
  <c r="AM2751" i="7"/>
  <c r="AQ2751" i="7" s="1"/>
  <c r="Q2751" i="7"/>
  <c r="N2751" i="7"/>
  <c r="L2751" i="7"/>
  <c r="J2751" i="7"/>
  <c r="AY2750" i="7"/>
  <c r="AX2750" i="7"/>
  <c r="AW2750" i="7"/>
  <c r="AV2750" i="7"/>
  <c r="AU2750" i="7"/>
  <c r="AT2750" i="7"/>
  <c r="AS2750" i="7"/>
  <c r="AR2750" i="7"/>
  <c r="AP2750" i="7"/>
  <c r="AO2750" i="7"/>
  <c r="AN2750" i="7"/>
  <c r="AQ2750" i="7" s="1"/>
  <c r="AM2750" i="7"/>
  <c r="Q2750" i="7"/>
  <c r="N2750" i="7"/>
  <c r="L2750" i="7"/>
  <c r="J2750" i="7"/>
  <c r="AY2749" i="7"/>
  <c r="AX2749" i="7"/>
  <c r="AW2749" i="7"/>
  <c r="AV2749" i="7"/>
  <c r="AU2749" i="7"/>
  <c r="AT2749" i="7"/>
  <c r="AS2749" i="7"/>
  <c r="AR2749" i="7"/>
  <c r="AP2749" i="7"/>
  <c r="AO2749" i="7"/>
  <c r="AQ2749" i="7" s="1"/>
  <c r="AN2749" i="7"/>
  <c r="AM2749" i="7"/>
  <c r="Q2749" i="7"/>
  <c r="N2749" i="7"/>
  <c r="L2749" i="7"/>
  <c r="J2749" i="7"/>
  <c r="AY2748" i="7"/>
  <c r="AX2748" i="7"/>
  <c r="AW2748" i="7"/>
  <c r="AV2748" i="7"/>
  <c r="AU2748" i="7"/>
  <c r="AT2748" i="7"/>
  <c r="AS2748" i="7"/>
  <c r="AR2748" i="7"/>
  <c r="AP2748" i="7"/>
  <c r="AQ2748" i="7" s="1"/>
  <c r="AO2748" i="7"/>
  <c r="AN2748" i="7"/>
  <c r="AM2748" i="7"/>
  <c r="Q2748" i="7"/>
  <c r="N2748" i="7"/>
  <c r="L2748" i="7"/>
  <c r="J2748" i="7"/>
  <c r="AY2747" i="7"/>
  <c r="AX2747" i="7"/>
  <c r="AW2747" i="7"/>
  <c r="AV2747" i="7"/>
  <c r="AU2747" i="7"/>
  <c r="AT2747" i="7"/>
  <c r="AS2747" i="7"/>
  <c r="AR2747" i="7"/>
  <c r="AQ2747" i="7"/>
  <c r="AP2747" i="7"/>
  <c r="AO2747" i="7"/>
  <c r="AN2747" i="7"/>
  <c r="AM2747" i="7"/>
  <c r="Q2747" i="7"/>
  <c r="N2747" i="7"/>
  <c r="L2747" i="7"/>
  <c r="J2747" i="7"/>
  <c r="AY2746" i="7"/>
  <c r="AX2746" i="7"/>
  <c r="AW2746" i="7"/>
  <c r="AV2746" i="7"/>
  <c r="AU2746" i="7"/>
  <c r="AT2746" i="7"/>
  <c r="AS2746" i="7"/>
  <c r="AR2746" i="7"/>
  <c r="AP2746" i="7"/>
  <c r="AO2746" i="7"/>
  <c r="AN2746" i="7"/>
  <c r="AM2746" i="7"/>
  <c r="AQ2746" i="7" s="1"/>
  <c r="Q2746" i="7"/>
  <c r="N2746" i="7"/>
  <c r="L2746" i="7"/>
  <c r="J2746" i="7"/>
  <c r="AY2745" i="7"/>
  <c r="AX2745" i="7"/>
  <c r="AW2745" i="7"/>
  <c r="AV2745" i="7"/>
  <c r="AU2745" i="7"/>
  <c r="AT2745" i="7"/>
  <c r="AS2745" i="7"/>
  <c r="AR2745" i="7"/>
  <c r="AP2745" i="7"/>
  <c r="AO2745" i="7"/>
  <c r="AN2745" i="7"/>
  <c r="AM2745" i="7"/>
  <c r="Q2745" i="7"/>
  <c r="N2745" i="7"/>
  <c r="L2745" i="7"/>
  <c r="J2745" i="7"/>
  <c r="AY2744" i="7"/>
  <c r="AX2744" i="7"/>
  <c r="AW2744" i="7"/>
  <c r="AV2744" i="7"/>
  <c r="AU2744" i="7"/>
  <c r="AT2744" i="7"/>
  <c r="AS2744" i="7"/>
  <c r="AR2744" i="7"/>
  <c r="AP2744" i="7"/>
  <c r="AO2744" i="7"/>
  <c r="AN2744" i="7"/>
  <c r="AM2744" i="7"/>
  <c r="Q2744" i="7"/>
  <c r="N2744" i="7"/>
  <c r="L2744" i="7"/>
  <c r="J2744" i="7"/>
  <c r="AY2743" i="7"/>
  <c r="AX2743" i="7"/>
  <c r="AW2743" i="7"/>
  <c r="AV2743" i="7"/>
  <c r="AU2743" i="7"/>
  <c r="AT2743" i="7"/>
  <c r="AS2743" i="7"/>
  <c r="AR2743" i="7"/>
  <c r="AP2743" i="7"/>
  <c r="AO2743" i="7"/>
  <c r="AN2743" i="7"/>
  <c r="AM2743" i="7"/>
  <c r="Q2743" i="7"/>
  <c r="N2743" i="7"/>
  <c r="L2743" i="7"/>
  <c r="J2743" i="7"/>
  <c r="AY2742" i="7"/>
  <c r="AX2742" i="7"/>
  <c r="AW2742" i="7"/>
  <c r="AV2742" i="7"/>
  <c r="AU2742" i="7"/>
  <c r="AT2742" i="7"/>
  <c r="AS2742" i="7"/>
  <c r="AR2742" i="7"/>
  <c r="AQ2742" i="7"/>
  <c r="AP2742" i="7"/>
  <c r="AO2742" i="7"/>
  <c r="AN2742" i="7"/>
  <c r="AM2742" i="7"/>
  <c r="Q2742" i="7"/>
  <c r="N2742" i="7"/>
  <c r="L2742" i="7"/>
  <c r="J2742" i="7"/>
  <c r="AY2741" i="7"/>
  <c r="AX2741" i="7"/>
  <c r="AW2741" i="7"/>
  <c r="AV2741" i="7"/>
  <c r="AU2741" i="7"/>
  <c r="AT2741" i="7"/>
  <c r="AS2741" i="7"/>
  <c r="AR2741" i="7"/>
  <c r="AP2741" i="7"/>
  <c r="AQ2741" i="7" s="1"/>
  <c r="AO2741" i="7"/>
  <c r="AN2741" i="7"/>
  <c r="AM2741" i="7"/>
  <c r="Q2741" i="7"/>
  <c r="N2741" i="7"/>
  <c r="L2741" i="7"/>
  <c r="J2741" i="7"/>
  <c r="AY2740" i="7"/>
  <c r="AX2740" i="7"/>
  <c r="AW2740" i="7"/>
  <c r="AV2740" i="7"/>
  <c r="AU2740" i="7"/>
  <c r="AT2740" i="7"/>
  <c r="AS2740" i="7"/>
  <c r="AR2740" i="7"/>
  <c r="AQ2740" i="7"/>
  <c r="AP2740" i="7"/>
  <c r="AO2740" i="7"/>
  <c r="AN2740" i="7"/>
  <c r="AM2740" i="7"/>
  <c r="Q2740" i="7"/>
  <c r="N2740" i="7"/>
  <c r="L2740" i="7"/>
  <c r="J2740" i="7"/>
  <c r="AY2739" i="7"/>
  <c r="AX2739" i="7"/>
  <c r="AW2739" i="7"/>
  <c r="AV2739" i="7"/>
  <c r="AU2739" i="7"/>
  <c r="AT2739" i="7"/>
  <c r="AS2739" i="7"/>
  <c r="AR2739" i="7"/>
  <c r="AQ2739" i="7"/>
  <c r="AP2739" i="7"/>
  <c r="AO2739" i="7"/>
  <c r="AN2739" i="7"/>
  <c r="AM2739" i="7"/>
  <c r="Q2739" i="7"/>
  <c r="N2739" i="7"/>
  <c r="L2739" i="7"/>
  <c r="J2739" i="7"/>
  <c r="AY2738" i="7"/>
  <c r="AX2738" i="7"/>
  <c r="AW2738" i="7"/>
  <c r="AV2738" i="7"/>
  <c r="AU2738" i="7"/>
  <c r="AT2738" i="7"/>
  <c r="AS2738" i="7"/>
  <c r="AR2738" i="7"/>
  <c r="AP2738" i="7"/>
  <c r="AO2738" i="7"/>
  <c r="AN2738" i="7"/>
  <c r="AM2738" i="7"/>
  <c r="AQ2738" i="7" s="1"/>
  <c r="Q2738" i="7"/>
  <c r="N2738" i="7"/>
  <c r="L2738" i="7"/>
  <c r="J2738" i="7"/>
  <c r="AY2737" i="7"/>
  <c r="AX2737" i="7"/>
  <c r="AW2737" i="7"/>
  <c r="AV2737" i="7"/>
  <c r="AU2737" i="7"/>
  <c r="AT2737" i="7"/>
  <c r="AS2737" i="7"/>
  <c r="AR2737" i="7"/>
  <c r="AP2737" i="7"/>
  <c r="AO2737" i="7"/>
  <c r="AN2737" i="7"/>
  <c r="AM2737" i="7"/>
  <c r="AQ2737" i="7" s="1"/>
  <c r="Q2737" i="7"/>
  <c r="N2737" i="7"/>
  <c r="L2737" i="7"/>
  <c r="J2737" i="7"/>
  <c r="AY2736" i="7"/>
  <c r="AX2736" i="7"/>
  <c r="AW2736" i="7"/>
  <c r="AV2736" i="7"/>
  <c r="AU2736" i="7"/>
  <c r="AT2736" i="7"/>
  <c r="AS2736" i="7"/>
  <c r="AR2736" i="7"/>
  <c r="AP2736" i="7"/>
  <c r="AO2736" i="7"/>
  <c r="AN2736" i="7"/>
  <c r="AM2736" i="7"/>
  <c r="AQ2736" i="7" s="1"/>
  <c r="Q2736" i="7"/>
  <c r="N2736" i="7"/>
  <c r="L2736" i="7"/>
  <c r="J2736" i="7"/>
  <c r="AY2735" i="7"/>
  <c r="AX2735" i="7"/>
  <c r="AW2735" i="7"/>
  <c r="AV2735" i="7"/>
  <c r="AU2735" i="7"/>
  <c r="AT2735" i="7"/>
  <c r="AS2735" i="7"/>
  <c r="AR2735" i="7"/>
  <c r="AP2735" i="7"/>
  <c r="AO2735" i="7"/>
  <c r="AN2735" i="7"/>
  <c r="AM2735" i="7"/>
  <c r="AQ2735" i="7" s="1"/>
  <c r="Q2735" i="7"/>
  <c r="N2735" i="7"/>
  <c r="L2735" i="7"/>
  <c r="J2735" i="7"/>
  <c r="AY2734" i="7"/>
  <c r="AX2734" i="7"/>
  <c r="AW2734" i="7"/>
  <c r="AV2734" i="7"/>
  <c r="AU2734" i="7"/>
  <c r="AT2734" i="7"/>
  <c r="AS2734" i="7"/>
  <c r="AR2734" i="7"/>
  <c r="AP2734" i="7"/>
  <c r="AO2734" i="7"/>
  <c r="AN2734" i="7"/>
  <c r="AQ2734" i="7" s="1"/>
  <c r="AM2734" i="7"/>
  <c r="Q2734" i="7"/>
  <c r="N2734" i="7"/>
  <c r="L2734" i="7"/>
  <c r="J2734" i="7"/>
  <c r="AY2733" i="7"/>
  <c r="AX2733" i="7"/>
  <c r="AW2733" i="7"/>
  <c r="AV2733" i="7"/>
  <c r="AU2733" i="7"/>
  <c r="AT2733" i="7"/>
  <c r="AS2733" i="7"/>
  <c r="AR2733" i="7"/>
  <c r="AP2733" i="7"/>
  <c r="AO2733" i="7"/>
  <c r="AQ2733" i="7" s="1"/>
  <c r="AN2733" i="7"/>
  <c r="AM2733" i="7"/>
  <c r="Q2733" i="7"/>
  <c r="N2733" i="7"/>
  <c r="L2733" i="7"/>
  <c r="J2733" i="7"/>
  <c r="AY2732" i="7"/>
  <c r="AX2732" i="7"/>
  <c r="AW2732" i="7"/>
  <c r="AV2732" i="7"/>
  <c r="AU2732" i="7"/>
  <c r="AT2732" i="7"/>
  <c r="AS2732" i="7"/>
  <c r="AR2732" i="7"/>
  <c r="AP2732" i="7"/>
  <c r="AQ2732" i="7" s="1"/>
  <c r="AO2732" i="7"/>
  <c r="AN2732" i="7"/>
  <c r="AM2732" i="7"/>
  <c r="Q2732" i="7"/>
  <c r="N2732" i="7"/>
  <c r="L2732" i="7"/>
  <c r="J2732" i="7"/>
  <c r="AY2731" i="7"/>
  <c r="AX2731" i="7"/>
  <c r="AW2731" i="7"/>
  <c r="AV2731" i="7"/>
  <c r="AU2731" i="7"/>
  <c r="AT2731" i="7"/>
  <c r="AS2731" i="7"/>
  <c r="AR2731" i="7"/>
  <c r="AQ2731" i="7"/>
  <c r="AP2731" i="7"/>
  <c r="AO2731" i="7"/>
  <c r="AN2731" i="7"/>
  <c r="AM2731" i="7"/>
  <c r="Q2731" i="7"/>
  <c r="N2731" i="7"/>
  <c r="L2731" i="7"/>
  <c r="J2731" i="7"/>
  <c r="AY2730" i="7"/>
  <c r="AX2730" i="7"/>
  <c r="AW2730" i="7"/>
  <c r="AV2730" i="7"/>
  <c r="AU2730" i="7"/>
  <c r="AT2730" i="7"/>
  <c r="AS2730" i="7"/>
  <c r="AR2730" i="7"/>
  <c r="AP2730" i="7"/>
  <c r="AO2730" i="7"/>
  <c r="AN2730" i="7"/>
  <c r="AM2730" i="7"/>
  <c r="AQ2730" i="7" s="1"/>
  <c r="Q2730" i="7"/>
  <c r="N2730" i="7"/>
  <c r="L2730" i="7"/>
  <c r="J2730" i="7"/>
  <c r="AY2729" i="7"/>
  <c r="AX2729" i="7"/>
  <c r="AW2729" i="7"/>
  <c r="AV2729" i="7"/>
  <c r="AU2729" i="7"/>
  <c r="AT2729" i="7"/>
  <c r="AS2729" i="7"/>
  <c r="AR2729" i="7"/>
  <c r="AP2729" i="7"/>
  <c r="AO2729" i="7"/>
  <c r="AN2729" i="7"/>
  <c r="AM2729" i="7"/>
  <c r="Q2729" i="7"/>
  <c r="N2729" i="7"/>
  <c r="L2729" i="7"/>
  <c r="J2729" i="7"/>
  <c r="AY2728" i="7"/>
  <c r="AX2728" i="7"/>
  <c r="AW2728" i="7"/>
  <c r="AV2728" i="7"/>
  <c r="AU2728" i="7"/>
  <c r="AT2728" i="7"/>
  <c r="AS2728" i="7"/>
  <c r="AR2728" i="7"/>
  <c r="AP2728" i="7"/>
  <c r="AO2728" i="7"/>
  <c r="AN2728" i="7"/>
  <c r="AM2728" i="7"/>
  <c r="Q2728" i="7"/>
  <c r="N2728" i="7"/>
  <c r="L2728" i="7"/>
  <c r="J2728" i="7"/>
  <c r="AY2727" i="7"/>
  <c r="AX2727" i="7"/>
  <c r="AW2727" i="7"/>
  <c r="AV2727" i="7"/>
  <c r="AU2727" i="7"/>
  <c r="AT2727" i="7"/>
  <c r="AS2727" i="7"/>
  <c r="AR2727" i="7"/>
  <c r="AP2727" i="7"/>
  <c r="AO2727" i="7"/>
  <c r="AN2727" i="7"/>
  <c r="AM2727" i="7"/>
  <c r="Q2727" i="7"/>
  <c r="N2727" i="7"/>
  <c r="L2727" i="7"/>
  <c r="J2727" i="7"/>
  <c r="AY2726" i="7"/>
  <c r="AX2726" i="7"/>
  <c r="AW2726" i="7"/>
  <c r="AV2726" i="7"/>
  <c r="AU2726" i="7"/>
  <c r="AT2726" i="7"/>
  <c r="AS2726" i="7"/>
  <c r="AR2726" i="7"/>
  <c r="AQ2726" i="7"/>
  <c r="AP2726" i="7"/>
  <c r="AO2726" i="7"/>
  <c r="AN2726" i="7"/>
  <c r="AM2726" i="7"/>
  <c r="Q2726" i="7"/>
  <c r="N2726" i="7"/>
  <c r="L2726" i="7"/>
  <c r="J2726" i="7"/>
  <c r="AY2725" i="7"/>
  <c r="AX2725" i="7"/>
  <c r="AW2725" i="7"/>
  <c r="AV2725" i="7"/>
  <c r="AU2725" i="7"/>
  <c r="AT2725" i="7"/>
  <c r="AS2725" i="7"/>
  <c r="AR2725" i="7"/>
  <c r="AP2725" i="7"/>
  <c r="AQ2725" i="7" s="1"/>
  <c r="AO2725" i="7"/>
  <c r="AN2725" i="7"/>
  <c r="AM2725" i="7"/>
  <c r="Q2725" i="7"/>
  <c r="N2725" i="7"/>
  <c r="L2725" i="7"/>
  <c r="J2725" i="7"/>
  <c r="AY2724" i="7"/>
  <c r="AX2724" i="7"/>
  <c r="AW2724" i="7"/>
  <c r="AV2724" i="7"/>
  <c r="AU2724" i="7"/>
  <c r="AT2724" i="7"/>
  <c r="AS2724" i="7"/>
  <c r="AR2724" i="7"/>
  <c r="AQ2724" i="7"/>
  <c r="AP2724" i="7"/>
  <c r="AO2724" i="7"/>
  <c r="AN2724" i="7"/>
  <c r="AM2724" i="7"/>
  <c r="Q2724" i="7"/>
  <c r="N2724" i="7"/>
  <c r="L2724" i="7"/>
  <c r="J2724" i="7"/>
  <c r="AY2723" i="7"/>
  <c r="AX2723" i="7"/>
  <c r="AW2723" i="7"/>
  <c r="AV2723" i="7"/>
  <c r="AU2723" i="7"/>
  <c r="AT2723" i="7"/>
  <c r="AS2723" i="7"/>
  <c r="AR2723" i="7"/>
  <c r="AQ2723" i="7"/>
  <c r="AP2723" i="7"/>
  <c r="AO2723" i="7"/>
  <c r="AN2723" i="7"/>
  <c r="AM2723" i="7"/>
  <c r="Q2723" i="7"/>
  <c r="N2723" i="7"/>
  <c r="L2723" i="7"/>
  <c r="J2723" i="7"/>
  <c r="AY2722" i="7"/>
  <c r="AX2722" i="7"/>
  <c r="AW2722" i="7"/>
  <c r="AV2722" i="7"/>
  <c r="AU2722" i="7"/>
  <c r="AT2722" i="7"/>
  <c r="AS2722" i="7"/>
  <c r="AR2722" i="7"/>
  <c r="AP2722" i="7"/>
  <c r="AO2722" i="7"/>
  <c r="AN2722" i="7"/>
  <c r="AM2722" i="7"/>
  <c r="AQ2722" i="7" s="1"/>
  <c r="Q2722" i="7"/>
  <c r="N2722" i="7"/>
  <c r="L2722" i="7"/>
  <c r="J2722" i="7"/>
  <c r="AY2721" i="7"/>
  <c r="AX2721" i="7"/>
  <c r="AW2721" i="7"/>
  <c r="AV2721" i="7"/>
  <c r="AU2721" i="7"/>
  <c r="AT2721" i="7"/>
  <c r="AS2721" i="7"/>
  <c r="AR2721" i="7"/>
  <c r="AP2721" i="7"/>
  <c r="AO2721" i="7"/>
  <c r="AN2721" i="7"/>
  <c r="AM2721" i="7"/>
  <c r="AQ2721" i="7" s="1"/>
  <c r="Q2721" i="7"/>
  <c r="N2721" i="7"/>
  <c r="L2721" i="7"/>
  <c r="J2721" i="7"/>
  <c r="AY2720" i="7"/>
  <c r="AX2720" i="7"/>
  <c r="AW2720" i="7"/>
  <c r="AV2720" i="7"/>
  <c r="AU2720" i="7"/>
  <c r="AT2720" i="7"/>
  <c r="AS2720" i="7"/>
  <c r="AR2720" i="7"/>
  <c r="AP2720" i="7"/>
  <c r="AO2720" i="7"/>
  <c r="AN2720" i="7"/>
  <c r="AM2720" i="7"/>
  <c r="AQ2720" i="7" s="1"/>
  <c r="Q2720" i="7"/>
  <c r="N2720" i="7"/>
  <c r="L2720" i="7"/>
  <c r="J2720" i="7"/>
  <c r="AY2719" i="7"/>
  <c r="AX2719" i="7"/>
  <c r="AW2719" i="7"/>
  <c r="AV2719" i="7"/>
  <c r="AU2719" i="7"/>
  <c r="AT2719" i="7"/>
  <c r="AS2719" i="7"/>
  <c r="AR2719" i="7"/>
  <c r="AP2719" i="7"/>
  <c r="AO2719" i="7"/>
  <c r="AN2719" i="7"/>
  <c r="AM2719" i="7"/>
  <c r="AQ2719" i="7" s="1"/>
  <c r="Q2719" i="7"/>
  <c r="N2719" i="7"/>
  <c r="L2719" i="7"/>
  <c r="J2719" i="7"/>
  <c r="AY2718" i="7"/>
  <c r="AX2718" i="7"/>
  <c r="AW2718" i="7"/>
  <c r="AV2718" i="7"/>
  <c r="AU2718" i="7"/>
  <c r="AT2718" i="7"/>
  <c r="AS2718" i="7"/>
  <c r="AR2718" i="7"/>
  <c r="AP2718" i="7"/>
  <c r="AO2718" i="7"/>
  <c r="AN2718" i="7"/>
  <c r="AQ2718" i="7" s="1"/>
  <c r="AM2718" i="7"/>
  <c r="Q2718" i="7"/>
  <c r="N2718" i="7"/>
  <c r="L2718" i="7"/>
  <c r="J2718" i="7"/>
  <c r="AY2717" i="7"/>
  <c r="AX2717" i="7"/>
  <c r="AW2717" i="7"/>
  <c r="AV2717" i="7"/>
  <c r="AU2717" i="7"/>
  <c r="AT2717" i="7"/>
  <c r="AS2717" i="7"/>
  <c r="AR2717" i="7"/>
  <c r="AP2717" i="7"/>
  <c r="AO2717" i="7"/>
  <c r="AQ2717" i="7" s="1"/>
  <c r="AN2717" i="7"/>
  <c r="AM2717" i="7"/>
  <c r="Q2717" i="7"/>
  <c r="N2717" i="7"/>
  <c r="L2717" i="7"/>
  <c r="J2717" i="7"/>
  <c r="AY2716" i="7"/>
  <c r="AX2716" i="7"/>
  <c r="AW2716" i="7"/>
  <c r="AV2716" i="7"/>
  <c r="AU2716" i="7"/>
  <c r="AT2716" i="7"/>
  <c r="AS2716" i="7"/>
  <c r="AR2716" i="7"/>
  <c r="AP2716" i="7"/>
  <c r="AQ2716" i="7" s="1"/>
  <c r="AO2716" i="7"/>
  <c r="AN2716" i="7"/>
  <c r="AM2716" i="7"/>
  <c r="Q2716" i="7"/>
  <c r="N2716" i="7"/>
  <c r="L2716" i="7"/>
  <c r="J2716" i="7"/>
  <c r="AY2715" i="7"/>
  <c r="AX2715" i="7"/>
  <c r="AW2715" i="7"/>
  <c r="AV2715" i="7"/>
  <c r="AU2715" i="7"/>
  <c r="AT2715" i="7"/>
  <c r="AS2715" i="7"/>
  <c r="AR2715" i="7"/>
  <c r="AQ2715" i="7"/>
  <c r="AP2715" i="7"/>
  <c r="AO2715" i="7"/>
  <c r="AN2715" i="7"/>
  <c r="AM2715" i="7"/>
  <c r="Q2715" i="7"/>
  <c r="N2715" i="7"/>
  <c r="L2715" i="7"/>
  <c r="J2715" i="7"/>
  <c r="AY2714" i="7"/>
  <c r="AX2714" i="7"/>
  <c r="AW2714" i="7"/>
  <c r="AV2714" i="7"/>
  <c r="AU2714" i="7"/>
  <c r="AT2714" i="7"/>
  <c r="AS2714" i="7"/>
  <c r="AR2714" i="7"/>
  <c r="AP2714" i="7"/>
  <c r="AO2714" i="7"/>
  <c r="AN2714" i="7"/>
  <c r="AM2714" i="7"/>
  <c r="AQ2714" i="7" s="1"/>
  <c r="Q2714" i="7"/>
  <c r="N2714" i="7"/>
  <c r="L2714" i="7"/>
  <c r="J2714" i="7"/>
  <c r="AY2713" i="7"/>
  <c r="AX2713" i="7"/>
  <c r="AW2713" i="7"/>
  <c r="AV2713" i="7"/>
  <c r="AU2713" i="7"/>
  <c r="AT2713" i="7"/>
  <c r="AS2713" i="7"/>
  <c r="AR2713" i="7"/>
  <c r="AP2713" i="7"/>
  <c r="AO2713" i="7"/>
  <c r="AN2713" i="7"/>
  <c r="AM2713" i="7"/>
  <c r="Q2713" i="7"/>
  <c r="N2713" i="7"/>
  <c r="L2713" i="7"/>
  <c r="J2713" i="7"/>
  <c r="AY2712" i="7"/>
  <c r="AX2712" i="7"/>
  <c r="AW2712" i="7"/>
  <c r="AV2712" i="7"/>
  <c r="AU2712" i="7"/>
  <c r="AT2712" i="7"/>
  <c r="AS2712" i="7"/>
  <c r="AR2712" i="7"/>
  <c r="AP2712" i="7"/>
  <c r="AO2712" i="7"/>
  <c r="AN2712" i="7"/>
  <c r="AM2712" i="7"/>
  <c r="Q2712" i="7"/>
  <c r="N2712" i="7"/>
  <c r="L2712" i="7"/>
  <c r="J2712" i="7"/>
  <c r="AY2711" i="7"/>
  <c r="AX2711" i="7"/>
  <c r="AW2711" i="7"/>
  <c r="AV2711" i="7"/>
  <c r="AU2711" i="7"/>
  <c r="AT2711" i="7"/>
  <c r="AS2711" i="7"/>
  <c r="AR2711" i="7"/>
  <c r="AP2711" i="7"/>
  <c r="AO2711" i="7"/>
  <c r="AN2711" i="7"/>
  <c r="AM2711" i="7"/>
  <c r="Q2711" i="7"/>
  <c r="N2711" i="7"/>
  <c r="L2711" i="7"/>
  <c r="J2711" i="7"/>
  <c r="AY2710" i="7"/>
  <c r="AX2710" i="7"/>
  <c r="AW2710" i="7"/>
  <c r="AV2710" i="7"/>
  <c r="AU2710" i="7"/>
  <c r="AT2710" i="7"/>
  <c r="AS2710" i="7"/>
  <c r="AR2710" i="7"/>
  <c r="AQ2710" i="7"/>
  <c r="AP2710" i="7"/>
  <c r="AO2710" i="7"/>
  <c r="AN2710" i="7"/>
  <c r="AM2710" i="7"/>
  <c r="Q2710" i="7"/>
  <c r="N2710" i="7"/>
  <c r="L2710" i="7"/>
  <c r="J2710" i="7"/>
  <c r="AY2709" i="7"/>
  <c r="AX2709" i="7"/>
  <c r="AW2709" i="7"/>
  <c r="AV2709" i="7"/>
  <c r="AU2709" i="7"/>
  <c r="AT2709" i="7"/>
  <c r="AS2709" i="7"/>
  <c r="AR2709" i="7"/>
  <c r="AQ2709" i="7"/>
  <c r="AP2709" i="7"/>
  <c r="AO2709" i="7"/>
  <c r="AN2709" i="7"/>
  <c r="AM2709" i="7"/>
  <c r="Q2709" i="7"/>
  <c r="N2709" i="7"/>
  <c r="L2709" i="7"/>
  <c r="J2709" i="7"/>
  <c r="AY2708" i="7"/>
  <c r="AX2708" i="7"/>
  <c r="AW2708" i="7"/>
  <c r="AV2708" i="7"/>
  <c r="AU2708" i="7"/>
  <c r="AT2708" i="7"/>
  <c r="AS2708" i="7"/>
  <c r="AR2708" i="7"/>
  <c r="AQ2708" i="7"/>
  <c r="AP2708" i="7"/>
  <c r="AO2708" i="7"/>
  <c r="AN2708" i="7"/>
  <c r="AM2708" i="7"/>
  <c r="Q2708" i="7"/>
  <c r="N2708" i="7"/>
  <c r="L2708" i="7"/>
  <c r="J2708" i="7"/>
  <c r="AY2707" i="7"/>
  <c r="AX2707" i="7"/>
  <c r="AW2707" i="7"/>
  <c r="AV2707" i="7"/>
  <c r="AU2707" i="7"/>
  <c r="AT2707" i="7"/>
  <c r="AS2707" i="7"/>
  <c r="AR2707" i="7"/>
  <c r="AQ2707" i="7"/>
  <c r="AP2707" i="7"/>
  <c r="AO2707" i="7"/>
  <c r="AN2707" i="7"/>
  <c r="AM2707" i="7"/>
  <c r="Q2707" i="7"/>
  <c r="N2707" i="7"/>
  <c r="L2707" i="7"/>
  <c r="J2707" i="7"/>
  <c r="AY2706" i="7"/>
  <c r="AX2706" i="7"/>
  <c r="AW2706" i="7"/>
  <c r="AV2706" i="7"/>
  <c r="AU2706" i="7"/>
  <c r="AT2706" i="7"/>
  <c r="AS2706" i="7"/>
  <c r="AR2706" i="7"/>
  <c r="AP2706" i="7"/>
  <c r="AO2706" i="7"/>
  <c r="AN2706" i="7"/>
  <c r="AM2706" i="7"/>
  <c r="AQ2706" i="7" s="1"/>
  <c r="Q2706" i="7"/>
  <c r="N2706" i="7"/>
  <c r="L2706" i="7"/>
  <c r="J2706" i="7"/>
  <c r="AY2705" i="7"/>
  <c r="AX2705" i="7"/>
  <c r="AW2705" i="7"/>
  <c r="AV2705" i="7"/>
  <c r="AU2705" i="7"/>
  <c r="AT2705" i="7"/>
  <c r="AS2705" i="7"/>
  <c r="AR2705" i="7"/>
  <c r="AP2705" i="7"/>
  <c r="AO2705" i="7"/>
  <c r="AN2705" i="7"/>
  <c r="AM2705" i="7"/>
  <c r="AQ2705" i="7" s="1"/>
  <c r="Q2705" i="7"/>
  <c r="N2705" i="7"/>
  <c r="L2705" i="7"/>
  <c r="J2705" i="7"/>
  <c r="AY2704" i="7"/>
  <c r="AX2704" i="7"/>
  <c r="AW2704" i="7"/>
  <c r="AV2704" i="7"/>
  <c r="AU2704" i="7"/>
  <c r="AT2704" i="7"/>
  <c r="AS2704" i="7"/>
  <c r="AR2704" i="7"/>
  <c r="AP2704" i="7"/>
  <c r="AO2704" i="7"/>
  <c r="AN2704" i="7"/>
  <c r="AM2704" i="7"/>
  <c r="AQ2704" i="7" s="1"/>
  <c r="Q2704" i="7"/>
  <c r="N2704" i="7"/>
  <c r="L2704" i="7"/>
  <c r="J2704" i="7"/>
  <c r="AY2703" i="7"/>
  <c r="AX2703" i="7"/>
  <c r="AW2703" i="7"/>
  <c r="AV2703" i="7"/>
  <c r="AU2703" i="7"/>
  <c r="AT2703" i="7"/>
  <c r="AS2703" i="7"/>
  <c r="AR2703" i="7"/>
  <c r="AP2703" i="7"/>
  <c r="AO2703" i="7"/>
  <c r="AN2703" i="7"/>
  <c r="AM2703" i="7"/>
  <c r="AQ2703" i="7" s="1"/>
  <c r="Q2703" i="7"/>
  <c r="N2703" i="7"/>
  <c r="L2703" i="7"/>
  <c r="J2703" i="7"/>
  <c r="AY2702" i="7"/>
  <c r="AX2702" i="7"/>
  <c r="AW2702" i="7"/>
  <c r="AV2702" i="7"/>
  <c r="AU2702" i="7"/>
  <c r="AT2702" i="7"/>
  <c r="AS2702" i="7"/>
  <c r="AR2702" i="7"/>
  <c r="AP2702" i="7"/>
  <c r="AO2702" i="7"/>
  <c r="AN2702" i="7"/>
  <c r="AQ2702" i="7" s="1"/>
  <c r="AM2702" i="7"/>
  <c r="Q2702" i="7"/>
  <c r="N2702" i="7"/>
  <c r="L2702" i="7"/>
  <c r="J2702" i="7"/>
  <c r="AY2701" i="7"/>
  <c r="AX2701" i="7"/>
  <c r="AW2701" i="7"/>
  <c r="AV2701" i="7"/>
  <c r="AU2701" i="7"/>
  <c r="AT2701" i="7"/>
  <c r="AS2701" i="7"/>
  <c r="AR2701" i="7"/>
  <c r="AP2701" i="7"/>
  <c r="AO2701" i="7"/>
  <c r="AQ2701" i="7" s="1"/>
  <c r="AN2701" i="7"/>
  <c r="AM2701" i="7"/>
  <c r="Q2701" i="7"/>
  <c r="N2701" i="7"/>
  <c r="L2701" i="7"/>
  <c r="J2701" i="7"/>
  <c r="AY2700" i="7"/>
  <c r="AX2700" i="7"/>
  <c r="AW2700" i="7"/>
  <c r="AV2700" i="7"/>
  <c r="AU2700" i="7"/>
  <c r="AT2700" i="7"/>
  <c r="AS2700" i="7"/>
  <c r="AR2700" i="7"/>
  <c r="AP2700" i="7"/>
  <c r="AQ2700" i="7" s="1"/>
  <c r="AO2700" i="7"/>
  <c r="AN2700" i="7"/>
  <c r="AM2700" i="7"/>
  <c r="Q2700" i="7"/>
  <c r="N2700" i="7"/>
  <c r="L2700" i="7"/>
  <c r="J2700" i="7"/>
  <c r="AY2699" i="7"/>
  <c r="AX2699" i="7"/>
  <c r="AW2699" i="7"/>
  <c r="AV2699" i="7"/>
  <c r="AU2699" i="7"/>
  <c r="AT2699" i="7"/>
  <c r="AS2699" i="7"/>
  <c r="AR2699" i="7"/>
  <c r="AQ2699" i="7"/>
  <c r="AP2699" i="7"/>
  <c r="AO2699" i="7"/>
  <c r="AN2699" i="7"/>
  <c r="AM2699" i="7"/>
  <c r="Q2699" i="7"/>
  <c r="N2699" i="7"/>
  <c r="L2699" i="7"/>
  <c r="J2699" i="7"/>
  <c r="AY2698" i="7"/>
  <c r="AX2698" i="7"/>
  <c r="AW2698" i="7"/>
  <c r="AV2698" i="7"/>
  <c r="AU2698" i="7"/>
  <c r="AT2698" i="7"/>
  <c r="AS2698" i="7"/>
  <c r="AR2698" i="7"/>
  <c r="AP2698" i="7"/>
  <c r="AO2698" i="7"/>
  <c r="AN2698" i="7"/>
  <c r="AM2698" i="7"/>
  <c r="AQ2698" i="7" s="1"/>
  <c r="Q2698" i="7"/>
  <c r="N2698" i="7"/>
  <c r="L2698" i="7"/>
  <c r="J2698" i="7"/>
  <c r="AY2697" i="7"/>
  <c r="AX2697" i="7"/>
  <c r="AW2697" i="7"/>
  <c r="AV2697" i="7"/>
  <c r="AU2697" i="7"/>
  <c r="AT2697" i="7"/>
  <c r="AS2697" i="7"/>
  <c r="AR2697" i="7"/>
  <c r="AP2697" i="7"/>
  <c r="AO2697" i="7"/>
  <c r="AN2697" i="7"/>
  <c r="AM2697" i="7"/>
  <c r="Q2697" i="7"/>
  <c r="N2697" i="7"/>
  <c r="L2697" i="7"/>
  <c r="J2697" i="7"/>
  <c r="AY2696" i="7"/>
  <c r="AX2696" i="7"/>
  <c r="AW2696" i="7"/>
  <c r="AV2696" i="7"/>
  <c r="AU2696" i="7"/>
  <c r="AT2696" i="7"/>
  <c r="AS2696" i="7"/>
  <c r="AR2696" i="7"/>
  <c r="AP2696" i="7"/>
  <c r="AO2696" i="7"/>
  <c r="AN2696" i="7"/>
  <c r="AM2696" i="7"/>
  <c r="Q2696" i="7"/>
  <c r="N2696" i="7"/>
  <c r="L2696" i="7"/>
  <c r="J2696" i="7"/>
  <c r="AY2695" i="7"/>
  <c r="AX2695" i="7"/>
  <c r="AW2695" i="7"/>
  <c r="AV2695" i="7"/>
  <c r="AU2695" i="7"/>
  <c r="AT2695" i="7"/>
  <c r="AS2695" i="7"/>
  <c r="AR2695" i="7"/>
  <c r="AP2695" i="7"/>
  <c r="AO2695" i="7"/>
  <c r="AN2695" i="7"/>
  <c r="AM2695" i="7"/>
  <c r="Q2695" i="7"/>
  <c r="N2695" i="7"/>
  <c r="L2695" i="7"/>
  <c r="J2695" i="7"/>
  <c r="AY2694" i="7"/>
  <c r="AX2694" i="7"/>
  <c r="AW2694" i="7"/>
  <c r="AV2694" i="7"/>
  <c r="AU2694" i="7"/>
  <c r="AT2694" i="7"/>
  <c r="AS2694" i="7"/>
  <c r="AR2694" i="7"/>
  <c r="AQ2694" i="7"/>
  <c r="AP2694" i="7"/>
  <c r="AO2694" i="7"/>
  <c r="AN2694" i="7"/>
  <c r="AM2694" i="7"/>
  <c r="Q2694" i="7"/>
  <c r="N2694" i="7"/>
  <c r="L2694" i="7"/>
  <c r="J2694" i="7"/>
  <c r="AY2693" i="7"/>
  <c r="AX2693" i="7"/>
  <c r="AW2693" i="7"/>
  <c r="AV2693" i="7"/>
  <c r="AU2693" i="7"/>
  <c r="AT2693" i="7"/>
  <c r="AS2693" i="7"/>
  <c r="AR2693" i="7"/>
  <c r="AP2693" i="7"/>
  <c r="AQ2693" i="7" s="1"/>
  <c r="AO2693" i="7"/>
  <c r="AN2693" i="7"/>
  <c r="AM2693" i="7"/>
  <c r="Q2693" i="7"/>
  <c r="N2693" i="7"/>
  <c r="L2693" i="7"/>
  <c r="J2693" i="7"/>
  <c r="AY2692" i="7"/>
  <c r="AX2692" i="7"/>
  <c r="AW2692" i="7"/>
  <c r="AV2692" i="7"/>
  <c r="AU2692" i="7"/>
  <c r="AT2692" i="7"/>
  <c r="AS2692" i="7"/>
  <c r="AR2692" i="7"/>
  <c r="AQ2692" i="7"/>
  <c r="AP2692" i="7"/>
  <c r="AO2692" i="7"/>
  <c r="AN2692" i="7"/>
  <c r="AM2692" i="7"/>
  <c r="Q2692" i="7"/>
  <c r="N2692" i="7"/>
  <c r="L2692" i="7"/>
  <c r="J2692" i="7"/>
  <c r="AY2691" i="7"/>
  <c r="AX2691" i="7"/>
  <c r="AW2691" i="7"/>
  <c r="AV2691" i="7"/>
  <c r="AU2691" i="7"/>
  <c r="AT2691" i="7"/>
  <c r="AS2691" i="7"/>
  <c r="AR2691" i="7"/>
  <c r="AQ2691" i="7"/>
  <c r="AP2691" i="7"/>
  <c r="AO2691" i="7"/>
  <c r="AN2691" i="7"/>
  <c r="AM2691" i="7"/>
  <c r="Q2691" i="7"/>
  <c r="N2691" i="7"/>
  <c r="L2691" i="7"/>
  <c r="J2691" i="7"/>
  <c r="AY2690" i="7"/>
  <c r="AX2690" i="7"/>
  <c r="AW2690" i="7"/>
  <c r="AV2690" i="7"/>
  <c r="AU2690" i="7"/>
  <c r="AT2690" i="7"/>
  <c r="AS2690" i="7"/>
  <c r="AR2690" i="7"/>
  <c r="AP2690" i="7"/>
  <c r="AO2690" i="7"/>
  <c r="AN2690" i="7"/>
  <c r="AM2690" i="7"/>
  <c r="AQ2690" i="7" s="1"/>
  <c r="Q2690" i="7"/>
  <c r="N2690" i="7"/>
  <c r="L2690" i="7"/>
  <c r="J2690" i="7"/>
  <c r="AY2689" i="7"/>
  <c r="AX2689" i="7"/>
  <c r="AW2689" i="7"/>
  <c r="AV2689" i="7"/>
  <c r="AU2689" i="7"/>
  <c r="AT2689" i="7"/>
  <c r="AS2689" i="7"/>
  <c r="AR2689" i="7"/>
  <c r="AP2689" i="7"/>
  <c r="AO2689" i="7"/>
  <c r="AN2689" i="7"/>
  <c r="AM2689" i="7"/>
  <c r="AQ2689" i="7" s="1"/>
  <c r="Q2689" i="7"/>
  <c r="N2689" i="7"/>
  <c r="L2689" i="7"/>
  <c r="J2689" i="7"/>
  <c r="AY2688" i="7"/>
  <c r="AX2688" i="7"/>
  <c r="AW2688" i="7"/>
  <c r="AV2688" i="7"/>
  <c r="AU2688" i="7"/>
  <c r="AT2688" i="7"/>
  <c r="AS2688" i="7"/>
  <c r="AR2688" i="7"/>
  <c r="AP2688" i="7"/>
  <c r="AO2688" i="7"/>
  <c r="AN2688" i="7"/>
  <c r="AM2688" i="7"/>
  <c r="AQ2688" i="7" s="1"/>
  <c r="Q2688" i="7"/>
  <c r="N2688" i="7"/>
  <c r="L2688" i="7"/>
  <c r="J2688" i="7"/>
  <c r="AY2687" i="7"/>
  <c r="AX2687" i="7"/>
  <c r="AW2687" i="7"/>
  <c r="AV2687" i="7"/>
  <c r="AU2687" i="7"/>
  <c r="AT2687" i="7"/>
  <c r="AS2687" i="7"/>
  <c r="AR2687" i="7"/>
  <c r="AP2687" i="7"/>
  <c r="AO2687" i="7"/>
  <c r="AN2687" i="7"/>
  <c r="AM2687" i="7"/>
  <c r="AQ2687" i="7" s="1"/>
  <c r="Q2687" i="7"/>
  <c r="N2687" i="7"/>
  <c r="L2687" i="7"/>
  <c r="J2687" i="7"/>
  <c r="AY2686" i="7"/>
  <c r="AX2686" i="7"/>
  <c r="AW2686" i="7"/>
  <c r="AV2686" i="7"/>
  <c r="AU2686" i="7"/>
  <c r="AT2686" i="7"/>
  <c r="AS2686" i="7"/>
  <c r="AR2686" i="7"/>
  <c r="AP2686" i="7"/>
  <c r="AO2686" i="7"/>
  <c r="AN2686" i="7"/>
  <c r="AQ2686" i="7" s="1"/>
  <c r="AM2686" i="7"/>
  <c r="Q2686" i="7"/>
  <c r="N2686" i="7"/>
  <c r="L2686" i="7"/>
  <c r="J2686" i="7"/>
  <c r="AY2685" i="7"/>
  <c r="AX2685" i="7"/>
  <c r="AW2685" i="7"/>
  <c r="AV2685" i="7"/>
  <c r="AU2685" i="7"/>
  <c r="AT2685" i="7"/>
  <c r="AS2685" i="7"/>
  <c r="AR2685" i="7"/>
  <c r="AP2685" i="7"/>
  <c r="AO2685" i="7"/>
  <c r="AQ2685" i="7" s="1"/>
  <c r="AN2685" i="7"/>
  <c r="AM2685" i="7"/>
  <c r="Q2685" i="7"/>
  <c r="N2685" i="7"/>
  <c r="L2685" i="7"/>
  <c r="J2685" i="7"/>
  <c r="AY2684" i="7"/>
  <c r="AX2684" i="7"/>
  <c r="AW2684" i="7"/>
  <c r="AV2684" i="7"/>
  <c r="AU2684" i="7"/>
  <c r="AT2684" i="7"/>
  <c r="AS2684" i="7"/>
  <c r="AR2684" i="7"/>
  <c r="AP2684" i="7"/>
  <c r="AQ2684" i="7" s="1"/>
  <c r="AO2684" i="7"/>
  <c r="AN2684" i="7"/>
  <c r="AM2684" i="7"/>
  <c r="Q2684" i="7"/>
  <c r="N2684" i="7"/>
  <c r="L2684" i="7"/>
  <c r="J2684" i="7"/>
  <c r="AY2683" i="7"/>
  <c r="AX2683" i="7"/>
  <c r="AW2683" i="7"/>
  <c r="AV2683" i="7"/>
  <c r="AU2683" i="7"/>
  <c r="AT2683" i="7"/>
  <c r="AS2683" i="7"/>
  <c r="AR2683" i="7"/>
  <c r="AQ2683" i="7"/>
  <c r="AP2683" i="7"/>
  <c r="AO2683" i="7"/>
  <c r="AN2683" i="7"/>
  <c r="AM2683" i="7"/>
  <c r="Q2683" i="7"/>
  <c r="N2683" i="7"/>
  <c r="L2683" i="7"/>
  <c r="J2683" i="7"/>
  <c r="AY2682" i="7"/>
  <c r="AX2682" i="7"/>
  <c r="AW2682" i="7"/>
  <c r="AV2682" i="7"/>
  <c r="AU2682" i="7"/>
  <c r="AT2682" i="7"/>
  <c r="AS2682" i="7"/>
  <c r="AR2682" i="7"/>
  <c r="AP2682" i="7"/>
  <c r="AO2682" i="7"/>
  <c r="AN2682" i="7"/>
  <c r="AM2682" i="7"/>
  <c r="AQ2682" i="7" s="1"/>
  <c r="Q2682" i="7"/>
  <c r="N2682" i="7"/>
  <c r="L2682" i="7"/>
  <c r="J2682" i="7"/>
  <c r="AY2681" i="7"/>
  <c r="AX2681" i="7"/>
  <c r="AW2681" i="7"/>
  <c r="AV2681" i="7"/>
  <c r="AU2681" i="7"/>
  <c r="AT2681" i="7"/>
  <c r="AS2681" i="7"/>
  <c r="AR2681" i="7"/>
  <c r="AP2681" i="7"/>
  <c r="AO2681" i="7"/>
  <c r="AN2681" i="7"/>
  <c r="AM2681" i="7"/>
  <c r="Q2681" i="7"/>
  <c r="N2681" i="7"/>
  <c r="L2681" i="7"/>
  <c r="J2681" i="7"/>
  <c r="AY2680" i="7"/>
  <c r="AX2680" i="7"/>
  <c r="AW2680" i="7"/>
  <c r="AV2680" i="7"/>
  <c r="AU2680" i="7"/>
  <c r="AT2680" i="7"/>
  <c r="AS2680" i="7"/>
  <c r="AR2680" i="7"/>
  <c r="AP2680" i="7"/>
  <c r="AO2680" i="7"/>
  <c r="AN2680" i="7"/>
  <c r="AM2680" i="7"/>
  <c r="Q2680" i="7"/>
  <c r="N2680" i="7"/>
  <c r="L2680" i="7"/>
  <c r="J2680" i="7"/>
  <c r="AY2679" i="7"/>
  <c r="AX2679" i="7"/>
  <c r="AW2679" i="7"/>
  <c r="AV2679" i="7"/>
  <c r="AU2679" i="7"/>
  <c r="AT2679" i="7"/>
  <c r="AS2679" i="7"/>
  <c r="AR2679" i="7"/>
  <c r="AP2679" i="7"/>
  <c r="AO2679" i="7"/>
  <c r="AN2679" i="7"/>
  <c r="AM2679" i="7"/>
  <c r="Q2679" i="7"/>
  <c r="N2679" i="7"/>
  <c r="L2679" i="7"/>
  <c r="J2679" i="7"/>
  <c r="AY2678" i="7"/>
  <c r="AX2678" i="7"/>
  <c r="AW2678" i="7"/>
  <c r="AV2678" i="7"/>
  <c r="AU2678" i="7"/>
  <c r="AT2678" i="7"/>
  <c r="AS2678" i="7"/>
  <c r="AR2678" i="7"/>
  <c r="AQ2678" i="7"/>
  <c r="AP2678" i="7"/>
  <c r="AO2678" i="7"/>
  <c r="AN2678" i="7"/>
  <c r="AM2678" i="7"/>
  <c r="Q2678" i="7"/>
  <c r="N2678" i="7"/>
  <c r="L2678" i="7"/>
  <c r="J2678" i="7"/>
  <c r="AY2677" i="7"/>
  <c r="AX2677" i="7"/>
  <c r="AW2677" i="7"/>
  <c r="AV2677" i="7"/>
  <c r="AU2677" i="7"/>
  <c r="AT2677" i="7"/>
  <c r="AS2677" i="7"/>
  <c r="AR2677" i="7"/>
  <c r="AP2677" i="7"/>
  <c r="AQ2677" i="7" s="1"/>
  <c r="AO2677" i="7"/>
  <c r="AN2677" i="7"/>
  <c r="AM2677" i="7"/>
  <c r="Q2677" i="7"/>
  <c r="N2677" i="7"/>
  <c r="L2677" i="7"/>
  <c r="J2677" i="7"/>
  <c r="AY2676" i="7"/>
  <c r="AX2676" i="7"/>
  <c r="AW2676" i="7"/>
  <c r="AV2676" i="7"/>
  <c r="AU2676" i="7"/>
  <c r="AT2676" i="7"/>
  <c r="AS2676" i="7"/>
  <c r="AR2676" i="7"/>
  <c r="AQ2676" i="7"/>
  <c r="AP2676" i="7"/>
  <c r="AO2676" i="7"/>
  <c r="AN2676" i="7"/>
  <c r="AM2676" i="7"/>
  <c r="Q2676" i="7"/>
  <c r="N2676" i="7"/>
  <c r="L2676" i="7"/>
  <c r="J2676" i="7"/>
  <c r="AY2675" i="7"/>
  <c r="AX2675" i="7"/>
  <c r="AW2675" i="7"/>
  <c r="AV2675" i="7"/>
  <c r="AU2675" i="7"/>
  <c r="AT2675" i="7"/>
  <c r="AS2675" i="7"/>
  <c r="AR2675" i="7"/>
  <c r="AQ2675" i="7"/>
  <c r="AP2675" i="7"/>
  <c r="AO2675" i="7"/>
  <c r="AN2675" i="7"/>
  <c r="AM2675" i="7"/>
  <c r="Q2675" i="7"/>
  <c r="N2675" i="7"/>
  <c r="L2675" i="7"/>
  <c r="J2675" i="7"/>
  <c r="AY2674" i="7"/>
  <c r="AX2674" i="7"/>
  <c r="AW2674" i="7"/>
  <c r="AV2674" i="7"/>
  <c r="AU2674" i="7"/>
  <c r="AT2674" i="7"/>
  <c r="AS2674" i="7"/>
  <c r="AR2674" i="7"/>
  <c r="AP2674" i="7"/>
  <c r="AO2674" i="7"/>
  <c r="AN2674" i="7"/>
  <c r="AM2674" i="7"/>
  <c r="AQ2674" i="7" s="1"/>
  <c r="Q2674" i="7"/>
  <c r="N2674" i="7"/>
  <c r="L2674" i="7"/>
  <c r="J2674" i="7"/>
  <c r="AY2673" i="7"/>
  <c r="AX2673" i="7"/>
  <c r="AW2673" i="7"/>
  <c r="AV2673" i="7"/>
  <c r="AU2673" i="7"/>
  <c r="AT2673" i="7"/>
  <c r="AS2673" i="7"/>
  <c r="AR2673" i="7"/>
  <c r="AP2673" i="7"/>
  <c r="AO2673" i="7"/>
  <c r="AN2673" i="7"/>
  <c r="AM2673" i="7"/>
  <c r="AQ2673" i="7" s="1"/>
  <c r="Q2673" i="7"/>
  <c r="N2673" i="7"/>
  <c r="L2673" i="7"/>
  <c r="J2673" i="7"/>
  <c r="AY2672" i="7"/>
  <c r="AX2672" i="7"/>
  <c r="AW2672" i="7"/>
  <c r="AV2672" i="7"/>
  <c r="AU2672" i="7"/>
  <c r="AT2672" i="7"/>
  <c r="AS2672" i="7"/>
  <c r="AR2672" i="7"/>
  <c r="AP2672" i="7"/>
  <c r="AO2672" i="7"/>
  <c r="AN2672" i="7"/>
  <c r="AM2672" i="7"/>
  <c r="AQ2672" i="7" s="1"/>
  <c r="Q2672" i="7"/>
  <c r="N2672" i="7"/>
  <c r="L2672" i="7"/>
  <c r="J2672" i="7"/>
  <c r="AY2671" i="7"/>
  <c r="AX2671" i="7"/>
  <c r="AW2671" i="7"/>
  <c r="AV2671" i="7"/>
  <c r="AU2671" i="7"/>
  <c r="AT2671" i="7"/>
  <c r="AS2671" i="7"/>
  <c r="AR2671" i="7"/>
  <c r="AP2671" i="7"/>
  <c r="AO2671" i="7"/>
  <c r="AN2671" i="7"/>
  <c r="AM2671" i="7"/>
  <c r="AQ2671" i="7" s="1"/>
  <c r="Q2671" i="7"/>
  <c r="N2671" i="7"/>
  <c r="L2671" i="7"/>
  <c r="J2671" i="7"/>
  <c r="AY2670" i="7"/>
  <c r="AX2670" i="7"/>
  <c r="AW2670" i="7"/>
  <c r="AV2670" i="7"/>
  <c r="AU2670" i="7"/>
  <c r="AT2670" i="7"/>
  <c r="AS2670" i="7"/>
  <c r="AR2670" i="7"/>
  <c r="AP2670" i="7"/>
  <c r="AO2670" i="7"/>
  <c r="AN2670" i="7"/>
  <c r="AQ2670" i="7" s="1"/>
  <c r="AM2670" i="7"/>
  <c r="Q2670" i="7"/>
  <c r="N2670" i="7"/>
  <c r="L2670" i="7"/>
  <c r="J2670" i="7"/>
  <c r="AY2669" i="7"/>
  <c r="AX2669" i="7"/>
  <c r="AW2669" i="7"/>
  <c r="AV2669" i="7"/>
  <c r="AU2669" i="7"/>
  <c r="AT2669" i="7"/>
  <c r="AS2669" i="7"/>
  <c r="AR2669" i="7"/>
  <c r="AP2669" i="7"/>
  <c r="AO2669" i="7"/>
  <c r="AQ2669" i="7" s="1"/>
  <c r="AN2669" i="7"/>
  <c r="AM2669" i="7"/>
  <c r="Q2669" i="7"/>
  <c r="N2669" i="7"/>
  <c r="L2669" i="7"/>
  <c r="J2669" i="7"/>
  <c r="AY2668" i="7"/>
  <c r="AX2668" i="7"/>
  <c r="AW2668" i="7"/>
  <c r="AV2668" i="7"/>
  <c r="AU2668" i="7"/>
  <c r="AT2668" i="7"/>
  <c r="AS2668" i="7"/>
  <c r="AR2668" i="7"/>
  <c r="AP2668" i="7"/>
  <c r="AQ2668" i="7" s="1"/>
  <c r="AO2668" i="7"/>
  <c r="AN2668" i="7"/>
  <c r="AM2668" i="7"/>
  <c r="Q2668" i="7"/>
  <c r="N2668" i="7"/>
  <c r="L2668" i="7"/>
  <c r="J2668" i="7"/>
  <c r="AY2667" i="7"/>
  <c r="AX2667" i="7"/>
  <c r="AW2667" i="7"/>
  <c r="AV2667" i="7"/>
  <c r="AU2667" i="7"/>
  <c r="AT2667" i="7"/>
  <c r="AS2667" i="7"/>
  <c r="AR2667" i="7"/>
  <c r="AQ2667" i="7"/>
  <c r="AP2667" i="7"/>
  <c r="AO2667" i="7"/>
  <c r="AN2667" i="7"/>
  <c r="AM2667" i="7"/>
  <c r="Q2667" i="7"/>
  <c r="N2667" i="7"/>
  <c r="L2667" i="7"/>
  <c r="J2667" i="7"/>
  <c r="AY2666" i="7"/>
  <c r="AX2666" i="7"/>
  <c r="AW2666" i="7"/>
  <c r="AV2666" i="7"/>
  <c r="AU2666" i="7"/>
  <c r="AT2666" i="7"/>
  <c r="AS2666" i="7"/>
  <c r="AR2666" i="7"/>
  <c r="AP2666" i="7"/>
  <c r="AO2666" i="7"/>
  <c r="AN2666" i="7"/>
  <c r="AM2666" i="7"/>
  <c r="AQ2666" i="7" s="1"/>
  <c r="Q2666" i="7"/>
  <c r="N2666" i="7"/>
  <c r="L2666" i="7"/>
  <c r="J2666" i="7"/>
  <c r="AY2665" i="7"/>
  <c r="AX2665" i="7"/>
  <c r="AW2665" i="7"/>
  <c r="AV2665" i="7"/>
  <c r="AU2665" i="7"/>
  <c r="AT2665" i="7"/>
  <c r="AS2665" i="7"/>
  <c r="AR2665" i="7"/>
  <c r="AP2665" i="7"/>
  <c r="AO2665" i="7"/>
  <c r="AN2665" i="7"/>
  <c r="AM2665" i="7"/>
  <c r="Q2665" i="7"/>
  <c r="N2665" i="7"/>
  <c r="L2665" i="7"/>
  <c r="J2665" i="7"/>
  <c r="AY2664" i="7"/>
  <c r="AX2664" i="7"/>
  <c r="AW2664" i="7"/>
  <c r="AV2664" i="7"/>
  <c r="AU2664" i="7"/>
  <c r="AT2664" i="7"/>
  <c r="AS2664" i="7"/>
  <c r="AR2664" i="7"/>
  <c r="AP2664" i="7"/>
  <c r="AO2664" i="7"/>
  <c r="AN2664" i="7"/>
  <c r="AM2664" i="7"/>
  <c r="Q2664" i="7"/>
  <c r="N2664" i="7"/>
  <c r="L2664" i="7"/>
  <c r="J2664" i="7"/>
  <c r="AY2663" i="7"/>
  <c r="AX2663" i="7"/>
  <c r="AW2663" i="7"/>
  <c r="AV2663" i="7"/>
  <c r="AU2663" i="7"/>
  <c r="AT2663" i="7"/>
  <c r="AS2663" i="7"/>
  <c r="AR2663" i="7"/>
  <c r="AP2663" i="7"/>
  <c r="AO2663" i="7"/>
  <c r="AN2663" i="7"/>
  <c r="AM2663" i="7"/>
  <c r="Q2663" i="7"/>
  <c r="N2663" i="7"/>
  <c r="L2663" i="7"/>
  <c r="J2663" i="7"/>
  <c r="AY2662" i="7"/>
  <c r="AX2662" i="7"/>
  <c r="AW2662" i="7"/>
  <c r="AV2662" i="7"/>
  <c r="AU2662" i="7"/>
  <c r="AT2662" i="7"/>
  <c r="AS2662" i="7"/>
  <c r="AR2662" i="7"/>
  <c r="AQ2662" i="7"/>
  <c r="AP2662" i="7"/>
  <c r="AO2662" i="7"/>
  <c r="AN2662" i="7"/>
  <c r="AM2662" i="7"/>
  <c r="Q2662" i="7"/>
  <c r="N2662" i="7"/>
  <c r="L2662" i="7"/>
  <c r="J2662" i="7"/>
  <c r="AY2661" i="7"/>
  <c r="AX2661" i="7"/>
  <c r="AW2661" i="7"/>
  <c r="AV2661" i="7"/>
  <c r="AU2661" i="7"/>
  <c r="AT2661" i="7"/>
  <c r="AS2661" i="7"/>
  <c r="AR2661" i="7"/>
  <c r="AP2661" i="7"/>
  <c r="AQ2661" i="7" s="1"/>
  <c r="AO2661" i="7"/>
  <c r="AN2661" i="7"/>
  <c r="AM2661" i="7"/>
  <c r="Q2661" i="7"/>
  <c r="N2661" i="7"/>
  <c r="L2661" i="7"/>
  <c r="J2661" i="7"/>
  <c r="AY2660" i="7"/>
  <c r="AX2660" i="7"/>
  <c r="AW2660" i="7"/>
  <c r="AV2660" i="7"/>
  <c r="AU2660" i="7"/>
  <c r="AT2660" i="7"/>
  <c r="AS2660" i="7"/>
  <c r="AR2660" i="7"/>
  <c r="AQ2660" i="7"/>
  <c r="AP2660" i="7"/>
  <c r="AO2660" i="7"/>
  <c r="AN2660" i="7"/>
  <c r="AM2660" i="7"/>
  <c r="Q2660" i="7"/>
  <c r="N2660" i="7"/>
  <c r="L2660" i="7"/>
  <c r="J2660" i="7"/>
  <c r="AY2659" i="7"/>
  <c r="AX2659" i="7"/>
  <c r="AW2659" i="7"/>
  <c r="AV2659" i="7"/>
  <c r="AU2659" i="7"/>
  <c r="AT2659" i="7"/>
  <c r="AS2659" i="7"/>
  <c r="AR2659" i="7"/>
  <c r="AQ2659" i="7"/>
  <c r="AP2659" i="7"/>
  <c r="AO2659" i="7"/>
  <c r="AN2659" i="7"/>
  <c r="AM2659" i="7"/>
  <c r="Q2659" i="7"/>
  <c r="N2659" i="7"/>
  <c r="L2659" i="7"/>
  <c r="J2659" i="7"/>
  <c r="AY2658" i="7"/>
  <c r="AX2658" i="7"/>
  <c r="AW2658" i="7"/>
  <c r="AV2658" i="7"/>
  <c r="AU2658" i="7"/>
  <c r="AT2658" i="7"/>
  <c r="AS2658" i="7"/>
  <c r="AR2658" i="7"/>
  <c r="AP2658" i="7"/>
  <c r="AO2658" i="7"/>
  <c r="AN2658" i="7"/>
  <c r="AM2658" i="7"/>
  <c r="AQ2658" i="7" s="1"/>
  <c r="Q2658" i="7"/>
  <c r="N2658" i="7"/>
  <c r="L2658" i="7"/>
  <c r="J2658" i="7"/>
  <c r="AY2657" i="7"/>
  <c r="AX2657" i="7"/>
  <c r="AW2657" i="7"/>
  <c r="AV2657" i="7"/>
  <c r="AU2657" i="7"/>
  <c r="AT2657" i="7"/>
  <c r="AS2657" i="7"/>
  <c r="AR2657" i="7"/>
  <c r="AP2657" i="7"/>
  <c r="AO2657" i="7"/>
  <c r="AN2657" i="7"/>
  <c r="AM2657" i="7"/>
  <c r="AQ2657" i="7" s="1"/>
  <c r="Q2657" i="7"/>
  <c r="N2657" i="7"/>
  <c r="L2657" i="7"/>
  <c r="J2657" i="7"/>
  <c r="AY2656" i="7"/>
  <c r="AX2656" i="7"/>
  <c r="AW2656" i="7"/>
  <c r="AV2656" i="7"/>
  <c r="AU2656" i="7"/>
  <c r="AT2656" i="7"/>
  <c r="AS2656" i="7"/>
  <c r="AR2656" i="7"/>
  <c r="AP2656" i="7"/>
  <c r="AO2656" i="7"/>
  <c r="AN2656" i="7"/>
  <c r="AM2656" i="7"/>
  <c r="AQ2656" i="7" s="1"/>
  <c r="Q2656" i="7"/>
  <c r="N2656" i="7"/>
  <c r="L2656" i="7"/>
  <c r="J2656" i="7"/>
  <c r="AY2655" i="7"/>
  <c r="AX2655" i="7"/>
  <c r="AW2655" i="7"/>
  <c r="AV2655" i="7"/>
  <c r="AU2655" i="7"/>
  <c r="AT2655" i="7"/>
  <c r="AS2655" i="7"/>
  <c r="AR2655" i="7"/>
  <c r="AP2655" i="7"/>
  <c r="AO2655" i="7"/>
  <c r="AN2655" i="7"/>
  <c r="AM2655" i="7"/>
  <c r="AQ2655" i="7" s="1"/>
  <c r="Q2655" i="7"/>
  <c r="N2655" i="7"/>
  <c r="L2655" i="7"/>
  <c r="J2655" i="7"/>
  <c r="AY2654" i="7"/>
  <c r="AX2654" i="7"/>
  <c r="AW2654" i="7"/>
  <c r="AV2654" i="7"/>
  <c r="AU2654" i="7"/>
  <c r="AT2654" i="7"/>
  <c r="AS2654" i="7"/>
  <c r="AR2654" i="7"/>
  <c r="AP2654" i="7"/>
  <c r="AO2654" i="7"/>
  <c r="AN2654" i="7"/>
  <c r="AQ2654" i="7" s="1"/>
  <c r="AM2654" i="7"/>
  <c r="Q2654" i="7"/>
  <c r="N2654" i="7"/>
  <c r="L2654" i="7"/>
  <c r="J2654" i="7"/>
  <c r="AY2653" i="7"/>
  <c r="AX2653" i="7"/>
  <c r="AW2653" i="7"/>
  <c r="AV2653" i="7"/>
  <c r="AU2653" i="7"/>
  <c r="AT2653" i="7"/>
  <c r="AS2653" i="7"/>
  <c r="AR2653" i="7"/>
  <c r="AP2653" i="7"/>
  <c r="AO2653" i="7"/>
  <c r="AQ2653" i="7" s="1"/>
  <c r="AN2653" i="7"/>
  <c r="AM2653" i="7"/>
  <c r="Q2653" i="7"/>
  <c r="N2653" i="7"/>
  <c r="L2653" i="7"/>
  <c r="J2653" i="7"/>
  <c r="AY2652" i="7"/>
  <c r="AX2652" i="7"/>
  <c r="AW2652" i="7"/>
  <c r="AV2652" i="7"/>
  <c r="AU2652" i="7"/>
  <c r="AT2652" i="7"/>
  <c r="AS2652" i="7"/>
  <c r="AR2652" i="7"/>
  <c r="AP2652" i="7"/>
  <c r="AQ2652" i="7" s="1"/>
  <c r="AO2652" i="7"/>
  <c r="AN2652" i="7"/>
  <c r="AM2652" i="7"/>
  <c r="Q2652" i="7"/>
  <c r="N2652" i="7"/>
  <c r="L2652" i="7"/>
  <c r="J2652" i="7"/>
  <c r="AY2651" i="7"/>
  <c r="AX2651" i="7"/>
  <c r="AW2651" i="7"/>
  <c r="AV2651" i="7"/>
  <c r="AU2651" i="7"/>
  <c r="AT2651" i="7"/>
  <c r="AS2651" i="7"/>
  <c r="AR2651" i="7"/>
  <c r="AQ2651" i="7"/>
  <c r="AP2651" i="7"/>
  <c r="AO2651" i="7"/>
  <c r="AN2651" i="7"/>
  <c r="AM2651" i="7"/>
  <c r="Q2651" i="7"/>
  <c r="N2651" i="7"/>
  <c r="L2651" i="7"/>
  <c r="J2651" i="7"/>
  <c r="AY2650" i="7"/>
  <c r="AX2650" i="7"/>
  <c r="AW2650" i="7"/>
  <c r="AV2650" i="7"/>
  <c r="AU2650" i="7"/>
  <c r="AT2650" i="7"/>
  <c r="AS2650" i="7"/>
  <c r="AR2650" i="7"/>
  <c r="AP2650" i="7"/>
  <c r="AO2650" i="7"/>
  <c r="AN2650" i="7"/>
  <c r="AM2650" i="7"/>
  <c r="AQ2650" i="7" s="1"/>
  <c r="Q2650" i="7"/>
  <c r="N2650" i="7"/>
  <c r="L2650" i="7"/>
  <c r="J2650" i="7"/>
  <c r="AY2649" i="7"/>
  <c r="AX2649" i="7"/>
  <c r="AW2649" i="7"/>
  <c r="AV2649" i="7"/>
  <c r="AU2649" i="7"/>
  <c r="AT2649" i="7"/>
  <c r="AS2649" i="7"/>
  <c r="AR2649" i="7"/>
  <c r="AP2649" i="7"/>
  <c r="AO2649" i="7"/>
  <c r="AN2649" i="7"/>
  <c r="AM2649" i="7"/>
  <c r="Q2649" i="7"/>
  <c r="N2649" i="7"/>
  <c r="L2649" i="7"/>
  <c r="J2649" i="7"/>
  <c r="AY2648" i="7"/>
  <c r="AX2648" i="7"/>
  <c r="AW2648" i="7"/>
  <c r="AV2648" i="7"/>
  <c r="AU2648" i="7"/>
  <c r="AT2648" i="7"/>
  <c r="AS2648" i="7"/>
  <c r="AR2648" i="7"/>
  <c r="AP2648" i="7"/>
  <c r="AO2648" i="7"/>
  <c r="AN2648" i="7"/>
  <c r="AM2648" i="7"/>
  <c r="Q2648" i="7"/>
  <c r="N2648" i="7"/>
  <c r="L2648" i="7"/>
  <c r="J2648" i="7"/>
  <c r="AY2647" i="7"/>
  <c r="AX2647" i="7"/>
  <c r="AW2647" i="7"/>
  <c r="AV2647" i="7"/>
  <c r="AU2647" i="7"/>
  <c r="AT2647" i="7"/>
  <c r="AS2647" i="7"/>
  <c r="AR2647" i="7"/>
  <c r="AP2647" i="7"/>
  <c r="AO2647" i="7"/>
  <c r="AN2647" i="7"/>
  <c r="AM2647" i="7"/>
  <c r="Q2647" i="7"/>
  <c r="N2647" i="7"/>
  <c r="L2647" i="7"/>
  <c r="J2647" i="7"/>
  <c r="AY2646" i="7"/>
  <c r="AX2646" i="7"/>
  <c r="AW2646" i="7"/>
  <c r="AV2646" i="7"/>
  <c r="AU2646" i="7"/>
  <c r="AT2646" i="7"/>
  <c r="AS2646" i="7"/>
  <c r="AR2646" i="7"/>
  <c r="AQ2646" i="7"/>
  <c r="AP2646" i="7"/>
  <c r="AO2646" i="7"/>
  <c r="AN2646" i="7"/>
  <c r="AM2646" i="7"/>
  <c r="Q2646" i="7"/>
  <c r="N2646" i="7"/>
  <c r="L2646" i="7"/>
  <c r="J2646" i="7"/>
  <c r="AY2645" i="7"/>
  <c r="AX2645" i="7"/>
  <c r="AW2645" i="7"/>
  <c r="AV2645" i="7"/>
  <c r="AU2645" i="7"/>
  <c r="AT2645" i="7"/>
  <c r="AS2645" i="7"/>
  <c r="AR2645" i="7"/>
  <c r="AP2645" i="7"/>
  <c r="AQ2645" i="7" s="1"/>
  <c r="AO2645" i="7"/>
  <c r="AN2645" i="7"/>
  <c r="AM2645" i="7"/>
  <c r="Q2645" i="7"/>
  <c r="N2645" i="7"/>
  <c r="L2645" i="7"/>
  <c r="J2645" i="7"/>
  <c r="AY2644" i="7"/>
  <c r="AX2644" i="7"/>
  <c r="AW2644" i="7"/>
  <c r="AV2644" i="7"/>
  <c r="AU2644" i="7"/>
  <c r="AT2644" i="7"/>
  <c r="AS2644" i="7"/>
  <c r="AR2644" i="7"/>
  <c r="AQ2644" i="7"/>
  <c r="AP2644" i="7"/>
  <c r="AO2644" i="7"/>
  <c r="AN2644" i="7"/>
  <c r="AM2644" i="7"/>
  <c r="Q2644" i="7"/>
  <c r="N2644" i="7"/>
  <c r="L2644" i="7"/>
  <c r="J2644" i="7"/>
  <c r="AY2643" i="7"/>
  <c r="AX2643" i="7"/>
  <c r="AW2643" i="7"/>
  <c r="AV2643" i="7"/>
  <c r="AU2643" i="7"/>
  <c r="AT2643" i="7"/>
  <c r="AS2643" i="7"/>
  <c r="AR2643" i="7"/>
  <c r="AQ2643" i="7"/>
  <c r="AP2643" i="7"/>
  <c r="AO2643" i="7"/>
  <c r="AN2643" i="7"/>
  <c r="AM2643" i="7"/>
  <c r="Q2643" i="7"/>
  <c r="N2643" i="7"/>
  <c r="L2643" i="7"/>
  <c r="J2643" i="7"/>
  <c r="AY2642" i="7"/>
  <c r="AX2642" i="7"/>
  <c r="AW2642" i="7"/>
  <c r="AV2642" i="7"/>
  <c r="AU2642" i="7"/>
  <c r="AT2642" i="7"/>
  <c r="AS2642" i="7"/>
  <c r="AR2642" i="7"/>
  <c r="AP2642" i="7"/>
  <c r="AO2642" i="7"/>
  <c r="AN2642" i="7"/>
  <c r="AM2642" i="7"/>
  <c r="AQ2642" i="7" s="1"/>
  <c r="Q2642" i="7"/>
  <c r="N2642" i="7"/>
  <c r="L2642" i="7"/>
  <c r="J2642" i="7"/>
  <c r="AY2641" i="7"/>
  <c r="AX2641" i="7"/>
  <c r="AW2641" i="7"/>
  <c r="AV2641" i="7"/>
  <c r="AU2641" i="7"/>
  <c r="AT2641" i="7"/>
  <c r="AS2641" i="7"/>
  <c r="AR2641" i="7"/>
  <c r="AP2641" i="7"/>
  <c r="AO2641" i="7"/>
  <c r="AN2641" i="7"/>
  <c r="AM2641" i="7"/>
  <c r="AQ2641" i="7" s="1"/>
  <c r="Q2641" i="7"/>
  <c r="N2641" i="7"/>
  <c r="L2641" i="7"/>
  <c r="J2641" i="7"/>
  <c r="AY2640" i="7"/>
  <c r="AX2640" i="7"/>
  <c r="AW2640" i="7"/>
  <c r="AV2640" i="7"/>
  <c r="AU2640" i="7"/>
  <c r="AT2640" i="7"/>
  <c r="AS2640" i="7"/>
  <c r="AR2640" i="7"/>
  <c r="AP2640" i="7"/>
  <c r="AO2640" i="7"/>
  <c r="AN2640" i="7"/>
  <c r="AM2640" i="7"/>
  <c r="AQ2640" i="7" s="1"/>
  <c r="Q2640" i="7"/>
  <c r="N2640" i="7"/>
  <c r="L2640" i="7"/>
  <c r="J2640" i="7"/>
  <c r="AY2639" i="7"/>
  <c r="AX2639" i="7"/>
  <c r="AW2639" i="7"/>
  <c r="AV2639" i="7"/>
  <c r="AU2639" i="7"/>
  <c r="AT2639" i="7"/>
  <c r="AS2639" i="7"/>
  <c r="AR2639" i="7"/>
  <c r="AP2639" i="7"/>
  <c r="AO2639" i="7"/>
  <c r="AN2639" i="7"/>
  <c r="AM2639" i="7"/>
  <c r="AQ2639" i="7" s="1"/>
  <c r="Q2639" i="7"/>
  <c r="N2639" i="7"/>
  <c r="L2639" i="7"/>
  <c r="J2639" i="7"/>
  <c r="AY2638" i="7"/>
  <c r="AX2638" i="7"/>
  <c r="AW2638" i="7"/>
  <c r="AV2638" i="7"/>
  <c r="AU2638" i="7"/>
  <c r="AT2638" i="7"/>
  <c r="AS2638" i="7"/>
  <c r="AR2638" i="7"/>
  <c r="AP2638" i="7"/>
  <c r="AO2638" i="7"/>
  <c r="AN2638" i="7"/>
  <c r="AM2638" i="7"/>
  <c r="AQ2638" i="7" s="1"/>
  <c r="Q2638" i="7"/>
  <c r="N2638" i="7"/>
  <c r="L2638" i="7"/>
  <c r="J2638" i="7"/>
  <c r="AY2637" i="7"/>
  <c r="AX2637" i="7"/>
  <c r="AW2637" i="7"/>
  <c r="AV2637" i="7"/>
  <c r="AU2637" i="7"/>
  <c r="AT2637" i="7"/>
  <c r="AS2637" i="7"/>
  <c r="AR2637" i="7"/>
  <c r="AP2637" i="7"/>
  <c r="AO2637" i="7"/>
  <c r="AN2637" i="7"/>
  <c r="AQ2637" i="7" s="1"/>
  <c r="AM2637" i="7"/>
  <c r="Q2637" i="7"/>
  <c r="N2637" i="7"/>
  <c r="L2637" i="7"/>
  <c r="J2637" i="7"/>
  <c r="AY2636" i="7"/>
  <c r="AX2636" i="7"/>
  <c r="AW2636" i="7"/>
  <c r="AV2636" i="7"/>
  <c r="AU2636" i="7"/>
  <c r="AT2636" i="7"/>
  <c r="AS2636" i="7"/>
  <c r="AR2636" i="7"/>
  <c r="AP2636" i="7"/>
  <c r="AO2636" i="7"/>
  <c r="AQ2636" i="7" s="1"/>
  <c r="AN2636" i="7"/>
  <c r="AM2636" i="7"/>
  <c r="Q2636" i="7"/>
  <c r="N2636" i="7"/>
  <c r="L2636" i="7"/>
  <c r="J2636" i="7"/>
  <c r="AY2635" i="7"/>
  <c r="AX2635" i="7"/>
  <c r="AW2635" i="7"/>
  <c r="AV2635" i="7"/>
  <c r="AU2635" i="7"/>
  <c r="AT2635" i="7"/>
  <c r="AS2635" i="7"/>
  <c r="AR2635" i="7"/>
  <c r="AQ2635" i="7"/>
  <c r="AP2635" i="7"/>
  <c r="AO2635" i="7"/>
  <c r="AN2635" i="7"/>
  <c r="AM2635" i="7"/>
  <c r="Q2635" i="7"/>
  <c r="N2635" i="7"/>
  <c r="L2635" i="7"/>
  <c r="J2635" i="7"/>
  <c r="AY2634" i="7"/>
  <c r="AX2634" i="7"/>
  <c r="AW2634" i="7"/>
  <c r="AV2634" i="7"/>
  <c r="AU2634" i="7"/>
  <c r="AT2634" i="7"/>
  <c r="AS2634" i="7"/>
  <c r="AR2634" i="7"/>
  <c r="AQ2634" i="7"/>
  <c r="AP2634" i="7"/>
  <c r="AO2634" i="7"/>
  <c r="AN2634" i="7"/>
  <c r="AM2634" i="7"/>
  <c r="Q2634" i="7"/>
  <c r="N2634" i="7"/>
  <c r="L2634" i="7"/>
  <c r="J2634" i="7"/>
  <c r="AY2633" i="7"/>
  <c r="AX2633" i="7"/>
  <c r="AW2633" i="7"/>
  <c r="AV2633" i="7"/>
  <c r="AU2633" i="7"/>
  <c r="AT2633" i="7"/>
  <c r="AS2633" i="7"/>
  <c r="AR2633" i="7"/>
  <c r="AP2633" i="7"/>
  <c r="AO2633" i="7"/>
  <c r="AN2633" i="7"/>
  <c r="AM2633" i="7"/>
  <c r="Q2633" i="7"/>
  <c r="N2633" i="7"/>
  <c r="L2633" i="7"/>
  <c r="J2633" i="7"/>
  <c r="AY2632" i="7"/>
  <c r="AX2632" i="7"/>
  <c r="AW2632" i="7"/>
  <c r="AV2632" i="7"/>
  <c r="AU2632" i="7"/>
  <c r="AT2632" i="7"/>
  <c r="AS2632" i="7"/>
  <c r="AR2632" i="7"/>
  <c r="AP2632" i="7"/>
  <c r="AO2632" i="7"/>
  <c r="AN2632" i="7"/>
  <c r="AM2632" i="7"/>
  <c r="Q2632" i="7"/>
  <c r="N2632" i="7"/>
  <c r="L2632" i="7"/>
  <c r="J2632" i="7"/>
  <c r="AY2631" i="7"/>
  <c r="AX2631" i="7"/>
  <c r="AW2631" i="7"/>
  <c r="AV2631" i="7"/>
  <c r="AU2631" i="7"/>
  <c r="AT2631" i="7"/>
  <c r="AS2631" i="7"/>
  <c r="AR2631" i="7"/>
  <c r="AP2631" i="7"/>
  <c r="AO2631" i="7"/>
  <c r="AN2631" i="7"/>
  <c r="AM2631" i="7"/>
  <c r="Q2631" i="7"/>
  <c r="N2631" i="7"/>
  <c r="L2631" i="7"/>
  <c r="J2631" i="7"/>
  <c r="AY2630" i="7"/>
  <c r="AX2630" i="7"/>
  <c r="AW2630" i="7"/>
  <c r="AV2630" i="7"/>
  <c r="AU2630" i="7"/>
  <c r="AT2630" i="7"/>
  <c r="AS2630" i="7"/>
  <c r="AR2630" i="7"/>
  <c r="AQ2630" i="7"/>
  <c r="AP2630" i="7"/>
  <c r="AO2630" i="7"/>
  <c r="AN2630" i="7"/>
  <c r="AM2630" i="7"/>
  <c r="Q2630" i="7"/>
  <c r="N2630" i="7"/>
  <c r="L2630" i="7"/>
  <c r="J2630" i="7"/>
  <c r="AY2629" i="7"/>
  <c r="AX2629" i="7"/>
  <c r="AW2629" i="7"/>
  <c r="AV2629" i="7"/>
  <c r="AU2629" i="7"/>
  <c r="AT2629" i="7"/>
  <c r="AS2629" i="7"/>
  <c r="AR2629" i="7"/>
  <c r="AQ2629" i="7"/>
  <c r="AP2629" i="7"/>
  <c r="AO2629" i="7"/>
  <c r="AN2629" i="7"/>
  <c r="AM2629" i="7"/>
  <c r="Q2629" i="7"/>
  <c r="N2629" i="7"/>
  <c r="L2629" i="7"/>
  <c r="J2629" i="7"/>
  <c r="AY2628" i="7"/>
  <c r="AX2628" i="7"/>
  <c r="AW2628" i="7"/>
  <c r="AV2628" i="7"/>
  <c r="AU2628" i="7"/>
  <c r="AT2628" i="7"/>
  <c r="AS2628" i="7"/>
  <c r="AR2628" i="7"/>
  <c r="AQ2628" i="7"/>
  <c r="AP2628" i="7"/>
  <c r="AO2628" i="7"/>
  <c r="AN2628" i="7"/>
  <c r="AM2628" i="7"/>
  <c r="Q2628" i="7"/>
  <c r="N2628" i="7"/>
  <c r="L2628" i="7"/>
  <c r="J2628" i="7"/>
  <c r="AY2627" i="7"/>
  <c r="AX2627" i="7"/>
  <c r="AW2627" i="7"/>
  <c r="AV2627" i="7"/>
  <c r="AU2627" i="7"/>
  <c r="AT2627" i="7"/>
  <c r="AS2627" i="7"/>
  <c r="AR2627" i="7"/>
  <c r="AP2627" i="7"/>
  <c r="AQ2627" i="7" s="1"/>
  <c r="AO2627" i="7"/>
  <c r="AN2627" i="7"/>
  <c r="AM2627" i="7"/>
  <c r="Q2627" i="7"/>
  <c r="N2627" i="7"/>
  <c r="L2627" i="7"/>
  <c r="J2627" i="7"/>
  <c r="AY2626" i="7"/>
  <c r="AX2626" i="7"/>
  <c r="AW2626" i="7"/>
  <c r="AV2626" i="7"/>
  <c r="AU2626" i="7"/>
  <c r="AT2626" i="7"/>
  <c r="AS2626" i="7"/>
  <c r="AR2626" i="7"/>
  <c r="AP2626" i="7"/>
  <c r="AO2626" i="7"/>
  <c r="AN2626" i="7"/>
  <c r="AM2626" i="7"/>
  <c r="AQ2626" i="7" s="1"/>
  <c r="Q2626" i="7"/>
  <c r="N2626" i="7"/>
  <c r="L2626" i="7"/>
  <c r="J2626" i="7"/>
  <c r="AY2625" i="7"/>
  <c r="AX2625" i="7"/>
  <c r="AW2625" i="7"/>
  <c r="AV2625" i="7"/>
  <c r="AU2625" i="7"/>
  <c r="AT2625" i="7"/>
  <c r="AS2625" i="7"/>
  <c r="AR2625" i="7"/>
  <c r="AP2625" i="7"/>
  <c r="AO2625" i="7"/>
  <c r="AN2625" i="7"/>
  <c r="AM2625" i="7"/>
  <c r="AQ2625" i="7" s="1"/>
  <c r="Q2625" i="7"/>
  <c r="N2625" i="7"/>
  <c r="L2625" i="7"/>
  <c r="J2625" i="7"/>
  <c r="AY2624" i="7"/>
  <c r="AX2624" i="7"/>
  <c r="AW2624" i="7"/>
  <c r="AV2624" i="7"/>
  <c r="AU2624" i="7"/>
  <c r="AT2624" i="7"/>
  <c r="AS2624" i="7"/>
  <c r="AR2624" i="7"/>
  <c r="AP2624" i="7"/>
  <c r="AO2624" i="7"/>
  <c r="AN2624" i="7"/>
  <c r="AM2624" i="7"/>
  <c r="AQ2624" i="7" s="1"/>
  <c r="Q2624" i="7"/>
  <c r="N2624" i="7"/>
  <c r="L2624" i="7"/>
  <c r="J2624" i="7"/>
  <c r="AY2623" i="7"/>
  <c r="AX2623" i="7"/>
  <c r="AW2623" i="7"/>
  <c r="AV2623" i="7"/>
  <c r="AU2623" i="7"/>
  <c r="AT2623" i="7"/>
  <c r="AS2623" i="7"/>
  <c r="AR2623" i="7"/>
  <c r="AP2623" i="7"/>
  <c r="AO2623" i="7"/>
  <c r="AN2623" i="7"/>
  <c r="AM2623" i="7"/>
  <c r="AQ2623" i="7" s="1"/>
  <c r="Q2623" i="7"/>
  <c r="N2623" i="7"/>
  <c r="L2623" i="7"/>
  <c r="J2623" i="7"/>
  <c r="AY2622" i="7"/>
  <c r="AX2622" i="7"/>
  <c r="AW2622" i="7"/>
  <c r="AV2622" i="7"/>
  <c r="AU2622" i="7"/>
  <c r="AT2622" i="7"/>
  <c r="AS2622" i="7"/>
  <c r="AR2622" i="7"/>
  <c r="AP2622" i="7"/>
  <c r="AO2622" i="7"/>
  <c r="AN2622" i="7"/>
  <c r="AM2622" i="7"/>
  <c r="AQ2622" i="7" s="1"/>
  <c r="Q2622" i="7"/>
  <c r="N2622" i="7"/>
  <c r="L2622" i="7"/>
  <c r="J2622" i="7"/>
  <c r="AY2621" i="7"/>
  <c r="AX2621" i="7"/>
  <c r="AW2621" i="7"/>
  <c r="AV2621" i="7"/>
  <c r="AU2621" i="7"/>
  <c r="AT2621" i="7"/>
  <c r="AS2621" i="7"/>
  <c r="AR2621" i="7"/>
  <c r="AP2621" i="7"/>
  <c r="AO2621" i="7"/>
  <c r="AN2621" i="7"/>
  <c r="AQ2621" i="7" s="1"/>
  <c r="AM2621" i="7"/>
  <c r="Q2621" i="7"/>
  <c r="N2621" i="7"/>
  <c r="L2621" i="7"/>
  <c r="J2621" i="7"/>
  <c r="AY2620" i="7"/>
  <c r="AX2620" i="7"/>
  <c r="AW2620" i="7"/>
  <c r="AV2620" i="7"/>
  <c r="AU2620" i="7"/>
  <c r="AT2620" i="7"/>
  <c r="AS2620" i="7"/>
  <c r="AR2620" i="7"/>
  <c r="AP2620" i="7"/>
  <c r="AO2620" i="7"/>
  <c r="AQ2620" i="7" s="1"/>
  <c r="AN2620" i="7"/>
  <c r="AM2620" i="7"/>
  <c r="Q2620" i="7"/>
  <c r="N2620" i="7"/>
  <c r="L2620" i="7"/>
  <c r="J2620" i="7"/>
  <c r="AY2619" i="7"/>
  <c r="AX2619" i="7"/>
  <c r="AW2619" i="7"/>
  <c r="AV2619" i="7"/>
  <c r="AU2619" i="7"/>
  <c r="AT2619" i="7"/>
  <c r="AS2619" i="7"/>
  <c r="AR2619" i="7"/>
  <c r="AP2619" i="7"/>
  <c r="AQ2619" i="7" s="1"/>
  <c r="AO2619" i="7"/>
  <c r="AN2619" i="7"/>
  <c r="AM2619" i="7"/>
  <c r="Q2619" i="7"/>
  <c r="N2619" i="7"/>
  <c r="L2619" i="7"/>
  <c r="J2619" i="7"/>
  <c r="AY2618" i="7"/>
  <c r="AX2618" i="7"/>
  <c r="AW2618" i="7"/>
  <c r="AV2618" i="7"/>
  <c r="AU2618" i="7"/>
  <c r="AT2618" i="7"/>
  <c r="AS2618" i="7"/>
  <c r="AR2618" i="7"/>
  <c r="AQ2618" i="7"/>
  <c r="AP2618" i="7"/>
  <c r="AO2618" i="7"/>
  <c r="AN2618" i="7"/>
  <c r="AM2618" i="7"/>
  <c r="Q2618" i="7"/>
  <c r="N2618" i="7"/>
  <c r="L2618" i="7"/>
  <c r="J2618" i="7"/>
  <c r="AY2617" i="7"/>
  <c r="AX2617" i="7"/>
  <c r="AW2617" i="7"/>
  <c r="AV2617" i="7"/>
  <c r="AU2617" i="7"/>
  <c r="AT2617" i="7"/>
  <c r="AS2617" i="7"/>
  <c r="AR2617" i="7"/>
  <c r="AP2617" i="7"/>
  <c r="AO2617" i="7"/>
  <c r="AN2617" i="7"/>
  <c r="AM2617" i="7"/>
  <c r="Q2617" i="7"/>
  <c r="N2617" i="7"/>
  <c r="L2617" i="7"/>
  <c r="J2617" i="7"/>
  <c r="AY2616" i="7"/>
  <c r="AX2616" i="7"/>
  <c r="AW2616" i="7"/>
  <c r="AV2616" i="7"/>
  <c r="AU2616" i="7"/>
  <c r="AT2616" i="7"/>
  <c r="AS2616" i="7"/>
  <c r="AR2616" i="7"/>
  <c r="AP2616" i="7"/>
  <c r="AO2616" i="7"/>
  <c r="AN2616" i="7"/>
  <c r="AM2616" i="7"/>
  <c r="Q2616" i="7"/>
  <c r="N2616" i="7"/>
  <c r="L2616" i="7"/>
  <c r="J2616" i="7"/>
  <c r="AY2615" i="7"/>
  <c r="AX2615" i="7"/>
  <c r="AW2615" i="7"/>
  <c r="AV2615" i="7"/>
  <c r="AU2615" i="7"/>
  <c r="AT2615" i="7"/>
  <c r="AS2615" i="7"/>
  <c r="AR2615" i="7"/>
  <c r="AP2615" i="7"/>
  <c r="AO2615" i="7"/>
  <c r="AN2615" i="7"/>
  <c r="AM2615" i="7"/>
  <c r="Q2615" i="7"/>
  <c r="N2615" i="7"/>
  <c r="L2615" i="7"/>
  <c r="J2615" i="7"/>
  <c r="AY2614" i="7"/>
  <c r="AX2614" i="7"/>
  <c r="AW2614" i="7"/>
  <c r="AV2614" i="7"/>
  <c r="AU2614" i="7"/>
  <c r="AT2614" i="7"/>
  <c r="AS2614" i="7"/>
  <c r="AR2614" i="7"/>
  <c r="AP2614" i="7"/>
  <c r="AO2614" i="7"/>
  <c r="AN2614" i="7"/>
  <c r="AM2614" i="7"/>
  <c r="AQ2614" i="7" s="1"/>
  <c r="Q2614" i="7"/>
  <c r="N2614" i="7"/>
  <c r="L2614" i="7"/>
  <c r="J2614" i="7"/>
  <c r="AY2613" i="7"/>
  <c r="AX2613" i="7"/>
  <c r="AW2613" i="7"/>
  <c r="AV2613" i="7"/>
  <c r="AU2613" i="7"/>
  <c r="AT2613" i="7"/>
  <c r="AS2613" i="7"/>
  <c r="AR2613" i="7"/>
  <c r="AP2613" i="7"/>
  <c r="AO2613" i="7"/>
  <c r="AN2613" i="7"/>
  <c r="AQ2613" i="7" s="1"/>
  <c r="AM2613" i="7"/>
  <c r="Q2613" i="7"/>
  <c r="N2613" i="7"/>
  <c r="L2613" i="7"/>
  <c r="J2613" i="7"/>
  <c r="AY2612" i="7"/>
  <c r="AX2612" i="7"/>
  <c r="AW2612" i="7"/>
  <c r="AV2612" i="7"/>
  <c r="AU2612" i="7"/>
  <c r="AT2612" i="7"/>
  <c r="AS2612" i="7"/>
  <c r="AR2612" i="7"/>
  <c r="AP2612" i="7"/>
  <c r="AO2612" i="7"/>
  <c r="AQ2612" i="7" s="1"/>
  <c r="AN2612" i="7"/>
  <c r="AM2612" i="7"/>
  <c r="Q2612" i="7"/>
  <c r="N2612" i="7"/>
  <c r="L2612" i="7"/>
  <c r="J2612" i="7"/>
  <c r="AY2611" i="7"/>
  <c r="AX2611" i="7"/>
  <c r="AW2611" i="7"/>
  <c r="AV2611" i="7"/>
  <c r="AU2611" i="7"/>
  <c r="AT2611" i="7"/>
  <c r="AS2611" i="7"/>
  <c r="AR2611" i="7"/>
  <c r="AP2611" i="7"/>
  <c r="AQ2611" i="7" s="1"/>
  <c r="AO2611" i="7"/>
  <c r="AN2611" i="7"/>
  <c r="AM2611" i="7"/>
  <c r="Q2611" i="7"/>
  <c r="N2611" i="7"/>
  <c r="L2611" i="7"/>
  <c r="J2611" i="7"/>
  <c r="AY2610" i="7"/>
  <c r="AX2610" i="7"/>
  <c r="AW2610" i="7"/>
  <c r="AV2610" i="7"/>
  <c r="AU2610" i="7"/>
  <c r="AT2610" i="7"/>
  <c r="AS2610" i="7"/>
  <c r="AR2610" i="7"/>
  <c r="AQ2610" i="7"/>
  <c r="AP2610" i="7"/>
  <c r="AO2610" i="7"/>
  <c r="AN2610" i="7"/>
  <c r="AM2610" i="7"/>
  <c r="Q2610" i="7"/>
  <c r="N2610" i="7"/>
  <c r="L2610" i="7"/>
  <c r="J2610" i="7"/>
  <c r="AY2609" i="7"/>
  <c r="AX2609" i="7"/>
  <c r="AW2609" i="7"/>
  <c r="AV2609" i="7"/>
  <c r="AU2609" i="7"/>
  <c r="AT2609" i="7"/>
  <c r="AS2609" i="7"/>
  <c r="AR2609" i="7"/>
  <c r="AP2609" i="7"/>
  <c r="AO2609" i="7"/>
  <c r="AN2609" i="7"/>
  <c r="AM2609" i="7"/>
  <c r="Q2609" i="7"/>
  <c r="N2609" i="7"/>
  <c r="L2609" i="7"/>
  <c r="J2609" i="7"/>
  <c r="AY2608" i="7"/>
  <c r="AX2608" i="7"/>
  <c r="AW2608" i="7"/>
  <c r="AV2608" i="7"/>
  <c r="AU2608" i="7"/>
  <c r="AT2608" i="7"/>
  <c r="AS2608" i="7"/>
  <c r="AR2608" i="7"/>
  <c r="AP2608" i="7"/>
  <c r="AO2608" i="7"/>
  <c r="AN2608" i="7"/>
  <c r="AM2608" i="7"/>
  <c r="Q2608" i="7"/>
  <c r="N2608" i="7"/>
  <c r="L2608" i="7"/>
  <c r="J2608" i="7"/>
  <c r="AY2607" i="7"/>
  <c r="AX2607" i="7"/>
  <c r="AW2607" i="7"/>
  <c r="AV2607" i="7"/>
  <c r="AU2607" i="7"/>
  <c r="AT2607" i="7"/>
  <c r="AS2607" i="7"/>
  <c r="AR2607" i="7"/>
  <c r="AP2607" i="7"/>
  <c r="AO2607" i="7"/>
  <c r="AN2607" i="7"/>
  <c r="AM2607" i="7"/>
  <c r="Q2607" i="7"/>
  <c r="N2607" i="7"/>
  <c r="L2607" i="7"/>
  <c r="J2607" i="7"/>
  <c r="AY2606" i="7"/>
  <c r="AX2606" i="7"/>
  <c r="AW2606" i="7"/>
  <c r="AV2606" i="7"/>
  <c r="AU2606" i="7"/>
  <c r="AT2606" i="7"/>
  <c r="AS2606" i="7"/>
  <c r="AR2606" i="7"/>
  <c r="AP2606" i="7"/>
  <c r="AO2606" i="7"/>
  <c r="AQ2606" i="7" s="1"/>
  <c r="AN2606" i="7"/>
  <c r="AM2606" i="7"/>
  <c r="Q2606" i="7"/>
  <c r="N2606" i="7"/>
  <c r="L2606" i="7"/>
  <c r="J2606" i="7"/>
  <c r="AY2605" i="7"/>
  <c r="AX2605" i="7"/>
  <c r="AW2605" i="7"/>
  <c r="AV2605" i="7"/>
  <c r="AU2605" i="7"/>
  <c r="AT2605" i="7"/>
  <c r="AS2605" i="7"/>
  <c r="AR2605" i="7"/>
  <c r="AP2605" i="7"/>
  <c r="AQ2605" i="7" s="1"/>
  <c r="AO2605" i="7"/>
  <c r="AN2605" i="7"/>
  <c r="AM2605" i="7"/>
  <c r="Q2605" i="7"/>
  <c r="N2605" i="7"/>
  <c r="L2605" i="7"/>
  <c r="J2605" i="7"/>
  <c r="AY2604" i="7"/>
  <c r="AX2604" i="7"/>
  <c r="AW2604" i="7"/>
  <c r="AV2604" i="7"/>
  <c r="AU2604" i="7"/>
  <c r="AT2604" i="7"/>
  <c r="AS2604" i="7"/>
  <c r="AR2604" i="7"/>
  <c r="AQ2604" i="7"/>
  <c r="AP2604" i="7"/>
  <c r="AO2604" i="7"/>
  <c r="AN2604" i="7"/>
  <c r="AM2604" i="7"/>
  <c r="Q2604" i="7"/>
  <c r="N2604" i="7"/>
  <c r="L2604" i="7"/>
  <c r="J2604" i="7"/>
  <c r="AY2603" i="7"/>
  <c r="AX2603" i="7"/>
  <c r="AW2603" i="7"/>
  <c r="AV2603" i="7"/>
  <c r="AU2603" i="7"/>
  <c r="AT2603" i="7"/>
  <c r="AS2603" i="7"/>
  <c r="AR2603" i="7"/>
  <c r="AQ2603" i="7"/>
  <c r="AP2603" i="7"/>
  <c r="AO2603" i="7"/>
  <c r="AN2603" i="7"/>
  <c r="AM2603" i="7"/>
  <c r="Q2603" i="7"/>
  <c r="N2603" i="7"/>
  <c r="L2603" i="7"/>
  <c r="J2603" i="7"/>
  <c r="AY2602" i="7"/>
  <c r="AX2602" i="7"/>
  <c r="AW2602" i="7"/>
  <c r="AV2602" i="7"/>
  <c r="AU2602" i="7"/>
  <c r="AT2602" i="7"/>
  <c r="AS2602" i="7"/>
  <c r="AR2602" i="7"/>
  <c r="AP2602" i="7"/>
  <c r="AO2602" i="7"/>
  <c r="AN2602" i="7"/>
  <c r="AM2602" i="7"/>
  <c r="AQ2602" i="7" s="1"/>
  <c r="Q2602" i="7"/>
  <c r="N2602" i="7"/>
  <c r="L2602" i="7"/>
  <c r="J2602" i="7"/>
  <c r="AY2601" i="7"/>
  <c r="AX2601" i="7"/>
  <c r="AW2601" i="7"/>
  <c r="AV2601" i="7"/>
  <c r="AU2601" i="7"/>
  <c r="AT2601" i="7"/>
  <c r="AS2601" i="7"/>
  <c r="AR2601" i="7"/>
  <c r="AP2601" i="7"/>
  <c r="AO2601" i="7"/>
  <c r="AN2601" i="7"/>
  <c r="AM2601" i="7"/>
  <c r="Q2601" i="7"/>
  <c r="N2601" i="7"/>
  <c r="L2601" i="7"/>
  <c r="J2601" i="7"/>
  <c r="AY2600" i="7"/>
  <c r="AX2600" i="7"/>
  <c r="AW2600" i="7"/>
  <c r="AV2600" i="7"/>
  <c r="AU2600" i="7"/>
  <c r="AT2600" i="7"/>
  <c r="AS2600" i="7"/>
  <c r="AR2600" i="7"/>
  <c r="AP2600" i="7"/>
  <c r="AO2600" i="7"/>
  <c r="AN2600" i="7"/>
  <c r="AM2600" i="7"/>
  <c r="AQ2600" i="7" s="1"/>
  <c r="Q2600" i="7"/>
  <c r="N2600" i="7"/>
  <c r="L2600" i="7"/>
  <c r="J2600" i="7"/>
  <c r="AY2599" i="7"/>
  <c r="AX2599" i="7"/>
  <c r="AW2599" i="7"/>
  <c r="AV2599" i="7"/>
  <c r="AU2599" i="7"/>
  <c r="AT2599" i="7"/>
  <c r="AS2599" i="7"/>
  <c r="AR2599" i="7"/>
  <c r="AP2599" i="7"/>
  <c r="AO2599" i="7"/>
  <c r="AN2599" i="7"/>
  <c r="AM2599" i="7"/>
  <c r="AQ2599" i="7" s="1"/>
  <c r="Q2599" i="7"/>
  <c r="N2599" i="7"/>
  <c r="L2599" i="7"/>
  <c r="J2599" i="7"/>
  <c r="AY2598" i="7"/>
  <c r="AX2598" i="7"/>
  <c r="AW2598" i="7"/>
  <c r="AV2598" i="7"/>
  <c r="AU2598" i="7"/>
  <c r="AT2598" i="7"/>
  <c r="AS2598" i="7"/>
  <c r="AR2598" i="7"/>
  <c r="AP2598" i="7"/>
  <c r="AO2598" i="7"/>
  <c r="AN2598" i="7"/>
  <c r="AM2598" i="7"/>
  <c r="AQ2598" i="7" s="1"/>
  <c r="Q2598" i="7"/>
  <c r="N2598" i="7"/>
  <c r="L2598" i="7"/>
  <c r="J2598" i="7"/>
  <c r="AY2597" i="7"/>
  <c r="AX2597" i="7"/>
  <c r="AW2597" i="7"/>
  <c r="AV2597" i="7"/>
  <c r="AU2597" i="7"/>
  <c r="AT2597" i="7"/>
  <c r="AS2597" i="7"/>
  <c r="AR2597" i="7"/>
  <c r="AP2597" i="7"/>
  <c r="AO2597" i="7"/>
  <c r="AN2597" i="7"/>
  <c r="AQ2597" i="7" s="1"/>
  <c r="AM2597" i="7"/>
  <c r="Q2597" i="7"/>
  <c r="N2597" i="7"/>
  <c r="L2597" i="7"/>
  <c r="J2597" i="7"/>
  <c r="AY2596" i="7"/>
  <c r="AX2596" i="7"/>
  <c r="AW2596" i="7"/>
  <c r="AV2596" i="7"/>
  <c r="AU2596" i="7"/>
  <c r="AT2596" i="7"/>
  <c r="AS2596" i="7"/>
  <c r="AR2596" i="7"/>
  <c r="AP2596" i="7"/>
  <c r="AO2596" i="7"/>
  <c r="AQ2596" i="7" s="1"/>
  <c r="AN2596" i="7"/>
  <c r="AM2596" i="7"/>
  <c r="Q2596" i="7"/>
  <c r="N2596" i="7"/>
  <c r="L2596" i="7"/>
  <c r="J2596" i="7"/>
  <c r="AY2595" i="7"/>
  <c r="AX2595" i="7"/>
  <c r="AW2595" i="7"/>
  <c r="AV2595" i="7"/>
  <c r="AU2595" i="7"/>
  <c r="AT2595" i="7"/>
  <c r="AS2595" i="7"/>
  <c r="AR2595" i="7"/>
  <c r="AP2595" i="7"/>
  <c r="AQ2595" i="7" s="1"/>
  <c r="AO2595" i="7"/>
  <c r="AN2595" i="7"/>
  <c r="AM2595" i="7"/>
  <c r="Q2595" i="7"/>
  <c r="N2595" i="7"/>
  <c r="L2595" i="7"/>
  <c r="J2595" i="7"/>
  <c r="AY2594" i="7"/>
  <c r="AX2594" i="7"/>
  <c r="AW2594" i="7"/>
  <c r="AV2594" i="7"/>
  <c r="AU2594" i="7"/>
  <c r="AT2594" i="7"/>
  <c r="AS2594" i="7"/>
  <c r="AR2594" i="7"/>
  <c r="AQ2594" i="7"/>
  <c r="AP2594" i="7"/>
  <c r="AO2594" i="7"/>
  <c r="AN2594" i="7"/>
  <c r="AM2594" i="7"/>
  <c r="Q2594" i="7"/>
  <c r="N2594" i="7"/>
  <c r="L2594" i="7"/>
  <c r="J2594" i="7"/>
  <c r="AY2593" i="7"/>
  <c r="AX2593" i="7"/>
  <c r="AW2593" i="7"/>
  <c r="AV2593" i="7"/>
  <c r="AU2593" i="7"/>
  <c r="AT2593" i="7"/>
  <c r="AS2593" i="7"/>
  <c r="AR2593" i="7"/>
  <c r="AP2593" i="7"/>
  <c r="AO2593" i="7"/>
  <c r="AN2593" i="7"/>
  <c r="AM2593" i="7"/>
  <c r="Q2593" i="7"/>
  <c r="N2593" i="7"/>
  <c r="L2593" i="7"/>
  <c r="J2593" i="7"/>
  <c r="AY2592" i="7"/>
  <c r="AX2592" i="7"/>
  <c r="AW2592" i="7"/>
  <c r="AV2592" i="7"/>
  <c r="AU2592" i="7"/>
  <c r="AT2592" i="7"/>
  <c r="AS2592" i="7"/>
  <c r="AR2592" i="7"/>
  <c r="AP2592" i="7"/>
  <c r="AO2592" i="7"/>
  <c r="AN2592" i="7"/>
  <c r="AM2592" i="7"/>
  <c r="AQ2592" i="7" s="1"/>
  <c r="Q2592" i="7"/>
  <c r="N2592" i="7"/>
  <c r="L2592" i="7"/>
  <c r="J2592" i="7"/>
  <c r="AY2591" i="7"/>
  <c r="AX2591" i="7"/>
  <c r="AW2591" i="7"/>
  <c r="AV2591" i="7"/>
  <c r="AU2591" i="7"/>
  <c r="AT2591" i="7"/>
  <c r="AS2591" i="7"/>
  <c r="AR2591" i="7"/>
  <c r="AP2591" i="7"/>
  <c r="AO2591" i="7"/>
  <c r="AN2591" i="7"/>
  <c r="AM2591" i="7"/>
  <c r="AQ2591" i="7" s="1"/>
  <c r="Q2591" i="7"/>
  <c r="N2591" i="7"/>
  <c r="L2591" i="7"/>
  <c r="J2591" i="7"/>
  <c r="AY2590" i="7"/>
  <c r="AX2590" i="7"/>
  <c r="AW2590" i="7"/>
  <c r="AV2590" i="7"/>
  <c r="AU2590" i="7"/>
  <c r="AT2590" i="7"/>
  <c r="AS2590" i="7"/>
  <c r="AR2590" i="7"/>
  <c r="AP2590" i="7"/>
  <c r="AO2590" i="7"/>
  <c r="AN2590" i="7"/>
  <c r="AM2590" i="7"/>
  <c r="AQ2590" i="7" s="1"/>
  <c r="Q2590" i="7"/>
  <c r="N2590" i="7"/>
  <c r="L2590" i="7"/>
  <c r="J2590" i="7"/>
  <c r="AY2589" i="7"/>
  <c r="AX2589" i="7"/>
  <c r="AW2589" i="7"/>
  <c r="AV2589" i="7"/>
  <c r="AU2589" i="7"/>
  <c r="AT2589" i="7"/>
  <c r="AS2589" i="7"/>
  <c r="AR2589" i="7"/>
  <c r="AP2589" i="7"/>
  <c r="AO2589" i="7"/>
  <c r="AN2589" i="7"/>
  <c r="AQ2589" i="7" s="1"/>
  <c r="AM2589" i="7"/>
  <c r="Q2589" i="7"/>
  <c r="N2589" i="7"/>
  <c r="L2589" i="7"/>
  <c r="J2589" i="7"/>
  <c r="AY2588" i="7"/>
  <c r="AX2588" i="7"/>
  <c r="AW2588" i="7"/>
  <c r="AV2588" i="7"/>
  <c r="AU2588" i="7"/>
  <c r="AT2588" i="7"/>
  <c r="AS2588" i="7"/>
  <c r="AR2588" i="7"/>
  <c r="AP2588" i="7"/>
  <c r="AO2588" i="7"/>
  <c r="AN2588" i="7"/>
  <c r="AM2588" i="7"/>
  <c r="AQ2588" i="7" s="1"/>
  <c r="Q2588" i="7"/>
  <c r="N2588" i="7"/>
  <c r="L2588" i="7"/>
  <c r="J2588" i="7"/>
  <c r="AY2587" i="7"/>
  <c r="AX2587" i="7"/>
  <c r="AW2587" i="7"/>
  <c r="AV2587" i="7"/>
  <c r="AU2587" i="7"/>
  <c r="AT2587" i="7"/>
  <c r="AS2587" i="7"/>
  <c r="AR2587" i="7"/>
  <c r="AP2587" i="7"/>
  <c r="AO2587" i="7"/>
  <c r="AN2587" i="7"/>
  <c r="AQ2587" i="7" s="1"/>
  <c r="AM2587" i="7"/>
  <c r="Q2587" i="7"/>
  <c r="N2587" i="7"/>
  <c r="L2587" i="7"/>
  <c r="J2587" i="7"/>
  <c r="AY2586" i="7"/>
  <c r="AX2586" i="7"/>
  <c r="AW2586" i="7"/>
  <c r="AV2586" i="7"/>
  <c r="AU2586" i="7"/>
  <c r="AT2586" i="7"/>
  <c r="AS2586" i="7"/>
  <c r="AR2586" i="7"/>
  <c r="AP2586" i="7"/>
  <c r="AO2586" i="7"/>
  <c r="AQ2586" i="7" s="1"/>
  <c r="AN2586" i="7"/>
  <c r="AM2586" i="7"/>
  <c r="Q2586" i="7"/>
  <c r="N2586" i="7"/>
  <c r="L2586" i="7"/>
  <c r="J2586" i="7"/>
  <c r="AY2585" i="7"/>
  <c r="AX2585" i="7"/>
  <c r="AW2585" i="7"/>
  <c r="AV2585" i="7"/>
  <c r="AU2585" i="7"/>
  <c r="AT2585" i="7"/>
  <c r="AS2585" i="7"/>
  <c r="AR2585" i="7"/>
  <c r="AP2585" i="7"/>
  <c r="AO2585" i="7"/>
  <c r="AN2585" i="7"/>
  <c r="AM2585" i="7"/>
  <c r="Q2585" i="7"/>
  <c r="N2585" i="7"/>
  <c r="L2585" i="7"/>
  <c r="J2585" i="7"/>
  <c r="AY2584" i="7"/>
  <c r="AX2584" i="7"/>
  <c r="AW2584" i="7"/>
  <c r="AV2584" i="7"/>
  <c r="AU2584" i="7"/>
  <c r="AT2584" i="7"/>
  <c r="AS2584" i="7"/>
  <c r="AR2584" i="7"/>
  <c r="AP2584" i="7"/>
  <c r="AQ2584" i="7" s="1"/>
  <c r="AO2584" i="7"/>
  <c r="AN2584" i="7"/>
  <c r="AM2584" i="7"/>
  <c r="Q2584" i="7"/>
  <c r="N2584" i="7"/>
  <c r="L2584" i="7"/>
  <c r="J2584" i="7"/>
  <c r="AY2583" i="7"/>
  <c r="AX2583" i="7"/>
  <c r="AW2583" i="7"/>
  <c r="AV2583" i="7"/>
  <c r="AU2583" i="7"/>
  <c r="AT2583" i="7"/>
  <c r="AS2583" i="7"/>
  <c r="AR2583" i="7"/>
  <c r="AQ2583" i="7"/>
  <c r="AP2583" i="7"/>
  <c r="AO2583" i="7"/>
  <c r="AN2583" i="7"/>
  <c r="AM2583" i="7"/>
  <c r="Q2583" i="7"/>
  <c r="N2583" i="7"/>
  <c r="L2583" i="7"/>
  <c r="J2583" i="7"/>
  <c r="AY2582" i="7"/>
  <c r="AX2582" i="7"/>
  <c r="AW2582" i="7"/>
  <c r="AV2582" i="7"/>
  <c r="AU2582" i="7"/>
  <c r="AT2582" i="7"/>
  <c r="AS2582" i="7"/>
  <c r="AR2582" i="7"/>
  <c r="AP2582" i="7"/>
  <c r="AO2582" i="7"/>
  <c r="AN2582" i="7"/>
  <c r="AM2582" i="7"/>
  <c r="AQ2582" i="7" s="1"/>
  <c r="Q2582" i="7"/>
  <c r="N2582" i="7"/>
  <c r="L2582" i="7"/>
  <c r="J2582" i="7"/>
  <c r="AY2581" i="7"/>
  <c r="AX2581" i="7"/>
  <c r="AW2581" i="7"/>
  <c r="AV2581" i="7"/>
  <c r="AU2581" i="7"/>
  <c r="AT2581" i="7"/>
  <c r="AS2581" i="7"/>
  <c r="AR2581" i="7"/>
  <c r="AP2581" i="7"/>
  <c r="AO2581" i="7"/>
  <c r="AN2581" i="7"/>
  <c r="AQ2581" i="7" s="1"/>
  <c r="AM2581" i="7"/>
  <c r="Q2581" i="7"/>
  <c r="N2581" i="7"/>
  <c r="L2581" i="7"/>
  <c r="J2581" i="7"/>
  <c r="AY2580" i="7"/>
  <c r="AX2580" i="7"/>
  <c r="AW2580" i="7"/>
  <c r="AV2580" i="7"/>
  <c r="AU2580" i="7"/>
  <c r="AT2580" i="7"/>
  <c r="AS2580" i="7"/>
  <c r="AR2580" i="7"/>
  <c r="AP2580" i="7"/>
  <c r="AO2580" i="7"/>
  <c r="AN2580" i="7"/>
  <c r="AM2580" i="7"/>
  <c r="AQ2580" i="7" s="1"/>
  <c r="Q2580" i="7"/>
  <c r="N2580" i="7"/>
  <c r="L2580" i="7"/>
  <c r="J2580" i="7"/>
  <c r="AY2579" i="7"/>
  <c r="AX2579" i="7"/>
  <c r="AW2579" i="7"/>
  <c r="AV2579" i="7"/>
  <c r="AU2579" i="7"/>
  <c r="AT2579" i="7"/>
  <c r="AS2579" i="7"/>
  <c r="AR2579" i="7"/>
  <c r="AP2579" i="7"/>
  <c r="AO2579" i="7"/>
  <c r="AN2579" i="7"/>
  <c r="AM2579" i="7"/>
  <c r="AQ2579" i="7" s="1"/>
  <c r="Q2579" i="7"/>
  <c r="N2579" i="7"/>
  <c r="L2579" i="7"/>
  <c r="J2579" i="7"/>
  <c r="AY2578" i="7"/>
  <c r="AX2578" i="7"/>
  <c r="AW2578" i="7"/>
  <c r="AV2578" i="7"/>
  <c r="AU2578" i="7"/>
  <c r="AT2578" i="7"/>
  <c r="AS2578" i="7"/>
  <c r="AR2578" i="7"/>
  <c r="AP2578" i="7"/>
  <c r="AO2578" i="7"/>
  <c r="AN2578" i="7"/>
  <c r="AQ2578" i="7" s="1"/>
  <c r="AM2578" i="7"/>
  <c r="Q2578" i="7"/>
  <c r="N2578" i="7"/>
  <c r="L2578" i="7"/>
  <c r="J2578" i="7"/>
  <c r="AY2577" i="7"/>
  <c r="AX2577" i="7"/>
  <c r="AW2577" i="7"/>
  <c r="AV2577" i="7"/>
  <c r="AU2577" i="7"/>
  <c r="AT2577" i="7"/>
  <c r="AS2577" i="7"/>
  <c r="AR2577" i="7"/>
  <c r="AP2577" i="7"/>
  <c r="AO2577" i="7"/>
  <c r="AN2577" i="7"/>
  <c r="AM2577" i="7"/>
  <c r="Q2577" i="7"/>
  <c r="N2577" i="7"/>
  <c r="L2577" i="7"/>
  <c r="J2577" i="7"/>
  <c r="AY2576" i="7"/>
  <c r="AX2576" i="7"/>
  <c r="AW2576" i="7"/>
  <c r="AV2576" i="7"/>
  <c r="AU2576" i="7"/>
  <c r="AT2576" i="7"/>
  <c r="AS2576" i="7"/>
  <c r="AR2576" i="7"/>
  <c r="AP2576" i="7"/>
  <c r="AO2576" i="7"/>
  <c r="AQ2576" i="7" s="1"/>
  <c r="AN2576" i="7"/>
  <c r="AM2576" i="7"/>
  <c r="Q2576" i="7"/>
  <c r="N2576" i="7"/>
  <c r="L2576" i="7"/>
  <c r="J2576" i="7"/>
  <c r="AY2575" i="7"/>
  <c r="AX2575" i="7"/>
  <c r="AW2575" i="7"/>
  <c r="AV2575" i="7"/>
  <c r="AU2575" i="7"/>
  <c r="AT2575" i="7"/>
  <c r="AS2575" i="7"/>
  <c r="AR2575" i="7"/>
  <c r="AP2575" i="7"/>
  <c r="AQ2575" i="7" s="1"/>
  <c r="AO2575" i="7"/>
  <c r="AN2575" i="7"/>
  <c r="AM2575" i="7"/>
  <c r="Q2575" i="7"/>
  <c r="N2575" i="7"/>
  <c r="L2575" i="7"/>
  <c r="J2575" i="7"/>
  <c r="AY2574" i="7"/>
  <c r="AX2574" i="7"/>
  <c r="AW2574" i="7"/>
  <c r="AV2574" i="7"/>
  <c r="AU2574" i="7"/>
  <c r="AT2574" i="7"/>
  <c r="AS2574" i="7"/>
  <c r="AR2574" i="7"/>
  <c r="AQ2574" i="7"/>
  <c r="AP2574" i="7"/>
  <c r="AO2574" i="7"/>
  <c r="AN2574" i="7"/>
  <c r="AM2574" i="7"/>
  <c r="Q2574" i="7"/>
  <c r="N2574" i="7"/>
  <c r="L2574" i="7"/>
  <c r="J2574" i="7"/>
  <c r="AY2573" i="7"/>
  <c r="AX2573" i="7"/>
  <c r="AW2573" i="7"/>
  <c r="AV2573" i="7"/>
  <c r="AU2573" i="7"/>
  <c r="AT2573" i="7"/>
  <c r="AS2573" i="7"/>
  <c r="AR2573" i="7"/>
  <c r="AQ2573" i="7"/>
  <c r="AP2573" i="7"/>
  <c r="AO2573" i="7"/>
  <c r="AN2573" i="7"/>
  <c r="AM2573" i="7"/>
  <c r="Q2573" i="7"/>
  <c r="N2573" i="7"/>
  <c r="L2573" i="7"/>
  <c r="J2573" i="7"/>
  <c r="AY2572" i="7"/>
  <c r="AX2572" i="7"/>
  <c r="AW2572" i="7"/>
  <c r="AV2572" i="7"/>
  <c r="AU2572" i="7"/>
  <c r="AT2572" i="7"/>
  <c r="AS2572" i="7"/>
  <c r="AR2572" i="7"/>
  <c r="AP2572" i="7"/>
  <c r="AO2572" i="7"/>
  <c r="AN2572" i="7"/>
  <c r="AM2572" i="7"/>
  <c r="AQ2572" i="7" s="1"/>
  <c r="Q2572" i="7"/>
  <c r="N2572" i="7"/>
  <c r="L2572" i="7"/>
  <c r="J2572" i="7"/>
  <c r="AY2571" i="7"/>
  <c r="AX2571" i="7"/>
  <c r="AW2571" i="7"/>
  <c r="AV2571" i="7"/>
  <c r="AU2571" i="7"/>
  <c r="AT2571" i="7"/>
  <c r="AS2571" i="7"/>
  <c r="AR2571" i="7"/>
  <c r="AP2571" i="7"/>
  <c r="AO2571" i="7"/>
  <c r="AN2571" i="7"/>
  <c r="AM2571" i="7"/>
  <c r="AQ2571" i="7" s="1"/>
  <c r="Q2571" i="7"/>
  <c r="N2571" i="7"/>
  <c r="L2571" i="7"/>
  <c r="J2571" i="7"/>
  <c r="AY2570" i="7"/>
  <c r="AX2570" i="7"/>
  <c r="AW2570" i="7"/>
  <c r="AV2570" i="7"/>
  <c r="AU2570" i="7"/>
  <c r="AT2570" i="7"/>
  <c r="AS2570" i="7"/>
  <c r="AR2570" i="7"/>
  <c r="AP2570" i="7"/>
  <c r="AO2570" i="7"/>
  <c r="AN2570" i="7"/>
  <c r="AM2570" i="7"/>
  <c r="AQ2570" i="7" s="1"/>
  <c r="Q2570" i="7"/>
  <c r="N2570" i="7"/>
  <c r="L2570" i="7"/>
  <c r="J2570" i="7"/>
  <c r="AY2569" i="7"/>
  <c r="AX2569" i="7"/>
  <c r="AW2569" i="7"/>
  <c r="AV2569" i="7"/>
  <c r="AU2569" i="7"/>
  <c r="AT2569" i="7"/>
  <c r="AS2569" i="7"/>
  <c r="AR2569" i="7"/>
  <c r="AP2569" i="7"/>
  <c r="AO2569" i="7"/>
  <c r="AN2569" i="7"/>
  <c r="AM2569" i="7"/>
  <c r="AQ2569" i="7" s="1"/>
  <c r="Q2569" i="7"/>
  <c r="N2569" i="7"/>
  <c r="L2569" i="7"/>
  <c r="J2569" i="7"/>
  <c r="AY2568" i="7"/>
  <c r="AX2568" i="7"/>
  <c r="AW2568" i="7"/>
  <c r="AV2568" i="7"/>
  <c r="AU2568" i="7"/>
  <c r="AT2568" i="7"/>
  <c r="AS2568" i="7"/>
  <c r="AR2568" i="7"/>
  <c r="AP2568" i="7"/>
  <c r="AO2568" i="7"/>
  <c r="AN2568" i="7"/>
  <c r="AQ2568" i="7" s="1"/>
  <c r="AM2568" i="7"/>
  <c r="Q2568" i="7"/>
  <c r="N2568" i="7"/>
  <c r="L2568" i="7"/>
  <c r="J2568" i="7"/>
  <c r="AY2567" i="7"/>
  <c r="AX2567" i="7"/>
  <c r="AW2567" i="7"/>
  <c r="AV2567" i="7"/>
  <c r="AU2567" i="7"/>
  <c r="AT2567" i="7"/>
  <c r="AS2567" i="7"/>
  <c r="AR2567" i="7"/>
  <c r="AP2567" i="7"/>
  <c r="AO2567" i="7"/>
  <c r="AQ2567" i="7" s="1"/>
  <c r="AN2567" i="7"/>
  <c r="AM2567" i="7"/>
  <c r="Q2567" i="7"/>
  <c r="N2567" i="7"/>
  <c r="L2567" i="7"/>
  <c r="J2567" i="7"/>
  <c r="AY2566" i="7"/>
  <c r="AX2566" i="7"/>
  <c r="AW2566" i="7"/>
  <c r="AV2566" i="7"/>
  <c r="AU2566" i="7"/>
  <c r="AT2566" i="7"/>
  <c r="AS2566" i="7"/>
  <c r="AR2566" i="7"/>
  <c r="AP2566" i="7"/>
  <c r="AQ2566" i="7" s="1"/>
  <c r="AO2566" i="7"/>
  <c r="AN2566" i="7"/>
  <c r="AM2566" i="7"/>
  <c r="Q2566" i="7"/>
  <c r="N2566" i="7"/>
  <c r="L2566" i="7"/>
  <c r="J2566" i="7"/>
  <c r="AY2565" i="7"/>
  <c r="AX2565" i="7"/>
  <c r="AW2565" i="7"/>
  <c r="AV2565" i="7"/>
  <c r="AU2565" i="7"/>
  <c r="AT2565" i="7"/>
  <c r="AS2565" i="7"/>
  <c r="AR2565" i="7"/>
  <c r="AQ2565" i="7"/>
  <c r="AP2565" i="7"/>
  <c r="AO2565" i="7"/>
  <c r="AN2565" i="7"/>
  <c r="AM2565" i="7"/>
  <c r="Q2565" i="7"/>
  <c r="N2565" i="7"/>
  <c r="L2565" i="7"/>
  <c r="J2565" i="7"/>
  <c r="AY2564" i="7"/>
  <c r="AX2564" i="7"/>
  <c r="AW2564" i="7"/>
  <c r="AV2564" i="7"/>
  <c r="AU2564" i="7"/>
  <c r="AT2564" i="7"/>
  <c r="AS2564" i="7"/>
  <c r="AR2564" i="7"/>
  <c r="AP2564" i="7"/>
  <c r="AO2564" i="7"/>
  <c r="AN2564" i="7"/>
  <c r="AM2564" i="7"/>
  <c r="AQ2564" i="7" s="1"/>
  <c r="Q2564" i="7"/>
  <c r="N2564" i="7"/>
  <c r="L2564" i="7"/>
  <c r="J2564" i="7"/>
  <c r="AY2563" i="7"/>
  <c r="AX2563" i="7"/>
  <c r="AW2563" i="7"/>
  <c r="AV2563" i="7"/>
  <c r="AU2563" i="7"/>
  <c r="AT2563" i="7"/>
  <c r="AS2563" i="7"/>
  <c r="AR2563" i="7"/>
  <c r="AP2563" i="7"/>
  <c r="AO2563" i="7"/>
  <c r="AN2563" i="7"/>
  <c r="AM2563" i="7"/>
  <c r="AQ2563" i="7" s="1"/>
  <c r="Q2563" i="7"/>
  <c r="N2563" i="7"/>
  <c r="L2563" i="7"/>
  <c r="J2563" i="7"/>
  <c r="AY2562" i="7"/>
  <c r="AX2562" i="7"/>
  <c r="AW2562" i="7"/>
  <c r="AV2562" i="7"/>
  <c r="AU2562" i="7"/>
  <c r="AT2562" i="7"/>
  <c r="AS2562" i="7"/>
  <c r="AR2562" i="7"/>
  <c r="AP2562" i="7"/>
  <c r="AO2562" i="7"/>
  <c r="AN2562" i="7"/>
  <c r="AM2562" i="7"/>
  <c r="AQ2562" i="7" s="1"/>
  <c r="Q2562" i="7"/>
  <c r="N2562" i="7"/>
  <c r="L2562" i="7"/>
  <c r="J2562" i="7"/>
  <c r="AY2561" i="7"/>
  <c r="AX2561" i="7"/>
  <c r="AW2561" i="7"/>
  <c r="AV2561" i="7"/>
  <c r="AU2561" i="7"/>
  <c r="AT2561" i="7"/>
  <c r="AS2561" i="7"/>
  <c r="AR2561" i="7"/>
  <c r="AP2561" i="7"/>
  <c r="AO2561" i="7"/>
  <c r="AN2561" i="7"/>
  <c r="AM2561" i="7"/>
  <c r="AQ2561" i="7" s="1"/>
  <c r="Q2561" i="7"/>
  <c r="N2561" i="7"/>
  <c r="L2561" i="7"/>
  <c r="J2561" i="7"/>
  <c r="AY2560" i="7"/>
  <c r="AX2560" i="7"/>
  <c r="AW2560" i="7"/>
  <c r="AV2560" i="7"/>
  <c r="AU2560" i="7"/>
  <c r="AT2560" i="7"/>
  <c r="AS2560" i="7"/>
  <c r="AR2560" i="7"/>
  <c r="AP2560" i="7"/>
  <c r="AO2560" i="7"/>
  <c r="AN2560" i="7"/>
  <c r="AM2560" i="7"/>
  <c r="AQ2560" i="7" s="1"/>
  <c r="Q2560" i="7"/>
  <c r="N2560" i="7"/>
  <c r="L2560" i="7"/>
  <c r="J2560" i="7"/>
  <c r="AY2559" i="7"/>
  <c r="AX2559" i="7"/>
  <c r="AW2559" i="7"/>
  <c r="AV2559" i="7"/>
  <c r="AU2559" i="7"/>
  <c r="AT2559" i="7"/>
  <c r="AS2559" i="7"/>
  <c r="AR2559" i="7"/>
  <c r="AP2559" i="7"/>
  <c r="AO2559" i="7"/>
  <c r="AN2559" i="7"/>
  <c r="AQ2559" i="7" s="1"/>
  <c r="AM2559" i="7"/>
  <c r="Q2559" i="7"/>
  <c r="N2559" i="7"/>
  <c r="L2559" i="7"/>
  <c r="J2559" i="7"/>
  <c r="AY2558" i="7"/>
  <c r="AX2558" i="7"/>
  <c r="AW2558" i="7"/>
  <c r="AV2558" i="7"/>
  <c r="AU2558" i="7"/>
  <c r="AT2558" i="7"/>
  <c r="AS2558" i="7"/>
  <c r="AR2558" i="7"/>
  <c r="AP2558" i="7"/>
  <c r="AO2558" i="7"/>
  <c r="AQ2558" i="7" s="1"/>
  <c r="AN2558" i="7"/>
  <c r="AM2558" i="7"/>
  <c r="Q2558" i="7"/>
  <c r="N2558" i="7"/>
  <c r="L2558" i="7"/>
  <c r="J2558" i="7"/>
  <c r="AY2557" i="7"/>
  <c r="AX2557" i="7"/>
  <c r="AW2557" i="7"/>
  <c r="AV2557" i="7"/>
  <c r="AU2557" i="7"/>
  <c r="AT2557" i="7"/>
  <c r="AS2557" i="7"/>
  <c r="AR2557" i="7"/>
  <c r="AP2557" i="7"/>
  <c r="AQ2557" i="7" s="1"/>
  <c r="AO2557" i="7"/>
  <c r="AN2557" i="7"/>
  <c r="AM2557" i="7"/>
  <c r="Q2557" i="7"/>
  <c r="N2557" i="7"/>
  <c r="L2557" i="7"/>
  <c r="J2557" i="7"/>
  <c r="AY2556" i="7"/>
  <c r="AX2556" i="7"/>
  <c r="AW2556" i="7"/>
  <c r="AV2556" i="7"/>
  <c r="AU2556" i="7"/>
  <c r="AT2556" i="7"/>
  <c r="AS2556" i="7"/>
  <c r="AR2556" i="7"/>
  <c r="AQ2556" i="7"/>
  <c r="AP2556" i="7"/>
  <c r="AO2556" i="7"/>
  <c r="AN2556" i="7"/>
  <c r="AM2556" i="7"/>
  <c r="Q2556" i="7"/>
  <c r="N2556" i="7"/>
  <c r="L2556" i="7"/>
  <c r="J2556" i="7"/>
  <c r="AY2555" i="7"/>
  <c r="AX2555" i="7"/>
  <c r="AW2555" i="7"/>
  <c r="AV2555" i="7"/>
  <c r="AU2555" i="7"/>
  <c r="AT2555" i="7"/>
  <c r="AS2555" i="7"/>
  <c r="AR2555" i="7"/>
  <c r="AP2555" i="7"/>
  <c r="AO2555" i="7"/>
  <c r="AN2555" i="7"/>
  <c r="AM2555" i="7"/>
  <c r="AQ2555" i="7" s="1"/>
  <c r="Q2555" i="7"/>
  <c r="N2555" i="7"/>
  <c r="L2555" i="7"/>
  <c r="J2555" i="7"/>
  <c r="AY2554" i="7"/>
  <c r="AX2554" i="7"/>
  <c r="AW2554" i="7"/>
  <c r="AV2554" i="7"/>
  <c r="AU2554" i="7"/>
  <c r="AT2554" i="7"/>
  <c r="AS2554" i="7"/>
  <c r="AR2554" i="7"/>
  <c r="AP2554" i="7"/>
  <c r="AO2554" i="7"/>
  <c r="AN2554" i="7"/>
  <c r="AM2554" i="7"/>
  <c r="AQ2554" i="7" s="1"/>
  <c r="Q2554" i="7"/>
  <c r="N2554" i="7"/>
  <c r="L2554" i="7"/>
  <c r="J2554" i="7"/>
  <c r="AY2553" i="7"/>
  <c r="AX2553" i="7"/>
  <c r="AW2553" i="7"/>
  <c r="AV2553" i="7"/>
  <c r="AU2553" i="7"/>
  <c r="AT2553" i="7"/>
  <c r="AS2553" i="7"/>
  <c r="AR2553" i="7"/>
  <c r="AP2553" i="7"/>
  <c r="AO2553" i="7"/>
  <c r="AN2553" i="7"/>
  <c r="AM2553" i="7"/>
  <c r="Q2553" i="7"/>
  <c r="N2553" i="7"/>
  <c r="L2553" i="7"/>
  <c r="J2553" i="7"/>
  <c r="AY2552" i="7"/>
  <c r="AX2552" i="7"/>
  <c r="AW2552" i="7"/>
  <c r="AV2552" i="7"/>
  <c r="AU2552" i="7"/>
  <c r="AT2552" i="7"/>
  <c r="AS2552" i="7"/>
  <c r="AR2552" i="7"/>
  <c r="AP2552" i="7"/>
  <c r="AO2552" i="7"/>
  <c r="AN2552" i="7"/>
  <c r="AM2552" i="7"/>
  <c r="AQ2552" i="7" s="1"/>
  <c r="Q2552" i="7"/>
  <c r="N2552" i="7"/>
  <c r="L2552" i="7"/>
  <c r="J2552" i="7"/>
  <c r="AY2551" i="7"/>
  <c r="AX2551" i="7"/>
  <c r="AW2551" i="7"/>
  <c r="AV2551" i="7"/>
  <c r="AU2551" i="7"/>
  <c r="AT2551" i="7"/>
  <c r="AS2551" i="7"/>
  <c r="AR2551" i="7"/>
  <c r="AP2551" i="7"/>
  <c r="AO2551" i="7"/>
  <c r="AN2551" i="7"/>
  <c r="AM2551" i="7"/>
  <c r="AQ2551" i="7" s="1"/>
  <c r="Q2551" i="7"/>
  <c r="N2551" i="7"/>
  <c r="L2551" i="7"/>
  <c r="J2551" i="7"/>
  <c r="AY2550" i="7"/>
  <c r="AX2550" i="7"/>
  <c r="AW2550" i="7"/>
  <c r="AV2550" i="7"/>
  <c r="AU2550" i="7"/>
  <c r="AT2550" i="7"/>
  <c r="AS2550" i="7"/>
  <c r="AR2550" i="7"/>
  <c r="AP2550" i="7"/>
  <c r="AO2550" i="7"/>
  <c r="AN2550" i="7"/>
  <c r="AQ2550" i="7" s="1"/>
  <c r="AM2550" i="7"/>
  <c r="Q2550" i="7"/>
  <c r="N2550" i="7"/>
  <c r="L2550" i="7"/>
  <c r="J2550" i="7"/>
  <c r="AY2549" i="7"/>
  <c r="AX2549" i="7"/>
  <c r="AW2549" i="7"/>
  <c r="AV2549" i="7"/>
  <c r="AU2549" i="7"/>
  <c r="AT2549" i="7"/>
  <c r="AS2549" i="7"/>
  <c r="AR2549" i="7"/>
  <c r="AP2549" i="7"/>
  <c r="AO2549" i="7"/>
  <c r="AQ2549" i="7" s="1"/>
  <c r="AN2549" i="7"/>
  <c r="AM2549" i="7"/>
  <c r="Q2549" i="7"/>
  <c r="N2549" i="7"/>
  <c r="L2549" i="7"/>
  <c r="J2549" i="7"/>
  <c r="AY2548" i="7"/>
  <c r="AX2548" i="7"/>
  <c r="AW2548" i="7"/>
  <c r="AV2548" i="7"/>
  <c r="AU2548" i="7"/>
  <c r="AT2548" i="7"/>
  <c r="AS2548" i="7"/>
  <c r="AR2548" i="7"/>
  <c r="AP2548" i="7"/>
  <c r="AQ2548" i="7" s="1"/>
  <c r="AO2548" i="7"/>
  <c r="AN2548" i="7"/>
  <c r="AM2548" i="7"/>
  <c r="Q2548" i="7"/>
  <c r="N2548" i="7"/>
  <c r="L2548" i="7"/>
  <c r="J2548" i="7"/>
  <c r="AY2547" i="7"/>
  <c r="AX2547" i="7"/>
  <c r="AW2547" i="7"/>
  <c r="AV2547" i="7"/>
  <c r="AU2547" i="7"/>
  <c r="AT2547" i="7"/>
  <c r="AS2547" i="7"/>
  <c r="AR2547" i="7"/>
  <c r="AQ2547" i="7"/>
  <c r="AP2547" i="7"/>
  <c r="AO2547" i="7"/>
  <c r="AN2547" i="7"/>
  <c r="AM2547" i="7"/>
  <c r="Q2547" i="7"/>
  <c r="N2547" i="7"/>
  <c r="L2547" i="7"/>
  <c r="J2547" i="7"/>
  <c r="AY2546" i="7"/>
  <c r="AX2546" i="7"/>
  <c r="AW2546" i="7"/>
  <c r="AV2546" i="7"/>
  <c r="AU2546" i="7"/>
  <c r="AT2546" i="7"/>
  <c r="AS2546" i="7"/>
  <c r="AR2546" i="7"/>
  <c r="AP2546" i="7"/>
  <c r="AO2546" i="7"/>
  <c r="AN2546" i="7"/>
  <c r="AM2546" i="7"/>
  <c r="AQ2546" i="7" s="1"/>
  <c r="Q2546" i="7"/>
  <c r="N2546" i="7"/>
  <c r="L2546" i="7"/>
  <c r="J2546" i="7"/>
  <c r="AY2545" i="7"/>
  <c r="AX2545" i="7"/>
  <c r="AW2545" i="7"/>
  <c r="AV2545" i="7"/>
  <c r="AU2545" i="7"/>
  <c r="AT2545" i="7"/>
  <c r="AS2545" i="7"/>
  <c r="AR2545" i="7"/>
  <c r="AP2545" i="7"/>
  <c r="AO2545" i="7"/>
  <c r="AN2545" i="7"/>
  <c r="AM2545" i="7"/>
  <c r="AQ2545" i="7" s="1"/>
  <c r="Q2545" i="7"/>
  <c r="N2545" i="7"/>
  <c r="L2545" i="7"/>
  <c r="J2545" i="7"/>
  <c r="AY2544" i="7"/>
  <c r="AX2544" i="7"/>
  <c r="AW2544" i="7"/>
  <c r="AV2544" i="7"/>
  <c r="AU2544" i="7"/>
  <c r="AT2544" i="7"/>
  <c r="AS2544" i="7"/>
  <c r="AR2544" i="7"/>
  <c r="AP2544" i="7"/>
  <c r="AO2544" i="7"/>
  <c r="AN2544" i="7"/>
  <c r="AM2544" i="7"/>
  <c r="AQ2544" i="7" s="1"/>
  <c r="Q2544" i="7"/>
  <c r="N2544" i="7"/>
  <c r="L2544" i="7"/>
  <c r="J2544" i="7"/>
  <c r="AY2543" i="7"/>
  <c r="AX2543" i="7"/>
  <c r="AW2543" i="7"/>
  <c r="AV2543" i="7"/>
  <c r="AU2543" i="7"/>
  <c r="AT2543" i="7"/>
  <c r="AS2543" i="7"/>
  <c r="AR2543" i="7"/>
  <c r="AP2543" i="7"/>
  <c r="AO2543" i="7"/>
  <c r="AN2543" i="7"/>
  <c r="AM2543" i="7"/>
  <c r="AQ2543" i="7" s="1"/>
  <c r="Q2543" i="7"/>
  <c r="N2543" i="7"/>
  <c r="L2543" i="7"/>
  <c r="J2543" i="7"/>
  <c r="AY2542" i="7"/>
  <c r="AX2542" i="7"/>
  <c r="AW2542" i="7"/>
  <c r="AV2542" i="7"/>
  <c r="AU2542" i="7"/>
  <c r="AT2542" i="7"/>
  <c r="AS2542" i="7"/>
  <c r="AR2542" i="7"/>
  <c r="AP2542" i="7"/>
  <c r="AO2542" i="7"/>
  <c r="AN2542" i="7"/>
  <c r="AM2542" i="7"/>
  <c r="AQ2542" i="7" s="1"/>
  <c r="Q2542" i="7"/>
  <c r="N2542" i="7"/>
  <c r="L2542" i="7"/>
  <c r="J2542" i="7"/>
  <c r="AY2541" i="7"/>
  <c r="AX2541" i="7"/>
  <c r="AW2541" i="7"/>
  <c r="AV2541" i="7"/>
  <c r="AU2541" i="7"/>
  <c r="AT2541" i="7"/>
  <c r="AS2541" i="7"/>
  <c r="AR2541" i="7"/>
  <c r="AP2541" i="7"/>
  <c r="AO2541" i="7"/>
  <c r="AN2541" i="7"/>
  <c r="AQ2541" i="7" s="1"/>
  <c r="AM2541" i="7"/>
  <c r="Q2541" i="7"/>
  <c r="N2541" i="7"/>
  <c r="L2541" i="7"/>
  <c r="J2541" i="7"/>
  <c r="AY2540" i="7"/>
  <c r="AX2540" i="7"/>
  <c r="AW2540" i="7"/>
  <c r="AV2540" i="7"/>
  <c r="AU2540" i="7"/>
  <c r="AT2540" i="7"/>
  <c r="AS2540" i="7"/>
  <c r="AR2540" i="7"/>
  <c r="AP2540" i="7"/>
  <c r="AO2540" i="7"/>
  <c r="AQ2540" i="7" s="1"/>
  <c r="AN2540" i="7"/>
  <c r="AM2540" i="7"/>
  <c r="Q2540" i="7"/>
  <c r="N2540" i="7"/>
  <c r="L2540" i="7"/>
  <c r="J2540" i="7"/>
  <c r="AY2539" i="7"/>
  <c r="AX2539" i="7"/>
  <c r="AW2539" i="7"/>
  <c r="AV2539" i="7"/>
  <c r="AU2539" i="7"/>
  <c r="AT2539" i="7"/>
  <c r="AS2539" i="7"/>
  <c r="AR2539" i="7"/>
  <c r="AP2539" i="7"/>
  <c r="AQ2539" i="7" s="1"/>
  <c r="AO2539" i="7"/>
  <c r="AN2539" i="7"/>
  <c r="AM2539" i="7"/>
  <c r="Q2539" i="7"/>
  <c r="N2539" i="7"/>
  <c r="L2539" i="7"/>
  <c r="J2539" i="7"/>
  <c r="AY2538" i="7"/>
  <c r="AX2538" i="7"/>
  <c r="AW2538" i="7"/>
  <c r="AV2538" i="7"/>
  <c r="AU2538" i="7"/>
  <c r="AT2538" i="7"/>
  <c r="AS2538" i="7"/>
  <c r="AR2538" i="7"/>
  <c r="AQ2538" i="7"/>
  <c r="AP2538" i="7"/>
  <c r="AO2538" i="7"/>
  <c r="AN2538" i="7"/>
  <c r="AM2538" i="7"/>
  <c r="Q2538" i="7"/>
  <c r="N2538" i="7"/>
  <c r="L2538" i="7"/>
  <c r="J2538" i="7"/>
  <c r="AY2537" i="7"/>
  <c r="AX2537" i="7"/>
  <c r="AW2537" i="7"/>
  <c r="AV2537" i="7"/>
  <c r="AU2537" i="7"/>
  <c r="AT2537" i="7"/>
  <c r="AS2537" i="7"/>
  <c r="AR2537" i="7"/>
  <c r="AP2537" i="7"/>
  <c r="AO2537" i="7"/>
  <c r="AN2537" i="7"/>
  <c r="AM2537" i="7"/>
  <c r="Q2537" i="7"/>
  <c r="N2537" i="7"/>
  <c r="L2537" i="7"/>
  <c r="J2537" i="7"/>
  <c r="AY2536" i="7"/>
  <c r="AX2536" i="7"/>
  <c r="AW2536" i="7"/>
  <c r="AV2536" i="7"/>
  <c r="AU2536" i="7"/>
  <c r="AT2536" i="7"/>
  <c r="AS2536" i="7"/>
  <c r="AR2536" i="7"/>
  <c r="AP2536" i="7"/>
  <c r="AO2536" i="7"/>
  <c r="AN2536" i="7"/>
  <c r="AM2536" i="7"/>
  <c r="AQ2536" i="7" s="1"/>
  <c r="Q2536" i="7"/>
  <c r="N2536" i="7"/>
  <c r="L2536" i="7"/>
  <c r="J2536" i="7"/>
  <c r="AY2535" i="7"/>
  <c r="AX2535" i="7"/>
  <c r="AW2535" i="7"/>
  <c r="AV2535" i="7"/>
  <c r="AU2535" i="7"/>
  <c r="AT2535" i="7"/>
  <c r="AS2535" i="7"/>
  <c r="AR2535" i="7"/>
  <c r="AP2535" i="7"/>
  <c r="AO2535" i="7"/>
  <c r="AN2535" i="7"/>
  <c r="AM2535" i="7"/>
  <c r="AQ2535" i="7" s="1"/>
  <c r="Q2535" i="7"/>
  <c r="N2535" i="7"/>
  <c r="L2535" i="7"/>
  <c r="J2535" i="7"/>
  <c r="AY2534" i="7"/>
  <c r="AX2534" i="7"/>
  <c r="AW2534" i="7"/>
  <c r="AV2534" i="7"/>
  <c r="AU2534" i="7"/>
  <c r="AT2534" i="7"/>
  <c r="AS2534" i="7"/>
  <c r="AR2534" i="7"/>
  <c r="AP2534" i="7"/>
  <c r="AO2534" i="7"/>
  <c r="AN2534" i="7"/>
  <c r="AM2534" i="7"/>
  <c r="AQ2534" i="7" s="1"/>
  <c r="Q2534" i="7"/>
  <c r="N2534" i="7"/>
  <c r="L2534" i="7"/>
  <c r="J2534" i="7"/>
  <c r="AY2533" i="7"/>
  <c r="AX2533" i="7"/>
  <c r="AW2533" i="7"/>
  <c r="AV2533" i="7"/>
  <c r="AU2533" i="7"/>
  <c r="AT2533" i="7"/>
  <c r="AS2533" i="7"/>
  <c r="AR2533" i="7"/>
  <c r="AP2533" i="7"/>
  <c r="AO2533" i="7"/>
  <c r="AN2533" i="7"/>
  <c r="AQ2533" i="7" s="1"/>
  <c r="AM2533" i="7"/>
  <c r="Q2533" i="7"/>
  <c r="N2533" i="7"/>
  <c r="L2533" i="7"/>
  <c r="J2533" i="7"/>
  <c r="AY2532" i="7"/>
  <c r="AX2532" i="7"/>
  <c r="AW2532" i="7"/>
  <c r="AV2532" i="7"/>
  <c r="AU2532" i="7"/>
  <c r="AT2532" i="7"/>
  <c r="AS2532" i="7"/>
  <c r="AR2532" i="7"/>
  <c r="AQ2532" i="7"/>
  <c r="AP2532" i="7"/>
  <c r="AO2532" i="7"/>
  <c r="AN2532" i="7"/>
  <c r="AM2532" i="7"/>
  <c r="Q2532" i="7"/>
  <c r="N2532" i="7"/>
  <c r="L2532" i="7"/>
  <c r="J2532" i="7"/>
  <c r="AY2531" i="7"/>
  <c r="AX2531" i="7"/>
  <c r="AW2531" i="7"/>
  <c r="AV2531" i="7"/>
  <c r="AU2531" i="7"/>
  <c r="AT2531" i="7"/>
  <c r="AS2531" i="7"/>
  <c r="AR2531" i="7"/>
  <c r="AP2531" i="7"/>
  <c r="AQ2531" i="7" s="1"/>
  <c r="AO2531" i="7"/>
  <c r="AN2531" i="7"/>
  <c r="AM2531" i="7"/>
  <c r="Q2531" i="7"/>
  <c r="N2531" i="7"/>
  <c r="L2531" i="7"/>
  <c r="J2531" i="7"/>
  <c r="AY2530" i="7"/>
  <c r="AX2530" i="7"/>
  <c r="AW2530" i="7"/>
  <c r="AV2530" i="7"/>
  <c r="AU2530" i="7"/>
  <c r="AT2530" i="7"/>
  <c r="AS2530" i="7"/>
  <c r="AR2530" i="7"/>
  <c r="AQ2530" i="7"/>
  <c r="AP2530" i="7"/>
  <c r="AO2530" i="7"/>
  <c r="AN2530" i="7"/>
  <c r="AM2530" i="7"/>
  <c r="Q2530" i="7"/>
  <c r="N2530" i="7"/>
  <c r="L2530" i="7"/>
  <c r="J2530" i="7"/>
  <c r="AY2529" i="7"/>
  <c r="AX2529" i="7"/>
  <c r="AW2529" i="7"/>
  <c r="AV2529" i="7"/>
  <c r="AU2529" i="7"/>
  <c r="AT2529" i="7"/>
  <c r="AS2529" i="7"/>
  <c r="AR2529" i="7"/>
  <c r="AP2529" i="7"/>
  <c r="AO2529" i="7"/>
  <c r="AN2529" i="7"/>
  <c r="AM2529" i="7"/>
  <c r="Q2529" i="7"/>
  <c r="N2529" i="7"/>
  <c r="L2529" i="7"/>
  <c r="J2529" i="7"/>
  <c r="AY2528" i="7"/>
  <c r="AX2528" i="7"/>
  <c r="AW2528" i="7"/>
  <c r="AV2528" i="7"/>
  <c r="AU2528" i="7"/>
  <c r="AT2528" i="7"/>
  <c r="AS2528" i="7"/>
  <c r="AR2528" i="7"/>
  <c r="AQ2528" i="7"/>
  <c r="AP2528" i="7"/>
  <c r="AO2528" i="7"/>
  <c r="AN2528" i="7"/>
  <c r="AM2528" i="7"/>
  <c r="Q2528" i="7"/>
  <c r="N2528" i="7"/>
  <c r="L2528" i="7"/>
  <c r="J2528" i="7"/>
  <c r="AY2527" i="7"/>
  <c r="AX2527" i="7"/>
  <c r="AW2527" i="7"/>
  <c r="AV2527" i="7"/>
  <c r="AU2527" i="7"/>
  <c r="AT2527" i="7"/>
  <c r="AS2527" i="7"/>
  <c r="AR2527" i="7"/>
  <c r="AP2527" i="7"/>
  <c r="AO2527" i="7"/>
  <c r="AN2527" i="7"/>
  <c r="AM2527" i="7"/>
  <c r="AQ2527" i="7" s="1"/>
  <c r="Q2527" i="7"/>
  <c r="N2527" i="7"/>
  <c r="L2527" i="7"/>
  <c r="J2527" i="7"/>
  <c r="AY2526" i="7"/>
  <c r="AX2526" i="7"/>
  <c r="AW2526" i="7"/>
  <c r="AV2526" i="7"/>
  <c r="AU2526" i="7"/>
  <c r="AT2526" i="7"/>
  <c r="AS2526" i="7"/>
  <c r="AR2526" i="7"/>
  <c r="AP2526" i="7"/>
  <c r="AO2526" i="7"/>
  <c r="AN2526" i="7"/>
  <c r="AM2526" i="7"/>
  <c r="AQ2526" i="7" s="1"/>
  <c r="Q2526" i="7"/>
  <c r="N2526" i="7"/>
  <c r="L2526" i="7"/>
  <c r="J2526" i="7"/>
  <c r="AY2525" i="7"/>
  <c r="AX2525" i="7"/>
  <c r="AW2525" i="7"/>
  <c r="AV2525" i="7"/>
  <c r="AU2525" i="7"/>
  <c r="AT2525" i="7"/>
  <c r="AS2525" i="7"/>
  <c r="AR2525" i="7"/>
  <c r="AP2525" i="7"/>
  <c r="AO2525" i="7"/>
  <c r="AN2525" i="7"/>
  <c r="AQ2525" i="7" s="1"/>
  <c r="AM2525" i="7"/>
  <c r="Q2525" i="7"/>
  <c r="N2525" i="7"/>
  <c r="L2525" i="7"/>
  <c r="J2525" i="7"/>
  <c r="AY2524" i="7"/>
  <c r="AX2524" i="7"/>
  <c r="AW2524" i="7"/>
  <c r="AV2524" i="7"/>
  <c r="AU2524" i="7"/>
  <c r="AT2524" i="7"/>
  <c r="AS2524" i="7"/>
  <c r="AR2524" i="7"/>
  <c r="AP2524" i="7"/>
  <c r="AO2524" i="7"/>
  <c r="AN2524" i="7"/>
  <c r="AM2524" i="7"/>
  <c r="AQ2524" i="7" s="1"/>
  <c r="Q2524" i="7"/>
  <c r="N2524" i="7"/>
  <c r="L2524" i="7"/>
  <c r="J2524" i="7"/>
  <c r="AY2523" i="7"/>
  <c r="AX2523" i="7"/>
  <c r="AW2523" i="7"/>
  <c r="AV2523" i="7"/>
  <c r="AU2523" i="7"/>
  <c r="AT2523" i="7"/>
  <c r="AS2523" i="7"/>
  <c r="AR2523" i="7"/>
  <c r="AP2523" i="7"/>
  <c r="AO2523" i="7"/>
  <c r="AN2523" i="7"/>
  <c r="AQ2523" i="7" s="1"/>
  <c r="AM2523" i="7"/>
  <c r="Q2523" i="7"/>
  <c r="N2523" i="7"/>
  <c r="L2523" i="7"/>
  <c r="J2523" i="7"/>
  <c r="AY2522" i="7"/>
  <c r="AX2522" i="7"/>
  <c r="AW2522" i="7"/>
  <c r="AV2522" i="7"/>
  <c r="AU2522" i="7"/>
  <c r="AT2522" i="7"/>
  <c r="AS2522" i="7"/>
  <c r="AR2522" i="7"/>
  <c r="AP2522" i="7"/>
  <c r="AO2522" i="7"/>
  <c r="AQ2522" i="7" s="1"/>
  <c r="AN2522" i="7"/>
  <c r="AM2522" i="7"/>
  <c r="Q2522" i="7"/>
  <c r="N2522" i="7"/>
  <c r="L2522" i="7"/>
  <c r="J2522" i="7"/>
  <c r="AY2521" i="7"/>
  <c r="AX2521" i="7"/>
  <c r="AW2521" i="7"/>
  <c r="AV2521" i="7"/>
  <c r="AU2521" i="7"/>
  <c r="AT2521" i="7"/>
  <c r="AS2521" i="7"/>
  <c r="AR2521" i="7"/>
  <c r="AP2521" i="7"/>
  <c r="AO2521" i="7"/>
  <c r="AN2521" i="7"/>
  <c r="AM2521" i="7"/>
  <c r="Q2521" i="7"/>
  <c r="N2521" i="7"/>
  <c r="L2521" i="7"/>
  <c r="J2521" i="7"/>
  <c r="AY2520" i="7"/>
  <c r="AX2520" i="7"/>
  <c r="AW2520" i="7"/>
  <c r="AV2520" i="7"/>
  <c r="AU2520" i="7"/>
  <c r="AT2520" i="7"/>
  <c r="AS2520" i="7"/>
  <c r="AR2520" i="7"/>
  <c r="AP2520" i="7"/>
  <c r="AQ2520" i="7" s="1"/>
  <c r="AO2520" i="7"/>
  <c r="AN2520" i="7"/>
  <c r="AM2520" i="7"/>
  <c r="Q2520" i="7"/>
  <c r="N2520" i="7"/>
  <c r="L2520" i="7"/>
  <c r="J2520" i="7"/>
  <c r="AY2519" i="7"/>
  <c r="AX2519" i="7"/>
  <c r="AW2519" i="7"/>
  <c r="AV2519" i="7"/>
  <c r="AU2519" i="7"/>
  <c r="AT2519" i="7"/>
  <c r="AS2519" i="7"/>
  <c r="AR2519" i="7"/>
  <c r="AQ2519" i="7"/>
  <c r="AP2519" i="7"/>
  <c r="AO2519" i="7"/>
  <c r="AN2519" i="7"/>
  <c r="AM2519" i="7"/>
  <c r="Q2519" i="7"/>
  <c r="N2519" i="7"/>
  <c r="L2519" i="7"/>
  <c r="J2519" i="7"/>
  <c r="AY2518" i="7"/>
  <c r="AX2518" i="7"/>
  <c r="AW2518" i="7"/>
  <c r="AV2518" i="7"/>
  <c r="AU2518" i="7"/>
  <c r="AT2518" i="7"/>
  <c r="AS2518" i="7"/>
  <c r="AR2518" i="7"/>
  <c r="AP2518" i="7"/>
  <c r="AO2518" i="7"/>
  <c r="AN2518" i="7"/>
  <c r="AM2518" i="7"/>
  <c r="AQ2518" i="7" s="1"/>
  <c r="Q2518" i="7"/>
  <c r="N2518" i="7"/>
  <c r="L2518" i="7"/>
  <c r="J2518" i="7"/>
  <c r="AY2517" i="7"/>
  <c r="AX2517" i="7"/>
  <c r="AW2517" i="7"/>
  <c r="AV2517" i="7"/>
  <c r="AU2517" i="7"/>
  <c r="AT2517" i="7"/>
  <c r="AS2517" i="7"/>
  <c r="AR2517" i="7"/>
  <c r="AP2517" i="7"/>
  <c r="AO2517" i="7"/>
  <c r="AN2517" i="7"/>
  <c r="AQ2517" i="7" s="1"/>
  <c r="AM2517" i="7"/>
  <c r="Q2517" i="7"/>
  <c r="N2517" i="7"/>
  <c r="L2517" i="7"/>
  <c r="J2517" i="7"/>
  <c r="AY2516" i="7"/>
  <c r="AX2516" i="7"/>
  <c r="AW2516" i="7"/>
  <c r="AV2516" i="7"/>
  <c r="AU2516" i="7"/>
  <c r="AT2516" i="7"/>
  <c r="AS2516" i="7"/>
  <c r="AR2516" i="7"/>
  <c r="AP2516" i="7"/>
  <c r="AO2516" i="7"/>
  <c r="AN2516" i="7"/>
  <c r="AM2516" i="7"/>
  <c r="AQ2516" i="7" s="1"/>
  <c r="Q2516" i="7"/>
  <c r="N2516" i="7"/>
  <c r="L2516" i="7"/>
  <c r="J2516" i="7"/>
  <c r="AY2515" i="7"/>
  <c r="AX2515" i="7"/>
  <c r="AW2515" i="7"/>
  <c r="AV2515" i="7"/>
  <c r="AU2515" i="7"/>
  <c r="AT2515" i="7"/>
  <c r="AS2515" i="7"/>
  <c r="AR2515" i="7"/>
  <c r="AP2515" i="7"/>
  <c r="AO2515" i="7"/>
  <c r="AN2515" i="7"/>
  <c r="AM2515" i="7"/>
  <c r="AQ2515" i="7" s="1"/>
  <c r="Q2515" i="7"/>
  <c r="N2515" i="7"/>
  <c r="L2515" i="7"/>
  <c r="J2515" i="7"/>
  <c r="AY2514" i="7"/>
  <c r="AX2514" i="7"/>
  <c r="AW2514" i="7"/>
  <c r="AV2514" i="7"/>
  <c r="AU2514" i="7"/>
  <c r="AT2514" i="7"/>
  <c r="AS2514" i="7"/>
  <c r="AR2514" i="7"/>
  <c r="AP2514" i="7"/>
  <c r="AO2514" i="7"/>
  <c r="AN2514" i="7"/>
  <c r="AQ2514" i="7" s="1"/>
  <c r="AM2514" i="7"/>
  <c r="Q2514" i="7"/>
  <c r="N2514" i="7"/>
  <c r="L2514" i="7"/>
  <c r="J2514" i="7"/>
  <c r="AY2513" i="7"/>
  <c r="AX2513" i="7"/>
  <c r="AW2513" i="7"/>
  <c r="AV2513" i="7"/>
  <c r="AU2513" i="7"/>
  <c r="AT2513" i="7"/>
  <c r="AS2513" i="7"/>
  <c r="AR2513" i="7"/>
  <c r="AP2513" i="7"/>
  <c r="AO2513" i="7"/>
  <c r="AN2513" i="7"/>
  <c r="AM2513" i="7"/>
  <c r="Q2513" i="7"/>
  <c r="N2513" i="7"/>
  <c r="L2513" i="7"/>
  <c r="J2513" i="7"/>
  <c r="AY2512" i="7"/>
  <c r="AX2512" i="7"/>
  <c r="AW2512" i="7"/>
  <c r="AV2512" i="7"/>
  <c r="AU2512" i="7"/>
  <c r="AT2512" i="7"/>
  <c r="AS2512" i="7"/>
  <c r="AR2512" i="7"/>
  <c r="AP2512" i="7"/>
  <c r="AO2512" i="7"/>
  <c r="AQ2512" i="7" s="1"/>
  <c r="AN2512" i="7"/>
  <c r="AM2512" i="7"/>
  <c r="Q2512" i="7"/>
  <c r="N2512" i="7"/>
  <c r="L2512" i="7"/>
  <c r="J2512" i="7"/>
  <c r="AY2511" i="7"/>
  <c r="AX2511" i="7"/>
  <c r="AW2511" i="7"/>
  <c r="AV2511" i="7"/>
  <c r="AU2511" i="7"/>
  <c r="AT2511" i="7"/>
  <c r="AS2511" i="7"/>
  <c r="AR2511" i="7"/>
  <c r="AP2511" i="7"/>
  <c r="AQ2511" i="7" s="1"/>
  <c r="AO2511" i="7"/>
  <c r="AN2511" i="7"/>
  <c r="AM2511" i="7"/>
  <c r="Q2511" i="7"/>
  <c r="N2511" i="7"/>
  <c r="L2511" i="7"/>
  <c r="J2511" i="7"/>
  <c r="AY2510" i="7"/>
  <c r="AX2510" i="7"/>
  <c r="AW2510" i="7"/>
  <c r="AV2510" i="7"/>
  <c r="AU2510" i="7"/>
  <c r="AT2510" i="7"/>
  <c r="AS2510" i="7"/>
  <c r="AR2510" i="7"/>
  <c r="AQ2510" i="7"/>
  <c r="AP2510" i="7"/>
  <c r="AO2510" i="7"/>
  <c r="AN2510" i="7"/>
  <c r="AM2510" i="7"/>
  <c r="Q2510" i="7"/>
  <c r="N2510" i="7"/>
  <c r="L2510" i="7"/>
  <c r="J2510" i="7"/>
  <c r="AY2509" i="7"/>
  <c r="AX2509" i="7"/>
  <c r="AW2509" i="7"/>
  <c r="AV2509" i="7"/>
  <c r="AU2509" i="7"/>
  <c r="AT2509" i="7"/>
  <c r="AS2509" i="7"/>
  <c r="AR2509" i="7"/>
  <c r="AQ2509" i="7"/>
  <c r="AP2509" i="7"/>
  <c r="AO2509" i="7"/>
  <c r="AN2509" i="7"/>
  <c r="AM2509" i="7"/>
  <c r="Q2509" i="7"/>
  <c r="N2509" i="7"/>
  <c r="L2509" i="7"/>
  <c r="J2509" i="7"/>
  <c r="AY2508" i="7"/>
  <c r="AX2508" i="7"/>
  <c r="AW2508" i="7"/>
  <c r="AV2508" i="7"/>
  <c r="AU2508" i="7"/>
  <c r="AT2508" i="7"/>
  <c r="AS2508" i="7"/>
  <c r="AR2508" i="7"/>
  <c r="AP2508" i="7"/>
  <c r="AO2508" i="7"/>
  <c r="AN2508" i="7"/>
  <c r="AM2508" i="7"/>
  <c r="AQ2508" i="7" s="1"/>
  <c r="Q2508" i="7"/>
  <c r="N2508" i="7"/>
  <c r="L2508" i="7"/>
  <c r="J2508" i="7"/>
  <c r="AY2507" i="7"/>
  <c r="AX2507" i="7"/>
  <c r="AW2507" i="7"/>
  <c r="AV2507" i="7"/>
  <c r="AU2507" i="7"/>
  <c r="AT2507" i="7"/>
  <c r="AS2507" i="7"/>
  <c r="AR2507" i="7"/>
  <c r="AP2507" i="7"/>
  <c r="AO2507" i="7"/>
  <c r="AN2507" i="7"/>
  <c r="AM2507" i="7"/>
  <c r="AQ2507" i="7" s="1"/>
  <c r="Q2507" i="7"/>
  <c r="N2507" i="7"/>
  <c r="L2507" i="7"/>
  <c r="J2507" i="7"/>
  <c r="AY2506" i="7"/>
  <c r="AX2506" i="7"/>
  <c r="AW2506" i="7"/>
  <c r="AV2506" i="7"/>
  <c r="AU2506" i="7"/>
  <c r="AT2506" i="7"/>
  <c r="AS2506" i="7"/>
  <c r="AR2506" i="7"/>
  <c r="AP2506" i="7"/>
  <c r="AO2506" i="7"/>
  <c r="AN2506" i="7"/>
  <c r="AM2506" i="7"/>
  <c r="AQ2506" i="7" s="1"/>
  <c r="Q2506" i="7"/>
  <c r="N2506" i="7"/>
  <c r="L2506" i="7"/>
  <c r="J2506" i="7"/>
  <c r="AY2505" i="7"/>
  <c r="AX2505" i="7"/>
  <c r="AW2505" i="7"/>
  <c r="AV2505" i="7"/>
  <c r="AU2505" i="7"/>
  <c r="AT2505" i="7"/>
  <c r="AS2505" i="7"/>
  <c r="AR2505" i="7"/>
  <c r="AP2505" i="7"/>
  <c r="AO2505" i="7"/>
  <c r="AN2505" i="7"/>
  <c r="AM2505" i="7"/>
  <c r="AQ2505" i="7" s="1"/>
  <c r="Q2505" i="7"/>
  <c r="N2505" i="7"/>
  <c r="L2505" i="7"/>
  <c r="J2505" i="7"/>
  <c r="AY2504" i="7"/>
  <c r="AX2504" i="7"/>
  <c r="AW2504" i="7"/>
  <c r="AV2504" i="7"/>
  <c r="AU2504" i="7"/>
  <c r="AT2504" i="7"/>
  <c r="AS2504" i="7"/>
  <c r="AR2504" i="7"/>
  <c r="AP2504" i="7"/>
  <c r="AO2504" i="7"/>
  <c r="AN2504" i="7"/>
  <c r="AQ2504" i="7" s="1"/>
  <c r="AM2504" i="7"/>
  <c r="Q2504" i="7"/>
  <c r="N2504" i="7"/>
  <c r="L2504" i="7"/>
  <c r="J2504" i="7"/>
  <c r="AY2503" i="7"/>
  <c r="AX2503" i="7"/>
  <c r="AW2503" i="7"/>
  <c r="AV2503" i="7"/>
  <c r="AU2503" i="7"/>
  <c r="AT2503" i="7"/>
  <c r="AS2503" i="7"/>
  <c r="AR2503" i="7"/>
  <c r="AP2503" i="7"/>
  <c r="AO2503" i="7"/>
  <c r="AQ2503" i="7" s="1"/>
  <c r="AN2503" i="7"/>
  <c r="AM2503" i="7"/>
  <c r="Q2503" i="7"/>
  <c r="N2503" i="7"/>
  <c r="L2503" i="7"/>
  <c r="J2503" i="7"/>
  <c r="AY2502" i="7"/>
  <c r="AX2502" i="7"/>
  <c r="AW2502" i="7"/>
  <c r="AV2502" i="7"/>
  <c r="AU2502" i="7"/>
  <c r="AT2502" i="7"/>
  <c r="AS2502" i="7"/>
  <c r="AR2502" i="7"/>
  <c r="AP2502" i="7"/>
  <c r="AQ2502" i="7" s="1"/>
  <c r="AO2502" i="7"/>
  <c r="AN2502" i="7"/>
  <c r="AM2502" i="7"/>
  <c r="Q2502" i="7"/>
  <c r="N2502" i="7"/>
  <c r="L2502" i="7"/>
  <c r="J2502" i="7"/>
  <c r="AY2501" i="7"/>
  <c r="AX2501" i="7"/>
  <c r="AW2501" i="7"/>
  <c r="AV2501" i="7"/>
  <c r="AU2501" i="7"/>
  <c r="AT2501" i="7"/>
  <c r="AS2501" i="7"/>
  <c r="AR2501" i="7"/>
  <c r="AQ2501" i="7"/>
  <c r="AP2501" i="7"/>
  <c r="AO2501" i="7"/>
  <c r="AN2501" i="7"/>
  <c r="AM2501" i="7"/>
  <c r="Q2501" i="7"/>
  <c r="N2501" i="7"/>
  <c r="L2501" i="7"/>
  <c r="J2501" i="7"/>
  <c r="AY2500" i="7"/>
  <c r="AX2500" i="7"/>
  <c r="AW2500" i="7"/>
  <c r="AV2500" i="7"/>
  <c r="AU2500" i="7"/>
  <c r="AT2500" i="7"/>
  <c r="AS2500" i="7"/>
  <c r="AR2500" i="7"/>
  <c r="AP2500" i="7"/>
  <c r="AO2500" i="7"/>
  <c r="AN2500" i="7"/>
  <c r="AM2500" i="7"/>
  <c r="AQ2500" i="7" s="1"/>
  <c r="Q2500" i="7"/>
  <c r="N2500" i="7"/>
  <c r="L2500" i="7"/>
  <c r="J2500" i="7"/>
  <c r="AY2499" i="7"/>
  <c r="AX2499" i="7"/>
  <c r="AW2499" i="7"/>
  <c r="AV2499" i="7"/>
  <c r="AU2499" i="7"/>
  <c r="AT2499" i="7"/>
  <c r="AS2499" i="7"/>
  <c r="AR2499" i="7"/>
  <c r="AP2499" i="7"/>
  <c r="AO2499" i="7"/>
  <c r="AN2499" i="7"/>
  <c r="AM2499" i="7"/>
  <c r="AQ2499" i="7" s="1"/>
  <c r="Q2499" i="7"/>
  <c r="N2499" i="7"/>
  <c r="L2499" i="7"/>
  <c r="J2499" i="7"/>
  <c r="AY2498" i="7"/>
  <c r="AX2498" i="7"/>
  <c r="AW2498" i="7"/>
  <c r="AV2498" i="7"/>
  <c r="AU2498" i="7"/>
  <c r="AT2498" i="7"/>
  <c r="AS2498" i="7"/>
  <c r="AR2498" i="7"/>
  <c r="AP2498" i="7"/>
  <c r="AO2498" i="7"/>
  <c r="AN2498" i="7"/>
  <c r="AM2498" i="7"/>
  <c r="AQ2498" i="7" s="1"/>
  <c r="Q2498" i="7"/>
  <c r="N2498" i="7"/>
  <c r="L2498" i="7"/>
  <c r="J2498" i="7"/>
  <c r="AY2497" i="7"/>
  <c r="AX2497" i="7"/>
  <c r="AW2497" i="7"/>
  <c r="AV2497" i="7"/>
  <c r="AU2497" i="7"/>
  <c r="AT2497" i="7"/>
  <c r="AS2497" i="7"/>
  <c r="AR2497" i="7"/>
  <c r="AP2497" i="7"/>
  <c r="AO2497" i="7"/>
  <c r="AN2497" i="7"/>
  <c r="AM2497" i="7"/>
  <c r="AQ2497" i="7" s="1"/>
  <c r="Q2497" i="7"/>
  <c r="N2497" i="7"/>
  <c r="L2497" i="7"/>
  <c r="J2497" i="7"/>
  <c r="AY2496" i="7"/>
  <c r="AX2496" i="7"/>
  <c r="AW2496" i="7"/>
  <c r="AV2496" i="7"/>
  <c r="AU2496" i="7"/>
  <c r="AT2496" i="7"/>
  <c r="AS2496" i="7"/>
  <c r="AR2496" i="7"/>
  <c r="AP2496" i="7"/>
  <c r="AO2496" i="7"/>
  <c r="AN2496" i="7"/>
  <c r="AM2496" i="7"/>
  <c r="AQ2496" i="7" s="1"/>
  <c r="Q2496" i="7"/>
  <c r="N2496" i="7"/>
  <c r="L2496" i="7"/>
  <c r="J2496" i="7"/>
  <c r="AY2495" i="7"/>
  <c r="AX2495" i="7"/>
  <c r="AW2495" i="7"/>
  <c r="AV2495" i="7"/>
  <c r="AU2495" i="7"/>
  <c r="AT2495" i="7"/>
  <c r="AS2495" i="7"/>
  <c r="AR2495" i="7"/>
  <c r="AP2495" i="7"/>
  <c r="AO2495" i="7"/>
  <c r="AN2495" i="7"/>
  <c r="AQ2495" i="7" s="1"/>
  <c r="AM2495" i="7"/>
  <c r="Q2495" i="7"/>
  <c r="N2495" i="7"/>
  <c r="L2495" i="7"/>
  <c r="J2495" i="7"/>
  <c r="AY2494" i="7"/>
  <c r="AX2494" i="7"/>
  <c r="AW2494" i="7"/>
  <c r="AV2494" i="7"/>
  <c r="AU2494" i="7"/>
  <c r="AT2494" i="7"/>
  <c r="AS2494" i="7"/>
  <c r="AR2494" i="7"/>
  <c r="AP2494" i="7"/>
  <c r="AO2494" i="7"/>
  <c r="AQ2494" i="7" s="1"/>
  <c r="AN2494" i="7"/>
  <c r="AM2494" i="7"/>
  <c r="Q2494" i="7"/>
  <c r="N2494" i="7"/>
  <c r="L2494" i="7"/>
  <c r="J2494" i="7"/>
  <c r="AY2493" i="7"/>
  <c r="AX2493" i="7"/>
  <c r="AW2493" i="7"/>
  <c r="AV2493" i="7"/>
  <c r="AU2493" i="7"/>
  <c r="AT2493" i="7"/>
  <c r="AS2493" i="7"/>
  <c r="AR2493" i="7"/>
  <c r="AP2493" i="7"/>
  <c r="AQ2493" i="7" s="1"/>
  <c r="AO2493" i="7"/>
  <c r="AN2493" i="7"/>
  <c r="AM2493" i="7"/>
  <c r="Q2493" i="7"/>
  <c r="N2493" i="7"/>
  <c r="L2493" i="7"/>
  <c r="J2493" i="7"/>
  <c r="AY2492" i="7"/>
  <c r="AX2492" i="7"/>
  <c r="AW2492" i="7"/>
  <c r="AV2492" i="7"/>
  <c r="AU2492" i="7"/>
  <c r="AT2492" i="7"/>
  <c r="AS2492" i="7"/>
  <c r="AR2492" i="7"/>
  <c r="AQ2492" i="7"/>
  <c r="AP2492" i="7"/>
  <c r="AO2492" i="7"/>
  <c r="AN2492" i="7"/>
  <c r="AM2492" i="7"/>
  <c r="Q2492" i="7"/>
  <c r="N2492" i="7"/>
  <c r="L2492" i="7"/>
  <c r="J2492" i="7"/>
  <c r="AY2491" i="7"/>
  <c r="AX2491" i="7"/>
  <c r="AW2491" i="7"/>
  <c r="AV2491" i="7"/>
  <c r="AU2491" i="7"/>
  <c r="AT2491" i="7"/>
  <c r="AS2491" i="7"/>
  <c r="AR2491" i="7"/>
  <c r="AP2491" i="7"/>
  <c r="AO2491" i="7"/>
  <c r="AN2491" i="7"/>
  <c r="AM2491" i="7"/>
  <c r="AQ2491" i="7" s="1"/>
  <c r="Q2491" i="7"/>
  <c r="N2491" i="7"/>
  <c r="L2491" i="7"/>
  <c r="J2491" i="7"/>
  <c r="AY2490" i="7"/>
  <c r="AX2490" i="7"/>
  <c r="AW2490" i="7"/>
  <c r="AV2490" i="7"/>
  <c r="AU2490" i="7"/>
  <c r="AT2490" i="7"/>
  <c r="AS2490" i="7"/>
  <c r="AR2490" i="7"/>
  <c r="AP2490" i="7"/>
  <c r="AO2490" i="7"/>
  <c r="AN2490" i="7"/>
  <c r="AM2490" i="7"/>
  <c r="AQ2490" i="7" s="1"/>
  <c r="Q2490" i="7"/>
  <c r="N2490" i="7"/>
  <c r="L2490" i="7"/>
  <c r="J2490" i="7"/>
  <c r="AY2489" i="7"/>
  <c r="AX2489" i="7"/>
  <c r="AW2489" i="7"/>
  <c r="AV2489" i="7"/>
  <c r="AU2489" i="7"/>
  <c r="AT2489" i="7"/>
  <c r="AS2489" i="7"/>
  <c r="AR2489" i="7"/>
  <c r="AP2489" i="7"/>
  <c r="AO2489" i="7"/>
  <c r="AN2489" i="7"/>
  <c r="AM2489" i="7"/>
  <c r="AQ2489" i="7" s="1"/>
  <c r="Q2489" i="7"/>
  <c r="N2489" i="7"/>
  <c r="L2489" i="7"/>
  <c r="J2489" i="7"/>
  <c r="AY2488" i="7"/>
  <c r="AX2488" i="7"/>
  <c r="AW2488" i="7"/>
  <c r="AV2488" i="7"/>
  <c r="AU2488" i="7"/>
  <c r="AT2488" i="7"/>
  <c r="AS2488" i="7"/>
  <c r="AR2488" i="7"/>
  <c r="AP2488" i="7"/>
  <c r="AO2488" i="7"/>
  <c r="AN2488" i="7"/>
  <c r="AM2488" i="7"/>
  <c r="AQ2488" i="7" s="1"/>
  <c r="Q2488" i="7"/>
  <c r="N2488" i="7"/>
  <c r="L2488" i="7"/>
  <c r="J2488" i="7"/>
  <c r="AY2487" i="7"/>
  <c r="AX2487" i="7"/>
  <c r="AW2487" i="7"/>
  <c r="AV2487" i="7"/>
  <c r="AU2487" i="7"/>
  <c r="AT2487" i="7"/>
  <c r="AS2487" i="7"/>
  <c r="AR2487" i="7"/>
  <c r="AP2487" i="7"/>
  <c r="AO2487" i="7"/>
  <c r="AN2487" i="7"/>
  <c r="AM2487" i="7"/>
  <c r="AQ2487" i="7" s="1"/>
  <c r="Q2487" i="7"/>
  <c r="N2487" i="7"/>
  <c r="L2487" i="7"/>
  <c r="J2487" i="7"/>
  <c r="AY2486" i="7"/>
  <c r="AX2486" i="7"/>
  <c r="AW2486" i="7"/>
  <c r="AV2486" i="7"/>
  <c r="AU2486" i="7"/>
  <c r="AT2486" i="7"/>
  <c r="AS2486" i="7"/>
  <c r="AR2486" i="7"/>
  <c r="AP2486" i="7"/>
  <c r="AO2486" i="7"/>
  <c r="AN2486" i="7"/>
  <c r="AQ2486" i="7" s="1"/>
  <c r="AM2486" i="7"/>
  <c r="Q2486" i="7"/>
  <c r="N2486" i="7"/>
  <c r="L2486" i="7"/>
  <c r="J2486" i="7"/>
  <c r="AY2485" i="7"/>
  <c r="AX2485" i="7"/>
  <c r="AW2485" i="7"/>
  <c r="AV2485" i="7"/>
  <c r="AU2485" i="7"/>
  <c r="AT2485" i="7"/>
  <c r="AS2485" i="7"/>
  <c r="AR2485" i="7"/>
  <c r="AP2485" i="7"/>
  <c r="AO2485" i="7"/>
  <c r="AQ2485" i="7" s="1"/>
  <c r="AN2485" i="7"/>
  <c r="AM2485" i="7"/>
  <c r="Q2485" i="7"/>
  <c r="N2485" i="7"/>
  <c r="L2485" i="7"/>
  <c r="J2485" i="7"/>
  <c r="AY2484" i="7"/>
  <c r="AX2484" i="7"/>
  <c r="AW2484" i="7"/>
  <c r="AV2484" i="7"/>
  <c r="AU2484" i="7"/>
  <c r="AT2484" i="7"/>
  <c r="AS2484" i="7"/>
  <c r="AR2484" i="7"/>
  <c r="AP2484" i="7"/>
  <c r="AQ2484" i="7" s="1"/>
  <c r="AO2484" i="7"/>
  <c r="AN2484" i="7"/>
  <c r="AM2484" i="7"/>
  <c r="Q2484" i="7"/>
  <c r="N2484" i="7"/>
  <c r="L2484" i="7"/>
  <c r="J2484" i="7"/>
  <c r="AY2483" i="7"/>
  <c r="AX2483" i="7"/>
  <c r="AW2483" i="7"/>
  <c r="AV2483" i="7"/>
  <c r="AU2483" i="7"/>
  <c r="AT2483" i="7"/>
  <c r="AS2483" i="7"/>
  <c r="AR2483" i="7"/>
  <c r="AQ2483" i="7"/>
  <c r="AP2483" i="7"/>
  <c r="AO2483" i="7"/>
  <c r="AN2483" i="7"/>
  <c r="AM2483" i="7"/>
  <c r="Q2483" i="7"/>
  <c r="N2483" i="7"/>
  <c r="L2483" i="7"/>
  <c r="J2483" i="7"/>
  <c r="AY2482" i="7"/>
  <c r="AX2482" i="7"/>
  <c r="AW2482" i="7"/>
  <c r="AV2482" i="7"/>
  <c r="AU2482" i="7"/>
  <c r="AT2482" i="7"/>
  <c r="AS2482" i="7"/>
  <c r="AR2482" i="7"/>
  <c r="AP2482" i="7"/>
  <c r="AO2482" i="7"/>
  <c r="AN2482" i="7"/>
  <c r="AM2482" i="7"/>
  <c r="AQ2482" i="7" s="1"/>
  <c r="Q2482" i="7"/>
  <c r="N2482" i="7"/>
  <c r="L2482" i="7"/>
  <c r="J2482" i="7"/>
  <c r="AY2481" i="7"/>
  <c r="AX2481" i="7"/>
  <c r="AW2481" i="7"/>
  <c r="AV2481" i="7"/>
  <c r="AU2481" i="7"/>
  <c r="AT2481" i="7"/>
  <c r="AS2481" i="7"/>
  <c r="AR2481" i="7"/>
  <c r="AP2481" i="7"/>
  <c r="AO2481" i="7"/>
  <c r="AN2481" i="7"/>
  <c r="AM2481" i="7"/>
  <c r="AQ2481" i="7" s="1"/>
  <c r="Q2481" i="7"/>
  <c r="N2481" i="7"/>
  <c r="L2481" i="7"/>
  <c r="J2481" i="7"/>
  <c r="AY2480" i="7"/>
  <c r="AX2480" i="7"/>
  <c r="AW2480" i="7"/>
  <c r="AV2480" i="7"/>
  <c r="AU2480" i="7"/>
  <c r="AT2480" i="7"/>
  <c r="AS2480" i="7"/>
  <c r="AR2480" i="7"/>
  <c r="AP2480" i="7"/>
  <c r="AO2480" i="7"/>
  <c r="AN2480" i="7"/>
  <c r="AM2480" i="7"/>
  <c r="AQ2480" i="7" s="1"/>
  <c r="Q2480" i="7"/>
  <c r="N2480" i="7"/>
  <c r="L2480" i="7"/>
  <c r="J2480" i="7"/>
  <c r="AY2479" i="7"/>
  <c r="AX2479" i="7"/>
  <c r="AW2479" i="7"/>
  <c r="AV2479" i="7"/>
  <c r="AU2479" i="7"/>
  <c r="AT2479" i="7"/>
  <c r="AS2479" i="7"/>
  <c r="AR2479" i="7"/>
  <c r="AP2479" i="7"/>
  <c r="AO2479" i="7"/>
  <c r="AN2479" i="7"/>
  <c r="AM2479" i="7"/>
  <c r="AQ2479" i="7" s="1"/>
  <c r="Q2479" i="7"/>
  <c r="N2479" i="7"/>
  <c r="L2479" i="7"/>
  <c r="J2479" i="7"/>
  <c r="AY2478" i="7"/>
  <c r="AX2478" i="7"/>
  <c r="AW2478" i="7"/>
  <c r="AV2478" i="7"/>
  <c r="AU2478" i="7"/>
  <c r="AT2478" i="7"/>
  <c r="AS2478" i="7"/>
  <c r="AR2478" i="7"/>
  <c r="AP2478" i="7"/>
  <c r="AO2478" i="7"/>
  <c r="AN2478" i="7"/>
  <c r="AM2478" i="7"/>
  <c r="AQ2478" i="7" s="1"/>
  <c r="Q2478" i="7"/>
  <c r="N2478" i="7"/>
  <c r="L2478" i="7"/>
  <c r="J2478" i="7"/>
  <c r="AY2477" i="7"/>
  <c r="AX2477" i="7"/>
  <c r="AW2477" i="7"/>
  <c r="AV2477" i="7"/>
  <c r="AU2477" i="7"/>
  <c r="AT2477" i="7"/>
  <c r="AS2477" i="7"/>
  <c r="AR2477" i="7"/>
  <c r="AP2477" i="7"/>
  <c r="AO2477" i="7"/>
  <c r="AN2477" i="7"/>
  <c r="AQ2477" i="7" s="1"/>
  <c r="AM2477" i="7"/>
  <c r="Q2477" i="7"/>
  <c r="N2477" i="7"/>
  <c r="L2477" i="7"/>
  <c r="J2477" i="7"/>
  <c r="AY2476" i="7"/>
  <c r="AX2476" i="7"/>
  <c r="AW2476" i="7"/>
  <c r="AV2476" i="7"/>
  <c r="AU2476" i="7"/>
  <c r="AT2476" i="7"/>
  <c r="AS2476" i="7"/>
  <c r="AR2476" i="7"/>
  <c r="AP2476" i="7"/>
  <c r="AO2476" i="7"/>
  <c r="AQ2476" i="7" s="1"/>
  <c r="AN2476" i="7"/>
  <c r="AM2476" i="7"/>
  <c r="Q2476" i="7"/>
  <c r="N2476" i="7"/>
  <c r="L2476" i="7"/>
  <c r="J2476" i="7"/>
  <c r="AY2475" i="7"/>
  <c r="AX2475" i="7"/>
  <c r="AW2475" i="7"/>
  <c r="AV2475" i="7"/>
  <c r="AU2475" i="7"/>
  <c r="AT2475" i="7"/>
  <c r="AS2475" i="7"/>
  <c r="AR2475" i="7"/>
  <c r="AP2475" i="7"/>
  <c r="AQ2475" i="7" s="1"/>
  <c r="AO2475" i="7"/>
  <c r="AN2475" i="7"/>
  <c r="AM2475" i="7"/>
  <c r="Q2475" i="7"/>
  <c r="N2475" i="7"/>
  <c r="L2475" i="7"/>
  <c r="J2475" i="7"/>
  <c r="AY2474" i="7"/>
  <c r="AX2474" i="7"/>
  <c r="AW2474" i="7"/>
  <c r="AV2474" i="7"/>
  <c r="AU2474" i="7"/>
  <c r="AT2474" i="7"/>
  <c r="AS2474" i="7"/>
  <c r="AR2474" i="7"/>
  <c r="AQ2474" i="7"/>
  <c r="AP2474" i="7"/>
  <c r="AO2474" i="7"/>
  <c r="AN2474" i="7"/>
  <c r="AM2474" i="7"/>
  <c r="Q2474" i="7"/>
  <c r="N2474" i="7"/>
  <c r="L2474" i="7"/>
  <c r="J2474" i="7"/>
  <c r="AY2473" i="7"/>
  <c r="AX2473" i="7"/>
  <c r="AW2473" i="7"/>
  <c r="AV2473" i="7"/>
  <c r="AU2473" i="7"/>
  <c r="AT2473" i="7"/>
  <c r="AS2473" i="7"/>
  <c r="AR2473" i="7"/>
  <c r="AP2473" i="7"/>
  <c r="AO2473" i="7"/>
  <c r="AN2473" i="7"/>
  <c r="AM2473" i="7"/>
  <c r="Q2473" i="7"/>
  <c r="N2473" i="7"/>
  <c r="L2473" i="7"/>
  <c r="J2473" i="7"/>
  <c r="AY2472" i="7"/>
  <c r="AX2472" i="7"/>
  <c r="AW2472" i="7"/>
  <c r="AV2472" i="7"/>
  <c r="AU2472" i="7"/>
  <c r="AT2472" i="7"/>
  <c r="AS2472" i="7"/>
  <c r="AR2472" i="7"/>
  <c r="AP2472" i="7"/>
  <c r="AO2472" i="7"/>
  <c r="AN2472" i="7"/>
  <c r="AM2472" i="7"/>
  <c r="AQ2472" i="7" s="1"/>
  <c r="Q2472" i="7"/>
  <c r="N2472" i="7"/>
  <c r="L2472" i="7"/>
  <c r="J2472" i="7"/>
  <c r="AY2471" i="7"/>
  <c r="AX2471" i="7"/>
  <c r="AW2471" i="7"/>
  <c r="AV2471" i="7"/>
  <c r="AU2471" i="7"/>
  <c r="AT2471" i="7"/>
  <c r="AS2471" i="7"/>
  <c r="AR2471" i="7"/>
  <c r="AP2471" i="7"/>
  <c r="AO2471" i="7"/>
  <c r="AN2471" i="7"/>
  <c r="AM2471" i="7"/>
  <c r="AQ2471" i="7" s="1"/>
  <c r="Q2471" i="7"/>
  <c r="N2471" i="7"/>
  <c r="L2471" i="7"/>
  <c r="J2471" i="7"/>
  <c r="AY2470" i="7"/>
  <c r="AX2470" i="7"/>
  <c r="AW2470" i="7"/>
  <c r="AV2470" i="7"/>
  <c r="AU2470" i="7"/>
  <c r="AT2470" i="7"/>
  <c r="AS2470" i="7"/>
  <c r="AR2470" i="7"/>
  <c r="AP2470" i="7"/>
  <c r="AO2470" i="7"/>
  <c r="AN2470" i="7"/>
  <c r="AM2470" i="7"/>
  <c r="AQ2470" i="7" s="1"/>
  <c r="Q2470" i="7"/>
  <c r="N2470" i="7"/>
  <c r="L2470" i="7"/>
  <c r="J2470" i="7"/>
  <c r="AY2469" i="7"/>
  <c r="AX2469" i="7"/>
  <c r="AW2469" i="7"/>
  <c r="AV2469" i="7"/>
  <c r="AU2469" i="7"/>
  <c r="AT2469" i="7"/>
  <c r="AS2469" i="7"/>
  <c r="AR2469" i="7"/>
  <c r="AP2469" i="7"/>
  <c r="AO2469" i="7"/>
  <c r="AN2469" i="7"/>
  <c r="AQ2469" i="7" s="1"/>
  <c r="AM2469" i="7"/>
  <c r="Q2469" i="7"/>
  <c r="N2469" i="7"/>
  <c r="L2469" i="7"/>
  <c r="J2469" i="7"/>
  <c r="AY2468" i="7"/>
  <c r="AX2468" i="7"/>
  <c r="AW2468" i="7"/>
  <c r="AV2468" i="7"/>
  <c r="AU2468" i="7"/>
  <c r="AT2468" i="7"/>
  <c r="AS2468" i="7"/>
  <c r="AR2468" i="7"/>
  <c r="AQ2468" i="7"/>
  <c r="AP2468" i="7"/>
  <c r="AO2468" i="7"/>
  <c r="AN2468" i="7"/>
  <c r="AM2468" i="7"/>
  <c r="Q2468" i="7"/>
  <c r="N2468" i="7"/>
  <c r="L2468" i="7"/>
  <c r="J2468" i="7"/>
  <c r="AY2467" i="7"/>
  <c r="AX2467" i="7"/>
  <c r="AW2467" i="7"/>
  <c r="AV2467" i="7"/>
  <c r="AU2467" i="7"/>
  <c r="AT2467" i="7"/>
  <c r="AS2467" i="7"/>
  <c r="AR2467" i="7"/>
  <c r="AP2467" i="7"/>
  <c r="AO2467" i="7"/>
  <c r="AQ2467" i="7" s="1"/>
  <c r="AN2467" i="7"/>
  <c r="AM2467" i="7"/>
  <c r="Q2467" i="7"/>
  <c r="N2467" i="7"/>
  <c r="L2467" i="7"/>
  <c r="J2467" i="7"/>
  <c r="AY2466" i="7"/>
  <c r="AX2466" i="7"/>
  <c r="AW2466" i="7"/>
  <c r="AV2466" i="7"/>
  <c r="AU2466" i="7"/>
  <c r="AT2466" i="7"/>
  <c r="AS2466" i="7"/>
  <c r="AR2466" i="7"/>
  <c r="AP2466" i="7"/>
  <c r="AQ2466" i="7" s="1"/>
  <c r="AO2466" i="7"/>
  <c r="AN2466" i="7"/>
  <c r="AM2466" i="7"/>
  <c r="Q2466" i="7"/>
  <c r="N2466" i="7"/>
  <c r="L2466" i="7"/>
  <c r="J2466" i="7"/>
  <c r="AY2465" i="7"/>
  <c r="AX2465" i="7"/>
  <c r="AW2465" i="7"/>
  <c r="AV2465" i="7"/>
  <c r="AU2465" i="7"/>
  <c r="AT2465" i="7"/>
  <c r="AS2465" i="7"/>
  <c r="AR2465" i="7"/>
  <c r="AQ2465" i="7"/>
  <c r="AP2465" i="7"/>
  <c r="AO2465" i="7"/>
  <c r="AN2465" i="7"/>
  <c r="AM2465" i="7"/>
  <c r="Q2465" i="7"/>
  <c r="N2465" i="7"/>
  <c r="L2465" i="7"/>
  <c r="J2465" i="7"/>
  <c r="AY2464" i="7"/>
  <c r="AX2464" i="7"/>
  <c r="AW2464" i="7"/>
  <c r="AV2464" i="7"/>
  <c r="AU2464" i="7"/>
  <c r="AT2464" i="7"/>
  <c r="AS2464" i="7"/>
  <c r="AR2464" i="7"/>
  <c r="AP2464" i="7"/>
  <c r="AO2464" i="7"/>
  <c r="AN2464" i="7"/>
  <c r="AM2464" i="7"/>
  <c r="AQ2464" i="7" s="1"/>
  <c r="Q2464" i="7"/>
  <c r="N2464" i="7"/>
  <c r="L2464" i="7"/>
  <c r="J2464" i="7"/>
  <c r="AY2463" i="7"/>
  <c r="AX2463" i="7"/>
  <c r="AW2463" i="7"/>
  <c r="AV2463" i="7"/>
  <c r="AU2463" i="7"/>
  <c r="AT2463" i="7"/>
  <c r="AS2463" i="7"/>
  <c r="AR2463" i="7"/>
  <c r="AP2463" i="7"/>
  <c r="AO2463" i="7"/>
  <c r="AN2463" i="7"/>
  <c r="AM2463" i="7"/>
  <c r="AQ2463" i="7" s="1"/>
  <c r="Q2463" i="7"/>
  <c r="N2463" i="7"/>
  <c r="L2463" i="7"/>
  <c r="J2463" i="7"/>
  <c r="AY2462" i="7"/>
  <c r="AX2462" i="7"/>
  <c r="AW2462" i="7"/>
  <c r="AV2462" i="7"/>
  <c r="AU2462" i="7"/>
  <c r="AT2462" i="7"/>
  <c r="AS2462" i="7"/>
  <c r="AR2462" i="7"/>
  <c r="AP2462" i="7"/>
  <c r="AO2462" i="7"/>
  <c r="AN2462" i="7"/>
  <c r="AM2462" i="7"/>
  <c r="AQ2462" i="7" s="1"/>
  <c r="Q2462" i="7"/>
  <c r="N2462" i="7"/>
  <c r="L2462" i="7"/>
  <c r="J2462" i="7"/>
  <c r="AY2461" i="7"/>
  <c r="AX2461" i="7"/>
  <c r="AW2461" i="7"/>
  <c r="AV2461" i="7"/>
  <c r="AU2461" i="7"/>
  <c r="AT2461" i="7"/>
  <c r="AS2461" i="7"/>
  <c r="AR2461" i="7"/>
  <c r="AP2461" i="7"/>
  <c r="AO2461" i="7"/>
  <c r="AN2461" i="7"/>
  <c r="AM2461" i="7"/>
  <c r="AQ2461" i="7" s="1"/>
  <c r="Q2461" i="7"/>
  <c r="N2461" i="7"/>
  <c r="L2461" i="7"/>
  <c r="J2461" i="7"/>
  <c r="AY2460" i="7"/>
  <c r="AX2460" i="7"/>
  <c r="AW2460" i="7"/>
  <c r="AV2460" i="7"/>
  <c r="AU2460" i="7"/>
  <c r="AT2460" i="7"/>
  <c r="AS2460" i="7"/>
  <c r="AR2460" i="7"/>
  <c r="AP2460" i="7"/>
  <c r="AO2460" i="7"/>
  <c r="AN2460" i="7"/>
  <c r="AM2460" i="7"/>
  <c r="Q2460" i="7"/>
  <c r="N2460" i="7"/>
  <c r="L2460" i="7"/>
  <c r="J2460" i="7"/>
  <c r="AY2459" i="7"/>
  <c r="AX2459" i="7"/>
  <c r="AW2459" i="7"/>
  <c r="AV2459" i="7"/>
  <c r="AU2459" i="7"/>
  <c r="AT2459" i="7"/>
  <c r="AS2459" i="7"/>
  <c r="AR2459" i="7"/>
  <c r="AP2459" i="7"/>
  <c r="AO2459" i="7"/>
  <c r="AQ2459" i="7" s="1"/>
  <c r="AN2459" i="7"/>
  <c r="AM2459" i="7"/>
  <c r="Q2459" i="7"/>
  <c r="N2459" i="7"/>
  <c r="L2459" i="7"/>
  <c r="J2459" i="7"/>
  <c r="AY2458" i="7"/>
  <c r="AX2458" i="7"/>
  <c r="AW2458" i="7"/>
  <c r="AV2458" i="7"/>
  <c r="AU2458" i="7"/>
  <c r="AT2458" i="7"/>
  <c r="AS2458" i="7"/>
  <c r="AR2458" i="7"/>
  <c r="AP2458" i="7"/>
  <c r="AQ2458" i="7" s="1"/>
  <c r="AO2458" i="7"/>
  <c r="AN2458" i="7"/>
  <c r="AM2458" i="7"/>
  <c r="Q2458" i="7"/>
  <c r="N2458" i="7"/>
  <c r="L2458" i="7"/>
  <c r="J2458" i="7"/>
  <c r="AY2457" i="7"/>
  <c r="AX2457" i="7"/>
  <c r="AW2457" i="7"/>
  <c r="AV2457" i="7"/>
  <c r="AU2457" i="7"/>
  <c r="AT2457" i="7"/>
  <c r="AS2457" i="7"/>
  <c r="AR2457" i="7"/>
  <c r="AQ2457" i="7"/>
  <c r="AP2457" i="7"/>
  <c r="AO2457" i="7"/>
  <c r="AN2457" i="7"/>
  <c r="AM2457" i="7"/>
  <c r="Q2457" i="7"/>
  <c r="N2457" i="7"/>
  <c r="L2457" i="7"/>
  <c r="J2457" i="7"/>
  <c r="AY2456" i="7"/>
  <c r="AX2456" i="7"/>
  <c r="AW2456" i="7"/>
  <c r="AV2456" i="7"/>
  <c r="AU2456" i="7"/>
  <c r="AT2456" i="7"/>
  <c r="AS2456" i="7"/>
  <c r="AR2456" i="7"/>
  <c r="AP2456" i="7"/>
  <c r="AO2456" i="7"/>
  <c r="AN2456" i="7"/>
  <c r="AM2456" i="7"/>
  <c r="AQ2456" i="7" s="1"/>
  <c r="Q2456" i="7"/>
  <c r="N2456" i="7"/>
  <c r="L2456" i="7"/>
  <c r="J2456" i="7"/>
  <c r="AY2455" i="7"/>
  <c r="AX2455" i="7"/>
  <c r="AW2455" i="7"/>
  <c r="AV2455" i="7"/>
  <c r="AU2455" i="7"/>
  <c r="AT2455" i="7"/>
  <c r="AS2455" i="7"/>
  <c r="AR2455" i="7"/>
  <c r="AP2455" i="7"/>
  <c r="AO2455" i="7"/>
  <c r="AN2455" i="7"/>
  <c r="AM2455" i="7"/>
  <c r="Q2455" i="7"/>
  <c r="N2455" i="7"/>
  <c r="L2455" i="7"/>
  <c r="J2455" i="7"/>
  <c r="AY2454" i="7"/>
  <c r="AX2454" i="7"/>
  <c r="AW2454" i="7"/>
  <c r="AV2454" i="7"/>
  <c r="AU2454" i="7"/>
  <c r="AT2454" i="7"/>
  <c r="AS2454" i="7"/>
  <c r="AR2454" i="7"/>
  <c r="AP2454" i="7"/>
  <c r="AO2454" i="7"/>
  <c r="AN2454" i="7"/>
  <c r="AM2454" i="7"/>
  <c r="Q2454" i="7"/>
  <c r="N2454" i="7"/>
  <c r="L2454" i="7"/>
  <c r="J2454" i="7"/>
  <c r="AY2453" i="7"/>
  <c r="AX2453" i="7"/>
  <c r="AW2453" i="7"/>
  <c r="AV2453" i="7"/>
  <c r="AU2453" i="7"/>
  <c r="AT2453" i="7"/>
  <c r="AS2453" i="7"/>
  <c r="AR2453" i="7"/>
  <c r="AP2453" i="7"/>
  <c r="AO2453" i="7"/>
  <c r="AN2453" i="7"/>
  <c r="AM2453" i="7"/>
  <c r="Q2453" i="7"/>
  <c r="N2453" i="7"/>
  <c r="L2453" i="7"/>
  <c r="J2453" i="7"/>
  <c r="AY2452" i="7"/>
  <c r="AX2452" i="7"/>
  <c r="AW2452" i="7"/>
  <c r="AV2452" i="7"/>
  <c r="AU2452" i="7"/>
  <c r="AT2452" i="7"/>
  <c r="AS2452" i="7"/>
  <c r="AR2452" i="7"/>
  <c r="AP2452" i="7"/>
  <c r="AO2452" i="7"/>
  <c r="AN2452" i="7"/>
  <c r="AQ2452" i="7" s="1"/>
  <c r="AM2452" i="7"/>
  <c r="Q2452" i="7"/>
  <c r="N2452" i="7"/>
  <c r="L2452" i="7"/>
  <c r="J2452" i="7"/>
  <c r="AY2451" i="7"/>
  <c r="AX2451" i="7"/>
  <c r="AW2451" i="7"/>
  <c r="AV2451" i="7"/>
  <c r="AU2451" i="7"/>
  <c r="AT2451" i="7"/>
  <c r="AS2451" i="7"/>
  <c r="AR2451" i="7"/>
  <c r="AP2451" i="7"/>
  <c r="AQ2451" i="7" s="1"/>
  <c r="AO2451" i="7"/>
  <c r="AN2451" i="7"/>
  <c r="AM2451" i="7"/>
  <c r="Q2451" i="7"/>
  <c r="N2451" i="7"/>
  <c r="L2451" i="7"/>
  <c r="J2451" i="7"/>
  <c r="AY2450" i="7"/>
  <c r="AX2450" i="7"/>
  <c r="AW2450" i="7"/>
  <c r="AV2450" i="7"/>
  <c r="AU2450" i="7"/>
  <c r="AT2450" i="7"/>
  <c r="AS2450" i="7"/>
  <c r="AR2450" i="7"/>
  <c r="AQ2450" i="7"/>
  <c r="AP2450" i="7"/>
  <c r="AO2450" i="7"/>
  <c r="AN2450" i="7"/>
  <c r="AM2450" i="7"/>
  <c r="Q2450" i="7"/>
  <c r="N2450" i="7"/>
  <c r="L2450" i="7"/>
  <c r="J2450" i="7"/>
  <c r="AY2449" i="7"/>
  <c r="AX2449" i="7"/>
  <c r="AW2449" i="7"/>
  <c r="AV2449" i="7"/>
  <c r="AU2449" i="7"/>
  <c r="AT2449" i="7"/>
  <c r="AS2449" i="7"/>
  <c r="AR2449" i="7"/>
  <c r="AQ2449" i="7"/>
  <c r="AP2449" i="7"/>
  <c r="AO2449" i="7"/>
  <c r="AN2449" i="7"/>
  <c r="AM2449" i="7"/>
  <c r="Q2449" i="7"/>
  <c r="N2449" i="7"/>
  <c r="L2449" i="7"/>
  <c r="J2449" i="7"/>
  <c r="AY2448" i="7"/>
  <c r="AX2448" i="7"/>
  <c r="AW2448" i="7"/>
  <c r="AV2448" i="7"/>
  <c r="AU2448" i="7"/>
  <c r="AT2448" i="7"/>
  <c r="AS2448" i="7"/>
  <c r="AR2448" i="7"/>
  <c r="AP2448" i="7"/>
  <c r="AO2448" i="7"/>
  <c r="AN2448" i="7"/>
  <c r="AM2448" i="7"/>
  <c r="AQ2448" i="7" s="1"/>
  <c r="Q2448" i="7"/>
  <c r="N2448" i="7"/>
  <c r="L2448" i="7"/>
  <c r="J2448" i="7"/>
  <c r="AY2447" i="7"/>
  <c r="AX2447" i="7"/>
  <c r="AW2447" i="7"/>
  <c r="AV2447" i="7"/>
  <c r="AU2447" i="7"/>
  <c r="AT2447" i="7"/>
  <c r="AS2447" i="7"/>
  <c r="AR2447" i="7"/>
  <c r="AP2447" i="7"/>
  <c r="AO2447" i="7"/>
  <c r="AN2447" i="7"/>
  <c r="AM2447" i="7"/>
  <c r="AQ2447" i="7" s="1"/>
  <c r="Q2447" i="7"/>
  <c r="N2447" i="7"/>
  <c r="L2447" i="7"/>
  <c r="J2447" i="7"/>
  <c r="AY2446" i="7"/>
  <c r="AX2446" i="7"/>
  <c r="AW2446" i="7"/>
  <c r="AV2446" i="7"/>
  <c r="AU2446" i="7"/>
  <c r="AT2446" i="7"/>
  <c r="AS2446" i="7"/>
  <c r="AR2446" i="7"/>
  <c r="AP2446" i="7"/>
  <c r="AO2446" i="7"/>
  <c r="AN2446" i="7"/>
  <c r="AM2446" i="7"/>
  <c r="AQ2446" i="7" s="1"/>
  <c r="Q2446" i="7"/>
  <c r="N2446" i="7"/>
  <c r="L2446" i="7"/>
  <c r="J2446" i="7"/>
  <c r="AY2445" i="7"/>
  <c r="AX2445" i="7"/>
  <c r="AW2445" i="7"/>
  <c r="AV2445" i="7"/>
  <c r="AU2445" i="7"/>
  <c r="AT2445" i="7"/>
  <c r="AS2445" i="7"/>
  <c r="AR2445" i="7"/>
  <c r="AP2445" i="7"/>
  <c r="AO2445" i="7"/>
  <c r="AN2445" i="7"/>
  <c r="AM2445" i="7"/>
  <c r="AQ2445" i="7" s="1"/>
  <c r="Q2445" i="7"/>
  <c r="N2445" i="7"/>
  <c r="L2445" i="7"/>
  <c r="J2445" i="7"/>
  <c r="AY2444" i="7"/>
  <c r="AX2444" i="7"/>
  <c r="AW2444" i="7"/>
  <c r="AV2444" i="7"/>
  <c r="AU2444" i="7"/>
  <c r="AT2444" i="7"/>
  <c r="AS2444" i="7"/>
  <c r="AR2444" i="7"/>
  <c r="AP2444" i="7"/>
  <c r="AO2444" i="7"/>
  <c r="AN2444" i="7"/>
  <c r="AQ2444" i="7" s="1"/>
  <c r="AM2444" i="7"/>
  <c r="Q2444" i="7"/>
  <c r="N2444" i="7"/>
  <c r="L2444" i="7"/>
  <c r="J2444" i="7"/>
  <c r="AY2443" i="7"/>
  <c r="AX2443" i="7"/>
  <c r="AW2443" i="7"/>
  <c r="AV2443" i="7"/>
  <c r="AU2443" i="7"/>
  <c r="AT2443" i="7"/>
  <c r="AS2443" i="7"/>
  <c r="AR2443" i="7"/>
  <c r="AP2443" i="7"/>
  <c r="AO2443" i="7"/>
  <c r="AQ2443" i="7" s="1"/>
  <c r="AN2443" i="7"/>
  <c r="AM2443" i="7"/>
  <c r="Q2443" i="7"/>
  <c r="N2443" i="7"/>
  <c r="L2443" i="7"/>
  <c r="J2443" i="7"/>
  <c r="AY2442" i="7"/>
  <c r="AX2442" i="7"/>
  <c r="AW2442" i="7"/>
  <c r="AV2442" i="7"/>
  <c r="AU2442" i="7"/>
  <c r="AT2442" i="7"/>
  <c r="AS2442" i="7"/>
  <c r="AR2442" i="7"/>
  <c r="AP2442" i="7"/>
  <c r="AQ2442" i="7" s="1"/>
  <c r="AO2442" i="7"/>
  <c r="AN2442" i="7"/>
  <c r="AM2442" i="7"/>
  <c r="Q2442" i="7"/>
  <c r="N2442" i="7"/>
  <c r="L2442" i="7"/>
  <c r="J2442" i="7"/>
  <c r="AY2441" i="7"/>
  <c r="AX2441" i="7"/>
  <c r="AW2441" i="7"/>
  <c r="AV2441" i="7"/>
  <c r="AU2441" i="7"/>
  <c r="AT2441" i="7"/>
  <c r="AS2441" i="7"/>
  <c r="AR2441" i="7"/>
  <c r="AQ2441" i="7"/>
  <c r="AP2441" i="7"/>
  <c r="AO2441" i="7"/>
  <c r="AN2441" i="7"/>
  <c r="AM2441" i="7"/>
  <c r="Q2441" i="7"/>
  <c r="N2441" i="7"/>
  <c r="L2441" i="7"/>
  <c r="J2441" i="7"/>
  <c r="AY2440" i="7"/>
  <c r="AX2440" i="7"/>
  <c r="AW2440" i="7"/>
  <c r="AV2440" i="7"/>
  <c r="AU2440" i="7"/>
  <c r="AT2440" i="7"/>
  <c r="AS2440" i="7"/>
  <c r="AR2440" i="7"/>
  <c r="AP2440" i="7"/>
  <c r="AO2440" i="7"/>
  <c r="AN2440" i="7"/>
  <c r="AM2440" i="7"/>
  <c r="AQ2440" i="7" s="1"/>
  <c r="Q2440" i="7"/>
  <c r="N2440" i="7"/>
  <c r="L2440" i="7"/>
  <c r="J2440" i="7"/>
  <c r="AY2439" i="7"/>
  <c r="AX2439" i="7"/>
  <c r="AW2439" i="7"/>
  <c r="AV2439" i="7"/>
  <c r="AU2439" i="7"/>
  <c r="AT2439" i="7"/>
  <c r="AS2439" i="7"/>
  <c r="AR2439" i="7"/>
  <c r="AP2439" i="7"/>
  <c r="AO2439" i="7"/>
  <c r="AN2439" i="7"/>
  <c r="AM2439" i="7"/>
  <c r="Q2439" i="7"/>
  <c r="N2439" i="7"/>
  <c r="L2439" i="7"/>
  <c r="J2439" i="7"/>
  <c r="AY2438" i="7"/>
  <c r="AX2438" i="7"/>
  <c r="AW2438" i="7"/>
  <c r="AV2438" i="7"/>
  <c r="AU2438" i="7"/>
  <c r="AT2438" i="7"/>
  <c r="AS2438" i="7"/>
  <c r="AR2438" i="7"/>
  <c r="AP2438" i="7"/>
  <c r="AO2438" i="7"/>
  <c r="AN2438" i="7"/>
  <c r="AM2438" i="7"/>
  <c r="Q2438" i="7"/>
  <c r="N2438" i="7"/>
  <c r="L2438" i="7"/>
  <c r="J2438" i="7"/>
  <c r="AY2437" i="7"/>
  <c r="AX2437" i="7"/>
  <c r="AW2437" i="7"/>
  <c r="AV2437" i="7"/>
  <c r="AU2437" i="7"/>
  <c r="AT2437" i="7"/>
  <c r="AS2437" i="7"/>
  <c r="AR2437" i="7"/>
  <c r="AP2437" i="7"/>
  <c r="AO2437" i="7"/>
  <c r="AN2437" i="7"/>
  <c r="AM2437" i="7"/>
  <c r="Q2437" i="7"/>
  <c r="N2437" i="7"/>
  <c r="L2437" i="7"/>
  <c r="J2437" i="7"/>
  <c r="AY2436" i="7"/>
  <c r="AX2436" i="7"/>
  <c r="AW2436" i="7"/>
  <c r="AV2436" i="7"/>
  <c r="AU2436" i="7"/>
  <c r="AT2436" i="7"/>
  <c r="AS2436" i="7"/>
  <c r="AR2436" i="7"/>
  <c r="AP2436" i="7"/>
  <c r="AO2436" i="7"/>
  <c r="AQ2436" i="7" s="1"/>
  <c r="AN2436" i="7"/>
  <c r="AM2436" i="7"/>
  <c r="Q2436" i="7"/>
  <c r="N2436" i="7"/>
  <c r="L2436" i="7"/>
  <c r="J2436" i="7"/>
  <c r="AY2435" i="7"/>
  <c r="AX2435" i="7"/>
  <c r="AW2435" i="7"/>
  <c r="AV2435" i="7"/>
  <c r="AU2435" i="7"/>
  <c r="AT2435" i="7"/>
  <c r="AS2435" i="7"/>
  <c r="AR2435" i="7"/>
  <c r="AP2435" i="7"/>
  <c r="AQ2435" i="7" s="1"/>
  <c r="AO2435" i="7"/>
  <c r="AN2435" i="7"/>
  <c r="AM2435" i="7"/>
  <c r="Q2435" i="7"/>
  <c r="N2435" i="7"/>
  <c r="L2435" i="7"/>
  <c r="J2435" i="7"/>
  <c r="AY2434" i="7"/>
  <c r="AX2434" i="7"/>
  <c r="AW2434" i="7"/>
  <c r="AV2434" i="7"/>
  <c r="AU2434" i="7"/>
  <c r="AT2434" i="7"/>
  <c r="AS2434" i="7"/>
  <c r="AR2434" i="7"/>
  <c r="AQ2434" i="7"/>
  <c r="AP2434" i="7"/>
  <c r="AO2434" i="7"/>
  <c r="AN2434" i="7"/>
  <c r="AM2434" i="7"/>
  <c r="Q2434" i="7"/>
  <c r="N2434" i="7"/>
  <c r="L2434" i="7"/>
  <c r="J2434" i="7"/>
  <c r="AY2433" i="7"/>
  <c r="AX2433" i="7"/>
  <c r="AW2433" i="7"/>
  <c r="AV2433" i="7"/>
  <c r="AU2433" i="7"/>
  <c r="AT2433" i="7"/>
  <c r="AS2433" i="7"/>
  <c r="AR2433" i="7"/>
  <c r="AQ2433" i="7"/>
  <c r="AP2433" i="7"/>
  <c r="AO2433" i="7"/>
  <c r="AN2433" i="7"/>
  <c r="AM2433" i="7"/>
  <c r="Q2433" i="7"/>
  <c r="N2433" i="7"/>
  <c r="L2433" i="7"/>
  <c r="J2433" i="7"/>
  <c r="AY2432" i="7"/>
  <c r="AX2432" i="7"/>
  <c r="AW2432" i="7"/>
  <c r="AV2432" i="7"/>
  <c r="AU2432" i="7"/>
  <c r="AT2432" i="7"/>
  <c r="AS2432" i="7"/>
  <c r="AR2432" i="7"/>
  <c r="AP2432" i="7"/>
  <c r="AO2432" i="7"/>
  <c r="AN2432" i="7"/>
  <c r="AM2432" i="7"/>
  <c r="AQ2432" i="7" s="1"/>
  <c r="Q2432" i="7"/>
  <c r="N2432" i="7"/>
  <c r="L2432" i="7"/>
  <c r="J2432" i="7"/>
  <c r="AY2431" i="7"/>
  <c r="AX2431" i="7"/>
  <c r="AW2431" i="7"/>
  <c r="AV2431" i="7"/>
  <c r="AU2431" i="7"/>
  <c r="AT2431" i="7"/>
  <c r="AS2431" i="7"/>
  <c r="AR2431" i="7"/>
  <c r="AP2431" i="7"/>
  <c r="AO2431" i="7"/>
  <c r="AN2431" i="7"/>
  <c r="AM2431" i="7"/>
  <c r="AQ2431" i="7" s="1"/>
  <c r="Q2431" i="7"/>
  <c r="N2431" i="7"/>
  <c r="L2431" i="7"/>
  <c r="J2431" i="7"/>
  <c r="AY2430" i="7"/>
  <c r="AX2430" i="7"/>
  <c r="AW2430" i="7"/>
  <c r="AV2430" i="7"/>
  <c r="AU2430" i="7"/>
  <c r="AT2430" i="7"/>
  <c r="AS2430" i="7"/>
  <c r="AR2430" i="7"/>
  <c r="AP2430" i="7"/>
  <c r="AO2430" i="7"/>
  <c r="AN2430" i="7"/>
  <c r="AM2430" i="7"/>
  <c r="AQ2430" i="7" s="1"/>
  <c r="Q2430" i="7"/>
  <c r="N2430" i="7"/>
  <c r="L2430" i="7"/>
  <c r="J2430" i="7"/>
  <c r="AY2429" i="7"/>
  <c r="AX2429" i="7"/>
  <c r="AW2429" i="7"/>
  <c r="AV2429" i="7"/>
  <c r="AU2429" i="7"/>
  <c r="AT2429" i="7"/>
  <c r="AS2429" i="7"/>
  <c r="AR2429" i="7"/>
  <c r="AP2429" i="7"/>
  <c r="AO2429" i="7"/>
  <c r="AN2429" i="7"/>
  <c r="AM2429" i="7"/>
  <c r="AQ2429" i="7" s="1"/>
  <c r="Q2429" i="7"/>
  <c r="N2429" i="7"/>
  <c r="L2429" i="7"/>
  <c r="J2429" i="7"/>
  <c r="AY2428" i="7"/>
  <c r="AX2428" i="7"/>
  <c r="AW2428" i="7"/>
  <c r="AV2428" i="7"/>
  <c r="AU2428" i="7"/>
  <c r="AT2428" i="7"/>
  <c r="AS2428" i="7"/>
  <c r="AR2428" i="7"/>
  <c r="AP2428" i="7"/>
  <c r="AO2428" i="7"/>
  <c r="AN2428" i="7"/>
  <c r="AQ2428" i="7" s="1"/>
  <c r="AM2428" i="7"/>
  <c r="Q2428" i="7"/>
  <c r="N2428" i="7"/>
  <c r="L2428" i="7"/>
  <c r="J2428" i="7"/>
  <c r="AY2427" i="7"/>
  <c r="AX2427" i="7"/>
  <c r="AW2427" i="7"/>
  <c r="AV2427" i="7"/>
  <c r="AU2427" i="7"/>
  <c r="AT2427" i="7"/>
  <c r="AS2427" i="7"/>
  <c r="AR2427" i="7"/>
  <c r="AP2427" i="7"/>
  <c r="AO2427" i="7"/>
  <c r="AQ2427" i="7" s="1"/>
  <c r="AN2427" i="7"/>
  <c r="AM2427" i="7"/>
  <c r="Q2427" i="7"/>
  <c r="N2427" i="7"/>
  <c r="L2427" i="7"/>
  <c r="J2427" i="7"/>
  <c r="AY2426" i="7"/>
  <c r="AX2426" i="7"/>
  <c r="AW2426" i="7"/>
  <c r="AV2426" i="7"/>
  <c r="AU2426" i="7"/>
  <c r="AT2426" i="7"/>
  <c r="AS2426" i="7"/>
  <c r="AR2426" i="7"/>
  <c r="AP2426" i="7"/>
  <c r="AQ2426" i="7" s="1"/>
  <c r="AO2426" i="7"/>
  <c r="AN2426" i="7"/>
  <c r="AM2426" i="7"/>
  <c r="Q2426" i="7"/>
  <c r="N2426" i="7"/>
  <c r="L2426" i="7"/>
  <c r="J2426" i="7"/>
  <c r="AY2425" i="7"/>
  <c r="AX2425" i="7"/>
  <c r="AW2425" i="7"/>
  <c r="AV2425" i="7"/>
  <c r="AU2425" i="7"/>
  <c r="AT2425" i="7"/>
  <c r="AS2425" i="7"/>
  <c r="AR2425" i="7"/>
  <c r="AQ2425" i="7"/>
  <c r="AP2425" i="7"/>
  <c r="AO2425" i="7"/>
  <c r="AN2425" i="7"/>
  <c r="AM2425" i="7"/>
  <c r="Q2425" i="7"/>
  <c r="N2425" i="7"/>
  <c r="L2425" i="7"/>
  <c r="J2425" i="7"/>
  <c r="AY2424" i="7"/>
  <c r="AX2424" i="7"/>
  <c r="AW2424" i="7"/>
  <c r="AV2424" i="7"/>
  <c r="AU2424" i="7"/>
  <c r="AT2424" i="7"/>
  <c r="AS2424" i="7"/>
  <c r="AR2424" i="7"/>
  <c r="AP2424" i="7"/>
  <c r="AO2424" i="7"/>
  <c r="AN2424" i="7"/>
  <c r="AM2424" i="7"/>
  <c r="AQ2424" i="7" s="1"/>
  <c r="Q2424" i="7"/>
  <c r="N2424" i="7"/>
  <c r="L2424" i="7"/>
  <c r="J2424" i="7"/>
  <c r="AY2423" i="7"/>
  <c r="AX2423" i="7"/>
  <c r="AW2423" i="7"/>
  <c r="AV2423" i="7"/>
  <c r="AU2423" i="7"/>
  <c r="AT2423" i="7"/>
  <c r="AS2423" i="7"/>
  <c r="AR2423" i="7"/>
  <c r="AP2423" i="7"/>
  <c r="AO2423" i="7"/>
  <c r="AN2423" i="7"/>
  <c r="AM2423" i="7"/>
  <c r="Q2423" i="7"/>
  <c r="N2423" i="7"/>
  <c r="L2423" i="7"/>
  <c r="J2423" i="7"/>
  <c r="AY2422" i="7"/>
  <c r="AX2422" i="7"/>
  <c r="AW2422" i="7"/>
  <c r="AV2422" i="7"/>
  <c r="AU2422" i="7"/>
  <c r="AT2422" i="7"/>
  <c r="AS2422" i="7"/>
  <c r="AR2422" i="7"/>
  <c r="AP2422" i="7"/>
  <c r="AO2422" i="7"/>
  <c r="AN2422" i="7"/>
  <c r="AM2422" i="7"/>
  <c r="Q2422" i="7"/>
  <c r="N2422" i="7"/>
  <c r="L2422" i="7"/>
  <c r="J2422" i="7"/>
  <c r="AY2421" i="7"/>
  <c r="AX2421" i="7"/>
  <c r="AW2421" i="7"/>
  <c r="AV2421" i="7"/>
  <c r="AU2421" i="7"/>
  <c r="AT2421" i="7"/>
  <c r="AS2421" i="7"/>
  <c r="AR2421" i="7"/>
  <c r="AP2421" i="7"/>
  <c r="AO2421" i="7"/>
  <c r="AN2421" i="7"/>
  <c r="AM2421" i="7"/>
  <c r="Q2421" i="7"/>
  <c r="N2421" i="7"/>
  <c r="L2421" i="7"/>
  <c r="J2421" i="7"/>
  <c r="AY2420" i="7"/>
  <c r="AX2420" i="7"/>
  <c r="AW2420" i="7"/>
  <c r="AV2420" i="7"/>
  <c r="AU2420" i="7"/>
  <c r="AT2420" i="7"/>
  <c r="AS2420" i="7"/>
  <c r="AR2420" i="7"/>
  <c r="AP2420" i="7"/>
  <c r="AO2420" i="7"/>
  <c r="AQ2420" i="7" s="1"/>
  <c r="AN2420" i="7"/>
  <c r="AM2420" i="7"/>
  <c r="Q2420" i="7"/>
  <c r="N2420" i="7"/>
  <c r="L2420" i="7"/>
  <c r="J2420" i="7"/>
  <c r="AY2419" i="7"/>
  <c r="AX2419" i="7"/>
  <c r="AW2419" i="7"/>
  <c r="AV2419" i="7"/>
  <c r="AU2419" i="7"/>
  <c r="AT2419" i="7"/>
  <c r="AS2419" i="7"/>
  <c r="AR2419" i="7"/>
  <c r="AP2419" i="7"/>
  <c r="AQ2419" i="7" s="1"/>
  <c r="AO2419" i="7"/>
  <c r="AN2419" i="7"/>
  <c r="AM2419" i="7"/>
  <c r="Q2419" i="7"/>
  <c r="N2419" i="7"/>
  <c r="L2419" i="7"/>
  <c r="J2419" i="7"/>
  <c r="AY2418" i="7"/>
  <c r="AX2418" i="7"/>
  <c r="AW2418" i="7"/>
  <c r="AV2418" i="7"/>
  <c r="AU2418" i="7"/>
  <c r="AT2418" i="7"/>
  <c r="AS2418" i="7"/>
  <c r="AR2418" i="7"/>
  <c r="AQ2418" i="7"/>
  <c r="AP2418" i="7"/>
  <c r="AO2418" i="7"/>
  <c r="AN2418" i="7"/>
  <c r="AM2418" i="7"/>
  <c r="Q2418" i="7"/>
  <c r="N2418" i="7"/>
  <c r="L2418" i="7"/>
  <c r="J2418" i="7"/>
  <c r="AY2417" i="7"/>
  <c r="AX2417" i="7"/>
  <c r="AW2417" i="7"/>
  <c r="AV2417" i="7"/>
  <c r="AU2417" i="7"/>
  <c r="AT2417" i="7"/>
  <c r="AS2417" i="7"/>
  <c r="AR2417" i="7"/>
  <c r="AQ2417" i="7"/>
  <c r="AP2417" i="7"/>
  <c r="AO2417" i="7"/>
  <c r="AN2417" i="7"/>
  <c r="AM2417" i="7"/>
  <c r="Q2417" i="7"/>
  <c r="N2417" i="7"/>
  <c r="L2417" i="7"/>
  <c r="J2417" i="7"/>
  <c r="AY2416" i="7"/>
  <c r="AX2416" i="7"/>
  <c r="AW2416" i="7"/>
  <c r="AV2416" i="7"/>
  <c r="AU2416" i="7"/>
  <c r="AT2416" i="7"/>
  <c r="AS2416" i="7"/>
  <c r="AR2416" i="7"/>
  <c r="AP2416" i="7"/>
  <c r="AO2416" i="7"/>
  <c r="AN2416" i="7"/>
  <c r="AM2416" i="7"/>
  <c r="AQ2416" i="7" s="1"/>
  <c r="Q2416" i="7"/>
  <c r="N2416" i="7"/>
  <c r="L2416" i="7"/>
  <c r="J2416" i="7"/>
  <c r="AY2415" i="7"/>
  <c r="AX2415" i="7"/>
  <c r="AW2415" i="7"/>
  <c r="AV2415" i="7"/>
  <c r="AU2415" i="7"/>
  <c r="AT2415" i="7"/>
  <c r="AS2415" i="7"/>
  <c r="AR2415" i="7"/>
  <c r="AP2415" i="7"/>
  <c r="AO2415" i="7"/>
  <c r="AN2415" i="7"/>
  <c r="AM2415" i="7"/>
  <c r="AQ2415" i="7" s="1"/>
  <c r="Q2415" i="7"/>
  <c r="N2415" i="7"/>
  <c r="L2415" i="7"/>
  <c r="J2415" i="7"/>
  <c r="AY2414" i="7"/>
  <c r="AX2414" i="7"/>
  <c r="AW2414" i="7"/>
  <c r="AV2414" i="7"/>
  <c r="AU2414" i="7"/>
  <c r="AT2414" i="7"/>
  <c r="AS2414" i="7"/>
  <c r="AR2414" i="7"/>
  <c r="AP2414" i="7"/>
  <c r="AO2414" i="7"/>
  <c r="AN2414" i="7"/>
  <c r="AM2414" i="7"/>
  <c r="AQ2414" i="7" s="1"/>
  <c r="Q2414" i="7"/>
  <c r="N2414" i="7"/>
  <c r="L2414" i="7"/>
  <c r="J2414" i="7"/>
  <c r="AY2413" i="7"/>
  <c r="AX2413" i="7"/>
  <c r="AW2413" i="7"/>
  <c r="AV2413" i="7"/>
  <c r="AU2413" i="7"/>
  <c r="AT2413" i="7"/>
  <c r="AS2413" i="7"/>
  <c r="AR2413" i="7"/>
  <c r="AP2413" i="7"/>
  <c r="AO2413" i="7"/>
  <c r="AN2413" i="7"/>
  <c r="AM2413" i="7"/>
  <c r="AQ2413" i="7" s="1"/>
  <c r="Q2413" i="7"/>
  <c r="N2413" i="7"/>
  <c r="L2413" i="7"/>
  <c r="J2413" i="7"/>
  <c r="AY2412" i="7"/>
  <c r="AX2412" i="7"/>
  <c r="AW2412" i="7"/>
  <c r="AV2412" i="7"/>
  <c r="AU2412" i="7"/>
  <c r="AT2412" i="7"/>
  <c r="AS2412" i="7"/>
  <c r="AR2412" i="7"/>
  <c r="AP2412" i="7"/>
  <c r="AO2412" i="7"/>
  <c r="AN2412" i="7"/>
  <c r="AQ2412" i="7" s="1"/>
  <c r="AM2412" i="7"/>
  <c r="Q2412" i="7"/>
  <c r="N2412" i="7"/>
  <c r="L2412" i="7"/>
  <c r="J2412" i="7"/>
  <c r="AY2411" i="7"/>
  <c r="AX2411" i="7"/>
  <c r="AW2411" i="7"/>
  <c r="AV2411" i="7"/>
  <c r="AU2411" i="7"/>
  <c r="AT2411" i="7"/>
  <c r="AS2411" i="7"/>
  <c r="AR2411" i="7"/>
  <c r="AP2411" i="7"/>
  <c r="AO2411" i="7"/>
  <c r="AQ2411" i="7" s="1"/>
  <c r="AN2411" i="7"/>
  <c r="AM2411" i="7"/>
  <c r="Q2411" i="7"/>
  <c r="N2411" i="7"/>
  <c r="L2411" i="7"/>
  <c r="J2411" i="7"/>
  <c r="AY2410" i="7"/>
  <c r="AX2410" i="7"/>
  <c r="AW2410" i="7"/>
  <c r="AV2410" i="7"/>
  <c r="AU2410" i="7"/>
  <c r="AT2410" i="7"/>
  <c r="AS2410" i="7"/>
  <c r="AR2410" i="7"/>
  <c r="AP2410" i="7"/>
  <c r="AQ2410" i="7" s="1"/>
  <c r="AO2410" i="7"/>
  <c r="AN2410" i="7"/>
  <c r="AM2410" i="7"/>
  <c r="Q2410" i="7"/>
  <c r="N2410" i="7"/>
  <c r="L2410" i="7"/>
  <c r="J2410" i="7"/>
  <c r="AY2409" i="7"/>
  <c r="AX2409" i="7"/>
  <c r="AW2409" i="7"/>
  <c r="AV2409" i="7"/>
  <c r="AU2409" i="7"/>
  <c r="AT2409" i="7"/>
  <c r="AS2409" i="7"/>
  <c r="AR2409" i="7"/>
  <c r="AQ2409" i="7"/>
  <c r="AP2409" i="7"/>
  <c r="AO2409" i="7"/>
  <c r="AN2409" i="7"/>
  <c r="AM2409" i="7"/>
  <c r="Q2409" i="7"/>
  <c r="N2409" i="7"/>
  <c r="L2409" i="7"/>
  <c r="J2409" i="7"/>
  <c r="AY2408" i="7"/>
  <c r="AX2408" i="7"/>
  <c r="AW2408" i="7"/>
  <c r="AV2408" i="7"/>
  <c r="AU2408" i="7"/>
  <c r="AT2408" i="7"/>
  <c r="AS2408" i="7"/>
  <c r="AR2408" i="7"/>
  <c r="AP2408" i="7"/>
  <c r="AO2408" i="7"/>
  <c r="AN2408" i="7"/>
  <c r="AM2408" i="7"/>
  <c r="AQ2408" i="7" s="1"/>
  <c r="Q2408" i="7"/>
  <c r="N2408" i="7"/>
  <c r="L2408" i="7"/>
  <c r="J2408" i="7"/>
  <c r="AY2407" i="7"/>
  <c r="AX2407" i="7"/>
  <c r="AW2407" i="7"/>
  <c r="AV2407" i="7"/>
  <c r="AU2407" i="7"/>
  <c r="AT2407" i="7"/>
  <c r="AS2407" i="7"/>
  <c r="AR2407" i="7"/>
  <c r="AP2407" i="7"/>
  <c r="AO2407" i="7"/>
  <c r="AN2407" i="7"/>
  <c r="AM2407" i="7"/>
  <c r="Q2407" i="7"/>
  <c r="N2407" i="7"/>
  <c r="L2407" i="7"/>
  <c r="J2407" i="7"/>
  <c r="AY2406" i="7"/>
  <c r="AX2406" i="7"/>
  <c r="AW2406" i="7"/>
  <c r="AV2406" i="7"/>
  <c r="AU2406" i="7"/>
  <c r="AT2406" i="7"/>
  <c r="AS2406" i="7"/>
  <c r="AR2406" i="7"/>
  <c r="AP2406" i="7"/>
  <c r="AO2406" i="7"/>
  <c r="AN2406" i="7"/>
  <c r="AM2406" i="7"/>
  <c r="Q2406" i="7"/>
  <c r="N2406" i="7"/>
  <c r="L2406" i="7"/>
  <c r="J2406" i="7"/>
  <c r="AY2405" i="7"/>
  <c r="AX2405" i="7"/>
  <c r="AW2405" i="7"/>
  <c r="AV2405" i="7"/>
  <c r="AU2405" i="7"/>
  <c r="AT2405" i="7"/>
  <c r="AS2405" i="7"/>
  <c r="AR2405" i="7"/>
  <c r="AP2405" i="7"/>
  <c r="AO2405" i="7"/>
  <c r="AN2405" i="7"/>
  <c r="AM2405" i="7"/>
  <c r="Q2405" i="7"/>
  <c r="N2405" i="7"/>
  <c r="L2405" i="7"/>
  <c r="J2405" i="7"/>
  <c r="AY2404" i="7"/>
  <c r="AX2404" i="7"/>
  <c r="AW2404" i="7"/>
  <c r="AV2404" i="7"/>
  <c r="AU2404" i="7"/>
  <c r="AT2404" i="7"/>
  <c r="AS2404" i="7"/>
  <c r="AR2404" i="7"/>
  <c r="AP2404" i="7"/>
  <c r="AO2404" i="7"/>
  <c r="AQ2404" i="7" s="1"/>
  <c r="AN2404" i="7"/>
  <c r="AM2404" i="7"/>
  <c r="Q2404" i="7"/>
  <c r="N2404" i="7"/>
  <c r="L2404" i="7"/>
  <c r="J2404" i="7"/>
  <c r="AY2403" i="7"/>
  <c r="AX2403" i="7"/>
  <c r="AW2403" i="7"/>
  <c r="AV2403" i="7"/>
  <c r="AU2403" i="7"/>
  <c r="AT2403" i="7"/>
  <c r="AS2403" i="7"/>
  <c r="AR2403" i="7"/>
  <c r="AP2403" i="7"/>
  <c r="AQ2403" i="7" s="1"/>
  <c r="AO2403" i="7"/>
  <c r="AN2403" i="7"/>
  <c r="AM2403" i="7"/>
  <c r="Q2403" i="7"/>
  <c r="N2403" i="7"/>
  <c r="L2403" i="7"/>
  <c r="J2403" i="7"/>
  <c r="AY2402" i="7"/>
  <c r="AX2402" i="7"/>
  <c r="AW2402" i="7"/>
  <c r="AV2402" i="7"/>
  <c r="AU2402" i="7"/>
  <c r="AT2402" i="7"/>
  <c r="AS2402" i="7"/>
  <c r="AR2402" i="7"/>
  <c r="AQ2402" i="7"/>
  <c r="AP2402" i="7"/>
  <c r="AO2402" i="7"/>
  <c r="AN2402" i="7"/>
  <c r="AM2402" i="7"/>
  <c r="Q2402" i="7"/>
  <c r="N2402" i="7"/>
  <c r="L2402" i="7"/>
  <c r="J2402" i="7"/>
  <c r="AY2401" i="7"/>
  <c r="AX2401" i="7"/>
  <c r="AW2401" i="7"/>
  <c r="AV2401" i="7"/>
  <c r="AU2401" i="7"/>
  <c r="AT2401" i="7"/>
  <c r="AS2401" i="7"/>
  <c r="AR2401" i="7"/>
  <c r="AQ2401" i="7"/>
  <c r="AP2401" i="7"/>
  <c r="AO2401" i="7"/>
  <c r="AN2401" i="7"/>
  <c r="AM2401" i="7"/>
  <c r="Q2401" i="7"/>
  <c r="N2401" i="7"/>
  <c r="L2401" i="7"/>
  <c r="J2401" i="7"/>
  <c r="AY2400" i="7"/>
  <c r="AX2400" i="7"/>
  <c r="AW2400" i="7"/>
  <c r="AV2400" i="7"/>
  <c r="AU2400" i="7"/>
  <c r="AT2400" i="7"/>
  <c r="AS2400" i="7"/>
  <c r="AR2400" i="7"/>
  <c r="AP2400" i="7"/>
  <c r="AO2400" i="7"/>
  <c r="AN2400" i="7"/>
  <c r="AM2400" i="7"/>
  <c r="AQ2400" i="7" s="1"/>
  <c r="Q2400" i="7"/>
  <c r="N2400" i="7"/>
  <c r="L2400" i="7"/>
  <c r="J2400" i="7"/>
  <c r="AY2399" i="7"/>
  <c r="AX2399" i="7"/>
  <c r="AW2399" i="7"/>
  <c r="AV2399" i="7"/>
  <c r="AU2399" i="7"/>
  <c r="AT2399" i="7"/>
  <c r="AS2399" i="7"/>
  <c r="AR2399" i="7"/>
  <c r="AP2399" i="7"/>
  <c r="AO2399" i="7"/>
  <c r="AN2399" i="7"/>
  <c r="AM2399" i="7"/>
  <c r="AQ2399" i="7" s="1"/>
  <c r="Q2399" i="7"/>
  <c r="N2399" i="7"/>
  <c r="L2399" i="7"/>
  <c r="J2399" i="7"/>
  <c r="AY2398" i="7"/>
  <c r="AX2398" i="7"/>
  <c r="AW2398" i="7"/>
  <c r="AV2398" i="7"/>
  <c r="AU2398" i="7"/>
  <c r="AT2398" i="7"/>
  <c r="AS2398" i="7"/>
  <c r="AR2398" i="7"/>
  <c r="AP2398" i="7"/>
  <c r="AO2398" i="7"/>
  <c r="AN2398" i="7"/>
  <c r="AM2398" i="7"/>
  <c r="AQ2398" i="7" s="1"/>
  <c r="Q2398" i="7"/>
  <c r="N2398" i="7"/>
  <c r="L2398" i="7"/>
  <c r="J2398" i="7"/>
  <c r="AY2397" i="7"/>
  <c r="AX2397" i="7"/>
  <c r="AW2397" i="7"/>
  <c r="AV2397" i="7"/>
  <c r="AU2397" i="7"/>
  <c r="AT2397" i="7"/>
  <c r="AS2397" i="7"/>
  <c r="AR2397" i="7"/>
  <c r="AP2397" i="7"/>
  <c r="AO2397" i="7"/>
  <c r="AN2397" i="7"/>
  <c r="AM2397" i="7"/>
  <c r="AQ2397" i="7" s="1"/>
  <c r="Q2397" i="7"/>
  <c r="N2397" i="7"/>
  <c r="L2397" i="7"/>
  <c r="J2397" i="7"/>
  <c r="AY2396" i="7"/>
  <c r="AX2396" i="7"/>
  <c r="AW2396" i="7"/>
  <c r="AV2396" i="7"/>
  <c r="AU2396" i="7"/>
  <c r="AT2396" i="7"/>
  <c r="AS2396" i="7"/>
  <c r="AR2396" i="7"/>
  <c r="AP2396" i="7"/>
  <c r="AO2396" i="7"/>
  <c r="AN2396" i="7"/>
  <c r="AQ2396" i="7" s="1"/>
  <c r="AM2396" i="7"/>
  <c r="Q2396" i="7"/>
  <c r="N2396" i="7"/>
  <c r="L2396" i="7"/>
  <c r="J2396" i="7"/>
  <c r="AY2395" i="7"/>
  <c r="AX2395" i="7"/>
  <c r="AW2395" i="7"/>
  <c r="AV2395" i="7"/>
  <c r="AU2395" i="7"/>
  <c r="AT2395" i="7"/>
  <c r="AS2395" i="7"/>
  <c r="AR2395" i="7"/>
  <c r="AP2395" i="7"/>
  <c r="AO2395" i="7"/>
  <c r="AQ2395" i="7" s="1"/>
  <c r="AN2395" i="7"/>
  <c r="AM2395" i="7"/>
  <c r="Q2395" i="7"/>
  <c r="N2395" i="7"/>
  <c r="L2395" i="7"/>
  <c r="J2395" i="7"/>
  <c r="AY2394" i="7"/>
  <c r="AX2394" i="7"/>
  <c r="AW2394" i="7"/>
  <c r="AV2394" i="7"/>
  <c r="AU2394" i="7"/>
  <c r="AT2394" i="7"/>
  <c r="AS2394" i="7"/>
  <c r="AR2394" i="7"/>
  <c r="AP2394" i="7"/>
  <c r="AQ2394" i="7" s="1"/>
  <c r="AO2394" i="7"/>
  <c r="AN2394" i="7"/>
  <c r="AM2394" i="7"/>
  <c r="Q2394" i="7"/>
  <c r="N2394" i="7"/>
  <c r="L2394" i="7"/>
  <c r="J2394" i="7"/>
  <c r="AY2393" i="7"/>
  <c r="AX2393" i="7"/>
  <c r="AW2393" i="7"/>
  <c r="AV2393" i="7"/>
  <c r="AU2393" i="7"/>
  <c r="AT2393" i="7"/>
  <c r="AS2393" i="7"/>
  <c r="AR2393" i="7"/>
  <c r="AQ2393" i="7"/>
  <c r="AP2393" i="7"/>
  <c r="AO2393" i="7"/>
  <c r="AN2393" i="7"/>
  <c r="AM2393" i="7"/>
  <c r="Q2393" i="7"/>
  <c r="N2393" i="7"/>
  <c r="L2393" i="7"/>
  <c r="J2393" i="7"/>
  <c r="AY2392" i="7"/>
  <c r="AX2392" i="7"/>
  <c r="AW2392" i="7"/>
  <c r="AV2392" i="7"/>
  <c r="AU2392" i="7"/>
  <c r="AT2392" i="7"/>
  <c r="AS2392" i="7"/>
  <c r="AR2392" i="7"/>
  <c r="AP2392" i="7"/>
  <c r="AO2392" i="7"/>
  <c r="AN2392" i="7"/>
  <c r="AM2392" i="7"/>
  <c r="AQ2392" i="7" s="1"/>
  <c r="Q2392" i="7"/>
  <c r="N2392" i="7"/>
  <c r="L2392" i="7"/>
  <c r="J2392" i="7"/>
  <c r="AY2391" i="7"/>
  <c r="AX2391" i="7"/>
  <c r="AW2391" i="7"/>
  <c r="AV2391" i="7"/>
  <c r="AU2391" i="7"/>
  <c r="AT2391" i="7"/>
  <c r="AS2391" i="7"/>
  <c r="AR2391" i="7"/>
  <c r="AP2391" i="7"/>
  <c r="AO2391" i="7"/>
  <c r="AN2391" i="7"/>
  <c r="AM2391" i="7"/>
  <c r="Q2391" i="7"/>
  <c r="N2391" i="7"/>
  <c r="L2391" i="7"/>
  <c r="J2391" i="7"/>
  <c r="AY2390" i="7"/>
  <c r="AX2390" i="7"/>
  <c r="AW2390" i="7"/>
  <c r="AV2390" i="7"/>
  <c r="AU2390" i="7"/>
  <c r="AT2390" i="7"/>
  <c r="AS2390" i="7"/>
  <c r="AR2390" i="7"/>
  <c r="AP2390" i="7"/>
  <c r="AO2390" i="7"/>
  <c r="AN2390" i="7"/>
  <c r="AM2390" i="7"/>
  <c r="Q2390" i="7"/>
  <c r="N2390" i="7"/>
  <c r="L2390" i="7"/>
  <c r="J2390" i="7"/>
  <c r="AY2389" i="7"/>
  <c r="AX2389" i="7"/>
  <c r="AW2389" i="7"/>
  <c r="AV2389" i="7"/>
  <c r="AU2389" i="7"/>
  <c r="AT2389" i="7"/>
  <c r="AS2389" i="7"/>
  <c r="AR2389" i="7"/>
  <c r="AP2389" i="7"/>
  <c r="AO2389" i="7"/>
  <c r="AN2389" i="7"/>
  <c r="AM2389" i="7"/>
  <c r="Q2389" i="7"/>
  <c r="N2389" i="7"/>
  <c r="L2389" i="7"/>
  <c r="J2389" i="7"/>
  <c r="AY2388" i="7"/>
  <c r="AX2388" i="7"/>
  <c r="AW2388" i="7"/>
  <c r="AV2388" i="7"/>
  <c r="AU2388" i="7"/>
  <c r="AT2388" i="7"/>
  <c r="AS2388" i="7"/>
  <c r="AR2388" i="7"/>
  <c r="AQ2388" i="7"/>
  <c r="AP2388" i="7"/>
  <c r="AO2388" i="7"/>
  <c r="AN2388" i="7"/>
  <c r="AM2388" i="7"/>
  <c r="Q2388" i="7"/>
  <c r="N2388" i="7"/>
  <c r="L2388" i="7"/>
  <c r="J2388" i="7"/>
  <c r="AY2387" i="7"/>
  <c r="AX2387" i="7"/>
  <c r="AW2387" i="7"/>
  <c r="AV2387" i="7"/>
  <c r="AU2387" i="7"/>
  <c r="AT2387" i="7"/>
  <c r="AS2387" i="7"/>
  <c r="AR2387" i="7"/>
  <c r="AQ2387" i="7"/>
  <c r="AP2387" i="7"/>
  <c r="AO2387" i="7"/>
  <c r="AN2387" i="7"/>
  <c r="AM2387" i="7"/>
  <c r="Q2387" i="7"/>
  <c r="N2387" i="7"/>
  <c r="L2387" i="7"/>
  <c r="J2387" i="7"/>
  <c r="AY2386" i="7"/>
  <c r="AX2386" i="7"/>
  <c r="AW2386" i="7"/>
  <c r="AV2386" i="7"/>
  <c r="AU2386" i="7"/>
  <c r="AT2386" i="7"/>
  <c r="AS2386" i="7"/>
  <c r="AR2386" i="7"/>
  <c r="AQ2386" i="7"/>
  <c r="AP2386" i="7"/>
  <c r="AO2386" i="7"/>
  <c r="AN2386" i="7"/>
  <c r="AM2386" i="7"/>
  <c r="Q2386" i="7"/>
  <c r="N2386" i="7"/>
  <c r="L2386" i="7"/>
  <c r="J2386" i="7"/>
  <c r="AY2385" i="7"/>
  <c r="AX2385" i="7"/>
  <c r="AW2385" i="7"/>
  <c r="AV2385" i="7"/>
  <c r="AU2385" i="7"/>
  <c r="AT2385" i="7"/>
  <c r="AS2385" i="7"/>
  <c r="AR2385" i="7"/>
  <c r="AQ2385" i="7"/>
  <c r="AP2385" i="7"/>
  <c r="AO2385" i="7"/>
  <c r="AN2385" i="7"/>
  <c r="AM2385" i="7"/>
  <c r="Q2385" i="7"/>
  <c r="N2385" i="7"/>
  <c r="L2385" i="7"/>
  <c r="J2385" i="7"/>
  <c r="AY2384" i="7"/>
  <c r="AX2384" i="7"/>
  <c r="AW2384" i="7"/>
  <c r="AV2384" i="7"/>
  <c r="AU2384" i="7"/>
  <c r="AT2384" i="7"/>
  <c r="AS2384" i="7"/>
  <c r="AR2384" i="7"/>
  <c r="AP2384" i="7"/>
  <c r="AO2384" i="7"/>
  <c r="AN2384" i="7"/>
  <c r="AM2384" i="7"/>
  <c r="AQ2384" i="7" s="1"/>
  <c r="Q2384" i="7"/>
  <c r="N2384" i="7"/>
  <c r="L2384" i="7"/>
  <c r="J2384" i="7"/>
  <c r="AY2383" i="7"/>
  <c r="AX2383" i="7"/>
  <c r="AW2383" i="7"/>
  <c r="AV2383" i="7"/>
  <c r="AU2383" i="7"/>
  <c r="AT2383" i="7"/>
  <c r="AS2383" i="7"/>
  <c r="AR2383" i="7"/>
  <c r="AP2383" i="7"/>
  <c r="AO2383" i="7"/>
  <c r="AN2383" i="7"/>
  <c r="AM2383" i="7"/>
  <c r="AQ2383" i="7" s="1"/>
  <c r="Q2383" i="7"/>
  <c r="N2383" i="7"/>
  <c r="L2383" i="7"/>
  <c r="J2383" i="7"/>
  <c r="AY2382" i="7"/>
  <c r="AX2382" i="7"/>
  <c r="AW2382" i="7"/>
  <c r="AV2382" i="7"/>
  <c r="AU2382" i="7"/>
  <c r="AT2382" i="7"/>
  <c r="AS2382" i="7"/>
  <c r="AR2382" i="7"/>
  <c r="AP2382" i="7"/>
  <c r="AO2382" i="7"/>
  <c r="AN2382" i="7"/>
  <c r="AM2382" i="7"/>
  <c r="AQ2382" i="7" s="1"/>
  <c r="Q2382" i="7"/>
  <c r="N2382" i="7"/>
  <c r="L2382" i="7"/>
  <c r="J2382" i="7"/>
  <c r="AY2381" i="7"/>
  <c r="AX2381" i="7"/>
  <c r="AW2381" i="7"/>
  <c r="AV2381" i="7"/>
  <c r="AU2381" i="7"/>
  <c r="AT2381" i="7"/>
  <c r="AS2381" i="7"/>
  <c r="AR2381" i="7"/>
  <c r="AP2381" i="7"/>
  <c r="AO2381" i="7"/>
  <c r="AN2381" i="7"/>
  <c r="AM2381" i="7"/>
  <c r="AQ2381" i="7" s="1"/>
  <c r="Q2381" i="7"/>
  <c r="N2381" i="7"/>
  <c r="L2381" i="7"/>
  <c r="J2381" i="7"/>
  <c r="AY2380" i="7"/>
  <c r="AX2380" i="7"/>
  <c r="AW2380" i="7"/>
  <c r="AV2380" i="7"/>
  <c r="AU2380" i="7"/>
  <c r="AT2380" i="7"/>
  <c r="AS2380" i="7"/>
  <c r="AR2380" i="7"/>
  <c r="AP2380" i="7"/>
  <c r="AO2380" i="7"/>
  <c r="AN2380" i="7"/>
  <c r="AQ2380" i="7" s="1"/>
  <c r="AM2380" i="7"/>
  <c r="Q2380" i="7"/>
  <c r="N2380" i="7"/>
  <c r="L2380" i="7"/>
  <c r="J2380" i="7"/>
  <c r="AY2379" i="7"/>
  <c r="AX2379" i="7"/>
  <c r="AW2379" i="7"/>
  <c r="AV2379" i="7"/>
  <c r="AU2379" i="7"/>
  <c r="AT2379" i="7"/>
  <c r="AS2379" i="7"/>
  <c r="AR2379" i="7"/>
  <c r="AP2379" i="7"/>
  <c r="AO2379" i="7"/>
  <c r="AQ2379" i="7" s="1"/>
  <c r="AN2379" i="7"/>
  <c r="AM2379" i="7"/>
  <c r="Q2379" i="7"/>
  <c r="N2379" i="7"/>
  <c r="L2379" i="7"/>
  <c r="J2379" i="7"/>
  <c r="AY2378" i="7"/>
  <c r="AX2378" i="7"/>
  <c r="AW2378" i="7"/>
  <c r="AV2378" i="7"/>
  <c r="AU2378" i="7"/>
  <c r="AT2378" i="7"/>
  <c r="AS2378" i="7"/>
  <c r="AR2378" i="7"/>
  <c r="AP2378" i="7"/>
  <c r="AQ2378" i="7" s="1"/>
  <c r="AO2378" i="7"/>
  <c r="AN2378" i="7"/>
  <c r="AM2378" i="7"/>
  <c r="Q2378" i="7"/>
  <c r="N2378" i="7"/>
  <c r="L2378" i="7"/>
  <c r="J2378" i="7"/>
  <c r="AY2377" i="7"/>
  <c r="AX2377" i="7"/>
  <c r="AW2377" i="7"/>
  <c r="AV2377" i="7"/>
  <c r="AU2377" i="7"/>
  <c r="AT2377" i="7"/>
  <c r="AS2377" i="7"/>
  <c r="AR2377" i="7"/>
  <c r="AQ2377" i="7"/>
  <c r="AP2377" i="7"/>
  <c r="AO2377" i="7"/>
  <c r="AN2377" i="7"/>
  <c r="AM2377" i="7"/>
  <c r="Q2377" i="7"/>
  <c r="N2377" i="7"/>
  <c r="L2377" i="7"/>
  <c r="J2377" i="7"/>
  <c r="AY2376" i="7"/>
  <c r="AX2376" i="7"/>
  <c r="AW2376" i="7"/>
  <c r="AV2376" i="7"/>
  <c r="AU2376" i="7"/>
  <c r="AT2376" i="7"/>
  <c r="AS2376" i="7"/>
  <c r="AR2376" i="7"/>
  <c r="AP2376" i="7"/>
  <c r="AO2376" i="7"/>
  <c r="AN2376" i="7"/>
  <c r="AM2376" i="7"/>
  <c r="AQ2376" i="7" s="1"/>
  <c r="Q2376" i="7"/>
  <c r="N2376" i="7"/>
  <c r="L2376" i="7"/>
  <c r="J2376" i="7"/>
  <c r="AY2375" i="7"/>
  <c r="AX2375" i="7"/>
  <c r="AW2375" i="7"/>
  <c r="AV2375" i="7"/>
  <c r="AU2375" i="7"/>
  <c r="AT2375" i="7"/>
  <c r="AS2375" i="7"/>
  <c r="AR2375" i="7"/>
  <c r="AP2375" i="7"/>
  <c r="AO2375" i="7"/>
  <c r="AN2375" i="7"/>
  <c r="AM2375" i="7"/>
  <c r="Q2375" i="7"/>
  <c r="N2375" i="7"/>
  <c r="L2375" i="7"/>
  <c r="J2375" i="7"/>
  <c r="AY2374" i="7"/>
  <c r="AX2374" i="7"/>
  <c r="AW2374" i="7"/>
  <c r="AV2374" i="7"/>
  <c r="AU2374" i="7"/>
  <c r="AT2374" i="7"/>
  <c r="AS2374" i="7"/>
  <c r="AR2374" i="7"/>
  <c r="AP2374" i="7"/>
  <c r="AO2374" i="7"/>
  <c r="AN2374" i="7"/>
  <c r="AM2374" i="7"/>
  <c r="Q2374" i="7"/>
  <c r="N2374" i="7"/>
  <c r="L2374" i="7"/>
  <c r="J2374" i="7"/>
  <c r="AY2373" i="7"/>
  <c r="AX2373" i="7"/>
  <c r="AW2373" i="7"/>
  <c r="AV2373" i="7"/>
  <c r="AU2373" i="7"/>
  <c r="AT2373" i="7"/>
  <c r="AS2373" i="7"/>
  <c r="AR2373" i="7"/>
  <c r="AP2373" i="7"/>
  <c r="AO2373" i="7"/>
  <c r="AN2373" i="7"/>
  <c r="AM2373" i="7"/>
  <c r="Q2373" i="7"/>
  <c r="N2373" i="7"/>
  <c r="L2373" i="7"/>
  <c r="J2373" i="7"/>
  <c r="AY2372" i="7"/>
  <c r="AX2372" i="7"/>
  <c r="AW2372" i="7"/>
  <c r="AV2372" i="7"/>
  <c r="AU2372" i="7"/>
  <c r="AT2372" i="7"/>
  <c r="AS2372" i="7"/>
  <c r="AR2372" i="7"/>
  <c r="AQ2372" i="7"/>
  <c r="AP2372" i="7"/>
  <c r="AO2372" i="7"/>
  <c r="AN2372" i="7"/>
  <c r="AM2372" i="7"/>
  <c r="Q2372" i="7"/>
  <c r="N2372" i="7"/>
  <c r="L2372" i="7"/>
  <c r="J2372" i="7"/>
  <c r="AY2371" i="7"/>
  <c r="AX2371" i="7"/>
  <c r="AW2371" i="7"/>
  <c r="AV2371" i="7"/>
  <c r="AU2371" i="7"/>
  <c r="AT2371" i="7"/>
  <c r="AS2371" i="7"/>
  <c r="AR2371" i="7"/>
  <c r="AQ2371" i="7"/>
  <c r="AP2371" i="7"/>
  <c r="AO2371" i="7"/>
  <c r="AN2371" i="7"/>
  <c r="AM2371" i="7"/>
  <c r="Q2371" i="7"/>
  <c r="N2371" i="7"/>
  <c r="L2371" i="7"/>
  <c r="J2371" i="7"/>
  <c r="AY2370" i="7"/>
  <c r="AX2370" i="7"/>
  <c r="AW2370" i="7"/>
  <c r="AV2370" i="7"/>
  <c r="AU2370" i="7"/>
  <c r="AT2370" i="7"/>
  <c r="AS2370" i="7"/>
  <c r="AR2370" i="7"/>
  <c r="AQ2370" i="7"/>
  <c r="AP2370" i="7"/>
  <c r="AO2370" i="7"/>
  <c r="AN2370" i="7"/>
  <c r="AM2370" i="7"/>
  <c r="Q2370" i="7"/>
  <c r="N2370" i="7"/>
  <c r="L2370" i="7"/>
  <c r="J2370" i="7"/>
  <c r="AY2369" i="7"/>
  <c r="AX2369" i="7"/>
  <c r="AW2369" i="7"/>
  <c r="AV2369" i="7"/>
  <c r="AU2369" i="7"/>
  <c r="AT2369" i="7"/>
  <c r="AS2369" i="7"/>
  <c r="AR2369" i="7"/>
  <c r="AQ2369" i="7"/>
  <c r="AP2369" i="7"/>
  <c r="AO2369" i="7"/>
  <c r="AN2369" i="7"/>
  <c r="AM2369" i="7"/>
  <c r="Q2369" i="7"/>
  <c r="N2369" i="7"/>
  <c r="L2369" i="7"/>
  <c r="J2369" i="7"/>
  <c r="AY2368" i="7"/>
  <c r="AX2368" i="7"/>
  <c r="AW2368" i="7"/>
  <c r="AV2368" i="7"/>
  <c r="AU2368" i="7"/>
  <c r="AT2368" i="7"/>
  <c r="AS2368" i="7"/>
  <c r="AR2368" i="7"/>
  <c r="AP2368" i="7"/>
  <c r="AO2368" i="7"/>
  <c r="AN2368" i="7"/>
  <c r="AM2368" i="7"/>
  <c r="AQ2368" i="7" s="1"/>
  <c r="Q2368" i="7"/>
  <c r="N2368" i="7"/>
  <c r="L2368" i="7"/>
  <c r="J2368" i="7"/>
  <c r="AY2367" i="7"/>
  <c r="AX2367" i="7"/>
  <c r="AW2367" i="7"/>
  <c r="AV2367" i="7"/>
  <c r="AU2367" i="7"/>
  <c r="AT2367" i="7"/>
  <c r="AS2367" i="7"/>
  <c r="AR2367" i="7"/>
  <c r="AP2367" i="7"/>
  <c r="AO2367" i="7"/>
  <c r="AN2367" i="7"/>
  <c r="AM2367" i="7"/>
  <c r="AQ2367" i="7" s="1"/>
  <c r="Q2367" i="7"/>
  <c r="N2367" i="7"/>
  <c r="L2367" i="7"/>
  <c r="J2367" i="7"/>
  <c r="AY2366" i="7"/>
  <c r="AX2366" i="7"/>
  <c r="AW2366" i="7"/>
  <c r="AV2366" i="7"/>
  <c r="AU2366" i="7"/>
  <c r="AT2366" i="7"/>
  <c r="AS2366" i="7"/>
  <c r="AR2366" i="7"/>
  <c r="AP2366" i="7"/>
  <c r="AO2366" i="7"/>
  <c r="AN2366" i="7"/>
  <c r="AM2366" i="7"/>
  <c r="AQ2366" i="7" s="1"/>
  <c r="Q2366" i="7"/>
  <c r="N2366" i="7"/>
  <c r="L2366" i="7"/>
  <c r="J2366" i="7"/>
  <c r="AY2365" i="7"/>
  <c r="AX2365" i="7"/>
  <c r="AW2365" i="7"/>
  <c r="AV2365" i="7"/>
  <c r="AU2365" i="7"/>
  <c r="AT2365" i="7"/>
  <c r="AS2365" i="7"/>
  <c r="AR2365" i="7"/>
  <c r="AP2365" i="7"/>
  <c r="AO2365" i="7"/>
  <c r="AN2365" i="7"/>
  <c r="AM2365" i="7"/>
  <c r="AQ2365" i="7" s="1"/>
  <c r="Q2365" i="7"/>
  <c r="N2365" i="7"/>
  <c r="L2365" i="7"/>
  <c r="J2365" i="7"/>
  <c r="AY2364" i="7"/>
  <c r="AX2364" i="7"/>
  <c r="AW2364" i="7"/>
  <c r="AV2364" i="7"/>
  <c r="AU2364" i="7"/>
  <c r="AT2364" i="7"/>
  <c r="AS2364" i="7"/>
  <c r="AR2364" i="7"/>
  <c r="AP2364" i="7"/>
  <c r="AO2364" i="7"/>
  <c r="AN2364" i="7"/>
  <c r="AQ2364" i="7" s="1"/>
  <c r="AM2364" i="7"/>
  <c r="Q2364" i="7"/>
  <c r="N2364" i="7"/>
  <c r="L2364" i="7"/>
  <c r="J2364" i="7"/>
  <c r="AY2363" i="7"/>
  <c r="AX2363" i="7"/>
  <c r="AW2363" i="7"/>
  <c r="AV2363" i="7"/>
  <c r="AU2363" i="7"/>
  <c r="AT2363" i="7"/>
  <c r="AS2363" i="7"/>
  <c r="AR2363" i="7"/>
  <c r="AP2363" i="7"/>
  <c r="AO2363" i="7"/>
  <c r="AQ2363" i="7" s="1"/>
  <c r="AN2363" i="7"/>
  <c r="AM2363" i="7"/>
  <c r="Q2363" i="7"/>
  <c r="N2363" i="7"/>
  <c r="L2363" i="7"/>
  <c r="J2363" i="7"/>
  <c r="AY2362" i="7"/>
  <c r="AX2362" i="7"/>
  <c r="AW2362" i="7"/>
  <c r="AV2362" i="7"/>
  <c r="AU2362" i="7"/>
  <c r="AT2362" i="7"/>
  <c r="AS2362" i="7"/>
  <c r="AR2362" i="7"/>
  <c r="AP2362" i="7"/>
  <c r="AQ2362" i="7" s="1"/>
  <c r="AO2362" i="7"/>
  <c r="AN2362" i="7"/>
  <c r="AM2362" i="7"/>
  <c r="Q2362" i="7"/>
  <c r="N2362" i="7"/>
  <c r="L2362" i="7"/>
  <c r="J2362" i="7"/>
  <c r="AY2361" i="7"/>
  <c r="AX2361" i="7"/>
  <c r="AW2361" i="7"/>
  <c r="AV2361" i="7"/>
  <c r="AU2361" i="7"/>
  <c r="AT2361" i="7"/>
  <c r="AS2361" i="7"/>
  <c r="AR2361" i="7"/>
  <c r="AQ2361" i="7"/>
  <c r="AP2361" i="7"/>
  <c r="AO2361" i="7"/>
  <c r="AN2361" i="7"/>
  <c r="AM2361" i="7"/>
  <c r="Q2361" i="7"/>
  <c r="N2361" i="7"/>
  <c r="L2361" i="7"/>
  <c r="J2361" i="7"/>
  <c r="AY2360" i="7"/>
  <c r="AX2360" i="7"/>
  <c r="AW2360" i="7"/>
  <c r="AV2360" i="7"/>
  <c r="AU2360" i="7"/>
  <c r="AT2360" i="7"/>
  <c r="AS2360" i="7"/>
  <c r="AR2360" i="7"/>
  <c r="AP2360" i="7"/>
  <c r="AO2360" i="7"/>
  <c r="AN2360" i="7"/>
  <c r="AM2360" i="7"/>
  <c r="AQ2360" i="7" s="1"/>
  <c r="Q2360" i="7"/>
  <c r="N2360" i="7"/>
  <c r="L2360" i="7"/>
  <c r="J2360" i="7"/>
  <c r="AY2359" i="7"/>
  <c r="AX2359" i="7"/>
  <c r="AW2359" i="7"/>
  <c r="AV2359" i="7"/>
  <c r="AU2359" i="7"/>
  <c r="AT2359" i="7"/>
  <c r="AS2359" i="7"/>
  <c r="AR2359" i="7"/>
  <c r="AP2359" i="7"/>
  <c r="AO2359" i="7"/>
  <c r="AN2359" i="7"/>
  <c r="AM2359" i="7"/>
  <c r="Q2359" i="7"/>
  <c r="N2359" i="7"/>
  <c r="L2359" i="7"/>
  <c r="J2359" i="7"/>
  <c r="AY2358" i="7"/>
  <c r="AX2358" i="7"/>
  <c r="AW2358" i="7"/>
  <c r="AV2358" i="7"/>
  <c r="AU2358" i="7"/>
  <c r="AT2358" i="7"/>
  <c r="AS2358" i="7"/>
  <c r="AR2358" i="7"/>
  <c r="AP2358" i="7"/>
  <c r="AO2358" i="7"/>
  <c r="AN2358" i="7"/>
  <c r="AM2358" i="7"/>
  <c r="Q2358" i="7"/>
  <c r="N2358" i="7"/>
  <c r="L2358" i="7"/>
  <c r="J2358" i="7"/>
  <c r="AY2357" i="7"/>
  <c r="AX2357" i="7"/>
  <c r="AW2357" i="7"/>
  <c r="AV2357" i="7"/>
  <c r="AU2357" i="7"/>
  <c r="AT2357" i="7"/>
  <c r="AS2357" i="7"/>
  <c r="AR2357" i="7"/>
  <c r="AP2357" i="7"/>
  <c r="AO2357" i="7"/>
  <c r="AN2357" i="7"/>
  <c r="AM2357" i="7"/>
  <c r="Q2357" i="7"/>
  <c r="N2357" i="7"/>
  <c r="L2357" i="7"/>
  <c r="J2357" i="7"/>
  <c r="AY2356" i="7"/>
  <c r="AX2356" i="7"/>
  <c r="AW2356" i="7"/>
  <c r="AV2356" i="7"/>
  <c r="AU2356" i="7"/>
  <c r="AT2356" i="7"/>
  <c r="AS2356" i="7"/>
  <c r="AR2356" i="7"/>
  <c r="AQ2356" i="7"/>
  <c r="AP2356" i="7"/>
  <c r="AO2356" i="7"/>
  <c r="AN2356" i="7"/>
  <c r="AM2356" i="7"/>
  <c r="Q2356" i="7"/>
  <c r="N2356" i="7"/>
  <c r="L2356" i="7"/>
  <c r="J2356" i="7"/>
  <c r="AY2355" i="7"/>
  <c r="AX2355" i="7"/>
  <c r="AW2355" i="7"/>
  <c r="AV2355" i="7"/>
  <c r="AU2355" i="7"/>
  <c r="AT2355" i="7"/>
  <c r="AS2355" i="7"/>
  <c r="AR2355" i="7"/>
  <c r="AQ2355" i="7"/>
  <c r="AP2355" i="7"/>
  <c r="AO2355" i="7"/>
  <c r="AN2355" i="7"/>
  <c r="AM2355" i="7"/>
  <c r="Q2355" i="7"/>
  <c r="N2355" i="7"/>
  <c r="L2355" i="7"/>
  <c r="J2355" i="7"/>
  <c r="AY2354" i="7"/>
  <c r="AX2354" i="7"/>
  <c r="AW2354" i="7"/>
  <c r="AV2354" i="7"/>
  <c r="AU2354" i="7"/>
  <c r="AT2354" i="7"/>
  <c r="AS2354" i="7"/>
  <c r="AR2354" i="7"/>
  <c r="AQ2354" i="7"/>
  <c r="AP2354" i="7"/>
  <c r="AO2354" i="7"/>
  <c r="AN2354" i="7"/>
  <c r="AM2354" i="7"/>
  <c r="Q2354" i="7"/>
  <c r="N2354" i="7"/>
  <c r="L2354" i="7"/>
  <c r="J2354" i="7"/>
  <c r="AY2353" i="7"/>
  <c r="AX2353" i="7"/>
  <c r="AW2353" i="7"/>
  <c r="AV2353" i="7"/>
  <c r="AU2353" i="7"/>
  <c r="AT2353" i="7"/>
  <c r="AS2353" i="7"/>
  <c r="AR2353" i="7"/>
  <c r="AQ2353" i="7"/>
  <c r="AP2353" i="7"/>
  <c r="AO2353" i="7"/>
  <c r="AN2353" i="7"/>
  <c r="AM2353" i="7"/>
  <c r="Q2353" i="7"/>
  <c r="N2353" i="7"/>
  <c r="L2353" i="7"/>
  <c r="J2353" i="7"/>
  <c r="AY2352" i="7"/>
  <c r="AX2352" i="7"/>
  <c r="AW2352" i="7"/>
  <c r="AV2352" i="7"/>
  <c r="AU2352" i="7"/>
  <c r="AT2352" i="7"/>
  <c r="AS2352" i="7"/>
  <c r="AR2352" i="7"/>
  <c r="AP2352" i="7"/>
  <c r="AO2352" i="7"/>
  <c r="AN2352" i="7"/>
  <c r="AM2352" i="7"/>
  <c r="AQ2352" i="7" s="1"/>
  <c r="Q2352" i="7"/>
  <c r="N2352" i="7"/>
  <c r="L2352" i="7"/>
  <c r="J2352" i="7"/>
  <c r="AY2351" i="7"/>
  <c r="AX2351" i="7"/>
  <c r="AW2351" i="7"/>
  <c r="AV2351" i="7"/>
  <c r="AU2351" i="7"/>
  <c r="AT2351" i="7"/>
  <c r="AS2351" i="7"/>
  <c r="AR2351" i="7"/>
  <c r="AP2351" i="7"/>
  <c r="AO2351" i="7"/>
  <c r="AN2351" i="7"/>
  <c r="AM2351" i="7"/>
  <c r="AQ2351" i="7" s="1"/>
  <c r="Q2351" i="7"/>
  <c r="N2351" i="7"/>
  <c r="L2351" i="7"/>
  <c r="J2351" i="7"/>
  <c r="AY2350" i="7"/>
  <c r="AX2350" i="7"/>
  <c r="AW2350" i="7"/>
  <c r="AV2350" i="7"/>
  <c r="AU2350" i="7"/>
  <c r="AT2350" i="7"/>
  <c r="AS2350" i="7"/>
  <c r="AR2350" i="7"/>
  <c r="AP2350" i="7"/>
  <c r="AO2350" i="7"/>
  <c r="AN2350" i="7"/>
  <c r="AM2350" i="7"/>
  <c r="AQ2350" i="7" s="1"/>
  <c r="Q2350" i="7"/>
  <c r="N2350" i="7"/>
  <c r="L2350" i="7"/>
  <c r="J2350" i="7"/>
  <c r="AY2349" i="7"/>
  <c r="AX2349" i="7"/>
  <c r="AW2349" i="7"/>
  <c r="AV2349" i="7"/>
  <c r="AU2349" i="7"/>
  <c r="AT2349" i="7"/>
  <c r="AS2349" i="7"/>
  <c r="AR2349" i="7"/>
  <c r="AP2349" i="7"/>
  <c r="AO2349" i="7"/>
  <c r="AN2349" i="7"/>
  <c r="AM2349" i="7"/>
  <c r="AQ2349" i="7" s="1"/>
  <c r="Q2349" i="7"/>
  <c r="N2349" i="7"/>
  <c r="L2349" i="7"/>
  <c r="J2349" i="7"/>
  <c r="AY2348" i="7"/>
  <c r="AX2348" i="7"/>
  <c r="AW2348" i="7"/>
  <c r="AV2348" i="7"/>
  <c r="AU2348" i="7"/>
  <c r="AT2348" i="7"/>
  <c r="AS2348" i="7"/>
  <c r="AR2348" i="7"/>
  <c r="AP2348" i="7"/>
  <c r="AO2348" i="7"/>
  <c r="AN2348" i="7"/>
  <c r="AQ2348" i="7" s="1"/>
  <c r="AM2348" i="7"/>
  <c r="Q2348" i="7"/>
  <c r="N2348" i="7"/>
  <c r="L2348" i="7"/>
  <c r="J2348" i="7"/>
  <c r="AY2347" i="7"/>
  <c r="AX2347" i="7"/>
  <c r="AW2347" i="7"/>
  <c r="AV2347" i="7"/>
  <c r="AU2347" i="7"/>
  <c r="AT2347" i="7"/>
  <c r="AS2347" i="7"/>
  <c r="AR2347" i="7"/>
  <c r="AP2347" i="7"/>
  <c r="AO2347" i="7"/>
  <c r="AQ2347" i="7" s="1"/>
  <c r="AN2347" i="7"/>
  <c r="AM2347" i="7"/>
  <c r="Q2347" i="7"/>
  <c r="N2347" i="7"/>
  <c r="L2347" i="7"/>
  <c r="J2347" i="7"/>
  <c r="AY2346" i="7"/>
  <c r="AX2346" i="7"/>
  <c r="AW2346" i="7"/>
  <c r="AV2346" i="7"/>
  <c r="AU2346" i="7"/>
  <c r="AT2346" i="7"/>
  <c r="AS2346" i="7"/>
  <c r="AR2346" i="7"/>
  <c r="AP2346" i="7"/>
  <c r="AQ2346" i="7" s="1"/>
  <c r="AO2346" i="7"/>
  <c r="AN2346" i="7"/>
  <c r="AM2346" i="7"/>
  <c r="Q2346" i="7"/>
  <c r="N2346" i="7"/>
  <c r="L2346" i="7"/>
  <c r="J2346" i="7"/>
  <c r="AY2345" i="7"/>
  <c r="AX2345" i="7"/>
  <c r="AW2345" i="7"/>
  <c r="AV2345" i="7"/>
  <c r="AU2345" i="7"/>
  <c r="AT2345" i="7"/>
  <c r="AS2345" i="7"/>
  <c r="AR2345" i="7"/>
  <c r="AQ2345" i="7"/>
  <c r="AP2345" i="7"/>
  <c r="AO2345" i="7"/>
  <c r="AN2345" i="7"/>
  <c r="AM2345" i="7"/>
  <c r="Q2345" i="7"/>
  <c r="N2345" i="7"/>
  <c r="L2345" i="7"/>
  <c r="J2345" i="7"/>
  <c r="AY2344" i="7"/>
  <c r="AX2344" i="7"/>
  <c r="AW2344" i="7"/>
  <c r="AV2344" i="7"/>
  <c r="AU2344" i="7"/>
  <c r="AT2344" i="7"/>
  <c r="AS2344" i="7"/>
  <c r="AR2344" i="7"/>
  <c r="AP2344" i="7"/>
  <c r="AO2344" i="7"/>
  <c r="AN2344" i="7"/>
  <c r="AM2344" i="7"/>
  <c r="AQ2344" i="7" s="1"/>
  <c r="Q2344" i="7"/>
  <c r="N2344" i="7"/>
  <c r="L2344" i="7"/>
  <c r="J2344" i="7"/>
  <c r="AY2343" i="7"/>
  <c r="AX2343" i="7"/>
  <c r="AW2343" i="7"/>
  <c r="AV2343" i="7"/>
  <c r="AU2343" i="7"/>
  <c r="AT2343" i="7"/>
  <c r="AS2343" i="7"/>
  <c r="AR2343" i="7"/>
  <c r="AP2343" i="7"/>
  <c r="AO2343" i="7"/>
  <c r="AN2343" i="7"/>
  <c r="AM2343" i="7"/>
  <c r="Q2343" i="7"/>
  <c r="N2343" i="7"/>
  <c r="L2343" i="7"/>
  <c r="J2343" i="7"/>
  <c r="AY2342" i="7"/>
  <c r="AX2342" i="7"/>
  <c r="AW2342" i="7"/>
  <c r="AV2342" i="7"/>
  <c r="AU2342" i="7"/>
  <c r="AT2342" i="7"/>
  <c r="AS2342" i="7"/>
  <c r="AR2342" i="7"/>
  <c r="AP2342" i="7"/>
  <c r="AO2342" i="7"/>
  <c r="AN2342" i="7"/>
  <c r="AM2342" i="7"/>
  <c r="Q2342" i="7"/>
  <c r="N2342" i="7"/>
  <c r="L2342" i="7"/>
  <c r="J2342" i="7"/>
  <c r="AY2341" i="7"/>
  <c r="AX2341" i="7"/>
  <c r="AW2341" i="7"/>
  <c r="AV2341" i="7"/>
  <c r="AU2341" i="7"/>
  <c r="AT2341" i="7"/>
  <c r="AS2341" i="7"/>
  <c r="AR2341" i="7"/>
  <c r="AP2341" i="7"/>
  <c r="AO2341" i="7"/>
  <c r="AN2341" i="7"/>
  <c r="AM2341" i="7"/>
  <c r="Q2341" i="7"/>
  <c r="N2341" i="7"/>
  <c r="L2341" i="7"/>
  <c r="J2341" i="7"/>
  <c r="AY2340" i="7"/>
  <c r="AX2340" i="7"/>
  <c r="AW2340" i="7"/>
  <c r="AV2340" i="7"/>
  <c r="AU2340" i="7"/>
  <c r="AT2340" i="7"/>
  <c r="AS2340" i="7"/>
  <c r="AR2340" i="7"/>
  <c r="AQ2340" i="7"/>
  <c r="AP2340" i="7"/>
  <c r="AO2340" i="7"/>
  <c r="AN2340" i="7"/>
  <c r="AM2340" i="7"/>
  <c r="Q2340" i="7"/>
  <c r="N2340" i="7"/>
  <c r="L2340" i="7"/>
  <c r="J2340" i="7"/>
  <c r="AY2339" i="7"/>
  <c r="AX2339" i="7"/>
  <c r="AW2339" i="7"/>
  <c r="AV2339" i="7"/>
  <c r="AU2339" i="7"/>
  <c r="AT2339" i="7"/>
  <c r="AS2339" i="7"/>
  <c r="AR2339" i="7"/>
  <c r="AP2339" i="7"/>
  <c r="AQ2339" i="7" s="1"/>
  <c r="AO2339" i="7"/>
  <c r="AN2339" i="7"/>
  <c r="AM2339" i="7"/>
  <c r="Q2339" i="7"/>
  <c r="N2339" i="7"/>
  <c r="L2339" i="7"/>
  <c r="J2339" i="7"/>
  <c r="AY2338" i="7"/>
  <c r="AX2338" i="7"/>
  <c r="AW2338" i="7"/>
  <c r="AV2338" i="7"/>
  <c r="AU2338" i="7"/>
  <c r="AT2338" i="7"/>
  <c r="AS2338" i="7"/>
  <c r="AR2338" i="7"/>
  <c r="AQ2338" i="7"/>
  <c r="AP2338" i="7"/>
  <c r="AO2338" i="7"/>
  <c r="AN2338" i="7"/>
  <c r="AM2338" i="7"/>
  <c r="Q2338" i="7"/>
  <c r="N2338" i="7"/>
  <c r="L2338" i="7"/>
  <c r="J2338" i="7"/>
  <c r="AY2337" i="7"/>
  <c r="AX2337" i="7"/>
  <c r="AW2337" i="7"/>
  <c r="AV2337" i="7"/>
  <c r="AU2337" i="7"/>
  <c r="AT2337" i="7"/>
  <c r="AS2337" i="7"/>
  <c r="AR2337" i="7"/>
  <c r="AQ2337" i="7"/>
  <c r="AP2337" i="7"/>
  <c r="AO2337" i="7"/>
  <c r="AN2337" i="7"/>
  <c r="AM2337" i="7"/>
  <c r="Q2337" i="7"/>
  <c r="N2337" i="7"/>
  <c r="L2337" i="7"/>
  <c r="J2337" i="7"/>
  <c r="AY2336" i="7"/>
  <c r="AX2336" i="7"/>
  <c r="AW2336" i="7"/>
  <c r="AV2336" i="7"/>
  <c r="AU2336" i="7"/>
  <c r="AT2336" i="7"/>
  <c r="AS2336" i="7"/>
  <c r="AR2336" i="7"/>
  <c r="AP2336" i="7"/>
  <c r="AO2336" i="7"/>
  <c r="AN2336" i="7"/>
  <c r="AM2336" i="7"/>
  <c r="AQ2336" i="7" s="1"/>
  <c r="Q2336" i="7"/>
  <c r="N2336" i="7"/>
  <c r="L2336" i="7"/>
  <c r="J2336" i="7"/>
  <c r="AY2335" i="7"/>
  <c r="AX2335" i="7"/>
  <c r="AW2335" i="7"/>
  <c r="AV2335" i="7"/>
  <c r="AU2335" i="7"/>
  <c r="AT2335" i="7"/>
  <c r="AS2335" i="7"/>
  <c r="AR2335" i="7"/>
  <c r="AP2335" i="7"/>
  <c r="AO2335" i="7"/>
  <c r="AN2335" i="7"/>
  <c r="AM2335" i="7"/>
  <c r="AQ2335" i="7" s="1"/>
  <c r="Q2335" i="7"/>
  <c r="N2335" i="7"/>
  <c r="L2335" i="7"/>
  <c r="J2335" i="7"/>
  <c r="AY2334" i="7"/>
  <c r="AX2334" i="7"/>
  <c r="AW2334" i="7"/>
  <c r="AV2334" i="7"/>
  <c r="AU2334" i="7"/>
  <c r="AT2334" i="7"/>
  <c r="AS2334" i="7"/>
  <c r="AR2334" i="7"/>
  <c r="AP2334" i="7"/>
  <c r="AO2334" i="7"/>
  <c r="AN2334" i="7"/>
  <c r="AM2334" i="7"/>
  <c r="AQ2334" i="7" s="1"/>
  <c r="Q2334" i="7"/>
  <c r="N2334" i="7"/>
  <c r="L2334" i="7"/>
  <c r="J2334" i="7"/>
  <c r="AY2333" i="7"/>
  <c r="AX2333" i="7"/>
  <c r="AW2333" i="7"/>
  <c r="AV2333" i="7"/>
  <c r="AU2333" i="7"/>
  <c r="AT2333" i="7"/>
  <c r="AS2333" i="7"/>
  <c r="AR2333" i="7"/>
  <c r="AP2333" i="7"/>
  <c r="AO2333" i="7"/>
  <c r="AN2333" i="7"/>
  <c r="AM2333" i="7"/>
  <c r="AQ2333" i="7" s="1"/>
  <c r="Q2333" i="7"/>
  <c r="N2333" i="7"/>
  <c r="L2333" i="7"/>
  <c r="J2333" i="7"/>
  <c r="AY2332" i="7"/>
  <c r="AX2332" i="7"/>
  <c r="AW2332" i="7"/>
  <c r="AV2332" i="7"/>
  <c r="AU2332" i="7"/>
  <c r="AT2332" i="7"/>
  <c r="AS2332" i="7"/>
  <c r="AR2332" i="7"/>
  <c r="AP2332" i="7"/>
  <c r="AO2332" i="7"/>
  <c r="AN2332" i="7"/>
  <c r="AQ2332" i="7" s="1"/>
  <c r="AM2332" i="7"/>
  <c r="Q2332" i="7"/>
  <c r="N2332" i="7"/>
  <c r="L2332" i="7"/>
  <c r="J2332" i="7"/>
  <c r="AY2331" i="7"/>
  <c r="AX2331" i="7"/>
  <c r="AW2331" i="7"/>
  <c r="AV2331" i="7"/>
  <c r="AU2331" i="7"/>
  <c r="AT2331" i="7"/>
  <c r="AS2331" i="7"/>
  <c r="AR2331" i="7"/>
  <c r="AP2331" i="7"/>
  <c r="AO2331" i="7"/>
  <c r="AQ2331" i="7" s="1"/>
  <c r="AN2331" i="7"/>
  <c r="AM2331" i="7"/>
  <c r="Q2331" i="7"/>
  <c r="N2331" i="7"/>
  <c r="L2331" i="7"/>
  <c r="J2331" i="7"/>
  <c r="AY2330" i="7"/>
  <c r="AX2330" i="7"/>
  <c r="AW2330" i="7"/>
  <c r="AV2330" i="7"/>
  <c r="AU2330" i="7"/>
  <c r="AT2330" i="7"/>
  <c r="AS2330" i="7"/>
  <c r="AR2330" i="7"/>
  <c r="AP2330" i="7"/>
  <c r="AQ2330" i="7" s="1"/>
  <c r="AO2330" i="7"/>
  <c r="AN2330" i="7"/>
  <c r="AM2330" i="7"/>
  <c r="Q2330" i="7"/>
  <c r="N2330" i="7"/>
  <c r="L2330" i="7"/>
  <c r="J2330" i="7"/>
  <c r="AY2329" i="7"/>
  <c r="AX2329" i="7"/>
  <c r="AW2329" i="7"/>
  <c r="AV2329" i="7"/>
  <c r="AU2329" i="7"/>
  <c r="AT2329" i="7"/>
  <c r="AS2329" i="7"/>
  <c r="AR2329" i="7"/>
  <c r="AQ2329" i="7"/>
  <c r="AP2329" i="7"/>
  <c r="AO2329" i="7"/>
  <c r="AN2329" i="7"/>
  <c r="AM2329" i="7"/>
  <c r="Q2329" i="7"/>
  <c r="N2329" i="7"/>
  <c r="L2329" i="7"/>
  <c r="J2329" i="7"/>
  <c r="AY2328" i="7"/>
  <c r="AX2328" i="7"/>
  <c r="AW2328" i="7"/>
  <c r="AV2328" i="7"/>
  <c r="AU2328" i="7"/>
  <c r="AT2328" i="7"/>
  <c r="AS2328" i="7"/>
  <c r="AR2328" i="7"/>
  <c r="AP2328" i="7"/>
  <c r="AO2328" i="7"/>
  <c r="AN2328" i="7"/>
  <c r="AM2328" i="7"/>
  <c r="AQ2328" i="7" s="1"/>
  <c r="Q2328" i="7"/>
  <c r="N2328" i="7"/>
  <c r="L2328" i="7"/>
  <c r="J2328" i="7"/>
  <c r="AY2327" i="7"/>
  <c r="AX2327" i="7"/>
  <c r="AW2327" i="7"/>
  <c r="AV2327" i="7"/>
  <c r="AU2327" i="7"/>
  <c r="AT2327" i="7"/>
  <c r="AS2327" i="7"/>
  <c r="AR2327" i="7"/>
  <c r="AP2327" i="7"/>
  <c r="AO2327" i="7"/>
  <c r="AN2327" i="7"/>
  <c r="AM2327" i="7"/>
  <c r="Q2327" i="7"/>
  <c r="N2327" i="7"/>
  <c r="L2327" i="7"/>
  <c r="J2327" i="7"/>
  <c r="AY2326" i="7"/>
  <c r="AX2326" i="7"/>
  <c r="AW2326" i="7"/>
  <c r="AV2326" i="7"/>
  <c r="AU2326" i="7"/>
  <c r="AT2326" i="7"/>
  <c r="AS2326" i="7"/>
  <c r="AR2326" i="7"/>
  <c r="AP2326" i="7"/>
  <c r="AO2326" i="7"/>
  <c r="AN2326" i="7"/>
  <c r="AM2326" i="7"/>
  <c r="Q2326" i="7"/>
  <c r="N2326" i="7"/>
  <c r="L2326" i="7"/>
  <c r="J2326" i="7"/>
  <c r="AY2325" i="7"/>
  <c r="AX2325" i="7"/>
  <c r="AW2325" i="7"/>
  <c r="AV2325" i="7"/>
  <c r="AU2325" i="7"/>
  <c r="AT2325" i="7"/>
  <c r="AS2325" i="7"/>
  <c r="AR2325" i="7"/>
  <c r="AP2325" i="7"/>
  <c r="AO2325" i="7"/>
  <c r="AN2325" i="7"/>
  <c r="AM2325" i="7"/>
  <c r="Q2325" i="7"/>
  <c r="N2325" i="7"/>
  <c r="L2325" i="7"/>
  <c r="J2325" i="7"/>
  <c r="AY2324" i="7"/>
  <c r="AX2324" i="7"/>
  <c r="AW2324" i="7"/>
  <c r="AV2324" i="7"/>
  <c r="AU2324" i="7"/>
  <c r="AT2324" i="7"/>
  <c r="AS2324" i="7"/>
  <c r="AR2324" i="7"/>
  <c r="AQ2324" i="7"/>
  <c r="AP2324" i="7"/>
  <c r="AO2324" i="7"/>
  <c r="AN2324" i="7"/>
  <c r="AM2324" i="7"/>
  <c r="Q2324" i="7"/>
  <c r="N2324" i="7"/>
  <c r="L2324" i="7"/>
  <c r="J2324" i="7"/>
  <c r="AY2323" i="7"/>
  <c r="AX2323" i="7"/>
  <c r="AW2323" i="7"/>
  <c r="AV2323" i="7"/>
  <c r="AU2323" i="7"/>
  <c r="AT2323" i="7"/>
  <c r="AS2323" i="7"/>
  <c r="AR2323" i="7"/>
  <c r="AQ2323" i="7"/>
  <c r="AP2323" i="7"/>
  <c r="AO2323" i="7"/>
  <c r="AN2323" i="7"/>
  <c r="AM2323" i="7"/>
  <c r="Q2323" i="7"/>
  <c r="N2323" i="7"/>
  <c r="L2323" i="7"/>
  <c r="J2323" i="7"/>
  <c r="AY2322" i="7"/>
  <c r="AX2322" i="7"/>
  <c r="AW2322" i="7"/>
  <c r="AV2322" i="7"/>
  <c r="AU2322" i="7"/>
  <c r="AT2322" i="7"/>
  <c r="AS2322" i="7"/>
  <c r="AR2322" i="7"/>
  <c r="AQ2322" i="7"/>
  <c r="AP2322" i="7"/>
  <c r="AO2322" i="7"/>
  <c r="AN2322" i="7"/>
  <c r="AM2322" i="7"/>
  <c r="Q2322" i="7"/>
  <c r="N2322" i="7"/>
  <c r="L2322" i="7"/>
  <c r="J2322" i="7"/>
  <c r="AY2321" i="7"/>
  <c r="AX2321" i="7"/>
  <c r="AW2321" i="7"/>
  <c r="AV2321" i="7"/>
  <c r="AU2321" i="7"/>
  <c r="AT2321" i="7"/>
  <c r="AS2321" i="7"/>
  <c r="AR2321" i="7"/>
  <c r="AQ2321" i="7"/>
  <c r="AP2321" i="7"/>
  <c r="AO2321" i="7"/>
  <c r="AN2321" i="7"/>
  <c r="AM2321" i="7"/>
  <c r="Q2321" i="7"/>
  <c r="N2321" i="7"/>
  <c r="L2321" i="7"/>
  <c r="J2321" i="7"/>
  <c r="AY2320" i="7"/>
  <c r="AX2320" i="7"/>
  <c r="AW2320" i="7"/>
  <c r="AV2320" i="7"/>
  <c r="AU2320" i="7"/>
  <c r="AT2320" i="7"/>
  <c r="AS2320" i="7"/>
  <c r="AR2320" i="7"/>
  <c r="AP2320" i="7"/>
  <c r="AO2320" i="7"/>
  <c r="AN2320" i="7"/>
  <c r="AM2320" i="7"/>
  <c r="AQ2320" i="7" s="1"/>
  <c r="Q2320" i="7"/>
  <c r="N2320" i="7"/>
  <c r="L2320" i="7"/>
  <c r="J2320" i="7"/>
  <c r="AY2319" i="7"/>
  <c r="AX2319" i="7"/>
  <c r="AW2319" i="7"/>
  <c r="AV2319" i="7"/>
  <c r="AU2319" i="7"/>
  <c r="AT2319" i="7"/>
  <c r="AS2319" i="7"/>
  <c r="AR2319" i="7"/>
  <c r="AP2319" i="7"/>
  <c r="AO2319" i="7"/>
  <c r="AN2319" i="7"/>
  <c r="AM2319" i="7"/>
  <c r="AQ2319" i="7" s="1"/>
  <c r="Q2319" i="7"/>
  <c r="N2319" i="7"/>
  <c r="L2319" i="7"/>
  <c r="J2319" i="7"/>
  <c r="AY2318" i="7"/>
  <c r="AX2318" i="7"/>
  <c r="AW2318" i="7"/>
  <c r="AV2318" i="7"/>
  <c r="AU2318" i="7"/>
  <c r="AT2318" i="7"/>
  <c r="AS2318" i="7"/>
  <c r="AR2318" i="7"/>
  <c r="AP2318" i="7"/>
  <c r="AO2318" i="7"/>
  <c r="AN2318" i="7"/>
  <c r="AM2318" i="7"/>
  <c r="AQ2318" i="7" s="1"/>
  <c r="Q2318" i="7"/>
  <c r="N2318" i="7"/>
  <c r="L2318" i="7"/>
  <c r="J2318" i="7"/>
  <c r="AY2317" i="7"/>
  <c r="AX2317" i="7"/>
  <c r="AW2317" i="7"/>
  <c r="AV2317" i="7"/>
  <c r="AU2317" i="7"/>
  <c r="AT2317" i="7"/>
  <c r="AS2317" i="7"/>
  <c r="AR2317" i="7"/>
  <c r="AP2317" i="7"/>
  <c r="AO2317" i="7"/>
  <c r="AN2317" i="7"/>
  <c r="AM2317" i="7"/>
  <c r="AQ2317" i="7" s="1"/>
  <c r="Q2317" i="7"/>
  <c r="N2317" i="7"/>
  <c r="L2317" i="7"/>
  <c r="J2317" i="7"/>
  <c r="AY2316" i="7"/>
  <c r="AX2316" i="7"/>
  <c r="AW2316" i="7"/>
  <c r="AV2316" i="7"/>
  <c r="AU2316" i="7"/>
  <c r="AT2316" i="7"/>
  <c r="AS2316" i="7"/>
  <c r="AR2316" i="7"/>
  <c r="AP2316" i="7"/>
  <c r="AO2316" i="7"/>
  <c r="AN2316" i="7"/>
  <c r="AQ2316" i="7" s="1"/>
  <c r="AM2316" i="7"/>
  <c r="Q2316" i="7"/>
  <c r="N2316" i="7"/>
  <c r="L2316" i="7"/>
  <c r="J2316" i="7"/>
  <c r="AY2315" i="7"/>
  <c r="AX2315" i="7"/>
  <c r="AW2315" i="7"/>
  <c r="AV2315" i="7"/>
  <c r="AU2315" i="7"/>
  <c r="AT2315" i="7"/>
  <c r="AS2315" i="7"/>
  <c r="AR2315" i="7"/>
  <c r="AP2315" i="7"/>
  <c r="AO2315" i="7"/>
  <c r="AQ2315" i="7" s="1"/>
  <c r="AN2315" i="7"/>
  <c r="AM2315" i="7"/>
  <c r="Q2315" i="7"/>
  <c r="N2315" i="7"/>
  <c r="L2315" i="7"/>
  <c r="J2315" i="7"/>
  <c r="AY2314" i="7"/>
  <c r="AX2314" i="7"/>
  <c r="AW2314" i="7"/>
  <c r="AV2314" i="7"/>
  <c r="AU2314" i="7"/>
  <c r="AT2314" i="7"/>
  <c r="AS2314" i="7"/>
  <c r="AR2314" i="7"/>
  <c r="AP2314" i="7"/>
  <c r="AQ2314" i="7" s="1"/>
  <c r="AO2314" i="7"/>
  <c r="AN2314" i="7"/>
  <c r="AM2314" i="7"/>
  <c r="Q2314" i="7"/>
  <c r="N2314" i="7"/>
  <c r="L2314" i="7"/>
  <c r="J2314" i="7"/>
  <c r="AY2313" i="7"/>
  <c r="AX2313" i="7"/>
  <c r="AW2313" i="7"/>
  <c r="AV2313" i="7"/>
  <c r="AU2313" i="7"/>
  <c r="AT2313" i="7"/>
  <c r="AS2313" i="7"/>
  <c r="AR2313" i="7"/>
  <c r="AQ2313" i="7"/>
  <c r="AP2313" i="7"/>
  <c r="AO2313" i="7"/>
  <c r="AN2313" i="7"/>
  <c r="AM2313" i="7"/>
  <c r="Q2313" i="7"/>
  <c r="N2313" i="7"/>
  <c r="L2313" i="7"/>
  <c r="J2313" i="7"/>
  <c r="AY2312" i="7"/>
  <c r="AX2312" i="7"/>
  <c r="AW2312" i="7"/>
  <c r="AV2312" i="7"/>
  <c r="AU2312" i="7"/>
  <c r="AT2312" i="7"/>
  <c r="AS2312" i="7"/>
  <c r="AR2312" i="7"/>
  <c r="AP2312" i="7"/>
  <c r="AO2312" i="7"/>
  <c r="AN2312" i="7"/>
  <c r="AM2312" i="7"/>
  <c r="AQ2312" i="7" s="1"/>
  <c r="Q2312" i="7"/>
  <c r="N2312" i="7"/>
  <c r="L2312" i="7"/>
  <c r="J2312" i="7"/>
  <c r="AY2311" i="7"/>
  <c r="AX2311" i="7"/>
  <c r="AW2311" i="7"/>
  <c r="AV2311" i="7"/>
  <c r="AU2311" i="7"/>
  <c r="AT2311" i="7"/>
  <c r="AS2311" i="7"/>
  <c r="AR2311" i="7"/>
  <c r="AP2311" i="7"/>
  <c r="AO2311" i="7"/>
  <c r="AN2311" i="7"/>
  <c r="AM2311" i="7"/>
  <c r="Q2311" i="7"/>
  <c r="N2311" i="7"/>
  <c r="L2311" i="7"/>
  <c r="J2311" i="7"/>
  <c r="AY2310" i="7"/>
  <c r="AX2310" i="7"/>
  <c r="AW2310" i="7"/>
  <c r="AV2310" i="7"/>
  <c r="AU2310" i="7"/>
  <c r="AT2310" i="7"/>
  <c r="AS2310" i="7"/>
  <c r="AR2310" i="7"/>
  <c r="AP2310" i="7"/>
  <c r="AO2310" i="7"/>
  <c r="AN2310" i="7"/>
  <c r="AM2310" i="7"/>
  <c r="Q2310" i="7"/>
  <c r="N2310" i="7"/>
  <c r="L2310" i="7"/>
  <c r="J2310" i="7"/>
  <c r="AY2309" i="7"/>
  <c r="AX2309" i="7"/>
  <c r="AW2309" i="7"/>
  <c r="AV2309" i="7"/>
  <c r="AU2309" i="7"/>
  <c r="AT2309" i="7"/>
  <c r="AS2309" i="7"/>
  <c r="AR2309" i="7"/>
  <c r="AP2309" i="7"/>
  <c r="AO2309" i="7"/>
  <c r="AN2309" i="7"/>
  <c r="AM2309" i="7"/>
  <c r="Q2309" i="7"/>
  <c r="N2309" i="7"/>
  <c r="L2309" i="7"/>
  <c r="J2309" i="7"/>
  <c r="AY2308" i="7"/>
  <c r="AX2308" i="7"/>
  <c r="AW2308" i="7"/>
  <c r="AV2308" i="7"/>
  <c r="AU2308" i="7"/>
  <c r="AT2308" i="7"/>
  <c r="AS2308" i="7"/>
  <c r="AR2308" i="7"/>
  <c r="AQ2308" i="7"/>
  <c r="AP2308" i="7"/>
  <c r="AO2308" i="7"/>
  <c r="AN2308" i="7"/>
  <c r="AM2308" i="7"/>
  <c r="Q2308" i="7"/>
  <c r="N2308" i="7"/>
  <c r="L2308" i="7"/>
  <c r="J2308" i="7"/>
  <c r="AY2307" i="7"/>
  <c r="AX2307" i="7"/>
  <c r="AW2307" i="7"/>
  <c r="AV2307" i="7"/>
  <c r="AU2307" i="7"/>
  <c r="AT2307" i="7"/>
  <c r="AS2307" i="7"/>
  <c r="AR2307" i="7"/>
  <c r="AP2307" i="7"/>
  <c r="AQ2307" i="7" s="1"/>
  <c r="AO2307" i="7"/>
  <c r="AN2307" i="7"/>
  <c r="AM2307" i="7"/>
  <c r="Q2307" i="7"/>
  <c r="N2307" i="7"/>
  <c r="L2307" i="7"/>
  <c r="J2307" i="7"/>
  <c r="AY2306" i="7"/>
  <c r="AX2306" i="7"/>
  <c r="AW2306" i="7"/>
  <c r="AV2306" i="7"/>
  <c r="AU2306" i="7"/>
  <c r="AT2306" i="7"/>
  <c r="AS2306" i="7"/>
  <c r="AR2306" i="7"/>
  <c r="AQ2306" i="7"/>
  <c r="AP2306" i="7"/>
  <c r="AO2306" i="7"/>
  <c r="AN2306" i="7"/>
  <c r="AM2306" i="7"/>
  <c r="Q2306" i="7"/>
  <c r="N2306" i="7"/>
  <c r="L2306" i="7"/>
  <c r="J2306" i="7"/>
  <c r="AY2305" i="7"/>
  <c r="AX2305" i="7"/>
  <c r="AW2305" i="7"/>
  <c r="AV2305" i="7"/>
  <c r="AU2305" i="7"/>
  <c r="AT2305" i="7"/>
  <c r="AS2305" i="7"/>
  <c r="AR2305" i="7"/>
  <c r="AQ2305" i="7"/>
  <c r="AP2305" i="7"/>
  <c r="AO2305" i="7"/>
  <c r="AN2305" i="7"/>
  <c r="AM2305" i="7"/>
  <c r="Q2305" i="7"/>
  <c r="N2305" i="7"/>
  <c r="L2305" i="7"/>
  <c r="J2305" i="7"/>
  <c r="AY2304" i="7"/>
  <c r="AX2304" i="7"/>
  <c r="AW2304" i="7"/>
  <c r="AV2304" i="7"/>
  <c r="AU2304" i="7"/>
  <c r="AT2304" i="7"/>
  <c r="AS2304" i="7"/>
  <c r="AR2304" i="7"/>
  <c r="AP2304" i="7"/>
  <c r="AO2304" i="7"/>
  <c r="AN2304" i="7"/>
  <c r="AM2304" i="7"/>
  <c r="AQ2304" i="7" s="1"/>
  <c r="Q2304" i="7"/>
  <c r="N2304" i="7"/>
  <c r="L2304" i="7"/>
  <c r="J2304" i="7"/>
  <c r="AY2303" i="7"/>
  <c r="AX2303" i="7"/>
  <c r="AW2303" i="7"/>
  <c r="AV2303" i="7"/>
  <c r="AU2303" i="7"/>
  <c r="AT2303" i="7"/>
  <c r="AS2303" i="7"/>
  <c r="AR2303" i="7"/>
  <c r="AP2303" i="7"/>
  <c r="AO2303" i="7"/>
  <c r="AN2303" i="7"/>
  <c r="AM2303" i="7"/>
  <c r="AQ2303" i="7" s="1"/>
  <c r="Q2303" i="7"/>
  <c r="N2303" i="7"/>
  <c r="L2303" i="7"/>
  <c r="J2303" i="7"/>
  <c r="AY2302" i="7"/>
  <c r="AX2302" i="7"/>
  <c r="AW2302" i="7"/>
  <c r="AV2302" i="7"/>
  <c r="AU2302" i="7"/>
  <c r="AT2302" i="7"/>
  <c r="AS2302" i="7"/>
  <c r="AR2302" i="7"/>
  <c r="AP2302" i="7"/>
  <c r="AO2302" i="7"/>
  <c r="AN2302" i="7"/>
  <c r="AM2302" i="7"/>
  <c r="AQ2302" i="7" s="1"/>
  <c r="Q2302" i="7"/>
  <c r="N2302" i="7"/>
  <c r="L2302" i="7"/>
  <c r="J2302" i="7"/>
  <c r="AY2301" i="7"/>
  <c r="AX2301" i="7"/>
  <c r="AW2301" i="7"/>
  <c r="AV2301" i="7"/>
  <c r="AU2301" i="7"/>
  <c r="AT2301" i="7"/>
  <c r="AS2301" i="7"/>
  <c r="AR2301" i="7"/>
  <c r="AP2301" i="7"/>
  <c r="AO2301" i="7"/>
  <c r="AN2301" i="7"/>
  <c r="AM2301" i="7"/>
  <c r="AQ2301" i="7" s="1"/>
  <c r="Q2301" i="7"/>
  <c r="N2301" i="7"/>
  <c r="L2301" i="7"/>
  <c r="J2301" i="7"/>
  <c r="AY2300" i="7"/>
  <c r="AX2300" i="7"/>
  <c r="AW2300" i="7"/>
  <c r="AV2300" i="7"/>
  <c r="AU2300" i="7"/>
  <c r="AT2300" i="7"/>
  <c r="AS2300" i="7"/>
  <c r="AR2300" i="7"/>
  <c r="AP2300" i="7"/>
  <c r="AO2300" i="7"/>
  <c r="AN2300" i="7"/>
  <c r="AQ2300" i="7" s="1"/>
  <c r="AM2300" i="7"/>
  <c r="Q2300" i="7"/>
  <c r="N2300" i="7"/>
  <c r="L2300" i="7"/>
  <c r="J2300" i="7"/>
  <c r="AY2299" i="7"/>
  <c r="AX2299" i="7"/>
  <c r="AW2299" i="7"/>
  <c r="AV2299" i="7"/>
  <c r="AU2299" i="7"/>
  <c r="AT2299" i="7"/>
  <c r="AS2299" i="7"/>
  <c r="AR2299" i="7"/>
  <c r="AP2299" i="7"/>
  <c r="AO2299" i="7"/>
  <c r="AQ2299" i="7" s="1"/>
  <c r="AN2299" i="7"/>
  <c r="AM2299" i="7"/>
  <c r="Q2299" i="7"/>
  <c r="N2299" i="7"/>
  <c r="L2299" i="7"/>
  <c r="J2299" i="7"/>
  <c r="AY2298" i="7"/>
  <c r="AX2298" i="7"/>
  <c r="AW2298" i="7"/>
  <c r="AV2298" i="7"/>
  <c r="AU2298" i="7"/>
  <c r="AT2298" i="7"/>
  <c r="AS2298" i="7"/>
  <c r="AR2298" i="7"/>
  <c r="AP2298" i="7"/>
  <c r="AQ2298" i="7" s="1"/>
  <c r="AO2298" i="7"/>
  <c r="AN2298" i="7"/>
  <c r="AM2298" i="7"/>
  <c r="Q2298" i="7"/>
  <c r="N2298" i="7"/>
  <c r="L2298" i="7"/>
  <c r="J2298" i="7"/>
  <c r="AY2297" i="7"/>
  <c r="AX2297" i="7"/>
  <c r="AW2297" i="7"/>
  <c r="AV2297" i="7"/>
  <c r="AU2297" i="7"/>
  <c r="AT2297" i="7"/>
  <c r="AS2297" i="7"/>
  <c r="AR2297" i="7"/>
  <c r="AQ2297" i="7"/>
  <c r="AP2297" i="7"/>
  <c r="AO2297" i="7"/>
  <c r="AN2297" i="7"/>
  <c r="AM2297" i="7"/>
  <c r="Q2297" i="7"/>
  <c r="N2297" i="7"/>
  <c r="L2297" i="7"/>
  <c r="J2297" i="7"/>
  <c r="AY2296" i="7"/>
  <c r="AX2296" i="7"/>
  <c r="AW2296" i="7"/>
  <c r="AV2296" i="7"/>
  <c r="AU2296" i="7"/>
  <c r="AT2296" i="7"/>
  <c r="AS2296" i="7"/>
  <c r="AR2296" i="7"/>
  <c r="AP2296" i="7"/>
  <c r="AO2296" i="7"/>
  <c r="AN2296" i="7"/>
  <c r="AM2296" i="7"/>
  <c r="AQ2296" i="7" s="1"/>
  <c r="Q2296" i="7"/>
  <c r="N2296" i="7"/>
  <c r="L2296" i="7"/>
  <c r="J2296" i="7"/>
  <c r="AY2295" i="7"/>
  <c r="AX2295" i="7"/>
  <c r="AW2295" i="7"/>
  <c r="AV2295" i="7"/>
  <c r="AU2295" i="7"/>
  <c r="AT2295" i="7"/>
  <c r="AS2295" i="7"/>
  <c r="AR2295" i="7"/>
  <c r="AP2295" i="7"/>
  <c r="AO2295" i="7"/>
  <c r="AN2295" i="7"/>
  <c r="AM2295" i="7"/>
  <c r="Q2295" i="7"/>
  <c r="N2295" i="7"/>
  <c r="L2295" i="7"/>
  <c r="J2295" i="7"/>
  <c r="AY2294" i="7"/>
  <c r="AX2294" i="7"/>
  <c r="AW2294" i="7"/>
  <c r="AV2294" i="7"/>
  <c r="AU2294" i="7"/>
  <c r="AT2294" i="7"/>
  <c r="AS2294" i="7"/>
  <c r="AR2294" i="7"/>
  <c r="AP2294" i="7"/>
  <c r="AO2294" i="7"/>
  <c r="AN2294" i="7"/>
  <c r="AM2294" i="7"/>
  <c r="Q2294" i="7"/>
  <c r="N2294" i="7"/>
  <c r="L2294" i="7"/>
  <c r="J2294" i="7"/>
  <c r="AY2293" i="7"/>
  <c r="AX2293" i="7"/>
  <c r="AW2293" i="7"/>
  <c r="AV2293" i="7"/>
  <c r="AU2293" i="7"/>
  <c r="AT2293" i="7"/>
  <c r="AS2293" i="7"/>
  <c r="AR2293" i="7"/>
  <c r="AP2293" i="7"/>
  <c r="AO2293" i="7"/>
  <c r="AN2293" i="7"/>
  <c r="AM2293" i="7"/>
  <c r="Q2293" i="7"/>
  <c r="N2293" i="7"/>
  <c r="L2293" i="7"/>
  <c r="J2293" i="7"/>
  <c r="AY2292" i="7"/>
  <c r="AX2292" i="7"/>
  <c r="AW2292" i="7"/>
  <c r="AV2292" i="7"/>
  <c r="AU2292" i="7"/>
  <c r="AT2292" i="7"/>
  <c r="AS2292" i="7"/>
  <c r="AR2292" i="7"/>
  <c r="AQ2292" i="7"/>
  <c r="AP2292" i="7"/>
  <c r="AO2292" i="7"/>
  <c r="AN2292" i="7"/>
  <c r="AM2292" i="7"/>
  <c r="Q2292" i="7"/>
  <c r="N2292" i="7"/>
  <c r="L2292" i="7"/>
  <c r="J2292" i="7"/>
  <c r="AY2291" i="7"/>
  <c r="AX2291" i="7"/>
  <c r="AW2291" i="7"/>
  <c r="AV2291" i="7"/>
  <c r="AU2291" i="7"/>
  <c r="AT2291" i="7"/>
  <c r="AS2291" i="7"/>
  <c r="AR2291" i="7"/>
  <c r="AP2291" i="7"/>
  <c r="AQ2291" i="7" s="1"/>
  <c r="AO2291" i="7"/>
  <c r="AN2291" i="7"/>
  <c r="AM2291" i="7"/>
  <c r="Q2291" i="7"/>
  <c r="N2291" i="7"/>
  <c r="L2291" i="7"/>
  <c r="J2291" i="7"/>
  <c r="AY2290" i="7"/>
  <c r="AX2290" i="7"/>
  <c r="AW2290" i="7"/>
  <c r="AV2290" i="7"/>
  <c r="AU2290" i="7"/>
  <c r="AT2290" i="7"/>
  <c r="AS2290" i="7"/>
  <c r="AR2290" i="7"/>
  <c r="AQ2290" i="7"/>
  <c r="AP2290" i="7"/>
  <c r="AO2290" i="7"/>
  <c r="AN2290" i="7"/>
  <c r="AM2290" i="7"/>
  <c r="Q2290" i="7"/>
  <c r="N2290" i="7"/>
  <c r="L2290" i="7"/>
  <c r="J2290" i="7"/>
  <c r="AY2289" i="7"/>
  <c r="AX2289" i="7"/>
  <c r="AW2289" i="7"/>
  <c r="AV2289" i="7"/>
  <c r="AU2289" i="7"/>
  <c r="AT2289" i="7"/>
  <c r="AS2289" i="7"/>
  <c r="AR2289" i="7"/>
  <c r="AQ2289" i="7"/>
  <c r="AP2289" i="7"/>
  <c r="AO2289" i="7"/>
  <c r="AN2289" i="7"/>
  <c r="AM2289" i="7"/>
  <c r="Q2289" i="7"/>
  <c r="N2289" i="7"/>
  <c r="L2289" i="7"/>
  <c r="J2289" i="7"/>
  <c r="AY2288" i="7"/>
  <c r="AX2288" i="7"/>
  <c r="AW2288" i="7"/>
  <c r="AV2288" i="7"/>
  <c r="AU2288" i="7"/>
  <c r="AT2288" i="7"/>
  <c r="AS2288" i="7"/>
  <c r="AR2288" i="7"/>
  <c r="AP2288" i="7"/>
  <c r="AO2288" i="7"/>
  <c r="AN2288" i="7"/>
  <c r="AM2288" i="7"/>
  <c r="AQ2288" i="7" s="1"/>
  <c r="Q2288" i="7"/>
  <c r="N2288" i="7"/>
  <c r="L2288" i="7"/>
  <c r="J2288" i="7"/>
  <c r="AY2287" i="7"/>
  <c r="AX2287" i="7"/>
  <c r="AW2287" i="7"/>
  <c r="AV2287" i="7"/>
  <c r="AU2287" i="7"/>
  <c r="AT2287" i="7"/>
  <c r="AS2287" i="7"/>
  <c r="AR2287" i="7"/>
  <c r="AP2287" i="7"/>
  <c r="AO2287" i="7"/>
  <c r="AN2287" i="7"/>
  <c r="AM2287" i="7"/>
  <c r="AQ2287" i="7" s="1"/>
  <c r="Q2287" i="7"/>
  <c r="N2287" i="7"/>
  <c r="L2287" i="7"/>
  <c r="J2287" i="7"/>
  <c r="AY2286" i="7"/>
  <c r="AX2286" i="7"/>
  <c r="AW2286" i="7"/>
  <c r="AV2286" i="7"/>
  <c r="AU2286" i="7"/>
  <c r="AT2286" i="7"/>
  <c r="AS2286" i="7"/>
  <c r="AR2286" i="7"/>
  <c r="AP2286" i="7"/>
  <c r="AO2286" i="7"/>
  <c r="AN2286" i="7"/>
  <c r="AM2286" i="7"/>
  <c r="AQ2286" i="7" s="1"/>
  <c r="Q2286" i="7"/>
  <c r="N2286" i="7"/>
  <c r="L2286" i="7"/>
  <c r="J2286" i="7"/>
  <c r="AY2285" i="7"/>
  <c r="AX2285" i="7"/>
  <c r="AW2285" i="7"/>
  <c r="AV2285" i="7"/>
  <c r="AU2285" i="7"/>
  <c r="AT2285" i="7"/>
  <c r="AS2285" i="7"/>
  <c r="AR2285" i="7"/>
  <c r="AP2285" i="7"/>
  <c r="AO2285" i="7"/>
  <c r="AN2285" i="7"/>
  <c r="AM2285" i="7"/>
  <c r="AQ2285" i="7" s="1"/>
  <c r="Q2285" i="7"/>
  <c r="N2285" i="7"/>
  <c r="L2285" i="7"/>
  <c r="J2285" i="7"/>
  <c r="AY2284" i="7"/>
  <c r="AX2284" i="7"/>
  <c r="AW2284" i="7"/>
  <c r="AV2284" i="7"/>
  <c r="AU2284" i="7"/>
  <c r="AT2284" i="7"/>
  <c r="AS2284" i="7"/>
  <c r="AR2284" i="7"/>
  <c r="AP2284" i="7"/>
  <c r="AO2284" i="7"/>
  <c r="AN2284" i="7"/>
  <c r="AQ2284" i="7" s="1"/>
  <c r="AM2284" i="7"/>
  <c r="Q2284" i="7"/>
  <c r="N2284" i="7"/>
  <c r="L2284" i="7"/>
  <c r="J2284" i="7"/>
  <c r="AY2283" i="7"/>
  <c r="AX2283" i="7"/>
  <c r="AW2283" i="7"/>
  <c r="AV2283" i="7"/>
  <c r="AU2283" i="7"/>
  <c r="AT2283" i="7"/>
  <c r="AS2283" i="7"/>
  <c r="AR2283" i="7"/>
  <c r="AP2283" i="7"/>
  <c r="AO2283" i="7"/>
  <c r="AQ2283" i="7" s="1"/>
  <c r="AN2283" i="7"/>
  <c r="AM2283" i="7"/>
  <c r="Q2283" i="7"/>
  <c r="N2283" i="7"/>
  <c r="L2283" i="7"/>
  <c r="J2283" i="7"/>
  <c r="AY2282" i="7"/>
  <c r="AX2282" i="7"/>
  <c r="AW2282" i="7"/>
  <c r="AV2282" i="7"/>
  <c r="AU2282" i="7"/>
  <c r="AT2282" i="7"/>
  <c r="AS2282" i="7"/>
  <c r="AR2282" i="7"/>
  <c r="AP2282" i="7"/>
  <c r="AQ2282" i="7" s="1"/>
  <c r="AO2282" i="7"/>
  <c r="AN2282" i="7"/>
  <c r="AM2282" i="7"/>
  <c r="Q2282" i="7"/>
  <c r="N2282" i="7"/>
  <c r="L2282" i="7"/>
  <c r="J2282" i="7"/>
  <c r="AY2281" i="7"/>
  <c r="AX2281" i="7"/>
  <c r="AW2281" i="7"/>
  <c r="AV2281" i="7"/>
  <c r="AU2281" i="7"/>
  <c r="AT2281" i="7"/>
  <c r="AS2281" i="7"/>
  <c r="AR2281" i="7"/>
  <c r="AQ2281" i="7"/>
  <c r="AP2281" i="7"/>
  <c r="AO2281" i="7"/>
  <c r="AN2281" i="7"/>
  <c r="AM2281" i="7"/>
  <c r="Q2281" i="7"/>
  <c r="N2281" i="7"/>
  <c r="L2281" i="7"/>
  <c r="J2281" i="7"/>
  <c r="AY2280" i="7"/>
  <c r="AX2280" i="7"/>
  <c r="AW2280" i="7"/>
  <c r="AV2280" i="7"/>
  <c r="AU2280" i="7"/>
  <c r="AT2280" i="7"/>
  <c r="AS2280" i="7"/>
  <c r="AR2280" i="7"/>
  <c r="AP2280" i="7"/>
  <c r="AO2280" i="7"/>
  <c r="AN2280" i="7"/>
  <c r="AM2280" i="7"/>
  <c r="AQ2280" i="7" s="1"/>
  <c r="Q2280" i="7"/>
  <c r="N2280" i="7"/>
  <c r="L2280" i="7"/>
  <c r="J2280" i="7"/>
  <c r="AY2279" i="7"/>
  <c r="AX2279" i="7"/>
  <c r="AW2279" i="7"/>
  <c r="AV2279" i="7"/>
  <c r="AU2279" i="7"/>
  <c r="AT2279" i="7"/>
  <c r="AS2279" i="7"/>
  <c r="AR2279" i="7"/>
  <c r="AP2279" i="7"/>
  <c r="AO2279" i="7"/>
  <c r="AN2279" i="7"/>
  <c r="AM2279" i="7"/>
  <c r="Q2279" i="7"/>
  <c r="N2279" i="7"/>
  <c r="L2279" i="7"/>
  <c r="J2279" i="7"/>
  <c r="AY2278" i="7"/>
  <c r="AX2278" i="7"/>
  <c r="AW2278" i="7"/>
  <c r="AV2278" i="7"/>
  <c r="AU2278" i="7"/>
  <c r="AT2278" i="7"/>
  <c r="AS2278" i="7"/>
  <c r="AR2278" i="7"/>
  <c r="AP2278" i="7"/>
  <c r="AO2278" i="7"/>
  <c r="AN2278" i="7"/>
  <c r="AM2278" i="7"/>
  <c r="Q2278" i="7"/>
  <c r="N2278" i="7"/>
  <c r="L2278" i="7"/>
  <c r="J2278" i="7"/>
  <c r="AY2277" i="7"/>
  <c r="AX2277" i="7"/>
  <c r="AW2277" i="7"/>
  <c r="AV2277" i="7"/>
  <c r="AU2277" i="7"/>
  <c r="AT2277" i="7"/>
  <c r="AS2277" i="7"/>
  <c r="AR2277" i="7"/>
  <c r="AP2277" i="7"/>
  <c r="AO2277" i="7"/>
  <c r="AN2277" i="7"/>
  <c r="AM2277" i="7"/>
  <c r="Q2277" i="7"/>
  <c r="N2277" i="7"/>
  <c r="L2277" i="7"/>
  <c r="J2277" i="7"/>
  <c r="AY2276" i="7"/>
  <c r="AX2276" i="7"/>
  <c r="AW2276" i="7"/>
  <c r="AV2276" i="7"/>
  <c r="AU2276" i="7"/>
  <c r="AT2276" i="7"/>
  <c r="AS2276" i="7"/>
  <c r="AR2276" i="7"/>
  <c r="AQ2276" i="7"/>
  <c r="AP2276" i="7"/>
  <c r="AO2276" i="7"/>
  <c r="AN2276" i="7"/>
  <c r="AM2276" i="7"/>
  <c r="Q2276" i="7"/>
  <c r="N2276" i="7"/>
  <c r="L2276" i="7"/>
  <c r="J2276" i="7"/>
  <c r="AY2275" i="7"/>
  <c r="AX2275" i="7"/>
  <c r="AW2275" i="7"/>
  <c r="AV2275" i="7"/>
  <c r="AU2275" i="7"/>
  <c r="AT2275" i="7"/>
  <c r="AS2275" i="7"/>
  <c r="AR2275" i="7"/>
  <c r="AP2275" i="7"/>
  <c r="AQ2275" i="7" s="1"/>
  <c r="AO2275" i="7"/>
  <c r="AN2275" i="7"/>
  <c r="AM2275" i="7"/>
  <c r="Q2275" i="7"/>
  <c r="N2275" i="7"/>
  <c r="L2275" i="7"/>
  <c r="J2275" i="7"/>
  <c r="AY2274" i="7"/>
  <c r="AX2274" i="7"/>
  <c r="AW2274" i="7"/>
  <c r="AV2274" i="7"/>
  <c r="AU2274" i="7"/>
  <c r="AT2274" i="7"/>
  <c r="AS2274" i="7"/>
  <c r="AR2274" i="7"/>
  <c r="AQ2274" i="7"/>
  <c r="AP2274" i="7"/>
  <c r="AO2274" i="7"/>
  <c r="AN2274" i="7"/>
  <c r="AM2274" i="7"/>
  <c r="Q2274" i="7"/>
  <c r="N2274" i="7"/>
  <c r="L2274" i="7"/>
  <c r="J2274" i="7"/>
  <c r="AY2273" i="7"/>
  <c r="AX2273" i="7"/>
  <c r="AW2273" i="7"/>
  <c r="AV2273" i="7"/>
  <c r="AU2273" i="7"/>
  <c r="AT2273" i="7"/>
  <c r="AS2273" i="7"/>
  <c r="AR2273" i="7"/>
  <c r="AQ2273" i="7"/>
  <c r="AP2273" i="7"/>
  <c r="AO2273" i="7"/>
  <c r="AN2273" i="7"/>
  <c r="AM2273" i="7"/>
  <c r="Q2273" i="7"/>
  <c r="N2273" i="7"/>
  <c r="L2273" i="7"/>
  <c r="J2273" i="7"/>
  <c r="AY2272" i="7"/>
  <c r="AX2272" i="7"/>
  <c r="AW2272" i="7"/>
  <c r="AV2272" i="7"/>
  <c r="AU2272" i="7"/>
  <c r="AT2272" i="7"/>
  <c r="AS2272" i="7"/>
  <c r="AR2272" i="7"/>
  <c r="AP2272" i="7"/>
  <c r="AO2272" i="7"/>
  <c r="AN2272" i="7"/>
  <c r="AM2272" i="7"/>
  <c r="AQ2272" i="7" s="1"/>
  <c r="Q2272" i="7"/>
  <c r="N2272" i="7"/>
  <c r="L2272" i="7"/>
  <c r="J2272" i="7"/>
  <c r="AY2271" i="7"/>
  <c r="AX2271" i="7"/>
  <c r="AW2271" i="7"/>
  <c r="AV2271" i="7"/>
  <c r="AU2271" i="7"/>
  <c r="AT2271" i="7"/>
  <c r="AS2271" i="7"/>
  <c r="AR2271" i="7"/>
  <c r="AP2271" i="7"/>
  <c r="AO2271" i="7"/>
  <c r="AN2271" i="7"/>
  <c r="AM2271" i="7"/>
  <c r="AQ2271" i="7" s="1"/>
  <c r="Q2271" i="7"/>
  <c r="N2271" i="7"/>
  <c r="L2271" i="7"/>
  <c r="J2271" i="7"/>
  <c r="AY2270" i="7"/>
  <c r="AX2270" i="7"/>
  <c r="AW2270" i="7"/>
  <c r="AV2270" i="7"/>
  <c r="AU2270" i="7"/>
  <c r="AT2270" i="7"/>
  <c r="AS2270" i="7"/>
  <c r="AR2270" i="7"/>
  <c r="AP2270" i="7"/>
  <c r="AO2270" i="7"/>
  <c r="AN2270" i="7"/>
  <c r="AM2270" i="7"/>
  <c r="AQ2270" i="7" s="1"/>
  <c r="Q2270" i="7"/>
  <c r="N2270" i="7"/>
  <c r="L2270" i="7"/>
  <c r="J2270" i="7"/>
  <c r="AY2269" i="7"/>
  <c r="AX2269" i="7"/>
  <c r="AW2269" i="7"/>
  <c r="AV2269" i="7"/>
  <c r="AU2269" i="7"/>
  <c r="AT2269" i="7"/>
  <c r="AS2269" i="7"/>
  <c r="AR2269" i="7"/>
  <c r="AP2269" i="7"/>
  <c r="AO2269" i="7"/>
  <c r="AN2269" i="7"/>
  <c r="AM2269" i="7"/>
  <c r="AQ2269" i="7" s="1"/>
  <c r="Q2269" i="7"/>
  <c r="N2269" i="7"/>
  <c r="L2269" i="7"/>
  <c r="J2269" i="7"/>
  <c r="AY2268" i="7"/>
  <c r="AX2268" i="7"/>
  <c r="AW2268" i="7"/>
  <c r="AV2268" i="7"/>
  <c r="AU2268" i="7"/>
  <c r="AT2268" i="7"/>
  <c r="AS2268" i="7"/>
  <c r="AR2268" i="7"/>
  <c r="AP2268" i="7"/>
  <c r="AO2268" i="7"/>
  <c r="AN2268" i="7"/>
  <c r="AM2268" i="7"/>
  <c r="AQ2268" i="7" s="1"/>
  <c r="Q2268" i="7"/>
  <c r="N2268" i="7"/>
  <c r="L2268" i="7"/>
  <c r="J2268" i="7"/>
  <c r="AY2267" i="7"/>
  <c r="AX2267" i="7"/>
  <c r="AW2267" i="7"/>
  <c r="AV2267" i="7"/>
  <c r="AU2267" i="7"/>
  <c r="AT2267" i="7"/>
  <c r="AS2267" i="7"/>
  <c r="AR2267" i="7"/>
  <c r="AP2267" i="7"/>
  <c r="AO2267" i="7"/>
  <c r="AN2267" i="7"/>
  <c r="AQ2267" i="7" s="1"/>
  <c r="AM2267" i="7"/>
  <c r="Q2267" i="7"/>
  <c r="N2267" i="7"/>
  <c r="L2267" i="7"/>
  <c r="J2267" i="7"/>
  <c r="AY2266" i="7"/>
  <c r="AX2266" i="7"/>
  <c r="AW2266" i="7"/>
  <c r="AV2266" i="7"/>
  <c r="AU2266" i="7"/>
  <c r="AT2266" i="7"/>
  <c r="AS2266" i="7"/>
  <c r="AR2266" i="7"/>
  <c r="AP2266" i="7"/>
  <c r="AO2266" i="7"/>
  <c r="AN2266" i="7"/>
  <c r="AM2266" i="7"/>
  <c r="AQ2266" i="7" s="1"/>
  <c r="Q2266" i="7"/>
  <c r="N2266" i="7"/>
  <c r="L2266" i="7"/>
  <c r="J2266" i="7"/>
  <c r="AY2265" i="7"/>
  <c r="AX2265" i="7"/>
  <c r="AW2265" i="7"/>
  <c r="AV2265" i="7"/>
  <c r="AU2265" i="7"/>
  <c r="AT2265" i="7"/>
  <c r="AS2265" i="7"/>
  <c r="AR2265" i="7"/>
  <c r="AQ2265" i="7"/>
  <c r="AP2265" i="7"/>
  <c r="AO2265" i="7"/>
  <c r="AN2265" i="7"/>
  <c r="AM2265" i="7"/>
  <c r="Q2265" i="7"/>
  <c r="N2265" i="7"/>
  <c r="L2265" i="7"/>
  <c r="J2265" i="7"/>
  <c r="AY2264" i="7"/>
  <c r="AX2264" i="7"/>
  <c r="AW2264" i="7"/>
  <c r="AV2264" i="7"/>
  <c r="AU2264" i="7"/>
  <c r="AT2264" i="7"/>
  <c r="AS2264" i="7"/>
  <c r="AR2264" i="7"/>
  <c r="AP2264" i="7"/>
  <c r="AO2264" i="7"/>
  <c r="AQ2264" i="7" s="1"/>
  <c r="AN2264" i="7"/>
  <c r="AM2264" i="7"/>
  <c r="Q2264" i="7"/>
  <c r="N2264" i="7"/>
  <c r="L2264" i="7"/>
  <c r="J2264" i="7"/>
  <c r="AY2263" i="7"/>
  <c r="AX2263" i="7"/>
  <c r="AW2263" i="7"/>
  <c r="AV2263" i="7"/>
  <c r="AU2263" i="7"/>
  <c r="AT2263" i="7"/>
  <c r="AS2263" i="7"/>
  <c r="AR2263" i="7"/>
  <c r="AP2263" i="7"/>
  <c r="AO2263" i="7"/>
  <c r="AN2263" i="7"/>
  <c r="AM2263" i="7"/>
  <c r="Q2263" i="7"/>
  <c r="N2263" i="7"/>
  <c r="L2263" i="7"/>
  <c r="J2263" i="7"/>
  <c r="AY2262" i="7"/>
  <c r="AX2262" i="7"/>
  <c r="AW2262" i="7"/>
  <c r="AV2262" i="7"/>
  <c r="AU2262" i="7"/>
  <c r="AT2262" i="7"/>
  <c r="AS2262" i="7"/>
  <c r="AR2262" i="7"/>
  <c r="AQ2262" i="7"/>
  <c r="AP2262" i="7"/>
  <c r="AO2262" i="7"/>
  <c r="AN2262" i="7"/>
  <c r="AM2262" i="7"/>
  <c r="Q2262" i="7"/>
  <c r="N2262" i="7"/>
  <c r="L2262" i="7"/>
  <c r="J2262" i="7"/>
  <c r="AY2261" i="7"/>
  <c r="AX2261" i="7"/>
  <c r="AW2261" i="7"/>
  <c r="AV2261" i="7"/>
  <c r="AU2261" i="7"/>
  <c r="AT2261" i="7"/>
  <c r="AS2261" i="7"/>
  <c r="AR2261" i="7"/>
  <c r="AP2261" i="7"/>
  <c r="AO2261" i="7"/>
  <c r="AN2261" i="7"/>
  <c r="AM2261" i="7"/>
  <c r="Q2261" i="7"/>
  <c r="N2261" i="7"/>
  <c r="L2261" i="7"/>
  <c r="J2261" i="7"/>
  <c r="AY2260" i="7"/>
  <c r="AX2260" i="7"/>
  <c r="AW2260" i="7"/>
  <c r="AV2260" i="7"/>
  <c r="AU2260" i="7"/>
  <c r="AT2260" i="7"/>
  <c r="AS2260" i="7"/>
  <c r="AR2260" i="7"/>
  <c r="AQ2260" i="7"/>
  <c r="AP2260" i="7"/>
  <c r="AO2260" i="7"/>
  <c r="AN2260" i="7"/>
  <c r="AM2260" i="7"/>
  <c r="Q2260" i="7"/>
  <c r="N2260" i="7"/>
  <c r="L2260" i="7"/>
  <c r="J2260" i="7"/>
  <c r="AY2259" i="7"/>
  <c r="AX2259" i="7"/>
  <c r="AW2259" i="7"/>
  <c r="AV2259" i="7"/>
  <c r="AU2259" i="7"/>
  <c r="AT2259" i="7"/>
  <c r="AS2259" i="7"/>
  <c r="AR2259" i="7"/>
  <c r="AQ2259" i="7"/>
  <c r="AP2259" i="7"/>
  <c r="AO2259" i="7"/>
  <c r="AN2259" i="7"/>
  <c r="AM2259" i="7"/>
  <c r="Q2259" i="7"/>
  <c r="N2259" i="7"/>
  <c r="L2259" i="7"/>
  <c r="J2259" i="7"/>
  <c r="AY2258" i="7"/>
  <c r="AX2258" i="7"/>
  <c r="AW2258" i="7"/>
  <c r="AV2258" i="7"/>
  <c r="AU2258" i="7"/>
  <c r="AT2258" i="7"/>
  <c r="AS2258" i="7"/>
  <c r="AR2258" i="7"/>
  <c r="AP2258" i="7"/>
  <c r="AO2258" i="7"/>
  <c r="AN2258" i="7"/>
  <c r="AM2258" i="7"/>
  <c r="AQ2258" i="7" s="1"/>
  <c r="Q2258" i="7"/>
  <c r="N2258" i="7"/>
  <c r="L2258" i="7"/>
  <c r="J2258" i="7"/>
  <c r="AY2257" i="7"/>
  <c r="AX2257" i="7"/>
  <c r="AW2257" i="7"/>
  <c r="AV2257" i="7"/>
  <c r="AU2257" i="7"/>
  <c r="AT2257" i="7"/>
  <c r="AS2257" i="7"/>
  <c r="AR2257" i="7"/>
  <c r="AP2257" i="7"/>
  <c r="AO2257" i="7"/>
  <c r="AN2257" i="7"/>
  <c r="AQ2257" i="7" s="1"/>
  <c r="AM2257" i="7"/>
  <c r="Q2257" i="7"/>
  <c r="N2257" i="7"/>
  <c r="L2257" i="7"/>
  <c r="J2257" i="7"/>
  <c r="AY2256" i="7"/>
  <c r="AX2256" i="7"/>
  <c r="AW2256" i="7"/>
  <c r="AV2256" i="7"/>
  <c r="AU2256" i="7"/>
  <c r="AT2256" i="7"/>
  <c r="AS2256" i="7"/>
  <c r="AR2256" i="7"/>
  <c r="AP2256" i="7"/>
  <c r="AO2256" i="7"/>
  <c r="AN2256" i="7"/>
  <c r="AM2256" i="7"/>
  <c r="AQ2256" i="7" s="1"/>
  <c r="Q2256" i="7"/>
  <c r="N2256" i="7"/>
  <c r="L2256" i="7"/>
  <c r="J2256" i="7"/>
  <c r="AY2255" i="7"/>
  <c r="AX2255" i="7"/>
  <c r="AW2255" i="7"/>
  <c r="AV2255" i="7"/>
  <c r="AU2255" i="7"/>
  <c r="AT2255" i="7"/>
  <c r="AS2255" i="7"/>
  <c r="AR2255" i="7"/>
  <c r="AP2255" i="7"/>
  <c r="AO2255" i="7"/>
  <c r="AN2255" i="7"/>
  <c r="AM2255" i="7"/>
  <c r="AQ2255" i="7" s="1"/>
  <c r="Q2255" i="7"/>
  <c r="N2255" i="7"/>
  <c r="L2255" i="7"/>
  <c r="J2255" i="7"/>
  <c r="AY2254" i="7"/>
  <c r="AX2254" i="7"/>
  <c r="AW2254" i="7"/>
  <c r="AV2254" i="7"/>
  <c r="AU2254" i="7"/>
  <c r="AT2254" i="7"/>
  <c r="AS2254" i="7"/>
  <c r="AR2254" i="7"/>
  <c r="AP2254" i="7"/>
  <c r="AO2254" i="7"/>
  <c r="AN2254" i="7"/>
  <c r="AQ2254" i="7" s="1"/>
  <c r="AM2254" i="7"/>
  <c r="Q2254" i="7"/>
  <c r="N2254" i="7"/>
  <c r="L2254" i="7"/>
  <c r="J2254" i="7"/>
  <c r="AY2253" i="7"/>
  <c r="AX2253" i="7"/>
  <c r="AW2253" i="7"/>
  <c r="AV2253" i="7"/>
  <c r="AU2253" i="7"/>
  <c r="AT2253" i="7"/>
  <c r="AS2253" i="7"/>
  <c r="AR2253" i="7"/>
  <c r="AP2253" i="7"/>
  <c r="AO2253" i="7"/>
  <c r="AN2253" i="7"/>
  <c r="AM2253" i="7"/>
  <c r="Q2253" i="7"/>
  <c r="N2253" i="7"/>
  <c r="L2253" i="7"/>
  <c r="J2253" i="7"/>
  <c r="AY2252" i="7"/>
  <c r="AX2252" i="7"/>
  <c r="AW2252" i="7"/>
  <c r="AV2252" i="7"/>
  <c r="AU2252" i="7"/>
  <c r="AT2252" i="7"/>
  <c r="AS2252" i="7"/>
  <c r="AR2252" i="7"/>
  <c r="AP2252" i="7"/>
  <c r="AO2252" i="7"/>
  <c r="AQ2252" i="7" s="1"/>
  <c r="AN2252" i="7"/>
  <c r="AM2252" i="7"/>
  <c r="Q2252" i="7"/>
  <c r="N2252" i="7"/>
  <c r="L2252" i="7"/>
  <c r="J2252" i="7"/>
  <c r="AY2251" i="7"/>
  <c r="AX2251" i="7"/>
  <c r="AW2251" i="7"/>
  <c r="AV2251" i="7"/>
  <c r="AU2251" i="7"/>
  <c r="AT2251" i="7"/>
  <c r="AS2251" i="7"/>
  <c r="AR2251" i="7"/>
  <c r="AP2251" i="7"/>
  <c r="AQ2251" i="7" s="1"/>
  <c r="AO2251" i="7"/>
  <c r="AN2251" i="7"/>
  <c r="AM2251" i="7"/>
  <c r="Q2251" i="7"/>
  <c r="N2251" i="7"/>
  <c r="L2251" i="7"/>
  <c r="J2251" i="7"/>
  <c r="AY2250" i="7"/>
  <c r="AX2250" i="7"/>
  <c r="AW2250" i="7"/>
  <c r="AV2250" i="7"/>
  <c r="AU2250" i="7"/>
  <c r="AT2250" i="7"/>
  <c r="AS2250" i="7"/>
  <c r="AR2250" i="7"/>
  <c r="AQ2250" i="7"/>
  <c r="AP2250" i="7"/>
  <c r="AO2250" i="7"/>
  <c r="AN2250" i="7"/>
  <c r="AM2250" i="7"/>
  <c r="Q2250" i="7"/>
  <c r="N2250" i="7"/>
  <c r="L2250" i="7"/>
  <c r="J2250" i="7"/>
  <c r="AY2249" i="7"/>
  <c r="AX2249" i="7"/>
  <c r="AW2249" i="7"/>
  <c r="AV2249" i="7"/>
  <c r="AU2249" i="7"/>
  <c r="AT2249" i="7"/>
  <c r="AS2249" i="7"/>
  <c r="AR2249" i="7"/>
  <c r="AQ2249" i="7"/>
  <c r="AP2249" i="7"/>
  <c r="AO2249" i="7"/>
  <c r="AN2249" i="7"/>
  <c r="AM2249" i="7"/>
  <c r="Q2249" i="7"/>
  <c r="N2249" i="7"/>
  <c r="L2249" i="7"/>
  <c r="J2249" i="7"/>
  <c r="AY2248" i="7"/>
  <c r="AX2248" i="7"/>
  <c r="AW2248" i="7"/>
  <c r="AV2248" i="7"/>
  <c r="AU2248" i="7"/>
  <c r="AT2248" i="7"/>
  <c r="AS2248" i="7"/>
  <c r="AR2248" i="7"/>
  <c r="AP2248" i="7"/>
  <c r="AO2248" i="7"/>
  <c r="AN2248" i="7"/>
  <c r="AM2248" i="7"/>
  <c r="AQ2248" i="7" s="1"/>
  <c r="Q2248" i="7"/>
  <c r="N2248" i="7"/>
  <c r="L2248" i="7"/>
  <c r="J2248" i="7"/>
  <c r="AY2247" i="7"/>
  <c r="AX2247" i="7"/>
  <c r="AW2247" i="7"/>
  <c r="AV2247" i="7"/>
  <c r="AU2247" i="7"/>
  <c r="AT2247" i="7"/>
  <c r="AS2247" i="7"/>
  <c r="AR2247" i="7"/>
  <c r="AP2247" i="7"/>
  <c r="AO2247" i="7"/>
  <c r="AN2247" i="7"/>
  <c r="AM2247" i="7"/>
  <c r="AQ2247" i="7" s="1"/>
  <c r="Q2247" i="7"/>
  <c r="N2247" i="7"/>
  <c r="L2247" i="7"/>
  <c r="J2247" i="7"/>
  <c r="AY2246" i="7"/>
  <c r="AX2246" i="7"/>
  <c r="AW2246" i="7"/>
  <c r="AV2246" i="7"/>
  <c r="AU2246" i="7"/>
  <c r="AT2246" i="7"/>
  <c r="AS2246" i="7"/>
  <c r="AR2246" i="7"/>
  <c r="AP2246" i="7"/>
  <c r="AO2246" i="7"/>
  <c r="AN2246" i="7"/>
  <c r="AM2246" i="7"/>
  <c r="AQ2246" i="7" s="1"/>
  <c r="Q2246" i="7"/>
  <c r="N2246" i="7"/>
  <c r="L2246" i="7"/>
  <c r="J2246" i="7"/>
  <c r="AY2245" i="7"/>
  <c r="AX2245" i="7"/>
  <c r="AW2245" i="7"/>
  <c r="AV2245" i="7"/>
  <c r="AU2245" i="7"/>
  <c r="AT2245" i="7"/>
  <c r="AS2245" i="7"/>
  <c r="AR2245" i="7"/>
  <c r="AP2245" i="7"/>
  <c r="AO2245" i="7"/>
  <c r="AN2245" i="7"/>
  <c r="AM2245" i="7"/>
  <c r="Q2245" i="7"/>
  <c r="N2245" i="7"/>
  <c r="L2245" i="7"/>
  <c r="J2245" i="7"/>
  <c r="AY2244" i="7"/>
  <c r="AX2244" i="7"/>
  <c r="AW2244" i="7"/>
  <c r="AV2244" i="7"/>
  <c r="AU2244" i="7"/>
  <c r="AT2244" i="7"/>
  <c r="AS2244" i="7"/>
  <c r="AR2244" i="7"/>
  <c r="AP2244" i="7"/>
  <c r="AO2244" i="7"/>
  <c r="AN2244" i="7"/>
  <c r="AM2244" i="7"/>
  <c r="AQ2244" i="7" s="1"/>
  <c r="Q2244" i="7"/>
  <c r="N2244" i="7"/>
  <c r="L2244" i="7"/>
  <c r="J2244" i="7"/>
  <c r="AY2243" i="7"/>
  <c r="AX2243" i="7"/>
  <c r="AW2243" i="7"/>
  <c r="AV2243" i="7"/>
  <c r="AU2243" i="7"/>
  <c r="AT2243" i="7"/>
  <c r="AS2243" i="7"/>
  <c r="AR2243" i="7"/>
  <c r="AP2243" i="7"/>
  <c r="AO2243" i="7"/>
  <c r="AN2243" i="7"/>
  <c r="AQ2243" i="7" s="1"/>
  <c r="AM2243" i="7"/>
  <c r="Q2243" i="7"/>
  <c r="N2243" i="7"/>
  <c r="L2243" i="7"/>
  <c r="J2243" i="7"/>
  <c r="AY2242" i="7"/>
  <c r="AX2242" i="7"/>
  <c r="AW2242" i="7"/>
  <c r="AV2242" i="7"/>
  <c r="AU2242" i="7"/>
  <c r="AT2242" i="7"/>
  <c r="AS2242" i="7"/>
  <c r="AR2242" i="7"/>
  <c r="AP2242" i="7"/>
  <c r="AO2242" i="7"/>
  <c r="AQ2242" i="7" s="1"/>
  <c r="AN2242" i="7"/>
  <c r="AM2242" i="7"/>
  <c r="Q2242" i="7"/>
  <c r="N2242" i="7"/>
  <c r="L2242" i="7"/>
  <c r="J2242" i="7"/>
  <c r="AY2241" i="7"/>
  <c r="AX2241" i="7"/>
  <c r="AW2241" i="7"/>
  <c r="AV2241" i="7"/>
  <c r="AU2241" i="7"/>
  <c r="AT2241" i="7"/>
  <c r="AS2241" i="7"/>
  <c r="AR2241" i="7"/>
  <c r="AP2241" i="7"/>
  <c r="AQ2241" i="7" s="1"/>
  <c r="AO2241" i="7"/>
  <c r="AN2241" i="7"/>
  <c r="AM2241" i="7"/>
  <c r="Q2241" i="7"/>
  <c r="N2241" i="7"/>
  <c r="L2241" i="7"/>
  <c r="J2241" i="7"/>
  <c r="AY2240" i="7"/>
  <c r="AX2240" i="7"/>
  <c r="AW2240" i="7"/>
  <c r="AV2240" i="7"/>
  <c r="AU2240" i="7"/>
  <c r="AT2240" i="7"/>
  <c r="AS2240" i="7"/>
  <c r="AR2240" i="7"/>
  <c r="AQ2240" i="7"/>
  <c r="AP2240" i="7"/>
  <c r="AO2240" i="7"/>
  <c r="AN2240" i="7"/>
  <c r="AM2240" i="7"/>
  <c r="Q2240" i="7"/>
  <c r="N2240" i="7"/>
  <c r="L2240" i="7"/>
  <c r="J2240" i="7"/>
  <c r="AY2239" i="7"/>
  <c r="AX2239" i="7"/>
  <c r="AW2239" i="7"/>
  <c r="AV2239" i="7"/>
  <c r="AU2239" i="7"/>
  <c r="AT2239" i="7"/>
  <c r="AS2239" i="7"/>
  <c r="AR2239" i="7"/>
  <c r="AP2239" i="7"/>
  <c r="AO2239" i="7"/>
  <c r="AN2239" i="7"/>
  <c r="AM2239" i="7"/>
  <c r="Q2239" i="7"/>
  <c r="N2239" i="7"/>
  <c r="L2239" i="7"/>
  <c r="J2239" i="7"/>
  <c r="AY2238" i="7"/>
  <c r="AX2238" i="7"/>
  <c r="AW2238" i="7"/>
  <c r="AV2238" i="7"/>
  <c r="AU2238" i="7"/>
  <c r="AT2238" i="7"/>
  <c r="AS2238" i="7"/>
  <c r="AR2238" i="7"/>
  <c r="AP2238" i="7"/>
  <c r="AO2238" i="7"/>
  <c r="AN2238" i="7"/>
  <c r="AM2238" i="7"/>
  <c r="AQ2238" i="7" s="1"/>
  <c r="Q2238" i="7"/>
  <c r="N2238" i="7"/>
  <c r="L2238" i="7"/>
  <c r="J2238" i="7"/>
  <c r="AY2237" i="7"/>
  <c r="AX2237" i="7"/>
  <c r="AW2237" i="7"/>
  <c r="AV2237" i="7"/>
  <c r="AU2237" i="7"/>
  <c r="AT2237" i="7"/>
  <c r="AS2237" i="7"/>
  <c r="AR2237" i="7"/>
  <c r="AP2237" i="7"/>
  <c r="AO2237" i="7"/>
  <c r="AN2237" i="7"/>
  <c r="AM2237" i="7"/>
  <c r="AQ2237" i="7" s="1"/>
  <c r="Q2237" i="7"/>
  <c r="N2237" i="7"/>
  <c r="L2237" i="7"/>
  <c r="J2237" i="7"/>
  <c r="AY2236" i="7"/>
  <c r="AX2236" i="7"/>
  <c r="AW2236" i="7"/>
  <c r="AV2236" i="7"/>
  <c r="AU2236" i="7"/>
  <c r="AT2236" i="7"/>
  <c r="AS2236" i="7"/>
  <c r="AR2236" i="7"/>
  <c r="AP2236" i="7"/>
  <c r="AO2236" i="7"/>
  <c r="AN2236" i="7"/>
  <c r="AM2236" i="7"/>
  <c r="AQ2236" i="7" s="1"/>
  <c r="Q2236" i="7"/>
  <c r="N2236" i="7"/>
  <c r="L2236" i="7"/>
  <c r="J2236" i="7"/>
  <c r="AY2235" i="7"/>
  <c r="AX2235" i="7"/>
  <c r="AW2235" i="7"/>
  <c r="AV2235" i="7"/>
  <c r="AU2235" i="7"/>
  <c r="AT2235" i="7"/>
  <c r="AS2235" i="7"/>
  <c r="AR2235" i="7"/>
  <c r="AP2235" i="7"/>
  <c r="AO2235" i="7"/>
  <c r="AN2235" i="7"/>
  <c r="AQ2235" i="7" s="1"/>
  <c r="AM2235" i="7"/>
  <c r="Q2235" i="7"/>
  <c r="N2235" i="7"/>
  <c r="L2235" i="7"/>
  <c r="J2235" i="7"/>
  <c r="AY2234" i="7"/>
  <c r="AX2234" i="7"/>
  <c r="AW2234" i="7"/>
  <c r="AV2234" i="7"/>
  <c r="AU2234" i="7"/>
  <c r="AT2234" i="7"/>
  <c r="AS2234" i="7"/>
  <c r="AR2234" i="7"/>
  <c r="AP2234" i="7"/>
  <c r="AO2234" i="7"/>
  <c r="AN2234" i="7"/>
  <c r="AM2234" i="7"/>
  <c r="AQ2234" i="7" s="1"/>
  <c r="Q2234" i="7"/>
  <c r="N2234" i="7"/>
  <c r="L2234" i="7"/>
  <c r="J2234" i="7"/>
  <c r="AY2233" i="7"/>
  <c r="AX2233" i="7"/>
  <c r="AW2233" i="7"/>
  <c r="AV2233" i="7"/>
  <c r="AU2233" i="7"/>
  <c r="AT2233" i="7"/>
  <c r="AS2233" i="7"/>
  <c r="AR2233" i="7"/>
  <c r="AP2233" i="7"/>
  <c r="AO2233" i="7"/>
  <c r="AN2233" i="7"/>
  <c r="AQ2233" i="7" s="1"/>
  <c r="AM2233" i="7"/>
  <c r="Q2233" i="7"/>
  <c r="N2233" i="7"/>
  <c r="L2233" i="7"/>
  <c r="J2233" i="7"/>
  <c r="AY2232" i="7"/>
  <c r="AX2232" i="7"/>
  <c r="AW2232" i="7"/>
  <c r="AV2232" i="7"/>
  <c r="AU2232" i="7"/>
  <c r="AT2232" i="7"/>
  <c r="AS2232" i="7"/>
  <c r="AR2232" i="7"/>
  <c r="AP2232" i="7"/>
  <c r="AO2232" i="7"/>
  <c r="AQ2232" i="7" s="1"/>
  <c r="AN2232" i="7"/>
  <c r="AM2232" i="7"/>
  <c r="Q2232" i="7"/>
  <c r="N2232" i="7"/>
  <c r="L2232" i="7"/>
  <c r="J2232" i="7"/>
  <c r="AY2231" i="7"/>
  <c r="AX2231" i="7"/>
  <c r="AW2231" i="7"/>
  <c r="AV2231" i="7"/>
  <c r="AU2231" i="7"/>
  <c r="AT2231" i="7"/>
  <c r="AS2231" i="7"/>
  <c r="AR2231" i="7"/>
  <c r="AP2231" i="7"/>
  <c r="AO2231" i="7"/>
  <c r="AN2231" i="7"/>
  <c r="AM2231" i="7"/>
  <c r="Q2231" i="7"/>
  <c r="N2231" i="7"/>
  <c r="L2231" i="7"/>
  <c r="J2231" i="7"/>
  <c r="AY2230" i="7"/>
  <c r="AX2230" i="7"/>
  <c r="AW2230" i="7"/>
  <c r="AV2230" i="7"/>
  <c r="AU2230" i="7"/>
  <c r="AT2230" i="7"/>
  <c r="AS2230" i="7"/>
  <c r="AR2230" i="7"/>
  <c r="AQ2230" i="7"/>
  <c r="AP2230" i="7"/>
  <c r="AO2230" i="7"/>
  <c r="AN2230" i="7"/>
  <c r="AM2230" i="7"/>
  <c r="Q2230" i="7"/>
  <c r="N2230" i="7"/>
  <c r="L2230" i="7"/>
  <c r="J2230" i="7"/>
  <c r="AY2229" i="7"/>
  <c r="AX2229" i="7"/>
  <c r="AW2229" i="7"/>
  <c r="AV2229" i="7"/>
  <c r="AU2229" i="7"/>
  <c r="AT2229" i="7"/>
  <c r="AS2229" i="7"/>
  <c r="AR2229" i="7"/>
  <c r="AP2229" i="7"/>
  <c r="AO2229" i="7"/>
  <c r="AN2229" i="7"/>
  <c r="AM2229" i="7"/>
  <c r="Q2229" i="7"/>
  <c r="N2229" i="7"/>
  <c r="L2229" i="7"/>
  <c r="J2229" i="7"/>
  <c r="AY2228" i="7"/>
  <c r="AX2228" i="7"/>
  <c r="AW2228" i="7"/>
  <c r="AV2228" i="7"/>
  <c r="AU2228" i="7"/>
  <c r="AT2228" i="7"/>
  <c r="AS2228" i="7"/>
  <c r="AR2228" i="7"/>
  <c r="AQ2228" i="7"/>
  <c r="AP2228" i="7"/>
  <c r="AO2228" i="7"/>
  <c r="AN2228" i="7"/>
  <c r="AM2228" i="7"/>
  <c r="Q2228" i="7"/>
  <c r="N2228" i="7"/>
  <c r="L2228" i="7"/>
  <c r="J2228" i="7"/>
  <c r="AY2227" i="7"/>
  <c r="AX2227" i="7"/>
  <c r="AW2227" i="7"/>
  <c r="AV2227" i="7"/>
  <c r="AU2227" i="7"/>
  <c r="AT2227" i="7"/>
  <c r="AS2227" i="7"/>
  <c r="AR2227" i="7"/>
  <c r="AQ2227" i="7"/>
  <c r="AP2227" i="7"/>
  <c r="AO2227" i="7"/>
  <c r="AN2227" i="7"/>
  <c r="AM2227" i="7"/>
  <c r="Q2227" i="7"/>
  <c r="N2227" i="7"/>
  <c r="L2227" i="7"/>
  <c r="J2227" i="7"/>
  <c r="AY2226" i="7"/>
  <c r="AX2226" i="7"/>
  <c r="AW2226" i="7"/>
  <c r="AV2226" i="7"/>
  <c r="AU2226" i="7"/>
  <c r="AT2226" i="7"/>
  <c r="AS2226" i="7"/>
  <c r="AR2226" i="7"/>
  <c r="AP2226" i="7"/>
  <c r="AO2226" i="7"/>
  <c r="AN2226" i="7"/>
  <c r="AM2226" i="7"/>
  <c r="AQ2226" i="7" s="1"/>
  <c r="Q2226" i="7"/>
  <c r="N2226" i="7"/>
  <c r="L2226" i="7"/>
  <c r="J2226" i="7"/>
  <c r="AY2225" i="7"/>
  <c r="AX2225" i="7"/>
  <c r="AW2225" i="7"/>
  <c r="AV2225" i="7"/>
  <c r="AU2225" i="7"/>
  <c r="AT2225" i="7"/>
  <c r="AS2225" i="7"/>
  <c r="AR2225" i="7"/>
  <c r="AP2225" i="7"/>
  <c r="AO2225" i="7"/>
  <c r="AN2225" i="7"/>
  <c r="AQ2225" i="7" s="1"/>
  <c r="AM2225" i="7"/>
  <c r="Q2225" i="7"/>
  <c r="N2225" i="7"/>
  <c r="L2225" i="7"/>
  <c r="J2225" i="7"/>
  <c r="AY2224" i="7"/>
  <c r="AX2224" i="7"/>
  <c r="AW2224" i="7"/>
  <c r="AV2224" i="7"/>
  <c r="AU2224" i="7"/>
  <c r="AT2224" i="7"/>
  <c r="AS2224" i="7"/>
  <c r="AR2224" i="7"/>
  <c r="AP2224" i="7"/>
  <c r="AO2224" i="7"/>
  <c r="AN2224" i="7"/>
  <c r="AM2224" i="7"/>
  <c r="AQ2224" i="7" s="1"/>
  <c r="Q2224" i="7"/>
  <c r="N2224" i="7"/>
  <c r="L2224" i="7"/>
  <c r="J2224" i="7"/>
  <c r="AY2223" i="7"/>
  <c r="AX2223" i="7"/>
  <c r="AW2223" i="7"/>
  <c r="AV2223" i="7"/>
  <c r="AU2223" i="7"/>
  <c r="AT2223" i="7"/>
  <c r="AS2223" i="7"/>
  <c r="AR2223" i="7"/>
  <c r="AP2223" i="7"/>
  <c r="AO2223" i="7"/>
  <c r="AN2223" i="7"/>
  <c r="AM2223" i="7"/>
  <c r="AQ2223" i="7" s="1"/>
  <c r="Q2223" i="7"/>
  <c r="N2223" i="7"/>
  <c r="L2223" i="7"/>
  <c r="J2223" i="7"/>
  <c r="AY2222" i="7"/>
  <c r="AX2222" i="7"/>
  <c r="AW2222" i="7"/>
  <c r="AV2222" i="7"/>
  <c r="AU2222" i="7"/>
  <c r="AT2222" i="7"/>
  <c r="AS2222" i="7"/>
  <c r="AR2222" i="7"/>
  <c r="AP2222" i="7"/>
  <c r="AO2222" i="7"/>
  <c r="AN2222" i="7"/>
  <c r="AQ2222" i="7" s="1"/>
  <c r="AM2222" i="7"/>
  <c r="Q2222" i="7"/>
  <c r="N2222" i="7"/>
  <c r="L2222" i="7"/>
  <c r="J2222" i="7"/>
  <c r="AY2221" i="7"/>
  <c r="AX2221" i="7"/>
  <c r="AW2221" i="7"/>
  <c r="AV2221" i="7"/>
  <c r="AU2221" i="7"/>
  <c r="AT2221" i="7"/>
  <c r="AS2221" i="7"/>
  <c r="AR2221" i="7"/>
  <c r="AP2221" i="7"/>
  <c r="AO2221" i="7"/>
  <c r="AN2221" i="7"/>
  <c r="AM2221" i="7"/>
  <c r="Q2221" i="7"/>
  <c r="N2221" i="7"/>
  <c r="L2221" i="7"/>
  <c r="J2221" i="7"/>
  <c r="AY2220" i="7"/>
  <c r="AX2220" i="7"/>
  <c r="AW2220" i="7"/>
  <c r="AV2220" i="7"/>
  <c r="AU2220" i="7"/>
  <c r="AT2220" i="7"/>
  <c r="AS2220" i="7"/>
  <c r="AR2220" i="7"/>
  <c r="AP2220" i="7"/>
  <c r="AO2220" i="7"/>
  <c r="AQ2220" i="7" s="1"/>
  <c r="AN2220" i="7"/>
  <c r="AM2220" i="7"/>
  <c r="Q2220" i="7"/>
  <c r="N2220" i="7"/>
  <c r="L2220" i="7"/>
  <c r="J2220" i="7"/>
  <c r="AY2219" i="7"/>
  <c r="AX2219" i="7"/>
  <c r="AW2219" i="7"/>
  <c r="AV2219" i="7"/>
  <c r="AU2219" i="7"/>
  <c r="AT2219" i="7"/>
  <c r="AS2219" i="7"/>
  <c r="AR2219" i="7"/>
  <c r="AP2219" i="7"/>
  <c r="AQ2219" i="7" s="1"/>
  <c r="AO2219" i="7"/>
  <c r="AN2219" i="7"/>
  <c r="AM2219" i="7"/>
  <c r="Q2219" i="7"/>
  <c r="N2219" i="7"/>
  <c r="L2219" i="7"/>
  <c r="J2219" i="7"/>
  <c r="AY2218" i="7"/>
  <c r="AX2218" i="7"/>
  <c r="AW2218" i="7"/>
  <c r="AV2218" i="7"/>
  <c r="AU2218" i="7"/>
  <c r="AT2218" i="7"/>
  <c r="AS2218" i="7"/>
  <c r="AR2218" i="7"/>
  <c r="AQ2218" i="7"/>
  <c r="AP2218" i="7"/>
  <c r="AO2218" i="7"/>
  <c r="AN2218" i="7"/>
  <c r="AM2218" i="7"/>
  <c r="Q2218" i="7"/>
  <c r="N2218" i="7"/>
  <c r="L2218" i="7"/>
  <c r="J2218" i="7"/>
  <c r="AY2217" i="7"/>
  <c r="AX2217" i="7"/>
  <c r="AW2217" i="7"/>
  <c r="AV2217" i="7"/>
  <c r="AU2217" i="7"/>
  <c r="AT2217" i="7"/>
  <c r="AS2217" i="7"/>
  <c r="AR2217" i="7"/>
  <c r="AP2217" i="7"/>
  <c r="AO2217" i="7"/>
  <c r="AN2217" i="7"/>
  <c r="AM2217" i="7"/>
  <c r="AQ2217" i="7" s="1"/>
  <c r="Q2217" i="7"/>
  <c r="N2217" i="7"/>
  <c r="L2217" i="7"/>
  <c r="J2217" i="7"/>
  <c r="AY2216" i="7"/>
  <c r="AX2216" i="7"/>
  <c r="AW2216" i="7"/>
  <c r="AV2216" i="7"/>
  <c r="AU2216" i="7"/>
  <c r="AT2216" i="7"/>
  <c r="AS2216" i="7"/>
  <c r="AR2216" i="7"/>
  <c r="AP2216" i="7"/>
  <c r="AO2216" i="7"/>
  <c r="AN2216" i="7"/>
  <c r="AM2216" i="7"/>
  <c r="AQ2216" i="7" s="1"/>
  <c r="Q2216" i="7"/>
  <c r="N2216" i="7"/>
  <c r="L2216" i="7"/>
  <c r="J2216" i="7"/>
  <c r="AY2215" i="7"/>
  <c r="AX2215" i="7"/>
  <c r="AW2215" i="7"/>
  <c r="AV2215" i="7"/>
  <c r="AU2215" i="7"/>
  <c r="AT2215" i="7"/>
  <c r="AS2215" i="7"/>
  <c r="AR2215" i="7"/>
  <c r="AP2215" i="7"/>
  <c r="AO2215" i="7"/>
  <c r="AN2215" i="7"/>
  <c r="AM2215" i="7"/>
  <c r="AQ2215" i="7" s="1"/>
  <c r="Q2215" i="7"/>
  <c r="N2215" i="7"/>
  <c r="L2215" i="7"/>
  <c r="J2215" i="7"/>
  <c r="AY2214" i="7"/>
  <c r="AX2214" i="7"/>
  <c r="AW2214" i="7"/>
  <c r="AV2214" i="7"/>
  <c r="AU2214" i="7"/>
  <c r="AT2214" i="7"/>
  <c r="AS2214" i="7"/>
  <c r="AR2214" i="7"/>
  <c r="AP2214" i="7"/>
  <c r="AO2214" i="7"/>
  <c r="AN2214" i="7"/>
  <c r="AM2214" i="7"/>
  <c r="AQ2214" i="7" s="1"/>
  <c r="Q2214" i="7"/>
  <c r="N2214" i="7"/>
  <c r="L2214" i="7"/>
  <c r="J2214" i="7"/>
  <c r="AY2213" i="7"/>
  <c r="AX2213" i="7"/>
  <c r="AW2213" i="7"/>
  <c r="AV2213" i="7"/>
  <c r="AU2213" i="7"/>
  <c r="AT2213" i="7"/>
  <c r="AS2213" i="7"/>
  <c r="AR2213" i="7"/>
  <c r="AP2213" i="7"/>
  <c r="AO2213" i="7"/>
  <c r="AN2213" i="7"/>
  <c r="AM2213" i="7"/>
  <c r="AQ2213" i="7" s="1"/>
  <c r="Q2213" i="7"/>
  <c r="N2213" i="7"/>
  <c r="L2213" i="7"/>
  <c r="J2213" i="7"/>
  <c r="AY2212" i="7"/>
  <c r="AX2212" i="7"/>
  <c r="AW2212" i="7"/>
  <c r="AV2212" i="7"/>
  <c r="AU2212" i="7"/>
  <c r="AT2212" i="7"/>
  <c r="AS2212" i="7"/>
  <c r="AR2212" i="7"/>
  <c r="AP2212" i="7"/>
  <c r="AO2212" i="7"/>
  <c r="AN2212" i="7"/>
  <c r="AQ2212" i="7" s="1"/>
  <c r="AM2212" i="7"/>
  <c r="Q2212" i="7"/>
  <c r="N2212" i="7"/>
  <c r="L2212" i="7"/>
  <c r="J2212" i="7"/>
  <c r="AY2211" i="7"/>
  <c r="AX2211" i="7"/>
  <c r="AW2211" i="7"/>
  <c r="AV2211" i="7"/>
  <c r="AU2211" i="7"/>
  <c r="AT2211" i="7"/>
  <c r="AS2211" i="7"/>
  <c r="AR2211" i="7"/>
  <c r="AP2211" i="7"/>
  <c r="AO2211" i="7"/>
  <c r="AQ2211" i="7" s="1"/>
  <c r="AN2211" i="7"/>
  <c r="AM2211" i="7"/>
  <c r="Q2211" i="7"/>
  <c r="N2211" i="7"/>
  <c r="L2211" i="7"/>
  <c r="J2211" i="7"/>
  <c r="AY2210" i="7"/>
  <c r="AX2210" i="7"/>
  <c r="AW2210" i="7"/>
  <c r="AV2210" i="7"/>
  <c r="AU2210" i="7"/>
  <c r="AT2210" i="7"/>
  <c r="AS2210" i="7"/>
  <c r="AR2210" i="7"/>
  <c r="AP2210" i="7"/>
  <c r="AQ2210" i="7" s="1"/>
  <c r="AO2210" i="7"/>
  <c r="AN2210" i="7"/>
  <c r="AM2210" i="7"/>
  <c r="Q2210" i="7"/>
  <c r="N2210" i="7"/>
  <c r="L2210" i="7"/>
  <c r="J2210" i="7"/>
  <c r="AY2209" i="7"/>
  <c r="AX2209" i="7"/>
  <c r="AW2209" i="7"/>
  <c r="AV2209" i="7"/>
  <c r="AU2209" i="7"/>
  <c r="AT2209" i="7"/>
  <c r="AS2209" i="7"/>
  <c r="AR2209" i="7"/>
  <c r="AQ2209" i="7"/>
  <c r="AP2209" i="7"/>
  <c r="AO2209" i="7"/>
  <c r="AN2209" i="7"/>
  <c r="AM2209" i="7"/>
  <c r="Q2209" i="7"/>
  <c r="N2209" i="7"/>
  <c r="L2209" i="7"/>
  <c r="J2209" i="7"/>
  <c r="AY2208" i="7"/>
  <c r="AX2208" i="7"/>
  <c r="AW2208" i="7"/>
  <c r="AV2208" i="7"/>
  <c r="AU2208" i="7"/>
  <c r="AT2208" i="7"/>
  <c r="AS2208" i="7"/>
  <c r="AR2208" i="7"/>
  <c r="AP2208" i="7"/>
  <c r="AO2208" i="7"/>
  <c r="AN2208" i="7"/>
  <c r="AM2208" i="7"/>
  <c r="AQ2208" i="7" s="1"/>
  <c r="Q2208" i="7"/>
  <c r="N2208" i="7"/>
  <c r="L2208" i="7"/>
  <c r="J2208" i="7"/>
  <c r="AY2207" i="7"/>
  <c r="AX2207" i="7"/>
  <c r="AW2207" i="7"/>
  <c r="AV2207" i="7"/>
  <c r="AU2207" i="7"/>
  <c r="AT2207" i="7"/>
  <c r="AS2207" i="7"/>
  <c r="AR2207" i="7"/>
  <c r="AP2207" i="7"/>
  <c r="AO2207" i="7"/>
  <c r="AN2207" i="7"/>
  <c r="AM2207" i="7"/>
  <c r="AQ2207" i="7" s="1"/>
  <c r="Q2207" i="7"/>
  <c r="N2207" i="7"/>
  <c r="L2207" i="7"/>
  <c r="J2207" i="7"/>
  <c r="AY2206" i="7"/>
  <c r="AX2206" i="7"/>
  <c r="AW2206" i="7"/>
  <c r="AV2206" i="7"/>
  <c r="AU2206" i="7"/>
  <c r="AT2206" i="7"/>
  <c r="AS2206" i="7"/>
  <c r="AR2206" i="7"/>
  <c r="AP2206" i="7"/>
  <c r="AO2206" i="7"/>
  <c r="AN2206" i="7"/>
  <c r="AM2206" i="7"/>
  <c r="AQ2206" i="7" s="1"/>
  <c r="Q2206" i="7"/>
  <c r="N2206" i="7"/>
  <c r="L2206" i="7"/>
  <c r="J2206" i="7"/>
  <c r="AY2205" i="7"/>
  <c r="AX2205" i="7"/>
  <c r="AW2205" i="7"/>
  <c r="AV2205" i="7"/>
  <c r="AU2205" i="7"/>
  <c r="AT2205" i="7"/>
  <c r="AS2205" i="7"/>
  <c r="AR2205" i="7"/>
  <c r="AP2205" i="7"/>
  <c r="AO2205" i="7"/>
  <c r="AN2205" i="7"/>
  <c r="AM2205" i="7"/>
  <c r="AQ2205" i="7" s="1"/>
  <c r="Q2205" i="7"/>
  <c r="N2205" i="7"/>
  <c r="L2205" i="7"/>
  <c r="J2205" i="7"/>
  <c r="AY2204" i="7"/>
  <c r="AX2204" i="7"/>
  <c r="AW2204" i="7"/>
  <c r="AV2204" i="7"/>
  <c r="AU2204" i="7"/>
  <c r="AT2204" i="7"/>
  <c r="AS2204" i="7"/>
  <c r="AR2204" i="7"/>
  <c r="AP2204" i="7"/>
  <c r="AO2204" i="7"/>
  <c r="AN2204" i="7"/>
  <c r="AM2204" i="7"/>
  <c r="AQ2204" i="7" s="1"/>
  <c r="Q2204" i="7"/>
  <c r="N2204" i="7"/>
  <c r="L2204" i="7"/>
  <c r="J2204" i="7"/>
  <c r="AY2203" i="7"/>
  <c r="AX2203" i="7"/>
  <c r="AW2203" i="7"/>
  <c r="AV2203" i="7"/>
  <c r="AU2203" i="7"/>
  <c r="AT2203" i="7"/>
  <c r="AS2203" i="7"/>
  <c r="AR2203" i="7"/>
  <c r="AP2203" i="7"/>
  <c r="AO2203" i="7"/>
  <c r="AN2203" i="7"/>
  <c r="AQ2203" i="7" s="1"/>
  <c r="AM2203" i="7"/>
  <c r="Q2203" i="7"/>
  <c r="N2203" i="7"/>
  <c r="L2203" i="7"/>
  <c r="J2203" i="7"/>
  <c r="AY2202" i="7"/>
  <c r="AX2202" i="7"/>
  <c r="AW2202" i="7"/>
  <c r="AV2202" i="7"/>
  <c r="AU2202" i="7"/>
  <c r="AT2202" i="7"/>
  <c r="AS2202" i="7"/>
  <c r="AR2202" i="7"/>
  <c r="AP2202" i="7"/>
  <c r="AO2202" i="7"/>
  <c r="AQ2202" i="7" s="1"/>
  <c r="AN2202" i="7"/>
  <c r="AM2202" i="7"/>
  <c r="Q2202" i="7"/>
  <c r="N2202" i="7"/>
  <c r="L2202" i="7"/>
  <c r="J2202" i="7"/>
  <c r="AY2201" i="7"/>
  <c r="AX2201" i="7"/>
  <c r="AW2201" i="7"/>
  <c r="AV2201" i="7"/>
  <c r="AU2201" i="7"/>
  <c r="AT2201" i="7"/>
  <c r="AS2201" i="7"/>
  <c r="AR2201" i="7"/>
  <c r="AP2201" i="7"/>
  <c r="AQ2201" i="7" s="1"/>
  <c r="AO2201" i="7"/>
  <c r="AN2201" i="7"/>
  <c r="AM2201" i="7"/>
  <c r="Q2201" i="7"/>
  <c r="N2201" i="7"/>
  <c r="L2201" i="7"/>
  <c r="J2201" i="7"/>
  <c r="AY2200" i="7"/>
  <c r="AX2200" i="7"/>
  <c r="AW2200" i="7"/>
  <c r="AV2200" i="7"/>
  <c r="AU2200" i="7"/>
  <c r="AT2200" i="7"/>
  <c r="AS2200" i="7"/>
  <c r="AR2200" i="7"/>
  <c r="AQ2200" i="7"/>
  <c r="AP2200" i="7"/>
  <c r="AO2200" i="7"/>
  <c r="AN2200" i="7"/>
  <c r="AM2200" i="7"/>
  <c r="Q2200" i="7"/>
  <c r="N2200" i="7"/>
  <c r="L2200" i="7"/>
  <c r="J2200" i="7"/>
  <c r="AY2199" i="7"/>
  <c r="AX2199" i="7"/>
  <c r="AW2199" i="7"/>
  <c r="AV2199" i="7"/>
  <c r="AU2199" i="7"/>
  <c r="AT2199" i="7"/>
  <c r="AS2199" i="7"/>
  <c r="AR2199" i="7"/>
  <c r="AP2199" i="7"/>
  <c r="AO2199" i="7"/>
  <c r="AN2199" i="7"/>
  <c r="AM2199" i="7"/>
  <c r="Q2199" i="7"/>
  <c r="N2199" i="7"/>
  <c r="L2199" i="7"/>
  <c r="J2199" i="7"/>
  <c r="AY2198" i="7"/>
  <c r="AX2198" i="7"/>
  <c r="AW2198" i="7"/>
  <c r="AV2198" i="7"/>
  <c r="AU2198" i="7"/>
  <c r="AT2198" i="7"/>
  <c r="AS2198" i="7"/>
  <c r="AR2198" i="7"/>
  <c r="AP2198" i="7"/>
  <c r="AO2198" i="7"/>
  <c r="AN2198" i="7"/>
  <c r="AM2198" i="7"/>
  <c r="AQ2198" i="7" s="1"/>
  <c r="Q2198" i="7"/>
  <c r="N2198" i="7"/>
  <c r="L2198" i="7"/>
  <c r="J2198" i="7"/>
  <c r="AY2197" i="7"/>
  <c r="AX2197" i="7"/>
  <c r="AW2197" i="7"/>
  <c r="AV2197" i="7"/>
  <c r="AU2197" i="7"/>
  <c r="AT2197" i="7"/>
  <c r="AS2197" i="7"/>
  <c r="AR2197" i="7"/>
  <c r="AP2197" i="7"/>
  <c r="AO2197" i="7"/>
  <c r="AN2197" i="7"/>
  <c r="AM2197" i="7"/>
  <c r="AQ2197" i="7" s="1"/>
  <c r="Q2197" i="7"/>
  <c r="N2197" i="7"/>
  <c r="L2197" i="7"/>
  <c r="J2197" i="7"/>
  <c r="AY2196" i="7"/>
  <c r="AX2196" i="7"/>
  <c r="AW2196" i="7"/>
  <c r="AV2196" i="7"/>
  <c r="AU2196" i="7"/>
  <c r="AT2196" i="7"/>
  <c r="AS2196" i="7"/>
  <c r="AR2196" i="7"/>
  <c r="AP2196" i="7"/>
  <c r="AO2196" i="7"/>
  <c r="AN2196" i="7"/>
  <c r="AM2196" i="7"/>
  <c r="AQ2196" i="7" s="1"/>
  <c r="Q2196" i="7"/>
  <c r="N2196" i="7"/>
  <c r="L2196" i="7"/>
  <c r="J2196" i="7"/>
  <c r="AY2195" i="7"/>
  <c r="AX2195" i="7"/>
  <c r="AW2195" i="7"/>
  <c r="AV2195" i="7"/>
  <c r="AU2195" i="7"/>
  <c r="AT2195" i="7"/>
  <c r="AS2195" i="7"/>
  <c r="AR2195" i="7"/>
  <c r="AP2195" i="7"/>
  <c r="AO2195" i="7"/>
  <c r="AN2195" i="7"/>
  <c r="AQ2195" i="7" s="1"/>
  <c r="AM2195" i="7"/>
  <c r="Q2195" i="7"/>
  <c r="N2195" i="7"/>
  <c r="L2195" i="7"/>
  <c r="J2195" i="7"/>
  <c r="AY2194" i="7"/>
  <c r="AX2194" i="7"/>
  <c r="AW2194" i="7"/>
  <c r="AV2194" i="7"/>
  <c r="AU2194" i="7"/>
  <c r="AT2194" i="7"/>
  <c r="AS2194" i="7"/>
  <c r="AR2194" i="7"/>
  <c r="AP2194" i="7"/>
  <c r="AQ2194" i="7" s="1"/>
  <c r="AO2194" i="7"/>
  <c r="AN2194" i="7"/>
  <c r="AM2194" i="7"/>
  <c r="Q2194" i="7"/>
  <c r="N2194" i="7"/>
  <c r="L2194" i="7"/>
  <c r="J2194" i="7"/>
  <c r="AY2193" i="7"/>
  <c r="AX2193" i="7"/>
  <c r="AW2193" i="7"/>
  <c r="AV2193" i="7"/>
  <c r="AU2193" i="7"/>
  <c r="AT2193" i="7"/>
  <c r="AS2193" i="7"/>
  <c r="AR2193" i="7"/>
  <c r="AQ2193" i="7"/>
  <c r="AP2193" i="7"/>
  <c r="AO2193" i="7"/>
  <c r="AN2193" i="7"/>
  <c r="AM2193" i="7"/>
  <c r="Q2193" i="7"/>
  <c r="N2193" i="7"/>
  <c r="L2193" i="7"/>
  <c r="J2193" i="7"/>
  <c r="AY2192" i="7"/>
  <c r="AX2192" i="7"/>
  <c r="AW2192" i="7"/>
  <c r="AV2192" i="7"/>
  <c r="AU2192" i="7"/>
  <c r="AT2192" i="7"/>
  <c r="AS2192" i="7"/>
  <c r="AR2192" i="7"/>
  <c r="AQ2192" i="7"/>
  <c r="AP2192" i="7"/>
  <c r="AO2192" i="7"/>
  <c r="AN2192" i="7"/>
  <c r="AM2192" i="7"/>
  <c r="Q2192" i="7"/>
  <c r="N2192" i="7"/>
  <c r="L2192" i="7"/>
  <c r="J2192" i="7"/>
  <c r="AY2191" i="7"/>
  <c r="AX2191" i="7"/>
  <c r="AW2191" i="7"/>
  <c r="AV2191" i="7"/>
  <c r="AU2191" i="7"/>
  <c r="AT2191" i="7"/>
  <c r="AS2191" i="7"/>
  <c r="AR2191" i="7"/>
  <c r="AP2191" i="7"/>
  <c r="AO2191" i="7"/>
  <c r="AN2191" i="7"/>
  <c r="AM2191" i="7"/>
  <c r="Q2191" i="7"/>
  <c r="N2191" i="7"/>
  <c r="L2191" i="7"/>
  <c r="J2191" i="7"/>
  <c r="AY2190" i="7"/>
  <c r="AX2190" i="7"/>
  <c r="AW2190" i="7"/>
  <c r="AV2190" i="7"/>
  <c r="AU2190" i="7"/>
  <c r="AT2190" i="7"/>
  <c r="AS2190" i="7"/>
  <c r="AR2190" i="7"/>
  <c r="AQ2190" i="7"/>
  <c r="AP2190" i="7"/>
  <c r="AO2190" i="7"/>
  <c r="AN2190" i="7"/>
  <c r="AM2190" i="7"/>
  <c r="Q2190" i="7"/>
  <c r="N2190" i="7"/>
  <c r="L2190" i="7"/>
  <c r="J2190" i="7"/>
  <c r="AY2189" i="7"/>
  <c r="AX2189" i="7"/>
  <c r="AW2189" i="7"/>
  <c r="AV2189" i="7"/>
  <c r="AU2189" i="7"/>
  <c r="AT2189" i="7"/>
  <c r="AS2189" i="7"/>
  <c r="AR2189" i="7"/>
  <c r="AP2189" i="7"/>
  <c r="AO2189" i="7"/>
  <c r="AN2189" i="7"/>
  <c r="AM2189" i="7"/>
  <c r="AQ2189" i="7" s="1"/>
  <c r="Q2189" i="7"/>
  <c r="N2189" i="7"/>
  <c r="L2189" i="7"/>
  <c r="J2189" i="7"/>
  <c r="AY2188" i="7"/>
  <c r="AX2188" i="7"/>
  <c r="AW2188" i="7"/>
  <c r="AV2188" i="7"/>
  <c r="AU2188" i="7"/>
  <c r="AT2188" i="7"/>
  <c r="AS2188" i="7"/>
  <c r="AR2188" i="7"/>
  <c r="AP2188" i="7"/>
  <c r="AO2188" i="7"/>
  <c r="AN2188" i="7"/>
  <c r="AM2188" i="7"/>
  <c r="AQ2188" i="7" s="1"/>
  <c r="Q2188" i="7"/>
  <c r="N2188" i="7"/>
  <c r="L2188" i="7"/>
  <c r="J2188" i="7"/>
  <c r="AY2187" i="7"/>
  <c r="AX2187" i="7"/>
  <c r="AW2187" i="7"/>
  <c r="AV2187" i="7"/>
  <c r="AU2187" i="7"/>
  <c r="AT2187" i="7"/>
  <c r="AS2187" i="7"/>
  <c r="AR2187" i="7"/>
  <c r="AP2187" i="7"/>
  <c r="AO2187" i="7"/>
  <c r="AN2187" i="7"/>
  <c r="AQ2187" i="7" s="1"/>
  <c r="AM2187" i="7"/>
  <c r="Q2187" i="7"/>
  <c r="N2187" i="7"/>
  <c r="L2187" i="7"/>
  <c r="J2187" i="7"/>
  <c r="AY2186" i="7"/>
  <c r="AX2186" i="7"/>
  <c r="AW2186" i="7"/>
  <c r="AV2186" i="7"/>
  <c r="AU2186" i="7"/>
  <c r="AT2186" i="7"/>
  <c r="AS2186" i="7"/>
  <c r="AR2186" i="7"/>
  <c r="AP2186" i="7"/>
  <c r="AO2186" i="7"/>
  <c r="AN2186" i="7"/>
  <c r="AM2186" i="7"/>
  <c r="AQ2186" i="7" s="1"/>
  <c r="Q2186" i="7"/>
  <c r="N2186" i="7"/>
  <c r="L2186" i="7"/>
  <c r="J2186" i="7"/>
  <c r="AY2185" i="7"/>
  <c r="AX2185" i="7"/>
  <c r="AW2185" i="7"/>
  <c r="AV2185" i="7"/>
  <c r="AU2185" i="7"/>
  <c r="AT2185" i="7"/>
  <c r="AS2185" i="7"/>
  <c r="AR2185" i="7"/>
  <c r="AP2185" i="7"/>
  <c r="AO2185" i="7"/>
  <c r="AN2185" i="7"/>
  <c r="AQ2185" i="7" s="1"/>
  <c r="AM2185" i="7"/>
  <c r="Q2185" i="7"/>
  <c r="N2185" i="7"/>
  <c r="L2185" i="7"/>
  <c r="J2185" i="7"/>
  <c r="AY2184" i="7"/>
  <c r="AX2184" i="7"/>
  <c r="AW2184" i="7"/>
  <c r="AV2184" i="7"/>
  <c r="AU2184" i="7"/>
  <c r="AT2184" i="7"/>
  <c r="AS2184" i="7"/>
  <c r="AR2184" i="7"/>
  <c r="AP2184" i="7"/>
  <c r="AO2184" i="7"/>
  <c r="AQ2184" i="7" s="1"/>
  <c r="AN2184" i="7"/>
  <c r="AM2184" i="7"/>
  <c r="Q2184" i="7"/>
  <c r="N2184" i="7"/>
  <c r="L2184" i="7"/>
  <c r="J2184" i="7"/>
  <c r="AY2183" i="7"/>
  <c r="AX2183" i="7"/>
  <c r="AW2183" i="7"/>
  <c r="AV2183" i="7"/>
  <c r="AU2183" i="7"/>
  <c r="AT2183" i="7"/>
  <c r="AS2183" i="7"/>
  <c r="AR2183" i="7"/>
  <c r="AP2183" i="7"/>
  <c r="AO2183" i="7"/>
  <c r="AN2183" i="7"/>
  <c r="AM2183" i="7"/>
  <c r="Q2183" i="7"/>
  <c r="N2183" i="7"/>
  <c r="L2183" i="7"/>
  <c r="J2183" i="7"/>
  <c r="AY2182" i="7"/>
  <c r="AX2182" i="7"/>
  <c r="AW2182" i="7"/>
  <c r="AV2182" i="7"/>
  <c r="AU2182" i="7"/>
  <c r="AT2182" i="7"/>
  <c r="AS2182" i="7"/>
  <c r="AR2182" i="7"/>
  <c r="AP2182" i="7"/>
  <c r="AQ2182" i="7" s="1"/>
  <c r="AO2182" i="7"/>
  <c r="AN2182" i="7"/>
  <c r="AM2182" i="7"/>
  <c r="Q2182" i="7"/>
  <c r="N2182" i="7"/>
  <c r="L2182" i="7"/>
  <c r="J2182" i="7"/>
  <c r="AY2181" i="7"/>
  <c r="AX2181" i="7"/>
  <c r="AW2181" i="7"/>
  <c r="AV2181" i="7"/>
  <c r="AU2181" i="7"/>
  <c r="AT2181" i="7"/>
  <c r="AS2181" i="7"/>
  <c r="AR2181" i="7"/>
  <c r="AQ2181" i="7"/>
  <c r="AP2181" i="7"/>
  <c r="AO2181" i="7"/>
  <c r="AN2181" i="7"/>
  <c r="AM2181" i="7"/>
  <c r="Q2181" i="7"/>
  <c r="N2181" i="7"/>
  <c r="L2181" i="7"/>
  <c r="J2181" i="7"/>
  <c r="AY2180" i="7"/>
  <c r="AX2180" i="7"/>
  <c r="AW2180" i="7"/>
  <c r="AV2180" i="7"/>
  <c r="AU2180" i="7"/>
  <c r="AT2180" i="7"/>
  <c r="AS2180" i="7"/>
  <c r="AR2180" i="7"/>
  <c r="AP2180" i="7"/>
  <c r="AO2180" i="7"/>
  <c r="AN2180" i="7"/>
  <c r="AM2180" i="7"/>
  <c r="AQ2180" i="7" s="1"/>
  <c r="Q2180" i="7"/>
  <c r="N2180" i="7"/>
  <c r="L2180" i="7"/>
  <c r="J2180" i="7"/>
  <c r="AY2179" i="7"/>
  <c r="AX2179" i="7"/>
  <c r="AW2179" i="7"/>
  <c r="AV2179" i="7"/>
  <c r="AU2179" i="7"/>
  <c r="AT2179" i="7"/>
  <c r="AS2179" i="7"/>
  <c r="AR2179" i="7"/>
  <c r="AP2179" i="7"/>
  <c r="AO2179" i="7"/>
  <c r="AN2179" i="7"/>
  <c r="AQ2179" i="7" s="1"/>
  <c r="AM2179" i="7"/>
  <c r="Q2179" i="7"/>
  <c r="N2179" i="7"/>
  <c r="L2179" i="7"/>
  <c r="J2179" i="7"/>
  <c r="AY2178" i="7"/>
  <c r="AX2178" i="7"/>
  <c r="AW2178" i="7"/>
  <c r="AV2178" i="7"/>
  <c r="AU2178" i="7"/>
  <c r="AT2178" i="7"/>
  <c r="AS2178" i="7"/>
  <c r="AR2178" i="7"/>
  <c r="AP2178" i="7"/>
  <c r="AO2178" i="7"/>
  <c r="AN2178" i="7"/>
  <c r="AM2178" i="7"/>
  <c r="AQ2178" i="7" s="1"/>
  <c r="Q2178" i="7"/>
  <c r="N2178" i="7"/>
  <c r="L2178" i="7"/>
  <c r="J2178" i="7"/>
  <c r="AY2177" i="7"/>
  <c r="AX2177" i="7"/>
  <c r="AW2177" i="7"/>
  <c r="AV2177" i="7"/>
  <c r="AU2177" i="7"/>
  <c r="AT2177" i="7"/>
  <c r="AS2177" i="7"/>
  <c r="AR2177" i="7"/>
  <c r="AP2177" i="7"/>
  <c r="AO2177" i="7"/>
  <c r="AN2177" i="7"/>
  <c r="AM2177" i="7"/>
  <c r="AQ2177" i="7" s="1"/>
  <c r="Q2177" i="7"/>
  <c r="N2177" i="7"/>
  <c r="L2177" i="7"/>
  <c r="J2177" i="7"/>
  <c r="AY2176" i="7"/>
  <c r="AX2176" i="7"/>
  <c r="AW2176" i="7"/>
  <c r="AV2176" i="7"/>
  <c r="AU2176" i="7"/>
  <c r="AT2176" i="7"/>
  <c r="AS2176" i="7"/>
  <c r="AR2176" i="7"/>
  <c r="AP2176" i="7"/>
  <c r="AO2176" i="7"/>
  <c r="AN2176" i="7"/>
  <c r="AQ2176" i="7" s="1"/>
  <c r="AM2176" i="7"/>
  <c r="Q2176" i="7"/>
  <c r="N2176" i="7"/>
  <c r="L2176" i="7"/>
  <c r="J2176" i="7"/>
  <c r="AY2175" i="7"/>
  <c r="AX2175" i="7"/>
  <c r="AW2175" i="7"/>
  <c r="AV2175" i="7"/>
  <c r="AU2175" i="7"/>
  <c r="AT2175" i="7"/>
  <c r="AS2175" i="7"/>
  <c r="AR2175" i="7"/>
  <c r="AP2175" i="7"/>
  <c r="AO2175" i="7"/>
  <c r="AN2175" i="7"/>
  <c r="AM2175" i="7"/>
  <c r="Q2175" i="7"/>
  <c r="N2175" i="7"/>
  <c r="L2175" i="7"/>
  <c r="J2175" i="7"/>
  <c r="AY2174" i="7"/>
  <c r="AX2174" i="7"/>
  <c r="AW2174" i="7"/>
  <c r="AV2174" i="7"/>
  <c r="AU2174" i="7"/>
  <c r="AT2174" i="7"/>
  <c r="AS2174" i="7"/>
  <c r="AR2174" i="7"/>
  <c r="AP2174" i="7"/>
  <c r="AO2174" i="7"/>
  <c r="AQ2174" i="7" s="1"/>
  <c r="AN2174" i="7"/>
  <c r="AM2174" i="7"/>
  <c r="Q2174" i="7"/>
  <c r="N2174" i="7"/>
  <c r="L2174" i="7"/>
  <c r="J2174" i="7"/>
  <c r="AY2173" i="7"/>
  <c r="AX2173" i="7"/>
  <c r="AW2173" i="7"/>
  <c r="AV2173" i="7"/>
  <c r="AU2173" i="7"/>
  <c r="AT2173" i="7"/>
  <c r="AS2173" i="7"/>
  <c r="AR2173" i="7"/>
  <c r="AP2173" i="7"/>
  <c r="AQ2173" i="7" s="1"/>
  <c r="AO2173" i="7"/>
  <c r="AN2173" i="7"/>
  <c r="AM2173" i="7"/>
  <c r="Q2173" i="7"/>
  <c r="N2173" i="7"/>
  <c r="L2173" i="7"/>
  <c r="J2173" i="7"/>
  <c r="AY2172" i="7"/>
  <c r="AX2172" i="7"/>
  <c r="AW2172" i="7"/>
  <c r="AV2172" i="7"/>
  <c r="AU2172" i="7"/>
  <c r="AT2172" i="7"/>
  <c r="AS2172" i="7"/>
  <c r="AR2172" i="7"/>
  <c r="AQ2172" i="7"/>
  <c r="AP2172" i="7"/>
  <c r="AO2172" i="7"/>
  <c r="AN2172" i="7"/>
  <c r="AM2172" i="7"/>
  <c r="Q2172" i="7"/>
  <c r="N2172" i="7"/>
  <c r="L2172" i="7"/>
  <c r="J2172" i="7"/>
  <c r="AY2171" i="7"/>
  <c r="AX2171" i="7"/>
  <c r="AW2171" i="7"/>
  <c r="AV2171" i="7"/>
  <c r="AU2171" i="7"/>
  <c r="AT2171" i="7"/>
  <c r="AS2171" i="7"/>
  <c r="AR2171" i="7"/>
  <c r="AQ2171" i="7"/>
  <c r="AP2171" i="7"/>
  <c r="AO2171" i="7"/>
  <c r="AN2171" i="7"/>
  <c r="AM2171" i="7"/>
  <c r="Q2171" i="7"/>
  <c r="N2171" i="7"/>
  <c r="L2171" i="7"/>
  <c r="J2171" i="7"/>
  <c r="AY2170" i="7"/>
  <c r="AX2170" i="7"/>
  <c r="AW2170" i="7"/>
  <c r="AV2170" i="7"/>
  <c r="AU2170" i="7"/>
  <c r="AT2170" i="7"/>
  <c r="AS2170" i="7"/>
  <c r="AR2170" i="7"/>
  <c r="AP2170" i="7"/>
  <c r="AO2170" i="7"/>
  <c r="AN2170" i="7"/>
  <c r="AM2170" i="7"/>
  <c r="AQ2170" i="7" s="1"/>
  <c r="Q2170" i="7"/>
  <c r="N2170" i="7"/>
  <c r="L2170" i="7"/>
  <c r="J2170" i="7"/>
  <c r="AY2169" i="7"/>
  <c r="AX2169" i="7"/>
  <c r="AW2169" i="7"/>
  <c r="AV2169" i="7"/>
  <c r="AU2169" i="7"/>
  <c r="AT2169" i="7"/>
  <c r="AS2169" i="7"/>
  <c r="AR2169" i="7"/>
  <c r="AP2169" i="7"/>
  <c r="AO2169" i="7"/>
  <c r="AN2169" i="7"/>
  <c r="AM2169" i="7"/>
  <c r="AQ2169" i="7" s="1"/>
  <c r="Q2169" i="7"/>
  <c r="N2169" i="7"/>
  <c r="L2169" i="7"/>
  <c r="J2169" i="7"/>
  <c r="AY2168" i="7"/>
  <c r="AX2168" i="7"/>
  <c r="AW2168" i="7"/>
  <c r="AV2168" i="7"/>
  <c r="AU2168" i="7"/>
  <c r="AT2168" i="7"/>
  <c r="AS2168" i="7"/>
  <c r="AR2168" i="7"/>
  <c r="AP2168" i="7"/>
  <c r="AO2168" i="7"/>
  <c r="AN2168" i="7"/>
  <c r="AM2168" i="7"/>
  <c r="AQ2168" i="7" s="1"/>
  <c r="Q2168" i="7"/>
  <c r="N2168" i="7"/>
  <c r="L2168" i="7"/>
  <c r="J2168" i="7"/>
  <c r="AY2167" i="7"/>
  <c r="AX2167" i="7"/>
  <c r="AW2167" i="7"/>
  <c r="AV2167" i="7"/>
  <c r="AU2167" i="7"/>
  <c r="AT2167" i="7"/>
  <c r="AS2167" i="7"/>
  <c r="AR2167" i="7"/>
  <c r="AP2167" i="7"/>
  <c r="AO2167" i="7"/>
  <c r="AN2167" i="7"/>
  <c r="AM2167" i="7"/>
  <c r="AQ2167" i="7" s="1"/>
  <c r="Q2167" i="7"/>
  <c r="N2167" i="7"/>
  <c r="L2167" i="7"/>
  <c r="J2167" i="7"/>
  <c r="AY2166" i="7"/>
  <c r="AX2166" i="7"/>
  <c r="AW2166" i="7"/>
  <c r="AV2166" i="7"/>
  <c r="AU2166" i="7"/>
  <c r="AT2166" i="7"/>
  <c r="AS2166" i="7"/>
  <c r="AR2166" i="7"/>
  <c r="AP2166" i="7"/>
  <c r="AO2166" i="7"/>
  <c r="AN2166" i="7"/>
  <c r="AQ2166" i="7" s="1"/>
  <c r="AM2166" i="7"/>
  <c r="Q2166" i="7"/>
  <c r="N2166" i="7"/>
  <c r="L2166" i="7"/>
  <c r="J2166" i="7"/>
  <c r="AY2165" i="7"/>
  <c r="AX2165" i="7"/>
  <c r="AW2165" i="7"/>
  <c r="AV2165" i="7"/>
  <c r="AU2165" i="7"/>
  <c r="AT2165" i="7"/>
  <c r="AS2165" i="7"/>
  <c r="AR2165" i="7"/>
  <c r="AP2165" i="7"/>
  <c r="AO2165" i="7"/>
  <c r="AQ2165" i="7" s="1"/>
  <c r="AN2165" i="7"/>
  <c r="AM2165" i="7"/>
  <c r="Q2165" i="7"/>
  <c r="N2165" i="7"/>
  <c r="L2165" i="7"/>
  <c r="J2165" i="7"/>
  <c r="AY2164" i="7"/>
  <c r="AX2164" i="7"/>
  <c r="AW2164" i="7"/>
  <c r="AV2164" i="7"/>
  <c r="AU2164" i="7"/>
  <c r="AT2164" i="7"/>
  <c r="AS2164" i="7"/>
  <c r="AR2164" i="7"/>
  <c r="AP2164" i="7"/>
  <c r="AQ2164" i="7" s="1"/>
  <c r="AO2164" i="7"/>
  <c r="AN2164" i="7"/>
  <c r="AM2164" i="7"/>
  <c r="Q2164" i="7"/>
  <c r="N2164" i="7"/>
  <c r="L2164" i="7"/>
  <c r="J2164" i="7"/>
  <c r="AY2163" i="7"/>
  <c r="AX2163" i="7"/>
  <c r="AW2163" i="7"/>
  <c r="AV2163" i="7"/>
  <c r="AU2163" i="7"/>
  <c r="AT2163" i="7"/>
  <c r="AS2163" i="7"/>
  <c r="AR2163" i="7"/>
  <c r="AQ2163" i="7"/>
  <c r="AP2163" i="7"/>
  <c r="AO2163" i="7"/>
  <c r="AN2163" i="7"/>
  <c r="AM2163" i="7"/>
  <c r="Q2163" i="7"/>
  <c r="N2163" i="7"/>
  <c r="L2163" i="7"/>
  <c r="J2163" i="7"/>
  <c r="AY2162" i="7"/>
  <c r="AX2162" i="7"/>
  <c r="AW2162" i="7"/>
  <c r="AV2162" i="7"/>
  <c r="AU2162" i="7"/>
  <c r="AT2162" i="7"/>
  <c r="AS2162" i="7"/>
  <c r="AR2162" i="7"/>
  <c r="AP2162" i="7"/>
  <c r="AO2162" i="7"/>
  <c r="AN2162" i="7"/>
  <c r="AM2162" i="7"/>
  <c r="AQ2162" i="7" s="1"/>
  <c r="Q2162" i="7"/>
  <c r="N2162" i="7"/>
  <c r="L2162" i="7"/>
  <c r="J2162" i="7"/>
  <c r="AY2161" i="7"/>
  <c r="AX2161" i="7"/>
  <c r="AW2161" i="7"/>
  <c r="AV2161" i="7"/>
  <c r="AU2161" i="7"/>
  <c r="AT2161" i="7"/>
  <c r="AS2161" i="7"/>
  <c r="AR2161" i="7"/>
  <c r="AP2161" i="7"/>
  <c r="AO2161" i="7"/>
  <c r="AN2161" i="7"/>
  <c r="AM2161" i="7"/>
  <c r="AQ2161" i="7" s="1"/>
  <c r="Q2161" i="7"/>
  <c r="N2161" i="7"/>
  <c r="L2161" i="7"/>
  <c r="J2161" i="7"/>
  <c r="AY2160" i="7"/>
  <c r="AX2160" i="7"/>
  <c r="AW2160" i="7"/>
  <c r="AV2160" i="7"/>
  <c r="AU2160" i="7"/>
  <c r="AT2160" i="7"/>
  <c r="AS2160" i="7"/>
  <c r="AR2160" i="7"/>
  <c r="AP2160" i="7"/>
  <c r="AO2160" i="7"/>
  <c r="AN2160" i="7"/>
  <c r="AM2160" i="7"/>
  <c r="AQ2160" i="7" s="1"/>
  <c r="Q2160" i="7"/>
  <c r="N2160" i="7"/>
  <c r="L2160" i="7"/>
  <c r="J2160" i="7"/>
  <c r="AY2159" i="7"/>
  <c r="AX2159" i="7"/>
  <c r="AW2159" i="7"/>
  <c r="AV2159" i="7"/>
  <c r="AU2159" i="7"/>
  <c r="AT2159" i="7"/>
  <c r="AS2159" i="7"/>
  <c r="AR2159" i="7"/>
  <c r="AP2159" i="7"/>
  <c r="AO2159" i="7"/>
  <c r="AN2159" i="7"/>
  <c r="AM2159" i="7"/>
  <c r="Q2159" i="7"/>
  <c r="N2159" i="7"/>
  <c r="L2159" i="7"/>
  <c r="J2159" i="7"/>
  <c r="AY2158" i="7"/>
  <c r="AX2158" i="7"/>
  <c r="AW2158" i="7"/>
  <c r="AV2158" i="7"/>
  <c r="AU2158" i="7"/>
  <c r="AT2158" i="7"/>
  <c r="AS2158" i="7"/>
  <c r="AR2158" i="7"/>
  <c r="AP2158" i="7"/>
  <c r="AO2158" i="7"/>
  <c r="AN2158" i="7"/>
  <c r="AM2158" i="7"/>
  <c r="AQ2158" i="7" s="1"/>
  <c r="Q2158" i="7"/>
  <c r="N2158" i="7"/>
  <c r="L2158" i="7"/>
  <c r="J2158" i="7"/>
  <c r="AY2157" i="7"/>
  <c r="AX2157" i="7"/>
  <c r="AW2157" i="7"/>
  <c r="AV2157" i="7"/>
  <c r="AU2157" i="7"/>
  <c r="AT2157" i="7"/>
  <c r="AS2157" i="7"/>
  <c r="AR2157" i="7"/>
  <c r="AP2157" i="7"/>
  <c r="AO2157" i="7"/>
  <c r="AN2157" i="7"/>
  <c r="AQ2157" i="7" s="1"/>
  <c r="AM2157" i="7"/>
  <c r="Q2157" i="7"/>
  <c r="N2157" i="7"/>
  <c r="L2157" i="7"/>
  <c r="J2157" i="7"/>
  <c r="AY2156" i="7"/>
  <c r="AX2156" i="7"/>
  <c r="AW2156" i="7"/>
  <c r="AV2156" i="7"/>
  <c r="AU2156" i="7"/>
  <c r="AT2156" i="7"/>
  <c r="AS2156" i="7"/>
  <c r="AR2156" i="7"/>
  <c r="AP2156" i="7"/>
  <c r="AO2156" i="7"/>
  <c r="AQ2156" i="7" s="1"/>
  <c r="AN2156" i="7"/>
  <c r="AM2156" i="7"/>
  <c r="Q2156" i="7"/>
  <c r="N2156" i="7"/>
  <c r="L2156" i="7"/>
  <c r="J2156" i="7"/>
  <c r="AY2155" i="7"/>
  <c r="AX2155" i="7"/>
  <c r="AW2155" i="7"/>
  <c r="AV2155" i="7"/>
  <c r="AU2155" i="7"/>
  <c r="AT2155" i="7"/>
  <c r="AS2155" i="7"/>
  <c r="AR2155" i="7"/>
  <c r="AP2155" i="7"/>
  <c r="AQ2155" i="7" s="1"/>
  <c r="AO2155" i="7"/>
  <c r="AN2155" i="7"/>
  <c r="AM2155" i="7"/>
  <c r="Q2155" i="7"/>
  <c r="N2155" i="7"/>
  <c r="L2155" i="7"/>
  <c r="J2155" i="7"/>
  <c r="AY2154" i="7"/>
  <c r="AX2154" i="7"/>
  <c r="AW2154" i="7"/>
  <c r="AV2154" i="7"/>
  <c r="AU2154" i="7"/>
  <c r="AT2154" i="7"/>
  <c r="AS2154" i="7"/>
  <c r="AR2154" i="7"/>
  <c r="AQ2154" i="7"/>
  <c r="AP2154" i="7"/>
  <c r="AO2154" i="7"/>
  <c r="AN2154" i="7"/>
  <c r="AM2154" i="7"/>
  <c r="Q2154" i="7"/>
  <c r="N2154" i="7"/>
  <c r="L2154" i="7"/>
  <c r="J2154" i="7"/>
  <c r="AY2153" i="7"/>
  <c r="AX2153" i="7"/>
  <c r="AW2153" i="7"/>
  <c r="AV2153" i="7"/>
  <c r="AU2153" i="7"/>
  <c r="AT2153" i="7"/>
  <c r="AS2153" i="7"/>
  <c r="AR2153" i="7"/>
  <c r="AP2153" i="7"/>
  <c r="AO2153" i="7"/>
  <c r="AN2153" i="7"/>
  <c r="AM2153" i="7"/>
  <c r="AQ2153" i="7" s="1"/>
  <c r="Q2153" i="7"/>
  <c r="N2153" i="7"/>
  <c r="L2153" i="7"/>
  <c r="J2153" i="7"/>
  <c r="AY2152" i="7"/>
  <c r="AX2152" i="7"/>
  <c r="AW2152" i="7"/>
  <c r="AV2152" i="7"/>
  <c r="AU2152" i="7"/>
  <c r="AT2152" i="7"/>
  <c r="AS2152" i="7"/>
  <c r="AR2152" i="7"/>
  <c r="AP2152" i="7"/>
  <c r="AO2152" i="7"/>
  <c r="AN2152" i="7"/>
  <c r="AM2152" i="7"/>
  <c r="AQ2152" i="7" s="1"/>
  <c r="Q2152" i="7"/>
  <c r="N2152" i="7"/>
  <c r="L2152" i="7"/>
  <c r="J2152" i="7"/>
  <c r="AY2151" i="7"/>
  <c r="AX2151" i="7"/>
  <c r="AW2151" i="7"/>
  <c r="AV2151" i="7"/>
  <c r="AU2151" i="7"/>
  <c r="AT2151" i="7"/>
  <c r="AS2151" i="7"/>
  <c r="AR2151" i="7"/>
  <c r="AP2151" i="7"/>
  <c r="AO2151" i="7"/>
  <c r="AN2151" i="7"/>
  <c r="AM2151" i="7"/>
  <c r="AQ2151" i="7" s="1"/>
  <c r="Q2151" i="7"/>
  <c r="N2151" i="7"/>
  <c r="L2151" i="7"/>
  <c r="J2151" i="7"/>
  <c r="AY2150" i="7"/>
  <c r="AX2150" i="7"/>
  <c r="AW2150" i="7"/>
  <c r="AV2150" i="7"/>
  <c r="AU2150" i="7"/>
  <c r="AT2150" i="7"/>
  <c r="AS2150" i="7"/>
  <c r="AR2150" i="7"/>
  <c r="AP2150" i="7"/>
  <c r="AO2150" i="7"/>
  <c r="AN2150" i="7"/>
  <c r="AM2150" i="7"/>
  <c r="AQ2150" i="7" s="1"/>
  <c r="Q2150" i="7"/>
  <c r="N2150" i="7"/>
  <c r="L2150" i="7"/>
  <c r="J2150" i="7"/>
  <c r="AY2149" i="7"/>
  <c r="AX2149" i="7"/>
  <c r="AW2149" i="7"/>
  <c r="AV2149" i="7"/>
  <c r="AU2149" i="7"/>
  <c r="AT2149" i="7"/>
  <c r="AS2149" i="7"/>
  <c r="AR2149" i="7"/>
  <c r="AP2149" i="7"/>
  <c r="AO2149" i="7"/>
  <c r="AN2149" i="7"/>
  <c r="AQ2149" i="7" s="1"/>
  <c r="AM2149" i="7"/>
  <c r="Q2149" i="7"/>
  <c r="N2149" i="7"/>
  <c r="L2149" i="7"/>
  <c r="J2149" i="7"/>
  <c r="AY2148" i="7"/>
  <c r="AX2148" i="7"/>
  <c r="AW2148" i="7"/>
  <c r="AV2148" i="7"/>
  <c r="AU2148" i="7"/>
  <c r="AT2148" i="7"/>
  <c r="AS2148" i="7"/>
  <c r="AR2148" i="7"/>
  <c r="AP2148" i="7"/>
  <c r="AO2148" i="7"/>
  <c r="AQ2148" i="7" s="1"/>
  <c r="AN2148" i="7"/>
  <c r="AM2148" i="7"/>
  <c r="Q2148" i="7"/>
  <c r="N2148" i="7"/>
  <c r="L2148" i="7"/>
  <c r="J2148" i="7"/>
  <c r="AY2147" i="7"/>
  <c r="AX2147" i="7"/>
  <c r="AW2147" i="7"/>
  <c r="AV2147" i="7"/>
  <c r="AU2147" i="7"/>
  <c r="AT2147" i="7"/>
  <c r="AS2147" i="7"/>
  <c r="AR2147" i="7"/>
  <c r="AP2147" i="7"/>
  <c r="AQ2147" i="7" s="1"/>
  <c r="AO2147" i="7"/>
  <c r="AN2147" i="7"/>
  <c r="AM2147" i="7"/>
  <c r="Q2147" i="7"/>
  <c r="N2147" i="7"/>
  <c r="L2147" i="7"/>
  <c r="J2147" i="7"/>
  <c r="AY2146" i="7"/>
  <c r="AX2146" i="7"/>
  <c r="AW2146" i="7"/>
  <c r="AV2146" i="7"/>
  <c r="AU2146" i="7"/>
  <c r="AT2146" i="7"/>
  <c r="AS2146" i="7"/>
  <c r="AR2146" i="7"/>
  <c r="AQ2146" i="7"/>
  <c r="AP2146" i="7"/>
  <c r="AO2146" i="7"/>
  <c r="AN2146" i="7"/>
  <c r="AM2146" i="7"/>
  <c r="Q2146" i="7"/>
  <c r="N2146" i="7"/>
  <c r="L2146" i="7"/>
  <c r="J2146" i="7"/>
  <c r="AY2145" i="7"/>
  <c r="AX2145" i="7"/>
  <c r="AW2145" i="7"/>
  <c r="AV2145" i="7"/>
  <c r="AU2145" i="7"/>
  <c r="AT2145" i="7"/>
  <c r="AS2145" i="7"/>
  <c r="AR2145" i="7"/>
  <c r="AP2145" i="7"/>
  <c r="AO2145" i="7"/>
  <c r="AN2145" i="7"/>
  <c r="AM2145" i="7"/>
  <c r="AQ2145" i="7" s="1"/>
  <c r="Q2145" i="7"/>
  <c r="N2145" i="7"/>
  <c r="L2145" i="7"/>
  <c r="J2145" i="7"/>
  <c r="AY2144" i="7"/>
  <c r="AX2144" i="7"/>
  <c r="AW2144" i="7"/>
  <c r="AV2144" i="7"/>
  <c r="AU2144" i="7"/>
  <c r="AT2144" i="7"/>
  <c r="AS2144" i="7"/>
  <c r="AR2144" i="7"/>
  <c r="AP2144" i="7"/>
  <c r="AO2144" i="7"/>
  <c r="AN2144" i="7"/>
  <c r="AM2144" i="7"/>
  <c r="AQ2144" i="7" s="1"/>
  <c r="Q2144" i="7"/>
  <c r="N2144" i="7"/>
  <c r="L2144" i="7"/>
  <c r="J2144" i="7"/>
  <c r="AY2143" i="7"/>
  <c r="AX2143" i="7"/>
  <c r="AW2143" i="7"/>
  <c r="AV2143" i="7"/>
  <c r="AU2143" i="7"/>
  <c r="AT2143" i="7"/>
  <c r="AS2143" i="7"/>
  <c r="AR2143" i="7"/>
  <c r="AP2143" i="7"/>
  <c r="AO2143" i="7"/>
  <c r="AN2143" i="7"/>
  <c r="AM2143" i="7"/>
  <c r="AQ2143" i="7" s="1"/>
  <c r="Q2143" i="7"/>
  <c r="N2143" i="7"/>
  <c r="L2143" i="7"/>
  <c r="J2143" i="7"/>
  <c r="AY2142" i="7"/>
  <c r="AX2142" i="7"/>
  <c r="AW2142" i="7"/>
  <c r="AV2142" i="7"/>
  <c r="AU2142" i="7"/>
  <c r="AT2142" i="7"/>
  <c r="AS2142" i="7"/>
  <c r="AR2142" i="7"/>
  <c r="AP2142" i="7"/>
  <c r="AO2142" i="7"/>
  <c r="AN2142" i="7"/>
  <c r="AM2142" i="7"/>
  <c r="AQ2142" i="7" s="1"/>
  <c r="Q2142" i="7"/>
  <c r="N2142" i="7"/>
  <c r="L2142" i="7"/>
  <c r="J2142" i="7"/>
  <c r="AY2141" i="7"/>
  <c r="AX2141" i="7"/>
  <c r="AW2141" i="7"/>
  <c r="AV2141" i="7"/>
  <c r="AU2141" i="7"/>
  <c r="AT2141" i="7"/>
  <c r="AS2141" i="7"/>
  <c r="AR2141" i="7"/>
  <c r="AP2141" i="7"/>
  <c r="AO2141" i="7"/>
  <c r="AN2141" i="7"/>
  <c r="AQ2141" i="7" s="1"/>
  <c r="AM2141" i="7"/>
  <c r="Q2141" i="7"/>
  <c r="N2141" i="7"/>
  <c r="L2141" i="7"/>
  <c r="J2141" i="7"/>
  <c r="AY2140" i="7"/>
  <c r="AX2140" i="7"/>
  <c r="AW2140" i="7"/>
  <c r="AV2140" i="7"/>
  <c r="AU2140" i="7"/>
  <c r="AT2140" i="7"/>
  <c r="AS2140" i="7"/>
  <c r="AR2140" i="7"/>
  <c r="AP2140" i="7"/>
  <c r="AO2140" i="7"/>
  <c r="AQ2140" i="7" s="1"/>
  <c r="AN2140" i="7"/>
  <c r="AM2140" i="7"/>
  <c r="Q2140" i="7"/>
  <c r="N2140" i="7"/>
  <c r="L2140" i="7"/>
  <c r="J2140" i="7"/>
  <c r="AY2139" i="7"/>
  <c r="AX2139" i="7"/>
  <c r="AW2139" i="7"/>
  <c r="AV2139" i="7"/>
  <c r="AU2139" i="7"/>
  <c r="AT2139" i="7"/>
  <c r="AS2139" i="7"/>
  <c r="AR2139" i="7"/>
  <c r="AP2139" i="7"/>
  <c r="AQ2139" i="7" s="1"/>
  <c r="AO2139" i="7"/>
  <c r="AN2139" i="7"/>
  <c r="AM2139" i="7"/>
  <c r="Q2139" i="7"/>
  <c r="N2139" i="7"/>
  <c r="L2139" i="7"/>
  <c r="J2139" i="7"/>
  <c r="AY2138" i="7"/>
  <c r="AX2138" i="7"/>
  <c r="AW2138" i="7"/>
  <c r="AV2138" i="7"/>
  <c r="AU2138" i="7"/>
  <c r="AT2138" i="7"/>
  <c r="AS2138" i="7"/>
  <c r="AR2138" i="7"/>
  <c r="AQ2138" i="7"/>
  <c r="AP2138" i="7"/>
  <c r="AO2138" i="7"/>
  <c r="AN2138" i="7"/>
  <c r="AM2138" i="7"/>
  <c r="Q2138" i="7"/>
  <c r="N2138" i="7"/>
  <c r="L2138" i="7"/>
  <c r="J2138" i="7"/>
  <c r="AY2137" i="7"/>
  <c r="AX2137" i="7"/>
  <c r="AW2137" i="7"/>
  <c r="AV2137" i="7"/>
  <c r="AU2137" i="7"/>
  <c r="AT2137" i="7"/>
  <c r="AS2137" i="7"/>
  <c r="AR2137" i="7"/>
  <c r="AP2137" i="7"/>
  <c r="AO2137" i="7"/>
  <c r="AN2137" i="7"/>
  <c r="AM2137" i="7"/>
  <c r="AQ2137" i="7" s="1"/>
  <c r="Q2137" i="7"/>
  <c r="N2137" i="7"/>
  <c r="L2137" i="7"/>
  <c r="J2137" i="7"/>
  <c r="AY2136" i="7"/>
  <c r="AX2136" i="7"/>
  <c r="AW2136" i="7"/>
  <c r="AV2136" i="7"/>
  <c r="AU2136" i="7"/>
  <c r="AT2136" i="7"/>
  <c r="AS2136" i="7"/>
  <c r="AR2136" i="7"/>
  <c r="AP2136" i="7"/>
  <c r="AO2136" i="7"/>
  <c r="AN2136" i="7"/>
  <c r="AM2136" i="7"/>
  <c r="AQ2136" i="7" s="1"/>
  <c r="Q2136" i="7"/>
  <c r="N2136" i="7"/>
  <c r="L2136" i="7"/>
  <c r="J2136" i="7"/>
  <c r="AY2135" i="7"/>
  <c r="AX2135" i="7"/>
  <c r="AW2135" i="7"/>
  <c r="AV2135" i="7"/>
  <c r="AU2135" i="7"/>
  <c r="AT2135" i="7"/>
  <c r="AS2135" i="7"/>
  <c r="AR2135" i="7"/>
  <c r="AP2135" i="7"/>
  <c r="AO2135" i="7"/>
  <c r="AN2135" i="7"/>
  <c r="AM2135" i="7"/>
  <c r="AQ2135" i="7" s="1"/>
  <c r="Q2135" i="7"/>
  <c r="N2135" i="7"/>
  <c r="L2135" i="7"/>
  <c r="J2135" i="7"/>
  <c r="AY2134" i="7"/>
  <c r="AX2134" i="7"/>
  <c r="AW2134" i="7"/>
  <c r="AV2134" i="7"/>
  <c r="AU2134" i="7"/>
  <c r="AT2134" i="7"/>
  <c r="AS2134" i="7"/>
  <c r="AR2134" i="7"/>
  <c r="AP2134" i="7"/>
  <c r="AO2134" i="7"/>
  <c r="AN2134" i="7"/>
  <c r="AM2134" i="7"/>
  <c r="AQ2134" i="7" s="1"/>
  <c r="Q2134" i="7"/>
  <c r="N2134" i="7"/>
  <c r="L2134" i="7"/>
  <c r="J2134" i="7"/>
  <c r="AY2133" i="7"/>
  <c r="AX2133" i="7"/>
  <c r="AW2133" i="7"/>
  <c r="AV2133" i="7"/>
  <c r="AU2133" i="7"/>
  <c r="AT2133" i="7"/>
  <c r="AS2133" i="7"/>
  <c r="AR2133" i="7"/>
  <c r="AP2133" i="7"/>
  <c r="AO2133" i="7"/>
  <c r="AN2133" i="7"/>
  <c r="AQ2133" i="7" s="1"/>
  <c r="AM2133" i="7"/>
  <c r="Q2133" i="7"/>
  <c r="N2133" i="7"/>
  <c r="L2133" i="7"/>
  <c r="J2133" i="7"/>
  <c r="AY2132" i="7"/>
  <c r="AX2132" i="7"/>
  <c r="AW2132" i="7"/>
  <c r="AV2132" i="7"/>
  <c r="AU2132" i="7"/>
  <c r="AT2132" i="7"/>
  <c r="AS2132" i="7"/>
  <c r="AR2132" i="7"/>
  <c r="AP2132" i="7"/>
  <c r="AO2132" i="7"/>
  <c r="AQ2132" i="7" s="1"/>
  <c r="AN2132" i="7"/>
  <c r="AM2132" i="7"/>
  <c r="Q2132" i="7"/>
  <c r="N2132" i="7"/>
  <c r="L2132" i="7"/>
  <c r="J2132" i="7"/>
  <c r="AY2131" i="7"/>
  <c r="AX2131" i="7"/>
  <c r="AW2131" i="7"/>
  <c r="AV2131" i="7"/>
  <c r="AU2131" i="7"/>
  <c r="AT2131" i="7"/>
  <c r="AS2131" i="7"/>
  <c r="AR2131" i="7"/>
  <c r="AP2131" i="7"/>
  <c r="AQ2131" i="7" s="1"/>
  <c r="AO2131" i="7"/>
  <c r="AN2131" i="7"/>
  <c r="AM2131" i="7"/>
  <c r="Q2131" i="7"/>
  <c r="N2131" i="7"/>
  <c r="L2131" i="7"/>
  <c r="J2131" i="7"/>
  <c r="AY2130" i="7"/>
  <c r="AX2130" i="7"/>
  <c r="AW2130" i="7"/>
  <c r="AV2130" i="7"/>
  <c r="AU2130" i="7"/>
  <c r="AT2130" i="7"/>
  <c r="AS2130" i="7"/>
  <c r="AR2130" i="7"/>
  <c r="AQ2130" i="7"/>
  <c r="AP2130" i="7"/>
  <c r="AO2130" i="7"/>
  <c r="AN2130" i="7"/>
  <c r="AM2130" i="7"/>
  <c r="Q2130" i="7"/>
  <c r="N2130" i="7"/>
  <c r="L2130" i="7"/>
  <c r="J2130" i="7"/>
  <c r="AY2129" i="7"/>
  <c r="AX2129" i="7"/>
  <c r="AW2129" i="7"/>
  <c r="AV2129" i="7"/>
  <c r="AU2129" i="7"/>
  <c r="AT2129" i="7"/>
  <c r="AS2129" i="7"/>
  <c r="AR2129" i="7"/>
  <c r="AP2129" i="7"/>
  <c r="AO2129" i="7"/>
  <c r="AN2129" i="7"/>
  <c r="AM2129" i="7"/>
  <c r="AQ2129" i="7" s="1"/>
  <c r="Q2129" i="7"/>
  <c r="N2129" i="7"/>
  <c r="L2129" i="7"/>
  <c r="J2129" i="7"/>
  <c r="AY2128" i="7"/>
  <c r="AX2128" i="7"/>
  <c r="AW2128" i="7"/>
  <c r="AV2128" i="7"/>
  <c r="AU2128" i="7"/>
  <c r="AT2128" i="7"/>
  <c r="AS2128" i="7"/>
  <c r="AR2128" i="7"/>
  <c r="AP2128" i="7"/>
  <c r="AO2128" i="7"/>
  <c r="AN2128" i="7"/>
  <c r="AM2128" i="7"/>
  <c r="AQ2128" i="7" s="1"/>
  <c r="Q2128" i="7"/>
  <c r="N2128" i="7"/>
  <c r="L2128" i="7"/>
  <c r="J2128" i="7"/>
  <c r="AY2127" i="7"/>
  <c r="AX2127" i="7"/>
  <c r="AW2127" i="7"/>
  <c r="AV2127" i="7"/>
  <c r="AU2127" i="7"/>
  <c r="AT2127" i="7"/>
  <c r="AS2127" i="7"/>
  <c r="AR2127" i="7"/>
  <c r="AP2127" i="7"/>
  <c r="AO2127" i="7"/>
  <c r="AN2127" i="7"/>
  <c r="AM2127" i="7"/>
  <c r="AQ2127" i="7" s="1"/>
  <c r="Q2127" i="7"/>
  <c r="N2127" i="7"/>
  <c r="L2127" i="7"/>
  <c r="J2127" i="7"/>
  <c r="AY2126" i="7"/>
  <c r="AX2126" i="7"/>
  <c r="AW2126" i="7"/>
  <c r="AV2126" i="7"/>
  <c r="AU2126" i="7"/>
  <c r="AT2126" i="7"/>
  <c r="AS2126" i="7"/>
  <c r="AR2126" i="7"/>
  <c r="AP2126" i="7"/>
  <c r="AO2126" i="7"/>
  <c r="AN2126" i="7"/>
  <c r="AM2126" i="7"/>
  <c r="AQ2126" i="7" s="1"/>
  <c r="Q2126" i="7"/>
  <c r="N2126" i="7"/>
  <c r="L2126" i="7"/>
  <c r="J2126" i="7"/>
  <c r="AY2125" i="7"/>
  <c r="AX2125" i="7"/>
  <c r="AW2125" i="7"/>
  <c r="AV2125" i="7"/>
  <c r="AU2125" i="7"/>
  <c r="AT2125" i="7"/>
  <c r="AS2125" i="7"/>
  <c r="AR2125" i="7"/>
  <c r="AP2125" i="7"/>
  <c r="AO2125" i="7"/>
  <c r="AN2125" i="7"/>
  <c r="AQ2125" i="7" s="1"/>
  <c r="AM2125" i="7"/>
  <c r="Q2125" i="7"/>
  <c r="N2125" i="7"/>
  <c r="L2125" i="7"/>
  <c r="J2125" i="7"/>
  <c r="AY2124" i="7"/>
  <c r="AX2124" i="7"/>
  <c r="AW2124" i="7"/>
  <c r="AV2124" i="7"/>
  <c r="AU2124" i="7"/>
  <c r="AT2124" i="7"/>
  <c r="AS2124" i="7"/>
  <c r="AR2124" i="7"/>
  <c r="AP2124" i="7"/>
  <c r="AO2124" i="7"/>
  <c r="AQ2124" i="7" s="1"/>
  <c r="AN2124" i="7"/>
  <c r="AM2124" i="7"/>
  <c r="Q2124" i="7"/>
  <c r="N2124" i="7"/>
  <c r="L2124" i="7"/>
  <c r="J2124" i="7"/>
  <c r="AY2123" i="7"/>
  <c r="AX2123" i="7"/>
  <c r="AW2123" i="7"/>
  <c r="AV2123" i="7"/>
  <c r="AU2123" i="7"/>
  <c r="AT2123" i="7"/>
  <c r="AS2123" i="7"/>
  <c r="AR2123" i="7"/>
  <c r="AP2123" i="7"/>
  <c r="AQ2123" i="7" s="1"/>
  <c r="AO2123" i="7"/>
  <c r="AN2123" i="7"/>
  <c r="AM2123" i="7"/>
  <c r="Q2123" i="7"/>
  <c r="N2123" i="7"/>
  <c r="L2123" i="7"/>
  <c r="J2123" i="7"/>
  <c r="AY2122" i="7"/>
  <c r="AX2122" i="7"/>
  <c r="AW2122" i="7"/>
  <c r="AV2122" i="7"/>
  <c r="AU2122" i="7"/>
  <c r="AT2122" i="7"/>
  <c r="AS2122" i="7"/>
  <c r="AR2122" i="7"/>
  <c r="AQ2122" i="7"/>
  <c r="AP2122" i="7"/>
  <c r="AO2122" i="7"/>
  <c r="AN2122" i="7"/>
  <c r="AM2122" i="7"/>
  <c r="Q2122" i="7"/>
  <c r="N2122" i="7"/>
  <c r="L2122" i="7"/>
  <c r="J2122" i="7"/>
  <c r="AY2121" i="7"/>
  <c r="AX2121" i="7"/>
  <c r="AW2121" i="7"/>
  <c r="AV2121" i="7"/>
  <c r="AU2121" i="7"/>
  <c r="AT2121" i="7"/>
  <c r="AS2121" i="7"/>
  <c r="AR2121" i="7"/>
  <c r="AP2121" i="7"/>
  <c r="AO2121" i="7"/>
  <c r="AN2121" i="7"/>
  <c r="AM2121" i="7"/>
  <c r="AQ2121" i="7" s="1"/>
  <c r="Q2121" i="7"/>
  <c r="N2121" i="7"/>
  <c r="L2121" i="7"/>
  <c r="J2121" i="7"/>
  <c r="AY2120" i="7"/>
  <c r="AX2120" i="7"/>
  <c r="AW2120" i="7"/>
  <c r="AV2120" i="7"/>
  <c r="AU2120" i="7"/>
  <c r="AT2120" i="7"/>
  <c r="AS2120" i="7"/>
  <c r="AR2120" i="7"/>
  <c r="AP2120" i="7"/>
  <c r="AO2120" i="7"/>
  <c r="AN2120" i="7"/>
  <c r="AM2120" i="7"/>
  <c r="AQ2120" i="7" s="1"/>
  <c r="Q2120" i="7"/>
  <c r="N2120" i="7"/>
  <c r="L2120" i="7"/>
  <c r="J2120" i="7"/>
  <c r="AY2119" i="7"/>
  <c r="AX2119" i="7"/>
  <c r="AW2119" i="7"/>
  <c r="AV2119" i="7"/>
  <c r="AU2119" i="7"/>
  <c r="AT2119" i="7"/>
  <c r="AS2119" i="7"/>
  <c r="AR2119" i="7"/>
  <c r="AP2119" i="7"/>
  <c r="AO2119" i="7"/>
  <c r="AN2119" i="7"/>
  <c r="AM2119" i="7"/>
  <c r="AQ2119" i="7" s="1"/>
  <c r="Q2119" i="7"/>
  <c r="N2119" i="7"/>
  <c r="L2119" i="7"/>
  <c r="J2119" i="7"/>
  <c r="AY2118" i="7"/>
  <c r="AX2118" i="7"/>
  <c r="AW2118" i="7"/>
  <c r="AV2118" i="7"/>
  <c r="AU2118" i="7"/>
  <c r="AT2118" i="7"/>
  <c r="AS2118" i="7"/>
  <c r="AR2118" i="7"/>
  <c r="AP2118" i="7"/>
  <c r="AO2118" i="7"/>
  <c r="AN2118" i="7"/>
  <c r="AM2118" i="7"/>
  <c r="AQ2118" i="7" s="1"/>
  <c r="Q2118" i="7"/>
  <c r="N2118" i="7"/>
  <c r="L2118" i="7"/>
  <c r="J2118" i="7"/>
  <c r="AY2117" i="7"/>
  <c r="AX2117" i="7"/>
  <c r="AW2117" i="7"/>
  <c r="AV2117" i="7"/>
  <c r="AU2117" i="7"/>
  <c r="AT2117" i="7"/>
  <c r="AS2117" i="7"/>
  <c r="AR2117" i="7"/>
  <c r="AP2117" i="7"/>
  <c r="AO2117" i="7"/>
  <c r="AN2117" i="7"/>
  <c r="AQ2117" i="7" s="1"/>
  <c r="AM2117" i="7"/>
  <c r="Q2117" i="7"/>
  <c r="N2117" i="7"/>
  <c r="L2117" i="7"/>
  <c r="J2117" i="7"/>
  <c r="AY2116" i="7"/>
  <c r="AX2116" i="7"/>
  <c r="AW2116" i="7"/>
  <c r="AV2116" i="7"/>
  <c r="AU2116" i="7"/>
  <c r="AT2116" i="7"/>
  <c r="AS2116" i="7"/>
  <c r="AR2116" i="7"/>
  <c r="AP2116" i="7"/>
  <c r="AO2116" i="7"/>
  <c r="AQ2116" i="7" s="1"/>
  <c r="AN2116" i="7"/>
  <c r="AM2116" i="7"/>
  <c r="Q2116" i="7"/>
  <c r="N2116" i="7"/>
  <c r="L2116" i="7"/>
  <c r="J2116" i="7"/>
  <c r="AY2115" i="7"/>
  <c r="AX2115" i="7"/>
  <c r="AW2115" i="7"/>
  <c r="AV2115" i="7"/>
  <c r="AU2115" i="7"/>
  <c r="AT2115" i="7"/>
  <c r="AS2115" i="7"/>
  <c r="AR2115" i="7"/>
  <c r="AP2115" i="7"/>
  <c r="AQ2115" i="7" s="1"/>
  <c r="AO2115" i="7"/>
  <c r="AN2115" i="7"/>
  <c r="AM2115" i="7"/>
  <c r="Q2115" i="7"/>
  <c r="N2115" i="7"/>
  <c r="L2115" i="7"/>
  <c r="J2115" i="7"/>
  <c r="AY2114" i="7"/>
  <c r="AX2114" i="7"/>
  <c r="AW2114" i="7"/>
  <c r="AV2114" i="7"/>
  <c r="AU2114" i="7"/>
  <c r="AT2114" i="7"/>
  <c r="AS2114" i="7"/>
  <c r="AR2114" i="7"/>
  <c r="AQ2114" i="7"/>
  <c r="AP2114" i="7"/>
  <c r="AO2114" i="7"/>
  <c r="AN2114" i="7"/>
  <c r="AM2114" i="7"/>
  <c r="Q2114" i="7"/>
  <c r="N2114" i="7"/>
  <c r="L2114" i="7"/>
  <c r="J2114" i="7"/>
  <c r="AY2113" i="7"/>
  <c r="AX2113" i="7"/>
  <c r="AW2113" i="7"/>
  <c r="AV2113" i="7"/>
  <c r="AU2113" i="7"/>
  <c r="AT2113" i="7"/>
  <c r="AS2113" i="7"/>
  <c r="AR2113" i="7"/>
  <c r="AP2113" i="7"/>
  <c r="AO2113" i="7"/>
  <c r="AN2113" i="7"/>
  <c r="AM2113" i="7"/>
  <c r="AQ2113" i="7" s="1"/>
  <c r="Q2113" i="7"/>
  <c r="N2113" i="7"/>
  <c r="L2113" i="7"/>
  <c r="J2113" i="7"/>
  <c r="AY2112" i="7"/>
  <c r="AX2112" i="7"/>
  <c r="AW2112" i="7"/>
  <c r="AV2112" i="7"/>
  <c r="AU2112" i="7"/>
  <c r="AT2112" i="7"/>
  <c r="AS2112" i="7"/>
  <c r="AR2112" i="7"/>
  <c r="AP2112" i="7"/>
  <c r="AO2112" i="7"/>
  <c r="AN2112" i="7"/>
  <c r="AM2112" i="7"/>
  <c r="AQ2112" i="7" s="1"/>
  <c r="Q2112" i="7"/>
  <c r="N2112" i="7"/>
  <c r="L2112" i="7"/>
  <c r="J2112" i="7"/>
  <c r="AY2111" i="7"/>
  <c r="AX2111" i="7"/>
  <c r="AW2111" i="7"/>
  <c r="AV2111" i="7"/>
  <c r="AU2111" i="7"/>
  <c r="AT2111" i="7"/>
  <c r="AS2111" i="7"/>
  <c r="AR2111" i="7"/>
  <c r="AP2111" i="7"/>
  <c r="AO2111" i="7"/>
  <c r="AN2111" i="7"/>
  <c r="AM2111" i="7"/>
  <c r="AQ2111" i="7" s="1"/>
  <c r="Q2111" i="7"/>
  <c r="N2111" i="7"/>
  <c r="L2111" i="7"/>
  <c r="J2111" i="7"/>
  <c r="AY2110" i="7"/>
  <c r="AX2110" i="7"/>
  <c r="AW2110" i="7"/>
  <c r="AV2110" i="7"/>
  <c r="AU2110" i="7"/>
  <c r="AT2110" i="7"/>
  <c r="AS2110" i="7"/>
  <c r="AR2110" i="7"/>
  <c r="AP2110" i="7"/>
  <c r="AO2110" i="7"/>
  <c r="AN2110" i="7"/>
  <c r="AM2110" i="7"/>
  <c r="AQ2110" i="7" s="1"/>
  <c r="Q2110" i="7"/>
  <c r="N2110" i="7"/>
  <c r="L2110" i="7"/>
  <c r="J2110" i="7"/>
  <c r="AY2109" i="7"/>
  <c r="AX2109" i="7"/>
  <c r="AW2109" i="7"/>
  <c r="AV2109" i="7"/>
  <c r="AU2109" i="7"/>
  <c r="AT2109" i="7"/>
  <c r="AS2109" i="7"/>
  <c r="AR2109" i="7"/>
  <c r="AP2109" i="7"/>
  <c r="AO2109" i="7"/>
  <c r="AN2109" i="7"/>
  <c r="AQ2109" i="7" s="1"/>
  <c r="AM2109" i="7"/>
  <c r="Q2109" i="7"/>
  <c r="N2109" i="7"/>
  <c r="L2109" i="7"/>
  <c r="J2109" i="7"/>
  <c r="AY2108" i="7"/>
  <c r="AX2108" i="7"/>
  <c r="AW2108" i="7"/>
  <c r="AV2108" i="7"/>
  <c r="AU2108" i="7"/>
  <c r="AT2108" i="7"/>
  <c r="AS2108" i="7"/>
  <c r="AR2108" i="7"/>
  <c r="AP2108" i="7"/>
  <c r="AO2108" i="7"/>
  <c r="AQ2108" i="7" s="1"/>
  <c r="AN2108" i="7"/>
  <c r="AM2108" i="7"/>
  <c r="Q2108" i="7"/>
  <c r="N2108" i="7"/>
  <c r="L2108" i="7"/>
  <c r="J2108" i="7"/>
  <c r="AY2107" i="7"/>
  <c r="AX2107" i="7"/>
  <c r="AW2107" i="7"/>
  <c r="AV2107" i="7"/>
  <c r="AU2107" i="7"/>
  <c r="AT2107" i="7"/>
  <c r="AS2107" i="7"/>
  <c r="AR2107" i="7"/>
  <c r="AP2107" i="7"/>
  <c r="AQ2107" i="7" s="1"/>
  <c r="AO2107" i="7"/>
  <c r="AN2107" i="7"/>
  <c r="AM2107" i="7"/>
  <c r="Q2107" i="7"/>
  <c r="N2107" i="7"/>
  <c r="L2107" i="7"/>
  <c r="J2107" i="7"/>
  <c r="AY2106" i="7"/>
  <c r="AX2106" i="7"/>
  <c r="AW2106" i="7"/>
  <c r="AV2106" i="7"/>
  <c r="AU2106" i="7"/>
  <c r="AT2106" i="7"/>
  <c r="AS2106" i="7"/>
  <c r="AR2106" i="7"/>
  <c r="AQ2106" i="7"/>
  <c r="AP2106" i="7"/>
  <c r="AO2106" i="7"/>
  <c r="AN2106" i="7"/>
  <c r="AM2106" i="7"/>
  <c r="Q2106" i="7"/>
  <c r="N2106" i="7"/>
  <c r="L2106" i="7"/>
  <c r="J2106" i="7"/>
  <c r="AY2105" i="7"/>
  <c r="AX2105" i="7"/>
  <c r="AW2105" i="7"/>
  <c r="AV2105" i="7"/>
  <c r="AU2105" i="7"/>
  <c r="AT2105" i="7"/>
  <c r="AS2105" i="7"/>
  <c r="AR2105" i="7"/>
  <c r="AP2105" i="7"/>
  <c r="AO2105" i="7"/>
  <c r="AN2105" i="7"/>
  <c r="AM2105" i="7"/>
  <c r="AQ2105" i="7" s="1"/>
  <c r="Q2105" i="7"/>
  <c r="N2105" i="7"/>
  <c r="L2105" i="7"/>
  <c r="J2105" i="7"/>
  <c r="AY2104" i="7"/>
  <c r="AX2104" i="7"/>
  <c r="AW2104" i="7"/>
  <c r="AV2104" i="7"/>
  <c r="AU2104" i="7"/>
  <c r="AT2104" i="7"/>
  <c r="AS2104" i="7"/>
  <c r="AR2104" i="7"/>
  <c r="AP2104" i="7"/>
  <c r="AO2104" i="7"/>
  <c r="AN2104" i="7"/>
  <c r="AM2104" i="7"/>
  <c r="AQ2104" i="7" s="1"/>
  <c r="Q2104" i="7"/>
  <c r="N2104" i="7"/>
  <c r="L2104" i="7"/>
  <c r="J2104" i="7"/>
  <c r="AY2103" i="7"/>
  <c r="AX2103" i="7"/>
  <c r="AW2103" i="7"/>
  <c r="AV2103" i="7"/>
  <c r="AU2103" i="7"/>
  <c r="AT2103" i="7"/>
  <c r="AS2103" i="7"/>
  <c r="AR2103" i="7"/>
  <c r="AP2103" i="7"/>
  <c r="AO2103" i="7"/>
  <c r="AN2103" i="7"/>
  <c r="AM2103" i="7"/>
  <c r="AQ2103" i="7" s="1"/>
  <c r="Q2103" i="7"/>
  <c r="N2103" i="7"/>
  <c r="L2103" i="7"/>
  <c r="J2103" i="7"/>
  <c r="AY2102" i="7"/>
  <c r="AX2102" i="7"/>
  <c r="AW2102" i="7"/>
  <c r="AV2102" i="7"/>
  <c r="AU2102" i="7"/>
  <c r="AT2102" i="7"/>
  <c r="AS2102" i="7"/>
  <c r="AR2102" i="7"/>
  <c r="AP2102" i="7"/>
  <c r="AO2102" i="7"/>
  <c r="AN2102" i="7"/>
  <c r="AM2102" i="7"/>
  <c r="AQ2102" i="7" s="1"/>
  <c r="Q2102" i="7"/>
  <c r="N2102" i="7"/>
  <c r="L2102" i="7"/>
  <c r="J2102" i="7"/>
  <c r="AY2101" i="7"/>
  <c r="AX2101" i="7"/>
  <c r="AW2101" i="7"/>
  <c r="AV2101" i="7"/>
  <c r="AU2101" i="7"/>
  <c r="AT2101" i="7"/>
  <c r="AS2101" i="7"/>
  <c r="AR2101" i="7"/>
  <c r="AP2101" i="7"/>
  <c r="AO2101" i="7"/>
  <c r="AN2101" i="7"/>
  <c r="AQ2101" i="7" s="1"/>
  <c r="AM2101" i="7"/>
  <c r="Q2101" i="7"/>
  <c r="N2101" i="7"/>
  <c r="L2101" i="7"/>
  <c r="J2101" i="7"/>
  <c r="AY2100" i="7"/>
  <c r="AX2100" i="7"/>
  <c r="AW2100" i="7"/>
  <c r="AV2100" i="7"/>
  <c r="AU2100" i="7"/>
  <c r="AT2100" i="7"/>
  <c r="AS2100" i="7"/>
  <c r="AR2100" i="7"/>
  <c r="AP2100" i="7"/>
  <c r="AO2100" i="7"/>
  <c r="AQ2100" i="7" s="1"/>
  <c r="AN2100" i="7"/>
  <c r="AM2100" i="7"/>
  <c r="Q2100" i="7"/>
  <c r="N2100" i="7"/>
  <c r="L2100" i="7"/>
  <c r="J2100" i="7"/>
  <c r="AY2099" i="7"/>
  <c r="AX2099" i="7"/>
  <c r="AW2099" i="7"/>
  <c r="AV2099" i="7"/>
  <c r="AU2099" i="7"/>
  <c r="AT2099" i="7"/>
  <c r="AS2099" i="7"/>
  <c r="AR2099" i="7"/>
  <c r="AP2099" i="7"/>
  <c r="AQ2099" i="7" s="1"/>
  <c r="AO2099" i="7"/>
  <c r="AN2099" i="7"/>
  <c r="AM2099" i="7"/>
  <c r="Q2099" i="7"/>
  <c r="N2099" i="7"/>
  <c r="L2099" i="7"/>
  <c r="J2099" i="7"/>
  <c r="AY2098" i="7"/>
  <c r="AX2098" i="7"/>
  <c r="AW2098" i="7"/>
  <c r="AV2098" i="7"/>
  <c r="AU2098" i="7"/>
  <c r="AT2098" i="7"/>
  <c r="AS2098" i="7"/>
  <c r="AR2098" i="7"/>
  <c r="AQ2098" i="7"/>
  <c r="AP2098" i="7"/>
  <c r="AO2098" i="7"/>
  <c r="AN2098" i="7"/>
  <c r="AM2098" i="7"/>
  <c r="Q2098" i="7"/>
  <c r="N2098" i="7"/>
  <c r="L2098" i="7"/>
  <c r="J2098" i="7"/>
  <c r="AY2097" i="7"/>
  <c r="AX2097" i="7"/>
  <c r="AW2097" i="7"/>
  <c r="AV2097" i="7"/>
  <c r="AU2097" i="7"/>
  <c r="AT2097" i="7"/>
  <c r="AS2097" i="7"/>
  <c r="AR2097" i="7"/>
  <c r="AP2097" i="7"/>
  <c r="AO2097" i="7"/>
  <c r="AN2097" i="7"/>
  <c r="AM2097" i="7"/>
  <c r="AQ2097" i="7" s="1"/>
  <c r="Q2097" i="7"/>
  <c r="N2097" i="7"/>
  <c r="L2097" i="7"/>
  <c r="J2097" i="7"/>
  <c r="AY2096" i="7"/>
  <c r="AX2096" i="7"/>
  <c r="AW2096" i="7"/>
  <c r="AV2096" i="7"/>
  <c r="AU2096" i="7"/>
  <c r="AT2096" i="7"/>
  <c r="AS2096" i="7"/>
  <c r="AR2096" i="7"/>
  <c r="AP2096" i="7"/>
  <c r="AO2096" i="7"/>
  <c r="AN2096" i="7"/>
  <c r="AM2096" i="7"/>
  <c r="AQ2096" i="7" s="1"/>
  <c r="Q2096" i="7"/>
  <c r="N2096" i="7"/>
  <c r="L2096" i="7"/>
  <c r="J2096" i="7"/>
  <c r="AY2095" i="7"/>
  <c r="AX2095" i="7"/>
  <c r="AW2095" i="7"/>
  <c r="AV2095" i="7"/>
  <c r="AU2095" i="7"/>
  <c r="AT2095" i="7"/>
  <c r="AS2095" i="7"/>
  <c r="AR2095" i="7"/>
  <c r="AP2095" i="7"/>
  <c r="AO2095" i="7"/>
  <c r="AN2095" i="7"/>
  <c r="AM2095" i="7"/>
  <c r="AQ2095" i="7" s="1"/>
  <c r="Q2095" i="7"/>
  <c r="N2095" i="7"/>
  <c r="L2095" i="7"/>
  <c r="J2095" i="7"/>
  <c r="AY2094" i="7"/>
  <c r="AX2094" i="7"/>
  <c r="AW2094" i="7"/>
  <c r="AV2094" i="7"/>
  <c r="AU2094" i="7"/>
  <c r="AT2094" i="7"/>
  <c r="AS2094" i="7"/>
  <c r="AR2094" i="7"/>
  <c r="AP2094" i="7"/>
  <c r="AO2094" i="7"/>
  <c r="AN2094" i="7"/>
  <c r="AM2094" i="7"/>
  <c r="AQ2094" i="7" s="1"/>
  <c r="Q2094" i="7"/>
  <c r="N2094" i="7"/>
  <c r="L2094" i="7"/>
  <c r="J2094" i="7"/>
  <c r="AY2093" i="7"/>
  <c r="AX2093" i="7"/>
  <c r="AW2093" i="7"/>
  <c r="AV2093" i="7"/>
  <c r="AU2093" i="7"/>
  <c r="AT2093" i="7"/>
  <c r="AS2093" i="7"/>
  <c r="AR2093" i="7"/>
  <c r="AP2093" i="7"/>
  <c r="AO2093" i="7"/>
  <c r="AN2093" i="7"/>
  <c r="AQ2093" i="7" s="1"/>
  <c r="AM2093" i="7"/>
  <c r="Q2093" i="7"/>
  <c r="N2093" i="7"/>
  <c r="L2093" i="7"/>
  <c r="J2093" i="7"/>
  <c r="AY2092" i="7"/>
  <c r="AX2092" i="7"/>
  <c r="AW2092" i="7"/>
  <c r="AV2092" i="7"/>
  <c r="AU2092" i="7"/>
  <c r="AT2092" i="7"/>
  <c r="AS2092" i="7"/>
  <c r="AR2092" i="7"/>
  <c r="AP2092" i="7"/>
  <c r="AO2092" i="7"/>
  <c r="AQ2092" i="7" s="1"/>
  <c r="AN2092" i="7"/>
  <c r="AM2092" i="7"/>
  <c r="Q2092" i="7"/>
  <c r="N2092" i="7"/>
  <c r="L2092" i="7"/>
  <c r="J2092" i="7"/>
  <c r="AY2091" i="7"/>
  <c r="AX2091" i="7"/>
  <c r="AW2091" i="7"/>
  <c r="AV2091" i="7"/>
  <c r="AU2091" i="7"/>
  <c r="AT2091" i="7"/>
  <c r="AS2091" i="7"/>
  <c r="AR2091" i="7"/>
  <c r="AP2091" i="7"/>
  <c r="AQ2091" i="7" s="1"/>
  <c r="AO2091" i="7"/>
  <c r="AN2091" i="7"/>
  <c r="AM2091" i="7"/>
  <c r="Q2091" i="7"/>
  <c r="N2091" i="7"/>
  <c r="L2091" i="7"/>
  <c r="J2091" i="7"/>
  <c r="AY2090" i="7"/>
  <c r="AX2090" i="7"/>
  <c r="AW2090" i="7"/>
  <c r="AV2090" i="7"/>
  <c r="AU2090" i="7"/>
  <c r="AT2090" i="7"/>
  <c r="AS2090" i="7"/>
  <c r="AR2090" i="7"/>
  <c r="AQ2090" i="7"/>
  <c r="AP2090" i="7"/>
  <c r="AO2090" i="7"/>
  <c r="AN2090" i="7"/>
  <c r="AM2090" i="7"/>
  <c r="Q2090" i="7"/>
  <c r="N2090" i="7"/>
  <c r="L2090" i="7"/>
  <c r="J2090" i="7"/>
  <c r="AY2089" i="7"/>
  <c r="AX2089" i="7"/>
  <c r="AW2089" i="7"/>
  <c r="AV2089" i="7"/>
  <c r="AU2089" i="7"/>
  <c r="AT2089" i="7"/>
  <c r="AS2089" i="7"/>
  <c r="AR2089" i="7"/>
  <c r="AP2089" i="7"/>
  <c r="AO2089" i="7"/>
  <c r="AN2089" i="7"/>
  <c r="AM2089" i="7"/>
  <c r="AQ2089" i="7" s="1"/>
  <c r="Q2089" i="7"/>
  <c r="N2089" i="7"/>
  <c r="L2089" i="7"/>
  <c r="J2089" i="7"/>
  <c r="AY2088" i="7"/>
  <c r="AX2088" i="7"/>
  <c r="AW2088" i="7"/>
  <c r="AV2088" i="7"/>
  <c r="AU2088" i="7"/>
  <c r="AT2088" i="7"/>
  <c r="AS2088" i="7"/>
  <c r="AR2088" i="7"/>
  <c r="AP2088" i="7"/>
  <c r="AO2088" i="7"/>
  <c r="AN2088" i="7"/>
  <c r="AM2088" i="7"/>
  <c r="AQ2088" i="7" s="1"/>
  <c r="Q2088" i="7"/>
  <c r="N2088" i="7"/>
  <c r="L2088" i="7"/>
  <c r="J2088" i="7"/>
  <c r="AY2087" i="7"/>
  <c r="AX2087" i="7"/>
  <c r="AW2087" i="7"/>
  <c r="AV2087" i="7"/>
  <c r="AU2087" i="7"/>
  <c r="AT2087" i="7"/>
  <c r="AS2087" i="7"/>
  <c r="AR2087" i="7"/>
  <c r="AP2087" i="7"/>
  <c r="AO2087" i="7"/>
  <c r="AN2087" i="7"/>
  <c r="AM2087" i="7"/>
  <c r="AQ2087" i="7" s="1"/>
  <c r="Q2087" i="7"/>
  <c r="N2087" i="7"/>
  <c r="L2087" i="7"/>
  <c r="J2087" i="7"/>
  <c r="AY2086" i="7"/>
  <c r="AX2086" i="7"/>
  <c r="AW2086" i="7"/>
  <c r="AV2086" i="7"/>
  <c r="AU2086" i="7"/>
  <c r="AT2086" i="7"/>
  <c r="AS2086" i="7"/>
  <c r="AR2086" i="7"/>
  <c r="AP2086" i="7"/>
  <c r="AO2086" i="7"/>
  <c r="AN2086" i="7"/>
  <c r="AM2086" i="7"/>
  <c r="AQ2086" i="7" s="1"/>
  <c r="Q2086" i="7"/>
  <c r="N2086" i="7"/>
  <c r="L2086" i="7"/>
  <c r="J2086" i="7"/>
  <c r="AY2085" i="7"/>
  <c r="AX2085" i="7"/>
  <c r="AW2085" i="7"/>
  <c r="AV2085" i="7"/>
  <c r="AU2085" i="7"/>
  <c r="AT2085" i="7"/>
  <c r="AS2085" i="7"/>
  <c r="AR2085" i="7"/>
  <c r="AP2085" i="7"/>
  <c r="AO2085" i="7"/>
  <c r="AN2085" i="7"/>
  <c r="AQ2085" i="7" s="1"/>
  <c r="AM2085" i="7"/>
  <c r="Q2085" i="7"/>
  <c r="N2085" i="7"/>
  <c r="L2085" i="7"/>
  <c r="J2085" i="7"/>
  <c r="AY2084" i="7"/>
  <c r="AX2084" i="7"/>
  <c r="AW2084" i="7"/>
  <c r="AV2084" i="7"/>
  <c r="AU2084" i="7"/>
  <c r="AT2084" i="7"/>
  <c r="AS2084" i="7"/>
  <c r="AR2084" i="7"/>
  <c r="AP2084" i="7"/>
  <c r="AO2084" i="7"/>
  <c r="AQ2084" i="7" s="1"/>
  <c r="AN2084" i="7"/>
  <c r="AM2084" i="7"/>
  <c r="Q2084" i="7"/>
  <c r="N2084" i="7"/>
  <c r="L2084" i="7"/>
  <c r="J2084" i="7"/>
  <c r="AY2083" i="7"/>
  <c r="AX2083" i="7"/>
  <c r="AW2083" i="7"/>
  <c r="AV2083" i="7"/>
  <c r="AU2083" i="7"/>
  <c r="AT2083" i="7"/>
  <c r="AS2083" i="7"/>
  <c r="AR2083" i="7"/>
  <c r="AP2083" i="7"/>
  <c r="AQ2083" i="7" s="1"/>
  <c r="AO2083" i="7"/>
  <c r="AN2083" i="7"/>
  <c r="AM2083" i="7"/>
  <c r="Q2083" i="7"/>
  <c r="N2083" i="7"/>
  <c r="L2083" i="7"/>
  <c r="J2083" i="7"/>
  <c r="AY2082" i="7"/>
  <c r="AX2082" i="7"/>
  <c r="AW2082" i="7"/>
  <c r="AV2082" i="7"/>
  <c r="AU2082" i="7"/>
  <c r="AT2082" i="7"/>
  <c r="AS2082" i="7"/>
  <c r="AR2082" i="7"/>
  <c r="AQ2082" i="7"/>
  <c r="AP2082" i="7"/>
  <c r="AO2082" i="7"/>
  <c r="AN2082" i="7"/>
  <c r="AM2082" i="7"/>
  <c r="Q2082" i="7"/>
  <c r="N2082" i="7"/>
  <c r="L2082" i="7"/>
  <c r="J2082" i="7"/>
  <c r="AY2081" i="7"/>
  <c r="AX2081" i="7"/>
  <c r="AW2081" i="7"/>
  <c r="AV2081" i="7"/>
  <c r="AU2081" i="7"/>
  <c r="AT2081" i="7"/>
  <c r="AS2081" i="7"/>
  <c r="AR2081" i="7"/>
  <c r="AP2081" i="7"/>
  <c r="AO2081" i="7"/>
  <c r="AN2081" i="7"/>
  <c r="AM2081" i="7"/>
  <c r="AQ2081" i="7" s="1"/>
  <c r="Q2081" i="7"/>
  <c r="N2081" i="7"/>
  <c r="L2081" i="7"/>
  <c r="J2081" i="7"/>
  <c r="AY2080" i="7"/>
  <c r="AX2080" i="7"/>
  <c r="AW2080" i="7"/>
  <c r="AV2080" i="7"/>
  <c r="AU2080" i="7"/>
  <c r="AT2080" i="7"/>
  <c r="AS2080" i="7"/>
  <c r="AR2080" i="7"/>
  <c r="AP2080" i="7"/>
  <c r="AO2080" i="7"/>
  <c r="AN2080" i="7"/>
  <c r="AM2080" i="7"/>
  <c r="AQ2080" i="7" s="1"/>
  <c r="Q2080" i="7"/>
  <c r="N2080" i="7"/>
  <c r="L2080" i="7"/>
  <c r="J2080" i="7"/>
  <c r="AY2079" i="7"/>
  <c r="AX2079" i="7"/>
  <c r="AW2079" i="7"/>
  <c r="AV2079" i="7"/>
  <c r="AU2079" i="7"/>
  <c r="AT2079" i="7"/>
  <c r="AS2079" i="7"/>
  <c r="AR2079" i="7"/>
  <c r="AP2079" i="7"/>
  <c r="AO2079" i="7"/>
  <c r="AN2079" i="7"/>
  <c r="AM2079" i="7"/>
  <c r="AQ2079" i="7" s="1"/>
  <c r="Q2079" i="7"/>
  <c r="N2079" i="7"/>
  <c r="L2079" i="7"/>
  <c r="J2079" i="7"/>
  <c r="AY2078" i="7"/>
  <c r="AX2078" i="7"/>
  <c r="AW2078" i="7"/>
  <c r="AV2078" i="7"/>
  <c r="AU2078" i="7"/>
  <c r="AT2078" i="7"/>
  <c r="AS2078" i="7"/>
  <c r="AR2078" i="7"/>
  <c r="AP2078" i="7"/>
  <c r="AO2078" i="7"/>
  <c r="AN2078" i="7"/>
  <c r="AM2078" i="7"/>
  <c r="AQ2078" i="7" s="1"/>
  <c r="Q2078" i="7"/>
  <c r="N2078" i="7"/>
  <c r="L2078" i="7"/>
  <c r="J2078" i="7"/>
  <c r="AY2077" i="7"/>
  <c r="AX2077" i="7"/>
  <c r="AW2077" i="7"/>
  <c r="AV2077" i="7"/>
  <c r="AU2077" i="7"/>
  <c r="AT2077" i="7"/>
  <c r="AS2077" i="7"/>
  <c r="AR2077" i="7"/>
  <c r="AP2077" i="7"/>
  <c r="AO2077" i="7"/>
  <c r="AN2077" i="7"/>
  <c r="AQ2077" i="7" s="1"/>
  <c r="AM2077" i="7"/>
  <c r="Q2077" i="7"/>
  <c r="N2077" i="7"/>
  <c r="L2077" i="7"/>
  <c r="J2077" i="7"/>
  <c r="AY2076" i="7"/>
  <c r="AX2076" i="7"/>
  <c r="AW2076" i="7"/>
  <c r="AV2076" i="7"/>
  <c r="AU2076" i="7"/>
  <c r="AT2076" i="7"/>
  <c r="AS2076" i="7"/>
  <c r="AR2076" i="7"/>
  <c r="AP2076" i="7"/>
  <c r="AO2076" i="7"/>
  <c r="AQ2076" i="7" s="1"/>
  <c r="AN2076" i="7"/>
  <c r="AM2076" i="7"/>
  <c r="Q2076" i="7"/>
  <c r="N2076" i="7"/>
  <c r="L2076" i="7"/>
  <c r="J2076" i="7"/>
  <c r="AY2075" i="7"/>
  <c r="AX2075" i="7"/>
  <c r="AW2075" i="7"/>
  <c r="AV2075" i="7"/>
  <c r="AU2075" i="7"/>
  <c r="AT2075" i="7"/>
  <c r="AS2075" i="7"/>
  <c r="AR2075" i="7"/>
  <c r="AP2075" i="7"/>
  <c r="AQ2075" i="7" s="1"/>
  <c r="AO2075" i="7"/>
  <c r="AN2075" i="7"/>
  <c r="AM2075" i="7"/>
  <c r="Q2075" i="7"/>
  <c r="N2075" i="7"/>
  <c r="L2075" i="7"/>
  <c r="J2075" i="7"/>
  <c r="AY2074" i="7"/>
  <c r="AX2074" i="7"/>
  <c r="AW2074" i="7"/>
  <c r="AV2074" i="7"/>
  <c r="AU2074" i="7"/>
  <c r="AT2074" i="7"/>
  <c r="AS2074" i="7"/>
  <c r="AR2074" i="7"/>
  <c r="AQ2074" i="7"/>
  <c r="AP2074" i="7"/>
  <c r="AO2074" i="7"/>
  <c r="AN2074" i="7"/>
  <c r="AM2074" i="7"/>
  <c r="Q2074" i="7"/>
  <c r="N2074" i="7"/>
  <c r="L2074" i="7"/>
  <c r="J2074" i="7"/>
  <c r="AY2073" i="7"/>
  <c r="AX2073" i="7"/>
  <c r="AW2073" i="7"/>
  <c r="AV2073" i="7"/>
  <c r="AU2073" i="7"/>
  <c r="AT2073" i="7"/>
  <c r="AS2073" i="7"/>
  <c r="AR2073" i="7"/>
  <c r="AP2073" i="7"/>
  <c r="AO2073" i="7"/>
  <c r="AN2073" i="7"/>
  <c r="AM2073" i="7"/>
  <c r="AQ2073" i="7" s="1"/>
  <c r="Q2073" i="7"/>
  <c r="N2073" i="7"/>
  <c r="L2073" i="7"/>
  <c r="J2073" i="7"/>
  <c r="AY2072" i="7"/>
  <c r="AX2072" i="7"/>
  <c r="AW2072" i="7"/>
  <c r="AV2072" i="7"/>
  <c r="AU2072" i="7"/>
  <c r="AT2072" i="7"/>
  <c r="AS2072" i="7"/>
  <c r="AR2072" i="7"/>
  <c r="AP2072" i="7"/>
  <c r="AO2072" i="7"/>
  <c r="AN2072" i="7"/>
  <c r="AM2072" i="7"/>
  <c r="AQ2072" i="7" s="1"/>
  <c r="Q2072" i="7"/>
  <c r="N2072" i="7"/>
  <c r="L2072" i="7"/>
  <c r="J2072" i="7"/>
  <c r="AY2071" i="7"/>
  <c r="AX2071" i="7"/>
  <c r="AW2071" i="7"/>
  <c r="AV2071" i="7"/>
  <c r="AU2071" i="7"/>
  <c r="AT2071" i="7"/>
  <c r="AS2071" i="7"/>
  <c r="AR2071" i="7"/>
  <c r="AP2071" i="7"/>
  <c r="AO2071" i="7"/>
  <c r="AN2071" i="7"/>
  <c r="AM2071" i="7"/>
  <c r="AQ2071" i="7" s="1"/>
  <c r="Q2071" i="7"/>
  <c r="N2071" i="7"/>
  <c r="L2071" i="7"/>
  <c r="J2071" i="7"/>
  <c r="AY2070" i="7"/>
  <c r="AX2070" i="7"/>
  <c r="AW2070" i="7"/>
  <c r="AV2070" i="7"/>
  <c r="AU2070" i="7"/>
  <c r="AT2070" i="7"/>
  <c r="AS2070" i="7"/>
  <c r="AR2070" i="7"/>
  <c r="AP2070" i="7"/>
  <c r="AO2070" i="7"/>
  <c r="AN2070" i="7"/>
  <c r="AM2070" i="7"/>
  <c r="AQ2070" i="7" s="1"/>
  <c r="Q2070" i="7"/>
  <c r="N2070" i="7"/>
  <c r="L2070" i="7"/>
  <c r="J2070" i="7"/>
  <c r="AY2069" i="7"/>
  <c r="AX2069" i="7"/>
  <c r="AW2069" i="7"/>
  <c r="AV2069" i="7"/>
  <c r="AU2069" i="7"/>
  <c r="AT2069" i="7"/>
  <c r="AS2069" i="7"/>
  <c r="AR2069" i="7"/>
  <c r="AP2069" i="7"/>
  <c r="AO2069" i="7"/>
  <c r="AN2069" i="7"/>
  <c r="AQ2069" i="7" s="1"/>
  <c r="AM2069" i="7"/>
  <c r="Q2069" i="7"/>
  <c r="N2069" i="7"/>
  <c r="L2069" i="7"/>
  <c r="J2069" i="7"/>
  <c r="AY2068" i="7"/>
  <c r="AX2068" i="7"/>
  <c r="AW2068" i="7"/>
  <c r="AV2068" i="7"/>
  <c r="AU2068" i="7"/>
  <c r="AT2068" i="7"/>
  <c r="AS2068" i="7"/>
  <c r="AR2068" i="7"/>
  <c r="AP2068" i="7"/>
  <c r="AO2068" i="7"/>
  <c r="AQ2068" i="7" s="1"/>
  <c r="AN2068" i="7"/>
  <c r="AM2068" i="7"/>
  <c r="Q2068" i="7"/>
  <c r="N2068" i="7"/>
  <c r="L2068" i="7"/>
  <c r="J2068" i="7"/>
  <c r="AY2067" i="7"/>
  <c r="AX2067" i="7"/>
  <c r="AW2067" i="7"/>
  <c r="AV2067" i="7"/>
  <c r="AU2067" i="7"/>
  <c r="AT2067" i="7"/>
  <c r="AS2067" i="7"/>
  <c r="AR2067" i="7"/>
  <c r="AP2067" i="7"/>
  <c r="AQ2067" i="7" s="1"/>
  <c r="AO2067" i="7"/>
  <c r="AN2067" i="7"/>
  <c r="AM2067" i="7"/>
  <c r="Q2067" i="7"/>
  <c r="N2067" i="7"/>
  <c r="L2067" i="7"/>
  <c r="J2067" i="7"/>
  <c r="AY2066" i="7"/>
  <c r="AX2066" i="7"/>
  <c r="AW2066" i="7"/>
  <c r="AV2066" i="7"/>
  <c r="AU2066" i="7"/>
  <c r="AT2066" i="7"/>
  <c r="AS2066" i="7"/>
  <c r="AR2066" i="7"/>
  <c r="AQ2066" i="7"/>
  <c r="AP2066" i="7"/>
  <c r="AO2066" i="7"/>
  <c r="AN2066" i="7"/>
  <c r="AM2066" i="7"/>
  <c r="Q2066" i="7"/>
  <c r="N2066" i="7"/>
  <c r="L2066" i="7"/>
  <c r="J2066" i="7"/>
  <c r="AY2065" i="7"/>
  <c r="AX2065" i="7"/>
  <c r="AW2065" i="7"/>
  <c r="AV2065" i="7"/>
  <c r="AU2065" i="7"/>
  <c r="AT2065" i="7"/>
  <c r="AS2065" i="7"/>
  <c r="AR2065" i="7"/>
  <c r="AP2065" i="7"/>
  <c r="AO2065" i="7"/>
  <c r="AN2065" i="7"/>
  <c r="AM2065" i="7"/>
  <c r="AQ2065" i="7" s="1"/>
  <c r="Q2065" i="7"/>
  <c r="N2065" i="7"/>
  <c r="L2065" i="7"/>
  <c r="J2065" i="7"/>
  <c r="AY2064" i="7"/>
  <c r="AX2064" i="7"/>
  <c r="AW2064" i="7"/>
  <c r="AV2064" i="7"/>
  <c r="AU2064" i="7"/>
  <c r="AT2064" i="7"/>
  <c r="AS2064" i="7"/>
  <c r="AR2064" i="7"/>
  <c r="AP2064" i="7"/>
  <c r="AO2064" i="7"/>
  <c r="AN2064" i="7"/>
  <c r="AM2064" i="7"/>
  <c r="AQ2064" i="7" s="1"/>
  <c r="Q2064" i="7"/>
  <c r="N2064" i="7"/>
  <c r="L2064" i="7"/>
  <c r="J2064" i="7"/>
  <c r="AY2063" i="7"/>
  <c r="AX2063" i="7"/>
  <c r="AW2063" i="7"/>
  <c r="AV2063" i="7"/>
  <c r="AU2063" i="7"/>
  <c r="AT2063" i="7"/>
  <c r="AS2063" i="7"/>
  <c r="AR2063" i="7"/>
  <c r="AP2063" i="7"/>
  <c r="AO2063" i="7"/>
  <c r="AN2063" i="7"/>
  <c r="AM2063" i="7"/>
  <c r="AQ2063" i="7" s="1"/>
  <c r="Q2063" i="7"/>
  <c r="N2063" i="7"/>
  <c r="L2063" i="7"/>
  <c r="J2063" i="7"/>
  <c r="AY2062" i="7"/>
  <c r="AX2062" i="7"/>
  <c r="AW2062" i="7"/>
  <c r="AV2062" i="7"/>
  <c r="AU2062" i="7"/>
  <c r="AT2062" i="7"/>
  <c r="AS2062" i="7"/>
  <c r="AR2062" i="7"/>
  <c r="AP2062" i="7"/>
  <c r="AO2062" i="7"/>
  <c r="AN2062" i="7"/>
  <c r="AM2062" i="7"/>
  <c r="AQ2062" i="7" s="1"/>
  <c r="Q2062" i="7"/>
  <c r="N2062" i="7"/>
  <c r="L2062" i="7"/>
  <c r="J2062" i="7"/>
  <c r="AY2061" i="7"/>
  <c r="AX2061" i="7"/>
  <c r="AW2061" i="7"/>
  <c r="AV2061" i="7"/>
  <c r="AU2061" i="7"/>
  <c r="AT2061" i="7"/>
  <c r="AS2061" i="7"/>
  <c r="AR2061" i="7"/>
  <c r="AP2061" i="7"/>
  <c r="AO2061" i="7"/>
  <c r="AN2061" i="7"/>
  <c r="AQ2061" i="7" s="1"/>
  <c r="AM2061" i="7"/>
  <c r="Q2061" i="7"/>
  <c r="N2061" i="7"/>
  <c r="L2061" i="7"/>
  <c r="J2061" i="7"/>
  <c r="AY2060" i="7"/>
  <c r="AX2060" i="7"/>
  <c r="AW2060" i="7"/>
  <c r="AV2060" i="7"/>
  <c r="AU2060" i="7"/>
  <c r="AT2060" i="7"/>
  <c r="AS2060" i="7"/>
  <c r="AR2060" i="7"/>
  <c r="AP2060" i="7"/>
  <c r="AO2060" i="7"/>
  <c r="AQ2060" i="7" s="1"/>
  <c r="AN2060" i="7"/>
  <c r="AM2060" i="7"/>
  <c r="Q2060" i="7"/>
  <c r="N2060" i="7"/>
  <c r="L2060" i="7"/>
  <c r="J2060" i="7"/>
  <c r="AY2059" i="7"/>
  <c r="AX2059" i="7"/>
  <c r="AW2059" i="7"/>
  <c r="AV2059" i="7"/>
  <c r="AU2059" i="7"/>
  <c r="AT2059" i="7"/>
  <c r="AS2059" i="7"/>
  <c r="AR2059" i="7"/>
  <c r="AP2059" i="7"/>
  <c r="AQ2059" i="7" s="1"/>
  <c r="AO2059" i="7"/>
  <c r="AN2059" i="7"/>
  <c r="AM2059" i="7"/>
  <c r="Q2059" i="7"/>
  <c r="N2059" i="7"/>
  <c r="L2059" i="7"/>
  <c r="J2059" i="7"/>
  <c r="AY2058" i="7"/>
  <c r="AX2058" i="7"/>
  <c r="AW2058" i="7"/>
  <c r="AV2058" i="7"/>
  <c r="AU2058" i="7"/>
  <c r="AT2058" i="7"/>
  <c r="AS2058" i="7"/>
  <c r="AR2058" i="7"/>
  <c r="AQ2058" i="7"/>
  <c r="AP2058" i="7"/>
  <c r="AO2058" i="7"/>
  <c r="AN2058" i="7"/>
  <c r="AM2058" i="7"/>
  <c r="Q2058" i="7"/>
  <c r="N2058" i="7"/>
  <c r="L2058" i="7"/>
  <c r="J2058" i="7"/>
  <c r="AY2057" i="7"/>
  <c r="AX2057" i="7"/>
  <c r="AW2057" i="7"/>
  <c r="AV2057" i="7"/>
  <c r="AU2057" i="7"/>
  <c r="AT2057" i="7"/>
  <c r="AS2057" i="7"/>
  <c r="AR2057" i="7"/>
  <c r="AP2057" i="7"/>
  <c r="AO2057" i="7"/>
  <c r="AN2057" i="7"/>
  <c r="AM2057" i="7"/>
  <c r="AQ2057" i="7" s="1"/>
  <c r="Q2057" i="7"/>
  <c r="N2057" i="7"/>
  <c r="L2057" i="7"/>
  <c r="J2057" i="7"/>
  <c r="AY2056" i="7"/>
  <c r="AX2056" i="7"/>
  <c r="AW2056" i="7"/>
  <c r="AV2056" i="7"/>
  <c r="AU2056" i="7"/>
  <c r="AT2056" i="7"/>
  <c r="AS2056" i="7"/>
  <c r="AR2056" i="7"/>
  <c r="AP2056" i="7"/>
  <c r="AO2056" i="7"/>
  <c r="AN2056" i="7"/>
  <c r="AM2056" i="7"/>
  <c r="AQ2056" i="7" s="1"/>
  <c r="Q2056" i="7"/>
  <c r="N2056" i="7"/>
  <c r="L2056" i="7"/>
  <c r="J2056" i="7"/>
  <c r="AY2055" i="7"/>
  <c r="AX2055" i="7"/>
  <c r="AW2055" i="7"/>
  <c r="AV2055" i="7"/>
  <c r="AU2055" i="7"/>
  <c r="AT2055" i="7"/>
  <c r="AS2055" i="7"/>
  <c r="AR2055" i="7"/>
  <c r="AP2055" i="7"/>
  <c r="AO2055" i="7"/>
  <c r="AN2055" i="7"/>
  <c r="AM2055" i="7"/>
  <c r="AQ2055" i="7" s="1"/>
  <c r="Q2055" i="7"/>
  <c r="N2055" i="7"/>
  <c r="L2055" i="7"/>
  <c r="J2055" i="7"/>
  <c r="AY2054" i="7"/>
  <c r="AX2054" i="7"/>
  <c r="AW2054" i="7"/>
  <c r="AV2054" i="7"/>
  <c r="AU2054" i="7"/>
  <c r="AT2054" i="7"/>
  <c r="AS2054" i="7"/>
  <c r="AR2054" i="7"/>
  <c r="AP2054" i="7"/>
  <c r="AO2054" i="7"/>
  <c r="AN2054" i="7"/>
  <c r="AM2054" i="7"/>
  <c r="AQ2054" i="7" s="1"/>
  <c r="Q2054" i="7"/>
  <c r="N2054" i="7"/>
  <c r="L2054" i="7"/>
  <c r="J2054" i="7"/>
  <c r="AY2053" i="7"/>
  <c r="AX2053" i="7"/>
  <c r="AW2053" i="7"/>
  <c r="AV2053" i="7"/>
  <c r="AU2053" i="7"/>
  <c r="AT2053" i="7"/>
  <c r="AS2053" i="7"/>
  <c r="AR2053" i="7"/>
  <c r="AP2053" i="7"/>
  <c r="AO2053" i="7"/>
  <c r="AN2053" i="7"/>
  <c r="AQ2053" i="7" s="1"/>
  <c r="AM2053" i="7"/>
  <c r="Q2053" i="7"/>
  <c r="N2053" i="7"/>
  <c r="L2053" i="7"/>
  <c r="J2053" i="7"/>
  <c r="AY2052" i="7"/>
  <c r="AX2052" i="7"/>
  <c r="AW2052" i="7"/>
  <c r="AV2052" i="7"/>
  <c r="AU2052" i="7"/>
  <c r="AT2052" i="7"/>
  <c r="AS2052" i="7"/>
  <c r="AR2052" i="7"/>
  <c r="AP2052" i="7"/>
  <c r="AO2052" i="7"/>
  <c r="AQ2052" i="7" s="1"/>
  <c r="AN2052" i="7"/>
  <c r="AM2052" i="7"/>
  <c r="Q2052" i="7"/>
  <c r="N2052" i="7"/>
  <c r="L2052" i="7"/>
  <c r="J2052" i="7"/>
  <c r="AY2051" i="7"/>
  <c r="AX2051" i="7"/>
  <c r="AW2051" i="7"/>
  <c r="AV2051" i="7"/>
  <c r="AU2051" i="7"/>
  <c r="AT2051" i="7"/>
  <c r="AS2051" i="7"/>
  <c r="AR2051" i="7"/>
  <c r="AP2051" i="7"/>
  <c r="AQ2051" i="7" s="1"/>
  <c r="AO2051" i="7"/>
  <c r="AN2051" i="7"/>
  <c r="AM2051" i="7"/>
  <c r="Q2051" i="7"/>
  <c r="N2051" i="7"/>
  <c r="L2051" i="7"/>
  <c r="J2051" i="7"/>
  <c r="AY2050" i="7"/>
  <c r="AX2050" i="7"/>
  <c r="AW2050" i="7"/>
  <c r="AV2050" i="7"/>
  <c r="AU2050" i="7"/>
  <c r="AT2050" i="7"/>
  <c r="AS2050" i="7"/>
  <c r="AR2050" i="7"/>
  <c r="AQ2050" i="7"/>
  <c r="AP2050" i="7"/>
  <c r="AO2050" i="7"/>
  <c r="AN2050" i="7"/>
  <c r="AM2050" i="7"/>
  <c r="Q2050" i="7"/>
  <c r="N2050" i="7"/>
  <c r="L2050" i="7"/>
  <c r="J2050" i="7"/>
  <c r="AY2049" i="7"/>
  <c r="AX2049" i="7"/>
  <c r="AW2049" i="7"/>
  <c r="AV2049" i="7"/>
  <c r="AU2049" i="7"/>
  <c r="AT2049" i="7"/>
  <c r="AS2049" i="7"/>
  <c r="AR2049" i="7"/>
  <c r="AP2049" i="7"/>
  <c r="AO2049" i="7"/>
  <c r="AN2049" i="7"/>
  <c r="AM2049" i="7"/>
  <c r="AQ2049" i="7" s="1"/>
  <c r="Q2049" i="7"/>
  <c r="N2049" i="7"/>
  <c r="L2049" i="7"/>
  <c r="J2049" i="7"/>
  <c r="AY2048" i="7"/>
  <c r="AX2048" i="7"/>
  <c r="AW2048" i="7"/>
  <c r="AV2048" i="7"/>
  <c r="AU2048" i="7"/>
  <c r="AT2048" i="7"/>
  <c r="AS2048" i="7"/>
  <c r="AR2048" i="7"/>
  <c r="AP2048" i="7"/>
  <c r="AO2048" i="7"/>
  <c r="AN2048" i="7"/>
  <c r="AM2048" i="7"/>
  <c r="AQ2048" i="7" s="1"/>
  <c r="Q2048" i="7"/>
  <c r="N2048" i="7"/>
  <c r="L2048" i="7"/>
  <c r="J2048" i="7"/>
  <c r="AY2047" i="7"/>
  <c r="AX2047" i="7"/>
  <c r="AW2047" i="7"/>
  <c r="AV2047" i="7"/>
  <c r="AU2047" i="7"/>
  <c r="AT2047" i="7"/>
  <c r="AS2047" i="7"/>
  <c r="AR2047" i="7"/>
  <c r="AP2047" i="7"/>
  <c r="AO2047" i="7"/>
  <c r="AN2047" i="7"/>
  <c r="AM2047" i="7"/>
  <c r="AQ2047" i="7" s="1"/>
  <c r="Q2047" i="7"/>
  <c r="N2047" i="7"/>
  <c r="L2047" i="7"/>
  <c r="J2047" i="7"/>
  <c r="AY2046" i="7"/>
  <c r="AX2046" i="7"/>
  <c r="AW2046" i="7"/>
  <c r="AV2046" i="7"/>
  <c r="AU2046" i="7"/>
  <c r="AT2046" i="7"/>
  <c r="AS2046" i="7"/>
  <c r="AR2046" i="7"/>
  <c r="AP2046" i="7"/>
  <c r="AO2046" i="7"/>
  <c r="AN2046" i="7"/>
  <c r="AM2046" i="7"/>
  <c r="AQ2046" i="7" s="1"/>
  <c r="Q2046" i="7"/>
  <c r="N2046" i="7"/>
  <c r="L2046" i="7"/>
  <c r="J2046" i="7"/>
  <c r="AY2045" i="7"/>
  <c r="AX2045" i="7"/>
  <c r="AW2045" i="7"/>
  <c r="AV2045" i="7"/>
  <c r="AU2045" i="7"/>
  <c r="AT2045" i="7"/>
  <c r="AS2045" i="7"/>
  <c r="AR2045" i="7"/>
  <c r="AP2045" i="7"/>
  <c r="AO2045" i="7"/>
  <c r="AN2045" i="7"/>
  <c r="AQ2045" i="7" s="1"/>
  <c r="AM2045" i="7"/>
  <c r="Q2045" i="7"/>
  <c r="N2045" i="7"/>
  <c r="L2045" i="7"/>
  <c r="J2045" i="7"/>
  <c r="AY2044" i="7"/>
  <c r="AX2044" i="7"/>
  <c r="AW2044" i="7"/>
  <c r="AV2044" i="7"/>
  <c r="AU2044" i="7"/>
  <c r="AT2044" i="7"/>
  <c r="AS2044" i="7"/>
  <c r="AR2044" i="7"/>
  <c r="AP2044" i="7"/>
  <c r="AO2044" i="7"/>
  <c r="AQ2044" i="7" s="1"/>
  <c r="AN2044" i="7"/>
  <c r="AM2044" i="7"/>
  <c r="Q2044" i="7"/>
  <c r="N2044" i="7"/>
  <c r="L2044" i="7"/>
  <c r="J2044" i="7"/>
  <c r="AY2043" i="7"/>
  <c r="AX2043" i="7"/>
  <c r="AW2043" i="7"/>
  <c r="AV2043" i="7"/>
  <c r="AU2043" i="7"/>
  <c r="AT2043" i="7"/>
  <c r="AS2043" i="7"/>
  <c r="AR2043" i="7"/>
  <c r="AP2043" i="7"/>
  <c r="AQ2043" i="7" s="1"/>
  <c r="AO2043" i="7"/>
  <c r="AN2043" i="7"/>
  <c r="AM2043" i="7"/>
  <c r="Q2043" i="7"/>
  <c r="N2043" i="7"/>
  <c r="L2043" i="7"/>
  <c r="J2043" i="7"/>
  <c r="AY2042" i="7"/>
  <c r="AX2042" i="7"/>
  <c r="AW2042" i="7"/>
  <c r="AV2042" i="7"/>
  <c r="AU2042" i="7"/>
  <c r="AT2042" i="7"/>
  <c r="AS2042" i="7"/>
  <c r="AR2042" i="7"/>
  <c r="AQ2042" i="7"/>
  <c r="AP2042" i="7"/>
  <c r="AO2042" i="7"/>
  <c r="AN2042" i="7"/>
  <c r="AM2042" i="7"/>
  <c r="Q2042" i="7"/>
  <c r="N2042" i="7"/>
  <c r="L2042" i="7"/>
  <c r="J2042" i="7"/>
  <c r="AY2041" i="7"/>
  <c r="AX2041" i="7"/>
  <c r="AW2041" i="7"/>
  <c r="AV2041" i="7"/>
  <c r="AU2041" i="7"/>
  <c r="AT2041" i="7"/>
  <c r="AS2041" i="7"/>
  <c r="AR2041" i="7"/>
  <c r="AP2041" i="7"/>
  <c r="AO2041" i="7"/>
  <c r="AN2041" i="7"/>
  <c r="AM2041" i="7"/>
  <c r="AQ2041" i="7" s="1"/>
  <c r="Q2041" i="7"/>
  <c r="N2041" i="7"/>
  <c r="L2041" i="7"/>
  <c r="J2041" i="7"/>
  <c r="AY2040" i="7"/>
  <c r="AX2040" i="7"/>
  <c r="AW2040" i="7"/>
  <c r="AV2040" i="7"/>
  <c r="AU2040" i="7"/>
  <c r="AT2040" i="7"/>
  <c r="AS2040" i="7"/>
  <c r="AR2040" i="7"/>
  <c r="AP2040" i="7"/>
  <c r="AO2040" i="7"/>
  <c r="AN2040" i="7"/>
  <c r="AM2040" i="7"/>
  <c r="AQ2040" i="7" s="1"/>
  <c r="Q2040" i="7"/>
  <c r="N2040" i="7"/>
  <c r="L2040" i="7"/>
  <c r="J2040" i="7"/>
  <c r="AY2039" i="7"/>
  <c r="AX2039" i="7"/>
  <c r="AW2039" i="7"/>
  <c r="AV2039" i="7"/>
  <c r="AU2039" i="7"/>
  <c r="AT2039" i="7"/>
  <c r="AS2039" i="7"/>
  <c r="AR2039" i="7"/>
  <c r="AP2039" i="7"/>
  <c r="AO2039" i="7"/>
  <c r="AN2039" i="7"/>
  <c r="AM2039" i="7"/>
  <c r="AQ2039" i="7" s="1"/>
  <c r="Q2039" i="7"/>
  <c r="N2039" i="7"/>
  <c r="L2039" i="7"/>
  <c r="J2039" i="7"/>
  <c r="AY2038" i="7"/>
  <c r="AX2038" i="7"/>
  <c r="AW2038" i="7"/>
  <c r="AV2038" i="7"/>
  <c r="AU2038" i="7"/>
  <c r="AT2038" i="7"/>
  <c r="AS2038" i="7"/>
  <c r="AR2038" i="7"/>
  <c r="AP2038" i="7"/>
  <c r="AO2038" i="7"/>
  <c r="AN2038" i="7"/>
  <c r="AM2038" i="7"/>
  <c r="AQ2038" i="7" s="1"/>
  <c r="Q2038" i="7"/>
  <c r="N2038" i="7"/>
  <c r="L2038" i="7"/>
  <c r="J2038" i="7"/>
  <c r="AY2037" i="7"/>
  <c r="AX2037" i="7"/>
  <c r="AW2037" i="7"/>
  <c r="AV2037" i="7"/>
  <c r="AU2037" i="7"/>
  <c r="AT2037" i="7"/>
  <c r="AS2037" i="7"/>
  <c r="AR2037" i="7"/>
  <c r="AP2037" i="7"/>
  <c r="AO2037" i="7"/>
  <c r="AN2037" i="7"/>
  <c r="AQ2037" i="7" s="1"/>
  <c r="AM2037" i="7"/>
  <c r="Q2037" i="7"/>
  <c r="N2037" i="7"/>
  <c r="L2037" i="7"/>
  <c r="J2037" i="7"/>
  <c r="AY2036" i="7"/>
  <c r="AX2036" i="7"/>
  <c r="AW2036" i="7"/>
  <c r="AV2036" i="7"/>
  <c r="AU2036" i="7"/>
  <c r="AT2036" i="7"/>
  <c r="AS2036" i="7"/>
  <c r="AR2036" i="7"/>
  <c r="AP2036" i="7"/>
  <c r="AO2036" i="7"/>
  <c r="AQ2036" i="7" s="1"/>
  <c r="AN2036" i="7"/>
  <c r="AM2036" i="7"/>
  <c r="Q2036" i="7"/>
  <c r="N2036" i="7"/>
  <c r="L2036" i="7"/>
  <c r="J2036" i="7"/>
  <c r="AY2035" i="7"/>
  <c r="AX2035" i="7"/>
  <c r="AW2035" i="7"/>
  <c r="AV2035" i="7"/>
  <c r="AU2035" i="7"/>
  <c r="AT2035" i="7"/>
  <c r="AS2035" i="7"/>
  <c r="AR2035" i="7"/>
  <c r="AP2035" i="7"/>
  <c r="AQ2035" i="7" s="1"/>
  <c r="AO2035" i="7"/>
  <c r="AN2035" i="7"/>
  <c r="AM2035" i="7"/>
  <c r="Q2035" i="7"/>
  <c r="N2035" i="7"/>
  <c r="L2035" i="7"/>
  <c r="J2035" i="7"/>
  <c r="AY2034" i="7"/>
  <c r="AX2034" i="7"/>
  <c r="AW2034" i="7"/>
  <c r="AV2034" i="7"/>
  <c r="AU2034" i="7"/>
  <c r="AT2034" i="7"/>
  <c r="AS2034" i="7"/>
  <c r="AR2034" i="7"/>
  <c r="AQ2034" i="7"/>
  <c r="AP2034" i="7"/>
  <c r="AO2034" i="7"/>
  <c r="AN2034" i="7"/>
  <c r="AM2034" i="7"/>
  <c r="Q2034" i="7"/>
  <c r="N2034" i="7"/>
  <c r="L2034" i="7"/>
  <c r="J2034" i="7"/>
  <c r="AY2033" i="7"/>
  <c r="AX2033" i="7"/>
  <c r="AW2033" i="7"/>
  <c r="AV2033" i="7"/>
  <c r="AU2033" i="7"/>
  <c r="AT2033" i="7"/>
  <c r="AS2033" i="7"/>
  <c r="AR2033" i="7"/>
  <c r="AP2033" i="7"/>
  <c r="AO2033" i="7"/>
  <c r="AN2033" i="7"/>
  <c r="AM2033" i="7"/>
  <c r="AQ2033" i="7" s="1"/>
  <c r="Q2033" i="7"/>
  <c r="N2033" i="7"/>
  <c r="L2033" i="7"/>
  <c r="J2033" i="7"/>
  <c r="AY2032" i="7"/>
  <c r="AX2032" i="7"/>
  <c r="AW2032" i="7"/>
  <c r="AV2032" i="7"/>
  <c r="AU2032" i="7"/>
  <c r="AT2032" i="7"/>
  <c r="AS2032" i="7"/>
  <c r="AR2032" i="7"/>
  <c r="AP2032" i="7"/>
  <c r="AO2032" i="7"/>
  <c r="AN2032" i="7"/>
  <c r="AM2032" i="7"/>
  <c r="AQ2032" i="7" s="1"/>
  <c r="Q2032" i="7"/>
  <c r="N2032" i="7"/>
  <c r="L2032" i="7"/>
  <c r="J2032" i="7"/>
  <c r="AY2031" i="7"/>
  <c r="AX2031" i="7"/>
  <c r="AW2031" i="7"/>
  <c r="AV2031" i="7"/>
  <c r="AU2031" i="7"/>
  <c r="AT2031" i="7"/>
  <c r="AS2031" i="7"/>
  <c r="AR2031" i="7"/>
  <c r="AP2031" i="7"/>
  <c r="AO2031" i="7"/>
  <c r="AN2031" i="7"/>
  <c r="AM2031" i="7"/>
  <c r="AQ2031" i="7" s="1"/>
  <c r="Q2031" i="7"/>
  <c r="N2031" i="7"/>
  <c r="L2031" i="7"/>
  <c r="J2031" i="7"/>
  <c r="AY2030" i="7"/>
  <c r="AX2030" i="7"/>
  <c r="AW2030" i="7"/>
  <c r="AV2030" i="7"/>
  <c r="AU2030" i="7"/>
  <c r="AT2030" i="7"/>
  <c r="AS2030" i="7"/>
  <c r="AR2030" i="7"/>
  <c r="AP2030" i="7"/>
  <c r="AO2030" i="7"/>
  <c r="AN2030" i="7"/>
  <c r="AM2030" i="7"/>
  <c r="AQ2030" i="7" s="1"/>
  <c r="Q2030" i="7"/>
  <c r="N2030" i="7"/>
  <c r="L2030" i="7"/>
  <c r="J2030" i="7"/>
  <c r="AY2029" i="7"/>
  <c r="AX2029" i="7"/>
  <c r="AW2029" i="7"/>
  <c r="AV2029" i="7"/>
  <c r="AU2029" i="7"/>
  <c r="AT2029" i="7"/>
  <c r="AS2029" i="7"/>
  <c r="AR2029" i="7"/>
  <c r="AP2029" i="7"/>
  <c r="AO2029" i="7"/>
  <c r="AN2029" i="7"/>
  <c r="AQ2029" i="7" s="1"/>
  <c r="AM2029" i="7"/>
  <c r="Q2029" i="7"/>
  <c r="N2029" i="7"/>
  <c r="L2029" i="7"/>
  <c r="J2029" i="7"/>
  <c r="AY2028" i="7"/>
  <c r="AX2028" i="7"/>
  <c r="AW2028" i="7"/>
  <c r="AV2028" i="7"/>
  <c r="AU2028" i="7"/>
  <c r="AT2028" i="7"/>
  <c r="AS2028" i="7"/>
  <c r="AR2028" i="7"/>
  <c r="AP2028" i="7"/>
  <c r="AO2028" i="7"/>
  <c r="AQ2028" i="7" s="1"/>
  <c r="AN2028" i="7"/>
  <c r="AM2028" i="7"/>
  <c r="Q2028" i="7"/>
  <c r="N2028" i="7"/>
  <c r="L2028" i="7"/>
  <c r="J2028" i="7"/>
  <c r="AY2027" i="7"/>
  <c r="AX2027" i="7"/>
  <c r="AW2027" i="7"/>
  <c r="AV2027" i="7"/>
  <c r="AU2027" i="7"/>
  <c r="AT2027" i="7"/>
  <c r="AS2027" i="7"/>
  <c r="AR2027" i="7"/>
  <c r="AP2027" i="7"/>
  <c r="AQ2027" i="7" s="1"/>
  <c r="AO2027" i="7"/>
  <c r="AN2027" i="7"/>
  <c r="AM2027" i="7"/>
  <c r="Q2027" i="7"/>
  <c r="N2027" i="7"/>
  <c r="L2027" i="7"/>
  <c r="J2027" i="7"/>
  <c r="AY2026" i="7"/>
  <c r="AX2026" i="7"/>
  <c r="AW2026" i="7"/>
  <c r="AV2026" i="7"/>
  <c r="AU2026" i="7"/>
  <c r="AT2026" i="7"/>
  <c r="AS2026" i="7"/>
  <c r="AR2026" i="7"/>
  <c r="AQ2026" i="7"/>
  <c r="AP2026" i="7"/>
  <c r="AO2026" i="7"/>
  <c r="AN2026" i="7"/>
  <c r="AM2026" i="7"/>
  <c r="Q2026" i="7"/>
  <c r="N2026" i="7"/>
  <c r="L2026" i="7"/>
  <c r="J2026" i="7"/>
  <c r="AY2025" i="7"/>
  <c r="AX2025" i="7"/>
  <c r="AW2025" i="7"/>
  <c r="AV2025" i="7"/>
  <c r="AU2025" i="7"/>
  <c r="AT2025" i="7"/>
  <c r="AS2025" i="7"/>
  <c r="AR2025" i="7"/>
  <c r="AP2025" i="7"/>
  <c r="AO2025" i="7"/>
  <c r="AN2025" i="7"/>
  <c r="AM2025" i="7"/>
  <c r="AQ2025" i="7" s="1"/>
  <c r="Q2025" i="7"/>
  <c r="N2025" i="7"/>
  <c r="L2025" i="7"/>
  <c r="J2025" i="7"/>
  <c r="AY2024" i="7"/>
  <c r="AX2024" i="7"/>
  <c r="AW2024" i="7"/>
  <c r="AV2024" i="7"/>
  <c r="AU2024" i="7"/>
  <c r="AT2024" i="7"/>
  <c r="AS2024" i="7"/>
  <c r="AR2024" i="7"/>
  <c r="AP2024" i="7"/>
  <c r="AO2024" i="7"/>
  <c r="AN2024" i="7"/>
  <c r="AM2024" i="7"/>
  <c r="AQ2024" i="7" s="1"/>
  <c r="Q2024" i="7"/>
  <c r="N2024" i="7"/>
  <c r="L2024" i="7"/>
  <c r="J2024" i="7"/>
  <c r="AY2023" i="7"/>
  <c r="AX2023" i="7"/>
  <c r="AW2023" i="7"/>
  <c r="AV2023" i="7"/>
  <c r="AU2023" i="7"/>
  <c r="AT2023" i="7"/>
  <c r="AS2023" i="7"/>
  <c r="AR2023" i="7"/>
  <c r="AP2023" i="7"/>
  <c r="AO2023" i="7"/>
  <c r="AN2023" i="7"/>
  <c r="AM2023" i="7"/>
  <c r="AQ2023" i="7" s="1"/>
  <c r="Q2023" i="7"/>
  <c r="N2023" i="7"/>
  <c r="L2023" i="7"/>
  <c r="J2023" i="7"/>
  <c r="AY2022" i="7"/>
  <c r="AX2022" i="7"/>
  <c r="AW2022" i="7"/>
  <c r="AV2022" i="7"/>
  <c r="AU2022" i="7"/>
  <c r="AT2022" i="7"/>
  <c r="AS2022" i="7"/>
  <c r="AR2022" i="7"/>
  <c r="AP2022" i="7"/>
  <c r="AO2022" i="7"/>
  <c r="AN2022" i="7"/>
  <c r="AM2022" i="7"/>
  <c r="AQ2022" i="7" s="1"/>
  <c r="Q2022" i="7"/>
  <c r="N2022" i="7"/>
  <c r="L2022" i="7"/>
  <c r="J2022" i="7"/>
  <c r="AY2021" i="7"/>
  <c r="AX2021" i="7"/>
  <c r="AW2021" i="7"/>
  <c r="AV2021" i="7"/>
  <c r="AU2021" i="7"/>
  <c r="AT2021" i="7"/>
  <c r="AS2021" i="7"/>
  <c r="AR2021" i="7"/>
  <c r="AP2021" i="7"/>
  <c r="AO2021" i="7"/>
  <c r="AN2021" i="7"/>
  <c r="AQ2021" i="7" s="1"/>
  <c r="AM2021" i="7"/>
  <c r="Q2021" i="7"/>
  <c r="N2021" i="7"/>
  <c r="L2021" i="7"/>
  <c r="J2021" i="7"/>
  <c r="AY2020" i="7"/>
  <c r="AX2020" i="7"/>
  <c r="AW2020" i="7"/>
  <c r="AV2020" i="7"/>
  <c r="AU2020" i="7"/>
  <c r="AT2020" i="7"/>
  <c r="AS2020" i="7"/>
  <c r="AR2020" i="7"/>
  <c r="AP2020" i="7"/>
  <c r="AO2020" i="7"/>
  <c r="AQ2020" i="7" s="1"/>
  <c r="AN2020" i="7"/>
  <c r="AM2020" i="7"/>
  <c r="Q2020" i="7"/>
  <c r="N2020" i="7"/>
  <c r="L2020" i="7"/>
  <c r="J2020" i="7"/>
  <c r="AY2019" i="7"/>
  <c r="AX2019" i="7"/>
  <c r="AW2019" i="7"/>
  <c r="AV2019" i="7"/>
  <c r="AU2019" i="7"/>
  <c r="AT2019" i="7"/>
  <c r="AS2019" i="7"/>
  <c r="AR2019" i="7"/>
  <c r="AP2019" i="7"/>
  <c r="AQ2019" i="7" s="1"/>
  <c r="AO2019" i="7"/>
  <c r="AN2019" i="7"/>
  <c r="AM2019" i="7"/>
  <c r="Q2019" i="7"/>
  <c r="N2019" i="7"/>
  <c r="L2019" i="7"/>
  <c r="J2019" i="7"/>
  <c r="AY2018" i="7"/>
  <c r="AX2018" i="7"/>
  <c r="AW2018" i="7"/>
  <c r="AV2018" i="7"/>
  <c r="AU2018" i="7"/>
  <c r="AT2018" i="7"/>
  <c r="AS2018" i="7"/>
  <c r="AR2018" i="7"/>
  <c r="AQ2018" i="7"/>
  <c r="AP2018" i="7"/>
  <c r="AO2018" i="7"/>
  <c r="AN2018" i="7"/>
  <c r="AM2018" i="7"/>
  <c r="Q2018" i="7"/>
  <c r="N2018" i="7"/>
  <c r="L2018" i="7"/>
  <c r="J2018" i="7"/>
  <c r="AY2017" i="7"/>
  <c r="AX2017" i="7"/>
  <c r="AW2017" i="7"/>
  <c r="AV2017" i="7"/>
  <c r="AU2017" i="7"/>
  <c r="AT2017" i="7"/>
  <c r="AS2017" i="7"/>
  <c r="AR2017" i="7"/>
  <c r="AP2017" i="7"/>
  <c r="AO2017" i="7"/>
  <c r="AN2017" i="7"/>
  <c r="AM2017" i="7"/>
  <c r="AQ2017" i="7" s="1"/>
  <c r="Q2017" i="7"/>
  <c r="N2017" i="7"/>
  <c r="L2017" i="7"/>
  <c r="J2017" i="7"/>
  <c r="AY2016" i="7"/>
  <c r="AX2016" i="7"/>
  <c r="AW2016" i="7"/>
  <c r="AV2016" i="7"/>
  <c r="AU2016" i="7"/>
  <c r="AT2016" i="7"/>
  <c r="AS2016" i="7"/>
  <c r="AR2016" i="7"/>
  <c r="AP2016" i="7"/>
  <c r="AO2016" i="7"/>
  <c r="AN2016" i="7"/>
  <c r="AM2016" i="7"/>
  <c r="AQ2016" i="7" s="1"/>
  <c r="Q2016" i="7"/>
  <c r="N2016" i="7"/>
  <c r="L2016" i="7"/>
  <c r="J2016" i="7"/>
  <c r="AY2015" i="7"/>
  <c r="AX2015" i="7"/>
  <c r="AW2015" i="7"/>
  <c r="AV2015" i="7"/>
  <c r="AU2015" i="7"/>
  <c r="AT2015" i="7"/>
  <c r="AS2015" i="7"/>
  <c r="AR2015" i="7"/>
  <c r="AP2015" i="7"/>
  <c r="AO2015" i="7"/>
  <c r="AN2015" i="7"/>
  <c r="AM2015" i="7"/>
  <c r="AQ2015" i="7" s="1"/>
  <c r="Q2015" i="7"/>
  <c r="N2015" i="7"/>
  <c r="L2015" i="7"/>
  <c r="J2015" i="7"/>
  <c r="AY2014" i="7"/>
  <c r="AX2014" i="7"/>
  <c r="AW2014" i="7"/>
  <c r="AV2014" i="7"/>
  <c r="AU2014" i="7"/>
  <c r="AT2014" i="7"/>
  <c r="AS2014" i="7"/>
  <c r="AR2014" i="7"/>
  <c r="AP2014" i="7"/>
  <c r="AO2014" i="7"/>
  <c r="AN2014" i="7"/>
  <c r="AM2014" i="7"/>
  <c r="AQ2014" i="7" s="1"/>
  <c r="Q2014" i="7"/>
  <c r="N2014" i="7"/>
  <c r="L2014" i="7"/>
  <c r="J2014" i="7"/>
  <c r="AY2013" i="7"/>
  <c r="AX2013" i="7"/>
  <c r="AW2013" i="7"/>
  <c r="AV2013" i="7"/>
  <c r="AU2013" i="7"/>
  <c r="AT2013" i="7"/>
  <c r="AS2013" i="7"/>
  <c r="AR2013" i="7"/>
  <c r="AP2013" i="7"/>
  <c r="AO2013" i="7"/>
  <c r="AN2013" i="7"/>
  <c r="AQ2013" i="7" s="1"/>
  <c r="AM2013" i="7"/>
  <c r="Q2013" i="7"/>
  <c r="N2013" i="7"/>
  <c r="L2013" i="7"/>
  <c r="J2013" i="7"/>
  <c r="AY2012" i="7"/>
  <c r="AX2012" i="7"/>
  <c r="AW2012" i="7"/>
  <c r="AV2012" i="7"/>
  <c r="AU2012" i="7"/>
  <c r="AT2012" i="7"/>
  <c r="AS2012" i="7"/>
  <c r="AR2012" i="7"/>
  <c r="AP2012" i="7"/>
  <c r="AO2012" i="7"/>
  <c r="AQ2012" i="7" s="1"/>
  <c r="AN2012" i="7"/>
  <c r="AM2012" i="7"/>
  <c r="Q2012" i="7"/>
  <c r="N2012" i="7"/>
  <c r="L2012" i="7"/>
  <c r="J2012" i="7"/>
  <c r="AY2011" i="7"/>
  <c r="AX2011" i="7"/>
  <c r="AW2011" i="7"/>
  <c r="AV2011" i="7"/>
  <c r="AU2011" i="7"/>
  <c r="AT2011" i="7"/>
  <c r="AS2011" i="7"/>
  <c r="AR2011" i="7"/>
  <c r="AP2011" i="7"/>
  <c r="AQ2011" i="7" s="1"/>
  <c r="AO2011" i="7"/>
  <c r="AN2011" i="7"/>
  <c r="AM2011" i="7"/>
  <c r="Q2011" i="7"/>
  <c r="N2011" i="7"/>
  <c r="L2011" i="7"/>
  <c r="J2011" i="7"/>
  <c r="AY2010" i="7"/>
  <c r="AX2010" i="7"/>
  <c r="AW2010" i="7"/>
  <c r="AV2010" i="7"/>
  <c r="AU2010" i="7"/>
  <c r="AT2010" i="7"/>
  <c r="AS2010" i="7"/>
  <c r="AR2010" i="7"/>
  <c r="AQ2010" i="7"/>
  <c r="AP2010" i="7"/>
  <c r="AO2010" i="7"/>
  <c r="AN2010" i="7"/>
  <c r="AM2010" i="7"/>
  <c r="Q2010" i="7"/>
  <c r="N2010" i="7"/>
  <c r="L2010" i="7"/>
  <c r="J2010" i="7"/>
  <c r="AY2009" i="7"/>
  <c r="AX2009" i="7"/>
  <c r="AW2009" i="7"/>
  <c r="AV2009" i="7"/>
  <c r="AU2009" i="7"/>
  <c r="AT2009" i="7"/>
  <c r="AS2009" i="7"/>
  <c r="AR2009" i="7"/>
  <c r="AP2009" i="7"/>
  <c r="AO2009" i="7"/>
  <c r="AN2009" i="7"/>
  <c r="AM2009" i="7"/>
  <c r="AQ2009" i="7" s="1"/>
  <c r="Q2009" i="7"/>
  <c r="N2009" i="7"/>
  <c r="L2009" i="7"/>
  <c r="J2009" i="7"/>
  <c r="AY2008" i="7"/>
  <c r="AX2008" i="7"/>
  <c r="AW2008" i="7"/>
  <c r="AV2008" i="7"/>
  <c r="AU2008" i="7"/>
  <c r="AT2008" i="7"/>
  <c r="AS2008" i="7"/>
  <c r="AR2008" i="7"/>
  <c r="AP2008" i="7"/>
  <c r="AO2008" i="7"/>
  <c r="AN2008" i="7"/>
  <c r="AM2008" i="7"/>
  <c r="AQ2008" i="7" s="1"/>
  <c r="Q2008" i="7"/>
  <c r="N2008" i="7"/>
  <c r="L2008" i="7"/>
  <c r="J2008" i="7"/>
  <c r="AY2007" i="7"/>
  <c r="AX2007" i="7"/>
  <c r="AW2007" i="7"/>
  <c r="AV2007" i="7"/>
  <c r="AU2007" i="7"/>
  <c r="AT2007" i="7"/>
  <c r="AS2007" i="7"/>
  <c r="AR2007" i="7"/>
  <c r="AP2007" i="7"/>
  <c r="AO2007" i="7"/>
  <c r="AN2007" i="7"/>
  <c r="AM2007" i="7"/>
  <c r="AQ2007" i="7" s="1"/>
  <c r="Q2007" i="7"/>
  <c r="N2007" i="7"/>
  <c r="L2007" i="7"/>
  <c r="J2007" i="7"/>
  <c r="AY2006" i="7"/>
  <c r="AX2006" i="7"/>
  <c r="AW2006" i="7"/>
  <c r="AV2006" i="7"/>
  <c r="AU2006" i="7"/>
  <c r="AT2006" i="7"/>
  <c r="AS2006" i="7"/>
  <c r="AR2006" i="7"/>
  <c r="AP2006" i="7"/>
  <c r="AO2006" i="7"/>
  <c r="AN2006" i="7"/>
  <c r="AM2006" i="7"/>
  <c r="AQ2006" i="7" s="1"/>
  <c r="Q2006" i="7"/>
  <c r="N2006" i="7"/>
  <c r="L2006" i="7"/>
  <c r="J2006" i="7"/>
  <c r="AY2005" i="7"/>
  <c r="AX2005" i="7"/>
  <c r="AW2005" i="7"/>
  <c r="AV2005" i="7"/>
  <c r="AU2005" i="7"/>
  <c r="AT2005" i="7"/>
  <c r="AS2005" i="7"/>
  <c r="AR2005" i="7"/>
  <c r="AP2005" i="7"/>
  <c r="AO2005" i="7"/>
  <c r="AN2005" i="7"/>
  <c r="AQ2005" i="7" s="1"/>
  <c r="AM2005" i="7"/>
  <c r="Q2005" i="7"/>
  <c r="N2005" i="7"/>
  <c r="L2005" i="7"/>
  <c r="J2005" i="7"/>
  <c r="AY2004" i="7"/>
  <c r="AX2004" i="7"/>
  <c r="AW2004" i="7"/>
  <c r="AV2004" i="7"/>
  <c r="AU2004" i="7"/>
  <c r="AT2004" i="7"/>
  <c r="AS2004" i="7"/>
  <c r="AR2004" i="7"/>
  <c r="AP2004" i="7"/>
  <c r="AO2004" i="7"/>
  <c r="AQ2004" i="7" s="1"/>
  <c r="AN2004" i="7"/>
  <c r="AM2004" i="7"/>
  <c r="Q2004" i="7"/>
  <c r="N2004" i="7"/>
  <c r="L2004" i="7"/>
  <c r="J2004" i="7"/>
  <c r="AY2003" i="7"/>
  <c r="AX2003" i="7"/>
  <c r="AW2003" i="7"/>
  <c r="AV2003" i="7"/>
  <c r="AU2003" i="7"/>
  <c r="AT2003" i="7"/>
  <c r="AS2003" i="7"/>
  <c r="AR2003" i="7"/>
  <c r="AP2003" i="7"/>
  <c r="AQ2003" i="7" s="1"/>
  <c r="AO2003" i="7"/>
  <c r="AN2003" i="7"/>
  <c r="AM2003" i="7"/>
  <c r="Q2003" i="7"/>
  <c r="N2003" i="7"/>
  <c r="L2003" i="7"/>
  <c r="J2003" i="7"/>
  <c r="AY2002" i="7"/>
  <c r="AX2002" i="7"/>
  <c r="AW2002" i="7"/>
  <c r="AV2002" i="7"/>
  <c r="AU2002" i="7"/>
  <c r="AT2002" i="7"/>
  <c r="AS2002" i="7"/>
  <c r="AR2002" i="7"/>
  <c r="AQ2002" i="7"/>
  <c r="AP2002" i="7"/>
  <c r="AO2002" i="7"/>
  <c r="AN2002" i="7"/>
  <c r="AM2002" i="7"/>
  <c r="Q2002" i="7"/>
  <c r="N2002" i="7"/>
  <c r="L2002" i="7"/>
  <c r="J2002" i="7"/>
  <c r="AY2001" i="7"/>
  <c r="AX2001" i="7"/>
  <c r="AW2001" i="7"/>
  <c r="AV2001" i="7"/>
  <c r="AU2001" i="7"/>
  <c r="AT2001" i="7"/>
  <c r="AS2001" i="7"/>
  <c r="AR2001" i="7"/>
  <c r="AP2001" i="7"/>
  <c r="AO2001" i="7"/>
  <c r="AN2001" i="7"/>
  <c r="AM2001" i="7"/>
  <c r="AQ2001" i="7" s="1"/>
  <c r="Q2001" i="7"/>
  <c r="N2001" i="7"/>
  <c r="L2001" i="7"/>
  <c r="J2001" i="7"/>
  <c r="AY2000" i="7"/>
  <c r="AX2000" i="7"/>
  <c r="AW2000" i="7"/>
  <c r="AV2000" i="7"/>
  <c r="AU2000" i="7"/>
  <c r="AT2000" i="7"/>
  <c r="AS2000" i="7"/>
  <c r="AR2000" i="7"/>
  <c r="AP2000" i="7"/>
  <c r="AO2000" i="7"/>
  <c r="AN2000" i="7"/>
  <c r="AM2000" i="7"/>
  <c r="AQ2000" i="7" s="1"/>
  <c r="Q2000" i="7"/>
  <c r="N2000" i="7"/>
  <c r="L2000" i="7"/>
  <c r="J2000" i="7"/>
  <c r="AY1999" i="7"/>
  <c r="AX1999" i="7"/>
  <c r="AW1999" i="7"/>
  <c r="AV1999" i="7"/>
  <c r="AU1999" i="7"/>
  <c r="AT1999" i="7"/>
  <c r="AS1999" i="7"/>
  <c r="AR1999" i="7"/>
  <c r="AP1999" i="7"/>
  <c r="AO1999" i="7"/>
  <c r="AN1999" i="7"/>
  <c r="AM1999" i="7"/>
  <c r="AQ1999" i="7" s="1"/>
  <c r="Q1999" i="7"/>
  <c r="N1999" i="7"/>
  <c r="L1999" i="7"/>
  <c r="J1999" i="7"/>
  <c r="AY1998" i="7"/>
  <c r="AX1998" i="7"/>
  <c r="AW1998" i="7"/>
  <c r="AV1998" i="7"/>
  <c r="AU1998" i="7"/>
  <c r="AT1998" i="7"/>
  <c r="AS1998" i="7"/>
  <c r="AR1998" i="7"/>
  <c r="AP1998" i="7"/>
  <c r="AO1998" i="7"/>
  <c r="AN1998" i="7"/>
  <c r="AM1998" i="7"/>
  <c r="AQ1998" i="7" s="1"/>
  <c r="Q1998" i="7"/>
  <c r="N1998" i="7"/>
  <c r="L1998" i="7"/>
  <c r="J1998" i="7"/>
  <c r="AY1997" i="7"/>
  <c r="AX1997" i="7"/>
  <c r="AW1997" i="7"/>
  <c r="AV1997" i="7"/>
  <c r="AU1997" i="7"/>
  <c r="AT1997" i="7"/>
  <c r="AS1997" i="7"/>
  <c r="AR1997" i="7"/>
  <c r="AP1997" i="7"/>
  <c r="AO1997" i="7"/>
  <c r="AN1997" i="7"/>
  <c r="AQ1997" i="7" s="1"/>
  <c r="AM1997" i="7"/>
  <c r="Q1997" i="7"/>
  <c r="N1997" i="7"/>
  <c r="L1997" i="7"/>
  <c r="J1997" i="7"/>
  <c r="AY1996" i="7"/>
  <c r="AX1996" i="7"/>
  <c r="AW1996" i="7"/>
  <c r="AV1996" i="7"/>
  <c r="AU1996" i="7"/>
  <c r="AT1996" i="7"/>
  <c r="AS1996" i="7"/>
  <c r="AR1996" i="7"/>
  <c r="AP1996" i="7"/>
  <c r="AO1996" i="7"/>
  <c r="AQ1996" i="7" s="1"/>
  <c r="AN1996" i="7"/>
  <c r="AM1996" i="7"/>
  <c r="Q1996" i="7"/>
  <c r="N1996" i="7"/>
  <c r="L1996" i="7"/>
  <c r="J1996" i="7"/>
  <c r="AY1995" i="7"/>
  <c r="AX1995" i="7"/>
  <c r="AW1995" i="7"/>
  <c r="AV1995" i="7"/>
  <c r="AU1995" i="7"/>
  <c r="AT1995" i="7"/>
  <c r="AS1995" i="7"/>
  <c r="AR1995" i="7"/>
  <c r="AP1995" i="7"/>
  <c r="AQ1995" i="7" s="1"/>
  <c r="AO1995" i="7"/>
  <c r="AN1995" i="7"/>
  <c r="AM1995" i="7"/>
  <c r="Q1995" i="7"/>
  <c r="N1995" i="7"/>
  <c r="L1995" i="7"/>
  <c r="J1995" i="7"/>
  <c r="AY1994" i="7"/>
  <c r="AX1994" i="7"/>
  <c r="AW1994" i="7"/>
  <c r="AV1994" i="7"/>
  <c r="AU1994" i="7"/>
  <c r="AT1994" i="7"/>
  <c r="AS1994" i="7"/>
  <c r="AR1994" i="7"/>
  <c r="AQ1994" i="7"/>
  <c r="AP1994" i="7"/>
  <c r="AO1994" i="7"/>
  <c r="AN1994" i="7"/>
  <c r="AM1994" i="7"/>
  <c r="Q1994" i="7"/>
  <c r="N1994" i="7"/>
  <c r="L1994" i="7"/>
  <c r="J1994" i="7"/>
  <c r="AY1993" i="7"/>
  <c r="AX1993" i="7"/>
  <c r="AW1993" i="7"/>
  <c r="AV1993" i="7"/>
  <c r="AU1993" i="7"/>
  <c r="AT1993" i="7"/>
  <c r="AS1993" i="7"/>
  <c r="AR1993" i="7"/>
  <c r="AP1993" i="7"/>
  <c r="AO1993" i="7"/>
  <c r="AN1993" i="7"/>
  <c r="AM1993" i="7"/>
  <c r="AQ1993" i="7" s="1"/>
  <c r="Q1993" i="7"/>
  <c r="N1993" i="7"/>
  <c r="L1993" i="7"/>
  <c r="J1993" i="7"/>
  <c r="AY1992" i="7"/>
  <c r="AX1992" i="7"/>
  <c r="AW1992" i="7"/>
  <c r="AV1992" i="7"/>
  <c r="AU1992" i="7"/>
  <c r="AT1992" i="7"/>
  <c r="AS1992" i="7"/>
  <c r="AR1992" i="7"/>
  <c r="AP1992" i="7"/>
  <c r="AO1992" i="7"/>
  <c r="AN1992" i="7"/>
  <c r="AM1992" i="7"/>
  <c r="AQ1992" i="7" s="1"/>
  <c r="Q1992" i="7"/>
  <c r="N1992" i="7"/>
  <c r="L1992" i="7"/>
  <c r="J1992" i="7"/>
  <c r="AY1991" i="7"/>
  <c r="AX1991" i="7"/>
  <c r="AW1991" i="7"/>
  <c r="AV1991" i="7"/>
  <c r="AU1991" i="7"/>
  <c r="AT1991" i="7"/>
  <c r="AS1991" i="7"/>
  <c r="AR1991" i="7"/>
  <c r="AP1991" i="7"/>
  <c r="AO1991" i="7"/>
  <c r="AN1991" i="7"/>
  <c r="AM1991" i="7"/>
  <c r="AQ1991" i="7" s="1"/>
  <c r="Q1991" i="7"/>
  <c r="N1991" i="7"/>
  <c r="L1991" i="7"/>
  <c r="J1991" i="7"/>
  <c r="AY1990" i="7"/>
  <c r="AX1990" i="7"/>
  <c r="AW1990" i="7"/>
  <c r="AV1990" i="7"/>
  <c r="AU1990" i="7"/>
  <c r="AT1990" i="7"/>
  <c r="AS1990" i="7"/>
  <c r="AR1990" i="7"/>
  <c r="AP1990" i="7"/>
  <c r="AO1990" i="7"/>
  <c r="AN1990" i="7"/>
  <c r="AM1990" i="7"/>
  <c r="AQ1990" i="7" s="1"/>
  <c r="Q1990" i="7"/>
  <c r="N1990" i="7"/>
  <c r="L1990" i="7"/>
  <c r="J1990" i="7"/>
  <c r="AY1989" i="7"/>
  <c r="AX1989" i="7"/>
  <c r="AW1989" i="7"/>
  <c r="AV1989" i="7"/>
  <c r="AU1989" i="7"/>
  <c r="AT1989" i="7"/>
  <c r="AS1989" i="7"/>
  <c r="AR1989" i="7"/>
  <c r="AP1989" i="7"/>
  <c r="AO1989" i="7"/>
  <c r="AN1989" i="7"/>
  <c r="AQ1989" i="7" s="1"/>
  <c r="AM1989" i="7"/>
  <c r="Q1989" i="7"/>
  <c r="N1989" i="7"/>
  <c r="L1989" i="7"/>
  <c r="J1989" i="7"/>
  <c r="AY1988" i="7"/>
  <c r="AX1988" i="7"/>
  <c r="AW1988" i="7"/>
  <c r="AV1988" i="7"/>
  <c r="AU1988" i="7"/>
  <c r="AT1988" i="7"/>
  <c r="AS1988" i="7"/>
  <c r="AR1988" i="7"/>
  <c r="AP1988" i="7"/>
  <c r="AO1988" i="7"/>
  <c r="AQ1988" i="7" s="1"/>
  <c r="AN1988" i="7"/>
  <c r="AM1988" i="7"/>
  <c r="Q1988" i="7"/>
  <c r="N1988" i="7"/>
  <c r="L1988" i="7"/>
  <c r="J1988" i="7"/>
  <c r="AY1987" i="7"/>
  <c r="AX1987" i="7"/>
  <c r="AW1987" i="7"/>
  <c r="AV1987" i="7"/>
  <c r="AU1987" i="7"/>
  <c r="AT1987" i="7"/>
  <c r="AS1987" i="7"/>
  <c r="AR1987" i="7"/>
  <c r="AP1987" i="7"/>
  <c r="AQ1987" i="7" s="1"/>
  <c r="AO1987" i="7"/>
  <c r="AN1987" i="7"/>
  <c r="AM1987" i="7"/>
  <c r="Q1987" i="7"/>
  <c r="N1987" i="7"/>
  <c r="L1987" i="7"/>
  <c r="J1987" i="7"/>
  <c r="AY1986" i="7"/>
  <c r="AX1986" i="7"/>
  <c r="AW1986" i="7"/>
  <c r="AV1986" i="7"/>
  <c r="AU1986" i="7"/>
  <c r="AT1986" i="7"/>
  <c r="AS1986" i="7"/>
  <c r="AR1986" i="7"/>
  <c r="AQ1986" i="7"/>
  <c r="AP1986" i="7"/>
  <c r="AO1986" i="7"/>
  <c r="AN1986" i="7"/>
  <c r="AM1986" i="7"/>
  <c r="Q1986" i="7"/>
  <c r="N1986" i="7"/>
  <c r="L1986" i="7"/>
  <c r="J1986" i="7"/>
  <c r="AY1985" i="7"/>
  <c r="AX1985" i="7"/>
  <c r="AW1985" i="7"/>
  <c r="AV1985" i="7"/>
  <c r="AU1985" i="7"/>
  <c r="AT1985" i="7"/>
  <c r="AS1985" i="7"/>
  <c r="AR1985" i="7"/>
  <c r="AP1985" i="7"/>
  <c r="AO1985" i="7"/>
  <c r="AN1985" i="7"/>
  <c r="AM1985" i="7"/>
  <c r="AQ1985" i="7" s="1"/>
  <c r="Q1985" i="7"/>
  <c r="N1985" i="7"/>
  <c r="L1985" i="7"/>
  <c r="J1985" i="7"/>
  <c r="AY1984" i="7"/>
  <c r="AX1984" i="7"/>
  <c r="AW1984" i="7"/>
  <c r="AV1984" i="7"/>
  <c r="AU1984" i="7"/>
  <c r="AT1984" i="7"/>
  <c r="AS1984" i="7"/>
  <c r="AR1984" i="7"/>
  <c r="AP1984" i="7"/>
  <c r="AO1984" i="7"/>
  <c r="AN1984" i="7"/>
  <c r="AM1984" i="7"/>
  <c r="AQ1984" i="7" s="1"/>
  <c r="Q1984" i="7"/>
  <c r="N1984" i="7"/>
  <c r="L1984" i="7"/>
  <c r="J1984" i="7"/>
  <c r="AY1983" i="7"/>
  <c r="AX1983" i="7"/>
  <c r="AW1983" i="7"/>
  <c r="AV1983" i="7"/>
  <c r="AU1983" i="7"/>
  <c r="AT1983" i="7"/>
  <c r="AS1983" i="7"/>
  <c r="AR1983" i="7"/>
  <c r="AP1983" i="7"/>
  <c r="AO1983" i="7"/>
  <c r="AN1983" i="7"/>
  <c r="AM1983" i="7"/>
  <c r="AQ1983" i="7" s="1"/>
  <c r="Q1983" i="7"/>
  <c r="N1983" i="7"/>
  <c r="L1983" i="7"/>
  <c r="J1983" i="7"/>
  <c r="AY1982" i="7"/>
  <c r="AX1982" i="7"/>
  <c r="AW1982" i="7"/>
  <c r="AV1982" i="7"/>
  <c r="AU1982" i="7"/>
  <c r="AT1982" i="7"/>
  <c r="AS1982" i="7"/>
  <c r="AR1982" i="7"/>
  <c r="AP1982" i="7"/>
  <c r="AO1982" i="7"/>
  <c r="AN1982" i="7"/>
  <c r="AM1982" i="7"/>
  <c r="AQ1982" i="7" s="1"/>
  <c r="Q1982" i="7"/>
  <c r="N1982" i="7"/>
  <c r="L1982" i="7"/>
  <c r="J1982" i="7"/>
  <c r="AY1981" i="7"/>
  <c r="AX1981" i="7"/>
  <c r="AW1981" i="7"/>
  <c r="AV1981" i="7"/>
  <c r="AU1981" i="7"/>
  <c r="AT1981" i="7"/>
  <c r="AS1981" i="7"/>
  <c r="AR1981" i="7"/>
  <c r="AP1981" i="7"/>
  <c r="AO1981" i="7"/>
  <c r="AN1981" i="7"/>
  <c r="AQ1981" i="7" s="1"/>
  <c r="AM1981" i="7"/>
  <c r="Q1981" i="7"/>
  <c r="N1981" i="7"/>
  <c r="L1981" i="7"/>
  <c r="J1981" i="7"/>
  <c r="AY1980" i="7"/>
  <c r="AX1980" i="7"/>
  <c r="AW1980" i="7"/>
  <c r="AV1980" i="7"/>
  <c r="AU1980" i="7"/>
  <c r="AT1980" i="7"/>
  <c r="AS1980" i="7"/>
  <c r="AR1980" i="7"/>
  <c r="AP1980" i="7"/>
  <c r="AO1980" i="7"/>
  <c r="AQ1980" i="7" s="1"/>
  <c r="AN1980" i="7"/>
  <c r="AM1980" i="7"/>
  <c r="Q1980" i="7"/>
  <c r="N1980" i="7"/>
  <c r="L1980" i="7"/>
  <c r="J1980" i="7"/>
  <c r="AY1979" i="7"/>
  <c r="AX1979" i="7"/>
  <c r="AW1979" i="7"/>
  <c r="AV1979" i="7"/>
  <c r="AU1979" i="7"/>
  <c r="AT1979" i="7"/>
  <c r="AS1979" i="7"/>
  <c r="AR1979" i="7"/>
  <c r="AP1979" i="7"/>
  <c r="AQ1979" i="7" s="1"/>
  <c r="AO1979" i="7"/>
  <c r="AN1979" i="7"/>
  <c r="AM1979" i="7"/>
  <c r="Q1979" i="7"/>
  <c r="N1979" i="7"/>
  <c r="L1979" i="7"/>
  <c r="J1979" i="7"/>
  <c r="AY1978" i="7"/>
  <c r="AX1978" i="7"/>
  <c r="AW1978" i="7"/>
  <c r="AV1978" i="7"/>
  <c r="AU1978" i="7"/>
  <c r="AT1978" i="7"/>
  <c r="AS1978" i="7"/>
  <c r="AR1978" i="7"/>
  <c r="AQ1978" i="7"/>
  <c r="AP1978" i="7"/>
  <c r="AO1978" i="7"/>
  <c r="AN1978" i="7"/>
  <c r="AM1978" i="7"/>
  <c r="Q1978" i="7"/>
  <c r="N1978" i="7"/>
  <c r="L1978" i="7"/>
  <c r="J1978" i="7"/>
  <c r="AY1977" i="7"/>
  <c r="AX1977" i="7"/>
  <c r="AW1977" i="7"/>
  <c r="AV1977" i="7"/>
  <c r="AU1977" i="7"/>
  <c r="AT1977" i="7"/>
  <c r="AS1977" i="7"/>
  <c r="AR1977" i="7"/>
  <c r="AP1977" i="7"/>
  <c r="AO1977" i="7"/>
  <c r="AN1977" i="7"/>
  <c r="AM1977" i="7"/>
  <c r="AQ1977" i="7" s="1"/>
  <c r="Q1977" i="7"/>
  <c r="N1977" i="7"/>
  <c r="L1977" i="7"/>
  <c r="J1977" i="7"/>
  <c r="AY1976" i="7"/>
  <c r="AX1976" i="7"/>
  <c r="AW1976" i="7"/>
  <c r="AV1976" i="7"/>
  <c r="AU1976" i="7"/>
  <c r="AT1976" i="7"/>
  <c r="AS1976" i="7"/>
  <c r="AR1976" i="7"/>
  <c r="AP1976" i="7"/>
  <c r="AO1976" i="7"/>
  <c r="AN1976" i="7"/>
  <c r="AM1976" i="7"/>
  <c r="AQ1976" i="7" s="1"/>
  <c r="Q1976" i="7"/>
  <c r="N1976" i="7"/>
  <c r="L1976" i="7"/>
  <c r="J1976" i="7"/>
  <c r="AY1975" i="7"/>
  <c r="AX1975" i="7"/>
  <c r="AW1975" i="7"/>
  <c r="AV1975" i="7"/>
  <c r="AU1975" i="7"/>
  <c r="AT1975" i="7"/>
  <c r="AS1975" i="7"/>
  <c r="AR1975" i="7"/>
  <c r="AP1975" i="7"/>
  <c r="AO1975" i="7"/>
  <c r="AN1975" i="7"/>
  <c r="AM1975" i="7"/>
  <c r="AQ1975" i="7" s="1"/>
  <c r="Q1975" i="7"/>
  <c r="N1975" i="7"/>
  <c r="L1975" i="7"/>
  <c r="J1975" i="7"/>
  <c r="AY1974" i="7"/>
  <c r="AX1974" i="7"/>
  <c r="AW1974" i="7"/>
  <c r="AV1974" i="7"/>
  <c r="AU1974" i="7"/>
  <c r="AT1974" i="7"/>
  <c r="AS1974" i="7"/>
  <c r="AR1974" i="7"/>
  <c r="AP1974" i="7"/>
  <c r="AO1974" i="7"/>
  <c r="AN1974" i="7"/>
  <c r="AM1974" i="7"/>
  <c r="AQ1974" i="7" s="1"/>
  <c r="Q1974" i="7"/>
  <c r="N1974" i="7"/>
  <c r="L1974" i="7"/>
  <c r="J1974" i="7"/>
  <c r="AY1973" i="7"/>
  <c r="AX1973" i="7"/>
  <c r="AW1973" i="7"/>
  <c r="AV1973" i="7"/>
  <c r="AU1973" i="7"/>
  <c r="AT1973" i="7"/>
  <c r="AS1973" i="7"/>
  <c r="AR1973" i="7"/>
  <c r="AP1973" i="7"/>
  <c r="AO1973" i="7"/>
  <c r="AN1973" i="7"/>
  <c r="AQ1973" i="7" s="1"/>
  <c r="AM1973" i="7"/>
  <c r="Q1973" i="7"/>
  <c r="N1973" i="7"/>
  <c r="L1973" i="7"/>
  <c r="J1973" i="7"/>
  <c r="AY1972" i="7"/>
  <c r="AX1972" i="7"/>
  <c r="AW1972" i="7"/>
  <c r="AV1972" i="7"/>
  <c r="AU1972" i="7"/>
  <c r="AT1972" i="7"/>
  <c r="AS1972" i="7"/>
  <c r="AR1972" i="7"/>
  <c r="AP1972" i="7"/>
  <c r="AO1972" i="7"/>
  <c r="AQ1972" i="7" s="1"/>
  <c r="AN1972" i="7"/>
  <c r="AM1972" i="7"/>
  <c r="Q1972" i="7"/>
  <c r="N1972" i="7"/>
  <c r="L1972" i="7"/>
  <c r="J1972" i="7"/>
  <c r="AY1971" i="7"/>
  <c r="AX1971" i="7"/>
  <c r="AW1971" i="7"/>
  <c r="AV1971" i="7"/>
  <c r="AU1971" i="7"/>
  <c r="AT1971" i="7"/>
  <c r="AS1971" i="7"/>
  <c r="AR1971" i="7"/>
  <c r="AP1971" i="7"/>
  <c r="AQ1971" i="7" s="1"/>
  <c r="AO1971" i="7"/>
  <c r="AN1971" i="7"/>
  <c r="AM1971" i="7"/>
  <c r="Q1971" i="7"/>
  <c r="N1971" i="7"/>
  <c r="L1971" i="7"/>
  <c r="J1971" i="7"/>
  <c r="AY1970" i="7"/>
  <c r="AX1970" i="7"/>
  <c r="AW1970" i="7"/>
  <c r="AV1970" i="7"/>
  <c r="AU1970" i="7"/>
  <c r="AT1970" i="7"/>
  <c r="AS1970" i="7"/>
  <c r="AR1970" i="7"/>
  <c r="AQ1970" i="7"/>
  <c r="AP1970" i="7"/>
  <c r="AO1970" i="7"/>
  <c r="AN1970" i="7"/>
  <c r="AM1970" i="7"/>
  <c r="Q1970" i="7"/>
  <c r="N1970" i="7"/>
  <c r="L1970" i="7"/>
  <c r="J1970" i="7"/>
  <c r="AY1969" i="7"/>
  <c r="AX1969" i="7"/>
  <c r="AW1969" i="7"/>
  <c r="AV1969" i="7"/>
  <c r="AU1969" i="7"/>
  <c r="AT1969" i="7"/>
  <c r="AS1969" i="7"/>
  <c r="AR1969" i="7"/>
  <c r="AP1969" i="7"/>
  <c r="AO1969" i="7"/>
  <c r="AN1969" i="7"/>
  <c r="AM1969" i="7"/>
  <c r="AQ1969" i="7" s="1"/>
  <c r="Q1969" i="7"/>
  <c r="N1969" i="7"/>
  <c r="L1969" i="7"/>
  <c r="J1969" i="7"/>
  <c r="AY1968" i="7"/>
  <c r="AX1968" i="7"/>
  <c r="AW1968" i="7"/>
  <c r="AV1968" i="7"/>
  <c r="AU1968" i="7"/>
  <c r="AT1968" i="7"/>
  <c r="AS1968" i="7"/>
  <c r="AR1968" i="7"/>
  <c r="AP1968" i="7"/>
  <c r="AO1968" i="7"/>
  <c r="AN1968" i="7"/>
  <c r="AM1968" i="7"/>
  <c r="AQ1968" i="7" s="1"/>
  <c r="Q1968" i="7"/>
  <c r="N1968" i="7"/>
  <c r="L1968" i="7"/>
  <c r="J1968" i="7"/>
  <c r="AY1967" i="7"/>
  <c r="AX1967" i="7"/>
  <c r="AW1967" i="7"/>
  <c r="AV1967" i="7"/>
  <c r="AU1967" i="7"/>
  <c r="AT1967" i="7"/>
  <c r="AS1967" i="7"/>
  <c r="AR1967" i="7"/>
  <c r="AP1967" i="7"/>
  <c r="AO1967" i="7"/>
  <c r="AN1967" i="7"/>
  <c r="AM1967" i="7"/>
  <c r="AQ1967" i="7" s="1"/>
  <c r="Q1967" i="7"/>
  <c r="N1967" i="7"/>
  <c r="L1967" i="7"/>
  <c r="J1967" i="7"/>
  <c r="AY1966" i="7"/>
  <c r="AX1966" i="7"/>
  <c r="AW1966" i="7"/>
  <c r="AV1966" i="7"/>
  <c r="AU1966" i="7"/>
  <c r="AT1966" i="7"/>
  <c r="AS1966" i="7"/>
  <c r="AR1966" i="7"/>
  <c r="AP1966" i="7"/>
  <c r="AO1966" i="7"/>
  <c r="AN1966" i="7"/>
  <c r="AM1966" i="7"/>
  <c r="AQ1966" i="7" s="1"/>
  <c r="Q1966" i="7"/>
  <c r="N1966" i="7"/>
  <c r="L1966" i="7"/>
  <c r="J1966" i="7"/>
  <c r="AY1965" i="7"/>
  <c r="AX1965" i="7"/>
  <c r="AW1965" i="7"/>
  <c r="AV1965" i="7"/>
  <c r="AU1965" i="7"/>
  <c r="AT1965" i="7"/>
  <c r="AS1965" i="7"/>
  <c r="AR1965" i="7"/>
  <c r="AP1965" i="7"/>
  <c r="AO1965" i="7"/>
  <c r="AN1965" i="7"/>
  <c r="AQ1965" i="7" s="1"/>
  <c r="AM1965" i="7"/>
  <c r="Q1965" i="7"/>
  <c r="N1965" i="7"/>
  <c r="L1965" i="7"/>
  <c r="J1965" i="7"/>
  <c r="AY1964" i="7"/>
  <c r="AX1964" i="7"/>
  <c r="AW1964" i="7"/>
  <c r="AV1964" i="7"/>
  <c r="AU1964" i="7"/>
  <c r="AT1964" i="7"/>
  <c r="AS1964" i="7"/>
  <c r="AR1964" i="7"/>
  <c r="AP1964" i="7"/>
  <c r="AO1964" i="7"/>
  <c r="AQ1964" i="7" s="1"/>
  <c r="AN1964" i="7"/>
  <c r="AM1964" i="7"/>
  <c r="Q1964" i="7"/>
  <c r="N1964" i="7"/>
  <c r="L1964" i="7"/>
  <c r="J1964" i="7"/>
  <c r="AY1963" i="7"/>
  <c r="AX1963" i="7"/>
  <c r="AW1963" i="7"/>
  <c r="AV1963" i="7"/>
  <c r="AU1963" i="7"/>
  <c r="AT1963" i="7"/>
  <c r="AS1963" i="7"/>
  <c r="AR1963" i="7"/>
  <c r="AP1963" i="7"/>
  <c r="AQ1963" i="7" s="1"/>
  <c r="AO1963" i="7"/>
  <c r="AN1963" i="7"/>
  <c r="AM1963" i="7"/>
  <c r="Q1963" i="7"/>
  <c r="N1963" i="7"/>
  <c r="L1963" i="7"/>
  <c r="J1963" i="7"/>
  <c r="AY1962" i="7"/>
  <c r="AX1962" i="7"/>
  <c r="AW1962" i="7"/>
  <c r="AV1962" i="7"/>
  <c r="AU1962" i="7"/>
  <c r="AT1962" i="7"/>
  <c r="AS1962" i="7"/>
  <c r="AR1962" i="7"/>
  <c r="AQ1962" i="7"/>
  <c r="AP1962" i="7"/>
  <c r="AO1962" i="7"/>
  <c r="AN1962" i="7"/>
  <c r="AM1962" i="7"/>
  <c r="Q1962" i="7"/>
  <c r="N1962" i="7"/>
  <c r="L1962" i="7"/>
  <c r="J1962" i="7"/>
  <c r="AY1961" i="7"/>
  <c r="AX1961" i="7"/>
  <c r="AW1961" i="7"/>
  <c r="AV1961" i="7"/>
  <c r="AU1961" i="7"/>
  <c r="AT1961" i="7"/>
  <c r="AS1961" i="7"/>
  <c r="AR1961" i="7"/>
  <c r="AP1961" i="7"/>
  <c r="AO1961" i="7"/>
  <c r="AN1961" i="7"/>
  <c r="AM1961" i="7"/>
  <c r="AQ1961" i="7" s="1"/>
  <c r="Q1961" i="7"/>
  <c r="N1961" i="7"/>
  <c r="L1961" i="7"/>
  <c r="J1961" i="7"/>
  <c r="AY1960" i="7"/>
  <c r="AX1960" i="7"/>
  <c r="AW1960" i="7"/>
  <c r="AV1960" i="7"/>
  <c r="AU1960" i="7"/>
  <c r="AT1960" i="7"/>
  <c r="AS1960" i="7"/>
  <c r="AR1960" i="7"/>
  <c r="AP1960" i="7"/>
  <c r="AO1960" i="7"/>
  <c r="AN1960" i="7"/>
  <c r="AM1960" i="7"/>
  <c r="AQ1960" i="7" s="1"/>
  <c r="Q1960" i="7"/>
  <c r="N1960" i="7"/>
  <c r="L1960" i="7"/>
  <c r="J1960" i="7"/>
  <c r="AY1959" i="7"/>
  <c r="AX1959" i="7"/>
  <c r="AW1959" i="7"/>
  <c r="AV1959" i="7"/>
  <c r="AU1959" i="7"/>
  <c r="AT1959" i="7"/>
  <c r="AS1959" i="7"/>
  <c r="AR1959" i="7"/>
  <c r="AP1959" i="7"/>
  <c r="AO1959" i="7"/>
  <c r="AN1959" i="7"/>
  <c r="AM1959" i="7"/>
  <c r="AQ1959" i="7" s="1"/>
  <c r="Q1959" i="7"/>
  <c r="N1959" i="7"/>
  <c r="L1959" i="7"/>
  <c r="J1959" i="7"/>
  <c r="AY1958" i="7"/>
  <c r="AX1958" i="7"/>
  <c r="AW1958" i="7"/>
  <c r="AV1958" i="7"/>
  <c r="AU1958" i="7"/>
  <c r="AT1958" i="7"/>
  <c r="AS1958" i="7"/>
  <c r="AR1958" i="7"/>
  <c r="AP1958" i="7"/>
  <c r="AO1958" i="7"/>
  <c r="AN1958" i="7"/>
  <c r="AM1958" i="7"/>
  <c r="AQ1958" i="7" s="1"/>
  <c r="Q1958" i="7"/>
  <c r="N1958" i="7"/>
  <c r="L1958" i="7"/>
  <c r="J1958" i="7"/>
  <c r="AY1957" i="7"/>
  <c r="AX1957" i="7"/>
  <c r="AW1957" i="7"/>
  <c r="AV1957" i="7"/>
  <c r="AU1957" i="7"/>
  <c r="AT1957" i="7"/>
  <c r="AS1957" i="7"/>
  <c r="AR1957" i="7"/>
  <c r="AP1957" i="7"/>
  <c r="AO1957" i="7"/>
  <c r="AN1957" i="7"/>
  <c r="AQ1957" i="7" s="1"/>
  <c r="AM1957" i="7"/>
  <c r="Q1957" i="7"/>
  <c r="N1957" i="7"/>
  <c r="L1957" i="7"/>
  <c r="J1957" i="7"/>
  <c r="AY1956" i="7"/>
  <c r="AX1956" i="7"/>
  <c r="AW1956" i="7"/>
  <c r="AV1956" i="7"/>
  <c r="AU1956" i="7"/>
  <c r="AT1956" i="7"/>
  <c r="AS1956" i="7"/>
  <c r="AR1956" i="7"/>
  <c r="AP1956" i="7"/>
  <c r="AO1956" i="7"/>
  <c r="AQ1956" i="7" s="1"/>
  <c r="AN1956" i="7"/>
  <c r="AM1956" i="7"/>
  <c r="Q1956" i="7"/>
  <c r="N1956" i="7"/>
  <c r="L1956" i="7"/>
  <c r="J1956" i="7"/>
  <c r="AY1955" i="7"/>
  <c r="AX1955" i="7"/>
  <c r="AW1955" i="7"/>
  <c r="AV1955" i="7"/>
  <c r="AU1955" i="7"/>
  <c r="AT1955" i="7"/>
  <c r="AS1955" i="7"/>
  <c r="AR1955" i="7"/>
  <c r="AP1955" i="7"/>
  <c r="AQ1955" i="7" s="1"/>
  <c r="AO1955" i="7"/>
  <c r="AN1955" i="7"/>
  <c r="AM1955" i="7"/>
  <c r="Q1955" i="7"/>
  <c r="N1955" i="7"/>
  <c r="L1955" i="7"/>
  <c r="J1955" i="7"/>
  <c r="AY1954" i="7"/>
  <c r="AX1954" i="7"/>
  <c r="AW1954" i="7"/>
  <c r="AV1954" i="7"/>
  <c r="AU1954" i="7"/>
  <c r="AT1954" i="7"/>
  <c r="AS1954" i="7"/>
  <c r="AR1954" i="7"/>
  <c r="AQ1954" i="7"/>
  <c r="AP1954" i="7"/>
  <c r="AO1954" i="7"/>
  <c r="AN1954" i="7"/>
  <c r="AM1954" i="7"/>
  <c r="Q1954" i="7"/>
  <c r="N1954" i="7"/>
  <c r="L1954" i="7"/>
  <c r="J1954" i="7"/>
  <c r="AY1953" i="7"/>
  <c r="AX1953" i="7"/>
  <c r="AW1953" i="7"/>
  <c r="AV1953" i="7"/>
  <c r="AU1953" i="7"/>
  <c r="AT1953" i="7"/>
  <c r="AS1953" i="7"/>
  <c r="AR1953" i="7"/>
  <c r="AP1953" i="7"/>
  <c r="AO1953" i="7"/>
  <c r="AN1953" i="7"/>
  <c r="AM1953" i="7"/>
  <c r="AQ1953" i="7" s="1"/>
  <c r="Q1953" i="7"/>
  <c r="N1953" i="7"/>
  <c r="L1953" i="7"/>
  <c r="J1953" i="7"/>
  <c r="AY1952" i="7"/>
  <c r="AX1952" i="7"/>
  <c r="AW1952" i="7"/>
  <c r="AV1952" i="7"/>
  <c r="AU1952" i="7"/>
  <c r="AT1952" i="7"/>
  <c r="AS1952" i="7"/>
  <c r="AR1952" i="7"/>
  <c r="AP1952" i="7"/>
  <c r="AO1952" i="7"/>
  <c r="AN1952" i="7"/>
  <c r="AM1952" i="7"/>
  <c r="AQ1952" i="7" s="1"/>
  <c r="Q1952" i="7"/>
  <c r="N1952" i="7"/>
  <c r="L1952" i="7"/>
  <c r="J1952" i="7"/>
  <c r="AY1951" i="7"/>
  <c r="AX1951" i="7"/>
  <c r="AW1951" i="7"/>
  <c r="AV1951" i="7"/>
  <c r="AU1951" i="7"/>
  <c r="AT1951" i="7"/>
  <c r="AS1951" i="7"/>
  <c r="AR1951" i="7"/>
  <c r="AP1951" i="7"/>
  <c r="AO1951" i="7"/>
  <c r="AN1951" i="7"/>
  <c r="AM1951" i="7"/>
  <c r="AQ1951" i="7" s="1"/>
  <c r="Q1951" i="7"/>
  <c r="N1951" i="7"/>
  <c r="L1951" i="7"/>
  <c r="J1951" i="7"/>
  <c r="AY1950" i="7"/>
  <c r="AX1950" i="7"/>
  <c r="AW1950" i="7"/>
  <c r="AV1950" i="7"/>
  <c r="AU1950" i="7"/>
  <c r="AT1950" i="7"/>
  <c r="AS1950" i="7"/>
  <c r="AR1950" i="7"/>
  <c r="AP1950" i="7"/>
  <c r="AO1950" i="7"/>
  <c r="AN1950" i="7"/>
  <c r="AM1950" i="7"/>
  <c r="AQ1950" i="7" s="1"/>
  <c r="Q1950" i="7"/>
  <c r="N1950" i="7"/>
  <c r="L1950" i="7"/>
  <c r="J1950" i="7"/>
  <c r="AY1949" i="7"/>
  <c r="AX1949" i="7"/>
  <c r="AW1949" i="7"/>
  <c r="AV1949" i="7"/>
  <c r="AU1949" i="7"/>
  <c r="AT1949" i="7"/>
  <c r="AS1949" i="7"/>
  <c r="AR1949" i="7"/>
  <c r="AP1949" i="7"/>
  <c r="AO1949" i="7"/>
  <c r="AN1949" i="7"/>
  <c r="AQ1949" i="7" s="1"/>
  <c r="AM1949" i="7"/>
  <c r="Q1949" i="7"/>
  <c r="N1949" i="7"/>
  <c r="L1949" i="7"/>
  <c r="J1949" i="7"/>
  <c r="AY1948" i="7"/>
  <c r="AX1948" i="7"/>
  <c r="AW1948" i="7"/>
  <c r="AV1948" i="7"/>
  <c r="AU1948" i="7"/>
  <c r="AT1948" i="7"/>
  <c r="AS1948" i="7"/>
  <c r="AR1948" i="7"/>
  <c r="AP1948" i="7"/>
  <c r="AO1948" i="7"/>
  <c r="AQ1948" i="7" s="1"/>
  <c r="AN1948" i="7"/>
  <c r="AM1948" i="7"/>
  <c r="Q1948" i="7"/>
  <c r="N1948" i="7"/>
  <c r="L1948" i="7"/>
  <c r="J1948" i="7"/>
  <c r="AY1947" i="7"/>
  <c r="AX1947" i="7"/>
  <c r="AW1947" i="7"/>
  <c r="AV1947" i="7"/>
  <c r="AU1947" i="7"/>
  <c r="AT1947" i="7"/>
  <c r="AS1947" i="7"/>
  <c r="AR1947" i="7"/>
  <c r="AP1947" i="7"/>
  <c r="AQ1947" i="7" s="1"/>
  <c r="AO1947" i="7"/>
  <c r="AN1947" i="7"/>
  <c r="AM1947" i="7"/>
  <c r="Q1947" i="7"/>
  <c r="N1947" i="7"/>
  <c r="L1947" i="7"/>
  <c r="J1947" i="7"/>
  <c r="AY1946" i="7"/>
  <c r="AX1946" i="7"/>
  <c r="AW1946" i="7"/>
  <c r="AV1946" i="7"/>
  <c r="AU1946" i="7"/>
  <c r="AT1946" i="7"/>
  <c r="AS1946" i="7"/>
  <c r="AR1946" i="7"/>
  <c r="AQ1946" i="7"/>
  <c r="AP1946" i="7"/>
  <c r="AO1946" i="7"/>
  <c r="AN1946" i="7"/>
  <c r="AM1946" i="7"/>
  <c r="Q1946" i="7"/>
  <c r="N1946" i="7"/>
  <c r="L1946" i="7"/>
  <c r="J1946" i="7"/>
  <c r="AY1945" i="7"/>
  <c r="AX1945" i="7"/>
  <c r="AW1945" i="7"/>
  <c r="AV1945" i="7"/>
  <c r="AU1945" i="7"/>
  <c r="AT1945" i="7"/>
  <c r="AS1945" i="7"/>
  <c r="AR1945" i="7"/>
  <c r="AP1945" i="7"/>
  <c r="AO1945" i="7"/>
  <c r="AN1945" i="7"/>
  <c r="AM1945" i="7"/>
  <c r="AQ1945" i="7" s="1"/>
  <c r="Q1945" i="7"/>
  <c r="N1945" i="7"/>
  <c r="L1945" i="7"/>
  <c r="J1945" i="7"/>
  <c r="AY1944" i="7"/>
  <c r="AX1944" i="7"/>
  <c r="AW1944" i="7"/>
  <c r="AV1944" i="7"/>
  <c r="AU1944" i="7"/>
  <c r="AT1944" i="7"/>
  <c r="AS1944" i="7"/>
  <c r="AR1944" i="7"/>
  <c r="AP1944" i="7"/>
  <c r="AO1944" i="7"/>
  <c r="AN1944" i="7"/>
  <c r="AM1944" i="7"/>
  <c r="Q1944" i="7"/>
  <c r="N1944" i="7"/>
  <c r="L1944" i="7"/>
  <c r="J1944" i="7"/>
  <c r="AY1943" i="7"/>
  <c r="AX1943" i="7"/>
  <c r="AW1943" i="7"/>
  <c r="AV1943" i="7"/>
  <c r="AU1943" i="7"/>
  <c r="AT1943" i="7"/>
  <c r="AS1943" i="7"/>
  <c r="AR1943" i="7"/>
  <c r="AP1943" i="7"/>
  <c r="AO1943" i="7"/>
  <c r="AN1943" i="7"/>
  <c r="AM1943" i="7"/>
  <c r="Q1943" i="7"/>
  <c r="N1943" i="7"/>
  <c r="L1943" i="7"/>
  <c r="J1943" i="7"/>
  <c r="AY1942" i="7"/>
  <c r="AX1942" i="7"/>
  <c r="AW1942" i="7"/>
  <c r="AV1942" i="7"/>
  <c r="AU1942" i="7"/>
  <c r="AT1942" i="7"/>
  <c r="AS1942" i="7"/>
  <c r="AR1942" i="7"/>
  <c r="AP1942" i="7"/>
  <c r="AO1942" i="7"/>
  <c r="AN1942" i="7"/>
  <c r="AM1942" i="7"/>
  <c r="Q1942" i="7"/>
  <c r="N1942" i="7"/>
  <c r="L1942" i="7"/>
  <c r="J1942" i="7"/>
  <c r="AY1941" i="7"/>
  <c r="AX1941" i="7"/>
  <c r="AW1941" i="7"/>
  <c r="AV1941" i="7"/>
  <c r="AU1941" i="7"/>
  <c r="AT1941" i="7"/>
  <c r="AS1941" i="7"/>
  <c r="AR1941" i="7"/>
  <c r="AQ1941" i="7"/>
  <c r="AP1941" i="7"/>
  <c r="AO1941" i="7"/>
  <c r="AN1941" i="7"/>
  <c r="AM1941" i="7"/>
  <c r="Q1941" i="7"/>
  <c r="N1941" i="7"/>
  <c r="L1941" i="7"/>
  <c r="J1941" i="7"/>
  <c r="AY1940" i="7"/>
  <c r="AX1940" i="7"/>
  <c r="AW1940" i="7"/>
  <c r="AV1940" i="7"/>
  <c r="AU1940" i="7"/>
  <c r="AT1940" i="7"/>
  <c r="AS1940" i="7"/>
  <c r="AR1940" i="7"/>
  <c r="AQ1940" i="7"/>
  <c r="AP1940" i="7"/>
  <c r="AO1940" i="7"/>
  <c r="AN1940" i="7"/>
  <c r="AM1940" i="7"/>
  <c r="Q1940" i="7"/>
  <c r="N1940" i="7"/>
  <c r="L1940" i="7"/>
  <c r="J1940" i="7"/>
  <c r="AY1939" i="7"/>
  <c r="AX1939" i="7"/>
  <c r="AW1939" i="7"/>
  <c r="AV1939" i="7"/>
  <c r="AU1939" i="7"/>
  <c r="AT1939" i="7"/>
  <c r="AS1939" i="7"/>
  <c r="AR1939" i="7"/>
  <c r="AQ1939" i="7"/>
  <c r="AP1939" i="7"/>
  <c r="AO1939" i="7"/>
  <c r="AN1939" i="7"/>
  <c r="AM1939" i="7"/>
  <c r="Q1939" i="7"/>
  <c r="N1939" i="7"/>
  <c r="L1939" i="7"/>
  <c r="J1939" i="7"/>
  <c r="AY1938" i="7"/>
  <c r="AX1938" i="7"/>
  <c r="AW1938" i="7"/>
  <c r="AV1938" i="7"/>
  <c r="AU1938" i="7"/>
  <c r="AT1938" i="7"/>
  <c r="AS1938" i="7"/>
  <c r="AR1938" i="7"/>
  <c r="AQ1938" i="7"/>
  <c r="AP1938" i="7"/>
  <c r="AO1938" i="7"/>
  <c r="AN1938" i="7"/>
  <c r="AM1938" i="7"/>
  <c r="Q1938" i="7"/>
  <c r="N1938" i="7"/>
  <c r="L1938" i="7"/>
  <c r="J1938" i="7"/>
  <c r="AY1937" i="7"/>
  <c r="AX1937" i="7"/>
  <c r="AW1937" i="7"/>
  <c r="AV1937" i="7"/>
  <c r="AU1937" i="7"/>
  <c r="AT1937" i="7"/>
  <c r="AS1937" i="7"/>
  <c r="AR1937" i="7"/>
  <c r="AP1937" i="7"/>
  <c r="AO1937" i="7"/>
  <c r="AN1937" i="7"/>
  <c r="AM1937" i="7"/>
  <c r="AQ1937" i="7" s="1"/>
  <c r="Q1937" i="7"/>
  <c r="N1937" i="7"/>
  <c r="L1937" i="7"/>
  <c r="J1937" i="7"/>
  <c r="AY1936" i="7"/>
  <c r="AX1936" i="7"/>
  <c r="AW1936" i="7"/>
  <c r="AV1936" i="7"/>
  <c r="AU1936" i="7"/>
  <c r="AT1936" i="7"/>
  <c r="AS1936" i="7"/>
  <c r="AR1936" i="7"/>
  <c r="AP1936" i="7"/>
  <c r="AO1936" i="7"/>
  <c r="AN1936" i="7"/>
  <c r="AM1936" i="7"/>
  <c r="AQ1936" i="7" s="1"/>
  <c r="Q1936" i="7"/>
  <c r="N1936" i="7"/>
  <c r="L1936" i="7"/>
  <c r="J1936" i="7"/>
  <c r="AY1935" i="7"/>
  <c r="AX1935" i="7"/>
  <c r="AW1935" i="7"/>
  <c r="AV1935" i="7"/>
  <c r="AU1935" i="7"/>
  <c r="AT1935" i="7"/>
  <c r="AS1935" i="7"/>
  <c r="AR1935" i="7"/>
  <c r="AP1935" i="7"/>
  <c r="AO1935" i="7"/>
  <c r="AN1935" i="7"/>
  <c r="AM1935" i="7"/>
  <c r="AQ1935" i="7" s="1"/>
  <c r="Q1935" i="7"/>
  <c r="N1935" i="7"/>
  <c r="L1935" i="7"/>
  <c r="J1935" i="7"/>
  <c r="AY1934" i="7"/>
  <c r="AX1934" i="7"/>
  <c r="AW1934" i="7"/>
  <c r="AV1934" i="7"/>
  <c r="AU1934" i="7"/>
  <c r="AT1934" i="7"/>
  <c r="AS1934" i="7"/>
  <c r="AR1934" i="7"/>
  <c r="AP1934" i="7"/>
  <c r="AO1934" i="7"/>
  <c r="AN1934" i="7"/>
  <c r="AM1934" i="7"/>
  <c r="AQ1934" i="7" s="1"/>
  <c r="Q1934" i="7"/>
  <c r="N1934" i="7"/>
  <c r="L1934" i="7"/>
  <c r="J1934" i="7"/>
  <c r="AY1933" i="7"/>
  <c r="AX1933" i="7"/>
  <c r="AW1933" i="7"/>
  <c r="AV1933" i="7"/>
  <c r="AU1933" i="7"/>
  <c r="AT1933" i="7"/>
  <c r="AS1933" i="7"/>
  <c r="AR1933" i="7"/>
  <c r="AP1933" i="7"/>
  <c r="AO1933" i="7"/>
  <c r="AN1933" i="7"/>
  <c r="AQ1933" i="7" s="1"/>
  <c r="AM1933" i="7"/>
  <c r="Q1933" i="7"/>
  <c r="N1933" i="7"/>
  <c r="L1933" i="7"/>
  <c r="J1933" i="7"/>
  <c r="AY1932" i="7"/>
  <c r="AX1932" i="7"/>
  <c r="AW1932" i="7"/>
  <c r="AV1932" i="7"/>
  <c r="AU1932" i="7"/>
  <c r="AT1932" i="7"/>
  <c r="AS1932" i="7"/>
  <c r="AR1932" i="7"/>
  <c r="AP1932" i="7"/>
  <c r="AO1932" i="7"/>
  <c r="AQ1932" i="7" s="1"/>
  <c r="AN1932" i="7"/>
  <c r="AM1932" i="7"/>
  <c r="Q1932" i="7"/>
  <c r="N1932" i="7"/>
  <c r="L1932" i="7"/>
  <c r="J1932" i="7"/>
  <c r="AY1931" i="7"/>
  <c r="AX1931" i="7"/>
  <c r="AW1931" i="7"/>
  <c r="AV1931" i="7"/>
  <c r="AU1931" i="7"/>
  <c r="AT1931" i="7"/>
  <c r="AS1931" i="7"/>
  <c r="AR1931" i="7"/>
  <c r="AP1931" i="7"/>
  <c r="AQ1931" i="7" s="1"/>
  <c r="AO1931" i="7"/>
  <c r="AN1931" i="7"/>
  <c r="AM1931" i="7"/>
  <c r="Q1931" i="7"/>
  <c r="N1931" i="7"/>
  <c r="L1931" i="7"/>
  <c r="J1931" i="7"/>
  <c r="AY1930" i="7"/>
  <c r="AX1930" i="7"/>
  <c r="AW1930" i="7"/>
  <c r="AV1930" i="7"/>
  <c r="AU1930" i="7"/>
  <c r="AT1930" i="7"/>
  <c r="AS1930" i="7"/>
  <c r="AR1930" i="7"/>
  <c r="AQ1930" i="7"/>
  <c r="AP1930" i="7"/>
  <c r="AO1930" i="7"/>
  <c r="AN1930" i="7"/>
  <c r="AM1930" i="7"/>
  <c r="Q1930" i="7"/>
  <c r="N1930" i="7"/>
  <c r="L1930" i="7"/>
  <c r="J1930" i="7"/>
  <c r="AY1929" i="7"/>
  <c r="AX1929" i="7"/>
  <c r="AW1929" i="7"/>
  <c r="AV1929" i="7"/>
  <c r="AU1929" i="7"/>
  <c r="AT1929" i="7"/>
  <c r="AS1929" i="7"/>
  <c r="AR1929" i="7"/>
  <c r="AP1929" i="7"/>
  <c r="AO1929" i="7"/>
  <c r="AN1929" i="7"/>
  <c r="AM1929" i="7"/>
  <c r="AQ1929" i="7" s="1"/>
  <c r="Q1929" i="7"/>
  <c r="N1929" i="7"/>
  <c r="L1929" i="7"/>
  <c r="J1929" i="7"/>
  <c r="AY1928" i="7"/>
  <c r="AX1928" i="7"/>
  <c r="AW1928" i="7"/>
  <c r="AV1928" i="7"/>
  <c r="AU1928" i="7"/>
  <c r="AT1928" i="7"/>
  <c r="AS1928" i="7"/>
  <c r="AR1928" i="7"/>
  <c r="AP1928" i="7"/>
  <c r="AO1928" i="7"/>
  <c r="AN1928" i="7"/>
  <c r="AM1928" i="7"/>
  <c r="Q1928" i="7"/>
  <c r="N1928" i="7"/>
  <c r="L1928" i="7"/>
  <c r="J1928" i="7"/>
  <c r="AY1927" i="7"/>
  <c r="AX1927" i="7"/>
  <c r="AW1927" i="7"/>
  <c r="AV1927" i="7"/>
  <c r="AU1927" i="7"/>
  <c r="AT1927" i="7"/>
  <c r="AS1927" i="7"/>
  <c r="AR1927" i="7"/>
  <c r="AP1927" i="7"/>
  <c r="AO1927" i="7"/>
  <c r="AN1927" i="7"/>
  <c r="AM1927" i="7"/>
  <c r="Q1927" i="7"/>
  <c r="N1927" i="7"/>
  <c r="L1927" i="7"/>
  <c r="J1927" i="7"/>
  <c r="AY1926" i="7"/>
  <c r="AX1926" i="7"/>
  <c r="AW1926" i="7"/>
  <c r="AV1926" i="7"/>
  <c r="AU1926" i="7"/>
  <c r="AT1926" i="7"/>
  <c r="AS1926" i="7"/>
  <c r="AR1926" i="7"/>
  <c r="AP1926" i="7"/>
  <c r="AO1926" i="7"/>
  <c r="AN1926" i="7"/>
  <c r="AM1926" i="7"/>
  <c r="Q1926" i="7"/>
  <c r="N1926" i="7"/>
  <c r="L1926" i="7"/>
  <c r="J1926" i="7"/>
  <c r="AY1925" i="7"/>
  <c r="AX1925" i="7"/>
  <c r="AW1925" i="7"/>
  <c r="AV1925" i="7"/>
  <c r="AU1925" i="7"/>
  <c r="AT1925" i="7"/>
  <c r="AS1925" i="7"/>
  <c r="AR1925" i="7"/>
  <c r="AQ1925" i="7"/>
  <c r="AP1925" i="7"/>
  <c r="AO1925" i="7"/>
  <c r="AN1925" i="7"/>
  <c r="AM1925" i="7"/>
  <c r="Q1925" i="7"/>
  <c r="N1925" i="7"/>
  <c r="L1925" i="7"/>
  <c r="J1925" i="7"/>
  <c r="AY1924" i="7"/>
  <c r="AX1924" i="7"/>
  <c r="AW1924" i="7"/>
  <c r="AV1924" i="7"/>
  <c r="AU1924" i="7"/>
  <c r="AT1924" i="7"/>
  <c r="AS1924" i="7"/>
  <c r="AR1924" i="7"/>
  <c r="AQ1924" i="7"/>
  <c r="AP1924" i="7"/>
  <c r="AO1924" i="7"/>
  <c r="AN1924" i="7"/>
  <c r="AM1924" i="7"/>
  <c r="Q1924" i="7"/>
  <c r="N1924" i="7"/>
  <c r="L1924" i="7"/>
  <c r="J1924" i="7"/>
  <c r="AY1923" i="7"/>
  <c r="AX1923" i="7"/>
  <c r="AW1923" i="7"/>
  <c r="AV1923" i="7"/>
  <c r="AU1923" i="7"/>
  <c r="AT1923" i="7"/>
  <c r="AS1923" i="7"/>
  <c r="AR1923" i="7"/>
  <c r="AQ1923" i="7"/>
  <c r="AP1923" i="7"/>
  <c r="AO1923" i="7"/>
  <c r="AN1923" i="7"/>
  <c r="AM1923" i="7"/>
  <c r="Q1923" i="7"/>
  <c r="N1923" i="7"/>
  <c r="L1923" i="7"/>
  <c r="J1923" i="7"/>
  <c r="AY1922" i="7"/>
  <c r="AX1922" i="7"/>
  <c r="AW1922" i="7"/>
  <c r="AV1922" i="7"/>
  <c r="AU1922" i="7"/>
  <c r="AT1922" i="7"/>
  <c r="AS1922" i="7"/>
  <c r="AR1922" i="7"/>
  <c r="AQ1922" i="7"/>
  <c r="AP1922" i="7"/>
  <c r="AO1922" i="7"/>
  <c r="AN1922" i="7"/>
  <c r="AM1922" i="7"/>
  <c r="Q1922" i="7"/>
  <c r="N1922" i="7"/>
  <c r="L1922" i="7"/>
  <c r="J1922" i="7"/>
  <c r="AY1921" i="7"/>
  <c r="AX1921" i="7"/>
  <c r="AW1921" i="7"/>
  <c r="AV1921" i="7"/>
  <c r="AU1921" i="7"/>
  <c r="AT1921" i="7"/>
  <c r="AS1921" i="7"/>
  <c r="AR1921" i="7"/>
  <c r="AP1921" i="7"/>
  <c r="AO1921" i="7"/>
  <c r="AN1921" i="7"/>
  <c r="AM1921" i="7"/>
  <c r="AQ1921" i="7" s="1"/>
  <c r="Q1921" i="7"/>
  <c r="N1921" i="7"/>
  <c r="L1921" i="7"/>
  <c r="J1921" i="7"/>
  <c r="AY1920" i="7"/>
  <c r="AX1920" i="7"/>
  <c r="AW1920" i="7"/>
  <c r="AV1920" i="7"/>
  <c r="AU1920" i="7"/>
  <c r="AT1920" i="7"/>
  <c r="AS1920" i="7"/>
  <c r="AR1920" i="7"/>
  <c r="AP1920" i="7"/>
  <c r="AO1920" i="7"/>
  <c r="AN1920" i="7"/>
  <c r="AM1920" i="7"/>
  <c r="AQ1920" i="7" s="1"/>
  <c r="Q1920" i="7"/>
  <c r="N1920" i="7"/>
  <c r="L1920" i="7"/>
  <c r="J1920" i="7"/>
  <c r="AY1919" i="7"/>
  <c r="AX1919" i="7"/>
  <c r="AW1919" i="7"/>
  <c r="AV1919" i="7"/>
  <c r="AU1919" i="7"/>
  <c r="AT1919" i="7"/>
  <c r="AS1919" i="7"/>
  <c r="AR1919" i="7"/>
  <c r="AP1919" i="7"/>
  <c r="AO1919" i="7"/>
  <c r="AN1919" i="7"/>
  <c r="AM1919" i="7"/>
  <c r="AQ1919" i="7" s="1"/>
  <c r="Q1919" i="7"/>
  <c r="N1919" i="7"/>
  <c r="L1919" i="7"/>
  <c r="J1919" i="7"/>
  <c r="AY1918" i="7"/>
  <c r="AX1918" i="7"/>
  <c r="AW1918" i="7"/>
  <c r="AV1918" i="7"/>
  <c r="AU1918" i="7"/>
  <c r="AT1918" i="7"/>
  <c r="AS1918" i="7"/>
  <c r="AR1918" i="7"/>
  <c r="AP1918" i="7"/>
  <c r="AO1918" i="7"/>
  <c r="AN1918" i="7"/>
  <c r="AM1918" i="7"/>
  <c r="AQ1918" i="7" s="1"/>
  <c r="Q1918" i="7"/>
  <c r="N1918" i="7"/>
  <c r="L1918" i="7"/>
  <c r="J1918" i="7"/>
  <c r="AY1917" i="7"/>
  <c r="AX1917" i="7"/>
  <c r="AW1917" i="7"/>
  <c r="AV1917" i="7"/>
  <c r="AU1917" i="7"/>
  <c r="AT1917" i="7"/>
  <c r="AS1917" i="7"/>
  <c r="AR1917" i="7"/>
  <c r="AP1917" i="7"/>
  <c r="AO1917" i="7"/>
  <c r="AN1917" i="7"/>
  <c r="AQ1917" i="7" s="1"/>
  <c r="AM1917" i="7"/>
  <c r="Q1917" i="7"/>
  <c r="N1917" i="7"/>
  <c r="L1917" i="7"/>
  <c r="J1917" i="7"/>
  <c r="AY1916" i="7"/>
  <c r="AX1916" i="7"/>
  <c r="AW1916" i="7"/>
  <c r="AV1916" i="7"/>
  <c r="AU1916" i="7"/>
  <c r="AT1916" i="7"/>
  <c r="AS1916" i="7"/>
  <c r="AR1916" i="7"/>
  <c r="AP1916" i="7"/>
  <c r="AO1916" i="7"/>
  <c r="AQ1916" i="7" s="1"/>
  <c r="AN1916" i="7"/>
  <c r="AM1916" i="7"/>
  <c r="Q1916" i="7"/>
  <c r="N1916" i="7"/>
  <c r="L1916" i="7"/>
  <c r="J1916" i="7"/>
  <c r="AY1915" i="7"/>
  <c r="AX1915" i="7"/>
  <c r="AW1915" i="7"/>
  <c r="AV1915" i="7"/>
  <c r="AU1915" i="7"/>
  <c r="AT1915" i="7"/>
  <c r="AS1915" i="7"/>
  <c r="AR1915" i="7"/>
  <c r="AP1915" i="7"/>
  <c r="AQ1915" i="7" s="1"/>
  <c r="AO1915" i="7"/>
  <c r="AN1915" i="7"/>
  <c r="AM1915" i="7"/>
  <c r="Q1915" i="7"/>
  <c r="N1915" i="7"/>
  <c r="L1915" i="7"/>
  <c r="J1915" i="7"/>
  <c r="AY1914" i="7"/>
  <c r="AX1914" i="7"/>
  <c r="AW1914" i="7"/>
  <c r="AV1914" i="7"/>
  <c r="AU1914" i="7"/>
  <c r="AT1914" i="7"/>
  <c r="AS1914" i="7"/>
  <c r="AR1914" i="7"/>
  <c r="AQ1914" i="7"/>
  <c r="AP1914" i="7"/>
  <c r="AO1914" i="7"/>
  <c r="AN1914" i="7"/>
  <c r="AM1914" i="7"/>
  <c r="Q1914" i="7"/>
  <c r="N1914" i="7"/>
  <c r="L1914" i="7"/>
  <c r="J1914" i="7"/>
  <c r="AY1913" i="7"/>
  <c r="AX1913" i="7"/>
  <c r="AW1913" i="7"/>
  <c r="AV1913" i="7"/>
  <c r="AU1913" i="7"/>
  <c r="AT1913" i="7"/>
  <c r="AS1913" i="7"/>
  <c r="AR1913" i="7"/>
  <c r="AP1913" i="7"/>
  <c r="AO1913" i="7"/>
  <c r="AN1913" i="7"/>
  <c r="AM1913" i="7"/>
  <c r="AQ1913" i="7" s="1"/>
  <c r="Q1913" i="7"/>
  <c r="N1913" i="7"/>
  <c r="L1913" i="7"/>
  <c r="J1913" i="7"/>
  <c r="AY1912" i="7"/>
  <c r="AX1912" i="7"/>
  <c r="AW1912" i="7"/>
  <c r="AV1912" i="7"/>
  <c r="AU1912" i="7"/>
  <c r="AT1912" i="7"/>
  <c r="AS1912" i="7"/>
  <c r="AR1912" i="7"/>
  <c r="AP1912" i="7"/>
  <c r="AO1912" i="7"/>
  <c r="AN1912" i="7"/>
  <c r="AM1912" i="7"/>
  <c r="Q1912" i="7"/>
  <c r="N1912" i="7"/>
  <c r="L1912" i="7"/>
  <c r="J1912" i="7"/>
  <c r="AY1911" i="7"/>
  <c r="AX1911" i="7"/>
  <c r="AW1911" i="7"/>
  <c r="AV1911" i="7"/>
  <c r="AU1911" i="7"/>
  <c r="AT1911" i="7"/>
  <c r="AS1911" i="7"/>
  <c r="AR1911" i="7"/>
  <c r="AP1911" i="7"/>
  <c r="AO1911" i="7"/>
  <c r="AN1911" i="7"/>
  <c r="AM1911" i="7"/>
  <c r="Q1911" i="7"/>
  <c r="N1911" i="7"/>
  <c r="L1911" i="7"/>
  <c r="J1911" i="7"/>
  <c r="AY1910" i="7"/>
  <c r="AX1910" i="7"/>
  <c r="AW1910" i="7"/>
  <c r="AV1910" i="7"/>
  <c r="AU1910" i="7"/>
  <c r="AT1910" i="7"/>
  <c r="AS1910" i="7"/>
  <c r="AR1910" i="7"/>
  <c r="AP1910" i="7"/>
  <c r="AO1910" i="7"/>
  <c r="AN1910" i="7"/>
  <c r="AM1910" i="7"/>
  <c r="Q1910" i="7"/>
  <c r="N1910" i="7"/>
  <c r="L1910" i="7"/>
  <c r="J1910" i="7"/>
  <c r="AY1909" i="7"/>
  <c r="AX1909" i="7"/>
  <c r="AW1909" i="7"/>
  <c r="AV1909" i="7"/>
  <c r="AU1909" i="7"/>
  <c r="AT1909" i="7"/>
  <c r="AS1909" i="7"/>
  <c r="AR1909" i="7"/>
  <c r="AQ1909" i="7"/>
  <c r="AP1909" i="7"/>
  <c r="AO1909" i="7"/>
  <c r="AN1909" i="7"/>
  <c r="AM1909" i="7"/>
  <c r="Q1909" i="7"/>
  <c r="N1909" i="7"/>
  <c r="L1909" i="7"/>
  <c r="J1909" i="7"/>
  <c r="AY1908" i="7"/>
  <c r="AX1908" i="7"/>
  <c r="AW1908" i="7"/>
  <c r="AV1908" i="7"/>
  <c r="AU1908" i="7"/>
  <c r="AT1908" i="7"/>
  <c r="AS1908" i="7"/>
  <c r="AR1908" i="7"/>
  <c r="AQ1908" i="7"/>
  <c r="AP1908" i="7"/>
  <c r="AO1908" i="7"/>
  <c r="AN1908" i="7"/>
  <c r="AM1908" i="7"/>
  <c r="Q1908" i="7"/>
  <c r="N1908" i="7"/>
  <c r="L1908" i="7"/>
  <c r="J1908" i="7"/>
  <c r="AY1907" i="7"/>
  <c r="AX1907" i="7"/>
  <c r="AW1907" i="7"/>
  <c r="AV1907" i="7"/>
  <c r="AU1907" i="7"/>
  <c r="AT1907" i="7"/>
  <c r="AS1907" i="7"/>
  <c r="AR1907" i="7"/>
  <c r="AQ1907" i="7"/>
  <c r="AP1907" i="7"/>
  <c r="AO1907" i="7"/>
  <c r="AN1907" i="7"/>
  <c r="AM1907" i="7"/>
  <c r="Q1907" i="7"/>
  <c r="N1907" i="7"/>
  <c r="L1907" i="7"/>
  <c r="J1907" i="7"/>
  <c r="AY1906" i="7"/>
  <c r="AX1906" i="7"/>
  <c r="AW1906" i="7"/>
  <c r="AV1906" i="7"/>
  <c r="AU1906" i="7"/>
  <c r="AT1906" i="7"/>
  <c r="AS1906" i="7"/>
  <c r="AR1906" i="7"/>
  <c r="AQ1906" i="7"/>
  <c r="AP1906" i="7"/>
  <c r="AO1906" i="7"/>
  <c r="AN1906" i="7"/>
  <c r="AM1906" i="7"/>
  <c r="Q1906" i="7"/>
  <c r="N1906" i="7"/>
  <c r="L1906" i="7"/>
  <c r="J1906" i="7"/>
  <c r="AY1905" i="7"/>
  <c r="AX1905" i="7"/>
  <c r="AW1905" i="7"/>
  <c r="AV1905" i="7"/>
  <c r="AU1905" i="7"/>
  <c r="AT1905" i="7"/>
  <c r="AS1905" i="7"/>
  <c r="AR1905" i="7"/>
  <c r="AP1905" i="7"/>
  <c r="AO1905" i="7"/>
  <c r="AN1905" i="7"/>
  <c r="AM1905" i="7"/>
  <c r="AQ1905" i="7" s="1"/>
  <c r="Q1905" i="7"/>
  <c r="N1905" i="7"/>
  <c r="L1905" i="7"/>
  <c r="J1905" i="7"/>
  <c r="AY1904" i="7"/>
  <c r="AX1904" i="7"/>
  <c r="AW1904" i="7"/>
  <c r="AV1904" i="7"/>
  <c r="AU1904" i="7"/>
  <c r="AT1904" i="7"/>
  <c r="AS1904" i="7"/>
  <c r="AR1904" i="7"/>
  <c r="AP1904" i="7"/>
  <c r="AO1904" i="7"/>
  <c r="AN1904" i="7"/>
  <c r="AM1904" i="7"/>
  <c r="AQ1904" i="7" s="1"/>
  <c r="Q1904" i="7"/>
  <c r="N1904" i="7"/>
  <c r="L1904" i="7"/>
  <c r="J1904" i="7"/>
  <c r="AY1903" i="7"/>
  <c r="AX1903" i="7"/>
  <c r="AW1903" i="7"/>
  <c r="AV1903" i="7"/>
  <c r="AU1903" i="7"/>
  <c r="AT1903" i="7"/>
  <c r="AS1903" i="7"/>
  <c r="AR1903" i="7"/>
  <c r="AP1903" i="7"/>
  <c r="AO1903" i="7"/>
  <c r="AN1903" i="7"/>
  <c r="AM1903" i="7"/>
  <c r="AQ1903" i="7" s="1"/>
  <c r="Q1903" i="7"/>
  <c r="N1903" i="7"/>
  <c r="L1903" i="7"/>
  <c r="J1903" i="7"/>
  <c r="AY1902" i="7"/>
  <c r="AX1902" i="7"/>
  <c r="AW1902" i="7"/>
  <c r="AV1902" i="7"/>
  <c r="AU1902" i="7"/>
  <c r="AT1902" i="7"/>
  <c r="AS1902" i="7"/>
  <c r="AR1902" i="7"/>
  <c r="AP1902" i="7"/>
  <c r="AO1902" i="7"/>
  <c r="AN1902" i="7"/>
  <c r="AM1902" i="7"/>
  <c r="AQ1902" i="7" s="1"/>
  <c r="Q1902" i="7"/>
  <c r="N1902" i="7"/>
  <c r="L1902" i="7"/>
  <c r="J1902" i="7"/>
  <c r="AY1901" i="7"/>
  <c r="AX1901" i="7"/>
  <c r="AW1901" i="7"/>
  <c r="AV1901" i="7"/>
  <c r="AU1901" i="7"/>
  <c r="AT1901" i="7"/>
  <c r="AS1901" i="7"/>
  <c r="AR1901" i="7"/>
  <c r="AP1901" i="7"/>
  <c r="AO1901" i="7"/>
  <c r="AN1901" i="7"/>
  <c r="AQ1901" i="7" s="1"/>
  <c r="AM1901" i="7"/>
  <c r="Q1901" i="7"/>
  <c r="N1901" i="7"/>
  <c r="L1901" i="7"/>
  <c r="J1901" i="7"/>
  <c r="AY1900" i="7"/>
  <c r="AX1900" i="7"/>
  <c r="AW1900" i="7"/>
  <c r="AV1900" i="7"/>
  <c r="AU1900" i="7"/>
  <c r="AT1900" i="7"/>
  <c r="AS1900" i="7"/>
  <c r="AR1900" i="7"/>
  <c r="AP1900" i="7"/>
  <c r="AO1900" i="7"/>
  <c r="AQ1900" i="7" s="1"/>
  <c r="AN1900" i="7"/>
  <c r="AM1900" i="7"/>
  <c r="Q1900" i="7"/>
  <c r="N1900" i="7"/>
  <c r="L1900" i="7"/>
  <c r="J1900" i="7"/>
  <c r="AY1899" i="7"/>
  <c r="AX1899" i="7"/>
  <c r="AW1899" i="7"/>
  <c r="AV1899" i="7"/>
  <c r="AU1899" i="7"/>
  <c r="AT1899" i="7"/>
  <c r="AS1899" i="7"/>
  <c r="AR1899" i="7"/>
  <c r="AP1899" i="7"/>
  <c r="AQ1899" i="7" s="1"/>
  <c r="AO1899" i="7"/>
  <c r="AN1899" i="7"/>
  <c r="AM1899" i="7"/>
  <c r="Q1899" i="7"/>
  <c r="N1899" i="7"/>
  <c r="L1899" i="7"/>
  <c r="J1899" i="7"/>
  <c r="AY1898" i="7"/>
  <c r="AX1898" i="7"/>
  <c r="AW1898" i="7"/>
  <c r="AV1898" i="7"/>
  <c r="AU1898" i="7"/>
  <c r="AT1898" i="7"/>
  <c r="AS1898" i="7"/>
  <c r="AR1898" i="7"/>
  <c r="AQ1898" i="7"/>
  <c r="AP1898" i="7"/>
  <c r="AO1898" i="7"/>
  <c r="AN1898" i="7"/>
  <c r="AM1898" i="7"/>
  <c r="Q1898" i="7"/>
  <c r="N1898" i="7"/>
  <c r="L1898" i="7"/>
  <c r="J1898" i="7"/>
  <c r="AY1897" i="7"/>
  <c r="AX1897" i="7"/>
  <c r="AW1897" i="7"/>
  <c r="AV1897" i="7"/>
  <c r="AU1897" i="7"/>
  <c r="AT1897" i="7"/>
  <c r="AS1897" i="7"/>
  <c r="AR1897" i="7"/>
  <c r="AP1897" i="7"/>
  <c r="AO1897" i="7"/>
  <c r="AN1897" i="7"/>
  <c r="AM1897" i="7"/>
  <c r="AQ1897" i="7" s="1"/>
  <c r="Q1897" i="7"/>
  <c r="N1897" i="7"/>
  <c r="L1897" i="7"/>
  <c r="J1897" i="7"/>
  <c r="AY1896" i="7"/>
  <c r="AX1896" i="7"/>
  <c r="AW1896" i="7"/>
  <c r="AV1896" i="7"/>
  <c r="AU1896" i="7"/>
  <c r="AT1896" i="7"/>
  <c r="AS1896" i="7"/>
  <c r="AR1896" i="7"/>
  <c r="AP1896" i="7"/>
  <c r="AO1896" i="7"/>
  <c r="AN1896" i="7"/>
  <c r="AM1896" i="7"/>
  <c r="Q1896" i="7"/>
  <c r="N1896" i="7"/>
  <c r="L1896" i="7"/>
  <c r="J1896" i="7"/>
  <c r="AY1895" i="7"/>
  <c r="AX1895" i="7"/>
  <c r="AW1895" i="7"/>
  <c r="AV1895" i="7"/>
  <c r="AU1895" i="7"/>
  <c r="AT1895" i="7"/>
  <c r="AS1895" i="7"/>
  <c r="AR1895" i="7"/>
  <c r="AP1895" i="7"/>
  <c r="AO1895" i="7"/>
  <c r="AN1895" i="7"/>
  <c r="AM1895" i="7"/>
  <c r="Q1895" i="7"/>
  <c r="N1895" i="7"/>
  <c r="L1895" i="7"/>
  <c r="J1895" i="7"/>
  <c r="AY1894" i="7"/>
  <c r="AX1894" i="7"/>
  <c r="AW1894" i="7"/>
  <c r="AV1894" i="7"/>
  <c r="AU1894" i="7"/>
  <c r="AT1894" i="7"/>
  <c r="AS1894" i="7"/>
  <c r="AR1894" i="7"/>
  <c r="AP1894" i="7"/>
  <c r="AO1894" i="7"/>
  <c r="AN1894" i="7"/>
  <c r="AM1894" i="7"/>
  <c r="Q1894" i="7"/>
  <c r="N1894" i="7"/>
  <c r="L1894" i="7"/>
  <c r="J1894" i="7"/>
  <c r="AY1893" i="7"/>
  <c r="AX1893" i="7"/>
  <c r="AW1893" i="7"/>
  <c r="AV1893" i="7"/>
  <c r="AU1893" i="7"/>
  <c r="AT1893" i="7"/>
  <c r="AS1893" i="7"/>
  <c r="AR1893" i="7"/>
  <c r="AQ1893" i="7"/>
  <c r="AP1893" i="7"/>
  <c r="AO1893" i="7"/>
  <c r="AN1893" i="7"/>
  <c r="AM1893" i="7"/>
  <c r="Q1893" i="7"/>
  <c r="N1893" i="7"/>
  <c r="L1893" i="7"/>
  <c r="J1893" i="7"/>
  <c r="AY1892" i="7"/>
  <c r="AX1892" i="7"/>
  <c r="AW1892" i="7"/>
  <c r="AV1892" i="7"/>
  <c r="AU1892" i="7"/>
  <c r="AT1892" i="7"/>
  <c r="AS1892" i="7"/>
  <c r="AR1892" i="7"/>
  <c r="AQ1892" i="7"/>
  <c r="AP1892" i="7"/>
  <c r="AO1892" i="7"/>
  <c r="AN1892" i="7"/>
  <c r="AM1892" i="7"/>
  <c r="Q1892" i="7"/>
  <c r="N1892" i="7"/>
  <c r="L1892" i="7"/>
  <c r="J1892" i="7"/>
  <c r="AY1891" i="7"/>
  <c r="AX1891" i="7"/>
  <c r="AW1891" i="7"/>
  <c r="AV1891" i="7"/>
  <c r="AU1891" i="7"/>
  <c r="AT1891" i="7"/>
  <c r="AS1891" i="7"/>
  <c r="AR1891" i="7"/>
  <c r="AQ1891" i="7"/>
  <c r="AP1891" i="7"/>
  <c r="AO1891" i="7"/>
  <c r="AN1891" i="7"/>
  <c r="AM1891" i="7"/>
  <c r="Q1891" i="7"/>
  <c r="N1891" i="7"/>
  <c r="L1891" i="7"/>
  <c r="J1891" i="7"/>
  <c r="AY1890" i="7"/>
  <c r="AX1890" i="7"/>
  <c r="AW1890" i="7"/>
  <c r="AV1890" i="7"/>
  <c r="AU1890" i="7"/>
  <c r="AT1890" i="7"/>
  <c r="AS1890" i="7"/>
  <c r="AR1890" i="7"/>
  <c r="AQ1890" i="7"/>
  <c r="AP1890" i="7"/>
  <c r="AO1890" i="7"/>
  <c r="AN1890" i="7"/>
  <c r="AM1890" i="7"/>
  <c r="Q1890" i="7"/>
  <c r="N1890" i="7"/>
  <c r="L1890" i="7"/>
  <c r="J1890" i="7"/>
  <c r="AY1889" i="7"/>
  <c r="AX1889" i="7"/>
  <c r="AW1889" i="7"/>
  <c r="AV1889" i="7"/>
  <c r="AU1889" i="7"/>
  <c r="AT1889" i="7"/>
  <c r="AS1889" i="7"/>
  <c r="AR1889" i="7"/>
  <c r="AP1889" i="7"/>
  <c r="AO1889" i="7"/>
  <c r="AN1889" i="7"/>
  <c r="AM1889" i="7"/>
  <c r="AQ1889" i="7" s="1"/>
  <c r="Q1889" i="7"/>
  <c r="N1889" i="7"/>
  <c r="L1889" i="7"/>
  <c r="J1889" i="7"/>
  <c r="AY1888" i="7"/>
  <c r="AX1888" i="7"/>
  <c r="AW1888" i="7"/>
  <c r="AV1888" i="7"/>
  <c r="AU1888" i="7"/>
  <c r="AT1888" i="7"/>
  <c r="AS1888" i="7"/>
  <c r="AR1888" i="7"/>
  <c r="AP1888" i="7"/>
  <c r="AO1888" i="7"/>
  <c r="AN1888" i="7"/>
  <c r="AM1888" i="7"/>
  <c r="AQ1888" i="7" s="1"/>
  <c r="Q1888" i="7"/>
  <c r="N1888" i="7"/>
  <c r="L1888" i="7"/>
  <c r="J1888" i="7"/>
  <c r="AY1887" i="7"/>
  <c r="AX1887" i="7"/>
  <c r="AW1887" i="7"/>
  <c r="AV1887" i="7"/>
  <c r="AU1887" i="7"/>
  <c r="AT1887" i="7"/>
  <c r="AS1887" i="7"/>
  <c r="AR1887" i="7"/>
  <c r="AP1887" i="7"/>
  <c r="AO1887" i="7"/>
  <c r="AN1887" i="7"/>
  <c r="AM1887" i="7"/>
  <c r="AQ1887" i="7" s="1"/>
  <c r="Q1887" i="7"/>
  <c r="N1887" i="7"/>
  <c r="L1887" i="7"/>
  <c r="J1887" i="7"/>
  <c r="AY1886" i="7"/>
  <c r="AX1886" i="7"/>
  <c r="AW1886" i="7"/>
  <c r="AV1886" i="7"/>
  <c r="AU1886" i="7"/>
  <c r="AT1886" i="7"/>
  <c r="AS1886" i="7"/>
  <c r="AR1886" i="7"/>
  <c r="AP1886" i="7"/>
  <c r="AO1886" i="7"/>
  <c r="AN1886" i="7"/>
  <c r="AM1886" i="7"/>
  <c r="AQ1886" i="7" s="1"/>
  <c r="Q1886" i="7"/>
  <c r="N1886" i="7"/>
  <c r="L1886" i="7"/>
  <c r="J1886" i="7"/>
  <c r="AY1885" i="7"/>
  <c r="AX1885" i="7"/>
  <c r="AW1885" i="7"/>
  <c r="AV1885" i="7"/>
  <c r="AU1885" i="7"/>
  <c r="AT1885" i="7"/>
  <c r="AS1885" i="7"/>
  <c r="AR1885" i="7"/>
  <c r="AP1885" i="7"/>
  <c r="AO1885" i="7"/>
  <c r="AN1885" i="7"/>
  <c r="AQ1885" i="7" s="1"/>
  <c r="AM1885" i="7"/>
  <c r="Q1885" i="7"/>
  <c r="N1885" i="7"/>
  <c r="L1885" i="7"/>
  <c r="J1885" i="7"/>
  <c r="AY1884" i="7"/>
  <c r="AX1884" i="7"/>
  <c r="AW1884" i="7"/>
  <c r="AV1884" i="7"/>
  <c r="AU1884" i="7"/>
  <c r="AT1884" i="7"/>
  <c r="AS1884" i="7"/>
  <c r="AR1884" i="7"/>
  <c r="AP1884" i="7"/>
  <c r="AO1884" i="7"/>
  <c r="AQ1884" i="7" s="1"/>
  <c r="AN1884" i="7"/>
  <c r="AM1884" i="7"/>
  <c r="Q1884" i="7"/>
  <c r="N1884" i="7"/>
  <c r="L1884" i="7"/>
  <c r="J1884" i="7"/>
  <c r="AY1883" i="7"/>
  <c r="AX1883" i="7"/>
  <c r="AW1883" i="7"/>
  <c r="AV1883" i="7"/>
  <c r="AU1883" i="7"/>
  <c r="AT1883" i="7"/>
  <c r="AS1883" i="7"/>
  <c r="AR1883" i="7"/>
  <c r="AP1883" i="7"/>
  <c r="AQ1883" i="7" s="1"/>
  <c r="AO1883" i="7"/>
  <c r="AN1883" i="7"/>
  <c r="AM1883" i="7"/>
  <c r="Q1883" i="7"/>
  <c r="N1883" i="7"/>
  <c r="L1883" i="7"/>
  <c r="J1883" i="7"/>
  <c r="AY1882" i="7"/>
  <c r="AX1882" i="7"/>
  <c r="AW1882" i="7"/>
  <c r="AV1882" i="7"/>
  <c r="AU1882" i="7"/>
  <c r="AT1882" i="7"/>
  <c r="AS1882" i="7"/>
  <c r="AR1882" i="7"/>
  <c r="AQ1882" i="7"/>
  <c r="AP1882" i="7"/>
  <c r="AO1882" i="7"/>
  <c r="AN1882" i="7"/>
  <c r="AM1882" i="7"/>
  <c r="Q1882" i="7"/>
  <c r="N1882" i="7"/>
  <c r="L1882" i="7"/>
  <c r="J1882" i="7"/>
  <c r="AY1881" i="7"/>
  <c r="AX1881" i="7"/>
  <c r="AW1881" i="7"/>
  <c r="AV1881" i="7"/>
  <c r="AU1881" i="7"/>
  <c r="AT1881" i="7"/>
  <c r="AS1881" i="7"/>
  <c r="AR1881" i="7"/>
  <c r="AP1881" i="7"/>
  <c r="AO1881" i="7"/>
  <c r="AN1881" i="7"/>
  <c r="AM1881" i="7"/>
  <c r="AQ1881" i="7" s="1"/>
  <c r="Q1881" i="7"/>
  <c r="N1881" i="7"/>
  <c r="L1881" i="7"/>
  <c r="J1881" i="7"/>
  <c r="AY1880" i="7"/>
  <c r="AX1880" i="7"/>
  <c r="AW1880" i="7"/>
  <c r="AV1880" i="7"/>
  <c r="AU1880" i="7"/>
  <c r="AT1880" i="7"/>
  <c r="AS1880" i="7"/>
  <c r="AR1880" i="7"/>
  <c r="AP1880" i="7"/>
  <c r="AO1880" i="7"/>
  <c r="AN1880" i="7"/>
  <c r="AM1880" i="7"/>
  <c r="Q1880" i="7"/>
  <c r="N1880" i="7"/>
  <c r="L1880" i="7"/>
  <c r="J1880" i="7"/>
  <c r="AY1879" i="7"/>
  <c r="AX1879" i="7"/>
  <c r="AW1879" i="7"/>
  <c r="AV1879" i="7"/>
  <c r="AU1879" i="7"/>
  <c r="AT1879" i="7"/>
  <c r="AS1879" i="7"/>
  <c r="AR1879" i="7"/>
  <c r="AP1879" i="7"/>
  <c r="AO1879" i="7"/>
  <c r="AN1879" i="7"/>
  <c r="AM1879" i="7"/>
  <c r="Q1879" i="7"/>
  <c r="N1879" i="7"/>
  <c r="L1879" i="7"/>
  <c r="J1879" i="7"/>
  <c r="AY1878" i="7"/>
  <c r="AX1878" i="7"/>
  <c r="AW1878" i="7"/>
  <c r="AV1878" i="7"/>
  <c r="AU1878" i="7"/>
  <c r="AT1878" i="7"/>
  <c r="AS1878" i="7"/>
  <c r="AR1878" i="7"/>
  <c r="AP1878" i="7"/>
  <c r="AO1878" i="7"/>
  <c r="AN1878" i="7"/>
  <c r="AM1878" i="7"/>
  <c r="Q1878" i="7"/>
  <c r="N1878" i="7"/>
  <c r="L1878" i="7"/>
  <c r="J1878" i="7"/>
  <c r="AY1877" i="7"/>
  <c r="AX1877" i="7"/>
  <c r="AW1877" i="7"/>
  <c r="AV1877" i="7"/>
  <c r="AU1877" i="7"/>
  <c r="AT1877" i="7"/>
  <c r="AS1877" i="7"/>
  <c r="AR1877" i="7"/>
  <c r="AQ1877" i="7"/>
  <c r="AP1877" i="7"/>
  <c r="AO1877" i="7"/>
  <c r="AN1877" i="7"/>
  <c r="AM1877" i="7"/>
  <c r="Q1877" i="7"/>
  <c r="N1877" i="7"/>
  <c r="L1877" i="7"/>
  <c r="J1877" i="7"/>
  <c r="AY1876" i="7"/>
  <c r="AX1876" i="7"/>
  <c r="AW1876" i="7"/>
  <c r="AV1876" i="7"/>
  <c r="AU1876" i="7"/>
  <c r="AT1876" i="7"/>
  <c r="AS1876" i="7"/>
  <c r="AR1876" i="7"/>
  <c r="AQ1876" i="7"/>
  <c r="AP1876" i="7"/>
  <c r="AO1876" i="7"/>
  <c r="AN1876" i="7"/>
  <c r="AM1876" i="7"/>
  <c r="Q1876" i="7"/>
  <c r="N1876" i="7"/>
  <c r="L1876" i="7"/>
  <c r="J1876" i="7"/>
  <c r="AY1875" i="7"/>
  <c r="AX1875" i="7"/>
  <c r="AW1875" i="7"/>
  <c r="AV1875" i="7"/>
  <c r="AU1875" i="7"/>
  <c r="AT1875" i="7"/>
  <c r="AS1875" i="7"/>
  <c r="AR1875" i="7"/>
  <c r="AQ1875" i="7"/>
  <c r="AP1875" i="7"/>
  <c r="AO1875" i="7"/>
  <c r="AN1875" i="7"/>
  <c r="AM1875" i="7"/>
  <c r="Q1875" i="7"/>
  <c r="N1875" i="7"/>
  <c r="L1875" i="7"/>
  <c r="J1875" i="7"/>
  <c r="AY1874" i="7"/>
  <c r="AX1874" i="7"/>
  <c r="AW1874" i="7"/>
  <c r="AV1874" i="7"/>
  <c r="AU1874" i="7"/>
  <c r="AT1874" i="7"/>
  <c r="AS1874" i="7"/>
  <c r="AR1874" i="7"/>
  <c r="AQ1874" i="7"/>
  <c r="AP1874" i="7"/>
  <c r="AO1874" i="7"/>
  <c r="AN1874" i="7"/>
  <c r="AM1874" i="7"/>
  <c r="Q1874" i="7"/>
  <c r="N1874" i="7"/>
  <c r="L1874" i="7"/>
  <c r="J1874" i="7"/>
  <c r="AY1873" i="7"/>
  <c r="AX1873" i="7"/>
  <c r="AW1873" i="7"/>
  <c r="AV1873" i="7"/>
  <c r="AU1873" i="7"/>
  <c r="AT1873" i="7"/>
  <c r="AS1873" i="7"/>
  <c r="AR1873" i="7"/>
  <c r="AP1873" i="7"/>
  <c r="AO1873" i="7"/>
  <c r="AN1873" i="7"/>
  <c r="AM1873" i="7"/>
  <c r="AQ1873" i="7" s="1"/>
  <c r="Q1873" i="7"/>
  <c r="N1873" i="7"/>
  <c r="L1873" i="7"/>
  <c r="J1873" i="7"/>
  <c r="AY1872" i="7"/>
  <c r="AX1872" i="7"/>
  <c r="AW1872" i="7"/>
  <c r="AV1872" i="7"/>
  <c r="AU1872" i="7"/>
  <c r="AT1872" i="7"/>
  <c r="AS1872" i="7"/>
  <c r="AR1872" i="7"/>
  <c r="AP1872" i="7"/>
  <c r="AO1872" i="7"/>
  <c r="AN1872" i="7"/>
  <c r="AM1872" i="7"/>
  <c r="AQ1872" i="7" s="1"/>
  <c r="Q1872" i="7"/>
  <c r="N1872" i="7"/>
  <c r="L1872" i="7"/>
  <c r="J1872" i="7"/>
  <c r="AY1871" i="7"/>
  <c r="AX1871" i="7"/>
  <c r="AW1871" i="7"/>
  <c r="AV1871" i="7"/>
  <c r="AU1871" i="7"/>
  <c r="AT1871" i="7"/>
  <c r="AS1871" i="7"/>
  <c r="AR1871" i="7"/>
  <c r="AP1871" i="7"/>
  <c r="AO1871" i="7"/>
  <c r="AN1871" i="7"/>
  <c r="AM1871" i="7"/>
  <c r="AQ1871" i="7" s="1"/>
  <c r="Q1871" i="7"/>
  <c r="N1871" i="7"/>
  <c r="L1871" i="7"/>
  <c r="J1871" i="7"/>
  <c r="AY1870" i="7"/>
  <c r="AX1870" i="7"/>
  <c r="AW1870" i="7"/>
  <c r="AV1870" i="7"/>
  <c r="AU1870" i="7"/>
  <c r="AT1870" i="7"/>
  <c r="AS1870" i="7"/>
  <c r="AR1870" i="7"/>
  <c r="AP1870" i="7"/>
  <c r="AO1870" i="7"/>
  <c r="AN1870" i="7"/>
  <c r="AM1870" i="7"/>
  <c r="AQ1870" i="7" s="1"/>
  <c r="Q1870" i="7"/>
  <c r="N1870" i="7"/>
  <c r="L1870" i="7"/>
  <c r="J1870" i="7"/>
  <c r="AY1869" i="7"/>
  <c r="AX1869" i="7"/>
  <c r="AW1869" i="7"/>
  <c r="AV1869" i="7"/>
  <c r="AU1869" i="7"/>
  <c r="AT1869" i="7"/>
  <c r="AS1869" i="7"/>
  <c r="AR1869" i="7"/>
  <c r="AP1869" i="7"/>
  <c r="AO1869" i="7"/>
  <c r="AN1869" i="7"/>
  <c r="AQ1869" i="7" s="1"/>
  <c r="AM1869" i="7"/>
  <c r="Q1869" i="7"/>
  <c r="N1869" i="7"/>
  <c r="L1869" i="7"/>
  <c r="J1869" i="7"/>
  <c r="AY1868" i="7"/>
  <c r="AX1868" i="7"/>
  <c r="AW1868" i="7"/>
  <c r="AV1868" i="7"/>
  <c r="AU1868" i="7"/>
  <c r="AT1868" i="7"/>
  <c r="AS1868" i="7"/>
  <c r="AR1868" i="7"/>
  <c r="AP1868" i="7"/>
  <c r="AO1868" i="7"/>
  <c r="AQ1868" i="7" s="1"/>
  <c r="AN1868" i="7"/>
  <c r="AM1868" i="7"/>
  <c r="Q1868" i="7"/>
  <c r="N1868" i="7"/>
  <c r="L1868" i="7"/>
  <c r="J1868" i="7"/>
  <c r="AY1867" i="7"/>
  <c r="AX1867" i="7"/>
  <c r="AW1867" i="7"/>
  <c r="AV1867" i="7"/>
  <c r="AU1867" i="7"/>
  <c r="AT1867" i="7"/>
  <c r="AS1867" i="7"/>
  <c r="AR1867" i="7"/>
  <c r="AP1867" i="7"/>
  <c r="AQ1867" i="7" s="1"/>
  <c r="AO1867" i="7"/>
  <c r="AN1867" i="7"/>
  <c r="AM1867" i="7"/>
  <c r="Q1867" i="7"/>
  <c r="N1867" i="7"/>
  <c r="L1867" i="7"/>
  <c r="J1867" i="7"/>
  <c r="AY1866" i="7"/>
  <c r="AX1866" i="7"/>
  <c r="AW1866" i="7"/>
  <c r="AV1866" i="7"/>
  <c r="AU1866" i="7"/>
  <c r="AT1866" i="7"/>
  <c r="AS1866" i="7"/>
  <c r="AR1866" i="7"/>
  <c r="AQ1866" i="7"/>
  <c r="AP1866" i="7"/>
  <c r="AO1866" i="7"/>
  <c r="AN1866" i="7"/>
  <c r="AM1866" i="7"/>
  <c r="Q1866" i="7"/>
  <c r="N1866" i="7"/>
  <c r="L1866" i="7"/>
  <c r="J1866" i="7"/>
  <c r="AY1865" i="7"/>
  <c r="AX1865" i="7"/>
  <c r="AW1865" i="7"/>
  <c r="AV1865" i="7"/>
  <c r="AU1865" i="7"/>
  <c r="AT1865" i="7"/>
  <c r="AS1865" i="7"/>
  <c r="AR1865" i="7"/>
  <c r="AP1865" i="7"/>
  <c r="AO1865" i="7"/>
  <c r="AN1865" i="7"/>
  <c r="AM1865" i="7"/>
  <c r="AQ1865" i="7" s="1"/>
  <c r="Q1865" i="7"/>
  <c r="N1865" i="7"/>
  <c r="L1865" i="7"/>
  <c r="J1865" i="7"/>
  <c r="AY1864" i="7"/>
  <c r="AX1864" i="7"/>
  <c r="AW1864" i="7"/>
  <c r="AV1864" i="7"/>
  <c r="AU1864" i="7"/>
  <c r="AT1864" i="7"/>
  <c r="AS1864" i="7"/>
  <c r="AR1864" i="7"/>
  <c r="AP1864" i="7"/>
  <c r="AO1864" i="7"/>
  <c r="AN1864" i="7"/>
  <c r="AM1864" i="7"/>
  <c r="Q1864" i="7"/>
  <c r="N1864" i="7"/>
  <c r="L1864" i="7"/>
  <c r="J1864" i="7"/>
  <c r="AY1863" i="7"/>
  <c r="AX1863" i="7"/>
  <c r="AW1863" i="7"/>
  <c r="AV1863" i="7"/>
  <c r="AU1863" i="7"/>
  <c r="AT1863" i="7"/>
  <c r="AS1863" i="7"/>
  <c r="AR1863" i="7"/>
  <c r="AP1863" i="7"/>
  <c r="AO1863" i="7"/>
  <c r="AN1863" i="7"/>
  <c r="AM1863" i="7"/>
  <c r="Q1863" i="7"/>
  <c r="N1863" i="7"/>
  <c r="L1863" i="7"/>
  <c r="J1863" i="7"/>
  <c r="AY1862" i="7"/>
  <c r="AX1862" i="7"/>
  <c r="AW1862" i="7"/>
  <c r="AV1862" i="7"/>
  <c r="AU1862" i="7"/>
  <c r="AT1862" i="7"/>
  <c r="AS1862" i="7"/>
  <c r="AR1862" i="7"/>
  <c r="AP1862" i="7"/>
  <c r="AO1862" i="7"/>
  <c r="AN1862" i="7"/>
  <c r="AM1862" i="7"/>
  <c r="Q1862" i="7"/>
  <c r="N1862" i="7"/>
  <c r="L1862" i="7"/>
  <c r="J1862" i="7"/>
  <c r="AY1861" i="7"/>
  <c r="AX1861" i="7"/>
  <c r="AW1861" i="7"/>
  <c r="AV1861" i="7"/>
  <c r="AU1861" i="7"/>
  <c r="AT1861" i="7"/>
  <c r="AS1861" i="7"/>
  <c r="AR1861" i="7"/>
  <c r="AQ1861" i="7"/>
  <c r="AP1861" i="7"/>
  <c r="AO1861" i="7"/>
  <c r="AN1861" i="7"/>
  <c r="AM1861" i="7"/>
  <c r="Q1861" i="7"/>
  <c r="N1861" i="7"/>
  <c r="L1861" i="7"/>
  <c r="J1861" i="7"/>
  <c r="AY1860" i="7"/>
  <c r="AX1860" i="7"/>
  <c r="AW1860" i="7"/>
  <c r="AV1860" i="7"/>
  <c r="AU1860" i="7"/>
  <c r="AT1860" i="7"/>
  <c r="AS1860" i="7"/>
  <c r="AR1860" i="7"/>
  <c r="AQ1860" i="7"/>
  <c r="AP1860" i="7"/>
  <c r="AO1860" i="7"/>
  <c r="AN1860" i="7"/>
  <c r="AM1860" i="7"/>
  <c r="Q1860" i="7"/>
  <c r="N1860" i="7"/>
  <c r="L1860" i="7"/>
  <c r="J1860" i="7"/>
  <c r="AY1859" i="7"/>
  <c r="AX1859" i="7"/>
  <c r="AW1859" i="7"/>
  <c r="AV1859" i="7"/>
  <c r="AU1859" i="7"/>
  <c r="AT1859" i="7"/>
  <c r="AS1859" i="7"/>
  <c r="AR1859" i="7"/>
  <c r="AQ1859" i="7"/>
  <c r="AP1859" i="7"/>
  <c r="AO1859" i="7"/>
  <c r="AN1859" i="7"/>
  <c r="AM1859" i="7"/>
  <c r="Q1859" i="7"/>
  <c r="N1859" i="7"/>
  <c r="L1859" i="7"/>
  <c r="J1859" i="7"/>
  <c r="AY1858" i="7"/>
  <c r="AX1858" i="7"/>
  <c r="AW1858" i="7"/>
  <c r="AV1858" i="7"/>
  <c r="AU1858" i="7"/>
  <c r="AT1858" i="7"/>
  <c r="AS1858" i="7"/>
  <c r="AR1858" i="7"/>
  <c r="AQ1858" i="7"/>
  <c r="AP1858" i="7"/>
  <c r="AO1858" i="7"/>
  <c r="AN1858" i="7"/>
  <c r="AM1858" i="7"/>
  <c r="Q1858" i="7"/>
  <c r="N1858" i="7"/>
  <c r="L1858" i="7"/>
  <c r="J1858" i="7"/>
  <c r="AY1857" i="7"/>
  <c r="AX1857" i="7"/>
  <c r="AW1857" i="7"/>
  <c r="AV1857" i="7"/>
  <c r="AU1857" i="7"/>
  <c r="AT1857" i="7"/>
  <c r="AS1857" i="7"/>
  <c r="AR1857" i="7"/>
  <c r="AP1857" i="7"/>
  <c r="AO1857" i="7"/>
  <c r="AN1857" i="7"/>
  <c r="AM1857" i="7"/>
  <c r="AQ1857" i="7" s="1"/>
  <c r="Q1857" i="7"/>
  <c r="N1857" i="7"/>
  <c r="L1857" i="7"/>
  <c r="J1857" i="7"/>
  <c r="AY1856" i="7"/>
  <c r="AX1856" i="7"/>
  <c r="AW1856" i="7"/>
  <c r="AV1856" i="7"/>
  <c r="AU1856" i="7"/>
  <c r="AT1856" i="7"/>
  <c r="AS1856" i="7"/>
  <c r="AR1856" i="7"/>
  <c r="AP1856" i="7"/>
  <c r="AO1856" i="7"/>
  <c r="AN1856" i="7"/>
  <c r="AM1856" i="7"/>
  <c r="AQ1856" i="7" s="1"/>
  <c r="Q1856" i="7"/>
  <c r="N1856" i="7"/>
  <c r="L1856" i="7"/>
  <c r="J1856" i="7"/>
  <c r="AY1855" i="7"/>
  <c r="AX1855" i="7"/>
  <c r="AW1855" i="7"/>
  <c r="AV1855" i="7"/>
  <c r="AU1855" i="7"/>
  <c r="AT1855" i="7"/>
  <c r="AS1855" i="7"/>
  <c r="AR1855" i="7"/>
  <c r="AP1855" i="7"/>
  <c r="AO1855" i="7"/>
  <c r="AN1855" i="7"/>
  <c r="AM1855" i="7"/>
  <c r="AQ1855" i="7" s="1"/>
  <c r="Q1855" i="7"/>
  <c r="N1855" i="7"/>
  <c r="L1855" i="7"/>
  <c r="J1855" i="7"/>
  <c r="AY1854" i="7"/>
  <c r="AX1854" i="7"/>
  <c r="AW1854" i="7"/>
  <c r="AV1854" i="7"/>
  <c r="AU1854" i="7"/>
  <c r="AT1854" i="7"/>
  <c r="AS1854" i="7"/>
  <c r="AR1854" i="7"/>
  <c r="AP1854" i="7"/>
  <c r="AO1854" i="7"/>
  <c r="AN1854" i="7"/>
  <c r="AM1854" i="7"/>
  <c r="AQ1854" i="7" s="1"/>
  <c r="Q1854" i="7"/>
  <c r="N1854" i="7"/>
  <c r="L1854" i="7"/>
  <c r="J1854" i="7"/>
  <c r="AY1853" i="7"/>
  <c r="AX1853" i="7"/>
  <c r="AW1853" i="7"/>
  <c r="AV1853" i="7"/>
  <c r="AU1853" i="7"/>
  <c r="AT1853" i="7"/>
  <c r="AS1853" i="7"/>
  <c r="AR1853" i="7"/>
  <c r="AP1853" i="7"/>
  <c r="AO1853" i="7"/>
  <c r="AN1853" i="7"/>
  <c r="AQ1853" i="7" s="1"/>
  <c r="AM1853" i="7"/>
  <c r="Q1853" i="7"/>
  <c r="N1853" i="7"/>
  <c r="L1853" i="7"/>
  <c r="J1853" i="7"/>
  <c r="AY1852" i="7"/>
  <c r="AX1852" i="7"/>
  <c r="AW1852" i="7"/>
  <c r="AV1852" i="7"/>
  <c r="AU1852" i="7"/>
  <c r="AT1852" i="7"/>
  <c r="AS1852" i="7"/>
  <c r="AR1852" i="7"/>
  <c r="AP1852" i="7"/>
  <c r="AO1852" i="7"/>
  <c r="AQ1852" i="7" s="1"/>
  <c r="AN1852" i="7"/>
  <c r="AM1852" i="7"/>
  <c r="Q1852" i="7"/>
  <c r="N1852" i="7"/>
  <c r="L1852" i="7"/>
  <c r="J1852" i="7"/>
  <c r="AY1851" i="7"/>
  <c r="AX1851" i="7"/>
  <c r="AW1851" i="7"/>
  <c r="AV1851" i="7"/>
  <c r="AU1851" i="7"/>
  <c r="AT1851" i="7"/>
  <c r="AS1851" i="7"/>
  <c r="AR1851" i="7"/>
  <c r="AP1851" i="7"/>
  <c r="AQ1851" i="7" s="1"/>
  <c r="AO1851" i="7"/>
  <c r="AN1851" i="7"/>
  <c r="AM1851" i="7"/>
  <c r="Q1851" i="7"/>
  <c r="N1851" i="7"/>
  <c r="L1851" i="7"/>
  <c r="J1851" i="7"/>
  <c r="AY1850" i="7"/>
  <c r="AX1850" i="7"/>
  <c r="AW1850" i="7"/>
  <c r="AV1850" i="7"/>
  <c r="AU1850" i="7"/>
  <c r="AT1850" i="7"/>
  <c r="AS1850" i="7"/>
  <c r="AR1850" i="7"/>
  <c r="AQ1850" i="7"/>
  <c r="AP1850" i="7"/>
  <c r="AO1850" i="7"/>
  <c r="AN1850" i="7"/>
  <c r="AM1850" i="7"/>
  <c r="Q1850" i="7"/>
  <c r="N1850" i="7"/>
  <c r="L1850" i="7"/>
  <c r="J1850" i="7"/>
  <c r="AY1849" i="7"/>
  <c r="AX1849" i="7"/>
  <c r="AW1849" i="7"/>
  <c r="AV1849" i="7"/>
  <c r="AU1849" i="7"/>
  <c r="AT1849" i="7"/>
  <c r="AS1849" i="7"/>
  <c r="AR1849" i="7"/>
  <c r="AP1849" i="7"/>
  <c r="AO1849" i="7"/>
  <c r="AN1849" i="7"/>
  <c r="AM1849" i="7"/>
  <c r="AQ1849" i="7" s="1"/>
  <c r="Q1849" i="7"/>
  <c r="N1849" i="7"/>
  <c r="L1849" i="7"/>
  <c r="J1849" i="7"/>
  <c r="AY1848" i="7"/>
  <c r="AX1848" i="7"/>
  <c r="AW1848" i="7"/>
  <c r="AV1848" i="7"/>
  <c r="AU1848" i="7"/>
  <c r="AT1848" i="7"/>
  <c r="AS1848" i="7"/>
  <c r="AR1848" i="7"/>
  <c r="AP1848" i="7"/>
  <c r="AO1848" i="7"/>
  <c r="AN1848" i="7"/>
  <c r="AM1848" i="7"/>
  <c r="Q1848" i="7"/>
  <c r="N1848" i="7"/>
  <c r="L1848" i="7"/>
  <c r="J1848" i="7"/>
  <c r="AY1847" i="7"/>
  <c r="AX1847" i="7"/>
  <c r="AW1847" i="7"/>
  <c r="AV1847" i="7"/>
  <c r="AU1847" i="7"/>
  <c r="AT1847" i="7"/>
  <c r="AS1847" i="7"/>
  <c r="AR1847" i="7"/>
  <c r="AP1847" i="7"/>
  <c r="AO1847" i="7"/>
  <c r="AN1847" i="7"/>
  <c r="AM1847" i="7"/>
  <c r="Q1847" i="7"/>
  <c r="N1847" i="7"/>
  <c r="L1847" i="7"/>
  <c r="J1847" i="7"/>
  <c r="AY1846" i="7"/>
  <c r="AX1846" i="7"/>
  <c r="AW1846" i="7"/>
  <c r="AV1846" i="7"/>
  <c r="AU1846" i="7"/>
  <c r="AT1846" i="7"/>
  <c r="AS1846" i="7"/>
  <c r="AR1846" i="7"/>
  <c r="AP1846" i="7"/>
  <c r="AO1846" i="7"/>
  <c r="AN1846" i="7"/>
  <c r="AM1846" i="7"/>
  <c r="Q1846" i="7"/>
  <c r="N1846" i="7"/>
  <c r="L1846" i="7"/>
  <c r="J1846" i="7"/>
  <c r="AY1845" i="7"/>
  <c r="AX1845" i="7"/>
  <c r="AW1845" i="7"/>
  <c r="AV1845" i="7"/>
  <c r="AU1845" i="7"/>
  <c r="AT1845" i="7"/>
  <c r="AS1845" i="7"/>
  <c r="AR1845" i="7"/>
  <c r="AQ1845" i="7"/>
  <c r="AP1845" i="7"/>
  <c r="AO1845" i="7"/>
  <c r="AN1845" i="7"/>
  <c r="AM1845" i="7"/>
  <c r="Q1845" i="7"/>
  <c r="N1845" i="7"/>
  <c r="L1845" i="7"/>
  <c r="J1845" i="7"/>
  <c r="AY1844" i="7"/>
  <c r="AX1844" i="7"/>
  <c r="AW1844" i="7"/>
  <c r="AV1844" i="7"/>
  <c r="AU1844" i="7"/>
  <c r="AT1844" i="7"/>
  <c r="AS1844" i="7"/>
  <c r="AR1844" i="7"/>
  <c r="AQ1844" i="7"/>
  <c r="AP1844" i="7"/>
  <c r="AO1844" i="7"/>
  <c r="AN1844" i="7"/>
  <c r="AM1844" i="7"/>
  <c r="Q1844" i="7"/>
  <c r="N1844" i="7"/>
  <c r="L1844" i="7"/>
  <c r="J1844" i="7"/>
  <c r="AY1843" i="7"/>
  <c r="AX1843" i="7"/>
  <c r="AW1843" i="7"/>
  <c r="AV1843" i="7"/>
  <c r="AU1843" i="7"/>
  <c r="AT1843" i="7"/>
  <c r="AS1843" i="7"/>
  <c r="AR1843" i="7"/>
  <c r="AQ1843" i="7"/>
  <c r="AP1843" i="7"/>
  <c r="AO1843" i="7"/>
  <c r="AN1843" i="7"/>
  <c r="AM1843" i="7"/>
  <c r="Q1843" i="7"/>
  <c r="N1843" i="7"/>
  <c r="L1843" i="7"/>
  <c r="J1843" i="7"/>
  <c r="AY1842" i="7"/>
  <c r="AX1842" i="7"/>
  <c r="AW1842" i="7"/>
  <c r="AV1842" i="7"/>
  <c r="AU1842" i="7"/>
  <c r="AT1842" i="7"/>
  <c r="AS1842" i="7"/>
  <c r="AR1842" i="7"/>
  <c r="AQ1842" i="7"/>
  <c r="AP1842" i="7"/>
  <c r="AO1842" i="7"/>
  <c r="AN1842" i="7"/>
  <c r="AM1842" i="7"/>
  <c r="Q1842" i="7"/>
  <c r="N1842" i="7"/>
  <c r="L1842" i="7"/>
  <c r="J1842" i="7"/>
  <c r="AY1841" i="7"/>
  <c r="AX1841" i="7"/>
  <c r="AW1841" i="7"/>
  <c r="AV1841" i="7"/>
  <c r="AU1841" i="7"/>
  <c r="AT1841" i="7"/>
  <c r="AS1841" i="7"/>
  <c r="AR1841" i="7"/>
  <c r="AP1841" i="7"/>
  <c r="AO1841" i="7"/>
  <c r="AN1841" i="7"/>
  <c r="AM1841" i="7"/>
  <c r="AQ1841" i="7" s="1"/>
  <c r="Q1841" i="7"/>
  <c r="N1841" i="7"/>
  <c r="L1841" i="7"/>
  <c r="J1841" i="7"/>
  <c r="AY1840" i="7"/>
  <c r="AX1840" i="7"/>
  <c r="AW1840" i="7"/>
  <c r="AV1840" i="7"/>
  <c r="AU1840" i="7"/>
  <c r="AT1840" i="7"/>
  <c r="AS1840" i="7"/>
  <c r="AR1840" i="7"/>
  <c r="AP1840" i="7"/>
  <c r="AO1840" i="7"/>
  <c r="AN1840" i="7"/>
  <c r="AM1840" i="7"/>
  <c r="AQ1840" i="7" s="1"/>
  <c r="Q1840" i="7"/>
  <c r="N1840" i="7"/>
  <c r="L1840" i="7"/>
  <c r="J1840" i="7"/>
  <c r="AY1839" i="7"/>
  <c r="AX1839" i="7"/>
  <c r="AW1839" i="7"/>
  <c r="AV1839" i="7"/>
  <c r="AU1839" i="7"/>
  <c r="AT1839" i="7"/>
  <c r="AS1839" i="7"/>
  <c r="AR1839" i="7"/>
  <c r="AP1839" i="7"/>
  <c r="AO1839" i="7"/>
  <c r="AN1839" i="7"/>
  <c r="AM1839" i="7"/>
  <c r="AQ1839" i="7" s="1"/>
  <c r="Q1839" i="7"/>
  <c r="N1839" i="7"/>
  <c r="L1839" i="7"/>
  <c r="J1839" i="7"/>
  <c r="AY1838" i="7"/>
  <c r="AX1838" i="7"/>
  <c r="AW1838" i="7"/>
  <c r="AV1838" i="7"/>
  <c r="AU1838" i="7"/>
  <c r="AT1838" i="7"/>
  <c r="AS1838" i="7"/>
  <c r="AR1838" i="7"/>
  <c r="AP1838" i="7"/>
  <c r="AO1838" i="7"/>
  <c r="AN1838" i="7"/>
  <c r="AM1838" i="7"/>
  <c r="AQ1838" i="7" s="1"/>
  <c r="Q1838" i="7"/>
  <c r="N1838" i="7"/>
  <c r="L1838" i="7"/>
  <c r="J1838" i="7"/>
  <c r="AY1837" i="7"/>
  <c r="AX1837" i="7"/>
  <c r="AW1837" i="7"/>
  <c r="AV1837" i="7"/>
  <c r="AU1837" i="7"/>
  <c r="AT1837" i="7"/>
  <c r="AS1837" i="7"/>
  <c r="AR1837" i="7"/>
  <c r="AP1837" i="7"/>
  <c r="AO1837" i="7"/>
  <c r="AN1837" i="7"/>
  <c r="AQ1837" i="7" s="1"/>
  <c r="AM1837" i="7"/>
  <c r="Q1837" i="7"/>
  <c r="N1837" i="7"/>
  <c r="L1837" i="7"/>
  <c r="J1837" i="7"/>
  <c r="AY1836" i="7"/>
  <c r="AX1836" i="7"/>
  <c r="AW1836" i="7"/>
  <c r="AV1836" i="7"/>
  <c r="AU1836" i="7"/>
  <c r="AT1836" i="7"/>
  <c r="AS1836" i="7"/>
  <c r="AR1836" i="7"/>
  <c r="AP1836" i="7"/>
  <c r="AO1836" i="7"/>
  <c r="AQ1836" i="7" s="1"/>
  <c r="AN1836" i="7"/>
  <c r="AM1836" i="7"/>
  <c r="Q1836" i="7"/>
  <c r="N1836" i="7"/>
  <c r="L1836" i="7"/>
  <c r="J1836" i="7"/>
  <c r="AY1835" i="7"/>
  <c r="AX1835" i="7"/>
  <c r="AW1835" i="7"/>
  <c r="AV1835" i="7"/>
  <c r="AU1835" i="7"/>
  <c r="AT1835" i="7"/>
  <c r="AS1835" i="7"/>
  <c r="AR1835" i="7"/>
  <c r="AP1835" i="7"/>
  <c r="AQ1835" i="7" s="1"/>
  <c r="AO1835" i="7"/>
  <c r="AN1835" i="7"/>
  <c r="AM1835" i="7"/>
  <c r="Q1835" i="7"/>
  <c r="N1835" i="7"/>
  <c r="L1835" i="7"/>
  <c r="J1835" i="7"/>
  <c r="AY1834" i="7"/>
  <c r="AX1834" i="7"/>
  <c r="AW1834" i="7"/>
  <c r="AV1834" i="7"/>
  <c r="AU1834" i="7"/>
  <c r="AT1834" i="7"/>
  <c r="AS1834" i="7"/>
  <c r="AR1834" i="7"/>
  <c r="AQ1834" i="7"/>
  <c r="AP1834" i="7"/>
  <c r="AO1834" i="7"/>
  <c r="AN1834" i="7"/>
  <c r="AM1834" i="7"/>
  <c r="Q1834" i="7"/>
  <c r="N1834" i="7"/>
  <c r="L1834" i="7"/>
  <c r="J1834" i="7"/>
  <c r="AY1833" i="7"/>
  <c r="AX1833" i="7"/>
  <c r="AW1833" i="7"/>
  <c r="AV1833" i="7"/>
  <c r="AU1833" i="7"/>
  <c r="AT1833" i="7"/>
  <c r="AS1833" i="7"/>
  <c r="AR1833" i="7"/>
  <c r="AP1833" i="7"/>
  <c r="AO1833" i="7"/>
  <c r="AN1833" i="7"/>
  <c r="AM1833" i="7"/>
  <c r="AQ1833" i="7" s="1"/>
  <c r="Q1833" i="7"/>
  <c r="N1833" i="7"/>
  <c r="L1833" i="7"/>
  <c r="J1833" i="7"/>
  <c r="AY1832" i="7"/>
  <c r="AX1832" i="7"/>
  <c r="AW1832" i="7"/>
  <c r="AV1832" i="7"/>
  <c r="AU1832" i="7"/>
  <c r="AT1832" i="7"/>
  <c r="AS1832" i="7"/>
  <c r="AR1832" i="7"/>
  <c r="AP1832" i="7"/>
  <c r="AO1832" i="7"/>
  <c r="AN1832" i="7"/>
  <c r="AM1832" i="7"/>
  <c r="Q1832" i="7"/>
  <c r="N1832" i="7"/>
  <c r="L1832" i="7"/>
  <c r="J1832" i="7"/>
  <c r="AY1831" i="7"/>
  <c r="AX1831" i="7"/>
  <c r="AW1831" i="7"/>
  <c r="AV1831" i="7"/>
  <c r="AU1831" i="7"/>
  <c r="AT1831" i="7"/>
  <c r="AS1831" i="7"/>
  <c r="AR1831" i="7"/>
  <c r="AP1831" i="7"/>
  <c r="AO1831" i="7"/>
  <c r="AN1831" i="7"/>
  <c r="AM1831" i="7"/>
  <c r="Q1831" i="7"/>
  <c r="N1831" i="7"/>
  <c r="L1831" i="7"/>
  <c r="J1831" i="7"/>
  <c r="AY1830" i="7"/>
  <c r="AX1830" i="7"/>
  <c r="AW1830" i="7"/>
  <c r="AV1830" i="7"/>
  <c r="AU1830" i="7"/>
  <c r="AT1830" i="7"/>
  <c r="AS1830" i="7"/>
  <c r="AR1830" i="7"/>
  <c r="AP1830" i="7"/>
  <c r="AO1830" i="7"/>
  <c r="AN1830" i="7"/>
  <c r="AM1830" i="7"/>
  <c r="Q1830" i="7"/>
  <c r="N1830" i="7"/>
  <c r="L1830" i="7"/>
  <c r="J1830" i="7"/>
  <c r="AY1829" i="7"/>
  <c r="AX1829" i="7"/>
  <c r="AW1829" i="7"/>
  <c r="AV1829" i="7"/>
  <c r="AU1829" i="7"/>
  <c r="AT1829" i="7"/>
  <c r="AS1829" i="7"/>
  <c r="AR1829" i="7"/>
  <c r="AQ1829" i="7"/>
  <c r="AP1829" i="7"/>
  <c r="AO1829" i="7"/>
  <c r="AN1829" i="7"/>
  <c r="AM1829" i="7"/>
  <c r="Q1829" i="7"/>
  <c r="N1829" i="7"/>
  <c r="L1829" i="7"/>
  <c r="J1829" i="7"/>
  <c r="AY1828" i="7"/>
  <c r="AX1828" i="7"/>
  <c r="AW1828" i="7"/>
  <c r="AV1828" i="7"/>
  <c r="AU1828" i="7"/>
  <c r="AT1828" i="7"/>
  <c r="AS1828" i="7"/>
  <c r="AR1828" i="7"/>
  <c r="AQ1828" i="7"/>
  <c r="AP1828" i="7"/>
  <c r="AO1828" i="7"/>
  <c r="AN1828" i="7"/>
  <c r="AM1828" i="7"/>
  <c r="Q1828" i="7"/>
  <c r="N1828" i="7"/>
  <c r="L1828" i="7"/>
  <c r="J1828" i="7"/>
  <c r="AY1827" i="7"/>
  <c r="AX1827" i="7"/>
  <c r="AW1827" i="7"/>
  <c r="AV1827" i="7"/>
  <c r="AU1827" i="7"/>
  <c r="AT1827" i="7"/>
  <c r="AS1827" i="7"/>
  <c r="AR1827" i="7"/>
  <c r="AQ1827" i="7"/>
  <c r="AP1827" i="7"/>
  <c r="AO1827" i="7"/>
  <c r="AN1827" i="7"/>
  <c r="AM1827" i="7"/>
  <c r="Q1827" i="7"/>
  <c r="N1827" i="7"/>
  <c r="L1827" i="7"/>
  <c r="J1827" i="7"/>
  <c r="AY1826" i="7"/>
  <c r="AX1826" i="7"/>
  <c r="AW1826" i="7"/>
  <c r="AV1826" i="7"/>
  <c r="AU1826" i="7"/>
  <c r="AT1826" i="7"/>
  <c r="AS1826" i="7"/>
  <c r="AR1826" i="7"/>
  <c r="AQ1826" i="7"/>
  <c r="AP1826" i="7"/>
  <c r="AO1826" i="7"/>
  <c r="AN1826" i="7"/>
  <c r="AM1826" i="7"/>
  <c r="Q1826" i="7"/>
  <c r="N1826" i="7"/>
  <c r="L1826" i="7"/>
  <c r="J1826" i="7"/>
  <c r="AY1825" i="7"/>
  <c r="AX1825" i="7"/>
  <c r="AW1825" i="7"/>
  <c r="AV1825" i="7"/>
  <c r="AU1825" i="7"/>
  <c r="AT1825" i="7"/>
  <c r="AS1825" i="7"/>
  <c r="AR1825" i="7"/>
  <c r="AP1825" i="7"/>
  <c r="AO1825" i="7"/>
  <c r="AN1825" i="7"/>
  <c r="AM1825" i="7"/>
  <c r="AQ1825" i="7" s="1"/>
  <c r="Q1825" i="7"/>
  <c r="N1825" i="7"/>
  <c r="L1825" i="7"/>
  <c r="J1825" i="7"/>
  <c r="AY1824" i="7"/>
  <c r="AX1824" i="7"/>
  <c r="AW1824" i="7"/>
  <c r="AV1824" i="7"/>
  <c r="AU1824" i="7"/>
  <c r="AT1824" i="7"/>
  <c r="AS1824" i="7"/>
  <c r="AR1824" i="7"/>
  <c r="AP1824" i="7"/>
  <c r="AO1824" i="7"/>
  <c r="AN1824" i="7"/>
  <c r="AM1824" i="7"/>
  <c r="AQ1824" i="7" s="1"/>
  <c r="Q1824" i="7"/>
  <c r="N1824" i="7"/>
  <c r="L1824" i="7"/>
  <c r="J1824" i="7"/>
  <c r="AY1823" i="7"/>
  <c r="AX1823" i="7"/>
  <c r="AW1823" i="7"/>
  <c r="AV1823" i="7"/>
  <c r="AU1823" i="7"/>
  <c r="AT1823" i="7"/>
  <c r="AS1823" i="7"/>
  <c r="AR1823" i="7"/>
  <c r="AP1823" i="7"/>
  <c r="AO1823" i="7"/>
  <c r="AN1823" i="7"/>
  <c r="AM1823" i="7"/>
  <c r="AQ1823" i="7" s="1"/>
  <c r="Q1823" i="7"/>
  <c r="N1823" i="7"/>
  <c r="L1823" i="7"/>
  <c r="J1823" i="7"/>
  <c r="AY1822" i="7"/>
  <c r="AX1822" i="7"/>
  <c r="AW1822" i="7"/>
  <c r="AV1822" i="7"/>
  <c r="AU1822" i="7"/>
  <c r="AT1822" i="7"/>
  <c r="AS1822" i="7"/>
  <c r="AR1822" i="7"/>
  <c r="AP1822" i="7"/>
  <c r="AO1822" i="7"/>
  <c r="AN1822" i="7"/>
  <c r="AM1822" i="7"/>
  <c r="AQ1822" i="7" s="1"/>
  <c r="Q1822" i="7"/>
  <c r="N1822" i="7"/>
  <c r="L1822" i="7"/>
  <c r="J1822" i="7"/>
  <c r="AY1821" i="7"/>
  <c r="AX1821" i="7"/>
  <c r="AW1821" i="7"/>
  <c r="AV1821" i="7"/>
  <c r="AU1821" i="7"/>
  <c r="AT1821" i="7"/>
  <c r="AS1821" i="7"/>
  <c r="AR1821" i="7"/>
  <c r="AP1821" i="7"/>
  <c r="AO1821" i="7"/>
  <c r="AN1821" i="7"/>
  <c r="AQ1821" i="7" s="1"/>
  <c r="AM1821" i="7"/>
  <c r="Q1821" i="7"/>
  <c r="N1821" i="7"/>
  <c r="L1821" i="7"/>
  <c r="J1821" i="7"/>
  <c r="AY1820" i="7"/>
  <c r="AX1820" i="7"/>
  <c r="AW1820" i="7"/>
  <c r="AV1820" i="7"/>
  <c r="AU1820" i="7"/>
  <c r="AT1820" i="7"/>
  <c r="AS1820" i="7"/>
  <c r="AR1820" i="7"/>
  <c r="AP1820" i="7"/>
  <c r="AO1820" i="7"/>
  <c r="AQ1820" i="7" s="1"/>
  <c r="AN1820" i="7"/>
  <c r="AM1820" i="7"/>
  <c r="Q1820" i="7"/>
  <c r="N1820" i="7"/>
  <c r="L1820" i="7"/>
  <c r="J1820" i="7"/>
  <c r="AY1819" i="7"/>
  <c r="AX1819" i="7"/>
  <c r="AW1819" i="7"/>
  <c r="AV1819" i="7"/>
  <c r="AU1819" i="7"/>
  <c r="AT1819" i="7"/>
  <c r="AS1819" i="7"/>
  <c r="AR1819" i="7"/>
  <c r="AP1819" i="7"/>
  <c r="AQ1819" i="7" s="1"/>
  <c r="AO1819" i="7"/>
  <c r="AN1819" i="7"/>
  <c r="AM1819" i="7"/>
  <c r="Q1819" i="7"/>
  <c r="N1819" i="7"/>
  <c r="L1819" i="7"/>
  <c r="J1819" i="7"/>
  <c r="AY1818" i="7"/>
  <c r="AX1818" i="7"/>
  <c r="AW1818" i="7"/>
  <c r="AV1818" i="7"/>
  <c r="AU1818" i="7"/>
  <c r="AT1818" i="7"/>
  <c r="AS1818" i="7"/>
  <c r="AR1818" i="7"/>
  <c r="AQ1818" i="7"/>
  <c r="AP1818" i="7"/>
  <c r="AO1818" i="7"/>
  <c r="AN1818" i="7"/>
  <c r="AM1818" i="7"/>
  <c r="Q1818" i="7"/>
  <c r="N1818" i="7"/>
  <c r="L1818" i="7"/>
  <c r="J1818" i="7"/>
  <c r="AY1817" i="7"/>
  <c r="AX1817" i="7"/>
  <c r="AW1817" i="7"/>
  <c r="AV1817" i="7"/>
  <c r="AU1817" i="7"/>
  <c r="AT1817" i="7"/>
  <c r="AS1817" i="7"/>
  <c r="AR1817" i="7"/>
  <c r="AP1817" i="7"/>
  <c r="AO1817" i="7"/>
  <c r="AN1817" i="7"/>
  <c r="AM1817" i="7"/>
  <c r="AQ1817" i="7" s="1"/>
  <c r="Q1817" i="7"/>
  <c r="N1817" i="7"/>
  <c r="L1817" i="7"/>
  <c r="J1817" i="7"/>
  <c r="AY1816" i="7"/>
  <c r="AX1816" i="7"/>
  <c r="AW1816" i="7"/>
  <c r="AV1816" i="7"/>
  <c r="AU1816" i="7"/>
  <c r="AT1816" i="7"/>
  <c r="AS1816" i="7"/>
  <c r="AR1816" i="7"/>
  <c r="AP1816" i="7"/>
  <c r="AO1816" i="7"/>
  <c r="AN1816" i="7"/>
  <c r="AM1816" i="7"/>
  <c r="Q1816" i="7"/>
  <c r="N1816" i="7"/>
  <c r="L1816" i="7"/>
  <c r="J1816" i="7"/>
  <c r="AY1815" i="7"/>
  <c r="AX1815" i="7"/>
  <c r="AW1815" i="7"/>
  <c r="AV1815" i="7"/>
  <c r="AU1815" i="7"/>
  <c r="AT1815" i="7"/>
  <c r="AS1815" i="7"/>
  <c r="AR1815" i="7"/>
  <c r="AP1815" i="7"/>
  <c r="AO1815" i="7"/>
  <c r="AN1815" i="7"/>
  <c r="AM1815" i="7"/>
  <c r="Q1815" i="7"/>
  <c r="N1815" i="7"/>
  <c r="L1815" i="7"/>
  <c r="J1815" i="7"/>
  <c r="AY1814" i="7"/>
  <c r="AX1814" i="7"/>
  <c r="AW1814" i="7"/>
  <c r="AV1814" i="7"/>
  <c r="AU1814" i="7"/>
  <c r="AT1814" i="7"/>
  <c r="AS1814" i="7"/>
  <c r="AR1814" i="7"/>
  <c r="AP1814" i="7"/>
  <c r="AO1814" i="7"/>
  <c r="AN1814" i="7"/>
  <c r="AM1814" i="7"/>
  <c r="Q1814" i="7"/>
  <c r="N1814" i="7"/>
  <c r="L1814" i="7"/>
  <c r="J1814" i="7"/>
  <c r="AY1813" i="7"/>
  <c r="AX1813" i="7"/>
  <c r="AW1813" i="7"/>
  <c r="AV1813" i="7"/>
  <c r="AU1813" i="7"/>
  <c r="AT1813" i="7"/>
  <c r="AS1813" i="7"/>
  <c r="AR1813" i="7"/>
  <c r="AQ1813" i="7"/>
  <c r="AP1813" i="7"/>
  <c r="AO1813" i="7"/>
  <c r="AN1813" i="7"/>
  <c r="AM1813" i="7"/>
  <c r="Q1813" i="7"/>
  <c r="N1813" i="7"/>
  <c r="L1813" i="7"/>
  <c r="J1813" i="7"/>
  <c r="AY1812" i="7"/>
  <c r="AX1812" i="7"/>
  <c r="AW1812" i="7"/>
  <c r="AV1812" i="7"/>
  <c r="AU1812" i="7"/>
  <c r="AT1812" i="7"/>
  <c r="AS1812" i="7"/>
  <c r="AR1812" i="7"/>
  <c r="AQ1812" i="7"/>
  <c r="AP1812" i="7"/>
  <c r="AO1812" i="7"/>
  <c r="AN1812" i="7"/>
  <c r="AM1812" i="7"/>
  <c r="Q1812" i="7"/>
  <c r="N1812" i="7"/>
  <c r="L1812" i="7"/>
  <c r="J1812" i="7"/>
  <c r="AY1811" i="7"/>
  <c r="AX1811" i="7"/>
  <c r="AW1811" i="7"/>
  <c r="AV1811" i="7"/>
  <c r="AU1811" i="7"/>
  <c r="AT1811" i="7"/>
  <c r="AS1811" i="7"/>
  <c r="AR1811" i="7"/>
  <c r="AQ1811" i="7"/>
  <c r="AP1811" i="7"/>
  <c r="AO1811" i="7"/>
  <c r="AN1811" i="7"/>
  <c r="AM1811" i="7"/>
  <c r="Q1811" i="7"/>
  <c r="N1811" i="7"/>
  <c r="L1811" i="7"/>
  <c r="J1811" i="7"/>
  <c r="AY1810" i="7"/>
  <c r="AX1810" i="7"/>
  <c r="AW1810" i="7"/>
  <c r="AV1810" i="7"/>
  <c r="AU1810" i="7"/>
  <c r="AT1810" i="7"/>
  <c r="AS1810" i="7"/>
  <c r="AR1810" i="7"/>
  <c r="AQ1810" i="7"/>
  <c r="AP1810" i="7"/>
  <c r="AO1810" i="7"/>
  <c r="AN1810" i="7"/>
  <c r="AM1810" i="7"/>
  <c r="Q1810" i="7"/>
  <c r="N1810" i="7"/>
  <c r="L1810" i="7"/>
  <c r="J1810" i="7"/>
  <c r="AY1809" i="7"/>
  <c r="AX1809" i="7"/>
  <c r="AW1809" i="7"/>
  <c r="AV1809" i="7"/>
  <c r="AU1809" i="7"/>
  <c r="AT1809" i="7"/>
  <c r="AS1809" i="7"/>
  <c r="AR1809" i="7"/>
  <c r="AP1809" i="7"/>
  <c r="AO1809" i="7"/>
  <c r="AN1809" i="7"/>
  <c r="AM1809" i="7"/>
  <c r="AQ1809" i="7" s="1"/>
  <c r="Q1809" i="7"/>
  <c r="N1809" i="7"/>
  <c r="L1809" i="7"/>
  <c r="J1809" i="7"/>
  <c r="AY1808" i="7"/>
  <c r="AX1808" i="7"/>
  <c r="AW1808" i="7"/>
  <c r="AV1808" i="7"/>
  <c r="AU1808" i="7"/>
  <c r="AT1808" i="7"/>
  <c r="AS1808" i="7"/>
  <c r="AR1808" i="7"/>
  <c r="AP1808" i="7"/>
  <c r="AO1808" i="7"/>
  <c r="AN1808" i="7"/>
  <c r="AM1808" i="7"/>
  <c r="AQ1808" i="7" s="1"/>
  <c r="Q1808" i="7"/>
  <c r="N1808" i="7"/>
  <c r="L1808" i="7"/>
  <c r="J1808" i="7"/>
  <c r="AY1807" i="7"/>
  <c r="AX1807" i="7"/>
  <c r="AW1807" i="7"/>
  <c r="AV1807" i="7"/>
  <c r="AU1807" i="7"/>
  <c r="AT1807" i="7"/>
  <c r="AS1807" i="7"/>
  <c r="AR1807" i="7"/>
  <c r="AP1807" i="7"/>
  <c r="AO1807" i="7"/>
  <c r="AN1807" i="7"/>
  <c r="AM1807" i="7"/>
  <c r="AQ1807" i="7" s="1"/>
  <c r="Q1807" i="7"/>
  <c r="N1807" i="7"/>
  <c r="L1807" i="7"/>
  <c r="J1807" i="7"/>
  <c r="AY1806" i="7"/>
  <c r="AX1806" i="7"/>
  <c r="AW1806" i="7"/>
  <c r="AV1806" i="7"/>
  <c r="AU1806" i="7"/>
  <c r="AT1806" i="7"/>
  <c r="AS1806" i="7"/>
  <c r="AR1806" i="7"/>
  <c r="AP1806" i="7"/>
  <c r="AO1806" i="7"/>
  <c r="AN1806" i="7"/>
  <c r="AM1806" i="7"/>
  <c r="AQ1806" i="7" s="1"/>
  <c r="Q1806" i="7"/>
  <c r="N1806" i="7"/>
  <c r="L1806" i="7"/>
  <c r="J1806" i="7"/>
  <c r="AY1805" i="7"/>
  <c r="AX1805" i="7"/>
  <c r="AW1805" i="7"/>
  <c r="AV1805" i="7"/>
  <c r="AU1805" i="7"/>
  <c r="AT1805" i="7"/>
  <c r="AS1805" i="7"/>
  <c r="AR1805" i="7"/>
  <c r="AP1805" i="7"/>
  <c r="AO1805" i="7"/>
  <c r="AN1805" i="7"/>
  <c r="AQ1805" i="7" s="1"/>
  <c r="AM1805" i="7"/>
  <c r="Q1805" i="7"/>
  <c r="N1805" i="7"/>
  <c r="L1805" i="7"/>
  <c r="J1805" i="7"/>
  <c r="AY1804" i="7"/>
  <c r="AX1804" i="7"/>
  <c r="AW1804" i="7"/>
  <c r="AV1804" i="7"/>
  <c r="AU1804" i="7"/>
  <c r="AT1804" i="7"/>
  <c r="AS1804" i="7"/>
  <c r="AR1804" i="7"/>
  <c r="AP1804" i="7"/>
  <c r="AO1804" i="7"/>
  <c r="AQ1804" i="7" s="1"/>
  <c r="AN1804" i="7"/>
  <c r="AM1804" i="7"/>
  <c r="Q1804" i="7"/>
  <c r="N1804" i="7"/>
  <c r="L1804" i="7"/>
  <c r="J1804" i="7"/>
  <c r="AY1803" i="7"/>
  <c r="AX1803" i="7"/>
  <c r="AW1803" i="7"/>
  <c r="AV1803" i="7"/>
  <c r="AU1803" i="7"/>
  <c r="AT1803" i="7"/>
  <c r="AS1803" i="7"/>
  <c r="AR1803" i="7"/>
  <c r="AP1803" i="7"/>
  <c r="AQ1803" i="7" s="1"/>
  <c r="AO1803" i="7"/>
  <c r="AN1803" i="7"/>
  <c r="AM1803" i="7"/>
  <c r="Q1803" i="7"/>
  <c r="N1803" i="7"/>
  <c r="L1803" i="7"/>
  <c r="J1803" i="7"/>
  <c r="AY1802" i="7"/>
  <c r="AX1802" i="7"/>
  <c r="AW1802" i="7"/>
  <c r="AV1802" i="7"/>
  <c r="AU1802" i="7"/>
  <c r="AT1802" i="7"/>
  <c r="AS1802" i="7"/>
  <c r="AR1802" i="7"/>
  <c r="AQ1802" i="7"/>
  <c r="AP1802" i="7"/>
  <c r="AO1802" i="7"/>
  <c r="AN1802" i="7"/>
  <c r="AM1802" i="7"/>
  <c r="Q1802" i="7"/>
  <c r="N1802" i="7"/>
  <c r="L1802" i="7"/>
  <c r="J1802" i="7"/>
  <c r="AY1801" i="7"/>
  <c r="AX1801" i="7"/>
  <c r="AW1801" i="7"/>
  <c r="AV1801" i="7"/>
  <c r="AU1801" i="7"/>
  <c r="AT1801" i="7"/>
  <c r="AS1801" i="7"/>
  <c r="AR1801" i="7"/>
  <c r="AP1801" i="7"/>
  <c r="AO1801" i="7"/>
  <c r="AN1801" i="7"/>
  <c r="AM1801" i="7"/>
  <c r="AQ1801" i="7" s="1"/>
  <c r="Q1801" i="7"/>
  <c r="N1801" i="7"/>
  <c r="L1801" i="7"/>
  <c r="J1801" i="7"/>
  <c r="AY1800" i="7"/>
  <c r="AX1800" i="7"/>
  <c r="AW1800" i="7"/>
  <c r="AV1800" i="7"/>
  <c r="AU1800" i="7"/>
  <c r="AT1800" i="7"/>
  <c r="AS1800" i="7"/>
  <c r="AR1800" i="7"/>
  <c r="AP1800" i="7"/>
  <c r="AO1800" i="7"/>
  <c r="AN1800" i="7"/>
  <c r="AM1800" i="7"/>
  <c r="Q1800" i="7"/>
  <c r="N1800" i="7"/>
  <c r="L1800" i="7"/>
  <c r="J1800" i="7"/>
  <c r="AY1799" i="7"/>
  <c r="AX1799" i="7"/>
  <c r="AW1799" i="7"/>
  <c r="AV1799" i="7"/>
  <c r="AU1799" i="7"/>
  <c r="AT1799" i="7"/>
  <c r="AS1799" i="7"/>
  <c r="AR1799" i="7"/>
  <c r="AP1799" i="7"/>
  <c r="AO1799" i="7"/>
  <c r="AN1799" i="7"/>
  <c r="AM1799" i="7"/>
  <c r="Q1799" i="7"/>
  <c r="N1799" i="7"/>
  <c r="L1799" i="7"/>
  <c r="J1799" i="7"/>
  <c r="AY1798" i="7"/>
  <c r="AX1798" i="7"/>
  <c r="AW1798" i="7"/>
  <c r="AV1798" i="7"/>
  <c r="AU1798" i="7"/>
  <c r="AT1798" i="7"/>
  <c r="AS1798" i="7"/>
  <c r="AR1798" i="7"/>
  <c r="AP1798" i="7"/>
  <c r="AO1798" i="7"/>
  <c r="AN1798" i="7"/>
  <c r="AM1798" i="7"/>
  <c r="Q1798" i="7"/>
  <c r="N1798" i="7"/>
  <c r="L1798" i="7"/>
  <c r="J1798" i="7"/>
  <c r="AY1797" i="7"/>
  <c r="AX1797" i="7"/>
  <c r="AW1797" i="7"/>
  <c r="AV1797" i="7"/>
  <c r="AU1797" i="7"/>
  <c r="AT1797" i="7"/>
  <c r="AS1797" i="7"/>
  <c r="AR1797" i="7"/>
  <c r="AQ1797" i="7"/>
  <c r="AP1797" i="7"/>
  <c r="AO1797" i="7"/>
  <c r="AN1797" i="7"/>
  <c r="AM1797" i="7"/>
  <c r="Q1797" i="7"/>
  <c r="N1797" i="7"/>
  <c r="L1797" i="7"/>
  <c r="J1797" i="7"/>
  <c r="AY1796" i="7"/>
  <c r="AX1796" i="7"/>
  <c r="AW1796" i="7"/>
  <c r="AV1796" i="7"/>
  <c r="AU1796" i="7"/>
  <c r="AT1796" i="7"/>
  <c r="AS1796" i="7"/>
  <c r="AR1796" i="7"/>
  <c r="AQ1796" i="7"/>
  <c r="AP1796" i="7"/>
  <c r="AO1796" i="7"/>
  <c r="AN1796" i="7"/>
  <c r="AM1796" i="7"/>
  <c r="Q1796" i="7"/>
  <c r="N1796" i="7"/>
  <c r="L1796" i="7"/>
  <c r="J1796" i="7"/>
  <c r="AY1795" i="7"/>
  <c r="AX1795" i="7"/>
  <c r="AW1795" i="7"/>
  <c r="AV1795" i="7"/>
  <c r="AU1795" i="7"/>
  <c r="AT1795" i="7"/>
  <c r="AS1795" i="7"/>
  <c r="AR1795" i="7"/>
  <c r="AQ1795" i="7"/>
  <c r="AP1795" i="7"/>
  <c r="AO1795" i="7"/>
  <c r="AN1795" i="7"/>
  <c r="AM1795" i="7"/>
  <c r="Q1795" i="7"/>
  <c r="N1795" i="7"/>
  <c r="L1795" i="7"/>
  <c r="J1795" i="7"/>
  <c r="AY1794" i="7"/>
  <c r="AX1794" i="7"/>
  <c r="AW1794" i="7"/>
  <c r="AV1794" i="7"/>
  <c r="AU1794" i="7"/>
  <c r="AT1794" i="7"/>
  <c r="AS1794" i="7"/>
  <c r="AR1794" i="7"/>
  <c r="AQ1794" i="7"/>
  <c r="AP1794" i="7"/>
  <c r="AO1794" i="7"/>
  <c r="AN1794" i="7"/>
  <c r="AM1794" i="7"/>
  <c r="Q1794" i="7"/>
  <c r="N1794" i="7"/>
  <c r="L1794" i="7"/>
  <c r="J1794" i="7"/>
  <c r="AY1793" i="7"/>
  <c r="AX1793" i="7"/>
  <c r="AW1793" i="7"/>
  <c r="AV1793" i="7"/>
  <c r="AU1793" i="7"/>
  <c r="AT1793" i="7"/>
  <c r="AS1793" i="7"/>
  <c r="AR1793" i="7"/>
  <c r="AP1793" i="7"/>
  <c r="AO1793" i="7"/>
  <c r="AN1793" i="7"/>
  <c r="AM1793" i="7"/>
  <c r="AQ1793" i="7" s="1"/>
  <c r="Q1793" i="7"/>
  <c r="N1793" i="7"/>
  <c r="L1793" i="7"/>
  <c r="J1793" i="7"/>
  <c r="AY1792" i="7"/>
  <c r="AX1792" i="7"/>
  <c r="AW1792" i="7"/>
  <c r="AV1792" i="7"/>
  <c r="AU1792" i="7"/>
  <c r="AT1792" i="7"/>
  <c r="AS1792" i="7"/>
  <c r="AR1792" i="7"/>
  <c r="AP1792" i="7"/>
  <c r="AO1792" i="7"/>
  <c r="AN1792" i="7"/>
  <c r="AM1792" i="7"/>
  <c r="AQ1792" i="7" s="1"/>
  <c r="Q1792" i="7"/>
  <c r="N1792" i="7"/>
  <c r="L1792" i="7"/>
  <c r="J1792" i="7"/>
  <c r="AY1791" i="7"/>
  <c r="AX1791" i="7"/>
  <c r="AW1791" i="7"/>
  <c r="AV1791" i="7"/>
  <c r="AU1791" i="7"/>
  <c r="AT1791" i="7"/>
  <c r="AS1791" i="7"/>
  <c r="AR1791" i="7"/>
  <c r="AP1791" i="7"/>
  <c r="AO1791" i="7"/>
  <c r="AN1791" i="7"/>
  <c r="AM1791" i="7"/>
  <c r="AQ1791" i="7" s="1"/>
  <c r="Q1791" i="7"/>
  <c r="N1791" i="7"/>
  <c r="L1791" i="7"/>
  <c r="J1791" i="7"/>
  <c r="AY1790" i="7"/>
  <c r="AX1790" i="7"/>
  <c r="AW1790" i="7"/>
  <c r="AV1790" i="7"/>
  <c r="AU1790" i="7"/>
  <c r="AT1790" i="7"/>
  <c r="AS1790" i="7"/>
  <c r="AR1790" i="7"/>
  <c r="AP1790" i="7"/>
  <c r="AO1790" i="7"/>
  <c r="AN1790" i="7"/>
  <c r="AM1790" i="7"/>
  <c r="AQ1790" i="7" s="1"/>
  <c r="Q1790" i="7"/>
  <c r="N1790" i="7"/>
  <c r="L1790" i="7"/>
  <c r="J1790" i="7"/>
  <c r="AY1789" i="7"/>
  <c r="AX1789" i="7"/>
  <c r="AW1789" i="7"/>
  <c r="AV1789" i="7"/>
  <c r="AU1789" i="7"/>
  <c r="AT1789" i="7"/>
  <c r="AS1789" i="7"/>
  <c r="AR1789" i="7"/>
  <c r="AP1789" i="7"/>
  <c r="AO1789" i="7"/>
  <c r="AN1789" i="7"/>
  <c r="AQ1789" i="7" s="1"/>
  <c r="AM1789" i="7"/>
  <c r="Q1789" i="7"/>
  <c r="N1789" i="7"/>
  <c r="L1789" i="7"/>
  <c r="J1789" i="7"/>
  <c r="AY1788" i="7"/>
  <c r="AX1788" i="7"/>
  <c r="AW1788" i="7"/>
  <c r="AV1788" i="7"/>
  <c r="AU1788" i="7"/>
  <c r="AT1788" i="7"/>
  <c r="AS1788" i="7"/>
  <c r="AR1788" i="7"/>
  <c r="AP1788" i="7"/>
  <c r="AO1788" i="7"/>
  <c r="AQ1788" i="7" s="1"/>
  <c r="AN1788" i="7"/>
  <c r="AM1788" i="7"/>
  <c r="Q1788" i="7"/>
  <c r="N1788" i="7"/>
  <c r="L1788" i="7"/>
  <c r="J1788" i="7"/>
  <c r="AY1787" i="7"/>
  <c r="AX1787" i="7"/>
  <c r="AW1787" i="7"/>
  <c r="AV1787" i="7"/>
  <c r="AU1787" i="7"/>
  <c r="AT1787" i="7"/>
  <c r="AS1787" i="7"/>
  <c r="AR1787" i="7"/>
  <c r="AP1787" i="7"/>
  <c r="AQ1787" i="7" s="1"/>
  <c r="AO1787" i="7"/>
  <c r="AN1787" i="7"/>
  <c r="AM1787" i="7"/>
  <c r="Q1787" i="7"/>
  <c r="N1787" i="7"/>
  <c r="L1787" i="7"/>
  <c r="J1787" i="7"/>
  <c r="AY1786" i="7"/>
  <c r="AX1786" i="7"/>
  <c r="AW1786" i="7"/>
  <c r="AV1786" i="7"/>
  <c r="AU1786" i="7"/>
  <c r="AT1786" i="7"/>
  <c r="AS1786" i="7"/>
  <c r="AR1786" i="7"/>
  <c r="AQ1786" i="7"/>
  <c r="AP1786" i="7"/>
  <c r="AO1786" i="7"/>
  <c r="AN1786" i="7"/>
  <c r="AM1786" i="7"/>
  <c r="Q1786" i="7"/>
  <c r="N1786" i="7"/>
  <c r="L1786" i="7"/>
  <c r="J1786" i="7"/>
  <c r="AY1785" i="7"/>
  <c r="AX1785" i="7"/>
  <c r="AW1785" i="7"/>
  <c r="AV1785" i="7"/>
  <c r="AU1785" i="7"/>
  <c r="AT1785" i="7"/>
  <c r="AS1785" i="7"/>
  <c r="AR1785" i="7"/>
  <c r="AP1785" i="7"/>
  <c r="AO1785" i="7"/>
  <c r="AN1785" i="7"/>
  <c r="AM1785" i="7"/>
  <c r="AQ1785" i="7" s="1"/>
  <c r="Q1785" i="7"/>
  <c r="N1785" i="7"/>
  <c r="L1785" i="7"/>
  <c r="J1785" i="7"/>
  <c r="AY1784" i="7"/>
  <c r="AX1784" i="7"/>
  <c r="AW1784" i="7"/>
  <c r="AV1784" i="7"/>
  <c r="AU1784" i="7"/>
  <c r="AT1784" i="7"/>
  <c r="AS1784" i="7"/>
  <c r="AR1784" i="7"/>
  <c r="AP1784" i="7"/>
  <c r="AO1784" i="7"/>
  <c r="AN1784" i="7"/>
  <c r="AM1784" i="7"/>
  <c r="Q1784" i="7"/>
  <c r="N1784" i="7"/>
  <c r="L1784" i="7"/>
  <c r="J1784" i="7"/>
  <c r="AY1783" i="7"/>
  <c r="AX1783" i="7"/>
  <c r="AW1783" i="7"/>
  <c r="AV1783" i="7"/>
  <c r="AU1783" i="7"/>
  <c r="AT1783" i="7"/>
  <c r="AS1783" i="7"/>
  <c r="AR1783" i="7"/>
  <c r="AP1783" i="7"/>
  <c r="AO1783" i="7"/>
  <c r="AN1783" i="7"/>
  <c r="AM1783" i="7"/>
  <c r="Q1783" i="7"/>
  <c r="N1783" i="7"/>
  <c r="L1783" i="7"/>
  <c r="J1783" i="7"/>
  <c r="AY1782" i="7"/>
  <c r="AX1782" i="7"/>
  <c r="AW1782" i="7"/>
  <c r="AV1782" i="7"/>
  <c r="AU1782" i="7"/>
  <c r="AT1782" i="7"/>
  <c r="AS1782" i="7"/>
  <c r="AR1782" i="7"/>
  <c r="AP1782" i="7"/>
  <c r="AO1782" i="7"/>
  <c r="AN1782" i="7"/>
  <c r="AM1782" i="7"/>
  <c r="Q1782" i="7"/>
  <c r="N1782" i="7"/>
  <c r="L1782" i="7"/>
  <c r="J1782" i="7"/>
  <c r="AY1781" i="7"/>
  <c r="AX1781" i="7"/>
  <c r="AW1781" i="7"/>
  <c r="AV1781" i="7"/>
  <c r="AU1781" i="7"/>
  <c r="AT1781" i="7"/>
  <c r="AS1781" i="7"/>
  <c r="AR1781" i="7"/>
  <c r="AQ1781" i="7"/>
  <c r="AP1781" i="7"/>
  <c r="AO1781" i="7"/>
  <c r="AN1781" i="7"/>
  <c r="AM1781" i="7"/>
  <c r="Q1781" i="7"/>
  <c r="N1781" i="7"/>
  <c r="L1781" i="7"/>
  <c r="J1781" i="7"/>
  <c r="AY1780" i="7"/>
  <c r="AX1780" i="7"/>
  <c r="AW1780" i="7"/>
  <c r="AV1780" i="7"/>
  <c r="AU1780" i="7"/>
  <c r="AT1780" i="7"/>
  <c r="AS1780" i="7"/>
  <c r="AR1780" i="7"/>
  <c r="AQ1780" i="7"/>
  <c r="AP1780" i="7"/>
  <c r="AO1780" i="7"/>
  <c r="AN1780" i="7"/>
  <c r="AM1780" i="7"/>
  <c r="Q1780" i="7"/>
  <c r="N1780" i="7"/>
  <c r="L1780" i="7"/>
  <c r="J1780" i="7"/>
  <c r="AY1779" i="7"/>
  <c r="AX1779" i="7"/>
  <c r="AW1779" i="7"/>
  <c r="AV1779" i="7"/>
  <c r="AU1779" i="7"/>
  <c r="AT1779" i="7"/>
  <c r="AS1779" i="7"/>
  <c r="AR1779" i="7"/>
  <c r="AQ1779" i="7"/>
  <c r="AP1779" i="7"/>
  <c r="AO1779" i="7"/>
  <c r="AN1779" i="7"/>
  <c r="AM1779" i="7"/>
  <c r="Q1779" i="7"/>
  <c r="N1779" i="7"/>
  <c r="L1779" i="7"/>
  <c r="J1779" i="7"/>
  <c r="AY1778" i="7"/>
  <c r="AX1778" i="7"/>
  <c r="AW1778" i="7"/>
  <c r="AV1778" i="7"/>
  <c r="AU1778" i="7"/>
  <c r="AT1778" i="7"/>
  <c r="AS1778" i="7"/>
  <c r="AR1778" i="7"/>
  <c r="AQ1778" i="7"/>
  <c r="AP1778" i="7"/>
  <c r="AO1778" i="7"/>
  <c r="AN1778" i="7"/>
  <c r="AM1778" i="7"/>
  <c r="Q1778" i="7"/>
  <c r="N1778" i="7"/>
  <c r="L1778" i="7"/>
  <c r="J1778" i="7"/>
  <c r="AY1777" i="7"/>
  <c r="AX1777" i="7"/>
  <c r="AW1777" i="7"/>
  <c r="AV1777" i="7"/>
  <c r="AU1777" i="7"/>
  <c r="AT1777" i="7"/>
  <c r="AS1777" i="7"/>
  <c r="AR1777" i="7"/>
  <c r="AP1777" i="7"/>
  <c r="AO1777" i="7"/>
  <c r="AN1777" i="7"/>
  <c r="AM1777" i="7"/>
  <c r="AQ1777" i="7" s="1"/>
  <c r="Q1777" i="7"/>
  <c r="N1777" i="7"/>
  <c r="L1777" i="7"/>
  <c r="J1777" i="7"/>
  <c r="AY1776" i="7"/>
  <c r="AX1776" i="7"/>
  <c r="AW1776" i="7"/>
  <c r="AV1776" i="7"/>
  <c r="AU1776" i="7"/>
  <c r="AT1776" i="7"/>
  <c r="AS1776" i="7"/>
  <c r="AR1776" i="7"/>
  <c r="AP1776" i="7"/>
  <c r="AO1776" i="7"/>
  <c r="AN1776" i="7"/>
  <c r="AM1776" i="7"/>
  <c r="AQ1776" i="7" s="1"/>
  <c r="Q1776" i="7"/>
  <c r="N1776" i="7"/>
  <c r="L1776" i="7"/>
  <c r="J1776" i="7"/>
  <c r="AY1775" i="7"/>
  <c r="AX1775" i="7"/>
  <c r="AW1775" i="7"/>
  <c r="AV1775" i="7"/>
  <c r="AU1775" i="7"/>
  <c r="AT1775" i="7"/>
  <c r="AS1775" i="7"/>
  <c r="AR1775" i="7"/>
  <c r="AP1775" i="7"/>
  <c r="AO1775" i="7"/>
  <c r="AN1775" i="7"/>
  <c r="AM1775" i="7"/>
  <c r="AQ1775" i="7" s="1"/>
  <c r="Q1775" i="7"/>
  <c r="N1775" i="7"/>
  <c r="L1775" i="7"/>
  <c r="J1775" i="7"/>
  <c r="AY1774" i="7"/>
  <c r="AX1774" i="7"/>
  <c r="AW1774" i="7"/>
  <c r="AV1774" i="7"/>
  <c r="AU1774" i="7"/>
  <c r="AT1774" i="7"/>
  <c r="AS1774" i="7"/>
  <c r="AR1774" i="7"/>
  <c r="AP1774" i="7"/>
  <c r="AO1774" i="7"/>
  <c r="AN1774" i="7"/>
  <c r="AM1774" i="7"/>
  <c r="AQ1774" i="7" s="1"/>
  <c r="Q1774" i="7"/>
  <c r="N1774" i="7"/>
  <c r="L1774" i="7"/>
  <c r="J1774" i="7"/>
  <c r="AY1773" i="7"/>
  <c r="AX1773" i="7"/>
  <c r="AW1773" i="7"/>
  <c r="AV1773" i="7"/>
  <c r="AU1773" i="7"/>
  <c r="AT1773" i="7"/>
  <c r="AS1773" i="7"/>
  <c r="AR1773" i="7"/>
  <c r="AP1773" i="7"/>
  <c r="AO1773" i="7"/>
  <c r="AN1773" i="7"/>
  <c r="AQ1773" i="7" s="1"/>
  <c r="AM1773" i="7"/>
  <c r="Q1773" i="7"/>
  <c r="N1773" i="7"/>
  <c r="L1773" i="7"/>
  <c r="J1773" i="7"/>
  <c r="AY1772" i="7"/>
  <c r="AX1772" i="7"/>
  <c r="AW1772" i="7"/>
  <c r="AV1772" i="7"/>
  <c r="AU1772" i="7"/>
  <c r="AT1772" i="7"/>
  <c r="AS1772" i="7"/>
  <c r="AR1772" i="7"/>
  <c r="AP1772" i="7"/>
  <c r="AO1772" i="7"/>
  <c r="AQ1772" i="7" s="1"/>
  <c r="AN1772" i="7"/>
  <c r="AM1772" i="7"/>
  <c r="Q1772" i="7"/>
  <c r="N1772" i="7"/>
  <c r="L1772" i="7"/>
  <c r="J1772" i="7"/>
  <c r="AY1771" i="7"/>
  <c r="AX1771" i="7"/>
  <c r="AW1771" i="7"/>
  <c r="AV1771" i="7"/>
  <c r="AU1771" i="7"/>
  <c r="AT1771" i="7"/>
  <c r="AS1771" i="7"/>
  <c r="AR1771" i="7"/>
  <c r="AP1771" i="7"/>
  <c r="AQ1771" i="7" s="1"/>
  <c r="AO1771" i="7"/>
  <c r="AN1771" i="7"/>
  <c r="AM1771" i="7"/>
  <c r="Q1771" i="7"/>
  <c r="N1771" i="7"/>
  <c r="L1771" i="7"/>
  <c r="J1771" i="7"/>
  <c r="AY1770" i="7"/>
  <c r="AX1770" i="7"/>
  <c r="AW1770" i="7"/>
  <c r="AV1770" i="7"/>
  <c r="AU1770" i="7"/>
  <c r="AT1770" i="7"/>
  <c r="AS1770" i="7"/>
  <c r="AR1770" i="7"/>
  <c r="AQ1770" i="7"/>
  <c r="AP1770" i="7"/>
  <c r="AO1770" i="7"/>
  <c r="AN1770" i="7"/>
  <c r="AM1770" i="7"/>
  <c r="Q1770" i="7"/>
  <c r="N1770" i="7"/>
  <c r="L1770" i="7"/>
  <c r="J1770" i="7"/>
  <c r="AY1769" i="7"/>
  <c r="AX1769" i="7"/>
  <c r="AW1769" i="7"/>
  <c r="AV1769" i="7"/>
  <c r="AU1769" i="7"/>
  <c r="AT1769" i="7"/>
  <c r="AS1769" i="7"/>
  <c r="AR1769" i="7"/>
  <c r="AP1769" i="7"/>
  <c r="AO1769" i="7"/>
  <c r="AN1769" i="7"/>
  <c r="AM1769" i="7"/>
  <c r="AQ1769" i="7" s="1"/>
  <c r="Q1769" i="7"/>
  <c r="N1769" i="7"/>
  <c r="L1769" i="7"/>
  <c r="J1769" i="7"/>
  <c r="AY1768" i="7"/>
  <c r="AX1768" i="7"/>
  <c r="AW1768" i="7"/>
  <c r="AV1768" i="7"/>
  <c r="AU1768" i="7"/>
  <c r="AT1768" i="7"/>
  <c r="AS1768" i="7"/>
  <c r="AR1768" i="7"/>
  <c r="AP1768" i="7"/>
  <c r="AO1768" i="7"/>
  <c r="AN1768" i="7"/>
  <c r="AM1768" i="7"/>
  <c r="Q1768" i="7"/>
  <c r="N1768" i="7"/>
  <c r="L1768" i="7"/>
  <c r="J1768" i="7"/>
  <c r="AY1767" i="7"/>
  <c r="AX1767" i="7"/>
  <c r="AW1767" i="7"/>
  <c r="AV1767" i="7"/>
  <c r="AU1767" i="7"/>
  <c r="AT1767" i="7"/>
  <c r="AS1767" i="7"/>
  <c r="AR1767" i="7"/>
  <c r="AP1767" i="7"/>
  <c r="AO1767" i="7"/>
  <c r="AN1767" i="7"/>
  <c r="AM1767" i="7"/>
  <c r="Q1767" i="7"/>
  <c r="N1767" i="7"/>
  <c r="L1767" i="7"/>
  <c r="J1767" i="7"/>
  <c r="AY1766" i="7"/>
  <c r="AX1766" i="7"/>
  <c r="AW1766" i="7"/>
  <c r="AV1766" i="7"/>
  <c r="AU1766" i="7"/>
  <c r="AT1766" i="7"/>
  <c r="AS1766" i="7"/>
  <c r="AR1766" i="7"/>
  <c r="AP1766" i="7"/>
  <c r="AO1766" i="7"/>
  <c r="AN1766" i="7"/>
  <c r="AM1766" i="7"/>
  <c r="Q1766" i="7"/>
  <c r="N1766" i="7"/>
  <c r="L1766" i="7"/>
  <c r="J1766" i="7"/>
  <c r="AY1765" i="7"/>
  <c r="AX1765" i="7"/>
  <c r="AW1765" i="7"/>
  <c r="AV1765" i="7"/>
  <c r="AU1765" i="7"/>
  <c r="AT1765" i="7"/>
  <c r="AS1765" i="7"/>
  <c r="AR1765" i="7"/>
  <c r="AQ1765" i="7"/>
  <c r="AP1765" i="7"/>
  <c r="AO1765" i="7"/>
  <c r="AN1765" i="7"/>
  <c r="AM1765" i="7"/>
  <c r="Q1765" i="7"/>
  <c r="N1765" i="7"/>
  <c r="L1765" i="7"/>
  <c r="J1765" i="7"/>
  <c r="AY1764" i="7"/>
  <c r="AX1764" i="7"/>
  <c r="AW1764" i="7"/>
  <c r="AV1764" i="7"/>
  <c r="AU1764" i="7"/>
  <c r="AT1764" i="7"/>
  <c r="AS1764" i="7"/>
  <c r="AR1764" i="7"/>
  <c r="AQ1764" i="7"/>
  <c r="AP1764" i="7"/>
  <c r="AO1764" i="7"/>
  <c r="AN1764" i="7"/>
  <c r="AM1764" i="7"/>
  <c r="Q1764" i="7"/>
  <c r="N1764" i="7"/>
  <c r="L1764" i="7"/>
  <c r="J1764" i="7"/>
  <c r="AY1763" i="7"/>
  <c r="AX1763" i="7"/>
  <c r="AW1763" i="7"/>
  <c r="AV1763" i="7"/>
  <c r="AU1763" i="7"/>
  <c r="AT1763" i="7"/>
  <c r="AS1763" i="7"/>
  <c r="AR1763" i="7"/>
  <c r="AQ1763" i="7"/>
  <c r="AP1763" i="7"/>
  <c r="AO1763" i="7"/>
  <c r="AN1763" i="7"/>
  <c r="AM1763" i="7"/>
  <c r="Q1763" i="7"/>
  <c r="N1763" i="7"/>
  <c r="L1763" i="7"/>
  <c r="J1763" i="7"/>
  <c r="AY1762" i="7"/>
  <c r="AX1762" i="7"/>
  <c r="AW1762" i="7"/>
  <c r="AV1762" i="7"/>
  <c r="AU1762" i="7"/>
  <c r="AT1762" i="7"/>
  <c r="AS1762" i="7"/>
  <c r="AR1762" i="7"/>
  <c r="AQ1762" i="7"/>
  <c r="AP1762" i="7"/>
  <c r="AO1762" i="7"/>
  <c r="AN1762" i="7"/>
  <c r="AM1762" i="7"/>
  <c r="Q1762" i="7"/>
  <c r="N1762" i="7"/>
  <c r="L1762" i="7"/>
  <c r="J1762" i="7"/>
  <c r="AY1761" i="7"/>
  <c r="AX1761" i="7"/>
  <c r="AW1761" i="7"/>
  <c r="AV1761" i="7"/>
  <c r="AU1761" i="7"/>
  <c r="AT1761" i="7"/>
  <c r="AS1761" i="7"/>
  <c r="AR1761" i="7"/>
  <c r="AP1761" i="7"/>
  <c r="AO1761" i="7"/>
  <c r="AN1761" i="7"/>
  <c r="AM1761" i="7"/>
  <c r="AQ1761" i="7" s="1"/>
  <c r="Q1761" i="7"/>
  <c r="N1761" i="7"/>
  <c r="L1761" i="7"/>
  <c r="J1761" i="7"/>
  <c r="AY1760" i="7"/>
  <c r="AX1760" i="7"/>
  <c r="AW1760" i="7"/>
  <c r="AV1760" i="7"/>
  <c r="AU1760" i="7"/>
  <c r="AT1760" i="7"/>
  <c r="AS1760" i="7"/>
  <c r="AR1760" i="7"/>
  <c r="AP1760" i="7"/>
  <c r="AO1760" i="7"/>
  <c r="AN1760" i="7"/>
  <c r="AM1760" i="7"/>
  <c r="AQ1760" i="7" s="1"/>
  <c r="Q1760" i="7"/>
  <c r="N1760" i="7"/>
  <c r="L1760" i="7"/>
  <c r="J1760" i="7"/>
  <c r="AY1759" i="7"/>
  <c r="AX1759" i="7"/>
  <c r="AW1759" i="7"/>
  <c r="AV1759" i="7"/>
  <c r="AU1759" i="7"/>
  <c r="AT1759" i="7"/>
  <c r="AS1759" i="7"/>
  <c r="AR1759" i="7"/>
  <c r="AP1759" i="7"/>
  <c r="AO1759" i="7"/>
  <c r="AN1759" i="7"/>
  <c r="AM1759" i="7"/>
  <c r="AQ1759" i="7" s="1"/>
  <c r="Q1759" i="7"/>
  <c r="N1759" i="7"/>
  <c r="L1759" i="7"/>
  <c r="J1759" i="7"/>
  <c r="AY1758" i="7"/>
  <c r="AX1758" i="7"/>
  <c r="AW1758" i="7"/>
  <c r="AV1758" i="7"/>
  <c r="AU1758" i="7"/>
  <c r="AT1758" i="7"/>
  <c r="AS1758" i="7"/>
  <c r="AR1758" i="7"/>
  <c r="AP1758" i="7"/>
  <c r="AO1758" i="7"/>
  <c r="AN1758" i="7"/>
  <c r="AM1758" i="7"/>
  <c r="AQ1758" i="7" s="1"/>
  <c r="Q1758" i="7"/>
  <c r="N1758" i="7"/>
  <c r="L1758" i="7"/>
  <c r="J1758" i="7"/>
  <c r="AY1757" i="7"/>
  <c r="AX1757" i="7"/>
  <c r="AW1757" i="7"/>
  <c r="AV1757" i="7"/>
  <c r="AU1757" i="7"/>
  <c r="AT1757" i="7"/>
  <c r="AS1757" i="7"/>
  <c r="AR1757" i="7"/>
  <c r="AP1757" i="7"/>
  <c r="AO1757" i="7"/>
  <c r="AN1757" i="7"/>
  <c r="AQ1757" i="7" s="1"/>
  <c r="AM1757" i="7"/>
  <c r="Q1757" i="7"/>
  <c r="N1757" i="7"/>
  <c r="L1757" i="7"/>
  <c r="J1757" i="7"/>
  <c r="AY1756" i="7"/>
  <c r="AX1756" i="7"/>
  <c r="AW1756" i="7"/>
  <c r="AV1756" i="7"/>
  <c r="AU1756" i="7"/>
  <c r="AT1756" i="7"/>
  <c r="AS1756" i="7"/>
  <c r="AR1756" i="7"/>
  <c r="AP1756" i="7"/>
  <c r="AO1756" i="7"/>
  <c r="AQ1756" i="7" s="1"/>
  <c r="AN1756" i="7"/>
  <c r="AM1756" i="7"/>
  <c r="Q1756" i="7"/>
  <c r="N1756" i="7"/>
  <c r="L1756" i="7"/>
  <c r="J1756" i="7"/>
  <c r="AY1755" i="7"/>
  <c r="AX1755" i="7"/>
  <c r="AW1755" i="7"/>
  <c r="AV1755" i="7"/>
  <c r="AU1755" i="7"/>
  <c r="AT1755" i="7"/>
  <c r="AS1755" i="7"/>
  <c r="AR1755" i="7"/>
  <c r="AP1755" i="7"/>
  <c r="AQ1755" i="7" s="1"/>
  <c r="AO1755" i="7"/>
  <c r="AN1755" i="7"/>
  <c r="AM1755" i="7"/>
  <c r="Q1755" i="7"/>
  <c r="N1755" i="7"/>
  <c r="L1755" i="7"/>
  <c r="J1755" i="7"/>
  <c r="AY1754" i="7"/>
  <c r="AX1754" i="7"/>
  <c r="AW1754" i="7"/>
  <c r="AV1754" i="7"/>
  <c r="AU1754" i="7"/>
  <c r="AT1754" i="7"/>
  <c r="AS1754" i="7"/>
  <c r="AR1754" i="7"/>
  <c r="AQ1754" i="7"/>
  <c r="AP1754" i="7"/>
  <c r="AO1754" i="7"/>
  <c r="AN1754" i="7"/>
  <c r="AM1754" i="7"/>
  <c r="Q1754" i="7"/>
  <c r="N1754" i="7"/>
  <c r="L1754" i="7"/>
  <c r="J1754" i="7"/>
  <c r="AY1753" i="7"/>
  <c r="AX1753" i="7"/>
  <c r="AW1753" i="7"/>
  <c r="AV1753" i="7"/>
  <c r="AU1753" i="7"/>
  <c r="AT1753" i="7"/>
  <c r="AS1753" i="7"/>
  <c r="AR1753" i="7"/>
  <c r="AP1753" i="7"/>
  <c r="AO1753" i="7"/>
  <c r="AN1753" i="7"/>
  <c r="AM1753" i="7"/>
  <c r="AQ1753" i="7" s="1"/>
  <c r="Q1753" i="7"/>
  <c r="N1753" i="7"/>
  <c r="L1753" i="7"/>
  <c r="J1753" i="7"/>
  <c r="AY1752" i="7"/>
  <c r="AX1752" i="7"/>
  <c r="AW1752" i="7"/>
  <c r="AV1752" i="7"/>
  <c r="AU1752" i="7"/>
  <c r="AT1752" i="7"/>
  <c r="AS1752" i="7"/>
  <c r="AR1752" i="7"/>
  <c r="AP1752" i="7"/>
  <c r="AO1752" i="7"/>
  <c r="AN1752" i="7"/>
  <c r="AM1752" i="7"/>
  <c r="Q1752" i="7"/>
  <c r="N1752" i="7"/>
  <c r="L1752" i="7"/>
  <c r="J1752" i="7"/>
  <c r="AY1751" i="7"/>
  <c r="AX1751" i="7"/>
  <c r="AW1751" i="7"/>
  <c r="AV1751" i="7"/>
  <c r="AU1751" i="7"/>
  <c r="AT1751" i="7"/>
  <c r="AS1751" i="7"/>
  <c r="AR1751" i="7"/>
  <c r="AP1751" i="7"/>
  <c r="AO1751" i="7"/>
  <c r="AN1751" i="7"/>
  <c r="AM1751" i="7"/>
  <c r="Q1751" i="7"/>
  <c r="N1751" i="7"/>
  <c r="L1751" i="7"/>
  <c r="J1751" i="7"/>
  <c r="AY1750" i="7"/>
  <c r="AX1750" i="7"/>
  <c r="AW1750" i="7"/>
  <c r="AV1750" i="7"/>
  <c r="AU1750" i="7"/>
  <c r="AT1750" i="7"/>
  <c r="AS1750" i="7"/>
  <c r="AR1750" i="7"/>
  <c r="AP1750" i="7"/>
  <c r="AO1750" i="7"/>
  <c r="AN1750" i="7"/>
  <c r="AM1750" i="7"/>
  <c r="Q1750" i="7"/>
  <c r="N1750" i="7"/>
  <c r="L1750" i="7"/>
  <c r="J1750" i="7"/>
  <c r="AY1749" i="7"/>
  <c r="AX1749" i="7"/>
  <c r="AW1749" i="7"/>
  <c r="AV1749" i="7"/>
  <c r="AU1749" i="7"/>
  <c r="AT1749" i="7"/>
  <c r="AS1749" i="7"/>
  <c r="AR1749" i="7"/>
  <c r="AQ1749" i="7"/>
  <c r="AP1749" i="7"/>
  <c r="AO1749" i="7"/>
  <c r="AN1749" i="7"/>
  <c r="AM1749" i="7"/>
  <c r="Q1749" i="7"/>
  <c r="N1749" i="7"/>
  <c r="L1749" i="7"/>
  <c r="J1749" i="7"/>
  <c r="AY1748" i="7"/>
  <c r="AX1748" i="7"/>
  <c r="AW1748" i="7"/>
  <c r="AV1748" i="7"/>
  <c r="AU1748" i="7"/>
  <c r="AT1748" i="7"/>
  <c r="AS1748" i="7"/>
  <c r="AR1748" i="7"/>
  <c r="AQ1748" i="7"/>
  <c r="AP1748" i="7"/>
  <c r="AO1748" i="7"/>
  <c r="AN1748" i="7"/>
  <c r="AM1748" i="7"/>
  <c r="Q1748" i="7"/>
  <c r="N1748" i="7"/>
  <c r="L1748" i="7"/>
  <c r="J1748" i="7"/>
  <c r="AY1747" i="7"/>
  <c r="AX1747" i="7"/>
  <c r="AW1747" i="7"/>
  <c r="AV1747" i="7"/>
  <c r="AU1747" i="7"/>
  <c r="AT1747" i="7"/>
  <c r="AS1747" i="7"/>
  <c r="AR1747" i="7"/>
  <c r="AQ1747" i="7"/>
  <c r="AP1747" i="7"/>
  <c r="AO1747" i="7"/>
  <c r="AN1747" i="7"/>
  <c r="AM1747" i="7"/>
  <c r="Q1747" i="7"/>
  <c r="N1747" i="7"/>
  <c r="L1747" i="7"/>
  <c r="J1747" i="7"/>
  <c r="AY1746" i="7"/>
  <c r="AX1746" i="7"/>
  <c r="AW1746" i="7"/>
  <c r="AV1746" i="7"/>
  <c r="AU1746" i="7"/>
  <c r="AT1746" i="7"/>
  <c r="AS1746" i="7"/>
  <c r="AR1746" i="7"/>
  <c r="AQ1746" i="7"/>
  <c r="AP1746" i="7"/>
  <c r="AO1746" i="7"/>
  <c r="AN1746" i="7"/>
  <c r="AM1746" i="7"/>
  <c r="Q1746" i="7"/>
  <c r="N1746" i="7"/>
  <c r="L1746" i="7"/>
  <c r="J1746" i="7"/>
  <c r="AY1745" i="7"/>
  <c r="AX1745" i="7"/>
  <c r="AW1745" i="7"/>
  <c r="AV1745" i="7"/>
  <c r="AU1745" i="7"/>
  <c r="AT1745" i="7"/>
  <c r="AS1745" i="7"/>
  <c r="AR1745" i="7"/>
  <c r="AP1745" i="7"/>
  <c r="AO1745" i="7"/>
  <c r="AN1745" i="7"/>
  <c r="AM1745" i="7"/>
  <c r="AQ1745" i="7" s="1"/>
  <c r="Q1745" i="7"/>
  <c r="N1745" i="7"/>
  <c r="L1745" i="7"/>
  <c r="J1745" i="7"/>
  <c r="AY1744" i="7"/>
  <c r="AX1744" i="7"/>
  <c r="AW1744" i="7"/>
  <c r="AV1744" i="7"/>
  <c r="AU1744" i="7"/>
  <c r="AT1744" i="7"/>
  <c r="AS1744" i="7"/>
  <c r="AR1744" i="7"/>
  <c r="AP1744" i="7"/>
  <c r="AO1744" i="7"/>
  <c r="AN1744" i="7"/>
  <c r="AM1744" i="7"/>
  <c r="AQ1744" i="7" s="1"/>
  <c r="Q1744" i="7"/>
  <c r="N1744" i="7"/>
  <c r="L1744" i="7"/>
  <c r="J1744" i="7"/>
  <c r="AY1743" i="7"/>
  <c r="AX1743" i="7"/>
  <c r="AW1743" i="7"/>
  <c r="AV1743" i="7"/>
  <c r="AU1743" i="7"/>
  <c r="AT1743" i="7"/>
  <c r="AS1743" i="7"/>
  <c r="AR1743" i="7"/>
  <c r="AP1743" i="7"/>
  <c r="AO1743" i="7"/>
  <c r="AN1743" i="7"/>
  <c r="AM1743" i="7"/>
  <c r="AQ1743" i="7" s="1"/>
  <c r="Q1743" i="7"/>
  <c r="N1743" i="7"/>
  <c r="L1743" i="7"/>
  <c r="J1743" i="7"/>
  <c r="AY1742" i="7"/>
  <c r="AX1742" i="7"/>
  <c r="AW1742" i="7"/>
  <c r="AV1742" i="7"/>
  <c r="AU1742" i="7"/>
  <c r="AT1742" i="7"/>
  <c r="AS1742" i="7"/>
  <c r="AR1742" i="7"/>
  <c r="AP1742" i="7"/>
  <c r="AO1742" i="7"/>
  <c r="AN1742" i="7"/>
  <c r="AM1742" i="7"/>
  <c r="AQ1742" i="7" s="1"/>
  <c r="Q1742" i="7"/>
  <c r="N1742" i="7"/>
  <c r="L1742" i="7"/>
  <c r="J1742" i="7"/>
  <c r="AY1741" i="7"/>
  <c r="AX1741" i="7"/>
  <c r="AW1741" i="7"/>
  <c r="AV1741" i="7"/>
  <c r="AU1741" i="7"/>
  <c r="AT1741" i="7"/>
  <c r="AS1741" i="7"/>
  <c r="AR1741" i="7"/>
  <c r="AP1741" i="7"/>
  <c r="AO1741" i="7"/>
  <c r="AN1741" i="7"/>
  <c r="AQ1741" i="7" s="1"/>
  <c r="AM1741" i="7"/>
  <c r="Q1741" i="7"/>
  <c r="N1741" i="7"/>
  <c r="L1741" i="7"/>
  <c r="J1741" i="7"/>
  <c r="AY1740" i="7"/>
  <c r="AX1740" i="7"/>
  <c r="AW1740" i="7"/>
  <c r="AV1740" i="7"/>
  <c r="AU1740" i="7"/>
  <c r="AT1740" i="7"/>
  <c r="AS1740" i="7"/>
  <c r="AR1740" i="7"/>
  <c r="AP1740" i="7"/>
  <c r="AO1740" i="7"/>
  <c r="AQ1740" i="7" s="1"/>
  <c r="AN1740" i="7"/>
  <c r="AM1740" i="7"/>
  <c r="Q1740" i="7"/>
  <c r="N1740" i="7"/>
  <c r="L1740" i="7"/>
  <c r="J1740" i="7"/>
  <c r="AY1739" i="7"/>
  <c r="AX1739" i="7"/>
  <c r="AW1739" i="7"/>
  <c r="AV1739" i="7"/>
  <c r="AU1739" i="7"/>
  <c r="AT1739" i="7"/>
  <c r="AS1739" i="7"/>
  <c r="AR1739" i="7"/>
  <c r="AP1739" i="7"/>
  <c r="AQ1739" i="7" s="1"/>
  <c r="AO1739" i="7"/>
  <c r="AN1739" i="7"/>
  <c r="AM1739" i="7"/>
  <c r="Q1739" i="7"/>
  <c r="N1739" i="7"/>
  <c r="L1739" i="7"/>
  <c r="J1739" i="7"/>
  <c r="AY1738" i="7"/>
  <c r="AX1738" i="7"/>
  <c r="AW1738" i="7"/>
  <c r="AV1738" i="7"/>
  <c r="AU1738" i="7"/>
  <c r="AT1738" i="7"/>
  <c r="AS1738" i="7"/>
  <c r="AR1738" i="7"/>
  <c r="AQ1738" i="7"/>
  <c r="AP1738" i="7"/>
  <c r="AO1738" i="7"/>
  <c r="AN1738" i="7"/>
  <c r="AM1738" i="7"/>
  <c r="Q1738" i="7"/>
  <c r="N1738" i="7"/>
  <c r="L1738" i="7"/>
  <c r="J1738" i="7"/>
  <c r="AY1737" i="7"/>
  <c r="AX1737" i="7"/>
  <c r="AW1737" i="7"/>
  <c r="AV1737" i="7"/>
  <c r="AU1737" i="7"/>
  <c r="AT1737" i="7"/>
  <c r="AS1737" i="7"/>
  <c r="AR1737" i="7"/>
  <c r="AP1737" i="7"/>
  <c r="AO1737" i="7"/>
  <c r="AN1737" i="7"/>
  <c r="AM1737" i="7"/>
  <c r="AQ1737" i="7" s="1"/>
  <c r="Q1737" i="7"/>
  <c r="N1737" i="7"/>
  <c r="L1737" i="7"/>
  <c r="J1737" i="7"/>
  <c r="AY1736" i="7"/>
  <c r="AX1736" i="7"/>
  <c r="AW1736" i="7"/>
  <c r="AV1736" i="7"/>
  <c r="AU1736" i="7"/>
  <c r="AT1736" i="7"/>
  <c r="AS1736" i="7"/>
  <c r="AR1736" i="7"/>
  <c r="AP1736" i="7"/>
  <c r="AO1736" i="7"/>
  <c r="AN1736" i="7"/>
  <c r="AM1736" i="7"/>
  <c r="Q1736" i="7"/>
  <c r="N1736" i="7"/>
  <c r="L1736" i="7"/>
  <c r="J1736" i="7"/>
  <c r="AY1735" i="7"/>
  <c r="AX1735" i="7"/>
  <c r="AW1735" i="7"/>
  <c r="AV1735" i="7"/>
  <c r="AU1735" i="7"/>
  <c r="AT1735" i="7"/>
  <c r="AS1735" i="7"/>
  <c r="AR1735" i="7"/>
  <c r="AP1735" i="7"/>
  <c r="AO1735" i="7"/>
  <c r="AN1735" i="7"/>
  <c r="AM1735" i="7"/>
  <c r="Q1735" i="7"/>
  <c r="N1735" i="7"/>
  <c r="L1735" i="7"/>
  <c r="J1735" i="7"/>
  <c r="AY1734" i="7"/>
  <c r="AX1734" i="7"/>
  <c r="AW1734" i="7"/>
  <c r="AV1734" i="7"/>
  <c r="AU1734" i="7"/>
  <c r="AT1734" i="7"/>
  <c r="AS1734" i="7"/>
  <c r="AR1734" i="7"/>
  <c r="AP1734" i="7"/>
  <c r="AO1734" i="7"/>
  <c r="AN1734" i="7"/>
  <c r="AM1734" i="7"/>
  <c r="Q1734" i="7"/>
  <c r="N1734" i="7"/>
  <c r="L1734" i="7"/>
  <c r="J1734" i="7"/>
  <c r="AY1733" i="7"/>
  <c r="AX1733" i="7"/>
  <c r="AW1733" i="7"/>
  <c r="AV1733" i="7"/>
  <c r="AU1733" i="7"/>
  <c r="AT1733" i="7"/>
  <c r="AS1733" i="7"/>
  <c r="AR1733" i="7"/>
  <c r="AQ1733" i="7"/>
  <c r="AP1733" i="7"/>
  <c r="AO1733" i="7"/>
  <c r="AN1733" i="7"/>
  <c r="AM1733" i="7"/>
  <c r="Q1733" i="7"/>
  <c r="N1733" i="7"/>
  <c r="L1733" i="7"/>
  <c r="J1733" i="7"/>
  <c r="AY1732" i="7"/>
  <c r="AX1732" i="7"/>
  <c r="AW1732" i="7"/>
  <c r="AV1732" i="7"/>
  <c r="AU1732" i="7"/>
  <c r="AT1732" i="7"/>
  <c r="AS1732" i="7"/>
  <c r="AR1732" i="7"/>
  <c r="AP1732" i="7"/>
  <c r="AQ1732" i="7" s="1"/>
  <c r="AO1732" i="7"/>
  <c r="AN1732" i="7"/>
  <c r="AM1732" i="7"/>
  <c r="Q1732" i="7"/>
  <c r="N1732" i="7"/>
  <c r="L1732" i="7"/>
  <c r="J1732" i="7"/>
  <c r="AY1731" i="7"/>
  <c r="AX1731" i="7"/>
  <c r="AW1731" i="7"/>
  <c r="AV1731" i="7"/>
  <c r="AU1731" i="7"/>
  <c r="AT1731" i="7"/>
  <c r="AS1731" i="7"/>
  <c r="AR1731" i="7"/>
  <c r="AQ1731" i="7"/>
  <c r="AP1731" i="7"/>
  <c r="AO1731" i="7"/>
  <c r="AN1731" i="7"/>
  <c r="AM1731" i="7"/>
  <c r="Q1731" i="7"/>
  <c r="N1731" i="7"/>
  <c r="L1731" i="7"/>
  <c r="J1731" i="7"/>
  <c r="AY1730" i="7"/>
  <c r="AX1730" i="7"/>
  <c r="AW1730" i="7"/>
  <c r="AV1730" i="7"/>
  <c r="AU1730" i="7"/>
  <c r="AT1730" i="7"/>
  <c r="AS1730" i="7"/>
  <c r="AR1730" i="7"/>
  <c r="AQ1730" i="7"/>
  <c r="AP1730" i="7"/>
  <c r="AO1730" i="7"/>
  <c r="AN1730" i="7"/>
  <c r="AM1730" i="7"/>
  <c r="Q1730" i="7"/>
  <c r="N1730" i="7"/>
  <c r="L1730" i="7"/>
  <c r="J1730" i="7"/>
  <c r="AY1729" i="7"/>
  <c r="AX1729" i="7"/>
  <c r="AW1729" i="7"/>
  <c r="AV1729" i="7"/>
  <c r="AU1729" i="7"/>
  <c r="AT1729" i="7"/>
  <c r="AS1729" i="7"/>
  <c r="AR1729" i="7"/>
  <c r="AP1729" i="7"/>
  <c r="AO1729" i="7"/>
  <c r="AN1729" i="7"/>
  <c r="AM1729" i="7"/>
  <c r="AQ1729" i="7" s="1"/>
  <c r="Q1729" i="7"/>
  <c r="N1729" i="7"/>
  <c r="L1729" i="7"/>
  <c r="J1729" i="7"/>
  <c r="AY1728" i="7"/>
  <c r="AX1728" i="7"/>
  <c r="AW1728" i="7"/>
  <c r="AV1728" i="7"/>
  <c r="AU1728" i="7"/>
  <c r="AT1728" i="7"/>
  <c r="AS1728" i="7"/>
  <c r="AR1728" i="7"/>
  <c r="AP1728" i="7"/>
  <c r="AO1728" i="7"/>
  <c r="AN1728" i="7"/>
  <c r="AM1728" i="7"/>
  <c r="AQ1728" i="7" s="1"/>
  <c r="Q1728" i="7"/>
  <c r="N1728" i="7"/>
  <c r="L1728" i="7"/>
  <c r="J1728" i="7"/>
  <c r="AY1727" i="7"/>
  <c r="AX1727" i="7"/>
  <c r="AW1727" i="7"/>
  <c r="AV1727" i="7"/>
  <c r="AU1727" i="7"/>
  <c r="AT1727" i="7"/>
  <c r="AS1727" i="7"/>
  <c r="AR1727" i="7"/>
  <c r="AP1727" i="7"/>
  <c r="AO1727" i="7"/>
  <c r="AN1727" i="7"/>
  <c r="AM1727" i="7"/>
  <c r="AQ1727" i="7" s="1"/>
  <c r="Q1727" i="7"/>
  <c r="N1727" i="7"/>
  <c r="L1727" i="7"/>
  <c r="J1727" i="7"/>
  <c r="AY1726" i="7"/>
  <c r="AX1726" i="7"/>
  <c r="AW1726" i="7"/>
  <c r="AV1726" i="7"/>
  <c r="AU1726" i="7"/>
  <c r="AT1726" i="7"/>
  <c r="AS1726" i="7"/>
  <c r="AR1726" i="7"/>
  <c r="AP1726" i="7"/>
  <c r="AO1726" i="7"/>
  <c r="AN1726" i="7"/>
  <c r="AM1726" i="7"/>
  <c r="AQ1726" i="7" s="1"/>
  <c r="Q1726" i="7"/>
  <c r="N1726" i="7"/>
  <c r="L1726" i="7"/>
  <c r="J1726" i="7"/>
  <c r="AY1725" i="7"/>
  <c r="AX1725" i="7"/>
  <c r="AW1725" i="7"/>
  <c r="AV1725" i="7"/>
  <c r="AU1725" i="7"/>
  <c r="AT1725" i="7"/>
  <c r="AS1725" i="7"/>
  <c r="AR1725" i="7"/>
  <c r="AP1725" i="7"/>
  <c r="AO1725" i="7"/>
  <c r="AN1725" i="7"/>
  <c r="AQ1725" i="7" s="1"/>
  <c r="AM1725" i="7"/>
  <c r="Q1725" i="7"/>
  <c r="N1725" i="7"/>
  <c r="L1725" i="7"/>
  <c r="J1725" i="7"/>
  <c r="AY1724" i="7"/>
  <c r="AX1724" i="7"/>
  <c r="AW1724" i="7"/>
  <c r="AV1724" i="7"/>
  <c r="AU1724" i="7"/>
  <c r="AT1724" i="7"/>
  <c r="AS1724" i="7"/>
  <c r="AR1724" i="7"/>
  <c r="AP1724" i="7"/>
  <c r="AO1724" i="7"/>
  <c r="AQ1724" i="7" s="1"/>
  <c r="AN1724" i="7"/>
  <c r="AM1724" i="7"/>
  <c r="Q1724" i="7"/>
  <c r="N1724" i="7"/>
  <c r="L1724" i="7"/>
  <c r="J1724" i="7"/>
  <c r="AY1723" i="7"/>
  <c r="AX1723" i="7"/>
  <c r="AW1723" i="7"/>
  <c r="AV1723" i="7"/>
  <c r="AU1723" i="7"/>
  <c r="AT1723" i="7"/>
  <c r="AS1723" i="7"/>
  <c r="AR1723" i="7"/>
  <c r="AP1723" i="7"/>
  <c r="AQ1723" i="7" s="1"/>
  <c r="AO1723" i="7"/>
  <c r="AN1723" i="7"/>
  <c r="AM1723" i="7"/>
  <c r="Q1723" i="7"/>
  <c r="N1723" i="7"/>
  <c r="L1723" i="7"/>
  <c r="J1723" i="7"/>
  <c r="AY1722" i="7"/>
  <c r="AX1722" i="7"/>
  <c r="AW1722" i="7"/>
  <c r="AV1722" i="7"/>
  <c r="AU1722" i="7"/>
  <c r="AT1722" i="7"/>
  <c r="AS1722" i="7"/>
  <c r="AR1722" i="7"/>
  <c r="AQ1722" i="7"/>
  <c r="AP1722" i="7"/>
  <c r="AO1722" i="7"/>
  <c r="AN1722" i="7"/>
  <c r="AM1722" i="7"/>
  <c r="Q1722" i="7"/>
  <c r="N1722" i="7"/>
  <c r="L1722" i="7"/>
  <c r="J1722" i="7"/>
  <c r="AY1721" i="7"/>
  <c r="AX1721" i="7"/>
  <c r="AW1721" i="7"/>
  <c r="AV1721" i="7"/>
  <c r="AU1721" i="7"/>
  <c r="AT1721" i="7"/>
  <c r="AS1721" i="7"/>
  <c r="AR1721" i="7"/>
  <c r="AP1721" i="7"/>
  <c r="AO1721" i="7"/>
  <c r="AN1721" i="7"/>
  <c r="AM1721" i="7"/>
  <c r="AQ1721" i="7" s="1"/>
  <c r="Q1721" i="7"/>
  <c r="N1721" i="7"/>
  <c r="L1721" i="7"/>
  <c r="J1721" i="7"/>
  <c r="AY1720" i="7"/>
  <c r="AX1720" i="7"/>
  <c r="AW1720" i="7"/>
  <c r="AV1720" i="7"/>
  <c r="AU1720" i="7"/>
  <c r="AT1720" i="7"/>
  <c r="AS1720" i="7"/>
  <c r="AR1720" i="7"/>
  <c r="AP1720" i="7"/>
  <c r="AO1720" i="7"/>
  <c r="AN1720" i="7"/>
  <c r="AM1720" i="7"/>
  <c r="Q1720" i="7"/>
  <c r="N1720" i="7"/>
  <c r="L1720" i="7"/>
  <c r="J1720" i="7"/>
  <c r="AY1719" i="7"/>
  <c r="AX1719" i="7"/>
  <c r="AW1719" i="7"/>
  <c r="AV1719" i="7"/>
  <c r="AU1719" i="7"/>
  <c r="AT1719" i="7"/>
  <c r="AS1719" i="7"/>
  <c r="AR1719" i="7"/>
  <c r="AP1719" i="7"/>
  <c r="AO1719" i="7"/>
  <c r="AN1719" i="7"/>
  <c r="AM1719" i="7"/>
  <c r="Q1719" i="7"/>
  <c r="N1719" i="7"/>
  <c r="L1719" i="7"/>
  <c r="J1719" i="7"/>
  <c r="AY1718" i="7"/>
  <c r="AX1718" i="7"/>
  <c r="AW1718" i="7"/>
  <c r="AV1718" i="7"/>
  <c r="AU1718" i="7"/>
  <c r="AT1718" i="7"/>
  <c r="AS1718" i="7"/>
  <c r="AR1718" i="7"/>
  <c r="AP1718" i="7"/>
  <c r="AO1718" i="7"/>
  <c r="AN1718" i="7"/>
  <c r="AM1718" i="7"/>
  <c r="Q1718" i="7"/>
  <c r="N1718" i="7"/>
  <c r="L1718" i="7"/>
  <c r="J1718" i="7"/>
  <c r="AY1717" i="7"/>
  <c r="AX1717" i="7"/>
  <c r="AW1717" i="7"/>
  <c r="AV1717" i="7"/>
  <c r="AU1717" i="7"/>
  <c r="AT1717" i="7"/>
  <c r="AS1717" i="7"/>
  <c r="AR1717" i="7"/>
  <c r="AQ1717" i="7"/>
  <c r="AP1717" i="7"/>
  <c r="AO1717" i="7"/>
  <c r="AN1717" i="7"/>
  <c r="AM1717" i="7"/>
  <c r="Q1717" i="7"/>
  <c r="N1717" i="7"/>
  <c r="L1717" i="7"/>
  <c r="J1717" i="7"/>
  <c r="AY1716" i="7"/>
  <c r="AX1716" i="7"/>
  <c r="AW1716" i="7"/>
  <c r="AV1716" i="7"/>
  <c r="AU1716" i="7"/>
  <c r="AT1716" i="7"/>
  <c r="AS1716" i="7"/>
  <c r="AR1716" i="7"/>
  <c r="AP1716" i="7"/>
  <c r="AQ1716" i="7" s="1"/>
  <c r="AO1716" i="7"/>
  <c r="AN1716" i="7"/>
  <c r="AM1716" i="7"/>
  <c r="Q1716" i="7"/>
  <c r="N1716" i="7"/>
  <c r="L1716" i="7"/>
  <c r="J1716" i="7"/>
  <c r="AY1715" i="7"/>
  <c r="AX1715" i="7"/>
  <c r="AW1715" i="7"/>
  <c r="AV1715" i="7"/>
  <c r="AU1715" i="7"/>
  <c r="AT1715" i="7"/>
  <c r="AS1715" i="7"/>
  <c r="AR1715" i="7"/>
  <c r="AQ1715" i="7"/>
  <c r="AP1715" i="7"/>
  <c r="AO1715" i="7"/>
  <c r="AN1715" i="7"/>
  <c r="AM1715" i="7"/>
  <c r="Q1715" i="7"/>
  <c r="N1715" i="7"/>
  <c r="L1715" i="7"/>
  <c r="J1715" i="7"/>
  <c r="AY1714" i="7"/>
  <c r="AX1714" i="7"/>
  <c r="AW1714" i="7"/>
  <c r="AV1714" i="7"/>
  <c r="AU1714" i="7"/>
  <c r="AT1714" i="7"/>
  <c r="AS1714" i="7"/>
  <c r="AR1714" i="7"/>
  <c r="AQ1714" i="7"/>
  <c r="AP1714" i="7"/>
  <c r="AO1714" i="7"/>
  <c r="AN1714" i="7"/>
  <c r="AM1714" i="7"/>
  <c r="Q1714" i="7"/>
  <c r="N1714" i="7"/>
  <c r="L1714" i="7"/>
  <c r="J1714" i="7"/>
  <c r="AY1713" i="7"/>
  <c r="AX1713" i="7"/>
  <c r="AW1713" i="7"/>
  <c r="AV1713" i="7"/>
  <c r="AU1713" i="7"/>
  <c r="AT1713" i="7"/>
  <c r="AS1713" i="7"/>
  <c r="AR1713" i="7"/>
  <c r="AP1713" i="7"/>
  <c r="AO1713" i="7"/>
  <c r="AN1713" i="7"/>
  <c r="AM1713" i="7"/>
  <c r="AQ1713" i="7" s="1"/>
  <c r="Q1713" i="7"/>
  <c r="N1713" i="7"/>
  <c r="L1713" i="7"/>
  <c r="J1713" i="7"/>
  <c r="AY1712" i="7"/>
  <c r="AX1712" i="7"/>
  <c r="AW1712" i="7"/>
  <c r="AV1712" i="7"/>
  <c r="AU1712" i="7"/>
  <c r="AT1712" i="7"/>
  <c r="AS1712" i="7"/>
  <c r="AR1712" i="7"/>
  <c r="AP1712" i="7"/>
  <c r="AO1712" i="7"/>
  <c r="AN1712" i="7"/>
  <c r="AM1712" i="7"/>
  <c r="AQ1712" i="7" s="1"/>
  <c r="Q1712" i="7"/>
  <c r="N1712" i="7"/>
  <c r="L1712" i="7"/>
  <c r="J1712" i="7"/>
  <c r="AY1711" i="7"/>
  <c r="AX1711" i="7"/>
  <c r="AW1711" i="7"/>
  <c r="AV1711" i="7"/>
  <c r="AU1711" i="7"/>
  <c r="AT1711" i="7"/>
  <c r="AS1711" i="7"/>
  <c r="AR1711" i="7"/>
  <c r="AP1711" i="7"/>
  <c r="AO1711" i="7"/>
  <c r="AN1711" i="7"/>
  <c r="AM1711" i="7"/>
  <c r="AQ1711" i="7" s="1"/>
  <c r="Q1711" i="7"/>
  <c r="N1711" i="7"/>
  <c r="L1711" i="7"/>
  <c r="J1711" i="7"/>
  <c r="AY1710" i="7"/>
  <c r="AX1710" i="7"/>
  <c r="AW1710" i="7"/>
  <c r="AV1710" i="7"/>
  <c r="AU1710" i="7"/>
  <c r="AT1710" i="7"/>
  <c r="AS1710" i="7"/>
  <c r="AR1710" i="7"/>
  <c r="AP1710" i="7"/>
  <c r="AO1710" i="7"/>
  <c r="AN1710" i="7"/>
  <c r="AM1710" i="7"/>
  <c r="AQ1710" i="7" s="1"/>
  <c r="Q1710" i="7"/>
  <c r="N1710" i="7"/>
  <c r="L1710" i="7"/>
  <c r="J1710" i="7"/>
  <c r="AY1709" i="7"/>
  <c r="AX1709" i="7"/>
  <c r="AW1709" i="7"/>
  <c r="AV1709" i="7"/>
  <c r="AU1709" i="7"/>
  <c r="AT1709" i="7"/>
  <c r="AS1709" i="7"/>
  <c r="AR1709" i="7"/>
  <c r="AP1709" i="7"/>
  <c r="AO1709" i="7"/>
  <c r="AN1709" i="7"/>
  <c r="AM1709" i="7"/>
  <c r="AQ1709" i="7" s="1"/>
  <c r="Q1709" i="7"/>
  <c r="N1709" i="7"/>
  <c r="L1709" i="7"/>
  <c r="J1709" i="7"/>
  <c r="AY1708" i="7"/>
  <c r="AX1708" i="7"/>
  <c r="AW1708" i="7"/>
  <c r="AV1708" i="7"/>
  <c r="AU1708" i="7"/>
  <c r="AT1708" i="7"/>
  <c r="AS1708" i="7"/>
  <c r="AR1708" i="7"/>
  <c r="AP1708" i="7"/>
  <c r="AO1708" i="7"/>
  <c r="AN1708" i="7"/>
  <c r="AQ1708" i="7" s="1"/>
  <c r="AM1708" i="7"/>
  <c r="Q1708" i="7"/>
  <c r="N1708" i="7"/>
  <c r="L1708" i="7"/>
  <c r="J1708" i="7"/>
  <c r="AY1707" i="7"/>
  <c r="AX1707" i="7"/>
  <c r="AW1707" i="7"/>
  <c r="AV1707" i="7"/>
  <c r="AU1707" i="7"/>
  <c r="AT1707" i="7"/>
  <c r="AS1707" i="7"/>
  <c r="AR1707" i="7"/>
  <c r="AP1707" i="7"/>
  <c r="AO1707" i="7"/>
  <c r="AQ1707" i="7" s="1"/>
  <c r="AN1707" i="7"/>
  <c r="AM1707" i="7"/>
  <c r="Q1707" i="7"/>
  <c r="N1707" i="7"/>
  <c r="L1707" i="7"/>
  <c r="J1707" i="7"/>
  <c r="AY1706" i="7"/>
  <c r="AX1706" i="7"/>
  <c r="AW1706" i="7"/>
  <c r="AV1706" i="7"/>
  <c r="AU1706" i="7"/>
  <c r="AT1706" i="7"/>
  <c r="AS1706" i="7"/>
  <c r="AR1706" i="7"/>
  <c r="AQ1706" i="7"/>
  <c r="AP1706" i="7"/>
  <c r="AO1706" i="7"/>
  <c r="AN1706" i="7"/>
  <c r="AM1706" i="7"/>
  <c r="Q1706" i="7"/>
  <c r="N1706" i="7"/>
  <c r="L1706" i="7"/>
  <c r="J1706" i="7"/>
  <c r="AY1705" i="7"/>
  <c r="AX1705" i="7"/>
  <c r="AW1705" i="7"/>
  <c r="AV1705" i="7"/>
  <c r="AU1705" i="7"/>
  <c r="AT1705" i="7"/>
  <c r="AS1705" i="7"/>
  <c r="AR1705" i="7"/>
  <c r="AQ1705" i="7"/>
  <c r="AP1705" i="7"/>
  <c r="AO1705" i="7"/>
  <c r="AN1705" i="7"/>
  <c r="AM1705" i="7"/>
  <c r="Q1705" i="7"/>
  <c r="N1705" i="7"/>
  <c r="L1705" i="7"/>
  <c r="J1705" i="7"/>
  <c r="AY1704" i="7"/>
  <c r="AX1704" i="7"/>
  <c r="AW1704" i="7"/>
  <c r="AV1704" i="7"/>
  <c r="AU1704" i="7"/>
  <c r="AT1704" i="7"/>
  <c r="AS1704" i="7"/>
  <c r="AR1704" i="7"/>
  <c r="AP1704" i="7"/>
  <c r="AO1704" i="7"/>
  <c r="AN1704" i="7"/>
  <c r="AM1704" i="7"/>
  <c r="AQ1704" i="7" s="1"/>
  <c r="Q1704" i="7"/>
  <c r="N1704" i="7"/>
  <c r="L1704" i="7"/>
  <c r="J1704" i="7"/>
  <c r="AY1703" i="7"/>
  <c r="AX1703" i="7"/>
  <c r="AW1703" i="7"/>
  <c r="AV1703" i="7"/>
  <c r="AU1703" i="7"/>
  <c r="AT1703" i="7"/>
  <c r="AS1703" i="7"/>
  <c r="AR1703" i="7"/>
  <c r="AP1703" i="7"/>
  <c r="AO1703" i="7"/>
  <c r="AN1703" i="7"/>
  <c r="AM1703" i="7"/>
  <c r="Q1703" i="7"/>
  <c r="N1703" i="7"/>
  <c r="L1703" i="7"/>
  <c r="J1703" i="7"/>
  <c r="AY1702" i="7"/>
  <c r="AX1702" i="7"/>
  <c r="AW1702" i="7"/>
  <c r="AV1702" i="7"/>
  <c r="AU1702" i="7"/>
  <c r="AT1702" i="7"/>
  <c r="AS1702" i="7"/>
  <c r="AR1702" i="7"/>
  <c r="AP1702" i="7"/>
  <c r="AO1702" i="7"/>
  <c r="AN1702" i="7"/>
  <c r="AM1702" i="7"/>
  <c r="Q1702" i="7"/>
  <c r="N1702" i="7"/>
  <c r="L1702" i="7"/>
  <c r="J1702" i="7"/>
  <c r="AY1701" i="7"/>
  <c r="AX1701" i="7"/>
  <c r="AW1701" i="7"/>
  <c r="AV1701" i="7"/>
  <c r="AU1701" i="7"/>
  <c r="AT1701" i="7"/>
  <c r="AS1701" i="7"/>
  <c r="AR1701" i="7"/>
  <c r="AQ1701" i="7"/>
  <c r="AP1701" i="7"/>
  <c r="AO1701" i="7"/>
  <c r="AN1701" i="7"/>
  <c r="AM1701" i="7"/>
  <c r="Q1701" i="7"/>
  <c r="N1701" i="7"/>
  <c r="L1701" i="7"/>
  <c r="J1701" i="7"/>
  <c r="AY1700" i="7"/>
  <c r="AX1700" i="7"/>
  <c r="AW1700" i="7"/>
  <c r="AV1700" i="7"/>
  <c r="AU1700" i="7"/>
  <c r="AT1700" i="7"/>
  <c r="AS1700" i="7"/>
  <c r="AR1700" i="7"/>
  <c r="AP1700" i="7"/>
  <c r="AO1700" i="7"/>
  <c r="AQ1700" i="7" s="1"/>
  <c r="AN1700" i="7"/>
  <c r="AM1700" i="7"/>
  <c r="Q1700" i="7"/>
  <c r="N1700" i="7"/>
  <c r="L1700" i="7"/>
  <c r="J1700" i="7"/>
  <c r="AY1699" i="7"/>
  <c r="AX1699" i="7"/>
  <c r="AW1699" i="7"/>
  <c r="AV1699" i="7"/>
  <c r="AU1699" i="7"/>
  <c r="AT1699" i="7"/>
  <c r="AS1699" i="7"/>
  <c r="AR1699" i="7"/>
  <c r="AP1699" i="7"/>
  <c r="AO1699" i="7"/>
  <c r="AQ1699" i="7" s="1"/>
  <c r="AN1699" i="7"/>
  <c r="AM1699" i="7"/>
  <c r="Q1699" i="7"/>
  <c r="N1699" i="7"/>
  <c r="L1699" i="7"/>
  <c r="J1699" i="7"/>
  <c r="AY1698" i="7"/>
  <c r="AX1698" i="7"/>
  <c r="AW1698" i="7"/>
  <c r="AV1698" i="7"/>
  <c r="AU1698" i="7"/>
  <c r="AT1698" i="7"/>
  <c r="AS1698" i="7"/>
  <c r="AR1698" i="7"/>
  <c r="AQ1698" i="7"/>
  <c r="AP1698" i="7"/>
  <c r="AO1698" i="7"/>
  <c r="AN1698" i="7"/>
  <c r="AM1698" i="7"/>
  <c r="Q1698" i="7"/>
  <c r="N1698" i="7"/>
  <c r="L1698" i="7"/>
  <c r="J1698" i="7"/>
  <c r="AY1697" i="7"/>
  <c r="AX1697" i="7"/>
  <c r="AW1697" i="7"/>
  <c r="AV1697" i="7"/>
  <c r="AU1697" i="7"/>
  <c r="AT1697" i="7"/>
  <c r="AS1697" i="7"/>
  <c r="AR1697" i="7"/>
  <c r="AP1697" i="7"/>
  <c r="AO1697" i="7"/>
  <c r="AN1697" i="7"/>
  <c r="AM1697" i="7"/>
  <c r="AQ1697" i="7" s="1"/>
  <c r="Q1697" i="7"/>
  <c r="N1697" i="7"/>
  <c r="L1697" i="7"/>
  <c r="J1697" i="7"/>
  <c r="AY1696" i="7"/>
  <c r="AX1696" i="7"/>
  <c r="AW1696" i="7"/>
  <c r="AV1696" i="7"/>
  <c r="AU1696" i="7"/>
  <c r="AT1696" i="7"/>
  <c r="AS1696" i="7"/>
  <c r="AR1696" i="7"/>
  <c r="AP1696" i="7"/>
  <c r="AO1696" i="7"/>
  <c r="AN1696" i="7"/>
  <c r="AM1696" i="7"/>
  <c r="AQ1696" i="7" s="1"/>
  <c r="Q1696" i="7"/>
  <c r="N1696" i="7"/>
  <c r="L1696" i="7"/>
  <c r="J1696" i="7"/>
  <c r="AY1695" i="7"/>
  <c r="AX1695" i="7"/>
  <c r="AW1695" i="7"/>
  <c r="AV1695" i="7"/>
  <c r="AU1695" i="7"/>
  <c r="AT1695" i="7"/>
  <c r="AS1695" i="7"/>
  <c r="AR1695" i="7"/>
  <c r="AP1695" i="7"/>
  <c r="AO1695" i="7"/>
  <c r="AN1695" i="7"/>
  <c r="AM1695" i="7"/>
  <c r="Q1695" i="7"/>
  <c r="N1695" i="7"/>
  <c r="L1695" i="7"/>
  <c r="J1695" i="7"/>
  <c r="AY1694" i="7"/>
  <c r="AX1694" i="7"/>
  <c r="AW1694" i="7"/>
  <c r="AV1694" i="7"/>
  <c r="AU1694" i="7"/>
  <c r="AT1694" i="7"/>
  <c r="AS1694" i="7"/>
  <c r="AR1694" i="7"/>
  <c r="AP1694" i="7"/>
  <c r="AO1694" i="7"/>
  <c r="AN1694" i="7"/>
  <c r="AM1694" i="7"/>
  <c r="Q1694" i="7"/>
  <c r="N1694" i="7"/>
  <c r="L1694" i="7"/>
  <c r="J1694" i="7"/>
  <c r="AY1693" i="7"/>
  <c r="AX1693" i="7"/>
  <c r="AW1693" i="7"/>
  <c r="AV1693" i="7"/>
  <c r="AU1693" i="7"/>
  <c r="AT1693" i="7"/>
  <c r="AS1693" i="7"/>
  <c r="AR1693" i="7"/>
  <c r="AP1693" i="7"/>
  <c r="AO1693" i="7"/>
  <c r="AN1693" i="7"/>
  <c r="AQ1693" i="7" s="1"/>
  <c r="AM1693" i="7"/>
  <c r="Q1693" i="7"/>
  <c r="N1693" i="7"/>
  <c r="L1693" i="7"/>
  <c r="J1693" i="7"/>
  <c r="AY1692" i="7"/>
  <c r="AX1692" i="7"/>
  <c r="AW1692" i="7"/>
  <c r="AV1692" i="7"/>
  <c r="AU1692" i="7"/>
  <c r="AT1692" i="7"/>
  <c r="AS1692" i="7"/>
  <c r="AR1692" i="7"/>
  <c r="AQ1692" i="7"/>
  <c r="AP1692" i="7"/>
  <c r="AO1692" i="7"/>
  <c r="AN1692" i="7"/>
  <c r="AM1692" i="7"/>
  <c r="Q1692" i="7"/>
  <c r="N1692" i="7"/>
  <c r="L1692" i="7"/>
  <c r="J1692" i="7"/>
  <c r="AY1691" i="7"/>
  <c r="AX1691" i="7"/>
  <c r="AW1691" i="7"/>
  <c r="AV1691" i="7"/>
  <c r="AU1691" i="7"/>
  <c r="AT1691" i="7"/>
  <c r="AS1691" i="7"/>
  <c r="AR1691" i="7"/>
  <c r="AP1691" i="7"/>
  <c r="AQ1691" i="7" s="1"/>
  <c r="AO1691" i="7"/>
  <c r="AN1691" i="7"/>
  <c r="AM1691" i="7"/>
  <c r="Q1691" i="7"/>
  <c r="N1691" i="7"/>
  <c r="L1691" i="7"/>
  <c r="J1691" i="7"/>
  <c r="AY1690" i="7"/>
  <c r="AX1690" i="7"/>
  <c r="AW1690" i="7"/>
  <c r="AV1690" i="7"/>
  <c r="AU1690" i="7"/>
  <c r="AT1690" i="7"/>
  <c r="AS1690" i="7"/>
  <c r="AR1690" i="7"/>
  <c r="AQ1690" i="7"/>
  <c r="AP1690" i="7"/>
  <c r="AO1690" i="7"/>
  <c r="AN1690" i="7"/>
  <c r="AM1690" i="7"/>
  <c r="Q1690" i="7"/>
  <c r="N1690" i="7"/>
  <c r="L1690" i="7"/>
  <c r="J1690" i="7"/>
  <c r="AY1689" i="7"/>
  <c r="AX1689" i="7"/>
  <c r="AW1689" i="7"/>
  <c r="AV1689" i="7"/>
  <c r="AU1689" i="7"/>
  <c r="AT1689" i="7"/>
  <c r="AS1689" i="7"/>
  <c r="AR1689" i="7"/>
  <c r="AP1689" i="7"/>
  <c r="AO1689" i="7"/>
  <c r="AN1689" i="7"/>
  <c r="AM1689" i="7"/>
  <c r="AQ1689" i="7" s="1"/>
  <c r="Q1689" i="7"/>
  <c r="N1689" i="7"/>
  <c r="L1689" i="7"/>
  <c r="J1689" i="7"/>
  <c r="AY1688" i="7"/>
  <c r="AX1688" i="7"/>
  <c r="AW1688" i="7"/>
  <c r="AV1688" i="7"/>
  <c r="AU1688" i="7"/>
  <c r="AT1688" i="7"/>
  <c r="AS1688" i="7"/>
  <c r="AR1688" i="7"/>
  <c r="AP1688" i="7"/>
  <c r="AO1688" i="7"/>
  <c r="AN1688" i="7"/>
  <c r="AM1688" i="7"/>
  <c r="AQ1688" i="7" s="1"/>
  <c r="Q1688" i="7"/>
  <c r="N1688" i="7"/>
  <c r="L1688" i="7"/>
  <c r="J1688" i="7"/>
  <c r="AY1687" i="7"/>
  <c r="AX1687" i="7"/>
  <c r="AW1687" i="7"/>
  <c r="AV1687" i="7"/>
  <c r="AU1687" i="7"/>
  <c r="AT1687" i="7"/>
  <c r="AS1687" i="7"/>
  <c r="AR1687" i="7"/>
  <c r="AP1687" i="7"/>
  <c r="AO1687" i="7"/>
  <c r="AN1687" i="7"/>
  <c r="AM1687" i="7"/>
  <c r="AQ1687" i="7" s="1"/>
  <c r="Q1687" i="7"/>
  <c r="N1687" i="7"/>
  <c r="L1687" i="7"/>
  <c r="J1687" i="7"/>
  <c r="AY1686" i="7"/>
  <c r="AX1686" i="7"/>
  <c r="AW1686" i="7"/>
  <c r="AV1686" i="7"/>
  <c r="AU1686" i="7"/>
  <c r="AT1686" i="7"/>
  <c r="AS1686" i="7"/>
  <c r="AR1686" i="7"/>
  <c r="AP1686" i="7"/>
  <c r="AO1686" i="7"/>
  <c r="AN1686" i="7"/>
  <c r="AM1686" i="7"/>
  <c r="AQ1686" i="7" s="1"/>
  <c r="Q1686" i="7"/>
  <c r="N1686" i="7"/>
  <c r="L1686" i="7"/>
  <c r="J1686" i="7"/>
  <c r="AY1685" i="7"/>
  <c r="AX1685" i="7"/>
  <c r="AW1685" i="7"/>
  <c r="AV1685" i="7"/>
  <c r="AU1685" i="7"/>
  <c r="AT1685" i="7"/>
  <c r="AS1685" i="7"/>
  <c r="AR1685" i="7"/>
  <c r="AP1685" i="7"/>
  <c r="AO1685" i="7"/>
  <c r="AN1685" i="7"/>
  <c r="AM1685" i="7"/>
  <c r="AQ1685" i="7" s="1"/>
  <c r="Q1685" i="7"/>
  <c r="N1685" i="7"/>
  <c r="L1685" i="7"/>
  <c r="J1685" i="7"/>
  <c r="AY1684" i="7"/>
  <c r="AX1684" i="7"/>
  <c r="AW1684" i="7"/>
  <c r="AV1684" i="7"/>
  <c r="AU1684" i="7"/>
  <c r="AT1684" i="7"/>
  <c r="AS1684" i="7"/>
  <c r="AR1684" i="7"/>
  <c r="AP1684" i="7"/>
  <c r="AO1684" i="7"/>
  <c r="AN1684" i="7"/>
  <c r="AQ1684" i="7" s="1"/>
  <c r="AM1684" i="7"/>
  <c r="Q1684" i="7"/>
  <c r="N1684" i="7"/>
  <c r="L1684" i="7"/>
  <c r="J1684" i="7"/>
  <c r="AY1683" i="7"/>
  <c r="AX1683" i="7"/>
  <c r="AW1683" i="7"/>
  <c r="AV1683" i="7"/>
  <c r="AU1683" i="7"/>
  <c r="AT1683" i="7"/>
  <c r="AS1683" i="7"/>
  <c r="AR1683" i="7"/>
  <c r="AP1683" i="7"/>
  <c r="AO1683" i="7"/>
  <c r="AQ1683" i="7" s="1"/>
  <c r="AN1683" i="7"/>
  <c r="AM1683" i="7"/>
  <c r="Q1683" i="7"/>
  <c r="N1683" i="7"/>
  <c r="L1683" i="7"/>
  <c r="J1683" i="7"/>
  <c r="AY1682" i="7"/>
  <c r="AX1682" i="7"/>
  <c r="AW1682" i="7"/>
  <c r="AV1682" i="7"/>
  <c r="AU1682" i="7"/>
  <c r="AT1682" i="7"/>
  <c r="AS1682" i="7"/>
  <c r="AR1682" i="7"/>
  <c r="AQ1682" i="7"/>
  <c r="AP1682" i="7"/>
  <c r="AO1682" i="7"/>
  <c r="AN1682" i="7"/>
  <c r="AM1682" i="7"/>
  <c r="Q1682" i="7"/>
  <c r="N1682" i="7"/>
  <c r="L1682" i="7"/>
  <c r="J1682" i="7"/>
  <c r="AY1681" i="7"/>
  <c r="AX1681" i="7"/>
  <c r="AW1681" i="7"/>
  <c r="AV1681" i="7"/>
  <c r="AU1681" i="7"/>
  <c r="AT1681" i="7"/>
  <c r="AS1681" i="7"/>
  <c r="AR1681" i="7"/>
  <c r="AQ1681" i="7"/>
  <c r="AP1681" i="7"/>
  <c r="AO1681" i="7"/>
  <c r="AN1681" i="7"/>
  <c r="AM1681" i="7"/>
  <c r="Q1681" i="7"/>
  <c r="N1681" i="7"/>
  <c r="L1681" i="7"/>
  <c r="J1681" i="7"/>
  <c r="AY1680" i="7"/>
  <c r="AX1680" i="7"/>
  <c r="AW1680" i="7"/>
  <c r="AV1680" i="7"/>
  <c r="AU1680" i="7"/>
  <c r="AT1680" i="7"/>
  <c r="AS1680" i="7"/>
  <c r="AR1680" i="7"/>
  <c r="AP1680" i="7"/>
  <c r="AO1680" i="7"/>
  <c r="AN1680" i="7"/>
  <c r="AM1680" i="7"/>
  <c r="Q1680" i="7"/>
  <c r="N1680" i="7"/>
  <c r="L1680" i="7"/>
  <c r="J1680" i="7"/>
  <c r="AY1679" i="7"/>
  <c r="AX1679" i="7"/>
  <c r="AW1679" i="7"/>
  <c r="AV1679" i="7"/>
  <c r="AU1679" i="7"/>
  <c r="AT1679" i="7"/>
  <c r="AS1679" i="7"/>
  <c r="AR1679" i="7"/>
  <c r="AQ1679" i="7"/>
  <c r="AP1679" i="7"/>
  <c r="AO1679" i="7"/>
  <c r="AN1679" i="7"/>
  <c r="AM1679" i="7"/>
  <c r="Q1679" i="7"/>
  <c r="N1679" i="7"/>
  <c r="L1679" i="7"/>
  <c r="J1679" i="7"/>
  <c r="AY1678" i="7"/>
  <c r="AX1678" i="7"/>
  <c r="AW1678" i="7"/>
  <c r="AV1678" i="7"/>
  <c r="AU1678" i="7"/>
  <c r="AT1678" i="7"/>
  <c r="AS1678" i="7"/>
  <c r="AR1678" i="7"/>
  <c r="AP1678" i="7"/>
  <c r="AO1678" i="7"/>
  <c r="AN1678" i="7"/>
  <c r="AM1678" i="7"/>
  <c r="AQ1678" i="7" s="1"/>
  <c r="Q1678" i="7"/>
  <c r="N1678" i="7"/>
  <c r="L1678" i="7"/>
  <c r="J1678" i="7"/>
  <c r="AY1677" i="7"/>
  <c r="AX1677" i="7"/>
  <c r="AW1677" i="7"/>
  <c r="AV1677" i="7"/>
  <c r="AU1677" i="7"/>
  <c r="AT1677" i="7"/>
  <c r="AS1677" i="7"/>
  <c r="AR1677" i="7"/>
  <c r="AP1677" i="7"/>
  <c r="AO1677" i="7"/>
  <c r="AN1677" i="7"/>
  <c r="AM1677" i="7"/>
  <c r="AQ1677" i="7" s="1"/>
  <c r="Q1677" i="7"/>
  <c r="N1677" i="7"/>
  <c r="L1677" i="7"/>
  <c r="J1677" i="7"/>
  <c r="AY1676" i="7"/>
  <c r="AX1676" i="7"/>
  <c r="AW1676" i="7"/>
  <c r="AV1676" i="7"/>
  <c r="AU1676" i="7"/>
  <c r="AT1676" i="7"/>
  <c r="AS1676" i="7"/>
  <c r="AR1676" i="7"/>
  <c r="AP1676" i="7"/>
  <c r="AO1676" i="7"/>
  <c r="AN1676" i="7"/>
  <c r="AQ1676" i="7" s="1"/>
  <c r="AM1676" i="7"/>
  <c r="Q1676" i="7"/>
  <c r="N1676" i="7"/>
  <c r="L1676" i="7"/>
  <c r="J1676" i="7"/>
  <c r="AY1675" i="7"/>
  <c r="AX1675" i="7"/>
  <c r="AW1675" i="7"/>
  <c r="AV1675" i="7"/>
  <c r="AU1675" i="7"/>
  <c r="AT1675" i="7"/>
  <c r="AS1675" i="7"/>
  <c r="AR1675" i="7"/>
  <c r="AP1675" i="7"/>
  <c r="AO1675" i="7"/>
  <c r="AN1675" i="7"/>
  <c r="AM1675" i="7"/>
  <c r="AQ1675" i="7" s="1"/>
  <c r="Q1675" i="7"/>
  <c r="N1675" i="7"/>
  <c r="L1675" i="7"/>
  <c r="J1675" i="7"/>
  <c r="AY1674" i="7"/>
  <c r="AX1674" i="7"/>
  <c r="AW1674" i="7"/>
  <c r="AV1674" i="7"/>
  <c r="AU1674" i="7"/>
  <c r="AT1674" i="7"/>
  <c r="AS1674" i="7"/>
  <c r="AR1674" i="7"/>
  <c r="AP1674" i="7"/>
  <c r="AO1674" i="7"/>
  <c r="AN1674" i="7"/>
  <c r="AQ1674" i="7" s="1"/>
  <c r="AM1674" i="7"/>
  <c r="Q1674" i="7"/>
  <c r="N1674" i="7"/>
  <c r="L1674" i="7"/>
  <c r="J1674" i="7"/>
  <c r="AY1673" i="7"/>
  <c r="AX1673" i="7"/>
  <c r="AW1673" i="7"/>
  <c r="AV1673" i="7"/>
  <c r="AU1673" i="7"/>
  <c r="AT1673" i="7"/>
  <c r="AS1673" i="7"/>
  <c r="AR1673" i="7"/>
  <c r="AQ1673" i="7"/>
  <c r="AP1673" i="7"/>
  <c r="AO1673" i="7"/>
  <c r="AN1673" i="7"/>
  <c r="AM1673" i="7"/>
  <c r="Q1673" i="7"/>
  <c r="N1673" i="7"/>
  <c r="L1673" i="7"/>
  <c r="J1673" i="7"/>
  <c r="AY1672" i="7"/>
  <c r="AX1672" i="7"/>
  <c r="AW1672" i="7"/>
  <c r="AV1672" i="7"/>
  <c r="AU1672" i="7"/>
  <c r="AT1672" i="7"/>
  <c r="AS1672" i="7"/>
  <c r="AR1672" i="7"/>
  <c r="AP1672" i="7"/>
  <c r="AO1672" i="7"/>
  <c r="AN1672" i="7"/>
  <c r="AM1672" i="7"/>
  <c r="Q1672" i="7"/>
  <c r="N1672" i="7"/>
  <c r="L1672" i="7"/>
  <c r="J1672" i="7"/>
  <c r="AY1671" i="7"/>
  <c r="AX1671" i="7"/>
  <c r="AW1671" i="7"/>
  <c r="AV1671" i="7"/>
  <c r="AU1671" i="7"/>
  <c r="AT1671" i="7"/>
  <c r="AS1671" i="7"/>
  <c r="AR1671" i="7"/>
  <c r="AP1671" i="7"/>
  <c r="AQ1671" i="7" s="1"/>
  <c r="AO1671" i="7"/>
  <c r="AN1671" i="7"/>
  <c r="AM1671" i="7"/>
  <c r="Q1671" i="7"/>
  <c r="N1671" i="7"/>
  <c r="L1671" i="7"/>
  <c r="J1671" i="7"/>
  <c r="AY1670" i="7"/>
  <c r="AX1670" i="7"/>
  <c r="AW1670" i="7"/>
  <c r="AV1670" i="7"/>
  <c r="AU1670" i="7"/>
  <c r="AT1670" i="7"/>
  <c r="AS1670" i="7"/>
  <c r="AR1670" i="7"/>
  <c r="AQ1670" i="7"/>
  <c r="AP1670" i="7"/>
  <c r="AO1670" i="7"/>
  <c r="AN1670" i="7"/>
  <c r="AM1670" i="7"/>
  <c r="Q1670" i="7"/>
  <c r="N1670" i="7"/>
  <c r="L1670" i="7"/>
  <c r="J1670" i="7"/>
  <c r="AY1669" i="7"/>
  <c r="AX1669" i="7"/>
  <c r="AW1669" i="7"/>
  <c r="AV1669" i="7"/>
  <c r="AU1669" i="7"/>
  <c r="AT1669" i="7"/>
  <c r="AS1669" i="7"/>
  <c r="AR1669" i="7"/>
  <c r="AP1669" i="7"/>
  <c r="AO1669" i="7"/>
  <c r="AN1669" i="7"/>
  <c r="AM1669" i="7"/>
  <c r="AQ1669" i="7" s="1"/>
  <c r="Q1669" i="7"/>
  <c r="N1669" i="7"/>
  <c r="L1669" i="7"/>
  <c r="J1669" i="7"/>
  <c r="AY1668" i="7"/>
  <c r="AX1668" i="7"/>
  <c r="AW1668" i="7"/>
  <c r="AV1668" i="7"/>
  <c r="AU1668" i="7"/>
  <c r="AT1668" i="7"/>
  <c r="AS1668" i="7"/>
  <c r="AR1668" i="7"/>
  <c r="AP1668" i="7"/>
  <c r="AO1668" i="7"/>
  <c r="AN1668" i="7"/>
  <c r="AQ1668" i="7" s="1"/>
  <c r="AM1668" i="7"/>
  <c r="Q1668" i="7"/>
  <c r="N1668" i="7"/>
  <c r="L1668" i="7"/>
  <c r="J1668" i="7"/>
  <c r="AY1667" i="7"/>
  <c r="AX1667" i="7"/>
  <c r="AW1667" i="7"/>
  <c r="AV1667" i="7"/>
  <c r="AU1667" i="7"/>
  <c r="AT1667" i="7"/>
  <c r="AS1667" i="7"/>
  <c r="AR1667" i="7"/>
  <c r="AP1667" i="7"/>
  <c r="AO1667" i="7"/>
  <c r="AN1667" i="7"/>
  <c r="AM1667" i="7"/>
  <c r="AQ1667" i="7" s="1"/>
  <c r="Q1667" i="7"/>
  <c r="N1667" i="7"/>
  <c r="L1667" i="7"/>
  <c r="J1667" i="7"/>
  <c r="AY1666" i="7"/>
  <c r="AX1666" i="7"/>
  <c r="AW1666" i="7"/>
  <c r="AV1666" i="7"/>
  <c r="AU1666" i="7"/>
  <c r="AT1666" i="7"/>
  <c r="AS1666" i="7"/>
  <c r="AR1666" i="7"/>
  <c r="AP1666" i="7"/>
  <c r="AO1666" i="7"/>
  <c r="AN1666" i="7"/>
  <c r="AM1666" i="7"/>
  <c r="AQ1666" i="7" s="1"/>
  <c r="Q1666" i="7"/>
  <c r="N1666" i="7"/>
  <c r="L1666" i="7"/>
  <c r="J1666" i="7"/>
  <c r="AY1665" i="7"/>
  <c r="AX1665" i="7"/>
  <c r="AW1665" i="7"/>
  <c r="AV1665" i="7"/>
  <c r="AU1665" i="7"/>
  <c r="AT1665" i="7"/>
  <c r="AS1665" i="7"/>
  <c r="AR1665" i="7"/>
  <c r="AP1665" i="7"/>
  <c r="AO1665" i="7"/>
  <c r="AN1665" i="7"/>
  <c r="AQ1665" i="7" s="1"/>
  <c r="AM1665" i="7"/>
  <c r="Q1665" i="7"/>
  <c r="N1665" i="7"/>
  <c r="L1665" i="7"/>
  <c r="J1665" i="7"/>
  <c r="AY1664" i="7"/>
  <c r="AX1664" i="7"/>
  <c r="AW1664" i="7"/>
  <c r="AV1664" i="7"/>
  <c r="AU1664" i="7"/>
  <c r="AT1664" i="7"/>
  <c r="AS1664" i="7"/>
  <c r="AR1664" i="7"/>
  <c r="AP1664" i="7"/>
  <c r="AO1664" i="7"/>
  <c r="AN1664" i="7"/>
  <c r="AM1664" i="7"/>
  <c r="Q1664" i="7"/>
  <c r="N1664" i="7"/>
  <c r="L1664" i="7"/>
  <c r="J1664" i="7"/>
  <c r="AY1663" i="7"/>
  <c r="AX1663" i="7"/>
  <c r="AW1663" i="7"/>
  <c r="AV1663" i="7"/>
  <c r="AU1663" i="7"/>
  <c r="AT1663" i="7"/>
  <c r="AS1663" i="7"/>
  <c r="AR1663" i="7"/>
  <c r="AQ1663" i="7"/>
  <c r="AP1663" i="7"/>
  <c r="AO1663" i="7"/>
  <c r="AN1663" i="7"/>
  <c r="AM1663" i="7"/>
  <c r="Q1663" i="7"/>
  <c r="N1663" i="7"/>
  <c r="L1663" i="7"/>
  <c r="J1663" i="7"/>
  <c r="AY1662" i="7"/>
  <c r="AX1662" i="7"/>
  <c r="AW1662" i="7"/>
  <c r="AV1662" i="7"/>
  <c r="AU1662" i="7"/>
  <c r="AT1662" i="7"/>
  <c r="AS1662" i="7"/>
  <c r="AR1662" i="7"/>
  <c r="AP1662" i="7"/>
  <c r="AQ1662" i="7" s="1"/>
  <c r="AO1662" i="7"/>
  <c r="AN1662" i="7"/>
  <c r="AM1662" i="7"/>
  <c r="Q1662" i="7"/>
  <c r="N1662" i="7"/>
  <c r="L1662" i="7"/>
  <c r="J1662" i="7"/>
  <c r="AY1661" i="7"/>
  <c r="AX1661" i="7"/>
  <c r="AW1661" i="7"/>
  <c r="AV1661" i="7"/>
  <c r="AU1661" i="7"/>
  <c r="AT1661" i="7"/>
  <c r="AS1661" i="7"/>
  <c r="AR1661" i="7"/>
  <c r="AQ1661" i="7"/>
  <c r="AP1661" i="7"/>
  <c r="AO1661" i="7"/>
  <c r="AN1661" i="7"/>
  <c r="AM1661" i="7"/>
  <c r="Q1661" i="7"/>
  <c r="N1661" i="7"/>
  <c r="L1661" i="7"/>
  <c r="J1661" i="7"/>
  <c r="AY1660" i="7"/>
  <c r="AX1660" i="7"/>
  <c r="AW1660" i="7"/>
  <c r="AV1660" i="7"/>
  <c r="AU1660" i="7"/>
  <c r="AT1660" i="7"/>
  <c r="AS1660" i="7"/>
  <c r="AR1660" i="7"/>
  <c r="AQ1660" i="7"/>
  <c r="AP1660" i="7"/>
  <c r="AO1660" i="7"/>
  <c r="AN1660" i="7"/>
  <c r="AM1660" i="7"/>
  <c r="Q1660" i="7"/>
  <c r="N1660" i="7"/>
  <c r="L1660" i="7"/>
  <c r="J1660" i="7"/>
  <c r="AY1659" i="7"/>
  <c r="AX1659" i="7"/>
  <c r="AW1659" i="7"/>
  <c r="AV1659" i="7"/>
  <c r="AU1659" i="7"/>
  <c r="AT1659" i="7"/>
  <c r="AS1659" i="7"/>
  <c r="AR1659" i="7"/>
  <c r="AP1659" i="7"/>
  <c r="AO1659" i="7"/>
  <c r="AN1659" i="7"/>
  <c r="AM1659" i="7"/>
  <c r="AQ1659" i="7" s="1"/>
  <c r="Q1659" i="7"/>
  <c r="N1659" i="7"/>
  <c r="L1659" i="7"/>
  <c r="J1659" i="7"/>
  <c r="AY1658" i="7"/>
  <c r="AX1658" i="7"/>
  <c r="AW1658" i="7"/>
  <c r="AV1658" i="7"/>
  <c r="AU1658" i="7"/>
  <c r="AT1658" i="7"/>
  <c r="AS1658" i="7"/>
  <c r="AR1658" i="7"/>
  <c r="AP1658" i="7"/>
  <c r="AO1658" i="7"/>
  <c r="AN1658" i="7"/>
  <c r="AM1658" i="7"/>
  <c r="AQ1658" i="7" s="1"/>
  <c r="Q1658" i="7"/>
  <c r="N1658" i="7"/>
  <c r="L1658" i="7"/>
  <c r="J1658" i="7"/>
  <c r="AY1657" i="7"/>
  <c r="AX1657" i="7"/>
  <c r="AW1657" i="7"/>
  <c r="AV1657" i="7"/>
  <c r="AU1657" i="7"/>
  <c r="AT1657" i="7"/>
  <c r="AS1657" i="7"/>
  <c r="AR1657" i="7"/>
  <c r="AP1657" i="7"/>
  <c r="AO1657" i="7"/>
  <c r="AN1657" i="7"/>
  <c r="AM1657" i="7"/>
  <c r="AQ1657" i="7" s="1"/>
  <c r="Q1657" i="7"/>
  <c r="N1657" i="7"/>
  <c r="L1657" i="7"/>
  <c r="J1657" i="7"/>
  <c r="AY1656" i="7"/>
  <c r="AX1656" i="7"/>
  <c r="AW1656" i="7"/>
  <c r="AV1656" i="7"/>
  <c r="AU1656" i="7"/>
  <c r="AT1656" i="7"/>
  <c r="AS1656" i="7"/>
  <c r="AR1656" i="7"/>
  <c r="AP1656" i="7"/>
  <c r="AO1656" i="7"/>
  <c r="AN1656" i="7"/>
  <c r="AM1656" i="7"/>
  <c r="Q1656" i="7"/>
  <c r="N1656" i="7"/>
  <c r="L1656" i="7"/>
  <c r="J1656" i="7"/>
  <c r="AY1655" i="7"/>
  <c r="AX1655" i="7"/>
  <c r="AW1655" i="7"/>
  <c r="AV1655" i="7"/>
  <c r="AU1655" i="7"/>
  <c r="AT1655" i="7"/>
  <c r="AS1655" i="7"/>
  <c r="AR1655" i="7"/>
  <c r="AP1655" i="7"/>
  <c r="AO1655" i="7"/>
  <c r="AN1655" i="7"/>
  <c r="AQ1655" i="7" s="1"/>
  <c r="AM1655" i="7"/>
  <c r="Q1655" i="7"/>
  <c r="N1655" i="7"/>
  <c r="L1655" i="7"/>
  <c r="J1655" i="7"/>
  <c r="AY1654" i="7"/>
  <c r="AX1654" i="7"/>
  <c r="AW1654" i="7"/>
  <c r="AV1654" i="7"/>
  <c r="AU1654" i="7"/>
  <c r="AT1654" i="7"/>
  <c r="AS1654" i="7"/>
  <c r="AR1654" i="7"/>
  <c r="AQ1654" i="7"/>
  <c r="AP1654" i="7"/>
  <c r="AO1654" i="7"/>
  <c r="AN1654" i="7"/>
  <c r="AM1654" i="7"/>
  <c r="Q1654" i="7"/>
  <c r="N1654" i="7"/>
  <c r="L1654" i="7"/>
  <c r="J1654" i="7"/>
  <c r="AY1653" i="7"/>
  <c r="AX1653" i="7"/>
  <c r="AW1653" i="7"/>
  <c r="AV1653" i="7"/>
  <c r="AU1653" i="7"/>
  <c r="AT1653" i="7"/>
  <c r="AS1653" i="7"/>
  <c r="AR1653" i="7"/>
  <c r="AP1653" i="7"/>
  <c r="AQ1653" i="7" s="1"/>
  <c r="AO1653" i="7"/>
  <c r="AN1653" i="7"/>
  <c r="AM1653" i="7"/>
  <c r="Q1653" i="7"/>
  <c r="N1653" i="7"/>
  <c r="L1653" i="7"/>
  <c r="J1653" i="7"/>
  <c r="AY1652" i="7"/>
  <c r="AX1652" i="7"/>
  <c r="AW1652" i="7"/>
  <c r="AV1652" i="7"/>
  <c r="AU1652" i="7"/>
  <c r="AT1652" i="7"/>
  <c r="AS1652" i="7"/>
  <c r="AR1652" i="7"/>
  <c r="AQ1652" i="7"/>
  <c r="AP1652" i="7"/>
  <c r="AO1652" i="7"/>
  <c r="AN1652" i="7"/>
  <c r="AM1652" i="7"/>
  <c r="Q1652" i="7"/>
  <c r="N1652" i="7"/>
  <c r="L1652" i="7"/>
  <c r="J1652" i="7"/>
  <c r="AY1651" i="7"/>
  <c r="AX1651" i="7"/>
  <c r="AW1651" i="7"/>
  <c r="AV1651" i="7"/>
  <c r="AU1651" i="7"/>
  <c r="AT1651" i="7"/>
  <c r="AS1651" i="7"/>
  <c r="AR1651" i="7"/>
  <c r="AP1651" i="7"/>
  <c r="AO1651" i="7"/>
  <c r="AN1651" i="7"/>
  <c r="AM1651" i="7"/>
  <c r="AQ1651" i="7" s="1"/>
  <c r="Q1651" i="7"/>
  <c r="N1651" i="7"/>
  <c r="L1651" i="7"/>
  <c r="J1651" i="7"/>
  <c r="AY1650" i="7"/>
  <c r="AX1650" i="7"/>
  <c r="AW1650" i="7"/>
  <c r="AV1650" i="7"/>
  <c r="AU1650" i="7"/>
  <c r="AT1650" i="7"/>
  <c r="AS1650" i="7"/>
  <c r="AR1650" i="7"/>
  <c r="AP1650" i="7"/>
  <c r="AO1650" i="7"/>
  <c r="AN1650" i="7"/>
  <c r="AM1650" i="7"/>
  <c r="AQ1650" i="7" s="1"/>
  <c r="Q1650" i="7"/>
  <c r="N1650" i="7"/>
  <c r="L1650" i="7"/>
  <c r="J1650" i="7"/>
  <c r="AY1649" i="7"/>
  <c r="AX1649" i="7"/>
  <c r="AW1649" i="7"/>
  <c r="AV1649" i="7"/>
  <c r="AU1649" i="7"/>
  <c r="AT1649" i="7"/>
  <c r="AS1649" i="7"/>
  <c r="AR1649" i="7"/>
  <c r="AP1649" i="7"/>
  <c r="AO1649" i="7"/>
  <c r="AN1649" i="7"/>
  <c r="AM1649" i="7"/>
  <c r="AQ1649" i="7" s="1"/>
  <c r="Q1649" i="7"/>
  <c r="N1649" i="7"/>
  <c r="L1649" i="7"/>
  <c r="J1649" i="7"/>
  <c r="AY1648" i="7"/>
  <c r="AX1648" i="7"/>
  <c r="AW1648" i="7"/>
  <c r="AV1648" i="7"/>
  <c r="AU1648" i="7"/>
  <c r="AT1648" i="7"/>
  <c r="AS1648" i="7"/>
  <c r="AR1648" i="7"/>
  <c r="AP1648" i="7"/>
  <c r="AO1648" i="7"/>
  <c r="AN1648" i="7"/>
  <c r="AM1648" i="7"/>
  <c r="AQ1648" i="7" s="1"/>
  <c r="Q1648" i="7"/>
  <c r="N1648" i="7"/>
  <c r="L1648" i="7"/>
  <c r="J1648" i="7"/>
  <c r="AY1647" i="7"/>
  <c r="AX1647" i="7"/>
  <c r="AW1647" i="7"/>
  <c r="AV1647" i="7"/>
  <c r="AU1647" i="7"/>
  <c r="AT1647" i="7"/>
  <c r="AS1647" i="7"/>
  <c r="AR1647" i="7"/>
  <c r="AP1647" i="7"/>
  <c r="AO1647" i="7"/>
  <c r="AN1647" i="7"/>
  <c r="AQ1647" i="7" s="1"/>
  <c r="AM1647" i="7"/>
  <c r="Q1647" i="7"/>
  <c r="N1647" i="7"/>
  <c r="L1647" i="7"/>
  <c r="J1647" i="7"/>
  <c r="AY1646" i="7"/>
  <c r="AX1646" i="7"/>
  <c r="AW1646" i="7"/>
  <c r="AV1646" i="7"/>
  <c r="AU1646" i="7"/>
  <c r="AT1646" i="7"/>
  <c r="AS1646" i="7"/>
  <c r="AR1646" i="7"/>
  <c r="AQ1646" i="7"/>
  <c r="AP1646" i="7"/>
  <c r="AO1646" i="7"/>
  <c r="AN1646" i="7"/>
  <c r="AM1646" i="7"/>
  <c r="Q1646" i="7"/>
  <c r="N1646" i="7"/>
  <c r="L1646" i="7"/>
  <c r="J1646" i="7"/>
  <c r="AY1645" i="7"/>
  <c r="AX1645" i="7"/>
  <c r="AW1645" i="7"/>
  <c r="AV1645" i="7"/>
  <c r="AU1645" i="7"/>
  <c r="AT1645" i="7"/>
  <c r="AS1645" i="7"/>
  <c r="AR1645" i="7"/>
  <c r="AP1645" i="7"/>
  <c r="AQ1645" i="7" s="1"/>
  <c r="AO1645" i="7"/>
  <c r="AN1645" i="7"/>
  <c r="AM1645" i="7"/>
  <c r="Q1645" i="7"/>
  <c r="N1645" i="7"/>
  <c r="L1645" i="7"/>
  <c r="J1645" i="7"/>
  <c r="AY1644" i="7"/>
  <c r="AX1644" i="7"/>
  <c r="AW1644" i="7"/>
  <c r="AV1644" i="7"/>
  <c r="AU1644" i="7"/>
  <c r="AT1644" i="7"/>
  <c r="AS1644" i="7"/>
  <c r="AR1644" i="7"/>
  <c r="AQ1644" i="7"/>
  <c r="AP1644" i="7"/>
  <c r="AO1644" i="7"/>
  <c r="AN1644" i="7"/>
  <c r="AM1644" i="7"/>
  <c r="Q1644" i="7"/>
  <c r="N1644" i="7"/>
  <c r="L1644" i="7"/>
  <c r="J1644" i="7"/>
  <c r="AY1643" i="7"/>
  <c r="AX1643" i="7"/>
  <c r="AW1643" i="7"/>
  <c r="AV1643" i="7"/>
  <c r="AU1643" i="7"/>
  <c r="AT1643" i="7"/>
  <c r="AS1643" i="7"/>
  <c r="AR1643" i="7"/>
  <c r="AP1643" i="7"/>
  <c r="AO1643" i="7"/>
  <c r="AN1643" i="7"/>
  <c r="AM1643" i="7"/>
  <c r="AQ1643" i="7" s="1"/>
  <c r="Q1643" i="7"/>
  <c r="N1643" i="7"/>
  <c r="L1643" i="7"/>
  <c r="J1643" i="7"/>
  <c r="AY1642" i="7"/>
  <c r="AX1642" i="7"/>
  <c r="AW1642" i="7"/>
  <c r="AV1642" i="7"/>
  <c r="AU1642" i="7"/>
  <c r="AT1642" i="7"/>
  <c r="AS1642" i="7"/>
  <c r="AR1642" i="7"/>
  <c r="AP1642" i="7"/>
  <c r="AO1642" i="7"/>
  <c r="AN1642" i="7"/>
  <c r="AM1642" i="7"/>
  <c r="AQ1642" i="7" s="1"/>
  <c r="Q1642" i="7"/>
  <c r="N1642" i="7"/>
  <c r="L1642" i="7"/>
  <c r="J1642" i="7"/>
  <c r="AY1641" i="7"/>
  <c r="AX1641" i="7"/>
  <c r="AW1641" i="7"/>
  <c r="AV1641" i="7"/>
  <c r="AU1641" i="7"/>
  <c r="AT1641" i="7"/>
  <c r="AS1641" i="7"/>
  <c r="AR1641" i="7"/>
  <c r="AP1641" i="7"/>
  <c r="AO1641" i="7"/>
  <c r="AN1641" i="7"/>
  <c r="AM1641" i="7"/>
  <c r="AQ1641" i="7" s="1"/>
  <c r="Q1641" i="7"/>
  <c r="N1641" i="7"/>
  <c r="L1641" i="7"/>
  <c r="J1641" i="7"/>
  <c r="AY1640" i="7"/>
  <c r="AX1640" i="7"/>
  <c r="AW1640" i="7"/>
  <c r="AV1640" i="7"/>
  <c r="AU1640" i="7"/>
  <c r="AT1640" i="7"/>
  <c r="AS1640" i="7"/>
  <c r="AR1640" i="7"/>
  <c r="AP1640" i="7"/>
  <c r="AO1640" i="7"/>
  <c r="AN1640" i="7"/>
  <c r="AM1640" i="7"/>
  <c r="AQ1640" i="7" s="1"/>
  <c r="Q1640" i="7"/>
  <c r="N1640" i="7"/>
  <c r="L1640" i="7"/>
  <c r="J1640" i="7"/>
  <c r="AY1639" i="7"/>
  <c r="AX1639" i="7"/>
  <c r="AW1639" i="7"/>
  <c r="AV1639" i="7"/>
  <c r="AU1639" i="7"/>
  <c r="AT1639" i="7"/>
  <c r="AS1639" i="7"/>
  <c r="AR1639" i="7"/>
  <c r="AP1639" i="7"/>
  <c r="AO1639" i="7"/>
  <c r="AN1639" i="7"/>
  <c r="AQ1639" i="7" s="1"/>
  <c r="AM1639" i="7"/>
  <c r="Q1639" i="7"/>
  <c r="N1639" i="7"/>
  <c r="L1639" i="7"/>
  <c r="J1639" i="7"/>
  <c r="AY1638" i="7"/>
  <c r="AX1638" i="7"/>
  <c r="AW1638" i="7"/>
  <c r="AV1638" i="7"/>
  <c r="AU1638" i="7"/>
  <c r="AT1638" i="7"/>
  <c r="AS1638" i="7"/>
  <c r="AR1638" i="7"/>
  <c r="AQ1638" i="7"/>
  <c r="AP1638" i="7"/>
  <c r="AO1638" i="7"/>
  <c r="AN1638" i="7"/>
  <c r="AM1638" i="7"/>
  <c r="Q1638" i="7"/>
  <c r="N1638" i="7"/>
  <c r="L1638" i="7"/>
  <c r="J1638" i="7"/>
  <c r="AY1637" i="7"/>
  <c r="AX1637" i="7"/>
  <c r="AW1637" i="7"/>
  <c r="AV1637" i="7"/>
  <c r="AU1637" i="7"/>
  <c r="AT1637" i="7"/>
  <c r="AS1637" i="7"/>
  <c r="AR1637" i="7"/>
  <c r="AP1637" i="7"/>
  <c r="AQ1637" i="7" s="1"/>
  <c r="AO1637" i="7"/>
  <c r="AN1637" i="7"/>
  <c r="AM1637" i="7"/>
  <c r="Q1637" i="7"/>
  <c r="N1637" i="7"/>
  <c r="L1637" i="7"/>
  <c r="J1637" i="7"/>
  <c r="AY1636" i="7"/>
  <c r="AX1636" i="7"/>
  <c r="AW1636" i="7"/>
  <c r="AV1636" i="7"/>
  <c r="AU1636" i="7"/>
  <c r="AT1636" i="7"/>
  <c r="AS1636" i="7"/>
  <c r="AR1636" i="7"/>
  <c r="AQ1636" i="7"/>
  <c r="AP1636" i="7"/>
  <c r="AO1636" i="7"/>
  <c r="AN1636" i="7"/>
  <c r="AM1636" i="7"/>
  <c r="Q1636" i="7"/>
  <c r="N1636" i="7"/>
  <c r="L1636" i="7"/>
  <c r="J1636" i="7"/>
  <c r="AY1635" i="7"/>
  <c r="AX1635" i="7"/>
  <c r="AW1635" i="7"/>
  <c r="AV1635" i="7"/>
  <c r="AU1635" i="7"/>
  <c r="AT1635" i="7"/>
  <c r="AS1635" i="7"/>
  <c r="AR1635" i="7"/>
  <c r="AP1635" i="7"/>
  <c r="AO1635" i="7"/>
  <c r="AN1635" i="7"/>
  <c r="AM1635" i="7"/>
  <c r="AQ1635" i="7" s="1"/>
  <c r="Q1635" i="7"/>
  <c r="N1635" i="7"/>
  <c r="L1635" i="7"/>
  <c r="J1635" i="7"/>
  <c r="AY1634" i="7"/>
  <c r="AX1634" i="7"/>
  <c r="AW1634" i="7"/>
  <c r="AV1634" i="7"/>
  <c r="AU1634" i="7"/>
  <c r="AT1634" i="7"/>
  <c r="AS1634" i="7"/>
  <c r="AR1634" i="7"/>
  <c r="AP1634" i="7"/>
  <c r="AO1634" i="7"/>
  <c r="AN1634" i="7"/>
  <c r="AM1634" i="7"/>
  <c r="AQ1634" i="7" s="1"/>
  <c r="Q1634" i="7"/>
  <c r="N1634" i="7"/>
  <c r="L1634" i="7"/>
  <c r="J1634" i="7"/>
  <c r="AY1633" i="7"/>
  <c r="AX1633" i="7"/>
  <c r="AW1633" i="7"/>
  <c r="AV1633" i="7"/>
  <c r="AU1633" i="7"/>
  <c r="AT1633" i="7"/>
  <c r="AS1633" i="7"/>
  <c r="AR1633" i="7"/>
  <c r="AP1633" i="7"/>
  <c r="AO1633" i="7"/>
  <c r="AN1633" i="7"/>
  <c r="AM1633" i="7"/>
  <c r="AQ1633" i="7" s="1"/>
  <c r="Q1633" i="7"/>
  <c r="N1633" i="7"/>
  <c r="L1633" i="7"/>
  <c r="J1633" i="7"/>
  <c r="AY1632" i="7"/>
  <c r="AX1632" i="7"/>
  <c r="AW1632" i="7"/>
  <c r="AV1632" i="7"/>
  <c r="AU1632" i="7"/>
  <c r="AT1632" i="7"/>
  <c r="AS1632" i="7"/>
  <c r="AR1632" i="7"/>
  <c r="AP1632" i="7"/>
  <c r="AO1632" i="7"/>
  <c r="AN1632" i="7"/>
  <c r="AM1632" i="7"/>
  <c r="AQ1632" i="7" s="1"/>
  <c r="Q1632" i="7"/>
  <c r="N1632" i="7"/>
  <c r="L1632" i="7"/>
  <c r="J1632" i="7"/>
  <c r="AY1631" i="7"/>
  <c r="AX1631" i="7"/>
  <c r="AW1631" i="7"/>
  <c r="AV1631" i="7"/>
  <c r="AU1631" i="7"/>
  <c r="AT1631" i="7"/>
  <c r="AS1631" i="7"/>
  <c r="AR1631" i="7"/>
  <c r="AP1631" i="7"/>
  <c r="AO1631" i="7"/>
  <c r="AN1631" i="7"/>
  <c r="AQ1631" i="7" s="1"/>
  <c r="AM1631" i="7"/>
  <c r="Q1631" i="7"/>
  <c r="N1631" i="7"/>
  <c r="L1631" i="7"/>
  <c r="J1631" i="7"/>
  <c r="AY1630" i="7"/>
  <c r="AX1630" i="7"/>
  <c r="AW1630" i="7"/>
  <c r="AV1630" i="7"/>
  <c r="AU1630" i="7"/>
  <c r="AT1630" i="7"/>
  <c r="AS1630" i="7"/>
  <c r="AR1630" i="7"/>
  <c r="AQ1630" i="7"/>
  <c r="AP1630" i="7"/>
  <c r="AO1630" i="7"/>
  <c r="AN1630" i="7"/>
  <c r="AM1630" i="7"/>
  <c r="Q1630" i="7"/>
  <c r="N1630" i="7"/>
  <c r="L1630" i="7"/>
  <c r="J1630" i="7"/>
  <c r="AY1629" i="7"/>
  <c r="AX1629" i="7"/>
  <c r="AW1629" i="7"/>
  <c r="AV1629" i="7"/>
  <c r="AU1629" i="7"/>
  <c r="AT1629" i="7"/>
  <c r="AS1629" i="7"/>
  <c r="AR1629" i="7"/>
  <c r="AP1629" i="7"/>
  <c r="AQ1629" i="7" s="1"/>
  <c r="AO1629" i="7"/>
  <c r="AN1629" i="7"/>
  <c r="AM1629" i="7"/>
  <c r="Q1629" i="7"/>
  <c r="N1629" i="7"/>
  <c r="L1629" i="7"/>
  <c r="J1629" i="7"/>
  <c r="AY1628" i="7"/>
  <c r="AX1628" i="7"/>
  <c r="AW1628" i="7"/>
  <c r="AV1628" i="7"/>
  <c r="AU1628" i="7"/>
  <c r="AT1628" i="7"/>
  <c r="AS1628" i="7"/>
  <c r="AR1628" i="7"/>
  <c r="AQ1628" i="7"/>
  <c r="AP1628" i="7"/>
  <c r="AO1628" i="7"/>
  <c r="AN1628" i="7"/>
  <c r="AM1628" i="7"/>
  <c r="Q1628" i="7"/>
  <c r="N1628" i="7"/>
  <c r="L1628" i="7"/>
  <c r="J1628" i="7"/>
  <c r="AY1627" i="7"/>
  <c r="AX1627" i="7"/>
  <c r="AW1627" i="7"/>
  <c r="AV1627" i="7"/>
  <c r="AU1627" i="7"/>
  <c r="AT1627" i="7"/>
  <c r="AS1627" i="7"/>
  <c r="AR1627" i="7"/>
  <c r="AP1627" i="7"/>
  <c r="AO1627" i="7"/>
  <c r="AN1627" i="7"/>
  <c r="AM1627" i="7"/>
  <c r="AQ1627" i="7" s="1"/>
  <c r="Q1627" i="7"/>
  <c r="N1627" i="7"/>
  <c r="L1627" i="7"/>
  <c r="J1627" i="7"/>
  <c r="AY1626" i="7"/>
  <c r="AX1626" i="7"/>
  <c r="AW1626" i="7"/>
  <c r="AV1626" i="7"/>
  <c r="AU1626" i="7"/>
  <c r="AT1626" i="7"/>
  <c r="AS1626" i="7"/>
  <c r="AR1626" i="7"/>
  <c r="AP1626" i="7"/>
  <c r="AO1626" i="7"/>
  <c r="AN1626" i="7"/>
  <c r="AM1626" i="7"/>
  <c r="AQ1626" i="7" s="1"/>
  <c r="Q1626" i="7"/>
  <c r="N1626" i="7"/>
  <c r="L1626" i="7"/>
  <c r="J1626" i="7"/>
  <c r="AY1625" i="7"/>
  <c r="AX1625" i="7"/>
  <c r="AW1625" i="7"/>
  <c r="AV1625" i="7"/>
  <c r="AU1625" i="7"/>
  <c r="AT1625" i="7"/>
  <c r="AS1625" i="7"/>
  <c r="AR1625" i="7"/>
  <c r="AP1625" i="7"/>
  <c r="AO1625" i="7"/>
  <c r="AN1625" i="7"/>
  <c r="AM1625" i="7"/>
  <c r="AQ1625" i="7" s="1"/>
  <c r="Q1625" i="7"/>
  <c r="N1625" i="7"/>
  <c r="L1625" i="7"/>
  <c r="J1625" i="7"/>
  <c r="AY1624" i="7"/>
  <c r="AX1624" i="7"/>
  <c r="AW1624" i="7"/>
  <c r="AV1624" i="7"/>
  <c r="AU1624" i="7"/>
  <c r="AT1624" i="7"/>
  <c r="AS1624" i="7"/>
  <c r="AR1624" i="7"/>
  <c r="AP1624" i="7"/>
  <c r="AO1624" i="7"/>
  <c r="AN1624" i="7"/>
  <c r="AM1624" i="7"/>
  <c r="AQ1624" i="7" s="1"/>
  <c r="Q1624" i="7"/>
  <c r="N1624" i="7"/>
  <c r="L1624" i="7"/>
  <c r="J1624" i="7"/>
  <c r="AY1623" i="7"/>
  <c r="AX1623" i="7"/>
  <c r="AW1623" i="7"/>
  <c r="AV1623" i="7"/>
  <c r="AU1623" i="7"/>
  <c r="AT1623" i="7"/>
  <c r="AS1623" i="7"/>
  <c r="AR1623" i="7"/>
  <c r="AP1623" i="7"/>
  <c r="AO1623" i="7"/>
  <c r="AN1623" i="7"/>
  <c r="AQ1623" i="7" s="1"/>
  <c r="AM1623" i="7"/>
  <c r="Q1623" i="7"/>
  <c r="N1623" i="7"/>
  <c r="L1623" i="7"/>
  <c r="J1623" i="7"/>
  <c r="AY1622" i="7"/>
  <c r="AX1622" i="7"/>
  <c r="AW1622" i="7"/>
  <c r="AV1622" i="7"/>
  <c r="AU1622" i="7"/>
  <c r="AT1622" i="7"/>
  <c r="AS1622" i="7"/>
  <c r="AR1622" i="7"/>
  <c r="AQ1622" i="7"/>
  <c r="AP1622" i="7"/>
  <c r="AO1622" i="7"/>
  <c r="AN1622" i="7"/>
  <c r="AM1622" i="7"/>
  <c r="Q1622" i="7"/>
  <c r="N1622" i="7"/>
  <c r="L1622" i="7"/>
  <c r="J1622" i="7"/>
  <c r="AY1621" i="7"/>
  <c r="AX1621" i="7"/>
  <c r="AW1621" i="7"/>
  <c r="AV1621" i="7"/>
  <c r="AU1621" i="7"/>
  <c r="AT1621" i="7"/>
  <c r="AS1621" i="7"/>
  <c r="AR1621" i="7"/>
  <c r="AP1621" i="7"/>
  <c r="AQ1621" i="7" s="1"/>
  <c r="AO1621" i="7"/>
  <c r="AN1621" i="7"/>
  <c r="AM1621" i="7"/>
  <c r="Q1621" i="7"/>
  <c r="N1621" i="7"/>
  <c r="L1621" i="7"/>
  <c r="J1621" i="7"/>
  <c r="AY1620" i="7"/>
  <c r="AX1620" i="7"/>
  <c r="AW1620" i="7"/>
  <c r="AV1620" i="7"/>
  <c r="AU1620" i="7"/>
  <c r="AT1620" i="7"/>
  <c r="AS1620" i="7"/>
  <c r="AR1620" i="7"/>
  <c r="AQ1620" i="7"/>
  <c r="AP1620" i="7"/>
  <c r="AO1620" i="7"/>
  <c r="AN1620" i="7"/>
  <c r="AM1620" i="7"/>
  <c r="Q1620" i="7"/>
  <c r="N1620" i="7"/>
  <c r="L1620" i="7"/>
  <c r="J1620" i="7"/>
  <c r="AY1619" i="7"/>
  <c r="AX1619" i="7"/>
  <c r="AW1619" i="7"/>
  <c r="AV1619" i="7"/>
  <c r="AU1619" i="7"/>
  <c r="AT1619" i="7"/>
  <c r="AS1619" i="7"/>
  <c r="AR1619" i="7"/>
  <c r="AP1619" i="7"/>
  <c r="AO1619" i="7"/>
  <c r="AN1619" i="7"/>
  <c r="AM1619" i="7"/>
  <c r="AQ1619" i="7" s="1"/>
  <c r="Q1619" i="7"/>
  <c r="N1619" i="7"/>
  <c r="L1619" i="7"/>
  <c r="J1619" i="7"/>
  <c r="AY1618" i="7"/>
  <c r="AX1618" i="7"/>
  <c r="AW1618" i="7"/>
  <c r="AV1618" i="7"/>
  <c r="AU1618" i="7"/>
  <c r="AT1618" i="7"/>
  <c r="AS1618" i="7"/>
  <c r="AR1618" i="7"/>
  <c r="AP1618" i="7"/>
  <c r="AO1618" i="7"/>
  <c r="AN1618" i="7"/>
  <c r="AM1618" i="7"/>
  <c r="AQ1618" i="7" s="1"/>
  <c r="Q1618" i="7"/>
  <c r="N1618" i="7"/>
  <c r="L1618" i="7"/>
  <c r="J1618" i="7"/>
  <c r="AY1617" i="7"/>
  <c r="AX1617" i="7"/>
  <c r="AW1617" i="7"/>
  <c r="AV1617" i="7"/>
  <c r="AU1617" i="7"/>
  <c r="AT1617" i="7"/>
  <c r="AS1617" i="7"/>
  <c r="AR1617" i="7"/>
  <c r="AP1617" i="7"/>
  <c r="AO1617" i="7"/>
  <c r="AN1617" i="7"/>
  <c r="AM1617" i="7"/>
  <c r="AQ1617" i="7" s="1"/>
  <c r="Q1617" i="7"/>
  <c r="N1617" i="7"/>
  <c r="L1617" i="7"/>
  <c r="J1617" i="7"/>
  <c r="AY1616" i="7"/>
  <c r="AX1616" i="7"/>
  <c r="AW1616" i="7"/>
  <c r="AV1616" i="7"/>
  <c r="AU1616" i="7"/>
  <c r="AT1616" i="7"/>
  <c r="AS1616" i="7"/>
  <c r="AR1616" i="7"/>
  <c r="AP1616" i="7"/>
  <c r="AO1616" i="7"/>
  <c r="AN1616" i="7"/>
  <c r="AM1616" i="7"/>
  <c r="AQ1616" i="7" s="1"/>
  <c r="Q1616" i="7"/>
  <c r="N1616" i="7"/>
  <c r="L1616" i="7"/>
  <c r="J1616" i="7"/>
  <c r="AY1615" i="7"/>
  <c r="AX1615" i="7"/>
  <c r="AW1615" i="7"/>
  <c r="AV1615" i="7"/>
  <c r="AU1615" i="7"/>
  <c r="AT1615" i="7"/>
  <c r="AS1615" i="7"/>
  <c r="AR1615" i="7"/>
  <c r="AP1615" i="7"/>
  <c r="AO1615" i="7"/>
  <c r="AN1615" i="7"/>
  <c r="AQ1615" i="7" s="1"/>
  <c r="AM1615" i="7"/>
  <c r="Q1615" i="7"/>
  <c r="N1615" i="7"/>
  <c r="L1615" i="7"/>
  <c r="J1615" i="7"/>
  <c r="AY1614" i="7"/>
  <c r="AX1614" i="7"/>
  <c r="AW1614" i="7"/>
  <c r="AV1614" i="7"/>
  <c r="AU1614" i="7"/>
  <c r="AT1614" i="7"/>
  <c r="AS1614" i="7"/>
  <c r="AR1614" i="7"/>
  <c r="AQ1614" i="7"/>
  <c r="AP1614" i="7"/>
  <c r="AO1614" i="7"/>
  <c r="AN1614" i="7"/>
  <c r="AM1614" i="7"/>
  <c r="Q1614" i="7"/>
  <c r="N1614" i="7"/>
  <c r="L1614" i="7"/>
  <c r="J1614" i="7"/>
  <c r="AY1613" i="7"/>
  <c r="AX1613" i="7"/>
  <c r="AW1613" i="7"/>
  <c r="AV1613" i="7"/>
  <c r="AU1613" i="7"/>
  <c r="AT1613" i="7"/>
  <c r="AS1613" i="7"/>
  <c r="AR1613" i="7"/>
  <c r="AP1613" i="7"/>
  <c r="AQ1613" i="7" s="1"/>
  <c r="AO1613" i="7"/>
  <c r="AN1613" i="7"/>
  <c r="AM1613" i="7"/>
  <c r="Q1613" i="7"/>
  <c r="N1613" i="7"/>
  <c r="L1613" i="7"/>
  <c r="J1613" i="7"/>
  <c r="AY1612" i="7"/>
  <c r="AX1612" i="7"/>
  <c r="AW1612" i="7"/>
  <c r="AV1612" i="7"/>
  <c r="AU1612" i="7"/>
  <c r="AT1612" i="7"/>
  <c r="AS1612" i="7"/>
  <c r="AR1612" i="7"/>
  <c r="AQ1612" i="7"/>
  <c r="AP1612" i="7"/>
  <c r="AO1612" i="7"/>
  <c r="AN1612" i="7"/>
  <c r="AM1612" i="7"/>
  <c r="Q1612" i="7"/>
  <c r="N1612" i="7"/>
  <c r="L1612" i="7"/>
  <c r="J1612" i="7"/>
  <c r="AY1611" i="7"/>
  <c r="AX1611" i="7"/>
  <c r="AW1611" i="7"/>
  <c r="AV1611" i="7"/>
  <c r="AU1611" i="7"/>
  <c r="AT1611" i="7"/>
  <c r="AS1611" i="7"/>
  <c r="AR1611" i="7"/>
  <c r="AP1611" i="7"/>
  <c r="AO1611" i="7"/>
  <c r="AN1611" i="7"/>
  <c r="AM1611" i="7"/>
  <c r="AQ1611" i="7" s="1"/>
  <c r="Q1611" i="7"/>
  <c r="N1611" i="7"/>
  <c r="L1611" i="7"/>
  <c r="J1611" i="7"/>
  <c r="AY1610" i="7"/>
  <c r="AX1610" i="7"/>
  <c r="AW1610" i="7"/>
  <c r="AV1610" i="7"/>
  <c r="AU1610" i="7"/>
  <c r="AT1610" i="7"/>
  <c r="AS1610" i="7"/>
  <c r="AR1610" i="7"/>
  <c r="AP1610" i="7"/>
  <c r="AO1610" i="7"/>
  <c r="AN1610" i="7"/>
  <c r="AM1610" i="7"/>
  <c r="AQ1610" i="7" s="1"/>
  <c r="Q1610" i="7"/>
  <c r="N1610" i="7"/>
  <c r="L1610" i="7"/>
  <c r="J1610" i="7"/>
  <c r="AY1609" i="7"/>
  <c r="AX1609" i="7"/>
  <c r="AW1609" i="7"/>
  <c r="AV1609" i="7"/>
  <c r="AU1609" i="7"/>
  <c r="AT1609" i="7"/>
  <c r="AS1609" i="7"/>
  <c r="AR1609" i="7"/>
  <c r="AP1609" i="7"/>
  <c r="AO1609" i="7"/>
  <c r="AN1609" i="7"/>
  <c r="AM1609" i="7"/>
  <c r="AQ1609" i="7" s="1"/>
  <c r="Q1609" i="7"/>
  <c r="N1609" i="7"/>
  <c r="L1609" i="7"/>
  <c r="J1609" i="7"/>
  <c r="AY1608" i="7"/>
  <c r="AX1608" i="7"/>
  <c r="AW1608" i="7"/>
  <c r="AV1608" i="7"/>
  <c r="AU1608" i="7"/>
  <c r="AT1608" i="7"/>
  <c r="AS1608" i="7"/>
  <c r="AR1608" i="7"/>
  <c r="AP1608" i="7"/>
  <c r="AO1608" i="7"/>
  <c r="AN1608" i="7"/>
  <c r="AM1608" i="7"/>
  <c r="AQ1608" i="7" s="1"/>
  <c r="Q1608" i="7"/>
  <c r="N1608" i="7"/>
  <c r="L1608" i="7"/>
  <c r="J1608" i="7"/>
  <c r="AY1607" i="7"/>
  <c r="AX1607" i="7"/>
  <c r="AW1607" i="7"/>
  <c r="AV1607" i="7"/>
  <c r="AU1607" i="7"/>
  <c r="AT1607" i="7"/>
  <c r="AS1607" i="7"/>
  <c r="AR1607" i="7"/>
  <c r="AP1607" i="7"/>
  <c r="AO1607" i="7"/>
  <c r="AN1607" i="7"/>
  <c r="AQ1607" i="7" s="1"/>
  <c r="AM1607" i="7"/>
  <c r="Q1607" i="7"/>
  <c r="N1607" i="7"/>
  <c r="L1607" i="7"/>
  <c r="J1607" i="7"/>
  <c r="AY1606" i="7"/>
  <c r="AX1606" i="7"/>
  <c r="AW1606" i="7"/>
  <c r="AV1606" i="7"/>
  <c r="AU1606" i="7"/>
  <c r="AT1606" i="7"/>
  <c r="AS1606" i="7"/>
  <c r="AR1606" i="7"/>
  <c r="AQ1606" i="7"/>
  <c r="AP1606" i="7"/>
  <c r="AO1606" i="7"/>
  <c r="AN1606" i="7"/>
  <c r="AM1606" i="7"/>
  <c r="Q1606" i="7"/>
  <c r="N1606" i="7"/>
  <c r="L1606" i="7"/>
  <c r="J1606" i="7"/>
  <c r="AY1605" i="7"/>
  <c r="AX1605" i="7"/>
  <c r="AW1605" i="7"/>
  <c r="AV1605" i="7"/>
  <c r="AU1605" i="7"/>
  <c r="AT1605" i="7"/>
  <c r="AS1605" i="7"/>
  <c r="AR1605" i="7"/>
  <c r="AP1605" i="7"/>
  <c r="AQ1605" i="7" s="1"/>
  <c r="AO1605" i="7"/>
  <c r="AN1605" i="7"/>
  <c r="AM1605" i="7"/>
  <c r="Q1605" i="7"/>
  <c r="N1605" i="7"/>
  <c r="L1605" i="7"/>
  <c r="J1605" i="7"/>
  <c r="AY1604" i="7"/>
  <c r="AX1604" i="7"/>
  <c r="AW1604" i="7"/>
  <c r="AV1604" i="7"/>
  <c r="AU1604" i="7"/>
  <c r="AT1604" i="7"/>
  <c r="AS1604" i="7"/>
  <c r="AR1604" i="7"/>
  <c r="AQ1604" i="7"/>
  <c r="AP1604" i="7"/>
  <c r="AO1604" i="7"/>
  <c r="AN1604" i="7"/>
  <c r="AM1604" i="7"/>
  <c r="Q1604" i="7"/>
  <c r="N1604" i="7"/>
  <c r="L1604" i="7"/>
  <c r="J1604" i="7"/>
  <c r="AY1603" i="7"/>
  <c r="AX1603" i="7"/>
  <c r="AW1603" i="7"/>
  <c r="AV1603" i="7"/>
  <c r="AU1603" i="7"/>
  <c r="AT1603" i="7"/>
  <c r="AS1603" i="7"/>
  <c r="AR1603" i="7"/>
  <c r="AP1603" i="7"/>
  <c r="AO1603" i="7"/>
  <c r="AN1603" i="7"/>
  <c r="AM1603" i="7"/>
  <c r="AQ1603" i="7" s="1"/>
  <c r="Q1603" i="7"/>
  <c r="N1603" i="7"/>
  <c r="L1603" i="7"/>
  <c r="J1603" i="7"/>
  <c r="AY1602" i="7"/>
  <c r="AX1602" i="7"/>
  <c r="AW1602" i="7"/>
  <c r="AV1602" i="7"/>
  <c r="AU1602" i="7"/>
  <c r="AT1602" i="7"/>
  <c r="AS1602" i="7"/>
  <c r="AR1602" i="7"/>
  <c r="AP1602" i="7"/>
  <c r="AO1602" i="7"/>
  <c r="AN1602" i="7"/>
  <c r="AM1602" i="7"/>
  <c r="AQ1602" i="7" s="1"/>
  <c r="Q1602" i="7"/>
  <c r="N1602" i="7"/>
  <c r="L1602" i="7"/>
  <c r="J1602" i="7"/>
  <c r="AY1601" i="7"/>
  <c r="AX1601" i="7"/>
  <c r="AW1601" i="7"/>
  <c r="AV1601" i="7"/>
  <c r="AU1601" i="7"/>
  <c r="AT1601" i="7"/>
  <c r="AS1601" i="7"/>
  <c r="AR1601" i="7"/>
  <c r="AP1601" i="7"/>
  <c r="AO1601" i="7"/>
  <c r="AN1601" i="7"/>
  <c r="AM1601" i="7"/>
  <c r="AQ1601" i="7" s="1"/>
  <c r="Q1601" i="7"/>
  <c r="N1601" i="7"/>
  <c r="L1601" i="7"/>
  <c r="J1601" i="7"/>
  <c r="AY1600" i="7"/>
  <c r="AX1600" i="7"/>
  <c r="AW1600" i="7"/>
  <c r="AV1600" i="7"/>
  <c r="AU1600" i="7"/>
  <c r="AT1600" i="7"/>
  <c r="AS1600" i="7"/>
  <c r="AR1600" i="7"/>
  <c r="AP1600" i="7"/>
  <c r="AO1600" i="7"/>
  <c r="AN1600" i="7"/>
  <c r="AM1600" i="7"/>
  <c r="AQ1600" i="7" s="1"/>
  <c r="Q1600" i="7"/>
  <c r="N1600" i="7"/>
  <c r="L1600" i="7"/>
  <c r="J1600" i="7"/>
  <c r="AY1599" i="7"/>
  <c r="AX1599" i="7"/>
  <c r="AW1599" i="7"/>
  <c r="AV1599" i="7"/>
  <c r="AU1599" i="7"/>
  <c r="AT1599" i="7"/>
  <c r="AS1599" i="7"/>
  <c r="AR1599" i="7"/>
  <c r="AP1599" i="7"/>
  <c r="AO1599" i="7"/>
  <c r="AN1599" i="7"/>
  <c r="AQ1599" i="7" s="1"/>
  <c r="AM1599" i="7"/>
  <c r="Q1599" i="7"/>
  <c r="N1599" i="7"/>
  <c r="L1599" i="7"/>
  <c r="J1599" i="7"/>
  <c r="AY1598" i="7"/>
  <c r="AX1598" i="7"/>
  <c r="AW1598" i="7"/>
  <c r="AV1598" i="7"/>
  <c r="AU1598" i="7"/>
  <c r="AT1598" i="7"/>
  <c r="AS1598" i="7"/>
  <c r="AR1598" i="7"/>
  <c r="AQ1598" i="7"/>
  <c r="AP1598" i="7"/>
  <c r="AO1598" i="7"/>
  <c r="AN1598" i="7"/>
  <c r="AM1598" i="7"/>
  <c r="Q1598" i="7"/>
  <c r="N1598" i="7"/>
  <c r="L1598" i="7"/>
  <c r="J1598" i="7"/>
  <c r="AY1597" i="7"/>
  <c r="AX1597" i="7"/>
  <c r="AW1597" i="7"/>
  <c r="AV1597" i="7"/>
  <c r="AU1597" i="7"/>
  <c r="AT1597" i="7"/>
  <c r="AS1597" i="7"/>
  <c r="AR1597" i="7"/>
  <c r="AP1597" i="7"/>
  <c r="AQ1597" i="7" s="1"/>
  <c r="AO1597" i="7"/>
  <c r="AN1597" i="7"/>
  <c r="AM1597" i="7"/>
  <c r="Q1597" i="7"/>
  <c r="N1597" i="7"/>
  <c r="L1597" i="7"/>
  <c r="J1597" i="7"/>
  <c r="AY1596" i="7"/>
  <c r="AX1596" i="7"/>
  <c r="AW1596" i="7"/>
  <c r="AV1596" i="7"/>
  <c r="AU1596" i="7"/>
  <c r="AT1596" i="7"/>
  <c r="AS1596" i="7"/>
  <c r="AR1596" i="7"/>
  <c r="AQ1596" i="7"/>
  <c r="AP1596" i="7"/>
  <c r="AO1596" i="7"/>
  <c r="AN1596" i="7"/>
  <c r="AM1596" i="7"/>
  <c r="Q1596" i="7"/>
  <c r="N1596" i="7"/>
  <c r="L1596" i="7"/>
  <c r="J1596" i="7"/>
  <c r="AY1595" i="7"/>
  <c r="AX1595" i="7"/>
  <c r="AW1595" i="7"/>
  <c r="AV1595" i="7"/>
  <c r="AU1595" i="7"/>
  <c r="AT1595" i="7"/>
  <c r="AS1595" i="7"/>
  <c r="AR1595" i="7"/>
  <c r="AP1595" i="7"/>
  <c r="AO1595" i="7"/>
  <c r="AN1595" i="7"/>
  <c r="AM1595" i="7"/>
  <c r="AQ1595" i="7" s="1"/>
  <c r="Q1595" i="7"/>
  <c r="N1595" i="7"/>
  <c r="L1595" i="7"/>
  <c r="J1595" i="7"/>
  <c r="AY1594" i="7"/>
  <c r="AX1594" i="7"/>
  <c r="AW1594" i="7"/>
  <c r="AV1594" i="7"/>
  <c r="AU1594" i="7"/>
  <c r="AT1594" i="7"/>
  <c r="AS1594" i="7"/>
  <c r="AR1594" i="7"/>
  <c r="AP1594" i="7"/>
  <c r="AO1594" i="7"/>
  <c r="AN1594" i="7"/>
  <c r="AM1594" i="7"/>
  <c r="AQ1594" i="7" s="1"/>
  <c r="Q1594" i="7"/>
  <c r="N1594" i="7"/>
  <c r="L1594" i="7"/>
  <c r="J1594" i="7"/>
  <c r="AY1593" i="7"/>
  <c r="AX1593" i="7"/>
  <c r="AW1593" i="7"/>
  <c r="AV1593" i="7"/>
  <c r="AU1593" i="7"/>
  <c r="AT1593" i="7"/>
  <c r="AS1593" i="7"/>
  <c r="AR1593" i="7"/>
  <c r="AP1593" i="7"/>
  <c r="AO1593" i="7"/>
  <c r="AN1593" i="7"/>
  <c r="AM1593" i="7"/>
  <c r="AQ1593" i="7" s="1"/>
  <c r="Q1593" i="7"/>
  <c r="N1593" i="7"/>
  <c r="L1593" i="7"/>
  <c r="J1593" i="7"/>
  <c r="AY1592" i="7"/>
  <c r="AX1592" i="7"/>
  <c r="AW1592" i="7"/>
  <c r="AV1592" i="7"/>
  <c r="AU1592" i="7"/>
  <c r="AT1592" i="7"/>
  <c r="AS1592" i="7"/>
  <c r="AR1592" i="7"/>
  <c r="AP1592" i="7"/>
  <c r="AO1592" i="7"/>
  <c r="AN1592" i="7"/>
  <c r="AM1592" i="7"/>
  <c r="AQ1592" i="7" s="1"/>
  <c r="Q1592" i="7"/>
  <c r="N1592" i="7"/>
  <c r="L1592" i="7"/>
  <c r="J1592" i="7"/>
  <c r="AY1591" i="7"/>
  <c r="AX1591" i="7"/>
  <c r="AW1591" i="7"/>
  <c r="AV1591" i="7"/>
  <c r="AU1591" i="7"/>
  <c r="AT1591" i="7"/>
  <c r="AS1591" i="7"/>
  <c r="AR1591" i="7"/>
  <c r="AP1591" i="7"/>
  <c r="AO1591" i="7"/>
  <c r="AN1591" i="7"/>
  <c r="AQ1591" i="7" s="1"/>
  <c r="AM1591" i="7"/>
  <c r="Q1591" i="7"/>
  <c r="N1591" i="7"/>
  <c r="L1591" i="7"/>
  <c r="J1591" i="7"/>
  <c r="AY1590" i="7"/>
  <c r="AX1590" i="7"/>
  <c r="AW1590" i="7"/>
  <c r="AV1590" i="7"/>
  <c r="AU1590" i="7"/>
  <c r="AT1590" i="7"/>
  <c r="AS1590" i="7"/>
  <c r="AR1590" i="7"/>
  <c r="AQ1590" i="7"/>
  <c r="AP1590" i="7"/>
  <c r="AO1590" i="7"/>
  <c r="AN1590" i="7"/>
  <c r="AM1590" i="7"/>
  <c r="Q1590" i="7"/>
  <c r="N1590" i="7"/>
  <c r="L1590" i="7"/>
  <c r="J1590" i="7"/>
  <c r="AY1589" i="7"/>
  <c r="AX1589" i="7"/>
  <c r="AW1589" i="7"/>
  <c r="AV1589" i="7"/>
  <c r="AU1589" i="7"/>
  <c r="AT1589" i="7"/>
  <c r="AS1589" i="7"/>
  <c r="AR1589" i="7"/>
  <c r="AP1589" i="7"/>
  <c r="AQ1589" i="7" s="1"/>
  <c r="AO1589" i="7"/>
  <c r="AN1589" i="7"/>
  <c r="AM1589" i="7"/>
  <c r="Q1589" i="7"/>
  <c r="N1589" i="7"/>
  <c r="L1589" i="7"/>
  <c r="J1589" i="7"/>
  <c r="AY1588" i="7"/>
  <c r="AX1588" i="7"/>
  <c r="AW1588" i="7"/>
  <c r="AV1588" i="7"/>
  <c r="AU1588" i="7"/>
  <c r="AT1588" i="7"/>
  <c r="AS1588" i="7"/>
  <c r="AR1588" i="7"/>
  <c r="AQ1588" i="7"/>
  <c r="AP1588" i="7"/>
  <c r="AO1588" i="7"/>
  <c r="AN1588" i="7"/>
  <c r="AM1588" i="7"/>
  <c r="Q1588" i="7"/>
  <c r="N1588" i="7"/>
  <c r="L1588" i="7"/>
  <c r="J1588" i="7"/>
  <c r="AY1587" i="7"/>
  <c r="AX1587" i="7"/>
  <c r="AW1587" i="7"/>
  <c r="AV1587" i="7"/>
  <c r="AU1587" i="7"/>
  <c r="AT1587" i="7"/>
  <c r="AS1587" i="7"/>
  <c r="AR1587" i="7"/>
  <c r="AP1587" i="7"/>
  <c r="AO1587" i="7"/>
  <c r="AN1587" i="7"/>
  <c r="AM1587" i="7"/>
  <c r="AQ1587" i="7" s="1"/>
  <c r="Q1587" i="7"/>
  <c r="N1587" i="7"/>
  <c r="L1587" i="7"/>
  <c r="J1587" i="7"/>
  <c r="AY1586" i="7"/>
  <c r="AX1586" i="7"/>
  <c r="AW1586" i="7"/>
  <c r="AV1586" i="7"/>
  <c r="AU1586" i="7"/>
  <c r="AT1586" i="7"/>
  <c r="AS1586" i="7"/>
  <c r="AR1586" i="7"/>
  <c r="AP1586" i="7"/>
  <c r="AO1586" i="7"/>
  <c r="AN1586" i="7"/>
  <c r="AM1586" i="7"/>
  <c r="AQ1586" i="7" s="1"/>
  <c r="Q1586" i="7"/>
  <c r="N1586" i="7"/>
  <c r="L1586" i="7"/>
  <c r="J1586" i="7"/>
  <c r="AY1585" i="7"/>
  <c r="AX1585" i="7"/>
  <c r="AW1585" i="7"/>
  <c r="AV1585" i="7"/>
  <c r="AU1585" i="7"/>
  <c r="AT1585" i="7"/>
  <c r="AS1585" i="7"/>
  <c r="AR1585" i="7"/>
  <c r="AP1585" i="7"/>
  <c r="AO1585" i="7"/>
  <c r="AN1585" i="7"/>
  <c r="AM1585" i="7"/>
  <c r="AQ1585" i="7" s="1"/>
  <c r="Q1585" i="7"/>
  <c r="N1585" i="7"/>
  <c r="L1585" i="7"/>
  <c r="J1585" i="7"/>
  <c r="AY1584" i="7"/>
  <c r="AX1584" i="7"/>
  <c r="AW1584" i="7"/>
  <c r="AV1584" i="7"/>
  <c r="AU1584" i="7"/>
  <c r="AT1584" i="7"/>
  <c r="AS1584" i="7"/>
  <c r="AR1584" i="7"/>
  <c r="AP1584" i="7"/>
  <c r="AO1584" i="7"/>
  <c r="AN1584" i="7"/>
  <c r="AM1584" i="7"/>
  <c r="AQ1584" i="7" s="1"/>
  <c r="Q1584" i="7"/>
  <c r="N1584" i="7"/>
  <c r="L1584" i="7"/>
  <c r="J1584" i="7"/>
  <c r="AY1583" i="7"/>
  <c r="AX1583" i="7"/>
  <c r="AW1583" i="7"/>
  <c r="AV1583" i="7"/>
  <c r="AU1583" i="7"/>
  <c r="AT1583" i="7"/>
  <c r="AS1583" i="7"/>
  <c r="AR1583" i="7"/>
  <c r="AP1583" i="7"/>
  <c r="AO1583" i="7"/>
  <c r="AN1583" i="7"/>
  <c r="AQ1583" i="7" s="1"/>
  <c r="AM1583" i="7"/>
  <c r="Q1583" i="7"/>
  <c r="N1583" i="7"/>
  <c r="L1583" i="7"/>
  <c r="J1583" i="7"/>
  <c r="AY1582" i="7"/>
  <c r="AX1582" i="7"/>
  <c r="AW1582" i="7"/>
  <c r="AV1582" i="7"/>
  <c r="AU1582" i="7"/>
  <c r="AT1582" i="7"/>
  <c r="AS1582" i="7"/>
  <c r="AR1582" i="7"/>
  <c r="AQ1582" i="7"/>
  <c r="AP1582" i="7"/>
  <c r="AO1582" i="7"/>
  <c r="AN1582" i="7"/>
  <c r="AM1582" i="7"/>
  <c r="Q1582" i="7"/>
  <c r="N1582" i="7"/>
  <c r="L1582" i="7"/>
  <c r="J1582" i="7"/>
  <c r="AY1581" i="7"/>
  <c r="AX1581" i="7"/>
  <c r="AW1581" i="7"/>
  <c r="AV1581" i="7"/>
  <c r="AU1581" i="7"/>
  <c r="AT1581" i="7"/>
  <c r="AS1581" i="7"/>
  <c r="AR1581" i="7"/>
  <c r="AP1581" i="7"/>
  <c r="AQ1581" i="7" s="1"/>
  <c r="AO1581" i="7"/>
  <c r="AN1581" i="7"/>
  <c r="AM1581" i="7"/>
  <c r="Q1581" i="7"/>
  <c r="N1581" i="7"/>
  <c r="L1581" i="7"/>
  <c r="J1581" i="7"/>
  <c r="AY1580" i="7"/>
  <c r="AX1580" i="7"/>
  <c r="AW1580" i="7"/>
  <c r="AV1580" i="7"/>
  <c r="AU1580" i="7"/>
  <c r="AT1580" i="7"/>
  <c r="AS1580" i="7"/>
  <c r="AR1580" i="7"/>
  <c r="AQ1580" i="7"/>
  <c r="AP1580" i="7"/>
  <c r="AO1580" i="7"/>
  <c r="AN1580" i="7"/>
  <c r="AM1580" i="7"/>
  <c r="Q1580" i="7"/>
  <c r="N1580" i="7"/>
  <c r="L1580" i="7"/>
  <c r="J1580" i="7"/>
  <c r="AY1579" i="7"/>
  <c r="AX1579" i="7"/>
  <c r="AW1579" i="7"/>
  <c r="AV1579" i="7"/>
  <c r="AU1579" i="7"/>
  <c r="AT1579" i="7"/>
  <c r="AS1579" i="7"/>
  <c r="AR1579" i="7"/>
  <c r="AP1579" i="7"/>
  <c r="AO1579" i="7"/>
  <c r="AN1579" i="7"/>
  <c r="AM1579" i="7"/>
  <c r="AQ1579" i="7" s="1"/>
  <c r="Q1579" i="7"/>
  <c r="N1579" i="7"/>
  <c r="L1579" i="7"/>
  <c r="J1579" i="7"/>
  <c r="AY1578" i="7"/>
  <c r="AX1578" i="7"/>
  <c r="AW1578" i="7"/>
  <c r="AV1578" i="7"/>
  <c r="AU1578" i="7"/>
  <c r="AT1578" i="7"/>
  <c r="AS1578" i="7"/>
  <c r="AR1578" i="7"/>
  <c r="AP1578" i="7"/>
  <c r="AO1578" i="7"/>
  <c r="AN1578" i="7"/>
  <c r="AM1578" i="7"/>
  <c r="AQ1578" i="7" s="1"/>
  <c r="Q1578" i="7"/>
  <c r="N1578" i="7"/>
  <c r="L1578" i="7"/>
  <c r="J1578" i="7"/>
  <c r="AY1577" i="7"/>
  <c r="AX1577" i="7"/>
  <c r="AW1577" i="7"/>
  <c r="AV1577" i="7"/>
  <c r="AU1577" i="7"/>
  <c r="AT1577" i="7"/>
  <c r="AS1577" i="7"/>
  <c r="AR1577" i="7"/>
  <c r="AP1577" i="7"/>
  <c r="AO1577" i="7"/>
  <c r="AN1577" i="7"/>
  <c r="AM1577" i="7"/>
  <c r="AQ1577" i="7" s="1"/>
  <c r="Q1577" i="7"/>
  <c r="N1577" i="7"/>
  <c r="L1577" i="7"/>
  <c r="J1577" i="7"/>
  <c r="AY1576" i="7"/>
  <c r="AX1576" i="7"/>
  <c r="AW1576" i="7"/>
  <c r="AV1576" i="7"/>
  <c r="AU1576" i="7"/>
  <c r="AT1576" i="7"/>
  <c r="AS1576" i="7"/>
  <c r="AR1576" i="7"/>
  <c r="AP1576" i="7"/>
  <c r="AO1576" i="7"/>
  <c r="AN1576" i="7"/>
  <c r="AM1576" i="7"/>
  <c r="AQ1576" i="7" s="1"/>
  <c r="Q1576" i="7"/>
  <c r="N1576" i="7"/>
  <c r="L1576" i="7"/>
  <c r="J1576" i="7"/>
  <c r="AY1575" i="7"/>
  <c r="AX1575" i="7"/>
  <c r="AW1575" i="7"/>
  <c r="AV1575" i="7"/>
  <c r="AU1575" i="7"/>
  <c r="AT1575" i="7"/>
  <c r="AS1575" i="7"/>
  <c r="AR1575" i="7"/>
  <c r="AP1575" i="7"/>
  <c r="AO1575" i="7"/>
  <c r="AN1575" i="7"/>
  <c r="AQ1575" i="7" s="1"/>
  <c r="AM1575" i="7"/>
  <c r="Q1575" i="7"/>
  <c r="N1575" i="7"/>
  <c r="L1575" i="7"/>
  <c r="J1575" i="7"/>
  <c r="AY1574" i="7"/>
  <c r="AX1574" i="7"/>
  <c r="AW1574" i="7"/>
  <c r="AV1574" i="7"/>
  <c r="AU1574" i="7"/>
  <c r="AT1574" i="7"/>
  <c r="AS1574" i="7"/>
  <c r="AR1574" i="7"/>
  <c r="AQ1574" i="7"/>
  <c r="AP1574" i="7"/>
  <c r="AO1574" i="7"/>
  <c r="AN1574" i="7"/>
  <c r="AM1574" i="7"/>
  <c r="Q1574" i="7"/>
  <c r="N1574" i="7"/>
  <c r="L1574" i="7"/>
  <c r="J1574" i="7"/>
  <c r="AY1573" i="7"/>
  <c r="AX1573" i="7"/>
  <c r="AW1573" i="7"/>
  <c r="AV1573" i="7"/>
  <c r="AU1573" i="7"/>
  <c r="AT1573" i="7"/>
  <c r="AS1573" i="7"/>
  <c r="AR1573" i="7"/>
  <c r="AP1573" i="7"/>
  <c r="AQ1573" i="7" s="1"/>
  <c r="AO1573" i="7"/>
  <c r="AN1573" i="7"/>
  <c r="AM1573" i="7"/>
  <c r="Q1573" i="7"/>
  <c r="N1573" i="7"/>
  <c r="L1573" i="7"/>
  <c r="J1573" i="7"/>
  <c r="AY1572" i="7"/>
  <c r="AX1572" i="7"/>
  <c r="AW1572" i="7"/>
  <c r="AV1572" i="7"/>
  <c r="AU1572" i="7"/>
  <c r="AT1572" i="7"/>
  <c r="AS1572" i="7"/>
  <c r="AR1572" i="7"/>
  <c r="AQ1572" i="7"/>
  <c r="AP1572" i="7"/>
  <c r="AO1572" i="7"/>
  <c r="AN1572" i="7"/>
  <c r="AM1572" i="7"/>
  <c r="Q1572" i="7"/>
  <c r="N1572" i="7"/>
  <c r="L1572" i="7"/>
  <c r="J1572" i="7"/>
  <c r="AY1571" i="7"/>
  <c r="AX1571" i="7"/>
  <c r="AW1571" i="7"/>
  <c r="AV1571" i="7"/>
  <c r="AU1571" i="7"/>
  <c r="AT1571" i="7"/>
  <c r="AS1571" i="7"/>
  <c r="AR1571" i="7"/>
  <c r="AP1571" i="7"/>
  <c r="AO1571" i="7"/>
  <c r="AN1571" i="7"/>
  <c r="AM1571" i="7"/>
  <c r="AQ1571" i="7" s="1"/>
  <c r="Q1571" i="7"/>
  <c r="N1571" i="7"/>
  <c r="L1571" i="7"/>
  <c r="J1571" i="7"/>
  <c r="AY1570" i="7"/>
  <c r="AX1570" i="7"/>
  <c r="AW1570" i="7"/>
  <c r="AV1570" i="7"/>
  <c r="AU1570" i="7"/>
  <c r="AT1570" i="7"/>
  <c r="AS1570" i="7"/>
  <c r="AR1570" i="7"/>
  <c r="AP1570" i="7"/>
  <c r="AO1570" i="7"/>
  <c r="AN1570" i="7"/>
  <c r="AM1570" i="7"/>
  <c r="AQ1570" i="7" s="1"/>
  <c r="Q1570" i="7"/>
  <c r="N1570" i="7"/>
  <c r="L1570" i="7"/>
  <c r="J1570" i="7"/>
  <c r="AY1569" i="7"/>
  <c r="AX1569" i="7"/>
  <c r="AW1569" i="7"/>
  <c r="AV1569" i="7"/>
  <c r="AU1569" i="7"/>
  <c r="AT1569" i="7"/>
  <c r="AS1569" i="7"/>
  <c r="AR1569" i="7"/>
  <c r="AP1569" i="7"/>
  <c r="AO1569" i="7"/>
  <c r="AN1569" i="7"/>
  <c r="AM1569" i="7"/>
  <c r="AQ1569" i="7" s="1"/>
  <c r="Q1569" i="7"/>
  <c r="N1569" i="7"/>
  <c r="L1569" i="7"/>
  <c r="J1569" i="7"/>
  <c r="AY1568" i="7"/>
  <c r="AX1568" i="7"/>
  <c r="AW1568" i="7"/>
  <c r="AV1568" i="7"/>
  <c r="AU1568" i="7"/>
  <c r="AT1568" i="7"/>
  <c r="AS1568" i="7"/>
  <c r="AR1568" i="7"/>
  <c r="AP1568" i="7"/>
  <c r="AO1568" i="7"/>
  <c r="AN1568" i="7"/>
  <c r="AM1568" i="7"/>
  <c r="AQ1568" i="7" s="1"/>
  <c r="Q1568" i="7"/>
  <c r="N1568" i="7"/>
  <c r="L1568" i="7"/>
  <c r="J1568" i="7"/>
  <c r="AY1567" i="7"/>
  <c r="AX1567" i="7"/>
  <c r="AW1567" i="7"/>
  <c r="AV1567" i="7"/>
  <c r="AU1567" i="7"/>
  <c r="AT1567" i="7"/>
  <c r="AS1567" i="7"/>
  <c r="AR1567" i="7"/>
  <c r="AP1567" i="7"/>
  <c r="AO1567" i="7"/>
  <c r="AN1567" i="7"/>
  <c r="AQ1567" i="7" s="1"/>
  <c r="AM1567" i="7"/>
  <c r="Q1567" i="7"/>
  <c r="N1567" i="7"/>
  <c r="L1567" i="7"/>
  <c r="J1567" i="7"/>
  <c r="AY1566" i="7"/>
  <c r="AX1566" i="7"/>
  <c r="AW1566" i="7"/>
  <c r="AV1566" i="7"/>
  <c r="AU1566" i="7"/>
  <c r="AT1566" i="7"/>
  <c r="AS1566" i="7"/>
  <c r="AR1566" i="7"/>
  <c r="AQ1566" i="7"/>
  <c r="AP1566" i="7"/>
  <c r="AO1566" i="7"/>
  <c r="AN1566" i="7"/>
  <c r="AM1566" i="7"/>
  <c r="Q1566" i="7"/>
  <c r="N1566" i="7"/>
  <c r="L1566" i="7"/>
  <c r="J1566" i="7"/>
  <c r="AY1565" i="7"/>
  <c r="AX1565" i="7"/>
  <c r="AW1565" i="7"/>
  <c r="AV1565" i="7"/>
  <c r="AU1565" i="7"/>
  <c r="AT1565" i="7"/>
  <c r="AS1565" i="7"/>
  <c r="AR1565" i="7"/>
  <c r="AP1565" i="7"/>
  <c r="AQ1565" i="7" s="1"/>
  <c r="AO1565" i="7"/>
  <c r="AN1565" i="7"/>
  <c r="AM1565" i="7"/>
  <c r="Q1565" i="7"/>
  <c r="N1565" i="7"/>
  <c r="L1565" i="7"/>
  <c r="J1565" i="7"/>
  <c r="AY1564" i="7"/>
  <c r="AX1564" i="7"/>
  <c r="AW1564" i="7"/>
  <c r="AV1564" i="7"/>
  <c r="AU1564" i="7"/>
  <c r="AT1564" i="7"/>
  <c r="AS1564" i="7"/>
  <c r="AR1564" i="7"/>
  <c r="AQ1564" i="7"/>
  <c r="AP1564" i="7"/>
  <c r="AO1564" i="7"/>
  <c r="AN1564" i="7"/>
  <c r="AM1564" i="7"/>
  <c r="Q1564" i="7"/>
  <c r="N1564" i="7"/>
  <c r="L1564" i="7"/>
  <c r="J1564" i="7"/>
  <c r="AY1563" i="7"/>
  <c r="AX1563" i="7"/>
  <c r="AW1563" i="7"/>
  <c r="AV1563" i="7"/>
  <c r="AU1563" i="7"/>
  <c r="AT1563" i="7"/>
  <c r="AS1563" i="7"/>
  <c r="AR1563" i="7"/>
  <c r="AP1563" i="7"/>
  <c r="AO1563" i="7"/>
  <c r="AN1563" i="7"/>
  <c r="AM1563" i="7"/>
  <c r="AQ1563" i="7" s="1"/>
  <c r="Q1563" i="7"/>
  <c r="N1563" i="7"/>
  <c r="L1563" i="7"/>
  <c r="J1563" i="7"/>
  <c r="AY1562" i="7"/>
  <c r="AX1562" i="7"/>
  <c r="AW1562" i="7"/>
  <c r="AV1562" i="7"/>
  <c r="AU1562" i="7"/>
  <c r="AT1562" i="7"/>
  <c r="AS1562" i="7"/>
  <c r="AR1562" i="7"/>
  <c r="AP1562" i="7"/>
  <c r="AO1562" i="7"/>
  <c r="AN1562" i="7"/>
  <c r="AM1562" i="7"/>
  <c r="AQ1562" i="7" s="1"/>
  <c r="Q1562" i="7"/>
  <c r="N1562" i="7"/>
  <c r="L1562" i="7"/>
  <c r="J1562" i="7"/>
  <c r="AY1561" i="7"/>
  <c r="AX1561" i="7"/>
  <c r="AW1561" i="7"/>
  <c r="AV1561" i="7"/>
  <c r="AU1561" i="7"/>
  <c r="AT1561" i="7"/>
  <c r="AS1561" i="7"/>
  <c r="AR1561" i="7"/>
  <c r="AP1561" i="7"/>
  <c r="AO1561" i="7"/>
  <c r="AN1561" i="7"/>
  <c r="AM1561" i="7"/>
  <c r="AQ1561" i="7" s="1"/>
  <c r="Q1561" i="7"/>
  <c r="N1561" i="7"/>
  <c r="L1561" i="7"/>
  <c r="J1561" i="7"/>
  <c r="AY1560" i="7"/>
  <c r="AX1560" i="7"/>
  <c r="AW1560" i="7"/>
  <c r="AV1560" i="7"/>
  <c r="AU1560" i="7"/>
  <c r="AT1560" i="7"/>
  <c r="AS1560" i="7"/>
  <c r="AR1560" i="7"/>
  <c r="AP1560" i="7"/>
  <c r="AO1560" i="7"/>
  <c r="AN1560" i="7"/>
  <c r="AM1560" i="7"/>
  <c r="AQ1560" i="7" s="1"/>
  <c r="Q1560" i="7"/>
  <c r="N1560" i="7"/>
  <c r="L1560" i="7"/>
  <c r="J1560" i="7"/>
  <c r="AY1559" i="7"/>
  <c r="AX1559" i="7"/>
  <c r="AW1559" i="7"/>
  <c r="AV1559" i="7"/>
  <c r="AU1559" i="7"/>
  <c r="AT1559" i="7"/>
  <c r="AS1559" i="7"/>
  <c r="AR1559" i="7"/>
  <c r="AP1559" i="7"/>
  <c r="AO1559" i="7"/>
  <c r="AN1559" i="7"/>
  <c r="AQ1559" i="7" s="1"/>
  <c r="AM1559" i="7"/>
  <c r="Q1559" i="7"/>
  <c r="N1559" i="7"/>
  <c r="L1559" i="7"/>
  <c r="J1559" i="7"/>
  <c r="AY1558" i="7"/>
  <c r="AX1558" i="7"/>
  <c r="AW1558" i="7"/>
  <c r="AV1558" i="7"/>
  <c r="AU1558" i="7"/>
  <c r="AT1558" i="7"/>
  <c r="AS1558" i="7"/>
  <c r="AR1558" i="7"/>
  <c r="AQ1558" i="7"/>
  <c r="AP1558" i="7"/>
  <c r="AO1558" i="7"/>
  <c r="AN1558" i="7"/>
  <c r="AM1558" i="7"/>
  <c r="Q1558" i="7"/>
  <c r="N1558" i="7"/>
  <c r="L1558" i="7"/>
  <c r="J1558" i="7"/>
  <c r="AY1557" i="7"/>
  <c r="AX1557" i="7"/>
  <c r="AW1557" i="7"/>
  <c r="AV1557" i="7"/>
  <c r="AU1557" i="7"/>
  <c r="AT1557" i="7"/>
  <c r="AS1557" i="7"/>
  <c r="AR1557" i="7"/>
  <c r="AP1557" i="7"/>
  <c r="AQ1557" i="7" s="1"/>
  <c r="AO1557" i="7"/>
  <c r="AN1557" i="7"/>
  <c r="AM1557" i="7"/>
  <c r="Q1557" i="7"/>
  <c r="N1557" i="7"/>
  <c r="L1557" i="7"/>
  <c r="J1557" i="7"/>
  <c r="AY1556" i="7"/>
  <c r="AX1556" i="7"/>
  <c r="AW1556" i="7"/>
  <c r="AV1556" i="7"/>
  <c r="AU1556" i="7"/>
  <c r="AT1556" i="7"/>
  <c r="AS1556" i="7"/>
  <c r="AR1556" i="7"/>
  <c r="AQ1556" i="7"/>
  <c r="AP1556" i="7"/>
  <c r="AO1556" i="7"/>
  <c r="AN1556" i="7"/>
  <c r="AM1556" i="7"/>
  <c r="Q1556" i="7"/>
  <c r="N1556" i="7"/>
  <c r="L1556" i="7"/>
  <c r="J1556" i="7"/>
  <c r="AY1555" i="7"/>
  <c r="AX1555" i="7"/>
  <c r="AW1555" i="7"/>
  <c r="AV1555" i="7"/>
  <c r="AU1555" i="7"/>
  <c r="AT1555" i="7"/>
  <c r="AS1555" i="7"/>
  <c r="AR1555" i="7"/>
  <c r="AP1555" i="7"/>
  <c r="AO1555" i="7"/>
  <c r="AN1555" i="7"/>
  <c r="AM1555" i="7"/>
  <c r="AQ1555" i="7" s="1"/>
  <c r="Q1555" i="7"/>
  <c r="N1555" i="7"/>
  <c r="L1555" i="7"/>
  <c r="J1555" i="7"/>
  <c r="AY1554" i="7"/>
  <c r="AX1554" i="7"/>
  <c r="AW1554" i="7"/>
  <c r="AV1554" i="7"/>
  <c r="AU1554" i="7"/>
  <c r="AT1554" i="7"/>
  <c r="AS1554" i="7"/>
  <c r="AR1554" i="7"/>
  <c r="AP1554" i="7"/>
  <c r="AO1554" i="7"/>
  <c r="AN1554" i="7"/>
  <c r="AM1554" i="7"/>
  <c r="AQ1554" i="7" s="1"/>
  <c r="Q1554" i="7"/>
  <c r="N1554" i="7"/>
  <c r="L1554" i="7"/>
  <c r="J1554" i="7"/>
  <c r="AY1553" i="7"/>
  <c r="AX1553" i="7"/>
  <c r="AW1553" i="7"/>
  <c r="AV1553" i="7"/>
  <c r="AU1553" i="7"/>
  <c r="AT1553" i="7"/>
  <c r="AS1553" i="7"/>
  <c r="AR1553" i="7"/>
  <c r="AP1553" i="7"/>
  <c r="AO1553" i="7"/>
  <c r="AN1553" i="7"/>
  <c r="AM1553" i="7"/>
  <c r="AQ1553" i="7" s="1"/>
  <c r="Q1553" i="7"/>
  <c r="N1553" i="7"/>
  <c r="L1553" i="7"/>
  <c r="J1553" i="7"/>
  <c r="AY1552" i="7"/>
  <c r="AX1552" i="7"/>
  <c r="AW1552" i="7"/>
  <c r="AV1552" i="7"/>
  <c r="AU1552" i="7"/>
  <c r="AT1552" i="7"/>
  <c r="AS1552" i="7"/>
  <c r="AR1552" i="7"/>
  <c r="AP1552" i="7"/>
  <c r="AO1552" i="7"/>
  <c r="AN1552" i="7"/>
  <c r="AM1552" i="7"/>
  <c r="AQ1552" i="7" s="1"/>
  <c r="Q1552" i="7"/>
  <c r="N1552" i="7"/>
  <c r="L1552" i="7"/>
  <c r="J1552" i="7"/>
  <c r="AY1551" i="7"/>
  <c r="AX1551" i="7"/>
  <c r="AW1551" i="7"/>
  <c r="AV1551" i="7"/>
  <c r="AU1551" i="7"/>
  <c r="AT1551" i="7"/>
  <c r="AS1551" i="7"/>
  <c r="AR1551" i="7"/>
  <c r="AP1551" i="7"/>
  <c r="AO1551" i="7"/>
  <c r="AN1551" i="7"/>
  <c r="AQ1551" i="7" s="1"/>
  <c r="AM1551" i="7"/>
  <c r="Q1551" i="7"/>
  <c r="N1551" i="7"/>
  <c r="L1551" i="7"/>
  <c r="J1551" i="7"/>
  <c r="AY1550" i="7"/>
  <c r="AX1550" i="7"/>
  <c r="AW1550" i="7"/>
  <c r="AV1550" i="7"/>
  <c r="AU1550" i="7"/>
  <c r="AT1550" i="7"/>
  <c r="AS1550" i="7"/>
  <c r="AR1550" i="7"/>
  <c r="AQ1550" i="7"/>
  <c r="AP1550" i="7"/>
  <c r="AO1550" i="7"/>
  <c r="AN1550" i="7"/>
  <c r="AM1550" i="7"/>
  <c r="Q1550" i="7"/>
  <c r="N1550" i="7"/>
  <c r="L1550" i="7"/>
  <c r="J1550" i="7"/>
  <c r="AY1549" i="7"/>
  <c r="AX1549" i="7"/>
  <c r="AW1549" i="7"/>
  <c r="AV1549" i="7"/>
  <c r="AU1549" i="7"/>
  <c r="AT1549" i="7"/>
  <c r="AS1549" i="7"/>
  <c r="AR1549" i="7"/>
  <c r="AP1549" i="7"/>
  <c r="AQ1549" i="7" s="1"/>
  <c r="AO1549" i="7"/>
  <c r="AN1549" i="7"/>
  <c r="AM1549" i="7"/>
  <c r="Q1549" i="7"/>
  <c r="N1549" i="7"/>
  <c r="L1549" i="7"/>
  <c r="J1549" i="7"/>
  <c r="AY1548" i="7"/>
  <c r="AX1548" i="7"/>
  <c r="AW1548" i="7"/>
  <c r="AV1548" i="7"/>
  <c r="AU1548" i="7"/>
  <c r="AT1548" i="7"/>
  <c r="AS1548" i="7"/>
  <c r="AR1548" i="7"/>
  <c r="AQ1548" i="7"/>
  <c r="AP1548" i="7"/>
  <c r="AO1548" i="7"/>
  <c r="AN1548" i="7"/>
  <c r="AM1548" i="7"/>
  <c r="Q1548" i="7"/>
  <c r="N1548" i="7"/>
  <c r="L1548" i="7"/>
  <c r="J1548" i="7"/>
  <c r="AY1547" i="7"/>
  <c r="AX1547" i="7"/>
  <c r="AW1547" i="7"/>
  <c r="AV1547" i="7"/>
  <c r="AU1547" i="7"/>
  <c r="AT1547" i="7"/>
  <c r="AS1547" i="7"/>
  <c r="AR1547" i="7"/>
  <c r="AP1547" i="7"/>
  <c r="AO1547" i="7"/>
  <c r="AN1547" i="7"/>
  <c r="AM1547" i="7"/>
  <c r="AQ1547" i="7" s="1"/>
  <c r="Q1547" i="7"/>
  <c r="N1547" i="7"/>
  <c r="L1547" i="7"/>
  <c r="J1547" i="7"/>
  <c r="AY1546" i="7"/>
  <c r="AX1546" i="7"/>
  <c r="AW1546" i="7"/>
  <c r="AV1546" i="7"/>
  <c r="AU1546" i="7"/>
  <c r="AT1546" i="7"/>
  <c r="AS1546" i="7"/>
  <c r="AR1546" i="7"/>
  <c r="AP1546" i="7"/>
  <c r="AO1546" i="7"/>
  <c r="AN1546" i="7"/>
  <c r="AM1546" i="7"/>
  <c r="AQ1546" i="7" s="1"/>
  <c r="Q1546" i="7"/>
  <c r="N1546" i="7"/>
  <c r="L1546" i="7"/>
  <c r="J1546" i="7"/>
  <c r="AY1545" i="7"/>
  <c r="AX1545" i="7"/>
  <c r="AW1545" i="7"/>
  <c r="AV1545" i="7"/>
  <c r="AU1545" i="7"/>
  <c r="AT1545" i="7"/>
  <c r="AS1545" i="7"/>
  <c r="AR1545" i="7"/>
  <c r="AP1545" i="7"/>
  <c r="AO1545" i="7"/>
  <c r="AN1545" i="7"/>
  <c r="AM1545" i="7"/>
  <c r="AQ1545" i="7" s="1"/>
  <c r="Q1545" i="7"/>
  <c r="N1545" i="7"/>
  <c r="L1545" i="7"/>
  <c r="J1545" i="7"/>
  <c r="AY1544" i="7"/>
  <c r="AX1544" i="7"/>
  <c r="AW1544" i="7"/>
  <c r="AV1544" i="7"/>
  <c r="AU1544" i="7"/>
  <c r="AT1544" i="7"/>
  <c r="AS1544" i="7"/>
  <c r="AR1544" i="7"/>
  <c r="AP1544" i="7"/>
  <c r="AO1544" i="7"/>
  <c r="AN1544" i="7"/>
  <c r="AM1544" i="7"/>
  <c r="AQ1544" i="7" s="1"/>
  <c r="Q1544" i="7"/>
  <c r="N1544" i="7"/>
  <c r="L1544" i="7"/>
  <c r="J1544" i="7"/>
  <c r="AY1543" i="7"/>
  <c r="AX1543" i="7"/>
  <c r="AW1543" i="7"/>
  <c r="AV1543" i="7"/>
  <c r="AU1543" i="7"/>
  <c r="AT1543" i="7"/>
  <c r="AS1543" i="7"/>
  <c r="AR1543" i="7"/>
  <c r="AP1543" i="7"/>
  <c r="AO1543" i="7"/>
  <c r="AN1543" i="7"/>
  <c r="AQ1543" i="7" s="1"/>
  <c r="AM1543" i="7"/>
  <c r="Q1543" i="7"/>
  <c r="N1543" i="7"/>
  <c r="L1543" i="7"/>
  <c r="J1543" i="7"/>
  <c r="AY1542" i="7"/>
  <c r="AX1542" i="7"/>
  <c r="AW1542" i="7"/>
  <c r="AV1542" i="7"/>
  <c r="AU1542" i="7"/>
  <c r="AT1542" i="7"/>
  <c r="AS1542" i="7"/>
  <c r="AR1542" i="7"/>
  <c r="AQ1542" i="7"/>
  <c r="AP1542" i="7"/>
  <c r="AO1542" i="7"/>
  <c r="AN1542" i="7"/>
  <c r="AM1542" i="7"/>
  <c r="Q1542" i="7"/>
  <c r="N1542" i="7"/>
  <c r="L1542" i="7"/>
  <c r="J1542" i="7"/>
  <c r="AY1541" i="7"/>
  <c r="AX1541" i="7"/>
  <c r="AW1541" i="7"/>
  <c r="AV1541" i="7"/>
  <c r="AU1541" i="7"/>
  <c r="AT1541" i="7"/>
  <c r="AS1541" i="7"/>
  <c r="AR1541" i="7"/>
  <c r="AP1541" i="7"/>
  <c r="AQ1541" i="7" s="1"/>
  <c r="AO1541" i="7"/>
  <c r="AN1541" i="7"/>
  <c r="AM1541" i="7"/>
  <c r="Q1541" i="7"/>
  <c r="N1541" i="7"/>
  <c r="L1541" i="7"/>
  <c r="J1541" i="7"/>
  <c r="AY1540" i="7"/>
  <c r="AX1540" i="7"/>
  <c r="AW1540" i="7"/>
  <c r="AV1540" i="7"/>
  <c r="AU1540" i="7"/>
  <c r="AT1540" i="7"/>
  <c r="AS1540" i="7"/>
  <c r="AR1540" i="7"/>
  <c r="AQ1540" i="7"/>
  <c r="AP1540" i="7"/>
  <c r="AO1540" i="7"/>
  <c r="AN1540" i="7"/>
  <c r="AM1540" i="7"/>
  <c r="Q1540" i="7"/>
  <c r="N1540" i="7"/>
  <c r="L1540" i="7"/>
  <c r="J1540" i="7"/>
  <c r="AY1539" i="7"/>
  <c r="AX1539" i="7"/>
  <c r="AW1539" i="7"/>
  <c r="AV1539" i="7"/>
  <c r="AU1539" i="7"/>
  <c r="AT1539" i="7"/>
  <c r="AS1539" i="7"/>
  <c r="AR1539" i="7"/>
  <c r="AP1539" i="7"/>
  <c r="AO1539" i="7"/>
  <c r="AN1539" i="7"/>
  <c r="AM1539" i="7"/>
  <c r="AQ1539" i="7" s="1"/>
  <c r="Q1539" i="7"/>
  <c r="N1539" i="7"/>
  <c r="L1539" i="7"/>
  <c r="J1539" i="7"/>
  <c r="AY1538" i="7"/>
  <c r="AX1538" i="7"/>
  <c r="AW1538" i="7"/>
  <c r="AV1538" i="7"/>
  <c r="AU1538" i="7"/>
  <c r="AT1538" i="7"/>
  <c r="AS1538" i="7"/>
  <c r="AR1538" i="7"/>
  <c r="AP1538" i="7"/>
  <c r="AO1538" i="7"/>
  <c r="AN1538" i="7"/>
  <c r="AM1538" i="7"/>
  <c r="AQ1538" i="7" s="1"/>
  <c r="Q1538" i="7"/>
  <c r="N1538" i="7"/>
  <c r="L1538" i="7"/>
  <c r="J1538" i="7"/>
  <c r="AY1537" i="7"/>
  <c r="AX1537" i="7"/>
  <c r="AW1537" i="7"/>
  <c r="AV1537" i="7"/>
  <c r="AU1537" i="7"/>
  <c r="AT1537" i="7"/>
  <c r="AS1537" i="7"/>
  <c r="AR1537" i="7"/>
  <c r="AP1537" i="7"/>
  <c r="AO1537" i="7"/>
  <c r="AN1537" i="7"/>
  <c r="AM1537" i="7"/>
  <c r="AQ1537" i="7" s="1"/>
  <c r="Q1537" i="7"/>
  <c r="N1537" i="7"/>
  <c r="L1537" i="7"/>
  <c r="J1537" i="7"/>
  <c r="AY1536" i="7"/>
  <c r="AX1536" i="7"/>
  <c r="AW1536" i="7"/>
  <c r="AV1536" i="7"/>
  <c r="AU1536" i="7"/>
  <c r="AT1536" i="7"/>
  <c r="AS1536" i="7"/>
  <c r="AR1536" i="7"/>
  <c r="AP1536" i="7"/>
  <c r="AO1536" i="7"/>
  <c r="AN1536" i="7"/>
  <c r="AM1536" i="7"/>
  <c r="AQ1536" i="7" s="1"/>
  <c r="Q1536" i="7"/>
  <c r="N1536" i="7"/>
  <c r="L1536" i="7"/>
  <c r="J1536" i="7"/>
  <c r="AY1535" i="7"/>
  <c r="AX1535" i="7"/>
  <c r="AW1535" i="7"/>
  <c r="AV1535" i="7"/>
  <c r="AU1535" i="7"/>
  <c r="AT1535" i="7"/>
  <c r="AS1535" i="7"/>
  <c r="AR1535" i="7"/>
  <c r="AP1535" i="7"/>
  <c r="AO1535" i="7"/>
  <c r="AN1535" i="7"/>
  <c r="AQ1535" i="7" s="1"/>
  <c r="AM1535" i="7"/>
  <c r="Q1535" i="7"/>
  <c r="N1535" i="7"/>
  <c r="L1535" i="7"/>
  <c r="J1535" i="7"/>
  <c r="AY1534" i="7"/>
  <c r="AX1534" i="7"/>
  <c r="AW1534" i="7"/>
  <c r="AV1534" i="7"/>
  <c r="AU1534" i="7"/>
  <c r="AT1534" i="7"/>
  <c r="AS1534" i="7"/>
  <c r="AR1534" i="7"/>
  <c r="AQ1534" i="7"/>
  <c r="AP1534" i="7"/>
  <c r="AO1534" i="7"/>
  <c r="AN1534" i="7"/>
  <c r="AM1534" i="7"/>
  <c r="Q1534" i="7"/>
  <c r="N1534" i="7"/>
  <c r="L1534" i="7"/>
  <c r="J1534" i="7"/>
  <c r="AY1533" i="7"/>
  <c r="AX1533" i="7"/>
  <c r="AW1533" i="7"/>
  <c r="AV1533" i="7"/>
  <c r="AU1533" i="7"/>
  <c r="AT1533" i="7"/>
  <c r="AS1533" i="7"/>
  <c r="AR1533" i="7"/>
  <c r="AP1533" i="7"/>
  <c r="AQ1533" i="7" s="1"/>
  <c r="AO1533" i="7"/>
  <c r="AN1533" i="7"/>
  <c r="AM1533" i="7"/>
  <c r="Q1533" i="7"/>
  <c r="N1533" i="7"/>
  <c r="L1533" i="7"/>
  <c r="J1533" i="7"/>
  <c r="AY1532" i="7"/>
  <c r="AX1532" i="7"/>
  <c r="AW1532" i="7"/>
  <c r="AV1532" i="7"/>
  <c r="AU1532" i="7"/>
  <c r="AT1532" i="7"/>
  <c r="AS1532" i="7"/>
  <c r="AR1532" i="7"/>
  <c r="AQ1532" i="7"/>
  <c r="AP1532" i="7"/>
  <c r="AO1532" i="7"/>
  <c r="AN1532" i="7"/>
  <c r="AM1532" i="7"/>
  <c r="Q1532" i="7"/>
  <c r="N1532" i="7"/>
  <c r="L1532" i="7"/>
  <c r="J1532" i="7"/>
  <c r="AY1531" i="7"/>
  <c r="AX1531" i="7"/>
  <c r="AW1531" i="7"/>
  <c r="AV1531" i="7"/>
  <c r="AU1531" i="7"/>
  <c r="AT1531" i="7"/>
  <c r="AS1531" i="7"/>
  <c r="AR1531" i="7"/>
  <c r="AP1531" i="7"/>
  <c r="AO1531" i="7"/>
  <c r="AN1531" i="7"/>
  <c r="AM1531" i="7"/>
  <c r="AQ1531" i="7" s="1"/>
  <c r="Q1531" i="7"/>
  <c r="N1531" i="7"/>
  <c r="L1531" i="7"/>
  <c r="J1531" i="7"/>
  <c r="AY1530" i="7"/>
  <c r="AX1530" i="7"/>
  <c r="AW1530" i="7"/>
  <c r="AV1530" i="7"/>
  <c r="AU1530" i="7"/>
  <c r="AT1530" i="7"/>
  <c r="AS1530" i="7"/>
  <c r="AR1530" i="7"/>
  <c r="AP1530" i="7"/>
  <c r="AO1530" i="7"/>
  <c r="AN1530" i="7"/>
  <c r="AM1530" i="7"/>
  <c r="AQ1530" i="7" s="1"/>
  <c r="Q1530" i="7"/>
  <c r="N1530" i="7"/>
  <c r="L1530" i="7"/>
  <c r="J1530" i="7"/>
  <c r="AY1529" i="7"/>
  <c r="AX1529" i="7"/>
  <c r="AW1529" i="7"/>
  <c r="AV1529" i="7"/>
  <c r="AU1529" i="7"/>
  <c r="AT1529" i="7"/>
  <c r="AS1529" i="7"/>
  <c r="AR1529" i="7"/>
  <c r="AP1529" i="7"/>
  <c r="AO1529" i="7"/>
  <c r="AN1529" i="7"/>
  <c r="AM1529" i="7"/>
  <c r="AQ1529" i="7" s="1"/>
  <c r="Q1529" i="7"/>
  <c r="N1529" i="7"/>
  <c r="L1529" i="7"/>
  <c r="J1529" i="7"/>
  <c r="AY1528" i="7"/>
  <c r="AX1528" i="7"/>
  <c r="AW1528" i="7"/>
  <c r="AV1528" i="7"/>
  <c r="AU1528" i="7"/>
  <c r="AT1528" i="7"/>
  <c r="AS1528" i="7"/>
  <c r="AR1528" i="7"/>
  <c r="AP1528" i="7"/>
  <c r="AO1528" i="7"/>
  <c r="AN1528" i="7"/>
  <c r="AM1528" i="7"/>
  <c r="AQ1528" i="7" s="1"/>
  <c r="Q1528" i="7"/>
  <c r="N1528" i="7"/>
  <c r="L1528" i="7"/>
  <c r="J1528" i="7"/>
  <c r="AY1527" i="7"/>
  <c r="AX1527" i="7"/>
  <c r="AW1527" i="7"/>
  <c r="AV1527" i="7"/>
  <c r="AU1527" i="7"/>
  <c r="AT1527" i="7"/>
  <c r="AS1527" i="7"/>
  <c r="AR1527" i="7"/>
  <c r="AP1527" i="7"/>
  <c r="AO1527" i="7"/>
  <c r="AN1527" i="7"/>
  <c r="AQ1527" i="7" s="1"/>
  <c r="AM1527" i="7"/>
  <c r="Q1527" i="7"/>
  <c r="N1527" i="7"/>
  <c r="L1527" i="7"/>
  <c r="J1527" i="7"/>
  <c r="AY1526" i="7"/>
  <c r="AX1526" i="7"/>
  <c r="AW1526" i="7"/>
  <c r="AV1526" i="7"/>
  <c r="AU1526" i="7"/>
  <c r="AT1526" i="7"/>
  <c r="AS1526" i="7"/>
  <c r="AR1526" i="7"/>
  <c r="AQ1526" i="7"/>
  <c r="AP1526" i="7"/>
  <c r="AO1526" i="7"/>
  <c r="AN1526" i="7"/>
  <c r="AM1526" i="7"/>
  <c r="Q1526" i="7"/>
  <c r="N1526" i="7"/>
  <c r="L1526" i="7"/>
  <c r="J1526" i="7"/>
  <c r="AY1525" i="7"/>
  <c r="AX1525" i="7"/>
  <c r="AW1525" i="7"/>
  <c r="AV1525" i="7"/>
  <c r="AU1525" i="7"/>
  <c r="AT1525" i="7"/>
  <c r="AS1525" i="7"/>
  <c r="AR1525" i="7"/>
  <c r="AP1525" i="7"/>
  <c r="AQ1525" i="7" s="1"/>
  <c r="AO1525" i="7"/>
  <c r="AN1525" i="7"/>
  <c r="AM1525" i="7"/>
  <c r="Q1525" i="7"/>
  <c r="N1525" i="7"/>
  <c r="L1525" i="7"/>
  <c r="J1525" i="7"/>
  <c r="AY1524" i="7"/>
  <c r="AX1524" i="7"/>
  <c r="AW1524" i="7"/>
  <c r="AV1524" i="7"/>
  <c r="AU1524" i="7"/>
  <c r="AT1524" i="7"/>
  <c r="AS1524" i="7"/>
  <c r="AR1524" i="7"/>
  <c r="AQ1524" i="7"/>
  <c r="AP1524" i="7"/>
  <c r="AO1524" i="7"/>
  <c r="AN1524" i="7"/>
  <c r="AM1524" i="7"/>
  <c r="Q1524" i="7"/>
  <c r="N1524" i="7"/>
  <c r="L1524" i="7"/>
  <c r="J1524" i="7"/>
  <c r="AY1523" i="7"/>
  <c r="AX1523" i="7"/>
  <c r="AW1523" i="7"/>
  <c r="AV1523" i="7"/>
  <c r="AU1523" i="7"/>
  <c r="AT1523" i="7"/>
  <c r="AS1523" i="7"/>
  <c r="AR1523" i="7"/>
  <c r="AP1523" i="7"/>
  <c r="AO1523" i="7"/>
  <c r="AN1523" i="7"/>
  <c r="AM1523" i="7"/>
  <c r="AQ1523" i="7" s="1"/>
  <c r="Q1523" i="7"/>
  <c r="N1523" i="7"/>
  <c r="L1523" i="7"/>
  <c r="J1523" i="7"/>
  <c r="AY1522" i="7"/>
  <c r="AX1522" i="7"/>
  <c r="AW1522" i="7"/>
  <c r="AV1522" i="7"/>
  <c r="AU1522" i="7"/>
  <c r="AT1522" i="7"/>
  <c r="AS1522" i="7"/>
  <c r="AR1522" i="7"/>
  <c r="AP1522" i="7"/>
  <c r="AO1522" i="7"/>
  <c r="AN1522" i="7"/>
  <c r="AM1522" i="7"/>
  <c r="AQ1522" i="7" s="1"/>
  <c r="Q1522" i="7"/>
  <c r="N1522" i="7"/>
  <c r="L1522" i="7"/>
  <c r="J1522" i="7"/>
  <c r="AY1521" i="7"/>
  <c r="AX1521" i="7"/>
  <c r="AW1521" i="7"/>
  <c r="AV1521" i="7"/>
  <c r="AU1521" i="7"/>
  <c r="AT1521" i="7"/>
  <c r="AS1521" i="7"/>
  <c r="AR1521" i="7"/>
  <c r="AP1521" i="7"/>
  <c r="AO1521" i="7"/>
  <c r="AN1521" i="7"/>
  <c r="AM1521" i="7"/>
  <c r="AQ1521" i="7" s="1"/>
  <c r="Q1521" i="7"/>
  <c r="N1521" i="7"/>
  <c r="L1521" i="7"/>
  <c r="J1521" i="7"/>
  <c r="AY1520" i="7"/>
  <c r="AX1520" i="7"/>
  <c r="AW1520" i="7"/>
  <c r="AV1520" i="7"/>
  <c r="AU1520" i="7"/>
  <c r="AT1520" i="7"/>
  <c r="AS1520" i="7"/>
  <c r="AR1520" i="7"/>
  <c r="AP1520" i="7"/>
  <c r="AO1520" i="7"/>
  <c r="AN1520" i="7"/>
  <c r="AM1520" i="7"/>
  <c r="AQ1520" i="7" s="1"/>
  <c r="Q1520" i="7"/>
  <c r="N1520" i="7"/>
  <c r="L1520" i="7"/>
  <c r="J1520" i="7"/>
  <c r="AY1519" i="7"/>
  <c r="AX1519" i="7"/>
  <c r="AW1519" i="7"/>
  <c r="AV1519" i="7"/>
  <c r="AU1519" i="7"/>
  <c r="AT1519" i="7"/>
  <c r="AS1519" i="7"/>
  <c r="AR1519" i="7"/>
  <c r="AP1519" i="7"/>
  <c r="AO1519" i="7"/>
  <c r="AN1519" i="7"/>
  <c r="AQ1519" i="7" s="1"/>
  <c r="AM1519" i="7"/>
  <c r="Q1519" i="7"/>
  <c r="N1519" i="7"/>
  <c r="L1519" i="7"/>
  <c r="J1519" i="7"/>
  <c r="AY1518" i="7"/>
  <c r="AX1518" i="7"/>
  <c r="AW1518" i="7"/>
  <c r="AV1518" i="7"/>
  <c r="AU1518" i="7"/>
  <c r="AT1518" i="7"/>
  <c r="AS1518" i="7"/>
  <c r="AR1518" i="7"/>
  <c r="AQ1518" i="7"/>
  <c r="AP1518" i="7"/>
  <c r="AO1518" i="7"/>
  <c r="AN1518" i="7"/>
  <c r="AM1518" i="7"/>
  <c r="Q1518" i="7"/>
  <c r="N1518" i="7"/>
  <c r="L1518" i="7"/>
  <c r="J1518" i="7"/>
  <c r="AY1517" i="7"/>
  <c r="AX1517" i="7"/>
  <c r="AW1517" i="7"/>
  <c r="AV1517" i="7"/>
  <c r="AU1517" i="7"/>
  <c r="AT1517" i="7"/>
  <c r="AS1517" i="7"/>
  <c r="AR1517" i="7"/>
  <c r="AP1517" i="7"/>
  <c r="AQ1517" i="7" s="1"/>
  <c r="AO1517" i="7"/>
  <c r="AN1517" i="7"/>
  <c r="AM1517" i="7"/>
  <c r="Q1517" i="7"/>
  <c r="N1517" i="7"/>
  <c r="L1517" i="7"/>
  <c r="J1517" i="7"/>
  <c r="AY1516" i="7"/>
  <c r="AX1516" i="7"/>
  <c r="AW1516" i="7"/>
  <c r="AV1516" i="7"/>
  <c r="AU1516" i="7"/>
  <c r="AT1516" i="7"/>
  <c r="AS1516" i="7"/>
  <c r="AR1516" i="7"/>
  <c r="AQ1516" i="7"/>
  <c r="AP1516" i="7"/>
  <c r="AO1516" i="7"/>
  <c r="AN1516" i="7"/>
  <c r="AM1516" i="7"/>
  <c r="Q1516" i="7"/>
  <c r="N1516" i="7"/>
  <c r="L1516" i="7"/>
  <c r="J1516" i="7"/>
  <c r="AY1515" i="7"/>
  <c r="AX1515" i="7"/>
  <c r="AW1515" i="7"/>
  <c r="AV1515" i="7"/>
  <c r="AU1515" i="7"/>
  <c r="AT1515" i="7"/>
  <c r="AS1515" i="7"/>
  <c r="AR1515" i="7"/>
  <c r="AP1515" i="7"/>
  <c r="AO1515" i="7"/>
  <c r="AN1515" i="7"/>
  <c r="AM1515" i="7"/>
  <c r="AQ1515" i="7" s="1"/>
  <c r="Q1515" i="7"/>
  <c r="N1515" i="7"/>
  <c r="L1515" i="7"/>
  <c r="J1515" i="7"/>
  <c r="AY1514" i="7"/>
  <c r="AX1514" i="7"/>
  <c r="AW1514" i="7"/>
  <c r="AV1514" i="7"/>
  <c r="AU1514" i="7"/>
  <c r="AT1514" i="7"/>
  <c r="AS1514" i="7"/>
  <c r="AR1514" i="7"/>
  <c r="AP1514" i="7"/>
  <c r="AO1514" i="7"/>
  <c r="AN1514" i="7"/>
  <c r="AM1514" i="7"/>
  <c r="AQ1514" i="7" s="1"/>
  <c r="Q1514" i="7"/>
  <c r="N1514" i="7"/>
  <c r="L1514" i="7"/>
  <c r="J1514" i="7"/>
  <c r="AY1513" i="7"/>
  <c r="AX1513" i="7"/>
  <c r="AW1513" i="7"/>
  <c r="AV1513" i="7"/>
  <c r="AU1513" i="7"/>
  <c r="AT1513" i="7"/>
  <c r="AS1513" i="7"/>
  <c r="AR1513" i="7"/>
  <c r="AP1513" i="7"/>
  <c r="AO1513" i="7"/>
  <c r="AN1513" i="7"/>
  <c r="AM1513" i="7"/>
  <c r="AQ1513" i="7" s="1"/>
  <c r="Q1513" i="7"/>
  <c r="N1513" i="7"/>
  <c r="L1513" i="7"/>
  <c r="J1513" i="7"/>
  <c r="AY1512" i="7"/>
  <c r="AX1512" i="7"/>
  <c r="AW1512" i="7"/>
  <c r="AV1512" i="7"/>
  <c r="AU1512" i="7"/>
  <c r="AT1512" i="7"/>
  <c r="AS1512" i="7"/>
  <c r="AR1512" i="7"/>
  <c r="AP1512" i="7"/>
  <c r="AO1512" i="7"/>
  <c r="AN1512" i="7"/>
  <c r="AM1512" i="7"/>
  <c r="AQ1512" i="7" s="1"/>
  <c r="Q1512" i="7"/>
  <c r="N1512" i="7"/>
  <c r="L1512" i="7"/>
  <c r="J1512" i="7"/>
  <c r="AY1511" i="7"/>
  <c r="AX1511" i="7"/>
  <c r="AW1511" i="7"/>
  <c r="AV1511" i="7"/>
  <c r="AU1511" i="7"/>
  <c r="AT1511" i="7"/>
  <c r="AS1511" i="7"/>
  <c r="AR1511" i="7"/>
  <c r="AP1511" i="7"/>
  <c r="AO1511" i="7"/>
  <c r="AN1511" i="7"/>
  <c r="AQ1511" i="7" s="1"/>
  <c r="AM1511" i="7"/>
  <c r="Q1511" i="7"/>
  <c r="N1511" i="7"/>
  <c r="L1511" i="7"/>
  <c r="J1511" i="7"/>
  <c r="AY1510" i="7"/>
  <c r="AX1510" i="7"/>
  <c r="AW1510" i="7"/>
  <c r="AV1510" i="7"/>
  <c r="AU1510" i="7"/>
  <c r="AT1510" i="7"/>
  <c r="AS1510" i="7"/>
  <c r="AR1510" i="7"/>
  <c r="AQ1510" i="7"/>
  <c r="AP1510" i="7"/>
  <c r="AO1510" i="7"/>
  <c r="AN1510" i="7"/>
  <c r="AM1510" i="7"/>
  <c r="Q1510" i="7"/>
  <c r="N1510" i="7"/>
  <c r="L1510" i="7"/>
  <c r="J1510" i="7"/>
  <c r="AY1509" i="7"/>
  <c r="AX1509" i="7"/>
  <c r="AW1509" i="7"/>
  <c r="AV1509" i="7"/>
  <c r="AU1509" i="7"/>
  <c r="AT1509" i="7"/>
  <c r="AS1509" i="7"/>
  <c r="AR1509" i="7"/>
  <c r="AP1509" i="7"/>
  <c r="AQ1509" i="7" s="1"/>
  <c r="AO1509" i="7"/>
  <c r="AN1509" i="7"/>
  <c r="AM1509" i="7"/>
  <c r="Q1509" i="7"/>
  <c r="N1509" i="7"/>
  <c r="L1509" i="7"/>
  <c r="J1509" i="7"/>
  <c r="AY1508" i="7"/>
  <c r="AX1508" i="7"/>
  <c r="AW1508" i="7"/>
  <c r="AV1508" i="7"/>
  <c r="AU1508" i="7"/>
  <c r="AT1508" i="7"/>
  <c r="AS1508" i="7"/>
  <c r="AR1508" i="7"/>
  <c r="AQ1508" i="7"/>
  <c r="AP1508" i="7"/>
  <c r="AO1508" i="7"/>
  <c r="AN1508" i="7"/>
  <c r="AM1508" i="7"/>
  <c r="Q1508" i="7"/>
  <c r="N1508" i="7"/>
  <c r="L1508" i="7"/>
  <c r="J1508" i="7"/>
  <c r="AY1507" i="7"/>
  <c r="AX1507" i="7"/>
  <c r="AW1507" i="7"/>
  <c r="AV1507" i="7"/>
  <c r="AU1507" i="7"/>
  <c r="AT1507" i="7"/>
  <c r="AS1507" i="7"/>
  <c r="AR1507" i="7"/>
  <c r="AP1507" i="7"/>
  <c r="AO1507" i="7"/>
  <c r="AN1507" i="7"/>
  <c r="AM1507" i="7"/>
  <c r="AQ1507" i="7" s="1"/>
  <c r="Q1507" i="7"/>
  <c r="N1507" i="7"/>
  <c r="L1507" i="7"/>
  <c r="J1507" i="7"/>
  <c r="AY1506" i="7"/>
  <c r="AX1506" i="7"/>
  <c r="AW1506" i="7"/>
  <c r="AV1506" i="7"/>
  <c r="AU1506" i="7"/>
  <c r="AT1506" i="7"/>
  <c r="AS1506" i="7"/>
  <c r="AR1506" i="7"/>
  <c r="AP1506" i="7"/>
  <c r="AO1506" i="7"/>
  <c r="AN1506" i="7"/>
  <c r="AM1506" i="7"/>
  <c r="AQ1506" i="7" s="1"/>
  <c r="Q1506" i="7"/>
  <c r="N1506" i="7"/>
  <c r="L1506" i="7"/>
  <c r="J1506" i="7"/>
  <c r="AY1505" i="7"/>
  <c r="AX1505" i="7"/>
  <c r="AW1505" i="7"/>
  <c r="AV1505" i="7"/>
  <c r="AU1505" i="7"/>
  <c r="AT1505" i="7"/>
  <c r="AS1505" i="7"/>
  <c r="AR1505" i="7"/>
  <c r="AP1505" i="7"/>
  <c r="AO1505" i="7"/>
  <c r="AN1505" i="7"/>
  <c r="AM1505" i="7"/>
  <c r="AQ1505" i="7" s="1"/>
  <c r="Q1505" i="7"/>
  <c r="N1505" i="7"/>
  <c r="L1505" i="7"/>
  <c r="J1505" i="7"/>
  <c r="AY1504" i="7"/>
  <c r="AX1504" i="7"/>
  <c r="AW1504" i="7"/>
  <c r="AV1504" i="7"/>
  <c r="AU1504" i="7"/>
  <c r="AT1504" i="7"/>
  <c r="AS1504" i="7"/>
  <c r="AR1504" i="7"/>
  <c r="AP1504" i="7"/>
  <c r="AO1504" i="7"/>
  <c r="AN1504" i="7"/>
  <c r="AM1504" i="7"/>
  <c r="AQ1504" i="7" s="1"/>
  <c r="Q1504" i="7"/>
  <c r="N1504" i="7"/>
  <c r="L1504" i="7"/>
  <c r="J1504" i="7"/>
  <c r="AY1503" i="7"/>
  <c r="AX1503" i="7"/>
  <c r="AW1503" i="7"/>
  <c r="AV1503" i="7"/>
  <c r="AU1503" i="7"/>
  <c r="AT1503" i="7"/>
  <c r="AS1503" i="7"/>
  <c r="AR1503" i="7"/>
  <c r="AP1503" i="7"/>
  <c r="AO1503" i="7"/>
  <c r="AN1503" i="7"/>
  <c r="AQ1503" i="7" s="1"/>
  <c r="AM1503" i="7"/>
  <c r="Q1503" i="7"/>
  <c r="N1503" i="7"/>
  <c r="L1503" i="7"/>
  <c r="J1503" i="7"/>
  <c r="AY1502" i="7"/>
  <c r="AX1502" i="7"/>
  <c r="AW1502" i="7"/>
  <c r="AV1502" i="7"/>
  <c r="AU1502" i="7"/>
  <c r="AT1502" i="7"/>
  <c r="AS1502" i="7"/>
  <c r="AR1502" i="7"/>
  <c r="AQ1502" i="7"/>
  <c r="AP1502" i="7"/>
  <c r="AO1502" i="7"/>
  <c r="AN1502" i="7"/>
  <c r="AM1502" i="7"/>
  <c r="Q1502" i="7"/>
  <c r="N1502" i="7"/>
  <c r="L1502" i="7"/>
  <c r="J1502" i="7"/>
  <c r="AY1501" i="7"/>
  <c r="AX1501" i="7"/>
  <c r="AW1501" i="7"/>
  <c r="AV1501" i="7"/>
  <c r="AU1501" i="7"/>
  <c r="AT1501" i="7"/>
  <c r="AS1501" i="7"/>
  <c r="AR1501" i="7"/>
  <c r="AP1501" i="7"/>
  <c r="AQ1501" i="7" s="1"/>
  <c r="AO1501" i="7"/>
  <c r="AN1501" i="7"/>
  <c r="AM1501" i="7"/>
  <c r="Q1501" i="7"/>
  <c r="N1501" i="7"/>
  <c r="L1501" i="7"/>
  <c r="J1501" i="7"/>
  <c r="AY1500" i="7"/>
  <c r="AX1500" i="7"/>
  <c r="AW1500" i="7"/>
  <c r="AV1500" i="7"/>
  <c r="AU1500" i="7"/>
  <c r="AT1500" i="7"/>
  <c r="AS1500" i="7"/>
  <c r="AR1500" i="7"/>
  <c r="AQ1500" i="7"/>
  <c r="AP1500" i="7"/>
  <c r="AO1500" i="7"/>
  <c r="AN1500" i="7"/>
  <c r="AM1500" i="7"/>
  <c r="Q1500" i="7"/>
  <c r="N1500" i="7"/>
  <c r="L1500" i="7"/>
  <c r="J1500" i="7"/>
  <c r="AY1499" i="7"/>
  <c r="AX1499" i="7"/>
  <c r="AW1499" i="7"/>
  <c r="AV1499" i="7"/>
  <c r="AU1499" i="7"/>
  <c r="AT1499" i="7"/>
  <c r="AS1499" i="7"/>
  <c r="AR1499" i="7"/>
  <c r="AP1499" i="7"/>
  <c r="AO1499" i="7"/>
  <c r="AN1499" i="7"/>
  <c r="AM1499" i="7"/>
  <c r="AQ1499" i="7" s="1"/>
  <c r="Q1499" i="7"/>
  <c r="N1499" i="7"/>
  <c r="L1499" i="7"/>
  <c r="J1499" i="7"/>
  <c r="AY1498" i="7"/>
  <c r="AX1498" i="7"/>
  <c r="AW1498" i="7"/>
  <c r="AV1498" i="7"/>
  <c r="AU1498" i="7"/>
  <c r="AT1498" i="7"/>
  <c r="AS1498" i="7"/>
  <c r="AR1498" i="7"/>
  <c r="AP1498" i="7"/>
  <c r="AO1498" i="7"/>
  <c r="AN1498" i="7"/>
  <c r="AM1498" i="7"/>
  <c r="AQ1498" i="7" s="1"/>
  <c r="Q1498" i="7"/>
  <c r="N1498" i="7"/>
  <c r="L1498" i="7"/>
  <c r="J1498" i="7"/>
  <c r="AY1497" i="7"/>
  <c r="AX1497" i="7"/>
  <c r="AW1497" i="7"/>
  <c r="AV1497" i="7"/>
  <c r="AU1497" i="7"/>
  <c r="AT1497" i="7"/>
  <c r="AS1497" i="7"/>
  <c r="AR1497" i="7"/>
  <c r="AP1497" i="7"/>
  <c r="AO1497" i="7"/>
  <c r="AN1497" i="7"/>
  <c r="AM1497" i="7"/>
  <c r="AQ1497" i="7" s="1"/>
  <c r="Q1497" i="7"/>
  <c r="N1497" i="7"/>
  <c r="L1497" i="7"/>
  <c r="J1497" i="7"/>
  <c r="AY1496" i="7"/>
  <c r="AX1496" i="7"/>
  <c r="AW1496" i="7"/>
  <c r="AV1496" i="7"/>
  <c r="AU1496" i="7"/>
  <c r="AT1496" i="7"/>
  <c r="AS1496" i="7"/>
  <c r="AR1496" i="7"/>
  <c r="AP1496" i="7"/>
  <c r="AO1496" i="7"/>
  <c r="AN1496" i="7"/>
  <c r="AM1496" i="7"/>
  <c r="AQ1496" i="7" s="1"/>
  <c r="Q1496" i="7"/>
  <c r="N1496" i="7"/>
  <c r="L1496" i="7"/>
  <c r="J1496" i="7"/>
  <c r="AY1495" i="7"/>
  <c r="AX1495" i="7"/>
  <c r="AW1495" i="7"/>
  <c r="AV1495" i="7"/>
  <c r="AU1495" i="7"/>
  <c r="AT1495" i="7"/>
  <c r="AS1495" i="7"/>
  <c r="AR1495" i="7"/>
  <c r="AP1495" i="7"/>
  <c r="AO1495" i="7"/>
  <c r="AN1495" i="7"/>
  <c r="AQ1495" i="7" s="1"/>
  <c r="AM1495" i="7"/>
  <c r="Q1495" i="7"/>
  <c r="N1495" i="7"/>
  <c r="L1495" i="7"/>
  <c r="J1495" i="7"/>
  <c r="AY1494" i="7"/>
  <c r="AX1494" i="7"/>
  <c r="AW1494" i="7"/>
  <c r="AV1494" i="7"/>
  <c r="AU1494" i="7"/>
  <c r="AT1494" i="7"/>
  <c r="AS1494" i="7"/>
  <c r="AR1494" i="7"/>
  <c r="AQ1494" i="7"/>
  <c r="AP1494" i="7"/>
  <c r="AO1494" i="7"/>
  <c r="AN1494" i="7"/>
  <c r="AM1494" i="7"/>
  <c r="Q1494" i="7"/>
  <c r="N1494" i="7"/>
  <c r="L1494" i="7"/>
  <c r="J1494" i="7"/>
  <c r="AY1493" i="7"/>
  <c r="AX1493" i="7"/>
  <c r="AW1493" i="7"/>
  <c r="AV1493" i="7"/>
  <c r="AU1493" i="7"/>
  <c r="AT1493" i="7"/>
  <c r="AS1493" i="7"/>
  <c r="AR1493" i="7"/>
  <c r="AP1493" i="7"/>
  <c r="AQ1493" i="7" s="1"/>
  <c r="AO1493" i="7"/>
  <c r="AN1493" i="7"/>
  <c r="AM1493" i="7"/>
  <c r="Q1493" i="7"/>
  <c r="N1493" i="7"/>
  <c r="L1493" i="7"/>
  <c r="J1493" i="7"/>
  <c r="AY1492" i="7"/>
  <c r="AX1492" i="7"/>
  <c r="AW1492" i="7"/>
  <c r="AV1492" i="7"/>
  <c r="AU1492" i="7"/>
  <c r="AT1492" i="7"/>
  <c r="AS1492" i="7"/>
  <c r="AR1492" i="7"/>
  <c r="AQ1492" i="7"/>
  <c r="AP1492" i="7"/>
  <c r="AO1492" i="7"/>
  <c r="AN1492" i="7"/>
  <c r="AM1492" i="7"/>
  <c r="Q1492" i="7"/>
  <c r="N1492" i="7"/>
  <c r="L1492" i="7"/>
  <c r="J1492" i="7"/>
  <c r="AY1491" i="7"/>
  <c r="AX1491" i="7"/>
  <c r="AW1491" i="7"/>
  <c r="AV1491" i="7"/>
  <c r="AU1491" i="7"/>
  <c r="AT1491" i="7"/>
  <c r="AS1491" i="7"/>
  <c r="AR1491" i="7"/>
  <c r="AP1491" i="7"/>
  <c r="AO1491" i="7"/>
  <c r="AN1491" i="7"/>
  <c r="AM1491" i="7"/>
  <c r="AQ1491" i="7" s="1"/>
  <c r="Q1491" i="7"/>
  <c r="N1491" i="7"/>
  <c r="L1491" i="7"/>
  <c r="J1491" i="7"/>
  <c r="AY1490" i="7"/>
  <c r="AX1490" i="7"/>
  <c r="AW1490" i="7"/>
  <c r="AV1490" i="7"/>
  <c r="AU1490" i="7"/>
  <c r="AT1490" i="7"/>
  <c r="AS1490" i="7"/>
  <c r="AR1490" i="7"/>
  <c r="AP1490" i="7"/>
  <c r="AO1490" i="7"/>
  <c r="AN1490" i="7"/>
  <c r="AM1490" i="7"/>
  <c r="AQ1490" i="7" s="1"/>
  <c r="Q1490" i="7"/>
  <c r="N1490" i="7"/>
  <c r="L1490" i="7"/>
  <c r="J1490" i="7"/>
  <c r="AY1489" i="7"/>
  <c r="AX1489" i="7"/>
  <c r="AW1489" i="7"/>
  <c r="AV1489" i="7"/>
  <c r="AU1489" i="7"/>
  <c r="AT1489" i="7"/>
  <c r="AS1489" i="7"/>
  <c r="AR1489" i="7"/>
  <c r="AP1489" i="7"/>
  <c r="AO1489" i="7"/>
  <c r="AN1489" i="7"/>
  <c r="AM1489" i="7"/>
  <c r="AQ1489" i="7" s="1"/>
  <c r="Q1489" i="7"/>
  <c r="N1489" i="7"/>
  <c r="L1489" i="7"/>
  <c r="J1489" i="7"/>
  <c r="AY1488" i="7"/>
  <c r="AX1488" i="7"/>
  <c r="AW1488" i="7"/>
  <c r="AV1488" i="7"/>
  <c r="AU1488" i="7"/>
  <c r="AT1488" i="7"/>
  <c r="AS1488" i="7"/>
  <c r="AR1488" i="7"/>
  <c r="AP1488" i="7"/>
  <c r="AO1488" i="7"/>
  <c r="AN1488" i="7"/>
  <c r="AM1488" i="7"/>
  <c r="AQ1488" i="7" s="1"/>
  <c r="Q1488" i="7"/>
  <c r="N1488" i="7"/>
  <c r="L1488" i="7"/>
  <c r="J1488" i="7"/>
  <c r="AY1487" i="7"/>
  <c r="AX1487" i="7"/>
  <c r="AW1487" i="7"/>
  <c r="AV1487" i="7"/>
  <c r="AU1487" i="7"/>
  <c r="AT1487" i="7"/>
  <c r="AS1487" i="7"/>
  <c r="AR1487" i="7"/>
  <c r="AP1487" i="7"/>
  <c r="AO1487" i="7"/>
  <c r="AN1487" i="7"/>
  <c r="AQ1487" i="7" s="1"/>
  <c r="AM1487" i="7"/>
  <c r="Q1487" i="7"/>
  <c r="N1487" i="7"/>
  <c r="L1487" i="7"/>
  <c r="J1487" i="7"/>
  <c r="AY1486" i="7"/>
  <c r="AX1486" i="7"/>
  <c r="AW1486" i="7"/>
  <c r="AV1486" i="7"/>
  <c r="AU1486" i="7"/>
  <c r="AT1486" i="7"/>
  <c r="AS1486" i="7"/>
  <c r="AR1486" i="7"/>
  <c r="AQ1486" i="7"/>
  <c r="AP1486" i="7"/>
  <c r="AO1486" i="7"/>
  <c r="AN1486" i="7"/>
  <c r="AM1486" i="7"/>
  <c r="Q1486" i="7"/>
  <c r="N1486" i="7"/>
  <c r="L1486" i="7"/>
  <c r="J1486" i="7"/>
  <c r="AY1485" i="7"/>
  <c r="AX1485" i="7"/>
  <c r="AW1485" i="7"/>
  <c r="AV1485" i="7"/>
  <c r="AU1485" i="7"/>
  <c r="AT1485" i="7"/>
  <c r="AS1485" i="7"/>
  <c r="AR1485" i="7"/>
  <c r="AP1485" i="7"/>
  <c r="AQ1485" i="7" s="1"/>
  <c r="AO1485" i="7"/>
  <c r="AN1485" i="7"/>
  <c r="AM1485" i="7"/>
  <c r="Q1485" i="7"/>
  <c r="N1485" i="7"/>
  <c r="L1485" i="7"/>
  <c r="J1485" i="7"/>
  <c r="AY1484" i="7"/>
  <c r="AX1484" i="7"/>
  <c r="AW1484" i="7"/>
  <c r="AV1484" i="7"/>
  <c r="AU1484" i="7"/>
  <c r="AT1484" i="7"/>
  <c r="AS1484" i="7"/>
  <c r="AR1484" i="7"/>
  <c r="AQ1484" i="7"/>
  <c r="AP1484" i="7"/>
  <c r="AO1484" i="7"/>
  <c r="AN1484" i="7"/>
  <c r="AM1484" i="7"/>
  <c r="Q1484" i="7"/>
  <c r="N1484" i="7"/>
  <c r="L1484" i="7"/>
  <c r="J1484" i="7"/>
  <c r="AY1483" i="7"/>
  <c r="AX1483" i="7"/>
  <c r="AW1483" i="7"/>
  <c r="AV1483" i="7"/>
  <c r="AU1483" i="7"/>
  <c r="AT1483" i="7"/>
  <c r="AS1483" i="7"/>
  <c r="AR1483" i="7"/>
  <c r="AP1483" i="7"/>
  <c r="AO1483" i="7"/>
  <c r="AN1483" i="7"/>
  <c r="AM1483" i="7"/>
  <c r="AQ1483" i="7" s="1"/>
  <c r="Q1483" i="7"/>
  <c r="N1483" i="7"/>
  <c r="L1483" i="7"/>
  <c r="J1483" i="7"/>
  <c r="AY1482" i="7"/>
  <c r="AX1482" i="7"/>
  <c r="AW1482" i="7"/>
  <c r="AV1482" i="7"/>
  <c r="AU1482" i="7"/>
  <c r="AT1482" i="7"/>
  <c r="AS1482" i="7"/>
  <c r="AR1482" i="7"/>
  <c r="AP1482" i="7"/>
  <c r="AO1482" i="7"/>
  <c r="AN1482" i="7"/>
  <c r="AM1482" i="7"/>
  <c r="AQ1482" i="7" s="1"/>
  <c r="Q1482" i="7"/>
  <c r="N1482" i="7"/>
  <c r="L1482" i="7"/>
  <c r="J1482" i="7"/>
  <c r="AY1481" i="7"/>
  <c r="AX1481" i="7"/>
  <c r="AW1481" i="7"/>
  <c r="AV1481" i="7"/>
  <c r="AU1481" i="7"/>
  <c r="AT1481" i="7"/>
  <c r="AS1481" i="7"/>
  <c r="AR1481" i="7"/>
  <c r="AP1481" i="7"/>
  <c r="AO1481" i="7"/>
  <c r="AN1481" i="7"/>
  <c r="AM1481" i="7"/>
  <c r="AQ1481" i="7" s="1"/>
  <c r="Q1481" i="7"/>
  <c r="N1481" i="7"/>
  <c r="L1481" i="7"/>
  <c r="J1481" i="7"/>
  <c r="AY1480" i="7"/>
  <c r="AX1480" i="7"/>
  <c r="AW1480" i="7"/>
  <c r="AV1480" i="7"/>
  <c r="AU1480" i="7"/>
  <c r="AT1480" i="7"/>
  <c r="AS1480" i="7"/>
  <c r="AR1480" i="7"/>
  <c r="AP1480" i="7"/>
  <c r="AO1480" i="7"/>
  <c r="AN1480" i="7"/>
  <c r="AM1480" i="7"/>
  <c r="AQ1480" i="7" s="1"/>
  <c r="Q1480" i="7"/>
  <c r="N1480" i="7"/>
  <c r="L1480" i="7"/>
  <c r="J1480" i="7"/>
  <c r="AY1479" i="7"/>
  <c r="AX1479" i="7"/>
  <c r="AW1479" i="7"/>
  <c r="AV1479" i="7"/>
  <c r="AU1479" i="7"/>
  <c r="AT1479" i="7"/>
  <c r="AS1479" i="7"/>
  <c r="AR1479" i="7"/>
  <c r="AP1479" i="7"/>
  <c r="AO1479" i="7"/>
  <c r="AN1479" i="7"/>
  <c r="AQ1479" i="7" s="1"/>
  <c r="AM1479" i="7"/>
  <c r="Q1479" i="7"/>
  <c r="N1479" i="7"/>
  <c r="L1479" i="7"/>
  <c r="J1479" i="7"/>
  <c r="AY1478" i="7"/>
  <c r="AX1478" i="7"/>
  <c r="AW1478" i="7"/>
  <c r="AV1478" i="7"/>
  <c r="AU1478" i="7"/>
  <c r="AT1478" i="7"/>
  <c r="AS1478" i="7"/>
  <c r="AR1478" i="7"/>
  <c r="AQ1478" i="7"/>
  <c r="AP1478" i="7"/>
  <c r="AO1478" i="7"/>
  <c r="AN1478" i="7"/>
  <c r="AM1478" i="7"/>
  <c r="Q1478" i="7"/>
  <c r="N1478" i="7"/>
  <c r="L1478" i="7"/>
  <c r="J1478" i="7"/>
  <c r="AY1477" i="7"/>
  <c r="AX1477" i="7"/>
  <c r="AW1477" i="7"/>
  <c r="AV1477" i="7"/>
  <c r="AU1477" i="7"/>
  <c r="AT1477" i="7"/>
  <c r="AS1477" i="7"/>
  <c r="AR1477" i="7"/>
  <c r="AP1477" i="7"/>
  <c r="AQ1477" i="7" s="1"/>
  <c r="AO1477" i="7"/>
  <c r="AN1477" i="7"/>
  <c r="AM1477" i="7"/>
  <c r="Q1477" i="7"/>
  <c r="N1477" i="7"/>
  <c r="L1477" i="7"/>
  <c r="J1477" i="7"/>
  <c r="AY1476" i="7"/>
  <c r="AX1476" i="7"/>
  <c r="AW1476" i="7"/>
  <c r="AV1476" i="7"/>
  <c r="AU1476" i="7"/>
  <c r="AT1476" i="7"/>
  <c r="AS1476" i="7"/>
  <c r="AR1476" i="7"/>
  <c r="AQ1476" i="7"/>
  <c r="AP1476" i="7"/>
  <c r="AO1476" i="7"/>
  <c r="AN1476" i="7"/>
  <c r="AM1476" i="7"/>
  <c r="Q1476" i="7"/>
  <c r="N1476" i="7"/>
  <c r="L1476" i="7"/>
  <c r="J1476" i="7"/>
  <c r="AY1475" i="7"/>
  <c r="AX1475" i="7"/>
  <c r="AW1475" i="7"/>
  <c r="AV1475" i="7"/>
  <c r="AU1475" i="7"/>
  <c r="AT1475" i="7"/>
  <c r="AS1475" i="7"/>
  <c r="AR1475" i="7"/>
  <c r="AP1475" i="7"/>
  <c r="AO1475" i="7"/>
  <c r="AN1475" i="7"/>
  <c r="AM1475" i="7"/>
  <c r="AQ1475" i="7" s="1"/>
  <c r="Q1475" i="7"/>
  <c r="N1475" i="7"/>
  <c r="L1475" i="7"/>
  <c r="J1475" i="7"/>
  <c r="AY1474" i="7"/>
  <c r="AX1474" i="7"/>
  <c r="AW1474" i="7"/>
  <c r="AV1474" i="7"/>
  <c r="AU1474" i="7"/>
  <c r="AT1474" i="7"/>
  <c r="AS1474" i="7"/>
  <c r="AR1474" i="7"/>
  <c r="AP1474" i="7"/>
  <c r="AO1474" i="7"/>
  <c r="AN1474" i="7"/>
  <c r="AM1474" i="7"/>
  <c r="AQ1474" i="7" s="1"/>
  <c r="Q1474" i="7"/>
  <c r="N1474" i="7"/>
  <c r="L1474" i="7"/>
  <c r="J1474" i="7"/>
  <c r="AY1473" i="7"/>
  <c r="AX1473" i="7"/>
  <c r="AW1473" i="7"/>
  <c r="AV1473" i="7"/>
  <c r="AU1473" i="7"/>
  <c r="AT1473" i="7"/>
  <c r="AS1473" i="7"/>
  <c r="AR1473" i="7"/>
  <c r="AP1473" i="7"/>
  <c r="AO1473" i="7"/>
  <c r="AN1473" i="7"/>
  <c r="AM1473" i="7"/>
  <c r="AQ1473" i="7" s="1"/>
  <c r="Q1473" i="7"/>
  <c r="N1473" i="7"/>
  <c r="L1473" i="7"/>
  <c r="J1473" i="7"/>
  <c r="AY1472" i="7"/>
  <c r="AX1472" i="7"/>
  <c r="AW1472" i="7"/>
  <c r="AV1472" i="7"/>
  <c r="AU1472" i="7"/>
  <c r="AT1472" i="7"/>
  <c r="AS1472" i="7"/>
  <c r="AR1472" i="7"/>
  <c r="AP1472" i="7"/>
  <c r="AO1472" i="7"/>
  <c r="AN1472" i="7"/>
  <c r="AM1472" i="7"/>
  <c r="AQ1472" i="7" s="1"/>
  <c r="Q1472" i="7"/>
  <c r="N1472" i="7"/>
  <c r="L1472" i="7"/>
  <c r="J1472" i="7"/>
  <c r="AY1471" i="7"/>
  <c r="AX1471" i="7"/>
  <c r="AW1471" i="7"/>
  <c r="AV1471" i="7"/>
  <c r="AU1471" i="7"/>
  <c r="AT1471" i="7"/>
  <c r="AS1471" i="7"/>
  <c r="AR1471" i="7"/>
  <c r="AP1471" i="7"/>
  <c r="AO1471" i="7"/>
  <c r="AN1471" i="7"/>
  <c r="AQ1471" i="7" s="1"/>
  <c r="AM1471" i="7"/>
  <c r="Q1471" i="7"/>
  <c r="N1471" i="7"/>
  <c r="L1471" i="7"/>
  <c r="J1471" i="7"/>
  <c r="AY1470" i="7"/>
  <c r="AX1470" i="7"/>
  <c r="AW1470" i="7"/>
  <c r="AV1470" i="7"/>
  <c r="AU1470" i="7"/>
  <c r="AT1470" i="7"/>
  <c r="AS1470" i="7"/>
  <c r="AR1470" i="7"/>
  <c r="AQ1470" i="7"/>
  <c r="AP1470" i="7"/>
  <c r="AO1470" i="7"/>
  <c r="AN1470" i="7"/>
  <c r="AM1470" i="7"/>
  <c r="Q1470" i="7"/>
  <c r="N1470" i="7"/>
  <c r="L1470" i="7"/>
  <c r="J1470" i="7"/>
  <c r="AY1469" i="7"/>
  <c r="AX1469" i="7"/>
  <c r="AW1469" i="7"/>
  <c r="AV1469" i="7"/>
  <c r="AU1469" i="7"/>
  <c r="AT1469" i="7"/>
  <c r="AS1469" i="7"/>
  <c r="AR1469" i="7"/>
  <c r="AP1469" i="7"/>
  <c r="AQ1469" i="7" s="1"/>
  <c r="AO1469" i="7"/>
  <c r="AN1469" i="7"/>
  <c r="AM1469" i="7"/>
  <c r="Q1469" i="7"/>
  <c r="N1469" i="7"/>
  <c r="L1469" i="7"/>
  <c r="J1469" i="7"/>
  <c r="AY1468" i="7"/>
  <c r="AX1468" i="7"/>
  <c r="AW1468" i="7"/>
  <c r="AV1468" i="7"/>
  <c r="AU1468" i="7"/>
  <c r="AT1468" i="7"/>
  <c r="AS1468" i="7"/>
  <c r="AR1468" i="7"/>
  <c r="AQ1468" i="7"/>
  <c r="AP1468" i="7"/>
  <c r="AO1468" i="7"/>
  <c r="AN1468" i="7"/>
  <c r="AM1468" i="7"/>
  <c r="Q1468" i="7"/>
  <c r="N1468" i="7"/>
  <c r="L1468" i="7"/>
  <c r="J1468" i="7"/>
  <c r="AY1467" i="7"/>
  <c r="AX1467" i="7"/>
  <c r="AW1467" i="7"/>
  <c r="AV1467" i="7"/>
  <c r="AU1467" i="7"/>
  <c r="AT1467" i="7"/>
  <c r="AS1467" i="7"/>
  <c r="AR1467" i="7"/>
  <c r="AP1467" i="7"/>
  <c r="AO1467" i="7"/>
  <c r="AN1467" i="7"/>
  <c r="AM1467" i="7"/>
  <c r="AQ1467" i="7" s="1"/>
  <c r="Q1467" i="7"/>
  <c r="N1467" i="7"/>
  <c r="L1467" i="7"/>
  <c r="J1467" i="7"/>
  <c r="AY1466" i="7"/>
  <c r="AX1466" i="7"/>
  <c r="AW1466" i="7"/>
  <c r="AV1466" i="7"/>
  <c r="AU1466" i="7"/>
  <c r="AT1466" i="7"/>
  <c r="AS1466" i="7"/>
  <c r="AR1466" i="7"/>
  <c r="AP1466" i="7"/>
  <c r="AO1466" i="7"/>
  <c r="AN1466" i="7"/>
  <c r="AM1466" i="7"/>
  <c r="AQ1466" i="7" s="1"/>
  <c r="Q1466" i="7"/>
  <c r="N1466" i="7"/>
  <c r="L1466" i="7"/>
  <c r="J1466" i="7"/>
  <c r="AY1465" i="7"/>
  <c r="AX1465" i="7"/>
  <c r="AW1465" i="7"/>
  <c r="AV1465" i="7"/>
  <c r="AU1465" i="7"/>
  <c r="AT1465" i="7"/>
  <c r="AS1465" i="7"/>
  <c r="AR1465" i="7"/>
  <c r="AP1465" i="7"/>
  <c r="AO1465" i="7"/>
  <c r="AN1465" i="7"/>
  <c r="AM1465" i="7"/>
  <c r="AQ1465" i="7" s="1"/>
  <c r="Q1465" i="7"/>
  <c r="N1465" i="7"/>
  <c r="L1465" i="7"/>
  <c r="J1465" i="7"/>
  <c r="AY1464" i="7"/>
  <c r="AX1464" i="7"/>
  <c r="AW1464" i="7"/>
  <c r="AV1464" i="7"/>
  <c r="AU1464" i="7"/>
  <c r="AT1464" i="7"/>
  <c r="AS1464" i="7"/>
  <c r="AR1464" i="7"/>
  <c r="AP1464" i="7"/>
  <c r="AO1464" i="7"/>
  <c r="AN1464" i="7"/>
  <c r="AM1464" i="7"/>
  <c r="AQ1464" i="7" s="1"/>
  <c r="Q1464" i="7"/>
  <c r="N1464" i="7"/>
  <c r="L1464" i="7"/>
  <c r="J1464" i="7"/>
  <c r="AY1463" i="7"/>
  <c r="AX1463" i="7"/>
  <c r="AW1463" i="7"/>
  <c r="AV1463" i="7"/>
  <c r="AU1463" i="7"/>
  <c r="AT1463" i="7"/>
  <c r="AS1463" i="7"/>
  <c r="AR1463" i="7"/>
  <c r="AP1463" i="7"/>
  <c r="AO1463" i="7"/>
  <c r="AN1463" i="7"/>
  <c r="AQ1463" i="7" s="1"/>
  <c r="AM1463" i="7"/>
  <c r="Q1463" i="7"/>
  <c r="N1463" i="7"/>
  <c r="L1463" i="7"/>
  <c r="J1463" i="7"/>
  <c r="AY1462" i="7"/>
  <c r="AX1462" i="7"/>
  <c r="AW1462" i="7"/>
  <c r="AV1462" i="7"/>
  <c r="AU1462" i="7"/>
  <c r="AT1462" i="7"/>
  <c r="AS1462" i="7"/>
  <c r="AR1462" i="7"/>
  <c r="AQ1462" i="7"/>
  <c r="AP1462" i="7"/>
  <c r="AO1462" i="7"/>
  <c r="AN1462" i="7"/>
  <c r="AM1462" i="7"/>
  <c r="Q1462" i="7"/>
  <c r="N1462" i="7"/>
  <c r="L1462" i="7"/>
  <c r="J1462" i="7"/>
  <c r="AY1461" i="7"/>
  <c r="AX1461" i="7"/>
  <c r="AW1461" i="7"/>
  <c r="AV1461" i="7"/>
  <c r="AU1461" i="7"/>
  <c r="AT1461" i="7"/>
  <c r="AS1461" i="7"/>
  <c r="AR1461" i="7"/>
  <c r="AP1461" i="7"/>
  <c r="AQ1461" i="7" s="1"/>
  <c r="AO1461" i="7"/>
  <c r="AN1461" i="7"/>
  <c r="AM1461" i="7"/>
  <c r="Q1461" i="7"/>
  <c r="N1461" i="7"/>
  <c r="L1461" i="7"/>
  <c r="J1461" i="7"/>
  <c r="AY1460" i="7"/>
  <c r="AX1460" i="7"/>
  <c r="AW1460" i="7"/>
  <c r="AV1460" i="7"/>
  <c r="AU1460" i="7"/>
  <c r="AT1460" i="7"/>
  <c r="AS1460" i="7"/>
  <c r="AR1460" i="7"/>
  <c r="AQ1460" i="7"/>
  <c r="AP1460" i="7"/>
  <c r="AO1460" i="7"/>
  <c r="AN1460" i="7"/>
  <c r="AM1460" i="7"/>
  <c r="Q1460" i="7"/>
  <c r="N1460" i="7"/>
  <c r="L1460" i="7"/>
  <c r="J1460" i="7"/>
  <c r="AY1459" i="7"/>
  <c r="AX1459" i="7"/>
  <c r="AW1459" i="7"/>
  <c r="AV1459" i="7"/>
  <c r="AU1459" i="7"/>
  <c r="AT1459" i="7"/>
  <c r="AS1459" i="7"/>
  <c r="AR1459" i="7"/>
  <c r="AP1459" i="7"/>
  <c r="AO1459" i="7"/>
  <c r="AN1459" i="7"/>
  <c r="AM1459" i="7"/>
  <c r="AQ1459" i="7" s="1"/>
  <c r="Q1459" i="7"/>
  <c r="N1459" i="7"/>
  <c r="L1459" i="7"/>
  <c r="J1459" i="7"/>
  <c r="AY1458" i="7"/>
  <c r="AX1458" i="7"/>
  <c r="AW1458" i="7"/>
  <c r="AV1458" i="7"/>
  <c r="AU1458" i="7"/>
  <c r="AT1458" i="7"/>
  <c r="AS1458" i="7"/>
  <c r="AR1458" i="7"/>
  <c r="AP1458" i="7"/>
  <c r="AO1458" i="7"/>
  <c r="AN1458" i="7"/>
  <c r="AM1458" i="7"/>
  <c r="AQ1458" i="7" s="1"/>
  <c r="Q1458" i="7"/>
  <c r="N1458" i="7"/>
  <c r="L1458" i="7"/>
  <c r="J1458" i="7"/>
  <c r="AY1457" i="7"/>
  <c r="AX1457" i="7"/>
  <c r="AW1457" i="7"/>
  <c r="AV1457" i="7"/>
  <c r="AU1457" i="7"/>
  <c r="AT1457" i="7"/>
  <c r="AS1457" i="7"/>
  <c r="AR1457" i="7"/>
  <c r="AP1457" i="7"/>
  <c r="AO1457" i="7"/>
  <c r="AN1457" i="7"/>
  <c r="AM1457" i="7"/>
  <c r="AQ1457" i="7" s="1"/>
  <c r="Q1457" i="7"/>
  <c r="N1457" i="7"/>
  <c r="L1457" i="7"/>
  <c r="J1457" i="7"/>
  <c r="AY1456" i="7"/>
  <c r="AX1456" i="7"/>
  <c r="AW1456" i="7"/>
  <c r="AV1456" i="7"/>
  <c r="AU1456" i="7"/>
  <c r="AT1456" i="7"/>
  <c r="AS1456" i="7"/>
  <c r="AR1456" i="7"/>
  <c r="AP1456" i="7"/>
  <c r="AO1456" i="7"/>
  <c r="AN1456" i="7"/>
  <c r="AM1456" i="7"/>
  <c r="AQ1456" i="7" s="1"/>
  <c r="Q1456" i="7"/>
  <c r="N1456" i="7"/>
  <c r="L1456" i="7"/>
  <c r="J1456" i="7"/>
  <c r="AY1455" i="7"/>
  <c r="AX1455" i="7"/>
  <c r="AW1455" i="7"/>
  <c r="AV1455" i="7"/>
  <c r="AU1455" i="7"/>
  <c r="AT1455" i="7"/>
  <c r="AS1455" i="7"/>
  <c r="AR1455" i="7"/>
  <c r="AP1455" i="7"/>
  <c r="AO1455" i="7"/>
  <c r="AN1455" i="7"/>
  <c r="AQ1455" i="7" s="1"/>
  <c r="AM1455" i="7"/>
  <c r="Q1455" i="7"/>
  <c r="N1455" i="7"/>
  <c r="L1455" i="7"/>
  <c r="J1455" i="7"/>
  <c r="AY1454" i="7"/>
  <c r="AX1454" i="7"/>
  <c r="AW1454" i="7"/>
  <c r="AV1454" i="7"/>
  <c r="AU1454" i="7"/>
  <c r="AT1454" i="7"/>
  <c r="AS1454" i="7"/>
  <c r="AR1454" i="7"/>
  <c r="AQ1454" i="7"/>
  <c r="AP1454" i="7"/>
  <c r="AO1454" i="7"/>
  <c r="AN1454" i="7"/>
  <c r="AM1454" i="7"/>
  <c r="Q1454" i="7"/>
  <c r="N1454" i="7"/>
  <c r="L1454" i="7"/>
  <c r="J1454" i="7"/>
  <c r="AY1453" i="7"/>
  <c r="AX1453" i="7"/>
  <c r="AW1453" i="7"/>
  <c r="AV1453" i="7"/>
  <c r="AU1453" i="7"/>
  <c r="AT1453" i="7"/>
  <c r="AS1453" i="7"/>
  <c r="AR1453" i="7"/>
  <c r="AP1453" i="7"/>
  <c r="AQ1453" i="7" s="1"/>
  <c r="AO1453" i="7"/>
  <c r="AN1453" i="7"/>
  <c r="AM1453" i="7"/>
  <c r="Q1453" i="7"/>
  <c r="N1453" i="7"/>
  <c r="L1453" i="7"/>
  <c r="J1453" i="7"/>
  <c r="AY1452" i="7"/>
  <c r="AX1452" i="7"/>
  <c r="AW1452" i="7"/>
  <c r="AV1452" i="7"/>
  <c r="AU1452" i="7"/>
  <c r="AT1452" i="7"/>
  <c r="AS1452" i="7"/>
  <c r="AR1452" i="7"/>
  <c r="AQ1452" i="7"/>
  <c r="AP1452" i="7"/>
  <c r="AO1452" i="7"/>
  <c r="AN1452" i="7"/>
  <c r="AM1452" i="7"/>
  <c r="Q1452" i="7"/>
  <c r="N1452" i="7"/>
  <c r="L1452" i="7"/>
  <c r="J1452" i="7"/>
  <c r="AY1451" i="7"/>
  <c r="AX1451" i="7"/>
  <c r="AW1451" i="7"/>
  <c r="AV1451" i="7"/>
  <c r="AU1451" i="7"/>
  <c r="AT1451" i="7"/>
  <c r="AS1451" i="7"/>
  <c r="AR1451" i="7"/>
  <c r="AP1451" i="7"/>
  <c r="AO1451" i="7"/>
  <c r="AN1451" i="7"/>
  <c r="AM1451" i="7"/>
  <c r="AQ1451" i="7" s="1"/>
  <c r="Q1451" i="7"/>
  <c r="N1451" i="7"/>
  <c r="L1451" i="7"/>
  <c r="J1451" i="7"/>
  <c r="AY1450" i="7"/>
  <c r="AX1450" i="7"/>
  <c r="AW1450" i="7"/>
  <c r="AV1450" i="7"/>
  <c r="AU1450" i="7"/>
  <c r="AT1450" i="7"/>
  <c r="AS1450" i="7"/>
  <c r="AR1450" i="7"/>
  <c r="AP1450" i="7"/>
  <c r="AO1450" i="7"/>
  <c r="AN1450" i="7"/>
  <c r="AM1450" i="7"/>
  <c r="AQ1450" i="7" s="1"/>
  <c r="Q1450" i="7"/>
  <c r="N1450" i="7"/>
  <c r="L1450" i="7"/>
  <c r="J1450" i="7"/>
  <c r="AY1449" i="7"/>
  <c r="AX1449" i="7"/>
  <c r="AW1449" i="7"/>
  <c r="AV1449" i="7"/>
  <c r="AU1449" i="7"/>
  <c r="AT1449" i="7"/>
  <c r="AS1449" i="7"/>
  <c r="AR1449" i="7"/>
  <c r="AP1449" i="7"/>
  <c r="AO1449" i="7"/>
  <c r="AN1449" i="7"/>
  <c r="AM1449" i="7"/>
  <c r="AQ1449" i="7" s="1"/>
  <c r="Q1449" i="7"/>
  <c r="N1449" i="7"/>
  <c r="L1449" i="7"/>
  <c r="J1449" i="7"/>
  <c r="AY1448" i="7"/>
  <c r="AX1448" i="7"/>
  <c r="AW1448" i="7"/>
  <c r="AV1448" i="7"/>
  <c r="AU1448" i="7"/>
  <c r="AT1448" i="7"/>
  <c r="AS1448" i="7"/>
  <c r="AR1448" i="7"/>
  <c r="AP1448" i="7"/>
  <c r="AO1448" i="7"/>
  <c r="AN1448" i="7"/>
  <c r="AM1448" i="7"/>
  <c r="AQ1448" i="7" s="1"/>
  <c r="Q1448" i="7"/>
  <c r="N1448" i="7"/>
  <c r="L1448" i="7"/>
  <c r="J1448" i="7"/>
  <c r="AY1447" i="7"/>
  <c r="AX1447" i="7"/>
  <c r="AW1447" i="7"/>
  <c r="AV1447" i="7"/>
  <c r="AU1447" i="7"/>
  <c r="AT1447" i="7"/>
  <c r="AS1447" i="7"/>
  <c r="AR1447" i="7"/>
  <c r="AP1447" i="7"/>
  <c r="AO1447" i="7"/>
  <c r="AN1447" i="7"/>
  <c r="AQ1447" i="7" s="1"/>
  <c r="AM1447" i="7"/>
  <c r="Q1447" i="7"/>
  <c r="N1447" i="7"/>
  <c r="L1447" i="7"/>
  <c r="J1447" i="7"/>
  <c r="AY1446" i="7"/>
  <c r="AX1446" i="7"/>
  <c r="AW1446" i="7"/>
  <c r="AV1446" i="7"/>
  <c r="AU1446" i="7"/>
  <c r="AT1446" i="7"/>
  <c r="AS1446" i="7"/>
  <c r="AR1446" i="7"/>
  <c r="AQ1446" i="7"/>
  <c r="AP1446" i="7"/>
  <c r="AO1446" i="7"/>
  <c r="AN1446" i="7"/>
  <c r="AM1446" i="7"/>
  <c r="Q1446" i="7"/>
  <c r="N1446" i="7"/>
  <c r="L1446" i="7"/>
  <c r="J1446" i="7"/>
  <c r="AY1445" i="7"/>
  <c r="AX1445" i="7"/>
  <c r="AW1445" i="7"/>
  <c r="AV1445" i="7"/>
  <c r="AU1445" i="7"/>
  <c r="AT1445" i="7"/>
  <c r="AS1445" i="7"/>
  <c r="AR1445" i="7"/>
  <c r="AP1445" i="7"/>
  <c r="AQ1445" i="7" s="1"/>
  <c r="AO1445" i="7"/>
  <c r="AN1445" i="7"/>
  <c r="AM1445" i="7"/>
  <c r="Q1445" i="7"/>
  <c r="N1445" i="7"/>
  <c r="L1445" i="7"/>
  <c r="J1445" i="7"/>
  <c r="AY1444" i="7"/>
  <c r="AX1444" i="7"/>
  <c r="AW1444" i="7"/>
  <c r="AV1444" i="7"/>
  <c r="AU1444" i="7"/>
  <c r="AT1444" i="7"/>
  <c r="AS1444" i="7"/>
  <c r="AR1444" i="7"/>
  <c r="AQ1444" i="7"/>
  <c r="AP1444" i="7"/>
  <c r="AO1444" i="7"/>
  <c r="AN1444" i="7"/>
  <c r="AM1444" i="7"/>
  <c r="Q1444" i="7"/>
  <c r="N1444" i="7"/>
  <c r="L1444" i="7"/>
  <c r="J1444" i="7"/>
  <c r="AY1443" i="7"/>
  <c r="AX1443" i="7"/>
  <c r="AW1443" i="7"/>
  <c r="AV1443" i="7"/>
  <c r="AU1443" i="7"/>
  <c r="AT1443" i="7"/>
  <c r="AS1443" i="7"/>
  <c r="AR1443" i="7"/>
  <c r="AP1443" i="7"/>
  <c r="AO1443" i="7"/>
  <c r="AN1443" i="7"/>
  <c r="AM1443" i="7"/>
  <c r="AQ1443" i="7" s="1"/>
  <c r="Q1443" i="7"/>
  <c r="N1443" i="7"/>
  <c r="L1443" i="7"/>
  <c r="J1443" i="7"/>
  <c r="AY1442" i="7"/>
  <c r="AX1442" i="7"/>
  <c r="AW1442" i="7"/>
  <c r="AV1442" i="7"/>
  <c r="AU1442" i="7"/>
  <c r="AT1442" i="7"/>
  <c r="AS1442" i="7"/>
  <c r="AR1442" i="7"/>
  <c r="AP1442" i="7"/>
  <c r="AO1442" i="7"/>
  <c r="AN1442" i="7"/>
  <c r="AM1442" i="7"/>
  <c r="AQ1442" i="7" s="1"/>
  <c r="Q1442" i="7"/>
  <c r="N1442" i="7"/>
  <c r="L1442" i="7"/>
  <c r="J1442" i="7"/>
  <c r="AY1441" i="7"/>
  <c r="AX1441" i="7"/>
  <c r="AW1441" i="7"/>
  <c r="AV1441" i="7"/>
  <c r="AU1441" i="7"/>
  <c r="AT1441" i="7"/>
  <c r="AS1441" i="7"/>
  <c r="AR1441" i="7"/>
  <c r="AP1441" i="7"/>
  <c r="AO1441" i="7"/>
  <c r="AN1441" i="7"/>
  <c r="AM1441" i="7"/>
  <c r="AQ1441" i="7" s="1"/>
  <c r="Q1441" i="7"/>
  <c r="N1441" i="7"/>
  <c r="L1441" i="7"/>
  <c r="J1441" i="7"/>
  <c r="AY1440" i="7"/>
  <c r="AX1440" i="7"/>
  <c r="AW1440" i="7"/>
  <c r="AV1440" i="7"/>
  <c r="AU1440" i="7"/>
  <c r="AT1440" i="7"/>
  <c r="AS1440" i="7"/>
  <c r="AR1440" i="7"/>
  <c r="AP1440" i="7"/>
  <c r="AO1440" i="7"/>
  <c r="AN1440" i="7"/>
  <c r="AM1440" i="7"/>
  <c r="AQ1440" i="7" s="1"/>
  <c r="Q1440" i="7"/>
  <c r="N1440" i="7"/>
  <c r="L1440" i="7"/>
  <c r="J1440" i="7"/>
  <c r="AY1439" i="7"/>
  <c r="AX1439" i="7"/>
  <c r="AW1439" i="7"/>
  <c r="AV1439" i="7"/>
  <c r="AU1439" i="7"/>
  <c r="AT1439" i="7"/>
  <c r="AS1439" i="7"/>
  <c r="AR1439" i="7"/>
  <c r="AP1439" i="7"/>
  <c r="AO1439" i="7"/>
  <c r="AN1439" i="7"/>
  <c r="AQ1439" i="7" s="1"/>
  <c r="AM1439" i="7"/>
  <c r="Q1439" i="7"/>
  <c r="N1439" i="7"/>
  <c r="L1439" i="7"/>
  <c r="J1439" i="7"/>
  <c r="AY1438" i="7"/>
  <c r="AX1438" i="7"/>
  <c r="AW1438" i="7"/>
  <c r="AV1438" i="7"/>
  <c r="AU1438" i="7"/>
  <c r="AT1438" i="7"/>
  <c r="AS1438" i="7"/>
  <c r="AR1438" i="7"/>
  <c r="AQ1438" i="7"/>
  <c r="AP1438" i="7"/>
  <c r="AO1438" i="7"/>
  <c r="AN1438" i="7"/>
  <c r="AM1438" i="7"/>
  <c r="Q1438" i="7"/>
  <c r="N1438" i="7"/>
  <c r="L1438" i="7"/>
  <c r="J1438" i="7"/>
  <c r="AY1437" i="7"/>
  <c r="AX1437" i="7"/>
  <c r="AW1437" i="7"/>
  <c r="AV1437" i="7"/>
  <c r="AU1437" i="7"/>
  <c r="AT1437" i="7"/>
  <c r="AS1437" i="7"/>
  <c r="AR1437" i="7"/>
  <c r="AP1437" i="7"/>
  <c r="AQ1437" i="7" s="1"/>
  <c r="AO1437" i="7"/>
  <c r="AN1437" i="7"/>
  <c r="AM1437" i="7"/>
  <c r="Q1437" i="7"/>
  <c r="N1437" i="7"/>
  <c r="L1437" i="7"/>
  <c r="J1437" i="7"/>
  <c r="AY1436" i="7"/>
  <c r="AX1436" i="7"/>
  <c r="AW1436" i="7"/>
  <c r="AV1436" i="7"/>
  <c r="AU1436" i="7"/>
  <c r="AT1436" i="7"/>
  <c r="AS1436" i="7"/>
  <c r="AR1436" i="7"/>
  <c r="AQ1436" i="7"/>
  <c r="AP1436" i="7"/>
  <c r="AO1436" i="7"/>
  <c r="AN1436" i="7"/>
  <c r="AM1436" i="7"/>
  <c r="Q1436" i="7"/>
  <c r="N1436" i="7"/>
  <c r="L1436" i="7"/>
  <c r="J1436" i="7"/>
  <c r="AY1435" i="7"/>
  <c r="AX1435" i="7"/>
  <c r="AW1435" i="7"/>
  <c r="AV1435" i="7"/>
  <c r="AU1435" i="7"/>
  <c r="AT1435" i="7"/>
  <c r="AS1435" i="7"/>
  <c r="AR1435" i="7"/>
  <c r="AP1435" i="7"/>
  <c r="AO1435" i="7"/>
  <c r="AN1435" i="7"/>
  <c r="AM1435" i="7"/>
  <c r="AQ1435" i="7" s="1"/>
  <c r="Q1435" i="7"/>
  <c r="N1435" i="7"/>
  <c r="L1435" i="7"/>
  <c r="J1435" i="7"/>
  <c r="AY1434" i="7"/>
  <c r="AX1434" i="7"/>
  <c r="AW1434" i="7"/>
  <c r="AV1434" i="7"/>
  <c r="AU1434" i="7"/>
  <c r="AT1434" i="7"/>
  <c r="AS1434" i="7"/>
  <c r="AR1434" i="7"/>
  <c r="AP1434" i="7"/>
  <c r="AO1434" i="7"/>
  <c r="AN1434" i="7"/>
  <c r="AM1434" i="7"/>
  <c r="AQ1434" i="7" s="1"/>
  <c r="Q1434" i="7"/>
  <c r="N1434" i="7"/>
  <c r="L1434" i="7"/>
  <c r="J1434" i="7"/>
  <c r="AY1433" i="7"/>
  <c r="AX1433" i="7"/>
  <c r="AW1433" i="7"/>
  <c r="AV1433" i="7"/>
  <c r="AU1433" i="7"/>
  <c r="AT1433" i="7"/>
  <c r="AS1433" i="7"/>
  <c r="AR1433" i="7"/>
  <c r="AP1433" i="7"/>
  <c r="AO1433" i="7"/>
  <c r="AN1433" i="7"/>
  <c r="AM1433" i="7"/>
  <c r="AQ1433" i="7" s="1"/>
  <c r="Q1433" i="7"/>
  <c r="N1433" i="7"/>
  <c r="L1433" i="7"/>
  <c r="J1433" i="7"/>
  <c r="AY1432" i="7"/>
  <c r="AX1432" i="7"/>
  <c r="AW1432" i="7"/>
  <c r="AV1432" i="7"/>
  <c r="AU1432" i="7"/>
  <c r="AT1432" i="7"/>
  <c r="AS1432" i="7"/>
  <c r="AR1432" i="7"/>
  <c r="AP1432" i="7"/>
  <c r="AO1432" i="7"/>
  <c r="AN1432" i="7"/>
  <c r="AM1432" i="7"/>
  <c r="AQ1432" i="7" s="1"/>
  <c r="Q1432" i="7"/>
  <c r="N1432" i="7"/>
  <c r="L1432" i="7"/>
  <c r="J1432" i="7"/>
  <c r="AY1431" i="7"/>
  <c r="AX1431" i="7"/>
  <c r="AW1431" i="7"/>
  <c r="AV1431" i="7"/>
  <c r="AU1431" i="7"/>
  <c r="AT1431" i="7"/>
  <c r="AS1431" i="7"/>
  <c r="AR1431" i="7"/>
  <c r="AP1431" i="7"/>
  <c r="AO1431" i="7"/>
  <c r="AN1431" i="7"/>
  <c r="AQ1431" i="7" s="1"/>
  <c r="AM1431" i="7"/>
  <c r="Q1431" i="7"/>
  <c r="N1431" i="7"/>
  <c r="L1431" i="7"/>
  <c r="J1431" i="7"/>
  <c r="AY1430" i="7"/>
  <c r="AX1430" i="7"/>
  <c r="AW1430" i="7"/>
  <c r="AV1430" i="7"/>
  <c r="AU1430" i="7"/>
  <c r="AT1430" i="7"/>
  <c r="AS1430" i="7"/>
  <c r="AR1430" i="7"/>
  <c r="AQ1430" i="7"/>
  <c r="AP1430" i="7"/>
  <c r="AO1430" i="7"/>
  <c r="AN1430" i="7"/>
  <c r="AM1430" i="7"/>
  <c r="Q1430" i="7"/>
  <c r="N1430" i="7"/>
  <c r="L1430" i="7"/>
  <c r="J1430" i="7"/>
  <c r="AY1429" i="7"/>
  <c r="AX1429" i="7"/>
  <c r="AW1429" i="7"/>
  <c r="AV1429" i="7"/>
  <c r="AU1429" i="7"/>
  <c r="AT1429" i="7"/>
  <c r="AS1429" i="7"/>
  <c r="AR1429" i="7"/>
  <c r="AP1429" i="7"/>
  <c r="AQ1429" i="7" s="1"/>
  <c r="AO1429" i="7"/>
  <c r="AN1429" i="7"/>
  <c r="AM1429" i="7"/>
  <c r="Q1429" i="7"/>
  <c r="N1429" i="7"/>
  <c r="L1429" i="7"/>
  <c r="J1429" i="7"/>
  <c r="AY1428" i="7"/>
  <c r="AX1428" i="7"/>
  <c r="AW1428" i="7"/>
  <c r="AV1428" i="7"/>
  <c r="AU1428" i="7"/>
  <c r="AT1428" i="7"/>
  <c r="AS1428" i="7"/>
  <c r="AR1428" i="7"/>
  <c r="AQ1428" i="7"/>
  <c r="AP1428" i="7"/>
  <c r="AO1428" i="7"/>
  <c r="AN1428" i="7"/>
  <c r="AM1428" i="7"/>
  <c r="Q1428" i="7"/>
  <c r="N1428" i="7"/>
  <c r="L1428" i="7"/>
  <c r="J1428" i="7"/>
  <c r="AY1427" i="7"/>
  <c r="AX1427" i="7"/>
  <c r="AW1427" i="7"/>
  <c r="AV1427" i="7"/>
  <c r="AU1427" i="7"/>
  <c r="AT1427" i="7"/>
  <c r="AS1427" i="7"/>
  <c r="AR1427" i="7"/>
  <c r="AP1427" i="7"/>
  <c r="AO1427" i="7"/>
  <c r="AN1427" i="7"/>
  <c r="AM1427" i="7"/>
  <c r="AQ1427" i="7" s="1"/>
  <c r="Q1427" i="7"/>
  <c r="N1427" i="7"/>
  <c r="L1427" i="7"/>
  <c r="J1427" i="7"/>
  <c r="AY1426" i="7"/>
  <c r="AX1426" i="7"/>
  <c r="AW1426" i="7"/>
  <c r="AV1426" i="7"/>
  <c r="AU1426" i="7"/>
  <c r="AT1426" i="7"/>
  <c r="AS1426" i="7"/>
  <c r="AR1426" i="7"/>
  <c r="AP1426" i="7"/>
  <c r="AO1426" i="7"/>
  <c r="AN1426" i="7"/>
  <c r="AM1426" i="7"/>
  <c r="AQ1426" i="7" s="1"/>
  <c r="Q1426" i="7"/>
  <c r="N1426" i="7"/>
  <c r="L1426" i="7"/>
  <c r="J1426" i="7"/>
  <c r="AY1425" i="7"/>
  <c r="AX1425" i="7"/>
  <c r="AW1425" i="7"/>
  <c r="AV1425" i="7"/>
  <c r="AU1425" i="7"/>
  <c r="AT1425" i="7"/>
  <c r="AS1425" i="7"/>
  <c r="AR1425" i="7"/>
  <c r="AP1425" i="7"/>
  <c r="AO1425" i="7"/>
  <c r="AN1425" i="7"/>
  <c r="AM1425" i="7"/>
  <c r="AQ1425" i="7" s="1"/>
  <c r="Q1425" i="7"/>
  <c r="N1425" i="7"/>
  <c r="L1425" i="7"/>
  <c r="J1425" i="7"/>
  <c r="AY1424" i="7"/>
  <c r="AX1424" i="7"/>
  <c r="AW1424" i="7"/>
  <c r="AV1424" i="7"/>
  <c r="AU1424" i="7"/>
  <c r="AT1424" i="7"/>
  <c r="AS1424" i="7"/>
  <c r="AR1424" i="7"/>
  <c r="AP1424" i="7"/>
  <c r="AO1424" i="7"/>
  <c r="AN1424" i="7"/>
  <c r="AM1424" i="7"/>
  <c r="AQ1424" i="7" s="1"/>
  <c r="Q1424" i="7"/>
  <c r="N1424" i="7"/>
  <c r="L1424" i="7"/>
  <c r="J1424" i="7"/>
  <c r="AY1423" i="7"/>
  <c r="AX1423" i="7"/>
  <c r="AW1423" i="7"/>
  <c r="AV1423" i="7"/>
  <c r="AU1423" i="7"/>
  <c r="AT1423" i="7"/>
  <c r="AS1423" i="7"/>
  <c r="AR1423" i="7"/>
  <c r="AP1423" i="7"/>
  <c r="AO1423" i="7"/>
  <c r="AN1423" i="7"/>
  <c r="AQ1423" i="7" s="1"/>
  <c r="AM1423" i="7"/>
  <c r="Q1423" i="7"/>
  <c r="N1423" i="7"/>
  <c r="L1423" i="7"/>
  <c r="J1423" i="7"/>
  <c r="AY1422" i="7"/>
  <c r="AX1422" i="7"/>
  <c r="AW1422" i="7"/>
  <c r="AV1422" i="7"/>
  <c r="AU1422" i="7"/>
  <c r="AT1422" i="7"/>
  <c r="AS1422" i="7"/>
  <c r="AR1422" i="7"/>
  <c r="AQ1422" i="7"/>
  <c r="AP1422" i="7"/>
  <c r="AO1422" i="7"/>
  <c r="AN1422" i="7"/>
  <c r="AM1422" i="7"/>
  <c r="Q1422" i="7"/>
  <c r="N1422" i="7"/>
  <c r="L1422" i="7"/>
  <c r="J1422" i="7"/>
  <c r="AY1421" i="7"/>
  <c r="AX1421" i="7"/>
  <c r="AW1421" i="7"/>
  <c r="AV1421" i="7"/>
  <c r="AU1421" i="7"/>
  <c r="AT1421" i="7"/>
  <c r="AS1421" i="7"/>
  <c r="AR1421" i="7"/>
  <c r="AP1421" i="7"/>
  <c r="AQ1421" i="7" s="1"/>
  <c r="AO1421" i="7"/>
  <c r="AN1421" i="7"/>
  <c r="AM1421" i="7"/>
  <c r="Q1421" i="7"/>
  <c r="N1421" i="7"/>
  <c r="L1421" i="7"/>
  <c r="J1421" i="7"/>
  <c r="AY1420" i="7"/>
  <c r="AX1420" i="7"/>
  <c r="AW1420" i="7"/>
  <c r="AV1420" i="7"/>
  <c r="AU1420" i="7"/>
  <c r="AT1420" i="7"/>
  <c r="AS1420" i="7"/>
  <c r="AR1420" i="7"/>
  <c r="AQ1420" i="7"/>
  <c r="AP1420" i="7"/>
  <c r="AO1420" i="7"/>
  <c r="AN1420" i="7"/>
  <c r="AM1420" i="7"/>
  <c r="Q1420" i="7"/>
  <c r="N1420" i="7"/>
  <c r="L1420" i="7"/>
  <c r="J1420" i="7"/>
  <c r="AY1419" i="7"/>
  <c r="AX1419" i="7"/>
  <c r="AW1419" i="7"/>
  <c r="AV1419" i="7"/>
  <c r="AU1419" i="7"/>
  <c r="AT1419" i="7"/>
  <c r="AS1419" i="7"/>
  <c r="AR1419" i="7"/>
  <c r="AP1419" i="7"/>
  <c r="AO1419" i="7"/>
  <c r="AN1419" i="7"/>
  <c r="AM1419" i="7"/>
  <c r="AQ1419" i="7" s="1"/>
  <c r="Q1419" i="7"/>
  <c r="N1419" i="7"/>
  <c r="L1419" i="7"/>
  <c r="J1419" i="7"/>
  <c r="AY1418" i="7"/>
  <c r="AX1418" i="7"/>
  <c r="AW1418" i="7"/>
  <c r="AV1418" i="7"/>
  <c r="AU1418" i="7"/>
  <c r="AT1418" i="7"/>
  <c r="AS1418" i="7"/>
  <c r="AR1418" i="7"/>
  <c r="AP1418" i="7"/>
  <c r="AO1418" i="7"/>
  <c r="AN1418" i="7"/>
  <c r="AM1418" i="7"/>
  <c r="AQ1418" i="7" s="1"/>
  <c r="Q1418" i="7"/>
  <c r="N1418" i="7"/>
  <c r="L1418" i="7"/>
  <c r="J1418" i="7"/>
  <c r="AY1417" i="7"/>
  <c r="AX1417" i="7"/>
  <c r="AW1417" i="7"/>
  <c r="AV1417" i="7"/>
  <c r="AU1417" i="7"/>
  <c r="AT1417" i="7"/>
  <c r="AS1417" i="7"/>
  <c r="AR1417" i="7"/>
  <c r="AP1417" i="7"/>
  <c r="AO1417" i="7"/>
  <c r="AN1417" i="7"/>
  <c r="AM1417" i="7"/>
  <c r="AQ1417" i="7" s="1"/>
  <c r="Q1417" i="7"/>
  <c r="N1417" i="7"/>
  <c r="L1417" i="7"/>
  <c r="J1417" i="7"/>
  <c r="AY1416" i="7"/>
  <c r="AX1416" i="7"/>
  <c r="AW1416" i="7"/>
  <c r="AV1416" i="7"/>
  <c r="AU1416" i="7"/>
  <c r="AT1416" i="7"/>
  <c r="AS1416" i="7"/>
  <c r="AR1416" i="7"/>
  <c r="AP1416" i="7"/>
  <c r="AO1416" i="7"/>
  <c r="AN1416" i="7"/>
  <c r="AM1416" i="7"/>
  <c r="AQ1416" i="7" s="1"/>
  <c r="Q1416" i="7"/>
  <c r="N1416" i="7"/>
  <c r="L1416" i="7"/>
  <c r="J1416" i="7"/>
  <c r="AY1415" i="7"/>
  <c r="AX1415" i="7"/>
  <c r="AW1415" i="7"/>
  <c r="AV1415" i="7"/>
  <c r="AU1415" i="7"/>
  <c r="AT1415" i="7"/>
  <c r="AS1415" i="7"/>
  <c r="AR1415" i="7"/>
  <c r="AP1415" i="7"/>
  <c r="AO1415" i="7"/>
  <c r="AN1415" i="7"/>
  <c r="AQ1415" i="7" s="1"/>
  <c r="AM1415" i="7"/>
  <c r="Q1415" i="7"/>
  <c r="N1415" i="7"/>
  <c r="L1415" i="7"/>
  <c r="J1415" i="7"/>
  <c r="AY1414" i="7"/>
  <c r="AX1414" i="7"/>
  <c r="AW1414" i="7"/>
  <c r="AV1414" i="7"/>
  <c r="AU1414" i="7"/>
  <c r="AT1414" i="7"/>
  <c r="AS1414" i="7"/>
  <c r="AR1414" i="7"/>
  <c r="AQ1414" i="7"/>
  <c r="AP1414" i="7"/>
  <c r="AO1414" i="7"/>
  <c r="AN1414" i="7"/>
  <c r="AM1414" i="7"/>
  <c r="Q1414" i="7"/>
  <c r="N1414" i="7"/>
  <c r="L1414" i="7"/>
  <c r="J1414" i="7"/>
  <c r="AY1413" i="7"/>
  <c r="AX1413" i="7"/>
  <c r="AW1413" i="7"/>
  <c r="AV1413" i="7"/>
  <c r="AU1413" i="7"/>
  <c r="AT1413" i="7"/>
  <c r="AS1413" i="7"/>
  <c r="AR1413" i="7"/>
  <c r="AP1413" i="7"/>
  <c r="AQ1413" i="7" s="1"/>
  <c r="AO1413" i="7"/>
  <c r="AN1413" i="7"/>
  <c r="AM1413" i="7"/>
  <c r="Q1413" i="7"/>
  <c r="N1413" i="7"/>
  <c r="L1413" i="7"/>
  <c r="J1413" i="7"/>
  <c r="AY1412" i="7"/>
  <c r="AX1412" i="7"/>
  <c r="AW1412" i="7"/>
  <c r="AV1412" i="7"/>
  <c r="AU1412" i="7"/>
  <c r="AT1412" i="7"/>
  <c r="AS1412" i="7"/>
  <c r="AR1412" i="7"/>
  <c r="AQ1412" i="7"/>
  <c r="AP1412" i="7"/>
  <c r="AO1412" i="7"/>
  <c r="AN1412" i="7"/>
  <c r="AM1412" i="7"/>
  <c r="Q1412" i="7"/>
  <c r="N1412" i="7"/>
  <c r="L1412" i="7"/>
  <c r="J1412" i="7"/>
  <c r="AY1411" i="7"/>
  <c r="AX1411" i="7"/>
  <c r="AW1411" i="7"/>
  <c r="AV1411" i="7"/>
  <c r="AU1411" i="7"/>
  <c r="AT1411" i="7"/>
  <c r="AS1411" i="7"/>
  <c r="AR1411" i="7"/>
  <c r="AP1411" i="7"/>
  <c r="AO1411" i="7"/>
  <c r="AN1411" i="7"/>
  <c r="AM1411" i="7"/>
  <c r="AQ1411" i="7" s="1"/>
  <c r="Q1411" i="7"/>
  <c r="N1411" i="7"/>
  <c r="L1411" i="7"/>
  <c r="J1411" i="7"/>
  <c r="AY1410" i="7"/>
  <c r="AX1410" i="7"/>
  <c r="AW1410" i="7"/>
  <c r="AV1410" i="7"/>
  <c r="AU1410" i="7"/>
  <c r="AT1410" i="7"/>
  <c r="AS1410" i="7"/>
  <c r="AR1410" i="7"/>
  <c r="AP1410" i="7"/>
  <c r="AO1410" i="7"/>
  <c r="AN1410" i="7"/>
  <c r="AM1410" i="7"/>
  <c r="AQ1410" i="7" s="1"/>
  <c r="Q1410" i="7"/>
  <c r="N1410" i="7"/>
  <c r="L1410" i="7"/>
  <c r="J1410" i="7"/>
  <c r="AY1409" i="7"/>
  <c r="AX1409" i="7"/>
  <c r="AW1409" i="7"/>
  <c r="AV1409" i="7"/>
  <c r="AU1409" i="7"/>
  <c r="AT1409" i="7"/>
  <c r="AS1409" i="7"/>
  <c r="AR1409" i="7"/>
  <c r="AP1409" i="7"/>
  <c r="AO1409" i="7"/>
  <c r="AN1409" i="7"/>
  <c r="AM1409" i="7"/>
  <c r="AQ1409" i="7" s="1"/>
  <c r="Q1409" i="7"/>
  <c r="N1409" i="7"/>
  <c r="L1409" i="7"/>
  <c r="J1409" i="7"/>
  <c r="AY1408" i="7"/>
  <c r="AX1408" i="7"/>
  <c r="AW1408" i="7"/>
  <c r="AV1408" i="7"/>
  <c r="AU1408" i="7"/>
  <c r="AT1408" i="7"/>
  <c r="AS1408" i="7"/>
  <c r="AR1408" i="7"/>
  <c r="AP1408" i="7"/>
  <c r="AO1408" i="7"/>
  <c r="AN1408" i="7"/>
  <c r="AM1408" i="7"/>
  <c r="AQ1408" i="7" s="1"/>
  <c r="Q1408" i="7"/>
  <c r="N1408" i="7"/>
  <c r="L1408" i="7"/>
  <c r="J1408" i="7"/>
  <c r="AY1407" i="7"/>
  <c r="AX1407" i="7"/>
  <c r="AW1407" i="7"/>
  <c r="AV1407" i="7"/>
  <c r="AU1407" i="7"/>
  <c r="AT1407" i="7"/>
  <c r="AS1407" i="7"/>
  <c r="AR1407" i="7"/>
  <c r="AP1407" i="7"/>
  <c r="AO1407" i="7"/>
  <c r="AN1407" i="7"/>
  <c r="AQ1407" i="7" s="1"/>
  <c r="AM1407" i="7"/>
  <c r="Q1407" i="7"/>
  <c r="N1407" i="7"/>
  <c r="L1407" i="7"/>
  <c r="J1407" i="7"/>
  <c r="AY1406" i="7"/>
  <c r="AX1406" i="7"/>
  <c r="AW1406" i="7"/>
  <c r="AV1406" i="7"/>
  <c r="AU1406" i="7"/>
  <c r="AT1406" i="7"/>
  <c r="AS1406" i="7"/>
  <c r="AR1406" i="7"/>
  <c r="AQ1406" i="7"/>
  <c r="AP1406" i="7"/>
  <c r="AO1406" i="7"/>
  <c r="AN1406" i="7"/>
  <c r="AM1406" i="7"/>
  <c r="Q1406" i="7"/>
  <c r="N1406" i="7"/>
  <c r="L1406" i="7"/>
  <c r="J1406" i="7"/>
  <c r="AY1405" i="7"/>
  <c r="AX1405" i="7"/>
  <c r="AW1405" i="7"/>
  <c r="AV1405" i="7"/>
  <c r="AU1405" i="7"/>
  <c r="AT1405" i="7"/>
  <c r="AS1405" i="7"/>
  <c r="AR1405" i="7"/>
  <c r="AP1405" i="7"/>
  <c r="AQ1405" i="7" s="1"/>
  <c r="AO1405" i="7"/>
  <c r="AN1405" i="7"/>
  <c r="AM1405" i="7"/>
  <c r="Q1405" i="7"/>
  <c r="N1405" i="7"/>
  <c r="L1405" i="7"/>
  <c r="J1405" i="7"/>
  <c r="AY1404" i="7"/>
  <c r="AX1404" i="7"/>
  <c r="AW1404" i="7"/>
  <c r="AV1404" i="7"/>
  <c r="AU1404" i="7"/>
  <c r="AT1404" i="7"/>
  <c r="AS1404" i="7"/>
  <c r="AR1404" i="7"/>
  <c r="AQ1404" i="7"/>
  <c r="AP1404" i="7"/>
  <c r="AO1404" i="7"/>
  <c r="AN1404" i="7"/>
  <c r="AM1404" i="7"/>
  <c r="Q1404" i="7"/>
  <c r="N1404" i="7"/>
  <c r="L1404" i="7"/>
  <c r="J1404" i="7"/>
  <c r="AY1403" i="7"/>
  <c r="AX1403" i="7"/>
  <c r="AW1403" i="7"/>
  <c r="AV1403" i="7"/>
  <c r="AU1403" i="7"/>
  <c r="AT1403" i="7"/>
  <c r="AS1403" i="7"/>
  <c r="AR1403" i="7"/>
  <c r="AP1403" i="7"/>
  <c r="AO1403" i="7"/>
  <c r="AN1403" i="7"/>
  <c r="AM1403" i="7"/>
  <c r="AQ1403" i="7" s="1"/>
  <c r="Q1403" i="7"/>
  <c r="N1403" i="7"/>
  <c r="L1403" i="7"/>
  <c r="J1403" i="7"/>
  <c r="AY1402" i="7"/>
  <c r="AX1402" i="7"/>
  <c r="AW1402" i="7"/>
  <c r="AV1402" i="7"/>
  <c r="AU1402" i="7"/>
  <c r="AT1402" i="7"/>
  <c r="AS1402" i="7"/>
  <c r="AR1402" i="7"/>
  <c r="AP1402" i="7"/>
  <c r="AO1402" i="7"/>
  <c r="AN1402" i="7"/>
  <c r="AM1402" i="7"/>
  <c r="AQ1402" i="7" s="1"/>
  <c r="Q1402" i="7"/>
  <c r="N1402" i="7"/>
  <c r="L1402" i="7"/>
  <c r="J1402" i="7"/>
  <c r="AY1401" i="7"/>
  <c r="AX1401" i="7"/>
  <c r="AW1401" i="7"/>
  <c r="AV1401" i="7"/>
  <c r="AU1401" i="7"/>
  <c r="AT1401" i="7"/>
  <c r="AS1401" i="7"/>
  <c r="AR1401" i="7"/>
  <c r="AP1401" i="7"/>
  <c r="AO1401" i="7"/>
  <c r="AN1401" i="7"/>
  <c r="AM1401" i="7"/>
  <c r="AQ1401" i="7" s="1"/>
  <c r="Q1401" i="7"/>
  <c r="N1401" i="7"/>
  <c r="L1401" i="7"/>
  <c r="J1401" i="7"/>
  <c r="AY1400" i="7"/>
  <c r="AX1400" i="7"/>
  <c r="AW1400" i="7"/>
  <c r="AV1400" i="7"/>
  <c r="AU1400" i="7"/>
  <c r="AT1400" i="7"/>
  <c r="AS1400" i="7"/>
  <c r="AR1400" i="7"/>
  <c r="AP1400" i="7"/>
  <c r="AO1400" i="7"/>
  <c r="AN1400" i="7"/>
  <c r="AM1400" i="7"/>
  <c r="AQ1400" i="7" s="1"/>
  <c r="Q1400" i="7"/>
  <c r="N1400" i="7"/>
  <c r="L1400" i="7"/>
  <c r="J1400" i="7"/>
  <c r="AY1399" i="7"/>
  <c r="AX1399" i="7"/>
  <c r="AW1399" i="7"/>
  <c r="AV1399" i="7"/>
  <c r="AU1399" i="7"/>
  <c r="AT1399" i="7"/>
  <c r="AS1399" i="7"/>
  <c r="AR1399" i="7"/>
  <c r="AP1399" i="7"/>
  <c r="AO1399" i="7"/>
  <c r="AN1399" i="7"/>
  <c r="AQ1399" i="7" s="1"/>
  <c r="AM1399" i="7"/>
  <c r="Q1399" i="7"/>
  <c r="N1399" i="7"/>
  <c r="L1399" i="7"/>
  <c r="J1399" i="7"/>
  <c r="AY1398" i="7"/>
  <c r="AX1398" i="7"/>
  <c r="AW1398" i="7"/>
  <c r="AV1398" i="7"/>
  <c r="AU1398" i="7"/>
  <c r="AT1398" i="7"/>
  <c r="AS1398" i="7"/>
  <c r="AR1398" i="7"/>
  <c r="AQ1398" i="7"/>
  <c r="AP1398" i="7"/>
  <c r="AO1398" i="7"/>
  <c r="AN1398" i="7"/>
  <c r="AM1398" i="7"/>
  <c r="Q1398" i="7"/>
  <c r="N1398" i="7"/>
  <c r="L1398" i="7"/>
  <c r="J1398" i="7"/>
  <c r="AY1397" i="7"/>
  <c r="AX1397" i="7"/>
  <c r="AW1397" i="7"/>
  <c r="AV1397" i="7"/>
  <c r="AU1397" i="7"/>
  <c r="AT1397" i="7"/>
  <c r="AS1397" i="7"/>
  <c r="AR1397" i="7"/>
  <c r="AP1397" i="7"/>
  <c r="AQ1397" i="7" s="1"/>
  <c r="AO1397" i="7"/>
  <c r="AN1397" i="7"/>
  <c r="AM1397" i="7"/>
  <c r="Q1397" i="7"/>
  <c r="N1397" i="7"/>
  <c r="L1397" i="7"/>
  <c r="J1397" i="7"/>
  <c r="AY1396" i="7"/>
  <c r="AX1396" i="7"/>
  <c r="AW1396" i="7"/>
  <c r="AV1396" i="7"/>
  <c r="AU1396" i="7"/>
  <c r="AT1396" i="7"/>
  <c r="AS1396" i="7"/>
  <c r="AR1396" i="7"/>
  <c r="AQ1396" i="7"/>
  <c r="AP1396" i="7"/>
  <c r="AO1396" i="7"/>
  <c r="AN1396" i="7"/>
  <c r="AM1396" i="7"/>
  <c r="Q1396" i="7"/>
  <c r="N1396" i="7"/>
  <c r="L1396" i="7"/>
  <c r="J1396" i="7"/>
  <c r="AY1395" i="7"/>
  <c r="AX1395" i="7"/>
  <c r="AW1395" i="7"/>
  <c r="AV1395" i="7"/>
  <c r="AU1395" i="7"/>
  <c r="AT1395" i="7"/>
  <c r="AS1395" i="7"/>
  <c r="AR1395" i="7"/>
  <c r="AP1395" i="7"/>
  <c r="AO1395" i="7"/>
  <c r="AN1395" i="7"/>
  <c r="AM1395" i="7"/>
  <c r="AQ1395" i="7" s="1"/>
  <c r="Q1395" i="7"/>
  <c r="N1395" i="7"/>
  <c r="L1395" i="7"/>
  <c r="J1395" i="7"/>
  <c r="AY1394" i="7"/>
  <c r="AX1394" i="7"/>
  <c r="AW1394" i="7"/>
  <c r="AV1394" i="7"/>
  <c r="AU1394" i="7"/>
  <c r="AT1394" i="7"/>
  <c r="AS1394" i="7"/>
  <c r="AR1394" i="7"/>
  <c r="AP1394" i="7"/>
  <c r="AO1394" i="7"/>
  <c r="AN1394" i="7"/>
  <c r="AM1394" i="7"/>
  <c r="AQ1394" i="7" s="1"/>
  <c r="Q1394" i="7"/>
  <c r="N1394" i="7"/>
  <c r="L1394" i="7"/>
  <c r="J1394" i="7"/>
  <c r="AY1393" i="7"/>
  <c r="AX1393" i="7"/>
  <c r="AW1393" i="7"/>
  <c r="AV1393" i="7"/>
  <c r="AU1393" i="7"/>
  <c r="AT1393" i="7"/>
  <c r="AS1393" i="7"/>
  <c r="AR1393" i="7"/>
  <c r="AP1393" i="7"/>
  <c r="AO1393" i="7"/>
  <c r="AN1393" i="7"/>
  <c r="AM1393" i="7"/>
  <c r="AQ1393" i="7" s="1"/>
  <c r="Q1393" i="7"/>
  <c r="N1393" i="7"/>
  <c r="L1393" i="7"/>
  <c r="J1393" i="7"/>
  <c r="AY1392" i="7"/>
  <c r="AX1392" i="7"/>
  <c r="AW1392" i="7"/>
  <c r="AV1392" i="7"/>
  <c r="AU1392" i="7"/>
  <c r="AT1392" i="7"/>
  <c r="AS1392" i="7"/>
  <c r="AR1392" i="7"/>
  <c r="AP1392" i="7"/>
  <c r="AO1392" i="7"/>
  <c r="AN1392" i="7"/>
  <c r="AM1392" i="7"/>
  <c r="AQ1392" i="7" s="1"/>
  <c r="Q1392" i="7"/>
  <c r="N1392" i="7"/>
  <c r="L1392" i="7"/>
  <c r="J1392" i="7"/>
  <c r="AY1391" i="7"/>
  <c r="AX1391" i="7"/>
  <c r="AW1391" i="7"/>
  <c r="AV1391" i="7"/>
  <c r="AU1391" i="7"/>
  <c r="AT1391" i="7"/>
  <c r="AS1391" i="7"/>
  <c r="AR1391" i="7"/>
  <c r="AP1391" i="7"/>
  <c r="AO1391" i="7"/>
  <c r="AN1391" i="7"/>
  <c r="AQ1391" i="7" s="1"/>
  <c r="AM1391" i="7"/>
  <c r="Q1391" i="7"/>
  <c r="N1391" i="7"/>
  <c r="L1391" i="7"/>
  <c r="J1391" i="7"/>
  <c r="AY1390" i="7"/>
  <c r="AX1390" i="7"/>
  <c r="AW1390" i="7"/>
  <c r="AV1390" i="7"/>
  <c r="AU1390" i="7"/>
  <c r="AT1390" i="7"/>
  <c r="AS1390" i="7"/>
  <c r="AR1390" i="7"/>
  <c r="AQ1390" i="7"/>
  <c r="AP1390" i="7"/>
  <c r="AO1390" i="7"/>
  <c r="AN1390" i="7"/>
  <c r="AM1390" i="7"/>
  <c r="Q1390" i="7"/>
  <c r="N1390" i="7"/>
  <c r="L1390" i="7"/>
  <c r="J1390" i="7"/>
  <c r="AY1389" i="7"/>
  <c r="AX1389" i="7"/>
  <c r="AW1389" i="7"/>
  <c r="AV1389" i="7"/>
  <c r="AU1389" i="7"/>
  <c r="AT1389" i="7"/>
  <c r="AS1389" i="7"/>
  <c r="AR1389" i="7"/>
  <c r="AP1389" i="7"/>
  <c r="AQ1389" i="7" s="1"/>
  <c r="AO1389" i="7"/>
  <c r="AN1389" i="7"/>
  <c r="AM1389" i="7"/>
  <c r="Q1389" i="7"/>
  <c r="N1389" i="7"/>
  <c r="L1389" i="7"/>
  <c r="J1389" i="7"/>
  <c r="AY1388" i="7"/>
  <c r="AX1388" i="7"/>
  <c r="AW1388" i="7"/>
  <c r="AV1388" i="7"/>
  <c r="AU1388" i="7"/>
  <c r="AT1388" i="7"/>
  <c r="AS1388" i="7"/>
  <c r="AR1388" i="7"/>
  <c r="AQ1388" i="7"/>
  <c r="AP1388" i="7"/>
  <c r="AO1388" i="7"/>
  <c r="AN1388" i="7"/>
  <c r="AM1388" i="7"/>
  <c r="Q1388" i="7"/>
  <c r="N1388" i="7"/>
  <c r="L1388" i="7"/>
  <c r="J1388" i="7"/>
  <c r="AY1387" i="7"/>
  <c r="AX1387" i="7"/>
  <c r="AW1387" i="7"/>
  <c r="AV1387" i="7"/>
  <c r="AU1387" i="7"/>
  <c r="AT1387" i="7"/>
  <c r="AS1387" i="7"/>
  <c r="AR1387" i="7"/>
  <c r="AP1387" i="7"/>
  <c r="AO1387" i="7"/>
  <c r="AN1387" i="7"/>
  <c r="AM1387" i="7"/>
  <c r="AQ1387" i="7" s="1"/>
  <c r="Q1387" i="7"/>
  <c r="N1387" i="7"/>
  <c r="L1387" i="7"/>
  <c r="J1387" i="7"/>
  <c r="AY1386" i="7"/>
  <c r="AX1386" i="7"/>
  <c r="AW1386" i="7"/>
  <c r="AV1386" i="7"/>
  <c r="AU1386" i="7"/>
  <c r="AT1386" i="7"/>
  <c r="AS1386" i="7"/>
  <c r="AR1386" i="7"/>
  <c r="AP1386" i="7"/>
  <c r="AO1386" i="7"/>
  <c r="AN1386" i="7"/>
  <c r="AM1386" i="7"/>
  <c r="AQ1386" i="7" s="1"/>
  <c r="Q1386" i="7"/>
  <c r="N1386" i="7"/>
  <c r="L1386" i="7"/>
  <c r="J1386" i="7"/>
  <c r="AY1385" i="7"/>
  <c r="AX1385" i="7"/>
  <c r="AW1385" i="7"/>
  <c r="AV1385" i="7"/>
  <c r="AU1385" i="7"/>
  <c r="AT1385" i="7"/>
  <c r="AS1385" i="7"/>
  <c r="AR1385" i="7"/>
  <c r="AP1385" i="7"/>
  <c r="AO1385" i="7"/>
  <c r="AN1385" i="7"/>
  <c r="AM1385" i="7"/>
  <c r="AQ1385" i="7" s="1"/>
  <c r="Q1385" i="7"/>
  <c r="N1385" i="7"/>
  <c r="L1385" i="7"/>
  <c r="J1385" i="7"/>
  <c r="AY1384" i="7"/>
  <c r="AX1384" i="7"/>
  <c r="AW1384" i="7"/>
  <c r="AV1384" i="7"/>
  <c r="AU1384" i="7"/>
  <c r="AT1384" i="7"/>
  <c r="AS1384" i="7"/>
  <c r="AR1384" i="7"/>
  <c r="AP1384" i="7"/>
  <c r="AO1384" i="7"/>
  <c r="AN1384" i="7"/>
  <c r="AM1384" i="7"/>
  <c r="AQ1384" i="7" s="1"/>
  <c r="Q1384" i="7"/>
  <c r="N1384" i="7"/>
  <c r="L1384" i="7"/>
  <c r="J1384" i="7"/>
  <c r="AY1383" i="7"/>
  <c r="AX1383" i="7"/>
  <c r="AW1383" i="7"/>
  <c r="AV1383" i="7"/>
  <c r="AU1383" i="7"/>
  <c r="AT1383" i="7"/>
  <c r="AS1383" i="7"/>
  <c r="AR1383" i="7"/>
  <c r="AP1383" i="7"/>
  <c r="AO1383" i="7"/>
  <c r="AN1383" i="7"/>
  <c r="AQ1383" i="7" s="1"/>
  <c r="AM1383" i="7"/>
  <c r="Q1383" i="7"/>
  <c r="N1383" i="7"/>
  <c r="L1383" i="7"/>
  <c r="J1383" i="7"/>
  <c r="AY1382" i="7"/>
  <c r="AX1382" i="7"/>
  <c r="AW1382" i="7"/>
  <c r="AV1382" i="7"/>
  <c r="AU1382" i="7"/>
  <c r="AT1382" i="7"/>
  <c r="AS1382" i="7"/>
  <c r="AR1382" i="7"/>
  <c r="AQ1382" i="7"/>
  <c r="AP1382" i="7"/>
  <c r="AO1382" i="7"/>
  <c r="AN1382" i="7"/>
  <c r="AM1382" i="7"/>
  <c r="Q1382" i="7"/>
  <c r="N1382" i="7"/>
  <c r="L1382" i="7"/>
  <c r="J1382" i="7"/>
  <c r="AY1381" i="7"/>
  <c r="AX1381" i="7"/>
  <c r="AW1381" i="7"/>
  <c r="AV1381" i="7"/>
  <c r="AU1381" i="7"/>
  <c r="AT1381" i="7"/>
  <c r="AS1381" i="7"/>
  <c r="AR1381" i="7"/>
  <c r="AP1381" i="7"/>
  <c r="AQ1381" i="7" s="1"/>
  <c r="AO1381" i="7"/>
  <c r="AN1381" i="7"/>
  <c r="AM1381" i="7"/>
  <c r="Q1381" i="7"/>
  <c r="N1381" i="7"/>
  <c r="L1381" i="7"/>
  <c r="J1381" i="7"/>
  <c r="AY1380" i="7"/>
  <c r="AX1380" i="7"/>
  <c r="AW1380" i="7"/>
  <c r="AV1380" i="7"/>
  <c r="AU1380" i="7"/>
  <c r="AT1380" i="7"/>
  <c r="AS1380" i="7"/>
  <c r="AR1380" i="7"/>
  <c r="AQ1380" i="7"/>
  <c r="AP1380" i="7"/>
  <c r="AO1380" i="7"/>
  <c r="AN1380" i="7"/>
  <c r="AM1380" i="7"/>
  <c r="Q1380" i="7"/>
  <c r="N1380" i="7"/>
  <c r="L1380" i="7"/>
  <c r="J1380" i="7"/>
  <c r="AY1379" i="7"/>
  <c r="AX1379" i="7"/>
  <c r="AW1379" i="7"/>
  <c r="AV1379" i="7"/>
  <c r="AU1379" i="7"/>
  <c r="AT1379" i="7"/>
  <c r="AS1379" i="7"/>
  <c r="AR1379" i="7"/>
  <c r="AP1379" i="7"/>
  <c r="AO1379" i="7"/>
  <c r="AN1379" i="7"/>
  <c r="AM1379" i="7"/>
  <c r="AQ1379" i="7" s="1"/>
  <c r="Q1379" i="7"/>
  <c r="N1379" i="7"/>
  <c r="L1379" i="7"/>
  <c r="J1379" i="7"/>
  <c r="AY1378" i="7"/>
  <c r="AX1378" i="7"/>
  <c r="AW1378" i="7"/>
  <c r="AV1378" i="7"/>
  <c r="AU1378" i="7"/>
  <c r="AT1378" i="7"/>
  <c r="AS1378" i="7"/>
  <c r="AR1378" i="7"/>
  <c r="AP1378" i="7"/>
  <c r="AO1378" i="7"/>
  <c r="AN1378" i="7"/>
  <c r="AM1378" i="7"/>
  <c r="AQ1378" i="7" s="1"/>
  <c r="Q1378" i="7"/>
  <c r="N1378" i="7"/>
  <c r="L1378" i="7"/>
  <c r="J1378" i="7"/>
  <c r="AY1377" i="7"/>
  <c r="AX1377" i="7"/>
  <c r="AW1377" i="7"/>
  <c r="AV1377" i="7"/>
  <c r="AU1377" i="7"/>
  <c r="AT1377" i="7"/>
  <c r="AS1377" i="7"/>
  <c r="AR1377" i="7"/>
  <c r="AP1377" i="7"/>
  <c r="AO1377" i="7"/>
  <c r="AN1377" i="7"/>
  <c r="AM1377" i="7"/>
  <c r="AQ1377" i="7" s="1"/>
  <c r="Q1377" i="7"/>
  <c r="N1377" i="7"/>
  <c r="L1377" i="7"/>
  <c r="J1377" i="7"/>
  <c r="AY1376" i="7"/>
  <c r="AX1376" i="7"/>
  <c r="AW1376" i="7"/>
  <c r="AV1376" i="7"/>
  <c r="AU1376" i="7"/>
  <c r="AT1376" i="7"/>
  <c r="AS1376" i="7"/>
  <c r="AR1376" i="7"/>
  <c r="AP1376" i="7"/>
  <c r="AO1376" i="7"/>
  <c r="AN1376" i="7"/>
  <c r="AM1376" i="7"/>
  <c r="AQ1376" i="7" s="1"/>
  <c r="Q1376" i="7"/>
  <c r="N1376" i="7"/>
  <c r="L1376" i="7"/>
  <c r="J1376" i="7"/>
  <c r="AY1375" i="7"/>
  <c r="AX1375" i="7"/>
  <c r="AW1375" i="7"/>
  <c r="AV1375" i="7"/>
  <c r="AU1375" i="7"/>
  <c r="AT1375" i="7"/>
  <c r="AS1375" i="7"/>
  <c r="AR1375" i="7"/>
  <c r="AP1375" i="7"/>
  <c r="AO1375" i="7"/>
  <c r="AN1375" i="7"/>
  <c r="AQ1375" i="7" s="1"/>
  <c r="AM1375" i="7"/>
  <c r="Q1375" i="7"/>
  <c r="N1375" i="7"/>
  <c r="L1375" i="7"/>
  <c r="J1375" i="7"/>
  <c r="AY1374" i="7"/>
  <c r="AX1374" i="7"/>
  <c r="AW1374" i="7"/>
  <c r="AV1374" i="7"/>
  <c r="AU1374" i="7"/>
  <c r="AT1374" i="7"/>
  <c r="AS1374" i="7"/>
  <c r="AR1374" i="7"/>
  <c r="AQ1374" i="7"/>
  <c r="AP1374" i="7"/>
  <c r="AO1374" i="7"/>
  <c r="AN1374" i="7"/>
  <c r="AM1374" i="7"/>
  <c r="Q1374" i="7"/>
  <c r="N1374" i="7"/>
  <c r="L1374" i="7"/>
  <c r="J1374" i="7"/>
  <c r="AY1373" i="7"/>
  <c r="AX1373" i="7"/>
  <c r="AW1373" i="7"/>
  <c r="AV1373" i="7"/>
  <c r="AU1373" i="7"/>
  <c r="AT1373" i="7"/>
  <c r="AS1373" i="7"/>
  <c r="AR1373" i="7"/>
  <c r="AP1373" i="7"/>
  <c r="AQ1373" i="7" s="1"/>
  <c r="AO1373" i="7"/>
  <c r="AN1373" i="7"/>
  <c r="AM1373" i="7"/>
  <c r="Q1373" i="7"/>
  <c r="N1373" i="7"/>
  <c r="L1373" i="7"/>
  <c r="J1373" i="7"/>
  <c r="AY1372" i="7"/>
  <c r="AX1372" i="7"/>
  <c r="AW1372" i="7"/>
  <c r="AV1372" i="7"/>
  <c r="AU1372" i="7"/>
  <c r="AT1372" i="7"/>
  <c r="AS1372" i="7"/>
  <c r="AR1372" i="7"/>
  <c r="AQ1372" i="7"/>
  <c r="AP1372" i="7"/>
  <c r="AO1372" i="7"/>
  <c r="AN1372" i="7"/>
  <c r="AM1372" i="7"/>
  <c r="Q1372" i="7"/>
  <c r="N1372" i="7"/>
  <c r="L1372" i="7"/>
  <c r="J1372" i="7"/>
  <c r="AY1371" i="7"/>
  <c r="AX1371" i="7"/>
  <c r="AW1371" i="7"/>
  <c r="AV1371" i="7"/>
  <c r="AU1371" i="7"/>
  <c r="AT1371" i="7"/>
  <c r="AS1371" i="7"/>
  <c r="AR1371" i="7"/>
  <c r="AP1371" i="7"/>
  <c r="AO1371" i="7"/>
  <c r="AN1371" i="7"/>
  <c r="AM1371" i="7"/>
  <c r="AQ1371" i="7" s="1"/>
  <c r="Q1371" i="7"/>
  <c r="N1371" i="7"/>
  <c r="L1371" i="7"/>
  <c r="J1371" i="7"/>
  <c r="AY1370" i="7"/>
  <c r="AX1370" i="7"/>
  <c r="AW1370" i="7"/>
  <c r="AV1370" i="7"/>
  <c r="AU1370" i="7"/>
  <c r="AT1370" i="7"/>
  <c r="AS1370" i="7"/>
  <c r="AR1370" i="7"/>
  <c r="AP1370" i="7"/>
  <c r="AO1370" i="7"/>
  <c r="AN1370" i="7"/>
  <c r="AM1370" i="7"/>
  <c r="AQ1370" i="7" s="1"/>
  <c r="Q1370" i="7"/>
  <c r="N1370" i="7"/>
  <c r="L1370" i="7"/>
  <c r="J1370" i="7"/>
  <c r="AY1369" i="7"/>
  <c r="AX1369" i="7"/>
  <c r="AW1369" i="7"/>
  <c r="AV1369" i="7"/>
  <c r="AU1369" i="7"/>
  <c r="AT1369" i="7"/>
  <c r="AS1369" i="7"/>
  <c r="AR1369" i="7"/>
  <c r="AP1369" i="7"/>
  <c r="AO1369" i="7"/>
  <c r="AN1369" i="7"/>
  <c r="AM1369" i="7"/>
  <c r="AQ1369" i="7" s="1"/>
  <c r="Q1369" i="7"/>
  <c r="N1369" i="7"/>
  <c r="L1369" i="7"/>
  <c r="J1369" i="7"/>
  <c r="AY1368" i="7"/>
  <c r="AX1368" i="7"/>
  <c r="AW1368" i="7"/>
  <c r="AV1368" i="7"/>
  <c r="AU1368" i="7"/>
  <c r="AT1368" i="7"/>
  <c r="AS1368" i="7"/>
  <c r="AR1368" i="7"/>
  <c r="AP1368" i="7"/>
  <c r="AO1368" i="7"/>
  <c r="AN1368" i="7"/>
  <c r="AM1368" i="7"/>
  <c r="AQ1368" i="7" s="1"/>
  <c r="Q1368" i="7"/>
  <c r="N1368" i="7"/>
  <c r="L1368" i="7"/>
  <c r="J1368" i="7"/>
  <c r="AY1367" i="7"/>
  <c r="AX1367" i="7"/>
  <c r="AW1367" i="7"/>
  <c r="AV1367" i="7"/>
  <c r="AU1367" i="7"/>
  <c r="AT1367" i="7"/>
  <c r="AS1367" i="7"/>
  <c r="AR1367" i="7"/>
  <c r="AP1367" i="7"/>
  <c r="AO1367" i="7"/>
  <c r="AN1367" i="7"/>
  <c r="AQ1367" i="7" s="1"/>
  <c r="AM1367" i="7"/>
  <c r="Q1367" i="7"/>
  <c r="N1367" i="7"/>
  <c r="L1367" i="7"/>
  <c r="J1367" i="7"/>
  <c r="AY1366" i="7"/>
  <c r="AX1366" i="7"/>
  <c r="AW1366" i="7"/>
  <c r="AV1366" i="7"/>
  <c r="AU1366" i="7"/>
  <c r="AT1366" i="7"/>
  <c r="AS1366" i="7"/>
  <c r="AR1366" i="7"/>
  <c r="AQ1366" i="7"/>
  <c r="AP1366" i="7"/>
  <c r="AO1366" i="7"/>
  <c r="AN1366" i="7"/>
  <c r="AM1366" i="7"/>
  <c r="Q1366" i="7"/>
  <c r="N1366" i="7"/>
  <c r="L1366" i="7"/>
  <c r="J1366" i="7"/>
  <c r="AY1365" i="7"/>
  <c r="AX1365" i="7"/>
  <c r="AW1365" i="7"/>
  <c r="AV1365" i="7"/>
  <c r="AU1365" i="7"/>
  <c r="AT1365" i="7"/>
  <c r="AS1365" i="7"/>
  <c r="AR1365" i="7"/>
  <c r="AP1365" i="7"/>
  <c r="AQ1365" i="7" s="1"/>
  <c r="AO1365" i="7"/>
  <c r="AN1365" i="7"/>
  <c r="AM1365" i="7"/>
  <c r="Q1365" i="7"/>
  <c r="N1365" i="7"/>
  <c r="L1365" i="7"/>
  <c r="J1365" i="7"/>
  <c r="AY1364" i="7"/>
  <c r="AX1364" i="7"/>
  <c r="AW1364" i="7"/>
  <c r="AV1364" i="7"/>
  <c r="AU1364" i="7"/>
  <c r="AT1364" i="7"/>
  <c r="AS1364" i="7"/>
  <c r="AR1364" i="7"/>
  <c r="AQ1364" i="7"/>
  <c r="AP1364" i="7"/>
  <c r="AO1364" i="7"/>
  <c r="AN1364" i="7"/>
  <c r="AM1364" i="7"/>
  <c r="Q1364" i="7"/>
  <c r="N1364" i="7"/>
  <c r="L1364" i="7"/>
  <c r="J1364" i="7"/>
  <c r="AY1363" i="7"/>
  <c r="AX1363" i="7"/>
  <c r="AW1363" i="7"/>
  <c r="AV1363" i="7"/>
  <c r="AU1363" i="7"/>
  <c r="AT1363" i="7"/>
  <c r="AS1363" i="7"/>
  <c r="AR1363" i="7"/>
  <c r="AP1363" i="7"/>
  <c r="AO1363" i="7"/>
  <c r="AN1363" i="7"/>
  <c r="AM1363" i="7"/>
  <c r="AQ1363" i="7" s="1"/>
  <c r="Q1363" i="7"/>
  <c r="N1363" i="7"/>
  <c r="L1363" i="7"/>
  <c r="J1363" i="7"/>
  <c r="AY1362" i="7"/>
  <c r="AX1362" i="7"/>
  <c r="AW1362" i="7"/>
  <c r="AV1362" i="7"/>
  <c r="AU1362" i="7"/>
  <c r="AT1362" i="7"/>
  <c r="AS1362" i="7"/>
  <c r="AR1362" i="7"/>
  <c r="AP1362" i="7"/>
  <c r="AO1362" i="7"/>
  <c r="AN1362" i="7"/>
  <c r="AM1362" i="7"/>
  <c r="AQ1362" i="7" s="1"/>
  <c r="Q1362" i="7"/>
  <c r="N1362" i="7"/>
  <c r="L1362" i="7"/>
  <c r="J1362" i="7"/>
  <c r="AY1361" i="7"/>
  <c r="AX1361" i="7"/>
  <c r="AW1361" i="7"/>
  <c r="AV1361" i="7"/>
  <c r="AU1361" i="7"/>
  <c r="AT1361" i="7"/>
  <c r="AS1361" i="7"/>
  <c r="AR1361" i="7"/>
  <c r="AP1361" i="7"/>
  <c r="AO1361" i="7"/>
  <c r="AN1361" i="7"/>
  <c r="AM1361" i="7"/>
  <c r="AQ1361" i="7" s="1"/>
  <c r="Q1361" i="7"/>
  <c r="N1361" i="7"/>
  <c r="L1361" i="7"/>
  <c r="J1361" i="7"/>
  <c r="AY1360" i="7"/>
  <c r="AX1360" i="7"/>
  <c r="AW1360" i="7"/>
  <c r="AV1360" i="7"/>
  <c r="AU1360" i="7"/>
  <c r="AT1360" i="7"/>
  <c r="AS1360" i="7"/>
  <c r="AR1360" i="7"/>
  <c r="AP1360" i="7"/>
  <c r="AO1360" i="7"/>
  <c r="AN1360" i="7"/>
  <c r="AM1360" i="7"/>
  <c r="AQ1360" i="7" s="1"/>
  <c r="Q1360" i="7"/>
  <c r="N1360" i="7"/>
  <c r="L1360" i="7"/>
  <c r="J1360" i="7"/>
  <c r="AY1359" i="7"/>
  <c r="AX1359" i="7"/>
  <c r="AW1359" i="7"/>
  <c r="AV1359" i="7"/>
  <c r="AU1359" i="7"/>
  <c r="AT1359" i="7"/>
  <c r="AS1359" i="7"/>
  <c r="AR1359" i="7"/>
  <c r="AP1359" i="7"/>
  <c r="AO1359" i="7"/>
  <c r="AN1359" i="7"/>
  <c r="AQ1359" i="7" s="1"/>
  <c r="AM1359" i="7"/>
  <c r="Q1359" i="7"/>
  <c r="N1359" i="7"/>
  <c r="L1359" i="7"/>
  <c r="J1359" i="7"/>
  <c r="AY1358" i="7"/>
  <c r="AX1358" i="7"/>
  <c r="AW1358" i="7"/>
  <c r="AV1358" i="7"/>
  <c r="AU1358" i="7"/>
  <c r="AT1358" i="7"/>
  <c r="AS1358" i="7"/>
  <c r="AR1358" i="7"/>
  <c r="AQ1358" i="7"/>
  <c r="AP1358" i="7"/>
  <c r="AO1358" i="7"/>
  <c r="AN1358" i="7"/>
  <c r="AM1358" i="7"/>
  <c r="Q1358" i="7"/>
  <c r="N1358" i="7"/>
  <c r="L1358" i="7"/>
  <c r="J1358" i="7"/>
  <c r="AY1357" i="7"/>
  <c r="AX1357" i="7"/>
  <c r="AW1357" i="7"/>
  <c r="AV1357" i="7"/>
  <c r="AU1357" i="7"/>
  <c r="AT1357" i="7"/>
  <c r="AS1357" i="7"/>
  <c r="AR1357" i="7"/>
  <c r="AP1357" i="7"/>
  <c r="AQ1357" i="7" s="1"/>
  <c r="AO1357" i="7"/>
  <c r="AN1357" i="7"/>
  <c r="AM1357" i="7"/>
  <c r="Q1357" i="7"/>
  <c r="N1357" i="7"/>
  <c r="L1357" i="7"/>
  <c r="J1357" i="7"/>
  <c r="AY1356" i="7"/>
  <c r="AX1356" i="7"/>
  <c r="AW1356" i="7"/>
  <c r="AV1356" i="7"/>
  <c r="AU1356" i="7"/>
  <c r="AT1356" i="7"/>
  <c r="AS1356" i="7"/>
  <c r="AR1356" i="7"/>
  <c r="AQ1356" i="7"/>
  <c r="AP1356" i="7"/>
  <c r="AO1356" i="7"/>
  <c r="AN1356" i="7"/>
  <c r="AM1356" i="7"/>
  <c r="Q1356" i="7"/>
  <c r="N1356" i="7"/>
  <c r="L1356" i="7"/>
  <c r="J1356" i="7"/>
  <c r="AY1355" i="7"/>
  <c r="AX1355" i="7"/>
  <c r="AW1355" i="7"/>
  <c r="AV1355" i="7"/>
  <c r="AU1355" i="7"/>
  <c r="AT1355" i="7"/>
  <c r="AS1355" i="7"/>
  <c r="AR1355" i="7"/>
  <c r="AP1355" i="7"/>
  <c r="AO1355" i="7"/>
  <c r="AN1355" i="7"/>
  <c r="AM1355" i="7"/>
  <c r="AQ1355" i="7" s="1"/>
  <c r="Q1355" i="7"/>
  <c r="N1355" i="7"/>
  <c r="L1355" i="7"/>
  <c r="J1355" i="7"/>
  <c r="AY1354" i="7"/>
  <c r="AX1354" i="7"/>
  <c r="AW1354" i="7"/>
  <c r="AV1354" i="7"/>
  <c r="AU1354" i="7"/>
  <c r="AT1354" i="7"/>
  <c r="AS1354" i="7"/>
  <c r="AR1354" i="7"/>
  <c r="AP1354" i="7"/>
  <c r="AO1354" i="7"/>
  <c r="AN1354" i="7"/>
  <c r="AM1354" i="7"/>
  <c r="AQ1354" i="7" s="1"/>
  <c r="Q1354" i="7"/>
  <c r="N1354" i="7"/>
  <c r="L1354" i="7"/>
  <c r="J1354" i="7"/>
  <c r="AY1353" i="7"/>
  <c r="AX1353" i="7"/>
  <c r="AW1353" i="7"/>
  <c r="AV1353" i="7"/>
  <c r="AU1353" i="7"/>
  <c r="AT1353" i="7"/>
  <c r="AS1353" i="7"/>
  <c r="AR1353" i="7"/>
  <c r="AP1353" i="7"/>
  <c r="AO1353" i="7"/>
  <c r="AN1353" i="7"/>
  <c r="AM1353" i="7"/>
  <c r="AQ1353" i="7" s="1"/>
  <c r="Q1353" i="7"/>
  <c r="N1353" i="7"/>
  <c r="L1353" i="7"/>
  <c r="J1353" i="7"/>
  <c r="AY1352" i="7"/>
  <c r="AX1352" i="7"/>
  <c r="AW1352" i="7"/>
  <c r="AV1352" i="7"/>
  <c r="AU1352" i="7"/>
  <c r="AT1352" i="7"/>
  <c r="AS1352" i="7"/>
  <c r="AR1352" i="7"/>
  <c r="AP1352" i="7"/>
  <c r="AO1352" i="7"/>
  <c r="AN1352" i="7"/>
  <c r="AM1352" i="7"/>
  <c r="AQ1352" i="7" s="1"/>
  <c r="Q1352" i="7"/>
  <c r="N1352" i="7"/>
  <c r="L1352" i="7"/>
  <c r="J1352" i="7"/>
  <c r="AY1351" i="7"/>
  <c r="AX1351" i="7"/>
  <c r="AW1351" i="7"/>
  <c r="AV1351" i="7"/>
  <c r="AU1351" i="7"/>
  <c r="AT1351" i="7"/>
  <c r="AS1351" i="7"/>
  <c r="AR1351" i="7"/>
  <c r="AP1351" i="7"/>
  <c r="AO1351" i="7"/>
  <c r="AN1351" i="7"/>
  <c r="AQ1351" i="7" s="1"/>
  <c r="AM1351" i="7"/>
  <c r="Q1351" i="7"/>
  <c r="N1351" i="7"/>
  <c r="L1351" i="7"/>
  <c r="J1351" i="7"/>
  <c r="AY1350" i="7"/>
  <c r="AX1350" i="7"/>
  <c r="AW1350" i="7"/>
  <c r="AV1350" i="7"/>
  <c r="AU1350" i="7"/>
  <c r="AT1350" i="7"/>
  <c r="AS1350" i="7"/>
  <c r="AR1350" i="7"/>
  <c r="AQ1350" i="7"/>
  <c r="AP1350" i="7"/>
  <c r="AO1350" i="7"/>
  <c r="AN1350" i="7"/>
  <c r="AM1350" i="7"/>
  <c r="Q1350" i="7"/>
  <c r="N1350" i="7"/>
  <c r="L1350" i="7"/>
  <c r="J1350" i="7"/>
  <c r="AY1349" i="7"/>
  <c r="AX1349" i="7"/>
  <c r="AW1349" i="7"/>
  <c r="AV1349" i="7"/>
  <c r="AU1349" i="7"/>
  <c r="AT1349" i="7"/>
  <c r="AS1349" i="7"/>
  <c r="AR1349" i="7"/>
  <c r="AP1349" i="7"/>
  <c r="AQ1349" i="7" s="1"/>
  <c r="AO1349" i="7"/>
  <c r="AN1349" i="7"/>
  <c r="AM1349" i="7"/>
  <c r="Q1349" i="7"/>
  <c r="N1349" i="7"/>
  <c r="L1349" i="7"/>
  <c r="J1349" i="7"/>
  <c r="AY1348" i="7"/>
  <c r="AX1348" i="7"/>
  <c r="AW1348" i="7"/>
  <c r="AV1348" i="7"/>
  <c r="AU1348" i="7"/>
  <c r="AT1348" i="7"/>
  <c r="AS1348" i="7"/>
  <c r="AR1348" i="7"/>
  <c r="AQ1348" i="7"/>
  <c r="AP1348" i="7"/>
  <c r="AO1348" i="7"/>
  <c r="AN1348" i="7"/>
  <c r="AM1348" i="7"/>
  <c r="Q1348" i="7"/>
  <c r="N1348" i="7"/>
  <c r="L1348" i="7"/>
  <c r="J1348" i="7"/>
  <c r="AY1347" i="7"/>
  <c r="AX1347" i="7"/>
  <c r="AW1347" i="7"/>
  <c r="AV1347" i="7"/>
  <c r="AU1347" i="7"/>
  <c r="AT1347" i="7"/>
  <c r="AS1347" i="7"/>
  <c r="AR1347" i="7"/>
  <c r="AP1347" i="7"/>
  <c r="AO1347" i="7"/>
  <c r="AN1347" i="7"/>
  <c r="AM1347" i="7"/>
  <c r="AQ1347" i="7" s="1"/>
  <c r="Q1347" i="7"/>
  <c r="N1347" i="7"/>
  <c r="L1347" i="7"/>
  <c r="J1347" i="7"/>
  <c r="AY1346" i="7"/>
  <c r="AX1346" i="7"/>
  <c r="AW1346" i="7"/>
  <c r="AV1346" i="7"/>
  <c r="AU1346" i="7"/>
  <c r="AT1346" i="7"/>
  <c r="AS1346" i="7"/>
  <c r="AR1346" i="7"/>
  <c r="AP1346" i="7"/>
  <c r="AO1346" i="7"/>
  <c r="AN1346" i="7"/>
  <c r="AM1346" i="7"/>
  <c r="AQ1346" i="7" s="1"/>
  <c r="Q1346" i="7"/>
  <c r="N1346" i="7"/>
  <c r="L1346" i="7"/>
  <c r="J1346" i="7"/>
  <c r="AY1345" i="7"/>
  <c r="AX1345" i="7"/>
  <c r="AW1345" i="7"/>
  <c r="AV1345" i="7"/>
  <c r="AU1345" i="7"/>
  <c r="AT1345" i="7"/>
  <c r="AS1345" i="7"/>
  <c r="AR1345" i="7"/>
  <c r="AP1345" i="7"/>
  <c r="AO1345" i="7"/>
  <c r="AN1345" i="7"/>
  <c r="AM1345" i="7"/>
  <c r="AQ1345" i="7" s="1"/>
  <c r="Q1345" i="7"/>
  <c r="N1345" i="7"/>
  <c r="L1345" i="7"/>
  <c r="J1345" i="7"/>
  <c r="AY1344" i="7"/>
  <c r="AX1344" i="7"/>
  <c r="AW1344" i="7"/>
  <c r="AV1344" i="7"/>
  <c r="AU1344" i="7"/>
  <c r="AT1344" i="7"/>
  <c r="AS1344" i="7"/>
  <c r="AR1344" i="7"/>
  <c r="AP1344" i="7"/>
  <c r="AO1344" i="7"/>
  <c r="AN1344" i="7"/>
  <c r="AM1344" i="7"/>
  <c r="AQ1344" i="7" s="1"/>
  <c r="Q1344" i="7"/>
  <c r="N1344" i="7"/>
  <c r="L1344" i="7"/>
  <c r="J1344" i="7"/>
  <c r="AY1343" i="7"/>
  <c r="AX1343" i="7"/>
  <c r="AW1343" i="7"/>
  <c r="AV1343" i="7"/>
  <c r="AU1343" i="7"/>
  <c r="AT1343" i="7"/>
  <c r="AS1343" i="7"/>
  <c r="AR1343" i="7"/>
  <c r="AP1343" i="7"/>
  <c r="AO1343" i="7"/>
  <c r="AN1343" i="7"/>
  <c r="AQ1343" i="7" s="1"/>
  <c r="AM1343" i="7"/>
  <c r="Q1343" i="7"/>
  <c r="N1343" i="7"/>
  <c r="L1343" i="7"/>
  <c r="J1343" i="7"/>
  <c r="AY1342" i="7"/>
  <c r="AX1342" i="7"/>
  <c r="AW1342" i="7"/>
  <c r="AV1342" i="7"/>
  <c r="AU1342" i="7"/>
  <c r="AT1342" i="7"/>
  <c r="AS1342" i="7"/>
  <c r="AR1342" i="7"/>
  <c r="AQ1342" i="7"/>
  <c r="AP1342" i="7"/>
  <c r="AO1342" i="7"/>
  <c r="AN1342" i="7"/>
  <c r="AM1342" i="7"/>
  <c r="Q1342" i="7"/>
  <c r="N1342" i="7"/>
  <c r="L1342" i="7"/>
  <c r="J1342" i="7"/>
  <c r="AY1341" i="7"/>
  <c r="AX1341" i="7"/>
  <c r="AW1341" i="7"/>
  <c r="AV1341" i="7"/>
  <c r="AU1341" i="7"/>
  <c r="AT1341" i="7"/>
  <c r="AS1341" i="7"/>
  <c r="AR1341" i="7"/>
  <c r="AP1341" i="7"/>
  <c r="AQ1341" i="7" s="1"/>
  <c r="AO1341" i="7"/>
  <c r="AN1341" i="7"/>
  <c r="AM1341" i="7"/>
  <c r="Q1341" i="7"/>
  <c r="N1341" i="7"/>
  <c r="L1341" i="7"/>
  <c r="J1341" i="7"/>
  <c r="AY1340" i="7"/>
  <c r="AX1340" i="7"/>
  <c r="AW1340" i="7"/>
  <c r="AV1340" i="7"/>
  <c r="AU1340" i="7"/>
  <c r="AT1340" i="7"/>
  <c r="AS1340" i="7"/>
  <c r="AR1340" i="7"/>
  <c r="AQ1340" i="7"/>
  <c r="AP1340" i="7"/>
  <c r="AO1340" i="7"/>
  <c r="AN1340" i="7"/>
  <c r="AM1340" i="7"/>
  <c r="Q1340" i="7"/>
  <c r="N1340" i="7"/>
  <c r="L1340" i="7"/>
  <c r="J1340" i="7"/>
  <c r="AY1339" i="7"/>
  <c r="AX1339" i="7"/>
  <c r="AW1339" i="7"/>
  <c r="AV1339" i="7"/>
  <c r="AU1339" i="7"/>
  <c r="AT1339" i="7"/>
  <c r="AS1339" i="7"/>
  <c r="AR1339" i="7"/>
  <c r="AP1339" i="7"/>
  <c r="AO1339" i="7"/>
  <c r="AN1339" i="7"/>
  <c r="AM1339" i="7"/>
  <c r="AQ1339" i="7" s="1"/>
  <c r="Q1339" i="7"/>
  <c r="N1339" i="7"/>
  <c r="L1339" i="7"/>
  <c r="J1339" i="7"/>
  <c r="AY1338" i="7"/>
  <c r="AX1338" i="7"/>
  <c r="AW1338" i="7"/>
  <c r="AV1338" i="7"/>
  <c r="AU1338" i="7"/>
  <c r="AT1338" i="7"/>
  <c r="AS1338" i="7"/>
  <c r="AR1338" i="7"/>
  <c r="AP1338" i="7"/>
  <c r="AO1338" i="7"/>
  <c r="AN1338" i="7"/>
  <c r="AM1338" i="7"/>
  <c r="AQ1338" i="7" s="1"/>
  <c r="Q1338" i="7"/>
  <c r="N1338" i="7"/>
  <c r="L1338" i="7"/>
  <c r="J1338" i="7"/>
  <c r="AY1337" i="7"/>
  <c r="AX1337" i="7"/>
  <c r="AW1337" i="7"/>
  <c r="AV1337" i="7"/>
  <c r="AU1337" i="7"/>
  <c r="AT1337" i="7"/>
  <c r="AS1337" i="7"/>
  <c r="AR1337" i="7"/>
  <c r="AP1337" i="7"/>
  <c r="AO1337" i="7"/>
  <c r="AN1337" i="7"/>
  <c r="AM1337" i="7"/>
  <c r="AQ1337" i="7" s="1"/>
  <c r="Q1337" i="7"/>
  <c r="N1337" i="7"/>
  <c r="L1337" i="7"/>
  <c r="J1337" i="7"/>
  <c r="AY1336" i="7"/>
  <c r="AX1336" i="7"/>
  <c r="AW1336" i="7"/>
  <c r="AV1336" i="7"/>
  <c r="AU1336" i="7"/>
  <c r="AT1336" i="7"/>
  <c r="AS1336" i="7"/>
  <c r="AR1336" i="7"/>
  <c r="AP1336" i="7"/>
  <c r="AO1336" i="7"/>
  <c r="AN1336" i="7"/>
  <c r="AM1336" i="7"/>
  <c r="AQ1336" i="7" s="1"/>
  <c r="Q1336" i="7"/>
  <c r="N1336" i="7"/>
  <c r="L1336" i="7"/>
  <c r="J1336" i="7"/>
  <c r="AY1335" i="7"/>
  <c r="AX1335" i="7"/>
  <c r="AW1335" i="7"/>
  <c r="AV1335" i="7"/>
  <c r="AU1335" i="7"/>
  <c r="AT1335" i="7"/>
  <c r="AS1335" i="7"/>
  <c r="AR1335" i="7"/>
  <c r="AP1335" i="7"/>
  <c r="AO1335" i="7"/>
  <c r="AN1335" i="7"/>
  <c r="AQ1335" i="7" s="1"/>
  <c r="AM1335" i="7"/>
  <c r="Q1335" i="7"/>
  <c r="N1335" i="7"/>
  <c r="L1335" i="7"/>
  <c r="J1335" i="7"/>
  <c r="AY1334" i="7"/>
  <c r="AX1334" i="7"/>
  <c r="AW1334" i="7"/>
  <c r="AV1334" i="7"/>
  <c r="AU1334" i="7"/>
  <c r="AT1334" i="7"/>
  <c r="AS1334" i="7"/>
  <c r="AR1334" i="7"/>
  <c r="AQ1334" i="7"/>
  <c r="AP1334" i="7"/>
  <c r="AO1334" i="7"/>
  <c r="AN1334" i="7"/>
  <c r="AM1334" i="7"/>
  <c r="Q1334" i="7"/>
  <c r="N1334" i="7"/>
  <c r="L1334" i="7"/>
  <c r="J1334" i="7"/>
  <c r="AY1333" i="7"/>
  <c r="AX1333" i="7"/>
  <c r="AW1333" i="7"/>
  <c r="AV1333" i="7"/>
  <c r="AU1333" i="7"/>
  <c r="AT1333" i="7"/>
  <c r="AS1333" i="7"/>
  <c r="AR1333" i="7"/>
  <c r="AP1333" i="7"/>
  <c r="AQ1333" i="7" s="1"/>
  <c r="AO1333" i="7"/>
  <c r="AN1333" i="7"/>
  <c r="AM1333" i="7"/>
  <c r="Q1333" i="7"/>
  <c r="N1333" i="7"/>
  <c r="L1333" i="7"/>
  <c r="J1333" i="7"/>
  <c r="AY1332" i="7"/>
  <c r="AX1332" i="7"/>
  <c r="AW1332" i="7"/>
  <c r="AV1332" i="7"/>
  <c r="AU1332" i="7"/>
  <c r="AT1332" i="7"/>
  <c r="AS1332" i="7"/>
  <c r="AR1332" i="7"/>
  <c r="AQ1332" i="7"/>
  <c r="AP1332" i="7"/>
  <c r="AO1332" i="7"/>
  <c r="AN1332" i="7"/>
  <c r="AM1332" i="7"/>
  <c r="Q1332" i="7"/>
  <c r="N1332" i="7"/>
  <c r="L1332" i="7"/>
  <c r="J1332" i="7"/>
  <c r="AY1331" i="7"/>
  <c r="AX1331" i="7"/>
  <c r="AW1331" i="7"/>
  <c r="AV1331" i="7"/>
  <c r="AU1331" i="7"/>
  <c r="AT1331" i="7"/>
  <c r="AS1331" i="7"/>
  <c r="AR1331" i="7"/>
  <c r="AP1331" i="7"/>
  <c r="AO1331" i="7"/>
  <c r="AN1331" i="7"/>
  <c r="AM1331" i="7"/>
  <c r="AQ1331" i="7" s="1"/>
  <c r="Q1331" i="7"/>
  <c r="N1331" i="7"/>
  <c r="L1331" i="7"/>
  <c r="J1331" i="7"/>
  <c r="AY1330" i="7"/>
  <c r="AX1330" i="7"/>
  <c r="AW1330" i="7"/>
  <c r="AV1330" i="7"/>
  <c r="AU1330" i="7"/>
  <c r="AT1330" i="7"/>
  <c r="AS1330" i="7"/>
  <c r="AR1330" i="7"/>
  <c r="AP1330" i="7"/>
  <c r="AO1330" i="7"/>
  <c r="AN1330" i="7"/>
  <c r="AM1330" i="7"/>
  <c r="AQ1330" i="7" s="1"/>
  <c r="Q1330" i="7"/>
  <c r="N1330" i="7"/>
  <c r="L1330" i="7"/>
  <c r="J1330" i="7"/>
  <c r="AY1329" i="7"/>
  <c r="AX1329" i="7"/>
  <c r="AW1329" i="7"/>
  <c r="AV1329" i="7"/>
  <c r="AU1329" i="7"/>
  <c r="AT1329" i="7"/>
  <c r="AS1329" i="7"/>
  <c r="AR1329" i="7"/>
  <c r="AP1329" i="7"/>
  <c r="AO1329" i="7"/>
  <c r="AN1329" i="7"/>
  <c r="AM1329" i="7"/>
  <c r="AQ1329" i="7" s="1"/>
  <c r="Q1329" i="7"/>
  <c r="N1329" i="7"/>
  <c r="L1329" i="7"/>
  <c r="J1329" i="7"/>
  <c r="AY1328" i="7"/>
  <c r="AX1328" i="7"/>
  <c r="AW1328" i="7"/>
  <c r="AV1328" i="7"/>
  <c r="AU1328" i="7"/>
  <c r="AT1328" i="7"/>
  <c r="AS1328" i="7"/>
  <c r="AR1328" i="7"/>
  <c r="AP1328" i="7"/>
  <c r="AO1328" i="7"/>
  <c r="AN1328" i="7"/>
  <c r="AM1328" i="7"/>
  <c r="AQ1328" i="7" s="1"/>
  <c r="Q1328" i="7"/>
  <c r="N1328" i="7"/>
  <c r="L1328" i="7"/>
  <c r="J1328" i="7"/>
  <c r="AY1327" i="7"/>
  <c r="AX1327" i="7"/>
  <c r="AW1327" i="7"/>
  <c r="AV1327" i="7"/>
  <c r="AU1327" i="7"/>
  <c r="AT1327" i="7"/>
  <c r="AS1327" i="7"/>
  <c r="AR1327" i="7"/>
  <c r="AP1327" i="7"/>
  <c r="AO1327" i="7"/>
  <c r="AN1327" i="7"/>
  <c r="AQ1327" i="7" s="1"/>
  <c r="AM1327" i="7"/>
  <c r="Q1327" i="7"/>
  <c r="N1327" i="7"/>
  <c r="L1327" i="7"/>
  <c r="J1327" i="7"/>
  <c r="AY1326" i="7"/>
  <c r="AX1326" i="7"/>
  <c r="AW1326" i="7"/>
  <c r="AV1326" i="7"/>
  <c r="AU1326" i="7"/>
  <c r="AT1326" i="7"/>
  <c r="AS1326" i="7"/>
  <c r="AR1326" i="7"/>
  <c r="AQ1326" i="7"/>
  <c r="AP1326" i="7"/>
  <c r="AO1326" i="7"/>
  <c r="AN1326" i="7"/>
  <c r="AM1326" i="7"/>
  <c r="Q1326" i="7"/>
  <c r="N1326" i="7"/>
  <c r="L1326" i="7"/>
  <c r="J1326" i="7"/>
  <c r="AY1325" i="7"/>
  <c r="AX1325" i="7"/>
  <c r="AW1325" i="7"/>
  <c r="AV1325" i="7"/>
  <c r="AU1325" i="7"/>
  <c r="AT1325" i="7"/>
  <c r="AS1325" i="7"/>
  <c r="AR1325" i="7"/>
  <c r="AP1325" i="7"/>
  <c r="AQ1325" i="7" s="1"/>
  <c r="AO1325" i="7"/>
  <c r="AN1325" i="7"/>
  <c r="AM1325" i="7"/>
  <c r="Q1325" i="7"/>
  <c r="N1325" i="7"/>
  <c r="L1325" i="7"/>
  <c r="J1325" i="7"/>
  <c r="AY1324" i="7"/>
  <c r="AX1324" i="7"/>
  <c r="AW1324" i="7"/>
  <c r="AV1324" i="7"/>
  <c r="AU1324" i="7"/>
  <c r="AT1324" i="7"/>
  <c r="AS1324" i="7"/>
  <c r="AR1324" i="7"/>
  <c r="AQ1324" i="7"/>
  <c r="AP1324" i="7"/>
  <c r="AO1324" i="7"/>
  <c r="AN1324" i="7"/>
  <c r="AM1324" i="7"/>
  <c r="Q1324" i="7"/>
  <c r="N1324" i="7"/>
  <c r="L1324" i="7"/>
  <c r="J1324" i="7"/>
  <c r="AY1323" i="7"/>
  <c r="AX1323" i="7"/>
  <c r="AW1323" i="7"/>
  <c r="AV1323" i="7"/>
  <c r="AU1323" i="7"/>
  <c r="AT1323" i="7"/>
  <c r="AS1323" i="7"/>
  <c r="AR1323" i="7"/>
  <c r="AP1323" i="7"/>
  <c r="AO1323" i="7"/>
  <c r="AN1323" i="7"/>
  <c r="AM1323" i="7"/>
  <c r="AQ1323" i="7" s="1"/>
  <c r="Q1323" i="7"/>
  <c r="N1323" i="7"/>
  <c r="L1323" i="7"/>
  <c r="J1323" i="7"/>
  <c r="AY1322" i="7"/>
  <c r="AX1322" i="7"/>
  <c r="AW1322" i="7"/>
  <c r="AV1322" i="7"/>
  <c r="AU1322" i="7"/>
  <c r="AT1322" i="7"/>
  <c r="AS1322" i="7"/>
  <c r="AR1322" i="7"/>
  <c r="AP1322" i="7"/>
  <c r="AO1322" i="7"/>
  <c r="AN1322" i="7"/>
  <c r="AM1322" i="7"/>
  <c r="AQ1322" i="7" s="1"/>
  <c r="Q1322" i="7"/>
  <c r="N1322" i="7"/>
  <c r="L1322" i="7"/>
  <c r="J1322" i="7"/>
  <c r="AY1321" i="7"/>
  <c r="AX1321" i="7"/>
  <c r="AW1321" i="7"/>
  <c r="AV1321" i="7"/>
  <c r="AU1321" i="7"/>
  <c r="AT1321" i="7"/>
  <c r="AS1321" i="7"/>
  <c r="AR1321" i="7"/>
  <c r="AP1321" i="7"/>
  <c r="AO1321" i="7"/>
  <c r="AN1321" i="7"/>
  <c r="AM1321" i="7"/>
  <c r="AQ1321" i="7" s="1"/>
  <c r="Q1321" i="7"/>
  <c r="N1321" i="7"/>
  <c r="L1321" i="7"/>
  <c r="J1321" i="7"/>
  <c r="AY1320" i="7"/>
  <c r="AX1320" i="7"/>
  <c r="AW1320" i="7"/>
  <c r="AV1320" i="7"/>
  <c r="AU1320" i="7"/>
  <c r="AT1320" i="7"/>
  <c r="AS1320" i="7"/>
  <c r="AR1320" i="7"/>
  <c r="AP1320" i="7"/>
  <c r="AO1320" i="7"/>
  <c r="AN1320" i="7"/>
  <c r="AM1320" i="7"/>
  <c r="AQ1320" i="7" s="1"/>
  <c r="Q1320" i="7"/>
  <c r="N1320" i="7"/>
  <c r="L1320" i="7"/>
  <c r="J1320" i="7"/>
  <c r="AY1319" i="7"/>
  <c r="AX1319" i="7"/>
  <c r="AW1319" i="7"/>
  <c r="AV1319" i="7"/>
  <c r="AU1319" i="7"/>
  <c r="AT1319" i="7"/>
  <c r="AS1319" i="7"/>
  <c r="AR1319" i="7"/>
  <c r="AP1319" i="7"/>
  <c r="AO1319" i="7"/>
  <c r="AN1319" i="7"/>
  <c r="AQ1319" i="7" s="1"/>
  <c r="AM1319" i="7"/>
  <c r="Q1319" i="7"/>
  <c r="N1319" i="7"/>
  <c r="L1319" i="7"/>
  <c r="J1319" i="7"/>
  <c r="AY1318" i="7"/>
  <c r="AX1318" i="7"/>
  <c r="AW1318" i="7"/>
  <c r="AV1318" i="7"/>
  <c r="AU1318" i="7"/>
  <c r="AT1318" i="7"/>
  <c r="AS1318" i="7"/>
  <c r="AR1318" i="7"/>
  <c r="AQ1318" i="7"/>
  <c r="AP1318" i="7"/>
  <c r="AO1318" i="7"/>
  <c r="AN1318" i="7"/>
  <c r="AM1318" i="7"/>
  <c r="Q1318" i="7"/>
  <c r="N1318" i="7"/>
  <c r="L1318" i="7"/>
  <c r="J1318" i="7"/>
  <c r="AY1317" i="7"/>
  <c r="AX1317" i="7"/>
  <c r="AW1317" i="7"/>
  <c r="AV1317" i="7"/>
  <c r="AU1317" i="7"/>
  <c r="AT1317" i="7"/>
  <c r="AS1317" i="7"/>
  <c r="AR1317" i="7"/>
  <c r="AP1317" i="7"/>
  <c r="AQ1317" i="7" s="1"/>
  <c r="AO1317" i="7"/>
  <c r="AN1317" i="7"/>
  <c r="AM1317" i="7"/>
  <c r="Q1317" i="7"/>
  <c r="N1317" i="7"/>
  <c r="L1317" i="7"/>
  <c r="J1317" i="7"/>
  <c r="AY1316" i="7"/>
  <c r="AX1316" i="7"/>
  <c r="AW1316" i="7"/>
  <c r="AV1316" i="7"/>
  <c r="AU1316" i="7"/>
  <c r="AT1316" i="7"/>
  <c r="AS1316" i="7"/>
  <c r="AR1316" i="7"/>
  <c r="AQ1316" i="7"/>
  <c r="AP1316" i="7"/>
  <c r="AO1316" i="7"/>
  <c r="AN1316" i="7"/>
  <c r="AM1316" i="7"/>
  <c r="Q1316" i="7"/>
  <c r="N1316" i="7"/>
  <c r="L1316" i="7"/>
  <c r="J1316" i="7"/>
  <c r="AY1315" i="7"/>
  <c r="AX1315" i="7"/>
  <c r="AW1315" i="7"/>
  <c r="AV1315" i="7"/>
  <c r="AU1315" i="7"/>
  <c r="AT1315" i="7"/>
  <c r="AS1315" i="7"/>
  <c r="AR1315" i="7"/>
  <c r="AP1315" i="7"/>
  <c r="AO1315" i="7"/>
  <c r="AN1315" i="7"/>
  <c r="AM1315" i="7"/>
  <c r="AQ1315" i="7" s="1"/>
  <c r="Q1315" i="7"/>
  <c r="N1315" i="7"/>
  <c r="L1315" i="7"/>
  <c r="J1315" i="7"/>
  <c r="AY1314" i="7"/>
  <c r="AX1314" i="7"/>
  <c r="AW1314" i="7"/>
  <c r="AV1314" i="7"/>
  <c r="AU1314" i="7"/>
  <c r="AT1314" i="7"/>
  <c r="AS1314" i="7"/>
  <c r="AR1314" i="7"/>
  <c r="AP1314" i="7"/>
  <c r="AO1314" i="7"/>
  <c r="AN1314" i="7"/>
  <c r="AM1314" i="7"/>
  <c r="AQ1314" i="7" s="1"/>
  <c r="Q1314" i="7"/>
  <c r="N1314" i="7"/>
  <c r="L1314" i="7"/>
  <c r="J1314" i="7"/>
  <c r="AY1313" i="7"/>
  <c r="AX1313" i="7"/>
  <c r="AW1313" i="7"/>
  <c r="AV1313" i="7"/>
  <c r="AU1313" i="7"/>
  <c r="AT1313" i="7"/>
  <c r="AS1313" i="7"/>
  <c r="AR1313" i="7"/>
  <c r="AP1313" i="7"/>
  <c r="AO1313" i="7"/>
  <c r="AN1313" i="7"/>
  <c r="AM1313" i="7"/>
  <c r="AQ1313" i="7" s="1"/>
  <c r="Q1313" i="7"/>
  <c r="N1313" i="7"/>
  <c r="L1313" i="7"/>
  <c r="J1313" i="7"/>
  <c r="AY1312" i="7"/>
  <c r="AX1312" i="7"/>
  <c r="AW1312" i="7"/>
  <c r="AV1312" i="7"/>
  <c r="AU1312" i="7"/>
  <c r="AT1312" i="7"/>
  <c r="AS1312" i="7"/>
  <c r="AR1312" i="7"/>
  <c r="AP1312" i="7"/>
  <c r="AO1312" i="7"/>
  <c r="AN1312" i="7"/>
  <c r="AM1312" i="7"/>
  <c r="AQ1312" i="7" s="1"/>
  <c r="Q1312" i="7"/>
  <c r="N1312" i="7"/>
  <c r="L1312" i="7"/>
  <c r="J1312" i="7"/>
  <c r="AY1311" i="7"/>
  <c r="AX1311" i="7"/>
  <c r="AW1311" i="7"/>
  <c r="AV1311" i="7"/>
  <c r="AU1311" i="7"/>
  <c r="AT1311" i="7"/>
  <c r="AS1311" i="7"/>
  <c r="AR1311" i="7"/>
  <c r="AP1311" i="7"/>
  <c r="AO1311" i="7"/>
  <c r="AN1311" i="7"/>
  <c r="AQ1311" i="7" s="1"/>
  <c r="AM1311" i="7"/>
  <c r="Q1311" i="7"/>
  <c r="N1311" i="7"/>
  <c r="L1311" i="7"/>
  <c r="J1311" i="7"/>
  <c r="AY1310" i="7"/>
  <c r="AX1310" i="7"/>
  <c r="AW1310" i="7"/>
  <c r="AV1310" i="7"/>
  <c r="AU1310" i="7"/>
  <c r="AT1310" i="7"/>
  <c r="AS1310" i="7"/>
  <c r="AR1310" i="7"/>
  <c r="AQ1310" i="7"/>
  <c r="AP1310" i="7"/>
  <c r="AO1310" i="7"/>
  <c r="AN1310" i="7"/>
  <c r="AM1310" i="7"/>
  <c r="Q1310" i="7"/>
  <c r="N1310" i="7"/>
  <c r="L1310" i="7"/>
  <c r="J1310" i="7"/>
  <c r="AY1309" i="7"/>
  <c r="AX1309" i="7"/>
  <c r="AW1309" i="7"/>
  <c r="AV1309" i="7"/>
  <c r="AU1309" i="7"/>
  <c r="AT1309" i="7"/>
  <c r="AS1309" i="7"/>
  <c r="AR1309" i="7"/>
  <c r="AP1309" i="7"/>
  <c r="AQ1309" i="7" s="1"/>
  <c r="AO1309" i="7"/>
  <c r="AN1309" i="7"/>
  <c r="AM1309" i="7"/>
  <c r="Q1309" i="7"/>
  <c r="N1309" i="7"/>
  <c r="L1309" i="7"/>
  <c r="J1309" i="7"/>
  <c r="AY1308" i="7"/>
  <c r="AX1308" i="7"/>
  <c r="AW1308" i="7"/>
  <c r="AV1308" i="7"/>
  <c r="AU1308" i="7"/>
  <c r="AT1308" i="7"/>
  <c r="AS1308" i="7"/>
  <c r="AR1308" i="7"/>
  <c r="AQ1308" i="7"/>
  <c r="AP1308" i="7"/>
  <c r="AO1308" i="7"/>
  <c r="AN1308" i="7"/>
  <c r="AM1308" i="7"/>
  <c r="Q1308" i="7"/>
  <c r="N1308" i="7"/>
  <c r="L1308" i="7"/>
  <c r="J1308" i="7"/>
  <c r="AY1307" i="7"/>
  <c r="AX1307" i="7"/>
  <c r="AW1307" i="7"/>
  <c r="AV1307" i="7"/>
  <c r="AU1307" i="7"/>
  <c r="AT1307" i="7"/>
  <c r="AS1307" i="7"/>
  <c r="AR1307" i="7"/>
  <c r="AP1307" i="7"/>
  <c r="AO1307" i="7"/>
  <c r="AN1307" i="7"/>
  <c r="AM1307" i="7"/>
  <c r="AQ1307" i="7" s="1"/>
  <c r="Q1307" i="7"/>
  <c r="N1307" i="7"/>
  <c r="L1307" i="7"/>
  <c r="J1307" i="7"/>
  <c r="AY1306" i="7"/>
  <c r="AX1306" i="7"/>
  <c r="AW1306" i="7"/>
  <c r="AV1306" i="7"/>
  <c r="AU1306" i="7"/>
  <c r="AT1306" i="7"/>
  <c r="AS1306" i="7"/>
  <c r="AR1306" i="7"/>
  <c r="AP1306" i="7"/>
  <c r="AO1306" i="7"/>
  <c r="AN1306" i="7"/>
  <c r="AM1306" i="7"/>
  <c r="AQ1306" i="7" s="1"/>
  <c r="Q1306" i="7"/>
  <c r="N1306" i="7"/>
  <c r="L1306" i="7"/>
  <c r="J1306" i="7"/>
  <c r="AY1305" i="7"/>
  <c r="AX1305" i="7"/>
  <c r="AW1305" i="7"/>
  <c r="AV1305" i="7"/>
  <c r="AU1305" i="7"/>
  <c r="AT1305" i="7"/>
  <c r="AS1305" i="7"/>
  <c r="AR1305" i="7"/>
  <c r="AP1305" i="7"/>
  <c r="AO1305" i="7"/>
  <c r="AN1305" i="7"/>
  <c r="AM1305" i="7"/>
  <c r="AQ1305" i="7" s="1"/>
  <c r="Q1305" i="7"/>
  <c r="N1305" i="7"/>
  <c r="L1305" i="7"/>
  <c r="J1305" i="7"/>
  <c r="AY1304" i="7"/>
  <c r="AX1304" i="7"/>
  <c r="AW1304" i="7"/>
  <c r="AV1304" i="7"/>
  <c r="AU1304" i="7"/>
  <c r="AT1304" i="7"/>
  <c r="AS1304" i="7"/>
  <c r="AR1304" i="7"/>
  <c r="AP1304" i="7"/>
  <c r="AO1304" i="7"/>
  <c r="AN1304" i="7"/>
  <c r="AM1304" i="7"/>
  <c r="AQ1304" i="7" s="1"/>
  <c r="Q1304" i="7"/>
  <c r="N1304" i="7"/>
  <c r="L1304" i="7"/>
  <c r="J1304" i="7"/>
  <c r="AY1303" i="7"/>
  <c r="AX1303" i="7"/>
  <c r="AW1303" i="7"/>
  <c r="AV1303" i="7"/>
  <c r="AU1303" i="7"/>
  <c r="AT1303" i="7"/>
  <c r="AS1303" i="7"/>
  <c r="AR1303" i="7"/>
  <c r="AP1303" i="7"/>
  <c r="AO1303" i="7"/>
  <c r="AN1303" i="7"/>
  <c r="AQ1303" i="7" s="1"/>
  <c r="AM1303" i="7"/>
  <c r="Q1303" i="7"/>
  <c r="N1303" i="7"/>
  <c r="L1303" i="7"/>
  <c r="J1303" i="7"/>
  <c r="AY1302" i="7"/>
  <c r="AX1302" i="7"/>
  <c r="AW1302" i="7"/>
  <c r="AV1302" i="7"/>
  <c r="AU1302" i="7"/>
  <c r="AT1302" i="7"/>
  <c r="AS1302" i="7"/>
  <c r="AR1302" i="7"/>
  <c r="AQ1302" i="7"/>
  <c r="AP1302" i="7"/>
  <c r="AO1302" i="7"/>
  <c r="AN1302" i="7"/>
  <c r="AM1302" i="7"/>
  <c r="Q1302" i="7"/>
  <c r="N1302" i="7"/>
  <c r="L1302" i="7"/>
  <c r="J1302" i="7"/>
  <c r="AY1301" i="7"/>
  <c r="AX1301" i="7"/>
  <c r="AW1301" i="7"/>
  <c r="AV1301" i="7"/>
  <c r="AU1301" i="7"/>
  <c r="AT1301" i="7"/>
  <c r="AS1301" i="7"/>
  <c r="AR1301" i="7"/>
  <c r="AP1301" i="7"/>
  <c r="AQ1301" i="7" s="1"/>
  <c r="AO1301" i="7"/>
  <c r="AN1301" i="7"/>
  <c r="AM1301" i="7"/>
  <c r="Q1301" i="7"/>
  <c r="N1301" i="7"/>
  <c r="L1301" i="7"/>
  <c r="J1301" i="7"/>
  <c r="AY1300" i="7"/>
  <c r="AX1300" i="7"/>
  <c r="AW1300" i="7"/>
  <c r="AV1300" i="7"/>
  <c r="AU1300" i="7"/>
  <c r="AT1300" i="7"/>
  <c r="AS1300" i="7"/>
  <c r="AR1300" i="7"/>
  <c r="AQ1300" i="7"/>
  <c r="AP1300" i="7"/>
  <c r="AO1300" i="7"/>
  <c r="AN1300" i="7"/>
  <c r="AM1300" i="7"/>
  <c r="Q1300" i="7"/>
  <c r="N1300" i="7"/>
  <c r="L1300" i="7"/>
  <c r="J1300" i="7"/>
  <c r="AY1299" i="7"/>
  <c r="AX1299" i="7"/>
  <c r="AW1299" i="7"/>
  <c r="AV1299" i="7"/>
  <c r="AU1299" i="7"/>
  <c r="AT1299" i="7"/>
  <c r="AS1299" i="7"/>
  <c r="AR1299" i="7"/>
  <c r="AP1299" i="7"/>
  <c r="AO1299" i="7"/>
  <c r="AN1299" i="7"/>
  <c r="AM1299" i="7"/>
  <c r="AQ1299" i="7" s="1"/>
  <c r="Q1299" i="7"/>
  <c r="N1299" i="7"/>
  <c r="L1299" i="7"/>
  <c r="J1299" i="7"/>
  <c r="AY1298" i="7"/>
  <c r="AX1298" i="7"/>
  <c r="AW1298" i="7"/>
  <c r="AV1298" i="7"/>
  <c r="AU1298" i="7"/>
  <c r="AT1298" i="7"/>
  <c r="AS1298" i="7"/>
  <c r="AR1298" i="7"/>
  <c r="AP1298" i="7"/>
  <c r="AO1298" i="7"/>
  <c r="AN1298" i="7"/>
  <c r="AM1298" i="7"/>
  <c r="AQ1298" i="7" s="1"/>
  <c r="Q1298" i="7"/>
  <c r="N1298" i="7"/>
  <c r="L1298" i="7"/>
  <c r="J1298" i="7"/>
  <c r="AY1297" i="7"/>
  <c r="AX1297" i="7"/>
  <c r="AW1297" i="7"/>
  <c r="AV1297" i="7"/>
  <c r="AU1297" i="7"/>
  <c r="AT1297" i="7"/>
  <c r="AS1297" i="7"/>
  <c r="AR1297" i="7"/>
  <c r="AP1297" i="7"/>
  <c r="AO1297" i="7"/>
  <c r="AN1297" i="7"/>
  <c r="AM1297" i="7"/>
  <c r="AQ1297" i="7" s="1"/>
  <c r="Q1297" i="7"/>
  <c r="N1297" i="7"/>
  <c r="L1297" i="7"/>
  <c r="J1297" i="7"/>
  <c r="AY1296" i="7"/>
  <c r="AX1296" i="7"/>
  <c r="AW1296" i="7"/>
  <c r="AV1296" i="7"/>
  <c r="AU1296" i="7"/>
  <c r="AT1296" i="7"/>
  <c r="AS1296" i="7"/>
  <c r="AR1296" i="7"/>
  <c r="AP1296" i="7"/>
  <c r="AO1296" i="7"/>
  <c r="AN1296" i="7"/>
  <c r="AM1296" i="7"/>
  <c r="AQ1296" i="7" s="1"/>
  <c r="Q1296" i="7"/>
  <c r="N1296" i="7"/>
  <c r="L1296" i="7"/>
  <c r="J1296" i="7"/>
  <c r="AY1295" i="7"/>
  <c r="AX1295" i="7"/>
  <c r="AW1295" i="7"/>
  <c r="AV1295" i="7"/>
  <c r="AU1295" i="7"/>
  <c r="AT1295" i="7"/>
  <c r="AS1295" i="7"/>
  <c r="AR1295" i="7"/>
  <c r="AP1295" i="7"/>
  <c r="AO1295" i="7"/>
  <c r="AN1295" i="7"/>
  <c r="AQ1295" i="7" s="1"/>
  <c r="AM1295" i="7"/>
  <c r="Q1295" i="7"/>
  <c r="N1295" i="7"/>
  <c r="L1295" i="7"/>
  <c r="J1295" i="7"/>
  <c r="AY1294" i="7"/>
  <c r="AX1294" i="7"/>
  <c r="AW1294" i="7"/>
  <c r="AV1294" i="7"/>
  <c r="AU1294" i="7"/>
  <c r="AT1294" i="7"/>
  <c r="AS1294" i="7"/>
  <c r="AR1294" i="7"/>
  <c r="AQ1294" i="7"/>
  <c r="AP1294" i="7"/>
  <c r="AO1294" i="7"/>
  <c r="AN1294" i="7"/>
  <c r="AM1294" i="7"/>
  <c r="Q1294" i="7"/>
  <c r="N1294" i="7"/>
  <c r="L1294" i="7"/>
  <c r="J1294" i="7"/>
  <c r="AY1293" i="7"/>
  <c r="AX1293" i="7"/>
  <c r="AW1293" i="7"/>
  <c r="AV1293" i="7"/>
  <c r="AU1293" i="7"/>
  <c r="AT1293" i="7"/>
  <c r="AS1293" i="7"/>
  <c r="AR1293" i="7"/>
  <c r="AP1293" i="7"/>
  <c r="AQ1293" i="7" s="1"/>
  <c r="AO1293" i="7"/>
  <c r="AN1293" i="7"/>
  <c r="AM1293" i="7"/>
  <c r="Q1293" i="7"/>
  <c r="N1293" i="7"/>
  <c r="L1293" i="7"/>
  <c r="J1293" i="7"/>
  <c r="AY1292" i="7"/>
  <c r="AX1292" i="7"/>
  <c r="AW1292" i="7"/>
  <c r="AV1292" i="7"/>
  <c r="AU1292" i="7"/>
  <c r="AT1292" i="7"/>
  <c r="AS1292" i="7"/>
  <c r="AR1292" i="7"/>
  <c r="AQ1292" i="7"/>
  <c r="AP1292" i="7"/>
  <c r="AO1292" i="7"/>
  <c r="AN1292" i="7"/>
  <c r="AM1292" i="7"/>
  <c r="Q1292" i="7"/>
  <c r="N1292" i="7"/>
  <c r="L1292" i="7"/>
  <c r="J1292" i="7"/>
  <c r="AY1291" i="7"/>
  <c r="AX1291" i="7"/>
  <c r="AW1291" i="7"/>
  <c r="AV1291" i="7"/>
  <c r="AU1291" i="7"/>
  <c r="AT1291" i="7"/>
  <c r="AS1291" i="7"/>
  <c r="AR1291" i="7"/>
  <c r="AP1291" i="7"/>
  <c r="AO1291" i="7"/>
  <c r="AN1291" i="7"/>
  <c r="AM1291" i="7"/>
  <c r="AQ1291" i="7" s="1"/>
  <c r="Q1291" i="7"/>
  <c r="N1291" i="7"/>
  <c r="L1291" i="7"/>
  <c r="J1291" i="7"/>
  <c r="AY1290" i="7"/>
  <c r="AX1290" i="7"/>
  <c r="AW1290" i="7"/>
  <c r="AV1290" i="7"/>
  <c r="AU1290" i="7"/>
  <c r="AT1290" i="7"/>
  <c r="AS1290" i="7"/>
  <c r="AR1290" i="7"/>
  <c r="AP1290" i="7"/>
  <c r="AO1290" i="7"/>
  <c r="AN1290" i="7"/>
  <c r="AM1290" i="7"/>
  <c r="AQ1290" i="7" s="1"/>
  <c r="Q1290" i="7"/>
  <c r="N1290" i="7"/>
  <c r="L1290" i="7"/>
  <c r="J1290" i="7"/>
  <c r="AY1289" i="7"/>
  <c r="AX1289" i="7"/>
  <c r="AW1289" i="7"/>
  <c r="AV1289" i="7"/>
  <c r="AU1289" i="7"/>
  <c r="AT1289" i="7"/>
  <c r="AS1289" i="7"/>
  <c r="AR1289" i="7"/>
  <c r="AP1289" i="7"/>
  <c r="AO1289" i="7"/>
  <c r="AN1289" i="7"/>
  <c r="AM1289" i="7"/>
  <c r="AQ1289" i="7" s="1"/>
  <c r="Q1289" i="7"/>
  <c r="N1289" i="7"/>
  <c r="L1289" i="7"/>
  <c r="J1289" i="7"/>
  <c r="AY1288" i="7"/>
  <c r="AX1288" i="7"/>
  <c r="AW1288" i="7"/>
  <c r="AV1288" i="7"/>
  <c r="AU1288" i="7"/>
  <c r="AT1288" i="7"/>
  <c r="AS1288" i="7"/>
  <c r="AR1288" i="7"/>
  <c r="AP1288" i="7"/>
  <c r="AO1288" i="7"/>
  <c r="AN1288" i="7"/>
  <c r="AM1288" i="7"/>
  <c r="AQ1288" i="7" s="1"/>
  <c r="Q1288" i="7"/>
  <c r="N1288" i="7"/>
  <c r="L1288" i="7"/>
  <c r="J1288" i="7"/>
  <c r="AY1287" i="7"/>
  <c r="AX1287" i="7"/>
  <c r="AW1287" i="7"/>
  <c r="AV1287" i="7"/>
  <c r="AU1287" i="7"/>
  <c r="AT1287" i="7"/>
  <c r="AS1287" i="7"/>
  <c r="AR1287" i="7"/>
  <c r="AP1287" i="7"/>
  <c r="AO1287" i="7"/>
  <c r="AN1287" i="7"/>
  <c r="AQ1287" i="7" s="1"/>
  <c r="AM1287" i="7"/>
  <c r="Q1287" i="7"/>
  <c r="N1287" i="7"/>
  <c r="L1287" i="7"/>
  <c r="J1287" i="7"/>
  <c r="AY1286" i="7"/>
  <c r="AX1286" i="7"/>
  <c r="AW1286" i="7"/>
  <c r="AV1286" i="7"/>
  <c r="AU1286" i="7"/>
  <c r="AT1286" i="7"/>
  <c r="AS1286" i="7"/>
  <c r="AR1286" i="7"/>
  <c r="AQ1286" i="7"/>
  <c r="AP1286" i="7"/>
  <c r="AO1286" i="7"/>
  <c r="AN1286" i="7"/>
  <c r="AM1286" i="7"/>
  <c r="Q1286" i="7"/>
  <c r="N1286" i="7"/>
  <c r="L1286" i="7"/>
  <c r="J1286" i="7"/>
  <c r="AY1285" i="7"/>
  <c r="AX1285" i="7"/>
  <c r="AW1285" i="7"/>
  <c r="AV1285" i="7"/>
  <c r="AU1285" i="7"/>
  <c r="AT1285" i="7"/>
  <c r="AS1285" i="7"/>
  <c r="AR1285" i="7"/>
  <c r="AP1285" i="7"/>
  <c r="AQ1285" i="7" s="1"/>
  <c r="AO1285" i="7"/>
  <c r="AN1285" i="7"/>
  <c r="AM1285" i="7"/>
  <c r="Q1285" i="7"/>
  <c r="N1285" i="7"/>
  <c r="L1285" i="7"/>
  <c r="J1285" i="7"/>
  <c r="AY1284" i="7"/>
  <c r="AX1284" i="7"/>
  <c r="AW1284" i="7"/>
  <c r="AV1284" i="7"/>
  <c r="AU1284" i="7"/>
  <c r="AT1284" i="7"/>
  <c r="AS1284" i="7"/>
  <c r="AR1284" i="7"/>
  <c r="AQ1284" i="7"/>
  <c r="AP1284" i="7"/>
  <c r="AO1284" i="7"/>
  <c r="AN1284" i="7"/>
  <c r="AM1284" i="7"/>
  <c r="Q1284" i="7"/>
  <c r="N1284" i="7"/>
  <c r="L1284" i="7"/>
  <c r="J1284" i="7"/>
  <c r="AY1283" i="7"/>
  <c r="AX1283" i="7"/>
  <c r="AW1283" i="7"/>
  <c r="AV1283" i="7"/>
  <c r="AU1283" i="7"/>
  <c r="AT1283" i="7"/>
  <c r="AS1283" i="7"/>
  <c r="AR1283" i="7"/>
  <c r="AP1283" i="7"/>
  <c r="AO1283" i="7"/>
  <c r="AN1283" i="7"/>
  <c r="AM1283" i="7"/>
  <c r="AQ1283" i="7" s="1"/>
  <c r="Q1283" i="7"/>
  <c r="N1283" i="7"/>
  <c r="L1283" i="7"/>
  <c r="J1283" i="7"/>
  <c r="AY1282" i="7"/>
  <c r="AX1282" i="7"/>
  <c r="AW1282" i="7"/>
  <c r="AV1282" i="7"/>
  <c r="AU1282" i="7"/>
  <c r="AT1282" i="7"/>
  <c r="AS1282" i="7"/>
  <c r="AR1282" i="7"/>
  <c r="AP1282" i="7"/>
  <c r="AO1282" i="7"/>
  <c r="AN1282" i="7"/>
  <c r="AM1282" i="7"/>
  <c r="AQ1282" i="7" s="1"/>
  <c r="Q1282" i="7"/>
  <c r="N1282" i="7"/>
  <c r="L1282" i="7"/>
  <c r="J1282" i="7"/>
  <c r="AY1281" i="7"/>
  <c r="AX1281" i="7"/>
  <c r="AW1281" i="7"/>
  <c r="AV1281" i="7"/>
  <c r="AU1281" i="7"/>
  <c r="AT1281" i="7"/>
  <c r="AS1281" i="7"/>
  <c r="AR1281" i="7"/>
  <c r="AP1281" i="7"/>
  <c r="AO1281" i="7"/>
  <c r="AN1281" i="7"/>
  <c r="AM1281" i="7"/>
  <c r="AQ1281" i="7" s="1"/>
  <c r="Q1281" i="7"/>
  <c r="N1281" i="7"/>
  <c r="L1281" i="7"/>
  <c r="J1281" i="7"/>
  <c r="AY1280" i="7"/>
  <c r="AX1280" i="7"/>
  <c r="AW1280" i="7"/>
  <c r="AV1280" i="7"/>
  <c r="AU1280" i="7"/>
  <c r="AT1280" i="7"/>
  <c r="AS1280" i="7"/>
  <c r="AR1280" i="7"/>
  <c r="AP1280" i="7"/>
  <c r="AO1280" i="7"/>
  <c r="AN1280" i="7"/>
  <c r="AM1280" i="7"/>
  <c r="AQ1280" i="7" s="1"/>
  <c r="Q1280" i="7"/>
  <c r="N1280" i="7"/>
  <c r="L1280" i="7"/>
  <c r="J1280" i="7"/>
  <c r="AY1279" i="7"/>
  <c r="AX1279" i="7"/>
  <c r="AW1279" i="7"/>
  <c r="AV1279" i="7"/>
  <c r="AU1279" i="7"/>
  <c r="AT1279" i="7"/>
  <c r="AS1279" i="7"/>
  <c r="AR1279" i="7"/>
  <c r="AP1279" i="7"/>
  <c r="AO1279" i="7"/>
  <c r="AN1279" i="7"/>
  <c r="AQ1279" i="7" s="1"/>
  <c r="AM1279" i="7"/>
  <c r="Q1279" i="7"/>
  <c r="N1279" i="7"/>
  <c r="L1279" i="7"/>
  <c r="J1279" i="7"/>
  <c r="AY1278" i="7"/>
  <c r="AX1278" i="7"/>
  <c r="AW1278" i="7"/>
  <c r="AV1278" i="7"/>
  <c r="AU1278" i="7"/>
  <c r="AT1278" i="7"/>
  <c r="AS1278" i="7"/>
  <c r="AR1278" i="7"/>
  <c r="AQ1278" i="7"/>
  <c r="AP1278" i="7"/>
  <c r="AO1278" i="7"/>
  <c r="AN1278" i="7"/>
  <c r="AM1278" i="7"/>
  <c r="Q1278" i="7"/>
  <c r="N1278" i="7"/>
  <c r="L1278" i="7"/>
  <c r="J1278" i="7"/>
  <c r="AY1277" i="7"/>
  <c r="AX1277" i="7"/>
  <c r="AW1277" i="7"/>
  <c r="AV1277" i="7"/>
  <c r="AU1277" i="7"/>
  <c r="AT1277" i="7"/>
  <c r="AS1277" i="7"/>
  <c r="AR1277" i="7"/>
  <c r="AP1277" i="7"/>
  <c r="AQ1277" i="7" s="1"/>
  <c r="AO1277" i="7"/>
  <c r="AN1277" i="7"/>
  <c r="AM1277" i="7"/>
  <c r="Q1277" i="7"/>
  <c r="N1277" i="7"/>
  <c r="L1277" i="7"/>
  <c r="J1277" i="7"/>
  <c r="AY1276" i="7"/>
  <c r="AX1276" i="7"/>
  <c r="AW1276" i="7"/>
  <c r="AV1276" i="7"/>
  <c r="AU1276" i="7"/>
  <c r="AT1276" i="7"/>
  <c r="AS1276" i="7"/>
  <c r="AR1276" i="7"/>
  <c r="AQ1276" i="7"/>
  <c r="AP1276" i="7"/>
  <c r="AO1276" i="7"/>
  <c r="AN1276" i="7"/>
  <c r="AM1276" i="7"/>
  <c r="Q1276" i="7"/>
  <c r="N1276" i="7"/>
  <c r="L1276" i="7"/>
  <c r="J1276" i="7"/>
  <c r="AY1275" i="7"/>
  <c r="AX1275" i="7"/>
  <c r="AW1275" i="7"/>
  <c r="AV1275" i="7"/>
  <c r="AU1275" i="7"/>
  <c r="AT1275" i="7"/>
  <c r="AS1275" i="7"/>
  <c r="AR1275" i="7"/>
  <c r="AP1275" i="7"/>
  <c r="AO1275" i="7"/>
  <c r="AN1275" i="7"/>
  <c r="AM1275" i="7"/>
  <c r="AQ1275" i="7" s="1"/>
  <c r="Q1275" i="7"/>
  <c r="N1275" i="7"/>
  <c r="L1275" i="7"/>
  <c r="J1275" i="7"/>
  <c r="AY1274" i="7"/>
  <c r="AX1274" i="7"/>
  <c r="AW1274" i="7"/>
  <c r="AV1274" i="7"/>
  <c r="AU1274" i="7"/>
  <c r="AT1274" i="7"/>
  <c r="AS1274" i="7"/>
  <c r="AR1274" i="7"/>
  <c r="AP1274" i="7"/>
  <c r="AO1274" i="7"/>
  <c r="AN1274" i="7"/>
  <c r="AM1274" i="7"/>
  <c r="AQ1274" i="7" s="1"/>
  <c r="Q1274" i="7"/>
  <c r="N1274" i="7"/>
  <c r="L1274" i="7"/>
  <c r="J1274" i="7"/>
  <c r="AY1273" i="7"/>
  <c r="AX1273" i="7"/>
  <c r="AW1273" i="7"/>
  <c r="AV1273" i="7"/>
  <c r="AU1273" i="7"/>
  <c r="AT1273" i="7"/>
  <c r="AS1273" i="7"/>
  <c r="AR1273" i="7"/>
  <c r="AP1273" i="7"/>
  <c r="AO1273" i="7"/>
  <c r="AN1273" i="7"/>
  <c r="AM1273" i="7"/>
  <c r="AQ1273" i="7" s="1"/>
  <c r="Q1273" i="7"/>
  <c r="N1273" i="7"/>
  <c r="L1273" i="7"/>
  <c r="J1273" i="7"/>
  <c r="AY1272" i="7"/>
  <c r="AX1272" i="7"/>
  <c r="AW1272" i="7"/>
  <c r="AV1272" i="7"/>
  <c r="AU1272" i="7"/>
  <c r="AT1272" i="7"/>
  <c r="AS1272" i="7"/>
  <c r="AR1272" i="7"/>
  <c r="AP1272" i="7"/>
  <c r="AO1272" i="7"/>
  <c r="AN1272" i="7"/>
  <c r="AM1272" i="7"/>
  <c r="AQ1272" i="7" s="1"/>
  <c r="Q1272" i="7"/>
  <c r="N1272" i="7"/>
  <c r="L1272" i="7"/>
  <c r="J1272" i="7"/>
  <c r="AY1271" i="7"/>
  <c r="AX1271" i="7"/>
  <c r="AW1271" i="7"/>
  <c r="AV1271" i="7"/>
  <c r="AU1271" i="7"/>
  <c r="AT1271" i="7"/>
  <c r="AS1271" i="7"/>
  <c r="AR1271" i="7"/>
  <c r="AP1271" i="7"/>
  <c r="AO1271" i="7"/>
  <c r="AN1271" i="7"/>
  <c r="AQ1271" i="7" s="1"/>
  <c r="AM1271" i="7"/>
  <c r="Q1271" i="7"/>
  <c r="N1271" i="7"/>
  <c r="L1271" i="7"/>
  <c r="J1271" i="7"/>
  <c r="AY1270" i="7"/>
  <c r="AX1270" i="7"/>
  <c r="AW1270" i="7"/>
  <c r="AV1270" i="7"/>
  <c r="AU1270" i="7"/>
  <c r="AT1270" i="7"/>
  <c r="AS1270" i="7"/>
  <c r="AR1270" i="7"/>
  <c r="AQ1270" i="7"/>
  <c r="AP1270" i="7"/>
  <c r="AO1270" i="7"/>
  <c r="AN1270" i="7"/>
  <c r="AM1270" i="7"/>
  <c r="Q1270" i="7"/>
  <c r="N1270" i="7"/>
  <c r="L1270" i="7"/>
  <c r="J1270" i="7"/>
  <c r="AY1269" i="7"/>
  <c r="AX1269" i="7"/>
  <c r="AW1269" i="7"/>
  <c r="AV1269" i="7"/>
  <c r="AU1269" i="7"/>
  <c r="AT1269" i="7"/>
  <c r="AS1269" i="7"/>
  <c r="AR1269" i="7"/>
  <c r="AP1269" i="7"/>
  <c r="AQ1269" i="7" s="1"/>
  <c r="AO1269" i="7"/>
  <c r="AN1269" i="7"/>
  <c r="AM1269" i="7"/>
  <c r="Q1269" i="7"/>
  <c r="N1269" i="7"/>
  <c r="L1269" i="7"/>
  <c r="J1269" i="7"/>
  <c r="AY1268" i="7"/>
  <c r="AX1268" i="7"/>
  <c r="AW1268" i="7"/>
  <c r="AV1268" i="7"/>
  <c r="AU1268" i="7"/>
  <c r="AT1268" i="7"/>
  <c r="AS1268" i="7"/>
  <c r="AR1268" i="7"/>
  <c r="AQ1268" i="7"/>
  <c r="AP1268" i="7"/>
  <c r="AO1268" i="7"/>
  <c r="AN1268" i="7"/>
  <c r="AM1268" i="7"/>
  <c r="Q1268" i="7"/>
  <c r="N1268" i="7"/>
  <c r="L1268" i="7"/>
  <c r="J1268" i="7"/>
  <c r="AY1267" i="7"/>
  <c r="AX1267" i="7"/>
  <c r="AW1267" i="7"/>
  <c r="AV1267" i="7"/>
  <c r="AU1267" i="7"/>
  <c r="AT1267" i="7"/>
  <c r="AS1267" i="7"/>
  <c r="AR1267" i="7"/>
  <c r="AP1267" i="7"/>
  <c r="AO1267" i="7"/>
  <c r="AN1267" i="7"/>
  <c r="AM1267" i="7"/>
  <c r="AQ1267" i="7" s="1"/>
  <c r="Q1267" i="7"/>
  <c r="N1267" i="7"/>
  <c r="L1267" i="7"/>
  <c r="J1267" i="7"/>
  <c r="AY1266" i="7"/>
  <c r="AX1266" i="7"/>
  <c r="AW1266" i="7"/>
  <c r="AV1266" i="7"/>
  <c r="AU1266" i="7"/>
  <c r="AT1266" i="7"/>
  <c r="AS1266" i="7"/>
  <c r="AR1266" i="7"/>
  <c r="AP1266" i="7"/>
  <c r="AO1266" i="7"/>
  <c r="AN1266" i="7"/>
  <c r="AM1266" i="7"/>
  <c r="AQ1266" i="7" s="1"/>
  <c r="Q1266" i="7"/>
  <c r="N1266" i="7"/>
  <c r="L1266" i="7"/>
  <c r="J1266" i="7"/>
  <c r="AY1265" i="7"/>
  <c r="AX1265" i="7"/>
  <c r="AW1265" i="7"/>
  <c r="AV1265" i="7"/>
  <c r="AU1265" i="7"/>
  <c r="AT1265" i="7"/>
  <c r="AS1265" i="7"/>
  <c r="AR1265" i="7"/>
  <c r="AP1265" i="7"/>
  <c r="AO1265" i="7"/>
  <c r="AN1265" i="7"/>
  <c r="AM1265" i="7"/>
  <c r="AQ1265" i="7" s="1"/>
  <c r="Q1265" i="7"/>
  <c r="N1265" i="7"/>
  <c r="L1265" i="7"/>
  <c r="J1265" i="7"/>
  <c r="AY1264" i="7"/>
  <c r="AX1264" i="7"/>
  <c r="AW1264" i="7"/>
  <c r="AV1264" i="7"/>
  <c r="AU1264" i="7"/>
  <c r="AT1264" i="7"/>
  <c r="AS1264" i="7"/>
  <c r="AR1264" i="7"/>
  <c r="AP1264" i="7"/>
  <c r="AO1264" i="7"/>
  <c r="AN1264" i="7"/>
  <c r="AM1264" i="7"/>
  <c r="AQ1264" i="7" s="1"/>
  <c r="Q1264" i="7"/>
  <c r="N1264" i="7"/>
  <c r="L1264" i="7"/>
  <c r="J1264" i="7"/>
  <c r="AY1263" i="7"/>
  <c r="AX1263" i="7"/>
  <c r="AW1263" i="7"/>
  <c r="AV1263" i="7"/>
  <c r="AU1263" i="7"/>
  <c r="AT1263" i="7"/>
  <c r="AS1263" i="7"/>
  <c r="AR1263" i="7"/>
  <c r="AP1263" i="7"/>
  <c r="AO1263" i="7"/>
  <c r="AN1263" i="7"/>
  <c r="AQ1263" i="7" s="1"/>
  <c r="AM1263" i="7"/>
  <c r="Q1263" i="7"/>
  <c r="N1263" i="7"/>
  <c r="L1263" i="7"/>
  <c r="J1263" i="7"/>
  <c r="AY1262" i="7"/>
  <c r="AX1262" i="7"/>
  <c r="AW1262" i="7"/>
  <c r="AV1262" i="7"/>
  <c r="AU1262" i="7"/>
  <c r="AT1262" i="7"/>
  <c r="AS1262" i="7"/>
  <c r="AR1262" i="7"/>
  <c r="AQ1262" i="7"/>
  <c r="AP1262" i="7"/>
  <c r="AO1262" i="7"/>
  <c r="AN1262" i="7"/>
  <c r="AM1262" i="7"/>
  <c r="Q1262" i="7"/>
  <c r="N1262" i="7"/>
  <c r="L1262" i="7"/>
  <c r="J1262" i="7"/>
  <c r="AY1261" i="7"/>
  <c r="AX1261" i="7"/>
  <c r="AW1261" i="7"/>
  <c r="AV1261" i="7"/>
  <c r="AU1261" i="7"/>
  <c r="AT1261" i="7"/>
  <c r="AS1261" i="7"/>
  <c r="AR1261" i="7"/>
  <c r="AP1261" i="7"/>
  <c r="AQ1261" i="7" s="1"/>
  <c r="AO1261" i="7"/>
  <c r="AN1261" i="7"/>
  <c r="AM1261" i="7"/>
  <c r="Q1261" i="7"/>
  <c r="N1261" i="7"/>
  <c r="L1261" i="7"/>
  <c r="J1261" i="7"/>
  <c r="AY1260" i="7"/>
  <c r="AX1260" i="7"/>
  <c r="AW1260" i="7"/>
  <c r="AV1260" i="7"/>
  <c r="AU1260" i="7"/>
  <c r="AT1260" i="7"/>
  <c r="AS1260" i="7"/>
  <c r="AR1260" i="7"/>
  <c r="AQ1260" i="7"/>
  <c r="AP1260" i="7"/>
  <c r="AO1260" i="7"/>
  <c r="AN1260" i="7"/>
  <c r="AM1260" i="7"/>
  <c r="Q1260" i="7"/>
  <c r="N1260" i="7"/>
  <c r="L1260" i="7"/>
  <c r="J1260" i="7"/>
  <c r="AY1259" i="7"/>
  <c r="AX1259" i="7"/>
  <c r="AW1259" i="7"/>
  <c r="AV1259" i="7"/>
  <c r="AU1259" i="7"/>
  <c r="AT1259" i="7"/>
  <c r="AS1259" i="7"/>
  <c r="AR1259" i="7"/>
  <c r="AP1259" i="7"/>
  <c r="AO1259" i="7"/>
  <c r="AN1259" i="7"/>
  <c r="AM1259" i="7"/>
  <c r="AQ1259" i="7" s="1"/>
  <c r="Q1259" i="7"/>
  <c r="N1259" i="7"/>
  <c r="L1259" i="7"/>
  <c r="J1259" i="7"/>
  <c r="AY1258" i="7"/>
  <c r="AX1258" i="7"/>
  <c r="AW1258" i="7"/>
  <c r="AV1258" i="7"/>
  <c r="AU1258" i="7"/>
  <c r="AT1258" i="7"/>
  <c r="AS1258" i="7"/>
  <c r="AR1258" i="7"/>
  <c r="AP1258" i="7"/>
  <c r="AO1258" i="7"/>
  <c r="AN1258" i="7"/>
  <c r="AM1258" i="7"/>
  <c r="AQ1258" i="7" s="1"/>
  <c r="Q1258" i="7"/>
  <c r="N1258" i="7"/>
  <c r="L1258" i="7"/>
  <c r="J1258" i="7"/>
  <c r="AY1257" i="7"/>
  <c r="AX1257" i="7"/>
  <c r="AW1257" i="7"/>
  <c r="AV1257" i="7"/>
  <c r="AU1257" i="7"/>
  <c r="AT1257" i="7"/>
  <c r="AS1257" i="7"/>
  <c r="AR1257" i="7"/>
  <c r="AP1257" i="7"/>
  <c r="AO1257" i="7"/>
  <c r="AN1257" i="7"/>
  <c r="AM1257" i="7"/>
  <c r="AQ1257" i="7" s="1"/>
  <c r="Q1257" i="7"/>
  <c r="N1257" i="7"/>
  <c r="L1257" i="7"/>
  <c r="J1257" i="7"/>
  <c r="AY1256" i="7"/>
  <c r="AX1256" i="7"/>
  <c r="AW1256" i="7"/>
  <c r="AV1256" i="7"/>
  <c r="AU1256" i="7"/>
  <c r="AT1256" i="7"/>
  <c r="AS1256" i="7"/>
  <c r="AR1256" i="7"/>
  <c r="AP1256" i="7"/>
  <c r="AO1256" i="7"/>
  <c r="AN1256" i="7"/>
  <c r="AM1256" i="7"/>
  <c r="AQ1256" i="7" s="1"/>
  <c r="Q1256" i="7"/>
  <c r="N1256" i="7"/>
  <c r="L1256" i="7"/>
  <c r="J1256" i="7"/>
  <c r="AY1255" i="7"/>
  <c r="AX1255" i="7"/>
  <c r="AW1255" i="7"/>
  <c r="AV1255" i="7"/>
  <c r="AU1255" i="7"/>
  <c r="AT1255" i="7"/>
  <c r="AS1255" i="7"/>
  <c r="AR1255" i="7"/>
  <c r="AP1255" i="7"/>
  <c r="AO1255" i="7"/>
  <c r="AN1255" i="7"/>
  <c r="AQ1255" i="7" s="1"/>
  <c r="AM1255" i="7"/>
  <c r="Q1255" i="7"/>
  <c r="N1255" i="7"/>
  <c r="L1255" i="7"/>
  <c r="J1255" i="7"/>
  <c r="AY1254" i="7"/>
  <c r="AX1254" i="7"/>
  <c r="AW1254" i="7"/>
  <c r="AV1254" i="7"/>
  <c r="AU1254" i="7"/>
  <c r="AT1254" i="7"/>
  <c r="AS1254" i="7"/>
  <c r="AR1254" i="7"/>
  <c r="AQ1254" i="7"/>
  <c r="AP1254" i="7"/>
  <c r="AO1254" i="7"/>
  <c r="AN1254" i="7"/>
  <c r="AM1254" i="7"/>
  <c r="Q1254" i="7"/>
  <c r="N1254" i="7"/>
  <c r="L1254" i="7"/>
  <c r="J1254" i="7"/>
  <c r="AY1253" i="7"/>
  <c r="AX1253" i="7"/>
  <c r="AW1253" i="7"/>
  <c r="AV1253" i="7"/>
  <c r="AU1253" i="7"/>
  <c r="AT1253" i="7"/>
  <c r="AS1253" i="7"/>
  <c r="AR1253" i="7"/>
  <c r="AP1253" i="7"/>
  <c r="AQ1253" i="7" s="1"/>
  <c r="AO1253" i="7"/>
  <c r="AN1253" i="7"/>
  <c r="AM1253" i="7"/>
  <c r="Q1253" i="7"/>
  <c r="N1253" i="7"/>
  <c r="L1253" i="7"/>
  <c r="J1253" i="7"/>
  <c r="AY1252" i="7"/>
  <c r="AX1252" i="7"/>
  <c r="AW1252" i="7"/>
  <c r="AV1252" i="7"/>
  <c r="AU1252" i="7"/>
  <c r="AT1252" i="7"/>
  <c r="AS1252" i="7"/>
  <c r="AR1252" i="7"/>
  <c r="AQ1252" i="7"/>
  <c r="AP1252" i="7"/>
  <c r="AO1252" i="7"/>
  <c r="AN1252" i="7"/>
  <c r="AM1252" i="7"/>
  <c r="Q1252" i="7"/>
  <c r="N1252" i="7"/>
  <c r="L1252" i="7"/>
  <c r="J1252" i="7"/>
  <c r="AY1251" i="7"/>
  <c r="AX1251" i="7"/>
  <c r="AW1251" i="7"/>
  <c r="AV1251" i="7"/>
  <c r="AU1251" i="7"/>
  <c r="AT1251" i="7"/>
  <c r="AS1251" i="7"/>
  <c r="AR1251" i="7"/>
  <c r="AP1251" i="7"/>
  <c r="AO1251" i="7"/>
  <c r="AN1251" i="7"/>
  <c r="AM1251" i="7"/>
  <c r="AQ1251" i="7" s="1"/>
  <c r="Q1251" i="7"/>
  <c r="N1251" i="7"/>
  <c r="L1251" i="7"/>
  <c r="J1251" i="7"/>
  <c r="AY1250" i="7"/>
  <c r="AX1250" i="7"/>
  <c r="AW1250" i="7"/>
  <c r="AV1250" i="7"/>
  <c r="AU1250" i="7"/>
  <c r="AT1250" i="7"/>
  <c r="AS1250" i="7"/>
  <c r="AR1250" i="7"/>
  <c r="AP1250" i="7"/>
  <c r="AO1250" i="7"/>
  <c r="AN1250" i="7"/>
  <c r="AM1250" i="7"/>
  <c r="AQ1250" i="7" s="1"/>
  <c r="Q1250" i="7"/>
  <c r="N1250" i="7"/>
  <c r="L1250" i="7"/>
  <c r="J1250" i="7"/>
  <c r="AY1249" i="7"/>
  <c r="AX1249" i="7"/>
  <c r="AW1249" i="7"/>
  <c r="AV1249" i="7"/>
  <c r="AU1249" i="7"/>
  <c r="AT1249" i="7"/>
  <c r="AS1249" i="7"/>
  <c r="AR1249" i="7"/>
  <c r="AP1249" i="7"/>
  <c r="AO1249" i="7"/>
  <c r="AN1249" i="7"/>
  <c r="AM1249" i="7"/>
  <c r="AQ1249" i="7" s="1"/>
  <c r="Q1249" i="7"/>
  <c r="N1249" i="7"/>
  <c r="L1249" i="7"/>
  <c r="J1249" i="7"/>
  <c r="AY1248" i="7"/>
  <c r="AX1248" i="7"/>
  <c r="AW1248" i="7"/>
  <c r="AV1248" i="7"/>
  <c r="AU1248" i="7"/>
  <c r="AT1248" i="7"/>
  <c r="AS1248" i="7"/>
  <c r="AR1248" i="7"/>
  <c r="AP1248" i="7"/>
  <c r="AO1248" i="7"/>
  <c r="AN1248" i="7"/>
  <c r="AM1248" i="7"/>
  <c r="AQ1248" i="7" s="1"/>
  <c r="Q1248" i="7"/>
  <c r="N1248" i="7"/>
  <c r="L1248" i="7"/>
  <c r="J1248" i="7"/>
  <c r="AY1247" i="7"/>
  <c r="AX1247" i="7"/>
  <c r="AW1247" i="7"/>
  <c r="AV1247" i="7"/>
  <c r="AU1247" i="7"/>
  <c r="AT1247" i="7"/>
  <c r="AS1247" i="7"/>
  <c r="AR1247" i="7"/>
  <c r="AP1247" i="7"/>
  <c r="AO1247" i="7"/>
  <c r="AN1247" i="7"/>
  <c r="AQ1247" i="7" s="1"/>
  <c r="AM1247" i="7"/>
  <c r="Q1247" i="7"/>
  <c r="N1247" i="7"/>
  <c r="L1247" i="7"/>
  <c r="J1247" i="7"/>
  <c r="AY1246" i="7"/>
  <c r="AX1246" i="7"/>
  <c r="AW1246" i="7"/>
  <c r="AV1246" i="7"/>
  <c r="AU1246" i="7"/>
  <c r="AT1246" i="7"/>
  <c r="AS1246" i="7"/>
  <c r="AR1246" i="7"/>
  <c r="AQ1246" i="7"/>
  <c r="AP1246" i="7"/>
  <c r="AO1246" i="7"/>
  <c r="AN1246" i="7"/>
  <c r="AM1246" i="7"/>
  <c r="Q1246" i="7"/>
  <c r="N1246" i="7"/>
  <c r="L1246" i="7"/>
  <c r="J1246" i="7"/>
  <c r="AY1245" i="7"/>
  <c r="AX1245" i="7"/>
  <c r="AW1245" i="7"/>
  <c r="AV1245" i="7"/>
  <c r="AU1245" i="7"/>
  <c r="AT1245" i="7"/>
  <c r="AS1245" i="7"/>
  <c r="AR1245" i="7"/>
  <c r="AP1245" i="7"/>
  <c r="AQ1245" i="7" s="1"/>
  <c r="AO1245" i="7"/>
  <c r="AN1245" i="7"/>
  <c r="AM1245" i="7"/>
  <c r="Q1245" i="7"/>
  <c r="N1245" i="7"/>
  <c r="L1245" i="7"/>
  <c r="J1245" i="7"/>
  <c r="AY1244" i="7"/>
  <c r="AX1244" i="7"/>
  <c r="AW1244" i="7"/>
  <c r="AV1244" i="7"/>
  <c r="AU1244" i="7"/>
  <c r="AT1244" i="7"/>
  <c r="AS1244" i="7"/>
  <c r="AR1244" i="7"/>
  <c r="AQ1244" i="7"/>
  <c r="AP1244" i="7"/>
  <c r="AO1244" i="7"/>
  <c r="AN1244" i="7"/>
  <c r="AM1244" i="7"/>
  <c r="Q1244" i="7"/>
  <c r="N1244" i="7"/>
  <c r="L1244" i="7"/>
  <c r="J1244" i="7"/>
  <c r="AY1243" i="7"/>
  <c r="AX1243" i="7"/>
  <c r="AW1243" i="7"/>
  <c r="AV1243" i="7"/>
  <c r="AU1243" i="7"/>
  <c r="AT1243" i="7"/>
  <c r="AS1243" i="7"/>
  <c r="AR1243" i="7"/>
  <c r="AP1243" i="7"/>
  <c r="AO1243" i="7"/>
  <c r="AN1243" i="7"/>
  <c r="AM1243" i="7"/>
  <c r="AQ1243" i="7" s="1"/>
  <c r="Q1243" i="7"/>
  <c r="N1243" i="7"/>
  <c r="L1243" i="7"/>
  <c r="J1243" i="7"/>
  <c r="AY1242" i="7"/>
  <c r="AX1242" i="7"/>
  <c r="AW1242" i="7"/>
  <c r="AV1242" i="7"/>
  <c r="AU1242" i="7"/>
  <c r="AT1242" i="7"/>
  <c r="AS1242" i="7"/>
  <c r="AR1242" i="7"/>
  <c r="AP1242" i="7"/>
  <c r="AO1242" i="7"/>
  <c r="AN1242" i="7"/>
  <c r="AM1242" i="7"/>
  <c r="AQ1242" i="7" s="1"/>
  <c r="Q1242" i="7"/>
  <c r="N1242" i="7"/>
  <c r="L1242" i="7"/>
  <c r="J1242" i="7"/>
  <c r="AY1241" i="7"/>
  <c r="AX1241" i="7"/>
  <c r="AW1241" i="7"/>
  <c r="AV1241" i="7"/>
  <c r="AU1241" i="7"/>
  <c r="AT1241" i="7"/>
  <c r="AS1241" i="7"/>
  <c r="AR1241" i="7"/>
  <c r="AP1241" i="7"/>
  <c r="AO1241" i="7"/>
  <c r="AN1241" i="7"/>
  <c r="AM1241" i="7"/>
  <c r="AQ1241" i="7" s="1"/>
  <c r="Q1241" i="7"/>
  <c r="N1241" i="7"/>
  <c r="L1241" i="7"/>
  <c r="J1241" i="7"/>
  <c r="AY1240" i="7"/>
  <c r="AX1240" i="7"/>
  <c r="AW1240" i="7"/>
  <c r="AV1240" i="7"/>
  <c r="AU1240" i="7"/>
  <c r="AT1240" i="7"/>
  <c r="AS1240" i="7"/>
  <c r="AR1240" i="7"/>
  <c r="AP1240" i="7"/>
  <c r="AO1240" i="7"/>
  <c r="AN1240" i="7"/>
  <c r="AM1240" i="7"/>
  <c r="AQ1240" i="7" s="1"/>
  <c r="Q1240" i="7"/>
  <c r="N1240" i="7"/>
  <c r="L1240" i="7"/>
  <c r="J1240" i="7"/>
  <c r="AY1239" i="7"/>
  <c r="AX1239" i="7"/>
  <c r="AW1239" i="7"/>
  <c r="AV1239" i="7"/>
  <c r="AU1239" i="7"/>
  <c r="AT1239" i="7"/>
  <c r="AS1239" i="7"/>
  <c r="AR1239" i="7"/>
  <c r="AP1239" i="7"/>
  <c r="AO1239" i="7"/>
  <c r="AN1239" i="7"/>
  <c r="AQ1239" i="7" s="1"/>
  <c r="AM1239" i="7"/>
  <c r="Q1239" i="7"/>
  <c r="N1239" i="7"/>
  <c r="L1239" i="7"/>
  <c r="J1239" i="7"/>
  <c r="AY1238" i="7"/>
  <c r="AX1238" i="7"/>
  <c r="AW1238" i="7"/>
  <c r="AV1238" i="7"/>
  <c r="AU1238" i="7"/>
  <c r="AT1238" i="7"/>
  <c r="AS1238" i="7"/>
  <c r="AR1238" i="7"/>
  <c r="AQ1238" i="7"/>
  <c r="AP1238" i="7"/>
  <c r="AO1238" i="7"/>
  <c r="AN1238" i="7"/>
  <c r="AM1238" i="7"/>
  <c r="Q1238" i="7"/>
  <c r="N1238" i="7"/>
  <c r="L1238" i="7"/>
  <c r="J1238" i="7"/>
  <c r="AY1237" i="7"/>
  <c r="AX1237" i="7"/>
  <c r="AW1237" i="7"/>
  <c r="AV1237" i="7"/>
  <c r="AU1237" i="7"/>
  <c r="AT1237" i="7"/>
  <c r="AS1237" i="7"/>
  <c r="AR1237" i="7"/>
  <c r="AP1237" i="7"/>
  <c r="AQ1237" i="7" s="1"/>
  <c r="AO1237" i="7"/>
  <c r="AN1237" i="7"/>
  <c r="AM1237" i="7"/>
  <c r="Q1237" i="7"/>
  <c r="N1237" i="7"/>
  <c r="L1237" i="7"/>
  <c r="J1237" i="7"/>
  <c r="AY1236" i="7"/>
  <c r="AX1236" i="7"/>
  <c r="AW1236" i="7"/>
  <c r="AV1236" i="7"/>
  <c r="AU1236" i="7"/>
  <c r="AT1236" i="7"/>
  <c r="AS1236" i="7"/>
  <c r="AR1236" i="7"/>
  <c r="AQ1236" i="7"/>
  <c r="AP1236" i="7"/>
  <c r="AO1236" i="7"/>
  <c r="AN1236" i="7"/>
  <c r="AM1236" i="7"/>
  <c r="Q1236" i="7"/>
  <c r="N1236" i="7"/>
  <c r="L1236" i="7"/>
  <c r="J1236" i="7"/>
  <c r="AY1235" i="7"/>
  <c r="AX1235" i="7"/>
  <c r="AW1235" i="7"/>
  <c r="AV1235" i="7"/>
  <c r="AU1235" i="7"/>
  <c r="AT1235" i="7"/>
  <c r="AS1235" i="7"/>
  <c r="AR1235" i="7"/>
  <c r="AP1235" i="7"/>
  <c r="AO1235" i="7"/>
  <c r="AN1235" i="7"/>
  <c r="AM1235" i="7"/>
  <c r="AQ1235" i="7" s="1"/>
  <c r="Q1235" i="7"/>
  <c r="N1235" i="7"/>
  <c r="L1235" i="7"/>
  <c r="J1235" i="7"/>
  <c r="AY1234" i="7"/>
  <c r="AX1234" i="7"/>
  <c r="AW1234" i="7"/>
  <c r="AV1234" i="7"/>
  <c r="AU1234" i="7"/>
  <c r="AT1234" i="7"/>
  <c r="AS1234" i="7"/>
  <c r="AR1234" i="7"/>
  <c r="AP1234" i="7"/>
  <c r="AO1234" i="7"/>
  <c r="AN1234" i="7"/>
  <c r="AM1234" i="7"/>
  <c r="AQ1234" i="7" s="1"/>
  <c r="Q1234" i="7"/>
  <c r="N1234" i="7"/>
  <c r="L1234" i="7"/>
  <c r="J1234" i="7"/>
  <c r="AY1233" i="7"/>
  <c r="AX1233" i="7"/>
  <c r="AW1233" i="7"/>
  <c r="AV1233" i="7"/>
  <c r="AU1233" i="7"/>
  <c r="AT1233" i="7"/>
  <c r="AS1233" i="7"/>
  <c r="AR1233" i="7"/>
  <c r="AP1233" i="7"/>
  <c r="AO1233" i="7"/>
  <c r="AN1233" i="7"/>
  <c r="AM1233" i="7"/>
  <c r="AQ1233" i="7" s="1"/>
  <c r="Q1233" i="7"/>
  <c r="N1233" i="7"/>
  <c r="L1233" i="7"/>
  <c r="J1233" i="7"/>
  <c r="AY1232" i="7"/>
  <c r="AX1232" i="7"/>
  <c r="AW1232" i="7"/>
  <c r="AV1232" i="7"/>
  <c r="AU1232" i="7"/>
  <c r="AT1232" i="7"/>
  <c r="AS1232" i="7"/>
  <c r="AR1232" i="7"/>
  <c r="AP1232" i="7"/>
  <c r="AO1232" i="7"/>
  <c r="AN1232" i="7"/>
  <c r="AM1232" i="7"/>
  <c r="AQ1232" i="7" s="1"/>
  <c r="Q1232" i="7"/>
  <c r="N1232" i="7"/>
  <c r="L1232" i="7"/>
  <c r="J1232" i="7"/>
  <c r="AY1231" i="7"/>
  <c r="AX1231" i="7"/>
  <c r="AW1231" i="7"/>
  <c r="AV1231" i="7"/>
  <c r="AU1231" i="7"/>
  <c r="AT1231" i="7"/>
  <c r="AS1231" i="7"/>
  <c r="AR1231" i="7"/>
  <c r="AP1231" i="7"/>
  <c r="AO1231" i="7"/>
  <c r="AN1231" i="7"/>
  <c r="AQ1231" i="7" s="1"/>
  <c r="AM1231" i="7"/>
  <c r="Q1231" i="7"/>
  <c r="N1231" i="7"/>
  <c r="L1231" i="7"/>
  <c r="J1231" i="7"/>
  <c r="AY1230" i="7"/>
  <c r="AX1230" i="7"/>
  <c r="AW1230" i="7"/>
  <c r="AV1230" i="7"/>
  <c r="AU1230" i="7"/>
  <c r="AT1230" i="7"/>
  <c r="AS1230" i="7"/>
  <c r="AR1230" i="7"/>
  <c r="AQ1230" i="7"/>
  <c r="AP1230" i="7"/>
  <c r="AO1230" i="7"/>
  <c r="AN1230" i="7"/>
  <c r="AM1230" i="7"/>
  <c r="Q1230" i="7"/>
  <c r="N1230" i="7"/>
  <c r="L1230" i="7"/>
  <c r="J1230" i="7"/>
  <c r="AY1229" i="7"/>
  <c r="AX1229" i="7"/>
  <c r="AW1229" i="7"/>
  <c r="AV1229" i="7"/>
  <c r="AU1229" i="7"/>
  <c r="AT1229" i="7"/>
  <c r="AS1229" i="7"/>
  <c r="AR1229" i="7"/>
  <c r="AP1229" i="7"/>
  <c r="AQ1229" i="7" s="1"/>
  <c r="AO1229" i="7"/>
  <c r="AN1229" i="7"/>
  <c r="AM1229" i="7"/>
  <c r="Q1229" i="7"/>
  <c r="N1229" i="7"/>
  <c r="L1229" i="7"/>
  <c r="J1229" i="7"/>
  <c r="AY1228" i="7"/>
  <c r="AX1228" i="7"/>
  <c r="AW1228" i="7"/>
  <c r="AV1228" i="7"/>
  <c r="AU1228" i="7"/>
  <c r="AT1228" i="7"/>
  <c r="AS1228" i="7"/>
  <c r="AR1228" i="7"/>
  <c r="AQ1228" i="7"/>
  <c r="AP1228" i="7"/>
  <c r="AO1228" i="7"/>
  <c r="AN1228" i="7"/>
  <c r="AM1228" i="7"/>
  <c r="Q1228" i="7"/>
  <c r="N1228" i="7"/>
  <c r="L1228" i="7"/>
  <c r="J1228" i="7"/>
  <c r="AY1227" i="7"/>
  <c r="AX1227" i="7"/>
  <c r="AW1227" i="7"/>
  <c r="AV1227" i="7"/>
  <c r="AU1227" i="7"/>
  <c r="AT1227" i="7"/>
  <c r="AS1227" i="7"/>
  <c r="AR1227" i="7"/>
  <c r="AP1227" i="7"/>
  <c r="AO1227" i="7"/>
  <c r="AN1227" i="7"/>
  <c r="AM1227" i="7"/>
  <c r="AQ1227" i="7" s="1"/>
  <c r="Q1227" i="7"/>
  <c r="N1227" i="7"/>
  <c r="L1227" i="7"/>
  <c r="J1227" i="7"/>
  <c r="AY1226" i="7"/>
  <c r="AX1226" i="7"/>
  <c r="AW1226" i="7"/>
  <c r="AV1226" i="7"/>
  <c r="AU1226" i="7"/>
  <c r="AT1226" i="7"/>
  <c r="AS1226" i="7"/>
  <c r="AR1226" i="7"/>
  <c r="AP1226" i="7"/>
  <c r="AO1226" i="7"/>
  <c r="AN1226" i="7"/>
  <c r="AM1226" i="7"/>
  <c r="AQ1226" i="7" s="1"/>
  <c r="Q1226" i="7"/>
  <c r="N1226" i="7"/>
  <c r="L1226" i="7"/>
  <c r="J1226" i="7"/>
  <c r="AY1225" i="7"/>
  <c r="AX1225" i="7"/>
  <c r="AW1225" i="7"/>
  <c r="AV1225" i="7"/>
  <c r="AU1225" i="7"/>
  <c r="AT1225" i="7"/>
  <c r="AS1225" i="7"/>
  <c r="AR1225" i="7"/>
  <c r="AP1225" i="7"/>
  <c r="AO1225" i="7"/>
  <c r="AN1225" i="7"/>
  <c r="AM1225" i="7"/>
  <c r="AQ1225" i="7" s="1"/>
  <c r="Q1225" i="7"/>
  <c r="N1225" i="7"/>
  <c r="L1225" i="7"/>
  <c r="J1225" i="7"/>
  <c r="AY1224" i="7"/>
  <c r="AX1224" i="7"/>
  <c r="AW1224" i="7"/>
  <c r="AV1224" i="7"/>
  <c r="AU1224" i="7"/>
  <c r="AT1224" i="7"/>
  <c r="AS1224" i="7"/>
  <c r="AR1224" i="7"/>
  <c r="AP1224" i="7"/>
  <c r="AO1224" i="7"/>
  <c r="AN1224" i="7"/>
  <c r="AM1224" i="7"/>
  <c r="AQ1224" i="7" s="1"/>
  <c r="Q1224" i="7"/>
  <c r="N1224" i="7"/>
  <c r="L1224" i="7"/>
  <c r="J1224" i="7"/>
  <c r="AY1223" i="7"/>
  <c r="AX1223" i="7"/>
  <c r="AW1223" i="7"/>
  <c r="AV1223" i="7"/>
  <c r="AU1223" i="7"/>
  <c r="AT1223" i="7"/>
  <c r="AS1223" i="7"/>
  <c r="AR1223" i="7"/>
  <c r="AP1223" i="7"/>
  <c r="AO1223" i="7"/>
  <c r="AN1223" i="7"/>
  <c r="AQ1223" i="7" s="1"/>
  <c r="AM1223" i="7"/>
  <c r="Q1223" i="7"/>
  <c r="N1223" i="7"/>
  <c r="L1223" i="7"/>
  <c r="J1223" i="7"/>
  <c r="AY1222" i="7"/>
  <c r="AX1222" i="7"/>
  <c r="AW1222" i="7"/>
  <c r="AV1222" i="7"/>
  <c r="AU1222" i="7"/>
  <c r="AT1222" i="7"/>
  <c r="AS1222" i="7"/>
  <c r="AR1222" i="7"/>
  <c r="AQ1222" i="7"/>
  <c r="AP1222" i="7"/>
  <c r="AO1222" i="7"/>
  <c r="AN1222" i="7"/>
  <c r="AM1222" i="7"/>
  <c r="Q1222" i="7"/>
  <c r="N1222" i="7"/>
  <c r="L1222" i="7"/>
  <c r="J1222" i="7"/>
  <c r="AY1221" i="7"/>
  <c r="AX1221" i="7"/>
  <c r="AW1221" i="7"/>
  <c r="AV1221" i="7"/>
  <c r="AU1221" i="7"/>
  <c r="AT1221" i="7"/>
  <c r="AS1221" i="7"/>
  <c r="AR1221" i="7"/>
  <c r="AP1221" i="7"/>
  <c r="AQ1221" i="7" s="1"/>
  <c r="AO1221" i="7"/>
  <c r="AN1221" i="7"/>
  <c r="AM1221" i="7"/>
  <c r="Q1221" i="7"/>
  <c r="N1221" i="7"/>
  <c r="L1221" i="7"/>
  <c r="J1221" i="7"/>
  <c r="AY1220" i="7"/>
  <c r="AX1220" i="7"/>
  <c r="AW1220" i="7"/>
  <c r="AV1220" i="7"/>
  <c r="AU1220" i="7"/>
  <c r="AT1220" i="7"/>
  <c r="AS1220" i="7"/>
  <c r="AR1220" i="7"/>
  <c r="AQ1220" i="7"/>
  <c r="AP1220" i="7"/>
  <c r="AO1220" i="7"/>
  <c r="AN1220" i="7"/>
  <c r="AM1220" i="7"/>
  <c r="Q1220" i="7"/>
  <c r="N1220" i="7"/>
  <c r="L1220" i="7"/>
  <c r="J1220" i="7"/>
  <c r="AY1219" i="7"/>
  <c r="AX1219" i="7"/>
  <c r="AW1219" i="7"/>
  <c r="AV1219" i="7"/>
  <c r="AU1219" i="7"/>
  <c r="AT1219" i="7"/>
  <c r="AS1219" i="7"/>
  <c r="AR1219" i="7"/>
  <c r="AP1219" i="7"/>
  <c r="AO1219" i="7"/>
  <c r="AN1219" i="7"/>
  <c r="AM1219" i="7"/>
  <c r="AQ1219" i="7" s="1"/>
  <c r="Q1219" i="7"/>
  <c r="N1219" i="7"/>
  <c r="L1219" i="7"/>
  <c r="J1219" i="7"/>
  <c r="AY1218" i="7"/>
  <c r="AX1218" i="7"/>
  <c r="AW1218" i="7"/>
  <c r="AV1218" i="7"/>
  <c r="AU1218" i="7"/>
  <c r="AT1218" i="7"/>
  <c r="AS1218" i="7"/>
  <c r="AR1218" i="7"/>
  <c r="AP1218" i="7"/>
  <c r="AO1218" i="7"/>
  <c r="AN1218" i="7"/>
  <c r="AM1218" i="7"/>
  <c r="AQ1218" i="7" s="1"/>
  <c r="Q1218" i="7"/>
  <c r="N1218" i="7"/>
  <c r="L1218" i="7"/>
  <c r="J1218" i="7"/>
  <c r="AY1217" i="7"/>
  <c r="AX1217" i="7"/>
  <c r="AW1217" i="7"/>
  <c r="AV1217" i="7"/>
  <c r="AU1217" i="7"/>
  <c r="AT1217" i="7"/>
  <c r="AS1217" i="7"/>
  <c r="AR1217" i="7"/>
  <c r="AP1217" i="7"/>
  <c r="AO1217" i="7"/>
  <c r="AN1217" i="7"/>
  <c r="AM1217" i="7"/>
  <c r="AQ1217" i="7" s="1"/>
  <c r="Q1217" i="7"/>
  <c r="N1217" i="7"/>
  <c r="L1217" i="7"/>
  <c r="J1217" i="7"/>
  <c r="AY1216" i="7"/>
  <c r="AX1216" i="7"/>
  <c r="AW1216" i="7"/>
  <c r="AV1216" i="7"/>
  <c r="AU1216" i="7"/>
  <c r="AT1216" i="7"/>
  <c r="AS1216" i="7"/>
  <c r="AR1216" i="7"/>
  <c r="AP1216" i="7"/>
  <c r="AO1216" i="7"/>
  <c r="AN1216" i="7"/>
  <c r="AM1216" i="7"/>
  <c r="AQ1216" i="7" s="1"/>
  <c r="Q1216" i="7"/>
  <c r="N1216" i="7"/>
  <c r="L1216" i="7"/>
  <c r="J1216" i="7"/>
  <c r="AY1215" i="7"/>
  <c r="AX1215" i="7"/>
  <c r="AW1215" i="7"/>
  <c r="AV1215" i="7"/>
  <c r="AU1215" i="7"/>
  <c r="AT1215" i="7"/>
  <c r="AS1215" i="7"/>
  <c r="AR1215" i="7"/>
  <c r="AP1215" i="7"/>
  <c r="AO1215" i="7"/>
  <c r="AN1215" i="7"/>
  <c r="AQ1215" i="7" s="1"/>
  <c r="AM1215" i="7"/>
  <c r="Q1215" i="7"/>
  <c r="N1215" i="7"/>
  <c r="L1215" i="7"/>
  <c r="J1215" i="7"/>
  <c r="AY1214" i="7"/>
  <c r="AX1214" i="7"/>
  <c r="AW1214" i="7"/>
  <c r="AV1214" i="7"/>
  <c r="AU1214" i="7"/>
  <c r="AT1214" i="7"/>
  <c r="AS1214" i="7"/>
  <c r="AR1214" i="7"/>
  <c r="AQ1214" i="7"/>
  <c r="AP1214" i="7"/>
  <c r="AO1214" i="7"/>
  <c r="AN1214" i="7"/>
  <c r="AM1214" i="7"/>
  <c r="Q1214" i="7"/>
  <c r="N1214" i="7"/>
  <c r="L1214" i="7"/>
  <c r="J1214" i="7"/>
  <c r="AY1213" i="7"/>
  <c r="AX1213" i="7"/>
  <c r="AW1213" i="7"/>
  <c r="AV1213" i="7"/>
  <c r="AU1213" i="7"/>
  <c r="AT1213" i="7"/>
  <c r="AS1213" i="7"/>
  <c r="AR1213" i="7"/>
  <c r="AP1213" i="7"/>
  <c r="AQ1213" i="7" s="1"/>
  <c r="AO1213" i="7"/>
  <c r="AN1213" i="7"/>
  <c r="AM1213" i="7"/>
  <c r="Q1213" i="7"/>
  <c r="N1213" i="7"/>
  <c r="L1213" i="7"/>
  <c r="J1213" i="7"/>
  <c r="AY1212" i="7"/>
  <c r="AX1212" i="7"/>
  <c r="AW1212" i="7"/>
  <c r="AV1212" i="7"/>
  <c r="AU1212" i="7"/>
  <c r="AT1212" i="7"/>
  <c r="AS1212" i="7"/>
  <c r="AR1212" i="7"/>
  <c r="AQ1212" i="7"/>
  <c r="AP1212" i="7"/>
  <c r="AO1212" i="7"/>
  <c r="AN1212" i="7"/>
  <c r="AM1212" i="7"/>
  <c r="Q1212" i="7"/>
  <c r="N1212" i="7"/>
  <c r="L1212" i="7"/>
  <c r="J1212" i="7"/>
  <c r="AY1211" i="7"/>
  <c r="AX1211" i="7"/>
  <c r="AW1211" i="7"/>
  <c r="AV1211" i="7"/>
  <c r="AU1211" i="7"/>
  <c r="AT1211" i="7"/>
  <c r="AS1211" i="7"/>
  <c r="AR1211" i="7"/>
  <c r="AP1211" i="7"/>
  <c r="AO1211" i="7"/>
  <c r="AN1211" i="7"/>
  <c r="AM1211" i="7"/>
  <c r="AQ1211" i="7" s="1"/>
  <c r="Q1211" i="7"/>
  <c r="N1211" i="7"/>
  <c r="L1211" i="7"/>
  <c r="J1211" i="7"/>
  <c r="AY1210" i="7"/>
  <c r="AX1210" i="7"/>
  <c r="AW1210" i="7"/>
  <c r="AV1210" i="7"/>
  <c r="AU1210" i="7"/>
  <c r="AT1210" i="7"/>
  <c r="AS1210" i="7"/>
  <c r="AR1210" i="7"/>
  <c r="AP1210" i="7"/>
  <c r="AO1210" i="7"/>
  <c r="AN1210" i="7"/>
  <c r="AM1210" i="7"/>
  <c r="AQ1210" i="7" s="1"/>
  <c r="Q1210" i="7"/>
  <c r="N1210" i="7"/>
  <c r="L1210" i="7"/>
  <c r="J1210" i="7"/>
  <c r="AY1209" i="7"/>
  <c r="AX1209" i="7"/>
  <c r="AW1209" i="7"/>
  <c r="AV1209" i="7"/>
  <c r="AU1209" i="7"/>
  <c r="AT1209" i="7"/>
  <c r="AS1209" i="7"/>
  <c r="AR1209" i="7"/>
  <c r="AP1209" i="7"/>
  <c r="AO1209" i="7"/>
  <c r="AN1209" i="7"/>
  <c r="AM1209" i="7"/>
  <c r="AQ1209" i="7" s="1"/>
  <c r="Q1209" i="7"/>
  <c r="N1209" i="7"/>
  <c r="L1209" i="7"/>
  <c r="J1209" i="7"/>
  <c r="AY1208" i="7"/>
  <c r="AX1208" i="7"/>
  <c r="AW1208" i="7"/>
  <c r="AV1208" i="7"/>
  <c r="AU1208" i="7"/>
  <c r="AT1208" i="7"/>
  <c r="AS1208" i="7"/>
  <c r="AR1208" i="7"/>
  <c r="AP1208" i="7"/>
  <c r="AO1208" i="7"/>
  <c r="AN1208" i="7"/>
  <c r="AM1208" i="7"/>
  <c r="AQ1208" i="7" s="1"/>
  <c r="Q1208" i="7"/>
  <c r="N1208" i="7"/>
  <c r="L1208" i="7"/>
  <c r="J1208" i="7"/>
  <c r="AY1207" i="7"/>
  <c r="AX1207" i="7"/>
  <c r="AW1207" i="7"/>
  <c r="AV1207" i="7"/>
  <c r="AU1207" i="7"/>
  <c r="AT1207" i="7"/>
  <c r="AS1207" i="7"/>
  <c r="AR1207" i="7"/>
  <c r="AP1207" i="7"/>
  <c r="AO1207" i="7"/>
  <c r="AN1207" i="7"/>
  <c r="AQ1207" i="7" s="1"/>
  <c r="AM1207" i="7"/>
  <c r="Q1207" i="7"/>
  <c r="N1207" i="7"/>
  <c r="L1207" i="7"/>
  <c r="J1207" i="7"/>
  <c r="AY1206" i="7"/>
  <c r="AX1206" i="7"/>
  <c r="AW1206" i="7"/>
  <c r="AV1206" i="7"/>
  <c r="AU1206" i="7"/>
  <c r="AT1206" i="7"/>
  <c r="AS1206" i="7"/>
  <c r="AR1206" i="7"/>
  <c r="AQ1206" i="7"/>
  <c r="AP1206" i="7"/>
  <c r="AO1206" i="7"/>
  <c r="AN1206" i="7"/>
  <c r="AM1206" i="7"/>
  <c r="Q1206" i="7"/>
  <c r="N1206" i="7"/>
  <c r="L1206" i="7"/>
  <c r="J1206" i="7"/>
  <c r="AY1205" i="7"/>
  <c r="AX1205" i="7"/>
  <c r="AW1205" i="7"/>
  <c r="AV1205" i="7"/>
  <c r="AU1205" i="7"/>
  <c r="AT1205" i="7"/>
  <c r="AS1205" i="7"/>
  <c r="AR1205" i="7"/>
  <c r="AP1205" i="7"/>
  <c r="AQ1205" i="7" s="1"/>
  <c r="AO1205" i="7"/>
  <c r="AN1205" i="7"/>
  <c r="AM1205" i="7"/>
  <c r="Q1205" i="7"/>
  <c r="N1205" i="7"/>
  <c r="L1205" i="7"/>
  <c r="J1205" i="7"/>
  <c r="AY1204" i="7"/>
  <c r="AX1204" i="7"/>
  <c r="AW1204" i="7"/>
  <c r="AV1204" i="7"/>
  <c r="AU1204" i="7"/>
  <c r="AT1204" i="7"/>
  <c r="AS1204" i="7"/>
  <c r="AR1204" i="7"/>
  <c r="AQ1204" i="7"/>
  <c r="AP1204" i="7"/>
  <c r="AO1204" i="7"/>
  <c r="AN1204" i="7"/>
  <c r="AM1204" i="7"/>
  <c r="Q1204" i="7"/>
  <c r="N1204" i="7"/>
  <c r="L1204" i="7"/>
  <c r="J1204" i="7"/>
  <c r="AY1203" i="7"/>
  <c r="AX1203" i="7"/>
  <c r="AW1203" i="7"/>
  <c r="AV1203" i="7"/>
  <c r="AU1203" i="7"/>
  <c r="AT1203" i="7"/>
  <c r="AS1203" i="7"/>
  <c r="AR1203" i="7"/>
  <c r="AP1203" i="7"/>
  <c r="AO1203" i="7"/>
  <c r="AN1203" i="7"/>
  <c r="AM1203" i="7"/>
  <c r="AQ1203" i="7" s="1"/>
  <c r="Q1203" i="7"/>
  <c r="N1203" i="7"/>
  <c r="L1203" i="7"/>
  <c r="J1203" i="7"/>
  <c r="AY1202" i="7"/>
  <c r="AX1202" i="7"/>
  <c r="AW1202" i="7"/>
  <c r="AV1202" i="7"/>
  <c r="AU1202" i="7"/>
  <c r="AT1202" i="7"/>
  <c r="AS1202" i="7"/>
  <c r="AR1202" i="7"/>
  <c r="AP1202" i="7"/>
  <c r="AO1202" i="7"/>
  <c r="AN1202" i="7"/>
  <c r="AM1202" i="7"/>
  <c r="AQ1202" i="7" s="1"/>
  <c r="Q1202" i="7"/>
  <c r="N1202" i="7"/>
  <c r="L1202" i="7"/>
  <c r="J1202" i="7"/>
  <c r="AY1201" i="7"/>
  <c r="AX1201" i="7"/>
  <c r="AW1201" i="7"/>
  <c r="AV1201" i="7"/>
  <c r="AU1201" i="7"/>
  <c r="AT1201" i="7"/>
  <c r="AS1201" i="7"/>
  <c r="AR1201" i="7"/>
  <c r="AP1201" i="7"/>
  <c r="AO1201" i="7"/>
  <c r="AN1201" i="7"/>
  <c r="AM1201" i="7"/>
  <c r="AQ1201" i="7" s="1"/>
  <c r="Q1201" i="7"/>
  <c r="N1201" i="7"/>
  <c r="L1201" i="7"/>
  <c r="J1201" i="7"/>
  <c r="AY1200" i="7"/>
  <c r="AX1200" i="7"/>
  <c r="AW1200" i="7"/>
  <c r="AV1200" i="7"/>
  <c r="AU1200" i="7"/>
  <c r="AT1200" i="7"/>
  <c r="AS1200" i="7"/>
  <c r="AR1200" i="7"/>
  <c r="AP1200" i="7"/>
  <c r="AO1200" i="7"/>
  <c r="AN1200" i="7"/>
  <c r="AM1200" i="7"/>
  <c r="AQ1200" i="7" s="1"/>
  <c r="Q1200" i="7"/>
  <c r="N1200" i="7"/>
  <c r="L1200" i="7"/>
  <c r="J1200" i="7"/>
  <c r="AY1199" i="7"/>
  <c r="AX1199" i="7"/>
  <c r="AW1199" i="7"/>
  <c r="AV1199" i="7"/>
  <c r="AU1199" i="7"/>
  <c r="AT1199" i="7"/>
  <c r="AS1199" i="7"/>
  <c r="AR1199" i="7"/>
  <c r="AP1199" i="7"/>
  <c r="AO1199" i="7"/>
  <c r="AN1199" i="7"/>
  <c r="AQ1199" i="7" s="1"/>
  <c r="AM1199" i="7"/>
  <c r="Q1199" i="7"/>
  <c r="N1199" i="7"/>
  <c r="L1199" i="7"/>
  <c r="J1199" i="7"/>
  <c r="AY1198" i="7"/>
  <c r="AX1198" i="7"/>
  <c r="AW1198" i="7"/>
  <c r="AV1198" i="7"/>
  <c r="AU1198" i="7"/>
  <c r="AT1198" i="7"/>
  <c r="AS1198" i="7"/>
  <c r="AR1198" i="7"/>
  <c r="AQ1198" i="7"/>
  <c r="AP1198" i="7"/>
  <c r="AO1198" i="7"/>
  <c r="AN1198" i="7"/>
  <c r="AM1198" i="7"/>
  <c r="Q1198" i="7"/>
  <c r="N1198" i="7"/>
  <c r="L1198" i="7"/>
  <c r="J1198" i="7"/>
  <c r="AY1197" i="7"/>
  <c r="AX1197" i="7"/>
  <c r="AW1197" i="7"/>
  <c r="AV1197" i="7"/>
  <c r="AU1197" i="7"/>
  <c r="AT1197" i="7"/>
  <c r="AS1197" i="7"/>
  <c r="AR1197" i="7"/>
  <c r="AP1197" i="7"/>
  <c r="AQ1197" i="7" s="1"/>
  <c r="AO1197" i="7"/>
  <c r="AN1197" i="7"/>
  <c r="AM1197" i="7"/>
  <c r="Q1197" i="7"/>
  <c r="N1197" i="7"/>
  <c r="L1197" i="7"/>
  <c r="J1197" i="7"/>
  <c r="AY1196" i="7"/>
  <c r="AX1196" i="7"/>
  <c r="AW1196" i="7"/>
  <c r="AV1196" i="7"/>
  <c r="AU1196" i="7"/>
  <c r="AT1196" i="7"/>
  <c r="AS1196" i="7"/>
  <c r="AR1196" i="7"/>
  <c r="AQ1196" i="7"/>
  <c r="AP1196" i="7"/>
  <c r="AO1196" i="7"/>
  <c r="AN1196" i="7"/>
  <c r="AM1196" i="7"/>
  <c r="Q1196" i="7"/>
  <c r="N1196" i="7"/>
  <c r="L1196" i="7"/>
  <c r="J1196" i="7"/>
  <c r="AY1195" i="7"/>
  <c r="AX1195" i="7"/>
  <c r="AW1195" i="7"/>
  <c r="AV1195" i="7"/>
  <c r="AU1195" i="7"/>
  <c r="AT1195" i="7"/>
  <c r="AS1195" i="7"/>
  <c r="AR1195" i="7"/>
  <c r="AP1195" i="7"/>
  <c r="AO1195" i="7"/>
  <c r="AN1195" i="7"/>
  <c r="AM1195" i="7"/>
  <c r="AQ1195" i="7" s="1"/>
  <c r="Q1195" i="7"/>
  <c r="N1195" i="7"/>
  <c r="L1195" i="7"/>
  <c r="J1195" i="7"/>
  <c r="AY1194" i="7"/>
  <c r="AX1194" i="7"/>
  <c r="AW1194" i="7"/>
  <c r="AV1194" i="7"/>
  <c r="AU1194" i="7"/>
  <c r="AT1194" i="7"/>
  <c r="AS1194" i="7"/>
  <c r="AR1194" i="7"/>
  <c r="AP1194" i="7"/>
  <c r="AO1194" i="7"/>
  <c r="AN1194" i="7"/>
  <c r="AM1194" i="7"/>
  <c r="AQ1194" i="7" s="1"/>
  <c r="Q1194" i="7"/>
  <c r="N1194" i="7"/>
  <c r="L1194" i="7"/>
  <c r="J1194" i="7"/>
  <c r="AY1193" i="7"/>
  <c r="AX1193" i="7"/>
  <c r="AW1193" i="7"/>
  <c r="AV1193" i="7"/>
  <c r="AU1193" i="7"/>
  <c r="AT1193" i="7"/>
  <c r="AS1193" i="7"/>
  <c r="AR1193" i="7"/>
  <c r="AP1193" i="7"/>
  <c r="AO1193" i="7"/>
  <c r="AN1193" i="7"/>
  <c r="AM1193" i="7"/>
  <c r="AQ1193" i="7" s="1"/>
  <c r="Q1193" i="7"/>
  <c r="N1193" i="7"/>
  <c r="L1193" i="7"/>
  <c r="J1193" i="7"/>
  <c r="AY1192" i="7"/>
  <c r="AX1192" i="7"/>
  <c r="AW1192" i="7"/>
  <c r="AV1192" i="7"/>
  <c r="AU1192" i="7"/>
  <c r="AT1192" i="7"/>
  <c r="AS1192" i="7"/>
  <c r="AR1192" i="7"/>
  <c r="AP1192" i="7"/>
  <c r="AO1192" i="7"/>
  <c r="AN1192" i="7"/>
  <c r="AM1192" i="7"/>
  <c r="AQ1192" i="7" s="1"/>
  <c r="Q1192" i="7"/>
  <c r="N1192" i="7"/>
  <c r="L1192" i="7"/>
  <c r="J1192" i="7"/>
  <c r="AY1191" i="7"/>
  <c r="AX1191" i="7"/>
  <c r="AW1191" i="7"/>
  <c r="AV1191" i="7"/>
  <c r="AU1191" i="7"/>
  <c r="AT1191" i="7"/>
  <c r="AS1191" i="7"/>
  <c r="AR1191" i="7"/>
  <c r="AP1191" i="7"/>
  <c r="AO1191" i="7"/>
  <c r="AN1191" i="7"/>
  <c r="AQ1191" i="7" s="1"/>
  <c r="AM1191" i="7"/>
  <c r="Q1191" i="7"/>
  <c r="N1191" i="7"/>
  <c r="L1191" i="7"/>
  <c r="J1191" i="7"/>
  <c r="AY1190" i="7"/>
  <c r="AX1190" i="7"/>
  <c r="AW1190" i="7"/>
  <c r="AV1190" i="7"/>
  <c r="AU1190" i="7"/>
  <c r="AT1190" i="7"/>
  <c r="AS1190" i="7"/>
  <c r="AR1190" i="7"/>
  <c r="AQ1190" i="7"/>
  <c r="AP1190" i="7"/>
  <c r="AO1190" i="7"/>
  <c r="AN1190" i="7"/>
  <c r="AM1190" i="7"/>
  <c r="Q1190" i="7"/>
  <c r="N1190" i="7"/>
  <c r="L1190" i="7"/>
  <c r="J1190" i="7"/>
  <c r="AY1189" i="7"/>
  <c r="AX1189" i="7"/>
  <c r="AW1189" i="7"/>
  <c r="AV1189" i="7"/>
  <c r="AU1189" i="7"/>
  <c r="AT1189" i="7"/>
  <c r="AS1189" i="7"/>
  <c r="AR1189" i="7"/>
  <c r="AP1189" i="7"/>
  <c r="AQ1189" i="7" s="1"/>
  <c r="AO1189" i="7"/>
  <c r="AN1189" i="7"/>
  <c r="AM1189" i="7"/>
  <c r="Q1189" i="7"/>
  <c r="N1189" i="7"/>
  <c r="L1189" i="7"/>
  <c r="J1189" i="7"/>
  <c r="AY1188" i="7"/>
  <c r="AX1188" i="7"/>
  <c r="AW1188" i="7"/>
  <c r="AV1188" i="7"/>
  <c r="AU1188" i="7"/>
  <c r="AT1188" i="7"/>
  <c r="AS1188" i="7"/>
  <c r="AR1188" i="7"/>
  <c r="AQ1188" i="7"/>
  <c r="AP1188" i="7"/>
  <c r="AO1188" i="7"/>
  <c r="AN1188" i="7"/>
  <c r="AM1188" i="7"/>
  <c r="Q1188" i="7"/>
  <c r="N1188" i="7"/>
  <c r="L1188" i="7"/>
  <c r="J1188" i="7"/>
  <c r="AY1187" i="7"/>
  <c r="AX1187" i="7"/>
  <c r="AW1187" i="7"/>
  <c r="AV1187" i="7"/>
  <c r="AU1187" i="7"/>
  <c r="AT1187" i="7"/>
  <c r="AS1187" i="7"/>
  <c r="AR1187" i="7"/>
  <c r="AP1187" i="7"/>
  <c r="AO1187" i="7"/>
  <c r="AN1187" i="7"/>
  <c r="AM1187" i="7"/>
  <c r="AQ1187" i="7" s="1"/>
  <c r="Q1187" i="7"/>
  <c r="N1187" i="7"/>
  <c r="L1187" i="7"/>
  <c r="J1187" i="7"/>
  <c r="AY1186" i="7"/>
  <c r="AX1186" i="7"/>
  <c r="AW1186" i="7"/>
  <c r="AV1186" i="7"/>
  <c r="AU1186" i="7"/>
  <c r="AT1186" i="7"/>
  <c r="AS1186" i="7"/>
  <c r="AR1186" i="7"/>
  <c r="AP1186" i="7"/>
  <c r="AO1186" i="7"/>
  <c r="AN1186" i="7"/>
  <c r="AM1186" i="7"/>
  <c r="AQ1186" i="7" s="1"/>
  <c r="Q1186" i="7"/>
  <c r="N1186" i="7"/>
  <c r="L1186" i="7"/>
  <c r="J1186" i="7"/>
  <c r="AY1185" i="7"/>
  <c r="AX1185" i="7"/>
  <c r="AW1185" i="7"/>
  <c r="AV1185" i="7"/>
  <c r="AU1185" i="7"/>
  <c r="AT1185" i="7"/>
  <c r="AS1185" i="7"/>
  <c r="AR1185" i="7"/>
  <c r="AP1185" i="7"/>
  <c r="AO1185" i="7"/>
  <c r="AN1185" i="7"/>
  <c r="AM1185" i="7"/>
  <c r="AQ1185" i="7" s="1"/>
  <c r="Q1185" i="7"/>
  <c r="N1185" i="7"/>
  <c r="L1185" i="7"/>
  <c r="J1185" i="7"/>
  <c r="AY1184" i="7"/>
  <c r="AX1184" i="7"/>
  <c r="AW1184" i="7"/>
  <c r="AV1184" i="7"/>
  <c r="AU1184" i="7"/>
  <c r="AT1184" i="7"/>
  <c r="AS1184" i="7"/>
  <c r="AR1184" i="7"/>
  <c r="AP1184" i="7"/>
  <c r="AO1184" i="7"/>
  <c r="AN1184" i="7"/>
  <c r="AM1184" i="7"/>
  <c r="Q1184" i="7"/>
  <c r="N1184" i="7"/>
  <c r="L1184" i="7"/>
  <c r="J1184" i="7"/>
  <c r="AY1183" i="7"/>
  <c r="AX1183" i="7"/>
  <c r="AW1183" i="7"/>
  <c r="AV1183" i="7"/>
  <c r="AU1183" i="7"/>
  <c r="AT1183" i="7"/>
  <c r="AS1183" i="7"/>
  <c r="AR1183" i="7"/>
  <c r="AP1183" i="7"/>
  <c r="AO1183" i="7"/>
  <c r="AN1183" i="7"/>
  <c r="AM1183" i="7"/>
  <c r="Q1183" i="7"/>
  <c r="N1183" i="7"/>
  <c r="L1183" i="7"/>
  <c r="J1183" i="7"/>
  <c r="AY1182" i="7"/>
  <c r="AX1182" i="7"/>
  <c r="AW1182" i="7"/>
  <c r="AV1182" i="7"/>
  <c r="AU1182" i="7"/>
  <c r="AT1182" i="7"/>
  <c r="AS1182" i="7"/>
  <c r="AR1182" i="7"/>
  <c r="AQ1182" i="7"/>
  <c r="AP1182" i="7"/>
  <c r="AO1182" i="7"/>
  <c r="AN1182" i="7"/>
  <c r="AM1182" i="7"/>
  <c r="Q1182" i="7"/>
  <c r="N1182" i="7"/>
  <c r="L1182" i="7"/>
  <c r="J1182" i="7"/>
  <c r="AY1181" i="7"/>
  <c r="AX1181" i="7"/>
  <c r="AW1181" i="7"/>
  <c r="AV1181" i="7"/>
  <c r="AU1181" i="7"/>
  <c r="AT1181" i="7"/>
  <c r="AS1181" i="7"/>
  <c r="AR1181" i="7"/>
  <c r="AP1181" i="7"/>
  <c r="AQ1181" i="7" s="1"/>
  <c r="AO1181" i="7"/>
  <c r="AN1181" i="7"/>
  <c r="AM1181" i="7"/>
  <c r="Q1181" i="7"/>
  <c r="N1181" i="7"/>
  <c r="L1181" i="7"/>
  <c r="J1181" i="7"/>
  <c r="AY1180" i="7"/>
  <c r="AX1180" i="7"/>
  <c r="AW1180" i="7"/>
  <c r="AV1180" i="7"/>
  <c r="AU1180" i="7"/>
  <c r="AT1180" i="7"/>
  <c r="AS1180" i="7"/>
  <c r="AR1180" i="7"/>
  <c r="AQ1180" i="7"/>
  <c r="AP1180" i="7"/>
  <c r="AO1180" i="7"/>
  <c r="AN1180" i="7"/>
  <c r="AM1180" i="7"/>
  <c r="Q1180" i="7"/>
  <c r="N1180" i="7"/>
  <c r="L1180" i="7"/>
  <c r="J1180" i="7"/>
  <c r="AY1179" i="7"/>
  <c r="AX1179" i="7"/>
  <c r="AW1179" i="7"/>
  <c r="AV1179" i="7"/>
  <c r="AU1179" i="7"/>
  <c r="AT1179" i="7"/>
  <c r="AS1179" i="7"/>
  <c r="AR1179" i="7"/>
  <c r="AP1179" i="7"/>
  <c r="AO1179" i="7"/>
  <c r="AN1179" i="7"/>
  <c r="AM1179" i="7"/>
  <c r="AQ1179" i="7" s="1"/>
  <c r="Q1179" i="7"/>
  <c r="N1179" i="7"/>
  <c r="L1179" i="7"/>
  <c r="J1179" i="7"/>
  <c r="AY1178" i="7"/>
  <c r="AX1178" i="7"/>
  <c r="AW1178" i="7"/>
  <c r="AV1178" i="7"/>
  <c r="AU1178" i="7"/>
  <c r="AT1178" i="7"/>
  <c r="AS1178" i="7"/>
  <c r="AR1178" i="7"/>
  <c r="AP1178" i="7"/>
  <c r="AO1178" i="7"/>
  <c r="AN1178" i="7"/>
  <c r="AM1178" i="7"/>
  <c r="AQ1178" i="7" s="1"/>
  <c r="Q1178" i="7"/>
  <c r="N1178" i="7"/>
  <c r="L1178" i="7"/>
  <c r="J1178" i="7"/>
  <c r="AY1177" i="7"/>
  <c r="AX1177" i="7"/>
  <c r="AW1177" i="7"/>
  <c r="AV1177" i="7"/>
  <c r="AU1177" i="7"/>
  <c r="AT1177" i="7"/>
  <c r="AS1177" i="7"/>
  <c r="AR1177" i="7"/>
  <c r="AP1177" i="7"/>
  <c r="AO1177" i="7"/>
  <c r="AN1177" i="7"/>
  <c r="AM1177" i="7"/>
  <c r="AQ1177" i="7" s="1"/>
  <c r="Q1177" i="7"/>
  <c r="N1177" i="7"/>
  <c r="L1177" i="7"/>
  <c r="J1177" i="7"/>
  <c r="AY1176" i="7"/>
  <c r="AX1176" i="7"/>
  <c r="AW1176" i="7"/>
  <c r="AV1176" i="7"/>
  <c r="AU1176" i="7"/>
  <c r="AT1176" i="7"/>
  <c r="AS1176" i="7"/>
  <c r="AR1176" i="7"/>
  <c r="AP1176" i="7"/>
  <c r="AO1176" i="7"/>
  <c r="AN1176" i="7"/>
  <c r="AM1176" i="7"/>
  <c r="AQ1176" i="7" s="1"/>
  <c r="Q1176" i="7"/>
  <c r="N1176" i="7"/>
  <c r="L1176" i="7"/>
  <c r="J1176" i="7"/>
  <c r="AY1175" i="7"/>
  <c r="AX1175" i="7"/>
  <c r="AW1175" i="7"/>
  <c r="AV1175" i="7"/>
  <c r="AU1175" i="7"/>
  <c r="AT1175" i="7"/>
  <c r="AS1175" i="7"/>
  <c r="AR1175" i="7"/>
  <c r="AP1175" i="7"/>
  <c r="AO1175" i="7"/>
  <c r="AN1175" i="7"/>
  <c r="AM1175" i="7"/>
  <c r="Q1175" i="7"/>
  <c r="N1175" i="7"/>
  <c r="L1175" i="7"/>
  <c r="J1175" i="7"/>
  <c r="AY1174" i="7"/>
  <c r="AX1174" i="7"/>
  <c r="AW1174" i="7"/>
  <c r="AV1174" i="7"/>
  <c r="AU1174" i="7"/>
  <c r="AT1174" i="7"/>
  <c r="AS1174" i="7"/>
  <c r="AR1174" i="7"/>
  <c r="AQ1174" i="7"/>
  <c r="AP1174" i="7"/>
  <c r="AO1174" i="7"/>
  <c r="AN1174" i="7"/>
  <c r="AM1174" i="7"/>
  <c r="Q1174" i="7"/>
  <c r="N1174" i="7"/>
  <c r="L1174" i="7"/>
  <c r="J1174" i="7"/>
  <c r="AY1173" i="7"/>
  <c r="AX1173" i="7"/>
  <c r="AW1173" i="7"/>
  <c r="AV1173" i="7"/>
  <c r="AU1173" i="7"/>
  <c r="AT1173" i="7"/>
  <c r="AS1173" i="7"/>
  <c r="AR1173" i="7"/>
  <c r="AP1173" i="7"/>
  <c r="AQ1173" i="7" s="1"/>
  <c r="AO1173" i="7"/>
  <c r="AN1173" i="7"/>
  <c r="AM1173" i="7"/>
  <c r="Q1173" i="7"/>
  <c r="N1173" i="7"/>
  <c r="L1173" i="7"/>
  <c r="J1173" i="7"/>
  <c r="AY1172" i="7"/>
  <c r="AX1172" i="7"/>
  <c r="AW1172" i="7"/>
  <c r="AV1172" i="7"/>
  <c r="AU1172" i="7"/>
  <c r="AT1172" i="7"/>
  <c r="AS1172" i="7"/>
  <c r="AR1172" i="7"/>
  <c r="AQ1172" i="7"/>
  <c r="AP1172" i="7"/>
  <c r="AO1172" i="7"/>
  <c r="AN1172" i="7"/>
  <c r="AM1172" i="7"/>
  <c r="Q1172" i="7"/>
  <c r="N1172" i="7"/>
  <c r="L1172" i="7"/>
  <c r="J1172" i="7"/>
  <c r="AY1171" i="7"/>
  <c r="AX1171" i="7"/>
  <c r="AW1171" i="7"/>
  <c r="AV1171" i="7"/>
  <c r="AU1171" i="7"/>
  <c r="AT1171" i="7"/>
  <c r="AS1171" i="7"/>
  <c r="AR1171" i="7"/>
  <c r="AP1171" i="7"/>
  <c r="AO1171" i="7"/>
  <c r="AN1171" i="7"/>
  <c r="AM1171" i="7"/>
  <c r="AQ1171" i="7" s="1"/>
  <c r="Q1171" i="7"/>
  <c r="N1171" i="7"/>
  <c r="L1171" i="7"/>
  <c r="J1171" i="7"/>
  <c r="AY1170" i="7"/>
  <c r="AX1170" i="7"/>
  <c r="AW1170" i="7"/>
  <c r="AV1170" i="7"/>
  <c r="AU1170" i="7"/>
  <c r="AT1170" i="7"/>
  <c r="AS1170" i="7"/>
  <c r="AR1170" i="7"/>
  <c r="AP1170" i="7"/>
  <c r="AO1170" i="7"/>
  <c r="AN1170" i="7"/>
  <c r="AM1170" i="7"/>
  <c r="AQ1170" i="7" s="1"/>
  <c r="Q1170" i="7"/>
  <c r="N1170" i="7"/>
  <c r="L1170" i="7"/>
  <c r="J1170" i="7"/>
  <c r="AY1169" i="7"/>
  <c r="AX1169" i="7"/>
  <c r="AW1169" i="7"/>
  <c r="AV1169" i="7"/>
  <c r="AU1169" i="7"/>
  <c r="AT1169" i="7"/>
  <c r="AS1169" i="7"/>
  <c r="AR1169" i="7"/>
  <c r="AP1169" i="7"/>
  <c r="AO1169" i="7"/>
  <c r="AN1169" i="7"/>
  <c r="AM1169" i="7"/>
  <c r="AQ1169" i="7" s="1"/>
  <c r="Q1169" i="7"/>
  <c r="N1169" i="7"/>
  <c r="L1169" i="7"/>
  <c r="J1169" i="7"/>
  <c r="AY1168" i="7"/>
  <c r="AX1168" i="7"/>
  <c r="AW1168" i="7"/>
  <c r="AV1168" i="7"/>
  <c r="AU1168" i="7"/>
  <c r="AT1168" i="7"/>
  <c r="AS1168" i="7"/>
  <c r="AR1168" i="7"/>
  <c r="AP1168" i="7"/>
  <c r="AO1168" i="7"/>
  <c r="AN1168" i="7"/>
  <c r="AM1168" i="7"/>
  <c r="AQ1168" i="7" s="1"/>
  <c r="Q1168" i="7"/>
  <c r="N1168" i="7"/>
  <c r="L1168" i="7"/>
  <c r="J1168" i="7"/>
  <c r="AY1167" i="7"/>
  <c r="AX1167" i="7"/>
  <c r="AW1167" i="7"/>
  <c r="AV1167" i="7"/>
  <c r="AU1167" i="7"/>
  <c r="AT1167" i="7"/>
  <c r="AS1167" i="7"/>
  <c r="AR1167" i="7"/>
  <c r="AP1167" i="7"/>
  <c r="AO1167" i="7"/>
  <c r="AN1167" i="7"/>
  <c r="AQ1167" i="7" s="1"/>
  <c r="AM1167" i="7"/>
  <c r="Q1167" i="7"/>
  <c r="N1167" i="7"/>
  <c r="L1167" i="7"/>
  <c r="J1167" i="7"/>
  <c r="AY1166" i="7"/>
  <c r="AX1166" i="7"/>
  <c r="AW1166" i="7"/>
  <c r="AV1166" i="7"/>
  <c r="AU1166" i="7"/>
  <c r="AT1166" i="7"/>
  <c r="AS1166" i="7"/>
  <c r="AR1166" i="7"/>
  <c r="AQ1166" i="7"/>
  <c r="AP1166" i="7"/>
  <c r="AO1166" i="7"/>
  <c r="AN1166" i="7"/>
  <c r="AM1166" i="7"/>
  <c r="Q1166" i="7"/>
  <c r="N1166" i="7"/>
  <c r="L1166" i="7"/>
  <c r="J1166" i="7"/>
  <c r="AY1165" i="7"/>
  <c r="AX1165" i="7"/>
  <c r="AW1165" i="7"/>
  <c r="AV1165" i="7"/>
  <c r="AU1165" i="7"/>
  <c r="AT1165" i="7"/>
  <c r="AS1165" i="7"/>
  <c r="AR1165" i="7"/>
  <c r="AP1165" i="7"/>
  <c r="AQ1165" i="7" s="1"/>
  <c r="AO1165" i="7"/>
  <c r="AN1165" i="7"/>
  <c r="AM1165" i="7"/>
  <c r="Q1165" i="7"/>
  <c r="N1165" i="7"/>
  <c r="L1165" i="7"/>
  <c r="J1165" i="7"/>
  <c r="AY1164" i="7"/>
  <c r="AX1164" i="7"/>
  <c r="AW1164" i="7"/>
  <c r="AV1164" i="7"/>
  <c r="AU1164" i="7"/>
  <c r="AT1164" i="7"/>
  <c r="AS1164" i="7"/>
  <c r="AR1164" i="7"/>
  <c r="AQ1164" i="7"/>
  <c r="AP1164" i="7"/>
  <c r="AO1164" i="7"/>
  <c r="AN1164" i="7"/>
  <c r="AM1164" i="7"/>
  <c r="Q1164" i="7"/>
  <c r="N1164" i="7"/>
  <c r="L1164" i="7"/>
  <c r="J1164" i="7"/>
  <c r="AY1163" i="7"/>
  <c r="AX1163" i="7"/>
  <c r="AW1163" i="7"/>
  <c r="AV1163" i="7"/>
  <c r="AU1163" i="7"/>
  <c r="AT1163" i="7"/>
  <c r="AS1163" i="7"/>
  <c r="AR1163" i="7"/>
  <c r="AP1163" i="7"/>
  <c r="AO1163" i="7"/>
  <c r="AN1163" i="7"/>
  <c r="AM1163" i="7"/>
  <c r="AQ1163" i="7" s="1"/>
  <c r="Q1163" i="7"/>
  <c r="N1163" i="7"/>
  <c r="L1163" i="7"/>
  <c r="J1163" i="7"/>
  <c r="AY1162" i="7"/>
  <c r="AX1162" i="7"/>
  <c r="AW1162" i="7"/>
  <c r="AV1162" i="7"/>
  <c r="AU1162" i="7"/>
  <c r="AT1162" i="7"/>
  <c r="AS1162" i="7"/>
  <c r="AR1162" i="7"/>
  <c r="AP1162" i="7"/>
  <c r="AO1162" i="7"/>
  <c r="AN1162" i="7"/>
  <c r="AM1162" i="7"/>
  <c r="AQ1162" i="7" s="1"/>
  <c r="Q1162" i="7"/>
  <c r="N1162" i="7"/>
  <c r="L1162" i="7"/>
  <c r="J1162" i="7"/>
  <c r="AY1161" i="7"/>
  <c r="AX1161" i="7"/>
  <c r="AW1161" i="7"/>
  <c r="AV1161" i="7"/>
  <c r="AU1161" i="7"/>
  <c r="AT1161" i="7"/>
  <c r="AS1161" i="7"/>
  <c r="AR1161" i="7"/>
  <c r="AP1161" i="7"/>
  <c r="AO1161" i="7"/>
  <c r="AN1161" i="7"/>
  <c r="AM1161" i="7"/>
  <c r="AQ1161" i="7" s="1"/>
  <c r="Q1161" i="7"/>
  <c r="N1161" i="7"/>
  <c r="L1161" i="7"/>
  <c r="J1161" i="7"/>
  <c r="AY1160" i="7"/>
  <c r="AX1160" i="7"/>
  <c r="AW1160" i="7"/>
  <c r="AV1160" i="7"/>
  <c r="AU1160" i="7"/>
  <c r="AT1160" i="7"/>
  <c r="AS1160" i="7"/>
  <c r="AR1160" i="7"/>
  <c r="AP1160" i="7"/>
  <c r="AO1160" i="7"/>
  <c r="AN1160" i="7"/>
  <c r="AM1160" i="7"/>
  <c r="AQ1160" i="7" s="1"/>
  <c r="Q1160" i="7"/>
  <c r="N1160" i="7"/>
  <c r="L1160" i="7"/>
  <c r="J1160" i="7"/>
  <c r="AY1159" i="7"/>
  <c r="AX1159" i="7"/>
  <c r="AW1159" i="7"/>
  <c r="AV1159" i="7"/>
  <c r="AU1159" i="7"/>
  <c r="AT1159" i="7"/>
  <c r="AS1159" i="7"/>
  <c r="AR1159" i="7"/>
  <c r="AP1159" i="7"/>
  <c r="AO1159" i="7"/>
  <c r="AN1159" i="7"/>
  <c r="AQ1159" i="7" s="1"/>
  <c r="AM1159" i="7"/>
  <c r="Q1159" i="7"/>
  <c r="N1159" i="7"/>
  <c r="L1159" i="7"/>
  <c r="J1159" i="7"/>
  <c r="AY1158" i="7"/>
  <c r="AX1158" i="7"/>
  <c r="AW1158" i="7"/>
  <c r="AV1158" i="7"/>
  <c r="AU1158" i="7"/>
  <c r="AT1158" i="7"/>
  <c r="AS1158" i="7"/>
  <c r="AR1158" i="7"/>
  <c r="AQ1158" i="7"/>
  <c r="AP1158" i="7"/>
  <c r="AO1158" i="7"/>
  <c r="AN1158" i="7"/>
  <c r="AM1158" i="7"/>
  <c r="Q1158" i="7"/>
  <c r="N1158" i="7"/>
  <c r="L1158" i="7"/>
  <c r="J1158" i="7"/>
  <c r="AY1157" i="7"/>
  <c r="AX1157" i="7"/>
  <c r="AW1157" i="7"/>
  <c r="AV1157" i="7"/>
  <c r="AU1157" i="7"/>
  <c r="AT1157" i="7"/>
  <c r="AS1157" i="7"/>
  <c r="AR1157" i="7"/>
  <c r="AP1157" i="7"/>
  <c r="AQ1157" i="7" s="1"/>
  <c r="AO1157" i="7"/>
  <c r="AN1157" i="7"/>
  <c r="AM1157" i="7"/>
  <c r="Q1157" i="7"/>
  <c r="N1157" i="7"/>
  <c r="L1157" i="7"/>
  <c r="J1157" i="7"/>
  <c r="AY1156" i="7"/>
  <c r="AX1156" i="7"/>
  <c r="AW1156" i="7"/>
  <c r="AV1156" i="7"/>
  <c r="AU1156" i="7"/>
  <c r="AT1156" i="7"/>
  <c r="AS1156" i="7"/>
  <c r="AR1156" i="7"/>
  <c r="AQ1156" i="7"/>
  <c r="AP1156" i="7"/>
  <c r="AO1156" i="7"/>
  <c r="AN1156" i="7"/>
  <c r="AM1156" i="7"/>
  <c r="Q1156" i="7"/>
  <c r="N1156" i="7"/>
  <c r="L1156" i="7"/>
  <c r="J1156" i="7"/>
  <c r="AY1155" i="7"/>
  <c r="AX1155" i="7"/>
  <c r="AW1155" i="7"/>
  <c r="AV1155" i="7"/>
  <c r="AU1155" i="7"/>
  <c r="AT1155" i="7"/>
  <c r="AS1155" i="7"/>
  <c r="AR1155" i="7"/>
  <c r="AP1155" i="7"/>
  <c r="AO1155" i="7"/>
  <c r="AN1155" i="7"/>
  <c r="AM1155" i="7"/>
  <c r="AQ1155" i="7" s="1"/>
  <c r="Q1155" i="7"/>
  <c r="N1155" i="7"/>
  <c r="L1155" i="7"/>
  <c r="J1155" i="7"/>
  <c r="AY1154" i="7"/>
  <c r="AX1154" i="7"/>
  <c r="AW1154" i="7"/>
  <c r="AV1154" i="7"/>
  <c r="AU1154" i="7"/>
  <c r="AT1154" i="7"/>
  <c r="AS1154" i="7"/>
  <c r="AR1154" i="7"/>
  <c r="AP1154" i="7"/>
  <c r="AO1154" i="7"/>
  <c r="AN1154" i="7"/>
  <c r="AM1154" i="7"/>
  <c r="AQ1154" i="7" s="1"/>
  <c r="Q1154" i="7"/>
  <c r="N1154" i="7"/>
  <c r="L1154" i="7"/>
  <c r="J1154" i="7"/>
  <c r="AY1153" i="7"/>
  <c r="AX1153" i="7"/>
  <c r="AW1153" i="7"/>
  <c r="AV1153" i="7"/>
  <c r="AU1153" i="7"/>
  <c r="AT1153" i="7"/>
  <c r="AS1153" i="7"/>
  <c r="AR1153" i="7"/>
  <c r="AP1153" i="7"/>
  <c r="AO1153" i="7"/>
  <c r="AN1153" i="7"/>
  <c r="AM1153" i="7"/>
  <c r="AQ1153" i="7" s="1"/>
  <c r="Q1153" i="7"/>
  <c r="N1153" i="7"/>
  <c r="L1153" i="7"/>
  <c r="J1153" i="7"/>
  <c r="AY1152" i="7"/>
  <c r="AX1152" i="7"/>
  <c r="AW1152" i="7"/>
  <c r="AV1152" i="7"/>
  <c r="AU1152" i="7"/>
  <c r="AT1152" i="7"/>
  <c r="AS1152" i="7"/>
  <c r="AR1152" i="7"/>
  <c r="AP1152" i="7"/>
  <c r="AO1152" i="7"/>
  <c r="AN1152" i="7"/>
  <c r="AM1152" i="7"/>
  <c r="Q1152" i="7"/>
  <c r="N1152" i="7"/>
  <c r="L1152" i="7"/>
  <c r="J1152" i="7"/>
  <c r="AY1151" i="7"/>
  <c r="AX1151" i="7"/>
  <c r="AW1151" i="7"/>
  <c r="AV1151" i="7"/>
  <c r="AU1151" i="7"/>
  <c r="AT1151" i="7"/>
  <c r="AS1151" i="7"/>
  <c r="AR1151" i="7"/>
  <c r="AP1151" i="7"/>
  <c r="AO1151" i="7"/>
  <c r="AN1151" i="7"/>
  <c r="AM1151" i="7"/>
  <c r="Q1151" i="7"/>
  <c r="N1151" i="7"/>
  <c r="L1151" i="7"/>
  <c r="J1151" i="7"/>
  <c r="AY1150" i="7"/>
  <c r="AX1150" i="7"/>
  <c r="AW1150" i="7"/>
  <c r="AV1150" i="7"/>
  <c r="AU1150" i="7"/>
  <c r="AT1150" i="7"/>
  <c r="AS1150" i="7"/>
  <c r="AR1150" i="7"/>
  <c r="AQ1150" i="7"/>
  <c r="AP1150" i="7"/>
  <c r="AO1150" i="7"/>
  <c r="AN1150" i="7"/>
  <c r="AM1150" i="7"/>
  <c r="Q1150" i="7"/>
  <c r="N1150" i="7"/>
  <c r="L1150" i="7"/>
  <c r="J1150" i="7"/>
  <c r="AY1149" i="7"/>
  <c r="AX1149" i="7"/>
  <c r="AW1149" i="7"/>
  <c r="AV1149" i="7"/>
  <c r="AU1149" i="7"/>
  <c r="AT1149" i="7"/>
  <c r="AS1149" i="7"/>
  <c r="AR1149" i="7"/>
  <c r="AP1149" i="7"/>
  <c r="AQ1149" i="7" s="1"/>
  <c r="AO1149" i="7"/>
  <c r="AN1149" i="7"/>
  <c r="AM1149" i="7"/>
  <c r="Q1149" i="7"/>
  <c r="N1149" i="7"/>
  <c r="L1149" i="7"/>
  <c r="J1149" i="7"/>
  <c r="AY1148" i="7"/>
  <c r="AX1148" i="7"/>
  <c r="AW1148" i="7"/>
  <c r="AV1148" i="7"/>
  <c r="AU1148" i="7"/>
  <c r="AT1148" i="7"/>
  <c r="AS1148" i="7"/>
  <c r="AR1148" i="7"/>
  <c r="AQ1148" i="7"/>
  <c r="AP1148" i="7"/>
  <c r="AO1148" i="7"/>
  <c r="AN1148" i="7"/>
  <c r="AM1148" i="7"/>
  <c r="Q1148" i="7"/>
  <c r="N1148" i="7"/>
  <c r="L1148" i="7"/>
  <c r="J1148" i="7"/>
  <c r="AY1147" i="7"/>
  <c r="AX1147" i="7"/>
  <c r="AW1147" i="7"/>
  <c r="AV1147" i="7"/>
  <c r="AU1147" i="7"/>
  <c r="AT1147" i="7"/>
  <c r="AS1147" i="7"/>
  <c r="AR1147" i="7"/>
  <c r="AP1147" i="7"/>
  <c r="AO1147" i="7"/>
  <c r="AN1147" i="7"/>
  <c r="AM1147" i="7"/>
  <c r="AQ1147" i="7" s="1"/>
  <c r="Q1147" i="7"/>
  <c r="N1147" i="7"/>
  <c r="L1147" i="7"/>
  <c r="J1147" i="7"/>
  <c r="AY1146" i="7"/>
  <c r="AX1146" i="7"/>
  <c r="AW1146" i="7"/>
  <c r="AV1146" i="7"/>
  <c r="AU1146" i="7"/>
  <c r="AT1146" i="7"/>
  <c r="AS1146" i="7"/>
  <c r="AR1146" i="7"/>
  <c r="AP1146" i="7"/>
  <c r="AO1146" i="7"/>
  <c r="AN1146" i="7"/>
  <c r="AM1146" i="7"/>
  <c r="AQ1146" i="7" s="1"/>
  <c r="Q1146" i="7"/>
  <c r="N1146" i="7"/>
  <c r="L1146" i="7"/>
  <c r="J1146" i="7"/>
  <c r="AY1145" i="7"/>
  <c r="AX1145" i="7"/>
  <c r="AW1145" i="7"/>
  <c r="AV1145" i="7"/>
  <c r="AU1145" i="7"/>
  <c r="AT1145" i="7"/>
  <c r="AS1145" i="7"/>
  <c r="AR1145" i="7"/>
  <c r="AP1145" i="7"/>
  <c r="AO1145" i="7"/>
  <c r="AN1145" i="7"/>
  <c r="AM1145" i="7"/>
  <c r="AQ1145" i="7" s="1"/>
  <c r="Q1145" i="7"/>
  <c r="N1145" i="7"/>
  <c r="L1145" i="7"/>
  <c r="J1145" i="7"/>
  <c r="AY1144" i="7"/>
  <c r="AX1144" i="7"/>
  <c r="AW1144" i="7"/>
  <c r="AV1144" i="7"/>
  <c r="AU1144" i="7"/>
  <c r="AT1144" i="7"/>
  <c r="AS1144" i="7"/>
  <c r="AR1144" i="7"/>
  <c r="AP1144" i="7"/>
  <c r="AO1144" i="7"/>
  <c r="AN1144" i="7"/>
  <c r="AM1144" i="7"/>
  <c r="AQ1144" i="7" s="1"/>
  <c r="Q1144" i="7"/>
  <c r="N1144" i="7"/>
  <c r="L1144" i="7"/>
  <c r="J1144" i="7"/>
  <c r="AY1143" i="7"/>
  <c r="AX1143" i="7"/>
  <c r="AW1143" i="7"/>
  <c r="AV1143" i="7"/>
  <c r="AU1143" i="7"/>
  <c r="AT1143" i="7"/>
  <c r="AS1143" i="7"/>
  <c r="AR1143" i="7"/>
  <c r="AP1143" i="7"/>
  <c r="AO1143" i="7"/>
  <c r="AN1143" i="7"/>
  <c r="AM1143" i="7"/>
  <c r="Q1143" i="7"/>
  <c r="N1143" i="7"/>
  <c r="L1143" i="7"/>
  <c r="J1143" i="7"/>
  <c r="AY1142" i="7"/>
  <c r="AX1142" i="7"/>
  <c r="AW1142" i="7"/>
  <c r="AV1142" i="7"/>
  <c r="AU1142" i="7"/>
  <c r="AT1142" i="7"/>
  <c r="AS1142" i="7"/>
  <c r="AR1142" i="7"/>
  <c r="AQ1142" i="7"/>
  <c r="AP1142" i="7"/>
  <c r="AO1142" i="7"/>
  <c r="AN1142" i="7"/>
  <c r="AM1142" i="7"/>
  <c r="Q1142" i="7"/>
  <c r="N1142" i="7"/>
  <c r="L1142" i="7"/>
  <c r="J1142" i="7"/>
  <c r="AY1141" i="7"/>
  <c r="AX1141" i="7"/>
  <c r="AW1141" i="7"/>
  <c r="AV1141" i="7"/>
  <c r="AU1141" i="7"/>
  <c r="AT1141" i="7"/>
  <c r="AS1141" i="7"/>
  <c r="AR1141" i="7"/>
  <c r="AP1141" i="7"/>
  <c r="AQ1141" i="7" s="1"/>
  <c r="AO1141" i="7"/>
  <c r="AN1141" i="7"/>
  <c r="AM1141" i="7"/>
  <c r="Q1141" i="7"/>
  <c r="N1141" i="7"/>
  <c r="L1141" i="7"/>
  <c r="J1141" i="7"/>
  <c r="AY1140" i="7"/>
  <c r="AX1140" i="7"/>
  <c r="AW1140" i="7"/>
  <c r="AV1140" i="7"/>
  <c r="AU1140" i="7"/>
  <c r="AT1140" i="7"/>
  <c r="AS1140" i="7"/>
  <c r="AR1140" i="7"/>
  <c r="AQ1140" i="7"/>
  <c r="AP1140" i="7"/>
  <c r="AO1140" i="7"/>
  <c r="AN1140" i="7"/>
  <c r="AM1140" i="7"/>
  <c r="Q1140" i="7"/>
  <c r="N1140" i="7"/>
  <c r="L1140" i="7"/>
  <c r="J1140" i="7"/>
  <c r="AY1139" i="7"/>
  <c r="AX1139" i="7"/>
  <c r="AW1139" i="7"/>
  <c r="AV1139" i="7"/>
  <c r="AU1139" i="7"/>
  <c r="AT1139" i="7"/>
  <c r="AS1139" i="7"/>
  <c r="AR1139" i="7"/>
  <c r="AP1139" i="7"/>
  <c r="AO1139" i="7"/>
  <c r="AN1139" i="7"/>
  <c r="AM1139" i="7"/>
  <c r="AQ1139" i="7" s="1"/>
  <c r="Q1139" i="7"/>
  <c r="N1139" i="7"/>
  <c r="L1139" i="7"/>
  <c r="J1139" i="7"/>
  <c r="AY1138" i="7"/>
  <c r="AX1138" i="7"/>
  <c r="AW1138" i="7"/>
  <c r="AV1138" i="7"/>
  <c r="AU1138" i="7"/>
  <c r="AT1138" i="7"/>
  <c r="AS1138" i="7"/>
  <c r="AR1138" i="7"/>
  <c r="AP1138" i="7"/>
  <c r="AO1138" i="7"/>
  <c r="AN1138" i="7"/>
  <c r="AM1138" i="7"/>
  <c r="AQ1138" i="7" s="1"/>
  <c r="Q1138" i="7"/>
  <c r="N1138" i="7"/>
  <c r="L1138" i="7"/>
  <c r="J1138" i="7"/>
  <c r="AY1137" i="7"/>
  <c r="AX1137" i="7"/>
  <c r="AW1137" i="7"/>
  <c r="AV1137" i="7"/>
  <c r="AU1137" i="7"/>
  <c r="AT1137" i="7"/>
  <c r="AS1137" i="7"/>
  <c r="AR1137" i="7"/>
  <c r="AP1137" i="7"/>
  <c r="AO1137" i="7"/>
  <c r="AN1137" i="7"/>
  <c r="AM1137" i="7"/>
  <c r="AQ1137" i="7" s="1"/>
  <c r="Q1137" i="7"/>
  <c r="N1137" i="7"/>
  <c r="L1137" i="7"/>
  <c r="J1137" i="7"/>
  <c r="AY1136" i="7"/>
  <c r="AX1136" i="7"/>
  <c r="AW1136" i="7"/>
  <c r="AV1136" i="7"/>
  <c r="AU1136" i="7"/>
  <c r="AT1136" i="7"/>
  <c r="AS1136" i="7"/>
  <c r="AR1136" i="7"/>
  <c r="AP1136" i="7"/>
  <c r="AO1136" i="7"/>
  <c r="AN1136" i="7"/>
  <c r="AM1136" i="7"/>
  <c r="AQ1136" i="7" s="1"/>
  <c r="Q1136" i="7"/>
  <c r="N1136" i="7"/>
  <c r="L1136" i="7"/>
  <c r="J1136" i="7"/>
  <c r="AY1135" i="7"/>
  <c r="AX1135" i="7"/>
  <c r="AW1135" i="7"/>
  <c r="AV1135" i="7"/>
  <c r="AU1135" i="7"/>
  <c r="AT1135" i="7"/>
  <c r="AS1135" i="7"/>
  <c r="AR1135" i="7"/>
  <c r="AP1135" i="7"/>
  <c r="AO1135" i="7"/>
  <c r="AN1135" i="7"/>
  <c r="AQ1135" i="7" s="1"/>
  <c r="AM1135" i="7"/>
  <c r="Q1135" i="7"/>
  <c r="N1135" i="7"/>
  <c r="L1135" i="7"/>
  <c r="J1135" i="7"/>
  <c r="AY1134" i="7"/>
  <c r="AX1134" i="7"/>
  <c r="AW1134" i="7"/>
  <c r="AV1134" i="7"/>
  <c r="AU1134" i="7"/>
  <c r="AT1134" i="7"/>
  <c r="AS1134" i="7"/>
  <c r="AR1134" i="7"/>
  <c r="AQ1134" i="7"/>
  <c r="AP1134" i="7"/>
  <c r="AO1134" i="7"/>
  <c r="AN1134" i="7"/>
  <c r="AM1134" i="7"/>
  <c r="Q1134" i="7"/>
  <c r="N1134" i="7"/>
  <c r="L1134" i="7"/>
  <c r="J1134" i="7"/>
  <c r="AY1133" i="7"/>
  <c r="AX1133" i="7"/>
  <c r="AW1133" i="7"/>
  <c r="AV1133" i="7"/>
  <c r="AU1133" i="7"/>
  <c r="AT1133" i="7"/>
  <c r="AS1133" i="7"/>
  <c r="AR1133" i="7"/>
  <c r="AP1133" i="7"/>
  <c r="AQ1133" i="7" s="1"/>
  <c r="AO1133" i="7"/>
  <c r="AN1133" i="7"/>
  <c r="AM1133" i="7"/>
  <c r="Q1133" i="7"/>
  <c r="N1133" i="7"/>
  <c r="L1133" i="7"/>
  <c r="J1133" i="7"/>
  <c r="AY1132" i="7"/>
  <c r="AX1132" i="7"/>
  <c r="AW1132" i="7"/>
  <c r="AV1132" i="7"/>
  <c r="AU1132" i="7"/>
  <c r="AT1132" i="7"/>
  <c r="AS1132" i="7"/>
  <c r="AR1132" i="7"/>
  <c r="AQ1132" i="7"/>
  <c r="AP1132" i="7"/>
  <c r="AO1132" i="7"/>
  <c r="AN1132" i="7"/>
  <c r="AM1132" i="7"/>
  <c r="Q1132" i="7"/>
  <c r="N1132" i="7"/>
  <c r="L1132" i="7"/>
  <c r="J1132" i="7"/>
  <c r="AY1131" i="7"/>
  <c r="AX1131" i="7"/>
  <c r="AW1131" i="7"/>
  <c r="AV1131" i="7"/>
  <c r="AU1131" i="7"/>
  <c r="AT1131" i="7"/>
  <c r="AS1131" i="7"/>
  <c r="AR1131" i="7"/>
  <c r="AP1131" i="7"/>
  <c r="AO1131" i="7"/>
  <c r="AN1131" i="7"/>
  <c r="AM1131" i="7"/>
  <c r="AQ1131" i="7" s="1"/>
  <c r="Q1131" i="7"/>
  <c r="N1131" i="7"/>
  <c r="L1131" i="7"/>
  <c r="J1131" i="7"/>
  <c r="AY1130" i="7"/>
  <c r="AX1130" i="7"/>
  <c r="AW1130" i="7"/>
  <c r="AV1130" i="7"/>
  <c r="AU1130" i="7"/>
  <c r="AT1130" i="7"/>
  <c r="AS1130" i="7"/>
  <c r="AR1130" i="7"/>
  <c r="AP1130" i="7"/>
  <c r="AO1130" i="7"/>
  <c r="AN1130" i="7"/>
  <c r="AM1130" i="7"/>
  <c r="AQ1130" i="7" s="1"/>
  <c r="Q1130" i="7"/>
  <c r="N1130" i="7"/>
  <c r="L1130" i="7"/>
  <c r="J1130" i="7"/>
  <c r="AY1129" i="7"/>
  <c r="AX1129" i="7"/>
  <c r="AW1129" i="7"/>
  <c r="AV1129" i="7"/>
  <c r="AU1129" i="7"/>
  <c r="AT1129" i="7"/>
  <c r="AS1129" i="7"/>
  <c r="AR1129" i="7"/>
  <c r="AP1129" i="7"/>
  <c r="AO1129" i="7"/>
  <c r="AN1129" i="7"/>
  <c r="AM1129" i="7"/>
  <c r="AQ1129" i="7" s="1"/>
  <c r="Q1129" i="7"/>
  <c r="N1129" i="7"/>
  <c r="L1129" i="7"/>
  <c r="J1129" i="7"/>
  <c r="AY1128" i="7"/>
  <c r="AX1128" i="7"/>
  <c r="AW1128" i="7"/>
  <c r="AV1128" i="7"/>
  <c r="AU1128" i="7"/>
  <c r="AT1128" i="7"/>
  <c r="AS1128" i="7"/>
  <c r="AR1128" i="7"/>
  <c r="AP1128" i="7"/>
  <c r="AO1128" i="7"/>
  <c r="AN1128" i="7"/>
  <c r="AM1128" i="7"/>
  <c r="AQ1128" i="7" s="1"/>
  <c r="Q1128" i="7"/>
  <c r="N1128" i="7"/>
  <c r="L1128" i="7"/>
  <c r="J1128" i="7"/>
  <c r="AY1127" i="7"/>
  <c r="AX1127" i="7"/>
  <c r="AW1127" i="7"/>
  <c r="AV1127" i="7"/>
  <c r="AU1127" i="7"/>
  <c r="AT1127" i="7"/>
  <c r="AS1127" i="7"/>
  <c r="AR1127" i="7"/>
  <c r="AP1127" i="7"/>
  <c r="AO1127" i="7"/>
  <c r="AN1127" i="7"/>
  <c r="AQ1127" i="7" s="1"/>
  <c r="AM1127" i="7"/>
  <c r="Q1127" i="7"/>
  <c r="N1127" i="7"/>
  <c r="L1127" i="7"/>
  <c r="J1127" i="7"/>
  <c r="AY1126" i="7"/>
  <c r="AX1126" i="7"/>
  <c r="AW1126" i="7"/>
  <c r="AV1126" i="7"/>
  <c r="AU1126" i="7"/>
  <c r="AT1126" i="7"/>
  <c r="AS1126" i="7"/>
  <c r="AR1126" i="7"/>
  <c r="AQ1126" i="7"/>
  <c r="AP1126" i="7"/>
  <c r="AO1126" i="7"/>
  <c r="AN1126" i="7"/>
  <c r="AM1126" i="7"/>
  <c r="Q1126" i="7"/>
  <c r="N1126" i="7"/>
  <c r="L1126" i="7"/>
  <c r="J1126" i="7"/>
  <c r="AY1125" i="7"/>
  <c r="AX1125" i="7"/>
  <c r="AW1125" i="7"/>
  <c r="AV1125" i="7"/>
  <c r="AU1125" i="7"/>
  <c r="AT1125" i="7"/>
  <c r="AS1125" i="7"/>
  <c r="AR1125" i="7"/>
  <c r="AP1125" i="7"/>
  <c r="AQ1125" i="7" s="1"/>
  <c r="AO1125" i="7"/>
  <c r="AN1125" i="7"/>
  <c r="AM1125" i="7"/>
  <c r="Q1125" i="7"/>
  <c r="N1125" i="7"/>
  <c r="L1125" i="7"/>
  <c r="J1125" i="7"/>
  <c r="AY1124" i="7"/>
  <c r="AX1124" i="7"/>
  <c r="AW1124" i="7"/>
  <c r="AV1124" i="7"/>
  <c r="AU1124" i="7"/>
  <c r="AT1124" i="7"/>
  <c r="AS1124" i="7"/>
  <c r="AR1124" i="7"/>
  <c r="AQ1124" i="7"/>
  <c r="AP1124" i="7"/>
  <c r="AO1124" i="7"/>
  <c r="AN1124" i="7"/>
  <c r="AM1124" i="7"/>
  <c r="Q1124" i="7"/>
  <c r="N1124" i="7"/>
  <c r="L1124" i="7"/>
  <c r="J1124" i="7"/>
  <c r="AY1123" i="7"/>
  <c r="AX1123" i="7"/>
  <c r="AW1123" i="7"/>
  <c r="AV1123" i="7"/>
  <c r="AU1123" i="7"/>
  <c r="AT1123" i="7"/>
  <c r="AS1123" i="7"/>
  <c r="AR1123" i="7"/>
  <c r="AP1123" i="7"/>
  <c r="AO1123" i="7"/>
  <c r="AN1123" i="7"/>
  <c r="AM1123" i="7"/>
  <c r="AQ1123" i="7" s="1"/>
  <c r="Q1123" i="7"/>
  <c r="N1123" i="7"/>
  <c r="L1123" i="7"/>
  <c r="J1123" i="7"/>
  <c r="AY1122" i="7"/>
  <c r="AX1122" i="7"/>
  <c r="AW1122" i="7"/>
  <c r="AV1122" i="7"/>
  <c r="AU1122" i="7"/>
  <c r="AT1122" i="7"/>
  <c r="AS1122" i="7"/>
  <c r="AR1122" i="7"/>
  <c r="AP1122" i="7"/>
  <c r="AO1122" i="7"/>
  <c r="AN1122" i="7"/>
  <c r="AM1122" i="7"/>
  <c r="AQ1122" i="7" s="1"/>
  <c r="Q1122" i="7"/>
  <c r="N1122" i="7"/>
  <c r="L1122" i="7"/>
  <c r="J1122" i="7"/>
  <c r="AY1121" i="7"/>
  <c r="AX1121" i="7"/>
  <c r="AW1121" i="7"/>
  <c r="AV1121" i="7"/>
  <c r="AU1121" i="7"/>
  <c r="AT1121" i="7"/>
  <c r="AS1121" i="7"/>
  <c r="AR1121" i="7"/>
  <c r="AP1121" i="7"/>
  <c r="AO1121" i="7"/>
  <c r="AN1121" i="7"/>
  <c r="AM1121" i="7"/>
  <c r="AQ1121" i="7" s="1"/>
  <c r="Q1121" i="7"/>
  <c r="N1121" i="7"/>
  <c r="L1121" i="7"/>
  <c r="J1121" i="7"/>
  <c r="AY1120" i="7"/>
  <c r="AX1120" i="7"/>
  <c r="AW1120" i="7"/>
  <c r="AV1120" i="7"/>
  <c r="AU1120" i="7"/>
  <c r="AT1120" i="7"/>
  <c r="AS1120" i="7"/>
  <c r="AR1120" i="7"/>
  <c r="AP1120" i="7"/>
  <c r="AO1120" i="7"/>
  <c r="AN1120" i="7"/>
  <c r="AM1120" i="7"/>
  <c r="Q1120" i="7"/>
  <c r="N1120" i="7"/>
  <c r="L1120" i="7"/>
  <c r="J1120" i="7"/>
  <c r="AY1119" i="7"/>
  <c r="AX1119" i="7"/>
  <c r="AW1119" i="7"/>
  <c r="AV1119" i="7"/>
  <c r="AU1119" i="7"/>
  <c r="AT1119" i="7"/>
  <c r="AS1119" i="7"/>
  <c r="AR1119" i="7"/>
  <c r="AP1119" i="7"/>
  <c r="AO1119" i="7"/>
  <c r="AN1119" i="7"/>
  <c r="AM1119" i="7"/>
  <c r="Q1119" i="7"/>
  <c r="N1119" i="7"/>
  <c r="L1119" i="7"/>
  <c r="J1119" i="7"/>
  <c r="AY1118" i="7"/>
  <c r="AX1118" i="7"/>
  <c r="AW1118" i="7"/>
  <c r="AV1118" i="7"/>
  <c r="AU1118" i="7"/>
  <c r="AT1118" i="7"/>
  <c r="AS1118" i="7"/>
  <c r="AR1118" i="7"/>
  <c r="AQ1118" i="7"/>
  <c r="AP1118" i="7"/>
  <c r="AO1118" i="7"/>
  <c r="AN1118" i="7"/>
  <c r="AM1118" i="7"/>
  <c r="Q1118" i="7"/>
  <c r="N1118" i="7"/>
  <c r="L1118" i="7"/>
  <c r="J1118" i="7"/>
  <c r="AY1117" i="7"/>
  <c r="AX1117" i="7"/>
  <c r="AW1117" i="7"/>
  <c r="AV1117" i="7"/>
  <c r="AU1117" i="7"/>
  <c r="AT1117" i="7"/>
  <c r="AS1117" i="7"/>
  <c r="AR1117" i="7"/>
  <c r="AP1117" i="7"/>
  <c r="AQ1117" i="7" s="1"/>
  <c r="AO1117" i="7"/>
  <c r="AN1117" i="7"/>
  <c r="AM1117" i="7"/>
  <c r="Q1117" i="7"/>
  <c r="N1117" i="7"/>
  <c r="L1117" i="7"/>
  <c r="J1117" i="7"/>
  <c r="AY1116" i="7"/>
  <c r="AX1116" i="7"/>
  <c r="AW1116" i="7"/>
  <c r="AV1116" i="7"/>
  <c r="AU1116" i="7"/>
  <c r="AT1116" i="7"/>
  <c r="AS1116" i="7"/>
  <c r="AR1116" i="7"/>
  <c r="AQ1116" i="7"/>
  <c r="AP1116" i="7"/>
  <c r="AO1116" i="7"/>
  <c r="AN1116" i="7"/>
  <c r="AM1116" i="7"/>
  <c r="Q1116" i="7"/>
  <c r="N1116" i="7"/>
  <c r="L1116" i="7"/>
  <c r="J1116" i="7"/>
  <c r="AY1115" i="7"/>
  <c r="AX1115" i="7"/>
  <c r="AW1115" i="7"/>
  <c r="AV1115" i="7"/>
  <c r="AU1115" i="7"/>
  <c r="AT1115" i="7"/>
  <c r="AS1115" i="7"/>
  <c r="AR1115" i="7"/>
  <c r="AP1115" i="7"/>
  <c r="AO1115" i="7"/>
  <c r="AN1115" i="7"/>
  <c r="AM1115" i="7"/>
  <c r="AQ1115" i="7" s="1"/>
  <c r="Q1115" i="7"/>
  <c r="N1115" i="7"/>
  <c r="L1115" i="7"/>
  <c r="J1115" i="7"/>
  <c r="AY1114" i="7"/>
  <c r="AX1114" i="7"/>
  <c r="AW1114" i="7"/>
  <c r="AV1114" i="7"/>
  <c r="AU1114" i="7"/>
  <c r="AT1114" i="7"/>
  <c r="AS1114" i="7"/>
  <c r="AR1114" i="7"/>
  <c r="AP1114" i="7"/>
  <c r="AO1114" i="7"/>
  <c r="AN1114" i="7"/>
  <c r="AM1114" i="7"/>
  <c r="AQ1114" i="7" s="1"/>
  <c r="Q1114" i="7"/>
  <c r="N1114" i="7"/>
  <c r="L1114" i="7"/>
  <c r="J1114" i="7"/>
  <c r="AY1113" i="7"/>
  <c r="AX1113" i="7"/>
  <c r="AW1113" i="7"/>
  <c r="AV1113" i="7"/>
  <c r="AU1113" i="7"/>
  <c r="AT1113" i="7"/>
  <c r="AS1113" i="7"/>
  <c r="AR1113" i="7"/>
  <c r="AP1113" i="7"/>
  <c r="AO1113" i="7"/>
  <c r="AN1113" i="7"/>
  <c r="AM1113" i="7"/>
  <c r="AQ1113" i="7" s="1"/>
  <c r="Q1113" i="7"/>
  <c r="N1113" i="7"/>
  <c r="L1113" i="7"/>
  <c r="J1113" i="7"/>
  <c r="AY1112" i="7"/>
  <c r="AX1112" i="7"/>
  <c r="AW1112" i="7"/>
  <c r="AV1112" i="7"/>
  <c r="AU1112" i="7"/>
  <c r="AT1112" i="7"/>
  <c r="AS1112" i="7"/>
  <c r="AR1112" i="7"/>
  <c r="AP1112" i="7"/>
  <c r="AO1112" i="7"/>
  <c r="AN1112" i="7"/>
  <c r="AM1112" i="7"/>
  <c r="AQ1112" i="7" s="1"/>
  <c r="Q1112" i="7"/>
  <c r="N1112" i="7"/>
  <c r="L1112" i="7"/>
  <c r="J1112" i="7"/>
  <c r="AY1111" i="7"/>
  <c r="AX1111" i="7"/>
  <c r="AW1111" i="7"/>
  <c r="AV1111" i="7"/>
  <c r="AU1111" i="7"/>
  <c r="AT1111" i="7"/>
  <c r="AS1111" i="7"/>
  <c r="AR1111" i="7"/>
  <c r="AP1111" i="7"/>
  <c r="AO1111" i="7"/>
  <c r="AN1111" i="7"/>
  <c r="AM1111" i="7"/>
  <c r="Q1111" i="7"/>
  <c r="N1111" i="7"/>
  <c r="L1111" i="7"/>
  <c r="J1111" i="7"/>
  <c r="AY1110" i="7"/>
  <c r="AX1110" i="7"/>
  <c r="AW1110" i="7"/>
  <c r="AV1110" i="7"/>
  <c r="AU1110" i="7"/>
  <c r="AT1110" i="7"/>
  <c r="AS1110" i="7"/>
  <c r="AR1110" i="7"/>
  <c r="AQ1110" i="7"/>
  <c r="AP1110" i="7"/>
  <c r="AO1110" i="7"/>
  <c r="AN1110" i="7"/>
  <c r="AM1110" i="7"/>
  <c r="Q1110" i="7"/>
  <c r="N1110" i="7"/>
  <c r="L1110" i="7"/>
  <c r="J1110" i="7"/>
  <c r="AY1109" i="7"/>
  <c r="AX1109" i="7"/>
  <c r="AW1109" i="7"/>
  <c r="AV1109" i="7"/>
  <c r="AU1109" i="7"/>
  <c r="AT1109" i="7"/>
  <c r="AS1109" i="7"/>
  <c r="AR1109" i="7"/>
  <c r="AP1109" i="7"/>
  <c r="AQ1109" i="7" s="1"/>
  <c r="AO1109" i="7"/>
  <c r="AN1109" i="7"/>
  <c r="AM1109" i="7"/>
  <c r="Q1109" i="7"/>
  <c r="N1109" i="7"/>
  <c r="L1109" i="7"/>
  <c r="J1109" i="7"/>
  <c r="AY1108" i="7"/>
  <c r="AX1108" i="7"/>
  <c r="AW1108" i="7"/>
  <c r="AV1108" i="7"/>
  <c r="AU1108" i="7"/>
  <c r="AT1108" i="7"/>
  <c r="AS1108" i="7"/>
  <c r="AR1108" i="7"/>
  <c r="AQ1108" i="7"/>
  <c r="AP1108" i="7"/>
  <c r="AO1108" i="7"/>
  <c r="AN1108" i="7"/>
  <c r="AM1108" i="7"/>
  <c r="Q1108" i="7"/>
  <c r="N1108" i="7"/>
  <c r="L1108" i="7"/>
  <c r="J1108" i="7"/>
  <c r="AY1107" i="7"/>
  <c r="AX1107" i="7"/>
  <c r="AW1107" i="7"/>
  <c r="AV1107" i="7"/>
  <c r="AU1107" i="7"/>
  <c r="AT1107" i="7"/>
  <c r="AS1107" i="7"/>
  <c r="AR1107" i="7"/>
  <c r="AP1107" i="7"/>
  <c r="AO1107" i="7"/>
  <c r="AN1107" i="7"/>
  <c r="AM1107" i="7"/>
  <c r="AQ1107" i="7" s="1"/>
  <c r="Q1107" i="7"/>
  <c r="N1107" i="7"/>
  <c r="L1107" i="7"/>
  <c r="J1107" i="7"/>
  <c r="AY1106" i="7"/>
  <c r="AX1106" i="7"/>
  <c r="AW1106" i="7"/>
  <c r="AV1106" i="7"/>
  <c r="AU1106" i="7"/>
  <c r="AT1106" i="7"/>
  <c r="AS1106" i="7"/>
  <c r="AR1106" i="7"/>
  <c r="AP1106" i="7"/>
  <c r="AO1106" i="7"/>
  <c r="AN1106" i="7"/>
  <c r="AM1106" i="7"/>
  <c r="AQ1106" i="7" s="1"/>
  <c r="Q1106" i="7"/>
  <c r="N1106" i="7"/>
  <c r="L1106" i="7"/>
  <c r="J1106" i="7"/>
  <c r="AY1105" i="7"/>
  <c r="AX1105" i="7"/>
  <c r="AW1105" i="7"/>
  <c r="AV1105" i="7"/>
  <c r="AU1105" i="7"/>
  <c r="AT1105" i="7"/>
  <c r="AS1105" i="7"/>
  <c r="AR1105" i="7"/>
  <c r="AP1105" i="7"/>
  <c r="AO1105" i="7"/>
  <c r="AN1105" i="7"/>
  <c r="AM1105" i="7"/>
  <c r="AQ1105" i="7" s="1"/>
  <c r="Q1105" i="7"/>
  <c r="N1105" i="7"/>
  <c r="L1105" i="7"/>
  <c r="J1105" i="7"/>
  <c r="AY1104" i="7"/>
  <c r="AX1104" i="7"/>
  <c r="AW1104" i="7"/>
  <c r="AV1104" i="7"/>
  <c r="AU1104" i="7"/>
  <c r="AT1104" i="7"/>
  <c r="AS1104" i="7"/>
  <c r="AR1104" i="7"/>
  <c r="AP1104" i="7"/>
  <c r="AO1104" i="7"/>
  <c r="AN1104" i="7"/>
  <c r="AM1104" i="7"/>
  <c r="AQ1104" i="7" s="1"/>
  <c r="Q1104" i="7"/>
  <c r="N1104" i="7"/>
  <c r="L1104" i="7"/>
  <c r="J1104" i="7"/>
  <c r="AY1103" i="7"/>
  <c r="AX1103" i="7"/>
  <c r="AW1103" i="7"/>
  <c r="AV1103" i="7"/>
  <c r="AU1103" i="7"/>
  <c r="AT1103" i="7"/>
  <c r="AS1103" i="7"/>
  <c r="AR1103" i="7"/>
  <c r="AP1103" i="7"/>
  <c r="AO1103" i="7"/>
  <c r="AN1103" i="7"/>
  <c r="AQ1103" i="7" s="1"/>
  <c r="AM1103" i="7"/>
  <c r="Q1103" i="7"/>
  <c r="N1103" i="7"/>
  <c r="L1103" i="7"/>
  <c r="J1103" i="7"/>
  <c r="AY1102" i="7"/>
  <c r="AX1102" i="7"/>
  <c r="AW1102" i="7"/>
  <c r="AV1102" i="7"/>
  <c r="AU1102" i="7"/>
  <c r="AT1102" i="7"/>
  <c r="AS1102" i="7"/>
  <c r="AR1102" i="7"/>
  <c r="AP1102" i="7"/>
  <c r="AO1102" i="7"/>
  <c r="AQ1102" i="7" s="1"/>
  <c r="AN1102" i="7"/>
  <c r="AM1102" i="7"/>
  <c r="Q1102" i="7"/>
  <c r="N1102" i="7"/>
  <c r="L1102" i="7"/>
  <c r="J1102" i="7"/>
  <c r="AY1101" i="7"/>
  <c r="AX1101" i="7"/>
  <c r="AW1101" i="7"/>
  <c r="AV1101" i="7"/>
  <c r="AU1101" i="7"/>
  <c r="AT1101" i="7"/>
  <c r="AS1101" i="7"/>
  <c r="AR1101" i="7"/>
  <c r="AP1101" i="7"/>
  <c r="AQ1101" i="7" s="1"/>
  <c r="AO1101" i="7"/>
  <c r="AN1101" i="7"/>
  <c r="AM1101" i="7"/>
  <c r="Q1101" i="7"/>
  <c r="N1101" i="7"/>
  <c r="L1101" i="7"/>
  <c r="J1101" i="7"/>
  <c r="AY1100" i="7"/>
  <c r="AX1100" i="7"/>
  <c r="AW1100" i="7"/>
  <c r="AV1100" i="7"/>
  <c r="AU1100" i="7"/>
  <c r="AT1100" i="7"/>
  <c r="AS1100" i="7"/>
  <c r="AR1100" i="7"/>
  <c r="AQ1100" i="7"/>
  <c r="AP1100" i="7"/>
  <c r="AO1100" i="7"/>
  <c r="AN1100" i="7"/>
  <c r="AM1100" i="7"/>
  <c r="Q1100" i="7"/>
  <c r="N1100" i="7"/>
  <c r="L1100" i="7"/>
  <c r="J1100" i="7"/>
  <c r="AY1099" i="7"/>
  <c r="AX1099" i="7"/>
  <c r="AW1099" i="7"/>
  <c r="AV1099" i="7"/>
  <c r="AU1099" i="7"/>
  <c r="AT1099" i="7"/>
  <c r="AS1099" i="7"/>
  <c r="AR1099" i="7"/>
  <c r="AP1099" i="7"/>
  <c r="AO1099" i="7"/>
  <c r="AN1099" i="7"/>
  <c r="AM1099" i="7"/>
  <c r="AQ1099" i="7" s="1"/>
  <c r="Q1099" i="7"/>
  <c r="N1099" i="7"/>
  <c r="L1099" i="7"/>
  <c r="J1099" i="7"/>
  <c r="AY1098" i="7"/>
  <c r="AX1098" i="7"/>
  <c r="AW1098" i="7"/>
  <c r="AV1098" i="7"/>
  <c r="AU1098" i="7"/>
  <c r="AT1098" i="7"/>
  <c r="AS1098" i="7"/>
  <c r="AR1098" i="7"/>
  <c r="AP1098" i="7"/>
  <c r="AO1098" i="7"/>
  <c r="AN1098" i="7"/>
  <c r="AM1098" i="7"/>
  <c r="AQ1098" i="7" s="1"/>
  <c r="Q1098" i="7"/>
  <c r="N1098" i="7"/>
  <c r="L1098" i="7"/>
  <c r="J1098" i="7"/>
  <c r="AY1097" i="7"/>
  <c r="AX1097" i="7"/>
  <c r="AW1097" i="7"/>
  <c r="AV1097" i="7"/>
  <c r="AU1097" i="7"/>
  <c r="AT1097" i="7"/>
  <c r="AS1097" i="7"/>
  <c r="AR1097" i="7"/>
  <c r="AP1097" i="7"/>
  <c r="AO1097" i="7"/>
  <c r="AN1097" i="7"/>
  <c r="AM1097" i="7"/>
  <c r="AQ1097" i="7" s="1"/>
  <c r="Q1097" i="7"/>
  <c r="N1097" i="7"/>
  <c r="L1097" i="7"/>
  <c r="J1097" i="7"/>
  <c r="AY1096" i="7"/>
  <c r="AX1096" i="7"/>
  <c r="AW1096" i="7"/>
  <c r="AV1096" i="7"/>
  <c r="AU1096" i="7"/>
  <c r="AT1096" i="7"/>
  <c r="AS1096" i="7"/>
  <c r="AR1096" i="7"/>
  <c r="AP1096" i="7"/>
  <c r="AO1096" i="7"/>
  <c r="AN1096" i="7"/>
  <c r="AM1096" i="7"/>
  <c r="AQ1096" i="7" s="1"/>
  <c r="Q1096" i="7"/>
  <c r="N1096" i="7"/>
  <c r="L1096" i="7"/>
  <c r="J1096" i="7"/>
  <c r="AY1095" i="7"/>
  <c r="AX1095" i="7"/>
  <c r="AW1095" i="7"/>
  <c r="AV1095" i="7"/>
  <c r="AU1095" i="7"/>
  <c r="AT1095" i="7"/>
  <c r="AS1095" i="7"/>
  <c r="AR1095" i="7"/>
  <c r="AP1095" i="7"/>
  <c r="AO1095" i="7"/>
  <c r="AN1095" i="7"/>
  <c r="AQ1095" i="7" s="1"/>
  <c r="AM1095" i="7"/>
  <c r="Q1095" i="7"/>
  <c r="N1095" i="7"/>
  <c r="L1095" i="7"/>
  <c r="J1095" i="7"/>
  <c r="AY1094" i="7"/>
  <c r="AX1094" i="7"/>
  <c r="AW1094" i="7"/>
  <c r="AV1094" i="7"/>
  <c r="AU1094" i="7"/>
  <c r="AT1094" i="7"/>
  <c r="AS1094" i="7"/>
  <c r="AR1094" i="7"/>
  <c r="AP1094" i="7"/>
  <c r="AO1094" i="7"/>
  <c r="AQ1094" i="7" s="1"/>
  <c r="AN1094" i="7"/>
  <c r="AM1094" i="7"/>
  <c r="Q1094" i="7"/>
  <c r="N1094" i="7"/>
  <c r="L1094" i="7"/>
  <c r="J1094" i="7"/>
  <c r="AY1093" i="7"/>
  <c r="AX1093" i="7"/>
  <c r="AW1093" i="7"/>
  <c r="AV1093" i="7"/>
  <c r="AU1093" i="7"/>
  <c r="AT1093" i="7"/>
  <c r="AS1093" i="7"/>
  <c r="AR1093" i="7"/>
  <c r="AP1093" i="7"/>
  <c r="AQ1093" i="7" s="1"/>
  <c r="AO1093" i="7"/>
  <c r="AN1093" i="7"/>
  <c r="AM1093" i="7"/>
  <c r="Q1093" i="7"/>
  <c r="N1093" i="7"/>
  <c r="L1093" i="7"/>
  <c r="J1093" i="7"/>
  <c r="AY1092" i="7"/>
  <c r="AX1092" i="7"/>
  <c r="AW1092" i="7"/>
  <c r="AV1092" i="7"/>
  <c r="AU1092" i="7"/>
  <c r="AT1092" i="7"/>
  <c r="AS1092" i="7"/>
  <c r="AR1092" i="7"/>
  <c r="AQ1092" i="7"/>
  <c r="AP1092" i="7"/>
  <c r="AO1092" i="7"/>
  <c r="AN1092" i="7"/>
  <c r="AM1092" i="7"/>
  <c r="Q1092" i="7"/>
  <c r="N1092" i="7"/>
  <c r="L1092" i="7"/>
  <c r="J1092" i="7"/>
  <c r="AY1091" i="7"/>
  <c r="AX1091" i="7"/>
  <c r="AW1091" i="7"/>
  <c r="AV1091" i="7"/>
  <c r="AU1091" i="7"/>
  <c r="AT1091" i="7"/>
  <c r="AS1091" i="7"/>
  <c r="AR1091" i="7"/>
  <c r="AP1091" i="7"/>
  <c r="AO1091" i="7"/>
  <c r="AN1091" i="7"/>
  <c r="AM1091" i="7"/>
  <c r="AQ1091" i="7" s="1"/>
  <c r="Q1091" i="7"/>
  <c r="N1091" i="7"/>
  <c r="L1091" i="7"/>
  <c r="J1091" i="7"/>
  <c r="AY1090" i="7"/>
  <c r="AX1090" i="7"/>
  <c r="AW1090" i="7"/>
  <c r="AV1090" i="7"/>
  <c r="AU1090" i="7"/>
  <c r="AT1090" i="7"/>
  <c r="AS1090" i="7"/>
  <c r="AR1090" i="7"/>
  <c r="AP1090" i="7"/>
  <c r="AO1090" i="7"/>
  <c r="AN1090" i="7"/>
  <c r="AM1090" i="7"/>
  <c r="AQ1090" i="7" s="1"/>
  <c r="Q1090" i="7"/>
  <c r="N1090" i="7"/>
  <c r="L1090" i="7"/>
  <c r="J1090" i="7"/>
  <c r="AY1089" i="7"/>
  <c r="AX1089" i="7"/>
  <c r="AW1089" i="7"/>
  <c r="AV1089" i="7"/>
  <c r="AU1089" i="7"/>
  <c r="AT1089" i="7"/>
  <c r="AS1089" i="7"/>
  <c r="AR1089" i="7"/>
  <c r="AP1089" i="7"/>
  <c r="AO1089" i="7"/>
  <c r="AN1089" i="7"/>
  <c r="AM1089" i="7"/>
  <c r="Q1089" i="7"/>
  <c r="N1089" i="7"/>
  <c r="L1089" i="7"/>
  <c r="J1089" i="7"/>
  <c r="AY1088" i="7"/>
  <c r="AX1088" i="7"/>
  <c r="AW1088" i="7"/>
  <c r="AV1088" i="7"/>
  <c r="AU1088" i="7"/>
  <c r="AT1088" i="7"/>
  <c r="AS1088" i="7"/>
  <c r="AR1088" i="7"/>
  <c r="AP1088" i="7"/>
  <c r="AO1088" i="7"/>
  <c r="AN1088" i="7"/>
  <c r="AM1088" i="7"/>
  <c r="Q1088" i="7"/>
  <c r="N1088" i="7"/>
  <c r="L1088" i="7"/>
  <c r="J1088" i="7"/>
  <c r="AY1087" i="7"/>
  <c r="AX1087" i="7"/>
  <c r="AW1087" i="7"/>
  <c r="AV1087" i="7"/>
  <c r="AU1087" i="7"/>
  <c r="AT1087" i="7"/>
  <c r="AS1087" i="7"/>
  <c r="AR1087" i="7"/>
  <c r="AP1087" i="7"/>
  <c r="AO1087" i="7"/>
  <c r="AN1087" i="7"/>
  <c r="AQ1087" i="7" s="1"/>
  <c r="AM1087" i="7"/>
  <c r="Q1087" i="7"/>
  <c r="N1087" i="7"/>
  <c r="L1087" i="7"/>
  <c r="J1087" i="7"/>
  <c r="AY1086" i="7"/>
  <c r="AX1086" i="7"/>
  <c r="AW1086" i="7"/>
  <c r="AV1086" i="7"/>
  <c r="AU1086" i="7"/>
  <c r="AT1086" i="7"/>
  <c r="AS1086" i="7"/>
  <c r="AR1086" i="7"/>
  <c r="AQ1086" i="7"/>
  <c r="AP1086" i="7"/>
  <c r="AO1086" i="7"/>
  <c r="AN1086" i="7"/>
  <c r="AM1086" i="7"/>
  <c r="Q1086" i="7"/>
  <c r="N1086" i="7"/>
  <c r="L1086" i="7"/>
  <c r="J1086" i="7"/>
  <c r="AY1085" i="7"/>
  <c r="AX1085" i="7"/>
  <c r="AW1085" i="7"/>
  <c r="AV1085" i="7"/>
  <c r="AU1085" i="7"/>
  <c r="AT1085" i="7"/>
  <c r="AS1085" i="7"/>
  <c r="AR1085" i="7"/>
  <c r="AP1085" i="7"/>
  <c r="AQ1085" i="7" s="1"/>
  <c r="AO1085" i="7"/>
  <c r="AN1085" i="7"/>
  <c r="AM1085" i="7"/>
  <c r="Q1085" i="7"/>
  <c r="N1085" i="7"/>
  <c r="L1085" i="7"/>
  <c r="J1085" i="7"/>
  <c r="AY1084" i="7"/>
  <c r="AX1084" i="7"/>
  <c r="AW1084" i="7"/>
  <c r="AV1084" i="7"/>
  <c r="AU1084" i="7"/>
  <c r="AT1084" i="7"/>
  <c r="AS1084" i="7"/>
  <c r="AR1084" i="7"/>
  <c r="AQ1084" i="7"/>
  <c r="AP1084" i="7"/>
  <c r="AO1084" i="7"/>
  <c r="AN1084" i="7"/>
  <c r="AM1084" i="7"/>
  <c r="Q1084" i="7"/>
  <c r="N1084" i="7"/>
  <c r="L1084" i="7"/>
  <c r="J1084" i="7"/>
  <c r="AY1083" i="7"/>
  <c r="AX1083" i="7"/>
  <c r="AW1083" i="7"/>
  <c r="AV1083" i="7"/>
  <c r="AU1083" i="7"/>
  <c r="AT1083" i="7"/>
  <c r="AS1083" i="7"/>
  <c r="AR1083" i="7"/>
  <c r="AP1083" i="7"/>
  <c r="AO1083" i="7"/>
  <c r="AN1083" i="7"/>
  <c r="AM1083" i="7"/>
  <c r="AQ1083" i="7" s="1"/>
  <c r="Q1083" i="7"/>
  <c r="N1083" i="7"/>
  <c r="L1083" i="7"/>
  <c r="J1083" i="7"/>
  <c r="AY1082" i="7"/>
  <c r="AX1082" i="7"/>
  <c r="AW1082" i="7"/>
  <c r="AV1082" i="7"/>
  <c r="AU1082" i="7"/>
  <c r="AT1082" i="7"/>
  <c r="AS1082" i="7"/>
  <c r="AR1082" i="7"/>
  <c r="AP1082" i="7"/>
  <c r="AO1082" i="7"/>
  <c r="AN1082" i="7"/>
  <c r="AM1082" i="7"/>
  <c r="AQ1082" i="7" s="1"/>
  <c r="Q1082" i="7"/>
  <c r="N1082" i="7"/>
  <c r="L1082" i="7"/>
  <c r="J1082" i="7"/>
  <c r="AY1081" i="7"/>
  <c r="AX1081" i="7"/>
  <c r="AW1081" i="7"/>
  <c r="AV1081" i="7"/>
  <c r="AU1081" i="7"/>
  <c r="AT1081" i="7"/>
  <c r="AS1081" i="7"/>
  <c r="AR1081" i="7"/>
  <c r="AP1081" i="7"/>
  <c r="AO1081" i="7"/>
  <c r="AN1081" i="7"/>
  <c r="AM1081" i="7"/>
  <c r="AQ1081" i="7" s="1"/>
  <c r="Q1081" i="7"/>
  <c r="N1081" i="7"/>
  <c r="L1081" i="7"/>
  <c r="J1081" i="7"/>
  <c r="AY1080" i="7"/>
  <c r="AX1080" i="7"/>
  <c r="AW1080" i="7"/>
  <c r="AV1080" i="7"/>
  <c r="AU1080" i="7"/>
  <c r="AT1080" i="7"/>
  <c r="AS1080" i="7"/>
  <c r="AR1080" i="7"/>
  <c r="AP1080" i="7"/>
  <c r="AO1080" i="7"/>
  <c r="AN1080" i="7"/>
  <c r="AM1080" i="7"/>
  <c r="AQ1080" i="7" s="1"/>
  <c r="Q1080" i="7"/>
  <c r="N1080" i="7"/>
  <c r="L1080" i="7"/>
  <c r="J1080" i="7"/>
  <c r="AY1079" i="7"/>
  <c r="AX1079" i="7"/>
  <c r="AW1079" i="7"/>
  <c r="AV1079" i="7"/>
  <c r="AU1079" i="7"/>
  <c r="AT1079" i="7"/>
  <c r="AS1079" i="7"/>
  <c r="AR1079" i="7"/>
  <c r="AP1079" i="7"/>
  <c r="AO1079" i="7"/>
  <c r="AN1079" i="7"/>
  <c r="AQ1079" i="7" s="1"/>
  <c r="AM1079" i="7"/>
  <c r="Q1079" i="7"/>
  <c r="N1079" i="7"/>
  <c r="L1079" i="7"/>
  <c r="J1079" i="7"/>
  <c r="AY1078" i="7"/>
  <c r="AX1078" i="7"/>
  <c r="AW1078" i="7"/>
  <c r="AV1078" i="7"/>
  <c r="AU1078" i="7"/>
  <c r="AT1078" i="7"/>
  <c r="AS1078" i="7"/>
  <c r="AR1078" i="7"/>
  <c r="AP1078" i="7"/>
  <c r="AO1078" i="7"/>
  <c r="AQ1078" i="7" s="1"/>
  <c r="AN1078" i="7"/>
  <c r="AM1078" i="7"/>
  <c r="Q1078" i="7"/>
  <c r="N1078" i="7"/>
  <c r="L1078" i="7"/>
  <c r="J1078" i="7"/>
  <c r="AY1077" i="7"/>
  <c r="AX1077" i="7"/>
  <c r="AW1077" i="7"/>
  <c r="AV1077" i="7"/>
  <c r="AU1077" i="7"/>
  <c r="AT1077" i="7"/>
  <c r="AS1077" i="7"/>
  <c r="AR1077" i="7"/>
  <c r="AP1077" i="7"/>
  <c r="AQ1077" i="7" s="1"/>
  <c r="AO1077" i="7"/>
  <c r="AN1077" i="7"/>
  <c r="AM1077" i="7"/>
  <c r="Q1077" i="7"/>
  <c r="N1077" i="7"/>
  <c r="L1077" i="7"/>
  <c r="J1077" i="7"/>
  <c r="AY1076" i="7"/>
  <c r="AX1076" i="7"/>
  <c r="AW1076" i="7"/>
  <c r="AV1076" i="7"/>
  <c r="AU1076" i="7"/>
  <c r="AT1076" i="7"/>
  <c r="AS1076" i="7"/>
  <c r="AR1076" i="7"/>
  <c r="AQ1076" i="7"/>
  <c r="AP1076" i="7"/>
  <c r="AO1076" i="7"/>
  <c r="AN1076" i="7"/>
  <c r="AM1076" i="7"/>
  <c r="Q1076" i="7"/>
  <c r="N1076" i="7"/>
  <c r="L1076" i="7"/>
  <c r="J1076" i="7"/>
  <c r="AY1075" i="7"/>
  <c r="AX1075" i="7"/>
  <c r="AW1075" i="7"/>
  <c r="AV1075" i="7"/>
  <c r="AU1075" i="7"/>
  <c r="AT1075" i="7"/>
  <c r="AS1075" i="7"/>
  <c r="AR1075" i="7"/>
  <c r="AP1075" i="7"/>
  <c r="AO1075" i="7"/>
  <c r="AN1075" i="7"/>
  <c r="AM1075" i="7"/>
  <c r="AQ1075" i="7" s="1"/>
  <c r="Q1075" i="7"/>
  <c r="N1075" i="7"/>
  <c r="L1075" i="7"/>
  <c r="J1075" i="7"/>
  <c r="AY1074" i="7"/>
  <c r="AX1074" i="7"/>
  <c r="AW1074" i="7"/>
  <c r="AV1074" i="7"/>
  <c r="AU1074" i="7"/>
  <c r="AT1074" i="7"/>
  <c r="AS1074" i="7"/>
  <c r="AR1074" i="7"/>
  <c r="AP1074" i="7"/>
  <c r="AO1074" i="7"/>
  <c r="AN1074" i="7"/>
  <c r="AM1074" i="7"/>
  <c r="AQ1074" i="7" s="1"/>
  <c r="Q1074" i="7"/>
  <c r="N1074" i="7"/>
  <c r="L1074" i="7"/>
  <c r="J1074" i="7"/>
  <c r="AY1073" i="7"/>
  <c r="AX1073" i="7"/>
  <c r="AW1073" i="7"/>
  <c r="AV1073" i="7"/>
  <c r="AU1073" i="7"/>
  <c r="AT1073" i="7"/>
  <c r="AS1073" i="7"/>
  <c r="AR1073" i="7"/>
  <c r="AP1073" i="7"/>
  <c r="AO1073" i="7"/>
  <c r="AN1073" i="7"/>
  <c r="AM1073" i="7"/>
  <c r="Q1073" i="7"/>
  <c r="N1073" i="7"/>
  <c r="L1073" i="7"/>
  <c r="J1073" i="7"/>
  <c r="AY1072" i="7"/>
  <c r="AX1072" i="7"/>
  <c r="AW1072" i="7"/>
  <c r="AV1072" i="7"/>
  <c r="AU1072" i="7"/>
  <c r="AT1072" i="7"/>
  <c r="AS1072" i="7"/>
  <c r="AR1072" i="7"/>
  <c r="AP1072" i="7"/>
  <c r="AO1072" i="7"/>
  <c r="AN1072" i="7"/>
  <c r="AM1072" i="7"/>
  <c r="Q1072" i="7"/>
  <c r="N1072" i="7"/>
  <c r="L1072" i="7"/>
  <c r="J1072" i="7"/>
  <c r="AY1071" i="7"/>
  <c r="AX1071" i="7"/>
  <c r="AW1071" i="7"/>
  <c r="AV1071" i="7"/>
  <c r="AU1071" i="7"/>
  <c r="AT1071" i="7"/>
  <c r="AS1071" i="7"/>
  <c r="AR1071" i="7"/>
  <c r="AP1071" i="7"/>
  <c r="AQ1071" i="7" s="1"/>
  <c r="AO1071" i="7"/>
  <c r="AN1071" i="7"/>
  <c r="AM1071" i="7"/>
  <c r="Q1071" i="7"/>
  <c r="N1071" i="7"/>
  <c r="L1071" i="7"/>
  <c r="J1071" i="7"/>
  <c r="AY1070" i="7"/>
  <c r="AX1070" i="7"/>
  <c r="AW1070" i="7"/>
  <c r="AV1070" i="7"/>
  <c r="AU1070" i="7"/>
  <c r="AT1070" i="7"/>
  <c r="AS1070" i="7"/>
  <c r="AR1070" i="7"/>
  <c r="AQ1070" i="7"/>
  <c r="AP1070" i="7"/>
  <c r="AO1070" i="7"/>
  <c r="AN1070" i="7"/>
  <c r="AM1070" i="7"/>
  <c r="Q1070" i="7"/>
  <c r="N1070" i="7"/>
  <c r="L1070" i="7"/>
  <c r="J1070" i="7"/>
  <c r="AY1069" i="7"/>
  <c r="AX1069" i="7"/>
  <c r="AW1069" i="7"/>
  <c r="AV1069" i="7"/>
  <c r="AU1069" i="7"/>
  <c r="AT1069" i="7"/>
  <c r="AS1069" i="7"/>
  <c r="AR1069" i="7"/>
  <c r="AP1069" i="7"/>
  <c r="AQ1069" i="7" s="1"/>
  <c r="AO1069" i="7"/>
  <c r="AN1069" i="7"/>
  <c r="AM1069" i="7"/>
  <c r="Q1069" i="7"/>
  <c r="N1069" i="7"/>
  <c r="L1069" i="7"/>
  <c r="J1069" i="7"/>
  <c r="AY1068" i="7"/>
  <c r="AX1068" i="7"/>
  <c r="AW1068" i="7"/>
  <c r="AV1068" i="7"/>
  <c r="AU1068" i="7"/>
  <c r="AT1068" i="7"/>
  <c r="AS1068" i="7"/>
  <c r="AR1068" i="7"/>
  <c r="AQ1068" i="7"/>
  <c r="AP1068" i="7"/>
  <c r="AO1068" i="7"/>
  <c r="AN1068" i="7"/>
  <c r="AM1068" i="7"/>
  <c r="Q1068" i="7"/>
  <c r="N1068" i="7"/>
  <c r="L1068" i="7"/>
  <c r="J1068" i="7"/>
  <c r="AY1067" i="7"/>
  <c r="AX1067" i="7"/>
  <c r="AW1067" i="7"/>
  <c r="AV1067" i="7"/>
  <c r="AU1067" i="7"/>
  <c r="AT1067" i="7"/>
  <c r="AS1067" i="7"/>
  <c r="AR1067" i="7"/>
  <c r="AP1067" i="7"/>
  <c r="AO1067" i="7"/>
  <c r="AN1067" i="7"/>
  <c r="AM1067" i="7"/>
  <c r="AQ1067" i="7" s="1"/>
  <c r="Q1067" i="7"/>
  <c r="N1067" i="7"/>
  <c r="L1067" i="7"/>
  <c r="J1067" i="7"/>
  <c r="AY1066" i="7"/>
  <c r="AX1066" i="7"/>
  <c r="AW1066" i="7"/>
  <c r="AV1066" i="7"/>
  <c r="AU1066" i="7"/>
  <c r="AT1066" i="7"/>
  <c r="AS1066" i="7"/>
  <c r="AR1066" i="7"/>
  <c r="AP1066" i="7"/>
  <c r="AO1066" i="7"/>
  <c r="AN1066" i="7"/>
  <c r="AM1066" i="7"/>
  <c r="AQ1066" i="7" s="1"/>
  <c r="Q1066" i="7"/>
  <c r="N1066" i="7"/>
  <c r="L1066" i="7"/>
  <c r="J1066" i="7"/>
  <c r="AY1065" i="7"/>
  <c r="AX1065" i="7"/>
  <c r="AW1065" i="7"/>
  <c r="AV1065" i="7"/>
  <c r="AU1065" i="7"/>
  <c r="AT1065" i="7"/>
  <c r="AS1065" i="7"/>
  <c r="AR1065" i="7"/>
  <c r="AP1065" i="7"/>
  <c r="AO1065" i="7"/>
  <c r="AN1065" i="7"/>
  <c r="AM1065" i="7"/>
  <c r="AQ1065" i="7" s="1"/>
  <c r="Q1065" i="7"/>
  <c r="N1065" i="7"/>
  <c r="L1065" i="7"/>
  <c r="J1065" i="7"/>
  <c r="AY1064" i="7"/>
  <c r="AX1064" i="7"/>
  <c r="AW1064" i="7"/>
  <c r="AV1064" i="7"/>
  <c r="AU1064" i="7"/>
  <c r="AT1064" i="7"/>
  <c r="AS1064" i="7"/>
  <c r="AR1064" i="7"/>
  <c r="AP1064" i="7"/>
  <c r="AO1064" i="7"/>
  <c r="AN1064" i="7"/>
  <c r="AM1064" i="7"/>
  <c r="AQ1064" i="7" s="1"/>
  <c r="Q1064" i="7"/>
  <c r="N1064" i="7"/>
  <c r="L1064" i="7"/>
  <c r="J1064" i="7"/>
  <c r="AY1063" i="7"/>
  <c r="AX1063" i="7"/>
  <c r="AW1063" i="7"/>
  <c r="AV1063" i="7"/>
  <c r="AU1063" i="7"/>
  <c r="AT1063" i="7"/>
  <c r="AS1063" i="7"/>
  <c r="AR1063" i="7"/>
  <c r="AP1063" i="7"/>
  <c r="AO1063" i="7"/>
  <c r="AN1063" i="7"/>
  <c r="AQ1063" i="7" s="1"/>
  <c r="AM1063" i="7"/>
  <c r="Q1063" i="7"/>
  <c r="N1063" i="7"/>
  <c r="L1063" i="7"/>
  <c r="J1063" i="7"/>
  <c r="AY1062" i="7"/>
  <c r="AX1062" i="7"/>
  <c r="AW1062" i="7"/>
  <c r="AV1062" i="7"/>
  <c r="AU1062" i="7"/>
  <c r="AT1062" i="7"/>
  <c r="AS1062" i="7"/>
  <c r="AR1062" i="7"/>
  <c r="AP1062" i="7"/>
  <c r="AO1062" i="7"/>
  <c r="AQ1062" i="7" s="1"/>
  <c r="AN1062" i="7"/>
  <c r="AM1062" i="7"/>
  <c r="Q1062" i="7"/>
  <c r="N1062" i="7"/>
  <c r="L1062" i="7"/>
  <c r="J1062" i="7"/>
  <c r="AY1061" i="7"/>
  <c r="AX1061" i="7"/>
  <c r="AW1061" i="7"/>
  <c r="AV1061" i="7"/>
  <c r="AU1061" i="7"/>
  <c r="AT1061" i="7"/>
  <c r="AS1061" i="7"/>
  <c r="AR1061" i="7"/>
  <c r="AP1061" i="7"/>
  <c r="AQ1061" i="7" s="1"/>
  <c r="AO1061" i="7"/>
  <c r="AN1061" i="7"/>
  <c r="AM1061" i="7"/>
  <c r="Q1061" i="7"/>
  <c r="N1061" i="7"/>
  <c r="L1061" i="7"/>
  <c r="J1061" i="7"/>
  <c r="AY1060" i="7"/>
  <c r="AX1060" i="7"/>
  <c r="AW1060" i="7"/>
  <c r="AV1060" i="7"/>
  <c r="AU1060" i="7"/>
  <c r="AT1060" i="7"/>
  <c r="AS1060" i="7"/>
  <c r="AR1060" i="7"/>
  <c r="AQ1060" i="7"/>
  <c r="AP1060" i="7"/>
  <c r="AO1060" i="7"/>
  <c r="AN1060" i="7"/>
  <c r="AM1060" i="7"/>
  <c r="Q1060" i="7"/>
  <c r="N1060" i="7"/>
  <c r="L1060" i="7"/>
  <c r="J1060" i="7"/>
  <c r="AY1059" i="7"/>
  <c r="AX1059" i="7"/>
  <c r="AW1059" i="7"/>
  <c r="AV1059" i="7"/>
  <c r="AU1059" i="7"/>
  <c r="AT1059" i="7"/>
  <c r="AS1059" i="7"/>
  <c r="AR1059" i="7"/>
  <c r="AP1059" i="7"/>
  <c r="AO1059" i="7"/>
  <c r="AN1059" i="7"/>
  <c r="AM1059" i="7"/>
  <c r="AQ1059" i="7" s="1"/>
  <c r="Q1059" i="7"/>
  <c r="N1059" i="7"/>
  <c r="L1059" i="7"/>
  <c r="J1059" i="7"/>
  <c r="AY1058" i="7"/>
  <c r="AX1058" i="7"/>
  <c r="AW1058" i="7"/>
  <c r="AV1058" i="7"/>
  <c r="AU1058" i="7"/>
  <c r="AT1058" i="7"/>
  <c r="AS1058" i="7"/>
  <c r="AR1058" i="7"/>
  <c r="AP1058" i="7"/>
  <c r="AO1058" i="7"/>
  <c r="AN1058" i="7"/>
  <c r="AM1058" i="7"/>
  <c r="AQ1058" i="7" s="1"/>
  <c r="Q1058" i="7"/>
  <c r="N1058" i="7"/>
  <c r="L1058" i="7"/>
  <c r="J1058" i="7"/>
  <c r="AY1057" i="7"/>
  <c r="AX1057" i="7"/>
  <c r="AW1057" i="7"/>
  <c r="AV1057" i="7"/>
  <c r="AU1057" i="7"/>
  <c r="AT1057" i="7"/>
  <c r="AS1057" i="7"/>
  <c r="AR1057" i="7"/>
  <c r="AP1057" i="7"/>
  <c r="AO1057" i="7"/>
  <c r="AN1057" i="7"/>
  <c r="AM1057" i="7"/>
  <c r="Q1057" i="7"/>
  <c r="N1057" i="7"/>
  <c r="L1057" i="7"/>
  <c r="J1057" i="7"/>
  <c r="AY1056" i="7"/>
  <c r="AX1056" i="7"/>
  <c r="AW1056" i="7"/>
  <c r="AV1056" i="7"/>
  <c r="AU1056" i="7"/>
  <c r="AT1056" i="7"/>
  <c r="AS1056" i="7"/>
  <c r="AR1056" i="7"/>
  <c r="AP1056" i="7"/>
  <c r="AO1056" i="7"/>
  <c r="AN1056" i="7"/>
  <c r="AM1056" i="7"/>
  <c r="Q1056" i="7"/>
  <c r="N1056" i="7"/>
  <c r="L1056" i="7"/>
  <c r="J1056" i="7"/>
  <c r="AY1055" i="7"/>
  <c r="AX1055" i="7"/>
  <c r="AW1055" i="7"/>
  <c r="AV1055" i="7"/>
  <c r="AU1055" i="7"/>
  <c r="AT1055" i="7"/>
  <c r="AS1055" i="7"/>
  <c r="AR1055" i="7"/>
  <c r="AP1055" i="7"/>
  <c r="AQ1055" i="7" s="1"/>
  <c r="AO1055" i="7"/>
  <c r="AN1055" i="7"/>
  <c r="AM1055" i="7"/>
  <c r="Q1055" i="7"/>
  <c r="N1055" i="7"/>
  <c r="L1055" i="7"/>
  <c r="J1055" i="7"/>
  <c r="AY1054" i="7"/>
  <c r="AX1054" i="7"/>
  <c r="AW1054" i="7"/>
  <c r="AV1054" i="7"/>
  <c r="AU1054" i="7"/>
  <c r="AT1054" i="7"/>
  <c r="AS1054" i="7"/>
  <c r="AR1054" i="7"/>
  <c r="AQ1054" i="7"/>
  <c r="AP1054" i="7"/>
  <c r="AO1054" i="7"/>
  <c r="AN1054" i="7"/>
  <c r="AM1054" i="7"/>
  <c r="Q1054" i="7"/>
  <c r="N1054" i="7"/>
  <c r="L1054" i="7"/>
  <c r="J1054" i="7"/>
  <c r="AY1053" i="7"/>
  <c r="AX1053" i="7"/>
  <c r="AW1053" i="7"/>
  <c r="AV1053" i="7"/>
  <c r="AU1053" i="7"/>
  <c r="AT1053" i="7"/>
  <c r="AS1053" i="7"/>
  <c r="AR1053" i="7"/>
  <c r="AP1053" i="7"/>
  <c r="AQ1053" i="7" s="1"/>
  <c r="AO1053" i="7"/>
  <c r="AN1053" i="7"/>
  <c r="AM1053" i="7"/>
  <c r="Q1053" i="7"/>
  <c r="N1053" i="7"/>
  <c r="L1053" i="7"/>
  <c r="J1053" i="7"/>
  <c r="AY1052" i="7"/>
  <c r="AX1052" i="7"/>
  <c r="AW1052" i="7"/>
  <c r="AV1052" i="7"/>
  <c r="AU1052" i="7"/>
  <c r="AT1052" i="7"/>
  <c r="AS1052" i="7"/>
  <c r="AR1052" i="7"/>
  <c r="AQ1052" i="7"/>
  <c r="AP1052" i="7"/>
  <c r="AO1052" i="7"/>
  <c r="AN1052" i="7"/>
  <c r="AM1052" i="7"/>
  <c r="Q1052" i="7"/>
  <c r="N1052" i="7"/>
  <c r="L1052" i="7"/>
  <c r="J1052" i="7"/>
  <c r="AY1051" i="7"/>
  <c r="AX1051" i="7"/>
  <c r="AW1051" i="7"/>
  <c r="AV1051" i="7"/>
  <c r="AU1051" i="7"/>
  <c r="AT1051" i="7"/>
  <c r="AS1051" i="7"/>
  <c r="AR1051" i="7"/>
  <c r="AP1051" i="7"/>
  <c r="AO1051" i="7"/>
  <c r="AN1051" i="7"/>
  <c r="AM1051" i="7"/>
  <c r="AQ1051" i="7" s="1"/>
  <c r="Q1051" i="7"/>
  <c r="N1051" i="7"/>
  <c r="L1051" i="7"/>
  <c r="J1051" i="7"/>
  <c r="AY1050" i="7"/>
  <c r="AX1050" i="7"/>
  <c r="AW1050" i="7"/>
  <c r="AV1050" i="7"/>
  <c r="AU1050" i="7"/>
  <c r="AT1050" i="7"/>
  <c r="AS1050" i="7"/>
  <c r="AR1050" i="7"/>
  <c r="AP1050" i="7"/>
  <c r="AO1050" i="7"/>
  <c r="AN1050" i="7"/>
  <c r="AM1050" i="7"/>
  <c r="AQ1050" i="7" s="1"/>
  <c r="Q1050" i="7"/>
  <c r="N1050" i="7"/>
  <c r="L1050" i="7"/>
  <c r="J1050" i="7"/>
  <c r="AY1049" i="7"/>
  <c r="AX1049" i="7"/>
  <c r="AW1049" i="7"/>
  <c r="AV1049" i="7"/>
  <c r="AU1049" i="7"/>
  <c r="AT1049" i="7"/>
  <c r="AS1049" i="7"/>
  <c r="AR1049" i="7"/>
  <c r="AP1049" i="7"/>
  <c r="AO1049" i="7"/>
  <c r="AN1049" i="7"/>
  <c r="AM1049" i="7"/>
  <c r="AQ1049" i="7" s="1"/>
  <c r="Q1049" i="7"/>
  <c r="N1049" i="7"/>
  <c r="L1049" i="7"/>
  <c r="J1049" i="7"/>
  <c r="AY1048" i="7"/>
  <c r="AX1048" i="7"/>
  <c r="AW1048" i="7"/>
  <c r="AV1048" i="7"/>
  <c r="AU1048" i="7"/>
  <c r="AT1048" i="7"/>
  <c r="AS1048" i="7"/>
  <c r="AR1048" i="7"/>
  <c r="AP1048" i="7"/>
  <c r="AO1048" i="7"/>
  <c r="AN1048" i="7"/>
  <c r="AM1048" i="7"/>
  <c r="AQ1048" i="7" s="1"/>
  <c r="Q1048" i="7"/>
  <c r="N1048" i="7"/>
  <c r="L1048" i="7"/>
  <c r="J1048" i="7"/>
  <c r="AY1047" i="7"/>
  <c r="AX1047" i="7"/>
  <c r="AW1047" i="7"/>
  <c r="AV1047" i="7"/>
  <c r="AU1047" i="7"/>
  <c r="AT1047" i="7"/>
  <c r="AS1047" i="7"/>
  <c r="AR1047" i="7"/>
  <c r="AP1047" i="7"/>
  <c r="AO1047" i="7"/>
  <c r="AN1047" i="7"/>
  <c r="AQ1047" i="7" s="1"/>
  <c r="AM1047" i="7"/>
  <c r="Q1047" i="7"/>
  <c r="N1047" i="7"/>
  <c r="L1047" i="7"/>
  <c r="J1047" i="7"/>
  <c r="AY1046" i="7"/>
  <c r="AX1046" i="7"/>
  <c r="AW1046" i="7"/>
  <c r="AV1046" i="7"/>
  <c r="AU1046" i="7"/>
  <c r="AT1046" i="7"/>
  <c r="AS1046" i="7"/>
  <c r="AR1046" i="7"/>
  <c r="AP1046" i="7"/>
  <c r="AO1046" i="7"/>
  <c r="AQ1046" i="7" s="1"/>
  <c r="AN1046" i="7"/>
  <c r="AM1046" i="7"/>
  <c r="Q1046" i="7"/>
  <c r="N1046" i="7"/>
  <c r="L1046" i="7"/>
  <c r="J1046" i="7"/>
  <c r="AY1045" i="7"/>
  <c r="AX1045" i="7"/>
  <c r="AW1045" i="7"/>
  <c r="AV1045" i="7"/>
  <c r="AU1045" i="7"/>
  <c r="AT1045" i="7"/>
  <c r="AS1045" i="7"/>
  <c r="AR1045" i="7"/>
  <c r="AP1045" i="7"/>
  <c r="AQ1045" i="7" s="1"/>
  <c r="AO1045" i="7"/>
  <c r="AN1045" i="7"/>
  <c r="AM1045" i="7"/>
  <c r="Q1045" i="7"/>
  <c r="N1045" i="7"/>
  <c r="L1045" i="7"/>
  <c r="J1045" i="7"/>
  <c r="AY1044" i="7"/>
  <c r="AX1044" i="7"/>
  <c r="AW1044" i="7"/>
  <c r="AV1044" i="7"/>
  <c r="AU1044" i="7"/>
  <c r="AT1044" i="7"/>
  <c r="AS1044" i="7"/>
  <c r="AR1044" i="7"/>
  <c r="AQ1044" i="7"/>
  <c r="AP1044" i="7"/>
  <c r="AO1044" i="7"/>
  <c r="AN1044" i="7"/>
  <c r="AM1044" i="7"/>
  <c r="Q1044" i="7"/>
  <c r="N1044" i="7"/>
  <c r="L1044" i="7"/>
  <c r="J1044" i="7"/>
  <c r="AY1043" i="7"/>
  <c r="AX1043" i="7"/>
  <c r="AW1043" i="7"/>
  <c r="AV1043" i="7"/>
  <c r="AU1043" i="7"/>
  <c r="AT1043" i="7"/>
  <c r="AS1043" i="7"/>
  <c r="AR1043" i="7"/>
  <c r="AP1043" i="7"/>
  <c r="AO1043" i="7"/>
  <c r="AN1043" i="7"/>
  <c r="AM1043" i="7"/>
  <c r="AQ1043" i="7" s="1"/>
  <c r="Q1043" i="7"/>
  <c r="N1043" i="7"/>
  <c r="L1043" i="7"/>
  <c r="J1043" i="7"/>
  <c r="AY1042" i="7"/>
  <c r="AX1042" i="7"/>
  <c r="AW1042" i="7"/>
  <c r="AV1042" i="7"/>
  <c r="AU1042" i="7"/>
  <c r="AT1042" i="7"/>
  <c r="AS1042" i="7"/>
  <c r="AR1042" i="7"/>
  <c r="AP1042" i="7"/>
  <c r="AO1042" i="7"/>
  <c r="AN1042" i="7"/>
  <c r="AM1042" i="7"/>
  <c r="AQ1042" i="7" s="1"/>
  <c r="Q1042" i="7"/>
  <c r="N1042" i="7"/>
  <c r="L1042" i="7"/>
  <c r="J1042" i="7"/>
  <c r="AY1041" i="7"/>
  <c r="AX1041" i="7"/>
  <c r="AW1041" i="7"/>
  <c r="AV1041" i="7"/>
  <c r="AU1041" i="7"/>
  <c r="AT1041" i="7"/>
  <c r="AS1041" i="7"/>
  <c r="AR1041" i="7"/>
  <c r="AP1041" i="7"/>
  <c r="AO1041" i="7"/>
  <c r="AN1041" i="7"/>
  <c r="AM1041" i="7"/>
  <c r="Q1041" i="7"/>
  <c r="N1041" i="7"/>
  <c r="L1041" i="7"/>
  <c r="J1041" i="7"/>
  <c r="AY1040" i="7"/>
  <c r="AX1040" i="7"/>
  <c r="AW1040" i="7"/>
  <c r="AV1040" i="7"/>
  <c r="AU1040" i="7"/>
  <c r="AT1040" i="7"/>
  <c r="AS1040" i="7"/>
  <c r="AR1040" i="7"/>
  <c r="AP1040" i="7"/>
  <c r="AO1040" i="7"/>
  <c r="AN1040" i="7"/>
  <c r="AM1040" i="7"/>
  <c r="Q1040" i="7"/>
  <c r="N1040" i="7"/>
  <c r="L1040" i="7"/>
  <c r="J1040" i="7"/>
  <c r="AY1039" i="7"/>
  <c r="AX1039" i="7"/>
  <c r="AW1039" i="7"/>
  <c r="AV1039" i="7"/>
  <c r="AU1039" i="7"/>
  <c r="AT1039" i="7"/>
  <c r="AS1039" i="7"/>
  <c r="AR1039" i="7"/>
  <c r="AP1039" i="7"/>
  <c r="AQ1039" i="7" s="1"/>
  <c r="AO1039" i="7"/>
  <c r="AN1039" i="7"/>
  <c r="AM1039" i="7"/>
  <c r="Q1039" i="7"/>
  <c r="N1039" i="7"/>
  <c r="L1039" i="7"/>
  <c r="J1039" i="7"/>
  <c r="AY1038" i="7"/>
  <c r="AX1038" i="7"/>
  <c r="AW1038" i="7"/>
  <c r="AV1038" i="7"/>
  <c r="AU1038" i="7"/>
  <c r="AT1038" i="7"/>
  <c r="AS1038" i="7"/>
  <c r="AR1038" i="7"/>
  <c r="AQ1038" i="7"/>
  <c r="AP1038" i="7"/>
  <c r="AO1038" i="7"/>
  <c r="AN1038" i="7"/>
  <c r="AM1038" i="7"/>
  <c r="Q1038" i="7"/>
  <c r="N1038" i="7"/>
  <c r="L1038" i="7"/>
  <c r="J1038" i="7"/>
  <c r="AY1037" i="7"/>
  <c r="AX1037" i="7"/>
  <c r="AW1037" i="7"/>
  <c r="AV1037" i="7"/>
  <c r="AU1037" i="7"/>
  <c r="AT1037" i="7"/>
  <c r="AS1037" i="7"/>
  <c r="AR1037" i="7"/>
  <c r="AP1037" i="7"/>
  <c r="AQ1037" i="7" s="1"/>
  <c r="AO1037" i="7"/>
  <c r="AN1037" i="7"/>
  <c r="AM1037" i="7"/>
  <c r="Q1037" i="7"/>
  <c r="N1037" i="7"/>
  <c r="L1037" i="7"/>
  <c r="J1037" i="7"/>
  <c r="AY1036" i="7"/>
  <c r="AX1036" i="7"/>
  <c r="AW1036" i="7"/>
  <c r="AV1036" i="7"/>
  <c r="AU1036" i="7"/>
  <c r="AT1036" i="7"/>
  <c r="AS1036" i="7"/>
  <c r="AR1036" i="7"/>
  <c r="AQ1036" i="7"/>
  <c r="AP1036" i="7"/>
  <c r="AO1036" i="7"/>
  <c r="AN1036" i="7"/>
  <c r="AM1036" i="7"/>
  <c r="Q1036" i="7"/>
  <c r="N1036" i="7"/>
  <c r="L1036" i="7"/>
  <c r="J1036" i="7"/>
  <c r="AY1035" i="7"/>
  <c r="AX1035" i="7"/>
  <c r="AW1035" i="7"/>
  <c r="AV1035" i="7"/>
  <c r="AU1035" i="7"/>
  <c r="AT1035" i="7"/>
  <c r="AS1035" i="7"/>
  <c r="AR1035" i="7"/>
  <c r="AP1035" i="7"/>
  <c r="AO1035" i="7"/>
  <c r="AN1035" i="7"/>
  <c r="AM1035" i="7"/>
  <c r="AQ1035" i="7" s="1"/>
  <c r="Q1035" i="7"/>
  <c r="N1035" i="7"/>
  <c r="L1035" i="7"/>
  <c r="J1035" i="7"/>
  <c r="AY1034" i="7"/>
  <c r="AX1034" i="7"/>
  <c r="AW1034" i="7"/>
  <c r="AV1034" i="7"/>
  <c r="AU1034" i="7"/>
  <c r="AT1034" i="7"/>
  <c r="AS1034" i="7"/>
  <c r="AR1034" i="7"/>
  <c r="AP1034" i="7"/>
  <c r="AO1034" i="7"/>
  <c r="AN1034" i="7"/>
  <c r="AM1034" i="7"/>
  <c r="AQ1034" i="7" s="1"/>
  <c r="Q1034" i="7"/>
  <c r="N1034" i="7"/>
  <c r="L1034" i="7"/>
  <c r="J1034" i="7"/>
  <c r="AY1033" i="7"/>
  <c r="AX1033" i="7"/>
  <c r="AW1033" i="7"/>
  <c r="AV1033" i="7"/>
  <c r="AU1033" i="7"/>
  <c r="AT1033" i="7"/>
  <c r="AS1033" i="7"/>
  <c r="AR1033" i="7"/>
  <c r="AP1033" i="7"/>
  <c r="AO1033" i="7"/>
  <c r="AN1033" i="7"/>
  <c r="AM1033" i="7"/>
  <c r="AQ1033" i="7" s="1"/>
  <c r="Q1033" i="7"/>
  <c r="N1033" i="7"/>
  <c r="L1033" i="7"/>
  <c r="J1033" i="7"/>
  <c r="AY1032" i="7"/>
  <c r="AX1032" i="7"/>
  <c r="AW1032" i="7"/>
  <c r="AV1032" i="7"/>
  <c r="AU1032" i="7"/>
  <c r="AT1032" i="7"/>
  <c r="AS1032" i="7"/>
  <c r="AR1032" i="7"/>
  <c r="AP1032" i="7"/>
  <c r="AO1032" i="7"/>
  <c r="AN1032" i="7"/>
  <c r="AM1032" i="7"/>
  <c r="AQ1032" i="7" s="1"/>
  <c r="Q1032" i="7"/>
  <c r="N1032" i="7"/>
  <c r="L1032" i="7"/>
  <c r="J1032" i="7"/>
  <c r="AY1031" i="7"/>
  <c r="AX1031" i="7"/>
  <c r="AW1031" i="7"/>
  <c r="AV1031" i="7"/>
  <c r="AU1031" i="7"/>
  <c r="AT1031" i="7"/>
  <c r="AS1031" i="7"/>
  <c r="AR1031" i="7"/>
  <c r="AP1031" i="7"/>
  <c r="AO1031" i="7"/>
  <c r="AN1031" i="7"/>
  <c r="AQ1031" i="7" s="1"/>
  <c r="AM1031" i="7"/>
  <c r="Q1031" i="7"/>
  <c r="N1031" i="7"/>
  <c r="L1031" i="7"/>
  <c r="J1031" i="7"/>
  <c r="AY1030" i="7"/>
  <c r="AX1030" i="7"/>
  <c r="AW1030" i="7"/>
  <c r="AV1030" i="7"/>
  <c r="AU1030" i="7"/>
  <c r="AT1030" i="7"/>
  <c r="AS1030" i="7"/>
  <c r="AR1030" i="7"/>
  <c r="AP1030" i="7"/>
  <c r="AO1030" i="7"/>
  <c r="AQ1030" i="7" s="1"/>
  <c r="AN1030" i="7"/>
  <c r="AM1030" i="7"/>
  <c r="Q1030" i="7"/>
  <c r="N1030" i="7"/>
  <c r="L1030" i="7"/>
  <c r="J1030" i="7"/>
  <c r="AY1029" i="7"/>
  <c r="AX1029" i="7"/>
  <c r="AW1029" i="7"/>
  <c r="AV1029" i="7"/>
  <c r="AU1029" i="7"/>
  <c r="AT1029" i="7"/>
  <c r="AS1029" i="7"/>
  <c r="AR1029" i="7"/>
  <c r="AP1029" i="7"/>
  <c r="AQ1029" i="7" s="1"/>
  <c r="AO1029" i="7"/>
  <c r="AN1029" i="7"/>
  <c r="AM1029" i="7"/>
  <c r="Q1029" i="7"/>
  <c r="N1029" i="7"/>
  <c r="L1029" i="7"/>
  <c r="J1029" i="7"/>
  <c r="AY1028" i="7"/>
  <c r="AX1028" i="7"/>
  <c r="AW1028" i="7"/>
  <c r="AV1028" i="7"/>
  <c r="AU1028" i="7"/>
  <c r="AT1028" i="7"/>
  <c r="AS1028" i="7"/>
  <c r="AR1028" i="7"/>
  <c r="AQ1028" i="7"/>
  <c r="AP1028" i="7"/>
  <c r="AO1028" i="7"/>
  <c r="AN1028" i="7"/>
  <c r="AM1028" i="7"/>
  <c r="Q1028" i="7"/>
  <c r="N1028" i="7"/>
  <c r="L1028" i="7"/>
  <c r="J1028" i="7"/>
  <c r="AY1027" i="7"/>
  <c r="AX1027" i="7"/>
  <c r="AW1027" i="7"/>
  <c r="AV1027" i="7"/>
  <c r="AU1027" i="7"/>
  <c r="AT1027" i="7"/>
  <c r="AS1027" i="7"/>
  <c r="AR1027" i="7"/>
  <c r="AP1027" i="7"/>
  <c r="AO1027" i="7"/>
  <c r="AN1027" i="7"/>
  <c r="AM1027" i="7"/>
  <c r="AQ1027" i="7" s="1"/>
  <c r="Q1027" i="7"/>
  <c r="N1027" i="7"/>
  <c r="L1027" i="7"/>
  <c r="J1027" i="7"/>
  <c r="AY1026" i="7"/>
  <c r="AX1026" i="7"/>
  <c r="AW1026" i="7"/>
  <c r="AV1026" i="7"/>
  <c r="AU1026" i="7"/>
  <c r="AT1026" i="7"/>
  <c r="AS1026" i="7"/>
  <c r="AR1026" i="7"/>
  <c r="AP1026" i="7"/>
  <c r="AO1026" i="7"/>
  <c r="AN1026" i="7"/>
  <c r="AM1026" i="7"/>
  <c r="AQ1026" i="7" s="1"/>
  <c r="Q1026" i="7"/>
  <c r="N1026" i="7"/>
  <c r="L1026" i="7"/>
  <c r="J1026" i="7"/>
  <c r="AY1025" i="7"/>
  <c r="AX1025" i="7"/>
  <c r="AW1025" i="7"/>
  <c r="AV1025" i="7"/>
  <c r="AU1025" i="7"/>
  <c r="AT1025" i="7"/>
  <c r="AS1025" i="7"/>
  <c r="AR1025" i="7"/>
  <c r="AP1025" i="7"/>
  <c r="AO1025" i="7"/>
  <c r="AN1025" i="7"/>
  <c r="AM1025" i="7"/>
  <c r="Q1025" i="7"/>
  <c r="N1025" i="7"/>
  <c r="L1025" i="7"/>
  <c r="J1025" i="7"/>
  <c r="AY1024" i="7"/>
  <c r="AX1024" i="7"/>
  <c r="AW1024" i="7"/>
  <c r="AV1024" i="7"/>
  <c r="AU1024" i="7"/>
  <c r="AT1024" i="7"/>
  <c r="AS1024" i="7"/>
  <c r="AR1024" i="7"/>
  <c r="AP1024" i="7"/>
  <c r="AO1024" i="7"/>
  <c r="AN1024" i="7"/>
  <c r="AM1024" i="7"/>
  <c r="Q1024" i="7"/>
  <c r="N1024" i="7"/>
  <c r="L1024" i="7"/>
  <c r="J1024" i="7"/>
  <c r="AY1023" i="7"/>
  <c r="AX1023" i="7"/>
  <c r="AW1023" i="7"/>
  <c r="AV1023" i="7"/>
  <c r="AU1023" i="7"/>
  <c r="AT1023" i="7"/>
  <c r="AS1023" i="7"/>
  <c r="AR1023" i="7"/>
  <c r="AP1023" i="7"/>
  <c r="AQ1023" i="7" s="1"/>
  <c r="AO1023" i="7"/>
  <c r="AN1023" i="7"/>
  <c r="AM1023" i="7"/>
  <c r="Q1023" i="7"/>
  <c r="N1023" i="7"/>
  <c r="L1023" i="7"/>
  <c r="J1023" i="7"/>
  <c r="AY1022" i="7"/>
  <c r="AX1022" i="7"/>
  <c r="AW1022" i="7"/>
  <c r="AV1022" i="7"/>
  <c r="AU1022" i="7"/>
  <c r="AT1022" i="7"/>
  <c r="AS1022" i="7"/>
  <c r="AR1022" i="7"/>
  <c r="AQ1022" i="7"/>
  <c r="AP1022" i="7"/>
  <c r="AO1022" i="7"/>
  <c r="AN1022" i="7"/>
  <c r="AM1022" i="7"/>
  <c r="Q1022" i="7"/>
  <c r="N1022" i="7"/>
  <c r="L1022" i="7"/>
  <c r="J1022" i="7"/>
  <c r="AY1021" i="7"/>
  <c r="AX1021" i="7"/>
  <c r="AW1021" i="7"/>
  <c r="AV1021" i="7"/>
  <c r="AU1021" i="7"/>
  <c r="AT1021" i="7"/>
  <c r="AS1021" i="7"/>
  <c r="AR1021" i="7"/>
  <c r="AP1021" i="7"/>
  <c r="AQ1021" i="7" s="1"/>
  <c r="AO1021" i="7"/>
  <c r="AN1021" i="7"/>
  <c r="AM1021" i="7"/>
  <c r="Q1021" i="7"/>
  <c r="N1021" i="7"/>
  <c r="L1021" i="7"/>
  <c r="J1021" i="7"/>
  <c r="AY1020" i="7"/>
  <c r="AX1020" i="7"/>
  <c r="AW1020" i="7"/>
  <c r="AV1020" i="7"/>
  <c r="AU1020" i="7"/>
  <c r="AT1020" i="7"/>
  <c r="AS1020" i="7"/>
  <c r="AR1020" i="7"/>
  <c r="AQ1020" i="7"/>
  <c r="AP1020" i="7"/>
  <c r="AO1020" i="7"/>
  <c r="AN1020" i="7"/>
  <c r="AM1020" i="7"/>
  <c r="Q1020" i="7"/>
  <c r="N1020" i="7"/>
  <c r="L1020" i="7"/>
  <c r="J1020" i="7"/>
  <c r="AY1019" i="7"/>
  <c r="AX1019" i="7"/>
  <c r="AW1019" i="7"/>
  <c r="AV1019" i="7"/>
  <c r="AU1019" i="7"/>
  <c r="AT1019" i="7"/>
  <c r="AS1019" i="7"/>
  <c r="AR1019" i="7"/>
  <c r="AP1019" i="7"/>
  <c r="AO1019" i="7"/>
  <c r="AN1019" i="7"/>
  <c r="AM1019" i="7"/>
  <c r="AQ1019" i="7" s="1"/>
  <c r="Q1019" i="7"/>
  <c r="N1019" i="7"/>
  <c r="L1019" i="7"/>
  <c r="J1019" i="7"/>
  <c r="AY1018" i="7"/>
  <c r="AX1018" i="7"/>
  <c r="AW1018" i="7"/>
  <c r="AV1018" i="7"/>
  <c r="AU1018" i="7"/>
  <c r="AT1018" i="7"/>
  <c r="AS1018" i="7"/>
  <c r="AR1018" i="7"/>
  <c r="AP1018" i="7"/>
  <c r="AO1018" i="7"/>
  <c r="AN1018" i="7"/>
  <c r="AM1018" i="7"/>
  <c r="AQ1018" i="7" s="1"/>
  <c r="Q1018" i="7"/>
  <c r="N1018" i="7"/>
  <c r="L1018" i="7"/>
  <c r="J1018" i="7"/>
  <c r="AY1017" i="7"/>
  <c r="AX1017" i="7"/>
  <c r="AW1017" i="7"/>
  <c r="AV1017" i="7"/>
  <c r="AU1017" i="7"/>
  <c r="AT1017" i="7"/>
  <c r="AS1017" i="7"/>
  <c r="AR1017" i="7"/>
  <c r="AP1017" i="7"/>
  <c r="AO1017" i="7"/>
  <c r="AN1017" i="7"/>
  <c r="AM1017" i="7"/>
  <c r="AQ1017" i="7" s="1"/>
  <c r="Q1017" i="7"/>
  <c r="N1017" i="7"/>
  <c r="L1017" i="7"/>
  <c r="J1017" i="7"/>
  <c r="AY1016" i="7"/>
  <c r="AX1016" i="7"/>
  <c r="AW1016" i="7"/>
  <c r="AV1016" i="7"/>
  <c r="AU1016" i="7"/>
  <c r="AT1016" i="7"/>
  <c r="AS1016" i="7"/>
  <c r="AR1016" i="7"/>
  <c r="AP1016" i="7"/>
  <c r="AO1016" i="7"/>
  <c r="AN1016" i="7"/>
  <c r="AM1016" i="7"/>
  <c r="AQ1016" i="7" s="1"/>
  <c r="Q1016" i="7"/>
  <c r="N1016" i="7"/>
  <c r="L1016" i="7"/>
  <c r="J1016" i="7"/>
  <c r="AY1015" i="7"/>
  <c r="AX1015" i="7"/>
  <c r="AW1015" i="7"/>
  <c r="AV1015" i="7"/>
  <c r="AU1015" i="7"/>
  <c r="AT1015" i="7"/>
  <c r="AS1015" i="7"/>
  <c r="AR1015" i="7"/>
  <c r="AP1015" i="7"/>
  <c r="AO1015" i="7"/>
  <c r="AN1015" i="7"/>
  <c r="AQ1015" i="7" s="1"/>
  <c r="AM1015" i="7"/>
  <c r="Q1015" i="7"/>
  <c r="N1015" i="7"/>
  <c r="L1015" i="7"/>
  <c r="J1015" i="7"/>
  <c r="AY1014" i="7"/>
  <c r="AX1014" i="7"/>
  <c r="AW1014" i="7"/>
  <c r="AV1014" i="7"/>
  <c r="AU1014" i="7"/>
  <c r="AT1014" i="7"/>
  <c r="AS1014" i="7"/>
  <c r="AR1014" i="7"/>
  <c r="AP1014" i="7"/>
  <c r="AO1014" i="7"/>
  <c r="AQ1014" i="7" s="1"/>
  <c r="AN1014" i="7"/>
  <c r="AM1014" i="7"/>
  <c r="Q1014" i="7"/>
  <c r="N1014" i="7"/>
  <c r="L1014" i="7"/>
  <c r="J1014" i="7"/>
  <c r="AY1013" i="7"/>
  <c r="AX1013" i="7"/>
  <c r="AW1013" i="7"/>
  <c r="AV1013" i="7"/>
  <c r="AU1013" i="7"/>
  <c r="AT1013" i="7"/>
  <c r="AS1013" i="7"/>
  <c r="AR1013" i="7"/>
  <c r="AP1013" i="7"/>
  <c r="AQ1013" i="7" s="1"/>
  <c r="AO1013" i="7"/>
  <c r="AN1013" i="7"/>
  <c r="AM1013" i="7"/>
  <c r="Q1013" i="7"/>
  <c r="N1013" i="7"/>
  <c r="L1013" i="7"/>
  <c r="J1013" i="7"/>
  <c r="AY1012" i="7"/>
  <c r="AX1012" i="7"/>
  <c r="AW1012" i="7"/>
  <c r="AV1012" i="7"/>
  <c r="AU1012" i="7"/>
  <c r="AT1012" i="7"/>
  <c r="AS1012" i="7"/>
  <c r="AR1012" i="7"/>
  <c r="AQ1012" i="7"/>
  <c r="AP1012" i="7"/>
  <c r="AO1012" i="7"/>
  <c r="AN1012" i="7"/>
  <c r="AM1012" i="7"/>
  <c r="Q1012" i="7"/>
  <c r="N1012" i="7"/>
  <c r="L1012" i="7"/>
  <c r="J1012" i="7"/>
  <c r="AY1011" i="7"/>
  <c r="AX1011" i="7"/>
  <c r="AW1011" i="7"/>
  <c r="AV1011" i="7"/>
  <c r="AU1011" i="7"/>
  <c r="AT1011" i="7"/>
  <c r="AS1011" i="7"/>
  <c r="AR1011" i="7"/>
  <c r="AP1011" i="7"/>
  <c r="AO1011" i="7"/>
  <c r="AN1011" i="7"/>
  <c r="AM1011" i="7"/>
  <c r="AQ1011" i="7" s="1"/>
  <c r="Q1011" i="7"/>
  <c r="N1011" i="7"/>
  <c r="L1011" i="7"/>
  <c r="J1011" i="7"/>
  <c r="AY1010" i="7"/>
  <c r="AX1010" i="7"/>
  <c r="AW1010" i="7"/>
  <c r="AV1010" i="7"/>
  <c r="AU1010" i="7"/>
  <c r="AT1010" i="7"/>
  <c r="AS1010" i="7"/>
  <c r="AR1010" i="7"/>
  <c r="AP1010" i="7"/>
  <c r="AO1010" i="7"/>
  <c r="AN1010" i="7"/>
  <c r="AM1010" i="7"/>
  <c r="AQ1010" i="7" s="1"/>
  <c r="Q1010" i="7"/>
  <c r="N1010" i="7"/>
  <c r="L1010" i="7"/>
  <c r="J1010" i="7"/>
  <c r="AY1009" i="7"/>
  <c r="AX1009" i="7"/>
  <c r="AW1009" i="7"/>
  <c r="AV1009" i="7"/>
  <c r="AU1009" i="7"/>
  <c r="AT1009" i="7"/>
  <c r="AS1009" i="7"/>
  <c r="AR1009" i="7"/>
  <c r="AP1009" i="7"/>
  <c r="AO1009" i="7"/>
  <c r="AN1009" i="7"/>
  <c r="AM1009" i="7"/>
  <c r="Q1009" i="7"/>
  <c r="N1009" i="7"/>
  <c r="L1009" i="7"/>
  <c r="J1009" i="7"/>
  <c r="AY1008" i="7"/>
  <c r="AX1008" i="7"/>
  <c r="AW1008" i="7"/>
  <c r="AV1008" i="7"/>
  <c r="AU1008" i="7"/>
  <c r="AT1008" i="7"/>
  <c r="AS1008" i="7"/>
  <c r="AR1008" i="7"/>
  <c r="AP1008" i="7"/>
  <c r="AO1008" i="7"/>
  <c r="AN1008" i="7"/>
  <c r="AM1008" i="7"/>
  <c r="Q1008" i="7"/>
  <c r="N1008" i="7"/>
  <c r="L1008" i="7"/>
  <c r="J1008" i="7"/>
  <c r="AY1007" i="7"/>
  <c r="AX1007" i="7"/>
  <c r="AW1007" i="7"/>
  <c r="AV1007" i="7"/>
  <c r="AU1007" i="7"/>
  <c r="AT1007" i="7"/>
  <c r="AS1007" i="7"/>
  <c r="AR1007" i="7"/>
  <c r="AP1007" i="7"/>
  <c r="AQ1007" i="7" s="1"/>
  <c r="AO1007" i="7"/>
  <c r="AN1007" i="7"/>
  <c r="AM1007" i="7"/>
  <c r="Q1007" i="7"/>
  <c r="N1007" i="7"/>
  <c r="L1007" i="7"/>
  <c r="J1007" i="7"/>
  <c r="AY1006" i="7"/>
  <c r="AX1006" i="7"/>
  <c r="AW1006" i="7"/>
  <c r="AV1006" i="7"/>
  <c r="AU1006" i="7"/>
  <c r="AT1006" i="7"/>
  <c r="AS1006" i="7"/>
  <c r="AR1006" i="7"/>
  <c r="AQ1006" i="7"/>
  <c r="AP1006" i="7"/>
  <c r="AO1006" i="7"/>
  <c r="AN1006" i="7"/>
  <c r="AM1006" i="7"/>
  <c r="Q1006" i="7"/>
  <c r="N1006" i="7"/>
  <c r="L1006" i="7"/>
  <c r="J1006" i="7"/>
  <c r="AY1005" i="7"/>
  <c r="AX1005" i="7"/>
  <c r="AW1005" i="7"/>
  <c r="AV1005" i="7"/>
  <c r="AU1005" i="7"/>
  <c r="AT1005" i="7"/>
  <c r="AS1005" i="7"/>
  <c r="AR1005" i="7"/>
  <c r="AP1005" i="7"/>
  <c r="AQ1005" i="7" s="1"/>
  <c r="AO1005" i="7"/>
  <c r="AN1005" i="7"/>
  <c r="AM1005" i="7"/>
  <c r="Q1005" i="7"/>
  <c r="N1005" i="7"/>
  <c r="L1005" i="7"/>
  <c r="J1005" i="7"/>
  <c r="AY1004" i="7"/>
  <c r="AX1004" i="7"/>
  <c r="AW1004" i="7"/>
  <c r="AV1004" i="7"/>
  <c r="AU1004" i="7"/>
  <c r="AT1004" i="7"/>
  <c r="AS1004" i="7"/>
  <c r="AR1004" i="7"/>
  <c r="AQ1004" i="7"/>
  <c r="AP1004" i="7"/>
  <c r="AO1004" i="7"/>
  <c r="AN1004" i="7"/>
  <c r="AM1004" i="7"/>
  <c r="Q1004" i="7"/>
  <c r="N1004" i="7"/>
  <c r="L1004" i="7"/>
  <c r="J1004" i="7"/>
  <c r="AY1003" i="7"/>
  <c r="AX1003" i="7"/>
  <c r="AW1003" i="7"/>
  <c r="AV1003" i="7"/>
  <c r="AU1003" i="7"/>
  <c r="AT1003" i="7"/>
  <c r="AS1003" i="7"/>
  <c r="AR1003" i="7"/>
  <c r="AP1003" i="7"/>
  <c r="AO1003" i="7"/>
  <c r="AN1003" i="7"/>
  <c r="AM1003" i="7"/>
  <c r="AQ1003" i="7" s="1"/>
  <c r="Q1003" i="7"/>
  <c r="N1003" i="7"/>
  <c r="L1003" i="7"/>
  <c r="J1003" i="7"/>
  <c r="AY1002" i="7"/>
  <c r="AX1002" i="7"/>
  <c r="AW1002" i="7"/>
  <c r="AV1002" i="7"/>
  <c r="AU1002" i="7"/>
  <c r="AT1002" i="7"/>
  <c r="AS1002" i="7"/>
  <c r="AR1002" i="7"/>
  <c r="AP1002" i="7"/>
  <c r="AO1002" i="7"/>
  <c r="AN1002" i="7"/>
  <c r="AM1002" i="7"/>
  <c r="AQ1002" i="7" s="1"/>
  <c r="Q1002" i="7"/>
  <c r="N1002" i="7"/>
  <c r="L1002" i="7"/>
  <c r="J1002" i="7"/>
  <c r="AY1001" i="7"/>
  <c r="AX1001" i="7"/>
  <c r="AW1001" i="7"/>
  <c r="AV1001" i="7"/>
  <c r="AU1001" i="7"/>
  <c r="AT1001" i="7"/>
  <c r="AS1001" i="7"/>
  <c r="AR1001" i="7"/>
  <c r="AP1001" i="7"/>
  <c r="AO1001" i="7"/>
  <c r="AN1001" i="7"/>
  <c r="AM1001" i="7"/>
  <c r="AQ1001" i="7" s="1"/>
  <c r="Q1001" i="7"/>
  <c r="N1001" i="7"/>
  <c r="L1001" i="7"/>
  <c r="J1001" i="7"/>
  <c r="AY1000" i="7"/>
  <c r="AX1000" i="7"/>
  <c r="AW1000" i="7"/>
  <c r="AV1000" i="7"/>
  <c r="AU1000" i="7"/>
  <c r="AT1000" i="7"/>
  <c r="AS1000" i="7"/>
  <c r="AR1000" i="7"/>
  <c r="AP1000" i="7"/>
  <c r="AO1000" i="7"/>
  <c r="AN1000" i="7"/>
  <c r="AM1000" i="7"/>
  <c r="AQ1000" i="7" s="1"/>
  <c r="Q1000" i="7"/>
  <c r="N1000" i="7"/>
  <c r="L1000" i="7"/>
  <c r="J1000" i="7"/>
  <c r="AY999" i="7"/>
  <c r="AX999" i="7"/>
  <c r="AW999" i="7"/>
  <c r="AV999" i="7"/>
  <c r="AU999" i="7"/>
  <c r="AT999" i="7"/>
  <c r="AS999" i="7"/>
  <c r="AR999" i="7"/>
  <c r="AP999" i="7"/>
  <c r="AO999" i="7"/>
  <c r="AN999" i="7"/>
  <c r="AQ999" i="7" s="1"/>
  <c r="AM999" i="7"/>
  <c r="Q999" i="7"/>
  <c r="N999" i="7"/>
  <c r="L999" i="7"/>
  <c r="J999" i="7"/>
  <c r="AY998" i="7"/>
  <c r="AX998" i="7"/>
  <c r="AW998" i="7"/>
  <c r="AV998" i="7"/>
  <c r="AU998" i="7"/>
  <c r="AT998" i="7"/>
  <c r="AS998" i="7"/>
  <c r="AR998" i="7"/>
  <c r="AP998" i="7"/>
  <c r="AO998" i="7"/>
  <c r="AQ998" i="7" s="1"/>
  <c r="AN998" i="7"/>
  <c r="AM998" i="7"/>
  <c r="Q998" i="7"/>
  <c r="N998" i="7"/>
  <c r="L998" i="7"/>
  <c r="J998" i="7"/>
  <c r="AY997" i="7"/>
  <c r="AX997" i="7"/>
  <c r="AW997" i="7"/>
  <c r="AV997" i="7"/>
  <c r="AU997" i="7"/>
  <c r="AT997" i="7"/>
  <c r="AS997" i="7"/>
  <c r="AR997" i="7"/>
  <c r="AP997" i="7"/>
  <c r="AQ997" i="7" s="1"/>
  <c r="AO997" i="7"/>
  <c r="AN997" i="7"/>
  <c r="AM997" i="7"/>
  <c r="Q997" i="7"/>
  <c r="N997" i="7"/>
  <c r="L997" i="7"/>
  <c r="J997" i="7"/>
  <c r="AY996" i="7"/>
  <c r="AX996" i="7"/>
  <c r="AW996" i="7"/>
  <c r="AV996" i="7"/>
  <c r="AU996" i="7"/>
  <c r="AT996" i="7"/>
  <c r="AS996" i="7"/>
  <c r="AR996" i="7"/>
  <c r="AQ996" i="7"/>
  <c r="AP996" i="7"/>
  <c r="AO996" i="7"/>
  <c r="AN996" i="7"/>
  <c r="AM996" i="7"/>
  <c r="Q996" i="7"/>
  <c r="N996" i="7"/>
  <c r="L996" i="7"/>
  <c r="J996" i="7"/>
  <c r="AY995" i="7"/>
  <c r="AX995" i="7"/>
  <c r="AW995" i="7"/>
  <c r="AV995" i="7"/>
  <c r="AU995" i="7"/>
  <c r="AT995" i="7"/>
  <c r="AS995" i="7"/>
  <c r="AR995" i="7"/>
  <c r="AP995" i="7"/>
  <c r="AO995" i="7"/>
  <c r="AN995" i="7"/>
  <c r="AM995" i="7"/>
  <c r="AQ995" i="7" s="1"/>
  <c r="Q995" i="7"/>
  <c r="N995" i="7"/>
  <c r="L995" i="7"/>
  <c r="J995" i="7"/>
  <c r="AY994" i="7"/>
  <c r="AX994" i="7"/>
  <c r="AW994" i="7"/>
  <c r="AV994" i="7"/>
  <c r="AU994" i="7"/>
  <c r="AT994" i="7"/>
  <c r="AS994" i="7"/>
  <c r="AR994" i="7"/>
  <c r="AP994" i="7"/>
  <c r="AO994" i="7"/>
  <c r="AN994" i="7"/>
  <c r="AM994" i="7"/>
  <c r="AQ994" i="7" s="1"/>
  <c r="Q994" i="7"/>
  <c r="N994" i="7"/>
  <c r="L994" i="7"/>
  <c r="J994" i="7"/>
  <c r="AY993" i="7"/>
  <c r="AX993" i="7"/>
  <c r="AW993" i="7"/>
  <c r="AV993" i="7"/>
  <c r="AU993" i="7"/>
  <c r="AT993" i="7"/>
  <c r="AS993" i="7"/>
  <c r="AR993" i="7"/>
  <c r="AP993" i="7"/>
  <c r="AO993" i="7"/>
  <c r="AN993" i="7"/>
  <c r="AM993" i="7"/>
  <c r="Q993" i="7"/>
  <c r="N993" i="7"/>
  <c r="L993" i="7"/>
  <c r="J993" i="7"/>
  <c r="AY992" i="7"/>
  <c r="AX992" i="7"/>
  <c r="AW992" i="7"/>
  <c r="AV992" i="7"/>
  <c r="AU992" i="7"/>
  <c r="AT992" i="7"/>
  <c r="AS992" i="7"/>
  <c r="AR992" i="7"/>
  <c r="AP992" i="7"/>
  <c r="AO992" i="7"/>
  <c r="AN992" i="7"/>
  <c r="AM992" i="7"/>
  <c r="Q992" i="7"/>
  <c r="N992" i="7"/>
  <c r="L992" i="7"/>
  <c r="J992" i="7"/>
  <c r="AY991" i="7"/>
  <c r="AX991" i="7"/>
  <c r="AW991" i="7"/>
  <c r="AV991" i="7"/>
  <c r="AU991" i="7"/>
  <c r="AT991" i="7"/>
  <c r="AS991" i="7"/>
  <c r="AR991" i="7"/>
  <c r="AP991" i="7"/>
  <c r="AQ991" i="7" s="1"/>
  <c r="AO991" i="7"/>
  <c r="AN991" i="7"/>
  <c r="AM991" i="7"/>
  <c r="Q991" i="7"/>
  <c r="N991" i="7"/>
  <c r="L991" i="7"/>
  <c r="J991" i="7"/>
  <c r="AY990" i="7"/>
  <c r="AX990" i="7"/>
  <c r="AW990" i="7"/>
  <c r="AV990" i="7"/>
  <c r="AU990" i="7"/>
  <c r="AT990" i="7"/>
  <c r="AS990" i="7"/>
  <c r="AR990" i="7"/>
  <c r="AQ990" i="7"/>
  <c r="AP990" i="7"/>
  <c r="AO990" i="7"/>
  <c r="AN990" i="7"/>
  <c r="AM990" i="7"/>
  <c r="Q990" i="7"/>
  <c r="N990" i="7"/>
  <c r="L990" i="7"/>
  <c r="J990" i="7"/>
  <c r="AY989" i="7"/>
  <c r="AX989" i="7"/>
  <c r="AW989" i="7"/>
  <c r="AV989" i="7"/>
  <c r="AU989" i="7"/>
  <c r="AT989" i="7"/>
  <c r="AS989" i="7"/>
  <c r="AR989" i="7"/>
  <c r="AP989" i="7"/>
  <c r="AQ989" i="7" s="1"/>
  <c r="AO989" i="7"/>
  <c r="AN989" i="7"/>
  <c r="AM989" i="7"/>
  <c r="Q989" i="7"/>
  <c r="N989" i="7"/>
  <c r="L989" i="7"/>
  <c r="J989" i="7"/>
  <c r="AY988" i="7"/>
  <c r="AX988" i="7"/>
  <c r="AW988" i="7"/>
  <c r="AV988" i="7"/>
  <c r="AU988" i="7"/>
  <c r="AT988" i="7"/>
  <c r="AS988" i="7"/>
  <c r="AR988" i="7"/>
  <c r="AQ988" i="7"/>
  <c r="AP988" i="7"/>
  <c r="AO988" i="7"/>
  <c r="AN988" i="7"/>
  <c r="AM988" i="7"/>
  <c r="Q988" i="7"/>
  <c r="N988" i="7"/>
  <c r="L988" i="7"/>
  <c r="J988" i="7"/>
  <c r="AY987" i="7"/>
  <c r="AX987" i="7"/>
  <c r="AW987" i="7"/>
  <c r="AV987" i="7"/>
  <c r="AU987" i="7"/>
  <c r="AT987" i="7"/>
  <c r="AS987" i="7"/>
  <c r="AR987" i="7"/>
  <c r="AP987" i="7"/>
  <c r="AO987" i="7"/>
  <c r="AN987" i="7"/>
  <c r="AM987" i="7"/>
  <c r="AQ987" i="7" s="1"/>
  <c r="Q987" i="7"/>
  <c r="N987" i="7"/>
  <c r="L987" i="7"/>
  <c r="J987" i="7"/>
  <c r="AY986" i="7"/>
  <c r="AX986" i="7"/>
  <c r="AW986" i="7"/>
  <c r="AV986" i="7"/>
  <c r="AU986" i="7"/>
  <c r="AT986" i="7"/>
  <c r="AS986" i="7"/>
  <c r="AR986" i="7"/>
  <c r="AP986" i="7"/>
  <c r="AO986" i="7"/>
  <c r="AN986" i="7"/>
  <c r="AM986" i="7"/>
  <c r="AQ986" i="7" s="1"/>
  <c r="Q986" i="7"/>
  <c r="N986" i="7"/>
  <c r="L986" i="7"/>
  <c r="J986" i="7"/>
  <c r="AY985" i="7"/>
  <c r="AX985" i="7"/>
  <c r="AW985" i="7"/>
  <c r="AV985" i="7"/>
  <c r="AU985" i="7"/>
  <c r="AT985" i="7"/>
  <c r="AS985" i="7"/>
  <c r="AR985" i="7"/>
  <c r="AP985" i="7"/>
  <c r="AO985" i="7"/>
  <c r="AN985" i="7"/>
  <c r="AM985" i="7"/>
  <c r="AQ985" i="7" s="1"/>
  <c r="Q985" i="7"/>
  <c r="N985" i="7"/>
  <c r="L985" i="7"/>
  <c r="J985" i="7"/>
  <c r="AY984" i="7"/>
  <c r="AX984" i="7"/>
  <c r="AW984" i="7"/>
  <c r="AV984" i="7"/>
  <c r="AU984" i="7"/>
  <c r="AT984" i="7"/>
  <c r="AS984" i="7"/>
  <c r="AR984" i="7"/>
  <c r="AP984" i="7"/>
  <c r="AO984" i="7"/>
  <c r="AN984" i="7"/>
  <c r="AM984" i="7"/>
  <c r="AQ984" i="7" s="1"/>
  <c r="Q984" i="7"/>
  <c r="N984" i="7"/>
  <c r="L984" i="7"/>
  <c r="J984" i="7"/>
  <c r="AY983" i="7"/>
  <c r="AX983" i="7"/>
  <c r="AW983" i="7"/>
  <c r="AV983" i="7"/>
  <c r="AU983" i="7"/>
  <c r="AT983" i="7"/>
  <c r="AS983" i="7"/>
  <c r="AR983" i="7"/>
  <c r="AP983" i="7"/>
  <c r="AO983" i="7"/>
  <c r="AN983" i="7"/>
  <c r="AQ983" i="7" s="1"/>
  <c r="AM983" i="7"/>
  <c r="Q983" i="7"/>
  <c r="N983" i="7"/>
  <c r="L983" i="7"/>
  <c r="J983" i="7"/>
  <c r="AY982" i="7"/>
  <c r="AX982" i="7"/>
  <c r="AW982" i="7"/>
  <c r="AV982" i="7"/>
  <c r="AU982" i="7"/>
  <c r="AT982" i="7"/>
  <c r="AS982" i="7"/>
  <c r="AR982" i="7"/>
  <c r="AP982" i="7"/>
  <c r="AO982" i="7"/>
  <c r="AQ982" i="7" s="1"/>
  <c r="AN982" i="7"/>
  <c r="AM982" i="7"/>
  <c r="Q982" i="7"/>
  <c r="N982" i="7"/>
  <c r="L982" i="7"/>
  <c r="J982" i="7"/>
  <c r="AY981" i="7"/>
  <c r="AX981" i="7"/>
  <c r="AW981" i="7"/>
  <c r="AV981" i="7"/>
  <c r="AU981" i="7"/>
  <c r="AT981" i="7"/>
  <c r="AS981" i="7"/>
  <c r="AR981" i="7"/>
  <c r="AP981" i="7"/>
  <c r="AQ981" i="7" s="1"/>
  <c r="AO981" i="7"/>
  <c r="AN981" i="7"/>
  <c r="AM981" i="7"/>
  <c r="Q981" i="7"/>
  <c r="N981" i="7"/>
  <c r="L981" i="7"/>
  <c r="J981" i="7"/>
  <c r="AY980" i="7"/>
  <c r="AX980" i="7"/>
  <c r="AW980" i="7"/>
  <c r="AV980" i="7"/>
  <c r="AU980" i="7"/>
  <c r="AT980" i="7"/>
  <c r="AS980" i="7"/>
  <c r="AR980" i="7"/>
  <c r="AQ980" i="7"/>
  <c r="AP980" i="7"/>
  <c r="AO980" i="7"/>
  <c r="AN980" i="7"/>
  <c r="AM980" i="7"/>
  <c r="Q980" i="7"/>
  <c r="N980" i="7"/>
  <c r="L980" i="7"/>
  <c r="J980" i="7"/>
  <c r="AY979" i="7"/>
  <c r="AX979" i="7"/>
  <c r="AW979" i="7"/>
  <c r="AV979" i="7"/>
  <c r="AU979" i="7"/>
  <c r="AT979" i="7"/>
  <c r="AS979" i="7"/>
  <c r="AR979" i="7"/>
  <c r="AP979" i="7"/>
  <c r="AO979" i="7"/>
  <c r="AN979" i="7"/>
  <c r="AM979" i="7"/>
  <c r="AQ979" i="7" s="1"/>
  <c r="Q979" i="7"/>
  <c r="N979" i="7"/>
  <c r="L979" i="7"/>
  <c r="J979" i="7"/>
  <c r="AY978" i="7"/>
  <c r="AX978" i="7"/>
  <c r="AW978" i="7"/>
  <c r="AV978" i="7"/>
  <c r="AU978" i="7"/>
  <c r="AT978" i="7"/>
  <c r="AS978" i="7"/>
  <c r="AR978" i="7"/>
  <c r="AP978" i="7"/>
  <c r="AO978" i="7"/>
  <c r="AN978" i="7"/>
  <c r="AM978" i="7"/>
  <c r="AQ978" i="7" s="1"/>
  <c r="Q978" i="7"/>
  <c r="N978" i="7"/>
  <c r="L978" i="7"/>
  <c r="J978" i="7"/>
  <c r="AY977" i="7"/>
  <c r="AX977" i="7"/>
  <c r="AW977" i="7"/>
  <c r="AV977" i="7"/>
  <c r="AU977" i="7"/>
  <c r="AT977" i="7"/>
  <c r="AS977" i="7"/>
  <c r="AR977" i="7"/>
  <c r="AP977" i="7"/>
  <c r="AO977" i="7"/>
  <c r="AN977" i="7"/>
  <c r="AM977" i="7"/>
  <c r="Q977" i="7"/>
  <c r="N977" i="7"/>
  <c r="L977" i="7"/>
  <c r="J977" i="7"/>
  <c r="AY976" i="7"/>
  <c r="AX976" i="7"/>
  <c r="AW976" i="7"/>
  <c r="AV976" i="7"/>
  <c r="AU976" i="7"/>
  <c r="AT976" i="7"/>
  <c r="AS976" i="7"/>
  <c r="AR976" i="7"/>
  <c r="AP976" i="7"/>
  <c r="AO976" i="7"/>
  <c r="AN976" i="7"/>
  <c r="AM976" i="7"/>
  <c r="Q976" i="7"/>
  <c r="N976" i="7"/>
  <c r="L976" i="7"/>
  <c r="J976" i="7"/>
  <c r="AY975" i="7"/>
  <c r="AX975" i="7"/>
  <c r="AW975" i="7"/>
  <c r="AV975" i="7"/>
  <c r="AU975" i="7"/>
  <c r="AT975" i="7"/>
  <c r="AS975" i="7"/>
  <c r="AR975" i="7"/>
  <c r="AP975" i="7"/>
  <c r="AQ975" i="7" s="1"/>
  <c r="AO975" i="7"/>
  <c r="AN975" i="7"/>
  <c r="AM975" i="7"/>
  <c r="Q975" i="7"/>
  <c r="N975" i="7"/>
  <c r="L975" i="7"/>
  <c r="J975" i="7"/>
  <c r="AY974" i="7"/>
  <c r="AX974" i="7"/>
  <c r="AW974" i="7"/>
  <c r="AV974" i="7"/>
  <c r="AU974" i="7"/>
  <c r="AT974" i="7"/>
  <c r="AS974" i="7"/>
  <c r="AR974" i="7"/>
  <c r="AQ974" i="7"/>
  <c r="AP974" i="7"/>
  <c r="AO974" i="7"/>
  <c r="AN974" i="7"/>
  <c r="AM974" i="7"/>
  <c r="Q974" i="7"/>
  <c r="N974" i="7"/>
  <c r="L974" i="7"/>
  <c r="J974" i="7"/>
  <c r="AY973" i="7"/>
  <c r="AX973" i="7"/>
  <c r="AW973" i="7"/>
  <c r="AV973" i="7"/>
  <c r="AU973" i="7"/>
  <c r="AT973" i="7"/>
  <c r="AS973" i="7"/>
  <c r="AR973" i="7"/>
  <c r="AP973" i="7"/>
  <c r="AQ973" i="7" s="1"/>
  <c r="AO973" i="7"/>
  <c r="AN973" i="7"/>
  <c r="AM973" i="7"/>
  <c r="Q973" i="7"/>
  <c r="N973" i="7"/>
  <c r="L973" i="7"/>
  <c r="J973" i="7"/>
  <c r="AY972" i="7"/>
  <c r="AX972" i="7"/>
  <c r="AW972" i="7"/>
  <c r="AV972" i="7"/>
  <c r="AU972" i="7"/>
  <c r="AT972" i="7"/>
  <c r="AS972" i="7"/>
  <c r="AR972" i="7"/>
  <c r="AQ972" i="7"/>
  <c r="AP972" i="7"/>
  <c r="AO972" i="7"/>
  <c r="AN972" i="7"/>
  <c r="AM972" i="7"/>
  <c r="Q972" i="7"/>
  <c r="N972" i="7"/>
  <c r="L972" i="7"/>
  <c r="J972" i="7"/>
  <c r="AY971" i="7"/>
  <c r="AX971" i="7"/>
  <c r="AW971" i="7"/>
  <c r="AV971" i="7"/>
  <c r="AU971" i="7"/>
  <c r="AT971" i="7"/>
  <c r="AS971" i="7"/>
  <c r="AR971" i="7"/>
  <c r="AP971" i="7"/>
  <c r="AO971" i="7"/>
  <c r="AN971" i="7"/>
  <c r="AM971" i="7"/>
  <c r="AQ971" i="7" s="1"/>
  <c r="Q971" i="7"/>
  <c r="N971" i="7"/>
  <c r="L971" i="7"/>
  <c r="J971" i="7"/>
  <c r="AY970" i="7"/>
  <c r="AX970" i="7"/>
  <c r="AW970" i="7"/>
  <c r="AV970" i="7"/>
  <c r="AU970" i="7"/>
  <c r="AT970" i="7"/>
  <c r="AS970" i="7"/>
  <c r="AR970" i="7"/>
  <c r="AP970" i="7"/>
  <c r="AO970" i="7"/>
  <c r="AN970" i="7"/>
  <c r="AM970" i="7"/>
  <c r="AQ970" i="7" s="1"/>
  <c r="Q970" i="7"/>
  <c r="N970" i="7"/>
  <c r="L970" i="7"/>
  <c r="J970" i="7"/>
  <c r="AY969" i="7"/>
  <c r="AX969" i="7"/>
  <c r="AW969" i="7"/>
  <c r="AV969" i="7"/>
  <c r="AU969" i="7"/>
  <c r="AT969" i="7"/>
  <c r="AS969" i="7"/>
  <c r="AR969" i="7"/>
  <c r="AP969" i="7"/>
  <c r="AO969" i="7"/>
  <c r="AN969" i="7"/>
  <c r="AM969" i="7"/>
  <c r="AQ969" i="7" s="1"/>
  <c r="Q969" i="7"/>
  <c r="N969" i="7"/>
  <c r="L969" i="7"/>
  <c r="J969" i="7"/>
  <c r="AY968" i="7"/>
  <c r="AX968" i="7"/>
  <c r="AW968" i="7"/>
  <c r="AV968" i="7"/>
  <c r="AU968" i="7"/>
  <c r="AT968" i="7"/>
  <c r="AS968" i="7"/>
  <c r="AR968" i="7"/>
  <c r="AP968" i="7"/>
  <c r="AO968" i="7"/>
  <c r="AN968" i="7"/>
  <c r="AM968" i="7"/>
  <c r="AQ968" i="7" s="1"/>
  <c r="Q968" i="7"/>
  <c r="N968" i="7"/>
  <c r="L968" i="7"/>
  <c r="J968" i="7"/>
  <c r="AY967" i="7"/>
  <c r="AX967" i="7"/>
  <c r="AW967" i="7"/>
  <c r="AV967" i="7"/>
  <c r="AU967" i="7"/>
  <c r="AT967" i="7"/>
  <c r="AS967" i="7"/>
  <c r="AR967" i="7"/>
  <c r="AP967" i="7"/>
  <c r="AO967" i="7"/>
  <c r="AN967" i="7"/>
  <c r="AQ967" i="7" s="1"/>
  <c r="AM967" i="7"/>
  <c r="Q967" i="7"/>
  <c r="N967" i="7"/>
  <c r="L967" i="7"/>
  <c r="J967" i="7"/>
  <c r="AY966" i="7"/>
  <c r="AX966" i="7"/>
  <c r="AW966" i="7"/>
  <c r="AV966" i="7"/>
  <c r="AU966" i="7"/>
  <c r="AT966" i="7"/>
  <c r="AS966" i="7"/>
  <c r="AR966" i="7"/>
  <c r="AP966" i="7"/>
  <c r="AO966" i="7"/>
  <c r="AQ966" i="7" s="1"/>
  <c r="AN966" i="7"/>
  <c r="AM966" i="7"/>
  <c r="Q966" i="7"/>
  <c r="N966" i="7"/>
  <c r="L966" i="7"/>
  <c r="J966" i="7"/>
  <c r="AY965" i="7"/>
  <c r="AX965" i="7"/>
  <c r="AW965" i="7"/>
  <c r="AV965" i="7"/>
  <c r="AU965" i="7"/>
  <c r="AT965" i="7"/>
  <c r="AS965" i="7"/>
  <c r="AR965" i="7"/>
  <c r="AP965" i="7"/>
  <c r="AQ965" i="7" s="1"/>
  <c r="AO965" i="7"/>
  <c r="AN965" i="7"/>
  <c r="AM965" i="7"/>
  <c r="Q965" i="7"/>
  <c r="N965" i="7"/>
  <c r="L965" i="7"/>
  <c r="J965" i="7"/>
  <c r="AY964" i="7"/>
  <c r="AX964" i="7"/>
  <c r="AW964" i="7"/>
  <c r="AV964" i="7"/>
  <c r="AU964" i="7"/>
  <c r="AT964" i="7"/>
  <c r="AS964" i="7"/>
  <c r="AR964" i="7"/>
  <c r="AQ964" i="7"/>
  <c r="AP964" i="7"/>
  <c r="AO964" i="7"/>
  <c r="AN964" i="7"/>
  <c r="AM964" i="7"/>
  <c r="Q964" i="7"/>
  <c r="N964" i="7"/>
  <c r="L964" i="7"/>
  <c r="J964" i="7"/>
  <c r="AY963" i="7"/>
  <c r="AX963" i="7"/>
  <c r="AW963" i="7"/>
  <c r="AV963" i="7"/>
  <c r="AU963" i="7"/>
  <c r="AT963" i="7"/>
  <c r="AS963" i="7"/>
  <c r="AR963" i="7"/>
  <c r="AP963" i="7"/>
  <c r="AO963" i="7"/>
  <c r="AN963" i="7"/>
  <c r="AM963" i="7"/>
  <c r="AQ963" i="7" s="1"/>
  <c r="Q963" i="7"/>
  <c r="N963" i="7"/>
  <c r="L963" i="7"/>
  <c r="J963" i="7"/>
  <c r="AY962" i="7"/>
  <c r="AX962" i="7"/>
  <c r="AW962" i="7"/>
  <c r="AV962" i="7"/>
  <c r="AU962" i="7"/>
  <c r="AT962" i="7"/>
  <c r="AS962" i="7"/>
  <c r="AR962" i="7"/>
  <c r="AP962" i="7"/>
  <c r="AO962" i="7"/>
  <c r="AN962" i="7"/>
  <c r="AM962" i="7"/>
  <c r="AQ962" i="7" s="1"/>
  <c r="Q962" i="7"/>
  <c r="N962" i="7"/>
  <c r="L962" i="7"/>
  <c r="J962" i="7"/>
  <c r="AY961" i="7"/>
  <c r="AX961" i="7"/>
  <c r="AW961" i="7"/>
  <c r="AV961" i="7"/>
  <c r="AU961" i="7"/>
  <c r="AT961" i="7"/>
  <c r="AS961" i="7"/>
  <c r="AR961" i="7"/>
  <c r="AP961" i="7"/>
  <c r="AO961" i="7"/>
  <c r="AN961" i="7"/>
  <c r="AM961" i="7"/>
  <c r="Q961" i="7"/>
  <c r="N961" i="7"/>
  <c r="L961" i="7"/>
  <c r="J961" i="7"/>
  <c r="AY960" i="7"/>
  <c r="AX960" i="7"/>
  <c r="AW960" i="7"/>
  <c r="AV960" i="7"/>
  <c r="AU960" i="7"/>
  <c r="AT960" i="7"/>
  <c r="AS960" i="7"/>
  <c r="AR960" i="7"/>
  <c r="AP960" i="7"/>
  <c r="AO960" i="7"/>
  <c r="AN960" i="7"/>
  <c r="AM960" i="7"/>
  <c r="Q960" i="7"/>
  <c r="N960" i="7"/>
  <c r="L960" i="7"/>
  <c r="J960" i="7"/>
  <c r="AY959" i="7"/>
  <c r="AX959" i="7"/>
  <c r="AW959" i="7"/>
  <c r="AV959" i="7"/>
  <c r="AU959" i="7"/>
  <c r="AT959" i="7"/>
  <c r="AS959" i="7"/>
  <c r="AR959" i="7"/>
  <c r="AP959" i="7"/>
  <c r="AQ959" i="7" s="1"/>
  <c r="AO959" i="7"/>
  <c r="AN959" i="7"/>
  <c r="AM959" i="7"/>
  <c r="Q959" i="7"/>
  <c r="N959" i="7"/>
  <c r="L959" i="7"/>
  <c r="J959" i="7"/>
  <c r="AY958" i="7"/>
  <c r="AX958" i="7"/>
  <c r="AW958" i="7"/>
  <c r="AV958" i="7"/>
  <c r="AU958" i="7"/>
  <c r="AT958" i="7"/>
  <c r="AS958" i="7"/>
  <c r="AR958" i="7"/>
  <c r="AQ958" i="7"/>
  <c r="AP958" i="7"/>
  <c r="AO958" i="7"/>
  <c r="AN958" i="7"/>
  <c r="AM958" i="7"/>
  <c r="Q958" i="7"/>
  <c r="N958" i="7"/>
  <c r="L958" i="7"/>
  <c r="J958" i="7"/>
  <c r="AY957" i="7"/>
  <c r="AX957" i="7"/>
  <c r="AW957" i="7"/>
  <c r="AV957" i="7"/>
  <c r="AU957" i="7"/>
  <c r="AT957" i="7"/>
  <c r="AS957" i="7"/>
  <c r="AR957" i="7"/>
  <c r="AP957" i="7"/>
  <c r="AQ957" i="7" s="1"/>
  <c r="AO957" i="7"/>
  <c r="AN957" i="7"/>
  <c r="AM957" i="7"/>
  <c r="Q957" i="7"/>
  <c r="N957" i="7"/>
  <c r="L957" i="7"/>
  <c r="J957" i="7"/>
  <c r="AY956" i="7"/>
  <c r="AX956" i="7"/>
  <c r="AW956" i="7"/>
  <c r="AV956" i="7"/>
  <c r="AU956" i="7"/>
  <c r="AT956" i="7"/>
  <c r="AS956" i="7"/>
  <c r="AR956" i="7"/>
  <c r="AQ956" i="7"/>
  <c r="AP956" i="7"/>
  <c r="AO956" i="7"/>
  <c r="AN956" i="7"/>
  <c r="AM956" i="7"/>
  <c r="Q956" i="7"/>
  <c r="N956" i="7"/>
  <c r="L956" i="7"/>
  <c r="J956" i="7"/>
  <c r="AY955" i="7"/>
  <c r="AX955" i="7"/>
  <c r="AW955" i="7"/>
  <c r="AV955" i="7"/>
  <c r="AU955" i="7"/>
  <c r="AT955" i="7"/>
  <c r="AS955" i="7"/>
  <c r="AR955" i="7"/>
  <c r="AP955" i="7"/>
  <c r="AO955" i="7"/>
  <c r="AN955" i="7"/>
  <c r="AM955" i="7"/>
  <c r="AQ955" i="7" s="1"/>
  <c r="Q955" i="7"/>
  <c r="N955" i="7"/>
  <c r="L955" i="7"/>
  <c r="J955" i="7"/>
  <c r="AY954" i="7"/>
  <c r="AX954" i="7"/>
  <c r="AW954" i="7"/>
  <c r="AV954" i="7"/>
  <c r="AU954" i="7"/>
  <c r="AT954" i="7"/>
  <c r="AS954" i="7"/>
  <c r="AR954" i="7"/>
  <c r="AP954" i="7"/>
  <c r="AO954" i="7"/>
  <c r="AN954" i="7"/>
  <c r="AM954" i="7"/>
  <c r="AQ954" i="7" s="1"/>
  <c r="Q954" i="7"/>
  <c r="N954" i="7"/>
  <c r="L954" i="7"/>
  <c r="J954" i="7"/>
  <c r="AY953" i="7"/>
  <c r="AX953" i="7"/>
  <c r="AW953" i="7"/>
  <c r="AV953" i="7"/>
  <c r="AU953" i="7"/>
  <c r="AT953" i="7"/>
  <c r="AS953" i="7"/>
  <c r="AR953" i="7"/>
  <c r="AP953" i="7"/>
  <c r="AO953" i="7"/>
  <c r="AN953" i="7"/>
  <c r="AM953" i="7"/>
  <c r="AQ953" i="7" s="1"/>
  <c r="Q953" i="7"/>
  <c r="N953" i="7"/>
  <c r="L953" i="7"/>
  <c r="J953" i="7"/>
  <c r="AY952" i="7"/>
  <c r="AX952" i="7"/>
  <c r="AW952" i="7"/>
  <c r="AV952" i="7"/>
  <c r="AU952" i="7"/>
  <c r="AT952" i="7"/>
  <c r="AS952" i="7"/>
  <c r="AR952" i="7"/>
  <c r="AP952" i="7"/>
  <c r="AO952" i="7"/>
  <c r="AN952" i="7"/>
  <c r="AM952" i="7"/>
  <c r="AQ952" i="7" s="1"/>
  <c r="Q952" i="7"/>
  <c r="N952" i="7"/>
  <c r="L952" i="7"/>
  <c r="J952" i="7"/>
  <c r="AY951" i="7"/>
  <c r="AX951" i="7"/>
  <c r="AW951" i="7"/>
  <c r="AV951" i="7"/>
  <c r="AU951" i="7"/>
  <c r="AT951" i="7"/>
  <c r="AS951" i="7"/>
  <c r="AR951" i="7"/>
  <c r="AP951" i="7"/>
  <c r="AO951" i="7"/>
  <c r="AN951" i="7"/>
  <c r="AQ951" i="7" s="1"/>
  <c r="AM951" i="7"/>
  <c r="Q951" i="7"/>
  <c r="N951" i="7"/>
  <c r="L951" i="7"/>
  <c r="J951" i="7"/>
  <c r="AY950" i="7"/>
  <c r="AX950" i="7"/>
  <c r="AW950" i="7"/>
  <c r="AV950" i="7"/>
  <c r="AU950" i="7"/>
  <c r="AT950" i="7"/>
  <c r="AS950" i="7"/>
  <c r="AR950" i="7"/>
  <c r="AP950" i="7"/>
  <c r="AO950" i="7"/>
  <c r="AQ950" i="7" s="1"/>
  <c r="AN950" i="7"/>
  <c r="AM950" i="7"/>
  <c r="Q950" i="7"/>
  <c r="N950" i="7"/>
  <c r="L950" i="7"/>
  <c r="J950" i="7"/>
  <c r="AY949" i="7"/>
  <c r="AX949" i="7"/>
  <c r="AW949" i="7"/>
  <c r="AV949" i="7"/>
  <c r="AU949" i="7"/>
  <c r="AT949" i="7"/>
  <c r="AS949" i="7"/>
  <c r="AR949" i="7"/>
  <c r="AP949" i="7"/>
  <c r="AQ949" i="7" s="1"/>
  <c r="AO949" i="7"/>
  <c r="AN949" i="7"/>
  <c r="AM949" i="7"/>
  <c r="Q949" i="7"/>
  <c r="N949" i="7"/>
  <c r="L949" i="7"/>
  <c r="J949" i="7"/>
  <c r="AY948" i="7"/>
  <c r="AX948" i="7"/>
  <c r="AW948" i="7"/>
  <c r="AV948" i="7"/>
  <c r="AU948" i="7"/>
  <c r="AT948" i="7"/>
  <c r="AS948" i="7"/>
  <c r="AR948" i="7"/>
  <c r="AQ948" i="7"/>
  <c r="AP948" i="7"/>
  <c r="AO948" i="7"/>
  <c r="AN948" i="7"/>
  <c r="AM948" i="7"/>
  <c r="Q948" i="7"/>
  <c r="N948" i="7"/>
  <c r="L948" i="7"/>
  <c r="J948" i="7"/>
  <c r="AY947" i="7"/>
  <c r="AX947" i="7"/>
  <c r="AW947" i="7"/>
  <c r="AV947" i="7"/>
  <c r="AU947" i="7"/>
  <c r="AT947" i="7"/>
  <c r="AS947" i="7"/>
  <c r="AR947" i="7"/>
  <c r="AP947" i="7"/>
  <c r="AO947" i="7"/>
  <c r="AN947" i="7"/>
  <c r="AM947" i="7"/>
  <c r="AQ947" i="7" s="1"/>
  <c r="Q947" i="7"/>
  <c r="N947" i="7"/>
  <c r="L947" i="7"/>
  <c r="J947" i="7"/>
  <c r="AY946" i="7"/>
  <c r="AX946" i="7"/>
  <c r="AW946" i="7"/>
  <c r="AV946" i="7"/>
  <c r="AU946" i="7"/>
  <c r="AT946" i="7"/>
  <c r="AS946" i="7"/>
  <c r="AR946" i="7"/>
  <c r="AP946" i="7"/>
  <c r="AO946" i="7"/>
  <c r="AN946" i="7"/>
  <c r="AM946" i="7"/>
  <c r="AQ946" i="7" s="1"/>
  <c r="Q946" i="7"/>
  <c r="N946" i="7"/>
  <c r="L946" i="7"/>
  <c r="J946" i="7"/>
  <c r="AY945" i="7"/>
  <c r="AX945" i="7"/>
  <c r="AW945" i="7"/>
  <c r="AV945" i="7"/>
  <c r="AU945" i="7"/>
  <c r="AT945" i="7"/>
  <c r="AS945" i="7"/>
  <c r="AR945" i="7"/>
  <c r="AP945" i="7"/>
  <c r="AO945" i="7"/>
  <c r="AN945" i="7"/>
  <c r="AM945" i="7"/>
  <c r="Q945" i="7"/>
  <c r="N945" i="7"/>
  <c r="L945" i="7"/>
  <c r="J945" i="7"/>
  <c r="AY944" i="7"/>
  <c r="AX944" i="7"/>
  <c r="AW944" i="7"/>
  <c r="AV944" i="7"/>
  <c r="AU944" i="7"/>
  <c r="AT944" i="7"/>
  <c r="AS944" i="7"/>
  <c r="AR944" i="7"/>
  <c r="AP944" i="7"/>
  <c r="AO944" i="7"/>
  <c r="AN944" i="7"/>
  <c r="AM944" i="7"/>
  <c r="Q944" i="7"/>
  <c r="N944" i="7"/>
  <c r="L944" i="7"/>
  <c r="J944" i="7"/>
  <c r="AY943" i="7"/>
  <c r="AX943" i="7"/>
  <c r="AW943" i="7"/>
  <c r="AV943" i="7"/>
  <c r="AU943" i="7"/>
  <c r="AT943" i="7"/>
  <c r="AS943" i="7"/>
  <c r="AR943" i="7"/>
  <c r="AP943" i="7"/>
  <c r="AQ943" i="7" s="1"/>
  <c r="AO943" i="7"/>
  <c r="AN943" i="7"/>
  <c r="AM943" i="7"/>
  <c r="Q943" i="7"/>
  <c r="N943" i="7"/>
  <c r="L943" i="7"/>
  <c r="J943" i="7"/>
  <c r="AY942" i="7"/>
  <c r="AX942" i="7"/>
  <c r="AW942" i="7"/>
  <c r="AV942" i="7"/>
  <c r="AU942" i="7"/>
  <c r="AT942" i="7"/>
  <c r="AS942" i="7"/>
  <c r="AR942" i="7"/>
  <c r="AQ942" i="7"/>
  <c r="AP942" i="7"/>
  <c r="AO942" i="7"/>
  <c r="AN942" i="7"/>
  <c r="AM942" i="7"/>
  <c r="Q942" i="7"/>
  <c r="N942" i="7"/>
  <c r="L942" i="7"/>
  <c r="J942" i="7"/>
  <c r="AY941" i="7"/>
  <c r="AX941" i="7"/>
  <c r="AW941" i="7"/>
  <c r="AV941" i="7"/>
  <c r="AU941" i="7"/>
  <c r="AT941" i="7"/>
  <c r="AS941" i="7"/>
  <c r="AR941" i="7"/>
  <c r="AP941" i="7"/>
  <c r="AQ941" i="7" s="1"/>
  <c r="AO941" i="7"/>
  <c r="AN941" i="7"/>
  <c r="AM941" i="7"/>
  <c r="Q941" i="7"/>
  <c r="N941" i="7"/>
  <c r="L941" i="7"/>
  <c r="J941" i="7"/>
  <c r="AY940" i="7"/>
  <c r="AX940" i="7"/>
  <c r="AW940" i="7"/>
  <c r="AV940" i="7"/>
  <c r="AU940" i="7"/>
  <c r="AT940" i="7"/>
  <c r="AS940" i="7"/>
  <c r="AR940" i="7"/>
  <c r="AQ940" i="7"/>
  <c r="AP940" i="7"/>
  <c r="AO940" i="7"/>
  <c r="AN940" i="7"/>
  <c r="AM940" i="7"/>
  <c r="Q940" i="7"/>
  <c r="N940" i="7"/>
  <c r="L940" i="7"/>
  <c r="J940" i="7"/>
  <c r="AY939" i="7"/>
  <c r="AX939" i="7"/>
  <c r="AW939" i="7"/>
  <c r="AV939" i="7"/>
  <c r="AU939" i="7"/>
  <c r="AT939" i="7"/>
  <c r="AS939" i="7"/>
  <c r="AR939" i="7"/>
  <c r="AP939" i="7"/>
  <c r="AO939" i="7"/>
  <c r="AN939" i="7"/>
  <c r="AM939" i="7"/>
  <c r="AQ939" i="7" s="1"/>
  <c r="Q939" i="7"/>
  <c r="N939" i="7"/>
  <c r="L939" i="7"/>
  <c r="J939" i="7"/>
  <c r="AY938" i="7"/>
  <c r="AX938" i="7"/>
  <c r="AW938" i="7"/>
  <c r="AV938" i="7"/>
  <c r="AU938" i="7"/>
  <c r="AT938" i="7"/>
  <c r="AS938" i="7"/>
  <c r="AR938" i="7"/>
  <c r="AP938" i="7"/>
  <c r="AO938" i="7"/>
  <c r="AN938" i="7"/>
  <c r="AM938" i="7"/>
  <c r="AQ938" i="7" s="1"/>
  <c r="Q938" i="7"/>
  <c r="N938" i="7"/>
  <c r="L938" i="7"/>
  <c r="J938" i="7"/>
  <c r="AY937" i="7"/>
  <c r="AX937" i="7"/>
  <c r="AW937" i="7"/>
  <c r="AV937" i="7"/>
  <c r="AU937" i="7"/>
  <c r="AT937" i="7"/>
  <c r="AS937" i="7"/>
  <c r="AR937" i="7"/>
  <c r="AP937" i="7"/>
  <c r="AO937" i="7"/>
  <c r="AN937" i="7"/>
  <c r="AM937" i="7"/>
  <c r="AQ937" i="7" s="1"/>
  <c r="Q937" i="7"/>
  <c r="N937" i="7"/>
  <c r="L937" i="7"/>
  <c r="J937" i="7"/>
  <c r="AY936" i="7"/>
  <c r="AX936" i="7"/>
  <c r="AW936" i="7"/>
  <c r="AV936" i="7"/>
  <c r="AU936" i="7"/>
  <c r="AT936" i="7"/>
  <c r="AS936" i="7"/>
  <c r="AR936" i="7"/>
  <c r="AP936" i="7"/>
  <c r="AO936" i="7"/>
  <c r="AN936" i="7"/>
  <c r="AM936" i="7"/>
  <c r="AQ936" i="7" s="1"/>
  <c r="Q936" i="7"/>
  <c r="N936" i="7"/>
  <c r="L936" i="7"/>
  <c r="J936" i="7"/>
  <c r="AY935" i="7"/>
  <c r="AX935" i="7"/>
  <c r="AW935" i="7"/>
  <c r="AV935" i="7"/>
  <c r="AU935" i="7"/>
  <c r="AT935" i="7"/>
  <c r="AS935" i="7"/>
  <c r="AR935" i="7"/>
  <c r="AP935" i="7"/>
  <c r="AO935" i="7"/>
  <c r="AN935" i="7"/>
  <c r="AQ935" i="7" s="1"/>
  <c r="AM935" i="7"/>
  <c r="Q935" i="7"/>
  <c r="N935" i="7"/>
  <c r="L935" i="7"/>
  <c r="J935" i="7"/>
  <c r="AY934" i="7"/>
  <c r="AX934" i="7"/>
  <c r="AW934" i="7"/>
  <c r="AV934" i="7"/>
  <c r="AU934" i="7"/>
  <c r="AT934" i="7"/>
  <c r="AS934" i="7"/>
  <c r="AR934" i="7"/>
  <c r="AP934" i="7"/>
  <c r="AO934" i="7"/>
  <c r="AQ934" i="7" s="1"/>
  <c r="AN934" i="7"/>
  <c r="AM934" i="7"/>
  <c r="Q934" i="7"/>
  <c r="N934" i="7"/>
  <c r="L934" i="7"/>
  <c r="J934" i="7"/>
  <c r="AY933" i="7"/>
  <c r="AX933" i="7"/>
  <c r="AW933" i="7"/>
  <c r="AV933" i="7"/>
  <c r="AU933" i="7"/>
  <c r="AT933" i="7"/>
  <c r="AS933" i="7"/>
  <c r="AR933" i="7"/>
  <c r="AP933" i="7"/>
  <c r="AQ933" i="7" s="1"/>
  <c r="AO933" i="7"/>
  <c r="AN933" i="7"/>
  <c r="AM933" i="7"/>
  <c r="Q933" i="7"/>
  <c r="N933" i="7"/>
  <c r="L933" i="7"/>
  <c r="J933" i="7"/>
  <c r="AY932" i="7"/>
  <c r="AX932" i="7"/>
  <c r="AW932" i="7"/>
  <c r="AV932" i="7"/>
  <c r="AU932" i="7"/>
  <c r="AT932" i="7"/>
  <c r="AS932" i="7"/>
  <c r="AR932" i="7"/>
  <c r="AQ932" i="7"/>
  <c r="AP932" i="7"/>
  <c r="AO932" i="7"/>
  <c r="AN932" i="7"/>
  <c r="AM932" i="7"/>
  <c r="Q932" i="7"/>
  <c r="N932" i="7"/>
  <c r="L932" i="7"/>
  <c r="J932" i="7"/>
  <c r="AY931" i="7"/>
  <c r="AX931" i="7"/>
  <c r="AW931" i="7"/>
  <c r="AV931" i="7"/>
  <c r="AU931" i="7"/>
  <c r="AT931" i="7"/>
  <c r="AS931" i="7"/>
  <c r="AR931" i="7"/>
  <c r="AP931" i="7"/>
  <c r="AO931" i="7"/>
  <c r="AN931" i="7"/>
  <c r="AM931" i="7"/>
  <c r="AQ931" i="7" s="1"/>
  <c r="Q931" i="7"/>
  <c r="N931" i="7"/>
  <c r="L931" i="7"/>
  <c r="J931" i="7"/>
  <c r="AY930" i="7"/>
  <c r="AX930" i="7"/>
  <c r="AW930" i="7"/>
  <c r="AV930" i="7"/>
  <c r="AU930" i="7"/>
  <c r="AT930" i="7"/>
  <c r="AS930" i="7"/>
  <c r="AR930" i="7"/>
  <c r="AP930" i="7"/>
  <c r="AO930" i="7"/>
  <c r="AN930" i="7"/>
  <c r="AM930" i="7"/>
  <c r="AQ930" i="7" s="1"/>
  <c r="Q930" i="7"/>
  <c r="N930" i="7"/>
  <c r="L930" i="7"/>
  <c r="J930" i="7"/>
  <c r="AY929" i="7"/>
  <c r="AX929" i="7"/>
  <c r="AW929" i="7"/>
  <c r="AV929" i="7"/>
  <c r="AU929" i="7"/>
  <c r="AT929" i="7"/>
  <c r="AS929" i="7"/>
  <c r="AR929" i="7"/>
  <c r="AP929" i="7"/>
  <c r="AO929" i="7"/>
  <c r="AN929" i="7"/>
  <c r="AM929" i="7"/>
  <c r="Q929" i="7"/>
  <c r="N929" i="7"/>
  <c r="L929" i="7"/>
  <c r="J929" i="7"/>
  <c r="AY928" i="7"/>
  <c r="AX928" i="7"/>
  <c r="AW928" i="7"/>
  <c r="AV928" i="7"/>
  <c r="AU928" i="7"/>
  <c r="AT928" i="7"/>
  <c r="AS928" i="7"/>
  <c r="AR928" i="7"/>
  <c r="AP928" i="7"/>
  <c r="AO928" i="7"/>
  <c r="AN928" i="7"/>
  <c r="AM928" i="7"/>
  <c r="Q928" i="7"/>
  <c r="N928" i="7"/>
  <c r="L928" i="7"/>
  <c r="J928" i="7"/>
  <c r="AY927" i="7"/>
  <c r="AX927" i="7"/>
  <c r="AW927" i="7"/>
  <c r="AV927" i="7"/>
  <c r="AU927" i="7"/>
  <c r="AT927" i="7"/>
  <c r="AS927" i="7"/>
  <c r="AR927" i="7"/>
  <c r="AP927" i="7"/>
  <c r="AQ927" i="7" s="1"/>
  <c r="AO927" i="7"/>
  <c r="AN927" i="7"/>
  <c r="AM927" i="7"/>
  <c r="Q927" i="7"/>
  <c r="N927" i="7"/>
  <c r="L927" i="7"/>
  <c r="J927" i="7"/>
  <c r="AY926" i="7"/>
  <c r="AX926" i="7"/>
  <c r="AW926" i="7"/>
  <c r="AV926" i="7"/>
  <c r="AU926" i="7"/>
  <c r="AT926" i="7"/>
  <c r="AS926" i="7"/>
  <c r="AR926" i="7"/>
  <c r="AQ926" i="7"/>
  <c r="AP926" i="7"/>
  <c r="AO926" i="7"/>
  <c r="AN926" i="7"/>
  <c r="AM926" i="7"/>
  <c r="Q926" i="7"/>
  <c r="N926" i="7"/>
  <c r="L926" i="7"/>
  <c r="J926" i="7"/>
  <c r="AY925" i="7"/>
  <c r="AX925" i="7"/>
  <c r="AW925" i="7"/>
  <c r="AV925" i="7"/>
  <c r="AU925" i="7"/>
  <c r="AT925" i="7"/>
  <c r="AS925" i="7"/>
  <c r="AR925" i="7"/>
  <c r="AP925" i="7"/>
  <c r="AQ925" i="7" s="1"/>
  <c r="AO925" i="7"/>
  <c r="AN925" i="7"/>
  <c r="AM925" i="7"/>
  <c r="Q925" i="7"/>
  <c r="N925" i="7"/>
  <c r="L925" i="7"/>
  <c r="J925" i="7"/>
  <c r="AY924" i="7"/>
  <c r="AX924" i="7"/>
  <c r="AW924" i="7"/>
  <c r="AV924" i="7"/>
  <c r="AU924" i="7"/>
  <c r="AT924" i="7"/>
  <c r="AS924" i="7"/>
  <c r="AR924" i="7"/>
  <c r="AQ924" i="7"/>
  <c r="AP924" i="7"/>
  <c r="AO924" i="7"/>
  <c r="AN924" i="7"/>
  <c r="AM924" i="7"/>
  <c r="Q924" i="7"/>
  <c r="N924" i="7"/>
  <c r="L924" i="7"/>
  <c r="J924" i="7"/>
  <c r="AY923" i="7"/>
  <c r="AX923" i="7"/>
  <c r="AW923" i="7"/>
  <c r="AV923" i="7"/>
  <c r="AU923" i="7"/>
  <c r="AT923" i="7"/>
  <c r="AS923" i="7"/>
  <c r="AR923" i="7"/>
  <c r="AP923" i="7"/>
  <c r="AO923" i="7"/>
  <c r="AN923" i="7"/>
  <c r="AM923" i="7"/>
  <c r="AQ923" i="7" s="1"/>
  <c r="Q923" i="7"/>
  <c r="N923" i="7"/>
  <c r="L923" i="7"/>
  <c r="J923" i="7"/>
  <c r="AY922" i="7"/>
  <c r="AX922" i="7"/>
  <c r="AW922" i="7"/>
  <c r="AV922" i="7"/>
  <c r="AU922" i="7"/>
  <c r="AT922" i="7"/>
  <c r="AS922" i="7"/>
  <c r="AR922" i="7"/>
  <c r="AP922" i="7"/>
  <c r="AO922" i="7"/>
  <c r="AN922" i="7"/>
  <c r="AM922" i="7"/>
  <c r="AQ922" i="7" s="1"/>
  <c r="Q922" i="7"/>
  <c r="N922" i="7"/>
  <c r="L922" i="7"/>
  <c r="J922" i="7"/>
  <c r="AY921" i="7"/>
  <c r="AX921" i="7"/>
  <c r="AW921" i="7"/>
  <c r="AV921" i="7"/>
  <c r="AU921" i="7"/>
  <c r="AT921" i="7"/>
  <c r="AS921" i="7"/>
  <c r="AR921" i="7"/>
  <c r="AP921" i="7"/>
  <c r="AO921" i="7"/>
  <c r="AN921" i="7"/>
  <c r="AM921" i="7"/>
  <c r="AQ921" i="7" s="1"/>
  <c r="Q921" i="7"/>
  <c r="N921" i="7"/>
  <c r="L921" i="7"/>
  <c r="J921" i="7"/>
  <c r="AY920" i="7"/>
  <c r="AX920" i="7"/>
  <c r="AW920" i="7"/>
  <c r="AV920" i="7"/>
  <c r="AU920" i="7"/>
  <c r="AT920" i="7"/>
  <c r="AS920" i="7"/>
  <c r="AR920" i="7"/>
  <c r="AP920" i="7"/>
  <c r="AO920" i="7"/>
  <c r="AN920" i="7"/>
  <c r="AM920" i="7"/>
  <c r="AQ920" i="7" s="1"/>
  <c r="Q920" i="7"/>
  <c r="N920" i="7"/>
  <c r="L920" i="7"/>
  <c r="J920" i="7"/>
  <c r="AY919" i="7"/>
  <c r="AX919" i="7"/>
  <c r="AW919" i="7"/>
  <c r="AV919" i="7"/>
  <c r="AU919" i="7"/>
  <c r="AT919" i="7"/>
  <c r="AS919" i="7"/>
  <c r="AR919" i="7"/>
  <c r="AP919" i="7"/>
  <c r="AO919" i="7"/>
  <c r="AN919" i="7"/>
  <c r="AQ919" i="7" s="1"/>
  <c r="AM919" i="7"/>
  <c r="Q919" i="7"/>
  <c r="N919" i="7"/>
  <c r="L919" i="7"/>
  <c r="J919" i="7"/>
  <c r="AY918" i="7"/>
  <c r="AX918" i="7"/>
  <c r="AW918" i="7"/>
  <c r="AV918" i="7"/>
  <c r="AU918" i="7"/>
  <c r="AT918" i="7"/>
  <c r="AS918" i="7"/>
  <c r="AR918" i="7"/>
  <c r="AP918" i="7"/>
  <c r="AO918" i="7"/>
  <c r="AQ918" i="7" s="1"/>
  <c r="AN918" i="7"/>
  <c r="AM918" i="7"/>
  <c r="Q918" i="7"/>
  <c r="N918" i="7"/>
  <c r="L918" i="7"/>
  <c r="J918" i="7"/>
  <c r="AY917" i="7"/>
  <c r="AX917" i="7"/>
  <c r="AW917" i="7"/>
  <c r="AV917" i="7"/>
  <c r="AU917" i="7"/>
  <c r="AT917" i="7"/>
  <c r="AS917" i="7"/>
  <c r="AR917" i="7"/>
  <c r="AP917" i="7"/>
  <c r="AQ917" i="7" s="1"/>
  <c r="AO917" i="7"/>
  <c r="AN917" i="7"/>
  <c r="AM917" i="7"/>
  <c r="Q917" i="7"/>
  <c r="N917" i="7"/>
  <c r="L917" i="7"/>
  <c r="J917" i="7"/>
  <c r="AY916" i="7"/>
  <c r="AX916" i="7"/>
  <c r="AW916" i="7"/>
  <c r="AV916" i="7"/>
  <c r="AU916" i="7"/>
  <c r="AT916" i="7"/>
  <c r="AS916" i="7"/>
  <c r="AR916" i="7"/>
  <c r="AQ916" i="7"/>
  <c r="AP916" i="7"/>
  <c r="AO916" i="7"/>
  <c r="AN916" i="7"/>
  <c r="AM916" i="7"/>
  <c r="Q916" i="7"/>
  <c r="N916" i="7"/>
  <c r="L916" i="7"/>
  <c r="J916" i="7"/>
  <c r="AY915" i="7"/>
  <c r="AX915" i="7"/>
  <c r="AW915" i="7"/>
  <c r="AV915" i="7"/>
  <c r="AU915" i="7"/>
  <c r="AT915" i="7"/>
  <c r="AS915" i="7"/>
  <c r="AR915" i="7"/>
  <c r="AP915" i="7"/>
  <c r="AO915" i="7"/>
  <c r="AN915" i="7"/>
  <c r="AM915" i="7"/>
  <c r="AQ915" i="7" s="1"/>
  <c r="Q915" i="7"/>
  <c r="N915" i="7"/>
  <c r="L915" i="7"/>
  <c r="J915" i="7"/>
  <c r="AY914" i="7"/>
  <c r="AX914" i="7"/>
  <c r="AW914" i="7"/>
  <c r="AV914" i="7"/>
  <c r="AU914" i="7"/>
  <c r="AT914" i="7"/>
  <c r="AS914" i="7"/>
  <c r="AR914" i="7"/>
  <c r="AP914" i="7"/>
  <c r="AO914" i="7"/>
  <c r="AN914" i="7"/>
  <c r="AM914" i="7"/>
  <c r="AQ914" i="7" s="1"/>
  <c r="Q914" i="7"/>
  <c r="N914" i="7"/>
  <c r="L914" i="7"/>
  <c r="J914" i="7"/>
  <c r="AY913" i="7"/>
  <c r="AX913" i="7"/>
  <c r="AW913" i="7"/>
  <c r="AV913" i="7"/>
  <c r="AU913" i="7"/>
  <c r="AT913" i="7"/>
  <c r="AS913" i="7"/>
  <c r="AR913" i="7"/>
  <c r="AP913" i="7"/>
  <c r="AO913" i="7"/>
  <c r="AN913" i="7"/>
  <c r="AM913" i="7"/>
  <c r="Q913" i="7"/>
  <c r="N913" i="7"/>
  <c r="L913" i="7"/>
  <c r="J913" i="7"/>
  <c r="AY912" i="7"/>
  <c r="AX912" i="7"/>
  <c r="AW912" i="7"/>
  <c r="AV912" i="7"/>
  <c r="AU912" i="7"/>
  <c r="AT912" i="7"/>
  <c r="AS912" i="7"/>
  <c r="AR912" i="7"/>
  <c r="AP912" i="7"/>
  <c r="AO912" i="7"/>
  <c r="AN912" i="7"/>
  <c r="AM912" i="7"/>
  <c r="Q912" i="7"/>
  <c r="N912" i="7"/>
  <c r="L912" i="7"/>
  <c r="J912" i="7"/>
  <c r="AY911" i="7"/>
  <c r="AX911" i="7"/>
  <c r="AW911" i="7"/>
  <c r="AV911" i="7"/>
  <c r="AU911" i="7"/>
  <c r="AT911" i="7"/>
  <c r="AS911" i="7"/>
  <c r="AR911" i="7"/>
  <c r="AP911" i="7"/>
  <c r="AQ911" i="7" s="1"/>
  <c r="AO911" i="7"/>
  <c r="AN911" i="7"/>
  <c r="AM911" i="7"/>
  <c r="Q911" i="7"/>
  <c r="N911" i="7"/>
  <c r="L911" i="7"/>
  <c r="J911" i="7"/>
  <c r="AY910" i="7"/>
  <c r="AX910" i="7"/>
  <c r="AW910" i="7"/>
  <c r="AV910" i="7"/>
  <c r="AU910" i="7"/>
  <c r="AT910" i="7"/>
  <c r="AS910" i="7"/>
  <c r="AR910" i="7"/>
  <c r="AQ910" i="7"/>
  <c r="AP910" i="7"/>
  <c r="AO910" i="7"/>
  <c r="AN910" i="7"/>
  <c r="AM910" i="7"/>
  <c r="Q910" i="7"/>
  <c r="N910" i="7"/>
  <c r="L910" i="7"/>
  <c r="J910" i="7"/>
  <c r="AY909" i="7"/>
  <c r="AX909" i="7"/>
  <c r="AW909" i="7"/>
  <c r="AV909" i="7"/>
  <c r="AU909" i="7"/>
  <c r="AT909" i="7"/>
  <c r="AS909" i="7"/>
  <c r="AR909" i="7"/>
  <c r="AP909" i="7"/>
  <c r="AQ909" i="7" s="1"/>
  <c r="AO909" i="7"/>
  <c r="AN909" i="7"/>
  <c r="AM909" i="7"/>
  <c r="Q909" i="7"/>
  <c r="N909" i="7"/>
  <c r="L909" i="7"/>
  <c r="J909" i="7"/>
  <c r="AY908" i="7"/>
  <c r="AX908" i="7"/>
  <c r="AW908" i="7"/>
  <c r="AV908" i="7"/>
  <c r="AU908" i="7"/>
  <c r="AT908" i="7"/>
  <c r="AS908" i="7"/>
  <c r="AR908" i="7"/>
  <c r="AQ908" i="7"/>
  <c r="AP908" i="7"/>
  <c r="AO908" i="7"/>
  <c r="AN908" i="7"/>
  <c r="AM908" i="7"/>
  <c r="Q908" i="7"/>
  <c r="N908" i="7"/>
  <c r="L908" i="7"/>
  <c r="J908" i="7"/>
  <c r="AY907" i="7"/>
  <c r="AX907" i="7"/>
  <c r="AW907" i="7"/>
  <c r="AV907" i="7"/>
  <c r="AU907" i="7"/>
  <c r="AT907" i="7"/>
  <c r="AS907" i="7"/>
  <c r="AR907" i="7"/>
  <c r="AP907" i="7"/>
  <c r="AO907" i="7"/>
  <c r="AN907" i="7"/>
  <c r="AM907" i="7"/>
  <c r="AQ907" i="7" s="1"/>
  <c r="Q907" i="7"/>
  <c r="N907" i="7"/>
  <c r="L907" i="7"/>
  <c r="J907" i="7"/>
  <c r="AY906" i="7"/>
  <c r="AX906" i="7"/>
  <c r="AW906" i="7"/>
  <c r="AV906" i="7"/>
  <c r="AU906" i="7"/>
  <c r="AT906" i="7"/>
  <c r="AS906" i="7"/>
  <c r="AR906" i="7"/>
  <c r="AP906" i="7"/>
  <c r="AO906" i="7"/>
  <c r="AN906" i="7"/>
  <c r="AM906" i="7"/>
  <c r="AQ906" i="7" s="1"/>
  <c r="Q906" i="7"/>
  <c r="N906" i="7"/>
  <c r="L906" i="7"/>
  <c r="J906" i="7"/>
  <c r="AY905" i="7"/>
  <c r="AX905" i="7"/>
  <c r="AW905" i="7"/>
  <c r="AV905" i="7"/>
  <c r="AU905" i="7"/>
  <c r="AT905" i="7"/>
  <c r="AS905" i="7"/>
  <c r="AR905" i="7"/>
  <c r="AP905" i="7"/>
  <c r="AO905" i="7"/>
  <c r="AN905" i="7"/>
  <c r="AM905" i="7"/>
  <c r="AQ905" i="7" s="1"/>
  <c r="Q905" i="7"/>
  <c r="N905" i="7"/>
  <c r="L905" i="7"/>
  <c r="J905" i="7"/>
  <c r="AY904" i="7"/>
  <c r="AX904" i="7"/>
  <c r="AW904" i="7"/>
  <c r="AV904" i="7"/>
  <c r="AU904" i="7"/>
  <c r="AT904" i="7"/>
  <c r="AS904" i="7"/>
  <c r="AR904" i="7"/>
  <c r="AP904" i="7"/>
  <c r="AO904" i="7"/>
  <c r="AN904" i="7"/>
  <c r="AM904" i="7"/>
  <c r="AQ904" i="7" s="1"/>
  <c r="Q904" i="7"/>
  <c r="N904" i="7"/>
  <c r="L904" i="7"/>
  <c r="J904" i="7"/>
  <c r="AY903" i="7"/>
  <c r="AX903" i="7"/>
  <c r="AW903" i="7"/>
  <c r="AV903" i="7"/>
  <c r="AU903" i="7"/>
  <c r="AT903" i="7"/>
  <c r="AS903" i="7"/>
  <c r="AR903" i="7"/>
  <c r="AP903" i="7"/>
  <c r="AO903" i="7"/>
  <c r="AN903" i="7"/>
  <c r="AQ903" i="7" s="1"/>
  <c r="AM903" i="7"/>
  <c r="Q903" i="7"/>
  <c r="N903" i="7"/>
  <c r="L903" i="7"/>
  <c r="J903" i="7"/>
  <c r="AY902" i="7"/>
  <c r="AX902" i="7"/>
  <c r="AW902" i="7"/>
  <c r="AV902" i="7"/>
  <c r="AU902" i="7"/>
  <c r="AT902" i="7"/>
  <c r="AS902" i="7"/>
  <c r="AR902" i="7"/>
  <c r="AP902" i="7"/>
  <c r="AO902" i="7"/>
  <c r="AQ902" i="7" s="1"/>
  <c r="AN902" i="7"/>
  <c r="AM902" i="7"/>
  <c r="Q902" i="7"/>
  <c r="N902" i="7"/>
  <c r="L902" i="7"/>
  <c r="J902" i="7"/>
  <c r="AY901" i="7"/>
  <c r="AX901" i="7"/>
  <c r="AW901" i="7"/>
  <c r="AV901" i="7"/>
  <c r="AU901" i="7"/>
  <c r="AT901" i="7"/>
  <c r="AS901" i="7"/>
  <c r="AR901" i="7"/>
  <c r="AP901" i="7"/>
  <c r="AQ901" i="7" s="1"/>
  <c r="AO901" i="7"/>
  <c r="AN901" i="7"/>
  <c r="AM901" i="7"/>
  <c r="Q901" i="7"/>
  <c r="N901" i="7"/>
  <c r="L901" i="7"/>
  <c r="J901" i="7"/>
  <c r="AY900" i="7"/>
  <c r="AX900" i="7"/>
  <c r="AW900" i="7"/>
  <c r="AV900" i="7"/>
  <c r="AU900" i="7"/>
  <c r="AT900" i="7"/>
  <c r="AS900" i="7"/>
  <c r="AR900" i="7"/>
  <c r="AQ900" i="7"/>
  <c r="AP900" i="7"/>
  <c r="AO900" i="7"/>
  <c r="AN900" i="7"/>
  <c r="AM900" i="7"/>
  <c r="Q900" i="7"/>
  <c r="N900" i="7"/>
  <c r="L900" i="7"/>
  <c r="J900" i="7"/>
  <c r="AY899" i="7"/>
  <c r="AX899" i="7"/>
  <c r="AW899" i="7"/>
  <c r="AV899" i="7"/>
  <c r="AU899" i="7"/>
  <c r="AT899" i="7"/>
  <c r="AS899" i="7"/>
  <c r="AR899" i="7"/>
  <c r="AP899" i="7"/>
  <c r="AO899" i="7"/>
  <c r="AN899" i="7"/>
  <c r="AM899" i="7"/>
  <c r="AQ899" i="7" s="1"/>
  <c r="Q899" i="7"/>
  <c r="N899" i="7"/>
  <c r="L899" i="7"/>
  <c r="J899" i="7"/>
  <c r="AY898" i="7"/>
  <c r="AX898" i="7"/>
  <c r="AW898" i="7"/>
  <c r="AV898" i="7"/>
  <c r="AU898" i="7"/>
  <c r="AT898" i="7"/>
  <c r="AS898" i="7"/>
  <c r="AR898" i="7"/>
  <c r="AP898" i="7"/>
  <c r="AO898" i="7"/>
  <c r="AN898" i="7"/>
  <c r="AM898" i="7"/>
  <c r="AQ898" i="7" s="1"/>
  <c r="Q898" i="7"/>
  <c r="N898" i="7"/>
  <c r="L898" i="7"/>
  <c r="J898" i="7"/>
  <c r="AY897" i="7"/>
  <c r="AX897" i="7"/>
  <c r="AW897" i="7"/>
  <c r="AV897" i="7"/>
  <c r="AU897" i="7"/>
  <c r="AT897" i="7"/>
  <c r="AS897" i="7"/>
  <c r="AR897" i="7"/>
  <c r="AP897" i="7"/>
  <c r="AO897" i="7"/>
  <c r="AN897" i="7"/>
  <c r="AM897" i="7"/>
  <c r="Q897" i="7"/>
  <c r="N897" i="7"/>
  <c r="L897" i="7"/>
  <c r="J897" i="7"/>
  <c r="AY896" i="7"/>
  <c r="AX896" i="7"/>
  <c r="AW896" i="7"/>
  <c r="AV896" i="7"/>
  <c r="AU896" i="7"/>
  <c r="AT896" i="7"/>
  <c r="AS896" i="7"/>
  <c r="AR896" i="7"/>
  <c r="AP896" i="7"/>
  <c r="AO896" i="7"/>
  <c r="AN896" i="7"/>
  <c r="AM896" i="7"/>
  <c r="Q896" i="7"/>
  <c r="N896" i="7"/>
  <c r="L896" i="7"/>
  <c r="J896" i="7"/>
  <c r="AY895" i="7"/>
  <c r="AX895" i="7"/>
  <c r="AW895" i="7"/>
  <c r="AV895" i="7"/>
  <c r="AU895" i="7"/>
  <c r="AT895" i="7"/>
  <c r="AS895" i="7"/>
  <c r="AR895" i="7"/>
  <c r="AP895" i="7"/>
  <c r="AQ895" i="7" s="1"/>
  <c r="AO895" i="7"/>
  <c r="AN895" i="7"/>
  <c r="AM895" i="7"/>
  <c r="Q895" i="7"/>
  <c r="N895" i="7"/>
  <c r="L895" i="7"/>
  <c r="J895" i="7"/>
  <c r="AY894" i="7"/>
  <c r="AX894" i="7"/>
  <c r="AW894" i="7"/>
  <c r="AV894" i="7"/>
  <c r="AU894" i="7"/>
  <c r="AT894" i="7"/>
  <c r="AS894" i="7"/>
  <c r="AR894" i="7"/>
  <c r="AQ894" i="7"/>
  <c r="AP894" i="7"/>
  <c r="AO894" i="7"/>
  <c r="AN894" i="7"/>
  <c r="AM894" i="7"/>
  <c r="Q894" i="7"/>
  <c r="N894" i="7"/>
  <c r="L894" i="7"/>
  <c r="J894" i="7"/>
  <c r="AY893" i="7"/>
  <c r="AX893" i="7"/>
  <c r="AW893" i="7"/>
  <c r="AV893" i="7"/>
  <c r="AU893" i="7"/>
  <c r="AT893" i="7"/>
  <c r="AS893" i="7"/>
  <c r="AR893" i="7"/>
  <c r="AP893" i="7"/>
  <c r="AQ893" i="7" s="1"/>
  <c r="AO893" i="7"/>
  <c r="AN893" i="7"/>
  <c r="AM893" i="7"/>
  <c r="Q893" i="7"/>
  <c r="N893" i="7"/>
  <c r="L893" i="7"/>
  <c r="J893" i="7"/>
  <c r="AY892" i="7"/>
  <c r="AX892" i="7"/>
  <c r="AW892" i="7"/>
  <c r="AV892" i="7"/>
  <c r="AU892" i="7"/>
  <c r="AT892" i="7"/>
  <c r="AS892" i="7"/>
  <c r="AR892" i="7"/>
  <c r="AQ892" i="7"/>
  <c r="AP892" i="7"/>
  <c r="AO892" i="7"/>
  <c r="AN892" i="7"/>
  <c r="AM892" i="7"/>
  <c r="Q892" i="7"/>
  <c r="N892" i="7"/>
  <c r="L892" i="7"/>
  <c r="J892" i="7"/>
  <c r="AY891" i="7"/>
  <c r="AX891" i="7"/>
  <c r="AW891" i="7"/>
  <c r="AV891" i="7"/>
  <c r="AU891" i="7"/>
  <c r="AT891" i="7"/>
  <c r="AS891" i="7"/>
  <c r="AR891" i="7"/>
  <c r="AP891" i="7"/>
  <c r="AO891" i="7"/>
  <c r="AN891" i="7"/>
  <c r="AM891" i="7"/>
  <c r="AQ891" i="7" s="1"/>
  <c r="Q891" i="7"/>
  <c r="N891" i="7"/>
  <c r="L891" i="7"/>
  <c r="J891" i="7"/>
  <c r="AY890" i="7"/>
  <c r="AX890" i="7"/>
  <c r="AW890" i="7"/>
  <c r="AV890" i="7"/>
  <c r="AU890" i="7"/>
  <c r="AT890" i="7"/>
  <c r="AS890" i="7"/>
  <c r="AR890" i="7"/>
  <c r="AP890" i="7"/>
  <c r="AO890" i="7"/>
  <c r="AN890" i="7"/>
  <c r="AM890" i="7"/>
  <c r="AQ890" i="7" s="1"/>
  <c r="Q890" i="7"/>
  <c r="N890" i="7"/>
  <c r="L890" i="7"/>
  <c r="J890" i="7"/>
  <c r="AY889" i="7"/>
  <c r="AX889" i="7"/>
  <c r="AW889" i="7"/>
  <c r="AV889" i="7"/>
  <c r="AU889" i="7"/>
  <c r="AT889" i="7"/>
  <c r="AS889" i="7"/>
  <c r="AR889" i="7"/>
  <c r="AP889" i="7"/>
  <c r="AO889" i="7"/>
  <c r="AN889" i="7"/>
  <c r="AM889" i="7"/>
  <c r="AQ889" i="7" s="1"/>
  <c r="Q889" i="7"/>
  <c r="N889" i="7"/>
  <c r="L889" i="7"/>
  <c r="J889" i="7"/>
  <c r="AY888" i="7"/>
  <c r="AX888" i="7"/>
  <c r="AW888" i="7"/>
  <c r="AV888" i="7"/>
  <c r="AU888" i="7"/>
  <c r="AT888" i="7"/>
  <c r="AS888" i="7"/>
  <c r="AR888" i="7"/>
  <c r="AP888" i="7"/>
  <c r="AO888" i="7"/>
  <c r="AN888" i="7"/>
  <c r="AM888" i="7"/>
  <c r="AQ888" i="7" s="1"/>
  <c r="Q888" i="7"/>
  <c r="N888" i="7"/>
  <c r="L888" i="7"/>
  <c r="J888" i="7"/>
  <c r="AY887" i="7"/>
  <c r="AX887" i="7"/>
  <c r="AW887" i="7"/>
  <c r="AV887" i="7"/>
  <c r="AU887" i="7"/>
  <c r="AT887" i="7"/>
  <c r="AS887" i="7"/>
  <c r="AR887" i="7"/>
  <c r="AP887" i="7"/>
  <c r="AO887" i="7"/>
  <c r="AN887" i="7"/>
  <c r="AQ887" i="7" s="1"/>
  <c r="AM887" i="7"/>
  <c r="Q887" i="7"/>
  <c r="N887" i="7"/>
  <c r="L887" i="7"/>
  <c r="J887" i="7"/>
  <c r="AY886" i="7"/>
  <c r="AX886" i="7"/>
  <c r="AW886" i="7"/>
  <c r="AV886" i="7"/>
  <c r="AU886" i="7"/>
  <c r="AT886" i="7"/>
  <c r="AS886" i="7"/>
  <c r="AR886" i="7"/>
  <c r="AP886" i="7"/>
  <c r="AO886" i="7"/>
  <c r="AQ886" i="7" s="1"/>
  <c r="AN886" i="7"/>
  <c r="AM886" i="7"/>
  <c r="Q886" i="7"/>
  <c r="N886" i="7"/>
  <c r="L886" i="7"/>
  <c r="J886" i="7"/>
  <c r="AY885" i="7"/>
  <c r="AX885" i="7"/>
  <c r="AW885" i="7"/>
  <c r="AV885" i="7"/>
  <c r="AU885" i="7"/>
  <c r="AT885" i="7"/>
  <c r="AS885" i="7"/>
  <c r="AR885" i="7"/>
  <c r="AP885" i="7"/>
  <c r="AQ885" i="7" s="1"/>
  <c r="AO885" i="7"/>
  <c r="AN885" i="7"/>
  <c r="AM885" i="7"/>
  <c r="Q885" i="7"/>
  <c r="N885" i="7"/>
  <c r="L885" i="7"/>
  <c r="J885" i="7"/>
  <c r="AY884" i="7"/>
  <c r="AX884" i="7"/>
  <c r="AW884" i="7"/>
  <c r="AV884" i="7"/>
  <c r="AU884" i="7"/>
  <c r="AT884" i="7"/>
  <c r="AS884" i="7"/>
  <c r="AR884" i="7"/>
  <c r="AQ884" i="7"/>
  <c r="AP884" i="7"/>
  <c r="AO884" i="7"/>
  <c r="AN884" i="7"/>
  <c r="AM884" i="7"/>
  <c r="Q884" i="7"/>
  <c r="N884" i="7"/>
  <c r="L884" i="7"/>
  <c r="J884" i="7"/>
  <c r="AY883" i="7"/>
  <c r="AX883" i="7"/>
  <c r="AW883" i="7"/>
  <c r="AV883" i="7"/>
  <c r="AU883" i="7"/>
  <c r="AT883" i="7"/>
  <c r="AS883" i="7"/>
  <c r="AR883" i="7"/>
  <c r="AP883" i="7"/>
  <c r="AO883" i="7"/>
  <c r="AN883" i="7"/>
  <c r="AM883" i="7"/>
  <c r="AQ883" i="7" s="1"/>
  <c r="Q883" i="7"/>
  <c r="N883" i="7"/>
  <c r="L883" i="7"/>
  <c r="J883" i="7"/>
  <c r="AY882" i="7"/>
  <c r="AX882" i="7"/>
  <c r="AW882" i="7"/>
  <c r="AV882" i="7"/>
  <c r="AU882" i="7"/>
  <c r="AT882" i="7"/>
  <c r="AS882" i="7"/>
  <c r="AR882" i="7"/>
  <c r="AP882" i="7"/>
  <c r="AO882" i="7"/>
  <c r="AN882" i="7"/>
  <c r="AM882" i="7"/>
  <c r="AQ882" i="7" s="1"/>
  <c r="Q882" i="7"/>
  <c r="N882" i="7"/>
  <c r="L882" i="7"/>
  <c r="J882" i="7"/>
  <c r="AY881" i="7"/>
  <c r="AX881" i="7"/>
  <c r="AW881" i="7"/>
  <c r="AV881" i="7"/>
  <c r="AU881" i="7"/>
  <c r="AT881" i="7"/>
  <c r="AS881" i="7"/>
  <c r="AR881" i="7"/>
  <c r="AP881" i="7"/>
  <c r="AO881" i="7"/>
  <c r="AN881" i="7"/>
  <c r="AM881" i="7"/>
  <c r="Q881" i="7"/>
  <c r="N881" i="7"/>
  <c r="L881" i="7"/>
  <c r="J881" i="7"/>
  <c r="AY880" i="7"/>
  <c r="AX880" i="7"/>
  <c r="AW880" i="7"/>
  <c r="AV880" i="7"/>
  <c r="AU880" i="7"/>
  <c r="AT880" i="7"/>
  <c r="AS880" i="7"/>
  <c r="AR880" i="7"/>
  <c r="AP880" i="7"/>
  <c r="AO880" i="7"/>
  <c r="AN880" i="7"/>
  <c r="AM880" i="7"/>
  <c r="Q880" i="7"/>
  <c r="N880" i="7"/>
  <c r="L880" i="7"/>
  <c r="J880" i="7"/>
  <c r="AY879" i="7"/>
  <c r="AX879" i="7"/>
  <c r="AW879" i="7"/>
  <c r="AV879" i="7"/>
  <c r="AU879" i="7"/>
  <c r="AT879" i="7"/>
  <c r="AS879" i="7"/>
  <c r="AR879" i="7"/>
  <c r="AP879" i="7"/>
  <c r="AQ879" i="7" s="1"/>
  <c r="AO879" i="7"/>
  <c r="AN879" i="7"/>
  <c r="AM879" i="7"/>
  <c r="Q879" i="7"/>
  <c r="N879" i="7"/>
  <c r="L879" i="7"/>
  <c r="J879" i="7"/>
  <c r="AY878" i="7"/>
  <c r="AX878" i="7"/>
  <c r="AW878" i="7"/>
  <c r="AV878" i="7"/>
  <c r="AU878" i="7"/>
  <c r="AT878" i="7"/>
  <c r="AS878" i="7"/>
  <c r="AR878" i="7"/>
  <c r="AQ878" i="7"/>
  <c r="AP878" i="7"/>
  <c r="AO878" i="7"/>
  <c r="AN878" i="7"/>
  <c r="AM878" i="7"/>
  <c r="Q878" i="7"/>
  <c r="N878" i="7"/>
  <c r="L878" i="7"/>
  <c r="J878" i="7"/>
  <c r="AY877" i="7"/>
  <c r="AX877" i="7"/>
  <c r="AW877" i="7"/>
  <c r="AV877" i="7"/>
  <c r="AU877" i="7"/>
  <c r="AT877" i="7"/>
  <c r="AS877" i="7"/>
  <c r="AR877" i="7"/>
  <c r="AP877" i="7"/>
  <c r="AQ877" i="7" s="1"/>
  <c r="AO877" i="7"/>
  <c r="AN877" i="7"/>
  <c r="AM877" i="7"/>
  <c r="Q877" i="7"/>
  <c r="N877" i="7"/>
  <c r="L877" i="7"/>
  <c r="J877" i="7"/>
  <c r="AY876" i="7"/>
  <c r="AX876" i="7"/>
  <c r="AW876" i="7"/>
  <c r="AV876" i="7"/>
  <c r="AU876" i="7"/>
  <c r="AT876" i="7"/>
  <c r="AS876" i="7"/>
  <c r="AR876" i="7"/>
  <c r="AQ876" i="7"/>
  <c r="AP876" i="7"/>
  <c r="AO876" i="7"/>
  <c r="AN876" i="7"/>
  <c r="AM876" i="7"/>
  <c r="Q876" i="7"/>
  <c r="N876" i="7"/>
  <c r="L876" i="7"/>
  <c r="J876" i="7"/>
  <c r="AY875" i="7"/>
  <c r="AX875" i="7"/>
  <c r="AW875" i="7"/>
  <c r="AV875" i="7"/>
  <c r="AU875" i="7"/>
  <c r="AT875" i="7"/>
  <c r="AS875" i="7"/>
  <c r="AR875" i="7"/>
  <c r="AP875" i="7"/>
  <c r="AO875" i="7"/>
  <c r="AN875" i="7"/>
  <c r="AM875" i="7"/>
  <c r="AQ875" i="7" s="1"/>
  <c r="Q875" i="7"/>
  <c r="N875" i="7"/>
  <c r="L875" i="7"/>
  <c r="J875" i="7"/>
  <c r="AY874" i="7"/>
  <c r="AX874" i="7"/>
  <c r="AW874" i="7"/>
  <c r="AV874" i="7"/>
  <c r="AU874" i="7"/>
  <c r="AT874" i="7"/>
  <c r="AS874" i="7"/>
  <c r="AR874" i="7"/>
  <c r="AP874" i="7"/>
  <c r="AO874" i="7"/>
  <c r="AN874" i="7"/>
  <c r="AM874" i="7"/>
  <c r="AQ874" i="7" s="1"/>
  <c r="Q874" i="7"/>
  <c r="N874" i="7"/>
  <c r="L874" i="7"/>
  <c r="J874" i="7"/>
  <c r="AY873" i="7"/>
  <c r="AX873" i="7"/>
  <c r="AW873" i="7"/>
  <c r="AV873" i="7"/>
  <c r="AU873" i="7"/>
  <c r="AT873" i="7"/>
  <c r="AS873" i="7"/>
  <c r="AR873" i="7"/>
  <c r="AP873" i="7"/>
  <c r="AO873" i="7"/>
  <c r="AN873" i="7"/>
  <c r="AM873" i="7"/>
  <c r="AQ873" i="7" s="1"/>
  <c r="Q873" i="7"/>
  <c r="N873" i="7"/>
  <c r="L873" i="7"/>
  <c r="J873" i="7"/>
  <c r="AY872" i="7"/>
  <c r="AX872" i="7"/>
  <c r="AW872" i="7"/>
  <c r="AV872" i="7"/>
  <c r="AU872" i="7"/>
  <c r="AT872" i="7"/>
  <c r="AS872" i="7"/>
  <c r="AR872" i="7"/>
  <c r="AP872" i="7"/>
  <c r="AO872" i="7"/>
  <c r="AN872" i="7"/>
  <c r="AM872" i="7"/>
  <c r="AQ872" i="7" s="1"/>
  <c r="Q872" i="7"/>
  <c r="N872" i="7"/>
  <c r="L872" i="7"/>
  <c r="J872" i="7"/>
  <c r="AY871" i="7"/>
  <c r="AX871" i="7"/>
  <c r="AW871" i="7"/>
  <c r="AV871" i="7"/>
  <c r="AU871" i="7"/>
  <c r="AT871" i="7"/>
  <c r="AS871" i="7"/>
  <c r="AR871" i="7"/>
  <c r="AP871" i="7"/>
  <c r="AO871" i="7"/>
  <c r="AN871" i="7"/>
  <c r="AQ871" i="7" s="1"/>
  <c r="AM871" i="7"/>
  <c r="Q871" i="7"/>
  <c r="N871" i="7"/>
  <c r="L871" i="7"/>
  <c r="J871" i="7"/>
  <c r="AY870" i="7"/>
  <c r="AX870" i="7"/>
  <c r="AW870" i="7"/>
  <c r="AV870" i="7"/>
  <c r="AU870" i="7"/>
  <c r="AT870" i="7"/>
  <c r="AS870" i="7"/>
  <c r="AR870" i="7"/>
  <c r="AP870" i="7"/>
  <c r="AO870" i="7"/>
  <c r="AQ870" i="7" s="1"/>
  <c r="AN870" i="7"/>
  <c r="AM870" i="7"/>
  <c r="Q870" i="7"/>
  <c r="N870" i="7"/>
  <c r="L870" i="7"/>
  <c r="J870" i="7"/>
  <c r="AY869" i="7"/>
  <c r="AX869" i="7"/>
  <c r="AW869" i="7"/>
  <c r="AV869" i="7"/>
  <c r="AU869" i="7"/>
  <c r="AT869" i="7"/>
  <c r="AS869" i="7"/>
  <c r="AR869" i="7"/>
  <c r="AP869" i="7"/>
  <c r="AQ869" i="7" s="1"/>
  <c r="AO869" i="7"/>
  <c r="AN869" i="7"/>
  <c r="AM869" i="7"/>
  <c r="Q869" i="7"/>
  <c r="N869" i="7"/>
  <c r="L869" i="7"/>
  <c r="J869" i="7"/>
  <c r="AY868" i="7"/>
  <c r="AX868" i="7"/>
  <c r="AW868" i="7"/>
  <c r="AV868" i="7"/>
  <c r="AU868" i="7"/>
  <c r="AT868" i="7"/>
  <c r="AS868" i="7"/>
  <c r="AR868" i="7"/>
  <c r="AQ868" i="7"/>
  <c r="AP868" i="7"/>
  <c r="AO868" i="7"/>
  <c r="AN868" i="7"/>
  <c r="AM868" i="7"/>
  <c r="Q868" i="7"/>
  <c r="N868" i="7"/>
  <c r="L868" i="7"/>
  <c r="J868" i="7"/>
  <c r="AY867" i="7"/>
  <c r="AX867" i="7"/>
  <c r="AW867" i="7"/>
  <c r="AV867" i="7"/>
  <c r="AU867" i="7"/>
  <c r="AT867" i="7"/>
  <c r="AS867" i="7"/>
  <c r="AR867" i="7"/>
  <c r="AP867" i="7"/>
  <c r="AO867" i="7"/>
  <c r="AN867" i="7"/>
  <c r="AM867" i="7"/>
  <c r="AQ867" i="7" s="1"/>
  <c r="Q867" i="7"/>
  <c r="N867" i="7"/>
  <c r="L867" i="7"/>
  <c r="J867" i="7"/>
  <c r="AY866" i="7"/>
  <c r="AX866" i="7"/>
  <c r="AW866" i="7"/>
  <c r="AV866" i="7"/>
  <c r="AU866" i="7"/>
  <c r="AT866" i="7"/>
  <c r="AS866" i="7"/>
  <c r="AR866" i="7"/>
  <c r="AP866" i="7"/>
  <c r="AO866" i="7"/>
  <c r="AN866" i="7"/>
  <c r="AM866" i="7"/>
  <c r="AQ866" i="7" s="1"/>
  <c r="Q866" i="7"/>
  <c r="N866" i="7"/>
  <c r="L866" i="7"/>
  <c r="J866" i="7"/>
  <c r="AY865" i="7"/>
  <c r="AX865" i="7"/>
  <c r="AW865" i="7"/>
  <c r="AV865" i="7"/>
  <c r="AU865" i="7"/>
  <c r="AT865" i="7"/>
  <c r="AS865" i="7"/>
  <c r="AR865" i="7"/>
  <c r="AP865" i="7"/>
  <c r="AO865" i="7"/>
  <c r="AN865" i="7"/>
  <c r="AM865" i="7"/>
  <c r="Q865" i="7"/>
  <c r="N865" i="7"/>
  <c r="L865" i="7"/>
  <c r="J865" i="7"/>
  <c r="AY864" i="7"/>
  <c r="AX864" i="7"/>
  <c r="AW864" i="7"/>
  <c r="AV864" i="7"/>
  <c r="AU864" i="7"/>
  <c r="AT864" i="7"/>
  <c r="AS864" i="7"/>
  <c r="AR864" i="7"/>
  <c r="AP864" i="7"/>
  <c r="AO864" i="7"/>
  <c r="AN864" i="7"/>
  <c r="AM864" i="7"/>
  <c r="Q864" i="7"/>
  <c r="N864" i="7"/>
  <c r="L864" i="7"/>
  <c r="J864" i="7"/>
  <c r="AY863" i="7"/>
  <c r="AX863" i="7"/>
  <c r="AW863" i="7"/>
  <c r="AV863" i="7"/>
  <c r="AU863" i="7"/>
  <c r="AT863" i="7"/>
  <c r="AS863" i="7"/>
  <c r="AR863" i="7"/>
  <c r="AP863" i="7"/>
  <c r="AQ863" i="7" s="1"/>
  <c r="AO863" i="7"/>
  <c r="AN863" i="7"/>
  <c r="AM863" i="7"/>
  <c r="Q863" i="7"/>
  <c r="N863" i="7"/>
  <c r="L863" i="7"/>
  <c r="J863" i="7"/>
  <c r="AY862" i="7"/>
  <c r="AX862" i="7"/>
  <c r="AW862" i="7"/>
  <c r="AV862" i="7"/>
  <c r="AU862" i="7"/>
  <c r="AT862" i="7"/>
  <c r="AS862" i="7"/>
  <c r="AR862" i="7"/>
  <c r="AQ862" i="7"/>
  <c r="AP862" i="7"/>
  <c r="AO862" i="7"/>
  <c r="AN862" i="7"/>
  <c r="AM862" i="7"/>
  <c r="Q862" i="7"/>
  <c r="N862" i="7"/>
  <c r="L862" i="7"/>
  <c r="J862" i="7"/>
  <c r="AY861" i="7"/>
  <c r="AX861" i="7"/>
  <c r="AW861" i="7"/>
  <c r="AV861" i="7"/>
  <c r="AU861" i="7"/>
  <c r="AT861" i="7"/>
  <c r="AS861" i="7"/>
  <c r="AR861" i="7"/>
  <c r="AP861" i="7"/>
  <c r="AQ861" i="7" s="1"/>
  <c r="AO861" i="7"/>
  <c r="AN861" i="7"/>
  <c r="AM861" i="7"/>
  <c r="Q861" i="7"/>
  <c r="N861" i="7"/>
  <c r="L861" i="7"/>
  <c r="J861" i="7"/>
  <c r="AY860" i="7"/>
  <c r="AX860" i="7"/>
  <c r="AW860" i="7"/>
  <c r="AV860" i="7"/>
  <c r="AU860" i="7"/>
  <c r="AT860" i="7"/>
  <c r="AS860" i="7"/>
  <c r="AR860" i="7"/>
  <c r="AQ860" i="7"/>
  <c r="AP860" i="7"/>
  <c r="AO860" i="7"/>
  <c r="AN860" i="7"/>
  <c r="AM860" i="7"/>
  <c r="Q860" i="7"/>
  <c r="N860" i="7"/>
  <c r="L860" i="7"/>
  <c r="J860" i="7"/>
  <c r="AY859" i="7"/>
  <c r="AX859" i="7"/>
  <c r="AW859" i="7"/>
  <c r="AV859" i="7"/>
  <c r="AU859" i="7"/>
  <c r="AT859" i="7"/>
  <c r="AS859" i="7"/>
  <c r="AR859" i="7"/>
  <c r="AP859" i="7"/>
  <c r="AO859" i="7"/>
  <c r="AN859" i="7"/>
  <c r="AM859" i="7"/>
  <c r="AQ859" i="7" s="1"/>
  <c r="Q859" i="7"/>
  <c r="N859" i="7"/>
  <c r="L859" i="7"/>
  <c r="J859" i="7"/>
  <c r="AY858" i="7"/>
  <c r="AX858" i="7"/>
  <c r="AW858" i="7"/>
  <c r="AV858" i="7"/>
  <c r="AU858" i="7"/>
  <c r="AT858" i="7"/>
  <c r="AS858" i="7"/>
  <c r="AR858" i="7"/>
  <c r="AP858" i="7"/>
  <c r="AO858" i="7"/>
  <c r="AN858" i="7"/>
  <c r="AM858" i="7"/>
  <c r="AQ858" i="7" s="1"/>
  <c r="Q858" i="7"/>
  <c r="N858" i="7"/>
  <c r="L858" i="7"/>
  <c r="J858" i="7"/>
  <c r="AY857" i="7"/>
  <c r="AX857" i="7"/>
  <c r="AW857" i="7"/>
  <c r="AV857" i="7"/>
  <c r="AU857" i="7"/>
  <c r="AT857" i="7"/>
  <c r="AS857" i="7"/>
  <c r="AR857" i="7"/>
  <c r="AP857" i="7"/>
  <c r="AO857" i="7"/>
  <c r="AN857" i="7"/>
  <c r="AM857" i="7"/>
  <c r="AQ857" i="7" s="1"/>
  <c r="Q857" i="7"/>
  <c r="N857" i="7"/>
  <c r="L857" i="7"/>
  <c r="J857" i="7"/>
  <c r="AY856" i="7"/>
  <c r="AX856" i="7"/>
  <c r="AW856" i="7"/>
  <c r="AV856" i="7"/>
  <c r="AU856" i="7"/>
  <c r="AT856" i="7"/>
  <c r="AS856" i="7"/>
  <c r="AR856" i="7"/>
  <c r="AP856" i="7"/>
  <c r="AO856" i="7"/>
  <c r="AN856" i="7"/>
  <c r="AM856" i="7"/>
  <c r="AQ856" i="7" s="1"/>
  <c r="Q856" i="7"/>
  <c r="N856" i="7"/>
  <c r="L856" i="7"/>
  <c r="J856" i="7"/>
  <c r="AY855" i="7"/>
  <c r="AX855" i="7"/>
  <c r="AW855" i="7"/>
  <c r="AV855" i="7"/>
  <c r="AU855" i="7"/>
  <c r="AT855" i="7"/>
  <c r="AS855" i="7"/>
  <c r="AR855" i="7"/>
  <c r="AP855" i="7"/>
  <c r="AO855" i="7"/>
  <c r="AN855" i="7"/>
  <c r="AQ855" i="7" s="1"/>
  <c r="AM855" i="7"/>
  <c r="Q855" i="7"/>
  <c r="N855" i="7"/>
  <c r="L855" i="7"/>
  <c r="J855" i="7"/>
  <c r="AY854" i="7"/>
  <c r="AX854" i="7"/>
  <c r="AW854" i="7"/>
  <c r="AV854" i="7"/>
  <c r="AU854" i="7"/>
  <c r="AT854" i="7"/>
  <c r="AS854" i="7"/>
  <c r="AR854" i="7"/>
  <c r="AP854" i="7"/>
  <c r="AO854" i="7"/>
  <c r="AQ854" i="7" s="1"/>
  <c r="AN854" i="7"/>
  <c r="AM854" i="7"/>
  <c r="Q854" i="7"/>
  <c r="N854" i="7"/>
  <c r="L854" i="7"/>
  <c r="J854" i="7"/>
  <c r="AY853" i="7"/>
  <c r="AX853" i="7"/>
  <c r="AW853" i="7"/>
  <c r="AV853" i="7"/>
  <c r="AU853" i="7"/>
  <c r="AT853" i="7"/>
  <c r="AS853" i="7"/>
  <c r="AR853" i="7"/>
  <c r="AP853" i="7"/>
  <c r="AQ853" i="7" s="1"/>
  <c r="AO853" i="7"/>
  <c r="AN853" i="7"/>
  <c r="AM853" i="7"/>
  <c r="Q853" i="7"/>
  <c r="N853" i="7"/>
  <c r="L853" i="7"/>
  <c r="J853" i="7"/>
  <c r="AY852" i="7"/>
  <c r="AX852" i="7"/>
  <c r="AW852" i="7"/>
  <c r="AV852" i="7"/>
  <c r="AU852" i="7"/>
  <c r="AT852" i="7"/>
  <c r="AS852" i="7"/>
  <c r="AR852" i="7"/>
  <c r="AQ852" i="7"/>
  <c r="AP852" i="7"/>
  <c r="AO852" i="7"/>
  <c r="AN852" i="7"/>
  <c r="AM852" i="7"/>
  <c r="Q852" i="7"/>
  <c r="N852" i="7"/>
  <c r="L852" i="7"/>
  <c r="J852" i="7"/>
  <c r="AY851" i="7"/>
  <c r="AX851" i="7"/>
  <c r="AW851" i="7"/>
  <c r="AV851" i="7"/>
  <c r="AU851" i="7"/>
  <c r="AT851" i="7"/>
  <c r="AS851" i="7"/>
  <c r="AR851" i="7"/>
  <c r="AP851" i="7"/>
  <c r="AO851" i="7"/>
  <c r="AN851" i="7"/>
  <c r="AM851" i="7"/>
  <c r="AQ851" i="7" s="1"/>
  <c r="Q851" i="7"/>
  <c r="N851" i="7"/>
  <c r="L851" i="7"/>
  <c r="J851" i="7"/>
  <c r="AY850" i="7"/>
  <c r="AX850" i="7"/>
  <c r="AW850" i="7"/>
  <c r="AV850" i="7"/>
  <c r="AU850" i="7"/>
  <c r="AT850" i="7"/>
  <c r="AS850" i="7"/>
  <c r="AR850" i="7"/>
  <c r="AP850" i="7"/>
  <c r="AO850" i="7"/>
  <c r="AN850" i="7"/>
  <c r="AM850" i="7"/>
  <c r="AQ850" i="7" s="1"/>
  <c r="Q850" i="7"/>
  <c r="N850" i="7"/>
  <c r="L850" i="7"/>
  <c r="J850" i="7"/>
  <c r="AY849" i="7"/>
  <c r="AX849" i="7"/>
  <c r="AW849" i="7"/>
  <c r="AV849" i="7"/>
  <c r="AU849" i="7"/>
  <c r="AT849" i="7"/>
  <c r="AS849" i="7"/>
  <c r="AR849" i="7"/>
  <c r="AP849" i="7"/>
  <c r="AO849" i="7"/>
  <c r="AN849" i="7"/>
  <c r="AM849" i="7"/>
  <c r="Q849" i="7"/>
  <c r="N849" i="7"/>
  <c r="L849" i="7"/>
  <c r="J849" i="7"/>
  <c r="AY848" i="7"/>
  <c r="AX848" i="7"/>
  <c r="AW848" i="7"/>
  <c r="AV848" i="7"/>
  <c r="AU848" i="7"/>
  <c r="AT848" i="7"/>
  <c r="AS848" i="7"/>
  <c r="AR848" i="7"/>
  <c r="AP848" i="7"/>
  <c r="AO848" i="7"/>
  <c r="AN848" i="7"/>
  <c r="AM848" i="7"/>
  <c r="Q848" i="7"/>
  <c r="N848" i="7"/>
  <c r="L848" i="7"/>
  <c r="J848" i="7"/>
  <c r="AY847" i="7"/>
  <c r="AX847" i="7"/>
  <c r="AW847" i="7"/>
  <c r="AV847" i="7"/>
  <c r="AU847" i="7"/>
  <c r="AT847" i="7"/>
  <c r="AS847" i="7"/>
  <c r="AR847" i="7"/>
  <c r="AP847" i="7"/>
  <c r="AQ847" i="7" s="1"/>
  <c r="AO847" i="7"/>
  <c r="AN847" i="7"/>
  <c r="AM847" i="7"/>
  <c r="Q847" i="7"/>
  <c r="N847" i="7"/>
  <c r="L847" i="7"/>
  <c r="J847" i="7"/>
  <c r="AY846" i="7"/>
  <c r="AX846" i="7"/>
  <c r="AW846" i="7"/>
  <c r="AV846" i="7"/>
  <c r="AU846" i="7"/>
  <c r="AT846" i="7"/>
  <c r="AS846" i="7"/>
  <c r="AR846" i="7"/>
  <c r="AQ846" i="7"/>
  <c r="AP846" i="7"/>
  <c r="AO846" i="7"/>
  <c r="AN846" i="7"/>
  <c r="AM846" i="7"/>
  <c r="Q846" i="7"/>
  <c r="N846" i="7"/>
  <c r="L846" i="7"/>
  <c r="J846" i="7"/>
  <c r="AY845" i="7"/>
  <c r="AX845" i="7"/>
  <c r="AW845" i="7"/>
  <c r="AV845" i="7"/>
  <c r="AU845" i="7"/>
  <c r="AT845" i="7"/>
  <c r="AS845" i="7"/>
  <c r="AR845" i="7"/>
  <c r="AP845" i="7"/>
  <c r="AQ845" i="7" s="1"/>
  <c r="AO845" i="7"/>
  <c r="AN845" i="7"/>
  <c r="AM845" i="7"/>
  <c r="Q845" i="7"/>
  <c r="N845" i="7"/>
  <c r="L845" i="7"/>
  <c r="J845" i="7"/>
  <c r="AY844" i="7"/>
  <c r="AX844" i="7"/>
  <c r="AW844" i="7"/>
  <c r="AV844" i="7"/>
  <c r="AU844" i="7"/>
  <c r="AT844" i="7"/>
  <c r="AS844" i="7"/>
  <c r="AR844" i="7"/>
  <c r="AQ844" i="7"/>
  <c r="AP844" i="7"/>
  <c r="AO844" i="7"/>
  <c r="AN844" i="7"/>
  <c r="AM844" i="7"/>
  <c r="Q844" i="7"/>
  <c r="N844" i="7"/>
  <c r="L844" i="7"/>
  <c r="J844" i="7"/>
  <c r="AY843" i="7"/>
  <c r="AX843" i="7"/>
  <c r="AW843" i="7"/>
  <c r="AV843" i="7"/>
  <c r="AU843" i="7"/>
  <c r="AT843" i="7"/>
  <c r="AS843" i="7"/>
  <c r="AR843" i="7"/>
  <c r="AP843" i="7"/>
  <c r="AO843" i="7"/>
  <c r="AN843" i="7"/>
  <c r="AM843" i="7"/>
  <c r="AQ843" i="7" s="1"/>
  <c r="Q843" i="7"/>
  <c r="N843" i="7"/>
  <c r="L843" i="7"/>
  <c r="J843" i="7"/>
  <c r="AY842" i="7"/>
  <c r="AX842" i="7"/>
  <c r="AW842" i="7"/>
  <c r="AV842" i="7"/>
  <c r="AU842" i="7"/>
  <c r="AT842" i="7"/>
  <c r="AS842" i="7"/>
  <c r="AR842" i="7"/>
  <c r="AP842" i="7"/>
  <c r="AO842" i="7"/>
  <c r="AN842" i="7"/>
  <c r="AM842" i="7"/>
  <c r="AQ842" i="7" s="1"/>
  <c r="Q842" i="7"/>
  <c r="N842" i="7"/>
  <c r="L842" i="7"/>
  <c r="J842" i="7"/>
  <c r="AY841" i="7"/>
  <c r="AX841" i="7"/>
  <c r="AW841" i="7"/>
  <c r="AV841" i="7"/>
  <c r="AU841" i="7"/>
  <c r="AT841" i="7"/>
  <c r="AS841" i="7"/>
  <c r="AR841" i="7"/>
  <c r="AP841" i="7"/>
  <c r="AO841" i="7"/>
  <c r="AN841" i="7"/>
  <c r="AM841" i="7"/>
  <c r="AQ841" i="7" s="1"/>
  <c r="Q841" i="7"/>
  <c r="N841" i="7"/>
  <c r="L841" i="7"/>
  <c r="J841" i="7"/>
  <c r="AY840" i="7"/>
  <c r="AX840" i="7"/>
  <c r="AW840" i="7"/>
  <c r="AV840" i="7"/>
  <c r="AU840" i="7"/>
  <c r="AT840" i="7"/>
  <c r="AS840" i="7"/>
  <c r="AR840" i="7"/>
  <c r="AP840" i="7"/>
  <c r="AO840" i="7"/>
  <c r="AN840" i="7"/>
  <c r="AM840" i="7"/>
  <c r="AQ840" i="7" s="1"/>
  <c r="Q840" i="7"/>
  <c r="N840" i="7"/>
  <c r="L840" i="7"/>
  <c r="J840" i="7"/>
  <c r="AY839" i="7"/>
  <c r="AX839" i="7"/>
  <c r="AW839" i="7"/>
  <c r="AV839" i="7"/>
  <c r="AU839" i="7"/>
  <c r="AT839" i="7"/>
  <c r="AS839" i="7"/>
  <c r="AR839" i="7"/>
  <c r="AP839" i="7"/>
  <c r="AO839" i="7"/>
  <c r="AN839" i="7"/>
  <c r="AQ839" i="7" s="1"/>
  <c r="AM839" i="7"/>
  <c r="Q839" i="7"/>
  <c r="N839" i="7"/>
  <c r="L839" i="7"/>
  <c r="J839" i="7"/>
  <c r="AY838" i="7"/>
  <c r="AX838" i="7"/>
  <c r="AW838" i="7"/>
  <c r="AV838" i="7"/>
  <c r="AU838" i="7"/>
  <c r="AT838" i="7"/>
  <c r="AS838" i="7"/>
  <c r="AR838" i="7"/>
  <c r="AP838" i="7"/>
  <c r="AO838" i="7"/>
  <c r="AQ838" i="7" s="1"/>
  <c r="AN838" i="7"/>
  <c r="AM838" i="7"/>
  <c r="Q838" i="7"/>
  <c r="N838" i="7"/>
  <c r="L838" i="7"/>
  <c r="J838" i="7"/>
  <c r="AY837" i="7"/>
  <c r="AX837" i="7"/>
  <c r="AW837" i="7"/>
  <c r="AV837" i="7"/>
  <c r="AU837" i="7"/>
  <c r="AT837" i="7"/>
  <c r="AS837" i="7"/>
  <c r="AR837" i="7"/>
  <c r="AP837" i="7"/>
  <c r="AQ837" i="7" s="1"/>
  <c r="AO837" i="7"/>
  <c r="AN837" i="7"/>
  <c r="AM837" i="7"/>
  <c r="Q837" i="7"/>
  <c r="N837" i="7"/>
  <c r="L837" i="7"/>
  <c r="J837" i="7"/>
  <c r="AY836" i="7"/>
  <c r="AX836" i="7"/>
  <c r="AW836" i="7"/>
  <c r="AV836" i="7"/>
  <c r="AU836" i="7"/>
  <c r="AT836" i="7"/>
  <c r="AS836" i="7"/>
  <c r="AR836" i="7"/>
  <c r="AQ836" i="7"/>
  <c r="AP836" i="7"/>
  <c r="AO836" i="7"/>
  <c r="AN836" i="7"/>
  <c r="AM836" i="7"/>
  <c r="Q836" i="7"/>
  <c r="N836" i="7"/>
  <c r="L836" i="7"/>
  <c r="J836" i="7"/>
  <c r="AY835" i="7"/>
  <c r="AX835" i="7"/>
  <c r="AW835" i="7"/>
  <c r="AV835" i="7"/>
  <c r="AU835" i="7"/>
  <c r="AT835" i="7"/>
  <c r="AS835" i="7"/>
  <c r="AR835" i="7"/>
  <c r="AP835" i="7"/>
  <c r="AO835" i="7"/>
  <c r="AN835" i="7"/>
  <c r="AM835" i="7"/>
  <c r="AQ835" i="7" s="1"/>
  <c r="Q835" i="7"/>
  <c r="N835" i="7"/>
  <c r="L835" i="7"/>
  <c r="J835" i="7"/>
  <c r="AY834" i="7"/>
  <c r="AX834" i="7"/>
  <c r="AW834" i="7"/>
  <c r="AV834" i="7"/>
  <c r="AU834" i="7"/>
  <c r="AT834" i="7"/>
  <c r="AS834" i="7"/>
  <c r="AR834" i="7"/>
  <c r="AP834" i="7"/>
  <c r="AO834" i="7"/>
  <c r="AN834" i="7"/>
  <c r="AM834" i="7"/>
  <c r="AQ834" i="7" s="1"/>
  <c r="Q834" i="7"/>
  <c r="N834" i="7"/>
  <c r="L834" i="7"/>
  <c r="J834" i="7"/>
  <c r="AY833" i="7"/>
  <c r="AX833" i="7"/>
  <c r="AW833" i="7"/>
  <c r="AV833" i="7"/>
  <c r="AU833" i="7"/>
  <c r="AT833" i="7"/>
  <c r="AS833" i="7"/>
  <c r="AR833" i="7"/>
  <c r="AP833" i="7"/>
  <c r="AO833" i="7"/>
  <c r="AN833" i="7"/>
  <c r="AM833" i="7"/>
  <c r="Q833" i="7"/>
  <c r="N833" i="7"/>
  <c r="L833" i="7"/>
  <c r="J833" i="7"/>
  <c r="AY832" i="7"/>
  <c r="AX832" i="7"/>
  <c r="AW832" i="7"/>
  <c r="AV832" i="7"/>
  <c r="AU832" i="7"/>
  <c r="AT832" i="7"/>
  <c r="AS832" i="7"/>
  <c r="AR832" i="7"/>
  <c r="AP832" i="7"/>
  <c r="AO832" i="7"/>
  <c r="AN832" i="7"/>
  <c r="AM832" i="7"/>
  <c r="Q832" i="7"/>
  <c r="N832" i="7"/>
  <c r="L832" i="7"/>
  <c r="J832" i="7"/>
  <c r="AY831" i="7"/>
  <c r="AX831" i="7"/>
  <c r="AW831" i="7"/>
  <c r="AV831" i="7"/>
  <c r="AU831" i="7"/>
  <c r="AT831" i="7"/>
  <c r="AS831" i="7"/>
  <c r="AR831" i="7"/>
  <c r="AP831" i="7"/>
  <c r="AQ831" i="7" s="1"/>
  <c r="AO831" i="7"/>
  <c r="AN831" i="7"/>
  <c r="AM831" i="7"/>
  <c r="Q831" i="7"/>
  <c r="N831" i="7"/>
  <c r="L831" i="7"/>
  <c r="J831" i="7"/>
  <c r="AY830" i="7"/>
  <c r="AX830" i="7"/>
  <c r="AW830" i="7"/>
  <c r="AV830" i="7"/>
  <c r="AU830" i="7"/>
  <c r="AT830" i="7"/>
  <c r="AS830" i="7"/>
  <c r="AR830" i="7"/>
  <c r="AQ830" i="7"/>
  <c r="AP830" i="7"/>
  <c r="AO830" i="7"/>
  <c r="AN830" i="7"/>
  <c r="AM830" i="7"/>
  <c r="Q830" i="7"/>
  <c r="N830" i="7"/>
  <c r="L830" i="7"/>
  <c r="J830" i="7"/>
  <c r="AY829" i="7"/>
  <c r="AX829" i="7"/>
  <c r="AW829" i="7"/>
  <c r="AV829" i="7"/>
  <c r="AU829" i="7"/>
  <c r="AT829" i="7"/>
  <c r="AS829" i="7"/>
  <c r="AR829" i="7"/>
  <c r="AP829" i="7"/>
  <c r="AQ829" i="7" s="1"/>
  <c r="AO829" i="7"/>
  <c r="AN829" i="7"/>
  <c r="AM829" i="7"/>
  <c r="Q829" i="7"/>
  <c r="N829" i="7"/>
  <c r="L829" i="7"/>
  <c r="J829" i="7"/>
  <c r="AY828" i="7"/>
  <c r="AX828" i="7"/>
  <c r="AW828" i="7"/>
  <c r="AV828" i="7"/>
  <c r="AU828" i="7"/>
  <c r="AT828" i="7"/>
  <c r="AS828" i="7"/>
  <c r="AR828" i="7"/>
  <c r="AQ828" i="7"/>
  <c r="AP828" i="7"/>
  <c r="AO828" i="7"/>
  <c r="AN828" i="7"/>
  <c r="AM828" i="7"/>
  <c r="Q828" i="7"/>
  <c r="N828" i="7"/>
  <c r="L828" i="7"/>
  <c r="J828" i="7"/>
  <c r="AY827" i="7"/>
  <c r="AX827" i="7"/>
  <c r="AW827" i="7"/>
  <c r="AV827" i="7"/>
  <c r="AU827" i="7"/>
  <c r="AT827" i="7"/>
  <c r="AS827" i="7"/>
  <c r="AR827" i="7"/>
  <c r="AP827" i="7"/>
  <c r="AO827" i="7"/>
  <c r="AN827" i="7"/>
  <c r="AM827" i="7"/>
  <c r="AQ827" i="7" s="1"/>
  <c r="Q827" i="7"/>
  <c r="N827" i="7"/>
  <c r="L827" i="7"/>
  <c r="J827" i="7"/>
  <c r="AY826" i="7"/>
  <c r="AX826" i="7"/>
  <c r="AW826" i="7"/>
  <c r="AV826" i="7"/>
  <c r="AU826" i="7"/>
  <c r="AT826" i="7"/>
  <c r="AS826" i="7"/>
  <c r="AR826" i="7"/>
  <c r="AP826" i="7"/>
  <c r="AO826" i="7"/>
  <c r="AN826" i="7"/>
  <c r="AM826" i="7"/>
  <c r="AQ826" i="7" s="1"/>
  <c r="Q826" i="7"/>
  <c r="N826" i="7"/>
  <c r="L826" i="7"/>
  <c r="J826" i="7"/>
  <c r="AY825" i="7"/>
  <c r="AX825" i="7"/>
  <c r="AW825" i="7"/>
  <c r="AV825" i="7"/>
  <c r="AU825" i="7"/>
  <c r="AT825" i="7"/>
  <c r="AS825" i="7"/>
  <c r="AR825" i="7"/>
  <c r="AP825" i="7"/>
  <c r="AO825" i="7"/>
  <c r="AN825" i="7"/>
  <c r="AM825" i="7"/>
  <c r="AQ825" i="7" s="1"/>
  <c r="Q825" i="7"/>
  <c r="N825" i="7"/>
  <c r="L825" i="7"/>
  <c r="J825" i="7"/>
  <c r="AY824" i="7"/>
  <c r="AX824" i="7"/>
  <c r="AW824" i="7"/>
  <c r="AV824" i="7"/>
  <c r="AU824" i="7"/>
  <c r="AT824" i="7"/>
  <c r="AS824" i="7"/>
  <c r="AR824" i="7"/>
  <c r="AP824" i="7"/>
  <c r="AO824" i="7"/>
  <c r="AN824" i="7"/>
  <c r="AM824" i="7"/>
  <c r="AQ824" i="7" s="1"/>
  <c r="Q824" i="7"/>
  <c r="N824" i="7"/>
  <c r="L824" i="7"/>
  <c r="J824" i="7"/>
  <c r="AY823" i="7"/>
  <c r="AX823" i="7"/>
  <c r="AW823" i="7"/>
  <c r="AV823" i="7"/>
  <c r="AU823" i="7"/>
  <c r="AT823" i="7"/>
  <c r="AS823" i="7"/>
  <c r="AR823" i="7"/>
  <c r="AP823" i="7"/>
  <c r="AO823" i="7"/>
  <c r="AN823" i="7"/>
  <c r="AQ823" i="7" s="1"/>
  <c r="AM823" i="7"/>
  <c r="Q823" i="7"/>
  <c r="N823" i="7"/>
  <c r="L823" i="7"/>
  <c r="J823" i="7"/>
  <c r="AY822" i="7"/>
  <c r="AX822" i="7"/>
  <c r="AW822" i="7"/>
  <c r="AV822" i="7"/>
  <c r="AU822" i="7"/>
  <c r="AT822" i="7"/>
  <c r="AS822" i="7"/>
  <c r="AR822" i="7"/>
  <c r="AP822" i="7"/>
  <c r="AO822" i="7"/>
  <c r="AQ822" i="7" s="1"/>
  <c r="AN822" i="7"/>
  <c r="AM822" i="7"/>
  <c r="Q822" i="7"/>
  <c r="N822" i="7"/>
  <c r="L822" i="7"/>
  <c r="J822" i="7"/>
  <c r="AY821" i="7"/>
  <c r="AX821" i="7"/>
  <c r="AW821" i="7"/>
  <c r="AV821" i="7"/>
  <c r="AU821" i="7"/>
  <c r="AT821" i="7"/>
  <c r="AS821" i="7"/>
  <c r="AR821" i="7"/>
  <c r="AP821" i="7"/>
  <c r="AQ821" i="7" s="1"/>
  <c r="AO821" i="7"/>
  <c r="AN821" i="7"/>
  <c r="AM821" i="7"/>
  <c r="Q821" i="7"/>
  <c r="N821" i="7"/>
  <c r="L821" i="7"/>
  <c r="J821" i="7"/>
  <c r="AY820" i="7"/>
  <c r="AX820" i="7"/>
  <c r="AW820" i="7"/>
  <c r="AV820" i="7"/>
  <c r="AU820" i="7"/>
  <c r="AT820" i="7"/>
  <c r="AS820" i="7"/>
  <c r="AR820" i="7"/>
  <c r="AQ820" i="7"/>
  <c r="AP820" i="7"/>
  <c r="AO820" i="7"/>
  <c r="AN820" i="7"/>
  <c r="AM820" i="7"/>
  <c r="Q820" i="7"/>
  <c r="N820" i="7"/>
  <c r="L820" i="7"/>
  <c r="J820" i="7"/>
  <c r="AY819" i="7"/>
  <c r="AX819" i="7"/>
  <c r="AW819" i="7"/>
  <c r="AV819" i="7"/>
  <c r="AU819" i="7"/>
  <c r="AT819" i="7"/>
  <c r="AS819" i="7"/>
  <c r="AR819" i="7"/>
  <c r="AP819" i="7"/>
  <c r="AO819" i="7"/>
  <c r="AN819" i="7"/>
  <c r="AM819" i="7"/>
  <c r="AQ819" i="7" s="1"/>
  <c r="Q819" i="7"/>
  <c r="N819" i="7"/>
  <c r="L819" i="7"/>
  <c r="J819" i="7"/>
  <c r="AY818" i="7"/>
  <c r="AX818" i="7"/>
  <c r="AW818" i="7"/>
  <c r="AV818" i="7"/>
  <c r="AU818" i="7"/>
  <c r="AT818" i="7"/>
  <c r="AS818" i="7"/>
  <c r="AR818" i="7"/>
  <c r="AP818" i="7"/>
  <c r="AO818" i="7"/>
  <c r="AN818" i="7"/>
  <c r="AM818" i="7"/>
  <c r="AQ818" i="7" s="1"/>
  <c r="Q818" i="7"/>
  <c r="N818" i="7"/>
  <c r="L818" i="7"/>
  <c r="J818" i="7"/>
  <c r="AY817" i="7"/>
  <c r="AX817" i="7"/>
  <c r="AW817" i="7"/>
  <c r="AV817" i="7"/>
  <c r="AU817" i="7"/>
  <c r="AT817" i="7"/>
  <c r="AS817" i="7"/>
  <c r="AR817" i="7"/>
  <c r="AP817" i="7"/>
  <c r="AO817" i="7"/>
  <c r="AN817" i="7"/>
  <c r="AM817" i="7"/>
  <c r="Q817" i="7"/>
  <c r="N817" i="7"/>
  <c r="L817" i="7"/>
  <c r="J817" i="7"/>
  <c r="AY816" i="7"/>
  <c r="AX816" i="7"/>
  <c r="AW816" i="7"/>
  <c r="AV816" i="7"/>
  <c r="AU816" i="7"/>
  <c r="AT816" i="7"/>
  <c r="AS816" i="7"/>
  <c r="AR816" i="7"/>
  <c r="AP816" i="7"/>
  <c r="AO816" i="7"/>
  <c r="AN816" i="7"/>
  <c r="AM816" i="7"/>
  <c r="Q816" i="7"/>
  <c r="N816" i="7"/>
  <c r="L816" i="7"/>
  <c r="J816" i="7"/>
  <c r="AY815" i="7"/>
  <c r="AX815" i="7"/>
  <c r="AW815" i="7"/>
  <c r="AV815" i="7"/>
  <c r="AU815" i="7"/>
  <c r="AT815" i="7"/>
  <c r="AS815" i="7"/>
  <c r="AR815" i="7"/>
  <c r="AP815" i="7"/>
  <c r="AQ815" i="7" s="1"/>
  <c r="AO815" i="7"/>
  <c r="AN815" i="7"/>
  <c r="AM815" i="7"/>
  <c r="Q815" i="7"/>
  <c r="N815" i="7"/>
  <c r="L815" i="7"/>
  <c r="J815" i="7"/>
  <c r="AY814" i="7"/>
  <c r="AX814" i="7"/>
  <c r="AW814" i="7"/>
  <c r="AV814" i="7"/>
  <c r="AU814" i="7"/>
  <c r="AT814" i="7"/>
  <c r="AS814" i="7"/>
  <c r="AR814" i="7"/>
  <c r="AQ814" i="7"/>
  <c r="AP814" i="7"/>
  <c r="AO814" i="7"/>
  <c r="AN814" i="7"/>
  <c r="AM814" i="7"/>
  <c r="Q814" i="7"/>
  <c r="N814" i="7"/>
  <c r="L814" i="7"/>
  <c r="J814" i="7"/>
  <c r="AY813" i="7"/>
  <c r="AX813" i="7"/>
  <c r="AW813" i="7"/>
  <c r="AV813" i="7"/>
  <c r="AU813" i="7"/>
  <c r="AT813" i="7"/>
  <c r="AS813" i="7"/>
  <c r="AR813" i="7"/>
  <c r="AP813" i="7"/>
  <c r="AQ813" i="7" s="1"/>
  <c r="AO813" i="7"/>
  <c r="AN813" i="7"/>
  <c r="AM813" i="7"/>
  <c r="Q813" i="7"/>
  <c r="N813" i="7"/>
  <c r="L813" i="7"/>
  <c r="J813" i="7"/>
  <c r="AY812" i="7"/>
  <c r="AX812" i="7"/>
  <c r="AW812" i="7"/>
  <c r="AV812" i="7"/>
  <c r="AU812" i="7"/>
  <c r="AT812" i="7"/>
  <c r="AS812" i="7"/>
  <c r="AR812" i="7"/>
  <c r="AQ812" i="7"/>
  <c r="AP812" i="7"/>
  <c r="AO812" i="7"/>
  <c r="AN812" i="7"/>
  <c r="AM812" i="7"/>
  <c r="Q812" i="7"/>
  <c r="N812" i="7"/>
  <c r="L812" i="7"/>
  <c r="J812" i="7"/>
  <c r="AY811" i="7"/>
  <c r="AX811" i="7"/>
  <c r="AW811" i="7"/>
  <c r="AV811" i="7"/>
  <c r="AU811" i="7"/>
  <c r="AT811" i="7"/>
  <c r="AS811" i="7"/>
  <c r="AR811" i="7"/>
  <c r="AP811" i="7"/>
  <c r="AO811" i="7"/>
  <c r="AN811" i="7"/>
  <c r="AM811" i="7"/>
  <c r="AQ811" i="7" s="1"/>
  <c r="Q811" i="7"/>
  <c r="N811" i="7"/>
  <c r="L811" i="7"/>
  <c r="J811" i="7"/>
  <c r="AY810" i="7"/>
  <c r="AX810" i="7"/>
  <c r="AW810" i="7"/>
  <c r="AV810" i="7"/>
  <c r="AU810" i="7"/>
  <c r="AT810" i="7"/>
  <c r="AS810" i="7"/>
  <c r="AR810" i="7"/>
  <c r="AP810" i="7"/>
  <c r="AO810" i="7"/>
  <c r="AN810" i="7"/>
  <c r="AM810" i="7"/>
  <c r="AQ810" i="7" s="1"/>
  <c r="Q810" i="7"/>
  <c r="N810" i="7"/>
  <c r="L810" i="7"/>
  <c r="J810" i="7"/>
  <c r="AY809" i="7"/>
  <c r="AX809" i="7"/>
  <c r="AW809" i="7"/>
  <c r="AV809" i="7"/>
  <c r="AU809" i="7"/>
  <c r="AT809" i="7"/>
  <c r="AS809" i="7"/>
  <c r="AR809" i="7"/>
  <c r="AP809" i="7"/>
  <c r="AO809" i="7"/>
  <c r="AN809" i="7"/>
  <c r="AM809" i="7"/>
  <c r="AQ809" i="7" s="1"/>
  <c r="Q809" i="7"/>
  <c r="N809" i="7"/>
  <c r="L809" i="7"/>
  <c r="J809" i="7"/>
  <c r="AY808" i="7"/>
  <c r="AX808" i="7"/>
  <c r="AW808" i="7"/>
  <c r="AV808" i="7"/>
  <c r="AU808" i="7"/>
  <c r="AT808" i="7"/>
  <c r="AS808" i="7"/>
  <c r="AR808" i="7"/>
  <c r="AP808" i="7"/>
  <c r="AO808" i="7"/>
  <c r="AN808" i="7"/>
  <c r="AM808" i="7"/>
  <c r="AQ808" i="7" s="1"/>
  <c r="Q808" i="7"/>
  <c r="N808" i="7"/>
  <c r="L808" i="7"/>
  <c r="J808" i="7"/>
  <c r="AY807" i="7"/>
  <c r="AX807" i="7"/>
  <c r="AW807" i="7"/>
  <c r="AV807" i="7"/>
  <c r="AU807" i="7"/>
  <c r="AT807" i="7"/>
  <c r="AS807" i="7"/>
  <c r="AR807" i="7"/>
  <c r="AP807" i="7"/>
  <c r="AO807" i="7"/>
  <c r="AN807" i="7"/>
  <c r="AQ807" i="7" s="1"/>
  <c r="AM807" i="7"/>
  <c r="Q807" i="7"/>
  <c r="N807" i="7"/>
  <c r="L807" i="7"/>
  <c r="J807" i="7"/>
  <c r="AY806" i="7"/>
  <c r="AX806" i="7"/>
  <c r="AW806" i="7"/>
  <c r="AV806" i="7"/>
  <c r="AU806" i="7"/>
  <c r="AT806" i="7"/>
  <c r="AS806" i="7"/>
  <c r="AR806" i="7"/>
  <c r="AP806" i="7"/>
  <c r="AO806" i="7"/>
  <c r="AQ806" i="7" s="1"/>
  <c r="AN806" i="7"/>
  <c r="AM806" i="7"/>
  <c r="Q806" i="7"/>
  <c r="N806" i="7"/>
  <c r="L806" i="7"/>
  <c r="J806" i="7"/>
  <c r="AY805" i="7"/>
  <c r="AX805" i="7"/>
  <c r="AW805" i="7"/>
  <c r="AV805" i="7"/>
  <c r="AU805" i="7"/>
  <c r="AT805" i="7"/>
  <c r="AS805" i="7"/>
  <c r="AR805" i="7"/>
  <c r="AP805" i="7"/>
  <c r="AQ805" i="7" s="1"/>
  <c r="AO805" i="7"/>
  <c r="AN805" i="7"/>
  <c r="AM805" i="7"/>
  <c r="Q805" i="7"/>
  <c r="N805" i="7"/>
  <c r="L805" i="7"/>
  <c r="J805" i="7"/>
  <c r="AY804" i="7"/>
  <c r="AX804" i="7"/>
  <c r="AW804" i="7"/>
  <c r="AV804" i="7"/>
  <c r="AU804" i="7"/>
  <c r="AT804" i="7"/>
  <c r="AS804" i="7"/>
  <c r="AR804" i="7"/>
  <c r="AQ804" i="7"/>
  <c r="AP804" i="7"/>
  <c r="AO804" i="7"/>
  <c r="AN804" i="7"/>
  <c r="AM804" i="7"/>
  <c r="Q804" i="7"/>
  <c r="N804" i="7"/>
  <c r="L804" i="7"/>
  <c r="J804" i="7"/>
  <c r="AY803" i="7"/>
  <c r="AX803" i="7"/>
  <c r="AW803" i="7"/>
  <c r="AV803" i="7"/>
  <c r="AU803" i="7"/>
  <c r="AT803" i="7"/>
  <c r="AS803" i="7"/>
  <c r="AR803" i="7"/>
  <c r="AP803" i="7"/>
  <c r="AO803" i="7"/>
  <c r="AN803" i="7"/>
  <c r="AM803" i="7"/>
  <c r="AQ803" i="7" s="1"/>
  <c r="Q803" i="7"/>
  <c r="N803" i="7"/>
  <c r="L803" i="7"/>
  <c r="J803" i="7"/>
  <c r="AY802" i="7"/>
  <c r="AX802" i="7"/>
  <c r="AW802" i="7"/>
  <c r="AV802" i="7"/>
  <c r="AU802" i="7"/>
  <c r="AT802" i="7"/>
  <c r="AS802" i="7"/>
  <c r="AR802" i="7"/>
  <c r="AP802" i="7"/>
  <c r="AO802" i="7"/>
  <c r="AN802" i="7"/>
  <c r="AM802" i="7"/>
  <c r="AQ802" i="7" s="1"/>
  <c r="Q802" i="7"/>
  <c r="N802" i="7"/>
  <c r="L802" i="7"/>
  <c r="J802" i="7"/>
  <c r="AY801" i="7"/>
  <c r="AX801" i="7"/>
  <c r="AW801" i="7"/>
  <c r="AV801" i="7"/>
  <c r="AU801" i="7"/>
  <c r="AT801" i="7"/>
  <c r="AS801" i="7"/>
  <c r="AR801" i="7"/>
  <c r="AP801" i="7"/>
  <c r="AO801" i="7"/>
  <c r="AN801" i="7"/>
  <c r="AM801" i="7"/>
  <c r="Q801" i="7"/>
  <c r="N801" i="7"/>
  <c r="L801" i="7"/>
  <c r="J801" i="7"/>
  <c r="AY800" i="7"/>
  <c r="AX800" i="7"/>
  <c r="AW800" i="7"/>
  <c r="AV800" i="7"/>
  <c r="AU800" i="7"/>
  <c r="AT800" i="7"/>
  <c r="AS800" i="7"/>
  <c r="AR800" i="7"/>
  <c r="AP800" i="7"/>
  <c r="AO800" i="7"/>
  <c r="AN800" i="7"/>
  <c r="AM800" i="7"/>
  <c r="Q800" i="7"/>
  <c r="N800" i="7"/>
  <c r="L800" i="7"/>
  <c r="J800" i="7"/>
  <c r="AY799" i="7"/>
  <c r="AX799" i="7"/>
  <c r="AW799" i="7"/>
  <c r="AV799" i="7"/>
  <c r="AU799" i="7"/>
  <c r="AT799" i="7"/>
  <c r="AS799" i="7"/>
  <c r="AR799" i="7"/>
  <c r="AP799" i="7"/>
  <c r="AQ799" i="7" s="1"/>
  <c r="AO799" i="7"/>
  <c r="AN799" i="7"/>
  <c r="AM799" i="7"/>
  <c r="Q799" i="7"/>
  <c r="N799" i="7"/>
  <c r="L799" i="7"/>
  <c r="J799" i="7"/>
  <c r="AY798" i="7"/>
  <c r="AX798" i="7"/>
  <c r="AW798" i="7"/>
  <c r="AV798" i="7"/>
  <c r="AU798" i="7"/>
  <c r="AT798" i="7"/>
  <c r="AS798" i="7"/>
  <c r="AR798" i="7"/>
  <c r="AQ798" i="7"/>
  <c r="AP798" i="7"/>
  <c r="AO798" i="7"/>
  <c r="AN798" i="7"/>
  <c r="AM798" i="7"/>
  <c r="Q798" i="7"/>
  <c r="N798" i="7"/>
  <c r="L798" i="7"/>
  <c r="J798" i="7"/>
  <c r="AY797" i="7"/>
  <c r="AX797" i="7"/>
  <c r="AW797" i="7"/>
  <c r="AV797" i="7"/>
  <c r="AU797" i="7"/>
  <c r="AT797" i="7"/>
  <c r="AS797" i="7"/>
  <c r="AR797" i="7"/>
  <c r="AP797" i="7"/>
  <c r="AQ797" i="7" s="1"/>
  <c r="AO797" i="7"/>
  <c r="AN797" i="7"/>
  <c r="AM797" i="7"/>
  <c r="Q797" i="7"/>
  <c r="N797" i="7"/>
  <c r="L797" i="7"/>
  <c r="J797" i="7"/>
  <c r="AY796" i="7"/>
  <c r="AX796" i="7"/>
  <c r="AW796" i="7"/>
  <c r="AV796" i="7"/>
  <c r="AU796" i="7"/>
  <c r="AT796" i="7"/>
  <c r="AS796" i="7"/>
  <c r="AR796" i="7"/>
  <c r="AQ796" i="7"/>
  <c r="AP796" i="7"/>
  <c r="AO796" i="7"/>
  <c r="AN796" i="7"/>
  <c r="AM796" i="7"/>
  <c r="Q796" i="7"/>
  <c r="N796" i="7"/>
  <c r="L796" i="7"/>
  <c r="J796" i="7"/>
  <c r="AY795" i="7"/>
  <c r="AX795" i="7"/>
  <c r="AW795" i="7"/>
  <c r="AV795" i="7"/>
  <c r="AU795" i="7"/>
  <c r="AT795" i="7"/>
  <c r="AS795" i="7"/>
  <c r="AR795" i="7"/>
  <c r="AP795" i="7"/>
  <c r="AO795" i="7"/>
  <c r="AN795" i="7"/>
  <c r="AM795" i="7"/>
  <c r="AQ795" i="7" s="1"/>
  <c r="Q795" i="7"/>
  <c r="N795" i="7"/>
  <c r="L795" i="7"/>
  <c r="J795" i="7"/>
  <c r="AY794" i="7"/>
  <c r="AX794" i="7"/>
  <c r="AW794" i="7"/>
  <c r="AV794" i="7"/>
  <c r="AU794" i="7"/>
  <c r="AT794" i="7"/>
  <c r="AS794" i="7"/>
  <c r="AR794" i="7"/>
  <c r="AP794" i="7"/>
  <c r="AO794" i="7"/>
  <c r="AN794" i="7"/>
  <c r="AM794" i="7"/>
  <c r="AQ794" i="7" s="1"/>
  <c r="Q794" i="7"/>
  <c r="N794" i="7"/>
  <c r="L794" i="7"/>
  <c r="J794" i="7"/>
  <c r="AY793" i="7"/>
  <c r="AX793" i="7"/>
  <c r="AW793" i="7"/>
  <c r="AV793" i="7"/>
  <c r="AU793" i="7"/>
  <c r="AT793" i="7"/>
  <c r="AS793" i="7"/>
  <c r="AR793" i="7"/>
  <c r="AP793" i="7"/>
  <c r="AO793" i="7"/>
  <c r="AN793" i="7"/>
  <c r="AM793" i="7"/>
  <c r="AQ793" i="7" s="1"/>
  <c r="Q793" i="7"/>
  <c r="N793" i="7"/>
  <c r="L793" i="7"/>
  <c r="J793" i="7"/>
  <c r="AY792" i="7"/>
  <c r="AX792" i="7"/>
  <c r="AW792" i="7"/>
  <c r="AV792" i="7"/>
  <c r="AU792" i="7"/>
  <c r="AT792" i="7"/>
  <c r="AS792" i="7"/>
  <c r="AR792" i="7"/>
  <c r="AP792" i="7"/>
  <c r="AO792" i="7"/>
  <c r="AN792" i="7"/>
  <c r="AM792" i="7"/>
  <c r="AQ792" i="7" s="1"/>
  <c r="Q792" i="7"/>
  <c r="N792" i="7"/>
  <c r="L792" i="7"/>
  <c r="J792" i="7"/>
  <c r="AY791" i="7"/>
  <c r="AX791" i="7"/>
  <c r="AW791" i="7"/>
  <c r="AV791" i="7"/>
  <c r="AU791" i="7"/>
  <c r="AT791" i="7"/>
  <c r="AS791" i="7"/>
  <c r="AR791" i="7"/>
  <c r="AP791" i="7"/>
  <c r="AO791" i="7"/>
  <c r="AN791" i="7"/>
  <c r="AQ791" i="7" s="1"/>
  <c r="AM791" i="7"/>
  <c r="Q791" i="7"/>
  <c r="N791" i="7"/>
  <c r="L791" i="7"/>
  <c r="J791" i="7"/>
  <c r="AY790" i="7"/>
  <c r="AX790" i="7"/>
  <c r="AW790" i="7"/>
  <c r="AV790" i="7"/>
  <c r="AU790" i="7"/>
  <c r="AT790" i="7"/>
  <c r="AS790" i="7"/>
  <c r="AR790" i="7"/>
  <c r="AP790" i="7"/>
  <c r="AO790" i="7"/>
  <c r="AQ790" i="7" s="1"/>
  <c r="AN790" i="7"/>
  <c r="AM790" i="7"/>
  <c r="Q790" i="7"/>
  <c r="N790" i="7"/>
  <c r="L790" i="7"/>
  <c r="J790" i="7"/>
  <c r="AY789" i="7"/>
  <c r="AX789" i="7"/>
  <c r="AW789" i="7"/>
  <c r="AV789" i="7"/>
  <c r="AU789" i="7"/>
  <c r="AT789" i="7"/>
  <c r="AS789" i="7"/>
  <c r="AR789" i="7"/>
  <c r="AP789" i="7"/>
  <c r="AQ789" i="7" s="1"/>
  <c r="AO789" i="7"/>
  <c r="AN789" i="7"/>
  <c r="AM789" i="7"/>
  <c r="Q789" i="7"/>
  <c r="N789" i="7"/>
  <c r="L789" i="7"/>
  <c r="J789" i="7"/>
  <c r="AY788" i="7"/>
  <c r="AX788" i="7"/>
  <c r="AW788" i="7"/>
  <c r="AV788" i="7"/>
  <c r="AU788" i="7"/>
  <c r="AT788" i="7"/>
  <c r="AS788" i="7"/>
  <c r="AR788" i="7"/>
  <c r="AQ788" i="7"/>
  <c r="AP788" i="7"/>
  <c r="AO788" i="7"/>
  <c r="AN788" i="7"/>
  <c r="AM788" i="7"/>
  <c r="Q788" i="7"/>
  <c r="N788" i="7"/>
  <c r="L788" i="7"/>
  <c r="J788" i="7"/>
  <c r="AY787" i="7"/>
  <c r="AX787" i="7"/>
  <c r="AW787" i="7"/>
  <c r="AV787" i="7"/>
  <c r="AU787" i="7"/>
  <c r="AT787" i="7"/>
  <c r="AS787" i="7"/>
  <c r="AR787" i="7"/>
  <c r="AP787" i="7"/>
  <c r="AO787" i="7"/>
  <c r="AN787" i="7"/>
  <c r="AM787" i="7"/>
  <c r="AQ787" i="7" s="1"/>
  <c r="Q787" i="7"/>
  <c r="N787" i="7"/>
  <c r="L787" i="7"/>
  <c r="J787" i="7"/>
  <c r="AY786" i="7"/>
  <c r="AX786" i="7"/>
  <c r="AW786" i="7"/>
  <c r="AV786" i="7"/>
  <c r="AU786" i="7"/>
  <c r="AT786" i="7"/>
  <c r="AS786" i="7"/>
  <c r="AR786" i="7"/>
  <c r="AP786" i="7"/>
  <c r="AO786" i="7"/>
  <c r="AN786" i="7"/>
  <c r="AM786" i="7"/>
  <c r="AQ786" i="7" s="1"/>
  <c r="Q786" i="7"/>
  <c r="N786" i="7"/>
  <c r="L786" i="7"/>
  <c r="J786" i="7"/>
  <c r="AY785" i="7"/>
  <c r="AX785" i="7"/>
  <c r="AW785" i="7"/>
  <c r="AV785" i="7"/>
  <c r="AU785" i="7"/>
  <c r="AT785" i="7"/>
  <c r="AS785" i="7"/>
  <c r="AR785" i="7"/>
  <c r="AP785" i="7"/>
  <c r="AO785" i="7"/>
  <c r="AN785" i="7"/>
  <c r="AM785" i="7"/>
  <c r="Q785" i="7"/>
  <c r="N785" i="7"/>
  <c r="L785" i="7"/>
  <c r="J785" i="7"/>
  <c r="AY784" i="7"/>
  <c r="AX784" i="7"/>
  <c r="AW784" i="7"/>
  <c r="AV784" i="7"/>
  <c r="AU784" i="7"/>
  <c r="AT784" i="7"/>
  <c r="AS784" i="7"/>
  <c r="AR784" i="7"/>
  <c r="AP784" i="7"/>
  <c r="AO784" i="7"/>
  <c r="AN784" i="7"/>
  <c r="AM784" i="7"/>
  <c r="Q784" i="7"/>
  <c r="N784" i="7"/>
  <c r="L784" i="7"/>
  <c r="J784" i="7"/>
  <c r="AY783" i="7"/>
  <c r="AX783" i="7"/>
  <c r="AW783" i="7"/>
  <c r="AV783" i="7"/>
  <c r="AU783" i="7"/>
  <c r="AT783" i="7"/>
  <c r="AS783" i="7"/>
  <c r="AR783" i="7"/>
  <c r="AP783" i="7"/>
  <c r="AQ783" i="7" s="1"/>
  <c r="AO783" i="7"/>
  <c r="AN783" i="7"/>
  <c r="AM783" i="7"/>
  <c r="Q783" i="7"/>
  <c r="N783" i="7"/>
  <c r="L783" i="7"/>
  <c r="J783" i="7"/>
  <c r="AY782" i="7"/>
  <c r="AX782" i="7"/>
  <c r="AW782" i="7"/>
  <c r="AV782" i="7"/>
  <c r="AU782" i="7"/>
  <c r="AT782" i="7"/>
  <c r="AS782" i="7"/>
  <c r="AR782" i="7"/>
  <c r="AQ782" i="7"/>
  <c r="AP782" i="7"/>
  <c r="AO782" i="7"/>
  <c r="AN782" i="7"/>
  <c r="AM782" i="7"/>
  <c r="Q782" i="7"/>
  <c r="N782" i="7"/>
  <c r="L782" i="7"/>
  <c r="J782" i="7"/>
  <c r="AY781" i="7"/>
  <c r="AX781" i="7"/>
  <c r="AW781" i="7"/>
  <c r="AV781" i="7"/>
  <c r="AU781" i="7"/>
  <c r="AT781" i="7"/>
  <c r="AS781" i="7"/>
  <c r="AR781" i="7"/>
  <c r="AP781" i="7"/>
  <c r="AQ781" i="7" s="1"/>
  <c r="AO781" i="7"/>
  <c r="AN781" i="7"/>
  <c r="AM781" i="7"/>
  <c r="Q781" i="7"/>
  <c r="N781" i="7"/>
  <c r="L781" i="7"/>
  <c r="J781" i="7"/>
  <c r="AY780" i="7"/>
  <c r="AX780" i="7"/>
  <c r="AW780" i="7"/>
  <c r="AV780" i="7"/>
  <c r="AU780" i="7"/>
  <c r="AT780" i="7"/>
  <c r="AS780" i="7"/>
  <c r="AR780" i="7"/>
  <c r="AQ780" i="7"/>
  <c r="AP780" i="7"/>
  <c r="AO780" i="7"/>
  <c r="AN780" i="7"/>
  <c r="AM780" i="7"/>
  <c r="Q780" i="7"/>
  <c r="N780" i="7"/>
  <c r="L780" i="7"/>
  <c r="J780" i="7"/>
  <c r="AY779" i="7"/>
  <c r="AX779" i="7"/>
  <c r="AW779" i="7"/>
  <c r="AV779" i="7"/>
  <c r="AU779" i="7"/>
  <c r="AT779" i="7"/>
  <c r="AS779" i="7"/>
  <c r="AR779" i="7"/>
  <c r="AP779" i="7"/>
  <c r="AO779" i="7"/>
  <c r="AN779" i="7"/>
  <c r="AM779" i="7"/>
  <c r="AQ779" i="7" s="1"/>
  <c r="Q779" i="7"/>
  <c r="N779" i="7"/>
  <c r="L779" i="7"/>
  <c r="J779" i="7"/>
  <c r="AY778" i="7"/>
  <c r="AX778" i="7"/>
  <c r="AW778" i="7"/>
  <c r="AV778" i="7"/>
  <c r="AU778" i="7"/>
  <c r="AT778" i="7"/>
  <c r="AS778" i="7"/>
  <c r="AR778" i="7"/>
  <c r="AP778" i="7"/>
  <c r="AO778" i="7"/>
  <c r="AN778" i="7"/>
  <c r="AM778" i="7"/>
  <c r="AQ778" i="7" s="1"/>
  <c r="Q778" i="7"/>
  <c r="N778" i="7"/>
  <c r="L778" i="7"/>
  <c r="J778" i="7"/>
  <c r="AY777" i="7"/>
  <c r="AX777" i="7"/>
  <c r="AW777" i="7"/>
  <c r="AV777" i="7"/>
  <c r="AU777" i="7"/>
  <c r="AT777" i="7"/>
  <c r="AS777" i="7"/>
  <c r="AR777" i="7"/>
  <c r="AP777" i="7"/>
  <c r="AO777" i="7"/>
  <c r="AN777" i="7"/>
  <c r="AM777" i="7"/>
  <c r="AQ777" i="7" s="1"/>
  <c r="Q777" i="7"/>
  <c r="N777" i="7"/>
  <c r="L777" i="7"/>
  <c r="J777" i="7"/>
  <c r="AY776" i="7"/>
  <c r="AX776" i="7"/>
  <c r="AW776" i="7"/>
  <c r="AV776" i="7"/>
  <c r="AU776" i="7"/>
  <c r="AT776" i="7"/>
  <c r="AS776" i="7"/>
  <c r="AR776" i="7"/>
  <c r="AP776" i="7"/>
  <c r="AO776" i="7"/>
  <c r="AN776" i="7"/>
  <c r="AM776" i="7"/>
  <c r="AQ776" i="7" s="1"/>
  <c r="Q776" i="7"/>
  <c r="N776" i="7"/>
  <c r="L776" i="7"/>
  <c r="J776" i="7"/>
  <c r="AY775" i="7"/>
  <c r="AX775" i="7"/>
  <c r="AW775" i="7"/>
  <c r="AV775" i="7"/>
  <c r="AU775" i="7"/>
  <c r="AT775" i="7"/>
  <c r="AS775" i="7"/>
  <c r="AR775" i="7"/>
  <c r="AP775" i="7"/>
  <c r="AO775" i="7"/>
  <c r="AN775" i="7"/>
  <c r="AQ775" i="7" s="1"/>
  <c r="AM775" i="7"/>
  <c r="Q775" i="7"/>
  <c r="N775" i="7"/>
  <c r="L775" i="7"/>
  <c r="J775" i="7"/>
  <c r="AY774" i="7"/>
  <c r="AX774" i="7"/>
  <c r="AW774" i="7"/>
  <c r="AV774" i="7"/>
  <c r="AU774" i="7"/>
  <c r="AT774" i="7"/>
  <c r="AS774" i="7"/>
  <c r="AR774" i="7"/>
  <c r="AP774" i="7"/>
  <c r="AO774" i="7"/>
  <c r="AQ774" i="7" s="1"/>
  <c r="AN774" i="7"/>
  <c r="AM774" i="7"/>
  <c r="Q774" i="7"/>
  <c r="N774" i="7"/>
  <c r="L774" i="7"/>
  <c r="J774" i="7"/>
  <c r="AY773" i="7"/>
  <c r="AX773" i="7"/>
  <c r="AW773" i="7"/>
  <c r="AV773" i="7"/>
  <c r="AU773" i="7"/>
  <c r="AT773" i="7"/>
  <c r="AS773" i="7"/>
  <c r="AR773" i="7"/>
  <c r="AP773" i="7"/>
  <c r="AQ773" i="7" s="1"/>
  <c r="AO773" i="7"/>
  <c r="AN773" i="7"/>
  <c r="AM773" i="7"/>
  <c r="Q773" i="7"/>
  <c r="N773" i="7"/>
  <c r="L773" i="7"/>
  <c r="J773" i="7"/>
  <c r="AY772" i="7"/>
  <c r="AX772" i="7"/>
  <c r="AW772" i="7"/>
  <c r="AV772" i="7"/>
  <c r="AU772" i="7"/>
  <c r="AT772" i="7"/>
  <c r="AS772" i="7"/>
  <c r="AR772" i="7"/>
  <c r="AQ772" i="7"/>
  <c r="AP772" i="7"/>
  <c r="AO772" i="7"/>
  <c r="AN772" i="7"/>
  <c r="AM772" i="7"/>
  <c r="Q772" i="7"/>
  <c r="N772" i="7"/>
  <c r="L772" i="7"/>
  <c r="J772" i="7"/>
  <c r="AY771" i="7"/>
  <c r="AX771" i="7"/>
  <c r="AW771" i="7"/>
  <c r="AV771" i="7"/>
  <c r="AU771" i="7"/>
  <c r="AT771" i="7"/>
  <c r="AS771" i="7"/>
  <c r="AR771" i="7"/>
  <c r="AP771" i="7"/>
  <c r="AO771" i="7"/>
  <c r="AN771" i="7"/>
  <c r="AM771" i="7"/>
  <c r="AQ771" i="7" s="1"/>
  <c r="Q771" i="7"/>
  <c r="N771" i="7"/>
  <c r="L771" i="7"/>
  <c r="J771" i="7"/>
  <c r="AY770" i="7"/>
  <c r="AX770" i="7"/>
  <c r="AW770" i="7"/>
  <c r="AV770" i="7"/>
  <c r="AU770" i="7"/>
  <c r="AT770" i="7"/>
  <c r="AS770" i="7"/>
  <c r="AR770" i="7"/>
  <c r="AP770" i="7"/>
  <c r="AO770" i="7"/>
  <c r="AN770" i="7"/>
  <c r="AM770" i="7"/>
  <c r="AQ770" i="7" s="1"/>
  <c r="Q770" i="7"/>
  <c r="N770" i="7"/>
  <c r="L770" i="7"/>
  <c r="J770" i="7"/>
  <c r="AY769" i="7"/>
  <c r="AX769" i="7"/>
  <c r="AW769" i="7"/>
  <c r="AV769" i="7"/>
  <c r="AU769" i="7"/>
  <c r="AT769" i="7"/>
  <c r="AS769" i="7"/>
  <c r="AR769" i="7"/>
  <c r="AP769" i="7"/>
  <c r="AO769" i="7"/>
  <c r="AN769" i="7"/>
  <c r="AM769" i="7"/>
  <c r="Q769" i="7"/>
  <c r="N769" i="7"/>
  <c r="L769" i="7"/>
  <c r="J769" i="7"/>
  <c r="AY768" i="7"/>
  <c r="AX768" i="7"/>
  <c r="AW768" i="7"/>
  <c r="AV768" i="7"/>
  <c r="AU768" i="7"/>
  <c r="AT768" i="7"/>
  <c r="AS768" i="7"/>
  <c r="AR768" i="7"/>
  <c r="AP768" i="7"/>
  <c r="AO768" i="7"/>
  <c r="AN768" i="7"/>
  <c r="AM768" i="7"/>
  <c r="Q768" i="7"/>
  <c r="N768" i="7"/>
  <c r="L768" i="7"/>
  <c r="J768" i="7"/>
  <c r="AY767" i="7"/>
  <c r="AX767" i="7"/>
  <c r="AW767" i="7"/>
  <c r="AV767" i="7"/>
  <c r="AU767" i="7"/>
  <c r="AT767" i="7"/>
  <c r="AS767" i="7"/>
  <c r="AR767" i="7"/>
  <c r="AP767" i="7"/>
  <c r="AQ767" i="7" s="1"/>
  <c r="AO767" i="7"/>
  <c r="AN767" i="7"/>
  <c r="AM767" i="7"/>
  <c r="Q767" i="7"/>
  <c r="N767" i="7"/>
  <c r="L767" i="7"/>
  <c r="J767" i="7"/>
  <c r="AY766" i="7"/>
  <c r="AX766" i="7"/>
  <c r="AW766" i="7"/>
  <c r="AV766" i="7"/>
  <c r="AU766" i="7"/>
  <c r="AT766" i="7"/>
  <c r="AS766" i="7"/>
  <c r="AR766" i="7"/>
  <c r="AQ766" i="7"/>
  <c r="AP766" i="7"/>
  <c r="AO766" i="7"/>
  <c r="AN766" i="7"/>
  <c r="AM766" i="7"/>
  <c r="Q766" i="7"/>
  <c r="N766" i="7"/>
  <c r="L766" i="7"/>
  <c r="J766" i="7"/>
  <c r="AY765" i="7"/>
  <c r="AX765" i="7"/>
  <c r="AW765" i="7"/>
  <c r="AV765" i="7"/>
  <c r="AU765" i="7"/>
  <c r="AT765" i="7"/>
  <c r="AS765" i="7"/>
  <c r="AR765" i="7"/>
  <c r="AP765" i="7"/>
  <c r="AQ765" i="7" s="1"/>
  <c r="AO765" i="7"/>
  <c r="AN765" i="7"/>
  <c r="AM765" i="7"/>
  <c r="Q765" i="7"/>
  <c r="N765" i="7"/>
  <c r="L765" i="7"/>
  <c r="J765" i="7"/>
  <c r="AY764" i="7"/>
  <c r="AX764" i="7"/>
  <c r="AW764" i="7"/>
  <c r="AV764" i="7"/>
  <c r="AU764" i="7"/>
  <c r="AT764" i="7"/>
  <c r="AS764" i="7"/>
  <c r="AR764" i="7"/>
  <c r="AQ764" i="7"/>
  <c r="AP764" i="7"/>
  <c r="AO764" i="7"/>
  <c r="AN764" i="7"/>
  <c r="AM764" i="7"/>
  <c r="Q764" i="7"/>
  <c r="N764" i="7"/>
  <c r="L764" i="7"/>
  <c r="J764" i="7"/>
  <c r="AY763" i="7"/>
  <c r="AX763" i="7"/>
  <c r="AW763" i="7"/>
  <c r="AV763" i="7"/>
  <c r="AU763" i="7"/>
  <c r="AT763" i="7"/>
  <c r="AS763" i="7"/>
  <c r="AR763" i="7"/>
  <c r="AP763" i="7"/>
  <c r="AO763" i="7"/>
  <c r="AN763" i="7"/>
  <c r="AM763" i="7"/>
  <c r="AQ763" i="7" s="1"/>
  <c r="Q763" i="7"/>
  <c r="N763" i="7"/>
  <c r="L763" i="7"/>
  <c r="J763" i="7"/>
  <c r="AY762" i="7"/>
  <c r="AX762" i="7"/>
  <c r="AW762" i="7"/>
  <c r="AV762" i="7"/>
  <c r="AU762" i="7"/>
  <c r="AT762" i="7"/>
  <c r="AS762" i="7"/>
  <c r="AR762" i="7"/>
  <c r="AP762" i="7"/>
  <c r="AO762" i="7"/>
  <c r="AN762" i="7"/>
  <c r="AM762" i="7"/>
  <c r="AQ762" i="7" s="1"/>
  <c r="Q762" i="7"/>
  <c r="N762" i="7"/>
  <c r="L762" i="7"/>
  <c r="J762" i="7"/>
  <c r="AY761" i="7"/>
  <c r="AX761" i="7"/>
  <c r="AW761" i="7"/>
  <c r="AV761" i="7"/>
  <c r="AU761" i="7"/>
  <c r="AT761" i="7"/>
  <c r="AS761" i="7"/>
  <c r="AR761" i="7"/>
  <c r="AP761" i="7"/>
  <c r="AO761" i="7"/>
  <c r="AN761" i="7"/>
  <c r="AM761" i="7"/>
  <c r="AQ761" i="7" s="1"/>
  <c r="Q761" i="7"/>
  <c r="N761" i="7"/>
  <c r="L761" i="7"/>
  <c r="J761" i="7"/>
  <c r="AY760" i="7"/>
  <c r="AX760" i="7"/>
  <c r="AW760" i="7"/>
  <c r="AV760" i="7"/>
  <c r="AU760" i="7"/>
  <c r="AT760" i="7"/>
  <c r="AS760" i="7"/>
  <c r="AR760" i="7"/>
  <c r="AP760" i="7"/>
  <c r="AO760" i="7"/>
  <c r="AN760" i="7"/>
  <c r="AM760" i="7"/>
  <c r="AQ760" i="7" s="1"/>
  <c r="Q760" i="7"/>
  <c r="N760" i="7"/>
  <c r="L760" i="7"/>
  <c r="J760" i="7"/>
  <c r="AY759" i="7"/>
  <c r="AX759" i="7"/>
  <c r="AW759" i="7"/>
  <c r="AV759" i="7"/>
  <c r="AU759" i="7"/>
  <c r="AT759" i="7"/>
  <c r="AS759" i="7"/>
  <c r="AR759" i="7"/>
  <c r="AP759" i="7"/>
  <c r="AO759" i="7"/>
  <c r="AN759" i="7"/>
  <c r="AQ759" i="7" s="1"/>
  <c r="AM759" i="7"/>
  <c r="Q759" i="7"/>
  <c r="N759" i="7"/>
  <c r="L759" i="7"/>
  <c r="J759" i="7"/>
  <c r="AY758" i="7"/>
  <c r="AX758" i="7"/>
  <c r="AW758" i="7"/>
  <c r="AV758" i="7"/>
  <c r="AU758" i="7"/>
  <c r="AT758" i="7"/>
  <c r="AS758" i="7"/>
  <c r="AR758" i="7"/>
  <c r="AP758" i="7"/>
  <c r="AO758" i="7"/>
  <c r="AQ758" i="7" s="1"/>
  <c r="AN758" i="7"/>
  <c r="AM758" i="7"/>
  <c r="Q758" i="7"/>
  <c r="N758" i="7"/>
  <c r="L758" i="7"/>
  <c r="J758" i="7"/>
  <c r="AY757" i="7"/>
  <c r="AX757" i="7"/>
  <c r="AW757" i="7"/>
  <c r="AV757" i="7"/>
  <c r="AU757" i="7"/>
  <c r="AT757" i="7"/>
  <c r="AS757" i="7"/>
  <c r="AR757" i="7"/>
  <c r="AP757" i="7"/>
  <c r="AQ757" i="7" s="1"/>
  <c r="AO757" i="7"/>
  <c r="AN757" i="7"/>
  <c r="AM757" i="7"/>
  <c r="Q757" i="7"/>
  <c r="N757" i="7"/>
  <c r="L757" i="7"/>
  <c r="J757" i="7"/>
  <c r="AY756" i="7"/>
  <c r="AX756" i="7"/>
  <c r="AW756" i="7"/>
  <c r="AV756" i="7"/>
  <c r="AU756" i="7"/>
  <c r="AT756" i="7"/>
  <c r="AS756" i="7"/>
  <c r="AR756" i="7"/>
  <c r="AQ756" i="7"/>
  <c r="AP756" i="7"/>
  <c r="AO756" i="7"/>
  <c r="AN756" i="7"/>
  <c r="AM756" i="7"/>
  <c r="Q756" i="7"/>
  <c r="N756" i="7"/>
  <c r="L756" i="7"/>
  <c r="J756" i="7"/>
  <c r="AY755" i="7"/>
  <c r="AX755" i="7"/>
  <c r="AW755" i="7"/>
  <c r="AV755" i="7"/>
  <c r="AU755" i="7"/>
  <c r="AT755" i="7"/>
  <c r="AS755" i="7"/>
  <c r="AR755" i="7"/>
  <c r="AP755" i="7"/>
  <c r="AO755" i="7"/>
  <c r="AN755" i="7"/>
  <c r="AM755" i="7"/>
  <c r="AQ755" i="7" s="1"/>
  <c r="Q755" i="7"/>
  <c r="N755" i="7"/>
  <c r="L755" i="7"/>
  <c r="J755" i="7"/>
  <c r="AY754" i="7"/>
  <c r="AX754" i="7"/>
  <c r="AW754" i="7"/>
  <c r="AV754" i="7"/>
  <c r="AU754" i="7"/>
  <c r="AT754" i="7"/>
  <c r="AS754" i="7"/>
  <c r="AR754" i="7"/>
  <c r="AP754" i="7"/>
  <c r="AO754" i="7"/>
  <c r="AN754" i="7"/>
  <c r="AM754" i="7"/>
  <c r="AQ754" i="7" s="1"/>
  <c r="Q754" i="7"/>
  <c r="N754" i="7"/>
  <c r="L754" i="7"/>
  <c r="J754" i="7"/>
  <c r="AY753" i="7"/>
  <c r="AX753" i="7"/>
  <c r="AW753" i="7"/>
  <c r="AV753" i="7"/>
  <c r="AU753" i="7"/>
  <c r="AT753" i="7"/>
  <c r="AS753" i="7"/>
  <c r="AR753" i="7"/>
  <c r="AP753" i="7"/>
  <c r="AO753" i="7"/>
  <c r="AN753" i="7"/>
  <c r="AM753" i="7"/>
  <c r="Q753" i="7"/>
  <c r="N753" i="7"/>
  <c r="L753" i="7"/>
  <c r="J753" i="7"/>
  <c r="AY752" i="7"/>
  <c r="AX752" i="7"/>
  <c r="AW752" i="7"/>
  <c r="AV752" i="7"/>
  <c r="AU752" i="7"/>
  <c r="AT752" i="7"/>
  <c r="AS752" i="7"/>
  <c r="AR752" i="7"/>
  <c r="AP752" i="7"/>
  <c r="AO752" i="7"/>
  <c r="AN752" i="7"/>
  <c r="AM752" i="7"/>
  <c r="Q752" i="7"/>
  <c r="N752" i="7"/>
  <c r="L752" i="7"/>
  <c r="J752" i="7"/>
  <c r="AY751" i="7"/>
  <c r="AX751" i="7"/>
  <c r="AW751" i="7"/>
  <c r="AV751" i="7"/>
  <c r="AU751" i="7"/>
  <c r="AT751" i="7"/>
  <c r="AS751" i="7"/>
  <c r="AR751" i="7"/>
  <c r="AP751" i="7"/>
  <c r="AQ751" i="7" s="1"/>
  <c r="AO751" i="7"/>
  <c r="AN751" i="7"/>
  <c r="AM751" i="7"/>
  <c r="Q751" i="7"/>
  <c r="N751" i="7"/>
  <c r="L751" i="7"/>
  <c r="J751" i="7"/>
  <c r="AY750" i="7"/>
  <c r="AX750" i="7"/>
  <c r="AW750" i="7"/>
  <c r="AV750" i="7"/>
  <c r="AU750" i="7"/>
  <c r="AT750" i="7"/>
  <c r="AS750" i="7"/>
  <c r="AR750" i="7"/>
  <c r="AQ750" i="7"/>
  <c r="AP750" i="7"/>
  <c r="AO750" i="7"/>
  <c r="AN750" i="7"/>
  <c r="AM750" i="7"/>
  <c r="Q750" i="7"/>
  <c r="N750" i="7"/>
  <c r="L750" i="7"/>
  <c r="J750" i="7"/>
  <c r="AY749" i="7"/>
  <c r="AX749" i="7"/>
  <c r="AW749" i="7"/>
  <c r="AV749" i="7"/>
  <c r="AU749" i="7"/>
  <c r="AT749" i="7"/>
  <c r="AS749" i="7"/>
  <c r="AR749" i="7"/>
  <c r="AP749" i="7"/>
  <c r="AQ749" i="7" s="1"/>
  <c r="AO749" i="7"/>
  <c r="AN749" i="7"/>
  <c r="AM749" i="7"/>
  <c r="Q749" i="7"/>
  <c r="N749" i="7"/>
  <c r="L749" i="7"/>
  <c r="J749" i="7"/>
  <c r="AY748" i="7"/>
  <c r="AX748" i="7"/>
  <c r="AW748" i="7"/>
  <c r="AV748" i="7"/>
  <c r="AU748" i="7"/>
  <c r="AT748" i="7"/>
  <c r="AS748" i="7"/>
  <c r="AR748" i="7"/>
  <c r="AQ748" i="7"/>
  <c r="AP748" i="7"/>
  <c r="AO748" i="7"/>
  <c r="AN748" i="7"/>
  <c r="AM748" i="7"/>
  <c r="Q748" i="7"/>
  <c r="N748" i="7"/>
  <c r="L748" i="7"/>
  <c r="J748" i="7"/>
  <c r="AY747" i="7"/>
  <c r="AX747" i="7"/>
  <c r="AW747" i="7"/>
  <c r="AV747" i="7"/>
  <c r="AU747" i="7"/>
  <c r="AT747" i="7"/>
  <c r="AS747" i="7"/>
  <c r="AR747" i="7"/>
  <c r="AP747" i="7"/>
  <c r="AO747" i="7"/>
  <c r="AN747" i="7"/>
  <c r="AM747" i="7"/>
  <c r="AQ747" i="7" s="1"/>
  <c r="Q747" i="7"/>
  <c r="N747" i="7"/>
  <c r="L747" i="7"/>
  <c r="J747" i="7"/>
  <c r="AY746" i="7"/>
  <c r="AX746" i="7"/>
  <c r="AW746" i="7"/>
  <c r="AV746" i="7"/>
  <c r="AU746" i="7"/>
  <c r="AT746" i="7"/>
  <c r="AS746" i="7"/>
  <c r="AR746" i="7"/>
  <c r="AP746" i="7"/>
  <c r="AO746" i="7"/>
  <c r="AN746" i="7"/>
  <c r="AM746" i="7"/>
  <c r="AQ746" i="7" s="1"/>
  <c r="Q746" i="7"/>
  <c r="N746" i="7"/>
  <c r="L746" i="7"/>
  <c r="J746" i="7"/>
  <c r="AY745" i="7"/>
  <c r="AX745" i="7"/>
  <c r="AW745" i="7"/>
  <c r="AV745" i="7"/>
  <c r="AU745" i="7"/>
  <c r="AT745" i="7"/>
  <c r="AS745" i="7"/>
  <c r="AR745" i="7"/>
  <c r="AP745" i="7"/>
  <c r="AO745" i="7"/>
  <c r="AN745" i="7"/>
  <c r="AM745" i="7"/>
  <c r="AQ745" i="7" s="1"/>
  <c r="Q745" i="7"/>
  <c r="N745" i="7"/>
  <c r="L745" i="7"/>
  <c r="J745" i="7"/>
  <c r="AY744" i="7"/>
  <c r="AX744" i="7"/>
  <c r="AW744" i="7"/>
  <c r="AV744" i="7"/>
  <c r="AU744" i="7"/>
  <c r="AT744" i="7"/>
  <c r="AS744" i="7"/>
  <c r="AR744" i="7"/>
  <c r="AP744" i="7"/>
  <c r="AO744" i="7"/>
  <c r="AN744" i="7"/>
  <c r="AM744" i="7"/>
  <c r="AQ744" i="7" s="1"/>
  <c r="Q744" i="7"/>
  <c r="N744" i="7"/>
  <c r="L744" i="7"/>
  <c r="J744" i="7"/>
  <c r="AY743" i="7"/>
  <c r="AX743" i="7"/>
  <c r="AW743" i="7"/>
  <c r="AV743" i="7"/>
  <c r="AU743" i="7"/>
  <c r="AT743" i="7"/>
  <c r="AS743" i="7"/>
  <c r="AR743" i="7"/>
  <c r="AP743" i="7"/>
  <c r="AO743" i="7"/>
  <c r="AN743" i="7"/>
  <c r="AQ743" i="7" s="1"/>
  <c r="AM743" i="7"/>
  <c r="Q743" i="7"/>
  <c r="N743" i="7"/>
  <c r="L743" i="7"/>
  <c r="J743" i="7"/>
  <c r="AY742" i="7"/>
  <c r="AX742" i="7"/>
  <c r="AW742" i="7"/>
  <c r="AV742" i="7"/>
  <c r="AU742" i="7"/>
  <c r="AT742" i="7"/>
  <c r="AS742" i="7"/>
  <c r="AR742" i="7"/>
  <c r="AP742" i="7"/>
  <c r="AO742" i="7"/>
  <c r="AQ742" i="7" s="1"/>
  <c r="AN742" i="7"/>
  <c r="AM742" i="7"/>
  <c r="Q742" i="7"/>
  <c r="N742" i="7"/>
  <c r="L742" i="7"/>
  <c r="J742" i="7"/>
  <c r="AY741" i="7"/>
  <c r="AX741" i="7"/>
  <c r="AW741" i="7"/>
  <c r="AV741" i="7"/>
  <c r="AU741" i="7"/>
  <c r="AT741" i="7"/>
  <c r="AS741" i="7"/>
  <c r="AR741" i="7"/>
  <c r="AP741" i="7"/>
  <c r="AQ741" i="7" s="1"/>
  <c r="AO741" i="7"/>
  <c r="AN741" i="7"/>
  <c r="AM741" i="7"/>
  <c r="Q741" i="7"/>
  <c r="N741" i="7"/>
  <c r="L741" i="7"/>
  <c r="J741" i="7"/>
  <c r="AY740" i="7"/>
  <c r="AX740" i="7"/>
  <c r="AW740" i="7"/>
  <c r="AV740" i="7"/>
  <c r="AU740" i="7"/>
  <c r="AT740" i="7"/>
  <c r="AS740" i="7"/>
  <c r="AR740" i="7"/>
  <c r="AQ740" i="7"/>
  <c r="AP740" i="7"/>
  <c r="AO740" i="7"/>
  <c r="AN740" i="7"/>
  <c r="AM740" i="7"/>
  <c r="Q740" i="7"/>
  <c r="N740" i="7"/>
  <c r="L740" i="7"/>
  <c r="J740" i="7"/>
  <c r="AY739" i="7"/>
  <c r="AX739" i="7"/>
  <c r="AW739" i="7"/>
  <c r="AV739" i="7"/>
  <c r="AU739" i="7"/>
  <c r="AT739" i="7"/>
  <c r="AS739" i="7"/>
  <c r="AR739" i="7"/>
  <c r="AP739" i="7"/>
  <c r="AO739" i="7"/>
  <c r="AN739" i="7"/>
  <c r="AM739" i="7"/>
  <c r="AQ739" i="7" s="1"/>
  <c r="Q739" i="7"/>
  <c r="N739" i="7"/>
  <c r="L739" i="7"/>
  <c r="J739" i="7"/>
  <c r="AY738" i="7"/>
  <c r="AX738" i="7"/>
  <c r="AW738" i="7"/>
  <c r="AV738" i="7"/>
  <c r="AU738" i="7"/>
  <c r="AT738" i="7"/>
  <c r="AS738" i="7"/>
  <c r="AR738" i="7"/>
  <c r="AP738" i="7"/>
  <c r="AO738" i="7"/>
  <c r="AN738" i="7"/>
  <c r="AM738" i="7"/>
  <c r="AQ738" i="7" s="1"/>
  <c r="Q738" i="7"/>
  <c r="N738" i="7"/>
  <c r="L738" i="7"/>
  <c r="J738" i="7"/>
  <c r="AY737" i="7"/>
  <c r="AX737" i="7"/>
  <c r="AW737" i="7"/>
  <c r="AV737" i="7"/>
  <c r="AU737" i="7"/>
  <c r="AT737" i="7"/>
  <c r="AS737" i="7"/>
  <c r="AR737" i="7"/>
  <c r="AP737" i="7"/>
  <c r="AO737" i="7"/>
  <c r="AN737" i="7"/>
  <c r="AM737" i="7"/>
  <c r="Q737" i="7"/>
  <c r="N737" i="7"/>
  <c r="L737" i="7"/>
  <c r="J737" i="7"/>
  <c r="AY736" i="7"/>
  <c r="AX736" i="7"/>
  <c r="AW736" i="7"/>
  <c r="AV736" i="7"/>
  <c r="AU736" i="7"/>
  <c r="AT736" i="7"/>
  <c r="AS736" i="7"/>
  <c r="AR736" i="7"/>
  <c r="AP736" i="7"/>
  <c r="AO736" i="7"/>
  <c r="AN736" i="7"/>
  <c r="AM736" i="7"/>
  <c r="Q736" i="7"/>
  <c r="N736" i="7"/>
  <c r="L736" i="7"/>
  <c r="J736" i="7"/>
  <c r="AY735" i="7"/>
  <c r="AX735" i="7"/>
  <c r="AW735" i="7"/>
  <c r="AV735" i="7"/>
  <c r="AU735" i="7"/>
  <c r="AT735" i="7"/>
  <c r="AS735" i="7"/>
  <c r="AR735" i="7"/>
  <c r="AP735" i="7"/>
  <c r="AQ735" i="7" s="1"/>
  <c r="AO735" i="7"/>
  <c r="AN735" i="7"/>
  <c r="AM735" i="7"/>
  <c r="Q735" i="7"/>
  <c r="N735" i="7"/>
  <c r="L735" i="7"/>
  <c r="J735" i="7"/>
  <c r="AY734" i="7"/>
  <c r="AX734" i="7"/>
  <c r="AW734" i="7"/>
  <c r="AV734" i="7"/>
  <c r="AU734" i="7"/>
  <c r="AT734" i="7"/>
  <c r="AS734" i="7"/>
  <c r="AR734" i="7"/>
  <c r="AQ734" i="7"/>
  <c r="AP734" i="7"/>
  <c r="AO734" i="7"/>
  <c r="AN734" i="7"/>
  <c r="AM734" i="7"/>
  <c r="Q734" i="7"/>
  <c r="N734" i="7"/>
  <c r="L734" i="7"/>
  <c r="J734" i="7"/>
  <c r="AY733" i="7"/>
  <c r="AX733" i="7"/>
  <c r="AW733" i="7"/>
  <c r="AV733" i="7"/>
  <c r="AU733" i="7"/>
  <c r="AT733" i="7"/>
  <c r="AS733" i="7"/>
  <c r="AR733" i="7"/>
  <c r="AP733" i="7"/>
  <c r="AQ733" i="7" s="1"/>
  <c r="AO733" i="7"/>
  <c r="AN733" i="7"/>
  <c r="AM733" i="7"/>
  <c r="Q733" i="7"/>
  <c r="N733" i="7"/>
  <c r="L733" i="7"/>
  <c r="J733" i="7"/>
  <c r="AY732" i="7"/>
  <c r="AX732" i="7"/>
  <c r="AW732" i="7"/>
  <c r="AV732" i="7"/>
  <c r="AU732" i="7"/>
  <c r="AT732" i="7"/>
  <c r="AS732" i="7"/>
  <c r="AR732" i="7"/>
  <c r="AQ732" i="7"/>
  <c r="AP732" i="7"/>
  <c r="AO732" i="7"/>
  <c r="AN732" i="7"/>
  <c r="AM732" i="7"/>
  <c r="Q732" i="7"/>
  <c r="N732" i="7"/>
  <c r="L732" i="7"/>
  <c r="J732" i="7"/>
  <c r="AY731" i="7"/>
  <c r="AX731" i="7"/>
  <c r="AW731" i="7"/>
  <c r="AV731" i="7"/>
  <c r="AU731" i="7"/>
  <c r="AT731" i="7"/>
  <c r="AS731" i="7"/>
  <c r="AR731" i="7"/>
  <c r="AP731" i="7"/>
  <c r="AO731" i="7"/>
  <c r="AN731" i="7"/>
  <c r="AM731" i="7"/>
  <c r="AQ731" i="7" s="1"/>
  <c r="Q731" i="7"/>
  <c r="N731" i="7"/>
  <c r="L731" i="7"/>
  <c r="J731" i="7"/>
  <c r="AY730" i="7"/>
  <c r="AX730" i="7"/>
  <c r="AW730" i="7"/>
  <c r="AV730" i="7"/>
  <c r="AU730" i="7"/>
  <c r="AT730" i="7"/>
  <c r="AS730" i="7"/>
  <c r="AR730" i="7"/>
  <c r="AP730" i="7"/>
  <c r="AO730" i="7"/>
  <c r="AN730" i="7"/>
  <c r="AM730" i="7"/>
  <c r="AQ730" i="7" s="1"/>
  <c r="Q730" i="7"/>
  <c r="N730" i="7"/>
  <c r="L730" i="7"/>
  <c r="J730" i="7"/>
  <c r="AY729" i="7"/>
  <c r="AX729" i="7"/>
  <c r="AW729" i="7"/>
  <c r="AV729" i="7"/>
  <c r="AU729" i="7"/>
  <c r="AT729" i="7"/>
  <c r="AS729" i="7"/>
  <c r="AR729" i="7"/>
  <c r="AP729" i="7"/>
  <c r="AO729" i="7"/>
  <c r="AN729" i="7"/>
  <c r="AM729" i="7"/>
  <c r="AQ729" i="7" s="1"/>
  <c r="Q729" i="7"/>
  <c r="N729" i="7"/>
  <c r="L729" i="7"/>
  <c r="J729" i="7"/>
  <c r="AY728" i="7"/>
  <c r="AX728" i="7"/>
  <c r="AW728" i="7"/>
  <c r="AV728" i="7"/>
  <c r="AU728" i="7"/>
  <c r="AT728" i="7"/>
  <c r="AS728" i="7"/>
  <c r="AR728" i="7"/>
  <c r="AP728" i="7"/>
  <c r="AO728" i="7"/>
  <c r="AN728" i="7"/>
  <c r="AM728" i="7"/>
  <c r="AQ728" i="7" s="1"/>
  <c r="Q728" i="7"/>
  <c r="N728" i="7"/>
  <c r="L728" i="7"/>
  <c r="J728" i="7"/>
  <c r="AY727" i="7"/>
  <c r="AX727" i="7"/>
  <c r="AW727" i="7"/>
  <c r="AV727" i="7"/>
  <c r="AU727" i="7"/>
  <c r="AT727" i="7"/>
  <c r="AS727" i="7"/>
  <c r="AR727" i="7"/>
  <c r="AP727" i="7"/>
  <c r="AO727" i="7"/>
  <c r="AN727" i="7"/>
  <c r="AQ727" i="7" s="1"/>
  <c r="AM727" i="7"/>
  <c r="Q727" i="7"/>
  <c r="N727" i="7"/>
  <c r="L727" i="7"/>
  <c r="J727" i="7"/>
  <c r="AY726" i="7"/>
  <c r="AX726" i="7"/>
  <c r="AW726" i="7"/>
  <c r="AV726" i="7"/>
  <c r="AU726" i="7"/>
  <c r="AT726" i="7"/>
  <c r="AS726" i="7"/>
  <c r="AR726" i="7"/>
  <c r="AP726" i="7"/>
  <c r="AO726" i="7"/>
  <c r="AQ726" i="7" s="1"/>
  <c r="AN726" i="7"/>
  <c r="AM726" i="7"/>
  <c r="Q726" i="7"/>
  <c r="N726" i="7"/>
  <c r="L726" i="7"/>
  <c r="J726" i="7"/>
  <c r="AY725" i="7"/>
  <c r="AX725" i="7"/>
  <c r="AW725" i="7"/>
  <c r="AV725" i="7"/>
  <c r="AU725" i="7"/>
  <c r="AT725" i="7"/>
  <c r="AS725" i="7"/>
  <c r="AR725" i="7"/>
  <c r="AP725" i="7"/>
  <c r="AQ725" i="7" s="1"/>
  <c r="AO725" i="7"/>
  <c r="AN725" i="7"/>
  <c r="AM725" i="7"/>
  <c r="Q725" i="7"/>
  <c r="N725" i="7"/>
  <c r="L725" i="7"/>
  <c r="J725" i="7"/>
  <c r="AY724" i="7"/>
  <c r="AX724" i="7"/>
  <c r="AW724" i="7"/>
  <c r="AV724" i="7"/>
  <c r="AU724" i="7"/>
  <c r="AT724" i="7"/>
  <c r="AS724" i="7"/>
  <c r="AR724" i="7"/>
  <c r="AQ724" i="7"/>
  <c r="AP724" i="7"/>
  <c r="AO724" i="7"/>
  <c r="AN724" i="7"/>
  <c r="AM724" i="7"/>
  <c r="Q724" i="7"/>
  <c r="N724" i="7"/>
  <c r="L724" i="7"/>
  <c r="J724" i="7"/>
  <c r="AY723" i="7"/>
  <c r="AX723" i="7"/>
  <c r="AW723" i="7"/>
  <c r="AV723" i="7"/>
  <c r="AU723" i="7"/>
  <c r="AT723" i="7"/>
  <c r="AS723" i="7"/>
  <c r="AR723" i="7"/>
  <c r="AP723" i="7"/>
  <c r="AO723" i="7"/>
  <c r="AN723" i="7"/>
  <c r="AM723" i="7"/>
  <c r="AQ723" i="7" s="1"/>
  <c r="Q723" i="7"/>
  <c r="N723" i="7"/>
  <c r="L723" i="7"/>
  <c r="J723" i="7"/>
  <c r="AY722" i="7"/>
  <c r="AX722" i="7"/>
  <c r="AW722" i="7"/>
  <c r="AV722" i="7"/>
  <c r="AU722" i="7"/>
  <c r="AT722" i="7"/>
  <c r="AS722" i="7"/>
  <c r="AR722" i="7"/>
  <c r="AP722" i="7"/>
  <c r="AO722" i="7"/>
  <c r="AN722" i="7"/>
  <c r="AM722" i="7"/>
  <c r="AQ722" i="7" s="1"/>
  <c r="Q722" i="7"/>
  <c r="N722" i="7"/>
  <c r="L722" i="7"/>
  <c r="J722" i="7"/>
  <c r="AY721" i="7"/>
  <c r="AX721" i="7"/>
  <c r="AW721" i="7"/>
  <c r="AV721" i="7"/>
  <c r="AU721" i="7"/>
  <c r="AT721" i="7"/>
  <c r="AS721" i="7"/>
  <c r="AR721" i="7"/>
  <c r="AP721" i="7"/>
  <c r="AO721" i="7"/>
  <c r="AN721" i="7"/>
  <c r="AM721" i="7"/>
  <c r="Q721" i="7"/>
  <c r="N721" i="7"/>
  <c r="L721" i="7"/>
  <c r="J721" i="7"/>
  <c r="AY720" i="7"/>
  <c r="AX720" i="7"/>
  <c r="AW720" i="7"/>
  <c r="AV720" i="7"/>
  <c r="AU720" i="7"/>
  <c r="AT720" i="7"/>
  <c r="AS720" i="7"/>
  <c r="AR720" i="7"/>
  <c r="AP720" i="7"/>
  <c r="AO720" i="7"/>
  <c r="AN720" i="7"/>
  <c r="AM720" i="7"/>
  <c r="Q720" i="7"/>
  <c r="N720" i="7"/>
  <c r="L720" i="7"/>
  <c r="J720" i="7"/>
  <c r="AY719" i="7"/>
  <c r="AX719" i="7"/>
  <c r="AW719" i="7"/>
  <c r="AV719" i="7"/>
  <c r="AU719" i="7"/>
  <c r="AT719" i="7"/>
  <c r="AS719" i="7"/>
  <c r="AR719" i="7"/>
  <c r="AP719" i="7"/>
  <c r="AQ719" i="7" s="1"/>
  <c r="AO719" i="7"/>
  <c r="AN719" i="7"/>
  <c r="AM719" i="7"/>
  <c r="Q719" i="7"/>
  <c r="N719" i="7"/>
  <c r="L719" i="7"/>
  <c r="J719" i="7"/>
  <c r="AY718" i="7"/>
  <c r="AX718" i="7"/>
  <c r="AW718" i="7"/>
  <c r="AV718" i="7"/>
  <c r="AU718" i="7"/>
  <c r="AT718" i="7"/>
  <c r="AS718" i="7"/>
  <c r="AR718" i="7"/>
  <c r="AQ718" i="7"/>
  <c r="AP718" i="7"/>
  <c r="AO718" i="7"/>
  <c r="AN718" i="7"/>
  <c r="AM718" i="7"/>
  <c r="Q718" i="7"/>
  <c r="N718" i="7"/>
  <c r="L718" i="7"/>
  <c r="J718" i="7"/>
  <c r="AY717" i="7"/>
  <c r="AX717" i="7"/>
  <c r="AW717" i="7"/>
  <c r="AV717" i="7"/>
  <c r="AU717" i="7"/>
  <c r="AT717" i="7"/>
  <c r="AS717" i="7"/>
  <c r="AR717" i="7"/>
  <c r="AP717" i="7"/>
  <c r="AQ717" i="7" s="1"/>
  <c r="AO717" i="7"/>
  <c r="AN717" i="7"/>
  <c r="AM717" i="7"/>
  <c r="Q717" i="7"/>
  <c r="N717" i="7"/>
  <c r="L717" i="7"/>
  <c r="J717" i="7"/>
  <c r="AY716" i="7"/>
  <c r="AX716" i="7"/>
  <c r="AW716" i="7"/>
  <c r="AV716" i="7"/>
  <c r="AU716" i="7"/>
  <c r="AT716" i="7"/>
  <c r="AS716" i="7"/>
  <c r="AR716" i="7"/>
  <c r="AQ716" i="7"/>
  <c r="AP716" i="7"/>
  <c r="AO716" i="7"/>
  <c r="AN716" i="7"/>
  <c r="AM716" i="7"/>
  <c r="Q716" i="7"/>
  <c r="N716" i="7"/>
  <c r="L716" i="7"/>
  <c r="J716" i="7"/>
  <c r="AY715" i="7"/>
  <c r="AX715" i="7"/>
  <c r="AW715" i="7"/>
  <c r="AV715" i="7"/>
  <c r="AU715" i="7"/>
  <c r="AT715" i="7"/>
  <c r="AS715" i="7"/>
  <c r="AR715" i="7"/>
  <c r="AP715" i="7"/>
  <c r="AO715" i="7"/>
  <c r="AN715" i="7"/>
  <c r="AM715" i="7"/>
  <c r="AQ715" i="7" s="1"/>
  <c r="Q715" i="7"/>
  <c r="N715" i="7"/>
  <c r="L715" i="7"/>
  <c r="J715" i="7"/>
  <c r="AY714" i="7"/>
  <c r="AX714" i="7"/>
  <c r="AW714" i="7"/>
  <c r="AV714" i="7"/>
  <c r="AU714" i="7"/>
  <c r="AT714" i="7"/>
  <c r="AS714" i="7"/>
  <c r="AR714" i="7"/>
  <c r="AP714" i="7"/>
  <c r="AO714" i="7"/>
  <c r="AN714" i="7"/>
  <c r="AM714" i="7"/>
  <c r="AQ714" i="7" s="1"/>
  <c r="Q714" i="7"/>
  <c r="N714" i="7"/>
  <c r="L714" i="7"/>
  <c r="J714" i="7"/>
  <c r="AY713" i="7"/>
  <c r="AX713" i="7"/>
  <c r="AW713" i="7"/>
  <c r="AV713" i="7"/>
  <c r="AU713" i="7"/>
  <c r="AT713" i="7"/>
  <c r="AS713" i="7"/>
  <c r="AR713" i="7"/>
  <c r="AP713" i="7"/>
  <c r="AO713" i="7"/>
  <c r="AN713" i="7"/>
  <c r="AM713" i="7"/>
  <c r="AQ713" i="7" s="1"/>
  <c r="Q713" i="7"/>
  <c r="N713" i="7"/>
  <c r="L713" i="7"/>
  <c r="J713" i="7"/>
  <c r="AY712" i="7"/>
  <c r="AX712" i="7"/>
  <c r="AW712" i="7"/>
  <c r="AV712" i="7"/>
  <c r="AU712" i="7"/>
  <c r="AT712" i="7"/>
  <c r="AS712" i="7"/>
  <c r="AR712" i="7"/>
  <c r="AP712" i="7"/>
  <c r="AO712" i="7"/>
  <c r="AN712" i="7"/>
  <c r="AM712" i="7"/>
  <c r="AQ712" i="7" s="1"/>
  <c r="Q712" i="7"/>
  <c r="N712" i="7"/>
  <c r="L712" i="7"/>
  <c r="J712" i="7"/>
  <c r="AY711" i="7"/>
  <c r="AX711" i="7"/>
  <c r="AW711" i="7"/>
  <c r="AV711" i="7"/>
  <c r="AU711" i="7"/>
  <c r="AT711" i="7"/>
  <c r="AS711" i="7"/>
  <c r="AR711" i="7"/>
  <c r="AP711" i="7"/>
  <c r="AO711" i="7"/>
  <c r="AN711" i="7"/>
  <c r="AQ711" i="7" s="1"/>
  <c r="AM711" i="7"/>
  <c r="Q711" i="7"/>
  <c r="N711" i="7"/>
  <c r="L711" i="7"/>
  <c r="J711" i="7"/>
  <c r="AY710" i="7"/>
  <c r="AX710" i="7"/>
  <c r="AW710" i="7"/>
  <c r="AV710" i="7"/>
  <c r="AU710" i="7"/>
  <c r="AT710" i="7"/>
  <c r="AS710" i="7"/>
  <c r="AR710" i="7"/>
  <c r="AP710" i="7"/>
  <c r="AO710" i="7"/>
  <c r="AQ710" i="7" s="1"/>
  <c r="AN710" i="7"/>
  <c r="AM710" i="7"/>
  <c r="Q710" i="7"/>
  <c r="N710" i="7"/>
  <c r="L710" i="7"/>
  <c r="J710" i="7"/>
  <c r="AY709" i="7"/>
  <c r="AX709" i="7"/>
  <c r="AW709" i="7"/>
  <c r="AV709" i="7"/>
  <c r="AU709" i="7"/>
  <c r="AT709" i="7"/>
  <c r="AS709" i="7"/>
  <c r="AR709" i="7"/>
  <c r="AP709" i="7"/>
  <c r="AQ709" i="7" s="1"/>
  <c r="AO709" i="7"/>
  <c r="AN709" i="7"/>
  <c r="AM709" i="7"/>
  <c r="Q709" i="7"/>
  <c r="N709" i="7"/>
  <c r="L709" i="7"/>
  <c r="J709" i="7"/>
  <c r="AY708" i="7"/>
  <c r="AX708" i="7"/>
  <c r="AW708" i="7"/>
  <c r="AV708" i="7"/>
  <c r="AU708" i="7"/>
  <c r="AT708" i="7"/>
  <c r="AS708" i="7"/>
  <c r="AR708" i="7"/>
  <c r="AQ708" i="7"/>
  <c r="AP708" i="7"/>
  <c r="AO708" i="7"/>
  <c r="AN708" i="7"/>
  <c r="AM708" i="7"/>
  <c r="Q708" i="7"/>
  <c r="N708" i="7"/>
  <c r="L708" i="7"/>
  <c r="J708" i="7"/>
  <c r="AY707" i="7"/>
  <c r="AX707" i="7"/>
  <c r="AW707" i="7"/>
  <c r="AV707" i="7"/>
  <c r="AU707" i="7"/>
  <c r="AT707" i="7"/>
  <c r="AS707" i="7"/>
  <c r="AR707" i="7"/>
  <c r="AP707" i="7"/>
  <c r="AO707" i="7"/>
  <c r="AN707" i="7"/>
  <c r="AM707" i="7"/>
  <c r="AQ707" i="7" s="1"/>
  <c r="Q707" i="7"/>
  <c r="N707" i="7"/>
  <c r="L707" i="7"/>
  <c r="J707" i="7"/>
  <c r="AY706" i="7"/>
  <c r="AX706" i="7"/>
  <c r="AW706" i="7"/>
  <c r="AV706" i="7"/>
  <c r="AU706" i="7"/>
  <c r="AT706" i="7"/>
  <c r="AS706" i="7"/>
  <c r="AR706" i="7"/>
  <c r="AP706" i="7"/>
  <c r="AO706" i="7"/>
  <c r="AN706" i="7"/>
  <c r="AM706" i="7"/>
  <c r="AQ706" i="7" s="1"/>
  <c r="Q706" i="7"/>
  <c r="N706" i="7"/>
  <c r="L706" i="7"/>
  <c r="J706" i="7"/>
  <c r="AY705" i="7"/>
  <c r="AX705" i="7"/>
  <c r="AW705" i="7"/>
  <c r="AV705" i="7"/>
  <c r="AU705" i="7"/>
  <c r="AT705" i="7"/>
  <c r="AS705" i="7"/>
  <c r="AR705" i="7"/>
  <c r="AP705" i="7"/>
  <c r="AO705" i="7"/>
  <c r="AN705" i="7"/>
  <c r="AM705" i="7"/>
  <c r="Q705" i="7"/>
  <c r="N705" i="7"/>
  <c r="L705" i="7"/>
  <c r="J705" i="7"/>
  <c r="AY704" i="7"/>
  <c r="AX704" i="7"/>
  <c r="AW704" i="7"/>
  <c r="AV704" i="7"/>
  <c r="AU704" i="7"/>
  <c r="AT704" i="7"/>
  <c r="AS704" i="7"/>
  <c r="AR704" i="7"/>
  <c r="AP704" i="7"/>
  <c r="AO704" i="7"/>
  <c r="AN704" i="7"/>
  <c r="AM704" i="7"/>
  <c r="Q704" i="7"/>
  <c r="N704" i="7"/>
  <c r="L704" i="7"/>
  <c r="J704" i="7"/>
  <c r="AY703" i="7"/>
  <c r="AX703" i="7"/>
  <c r="AW703" i="7"/>
  <c r="AV703" i="7"/>
  <c r="AU703" i="7"/>
  <c r="AT703" i="7"/>
  <c r="AS703" i="7"/>
  <c r="AR703" i="7"/>
  <c r="AP703" i="7"/>
  <c r="AQ703" i="7" s="1"/>
  <c r="AO703" i="7"/>
  <c r="AN703" i="7"/>
  <c r="AM703" i="7"/>
  <c r="Q703" i="7"/>
  <c r="N703" i="7"/>
  <c r="L703" i="7"/>
  <c r="J703" i="7"/>
  <c r="AY702" i="7"/>
  <c r="AX702" i="7"/>
  <c r="AW702" i="7"/>
  <c r="AV702" i="7"/>
  <c r="AU702" i="7"/>
  <c r="AT702" i="7"/>
  <c r="AS702" i="7"/>
  <c r="AR702" i="7"/>
  <c r="AQ702" i="7"/>
  <c r="AP702" i="7"/>
  <c r="AO702" i="7"/>
  <c r="AN702" i="7"/>
  <c r="AM702" i="7"/>
  <c r="Q702" i="7"/>
  <c r="N702" i="7"/>
  <c r="L702" i="7"/>
  <c r="J702" i="7"/>
  <c r="AY701" i="7"/>
  <c r="AX701" i="7"/>
  <c r="AW701" i="7"/>
  <c r="AV701" i="7"/>
  <c r="AU701" i="7"/>
  <c r="AT701" i="7"/>
  <c r="AS701" i="7"/>
  <c r="AR701" i="7"/>
  <c r="AP701" i="7"/>
  <c r="AQ701" i="7" s="1"/>
  <c r="AO701" i="7"/>
  <c r="AN701" i="7"/>
  <c r="AM701" i="7"/>
  <c r="Q701" i="7"/>
  <c r="N701" i="7"/>
  <c r="L701" i="7"/>
  <c r="J701" i="7"/>
  <c r="AY700" i="7"/>
  <c r="AX700" i="7"/>
  <c r="AW700" i="7"/>
  <c r="AV700" i="7"/>
  <c r="AU700" i="7"/>
  <c r="AT700" i="7"/>
  <c r="AS700" i="7"/>
  <c r="AR700" i="7"/>
  <c r="AQ700" i="7"/>
  <c r="AP700" i="7"/>
  <c r="AO700" i="7"/>
  <c r="AN700" i="7"/>
  <c r="AM700" i="7"/>
  <c r="Q700" i="7"/>
  <c r="N700" i="7"/>
  <c r="L700" i="7"/>
  <c r="J700" i="7"/>
  <c r="AY699" i="7"/>
  <c r="AX699" i="7"/>
  <c r="AW699" i="7"/>
  <c r="AV699" i="7"/>
  <c r="AU699" i="7"/>
  <c r="AT699" i="7"/>
  <c r="AS699" i="7"/>
  <c r="AR699" i="7"/>
  <c r="AP699" i="7"/>
  <c r="AO699" i="7"/>
  <c r="AN699" i="7"/>
  <c r="AM699" i="7"/>
  <c r="AQ699" i="7" s="1"/>
  <c r="Q699" i="7"/>
  <c r="N699" i="7"/>
  <c r="L699" i="7"/>
  <c r="J699" i="7"/>
  <c r="AY698" i="7"/>
  <c r="AX698" i="7"/>
  <c r="AW698" i="7"/>
  <c r="AV698" i="7"/>
  <c r="AU698" i="7"/>
  <c r="AT698" i="7"/>
  <c r="AS698" i="7"/>
  <c r="AR698" i="7"/>
  <c r="AP698" i="7"/>
  <c r="AO698" i="7"/>
  <c r="AN698" i="7"/>
  <c r="AM698" i="7"/>
  <c r="AQ698" i="7" s="1"/>
  <c r="Q698" i="7"/>
  <c r="N698" i="7"/>
  <c r="L698" i="7"/>
  <c r="J698" i="7"/>
  <c r="AY697" i="7"/>
  <c r="AX697" i="7"/>
  <c r="AW697" i="7"/>
  <c r="AV697" i="7"/>
  <c r="AU697" i="7"/>
  <c r="AT697" i="7"/>
  <c r="AS697" i="7"/>
  <c r="AR697" i="7"/>
  <c r="AP697" i="7"/>
  <c r="AO697" i="7"/>
  <c r="AN697" i="7"/>
  <c r="AM697" i="7"/>
  <c r="AQ697" i="7" s="1"/>
  <c r="Q697" i="7"/>
  <c r="N697" i="7"/>
  <c r="L697" i="7"/>
  <c r="J697" i="7"/>
  <c r="AY696" i="7"/>
  <c r="AX696" i="7"/>
  <c r="AW696" i="7"/>
  <c r="AV696" i="7"/>
  <c r="AU696" i="7"/>
  <c r="AT696" i="7"/>
  <c r="AS696" i="7"/>
  <c r="AR696" i="7"/>
  <c r="AP696" i="7"/>
  <c r="AO696" i="7"/>
  <c r="AN696" i="7"/>
  <c r="AM696" i="7"/>
  <c r="AQ696" i="7" s="1"/>
  <c r="Q696" i="7"/>
  <c r="N696" i="7"/>
  <c r="L696" i="7"/>
  <c r="J696" i="7"/>
  <c r="AY695" i="7"/>
  <c r="AX695" i="7"/>
  <c r="AW695" i="7"/>
  <c r="AV695" i="7"/>
  <c r="AU695" i="7"/>
  <c r="AT695" i="7"/>
  <c r="AS695" i="7"/>
  <c r="AR695" i="7"/>
  <c r="AP695" i="7"/>
  <c r="AO695" i="7"/>
  <c r="AN695" i="7"/>
  <c r="AM695" i="7"/>
  <c r="AQ695" i="7" s="1"/>
  <c r="Q695" i="7"/>
  <c r="N695" i="7"/>
  <c r="L695" i="7"/>
  <c r="J695" i="7"/>
  <c r="AY694" i="7"/>
  <c r="AX694" i="7"/>
  <c r="AW694" i="7"/>
  <c r="AV694" i="7"/>
  <c r="AU694" i="7"/>
  <c r="AT694" i="7"/>
  <c r="AS694" i="7"/>
  <c r="AR694" i="7"/>
  <c r="AP694" i="7"/>
  <c r="AO694" i="7"/>
  <c r="AN694" i="7"/>
  <c r="AQ694" i="7" s="1"/>
  <c r="AM694" i="7"/>
  <c r="Q694" i="7"/>
  <c r="N694" i="7"/>
  <c r="L694" i="7"/>
  <c r="J694" i="7"/>
  <c r="AY693" i="7"/>
  <c r="AX693" i="7"/>
  <c r="AW693" i="7"/>
  <c r="AV693" i="7"/>
  <c r="AU693" i="7"/>
  <c r="AT693" i="7"/>
  <c r="AS693" i="7"/>
  <c r="AR693" i="7"/>
  <c r="AP693" i="7"/>
  <c r="AO693" i="7"/>
  <c r="AQ693" i="7" s="1"/>
  <c r="AN693" i="7"/>
  <c r="AM693" i="7"/>
  <c r="Q693" i="7"/>
  <c r="N693" i="7"/>
  <c r="L693" i="7"/>
  <c r="J693" i="7"/>
  <c r="AY692" i="7"/>
  <c r="AX692" i="7"/>
  <c r="AW692" i="7"/>
  <c r="AV692" i="7"/>
  <c r="AU692" i="7"/>
  <c r="AT692" i="7"/>
  <c r="AS692" i="7"/>
  <c r="AR692" i="7"/>
  <c r="AQ692" i="7"/>
  <c r="AP692" i="7"/>
  <c r="AO692" i="7"/>
  <c r="AN692" i="7"/>
  <c r="AM692" i="7"/>
  <c r="Q692" i="7"/>
  <c r="N692" i="7"/>
  <c r="L692" i="7"/>
  <c r="J692" i="7"/>
  <c r="AY691" i="7"/>
  <c r="AX691" i="7"/>
  <c r="AW691" i="7"/>
  <c r="AV691" i="7"/>
  <c r="AU691" i="7"/>
  <c r="AT691" i="7"/>
  <c r="AS691" i="7"/>
  <c r="AR691" i="7"/>
  <c r="AQ691" i="7"/>
  <c r="AP691" i="7"/>
  <c r="AO691" i="7"/>
  <c r="AN691" i="7"/>
  <c r="AM691" i="7"/>
  <c r="Q691" i="7"/>
  <c r="N691" i="7"/>
  <c r="L691" i="7"/>
  <c r="J691" i="7"/>
  <c r="AY690" i="7"/>
  <c r="AX690" i="7"/>
  <c r="AW690" i="7"/>
  <c r="AV690" i="7"/>
  <c r="AU690" i="7"/>
  <c r="AT690" i="7"/>
  <c r="AS690" i="7"/>
  <c r="AR690" i="7"/>
  <c r="AP690" i="7"/>
  <c r="AO690" i="7"/>
  <c r="AN690" i="7"/>
  <c r="AM690" i="7"/>
  <c r="Q690" i="7"/>
  <c r="N690" i="7"/>
  <c r="L690" i="7"/>
  <c r="J690" i="7"/>
  <c r="AY689" i="7"/>
  <c r="AX689" i="7"/>
  <c r="AW689" i="7"/>
  <c r="AV689" i="7"/>
  <c r="AU689" i="7"/>
  <c r="AT689" i="7"/>
  <c r="AS689" i="7"/>
  <c r="AR689" i="7"/>
  <c r="AP689" i="7"/>
  <c r="AO689" i="7"/>
  <c r="AN689" i="7"/>
  <c r="AM689" i="7"/>
  <c r="Q689" i="7"/>
  <c r="N689" i="7"/>
  <c r="L689" i="7"/>
  <c r="J689" i="7"/>
  <c r="AY688" i="7"/>
  <c r="AX688" i="7"/>
  <c r="AW688" i="7"/>
  <c r="AV688" i="7"/>
  <c r="AU688" i="7"/>
  <c r="AT688" i="7"/>
  <c r="AS688" i="7"/>
  <c r="AR688" i="7"/>
  <c r="AP688" i="7"/>
  <c r="AO688" i="7"/>
  <c r="AN688" i="7"/>
  <c r="AM688" i="7"/>
  <c r="Q688" i="7"/>
  <c r="N688" i="7"/>
  <c r="L688" i="7"/>
  <c r="J688" i="7"/>
  <c r="AY687" i="7"/>
  <c r="AX687" i="7"/>
  <c r="AW687" i="7"/>
  <c r="AV687" i="7"/>
  <c r="AU687" i="7"/>
  <c r="AT687" i="7"/>
  <c r="AS687" i="7"/>
  <c r="AR687" i="7"/>
  <c r="AQ687" i="7"/>
  <c r="AP687" i="7"/>
  <c r="AO687" i="7"/>
  <c r="AN687" i="7"/>
  <c r="AM687" i="7"/>
  <c r="Q687" i="7"/>
  <c r="N687" i="7"/>
  <c r="L687" i="7"/>
  <c r="J687" i="7"/>
  <c r="AY686" i="7"/>
  <c r="AX686" i="7"/>
  <c r="AW686" i="7"/>
  <c r="AV686" i="7"/>
  <c r="AU686" i="7"/>
  <c r="AT686" i="7"/>
  <c r="AS686" i="7"/>
  <c r="AR686" i="7"/>
  <c r="AP686" i="7"/>
  <c r="AO686" i="7"/>
  <c r="AN686" i="7"/>
  <c r="AQ686" i="7" s="1"/>
  <c r="AM686" i="7"/>
  <c r="Q686" i="7"/>
  <c r="N686" i="7"/>
  <c r="L686" i="7"/>
  <c r="J686" i="7"/>
  <c r="AY685" i="7"/>
  <c r="AX685" i="7"/>
  <c r="AW685" i="7"/>
  <c r="AV685" i="7"/>
  <c r="AU685" i="7"/>
  <c r="AT685" i="7"/>
  <c r="AS685" i="7"/>
  <c r="AR685" i="7"/>
  <c r="AP685" i="7"/>
  <c r="AO685" i="7"/>
  <c r="AQ685" i="7" s="1"/>
  <c r="AN685" i="7"/>
  <c r="AM685" i="7"/>
  <c r="Q685" i="7"/>
  <c r="N685" i="7"/>
  <c r="L685" i="7"/>
  <c r="J685" i="7"/>
  <c r="AY684" i="7"/>
  <c r="AX684" i="7"/>
  <c r="AW684" i="7"/>
  <c r="AV684" i="7"/>
  <c r="AU684" i="7"/>
  <c r="AT684" i="7"/>
  <c r="AS684" i="7"/>
  <c r="AR684" i="7"/>
  <c r="AP684" i="7"/>
  <c r="AQ684" i="7" s="1"/>
  <c r="AO684" i="7"/>
  <c r="AN684" i="7"/>
  <c r="AM684" i="7"/>
  <c r="Q684" i="7"/>
  <c r="N684" i="7"/>
  <c r="L684" i="7"/>
  <c r="J684" i="7"/>
  <c r="AY683" i="7"/>
  <c r="AX683" i="7"/>
  <c r="AW683" i="7"/>
  <c r="AV683" i="7"/>
  <c r="AU683" i="7"/>
  <c r="AT683" i="7"/>
  <c r="AS683" i="7"/>
  <c r="AR683" i="7"/>
  <c r="AP683" i="7"/>
  <c r="AO683" i="7"/>
  <c r="AN683" i="7"/>
  <c r="AM683" i="7"/>
  <c r="AQ683" i="7" s="1"/>
  <c r="Q683" i="7"/>
  <c r="N683" i="7"/>
  <c r="L683" i="7"/>
  <c r="J683" i="7"/>
  <c r="AY682" i="7"/>
  <c r="AX682" i="7"/>
  <c r="AW682" i="7"/>
  <c r="AV682" i="7"/>
  <c r="AU682" i="7"/>
  <c r="AT682" i="7"/>
  <c r="AS682" i="7"/>
  <c r="AR682" i="7"/>
  <c r="AP682" i="7"/>
  <c r="AO682" i="7"/>
  <c r="AN682" i="7"/>
  <c r="AM682" i="7"/>
  <c r="AQ682" i="7" s="1"/>
  <c r="Q682" i="7"/>
  <c r="N682" i="7"/>
  <c r="L682" i="7"/>
  <c r="J682" i="7"/>
  <c r="AY681" i="7"/>
  <c r="AX681" i="7"/>
  <c r="AW681" i="7"/>
  <c r="AV681" i="7"/>
  <c r="AU681" i="7"/>
  <c r="AT681" i="7"/>
  <c r="AS681" i="7"/>
  <c r="AR681" i="7"/>
  <c r="AP681" i="7"/>
  <c r="AO681" i="7"/>
  <c r="AN681" i="7"/>
  <c r="AM681" i="7"/>
  <c r="AQ681" i="7" s="1"/>
  <c r="Q681" i="7"/>
  <c r="N681" i="7"/>
  <c r="L681" i="7"/>
  <c r="J681" i="7"/>
  <c r="AY680" i="7"/>
  <c r="AX680" i="7"/>
  <c r="AW680" i="7"/>
  <c r="AV680" i="7"/>
  <c r="AU680" i="7"/>
  <c r="AT680" i="7"/>
  <c r="AS680" i="7"/>
  <c r="AR680" i="7"/>
  <c r="AP680" i="7"/>
  <c r="AO680" i="7"/>
  <c r="AN680" i="7"/>
  <c r="AM680" i="7"/>
  <c r="AQ680" i="7" s="1"/>
  <c r="Q680" i="7"/>
  <c r="N680" i="7"/>
  <c r="L680" i="7"/>
  <c r="J680" i="7"/>
  <c r="AY679" i="7"/>
  <c r="AX679" i="7"/>
  <c r="AW679" i="7"/>
  <c r="AV679" i="7"/>
  <c r="AU679" i="7"/>
  <c r="AT679" i="7"/>
  <c r="AS679" i="7"/>
  <c r="AR679" i="7"/>
  <c r="AP679" i="7"/>
  <c r="AO679" i="7"/>
  <c r="AN679" i="7"/>
  <c r="AQ679" i="7" s="1"/>
  <c r="AM679" i="7"/>
  <c r="Q679" i="7"/>
  <c r="N679" i="7"/>
  <c r="L679" i="7"/>
  <c r="J679" i="7"/>
  <c r="AY678" i="7"/>
  <c r="AX678" i="7"/>
  <c r="AW678" i="7"/>
  <c r="AV678" i="7"/>
  <c r="AU678" i="7"/>
  <c r="AT678" i="7"/>
  <c r="AS678" i="7"/>
  <c r="AR678" i="7"/>
  <c r="AP678" i="7"/>
  <c r="AO678" i="7"/>
  <c r="AQ678" i="7" s="1"/>
  <c r="AN678" i="7"/>
  <c r="AM678" i="7"/>
  <c r="Q678" i="7"/>
  <c r="N678" i="7"/>
  <c r="L678" i="7"/>
  <c r="J678" i="7"/>
  <c r="AY677" i="7"/>
  <c r="AX677" i="7"/>
  <c r="AW677" i="7"/>
  <c r="AV677" i="7"/>
  <c r="AU677" i="7"/>
  <c r="AT677" i="7"/>
  <c r="AS677" i="7"/>
  <c r="AR677" i="7"/>
  <c r="AP677" i="7"/>
  <c r="AQ677" i="7" s="1"/>
  <c r="AO677" i="7"/>
  <c r="AN677" i="7"/>
  <c r="AM677" i="7"/>
  <c r="Q677" i="7"/>
  <c r="N677" i="7"/>
  <c r="L677" i="7"/>
  <c r="J677" i="7"/>
  <c r="AY676" i="7"/>
  <c r="AX676" i="7"/>
  <c r="AW676" i="7"/>
  <c r="AV676" i="7"/>
  <c r="AU676" i="7"/>
  <c r="AT676" i="7"/>
  <c r="AS676" i="7"/>
  <c r="AR676" i="7"/>
  <c r="AQ676" i="7"/>
  <c r="AP676" i="7"/>
  <c r="AO676" i="7"/>
  <c r="AN676" i="7"/>
  <c r="AM676" i="7"/>
  <c r="Q676" i="7"/>
  <c r="N676" i="7"/>
  <c r="L676" i="7"/>
  <c r="J676" i="7"/>
  <c r="AY675" i="7"/>
  <c r="AX675" i="7"/>
  <c r="AW675" i="7"/>
  <c r="AV675" i="7"/>
  <c r="AU675" i="7"/>
  <c r="AT675" i="7"/>
  <c r="AS675" i="7"/>
  <c r="AR675" i="7"/>
  <c r="AP675" i="7"/>
  <c r="AO675" i="7"/>
  <c r="AN675" i="7"/>
  <c r="AM675" i="7"/>
  <c r="AQ675" i="7" s="1"/>
  <c r="Q675" i="7"/>
  <c r="N675" i="7"/>
  <c r="L675" i="7"/>
  <c r="J675" i="7"/>
  <c r="AY674" i="7"/>
  <c r="AX674" i="7"/>
  <c r="AW674" i="7"/>
  <c r="AV674" i="7"/>
  <c r="AU674" i="7"/>
  <c r="AT674" i="7"/>
  <c r="AS674" i="7"/>
  <c r="AR674" i="7"/>
  <c r="AP674" i="7"/>
  <c r="AO674" i="7"/>
  <c r="AN674" i="7"/>
  <c r="AM674" i="7"/>
  <c r="AQ674" i="7" s="1"/>
  <c r="Q674" i="7"/>
  <c r="N674" i="7"/>
  <c r="L674" i="7"/>
  <c r="J674" i="7"/>
  <c r="AY673" i="7"/>
  <c r="AX673" i="7"/>
  <c r="AW673" i="7"/>
  <c r="AV673" i="7"/>
  <c r="AU673" i="7"/>
  <c r="AT673" i="7"/>
  <c r="AS673" i="7"/>
  <c r="AR673" i="7"/>
  <c r="AP673" i="7"/>
  <c r="AO673" i="7"/>
  <c r="AN673" i="7"/>
  <c r="AM673" i="7"/>
  <c r="AQ673" i="7" s="1"/>
  <c r="Q673" i="7"/>
  <c r="N673" i="7"/>
  <c r="L673" i="7"/>
  <c r="J673" i="7"/>
  <c r="AY672" i="7"/>
  <c r="AX672" i="7"/>
  <c r="AW672" i="7"/>
  <c r="AV672" i="7"/>
  <c r="AU672" i="7"/>
  <c r="AT672" i="7"/>
  <c r="AS672" i="7"/>
  <c r="AR672" i="7"/>
  <c r="AP672" i="7"/>
  <c r="AO672" i="7"/>
  <c r="AN672" i="7"/>
  <c r="AM672" i="7"/>
  <c r="AQ672" i="7" s="1"/>
  <c r="Q672" i="7"/>
  <c r="N672" i="7"/>
  <c r="L672" i="7"/>
  <c r="J672" i="7"/>
  <c r="AY671" i="7"/>
  <c r="AX671" i="7"/>
  <c r="AW671" i="7"/>
  <c r="AV671" i="7"/>
  <c r="AU671" i="7"/>
  <c r="AT671" i="7"/>
  <c r="AS671" i="7"/>
  <c r="AR671" i="7"/>
  <c r="AP671" i="7"/>
  <c r="AO671" i="7"/>
  <c r="AN671" i="7"/>
  <c r="AM671" i="7"/>
  <c r="AQ671" i="7" s="1"/>
  <c r="Q671" i="7"/>
  <c r="N671" i="7"/>
  <c r="L671" i="7"/>
  <c r="J671" i="7"/>
  <c r="AY670" i="7"/>
  <c r="AX670" i="7"/>
  <c r="AW670" i="7"/>
  <c r="AV670" i="7"/>
  <c r="AU670" i="7"/>
  <c r="AT670" i="7"/>
  <c r="AS670" i="7"/>
  <c r="AR670" i="7"/>
  <c r="AP670" i="7"/>
  <c r="AO670" i="7"/>
  <c r="AN670" i="7"/>
  <c r="AQ670" i="7" s="1"/>
  <c r="AM670" i="7"/>
  <c r="Q670" i="7"/>
  <c r="N670" i="7"/>
  <c r="L670" i="7"/>
  <c r="J670" i="7"/>
  <c r="AY669" i="7"/>
  <c r="AX669" i="7"/>
  <c r="AW669" i="7"/>
  <c r="AV669" i="7"/>
  <c r="AU669" i="7"/>
  <c r="AT669" i="7"/>
  <c r="AS669" i="7"/>
  <c r="AR669" i="7"/>
  <c r="AP669" i="7"/>
  <c r="AO669" i="7"/>
  <c r="AQ669" i="7" s="1"/>
  <c r="AN669" i="7"/>
  <c r="AM669" i="7"/>
  <c r="Q669" i="7"/>
  <c r="N669" i="7"/>
  <c r="L669" i="7"/>
  <c r="J669" i="7"/>
  <c r="AY668" i="7"/>
  <c r="AX668" i="7"/>
  <c r="AW668" i="7"/>
  <c r="AV668" i="7"/>
  <c r="AU668" i="7"/>
  <c r="AT668" i="7"/>
  <c r="AS668" i="7"/>
  <c r="AR668" i="7"/>
  <c r="AP668" i="7"/>
  <c r="AQ668" i="7" s="1"/>
  <c r="AO668" i="7"/>
  <c r="AN668" i="7"/>
  <c r="AM668" i="7"/>
  <c r="Q668" i="7"/>
  <c r="N668" i="7"/>
  <c r="L668" i="7"/>
  <c r="J668" i="7"/>
  <c r="AY667" i="7"/>
  <c r="AX667" i="7"/>
  <c r="AW667" i="7"/>
  <c r="AV667" i="7"/>
  <c r="AU667" i="7"/>
  <c r="AT667" i="7"/>
  <c r="AS667" i="7"/>
  <c r="AR667" i="7"/>
  <c r="AQ667" i="7"/>
  <c r="AP667" i="7"/>
  <c r="AO667" i="7"/>
  <c r="AN667" i="7"/>
  <c r="AM667" i="7"/>
  <c r="Q667" i="7"/>
  <c r="N667" i="7"/>
  <c r="L667" i="7"/>
  <c r="J667" i="7"/>
  <c r="AY666" i="7"/>
  <c r="AX666" i="7"/>
  <c r="AW666" i="7"/>
  <c r="AV666" i="7"/>
  <c r="AU666" i="7"/>
  <c r="AT666" i="7"/>
  <c r="AS666" i="7"/>
  <c r="AR666" i="7"/>
  <c r="AP666" i="7"/>
  <c r="AO666" i="7"/>
  <c r="AN666" i="7"/>
  <c r="AM666" i="7"/>
  <c r="AQ666" i="7" s="1"/>
  <c r="Q666" i="7"/>
  <c r="N666" i="7"/>
  <c r="L666" i="7"/>
  <c r="J666" i="7"/>
  <c r="AY665" i="7"/>
  <c r="AX665" i="7"/>
  <c r="AW665" i="7"/>
  <c r="AV665" i="7"/>
  <c r="AU665" i="7"/>
  <c r="AT665" i="7"/>
  <c r="AS665" i="7"/>
  <c r="AR665" i="7"/>
  <c r="AP665" i="7"/>
  <c r="AO665" i="7"/>
  <c r="AN665" i="7"/>
  <c r="AM665" i="7"/>
  <c r="Q665" i="7"/>
  <c r="N665" i="7"/>
  <c r="L665" i="7"/>
  <c r="J665" i="7"/>
  <c r="AY664" i="7"/>
  <c r="AX664" i="7"/>
  <c r="AW664" i="7"/>
  <c r="AV664" i="7"/>
  <c r="AU664" i="7"/>
  <c r="AT664" i="7"/>
  <c r="AS664" i="7"/>
  <c r="AR664" i="7"/>
  <c r="AP664" i="7"/>
  <c r="AO664" i="7"/>
  <c r="AN664" i="7"/>
  <c r="AM664" i="7"/>
  <c r="Q664" i="7"/>
  <c r="N664" i="7"/>
  <c r="L664" i="7"/>
  <c r="J664" i="7"/>
  <c r="AY663" i="7"/>
  <c r="AX663" i="7"/>
  <c r="AW663" i="7"/>
  <c r="AV663" i="7"/>
  <c r="AU663" i="7"/>
  <c r="AT663" i="7"/>
  <c r="AS663" i="7"/>
  <c r="AR663" i="7"/>
  <c r="AP663" i="7"/>
  <c r="AQ663" i="7" s="1"/>
  <c r="AO663" i="7"/>
  <c r="AN663" i="7"/>
  <c r="AM663" i="7"/>
  <c r="Q663" i="7"/>
  <c r="N663" i="7"/>
  <c r="L663" i="7"/>
  <c r="J663" i="7"/>
  <c r="AY662" i="7"/>
  <c r="AX662" i="7"/>
  <c r="AW662" i="7"/>
  <c r="AV662" i="7"/>
  <c r="AU662" i="7"/>
  <c r="AT662" i="7"/>
  <c r="AS662" i="7"/>
  <c r="AR662" i="7"/>
  <c r="AQ662" i="7"/>
  <c r="AP662" i="7"/>
  <c r="AO662" i="7"/>
  <c r="AN662" i="7"/>
  <c r="AM662" i="7"/>
  <c r="Q662" i="7"/>
  <c r="N662" i="7"/>
  <c r="L662" i="7"/>
  <c r="J662" i="7"/>
  <c r="AY661" i="7"/>
  <c r="AX661" i="7"/>
  <c r="AW661" i="7"/>
  <c r="AV661" i="7"/>
  <c r="AU661" i="7"/>
  <c r="AT661" i="7"/>
  <c r="AS661" i="7"/>
  <c r="AR661" i="7"/>
  <c r="AP661" i="7"/>
  <c r="AO661" i="7"/>
  <c r="AQ661" i="7" s="1"/>
  <c r="AN661" i="7"/>
  <c r="AM661" i="7"/>
  <c r="Q661" i="7"/>
  <c r="N661" i="7"/>
  <c r="L661" i="7"/>
  <c r="J661" i="7"/>
  <c r="AY660" i="7"/>
  <c r="AX660" i="7"/>
  <c r="AW660" i="7"/>
  <c r="AV660" i="7"/>
  <c r="AU660" i="7"/>
  <c r="AT660" i="7"/>
  <c r="AS660" i="7"/>
  <c r="AR660" i="7"/>
  <c r="AQ660" i="7"/>
  <c r="AP660" i="7"/>
  <c r="AO660" i="7"/>
  <c r="AN660" i="7"/>
  <c r="AM660" i="7"/>
  <c r="Q660" i="7"/>
  <c r="N660" i="7"/>
  <c r="L660" i="7"/>
  <c r="J660" i="7"/>
  <c r="AY659" i="7"/>
  <c r="AX659" i="7"/>
  <c r="AW659" i="7"/>
  <c r="AV659" i="7"/>
  <c r="AU659" i="7"/>
  <c r="AT659" i="7"/>
  <c r="AS659" i="7"/>
  <c r="AR659" i="7"/>
  <c r="AP659" i="7"/>
  <c r="AO659" i="7"/>
  <c r="AN659" i="7"/>
  <c r="AM659" i="7"/>
  <c r="AQ659" i="7" s="1"/>
  <c r="Q659" i="7"/>
  <c r="N659" i="7"/>
  <c r="L659" i="7"/>
  <c r="J659" i="7"/>
  <c r="AY658" i="7"/>
  <c r="AX658" i="7"/>
  <c r="AW658" i="7"/>
  <c r="AV658" i="7"/>
  <c r="AU658" i="7"/>
  <c r="AT658" i="7"/>
  <c r="AS658" i="7"/>
  <c r="AR658" i="7"/>
  <c r="AP658" i="7"/>
  <c r="AO658" i="7"/>
  <c r="AN658" i="7"/>
  <c r="AM658" i="7"/>
  <c r="Q658" i="7"/>
  <c r="N658" i="7"/>
  <c r="L658" i="7"/>
  <c r="J658" i="7"/>
  <c r="AY657" i="7"/>
  <c r="AX657" i="7"/>
  <c r="AW657" i="7"/>
  <c r="AV657" i="7"/>
  <c r="AU657" i="7"/>
  <c r="AT657" i="7"/>
  <c r="AS657" i="7"/>
  <c r="AR657" i="7"/>
  <c r="AP657" i="7"/>
  <c r="AO657" i="7"/>
  <c r="AN657" i="7"/>
  <c r="AM657" i="7"/>
  <c r="AQ657" i="7" s="1"/>
  <c r="Q657" i="7"/>
  <c r="N657" i="7"/>
  <c r="L657" i="7"/>
  <c r="J657" i="7"/>
  <c r="AY656" i="7"/>
  <c r="AX656" i="7"/>
  <c r="AW656" i="7"/>
  <c r="AV656" i="7"/>
  <c r="AU656" i="7"/>
  <c r="AT656" i="7"/>
  <c r="AS656" i="7"/>
  <c r="AR656" i="7"/>
  <c r="AP656" i="7"/>
  <c r="AO656" i="7"/>
  <c r="AN656" i="7"/>
  <c r="AM656" i="7"/>
  <c r="AQ656" i="7" s="1"/>
  <c r="Q656" i="7"/>
  <c r="N656" i="7"/>
  <c r="L656" i="7"/>
  <c r="J656" i="7"/>
  <c r="AY655" i="7"/>
  <c r="AX655" i="7"/>
  <c r="AW655" i="7"/>
  <c r="AV655" i="7"/>
  <c r="AU655" i="7"/>
  <c r="AT655" i="7"/>
  <c r="AS655" i="7"/>
  <c r="AR655" i="7"/>
  <c r="AP655" i="7"/>
  <c r="AO655" i="7"/>
  <c r="AN655" i="7"/>
  <c r="AM655" i="7"/>
  <c r="AQ655" i="7" s="1"/>
  <c r="Q655" i="7"/>
  <c r="N655" i="7"/>
  <c r="L655" i="7"/>
  <c r="J655" i="7"/>
  <c r="AY654" i="7"/>
  <c r="AX654" i="7"/>
  <c r="AW654" i="7"/>
  <c r="AV654" i="7"/>
  <c r="AU654" i="7"/>
  <c r="AT654" i="7"/>
  <c r="AS654" i="7"/>
  <c r="AR654" i="7"/>
  <c r="AP654" i="7"/>
  <c r="AO654" i="7"/>
  <c r="AN654" i="7"/>
  <c r="AQ654" i="7" s="1"/>
  <c r="AM654" i="7"/>
  <c r="Q654" i="7"/>
  <c r="N654" i="7"/>
  <c r="L654" i="7"/>
  <c r="J654" i="7"/>
  <c r="AY653" i="7"/>
  <c r="AX653" i="7"/>
  <c r="AW653" i="7"/>
  <c r="AV653" i="7"/>
  <c r="AU653" i="7"/>
  <c r="AT653" i="7"/>
  <c r="AS653" i="7"/>
  <c r="AR653" i="7"/>
  <c r="AP653" i="7"/>
  <c r="AO653" i="7"/>
  <c r="AQ653" i="7" s="1"/>
  <c r="AN653" i="7"/>
  <c r="AM653" i="7"/>
  <c r="Q653" i="7"/>
  <c r="N653" i="7"/>
  <c r="L653" i="7"/>
  <c r="J653" i="7"/>
  <c r="AY652" i="7"/>
  <c r="AX652" i="7"/>
  <c r="AW652" i="7"/>
  <c r="AV652" i="7"/>
  <c r="AU652" i="7"/>
  <c r="AT652" i="7"/>
  <c r="AS652" i="7"/>
  <c r="AR652" i="7"/>
  <c r="AP652" i="7"/>
  <c r="AQ652" i="7" s="1"/>
  <c r="AO652" i="7"/>
  <c r="AN652" i="7"/>
  <c r="AM652" i="7"/>
  <c r="Q652" i="7"/>
  <c r="N652" i="7"/>
  <c r="L652" i="7"/>
  <c r="J652" i="7"/>
  <c r="AY651" i="7"/>
  <c r="AX651" i="7"/>
  <c r="AW651" i="7"/>
  <c r="AV651" i="7"/>
  <c r="AU651" i="7"/>
  <c r="AT651" i="7"/>
  <c r="AS651" i="7"/>
  <c r="AR651" i="7"/>
  <c r="AQ651" i="7"/>
  <c r="AP651" i="7"/>
  <c r="AO651" i="7"/>
  <c r="AN651" i="7"/>
  <c r="AM651" i="7"/>
  <c r="Q651" i="7"/>
  <c r="N651" i="7"/>
  <c r="L651" i="7"/>
  <c r="J651" i="7"/>
  <c r="AY650" i="7"/>
  <c r="AX650" i="7"/>
  <c r="AW650" i="7"/>
  <c r="AV650" i="7"/>
  <c r="AU650" i="7"/>
  <c r="AT650" i="7"/>
  <c r="AS650" i="7"/>
  <c r="AR650" i="7"/>
  <c r="AP650" i="7"/>
  <c r="AO650" i="7"/>
  <c r="AN650" i="7"/>
  <c r="AM650" i="7"/>
  <c r="AQ650" i="7" s="1"/>
  <c r="Q650" i="7"/>
  <c r="N650" i="7"/>
  <c r="L650" i="7"/>
  <c r="J650" i="7"/>
  <c r="AY649" i="7"/>
  <c r="AX649" i="7"/>
  <c r="AW649" i="7"/>
  <c r="AV649" i="7"/>
  <c r="AU649" i="7"/>
  <c r="AT649" i="7"/>
  <c r="AS649" i="7"/>
  <c r="AR649" i="7"/>
  <c r="AP649" i="7"/>
  <c r="AO649" i="7"/>
  <c r="AN649" i="7"/>
  <c r="AM649" i="7"/>
  <c r="AQ649" i="7" s="1"/>
  <c r="Q649" i="7"/>
  <c r="N649" i="7"/>
  <c r="L649" i="7"/>
  <c r="J649" i="7"/>
  <c r="AY648" i="7"/>
  <c r="AX648" i="7"/>
  <c r="AW648" i="7"/>
  <c r="AV648" i="7"/>
  <c r="AU648" i="7"/>
  <c r="AT648" i="7"/>
  <c r="AS648" i="7"/>
  <c r="AR648" i="7"/>
  <c r="AP648" i="7"/>
  <c r="AO648" i="7"/>
  <c r="AN648" i="7"/>
  <c r="AM648" i="7"/>
  <c r="AQ648" i="7" s="1"/>
  <c r="Q648" i="7"/>
  <c r="N648" i="7"/>
  <c r="L648" i="7"/>
  <c r="J648" i="7"/>
  <c r="AY647" i="7"/>
  <c r="AX647" i="7"/>
  <c r="AW647" i="7"/>
  <c r="AV647" i="7"/>
  <c r="AU647" i="7"/>
  <c r="AT647" i="7"/>
  <c r="AS647" i="7"/>
  <c r="AR647" i="7"/>
  <c r="AP647" i="7"/>
  <c r="AO647" i="7"/>
  <c r="AN647" i="7"/>
  <c r="AM647" i="7"/>
  <c r="AQ647" i="7" s="1"/>
  <c r="Q647" i="7"/>
  <c r="N647" i="7"/>
  <c r="L647" i="7"/>
  <c r="J647" i="7"/>
  <c r="AY646" i="7"/>
  <c r="AX646" i="7"/>
  <c r="AW646" i="7"/>
  <c r="AV646" i="7"/>
  <c r="AU646" i="7"/>
  <c r="AT646" i="7"/>
  <c r="AS646" i="7"/>
  <c r="AR646" i="7"/>
  <c r="AP646" i="7"/>
  <c r="AO646" i="7"/>
  <c r="AN646" i="7"/>
  <c r="AQ646" i="7" s="1"/>
  <c r="AM646" i="7"/>
  <c r="Q646" i="7"/>
  <c r="N646" i="7"/>
  <c r="L646" i="7"/>
  <c r="J646" i="7"/>
  <c r="AY645" i="7"/>
  <c r="AX645" i="7"/>
  <c r="AW645" i="7"/>
  <c r="AV645" i="7"/>
  <c r="AU645" i="7"/>
  <c r="AT645" i="7"/>
  <c r="AS645" i="7"/>
  <c r="AR645" i="7"/>
  <c r="AP645" i="7"/>
  <c r="AO645" i="7"/>
  <c r="AQ645" i="7" s="1"/>
  <c r="AN645" i="7"/>
  <c r="AM645" i="7"/>
  <c r="Q645" i="7"/>
  <c r="N645" i="7"/>
  <c r="L645" i="7"/>
  <c r="J645" i="7"/>
  <c r="AY644" i="7"/>
  <c r="AX644" i="7"/>
  <c r="AW644" i="7"/>
  <c r="AV644" i="7"/>
  <c r="AU644" i="7"/>
  <c r="AT644" i="7"/>
  <c r="AS644" i="7"/>
  <c r="AR644" i="7"/>
  <c r="AP644" i="7"/>
  <c r="AQ644" i="7" s="1"/>
  <c r="AO644" i="7"/>
  <c r="AN644" i="7"/>
  <c r="AM644" i="7"/>
  <c r="Q644" i="7"/>
  <c r="N644" i="7"/>
  <c r="L644" i="7"/>
  <c r="J644" i="7"/>
  <c r="AY643" i="7"/>
  <c r="AX643" i="7"/>
  <c r="AW643" i="7"/>
  <c r="AV643" i="7"/>
  <c r="AU643" i="7"/>
  <c r="AT643" i="7"/>
  <c r="AS643" i="7"/>
  <c r="AR643" i="7"/>
  <c r="AQ643" i="7"/>
  <c r="AP643" i="7"/>
  <c r="AO643" i="7"/>
  <c r="AN643" i="7"/>
  <c r="AM643" i="7"/>
  <c r="Q643" i="7"/>
  <c r="N643" i="7"/>
  <c r="L643" i="7"/>
  <c r="J643" i="7"/>
  <c r="AY642" i="7"/>
  <c r="AX642" i="7"/>
  <c r="AW642" i="7"/>
  <c r="AV642" i="7"/>
  <c r="AU642" i="7"/>
  <c r="AT642" i="7"/>
  <c r="AS642" i="7"/>
  <c r="AR642" i="7"/>
  <c r="AP642" i="7"/>
  <c r="AO642" i="7"/>
  <c r="AN642" i="7"/>
  <c r="AM642" i="7"/>
  <c r="Q642" i="7"/>
  <c r="N642" i="7"/>
  <c r="L642" i="7"/>
  <c r="J642" i="7"/>
  <c r="AY641" i="7"/>
  <c r="AX641" i="7"/>
  <c r="AW641" i="7"/>
  <c r="AV641" i="7"/>
  <c r="AU641" i="7"/>
  <c r="AT641" i="7"/>
  <c r="AS641" i="7"/>
  <c r="AR641" i="7"/>
  <c r="AP641" i="7"/>
  <c r="AO641" i="7"/>
  <c r="AN641" i="7"/>
  <c r="AM641" i="7"/>
  <c r="Q641" i="7"/>
  <c r="N641" i="7"/>
  <c r="L641" i="7"/>
  <c r="J641" i="7"/>
  <c r="AY640" i="7"/>
  <c r="AX640" i="7"/>
  <c r="AW640" i="7"/>
  <c r="AV640" i="7"/>
  <c r="AU640" i="7"/>
  <c r="AT640" i="7"/>
  <c r="AS640" i="7"/>
  <c r="AR640" i="7"/>
  <c r="AP640" i="7"/>
  <c r="AO640" i="7"/>
  <c r="AN640" i="7"/>
  <c r="AM640" i="7"/>
  <c r="Q640" i="7"/>
  <c r="N640" i="7"/>
  <c r="L640" i="7"/>
  <c r="J640" i="7"/>
  <c r="AY639" i="7"/>
  <c r="AX639" i="7"/>
  <c r="AW639" i="7"/>
  <c r="AV639" i="7"/>
  <c r="AU639" i="7"/>
  <c r="AT639" i="7"/>
  <c r="AS639" i="7"/>
  <c r="AR639" i="7"/>
  <c r="AP639" i="7"/>
  <c r="AO639" i="7"/>
  <c r="AQ639" i="7" s="1"/>
  <c r="AN639" i="7"/>
  <c r="AM639" i="7"/>
  <c r="Q639" i="7"/>
  <c r="N639" i="7"/>
  <c r="L639" i="7"/>
  <c r="J639" i="7"/>
  <c r="AY638" i="7"/>
  <c r="AX638" i="7"/>
  <c r="AW638" i="7"/>
  <c r="AV638" i="7"/>
  <c r="AU638" i="7"/>
  <c r="AT638" i="7"/>
  <c r="AS638" i="7"/>
  <c r="AR638" i="7"/>
  <c r="AP638" i="7"/>
  <c r="AQ638" i="7" s="1"/>
  <c r="AO638" i="7"/>
  <c r="AN638" i="7"/>
  <c r="AM638" i="7"/>
  <c r="Q638" i="7"/>
  <c r="N638" i="7"/>
  <c r="L638" i="7"/>
  <c r="J638" i="7"/>
  <c r="AY637" i="7"/>
  <c r="AX637" i="7"/>
  <c r="AW637" i="7"/>
  <c r="AV637" i="7"/>
  <c r="AU637" i="7"/>
  <c r="AT637" i="7"/>
  <c r="AS637" i="7"/>
  <c r="AR637" i="7"/>
  <c r="AQ637" i="7"/>
  <c r="AP637" i="7"/>
  <c r="AO637" i="7"/>
  <c r="AN637" i="7"/>
  <c r="AM637" i="7"/>
  <c r="Q637" i="7"/>
  <c r="N637" i="7"/>
  <c r="L637" i="7"/>
  <c r="J637" i="7"/>
  <c r="AY636" i="7"/>
  <c r="AX636" i="7"/>
  <c r="AW636" i="7"/>
  <c r="AV636" i="7"/>
  <c r="AU636" i="7"/>
  <c r="AT636" i="7"/>
  <c r="AS636" i="7"/>
  <c r="AR636" i="7"/>
  <c r="AP636" i="7"/>
  <c r="AQ636" i="7" s="1"/>
  <c r="AO636" i="7"/>
  <c r="AN636" i="7"/>
  <c r="AM636" i="7"/>
  <c r="Q636" i="7"/>
  <c r="N636" i="7"/>
  <c r="L636" i="7"/>
  <c r="J636" i="7"/>
  <c r="AY635" i="7"/>
  <c r="AX635" i="7"/>
  <c r="AW635" i="7"/>
  <c r="AV635" i="7"/>
  <c r="AU635" i="7"/>
  <c r="AT635" i="7"/>
  <c r="AS635" i="7"/>
  <c r="AR635" i="7"/>
  <c r="AP635" i="7"/>
  <c r="AO635" i="7"/>
  <c r="AN635" i="7"/>
  <c r="AM635" i="7"/>
  <c r="AQ635" i="7" s="1"/>
  <c r="Q635" i="7"/>
  <c r="N635" i="7"/>
  <c r="L635" i="7"/>
  <c r="J635" i="7"/>
  <c r="AY634" i="7"/>
  <c r="AX634" i="7"/>
  <c r="AW634" i="7"/>
  <c r="AV634" i="7"/>
  <c r="AU634" i="7"/>
  <c r="AT634" i="7"/>
  <c r="AS634" i="7"/>
  <c r="AR634" i="7"/>
  <c r="AP634" i="7"/>
  <c r="AO634" i="7"/>
  <c r="AN634" i="7"/>
  <c r="AM634" i="7"/>
  <c r="AQ634" i="7" s="1"/>
  <c r="Q634" i="7"/>
  <c r="N634" i="7"/>
  <c r="L634" i="7"/>
  <c r="J634" i="7"/>
  <c r="AY633" i="7"/>
  <c r="AX633" i="7"/>
  <c r="AW633" i="7"/>
  <c r="AV633" i="7"/>
  <c r="AU633" i="7"/>
  <c r="AT633" i="7"/>
  <c r="AS633" i="7"/>
  <c r="AR633" i="7"/>
  <c r="AP633" i="7"/>
  <c r="AO633" i="7"/>
  <c r="AN633" i="7"/>
  <c r="AM633" i="7"/>
  <c r="AQ633" i="7" s="1"/>
  <c r="Q633" i="7"/>
  <c r="N633" i="7"/>
  <c r="L633" i="7"/>
  <c r="J633" i="7"/>
  <c r="AY632" i="7"/>
  <c r="AX632" i="7"/>
  <c r="AW632" i="7"/>
  <c r="AV632" i="7"/>
  <c r="AU632" i="7"/>
  <c r="AT632" i="7"/>
  <c r="AS632" i="7"/>
  <c r="AR632" i="7"/>
  <c r="AP632" i="7"/>
  <c r="AO632" i="7"/>
  <c r="AN632" i="7"/>
  <c r="AM632" i="7"/>
  <c r="AQ632" i="7" s="1"/>
  <c r="Q632" i="7"/>
  <c r="N632" i="7"/>
  <c r="L632" i="7"/>
  <c r="J632" i="7"/>
  <c r="AY631" i="7"/>
  <c r="AX631" i="7"/>
  <c r="AW631" i="7"/>
  <c r="AV631" i="7"/>
  <c r="AU631" i="7"/>
  <c r="AT631" i="7"/>
  <c r="AS631" i="7"/>
  <c r="AR631" i="7"/>
  <c r="AP631" i="7"/>
  <c r="AO631" i="7"/>
  <c r="AN631" i="7"/>
  <c r="AM631" i="7"/>
  <c r="AQ631" i="7" s="1"/>
  <c r="Q631" i="7"/>
  <c r="N631" i="7"/>
  <c r="L631" i="7"/>
  <c r="J631" i="7"/>
  <c r="AY630" i="7"/>
  <c r="AX630" i="7"/>
  <c r="AW630" i="7"/>
  <c r="AV630" i="7"/>
  <c r="AU630" i="7"/>
  <c r="AT630" i="7"/>
  <c r="AS630" i="7"/>
  <c r="AR630" i="7"/>
  <c r="AP630" i="7"/>
  <c r="AO630" i="7"/>
  <c r="AN630" i="7"/>
  <c r="AQ630" i="7" s="1"/>
  <c r="AM630" i="7"/>
  <c r="Q630" i="7"/>
  <c r="N630" i="7"/>
  <c r="L630" i="7"/>
  <c r="J630" i="7"/>
  <c r="AY629" i="7"/>
  <c r="AX629" i="7"/>
  <c r="AW629" i="7"/>
  <c r="AV629" i="7"/>
  <c r="AU629" i="7"/>
  <c r="AT629" i="7"/>
  <c r="AS629" i="7"/>
  <c r="AR629" i="7"/>
  <c r="AP629" i="7"/>
  <c r="AO629" i="7"/>
  <c r="AQ629" i="7" s="1"/>
  <c r="AN629" i="7"/>
  <c r="AM629" i="7"/>
  <c r="Q629" i="7"/>
  <c r="N629" i="7"/>
  <c r="L629" i="7"/>
  <c r="J629" i="7"/>
  <c r="AY628" i="7"/>
  <c r="AX628" i="7"/>
  <c r="AW628" i="7"/>
  <c r="AV628" i="7"/>
  <c r="AU628" i="7"/>
  <c r="AT628" i="7"/>
  <c r="AS628" i="7"/>
  <c r="AR628" i="7"/>
  <c r="AQ628" i="7"/>
  <c r="AP628" i="7"/>
  <c r="AO628" i="7"/>
  <c r="AN628" i="7"/>
  <c r="AM628" i="7"/>
  <c r="Q628" i="7"/>
  <c r="N628" i="7"/>
  <c r="L628" i="7"/>
  <c r="J628" i="7"/>
  <c r="AY627" i="7"/>
  <c r="AX627" i="7"/>
  <c r="AW627" i="7"/>
  <c r="AV627" i="7"/>
  <c r="AU627" i="7"/>
  <c r="AT627" i="7"/>
  <c r="AS627" i="7"/>
  <c r="AR627" i="7"/>
  <c r="AQ627" i="7"/>
  <c r="AP627" i="7"/>
  <c r="AO627" i="7"/>
  <c r="AN627" i="7"/>
  <c r="AM627" i="7"/>
  <c r="Q627" i="7"/>
  <c r="N627" i="7"/>
  <c r="L627" i="7"/>
  <c r="J627" i="7"/>
  <c r="AY626" i="7"/>
  <c r="AX626" i="7"/>
  <c r="AW626" i="7"/>
  <c r="AV626" i="7"/>
  <c r="AU626" i="7"/>
  <c r="AT626" i="7"/>
  <c r="AS626" i="7"/>
  <c r="AR626" i="7"/>
  <c r="AP626" i="7"/>
  <c r="AO626" i="7"/>
  <c r="AN626" i="7"/>
  <c r="AM626" i="7"/>
  <c r="Q626" i="7"/>
  <c r="N626" i="7"/>
  <c r="L626" i="7"/>
  <c r="J626" i="7"/>
  <c r="AY625" i="7"/>
  <c r="AX625" i="7"/>
  <c r="AW625" i="7"/>
  <c r="AV625" i="7"/>
  <c r="AU625" i="7"/>
  <c r="AT625" i="7"/>
  <c r="AS625" i="7"/>
  <c r="AR625" i="7"/>
  <c r="AP625" i="7"/>
  <c r="AO625" i="7"/>
  <c r="AN625" i="7"/>
  <c r="AM625" i="7"/>
  <c r="Q625" i="7"/>
  <c r="N625" i="7"/>
  <c r="L625" i="7"/>
  <c r="J625" i="7"/>
  <c r="AY624" i="7"/>
  <c r="AX624" i="7"/>
  <c r="AW624" i="7"/>
  <c r="AV624" i="7"/>
  <c r="AU624" i="7"/>
  <c r="AT624" i="7"/>
  <c r="AS624" i="7"/>
  <c r="AR624" i="7"/>
  <c r="AP624" i="7"/>
  <c r="AO624" i="7"/>
  <c r="AN624" i="7"/>
  <c r="AM624" i="7"/>
  <c r="Q624" i="7"/>
  <c r="N624" i="7"/>
  <c r="L624" i="7"/>
  <c r="J624" i="7"/>
  <c r="AY623" i="7"/>
  <c r="AX623" i="7"/>
  <c r="AW623" i="7"/>
  <c r="AV623" i="7"/>
  <c r="AU623" i="7"/>
  <c r="AT623" i="7"/>
  <c r="AS623" i="7"/>
  <c r="AR623" i="7"/>
  <c r="AQ623" i="7"/>
  <c r="AP623" i="7"/>
  <c r="AO623" i="7"/>
  <c r="AN623" i="7"/>
  <c r="AM623" i="7"/>
  <c r="Q623" i="7"/>
  <c r="N623" i="7"/>
  <c r="L623" i="7"/>
  <c r="J623" i="7"/>
  <c r="AY622" i="7"/>
  <c r="AX622" i="7"/>
  <c r="AW622" i="7"/>
  <c r="AV622" i="7"/>
  <c r="AU622" i="7"/>
  <c r="AT622" i="7"/>
  <c r="AS622" i="7"/>
  <c r="AR622" i="7"/>
  <c r="AP622" i="7"/>
  <c r="AO622" i="7"/>
  <c r="AN622" i="7"/>
  <c r="AQ622" i="7" s="1"/>
  <c r="AM622" i="7"/>
  <c r="Q622" i="7"/>
  <c r="N622" i="7"/>
  <c r="L622" i="7"/>
  <c r="J622" i="7"/>
  <c r="AY621" i="7"/>
  <c r="AX621" i="7"/>
  <c r="AW621" i="7"/>
  <c r="AV621" i="7"/>
  <c r="AU621" i="7"/>
  <c r="AT621" i="7"/>
  <c r="AS621" i="7"/>
  <c r="AR621" i="7"/>
  <c r="AP621" i="7"/>
  <c r="AO621" i="7"/>
  <c r="AN621" i="7"/>
  <c r="AM621" i="7"/>
  <c r="AQ621" i="7" s="1"/>
  <c r="Q621" i="7"/>
  <c r="N621" i="7"/>
  <c r="L621" i="7"/>
  <c r="J621" i="7"/>
  <c r="AY620" i="7"/>
  <c r="AX620" i="7"/>
  <c r="AW620" i="7"/>
  <c r="AV620" i="7"/>
  <c r="AU620" i="7"/>
  <c r="AT620" i="7"/>
  <c r="AS620" i="7"/>
  <c r="AR620" i="7"/>
  <c r="AP620" i="7"/>
  <c r="AO620" i="7"/>
  <c r="AN620" i="7"/>
  <c r="AM620" i="7"/>
  <c r="AQ620" i="7" s="1"/>
  <c r="Q620" i="7"/>
  <c r="N620" i="7"/>
  <c r="L620" i="7"/>
  <c r="J620" i="7"/>
  <c r="AY619" i="7"/>
  <c r="AX619" i="7"/>
  <c r="AW619" i="7"/>
  <c r="AV619" i="7"/>
  <c r="AU619" i="7"/>
  <c r="AT619" i="7"/>
  <c r="AS619" i="7"/>
  <c r="AR619" i="7"/>
  <c r="AP619" i="7"/>
  <c r="AO619" i="7"/>
  <c r="AN619" i="7"/>
  <c r="AM619" i="7"/>
  <c r="AQ619" i="7" s="1"/>
  <c r="Q619" i="7"/>
  <c r="N619" i="7"/>
  <c r="L619" i="7"/>
  <c r="J619" i="7"/>
  <c r="AY618" i="7"/>
  <c r="AX618" i="7"/>
  <c r="AW618" i="7"/>
  <c r="AV618" i="7"/>
  <c r="AU618" i="7"/>
  <c r="AT618" i="7"/>
  <c r="AS618" i="7"/>
  <c r="AR618" i="7"/>
  <c r="AP618" i="7"/>
  <c r="AO618" i="7"/>
  <c r="AN618" i="7"/>
  <c r="AM618" i="7"/>
  <c r="AQ618" i="7" s="1"/>
  <c r="Q618" i="7"/>
  <c r="N618" i="7"/>
  <c r="L618" i="7"/>
  <c r="J618" i="7"/>
  <c r="AY617" i="7"/>
  <c r="AX617" i="7"/>
  <c r="AW617" i="7"/>
  <c r="AV617" i="7"/>
  <c r="AU617" i="7"/>
  <c r="AT617" i="7"/>
  <c r="AS617" i="7"/>
  <c r="AR617" i="7"/>
  <c r="AP617" i="7"/>
  <c r="AO617" i="7"/>
  <c r="AN617" i="7"/>
  <c r="AQ617" i="7" s="1"/>
  <c r="AM617" i="7"/>
  <c r="Q617" i="7"/>
  <c r="N617" i="7"/>
  <c r="L617" i="7"/>
  <c r="J617" i="7"/>
  <c r="AY616" i="7"/>
  <c r="AX616" i="7"/>
  <c r="AW616" i="7"/>
  <c r="AV616" i="7"/>
  <c r="AU616" i="7"/>
  <c r="AT616" i="7"/>
  <c r="AS616" i="7"/>
  <c r="AR616" i="7"/>
  <c r="AP616" i="7"/>
  <c r="AO616" i="7"/>
  <c r="AQ616" i="7" s="1"/>
  <c r="AN616" i="7"/>
  <c r="AM616" i="7"/>
  <c r="Q616" i="7"/>
  <c r="N616" i="7"/>
  <c r="L616" i="7"/>
  <c r="J616" i="7"/>
  <c r="AY615" i="7"/>
  <c r="AX615" i="7"/>
  <c r="AW615" i="7"/>
  <c r="AV615" i="7"/>
  <c r="AU615" i="7"/>
  <c r="AT615" i="7"/>
  <c r="AS615" i="7"/>
  <c r="AR615" i="7"/>
  <c r="AP615" i="7"/>
  <c r="AQ615" i="7" s="1"/>
  <c r="AO615" i="7"/>
  <c r="AN615" i="7"/>
  <c r="AM615" i="7"/>
  <c r="Q615" i="7"/>
  <c r="N615" i="7"/>
  <c r="L615" i="7"/>
  <c r="J615" i="7"/>
  <c r="AY614" i="7"/>
  <c r="AX614" i="7"/>
  <c r="AW614" i="7"/>
  <c r="AV614" i="7"/>
  <c r="AU614" i="7"/>
  <c r="AT614" i="7"/>
  <c r="AS614" i="7"/>
  <c r="AR614" i="7"/>
  <c r="AQ614" i="7"/>
  <c r="AP614" i="7"/>
  <c r="AO614" i="7"/>
  <c r="AN614" i="7"/>
  <c r="AM614" i="7"/>
  <c r="Q614" i="7"/>
  <c r="N614" i="7"/>
  <c r="L614" i="7"/>
  <c r="J614" i="7"/>
  <c r="AY613" i="7"/>
  <c r="AX613" i="7"/>
  <c r="AW613" i="7"/>
  <c r="AV613" i="7"/>
  <c r="AU613" i="7"/>
  <c r="AT613" i="7"/>
  <c r="AS613" i="7"/>
  <c r="AR613" i="7"/>
  <c r="AP613" i="7"/>
  <c r="AO613" i="7"/>
  <c r="AN613" i="7"/>
  <c r="AM613" i="7"/>
  <c r="AQ613" i="7" s="1"/>
  <c r="Q613" i="7"/>
  <c r="N613" i="7"/>
  <c r="L613" i="7"/>
  <c r="J613" i="7"/>
  <c r="AY612" i="7"/>
  <c r="AX612" i="7"/>
  <c r="AW612" i="7"/>
  <c r="AV612" i="7"/>
  <c r="AU612" i="7"/>
  <c r="AT612" i="7"/>
  <c r="AS612" i="7"/>
  <c r="AR612" i="7"/>
  <c r="AP612" i="7"/>
  <c r="AO612" i="7"/>
  <c r="AN612" i="7"/>
  <c r="AM612" i="7"/>
  <c r="AQ612" i="7" s="1"/>
  <c r="Q612" i="7"/>
  <c r="N612" i="7"/>
  <c r="L612" i="7"/>
  <c r="J612" i="7"/>
  <c r="AY611" i="7"/>
  <c r="AX611" i="7"/>
  <c r="AW611" i="7"/>
  <c r="AV611" i="7"/>
  <c r="AU611" i="7"/>
  <c r="AT611" i="7"/>
  <c r="AS611" i="7"/>
  <c r="AR611" i="7"/>
  <c r="AP611" i="7"/>
  <c r="AO611" i="7"/>
  <c r="AN611" i="7"/>
  <c r="AM611" i="7"/>
  <c r="AQ611" i="7" s="1"/>
  <c r="Q611" i="7"/>
  <c r="N611" i="7"/>
  <c r="L611" i="7"/>
  <c r="J611" i="7"/>
  <c r="AY610" i="7"/>
  <c r="AX610" i="7"/>
  <c r="AW610" i="7"/>
  <c r="AV610" i="7"/>
  <c r="AU610" i="7"/>
  <c r="AT610" i="7"/>
  <c r="AS610" i="7"/>
  <c r="AR610" i="7"/>
  <c r="AP610" i="7"/>
  <c r="AO610" i="7"/>
  <c r="AN610" i="7"/>
  <c r="AM610" i="7"/>
  <c r="Q610" i="7"/>
  <c r="N610" i="7"/>
  <c r="L610" i="7"/>
  <c r="J610" i="7"/>
  <c r="AY609" i="7"/>
  <c r="AX609" i="7"/>
  <c r="AW609" i="7"/>
  <c r="AV609" i="7"/>
  <c r="AU609" i="7"/>
  <c r="AT609" i="7"/>
  <c r="AS609" i="7"/>
  <c r="AR609" i="7"/>
  <c r="AP609" i="7"/>
  <c r="AO609" i="7"/>
  <c r="AN609" i="7"/>
  <c r="AM609" i="7"/>
  <c r="AQ609" i="7" s="1"/>
  <c r="Q609" i="7"/>
  <c r="N609" i="7"/>
  <c r="L609" i="7"/>
  <c r="J609" i="7"/>
  <c r="AY608" i="7"/>
  <c r="AX608" i="7"/>
  <c r="AW608" i="7"/>
  <c r="AV608" i="7"/>
  <c r="AU608" i="7"/>
  <c r="AT608" i="7"/>
  <c r="AS608" i="7"/>
  <c r="AR608" i="7"/>
  <c r="AP608" i="7"/>
  <c r="AO608" i="7"/>
  <c r="AN608" i="7"/>
  <c r="AQ608" i="7" s="1"/>
  <c r="AM608" i="7"/>
  <c r="Q608" i="7"/>
  <c r="N608" i="7"/>
  <c r="L608" i="7"/>
  <c r="J608" i="7"/>
  <c r="AY607" i="7"/>
  <c r="AX607" i="7"/>
  <c r="AW607" i="7"/>
  <c r="AV607" i="7"/>
  <c r="AU607" i="7"/>
  <c r="AT607" i="7"/>
  <c r="AS607" i="7"/>
  <c r="AR607" i="7"/>
  <c r="AP607" i="7"/>
  <c r="AO607" i="7"/>
  <c r="AQ607" i="7" s="1"/>
  <c r="AN607" i="7"/>
  <c r="AM607" i="7"/>
  <c r="Q607" i="7"/>
  <c r="N607" i="7"/>
  <c r="L607" i="7"/>
  <c r="J607" i="7"/>
  <c r="AY606" i="7"/>
  <c r="AX606" i="7"/>
  <c r="AW606" i="7"/>
  <c r="AV606" i="7"/>
  <c r="AU606" i="7"/>
  <c r="AT606" i="7"/>
  <c r="AS606" i="7"/>
  <c r="AR606" i="7"/>
  <c r="AP606" i="7"/>
  <c r="AQ606" i="7" s="1"/>
  <c r="AO606" i="7"/>
  <c r="AN606" i="7"/>
  <c r="AM606" i="7"/>
  <c r="Q606" i="7"/>
  <c r="N606" i="7"/>
  <c r="L606" i="7"/>
  <c r="J606" i="7"/>
  <c r="AY605" i="7"/>
  <c r="AX605" i="7"/>
  <c r="AW605" i="7"/>
  <c r="AV605" i="7"/>
  <c r="AU605" i="7"/>
  <c r="AT605" i="7"/>
  <c r="AS605" i="7"/>
  <c r="AR605" i="7"/>
  <c r="AQ605" i="7"/>
  <c r="AP605" i="7"/>
  <c r="AO605" i="7"/>
  <c r="AN605" i="7"/>
  <c r="AM605" i="7"/>
  <c r="Q605" i="7"/>
  <c r="N605" i="7"/>
  <c r="L605" i="7"/>
  <c r="J605" i="7"/>
  <c r="AY604" i="7"/>
  <c r="AX604" i="7"/>
  <c r="AW604" i="7"/>
  <c r="AV604" i="7"/>
  <c r="AU604" i="7"/>
  <c r="AT604" i="7"/>
  <c r="AS604" i="7"/>
  <c r="AR604" i="7"/>
  <c r="AP604" i="7"/>
  <c r="AO604" i="7"/>
  <c r="AN604" i="7"/>
  <c r="AM604" i="7"/>
  <c r="AQ604" i="7" s="1"/>
  <c r="Q604" i="7"/>
  <c r="N604" i="7"/>
  <c r="L604" i="7"/>
  <c r="J604" i="7"/>
  <c r="AY603" i="7"/>
  <c r="AX603" i="7"/>
  <c r="AW603" i="7"/>
  <c r="AV603" i="7"/>
  <c r="AU603" i="7"/>
  <c r="AT603" i="7"/>
  <c r="AS603" i="7"/>
  <c r="AR603" i="7"/>
  <c r="AP603" i="7"/>
  <c r="AO603" i="7"/>
  <c r="AN603" i="7"/>
  <c r="AM603" i="7"/>
  <c r="AQ603" i="7" s="1"/>
  <c r="Q603" i="7"/>
  <c r="N603" i="7"/>
  <c r="L603" i="7"/>
  <c r="J603" i="7"/>
  <c r="AY602" i="7"/>
  <c r="AX602" i="7"/>
  <c r="AW602" i="7"/>
  <c r="AV602" i="7"/>
  <c r="AU602" i="7"/>
  <c r="AT602" i="7"/>
  <c r="AS602" i="7"/>
  <c r="AR602" i="7"/>
  <c r="AP602" i="7"/>
  <c r="AO602" i="7"/>
  <c r="AN602" i="7"/>
  <c r="AM602" i="7"/>
  <c r="AQ602" i="7" s="1"/>
  <c r="Q602" i="7"/>
  <c r="N602" i="7"/>
  <c r="L602" i="7"/>
  <c r="J602" i="7"/>
  <c r="AY601" i="7"/>
  <c r="AX601" i="7"/>
  <c r="AW601" i="7"/>
  <c r="AV601" i="7"/>
  <c r="AU601" i="7"/>
  <c r="AT601" i="7"/>
  <c r="AS601" i="7"/>
  <c r="AR601" i="7"/>
  <c r="AP601" i="7"/>
  <c r="AO601" i="7"/>
  <c r="AN601" i="7"/>
  <c r="AM601" i="7"/>
  <c r="AQ601" i="7" s="1"/>
  <c r="Q601" i="7"/>
  <c r="N601" i="7"/>
  <c r="L601" i="7"/>
  <c r="J601" i="7"/>
  <c r="AY600" i="7"/>
  <c r="AX600" i="7"/>
  <c r="AW600" i="7"/>
  <c r="AV600" i="7"/>
  <c r="AU600" i="7"/>
  <c r="AT600" i="7"/>
  <c r="AS600" i="7"/>
  <c r="AR600" i="7"/>
  <c r="AP600" i="7"/>
  <c r="AO600" i="7"/>
  <c r="AN600" i="7"/>
  <c r="AM600" i="7"/>
  <c r="AQ600" i="7" s="1"/>
  <c r="Q600" i="7"/>
  <c r="N600" i="7"/>
  <c r="L600" i="7"/>
  <c r="J600" i="7"/>
  <c r="AY599" i="7"/>
  <c r="AX599" i="7"/>
  <c r="AW599" i="7"/>
  <c r="AV599" i="7"/>
  <c r="AU599" i="7"/>
  <c r="AT599" i="7"/>
  <c r="AS599" i="7"/>
  <c r="AR599" i="7"/>
  <c r="AP599" i="7"/>
  <c r="AO599" i="7"/>
  <c r="AN599" i="7"/>
  <c r="AQ599" i="7" s="1"/>
  <c r="AM599" i="7"/>
  <c r="Q599" i="7"/>
  <c r="N599" i="7"/>
  <c r="L599" i="7"/>
  <c r="J599" i="7"/>
  <c r="AY598" i="7"/>
  <c r="AX598" i="7"/>
  <c r="AW598" i="7"/>
  <c r="AV598" i="7"/>
  <c r="AU598" i="7"/>
  <c r="AT598" i="7"/>
  <c r="AS598" i="7"/>
  <c r="AR598" i="7"/>
  <c r="AP598" i="7"/>
  <c r="AO598" i="7"/>
  <c r="AQ598" i="7" s="1"/>
  <c r="AN598" i="7"/>
  <c r="AM598" i="7"/>
  <c r="Q598" i="7"/>
  <c r="N598" i="7"/>
  <c r="L598" i="7"/>
  <c r="J598" i="7"/>
  <c r="AY597" i="7"/>
  <c r="AX597" i="7"/>
  <c r="AW597" i="7"/>
  <c r="AV597" i="7"/>
  <c r="AU597" i="7"/>
  <c r="AT597" i="7"/>
  <c r="AS597" i="7"/>
  <c r="AR597" i="7"/>
  <c r="AP597" i="7"/>
  <c r="AQ597" i="7" s="1"/>
  <c r="AO597" i="7"/>
  <c r="AN597" i="7"/>
  <c r="AM597" i="7"/>
  <c r="Q597" i="7"/>
  <c r="N597" i="7"/>
  <c r="L597" i="7"/>
  <c r="J597" i="7"/>
  <c r="AY596" i="7"/>
  <c r="AX596" i="7"/>
  <c r="AW596" i="7"/>
  <c r="AV596" i="7"/>
  <c r="AU596" i="7"/>
  <c r="AT596" i="7"/>
  <c r="AS596" i="7"/>
  <c r="AR596" i="7"/>
  <c r="AQ596" i="7"/>
  <c r="AP596" i="7"/>
  <c r="AO596" i="7"/>
  <c r="AN596" i="7"/>
  <c r="AM596" i="7"/>
  <c r="Q596" i="7"/>
  <c r="N596" i="7"/>
  <c r="L596" i="7"/>
  <c r="J596" i="7"/>
  <c r="AY595" i="7"/>
  <c r="AX595" i="7"/>
  <c r="AW595" i="7"/>
  <c r="AV595" i="7"/>
  <c r="AU595" i="7"/>
  <c r="AT595" i="7"/>
  <c r="AS595" i="7"/>
  <c r="AR595" i="7"/>
  <c r="AP595" i="7"/>
  <c r="AO595" i="7"/>
  <c r="AN595" i="7"/>
  <c r="AM595" i="7"/>
  <c r="AQ595" i="7" s="1"/>
  <c r="Q595" i="7"/>
  <c r="N595" i="7"/>
  <c r="L595" i="7"/>
  <c r="J595" i="7"/>
  <c r="AY594" i="7"/>
  <c r="AX594" i="7"/>
  <c r="AW594" i="7"/>
  <c r="AV594" i="7"/>
  <c r="AU594" i="7"/>
  <c r="AT594" i="7"/>
  <c r="AS594" i="7"/>
  <c r="AR594" i="7"/>
  <c r="AP594" i="7"/>
  <c r="AO594" i="7"/>
  <c r="AN594" i="7"/>
  <c r="AM594" i="7"/>
  <c r="AQ594" i="7" s="1"/>
  <c r="Q594" i="7"/>
  <c r="N594" i="7"/>
  <c r="L594" i="7"/>
  <c r="J594" i="7"/>
  <c r="AY593" i="7"/>
  <c r="AX593" i="7"/>
  <c r="AW593" i="7"/>
  <c r="AV593" i="7"/>
  <c r="AU593" i="7"/>
  <c r="AT593" i="7"/>
  <c r="AS593" i="7"/>
  <c r="AR593" i="7"/>
  <c r="AP593" i="7"/>
  <c r="AO593" i="7"/>
  <c r="AN593" i="7"/>
  <c r="AM593" i="7"/>
  <c r="AQ593" i="7" s="1"/>
  <c r="Q593" i="7"/>
  <c r="N593" i="7"/>
  <c r="L593" i="7"/>
  <c r="J593" i="7"/>
  <c r="AY592" i="7"/>
  <c r="AX592" i="7"/>
  <c r="AW592" i="7"/>
  <c r="AV592" i="7"/>
  <c r="AU592" i="7"/>
  <c r="AT592" i="7"/>
  <c r="AS592" i="7"/>
  <c r="AR592" i="7"/>
  <c r="AP592" i="7"/>
  <c r="AO592" i="7"/>
  <c r="AN592" i="7"/>
  <c r="AM592" i="7"/>
  <c r="AQ592" i="7" s="1"/>
  <c r="Q592" i="7"/>
  <c r="N592" i="7"/>
  <c r="L592" i="7"/>
  <c r="J592" i="7"/>
  <c r="AY591" i="7"/>
  <c r="AX591" i="7"/>
  <c r="AW591" i="7"/>
  <c r="AV591" i="7"/>
  <c r="AU591" i="7"/>
  <c r="AT591" i="7"/>
  <c r="AS591" i="7"/>
  <c r="AR591" i="7"/>
  <c r="AP591" i="7"/>
  <c r="AO591" i="7"/>
  <c r="AN591" i="7"/>
  <c r="AM591" i="7"/>
  <c r="AQ591" i="7" s="1"/>
  <c r="Q591" i="7"/>
  <c r="N591" i="7"/>
  <c r="L591" i="7"/>
  <c r="J591" i="7"/>
  <c r="AY590" i="7"/>
  <c r="AX590" i="7"/>
  <c r="AW590" i="7"/>
  <c r="AV590" i="7"/>
  <c r="AU590" i="7"/>
  <c r="AT590" i="7"/>
  <c r="AS590" i="7"/>
  <c r="AR590" i="7"/>
  <c r="AP590" i="7"/>
  <c r="AO590" i="7"/>
  <c r="AN590" i="7"/>
  <c r="AQ590" i="7" s="1"/>
  <c r="AM590" i="7"/>
  <c r="Q590" i="7"/>
  <c r="N590" i="7"/>
  <c r="L590" i="7"/>
  <c r="J590" i="7"/>
  <c r="AY589" i="7"/>
  <c r="AX589" i="7"/>
  <c r="AW589" i="7"/>
  <c r="AV589" i="7"/>
  <c r="AU589" i="7"/>
  <c r="AT589" i="7"/>
  <c r="AS589" i="7"/>
  <c r="AR589" i="7"/>
  <c r="AP589" i="7"/>
  <c r="AO589" i="7"/>
  <c r="AQ589" i="7" s="1"/>
  <c r="AN589" i="7"/>
  <c r="AM589" i="7"/>
  <c r="Q589" i="7"/>
  <c r="N589" i="7"/>
  <c r="L589" i="7"/>
  <c r="J589" i="7"/>
  <c r="AY588" i="7"/>
  <c r="AX588" i="7"/>
  <c r="AW588" i="7"/>
  <c r="AV588" i="7"/>
  <c r="AU588" i="7"/>
  <c r="AT588" i="7"/>
  <c r="AS588" i="7"/>
  <c r="AR588" i="7"/>
  <c r="AP588" i="7"/>
  <c r="AQ588" i="7" s="1"/>
  <c r="AO588" i="7"/>
  <c r="AN588" i="7"/>
  <c r="AM588" i="7"/>
  <c r="Q588" i="7"/>
  <c r="N588" i="7"/>
  <c r="L588" i="7"/>
  <c r="J588" i="7"/>
  <c r="AY587" i="7"/>
  <c r="AX587" i="7"/>
  <c r="AW587" i="7"/>
  <c r="AV587" i="7"/>
  <c r="AU587" i="7"/>
  <c r="AT587" i="7"/>
  <c r="AS587" i="7"/>
  <c r="AR587" i="7"/>
  <c r="AQ587" i="7"/>
  <c r="AP587" i="7"/>
  <c r="AO587" i="7"/>
  <c r="AN587" i="7"/>
  <c r="AM587" i="7"/>
  <c r="Q587" i="7"/>
  <c r="N587" i="7"/>
  <c r="L587" i="7"/>
  <c r="J587" i="7"/>
  <c r="AY586" i="7"/>
  <c r="AX586" i="7"/>
  <c r="AW586" i="7"/>
  <c r="AV586" i="7"/>
  <c r="AU586" i="7"/>
  <c r="AT586" i="7"/>
  <c r="AS586" i="7"/>
  <c r="AR586" i="7"/>
  <c r="AP586" i="7"/>
  <c r="AO586" i="7"/>
  <c r="AN586" i="7"/>
  <c r="AM586" i="7"/>
  <c r="AQ586" i="7" s="1"/>
  <c r="Q586" i="7"/>
  <c r="N586" i="7"/>
  <c r="L586" i="7"/>
  <c r="J586" i="7"/>
  <c r="AY585" i="7"/>
  <c r="AX585" i="7"/>
  <c r="AW585" i="7"/>
  <c r="AV585" i="7"/>
  <c r="AU585" i="7"/>
  <c r="AT585" i="7"/>
  <c r="AS585" i="7"/>
  <c r="AR585" i="7"/>
  <c r="AP585" i="7"/>
  <c r="AO585" i="7"/>
  <c r="AN585" i="7"/>
  <c r="AM585" i="7"/>
  <c r="AQ585" i="7" s="1"/>
  <c r="Q585" i="7"/>
  <c r="N585" i="7"/>
  <c r="L585" i="7"/>
  <c r="J585" i="7"/>
  <c r="AY584" i="7"/>
  <c r="AX584" i="7"/>
  <c r="AW584" i="7"/>
  <c r="AV584" i="7"/>
  <c r="AU584" i="7"/>
  <c r="AT584" i="7"/>
  <c r="AS584" i="7"/>
  <c r="AR584" i="7"/>
  <c r="AP584" i="7"/>
  <c r="AO584" i="7"/>
  <c r="AN584" i="7"/>
  <c r="AM584" i="7"/>
  <c r="AQ584" i="7" s="1"/>
  <c r="Q584" i="7"/>
  <c r="N584" i="7"/>
  <c r="L584" i="7"/>
  <c r="J584" i="7"/>
  <c r="AY583" i="7"/>
  <c r="AX583" i="7"/>
  <c r="AW583" i="7"/>
  <c r="AV583" i="7"/>
  <c r="AU583" i="7"/>
  <c r="AT583" i="7"/>
  <c r="AS583" i="7"/>
  <c r="AR583" i="7"/>
  <c r="AP583" i="7"/>
  <c r="AO583" i="7"/>
  <c r="AN583" i="7"/>
  <c r="AM583" i="7"/>
  <c r="AQ583" i="7" s="1"/>
  <c r="Q583" i="7"/>
  <c r="N583" i="7"/>
  <c r="L583" i="7"/>
  <c r="J583" i="7"/>
  <c r="AY582" i="7"/>
  <c r="AX582" i="7"/>
  <c r="AW582" i="7"/>
  <c r="AV582" i="7"/>
  <c r="AU582" i="7"/>
  <c r="AT582" i="7"/>
  <c r="AS582" i="7"/>
  <c r="AR582" i="7"/>
  <c r="AP582" i="7"/>
  <c r="AO582" i="7"/>
  <c r="AN582" i="7"/>
  <c r="AQ582" i="7" s="1"/>
  <c r="AM582" i="7"/>
  <c r="Q582" i="7"/>
  <c r="N582" i="7"/>
  <c r="L582" i="7"/>
  <c r="J582" i="7"/>
  <c r="AY581" i="7"/>
  <c r="AX581" i="7"/>
  <c r="AW581" i="7"/>
  <c r="AV581" i="7"/>
  <c r="AU581" i="7"/>
  <c r="AT581" i="7"/>
  <c r="AS581" i="7"/>
  <c r="AR581" i="7"/>
  <c r="AP581" i="7"/>
  <c r="AO581" i="7"/>
  <c r="AQ581" i="7" s="1"/>
  <c r="AN581" i="7"/>
  <c r="AM581" i="7"/>
  <c r="Q581" i="7"/>
  <c r="N581" i="7"/>
  <c r="L581" i="7"/>
  <c r="J581" i="7"/>
  <c r="AY580" i="7"/>
  <c r="AX580" i="7"/>
  <c r="AW580" i="7"/>
  <c r="AV580" i="7"/>
  <c r="AU580" i="7"/>
  <c r="AT580" i="7"/>
  <c r="AS580" i="7"/>
  <c r="AR580" i="7"/>
  <c r="AQ580" i="7"/>
  <c r="AP580" i="7"/>
  <c r="AO580" i="7"/>
  <c r="AN580" i="7"/>
  <c r="AM580" i="7"/>
  <c r="Q580" i="7"/>
  <c r="N580" i="7"/>
  <c r="L580" i="7"/>
  <c r="J580" i="7"/>
  <c r="AY579" i="7"/>
  <c r="AX579" i="7"/>
  <c r="AW579" i="7"/>
  <c r="AV579" i="7"/>
  <c r="AU579" i="7"/>
  <c r="AT579" i="7"/>
  <c r="AS579" i="7"/>
  <c r="AR579" i="7"/>
  <c r="AQ579" i="7"/>
  <c r="AP579" i="7"/>
  <c r="AO579" i="7"/>
  <c r="AN579" i="7"/>
  <c r="AM579" i="7"/>
  <c r="Q579" i="7"/>
  <c r="N579" i="7"/>
  <c r="L579" i="7"/>
  <c r="J579" i="7"/>
  <c r="AY578" i="7"/>
  <c r="AX578" i="7"/>
  <c r="AW578" i="7"/>
  <c r="AV578" i="7"/>
  <c r="AU578" i="7"/>
  <c r="AT578" i="7"/>
  <c r="AS578" i="7"/>
  <c r="AR578" i="7"/>
  <c r="AP578" i="7"/>
  <c r="AO578" i="7"/>
  <c r="AN578" i="7"/>
  <c r="AM578" i="7"/>
  <c r="Q578" i="7"/>
  <c r="N578" i="7"/>
  <c r="L578" i="7"/>
  <c r="J578" i="7"/>
  <c r="AY577" i="7"/>
  <c r="AX577" i="7"/>
  <c r="AW577" i="7"/>
  <c r="AV577" i="7"/>
  <c r="AU577" i="7"/>
  <c r="AT577" i="7"/>
  <c r="AS577" i="7"/>
  <c r="AR577" i="7"/>
  <c r="AQ577" i="7"/>
  <c r="AP577" i="7"/>
  <c r="AO577" i="7"/>
  <c r="AN577" i="7"/>
  <c r="AM577" i="7"/>
  <c r="Q577" i="7"/>
  <c r="N577" i="7"/>
  <c r="L577" i="7"/>
  <c r="J577" i="7"/>
  <c r="AY576" i="7"/>
  <c r="AX576" i="7"/>
  <c r="AW576" i="7"/>
  <c r="AV576" i="7"/>
  <c r="AU576" i="7"/>
  <c r="AT576" i="7"/>
  <c r="AS576" i="7"/>
  <c r="AR576" i="7"/>
  <c r="AP576" i="7"/>
  <c r="AO576" i="7"/>
  <c r="AN576" i="7"/>
  <c r="AM576" i="7"/>
  <c r="AQ576" i="7" s="1"/>
  <c r="Q576" i="7"/>
  <c r="N576" i="7"/>
  <c r="L576" i="7"/>
  <c r="J576" i="7"/>
  <c r="AY575" i="7"/>
  <c r="AX575" i="7"/>
  <c r="AW575" i="7"/>
  <c r="AV575" i="7"/>
  <c r="AU575" i="7"/>
  <c r="AT575" i="7"/>
  <c r="AS575" i="7"/>
  <c r="AR575" i="7"/>
  <c r="AP575" i="7"/>
  <c r="AO575" i="7"/>
  <c r="AN575" i="7"/>
  <c r="AM575" i="7"/>
  <c r="AQ575" i="7" s="1"/>
  <c r="Q575" i="7"/>
  <c r="N575" i="7"/>
  <c r="L575" i="7"/>
  <c r="J575" i="7"/>
  <c r="AY574" i="7"/>
  <c r="AX574" i="7"/>
  <c r="AW574" i="7"/>
  <c r="AV574" i="7"/>
  <c r="AU574" i="7"/>
  <c r="AT574" i="7"/>
  <c r="AS574" i="7"/>
  <c r="AR574" i="7"/>
  <c r="AP574" i="7"/>
  <c r="AO574" i="7"/>
  <c r="AN574" i="7"/>
  <c r="AQ574" i="7" s="1"/>
  <c r="AM574" i="7"/>
  <c r="Q574" i="7"/>
  <c r="N574" i="7"/>
  <c r="L574" i="7"/>
  <c r="J574" i="7"/>
  <c r="AY573" i="7"/>
  <c r="AX573" i="7"/>
  <c r="AW573" i="7"/>
  <c r="AV573" i="7"/>
  <c r="AU573" i="7"/>
  <c r="AT573" i="7"/>
  <c r="AS573" i="7"/>
  <c r="AR573" i="7"/>
  <c r="AP573" i="7"/>
  <c r="AO573" i="7"/>
  <c r="AN573" i="7"/>
  <c r="AM573" i="7"/>
  <c r="AQ573" i="7" s="1"/>
  <c r="Q573" i="7"/>
  <c r="N573" i="7"/>
  <c r="L573" i="7"/>
  <c r="J573" i="7"/>
  <c r="AY572" i="7"/>
  <c r="AX572" i="7"/>
  <c r="AW572" i="7"/>
  <c r="AV572" i="7"/>
  <c r="AU572" i="7"/>
  <c r="AT572" i="7"/>
  <c r="AS572" i="7"/>
  <c r="AR572" i="7"/>
  <c r="AP572" i="7"/>
  <c r="AO572" i="7"/>
  <c r="AN572" i="7"/>
  <c r="AQ572" i="7" s="1"/>
  <c r="AM572" i="7"/>
  <c r="Q572" i="7"/>
  <c r="N572" i="7"/>
  <c r="L572" i="7"/>
  <c r="J572" i="7"/>
  <c r="AY571" i="7"/>
  <c r="AX571" i="7"/>
  <c r="AW571" i="7"/>
  <c r="AV571" i="7"/>
  <c r="AU571" i="7"/>
  <c r="AT571" i="7"/>
  <c r="AS571" i="7"/>
  <c r="AR571" i="7"/>
  <c r="AP571" i="7"/>
  <c r="AO571" i="7"/>
  <c r="AQ571" i="7" s="1"/>
  <c r="AN571" i="7"/>
  <c r="AM571" i="7"/>
  <c r="Q571" i="7"/>
  <c r="N571" i="7"/>
  <c r="L571" i="7"/>
  <c r="J571" i="7"/>
  <c r="AY570" i="7"/>
  <c r="AX570" i="7"/>
  <c r="AW570" i="7"/>
  <c r="AV570" i="7"/>
  <c r="AU570" i="7"/>
  <c r="AT570" i="7"/>
  <c r="AS570" i="7"/>
  <c r="AR570" i="7"/>
  <c r="AP570" i="7"/>
  <c r="AO570" i="7"/>
  <c r="AN570" i="7"/>
  <c r="AM570" i="7"/>
  <c r="Q570" i="7"/>
  <c r="N570" i="7"/>
  <c r="L570" i="7"/>
  <c r="J570" i="7"/>
  <c r="AY569" i="7"/>
  <c r="AX569" i="7"/>
  <c r="AW569" i="7"/>
  <c r="AV569" i="7"/>
  <c r="AU569" i="7"/>
  <c r="AT569" i="7"/>
  <c r="AS569" i="7"/>
  <c r="AR569" i="7"/>
  <c r="AP569" i="7"/>
  <c r="AQ569" i="7" s="1"/>
  <c r="AO569" i="7"/>
  <c r="AN569" i="7"/>
  <c r="AM569" i="7"/>
  <c r="Q569" i="7"/>
  <c r="N569" i="7"/>
  <c r="L569" i="7"/>
  <c r="J569" i="7"/>
  <c r="AY568" i="7"/>
  <c r="AX568" i="7"/>
  <c r="AW568" i="7"/>
  <c r="AV568" i="7"/>
  <c r="AU568" i="7"/>
  <c r="AT568" i="7"/>
  <c r="AS568" i="7"/>
  <c r="AR568" i="7"/>
  <c r="AQ568" i="7"/>
  <c r="AP568" i="7"/>
  <c r="AO568" i="7"/>
  <c r="AN568" i="7"/>
  <c r="AM568" i="7"/>
  <c r="Q568" i="7"/>
  <c r="N568" i="7"/>
  <c r="L568" i="7"/>
  <c r="J568" i="7"/>
  <c r="AY567" i="7"/>
  <c r="AX567" i="7"/>
  <c r="AW567" i="7"/>
  <c r="AV567" i="7"/>
  <c r="AU567" i="7"/>
  <c r="AT567" i="7"/>
  <c r="AS567" i="7"/>
  <c r="AR567" i="7"/>
  <c r="AP567" i="7"/>
  <c r="AO567" i="7"/>
  <c r="AN567" i="7"/>
  <c r="AM567" i="7"/>
  <c r="AQ567" i="7" s="1"/>
  <c r="Q567" i="7"/>
  <c r="N567" i="7"/>
  <c r="L567" i="7"/>
  <c r="J567" i="7"/>
  <c r="AY566" i="7"/>
  <c r="AX566" i="7"/>
  <c r="AW566" i="7"/>
  <c r="AV566" i="7"/>
  <c r="AU566" i="7"/>
  <c r="AT566" i="7"/>
  <c r="AS566" i="7"/>
  <c r="AR566" i="7"/>
  <c r="AP566" i="7"/>
  <c r="AO566" i="7"/>
  <c r="AN566" i="7"/>
  <c r="AQ566" i="7" s="1"/>
  <c r="AM566" i="7"/>
  <c r="Q566" i="7"/>
  <c r="N566" i="7"/>
  <c r="L566" i="7"/>
  <c r="J566" i="7"/>
  <c r="AY565" i="7"/>
  <c r="AX565" i="7"/>
  <c r="AW565" i="7"/>
  <c r="AV565" i="7"/>
  <c r="AU565" i="7"/>
  <c r="AT565" i="7"/>
  <c r="AS565" i="7"/>
  <c r="AR565" i="7"/>
  <c r="AP565" i="7"/>
  <c r="AO565" i="7"/>
  <c r="AN565" i="7"/>
  <c r="AM565" i="7"/>
  <c r="AQ565" i="7" s="1"/>
  <c r="Q565" i="7"/>
  <c r="N565" i="7"/>
  <c r="L565" i="7"/>
  <c r="J565" i="7"/>
  <c r="AY564" i="7"/>
  <c r="AX564" i="7"/>
  <c r="AW564" i="7"/>
  <c r="AV564" i="7"/>
  <c r="AU564" i="7"/>
  <c r="AT564" i="7"/>
  <c r="AS564" i="7"/>
  <c r="AR564" i="7"/>
  <c r="AP564" i="7"/>
  <c r="AO564" i="7"/>
  <c r="AN564" i="7"/>
  <c r="AM564" i="7"/>
  <c r="AQ564" i="7" s="1"/>
  <c r="Q564" i="7"/>
  <c r="N564" i="7"/>
  <c r="L564" i="7"/>
  <c r="J564" i="7"/>
  <c r="AY563" i="7"/>
  <c r="AX563" i="7"/>
  <c r="AW563" i="7"/>
  <c r="AV563" i="7"/>
  <c r="AU563" i="7"/>
  <c r="AT563" i="7"/>
  <c r="AS563" i="7"/>
  <c r="AR563" i="7"/>
  <c r="AP563" i="7"/>
  <c r="AO563" i="7"/>
  <c r="AN563" i="7"/>
  <c r="AQ563" i="7" s="1"/>
  <c r="AM563" i="7"/>
  <c r="Q563" i="7"/>
  <c r="N563" i="7"/>
  <c r="L563" i="7"/>
  <c r="J563" i="7"/>
  <c r="AY562" i="7"/>
  <c r="AX562" i="7"/>
  <c r="AW562" i="7"/>
  <c r="AV562" i="7"/>
  <c r="AU562" i="7"/>
  <c r="AT562" i="7"/>
  <c r="AS562" i="7"/>
  <c r="AR562" i="7"/>
  <c r="AP562" i="7"/>
  <c r="AO562" i="7"/>
  <c r="AN562" i="7"/>
  <c r="AM562" i="7"/>
  <c r="Q562" i="7"/>
  <c r="N562" i="7"/>
  <c r="L562" i="7"/>
  <c r="J562" i="7"/>
  <c r="AY561" i="7"/>
  <c r="AX561" i="7"/>
  <c r="AW561" i="7"/>
  <c r="AV561" i="7"/>
  <c r="AU561" i="7"/>
  <c r="AT561" i="7"/>
  <c r="AS561" i="7"/>
  <c r="AR561" i="7"/>
  <c r="AP561" i="7"/>
  <c r="AO561" i="7"/>
  <c r="AQ561" i="7" s="1"/>
  <c r="AN561" i="7"/>
  <c r="AM561" i="7"/>
  <c r="Q561" i="7"/>
  <c r="N561" i="7"/>
  <c r="L561" i="7"/>
  <c r="J561" i="7"/>
  <c r="AY560" i="7"/>
  <c r="AX560" i="7"/>
  <c r="AW560" i="7"/>
  <c r="AV560" i="7"/>
  <c r="AU560" i="7"/>
  <c r="AT560" i="7"/>
  <c r="AS560" i="7"/>
  <c r="AR560" i="7"/>
  <c r="AP560" i="7"/>
  <c r="AQ560" i="7" s="1"/>
  <c r="AO560" i="7"/>
  <c r="AN560" i="7"/>
  <c r="AM560" i="7"/>
  <c r="Q560" i="7"/>
  <c r="N560" i="7"/>
  <c r="L560" i="7"/>
  <c r="J560" i="7"/>
  <c r="AY559" i="7"/>
  <c r="AX559" i="7"/>
  <c r="AW559" i="7"/>
  <c r="AV559" i="7"/>
  <c r="AU559" i="7"/>
  <c r="AT559" i="7"/>
  <c r="AS559" i="7"/>
  <c r="AR559" i="7"/>
  <c r="AQ559" i="7"/>
  <c r="AP559" i="7"/>
  <c r="AO559" i="7"/>
  <c r="AN559" i="7"/>
  <c r="AM559" i="7"/>
  <c r="Q559" i="7"/>
  <c r="N559" i="7"/>
  <c r="L559" i="7"/>
  <c r="J559" i="7"/>
  <c r="AY558" i="7"/>
  <c r="AX558" i="7"/>
  <c r="AW558" i="7"/>
  <c r="AV558" i="7"/>
  <c r="AU558" i="7"/>
  <c r="AT558" i="7"/>
  <c r="AS558" i="7"/>
  <c r="AR558" i="7"/>
  <c r="AP558" i="7"/>
  <c r="AO558" i="7"/>
  <c r="AN558" i="7"/>
  <c r="AQ558" i="7" s="1"/>
  <c r="AM558" i="7"/>
  <c r="Q558" i="7"/>
  <c r="N558" i="7"/>
  <c r="L558" i="7"/>
  <c r="J558" i="7"/>
  <c r="AY557" i="7"/>
  <c r="AX557" i="7"/>
  <c r="AW557" i="7"/>
  <c r="AV557" i="7"/>
  <c r="AU557" i="7"/>
  <c r="AT557" i="7"/>
  <c r="AS557" i="7"/>
  <c r="AR557" i="7"/>
  <c r="AP557" i="7"/>
  <c r="AO557" i="7"/>
  <c r="AN557" i="7"/>
  <c r="AM557" i="7"/>
  <c r="AQ557" i="7" s="1"/>
  <c r="Q557" i="7"/>
  <c r="N557" i="7"/>
  <c r="L557" i="7"/>
  <c r="J557" i="7"/>
  <c r="AY556" i="7"/>
  <c r="AX556" i="7"/>
  <c r="AW556" i="7"/>
  <c r="AV556" i="7"/>
  <c r="AU556" i="7"/>
  <c r="AT556" i="7"/>
  <c r="AS556" i="7"/>
  <c r="AR556" i="7"/>
  <c r="AP556" i="7"/>
  <c r="AO556" i="7"/>
  <c r="AN556" i="7"/>
  <c r="AM556" i="7"/>
  <c r="AQ556" i="7" s="1"/>
  <c r="Q556" i="7"/>
  <c r="N556" i="7"/>
  <c r="L556" i="7"/>
  <c r="J556" i="7"/>
  <c r="AY555" i="7"/>
  <c r="AX555" i="7"/>
  <c r="AW555" i="7"/>
  <c r="AV555" i="7"/>
  <c r="AU555" i="7"/>
  <c r="AT555" i="7"/>
  <c r="AS555" i="7"/>
  <c r="AR555" i="7"/>
  <c r="AP555" i="7"/>
  <c r="AO555" i="7"/>
  <c r="AN555" i="7"/>
  <c r="AM555" i="7"/>
  <c r="AQ555" i="7" s="1"/>
  <c r="Q555" i="7"/>
  <c r="N555" i="7"/>
  <c r="L555" i="7"/>
  <c r="J555" i="7"/>
  <c r="AY554" i="7"/>
  <c r="AX554" i="7"/>
  <c r="AW554" i="7"/>
  <c r="AV554" i="7"/>
  <c r="AU554" i="7"/>
  <c r="AT554" i="7"/>
  <c r="AS554" i="7"/>
  <c r="AR554" i="7"/>
  <c r="AP554" i="7"/>
  <c r="AO554" i="7"/>
  <c r="AN554" i="7"/>
  <c r="AM554" i="7"/>
  <c r="AQ554" i="7" s="1"/>
  <c r="Q554" i="7"/>
  <c r="N554" i="7"/>
  <c r="L554" i="7"/>
  <c r="J554" i="7"/>
  <c r="AY553" i="7"/>
  <c r="AX553" i="7"/>
  <c r="AW553" i="7"/>
  <c r="AV553" i="7"/>
  <c r="AU553" i="7"/>
  <c r="AT553" i="7"/>
  <c r="AS553" i="7"/>
  <c r="AR553" i="7"/>
  <c r="AP553" i="7"/>
  <c r="AO553" i="7"/>
  <c r="AN553" i="7"/>
  <c r="AQ553" i="7" s="1"/>
  <c r="AM553" i="7"/>
  <c r="Q553" i="7"/>
  <c r="N553" i="7"/>
  <c r="L553" i="7"/>
  <c r="J553" i="7"/>
  <c r="AY552" i="7"/>
  <c r="AX552" i="7"/>
  <c r="AW552" i="7"/>
  <c r="AV552" i="7"/>
  <c r="AU552" i="7"/>
  <c r="AT552" i="7"/>
  <c r="AS552" i="7"/>
  <c r="AR552" i="7"/>
  <c r="AP552" i="7"/>
  <c r="AO552" i="7"/>
  <c r="AQ552" i="7" s="1"/>
  <c r="AN552" i="7"/>
  <c r="AM552" i="7"/>
  <c r="Q552" i="7"/>
  <c r="N552" i="7"/>
  <c r="L552" i="7"/>
  <c r="J552" i="7"/>
  <c r="AY551" i="7"/>
  <c r="AX551" i="7"/>
  <c r="AW551" i="7"/>
  <c r="AV551" i="7"/>
  <c r="AU551" i="7"/>
  <c r="AT551" i="7"/>
  <c r="AS551" i="7"/>
  <c r="AR551" i="7"/>
  <c r="AP551" i="7"/>
  <c r="AQ551" i="7" s="1"/>
  <c r="AO551" i="7"/>
  <c r="AN551" i="7"/>
  <c r="AM551" i="7"/>
  <c r="Q551" i="7"/>
  <c r="N551" i="7"/>
  <c r="L551" i="7"/>
  <c r="J551" i="7"/>
  <c r="AY550" i="7"/>
  <c r="AX550" i="7"/>
  <c r="AW550" i="7"/>
  <c r="AV550" i="7"/>
  <c r="AU550" i="7"/>
  <c r="AT550" i="7"/>
  <c r="AS550" i="7"/>
  <c r="AR550" i="7"/>
  <c r="AQ550" i="7"/>
  <c r="AP550" i="7"/>
  <c r="AO550" i="7"/>
  <c r="AN550" i="7"/>
  <c r="AM550" i="7"/>
  <c r="Q550" i="7"/>
  <c r="N550" i="7"/>
  <c r="L550" i="7"/>
  <c r="J550" i="7"/>
  <c r="AY549" i="7"/>
  <c r="AX549" i="7"/>
  <c r="AW549" i="7"/>
  <c r="AV549" i="7"/>
  <c r="AU549" i="7"/>
  <c r="AT549" i="7"/>
  <c r="AS549" i="7"/>
  <c r="AR549" i="7"/>
  <c r="AP549" i="7"/>
  <c r="AO549" i="7"/>
  <c r="AN549" i="7"/>
  <c r="AM549" i="7"/>
  <c r="AQ549" i="7" s="1"/>
  <c r="Q549" i="7"/>
  <c r="N549" i="7"/>
  <c r="L549" i="7"/>
  <c r="J549" i="7"/>
  <c r="AY548" i="7"/>
  <c r="AX548" i="7"/>
  <c r="AW548" i="7"/>
  <c r="AV548" i="7"/>
  <c r="AU548" i="7"/>
  <c r="AT548" i="7"/>
  <c r="AS548" i="7"/>
  <c r="AR548" i="7"/>
  <c r="AP548" i="7"/>
  <c r="AO548" i="7"/>
  <c r="AN548" i="7"/>
  <c r="AM548" i="7"/>
  <c r="AQ548" i="7" s="1"/>
  <c r="Q548" i="7"/>
  <c r="N548" i="7"/>
  <c r="L548" i="7"/>
  <c r="J548" i="7"/>
  <c r="AY547" i="7"/>
  <c r="AX547" i="7"/>
  <c r="AW547" i="7"/>
  <c r="AV547" i="7"/>
  <c r="AU547" i="7"/>
  <c r="AT547" i="7"/>
  <c r="AS547" i="7"/>
  <c r="AR547" i="7"/>
  <c r="AP547" i="7"/>
  <c r="AO547" i="7"/>
  <c r="AN547" i="7"/>
  <c r="AM547" i="7"/>
  <c r="AQ547" i="7" s="1"/>
  <c r="Q547" i="7"/>
  <c r="N547" i="7"/>
  <c r="L547" i="7"/>
  <c r="J547" i="7"/>
  <c r="AY546" i="7"/>
  <c r="AX546" i="7"/>
  <c r="AW546" i="7"/>
  <c r="AV546" i="7"/>
  <c r="AU546" i="7"/>
  <c r="AT546" i="7"/>
  <c r="AS546" i="7"/>
  <c r="AR546" i="7"/>
  <c r="AP546" i="7"/>
  <c r="AO546" i="7"/>
  <c r="AN546" i="7"/>
  <c r="AM546" i="7"/>
  <c r="Q546" i="7"/>
  <c r="N546" i="7"/>
  <c r="L546" i="7"/>
  <c r="J546" i="7"/>
  <c r="AY545" i="7"/>
  <c r="AX545" i="7"/>
  <c r="AW545" i="7"/>
  <c r="AV545" i="7"/>
  <c r="AU545" i="7"/>
  <c r="AT545" i="7"/>
  <c r="AS545" i="7"/>
  <c r="AR545" i="7"/>
  <c r="AP545" i="7"/>
  <c r="AO545" i="7"/>
  <c r="AN545" i="7"/>
  <c r="AM545" i="7"/>
  <c r="AQ545" i="7" s="1"/>
  <c r="Q545" i="7"/>
  <c r="N545" i="7"/>
  <c r="L545" i="7"/>
  <c r="J545" i="7"/>
  <c r="AY544" i="7"/>
  <c r="AX544" i="7"/>
  <c r="AW544" i="7"/>
  <c r="AV544" i="7"/>
  <c r="AU544" i="7"/>
  <c r="AT544" i="7"/>
  <c r="AS544" i="7"/>
  <c r="AR544" i="7"/>
  <c r="AP544" i="7"/>
  <c r="AO544" i="7"/>
  <c r="AN544" i="7"/>
  <c r="AQ544" i="7" s="1"/>
  <c r="AM544" i="7"/>
  <c r="Q544" i="7"/>
  <c r="N544" i="7"/>
  <c r="L544" i="7"/>
  <c r="J544" i="7"/>
  <c r="AY543" i="7"/>
  <c r="AX543" i="7"/>
  <c r="AW543" i="7"/>
  <c r="AV543" i="7"/>
  <c r="AU543" i="7"/>
  <c r="AT543" i="7"/>
  <c r="AS543" i="7"/>
  <c r="AR543" i="7"/>
  <c r="AP543" i="7"/>
  <c r="AO543" i="7"/>
  <c r="AQ543" i="7" s="1"/>
  <c r="AN543" i="7"/>
  <c r="AM543" i="7"/>
  <c r="Q543" i="7"/>
  <c r="N543" i="7"/>
  <c r="L543" i="7"/>
  <c r="J543" i="7"/>
  <c r="AY542" i="7"/>
  <c r="AX542" i="7"/>
  <c r="AW542" i="7"/>
  <c r="AV542" i="7"/>
  <c r="AU542" i="7"/>
  <c r="AT542" i="7"/>
  <c r="AS542" i="7"/>
  <c r="AR542" i="7"/>
  <c r="AP542" i="7"/>
  <c r="AQ542" i="7" s="1"/>
  <c r="AO542" i="7"/>
  <c r="AN542" i="7"/>
  <c r="AM542" i="7"/>
  <c r="Q542" i="7"/>
  <c r="N542" i="7"/>
  <c r="L542" i="7"/>
  <c r="J542" i="7"/>
  <c r="AY541" i="7"/>
  <c r="AX541" i="7"/>
  <c r="AW541" i="7"/>
  <c r="AV541" i="7"/>
  <c r="AU541" i="7"/>
  <c r="AT541" i="7"/>
  <c r="AS541" i="7"/>
  <c r="AR541" i="7"/>
  <c r="AQ541" i="7"/>
  <c r="AP541" i="7"/>
  <c r="AO541" i="7"/>
  <c r="AN541" i="7"/>
  <c r="AM541" i="7"/>
  <c r="Q541" i="7"/>
  <c r="N541" i="7"/>
  <c r="L541" i="7"/>
  <c r="J541" i="7"/>
  <c r="AY540" i="7"/>
  <c r="AX540" i="7"/>
  <c r="AW540" i="7"/>
  <c r="AV540" i="7"/>
  <c r="AU540" i="7"/>
  <c r="AT540" i="7"/>
  <c r="AS540" i="7"/>
  <c r="AR540" i="7"/>
  <c r="AP540" i="7"/>
  <c r="AO540" i="7"/>
  <c r="AN540" i="7"/>
  <c r="AM540" i="7"/>
  <c r="AQ540" i="7" s="1"/>
  <c r="Q540" i="7"/>
  <c r="N540" i="7"/>
  <c r="L540" i="7"/>
  <c r="J540" i="7"/>
  <c r="AY539" i="7"/>
  <c r="AX539" i="7"/>
  <c r="AW539" i="7"/>
  <c r="AV539" i="7"/>
  <c r="AU539" i="7"/>
  <c r="AT539" i="7"/>
  <c r="AS539" i="7"/>
  <c r="AR539" i="7"/>
  <c r="AP539" i="7"/>
  <c r="AO539" i="7"/>
  <c r="AN539" i="7"/>
  <c r="AM539" i="7"/>
  <c r="AQ539" i="7" s="1"/>
  <c r="Q539" i="7"/>
  <c r="N539" i="7"/>
  <c r="L539" i="7"/>
  <c r="J539" i="7"/>
  <c r="AY538" i="7"/>
  <c r="AX538" i="7"/>
  <c r="AW538" i="7"/>
  <c r="AV538" i="7"/>
  <c r="AU538" i="7"/>
  <c r="AT538" i="7"/>
  <c r="AS538" i="7"/>
  <c r="AR538" i="7"/>
  <c r="AP538" i="7"/>
  <c r="AO538" i="7"/>
  <c r="AN538" i="7"/>
  <c r="AM538" i="7"/>
  <c r="AQ538" i="7" s="1"/>
  <c r="Q538" i="7"/>
  <c r="N538" i="7"/>
  <c r="L538" i="7"/>
  <c r="J538" i="7"/>
  <c r="AY537" i="7"/>
  <c r="AX537" i="7"/>
  <c r="AW537" i="7"/>
  <c r="AV537" i="7"/>
  <c r="AU537" i="7"/>
  <c r="AT537" i="7"/>
  <c r="AS537" i="7"/>
  <c r="AR537" i="7"/>
  <c r="AP537" i="7"/>
  <c r="AO537" i="7"/>
  <c r="AN537" i="7"/>
  <c r="AM537" i="7"/>
  <c r="AQ537" i="7" s="1"/>
  <c r="Q537" i="7"/>
  <c r="N537" i="7"/>
  <c r="L537" i="7"/>
  <c r="J537" i="7"/>
  <c r="AY536" i="7"/>
  <c r="AX536" i="7"/>
  <c r="AW536" i="7"/>
  <c r="AV536" i="7"/>
  <c r="AU536" i="7"/>
  <c r="AT536" i="7"/>
  <c r="AS536" i="7"/>
  <c r="AR536" i="7"/>
  <c r="AP536" i="7"/>
  <c r="AO536" i="7"/>
  <c r="AN536" i="7"/>
  <c r="AM536" i="7"/>
  <c r="AQ536" i="7" s="1"/>
  <c r="Q536" i="7"/>
  <c r="N536" i="7"/>
  <c r="L536" i="7"/>
  <c r="J536" i="7"/>
  <c r="AY535" i="7"/>
  <c r="AX535" i="7"/>
  <c r="AW535" i="7"/>
  <c r="AV535" i="7"/>
  <c r="AU535" i="7"/>
  <c r="AT535" i="7"/>
  <c r="AS535" i="7"/>
  <c r="AR535" i="7"/>
  <c r="AP535" i="7"/>
  <c r="AO535" i="7"/>
  <c r="AN535" i="7"/>
  <c r="AQ535" i="7" s="1"/>
  <c r="AM535" i="7"/>
  <c r="Q535" i="7"/>
  <c r="N535" i="7"/>
  <c r="L535" i="7"/>
  <c r="J535" i="7"/>
  <c r="AY534" i="7"/>
  <c r="AX534" i="7"/>
  <c r="AW534" i="7"/>
  <c r="AV534" i="7"/>
  <c r="AU534" i="7"/>
  <c r="AT534" i="7"/>
  <c r="AS534" i="7"/>
  <c r="AR534" i="7"/>
  <c r="AP534" i="7"/>
  <c r="AO534" i="7"/>
  <c r="AQ534" i="7" s="1"/>
  <c r="AN534" i="7"/>
  <c r="AM534" i="7"/>
  <c r="Q534" i="7"/>
  <c r="N534" i="7"/>
  <c r="L534" i="7"/>
  <c r="J534" i="7"/>
  <c r="AY533" i="7"/>
  <c r="AX533" i="7"/>
  <c r="AW533" i="7"/>
  <c r="AV533" i="7"/>
  <c r="AU533" i="7"/>
  <c r="AT533" i="7"/>
  <c r="AS533" i="7"/>
  <c r="AR533" i="7"/>
  <c r="AP533" i="7"/>
  <c r="AQ533" i="7" s="1"/>
  <c r="AO533" i="7"/>
  <c r="AN533" i="7"/>
  <c r="AM533" i="7"/>
  <c r="Q533" i="7"/>
  <c r="N533" i="7"/>
  <c r="L533" i="7"/>
  <c r="J533" i="7"/>
  <c r="AY532" i="7"/>
  <c r="AX532" i="7"/>
  <c r="AW532" i="7"/>
  <c r="AV532" i="7"/>
  <c r="AU532" i="7"/>
  <c r="AT532" i="7"/>
  <c r="AS532" i="7"/>
  <c r="AR532" i="7"/>
  <c r="AQ532" i="7"/>
  <c r="AP532" i="7"/>
  <c r="AO532" i="7"/>
  <c r="AN532" i="7"/>
  <c r="AM532" i="7"/>
  <c r="Q532" i="7"/>
  <c r="N532" i="7"/>
  <c r="L532" i="7"/>
  <c r="J532" i="7"/>
  <c r="AY531" i="7"/>
  <c r="AX531" i="7"/>
  <c r="AW531" i="7"/>
  <c r="AV531" i="7"/>
  <c r="AU531" i="7"/>
  <c r="AT531" i="7"/>
  <c r="AS531" i="7"/>
  <c r="AR531" i="7"/>
  <c r="AP531" i="7"/>
  <c r="AO531" i="7"/>
  <c r="AN531" i="7"/>
  <c r="AM531" i="7"/>
  <c r="AQ531" i="7" s="1"/>
  <c r="Q531" i="7"/>
  <c r="N531" i="7"/>
  <c r="L531" i="7"/>
  <c r="J531" i="7"/>
  <c r="AY530" i="7"/>
  <c r="AX530" i="7"/>
  <c r="AW530" i="7"/>
  <c r="AV530" i="7"/>
  <c r="AU530" i="7"/>
  <c r="AT530" i="7"/>
  <c r="AS530" i="7"/>
  <c r="AR530" i="7"/>
  <c r="AP530" i="7"/>
  <c r="AO530" i="7"/>
  <c r="AN530" i="7"/>
  <c r="AM530" i="7"/>
  <c r="AQ530" i="7" s="1"/>
  <c r="Q530" i="7"/>
  <c r="N530" i="7"/>
  <c r="L530" i="7"/>
  <c r="J530" i="7"/>
  <c r="AY529" i="7"/>
  <c r="AX529" i="7"/>
  <c r="AW529" i="7"/>
  <c r="AV529" i="7"/>
  <c r="AU529" i="7"/>
  <c r="AT529" i="7"/>
  <c r="AS529" i="7"/>
  <c r="AR529" i="7"/>
  <c r="AP529" i="7"/>
  <c r="AO529" i="7"/>
  <c r="AN529" i="7"/>
  <c r="AM529" i="7"/>
  <c r="AQ529" i="7" s="1"/>
  <c r="Q529" i="7"/>
  <c r="N529" i="7"/>
  <c r="L529" i="7"/>
  <c r="J529" i="7"/>
  <c r="AY528" i="7"/>
  <c r="AX528" i="7"/>
  <c r="AW528" i="7"/>
  <c r="AV528" i="7"/>
  <c r="AU528" i="7"/>
  <c r="AT528" i="7"/>
  <c r="AS528" i="7"/>
  <c r="AR528" i="7"/>
  <c r="AP528" i="7"/>
  <c r="AO528" i="7"/>
  <c r="AN528" i="7"/>
  <c r="AM528" i="7"/>
  <c r="AQ528" i="7" s="1"/>
  <c r="Q528" i="7"/>
  <c r="N528" i="7"/>
  <c r="L528" i="7"/>
  <c r="J528" i="7"/>
  <c r="AY527" i="7"/>
  <c r="AX527" i="7"/>
  <c r="AW527" i="7"/>
  <c r="AV527" i="7"/>
  <c r="AU527" i="7"/>
  <c r="AT527" i="7"/>
  <c r="AS527" i="7"/>
  <c r="AR527" i="7"/>
  <c r="AP527" i="7"/>
  <c r="AO527" i="7"/>
  <c r="AN527" i="7"/>
  <c r="AM527" i="7"/>
  <c r="AQ527" i="7" s="1"/>
  <c r="Q527" i="7"/>
  <c r="N527" i="7"/>
  <c r="L527" i="7"/>
  <c r="J527" i="7"/>
  <c r="AY526" i="7"/>
  <c r="AX526" i="7"/>
  <c r="AW526" i="7"/>
  <c r="AV526" i="7"/>
  <c r="AU526" i="7"/>
  <c r="AT526" i="7"/>
  <c r="AS526" i="7"/>
  <c r="AR526" i="7"/>
  <c r="AP526" i="7"/>
  <c r="AO526" i="7"/>
  <c r="AN526" i="7"/>
  <c r="AQ526" i="7" s="1"/>
  <c r="AM526" i="7"/>
  <c r="Q526" i="7"/>
  <c r="N526" i="7"/>
  <c r="L526" i="7"/>
  <c r="J526" i="7"/>
  <c r="AY525" i="7"/>
  <c r="AX525" i="7"/>
  <c r="AW525" i="7"/>
  <c r="AV525" i="7"/>
  <c r="AU525" i="7"/>
  <c r="AT525" i="7"/>
  <c r="AS525" i="7"/>
  <c r="AR525" i="7"/>
  <c r="AP525" i="7"/>
  <c r="AO525" i="7"/>
  <c r="AQ525" i="7" s="1"/>
  <c r="AN525" i="7"/>
  <c r="AM525" i="7"/>
  <c r="Q525" i="7"/>
  <c r="N525" i="7"/>
  <c r="L525" i="7"/>
  <c r="J525" i="7"/>
  <c r="AY524" i="7"/>
  <c r="AX524" i="7"/>
  <c r="AW524" i="7"/>
  <c r="AV524" i="7"/>
  <c r="AU524" i="7"/>
  <c r="AT524" i="7"/>
  <c r="AS524" i="7"/>
  <c r="AR524" i="7"/>
  <c r="AP524" i="7"/>
  <c r="AQ524" i="7" s="1"/>
  <c r="AO524" i="7"/>
  <c r="AN524" i="7"/>
  <c r="AM524" i="7"/>
  <c r="Q524" i="7"/>
  <c r="N524" i="7"/>
  <c r="L524" i="7"/>
  <c r="J524" i="7"/>
  <c r="AY523" i="7"/>
  <c r="AX523" i="7"/>
  <c r="AW523" i="7"/>
  <c r="AV523" i="7"/>
  <c r="AU523" i="7"/>
  <c r="AT523" i="7"/>
  <c r="AS523" i="7"/>
  <c r="AR523" i="7"/>
  <c r="AQ523" i="7"/>
  <c r="AP523" i="7"/>
  <c r="AO523" i="7"/>
  <c r="AN523" i="7"/>
  <c r="AM523" i="7"/>
  <c r="Q523" i="7"/>
  <c r="N523" i="7"/>
  <c r="L523" i="7"/>
  <c r="J523" i="7"/>
  <c r="AY522" i="7"/>
  <c r="AX522" i="7"/>
  <c r="AW522" i="7"/>
  <c r="AV522" i="7"/>
  <c r="AU522" i="7"/>
  <c r="AT522" i="7"/>
  <c r="AS522" i="7"/>
  <c r="AR522" i="7"/>
  <c r="AP522" i="7"/>
  <c r="AO522" i="7"/>
  <c r="AN522" i="7"/>
  <c r="AM522" i="7"/>
  <c r="AQ522" i="7" s="1"/>
  <c r="Q522" i="7"/>
  <c r="N522" i="7"/>
  <c r="L522" i="7"/>
  <c r="J522" i="7"/>
  <c r="AY521" i="7"/>
  <c r="AX521" i="7"/>
  <c r="AW521" i="7"/>
  <c r="AV521" i="7"/>
  <c r="AU521" i="7"/>
  <c r="AT521" i="7"/>
  <c r="AS521" i="7"/>
  <c r="AR521" i="7"/>
  <c r="AP521" i="7"/>
  <c r="AO521" i="7"/>
  <c r="AN521" i="7"/>
  <c r="AM521" i="7"/>
  <c r="AQ521" i="7" s="1"/>
  <c r="Q521" i="7"/>
  <c r="N521" i="7"/>
  <c r="L521" i="7"/>
  <c r="J521" i="7"/>
  <c r="AY520" i="7"/>
  <c r="AX520" i="7"/>
  <c r="AW520" i="7"/>
  <c r="AV520" i="7"/>
  <c r="AU520" i="7"/>
  <c r="AT520" i="7"/>
  <c r="AS520" i="7"/>
  <c r="AR520" i="7"/>
  <c r="AP520" i="7"/>
  <c r="AO520" i="7"/>
  <c r="AN520" i="7"/>
  <c r="AM520" i="7"/>
  <c r="AQ520" i="7" s="1"/>
  <c r="Q520" i="7"/>
  <c r="N520" i="7"/>
  <c r="L520" i="7"/>
  <c r="J520" i="7"/>
  <c r="AY519" i="7"/>
  <c r="AX519" i="7"/>
  <c r="AW519" i="7"/>
  <c r="AV519" i="7"/>
  <c r="AU519" i="7"/>
  <c r="AT519" i="7"/>
  <c r="AS519" i="7"/>
  <c r="AR519" i="7"/>
  <c r="AP519" i="7"/>
  <c r="AO519" i="7"/>
  <c r="AN519" i="7"/>
  <c r="AM519" i="7"/>
  <c r="AQ519" i="7" s="1"/>
  <c r="Q519" i="7"/>
  <c r="N519" i="7"/>
  <c r="L519" i="7"/>
  <c r="J519" i="7"/>
  <c r="AY518" i="7"/>
  <c r="AX518" i="7"/>
  <c r="AW518" i="7"/>
  <c r="AV518" i="7"/>
  <c r="AU518" i="7"/>
  <c r="AT518" i="7"/>
  <c r="AS518" i="7"/>
  <c r="AR518" i="7"/>
  <c r="AP518" i="7"/>
  <c r="AO518" i="7"/>
  <c r="AN518" i="7"/>
  <c r="AQ518" i="7" s="1"/>
  <c r="AM518" i="7"/>
  <c r="Q518" i="7"/>
  <c r="N518" i="7"/>
  <c r="L518" i="7"/>
  <c r="J518" i="7"/>
  <c r="AY517" i="7"/>
  <c r="AX517" i="7"/>
  <c r="AW517" i="7"/>
  <c r="AV517" i="7"/>
  <c r="AU517" i="7"/>
  <c r="AT517" i="7"/>
  <c r="AS517" i="7"/>
  <c r="AR517" i="7"/>
  <c r="AP517" i="7"/>
  <c r="AO517" i="7"/>
  <c r="AN517" i="7"/>
  <c r="AQ517" i="7" s="1"/>
  <c r="AM517" i="7"/>
  <c r="Q517" i="7"/>
  <c r="N517" i="7"/>
  <c r="L517" i="7"/>
  <c r="J517" i="7"/>
  <c r="AY516" i="7"/>
  <c r="AX516" i="7"/>
  <c r="AW516" i="7"/>
  <c r="AV516" i="7"/>
  <c r="AU516" i="7"/>
  <c r="AT516" i="7"/>
  <c r="AS516" i="7"/>
  <c r="AR516" i="7"/>
  <c r="AP516" i="7"/>
  <c r="AO516" i="7"/>
  <c r="AQ516" i="7" s="1"/>
  <c r="AN516" i="7"/>
  <c r="AM516" i="7"/>
  <c r="Q516" i="7"/>
  <c r="N516" i="7"/>
  <c r="L516" i="7"/>
  <c r="J516" i="7"/>
  <c r="AY515" i="7"/>
  <c r="AX515" i="7"/>
  <c r="AW515" i="7"/>
  <c r="AV515" i="7"/>
  <c r="AU515" i="7"/>
  <c r="AT515" i="7"/>
  <c r="AS515" i="7"/>
  <c r="AR515" i="7"/>
  <c r="AP515" i="7"/>
  <c r="AQ515" i="7" s="1"/>
  <c r="AO515" i="7"/>
  <c r="AN515" i="7"/>
  <c r="AM515" i="7"/>
  <c r="Q515" i="7"/>
  <c r="N515" i="7"/>
  <c r="L515" i="7"/>
  <c r="J515" i="7"/>
  <c r="AY514" i="7"/>
  <c r="AX514" i="7"/>
  <c r="AW514" i="7"/>
  <c r="AV514" i="7"/>
  <c r="AU514" i="7"/>
  <c r="AT514" i="7"/>
  <c r="AS514" i="7"/>
  <c r="AR514" i="7"/>
  <c r="AQ514" i="7"/>
  <c r="AP514" i="7"/>
  <c r="AO514" i="7"/>
  <c r="AN514" i="7"/>
  <c r="AM514" i="7"/>
  <c r="Q514" i="7"/>
  <c r="N514" i="7"/>
  <c r="L514" i="7"/>
  <c r="J514" i="7"/>
  <c r="AY513" i="7"/>
  <c r="AX513" i="7"/>
  <c r="AW513" i="7"/>
  <c r="AV513" i="7"/>
  <c r="AU513" i="7"/>
  <c r="AT513" i="7"/>
  <c r="AS513" i="7"/>
  <c r="AR513" i="7"/>
  <c r="AP513" i="7"/>
  <c r="AO513" i="7"/>
  <c r="AN513" i="7"/>
  <c r="AM513" i="7"/>
  <c r="AQ513" i="7" s="1"/>
  <c r="Q513" i="7"/>
  <c r="N513" i="7"/>
  <c r="L513" i="7"/>
  <c r="J513" i="7"/>
  <c r="AY512" i="7"/>
  <c r="AX512" i="7"/>
  <c r="AW512" i="7"/>
  <c r="AV512" i="7"/>
  <c r="AU512" i="7"/>
  <c r="AT512" i="7"/>
  <c r="AS512" i="7"/>
  <c r="AR512" i="7"/>
  <c r="AP512" i="7"/>
  <c r="AO512" i="7"/>
  <c r="AN512" i="7"/>
  <c r="AM512" i="7"/>
  <c r="AQ512" i="7" s="1"/>
  <c r="Q512" i="7"/>
  <c r="N512" i="7"/>
  <c r="L512" i="7"/>
  <c r="J512" i="7"/>
  <c r="AY511" i="7"/>
  <c r="AX511" i="7"/>
  <c r="AW511" i="7"/>
  <c r="AV511" i="7"/>
  <c r="AU511" i="7"/>
  <c r="AT511" i="7"/>
  <c r="AS511" i="7"/>
  <c r="AR511" i="7"/>
  <c r="AP511" i="7"/>
  <c r="AO511" i="7"/>
  <c r="AN511" i="7"/>
  <c r="AM511" i="7"/>
  <c r="AQ511" i="7" s="1"/>
  <c r="Q511" i="7"/>
  <c r="N511" i="7"/>
  <c r="L511" i="7"/>
  <c r="J511" i="7"/>
  <c r="AY510" i="7"/>
  <c r="AX510" i="7"/>
  <c r="AW510" i="7"/>
  <c r="AV510" i="7"/>
  <c r="AU510" i="7"/>
  <c r="AT510" i="7"/>
  <c r="AS510" i="7"/>
  <c r="AR510" i="7"/>
  <c r="AP510" i="7"/>
  <c r="AO510" i="7"/>
  <c r="AN510" i="7"/>
  <c r="AM510" i="7"/>
  <c r="AQ510" i="7" s="1"/>
  <c r="Q510" i="7"/>
  <c r="N510" i="7"/>
  <c r="L510" i="7"/>
  <c r="J510" i="7"/>
  <c r="AY509" i="7"/>
  <c r="AX509" i="7"/>
  <c r="AW509" i="7"/>
  <c r="AV509" i="7"/>
  <c r="AU509" i="7"/>
  <c r="AT509" i="7"/>
  <c r="AS509" i="7"/>
  <c r="AR509" i="7"/>
  <c r="AP509" i="7"/>
  <c r="AO509" i="7"/>
  <c r="AN509" i="7"/>
  <c r="AQ509" i="7" s="1"/>
  <c r="AM509" i="7"/>
  <c r="Q509" i="7"/>
  <c r="N509" i="7"/>
  <c r="L509" i="7"/>
  <c r="J509" i="7"/>
  <c r="AY508" i="7"/>
  <c r="AX508" i="7"/>
  <c r="AW508" i="7"/>
  <c r="AV508" i="7"/>
  <c r="AU508" i="7"/>
  <c r="AT508" i="7"/>
  <c r="AS508" i="7"/>
  <c r="AR508" i="7"/>
  <c r="AP508" i="7"/>
  <c r="AO508" i="7"/>
  <c r="AQ508" i="7" s="1"/>
  <c r="AN508" i="7"/>
  <c r="AM508" i="7"/>
  <c r="Q508" i="7"/>
  <c r="N508" i="7"/>
  <c r="L508" i="7"/>
  <c r="J508" i="7"/>
  <c r="AY507" i="7"/>
  <c r="AX507" i="7"/>
  <c r="AW507" i="7"/>
  <c r="AV507" i="7"/>
  <c r="AU507" i="7"/>
  <c r="AT507" i="7"/>
  <c r="AS507" i="7"/>
  <c r="AR507" i="7"/>
  <c r="AP507" i="7"/>
  <c r="AQ507" i="7" s="1"/>
  <c r="AO507" i="7"/>
  <c r="AN507" i="7"/>
  <c r="AM507" i="7"/>
  <c r="Q507" i="7"/>
  <c r="N507" i="7"/>
  <c r="L507" i="7"/>
  <c r="J507" i="7"/>
  <c r="AY506" i="7"/>
  <c r="AX506" i="7"/>
  <c r="AW506" i="7"/>
  <c r="AV506" i="7"/>
  <c r="AU506" i="7"/>
  <c r="AT506" i="7"/>
  <c r="AS506" i="7"/>
  <c r="AR506" i="7"/>
  <c r="AQ506" i="7"/>
  <c r="AP506" i="7"/>
  <c r="AO506" i="7"/>
  <c r="AN506" i="7"/>
  <c r="AM506" i="7"/>
  <c r="Q506" i="7"/>
  <c r="N506" i="7"/>
  <c r="L506" i="7"/>
  <c r="J506" i="7"/>
  <c r="AY505" i="7"/>
  <c r="AX505" i="7"/>
  <c r="AW505" i="7"/>
  <c r="AV505" i="7"/>
  <c r="AU505" i="7"/>
  <c r="AT505" i="7"/>
  <c r="AS505" i="7"/>
  <c r="AR505" i="7"/>
  <c r="AP505" i="7"/>
  <c r="AO505" i="7"/>
  <c r="AN505" i="7"/>
  <c r="AM505" i="7"/>
  <c r="AQ505" i="7" s="1"/>
  <c r="Q505" i="7"/>
  <c r="N505" i="7"/>
  <c r="L505" i="7"/>
  <c r="J505" i="7"/>
  <c r="AY504" i="7"/>
  <c r="AX504" i="7"/>
  <c r="AW504" i="7"/>
  <c r="AV504" i="7"/>
  <c r="AU504" i="7"/>
  <c r="AT504" i="7"/>
  <c r="AS504" i="7"/>
  <c r="AR504" i="7"/>
  <c r="AP504" i="7"/>
  <c r="AO504" i="7"/>
  <c r="AN504" i="7"/>
  <c r="AM504" i="7"/>
  <c r="AQ504" i="7" s="1"/>
  <c r="Q504" i="7"/>
  <c r="N504" i="7"/>
  <c r="L504" i="7"/>
  <c r="J504" i="7"/>
  <c r="AY503" i="7"/>
  <c r="AX503" i="7"/>
  <c r="AW503" i="7"/>
  <c r="AV503" i="7"/>
  <c r="AU503" i="7"/>
  <c r="AT503" i="7"/>
  <c r="AS503" i="7"/>
  <c r="AR503" i="7"/>
  <c r="AP503" i="7"/>
  <c r="AO503" i="7"/>
  <c r="AN503" i="7"/>
  <c r="AM503" i="7"/>
  <c r="AQ503" i="7" s="1"/>
  <c r="Q503" i="7"/>
  <c r="N503" i="7"/>
  <c r="L503" i="7"/>
  <c r="J503" i="7"/>
  <c r="AY502" i="7"/>
  <c r="AX502" i="7"/>
  <c r="AW502" i="7"/>
  <c r="AV502" i="7"/>
  <c r="AU502" i="7"/>
  <c r="AT502" i="7"/>
  <c r="AS502" i="7"/>
  <c r="AR502" i="7"/>
  <c r="AP502" i="7"/>
  <c r="AO502" i="7"/>
  <c r="AN502" i="7"/>
  <c r="AM502" i="7"/>
  <c r="AQ502" i="7" s="1"/>
  <c r="Q502" i="7"/>
  <c r="N502" i="7"/>
  <c r="L502" i="7"/>
  <c r="J502" i="7"/>
  <c r="AY501" i="7"/>
  <c r="AX501" i="7"/>
  <c r="AW501" i="7"/>
  <c r="AV501" i="7"/>
  <c r="AU501" i="7"/>
  <c r="AT501" i="7"/>
  <c r="AS501" i="7"/>
  <c r="AR501" i="7"/>
  <c r="AP501" i="7"/>
  <c r="AO501" i="7"/>
  <c r="AN501" i="7"/>
  <c r="AQ501" i="7" s="1"/>
  <c r="AM501" i="7"/>
  <c r="Q501" i="7"/>
  <c r="N501" i="7"/>
  <c r="L501" i="7"/>
  <c r="J501" i="7"/>
  <c r="AY500" i="7"/>
  <c r="AX500" i="7"/>
  <c r="AW500" i="7"/>
  <c r="AV500" i="7"/>
  <c r="AU500" i="7"/>
  <c r="AT500" i="7"/>
  <c r="AS500" i="7"/>
  <c r="AR500" i="7"/>
  <c r="AP500" i="7"/>
  <c r="AO500" i="7"/>
  <c r="AQ500" i="7" s="1"/>
  <c r="AN500" i="7"/>
  <c r="AM500" i="7"/>
  <c r="Q500" i="7"/>
  <c r="N500" i="7"/>
  <c r="L500" i="7"/>
  <c r="J500" i="7"/>
  <c r="AY499" i="7"/>
  <c r="AX499" i="7"/>
  <c r="AW499" i="7"/>
  <c r="AV499" i="7"/>
  <c r="AU499" i="7"/>
  <c r="AT499" i="7"/>
  <c r="AS499" i="7"/>
  <c r="AR499" i="7"/>
  <c r="AP499" i="7"/>
  <c r="AQ499" i="7" s="1"/>
  <c r="AO499" i="7"/>
  <c r="AN499" i="7"/>
  <c r="AM499" i="7"/>
  <c r="Q499" i="7"/>
  <c r="N499" i="7"/>
  <c r="L499" i="7"/>
  <c r="J499" i="7"/>
  <c r="AY498" i="7"/>
  <c r="AX498" i="7"/>
  <c r="AW498" i="7"/>
  <c r="AV498" i="7"/>
  <c r="AU498" i="7"/>
  <c r="AT498" i="7"/>
  <c r="AS498" i="7"/>
  <c r="AR498" i="7"/>
  <c r="AQ498" i="7"/>
  <c r="AP498" i="7"/>
  <c r="AO498" i="7"/>
  <c r="AN498" i="7"/>
  <c r="AM498" i="7"/>
  <c r="Q498" i="7"/>
  <c r="N498" i="7"/>
  <c r="L498" i="7"/>
  <c r="J498" i="7"/>
  <c r="AY497" i="7"/>
  <c r="AX497" i="7"/>
  <c r="AW497" i="7"/>
  <c r="AV497" i="7"/>
  <c r="AU497" i="7"/>
  <c r="AT497" i="7"/>
  <c r="AS497" i="7"/>
  <c r="AR497" i="7"/>
  <c r="AP497" i="7"/>
  <c r="AO497" i="7"/>
  <c r="AN497" i="7"/>
  <c r="AM497" i="7"/>
  <c r="AQ497" i="7" s="1"/>
  <c r="Q497" i="7"/>
  <c r="N497" i="7"/>
  <c r="L497" i="7"/>
  <c r="J497" i="7"/>
  <c r="AY496" i="7"/>
  <c r="AX496" i="7"/>
  <c r="AW496" i="7"/>
  <c r="AV496" i="7"/>
  <c r="AU496" i="7"/>
  <c r="AT496" i="7"/>
  <c r="AS496" i="7"/>
  <c r="AR496" i="7"/>
  <c r="AP496" i="7"/>
  <c r="AO496" i="7"/>
  <c r="AN496" i="7"/>
  <c r="AM496" i="7"/>
  <c r="AQ496" i="7" s="1"/>
  <c r="Q496" i="7"/>
  <c r="N496" i="7"/>
  <c r="L496" i="7"/>
  <c r="J496" i="7"/>
  <c r="AY495" i="7"/>
  <c r="AX495" i="7"/>
  <c r="AW495" i="7"/>
  <c r="AV495" i="7"/>
  <c r="AU495" i="7"/>
  <c r="AT495" i="7"/>
  <c r="AS495" i="7"/>
  <c r="AR495" i="7"/>
  <c r="AP495" i="7"/>
  <c r="AO495" i="7"/>
  <c r="AN495" i="7"/>
  <c r="AM495" i="7"/>
  <c r="AQ495" i="7" s="1"/>
  <c r="Q495" i="7"/>
  <c r="N495" i="7"/>
  <c r="L495" i="7"/>
  <c r="J495" i="7"/>
  <c r="AY494" i="7"/>
  <c r="AX494" i="7"/>
  <c r="AW494" i="7"/>
  <c r="AV494" i="7"/>
  <c r="AU494" i="7"/>
  <c r="AT494" i="7"/>
  <c r="AS494" i="7"/>
  <c r="AR494" i="7"/>
  <c r="AP494" i="7"/>
  <c r="AO494" i="7"/>
  <c r="AN494" i="7"/>
  <c r="AM494" i="7"/>
  <c r="AQ494" i="7" s="1"/>
  <c r="Q494" i="7"/>
  <c r="N494" i="7"/>
  <c r="L494" i="7"/>
  <c r="J494" i="7"/>
  <c r="AY493" i="7"/>
  <c r="AX493" i="7"/>
  <c r="AW493" i="7"/>
  <c r="AV493" i="7"/>
  <c r="AU493" i="7"/>
  <c r="AT493" i="7"/>
  <c r="AS493" i="7"/>
  <c r="AR493" i="7"/>
  <c r="AP493" i="7"/>
  <c r="AO493" i="7"/>
  <c r="AN493" i="7"/>
  <c r="AQ493" i="7" s="1"/>
  <c r="AM493" i="7"/>
  <c r="Q493" i="7"/>
  <c r="N493" i="7"/>
  <c r="L493" i="7"/>
  <c r="J493" i="7"/>
  <c r="AY492" i="7"/>
  <c r="AX492" i="7"/>
  <c r="AW492" i="7"/>
  <c r="AV492" i="7"/>
  <c r="AU492" i="7"/>
  <c r="AT492" i="7"/>
  <c r="AS492" i="7"/>
  <c r="AR492" i="7"/>
  <c r="AP492" i="7"/>
  <c r="AO492" i="7"/>
  <c r="AQ492" i="7" s="1"/>
  <c r="AN492" i="7"/>
  <c r="AM492" i="7"/>
  <c r="Q492" i="7"/>
  <c r="N492" i="7"/>
  <c r="L492" i="7"/>
  <c r="J492" i="7"/>
  <c r="AY491" i="7"/>
  <c r="AX491" i="7"/>
  <c r="AW491" i="7"/>
  <c r="AV491" i="7"/>
  <c r="AU491" i="7"/>
  <c r="AT491" i="7"/>
  <c r="AS491" i="7"/>
  <c r="AR491" i="7"/>
  <c r="AP491" i="7"/>
  <c r="AQ491" i="7" s="1"/>
  <c r="AO491" i="7"/>
  <c r="AN491" i="7"/>
  <c r="AM491" i="7"/>
  <c r="Q491" i="7"/>
  <c r="N491" i="7"/>
  <c r="L491" i="7"/>
  <c r="J491" i="7"/>
  <c r="AY490" i="7"/>
  <c r="AX490" i="7"/>
  <c r="AW490" i="7"/>
  <c r="AV490" i="7"/>
  <c r="AU490" i="7"/>
  <c r="AT490" i="7"/>
  <c r="AS490" i="7"/>
  <c r="AR490" i="7"/>
  <c r="AQ490" i="7"/>
  <c r="AP490" i="7"/>
  <c r="AO490" i="7"/>
  <c r="AN490" i="7"/>
  <c r="AM490" i="7"/>
  <c r="Q490" i="7"/>
  <c r="N490" i="7"/>
  <c r="L490" i="7"/>
  <c r="J490" i="7"/>
  <c r="AY489" i="7"/>
  <c r="AX489" i="7"/>
  <c r="AW489" i="7"/>
  <c r="AV489" i="7"/>
  <c r="AU489" i="7"/>
  <c r="AT489" i="7"/>
  <c r="AS489" i="7"/>
  <c r="AR489" i="7"/>
  <c r="AP489" i="7"/>
  <c r="AO489" i="7"/>
  <c r="AN489" i="7"/>
  <c r="AM489" i="7"/>
  <c r="AQ489" i="7" s="1"/>
  <c r="Q489" i="7"/>
  <c r="N489" i="7"/>
  <c r="L489" i="7"/>
  <c r="J489" i="7"/>
  <c r="AY488" i="7"/>
  <c r="AX488" i="7"/>
  <c r="AW488" i="7"/>
  <c r="AV488" i="7"/>
  <c r="AU488" i="7"/>
  <c r="AT488" i="7"/>
  <c r="AS488" i="7"/>
  <c r="AR488" i="7"/>
  <c r="AP488" i="7"/>
  <c r="AO488" i="7"/>
  <c r="AN488" i="7"/>
  <c r="AM488" i="7"/>
  <c r="AQ488" i="7" s="1"/>
  <c r="Q488" i="7"/>
  <c r="N488" i="7"/>
  <c r="L488" i="7"/>
  <c r="J488" i="7"/>
  <c r="AY487" i="7"/>
  <c r="AX487" i="7"/>
  <c r="AW487" i="7"/>
  <c r="AV487" i="7"/>
  <c r="AU487" i="7"/>
  <c r="AT487" i="7"/>
  <c r="AS487" i="7"/>
  <c r="AR487" i="7"/>
  <c r="AP487" i="7"/>
  <c r="AO487" i="7"/>
  <c r="AN487" i="7"/>
  <c r="AM487" i="7"/>
  <c r="AQ487" i="7" s="1"/>
  <c r="Q487" i="7"/>
  <c r="N487" i="7"/>
  <c r="L487" i="7"/>
  <c r="J487" i="7"/>
  <c r="AY486" i="7"/>
  <c r="AX486" i="7"/>
  <c r="AW486" i="7"/>
  <c r="AV486" i="7"/>
  <c r="AU486" i="7"/>
  <c r="AT486" i="7"/>
  <c r="AS486" i="7"/>
  <c r="AR486" i="7"/>
  <c r="AP486" i="7"/>
  <c r="AO486" i="7"/>
  <c r="AN486" i="7"/>
  <c r="AM486" i="7"/>
  <c r="AQ486" i="7" s="1"/>
  <c r="Q486" i="7"/>
  <c r="N486" i="7"/>
  <c r="L486" i="7"/>
  <c r="J486" i="7"/>
  <c r="AY485" i="7"/>
  <c r="AX485" i="7"/>
  <c r="AW485" i="7"/>
  <c r="AV485" i="7"/>
  <c r="AU485" i="7"/>
  <c r="AT485" i="7"/>
  <c r="AS485" i="7"/>
  <c r="AR485" i="7"/>
  <c r="AP485" i="7"/>
  <c r="AO485" i="7"/>
  <c r="AN485" i="7"/>
  <c r="AQ485" i="7" s="1"/>
  <c r="AM485" i="7"/>
  <c r="Q485" i="7"/>
  <c r="N485" i="7"/>
  <c r="L485" i="7"/>
  <c r="J485" i="7"/>
  <c r="AY484" i="7"/>
  <c r="AX484" i="7"/>
  <c r="AW484" i="7"/>
  <c r="AV484" i="7"/>
  <c r="AU484" i="7"/>
  <c r="AT484" i="7"/>
  <c r="AS484" i="7"/>
  <c r="AR484" i="7"/>
  <c r="AP484" i="7"/>
  <c r="AO484" i="7"/>
  <c r="AQ484" i="7" s="1"/>
  <c r="AN484" i="7"/>
  <c r="AM484" i="7"/>
  <c r="Q484" i="7"/>
  <c r="N484" i="7"/>
  <c r="L484" i="7"/>
  <c r="J484" i="7"/>
  <c r="AY483" i="7"/>
  <c r="AX483" i="7"/>
  <c r="AW483" i="7"/>
  <c r="AV483" i="7"/>
  <c r="AU483" i="7"/>
  <c r="AT483" i="7"/>
  <c r="AS483" i="7"/>
  <c r="AR483" i="7"/>
  <c r="AP483" i="7"/>
  <c r="AQ483" i="7" s="1"/>
  <c r="AO483" i="7"/>
  <c r="AN483" i="7"/>
  <c r="AM483" i="7"/>
  <c r="Q483" i="7"/>
  <c r="N483" i="7"/>
  <c r="L483" i="7"/>
  <c r="J483" i="7"/>
  <c r="AY482" i="7"/>
  <c r="AX482" i="7"/>
  <c r="AW482" i="7"/>
  <c r="AV482" i="7"/>
  <c r="AU482" i="7"/>
  <c r="AT482" i="7"/>
  <c r="AS482" i="7"/>
  <c r="AR482" i="7"/>
  <c r="AQ482" i="7"/>
  <c r="AP482" i="7"/>
  <c r="AO482" i="7"/>
  <c r="AN482" i="7"/>
  <c r="AM482" i="7"/>
  <c r="Q482" i="7"/>
  <c r="N482" i="7"/>
  <c r="L482" i="7"/>
  <c r="J482" i="7"/>
  <c r="AY481" i="7"/>
  <c r="AX481" i="7"/>
  <c r="AW481" i="7"/>
  <c r="AV481" i="7"/>
  <c r="AU481" i="7"/>
  <c r="AT481" i="7"/>
  <c r="AS481" i="7"/>
  <c r="AR481" i="7"/>
  <c r="AP481" i="7"/>
  <c r="AO481" i="7"/>
  <c r="AN481" i="7"/>
  <c r="AM481" i="7"/>
  <c r="AQ481" i="7" s="1"/>
  <c r="Q481" i="7"/>
  <c r="N481" i="7"/>
  <c r="L481" i="7"/>
  <c r="J481" i="7"/>
  <c r="AY480" i="7"/>
  <c r="AX480" i="7"/>
  <c r="AW480" i="7"/>
  <c r="AV480" i="7"/>
  <c r="AU480" i="7"/>
  <c r="AT480" i="7"/>
  <c r="AS480" i="7"/>
  <c r="AR480" i="7"/>
  <c r="AP480" i="7"/>
  <c r="AO480" i="7"/>
  <c r="AN480" i="7"/>
  <c r="AM480" i="7"/>
  <c r="AQ480" i="7" s="1"/>
  <c r="Q480" i="7"/>
  <c r="N480" i="7"/>
  <c r="L480" i="7"/>
  <c r="J480" i="7"/>
  <c r="AY479" i="7"/>
  <c r="AX479" i="7"/>
  <c r="AW479" i="7"/>
  <c r="AV479" i="7"/>
  <c r="AU479" i="7"/>
  <c r="AT479" i="7"/>
  <c r="AS479" i="7"/>
  <c r="AR479" i="7"/>
  <c r="AP479" i="7"/>
  <c r="AO479" i="7"/>
  <c r="AN479" i="7"/>
  <c r="AM479" i="7"/>
  <c r="AQ479" i="7" s="1"/>
  <c r="Q479" i="7"/>
  <c r="N479" i="7"/>
  <c r="L479" i="7"/>
  <c r="J479" i="7"/>
  <c r="AY478" i="7"/>
  <c r="AX478" i="7"/>
  <c r="AW478" i="7"/>
  <c r="AV478" i="7"/>
  <c r="AU478" i="7"/>
  <c r="AT478" i="7"/>
  <c r="AS478" i="7"/>
  <c r="AR478" i="7"/>
  <c r="AP478" i="7"/>
  <c r="AO478" i="7"/>
  <c r="AN478" i="7"/>
  <c r="AM478" i="7"/>
  <c r="AQ478" i="7" s="1"/>
  <c r="Q478" i="7"/>
  <c r="N478" i="7"/>
  <c r="L478" i="7"/>
  <c r="J478" i="7"/>
  <c r="AY477" i="7"/>
  <c r="AX477" i="7"/>
  <c r="AW477" i="7"/>
  <c r="AV477" i="7"/>
  <c r="AU477" i="7"/>
  <c r="AT477" i="7"/>
  <c r="AS477" i="7"/>
  <c r="AR477" i="7"/>
  <c r="AP477" i="7"/>
  <c r="AO477" i="7"/>
  <c r="AN477" i="7"/>
  <c r="AQ477" i="7" s="1"/>
  <c r="AM477" i="7"/>
  <c r="Q477" i="7"/>
  <c r="N477" i="7"/>
  <c r="L477" i="7"/>
  <c r="J477" i="7"/>
  <c r="AY476" i="7"/>
  <c r="AX476" i="7"/>
  <c r="AW476" i="7"/>
  <c r="AV476" i="7"/>
  <c r="AU476" i="7"/>
  <c r="AT476" i="7"/>
  <c r="AS476" i="7"/>
  <c r="AR476" i="7"/>
  <c r="AP476" i="7"/>
  <c r="AO476" i="7"/>
  <c r="AQ476" i="7" s="1"/>
  <c r="AN476" i="7"/>
  <c r="AM476" i="7"/>
  <c r="Q476" i="7"/>
  <c r="N476" i="7"/>
  <c r="L476" i="7"/>
  <c r="J476" i="7"/>
  <c r="AY475" i="7"/>
  <c r="AX475" i="7"/>
  <c r="AW475" i="7"/>
  <c r="AV475" i="7"/>
  <c r="AU475" i="7"/>
  <c r="AT475" i="7"/>
  <c r="AS475" i="7"/>
  <c r="AR475" i="7"/>
  <c r="AP475" i="7"/>
  <c r="AQ475" i="7" s="1"/>
  <c r="AO475" i="7"/>
  <c r="AN475" i="7"/>
  <c r="AM475" i="7"/>
  <c r="Q475" i="7"/>
  <c r="N475" i="7"/>
  <c r="L475" i="7"/>
  <c r="J475" i="7"/>
  <c r="AY474" i="7"/>
  <c r="AX474" i="7"/>
  <c r="AW474" i="7"/>
  <c r="AV474" i="7"/>
  <c r="AU474" i="7"/>
  <c r="AT474" i="7"/>
  <c r="AS474" i="7"/>
  <c r="AR474" i="7"/>
  <c r="AQ474" i="7"/>
  <c r="AP474" i="7"/>
  <c r="AO474" i="7"/>
  <c r="AN474" i="7"/>
  <c r="AM474" i="7"/>
  <c r="Q474" i="7"/>
  <c r="N474" i="7"/>
  <c r="L474" i="7"/>
  <c r="J474" i="7"/>
  <c r="AY473" i="7"/>
  <c r="AX473" i="7"/>
  <c r="AW473" i="7"/>
  <c r="AV473" i="7"/>
  <c r="AU473" i="7"/>
  <c r="AT473" i="7"/>
  <c r="AS473" i="7"/>
  <c r="AR473" i="7"/>
  <c r="AP473" i="7"/>
  <c r="AO473" i="7"/>
  <c r="AN473" i="7"/>
  <c r="AM473" i="7"/>
  <c r="AQ473" i="7" s="1"/>
  <c r="Q473" i="7"/>
  <c r="N473" i="7"/>
  <c r="L473" i="7"/>
  <c r="J473" i="7"/>
  <c r="AY472" i="7"/>
  <c r="AX472" i="7"/>
  <c r="AW472" i="7"/>
  <c r="AV472" i="7"/>
  <c r="AU472" i="7"/>
  <c r="AT472" i="7"/>
  <c r="AS472" i="7"/>
  <c r="AR472" i="7"/>
  <c r="AP472" i="7"/>
  <c r="AO472" i="7"/>
  <c r="AN472" i="7"/>
  <c r="AM472" i="7"/>
  <c r="AQ472" i="7" s="1"/>
  <c r="Q472" i="7"/>
  <c r="N472" i="7"/>
  <c r="L472" i="7"/>
  <c r="J472" i="7"/>
  <c r="AY471" i="7"/>
  <c r="AX471" i="7"/>
  <c r="AW471" i="7"/>
  <c r="AV471" i="7"/>
  <c r="AU471" i="7"/>
  <c r="AT471" i="7"/>
  <c r="AS471" i="7"/>
  <c r="AR471" i="7"/>
  <c r="AP471" i="7"/>
  <c r="AO471" i="7"/>
  <c r="AN471" i="7"/>
  <c r="AM471" i="7"/>
  <c r="AQ471" i="7" s="1"/>
  <c r="Q471" i="7"/>
  <c r="N471" i="7"/>
  <c r="L471" i="7"/>
  <c r="J471" i="7"/>
  <c r="AY470" i="7"/>
  <c r="AX470" i="7"/>
  <c r="AW470" i="7"/>
  <c r="AV470" i="7"/>
  <c r="AU470" i="7"/>
  <c r="AT470" i="7"/>
  <c r="AS470" i="7"/>
  <c r="AR470" i="7"/>
  <c r="AP470" i="7"/>
  <c r="AO470" i="7"/>
  <c r="AN470" i="7"/>
  <c r="AM470" i="7"/>
  <c r="AQ470" i="7" s="1"/>
  <c r="Q470" i="7"/>
  <c r="N470" i="7"/>
  <c r="L470" i="7"/>
  <c r="J470" i="7"/>
  <c r="AY469" i="7"/>
  <c r="AX469" i="7"/>
  <c r="AW469" i="7"/>
  <c r="AV469" i="7"/>
  <c r="AU469" i="7"/>
  <c r="AT469" i="7"/>
  <c r="AS469" i="7"/>
  <c r="AR469" i="7"/>
  <c r="AP469" i="7"/>
  <c r="AO469" i="7"/>
  <c r="AN469" i="7"/>
  <c r="AQ469" i="7" s="1"/>
  <c r="AM469" i="7"/>
  <c r="Q469" i="7"/>
  <c r="N469" i="7"/>
  <c r="L469" i="7"/>
  <c r="J469" i="7"/>
  <c r="AY468" i="7"/>
  <c r="AX468" i="7"/>
  <c r="AW468" i="7"/>
  <c r="AV468" i="7"/>
  <c r="AU468" i="7"/>
  <c r="AT468" i="7"/>
  <c r="AS468" i="7"/>
  <c r="AR468" i="7"/>
  <c r="AP468" i="7"/>
  <c r="AO468" i="7"/>
  <c r="AQ468" i="7" s="1"/>
  <c r="AN468" i="7"/>
  <c r="AM468" i="7"/>
  <c r="Q468" i="7"/>
  <c r="N468" i="7"/>
  <c r="L468" i="7"/>
  <c r="J468" i="7"/>
  <c r="AY467" i="7"/>
  <c r="AX467" i="7"/>
  <c r="AW467" i="7"/>
  <c r="AV467" i="7"/>
  <c r="AU467" i="7"/>
  <c r="AT467" i="7"/>
  <c r="AS467" i="7"/>
  <c r="AR467" i="7"/>
  <c r="AP467" i="7"/>
  <c r="AQ467" i="7" s="1"/>
  <c r="AO467" i="7"/>
  <c r="AN467" i="7"/>
  <c r="AM467" i="7"/>
  <c r="Q467" i="7"/>
  <c r="N467" i="7"/>
  <c r="L467" i="7"/>
  <c r="J467" i="7"/>
  <c r="AY466" i="7"/>
  <c r="AX466" i="7"/>
  <c r="AW466" i="7"/>
  <c r="AV466" i="7"/>
  <c r="AU466" i="7"/>
  <c r="AT466" i="7"/>
  <c r="AS466" i="7"/>
  <c r="AR466" i="7"/>
  <c r="AQ466" i="7"/>
  <c r="AP466" i="7"/>
  <c r="AO466" i="7"/>
  <c r="AN466" i="7"/>
  <c r="AM466" i="7"/>
  <c r="Q466" i="7"/>
  <c r="N466" i="7"/>
  <c r="L466" i="7"/>
  <c r="J466" i="7"/>
  <c r="AY465" i="7"/>
  <c r="AX465" i="7"/>
  <c r="AW465" i="7"/>
  <c r="AV465" i="7"/>
  <c r="AU465" i="7"/>
  <c r="AT465" i="7"/>
  <c r="AS465" i="7"/>
  <c r="AR465" i="7"/>
  <c r="AP465" i="7"/>
  <c r="AO465" i="7"/>
  <c r="AN465" i="7"/>
  <c r="AM465" i="7"/>
  <c r="AQ465" i="7" s="1"/>
  <c r="Q465" i="7"/>
  <c r="N465" i="7"/>
  <c r="L465" i="7"/>
  <c r="J465" i="7"/>
  <c r="AY464" i="7"/>
  <c r="AX464" i="7"/>
  <c r="AW464" i="7"/>
  <c r="AV464" i="7"/>
  <c r="AU464" i="7"/>
  <c r="AT464" i="7"/>
  <c r="AS464" i="7"/>
  <c r="AR464" i="7"/>
  <c r="AP464" i="7"/>
  <c r="AO464" i="7"/>
  <c r="AN464" i="7"/>
  <c r="AM464" i="7"/>
  <c r="AQ464" i="7" s="1"/>
  <c r="Q464" i="7"/>
  <c r="N464" i="7"/>
  <c r="L464" i="7"/>
  <c r="J464" i="7"/>
  <c r="AY463" i="7"/>
  <c r="AX463" i="7"/>
  <c r="AW463" i="7"/>
  <c r="AV463" i="7"/>
  <c r="AU463" i="7"/>
  <c r="AT463" i="7"/>
  <c r="AS463" i="7"/>
  <c r="AR463" i="7"/>
  <c r="AP463" i="7"/>
  <c r="AO463" i="7"/>
  <c r="AN463" i="7"/>
  <c r="AM463" i="7"/>
  <c r="AQ463" i="7" s="1"/>
  <c r="Q463" i="7"/>
  <c r="N463" i="7"/>
  <c r="L463" i="7"/>
  <c r="J463" i="7"/>
  <c r="AY462" i="7"/>
  <c r="AX462" i="7"/>
  <c r="AW462" i="7"/>
  <c r="AV462" i="7"/>
  <c r="AU462" i="7"/>
  <c r="AT462" i="7"/>
  <c r="AS462" i="7"/>
  <c r="AR462" i="7"/>
  <c r="AP462" i="7"/>
  <c r="AO462" i="7"/>
  <c r="AN462" i="7"/>
  <c r="AM462" i="7"/>
  <c r="AQ462" i="7" s="1"/>
  <c r="Q462" i="7"/>
  <c r="N462" i="7"/>
  <c r="L462" i="7"/>
  <c r="J462" i="7"/>
  <c r="AY461" i="7"/>
  <c r="AX461" i="7"/>
  <c r="AW461" i="7"/>
  <c r="AV461" i="7"/>
  <c r="AU461" i="7"/>
  <c r="AT461" i="7"/>
  <c r="AS461" i="7"/>
  <c r="AR461" i="7"/>
  <c r="AP461" i="7"/>
  <c r="AO461" i="7"/>
  <c r="AN461" i="7"/>
  <c r="AQ461" i="7" s="1"/>
  <c r="AM461" i="7"/>
  <c r="Q461" i="7"/>
  <c r="N461" i="7"/>
  <c r="L461" i="7"/>
  <c r="J461" i="7"/>
  <c r="AY460" i="7"/>
  <c r="AX460" i="7"/>
  <c r="AW460" i="7"/>
  <c r="AV460" i="7"/>
  <c r="AU460" i="7"/>
  <c r="AT460" i="7"/>
  <c r="AS460" i="7"/>
  <c r="AR460" i="7"/>
  <c r="AP460" i="7"/>
  <c r="AO460" i="7"/>
  <c r="AQ460" i="7" s="1"/>
  <c r="AN460" i="7"/>
  <c r="AM460" i="7"/>
  <c r="Q460" i="7"/>
  <c r="N460" i="7"/>
  <c r="L460" i="7"/>
  <c r="J460" i="7"/>
  <c r="AY459" i="7"/>
  <c r="AX459" i="7"/>
  <c r="AW459" i="7"/>
  <c r="AV459" i="7"/>
  <c r="AU459" i="7"/>
  <c r="AT459" i="7"/>
  <c r="AS459" i="7"/>
  <c r="AR459" i="7"/>
  <c r="AP459" i="7"/>
  <c r="AQ459" i="7" s="1"/>
  <c r="AO459" i="7"/>
  <c r="AN459" i="7"/>
  <c r="AM459" i="7"/>
  <c r="Q459" i="7"/>
  <c r="N459" i="7"/>
  <c r="L459" i="7"/>
  <c r="J459" i="7"/>
  <c r="AY458" i="7"/>
  <c r="AX458" i="7"/>
  <c r="AW458" i="7"/>
  <c r="AV458" i="7"/>
  <c r="AU458" i="7"/>
  <c r="AT458" i="7"/>
  <c r="AS458" i="7"/>
  <c r="AR458" i="7"/>
  <c r="AQ458" i="7"/>
  <c r="AP458" i="7"/>
  <c r="AO458" i="7"/>
  <c r="AN458" i="7"/>
  <c r="AM458" i="7"/>
  <c r="Q458" i="7"/>
  <c r="N458" i="7"/>
  <c r="L458" i="7"/>
  <c r="J458" i="7"/>
  <c r="AY457" i="7"/>
  <c r="AX457" i="7"/>
  <c r="AW457" i="7"/>
  <c r="AV457" i="7"/>
  <c r="AU457" i="7"/>
  <c r="AT457" i="7"/>
  <c r="AS457" i="7"/>
  <c r="AR457" i="7"/>
  <c r="AP457" i="7"/>
  <c r="AO457" i="7"/>
  <c r="AN457" i="7"/>
  <c r="AM457" i="7"/>
  <c r="AQ457" i="7" s="1"/>
  <c r="Q457" i="7"/>
  <c r="N457" i="7"/>
  <c r="L457" i="7"/>
  <c r="J457" i="7"/>
  <c r="AY456" i="7"/>
  <c r="AX456" i="7"/>
  <c r="AW456" i="7"/>
  <c r="AV456" i="7"/>
  <c r="AU456" i="7"/>
  <c r="AT456" i="7"/>
  <c r="AS456" i="7"/>
  <c r="AR456" i="7"/>
  <c r="AP456" i="7"/>
  <c r="AO456" i="7"/>
  <c r="AN456" i="7"/>
  <c r="AM456" i="7"/>
  <c r="AQ456" i="7" s="1"/>
  <c r="Q456" i="7"/>
  <c r="N456" i="7"/>
  <c r="L456" i="7"/>
  <c r="J456" i="7"/>
  <c r="AY455" i="7"/>
  <c r="AX455" i="7"/>
  <c r="AW455" i="7"/>
  <c r="AV455" i="7"/>
  <c r="AU455" i="7"/>
  <c r="AT455" i="7"/>
  <c r="AS455" i="7"/>
  <c r="AR455" i="7"/>
  <c r="AP455" i="7"/>
  <c r="AO455" i="7"/>
  <c r="AN455" i="7"/>
  <c r="AM455" i="7"/>
  <c r="AQ455" i="7" s="1"/>
  <c r="Q455" i="7"/>
  <c r="N455" i="7"/>
  <c r="L455" i="7"/>
  <c r="J455" i="7"/>
  <c r="AY454" i="7"/>
  <c r="AX454" i="7"/>
  <c r="AW454" i="7"/>
  <c r="AV454" i="7"/>
  <c r="AU454" i="7"/>
  <c r="AT454" i="7"/>
  <c r="AS454" i="7"/>
  <c r="AR454" i="7"/>
  <c r="AP454" i="7"/>
  <c r="AO454" i="7"/>
  <c r="AN454" i="7"/>
  <c r="AM454" i="7"/>
  <c r="AQ454" i="7" s="1"/>
  <c r="Q454" i="7"/>
  <c r="N454" i="7"/>
  <c r="L454" i="7"/>
  <c r="J454" i="7"/>
  <c r="AY453" i="7"/>
  <c r="AX453" i="7"/>
  <c r="AW453" i="7"/>
  <c r="AV453" i="7"/>
  <c r="AU453" i="7"/>
  <c r="AT453" i="7"/>
  <c r="AS453" i="7"/>
  <c r="AR453" i="7"/>
  <c r="AP453" i="7"/>
  <c r="AO453" i="7"/>
  <c r="AN453" i="7"/>
  <c r="AQ453" i="7" s="1"/>
  <c r="AM453" i="7"/>
  <c r="Q453" i="7"/>
  <c r="N453" i="7"/>
  <c r="L453" i="7"/>
  <c r="J453" i="7"/>
  <c r="AY452" i="7"/>
  <c r="AX452" i="7"/>
  <c r="AW452" i="7"/>
  <c r="AV452" i="7"/>
  <c r="AU452" i="7"/>
  <c r="AT452" i="7"/>
  <c r="AS452" i="7"/>
  <c r="AR452" i="7"/>
  <c r="AP452" i="7"/>
  <c r="AO452" i="7"/>
  <c r="AQ452" i="7" s="1"/>
  <c r="AN452" i="7"/>
  <c r="AM452" i="7"/>
  <c r="Q452" i="7"/>
  <c r="N452" i="7"/>
  <c r="L452" i="7"/>
  <c r="J452" i="7"/>
  <c r="AY451" i="7"/>
  <c r="AX451" i="7"/>
  <c r="AW451" i="7"/>
  <c r="AV451" i="7"/>
  <c r="AU451" i="7"/>
  <c r="AT451" i="7"/>
  <c r="AS451" i="7"/>
  <c r="AR451" i="7"/>
  <c r="AP451" i="7"/>
  <c r="AQ451" i="7" s="1"/>
  <c r="AO451" i="7"/>
  <c r="AN451" i="7"/>
  <c r="AM451" i="7"/>
  <c r="Q451" i="7"/>
  <c r="N451" i="7"/>
  <c r="L451" i="7"/>
  <c r="J451" i="7"/>
  <c r="AY450" i="7"/>
  <c r="AX450" i="7"/>
  <c r="AW450" i="7"/>
  <c r="AV450" i="7"/>
  <c r="AU450" i="7"/>
  <c r="AT450" i="7"/>
  <c r="AS450" i="7"/>
  <c r="AR450" i="7"/>
  <c r="AQ450" i="7"/>
  <c r="AP450" i="7"/>
  <c r="AO450" i="7"/>
  <c r="AN450" i="7"/>
  <c r="AM450" i="7"/>
  <c r="Q450" i="7"/>
  <c r="N450" i="7"/>
  <c r="L450" i="7"/>
  <c r="J450" i="7"/>
  <c r="AY449" i="7"/>
  <c r="AX449" i="7"/>
  <c r="AW449" i="7"/>
  <c r="AV449" i="7"/>
  <c r="AU449" i="7"/>
  <c r="AT449" i="7"/>
  <c r="AS449" i="7"/>
  <c r="AR449" i="7"/>
  <c r="AP449" i="7"/>
  <c r="AO449" i="7"/>
  <c r="AN449" i="7"/>
  <c r="AM449" i="7"/>
  <c r="AQ449" i="7" s="1"/>
  <c r="Q449" i="7"/>
  <c r="N449" i="7"/>
  <c r="L449" i="7"/>
  <c r="J449" i="7"/>
  <c r="AY448" i="7"/>
  <c r="AX448" i="7"/>
  <c r="AW448" i="7"/>
  <c r="AV448" i="7"/>
  <c r="AU448" i="7"/>
  <c r="AT448" i="7"/>
  <c r="AS448" i="7"/>
  <c r="AR448" i="7"/>
  <c r="AP448" i="7"/>
  <c r="AO448" i="7"/>
  <c r="AN448" i="7"/>
  <c r="AM448" i="7"/>
  <c r="AQ448" i="7" s="1"/>
  <c r="Q448" i="7"/>
  <c r="N448" i="7"/>
  <c r="L448" i="7"/>
  <c r="J448" i="7"/>
  <c r="AY447" i="7"/>
  <c r="AX447" i="7"/>
  <c r="AW447" i="7"/>
  <c r="AV447" i="7"/>
  <c r="AU447" i="7"/>
  <c r="AT447" i="7"/>
  <c r="AS447" i="7"/>
  <c r="AR447" i="7"/>
  <c r="AP447" i="7"/>
  <c r="AO447" i="7"/>
  <c r="AN447" i="7"/>
  <c r="AM447" i="7"/>
  <c r="AQ447" i="7" s="1"/>
  <c r="Q447" i="7"/>
  <c r="N447" i="7"/>
  <c r="L447" i="7"/>
  <c r="J447" i="7"/>
  <c r="AY446" i="7"/>
  <c r="AX446" i="7"/>
  <c r="AW446" i="7"/>
  <c r="AV446" i="7"/>
  <c r="AU446" i="7"/>
  <c r="AT446" i="7"/>
  <c r="AS446" i="7"/>
  <c r="AR446" i="7"/>
  <c r="AP446" i="7"/>
  <c r="AO446" i="7"/>
  <c r="AN446" i="7"/>
  <c r="AM446" i="7"/>
  <c r="AQ446" i="7" s="1"/>
  <c r="Q446" i="7"/>
  <c r="N446" i="7"/>
  <c r="L446" i="7"/>
  <c r="J446" i="7"/>
  <c r="AY445" i="7"/>
  <c r="AX445" i="7"/>
  <c r="AW445" i="7"/>
  <c r="AV445" i="7"/>
  <c r="AU445" i="7"/>
  <c r="AT445" i="7"/>
  <c r="AS445" i="7"/>
  <c r="AR445" i="7"/>
  <c r="AP445" i="7"/>
  <c r="AO445" i="7"/>
  <c r="AN445" i="7"/>
  <c r="AQ445" i="7" s="1"/>
  <c r="AM445" i="7"/>
  <c r="Q445" i="7"/>
  <c r="N445" i="7"/>
  <c r="L445" i="7"/>
  <c r="J445" i="7"/>
  <c r="AY444" i="7"/>
  <c r="AX444" i="7"/>
  <c r="AW444" i="7"/>
  <c r="AV444" i="7"/>
  <c r="AU444" i="7"/>
  <c r="AT444" i="7"/>
  <c r="AS444" i="7"/>
  <c r="AR444" i="7"/>
  <c r="AP444" i="7"/>
  <c r="AO444" i="7"/>
  <c r="AQ444" i="7" s="1"/>
  <c r="AN444" i="7"/>
  <c r="AM444" i="7"/>
  <c r="Q444" i="7"/>
  <c r="N444" i="7"/>
  <c r="L444" i="7"/>
  <c r="J444" i="7"/>
  <c r="AY443" i="7"/>
  <c r="AX443" i="7"/>
  <c r="AW443" i="7"/>
  <c r="AV443" i="7"/>
  <c r="AU443" i="7"/>
  <c r="AT443" i="7"/>
  <c r="AS443" i="7"/>
  <c r="AR443" i="7"/>
  <c r="AP443" i="7"/>
  <c r="AQ443" i="7" s="1"/>
  <c r="AO443" i="7"/>
  <c r="AN443" i="7"/>
  <c r="AM443" i="7"/>
  <c r="Q443" i="7"/>
  <c r="N443" i="7"/>
  <c r="L443" i="7"/>
  <c r="J443" i="7"/>
  <c r="AY442" i="7"/>
  <c r="AX442" i="7"/>
  <c r="AW442" i="7"/>
  <c r="AV442" i="7"/>
  <c r="AU442" i="7"/>
  <c r="AT442" i="7"/>
  <c r="AS442" i="7"/>
  <c r="AR442" i="7"/>
  <c r="AQ442" i="7"/>
  <c r="AP442" i="7"/>
  <c r="AO442" i="7"/>
  <c r="AN442" i="7"/>
  <c r="AM442" i="7"/>
  <c r="Q442" i="7"/>
  <c r="N442" i="7"/>
  <c r="L442" i="7"/>
  <c r="J442" i="7"/>
  <c r="AY441" i="7"/>
  <c r="AX441" i="7"/>
  <c r="AW441" i="7"/>
  <c r="AV441" i="7"/>
  <c r="AU441" i="7"/>
  <c r="AT441" i="7"/>
  <c r="AS441" i="7"/>
  <c r="AR441" i="7"/>
  <c r="AP441" i="7"/>
  <c r="AO441" i="7"/>
  <c r="AN441" i="7"/>
  <c r="AM441" i="7"/>
  <c r="AQ441" i="7" s="1"/>
  <c r="Q441" i="7"/>
  <c r="N441" i="7"/>
  <c r="L441" i="7"/>
  <c r="J441" i="7"/>
  <c r="AY440" i="7"/>
  <c r="AX440" i="7"/>
  <c r="AW440" i="7"/>
  <c r="AV440" i="7"/>
  <c r="AU440" i="7"/>
  <c r="AT440" i="7"/>
  <c r="AS440" i="7"/>
  <c r="AR440" i="7"/>
  <c r="AP440" i="7"/>
  <c r="AO440" i="7"/>
  <c r="AN440" i="7"/>
  <c r="AM440" i="7"/>
  <c r="AQ440" i="7" s="1"/>
  <c r="Q440" i="7"/>
  <c r="N440" i="7"/>
  <c r="L440" i="7"/>
  <c r="J440" i="7"/>
  <c r="AY439" i="7"/>
  <c r="AX439" i="7"/>
  <c r="AW439" i="7"/>
  <c r="AV439" i="7"/>
  <c r="AU439" i="7"/>
  <c r="AT439" i="7"/>
  <c r="AS439" i="7"/>
  <c r="AR439" i="7"/>
  <c r="AP439" i="7"/>
  <c r="AO439" i="7"/>
  <c r="AN439" i="7"/>
  <c r="AM439" i="7"/>
  <c r="AQ439" i="7" s="1"/>
  <c r="Q439" i="7"/>
  <c r="N439" i="7"/>
  <c r="L439" i="7"/>
  <c r="J439" i="7"/>
  <c r="AY438" i="7"/>
  <c r="AX438" i="7"/>
  <c r="AW438" i="7"/>
  <c r="AV438" i="7"/>
  <c r="AU438" i="7"/>
  <c r="AT438" i="7"/>
  <c r="AS438" i="7"/>
  <c r="AR438" i="7"/>
  <c r="AP438" i="7"/>
  <c r="AO438" i="7"/>
  <c r="AN438" i="7"/>
  <c r="AM438" i="7"/>
  <c r="AQ438" i="7" s="1"/>
  <c r="Q438" i="7"/>
  <c r="N438" i="7"/>
  <c r="L438" i="7"/>
  <c r="J438" i="7"/>
  <c r="AY437" i="7"/>
  <c r="AX437" i="7"/>
  <c r="AW437" i="7"/>
  <c r="AV437" i="7"/>
  <c r="AU437" i="7"/>
  <c r="AT437" i="7"/>
  <c r="AS437" i="7"/>
  <c r="AR437" i="7"/>
  <c r="AP437" i="7"/>
  <c r="AO437" i="7"/>
  <c r="AN437" i="7"/>
  <c r="AQ437" i="7" s="1"/>
  <c r="AM437" i="7"/>
  <c r="Q437" i="7"/>
  <c r="N437" i="7"/>
  <c r="L437" i="7"/>
  <c r="J437" i="7"/>
  <c r="AY436" i="7"/>
  <c r="AX436" i="7"/>
  <c r="AW436" i="7"/>
  <c r="AV436" i="7"/>
  <c r="AU436" i="7"/>
  <c r="AT436" i="7"/>
  <c r="AS436" i="7"/>
  <c r="AR436" i="7"/>
  <c r="AP436" i="7"/>
  <c r="AO436" i="7"/>
  <c r="AQ436" i="7" s="1"/>
  <c r="AN436" i="7"/>
  <c r="AM436" i="7"/>
  <c r="Q436" i="7"/>
  <c r="N436" i="7"/>
  <c r="L436" i="7"/>
  <c r="J436" i="7"/>
  <c r="AY435" i="7"/>
  <c r="AX435" i="7"/>
  <c r="AW435" i="7"/>
  <c r="AV435" i="7"/>
  <c r="AU435" i="7"/>
  <c r="AT435" i="7"/>
  <c r="AS435" i="7"/>
  <c r="AR435" i="7"/>
  <c r="AP435" i="7"/>
  <c r="AQ435" i="7" s="1"/>
  <c r="AO435" i="7"/>
  <c r="AN435" i="7"/>
  <c r="AM435" i="7"/>
  <c r="Q435" i="7"/>
  <c r="N435" i="7"/>
  <c r="L435" i="7"/>
  <c r="J435" i="7"/>
  <c r="AY434" i="7"/>
  <c r="AX434" i="7"/>
  <c r="AW434" i="7"/>
  <c r="AV434" i="7"/>
  <c r="AU434" i="7"/>
  <c r="AT434" i="7"/>
  <c r="AS434" i="7"/>
  <c r="AR434" i="7"/>
  <c r="AQ434" i="7"/>
  <c r="AP434" i="7"/>
  <c r="AO434" i="7"/>
  <c r="AN434" i="7"/>
  <c r="AM434" i="7"/>
  <c r="Q434" i="7"/>
  <c r="N434" i="7"/>
  <c r="L434" i="7"/>
  <c r="J434" i="7"/>
  <c r="AY433" i="7"/>
  <c r="AX433" i="7"/>
  <c r="AW433" i="7"/>
  <c r="AV433" i="7"/>
  <c r="AU433" i="7"/>
  <c r="AT433" i="7"/>
  <c r="AS433" i="7"/>
  <c r="AR433" i="7"/>
  <c r="AP433" i="7"/>
  <c r="AO433" i="7"/>
  <c r="AN433" i="7"/>
  <c r="AM433" i="7"/>
  <c r="AQ433" i="7" s="1"/>
  <c r="Q433" i="7"/>
  <c r="N433" i="7"/>
  <c r="L433" i="7"/>
  <c r="J433" i="7"/>
  <c r="AY432" i="7"/>
  <c r="AX432" i="7"/>
  <c r="AW432" i="7"/>
  <c r="AV432" i="7"/>
  <c r="AU432" i="7"/>
  <c r="AT432" i="7"/>
  <c r="AS432" i="7"/>
  <c r="AR432" i="7"/>
  <c r="AP432" i="7"/>
  <c r="AO432" i="7"/>
  <c r="AN432" i="7"/>
  <c r="AM432" i="7"/>
  <c r="AQ432" i="7" s="1"/>
  <c r="Q432" i="7"/>
  <c r="N432" i="7"/>
  <c r="L432" i="7"/>
  <c r="J432" i="7"/>
  <c r="AY431" i="7"/>
  <c r="AX431" i="7"/>
  <c r="AW431" i="7"/>
  <c r="AV431" i="7"/>
  <c r="AU431" i="7"/>
  <c r="AT431" i="7"/>
  <c r="AS431" i="7"/>
  <c r="AR431" i="7"/>
  <c r="AP431" i="7"/>
  <c r="AO431" i="7"/>
  <c r="AN431" i="7"/>
  <c r="AM431" i="7"/>
  <c r="AQ431" i="7" s="1"/>
  <c r="Q431" i="7"/>
  <c r="N431" i="7"/>
  <c r="L431" i="7"/>
  <c r="J431" i="7"/>
  <c r="AY430" i="7"/>
  <c r="AX430" i="7"/>
  <c r="AW430" i="7"/>
  <c r="AV430" i="7"/>
  <c r="AU430" i="7"/>
  <c r="AT430" i="7"/>
  <c r="AS430" i="7"/>
  <c r="AR430" i="7"/>
  <c r="AP430" i="7"/>
  <c r="AO430" i="7"/>
  <c r="AN430" i="7"/>
  <c r="AM430" i="7"/>
  <c r="AQ430" i="7" s="1"/>
  <c r="Q430" i="7"/>
  <c r="N430" i="7"/>
  <c r="L430" i="7"/>
  <c r="J430" i="7"/>
  <c r="AY429" i="7"/>
  <c r="AX429" i="7"/>
  <c r="AW429" i="7"/>
  <c r="AV429" i="7"/>
  <c r="AU429" i="7"/>
  <c r="AT429" i="7"/>
  <c r="AS429" i="7"/>
  <c r="AR429" i="7"/>
  <c r="AP429" i="7"/>
  <c r="AO429" i="7"/>
  <c r="AN429" i="7"/>
  <c r="AQ429" i="7" s="1"/>
  <c r="AM429" i="7"/>
  <c r="Q429" i="7"/>
  <c r="N429" i="7"/>
  <c r="L429" i="7"/>
  <c r="J429" i="7"/>
  <c r="AY428" i="7"/>
  <c r="AX428" i="7"/>
  <c r="AW428" i="7"/>
  <c r="AV428" i="7"/>
  <c r="AU428" i="7"/>
  <c r="AT428" i="7"/>
  <c r="AS428" i="7"/>
  <c r="AR428" i="7"/>
  <c r="AP428" i="7"/>
  <c r="AO428" i="7"/>
  <c r="AQ428" i="7" s="1"/>
  <c r="AN428" i="7"/>
  <c r="AM428" i="7"/>
  <c r="Q428" i="7"/>
  <c r="N428" i="7"/>
  <c r="L428" i="7"/>
  <c r="J428" i="7"/>
  <c r="AY427" i="7"/>
  <c r="AX427" i="7"/>
  <c r="AW427" i="7"/>
  <c r="AV427" i="7"/>
  <c r="AU427" i="7"/>
  <c r="AT427" i="7"/>
  <c r="AS427" i="7"/>
  <c r="AR427" i="7"/>
  <c r="AP427" i="7"/>
  <c r="AQ427" i="7" s="1"/>
  <c r="AO427" i="7"/>
  <c r="AN427" i="7"/>
  <c r="AM427" i="7"/>
  <c r="Q427" i="7"/>
  <c r="N427" i="7"/>
  <c r="L427" i="7"/>
  <c r="J427" i="7"/>
  <c r="AY426" i="7"/>
  <c r="AX426" i="7"/>
  <c r="AW426" i="7"/>
  <c r="AV426" i="7"/>
  <c r="AU426" i="7"/>
  <c r="AT426" i="7"/>
  <c r="AS426" i="7"/>
  <c r="AR426" i="7"/>
  <c r="AQ426" i="7"/>
  <c r="AP426" i="7"/>
  <c r="AO426" i="7"/>
  <c r="AN426" i="7"/>
  <c r="AM426" i="7"/>
  <c r="Q426" i="7"/>
  <c r="N426" i="7"/>
  <c r="L426" i="7"/>
  <c r="J426" i="7"/>
  <c r="AY425" i="7"/>
  <c r="AX425" i="7"/>
  <c r="AW425" i="7"/>
  <c r="AV425" i="7"/>
  <c r="AU425" i="7"/>
  <c r="AT425" i="7"/>
  <c r="AS425" i="7"/>
  <c r="AR425" i="7"/>
  <c r="AP425" i="7"/>
  <c r="AO425" i="7"/>
  <c r="AN425" i="7"/>
  <c r="AM425" i="7"/>
  <c r="AQ425" i="7" s="1"/>
  <c r="Q425" i="7"/>
  <c r="N425" i="7"/>
  <c r="L425" i="7"/>
  <c r="J425" i="7"/>
  <c r="AY424" i="7"/>
  <c r="AX424" i="7"/>
  <c r="AW424" i="7"/>
  <c r="AV424" i="7"/>
  <c r="AU424" i="7"/>
  <c r="AT424" i="7"/>
  <c r="AS424" i="7"/>
  <c r="AR424" i="7"/>
  <c r="AP424" i="7"/>
  <c r="AO424" i="7"/>
  <c r="AN424" i="7"/>
  <c r="AM424" i="7"/>
  <c r="AQ424" i="7" s="1"/>
  <c r="Q424" i="7"/>
  <c r="N424" i="7"/>
  <c r="L424" i="7"/>
  <c r="J424" i="7"/>
  <c r="AY423" i="7"/>
  <c r="AX423" i="7"/>
  <c r="AW423" i="7"/>
  <c r="AV423" i="7"/>
  <c r="AU423" i="7"/>
  <c r="AT423" i="7"/>
  <c r="AS423" i="7"/>
  <c r="AR423" i="7"/>
  <c r="AP423" i="7"/>
  <c r="AO423" i="7"/>
  <c r="AN423" i="7"/>
  <c r="AM423" i="7"/>
  <c r="AQ423" i="7" s="1"/>
  <c r="Q423" i="7"/>
  <c r="N423" i="7"/>
  <c r="L423" i="7"/>
  <c r="J423" i="7"/>
  <c r="AY422" i="7"/>
  <c r="AX422" i="7"/>
  <c r="AW422" i="7"/>
  <c r="AV422" i="7"/>
  <c r="AU422" i="7"/>
  <c r="AT422" i="7"/>
  <c r="AS422" i="7"/>
  <c r="AR422" i="7"/>
  <c r="AP422" i="7"/>
  <c r="AO422" i="7"/>
  <c r="AN422" i="7"/>
  <c r="AM422" i="7"/>
  <c r="AQ422" i="7" s="1"/>
  <c r="Q422" i="7"/>
  <c r="N422" i="7"/>
  <c r="L422" i="7"/>
  <c r="J422" i="7"/>
  <c r="AY421" i="7"/>
  <c r="AX421" i="7"/>
  <c r="AW421" i="7"/>
  <c r="AV421" i="7"/>
  <c r="AU421" i="7"/>
  <c r="AT421" i="7"/>
  <c r="AS421" i="7"/>
  <c r="AR421" i="7"/>
  <c r="AP421" i="7"/>
  <c r="AO421" i="7"/>
  <c r="AN421" i="7"/>
  <c r="AQ421" i="7" s="1"/>
  <c r="AM421" i="7"/>
  <c r="Q421" i="7"/>
  <c r="N421" i="7"/>
  <c r="L421" i="7"/>
  <c r="J421" i="7"/>
  <c r="AY420" i="7"/>
  <c r="AX420" i="7"/>
  <c r="AW420" i="7"/>
  <c r="AV420" i="7"/>
  <c r="AU420" i="7"/>
  <c r="AT420" i="7"/>
  <c r="AS420" i="7"/>
  <c r="AR420" i="7"/>
  <c r="AP420" i="7"/>
  <c r="AO420" i="7"/>
  <c r="AQ420" i="7" s="1"/>
  <c r="AN420" i="7"/>
  <c r="AM420" i="7"/>
  <c r="Q420" i="7"/>
  <c r="N420" i="7"/>
  <c r="L420" i="7"/>
  <c r="J420" i="7"/>
  <c r="AY419" i="7"/>
  <c r="AX419" i="7"/>
  <c r="AW419" i="7"/>
  <c r="AV419" i="7"/>
  <c r="AU419" i="7"/>
  <c r="AT419" i="7"/>
  <c r="AS419" i="7"/>
  <c r="AR419" i="7"/>
  <c r="AP419" i="7"/>
  <c r="AQ419" i="7" s="1"/>
  <c r="AO419" i="7"/>
  <c r="AN419" i="7"/>
  <c r="AM419" i="7"/>
  <c r="Q419" i="7"/>
  <c r="N419" i="7"/>
  <c r="L419" i="7"/>
  <c r="J419" i="7"/>
  <c r="AY418" i="7"/>
  <c r="AX418" i="7"/>
  <c r="AW418" i="7"/>
  <c r="AV418" i="7"/>
  <c r="AU418" i="7"/>
  <c r="AT418" i="7"/>
  <c r="AS418" i="7"/>
  <c r="AR418" i="7"/>
  <c r="AQ418" i="7"/>
  <c r="AP418" i="7"/>
  <c r="AO418" i="7"/>
  <c r="AN418" i="7"/>
  <c r="AM418" i="7"/>
  <c r="Q418" i="7"/>
  <c r="N418" i="7"/>
  <c r="L418" i="7"/>
  <c r="J418" i="7"/>
  <c r="AY417" i="7"/>
  <c r="AX417" i="7"/>
  <c r="AW417" i="7"/>
  <c r="AV417" i="7"/>
  <c r="AU417" i="7"/>
  <c r="AT417" i="7"/>
  <c r="AS417" i="7"/>
  <c r="AR417" i="7"/>
  <c r="AP417" i="7"/>
  <c r="AO417" i="7"/>
  <c r="AN417" i="7"/>
  <c r="AM417" i="7"/>
  <c r="AQ417" i="7" s="1"/>
  <c r="Q417" i="7"/>
  <c r="N417" i="7"/>
  <c r="L417" i="7"/>
  <c r="J417" i="7"/>
  <c r="AY416" i="7"/>
  <c r="AX416" i="7"/>
  <c r="AW416" i="7"/>
  <c r="AV416" i="7"/>
  <c r="AU416" i="7"/>
  <c r="AT416" i="7"/>
  <c r="AS416" i="7"/>
  <c r="AR416" i="7"/>
  <c r="AP416" i="7"/>
  <c r="AO416" i="7"/>
  <c r="AN416" i="7"/>
  <c r="AM416" i="7"/>
  <c r="AQ416" i="7" s="1"/>
  <c r="Q416" i="7"/>
  <c r="N416" i="7"/>
  <c r="L416" i="7"/>
  <c r="J416" i="7"/>
  <c r="AY415" i="7"/>
  <c r="AX415" i="7"/>
  <c r="AW415" i="7"/>
  <c r="AV415" i="7"/>
  <c r="AU415" i="7"/>
  <c r="AT415" i="7"/>
  <c r="AS415" i="7"/>
  <c r="AR415" i="7"/>
  <c r="AP415" i="7"/>
  <c r="AO415" i="7"/>
  <c r="AN415" i="7"/>
  <c r="AM415" i="7"/>
  <c r="AQ415" i="7" s="1"/>
  <c r="Q415" i="7"/>
  <c r="N415" i="7"/>
  <c r="L415" i="7"/>
  <c r="J415" i="7"/>
  <c r="AY414" i="7"/>
  <c r="AX414" i="7"/>
  <c r="AW414" i="7"/>
  <c r="AV414" i="7"/>
  <c r="AU414" i="7"/>
  <c r="AT414" i="7"/>
  <c r="AS414" i="7"/>
  <c r="AR414" i="7"/>
  <c r="AP414" i="7"/>
  <c r="AO414" i="7"/>
  <c r="AN414" i="7"/>
  <c r="AM414" i="7"/>
  <c r="AQ414" i="7" s="1"/>
  <c r="Q414" i="7"/>
  <c r="N414" i="7"/>
  <c r="L414" i="7"/>
  <c r="J414" i="7"/>
  <c r="AY413" i="7"/>
  <c r="AX413" i="7"/>
  <c r="AW413" i="7"/>
  <c r="AV413" i="7"/>
  <c r="AU413" i="7"/>
  <c r="AT413" i="7"/>
  <c r="AS413" i="7"/>
  <c r="AR413" i="7"/>
  <c r="AP413" i="7"/>
  <c r="AO413" i="7"/>
  <c r="AN413" i="7"/>
  <c r="AQ413" i="7" s="1"/>
  <c r="AM413" i="7"/>
  <c r="Q413" i="7"/>
  <c r="N413" i="7"/>
  <c r="L413" i="7"/>
  <c r="J413" i="7"/>
  <c r="AY412" i="7"/>
  <c r="AX412" i="7"/>
  <c r="AW412" i="7"/>
  <c r="AV412" i="7"/>
  <c r="AU412" i="7"/>
  <c r="AT412" i="7"/>
  <c r="AS412" i="7"/>
  <c r="AR412" i="7"/>
  <c r="AP412" i="7"/>
  <c r="AO412" i="7"/>
  <c r="AQ412" i="7" s="1"/>
  <c r="AN412" i="7"/>
  <c r="AM412" i="7"/>
  <c r="Q412" i="7"/>
  <c r="N412" i="7"/>
  <c r="L412" i="7"/>
  <c r="J412" i="7"/>
  <c r="AY411" i="7"/>
  <c r="AX411" i="7"/>
  <c r="AW411" i="7"/>
  <c r="AV411" i="7"/>
  <c r="AU411" i="7"/>
  <c r="AT411" i="7"/>
  <c r="AS411" i="7"/>
  <c r="AR411" i="7"/>
  <c r="AP411" i="7"/>
  <c r="AQ411" i="7" s="1"/>
  <c r="AO411" i="7"/>
  <c r="AN411" i="7"/>
  <c r="AM411" i="7"/>
  <c r="Q411" i="7"/>
  <c r="N411" i="7"/>
  <c r="L411" i="7"/>
  <c r="J411" i="7"/>
  <c r="AY410" i="7"/>
  <c r="AX410" i="7"/>
  <c r="AW410" i="7"/>
  <c r="AV410" i="7"/>
  <c r="AU410" i="7"/>
  <c r="AT410" i="7"/>
  <c r="AS410" i="7"/>
  <c r="AR410" i="7"/>
  <c r="AQ410" i="7"/>
  <c r="AP410" i="7"/>
  <c r="AO410" i="7"/>
  <c r="AN410" i="7"/>
  <c r="AM410" i="7"/>
  <c r="Q410" i="7"/>
  <c r="N410" i="7"/>
  <c r="L410" i="7"/>
  <c r="J410" i="7"/>
  <c r="AY409" i="7"/>
  <c r="AX409" i="7"/>
  <c r="AW409" i="7"/>
  <c r="AV409" i="7"/>
  <c r="AU409" i="7"/>
  <c r="AT409" i="7"/>
  <c r="AS409" i="7"/>
  <c r="AR409" i="7"/>
  <c r="AP409" i="7"/>
  <c r="AO409" i="7"/>
  <c r="AN409" i="7"/>
  <c r="AM409" i="7"/>
  <c r="AQ409" i="7" s="1"/>
  <c r="Q409" i="7"/>
  <c r="N409" i="7"/>
  <c r="L409" i="7"/>
  <c r="J409" i="7"/>
  <c r="AY408" i="7"/>
  <c r="AX408" i="7"/>
  <c r="AW408" i="7"/>
  <c r="AV408" i="7"/>
  <c r="AU408" i="7"/>
  <c r="AT408" i="7"/>
  <c r="AS408" i="7"/>
  <c r="AR408" i="7"/>
  <c r="AP408" i="7"/>
  <c r="AO408" i="7"/>
  <c r="AN408" i="7"/>
  <c r="AM408" i="7"/>
  <c r="AQ408" i="7" s="1"/>
  <c r="Q408" i="7"/>
  <c r="N408" i="7"/>
  <c r="L408" i="7"/>
  <c r="J408" i="7"/>
  <c r="AY407" i="7"/>
  <c r="AX407" i="7"/>
  <c r="AW407" i="7"/>
  <c r="AV407" i="7"/>
  <c r="AU407" i="7"/>
  <c r="AT407" i="7"/>
  <c r="AS407" i="7"/>
  <c r="AR407" i="7"/>
  <c r="AP407" i="7"/>
  <c r="AO407" i="7"/>
  <c r="AN407" i="7"/>
  <c r="AM407" i="7"/>
  <c r="AQ407" i="7" s="1"/>
  <c r="Q407" i="7"/>
  <c r="N407" i="7"/>
  <c r="L407" i="7"/>
  <c r="J407" i="7"/>
  <c r="AY406" i="7"/>
  <c r="AX406" i="7"/>
  <c r="AW406" i="7"/>
  <c r="AV406" i="7"/>
  <c r="AU406" i="7"/>
  <c r="AT406" i="7"/>
  <c r="AS406" i="7"/>
  <c r="AR406" i="7"/>
  <c r="AP406" i="7"/>
  <c r="AO406" i="7"/>
  <c r="AN406" i="7"/>
  <c r="AM406" i="7"/>
  <c r="AQ406" i="7" s="1"/>
  <c r="Q406" i="7"/>
  <c r="N406" i="7"/>
  <c r="L406" i="7"/>
  <c r="J406" i="7"/>
  <c r="AY405" i="7"/>
  <c r="AX405" i="7"/>
  <c r="AW405" i="7"/>
  <c r="AV405" i="7"/>
  <c r="AU405" i="7"/>
  <c r="AT405" i="7"/>
  <c r="AS405" i="7"/>
  <c r="AR405" i="7"/>
  <c r="AP405" i="7"/>
  <c r="AO405" i="7"/>
  <c r="AN405" i="7"/>
  <c r="AQ405" i="7" s="1"/>
  <c r="AM405" i="7"/>
  <c r="Q405" i="7"/>
  <c r="N405" i="7"/>
  <c r="L405" i="7"/>
  <c r="J405" i="7"/>
  <c r="AY404" i="7"/>
  <c r="AX404" i="7"/>
  <c r="AW404" i="7"/>
  <c r="AV404" i="7"/>
  <c r="AU404" i="7"/>
  <c r="AT404" i="7"/>
  <c r="AS404" i="7"/>
  <c r="AR404" i="7"/>
  <c r="AP404" i="7"/>
  <c r="AO404" i="7"/>
  <c r="AQ404" i="7" s="1"/>
  <c r="AN404" i="7"/>
  <c r="AM404" i="7"/>
  <c r="Q404" i="7"/>
  <c r="N404" i="7"/>
  <c r="L404" i="7"/>
  <c r="J404" i="7"/>
  <c r="AY403" i="7"/>
  <c r="AX403" i="7"/>
  <c r="AW403" i="7"/>
  <c r="AV403" i="7"/>
  <c r="AU403" i="7"/>
  <c r="AT403" i="7"/>
  <c r="AS403" i="7"/>
  <c r="AR403" i="7"/>
  <c r="AP403" i="7"/>
  <c r="AQ403" i="7" s="1"/>
  <c r="AO403" i="7"/>
  <c r="AN403" i="7"/>
  <c r="AM403" i="7"/>
  <c r="Q403" i="7"/>
  <c r="N403" i="7"/>
  <c r="L403" i="7"/>
  <c r="J403" i="7"/>
  <c r="AY402" i="7"/>
  <c r="AX402" i="7"/>
  <c r="AW402" i="7"/>
  <c r="AV402" i="7"/>
  <c r="AU402" i="7"/>
  <c r="AT402" i="7"/>
  <c r="AS402" i="7"/>
  <c r="AR402" i="7"/>
  <c r="AQ402" i="7"/>
  <c r="AP402" i="7"/>
  <c r="AO402" i="7"/>
  <c r="AN402" i="7"/>
  <c r="AM402" i="7"/>
  <c r="Q402" i="7"/>
  <c r="N402" i="7"/>
  <c r="L402" i="7"/>
  <c r="J402" i="7"/>
  <c r="AY401" i="7"/>
  <c r="AX401" i="7"/>
  <c r="AW401" i="7"/>
  <c r="AV401" i="7"/>
  <c r="AU401" i="7"/>
  <c r="AT401" i="7"/>
  <c r="AS401" i="7"/>
  <c r="AR401" i="7"/>
  <c r="AP401" i="7"/>
  <c r="AO401" i="7"/>
  <c r="AN401" i="7"/>
  <c r="AM401" i="7"/>
  <c r="AQ401" i="7" s="1"/>
  <c r="Q401" i="7"/>
  <c r="N401" i="7"/>
  <c r="L401" i="7"/>
  <c r="J401" i="7"/>
  <c r="AY400" i="7"/>
  <c r="AX400" i="7"/>
  <c r="AW400" i="7"/>
  <c r="AV400" i="7"/>
  <c r="AU400" i="7"/>
  <c r="AT400" i="7"/>
  <c r="AS400" i="7"/>
  <c r="AR400" i="7"/>
  <c r="AP400" i="7"/>
  <c r="AO400" i="7"/>
  <c r="AN400" i="7"/>
  <c r="AM400" i="7"/>
  <c r="AQ400" i="7" s="1"/>
  <c r="Q400" i="7"/>
  <c r="N400" i="7"/>
  <c r="L400" i="7"/>
  <c r="J400" i="7"/>
  <c r="AY399" i="7"/>
  <c r="AX399" i="7"/>
  <c r="AW399" i="7"/>
  <c r="AV399" i="7"/>
  <c r="AU399" i="7"/>
  <c r="AT399" i="7"/>
  <c r="AS399" i="7"/>
  <c r="AR399" i="7"/>
  <c r="AP399" i="7"/>
  <c r="AO399" i="7"/>
  <c r="AN399" i="7"/>
  <c r="AM399" i="7"/>
  <c r="AQ399" i="7" s="1"/>
  <c r="Q399" i="7"/>
  <c r="N399" i="7"/>
  <c r="L399" i="7"/>
  <c r="J399" i="7"/>
  <c r="AY398" i="7"/>
  <c r="AX398" i="7"/>
  <c r="AW398" i="7"/>
  <c r="AV398" i="7"/>
  <c r="AU398" i="7"/>
  <c r="AT398" i="7"/>
  <c r="AS398" i="7"/>
  <c r="AR398" i="7"/>
  <c r="AP398" i="7"/>
  <c r="AO398" i="7"/>
  <c r="AN398" i="7"/>
  <c r="AM398" i="7"/>
  <c r="AQ398" i="7" s="1"/>
  <c r="Q398" i="7"/>
  <c r="N398" i="7"/>
  <c r="L398" i="7"/>
  <c r="J398" i="7"/>
  <c r="AY397" i="7"/>
  <c r="AX397" i="7"/>
  <c r="AW397" i="7"/>
  <c r="AV397" i="7"/>
  <c r="AU397" i="7"/>
  <c r="AT397" i="7"/>
  <c r="AS397" i="7"/>
  <c r="AR397" i="7"/>
  <c r="AP397" i="7"/>
  <c r="AO397" i="7"/>
  <c r="AN397" i="7"/>
  <c r="AQ397" i="7" s="1"/>
  <c r="AM397" i="7"/>
  <c r="Q397" i="7"/>
  <c r="N397" i="7"/>
  <c r="L397" i="7"/>
  <c r="J397" i="7"/>
  <c r="AY396" i="7"/>
  <c r="AX396" i="7"/>
  <c r="AW396" i="7"/>
  <c r="AV396" i="7"/>
  <c r="AU396" i="7"/>
  <c r="AT396" i="7"/>
  <c r="AS396" i="7"/>
  <c r="AR396" i="7"/>
  <c r="AP396" i="7"/>
  <c r="AO396" i="7"/>
  <c r="AQ396" i="7" s="1"/>
  <c r="AN396" i="7"/>
  <c r="AM396" i="7"/>
  <c r="Q396" i="7"/>
  <c r="N396" i="7"/>
  <c r="L396" i="7"/>
  <c r="J396" i="7"/>
  <c r="AY395" i="7"/>
  <c r="AX395" i="7"/>
  <c r="AW395" i="7"/>
  <c r="AV395" i="7"/>
  <c r="AU395" i="7"/>
  <c r="AT395" i="7"/>
  <c r="AS395" i="7"/>
  <c r="AR395" i="7"/>
  <c r="AP395" i="7"/>
  <c r="AQ395" i="7" s="1"/>
  <c r="AO395" i="7"/>
  <c r="AN395" i="7"/>
  <c r="AM395" i="7"/>
  <c r="Q395" i="7"/>
  <c r="N395" i="7"/>
  <c r="L395" i="7"/>
  <c r="J395" i="7"/>
  <c r="AY394" i="7"/>
  <c r="AX394" i="7"/>
  <c r="AW394" i="7"/>
  <c r="AV394" i="7"/>
  <c r="AU394" i="7"/>
  <c r="AT394" i="7"/>
  <c r="AS394" i="7"/>
  <c r="AR394" i="7"/>
  <c r="AQ394" i="7"/>
  <c r="AP394" i="7"/>
  <c r="AO394" i="7"/>
  <c r="AN394" i="7"/>
  <c r="AM394" i="7"/>
  <c r="Q394" i="7"/>
  <c r="N394" i="7"/>
  <c r="L394" i="7"/>
  <c r="J394" i="7"/>
  <c r="AY393" i="7"/>
  <c r="AX393" i="7"/>
  <c r="AW393" i="7"/>
  <c r="AV393" i="7"/>
  <c r="AU393" i="7"/>
  <c r="AT393" i="7"/>
  <c r="AS393" i="7"/>
  <c r="AR393" i="7"/>
  <c r="AP393" i="7"/>
  <c r="AO393" i="7"/>
  <c r="AN393" i="7"/>
  <c r="AM393" i="7"/>
  <c r="AQ393" i="7" s="1"/>
  <c r="Q393" i="7"/>
  <c r="N393" i="7"/>
  <c r="L393" i="7"/>
  <c r="J393" i="7"/>
  <c r="AY392" i="7"/>
  <c r="AX392" i="7"/>
  <c r="AW392" i="7"/>
  <c r="AV392" i="7"/>
  <c r="AU392" i="7"/>
  <c r="AT392" i="7"/>
  <c r="AS392" i="7"/>
  <c r="AR392" i="7"/>
  <c r="AP392" i="7"/>
  <c r="AO392" i="7"/>
  <c r="AN392" i="7"/>
  <c r="AM392" i="7"/>
  <c r="AQ392" i="7" s="1"/>
  <c r="Q392" i="7"/>
  <c r="N392" i="7"/>
  <c r="L392" i="7"/>
  <c r="J392" i="7"/>
  <c r="AY391" i="7"/>
  <c r="AX391" i="7"/>
  <c r="AW391" i="7"/>
  <c r="AV391" i="7"/>
  <c r="AU391" i="7"/>
  <c r="AT391" i="7"/>
  <c r="AS391" i="7"/>
  <c r="AR391" i="7"/>
  <c r="AP391" i="7"/>
  <c r="AO391" i="7"/>
  <c r="AN391" i="7"/>
  <c r="AM391" i="7"/>
  <c r="AQ391" i="7" s="1"/>
  <c r="Q391" i="7"/>
  <c r="N391" i="7"/>
  <c r="L391" i="7"/>
  <c r="J391" i="7"/>
  <c r="AY390" i="7"/>
  <c r="AX390" i="7"/>
  <c r="AW390" i="7"/>
  <c r="AV390" i="7"/>
  <c r="AU390" i="7"/>
  <c r="AT390" i="7"/>
  <c r="AS390" i="7"/>
  <c r="AR390" i="7"/>
  <c r="AP390" i="7"/>
  <c r="AO390" i="7"/>
  <c r="AN390" i="7"/>
  <c r="AM390" i="7"/>
  <c r="AQ390" i="7" s="1"/>
  <c r="Q390" i="7"/>
  <c r="N390" i="7"/>
  <c r="L390" i="7"/>
  <c r="J390" i="7"/>
  <c r="AY389" i="7"/>
  <c r="AX389" i="7"/>
  <c r="AW389" i="7"/>
  <c r="AV389" i="7"/>
  <c r="AU389" i="7"/>
  <c r="AT389" i="7"/>
  <c r="AS389" i="7"/>
  <c r="AR389" i="7"/>
  <c r="AP389" i="7"/>
  <c r="AO389" i="7"/>
  <c r="AN389" i="7"/>
  <c r="AQ389" i="7" s="1"/>
  <c r="AM389" i="7"/>
  <c r="Q389" i="7"/>
  <c r="N389" i="7"/>
  <c r="L389" i="7"/>
  <c r="J389" i="7"/>
  <c r="AY388" i="7"/>
  <c r="AX388" i="7"/>
  <c r="AW388" i="7"/>
  <c r="AV388" i="7"/>
  <c r="AU388" i="7"/>
  <c r="AT388" i="7"/>
  <c r="AS388" i="7"/>
  <c r="AR388" i="7"/>
  <c r="AP388" i="7"/>
  <c r="AO388" i="7"/>
  <c r="AQ388" i="7" s="1"/>
  <c r="AN388" i="7"/>
  <c r="AM388" i="7"/>
  <c r="Q388" i="7"/>
  <c r="N388" i="7"/>
  <c r="L388" i="7"/>
  <c r="J388" i="7"/>
  <c r="AY387" i="7"/>
  <c r="AX387" i="7"/>
  <c r="AW387" i="7"/>
  <c r="AV387" i="7"/>
  <c r="AU387" i="7"/>
  <c r="AT387" i="7"/>
  <c r="AS387" i="7"/>
  <c r="AR387" i="7"/>
  <c r="AP387" i="7"/>
  <c r="AQ387" i="7" s="1"/>
  <c r="AO387" i="7"/>
  <c r="AN387" i="7"/>
  <c r="AM387" i="7"/>
  <c r="Q387" i="7"/>
  <c r="N387" i="7"/>
  <c r="L387" i="7"/>
  <c r="J387" i="7"/>
  <c r="AY386" i="7"/>
  <c r="AX386" i="7"/>
  <c r="AW386" i="7"/>
  <c r="AV386" i="7"/>
  <c r="AU386" i="7"/>
  <c r="AT386" i="7"/>
  <c r="AS386" i="7"/>
  <c r="AR386" i="7"/>
  <c r="AQ386" i="7"/>
  <c r="AP386" i="7"/>
  <c r="AO386" i="7"/>
  <c r="AN386" i="7"/>
  <c r="AM386" i="7"/>
  <c r="Q386" i="7"/>
  <c r="N386" i="7"/>
  <c r="L386" i="7"/>
  <c r="J386" i="7"/>
  <c r="AY385" i="7"/>
  <c r="AX385" i="7"/>
  <c r="AW385" i="7"/>
  <c r="AV385" i="7"/>
  <c r="AU385" i="7"/>
  <c r="AT385" i="7"/>
  <c r="AS385" i="7"/>
  <c r="AR385" i="7"/>
  <c r="AP385" i="7"/>
  <c r="AO385" i="7"/>
  <c r="AN385" i="7"/>
  <c r="AM385" i="7"/>
  <c r="AQ385" i="7" s="1"/>
  <c r="Q385" i="7"/>
  <c r="N385" i="7"/>
  <c r="L385" i="7"/>
  <c r="J385" i="7"/>
  <c r="AY384" i="7"/>
  <c r="AX384" i="7"/>
  <c r="AW384" i="7"/>
  <c r="AV384" i="7"/>
  <c r="AU384" i="7"/>
  <c r="AT384" i="7"/>
  <c r="AS384" i="7"/>
  <c r="AR384" i="7"/>
  <c r="AP384" i="7"/>
  <c r="AO384" i="7"/>
  <c r="AN384" i="7"/>
  <c r="AM384" i="7"/>
  <c r="AQ384" i="7" s="1"/>
  <c r="Q384" i="7"/>
  <c r="N384" i="7"/>
  <c r="L384" i="7"/>
  <c r="J384" i="7"/>
  <c r="AY383" i="7"/>
  <c r="AX383" i="7"/>
  <c r="AW383" i="7"/>
  <c r="AV383" i="7"/>
  <c r="AU383" i="7"/>
  <c r="AT383" i="7"/>
  <c r="AS383" i="7"/>
  <c r="AR383" i="7"/>
  <c r="AP383" i="7"/>
  <c r="AO383" i="7"/>
  <c r="AN383" i="7"/>
  <c r="AM383" i="7"/>
  <c r="AQ383" i="7" s="1"/>
  <c r="Q383" i="7"/>
  <c r="N383" i="7"/>
  <c r="L383" i="7"/>
  <c r="J383" i="7"/>
  <c r="AY382" i="7"/>
  <c r="AX382" i="7"/>
  <c r="AW382" i="7"/>
  <c r="AV382" i="7"/>
  <c r="AU382" i="7"/>
  <c r="AT382" i="7"/>
  <c r="AS382" i="7"/>
  <c r="AR382" i="7"/>
  <c r="AP382" i="7"/>
  <c r="AO382" i="7"/>
  <c r="AN382" i="7"/>
  <c r="AM382" i="7"/>
  <c r="AQ382" i="7" s="1"/>
  <c r="Q382" i="7"/>
  <c r="N382" i="7"/>
  <c r="L382" i="7"/>
  <c r="J382" i="7"/>
  <c r="AY381" i="7"/>
  <c r="AX381" i="7"/>
  <c r="AW381" i="7"/>
  <c r="AV381" i="7"/>
  <c r="AU381" i="7"/>
  <c r="AT381" i="7"/>
  <c r="AS381" i="7"/>
  <c r="AR381" i="7"/>
  <c r="AP381" i="7"/>
  <c r="AO381" i="7"/>
  <c r="AN381" i="7"/>
  <c r="AQ381" i="7" s="1"/>
  <c r="AM381" i="7"/>
  <c r="Q381" i="7"/>
  <c r="N381" i="7"/>
  <c r="L381" i="7"/>
  <c r="J381" i="7"/>
  <c r="AY380" i="7"/>
  <c r="AX380" i="7"/>
  <c r="AW380" i="7"/>
  <c r="AV380" i="7"/>
  <c r="AU380" i="7"/>
  <c r="AT380" i="7"/>
  <c r="AS380" i="7"/>
  <c r="AR380" i="7"/>
  <c r="AP380" i="7"/>
  <c r="AO380" i="7"/>
  <c r="AQ380" i="7" s="1"/>
  <c r="AN380" i="7"/>
  <c r="AM380" i="7"/>
  <c r="Q380" i="7"/>
  <c r="N380" i="7"/>
  <c r="L380" i="7"/>
  <c r="J380" i="7"/>
  <c r="AY379" i="7"/>
  <c r="AX379" i="7"/>
  <c r="AW379" i="7"/>
  <c r="AV379" i="7"/>
  <c r="AU379" i="7"/>
  <c r="AT379" i="7"/>
  <c r="AS379" i="7"/>
  <c r="AR379" i="7"/>
  <c r="AP379" i="7"/>
  <c r="AQ379" i="7" s="1"/>
  <c r="AO379" i="7"/>
  <c r="AN379" i="7"/>
  <c r="AM379" i="7"/>
  <c r="Q379" i="7"/>
  <c r="N379" i="7"/>
  <c r="L379" i="7"/>
  <c r="J379" i="7"/>
  <c r="AY378" i="7"/>
  <c r="AX378" i="7"/>
  <c r="AW378" i="7"/>
  <c r="AV378" i="7"/>
  <c r="AU378" i="7"/>
  <c r="AT378" i="7"/>
  <c r="AS378" i="7"/>
  <c r="AR378" i="7"/>
  <c r="AQ378" i="7"/>
  <c r="AP378" i="7"/>
  <c r="AO378" i="7"/>
  <c r="AN378" i="7"/>
  <c r="AM378" i="7"/>
  <c r="Q378" i="7"/>
  <c r="N378" i="7"/>
  <c r="L378" i="7"/>
  <c r="J378" i="7"/>
  <c r="AY377" i="7"/>
  <c r="AX377" i="7"/>
  <c r="AW377" i="7"/>
  <c r="AV377" i="7"/>
  <c r="AU377" i="7"/>
  <c r="AT377" i="7"/>
  <c r="AS377" i="7"/>
  <c r="AR377" i="7"/>
  <c r="AP377" i="7"/>
  <c r="AO377" i="7"/>
  <c r="AN377" i="7"/>
  <c r="AM377" i="7"/>
  <c r="AQ377" i="7" s="1"/>
  <c r="Q377" i="7"/>
  <c r="N377" i="7"/>
  <c r="L377" i="7"/>
  <c r="J377" i="7"/>
  <c r="AY376" i="7"/>
  <c r="AX376" i="7"/>
  <c r="AW376" i="7"/>
  <c r="AV376" i="7"/>
  <c r="AU376" i="7"/>
  <c r="AT376" i="7"/>
  <c r="AS376" i="7"/>
  <c r="AR376" i="7"/>
  <c r="AP376" i="7"/>
  <c r="AO376" i="7"/>
  <c r="AN376" i="7"/>
  <c r="AM376" i="7"/>
  <c r="AQ376" i="7" s="1"/>
  <c r="Q376" i="7"/>
  <c r="N376" i="7"/>
  <c r="L376" i="7"/>
  <c r="J376" i="7"/>
  <c r="AY375" i="7"/>
  <c r="AX375" i="7"/>
  <c r="AW375" i="7"/>
  <c r="AV375" i="7"/>
  <c r="AU375" i="7"/>
  <c r="AT375" i="7"/>
  <c r="AS375" i="7"/>
  <c r="AR375" i="7"/>
  <c r="AP375" i="7"/>
  <c r="AO375" i="7"/>
  <c r="AN375" i="7"/>
  <c r="AM375" i="7"/>
  <c r="AQ375" i="7" s="1"/>
  <c r="Q375" i="7"/>
  <c r="N375" i="7"/>
  <c r="L375" i="7"/>
  <c r="J375" i="7"/>
  <c r="AY374" i="7"/>
  <c r="AX374" i="7"/>
  <c r="AW374" i="7"/>
  <c r="AV374" i="7"/>
  <c r="AU374" i="7"/>
  <c r="AT374" i="7"/>
  <c r="AS374" i="7"/>
  <c r="AR374" i="7"/>
  <c r="AP374" i="7"/>
  <c r="AO374" i="7"/>
  <c r="AN374" i="7"/>
  <c r="AM374" i="7"/>
  <c r="AQ374" i="7" s="1"/>
  <c r="Q374" i="7"/>
  <c r="N374" i="7"/>
  <c r="L374" i="7"/>
  <c r="J374" i="7"/>
  <c r="AY373" i="7"/>
  <c r="AX373" i="7"/>
  <c r="AW373" i="7"/>
  <c r="AV373" i="7"/>
  <c r="AU373" i="7"/>
  <c r="AT373" i="7"/>
  <c r="AS373" i="7"/>
  <c r="AR373" i="7"/>
  <c r="AP373" i="7"/>
  <c r="AO373" i="7"/>
  <c r="AN373" i="7"/>
  <c r="AQ373" i="7" s="1"/>
  <c r="AM373" i="7"/>
  <c r="Q373" i="7"/>
  <c r="N373" i="7"/>
  <c r="L373" i="7"/>
  <c r="J373" i="7"/>
  <c r="AY372" i="7"/>
  <c r="AX372" i="7"/>
  <c r="AW372" i="7"/>
  <c r="AV372" i="7"/>
  <c r="AU372" i="7"/>
  <c r="AT372" i="7"/>
  <c r="AS372" i="7"/>
  <c r="AR372" i="7"/>
  <c r="AP372" i="7"/>
  <c r="AO372" i="7"/>
  <c r="AQ372" i="7" s="1"/>
  <c r="AN372" i="7"/>
  <c r="AM372" i="7"/>
  <c r="Q372" i="7"/>
  <c r="N372" i="7"/>
  <c r="L372" i="7"/>
  <c r="J372" i="7"/>
  <c r="AY371" i="7"/>
  <c r="AX371" i="7"/>
  <c r="AW371" i="7"/>
  <c r="AV371" i="7"/>
  <c r="AU371" i="7"/>
  <c r="AT371" i="7"/>
  <c r="AS371" i="7"/>
  <c r="AR371" i="7"/>
  <c r="AP371" i="7"/>
  <c r="AQ371" i="7" s="1"/>
  <c r="AO371" i="7"/>
  <c r="AN371" i="7"/>
  <c r="AM371" i="7"/>
  <c r="Q371" i="7"/>
  <c r="N371" i="7"/>
  <c r="L371" i="7"/>
  <c r="J371" i="7"/>
  <c r="AY370" i="7"/>
  <c r="AX370" i="7"/>
  <c r="AW370" i="7"/>
  <c r="AV370" i="7"/>
  <c r="AU370" i="7"/>
  <c r="AT370" i="7"/>
  <c r="AS370" i="7"/>
  <c r="AR370" i="7"/>
  <c r="AQ370" i="7"/>
  <c r="AP370" i="7"/>
  <c r="AO370" i="7"/>
  <c r="AN370" i="7"/>
  <c r="AM370" i="7"/>
  <c r="Q370" i="7"/>
  <c r="N370" i="7"/>
  <c r="L370" i="7"/>
  <c r="J370" i="7"/>
  <c r="AY369" i="7"/>
  <c r="AX369" i="7"/>
  <c r="AW369" i="7"/>
  <c r="AV369" i="7"/>
  <c r="AU369" i="7"/>
  <c r="AT369" i="7"/>
  <c r="AS369" i="7"/>
  <c r="AR369" i="7"/>
  <c r="AP369" i="7"/>
  <c r="AO369" i="7"/>
  <c r="AN369" i="7"/>
  <c r="AM369" i="7"/>
  <c r="AQ369" i="7" s="1"/>
  <c r="Q369" i="7"/>
  <c r="N369" i="7"/>
  <c r="L369" i="7"/>
  <c r="J369" i="7"/>
  <c r="AY368" i="7"/>
  <c r="AX368" i="7"/>
  <c r="AW368" i="7"/>
  <c r="AV368" i="7"/>
  <c r="AU368" i="7"/>
  <c r="AT368" i="7"/>
  <c r="AS368" i="7"/>
  <c r="AR368" i="7"/>
  <c r="AP368" i="7"/>
  <c r="AO368" i="7"/>
  <c r="AN368" i="7"/>
  <c r="AM368" i="7"/>
  <c r="AQ368" i="7" s="1"/>
  <c r="Q368" i="7"/>
  <c r="N368" i="7"/>
  <c r="L368" i="7"/>
  <c r="J368" i="7"/>
  <c r="AY367" i="7"/>
  <c r="AX367" i="7"/>
  <c r="AW367" i="7"/>
  <c r="AV367" i="7"/>
  <c r="AU367" i="7"/>
  <c r="AT367" i="7"/>
  <c r="AS367" i="7"/>
  <c r="AR367" i="7"/>
  <c r="AP367" i="7"/>
  <c r="AO367" i="7"/>
  <c r="AN367" i="7"/>
  <c r="AM367" i="7"/>
  <c r="AQ367" i="7" s="1"/>
  <c r="Q367" i="7"/>
  <c r="N367" i="7"/>
  <c r="L367" i="7"/>
  <c r="J367" i="7"/>
  <c r="AY366" i="7"/>
  <c r="AX366" i="7"/>
  <c r="AW366" i="7"/>
  <c r="AV366" i="7"/>
  <c r="AU366" i="7"/>
  <c r="AT366" i="7"/>
  <c r="AS366" i="7"/>
  <c r="AR366" i="7"/>
  <c r="AP366" i="7"/>
  <c r="AO366" i="7"/>
  <c r="AN366" i="7"/>
  <c r="AM366" i="7"/>
  <c r="AQ366" i="7" s="1"/>
  <c r="Q366" i="7"/>
  <c r="N366" i="7"/>
  <c r="L366" i="7"/>
  <c r="J366" i="7"/>
  <c r="AY365" i="7"/>
  <c r="AX365" i="7"/>
  <c r="AW365" i="7"/>
  <c r="AV365" i="7"/>
  <c r="AU365" i="7"/>
  <c r="AT365" i="7"/>
  <c r="AS365" i="7"/>
  <c r="AR365" i="7"/>
  <c r="AP365" i="7"/>
  <c r="AO365" i="7"/>
  <c r="AN365" i="7"/>
  <c r="AQ365" i="7" s="1"/>
  <c r="AM365" i="7"/>
  <c r="Q365" i="7"/>
  <c r="N365" i="7"/>
  <c r="L365" i="7"/>
  <c r="J365" i="7"/>
  <c r="AY364" i="7"/>
  <c r="AX364" i="7"/>
  <c r="AW364" i="7"/>
  <c r="AV364" i="7"/>
  <c r="AU364" i="7"/>
  <c r="AT364" i="7"/>
  <c r="AS364" i="7"/>
  <c r="AR364" i="7"/>
  <c r="AP364" i="7"/>
  <c r="AO364" i="7"/>
  <c r="AQ364" i="7" s="1"/>
  <c r="AN364" i="7"/>
  <c r="AM364" i="7"/>
  <c r="Q364" i="7"/>
  <c r="N364" i="7"/>
  <c r="L364" i="7"/>
  <c r="J364" i="7"/>
  <c r="AY363" i="7"/>
  <c r="AX363" i="7"/>
  <c r="AW363" i="7"/>
  <c r="AV363" i="7"/>
  <c r="AU363" i="7"/>
  <c r="AT363" i="7"/>
  <c r="AS363" i="7"/>
  <c r="AR363" i="7"/>
  <c r="AP363" i="7"/>
  <c r="AQ363" i="7" s="1"/>
  <c r="AO363" i="7"/>
  <c r="AN363" i="7"/>
  <c r="AM363" i="7"/>
  <c r="Q363" i="7"/>
  <c r="N363" i="7"/>
  <c r="L363" i="7"/>
  <c r="J363" i="7"/>
  <c r="AY362" i="7"/>
  <c r="AX362" i="7"/>
  <c r="AW362" i="7"/>
  <c r="AV362" i="7"/>
  <c r="AU362" i="7"/>
  <c r="AT362" i="7"/>
  <c r="AS362" i="7"/>
  <c r="AR362" i="7"/>
  <c r="AQ362" i="7"/>
  <c r="AP362" i="7"/>
  <c r="AO362" i="7"/>
  <c r="AN362" i="7"/>
  <c r="AM362" i="7"/>
  <c r="Q362" i="7"/>
  <c r="N362" i="7"/>
  <c r="L362" i="7"/>
  <c r="J362" i="7"/>
  <c r="AY361" i="7"/>
  <c r="AX361" i="7"/>
  <c r="AW361" i="7"/>
  <c r="AV361" i="7"/>
  <c r="AU361" i="7"/>
  <c r="AT361" i="7"/>
  <c r="AS361" i="7"/>
  <c r="AR361" i="7"/>
  <c r="AP361" i="7"/>
  <c r="AO361" i="7"/>
  <c r="AN361" i="7"/>
  <c r="AM361" i="7"/>
  <c r="AQ361" i="7" s="1"/>
  <c r="Q361" i="7"/>
  <c r="N361" i="7"/>
  <c r="L361" i="7"/>
  <c r="J361" i="7"/>
  <c r="AY360" i="7"/>
  <c r="AX360" i="7"/>
  <c r="AW360" i="7"/>
  <c r="AV360" i="7"/>
  <c r="AU360" i="7"/>
  <c r="AT360" i="7"/>
  <c r="AS360" i="7"/>
  <c r="AR360" i="7"/>
  <c r="AP360" i="7"/>
  <c r="AO360" i="7"/>
  <c r="AN360" i="7"/>
  <c r="AM360" i="7"/>
  <c r="AQ360" i="7" s="1"/>
  <c r="Q360" i="7"/>
  <c r="N360" i="7"/>
  <c r="L360" i="7"/>
  <c r="J360" i="7"/>
  <c r="AY359" i="7"/>
  <c r="AX359" i="7"/>
  <c r="AW359" i="7"/>
  <c r="AV359" i="7"/>
  <c r="AU359" i="7"/>
  <c r="AT359" i="7"/>
  <c r="AS359" i="7"/>
  <c r="AR359" i="7"/>
  <c r="AP359" i="7"/>
  <c r="AO359" i="7"/>
  <c r="AN359" i="7"/>
  <c r="AM359" i="7"/>
  <c r="AQ359" i="7" s="1"/>
  <c r="Q359" i="7"/>
  <c r="N359" i="7"/>
  <c r="L359" i="7"/>
  <c r="J359" i="7"/>
  <c r="AY358" i="7"/>
  <c r="AX358" i="7"/>
  <c r="AW358" i="7"/>
  <c r="AV358" i="7"/>
  <c r="AU358" i="7"/>
  <c r="AT358" i="7"/>
  <c r="AS358" i="7"/>
  <c r="AR358" i="7"/>
  <c r="AP358" i="7"/>
  <c r="AO358" i="7"/>
  <c r="AN358" i="7"/>
  <c r="AM358" i="7"/>
  <c r="AQ358" i="7" s="1"/>
  <c r="Q358" i="7"/>
  <c r="N358" i="7"/>
  <c r="L358" i="7"/>
  <c r="J358" i="7"/>
  <c r="AY357" i="7"/>
  <c r="AX357" i="7"/>
  <c r="AW357" i="7"/>
  <c r="AV357" i="7"/>
  <c r="AU357" i="7"/>
  <c r="AT357" i="7"/>
  <c r="AS357" i="7"/>
  <c r="AR357" i="7"/>
  <c r="AP357" i="7"/>
  <c r="AO357" i="7"/>
  <c r="AN357" i="7"/>
  <c r="AQ357" i="7" s="1"/>
  <c r="AM357" i="7"/>
  <c r="Q357" i="7"/>
  <c r="N357" i="7"/>
  <c r="L357" i="7"/>
  <c r="J357" i="7"/>
  <c r="AY356" i="7"/>
  <c r="AX356" i="7"/>
  <c r="AW356" i="7"/>
  <c r="AV356" i="7"/>
  <c r="AU356" i="7"/>
  <c r="AT356" i="7"/>
  <c r="AS356" i="7"/>
  <c r="AR356" i="7"/>
  <c r="AP356" i="7"/>
  <c r="AO356" i="7"/>
  <c r="AQ356" i="7" s="1"/>
  <c r="AN356" i="7"/>
  <c r="AM356" i="7"/>
  <c r="Q356" i="7"/>
  <c r="N356" i="7"/>
  <c r="L356" i="7"/>
  <c r="J356" i="7"/>
  <c r="AY355" i="7"/>
  <c r="AX355" i="7"/>
  <c r="AW355" i="7"/>
  <c r="AV355" i="7"/>
  <c r="AU355" i="7"/>
  <c r="AT355" i="7"/>
  <c r="AS355" i="7"/>
  <c r="AR355" i="7"/>
  <c r="AP355" i="7"/>
  <c r="AQ355" i="7" s="1"/>
  <c r="AO355" i="7"/>
  <c r="AN355" i="7"/>
  <c r="AM355" i="7"/>
  <c r="Q355" i="7"/>
  <c r="N355" i="7"/>
  <c r="L355" i="7"/>
  <c r="J355" i="7"/>
  <c r="AY354" i="7"/>
  <c r="AX354" i="7"/>
  <c r="AW354" i="7"/>
  <c r="AV354" i="7"/>
  <c r="AU354" i="7"/>
  <c r="AT354" i="7"/>
  <c r="AS354" i="7"/>
  <c r="AR354" i="7"/>
  <c r="AQ354" i="7"/>
  <c r="AP354" i="7"/>
  <c r="AO354" i="7"/>
  <c r="AN354" i="7"/>
  <c r="AM354" i="7"/>
  <c r="Q354" i="7"/>
  <c r="N354" i="7"/>
  <c r="L354" i="7"/>
  <c r="J354" i="7"/>
  <c r="AY353" i="7"/>
  <c r="AX353" i="7"/>
  <c r="AW353" i="7"/>
  <c r="AV353" i="7"/>
  <c r="AU353" i="7"/>
  <c r="AT353" i="7"/>
  <c r="AS353" i="7"/>
  <c r="AR353" i="7"/>
  <c r="AP353" i="7"/>
  <c r="AO353" i="7"/>
  <c r="AN353" i="7"/>
  <c r="AM353" i="7"/>
  <c r="AQ353" i="7" s="1"/>
  <c r="Q353" i="7"/>
  <c r="N353" i="7"/>
  <c r="L353" i="7"/>
  <c r="J353" i="7"/>
  <c r="AY352" i="7"/>
  <c r="AX352" i="7"/>
  <c r="AW352" i="7"/>
  <c r="AV352" i="7"/>
  <c r="AU352" i="7"/>
  <c r="AT352" i="7"/>
  <c r="AS352" i="7"/>
  <c r="AR352" i="7"/>
  <c r="AP352" i="7"/>
  <c r="AO352" i="7"/>
  <c r="AN352" i="7"/>
  <c r="AM352" i="7"/>
  <c r="AQ352" i="7" s="1"/>
  <c r="Q352" i="7"/>
  <c r="N352" i="7"/>
  <c r="L352" i="7"/>
  <c r="J352" i="7"/>
  <c r="AY351" i="7"/>
  <c r="AX351" i="7"/>
  <c r="AW351" i="7"/>
  <c r="AV351" i="7"/>
  <c r="AU351" i="7"/>
  <c r="AT351" i="7"/>
  <c r="AS351" i="7"/>
  <c r="AR351" i="7"/>
  <c r="AP351" i="7"/>
  <c r="AO351" i="7"/>
  <c r="AN351" i="7"/>
  <c r="AM351" i="7"/>
  <c r="AQ351" i="7" s="1"/>
  <c r="Q351" i="7"/>
  <c r="N351" i="7"/>
  <c r="L351" i="7"/>
  <c r="J351" i="7"/>
  <c r="AY350" i="7"/>
  <c r="AX350" i="7"/>
  <c r="AW350" i="7"/>
  <c r="AV350" i="7"/>
  <c r="AU350" i="7"/>
  <c r="AT350" i="7"/>
  <c r="AS350" i="7"/>
  <c r="AR350" i="7"/>
  <c r="AP350" i="7"/>
  <c r="AO350" i="7"/>
  <c r="AN350" i="7"/>
  <c r="AM350" i="7"/>
  <c r="AQ350" i="7" s="1"/>
  <c r="Q350" i="7"/>
  <c r="N350" i="7"/>
  <c r="L350" i="7"/>
  <c r="J350" i="7"/>
  <c r="AY349" i="7"/>
  <c r="AX349" i="7"/>
  <c r="AW349" i="7"/>
  <c r="AV349" i="7"/>
  <c r="AU349" i="7"/>
  <c r="AT349" i="7"/>
  <c r="AS349" i="7"/>
  <c r="AR349" i="7"/>
  <c r="AP349" i="7"/>
  <c r="AO349" i="7"/>
  <c r="AN349" i="7"/>
  <c r="AQ349" i="7" s="1"/>
  <c r="AM349" i="7"/>
  <c r="Q349" i="7"/>
  <c r="N349" i="7"/>
  <c r="L349" i="7"/>
  <c r="J349" i="7"/>
  <c r="AY348" i="7"/>
  <c r="AX348" i="7"/>
  <c r="AW348" i="7"/>
  <c r="AV348" i="7"/>
  <c r="AU348" i="7"/>
  <c r="AT348" i="7"/>
  <c r="AS348" i="7"/>
  <c r="AR348" i="7"/>
  <c r="AP348" i="7"/>
  <c r="AO348" i="7"/>
  <c r="AQ348" i="7" s="1"/>
  <c r="AN348" i="7"/>
  <c r="AM348" i="7"/>
  <c r="Q348" i="7"/>
  <c r="N348" i="7"/>
  <c r="L348" i="7"/>
  <c r="J348" i="7"/>
  <c r="AY347" i="7"/>
  <c r="AX347" i="7"/>
  <c r="AW347" i="7"/>
  <c r="AV347" i="7"/>
  <c r="AU347" i="7"/>
  <c r="AT347" i="7"/>
  <c r="AS347" i="7"/>
  <c r="AR347" i="7"/>
  <c r="AP347" i="7"/>
  <c r="AQ347" i="7" s="1"/>
  <c r="AO347" i="7"/>
  <c r="AN347" i="7"/>
  <c r="AM347" i="7"/>
  <c r="Q347" i="7"/>
  <c r="N347" i="7"/>
  <c r="L347" i="7"/>
  <c r="J347" i="7"/>
  <c r="AY346" i="7"/>
  <c r="AX346" i="7"/>
  <c r="AW346" i="7"/>
  <c r="AV346" i="7"/>
  <c r="AU346" i="7"/>
  <c r="AT346" i="7"/>
  <c r="AS346" i="7"/>
  <c r="AR346" i="7"/>
  <c r="AQ346" i="7"/>
  <c r="AP346" i="7"/>
  <c r="AO346" i="7"/>
  <c r="AN346" i="7"/>
  <c r="AM346" i="7"/>
  <c r="Q346" i="7"/>
  <c r="N346" i="7"/>
  <c r="L346" i="7"/>
  <c r="J346" i="7"/>
  <c r="AY345" i="7"/>
  <c r="AX345" i="7"/>
  <c r="AW345" i="7"/>
  <c r="AV345" i="7"/>
  <c r="AU345" i="7"/>
  <c r="AT345" i="7"/>
  <c r="AS345" i="7"/>
  <c r="AR345" i="7"/>
  <c r="AP345" i="7"/>
  <c r="AO345" i="7"/>
  <c r="AN345" i="7"/>
  <c r="AM345" i="7"/>
  <c r="AQ345" i="7" s="1"/>
  <c r="Q345" i="7"/>
  <c r="N345" i="7"/>
  <c r="L345" i="7"/>
  <c r="J345" i="7"/>
  <c r="AY344" i="7"/>
  <c r="AX344" i="7"/>
  <c r="AW344" i="7"/>
  <c r="AV344" i="7"/>
  <c r="AU344" i="7"/>
  <c r="AT344" i="7"/>
  <c r="AS344" i="7"/>
  <c r="AR344" i="7"/>
  <c r="AP344" i="7"/>
  <c r="AO344" i="7"/>
  <c r="AN344" i="7"/>
  <c r="AM344" i="7"/>
  <c r="AQ344" i="7" s="1"/>
  <c r="Q344" i="7"/>
  <c r="N344" i="7"/>
  <c r="L344" i="7"/>
  <c r="J344" i="7"/>
  <c r="AY343" i="7"/>
  <c r="AX343" i="7"/>
  <c r="AW343" i="7"/>
  <c r="AV343" i="7"/>
  <c r="AU343" i="7"/>
  <c r="AT343" i="7"/>
  <c r="AS343" i="7"/>
  <c r="AR343" i="7"/>
  <c r="AP343" i="7"/>
  <c r="AO343" i="7"/>
  <c r="AN343" i="7"/>
  <c r="AM343" i="7"/>
  <c r="AQ343" i="7" s="1"/>
  <c r="Q343" i="7"/>
  <c r="N343" i="7"/>
  <c r="L343" i="7"/>
  <c r="J343" i="7"/>
  <c r="AY342" i="7"/>
  <c r="AX342" i="7"/>
  <c r="AW342" i="7"/>
  <c r="AV342" i="7"/>
  <c r="AU342" i="7"/>
  <c r="AT342" i="7"/>
  <c r="AS342" i="7"/>
  <c r="AR342" i="7"/>
  <c r="AP342" i="7"/>
  <c r="AO342" i="7"/>
  <c r="AN342" i="7"/>
  <c r="AM342" i="7"/>
  <c r="AQ342" i="7" s="1"/>
  <c r="Q342" i="7"/>
  <c r="N342" i="7"/>
  <c r="L342" i="7"/>
  <c r="J342" i="7"/>
  <c r="AY341" i="7"/>
  <c r="AX341" i="7"/>
  <c r="AW341" i="7"/>
  <c r="AV341" i="7"/>
  <c r="AU341" i="7"/>
  <c r="AT341" i="7"/>
  <c r="AS341" i="7"/>
  <c r="AR341" i="7"/>
  <c r="AP341" i="7"/>
  <c r="AO341" i="7"/>
  <c r="AN341" i="7"/>
  <c r="AQ341" i="7" s="1"/>
  <c r="AM341" i="7"/>
  <c r="Q341" i="7"/>
  <c r="N341" i="7"/>
  <c r="L341" i="7"/>
  <c r="J341" i="7"/>
  <c r="AY340" i="7"/>
  <c r="AX340" i="7"/>
  <c r="AW340" i="7"/>
  <c r="AV340" i="7"/>
  <c r="AU340" i="7"/>
  <c r="AT340" i="7"/>
  <c r="AS340" i="7"/>
  <c r="AR340" i="7"/>
  <c r="AP340" i="7"/>
  <c r="AO340" i="7"/>
  <c r="AQ340" i="7" s="1"/>
  <c r="AN340" i="7"/>
  <c r="AM340" i="7"/>
  <c r="Q340" i="7"/>
  <c r="N340" i="7"/>
  <c r="L340" i="7"/>
  <c r="J340" i="7"/>
  <c r="AY339" i="7"/>
  <c r="AX339" i="7"/>
  <c r="AW339" i="7"/>
  <c r="AV339" i="7"/>
  <c r="AU339" i="7"/>
  <c r="AT339" i="7"/>
  <c r="AS339" i="7"/>
  <c r="AR339" i="7"/>
  <c r="AP339" i="7"/>
  <c r="AQ339" i="7" s="1"/>
  <c r="AO339" i="7"/>
  <c r="AN339" i="7"/>
  <c r="AM339" i="7"/>
  <c r="Q339" i="7"/>
  <c r="N339" i="7"/>
  <c r="L339" i="7"/>
  <c r="J339" i="7"/>
  <c r="AY338" i="7"/>
  <c r="AX338" i="7"/>
  <c r="AW338" i="7"/>
  <c r="AV338" i="7"/>
  <c r="AU338" i="7"/>
  <c r="AT338" i="7"/>
  <c r="AS338" i="7"/>
  <c r="AR338" i="7"/>
  <c r="AQ338" i="7"/>
  <c r="AP338" i="7"/>
  <c r="AO338" i="7"/>
  <c r="AN338" i="7"/>
  <c r="AM338" i="7"/>
  <c r="Q338" i="7"/>
  <c r="N338" i="7"/>
  <c r="L338" i="7"/>
  <c r="J338" i="7"/>
  <c r="AY337" i="7"/>
  <c r="AX337" i="7"/>
  <c r="AW337" i="7"/>
  <c r="AV337" i="7"/>
  <c r="AU337" i="7"/>
  <c r="AT337" i="7"/>
  <c r="AS337" i="7"/>
  <c r="AR337" i="7"/>
  <c r="AP337" i="7"/>
  <c r="AO337" i="7"/>
  <c r="AN337" i="7"/>
  <c r="AM337" i="7"/>
  <c r="AQ337" i="7" s="1"/>
  <c r="Q337" i="7"/>
  <c r="N337" i="7"/>
  <c r="L337" i="7"/>
  <c r="J337" i="7"/>
  <c r="AY336" i="7"/>
  <c r="AX336" i="7"/>
  <c r="AW336" i="7"/>
  <c r="AV336" i="7"/>
  <c r="AU336" i="7"/>
  <c r="AT336" i="7"/>
  <c r="AS336" i="7"/>
  <c r="AR336" i="7"/>
  <c r="AP336" i="7"/>
  <c r="AO336" i="7"/>
  <c r="AN336" i="7"/>
  <c r="AM336" i="7"/>
  <c r="AQ336" i="7" s="1"/>
  <c r="Q336" i="7"/>
  <c r="N336" i="7"/>
  <c r="L336" i="7"/>
  <c r="J336" i="7"/>
  <c r="AY335" i="7"/>
  <c r="AX335" i="7"/>
  <c r="AW335" i="7"/>
  <c r="AV335" i="7"/>
  <c r="AU335" i="7"/>
  <c r="AT335" i="7"/>
  <c r="AS335" i="7"/>
  <c r="AR335" i="7"/>
  <c r="AP335" i="7"/>
  <c r="AO335" i="7"/>
  <c r="AN335" i="7"/>
  <c r="AM335" i="7"/>
  <c r="AQ335" i="7" s="1"/>
  <c r="Q335" i="7"/>
  <c r="N335" i="7"/>
  <c r="L335" i="7"/>
  <c r="J335" i="7"/>
  <c r="AY334" i="7"/>
  <c r="AX334" i="7"/>
  <c r="AW334" i="7"/>
  <c r="AV334" i="7"/>
  <c r="AU334" i="7"/>
  <c r="AT334" i="7"/>
  <c r="AS334" i="7"/>
  <c r="AR334" i="7"/>
  <c r="AP334" i="7"/>
  <c r="AO334" i="7"/>
  <c r="AN334" i="7"/>
  <c r="AM334" i="7"/>
  <c r="AQ334" i="7" s="1"/>
  <c r="Q334" i="7"/>
  <c r="N334" i="7"/>
  <c r="L334" i="7"/>
  <c r="J334" i="7"/>
  <c r="AY333" i="7"/>
  <c r="AX333" i="7"/>
  <c r="AW333" i="7"/>
  <c r="AV333" i="7"/>
  <c r="AU333" i="7"/>
  <c r="AT333" i="7"/>
  <c r="AS333" i="7"/>
  <c r="AR333" i="7"/>
  <c r="AP333" i="7"/>
  <c r="AO333" i="7"/>
  <c r="AN333" i="7"/>
  <c r="AQ333" i="7" s="1"/>
  <c r="AM333" i="7"/>
  <c r="Q333" i="7"/>
  <c r="N333" i="7"/>
  <c r="L333" i="7"/>
  <c r="J333" i="7"/>
  <c r="AY332" i="7"/>
  <c r="AX332" i="7"/>
  <c r="AW332" i="7"/>
  <c r="AV332" i="7"/>
  <c r="AU332" i="7"/>
  <c r="AT332" i="7"/>
  <c r="AS332" i="7"/>
  <c r="AR332" i="7"/>
  <c r="AP332" i="7"/>
  <c r="AO332" i="7"/>
  <c r="AQ332" i="7" s="1"/>
  <c r="AN332" i="7"/>
  <c r="AM332" i="7"/>
  <c r="Q332" i="7"/>
  <c r="N332" i="7"/>
  <c r="L332" i="7"/>
  <c r="J332" i="7"/>
  <c r="AY331" i="7"/>
  <c r="AX331" i="7"/>
  <c r="AW331" i="7"/>
  <c r="AV331" i="7"/>
  <c r="AU331" i="7"/>
  <c r="AT331" i="7"/>
  <c r="AS331" i="7"/>
  <c r="AR331" i="7"/>
  <c r="AP331" i="7"/>
  <c r="AQ331" i="7" s="1"/>
  <c r="AO331" i="7"/>
  <c r="AN331" i="7"/>
  <c r="AM331" i="7"/>
  <c r="Q331" i="7"/>
  <c r="N331" i="7"/>
  <c r="L331" i="7"/>
  <c r="J331" i="7"/>
  <c r="AY330" i="7"/>
  <c r="AX330" i="7"/>
  <c r="AW330" i="7"/>
  <c r="AV330" i="7"/>
  <c r="AU330" i="7"/>
  <c r="AT330" i="7"/>
  <c r="AS330" i="7"/>
  <c r="AR330" i="7"/>
  <c r="AQ330" i="7"/>
  <c r="AP330" i="7"/>
  <c r="AO330" i="7"/>
  <c r="AN330" i="7"/>
  <c r="AM330" i="7"/>
  <c r="Q330" i="7"/>
  <c r="N330" i="7"/>
  <c r="L330" i="7"/>
  <c r="J330" i="7"/>
  <c r="AY329" i="7"/>
  <c r="AX329" i="7"/>
  <c r="AW329" i="7"/>
  <c r="AV329" i="7"/>
  <c r="AU329" i="7"/>
  <c r="AT329" i="7"/>
  <c r="AS329" i="7"/>
  <c r="AR329" i="7"/>
  <c r="AP329" i="7"/>
  <c r="AO329" i="7"/>
  <c r="AN329" i="7"/>
  <c r="AM329" i="7"/>
  <c r="AQ329" i="7" s="1"/>
  <c r="Q329" i="7"/>
  <c r="N329" i="7"/>
  <c r="L329" i="7"/>
  <c r="J329" i="7"/>
  <c r="AY328" i="7"/>
  <c r="AX328" i="7"/>
  <c r="AW328" i="7"/>
  <c r="AV328" i="7"/>
  <c r="AU328" i="7"/>
  <c r="AT328" i="7"/>
  <c r="AS328" i="7"/>
  <c r="AR328" i="7"/>
  <c r="AP328" i="7"/>
  <c r="AO328" i="7"/>
  <c r="AN328" i="7"/>
  <c r="AM328" i="7"/>
  <c r="AQ328" i="7" s="1"/>
  <c r="Q328" i="7"/>
  <c r="N328" i="7"/>
  <c r="L328" i="7"/>
  <c r="J328" i="7"/>
  <c r="AY327" i="7"/>
  <c r="AX327" i="7"/>
  <c r="AW327" i="7"/>
  <c r="AV327" i="7"/>
  <c r="AU327" i="7"/>
  <c r="AT327" i="7"/>
  <c r="AS327" i="7"/>
  <c r="AR327" i="7"/>
  <c r="AP327" i="7"/>
  <c r="AO327" i="7"/>
  <c r="AN327" i="7"/>
  <c r="AM327" i="7"/>
  <c r="AQ327" i="7" s="1"/>
  <c r="Q327" i="7"/>
  <c r="N327" i="7"/>
  <c r="L327" i="7"/>
  <c r="J327" i="7"/>
  <c r="AY326" i="7"/>
  <c r="AX326" i="7"/>
  <c r="AW326" i="7"/>
  <c r="AV326" i="7"/>
  <c r="AU326" i="7"/>
  <c r="AT326" i="7"/>
  <c r="AS326" i="7"/>
  <c r="AR326" i="7"/>
  <c r="AP326" i="7"/>
  <c r="AO326" i="7"/>
  <c r="AN326" i="7"/>
  <c r="AM326" i="7"/>
  <c r="AQ326" i="7" s="1"/>
  <c r="Q326" i="7"/>
  <c r="N326" i="7"/>
  <c r="L326" i="7"/>
  <c r="J326" i="7"/>
  <c r="AY325" i="7"/>
  <c r="AX325" i="7"/>
  <c r="AW325" i="7"/>
  <c r="AV325" i="7"/>
  <c r="AU325" i="7"/>
  <c r="AT325" i="7"/>
  <c r="AS325" i="7"/>
  <c r="AR325" i="7"/>
  <c r="AP325" i="7"/>
  <c r="AO325" i="7"/>
  <c r="AN325" i="7"/>
  <c r="AQ325" i="7" s="1"/>
  <c r="AM325" i="7"/>
  <c r="Q325" i="7"/>
  <c r="N325" i="7"/>
  <c r="L325" i="7"/>
  <c r="J325" i="7"/>
  <c r="AY324" i="7"/>
  <c r="AX324" i="7"/>
  <c r="AW324" i="7"/>
  <c r="AV324" i="7"/>
  <c r="AU324" i="7"/>
  <c r="AT324" i="7"/>
  <c r="AS324" i="7"/>
  <c r="AR324" i="7"/>
  <c r="AP324" i="7"/>
  <c r="AO324" i="7"/>
  <c r="AQ324" i="7" s="1"/>
  <c r="AN324" i="7"/>
  <c r="AM324" i="7"/>
  <c r="Q324" i="7"/>
  <c r="N324" i="7"/>
  <c r="L324" i="7"/>
  <c r="J324" i="7"/>
  <c r="AY323" i="7"/>
  <c r="AX323" i="7"/>
  <c r="AW323" i="7"/>
  <c r="AV323" i="7"/>
  <c r="AU323" i="7"/>
  <c r="AT323" i="7"/>
  <c r="AS323" i="7"/>
  <c r="AR323" i="7"/>
  <c r="AP323" i="7"/>
  <c r="AQ323" i="7" s="1"/>
  <c r="AO323" i="7"/>
  <c r="AN323" i="7"/>
  <c r="AM323" i="7"/>
  <c r="Q323" i="7"/>
  <c r="N323" i="7"/>
  <c r="L323" i="7"/>
  <c r="J323" i="7"/>
  <c r="AY322" i="7"/>
  <c r="AX322" i="7"/>
  <c r="AW322" i="7"/>
  <c r="AV322" i="7"/>
  <c r="AU322" i="7"/>
  <c r="AT322" i="7"/>
  <c r="AS322" i="7"/>
  <c r="AR322" i="7"/>
  <c r="AQ322" i="7"/>
  <c r="AP322" i="7"/>
  <c r="AO322" i="7"/>
  <c r="AN322" i="7"/>
  <c r="AM322" i="7"/>
  <c r="Q322" i="7"/>
  <c r="N322" i="7"/>
  <c r="L322" i="7"/>
  <c r="J322" i="7"/>
  <c r="AY321" i="7"/>
  <c r="AX321" i="7"/>
  <c r="AW321" i="7"/>
  <c r="AV321" i="7"/>
  <c r="AU321" i="7"/>
  <c r="AT321" i="7"/>
  <c r="AS321" i="7"/>
  <c r="AR321" i="7"/>
  <c r="AP321" i="7"/>
  <c r="AO321" i="7"/>
  <c r="AN321" i="7"/>
  <c r="AM321" i="7"/>
  <c r="AQ321" i="7" s="1"/>
  <c r="Q321" i="7"/>
  <c r="N321" i="7"/>
  <c r="L321" i="7"/>
  <c r="J321" i="7"/>
  <c r="AY320" i="7"/>
  <c r="AX320" i="7"/>
  <c r="AW320" i="7"/>
  <c r="AV320" i="7"/>
  <c r="AU320" i="7"/>
  <c r="AT320" i="7"/>
  <c r="AS320" i="7"/>
  <c r="AR320" i="7"/>
  <c r="AP320" i="7"/>
  <c r="AO320" i="7"/>
  <c r="AN320" i="7"/>
  <c r="AM320" i="7"/>
  <c r="AQ320" i="7" s="1"/>
  <c r="Q320" i="7"/>
  <c r="N320" i="7"/>
  <c r="L320" i="7"/>
  <c r="J320" i="7"/>
  <c r="AY319" i="7"/>
  <c r="AX319" i="7"/>
  <c r="AW319" i="7"/>
  <c r="AV319" i="7"/>
  <c r="AU319" i="7"/>
  <c r="AT319" i="7"/>
  <c r="AS319" i="7"/>
  <c r="AR319" i="7"/>
  <c r="AP319" i="7"/>
  <c r="AO319" i="7"/>
  <c r="AN319" i="7"/>
  <c r="AM319" i="7"/>
  <c r="AQ319" i="7" s="1"/>
  <c r="Q319" i="7"/>
  <c r="N319" i="7"/>
  <c r="L319" i="7"/>
  <c r="J319" i="7"/>
  <c r="AY318" i="7"/>
  <c r="AX318" i="7"/>
  <c r="AW318" i="7"/>
  <c r="AV318" i="7"/>
  <c r="AU318" i="7"/>
  <c r="AT318" i="7"/>
  <c r="AS318" i="7"/>
  <c r="AR318" i="7"/>
  <c r="AP318" i="7"/>
  <c r="AO318" i="7"/>
  <c r="AN318" i="7"/>
  <c r="AM318" i="7"/>
  <c r="AQ318" i="7" s="1"/>
  <c r="Q318" i="7"/>
  <c r="N318" i="7"/>
  <c r="L318" i="7"/>
  <c r="J318" i="7"/>
  <c r="AY317" i="7"/>
  <c r="AX317" i="7"/>
  <c r="AW317" i="7"/>
  <c r="AV317" i="7"/>
  <c r="AU317" i="7"/>
  <c r="AT317" i="7"/>
  <c r="AS317" i="7"/>
  <c r="AR317" i="7"/>
  <c r="AP317" i="7"/>
  <c r="AO317" i="7"/>
  <c r="AN317" i="7"/>
  <c r="AQ317" i="7" s="1"/>
  <c r="AM317" i="7"/>
  <c r="Q317" i="7"/>
  <c r="N317" i="7"/>
  <c r="L317" i="7"/>
  <c r="J317" i="7"/>
  <c r="AY316" i="7"/>
  <c r="AX316" i="7"/>
  <c r="AW316" i="7"/>
  <c r="AV316" i="7"/>
  <c r="AU316" i="7"/>
  <c r="AT316" i="7"/>
  <c r="AS316" i="7"/>
  <c r="AR316" i="7"/>
  <c r="AP316" i="7"/>
  <c r="AO316" i="7"/>
  <c r="AQ316" i="7" s="1"/>
  <c r="AN316" i="7"/>
  <c r="AM316" i="7"/>
  <c r="Q316" i="7"/>
  <c r="N316" i="7"/>
  <c r="L316" i="7"/>
  <c r="J316" i="7"/>
  <c r="AY315" i="7"/>
  <c r="AX315" i="7"/>
  <c r="AW315" i="7"/>
  <c r="AV315" i="7"/>
  <c r="AU315" i="7"/>
  <c r="AT315" i="7"/>
  <c r="AS315" i="7"/>
  <c r="AR315" i="7"/>
  <c r="AP315" i="7"/>
  <c r="AQ315" i="7" s="1"/>
  <c r="AO315" i="7"/>
  <c r="AN315" i="7"/>
  <c r="AM315" i="7"/>
  <c r="Q315" i="7"/>
  <c r="N315" i="7"/>
  <c r="L315" i="7"/>
  <c r="J315" i="7"/>
  <c r="AY314" i="7"/>
  <c r="AX314" i="7"/>
  <c r="AW314" i="7"/>
  <c r="AV314" i="7"/>
  <c r="AU314" i="7"/>
  <c r="AT314" i="7"/>
  <c r="AS314" i="7"/>
  <c r="AR314" i="7"/>
  <c r="AQ314" i="7"/>
  <c r="AP314" i="7"/>
  <c r="AO314" i="7"/>
  <c r="AN314" i="7"/>
  <c r="AM314" i="7"/>
  <c r="Q314" i="7"/>
  <c r="N314" i="7"/>
  <c r="L314" i="7"/>
  <c r="J314" i="7"/>
  <c r="AY313" i="7"/>
  <c r="AX313" i="7"/>
  <c r="AW313" i="7"/>
  <c r="AV313" i="7"/>
  <c r="AU313" i="7"/>
  <c r="AT313" i="7"/>
  <c r="AS313" i="7"/>
  <c r="AR313" i="7"/>
  <c r="AP313" i="7"/>
  <c r="AO313" i="7"/>
  <c r="AN313" i="7"/>
  <c r="AM313" i="7"/>
  <c r="AQ313" i="7" s="1"/>
  <c r="Q313" i="7"/>
  <c r="N313" i="7"/>
  <c r="L313" i="7"/>
  <c r="J313" i="7"/>
  <c r="AY312" i="7"/>
  <c r="AX312" i="7"/>
  <c r="AW312" i="7"/>
  <c r="AV312" i="7"/>
  <c r="AU312" i="7"/>
  <c r="AT312" i="7"/>
  <c r="AS312" i="7"/>
  <c r="AR312" i="7"/>
  <c r="AP312" i="7"/>
  <c r="AO312" i="7"/>
  <c r="AN312" i="7"/>
  <c r="AM312" i="7"/>
  <c r="AQ312" i="7" s="1"/>
  <c r="Q312" i="7"/>
  <c r="N312" i="7"/>
  <c r="L312" i="7"/>
  <c r="J312" i="7"/>
  <c r="AY311" i="7"/>
  <c r="AX311" i="7"/>
  <c r="AW311" i="7"/>
  <c r="AV311" i="7"/>
  <c r="AU311" i="7"/>
  <c r="AT311" i="7"/>
  <c r="AS311" i="7"/>
  <c r="AR311" i="7"/>
  <c r="AP311" i="7"/>
  <c r="AO311" i="7"/>
  <c r="AN311" i="7"/>
  <c r="AM311" i="7"/>
  <c r="AQ311" i="7" s="1"/>
  <c r="Q311" i="7"/>
  <c r="N311" i="7"/>
  <c r="L311" i="7"/>
  <c r="J311" i="7"/>
  <c r="AY310" i="7"/>
  <c r="AX310" i="7"/>
  <c r="AW310" i="7"/>
  <c r="AV310" i="7"/>
  <c r="AU310" i="7"/>
  <c r="AT310" i="7"/>
  <c r="AS310" i="7"/>
  <c r="AR310" i="7"/>
  <c r="AP310" i="7"/>
  <c r="AO310" i="7"/>
  <c r="AN310" i="7"/>
  <c r="AM310" i="7"/>
  <c r="AQ310" i="7" s="1"/>
  <c r="Q310" i="7"/>
  <c r="N310" i="7"/>
  <c r="L310" i="7"/>
  <c r="J310" i="7"/>
  <c r="AY309" i="7"/>
  <c r="AX309" i="7"/>
  <c r="AW309" i="7"/>
  <c r="AV309" i="7"/>
  <c r="AU309" i="7"/>
  <c r="AT309" i="7"/>
  <c r="AS309" i="7"/>
  <c r="AR309" i="7"/>
  <c r="AP309" i="7"/>
  <c r="AO309" i="7"/>
  <c r="AN309" i="7"/>
  <c r="AQ309" i="7" s="1"/>
  <c r="AM309" i="7"/>
  <c r="Q309" i="7"/>
  <c r="N309" i="7"/>
  <c r="L309" i="7"/>
  <c r="J309" i="7"/>
  <c r="AY308" i="7"/>
  <c r="AX308" i="7"/>
  <c r="AW308" i="7"/>
  <c r="AV308" i="7"/>
  <c r="AU308" i="7"/>
  <c r="AT308" i="7"/>
  <c r="AS308" i="7"/>
  <c r="AR308" i="7"/>
  <c r="AP308" i="7"/>
  <c r="AO308" i="7"/>
  <c r="AQ308" i="7" s="1"/>
  <c r="AN308" i="7"/>
  <c r="AM308" i="7"/>
  <c r="Q308" i="7"/>
  <c r="N308" i="7"/>
  <c r="L308" i="7"/>
  <c r="J308" i="7"/>
  <c r="AY307" i="7"/>
  <c r="AX307" i="7"/>
  <c r="AW307" i="7"/>
  <c r="AV307" i="7"/>
  <c r="AU307" i="7"/>
  <c r="AT307" i="7"/>
  <c r="AS307" i="7"/>
  <c r="AR307" i="7"/>
  <c r="AP307" i="7"/>
  <c r="AQ307" i="7" s="1"/>
  <c r="AO307" i="7"/>
  <c r="AN307" i="7"/>
  <c r="AM307" i="7"/>
  <c r="Q307" i="7"/>
  <c r="N307" i="7"/>
  <c r="L307" i="7"/>
  <c r="J307" i="7"/>
  <c r="AY306" i="7"/>
  <c r="AX306" i="7"/>
  <c r="AW306" i="7"/>
  <c r="AV306" i="7"/>
  <c r="AU306" i="7"/>
  <c r="AT306" i="7"/>
  <c r="AS306" i="7"/>
  <c r="AR306" i="7"/>
  <c r="AQ306" i="7"/>
  <c r="AP306" i="7"/>
  <c r="AO306" i="7"/>
  <c r="AN306" i="7"/>
  <c r="AM306" i="7"/>
  <c r="Q306" i="7"/>
  <c r="N306" i="7"/>
  <c r="L306" i="7"/>
  <c r="J306" i="7"/>
  <c r="AY305" i="7"/>
  <c r="AX305" i="7"/>
  <c r="AW305" i="7"/>
  <c r="AV305" i="7"/>
  <c r="AU305" i="7"/>
  <c r="AT305" i="7"/>
  <c r="AS305" i="7"/>
  <c r="AR305" i="7"/>
  <c r="AP305" i="7"/>
  <c r="AO305" i="7"/>
  <c r="AN305" i="7"/>
  <c r="AM305" i="7"/>
  <c r="AQ305" i="7" s="1"/>
  <c r="Q305" i="7"/>
  <c r="N305" i="7"/>
  <c r="L305" i="7"/>
  <c r="J305" i="7"/>
  <c r="AY304" i="7"/>
  <c r="AX304" i="7"/>
  <c r="AW304" i="7"/>
  <c r="AV304" i="7"/>
  <c r="AU304" i="7"/>
  <c r="AT304" i="7"/>
  <c r="AS304" i="7"/>
  <c r="AR304" i="7"/>
  <c r="AP304" i="7"/>
  <c r="AO304" i="7"/>
  <c r="AN304" i="7"/>
  <c r="AM304" i="7"/>
  <c r="AQ304" i="7" s="1"/>
  <c r="Q304" i="7"/>
  <c r="N304" i="7"/>
  <c r="L304" i="7"/>
  <c r="J304" i="7"/>
  <c r="AY303" i="7"/>
  <c r="AX303" i="7"/>
  <c r="AW303" i="7"/>
  <c r="AV303" i="7"/>
  <c r="AU303" i="7"/>
  <c r="AT303" i="7"/>
  <c r="AS303" i="7"/>
  <c r="AR303" i="7"/>
  <c r="AP303" i="7"/>
  <c r="AO303" i="7"/>
  <c r="AN303" i="7"/>
  <c r="AM303" i="7"/>
  <c r="AQ303" i="7" s="1"/>
  <c r="Q303" i="7"/>
  <c r="N303" i="7"/>
  <c r="L303" i="7"/>
  <c r="J303" i="7"/>
  <c r="AY302" i="7"/>
  <c r="AX302" i="7"/>
  <c r="AW302" i="7"/>
  <c r="AV302" i="7"/>
  <c r="AU302" i="7"/>
  <c r="AT302" i="7"/>
  <c r="AS302" i="7"/>
  <c r="AR302" i="7"/>
  <c r="AP302" i="7"/>
  <c r="AO302" i="7"/>
  <c r="AN302" i="7"/>
  <c r="AM302" i="7"/>
  <c r="AQ302" i="7" s="1"/>
  <c r="Q302" i="7"/>
  <c r="N302" i="7"/>
  <c r="L302" i="7"/>
  <c r="J302" i="7"/>
  <c r="AY301" i="7"/>
  <c r="AX301" i="7"/>
  <c r="AW301" i="7"/>
  <c r="AV301" i="7"/>
  <c r="AU301" i="7"/>
  <c r="AT301" i="7"/>
  <c r="AS301" i="7"/>
  <c r="AR301" i="7"/>
  <c r="AP301" i="7"/>
  <c r="AO301" i="7"/>
  <c r="AN301" i="7"/>
  <c r="AQ301" i="7" s="1"/>
  <c r="AM301" i="7"/>
  <c r="Q301" i="7"/>
  <c r="N301" i="7"/>
  <c r="L301" i="7"/>
  <c r="J301" i="7"/>
  <c r="AY300" i="7"/>
  <c r="AX300" i="7"/>
  <c r="AW300" i="7"/>
  <c r="AV300" i="7"/>
  <c r="AU300" i="7"/>
  <c r="AT300" i="7"/>
  <c r="AS300" i="7"/>
  <c r="AR300" i="7"/>
  <c r="AP300" i="7"/>
  <c r="AO300" i="7"/>
  <c r="AQ300" i="7" s="1"/>
  <c r="AN300" i="7"/>
  <c r="AM300" i="7"/>
  <c r="Q300" i="7"/>
  <c r="N300" i="7"/>
  <c r="L300" i="7"/>
  <c r="J300" i="7"/>
  <c r="AY299" i="7"/>
  <c r="AX299" i="7"/>
  <c r="AW299" i="7"/>
  <c r="AV299" i="7"/>
  <c r="AU299" i="7"/>
  <c r="AT299" i="7"/>
  <c r="AS299" i="7"/>
  <c r="AR299" i="7"/>
  <c r="AP299" i="7"/>
  <c r="AQ299" i="7" s="1"/>
  <c r="AO299" i="7"/>
  <c r="AN299" i="7"/>
  <c r="AM299" i="7"/>
  <c r="Q299" i="7"/>
  <c r="N299" i="7"/>
  <c r="L299" i="7"/>
  <c r="J299" i="7"/>
  <c r="AY298" i="7"/>
  <c r="AX298" i="7"/>
  <c r="AW298" i="7"/>
  <c r="AV298" i="7"/>
  <c r="AU298" i="7"/>
  <c r="AT298" i="7"/>
  <c r="AS298" i="7"/>
  <c r="AR298" i="7"/>
  <c r="AQ298" i="7"/>
  <c r="AP298" i="7"/>
  <c r="AO298" i="7"/>
  <c r="AN298" i="7"/>
  <c r="AM298" i="7"/>
  <c r="Q298" i="7"/>
  <c r="N298" i="7"/>
  <c r="L298" i="7"/>
  <c r="J298" i="7"/>
  <c r="AY297" i="7"/>
  <c r="AX297" i="7"/>
  <c r="AW297" i="7"/>
  <c r="AV297" i="7"/>
  <c r="AU297" i="7"/>
  <c r="AT297" i="7"/>
  <c r="AS297" i="7"/>
  <c r="AR297" i="7"/>
  <c r="AP297" i="7"/>
  <c r="AO297" i="7"/>
  <c r="AN297" i="7"/>
  <c r="AM297" i="7"/>
  <c r="AQ297" i="7" s="1"/>
  <c r="Q297" i="7"/>
  <c r="N297" i="7"/>
  <c r="L297" i="7"/>
  <c r="J297" i="7"/>
  <c r="AY296" i="7"/>
  <c r="AX296" i="7"/>
  <c r="AW296" i="7"/>
  <c r="AV296" i="7"/>
  <c r="AU296" i="7"/>
  <c r="AT296" i="7"/>
  <c r="AS296" i="7"/>
  <c r="AR296" i="7"/>
  <c r="AP296" i="7"/>
  <c r="AO296" i="7"/>
  <c r="AN296" i="7"/>
  <c r="AM296" i="7"/>
  <c r="AQ296" i="7" s="1"/>
  <c r="Q296" i="7"/>
  <c r="N296" i="7"/>
  <c r="L296" i="7"/>
  <c r="J296" i="7"/>
  <c r="AY295" i="7"/>
  <c r="AX295" i="7"/>
  <c r="AW295" i="7"/>
  <c r="AV295" i="7"/>
  <c r="AU295" i="7"/>
  <c r="AT295" i="7"/>
  <c r="AS295" i="7"/>
  <c r="AR295" i="7"/>
  <c r="AP295" i="7"/>
  <c r="AO295" i="7"/>
  <c r="AN295" i="7"/>
  <c r="AM295" i="7"/>
  <c r="AQ295" i="7" s="1"/>
  <c r="Q295" i="7"/>
  <c r="N295" i="7"/>
  <c r="L295" i="7"/>
  <c r="J295" i="7"/>
  <c r="AY294" i="7"/>
  <c r="AX294" i="7"/>
  <c r="AW294" i="7"/>
  <c r="AV294" i="7"/>
  <c r="AU294" i="7"/>
  <c r="AT294" i="7"/>
  <c r="AS294" i="7"/>
  <c r="AR294" i="7"/>
  <c r="AP294" i="7"/>
  <c r="AO294" i="7"/>
  <c r="AN294" i="7"/>
  <c r="AM294" i="7"/>
  <c r="AQ294" i="7" s="1"/>
  <c r="Q294" i="7"/>
  <c r="N294" i="7"/>
  <c r="L294" i="7"/>
  <c r="J294" i="7"/>
  <c r="AY293" i="7"/>
  <c r="AX293" i="7"/>
  <c r="AW293" i="7"/>
  <c r="AV293" i="7"/>
  <c r="AU293" i="7"/>
  <c r="AT293" i="7"/>
  <c r="AS293" i="7"/>
  <c r="AR293" i="7"/>
  <c r="AP293" i="7"/>
  <c r="AO293" i="7"/>
  <c r="AN293" i="7"/>
  <c r="AQ293" i="7" s="1"/>
  <c r="AM293" i="7"/>
  <c r="Q293" i="7"/>
  <c r="N293" i="7"/>
  <c r="L293" i="7"/>
  <c r="J293" i="7"/>
  <c r="AY292" i="7"/>
  <c r="AX292" i="7"/>
  <c r="AW292" i="7"/>
  <c r="AV292" i="7"/>
  <c r="AU292" i="7"/>
  <c r="AT292" i="7"/>
  <c r="AS292" i="7"/>
  <c r="AR292" i="7"/>
  <c r="AP292" i="7"/>
  <c r="AO292" i="7"/>
  <c r="AQ292" i="7" s="1"/>
  <c r="AN292" i="7"/>
  <c r="AM292" i="7"/>
  <c r="Q292" i="7"/>
  <c r="N292" i="7"/>
  <c r="L292" i="7"/>
  <c r="J292" i="7"/>
  <c r="AY291" i="7"/>
  <c r="AX291" i="7"/>
  <c r="AW291" i="7"/>
  <c r="AV291" i="7"/>
  <c r="AU291" i="7"/>
  <c r="AT291" i="7"/>
  <c r="AS291" i="7"/>
  <c r="AR291" i="7"/>
  <c r="AP291" i="7"/>
  <c r="AQ291" i="7" s="1"/>
  <c r="AO291" i="7"/>
  <c r="AN291" i="7"/>
  <c r="AM291" i="7"/>
  <c r="Q291" i="7"/>
  <c r="N291" i="7"/>
  <c r="L291" i="7"/>
  <c r="J291" i="7"/>
  <c r="AY290" i="7"/>
  <c r="AX290" i="7"/>
  <c r="AW290" i="7"/>
  <c r="AV290" i="7"/>
  <c r="AU290" i="7"/>
  <c r="AT290" i="7"/>
  <c r="AS290" i="7"/>
  <c r="AR290" i="7"/>
  <c r="AQ290" i="7"/>
  <c r="AP290" i="7"/>
  <c r="AO290" i="7"/>
  <c r="AN290" i="7"/>
  <c r="AM290" i="7"/>
  <c r="Q290" i="7"/>
  <c r="N290" i="7"/>
  <c r="L290" i="7"/>
  <c r="J290" i="7"/>
  <c r="AY289" i="7"/>
  <c r="AX289" i="7"/>
  <c r="AW289" i="7"/>
  <c r="AV289" i="7"/>
  <c r="AU289" i="7"/>
  <c r="AT289" i="7"/>
  <c r="AS289" i="7"/>
  <c r="AR289" i="7"/>
  <c r="AP289" i="7"/>
  <c r="AO289" i="7"/>
  <c r="AN289" i="7"/>
  <c r="AM289" i="7"/>
  <c r="AQ289" i="7" s="1"/>
  <c r="Q289" i="7"/>
  <c r="N289" i="7"/>
  <c r="L289" i="7"/>
  <c r="J289" i="7"/>
  <c r="AY288" i="7"/>
  <c r="AX288" i="7"/>
  <c r="AW288" i="7"/>
  <c r="AV288" i="7"/>
  <c r="AU288" i="7"/>
  <c r="AT288" i="7"/>
  <c r="AS288" i="7"/>
  <c r="AR288" i="7"/>
  <c r="AP288" i="7"/>
  <c r="AO288" i="7"/>
  <c r="AN288" i="7"/>
  <c r="AM288" i="7"/>
  <c r="AQ288" i="7" s="1"/>
  <c r="Q288" i="7"/>
  <c r="N288" i="7"/>
  <c r="L288" i="7"/>
  <c r="J288" i="7"/>
  <c r="AY287" i="7"/>
  <c r="AX287" i="7"/>
  <c r="AW287" i="7"/>
  <c r="AV287" i="7"/>
  <c r="AU287" i="7"/>
  <c r="AT287" i="7"/>
  <c r="AS287" i="7"/>
  <c r="AR287" i="7"/>
  <c r="AP287" i="7"/>
  <c r="AO287" i="7"/>
  <c r="AN287" i="7"/>
  <c r="AM287" i="7"/>
  <c r="AQ287" i="7" s="1"/>
  <c r="Q287" i="7"/>
  <c r="N287" i="7"/>
  <c r="L287" i="7"/>
  <c r="J287" i="7"/>
  <c r="AY286" i="7"/>
  <c r="AX286" i="7"/>
  <c r="AW286" i="7"/>
  <c r="AV286" i="7"/>
  <c r="AU286" i="7"/>
  <c r="AT286" i="7"/>
  <c r="AS286" i="7"/>
  <c r="AR286" i="7"/>
  <c r="AP286" i="7"/>
  <c r="AO286" i="7"/>
  <c r="AN286" i="7"/>
  <c r="AM286" i="7"/>
  <c r="AQ286" i="7" s="1"/>
  <c r="Q286" i="7"/>
  <c r="N286" i="7"/>
  <c r="L286" i="7"/>
  <c r="J286" i="7"/>
  <c r="AY285" i="7"/>
  <c r="AX285" i="7"/>
  <c r="AW285" i="7"/>
  <c r="AV285" i="7"/>
  <c r="AU285" i="7"/>
  <c r="AT285" i="7"/>
  <c r="AS285" i="7"/>
  <c r="AR285" i="7"/>
  <c r="AP285" i="7"/>
  <c r="AO285" i="7"/>
  <c r="AN285" i="7"/>
  <c r="AQ285" i="7" s="1"/>
  <c r="AM285" i="7"/>
  <c r="Q285" i="7"/>
  <c r="N285" i="7"/>
  <c r="L285" i="7"/>
  <c r="J285" i="7"/>
  <c r="AY284" i="7"/>
  <c r="AX284" i="7"/>
  <c r="AW284" i="7"/>
  <c r="AV284" i="7"/>
  <c r="AU284" i="7"/>
  <c r="AT284" i="7"/>
  <c r="AS284" i="7"/>
  <c r="AR284" i="7"/>
  <c r="AP284" i="7"/>
  <c r="AO284" i="7"/>
  <c r="AQ284" i="7" s="1"/>
  <c r="AN284" i="7"/>
  <c r="AM284" i="7"/>
  <c r="Q284" i="7"/>
  <c r="N284" i="7"/>
  <c r="L284" i="7"/>
  <c r="J284" i="7"/>
  <c r="AY283" i="7"/>
  <c r="AX283" i="7"/>
  <c r="AW283" i="7"/>
  <c r="AV283" i="7"/>
  <c r="AU283" i="7"/>
  <c r="AT283" i="7"/>
  <c r="AS283" i="7"/>
  <c r="AR283" i="7"/>
  <c r="AP283" i="7"/>
  <c r="AQ283" i="7" s="1"/>
  <c r="AO283" i="7"/>
  <c r="AN283" i="7"/>
  <c r="AM283" i="7"/>
  <c r="Q283" i="7"/>
  <c r="N283" i="7"/>
  <c r="L283" i="7"/>
  <c r="J283" i="7"/>
  <c r="AY282" i="7"/>
  <c r="AX282" i="7"/>
  <c r="AW282" i="7"/>
  <c r="AV282" i="7"/>
  <c r="AU282" i="7"/>
  <c r="AT282" i="7"/>
  <c r="AS282" i="7"/>
  <c r="AR282" i="7"/>
  <c r="AQ282" i="7"/>
  <c r="AP282" i="7"/>
  <c r="AO282" i="7"/>
  <c r="AN282" i="7"/>
  <c r="AM282" i="7"/>
  <c r="Q282" i="7"/>
  <c r="N282" i="7"/>
  <c r="L282" i="7"/>
  <c r="J282" i="7"/>
  <c r="AY281" i="7"/>
  <c r="AX281" i="7"/>
  <c r="AW281" i="7"/>
  <c r="AV281" i="7"/>
  <c r="AU281" i="7"/>
  <c r="AT281" i="7"/>
  <c r="AS281" i="7"/>
  <c r="AR281" i="7"/>
  <c r="AP281" i="7"/>
  <c r="AO281" i="7"/>
  <c r="AN281" i="7"/>
  <c r="AM281" i="7"/>
  <c r="AQ281" i="7" s="1"/>
  <c r="Q281" i="7"/>
  <c r="N281" i="7"/>
  <c r="L281" i="7"/>
  <c r="J281" i="7"/>
  <c r="AY280" i="7"/>
  <c r="AX280" i="7"/>
  <c r="AW280" i="7"/>
  <c r="AV280" i="7"/>
  <c r="AU280" i="7"/>
  <c r="AT280" i="7"/>
  <c r="AS280" i="7"/>
  <c r="AR280" i="7"/>
  <c r="AP280" i="7"/>
  <c r="AO280" i="7"/>
  <c r="AN280" i="7"/>
  <c r="AM280" i="7"/>
  <c r="AQ280" i="7" s="1"/>
  <c r="Q280" i="7"/>
  <c r="N280" i="7"/>
  <c r="L280" i="7"/>
  <c r="J280" i="7"/>
  <c r="AY279" i="7"/>
  <c r="AX279" i="7"/>
  <c r="AW279" i="7"/>
  <c r="AV279" i="7"/>
  <c r="AU279" i="7"/>
  <c r="AT279" i="7"/>
  <c r="AS279" i="7"/>
  <c r="AR279" i="7"/>
  <c r="AP279" i="7"/>
  <c r="AO279" i="7"/>
  <c r="AN279" i="7"/>
  <c r="AM279" i="7"/>
  <c r="AQ279" i="7" s="1"/>
  <c r="Q279" i="7"/>
  <c r="N279" i="7"/>
  <c r="L279" i="7"/>
  <c r="J279" i="7"/>
  <c r="AY278" i="7"/>
  <c r="AX278" i="7"/>
  <c r="AW278" i="7"/>
  <c r="AV278" i="7"/>
  <c r="AU278" i="7"/>
  <c r="AT278" i="7"/>
  <c r="AS278" i="7"/>
  <c r="AR278" i="7"/>
  <c r="AP278" i="7"/>
  <c r="AO278" i="7"/>
  <c r="AN278" i="7"/>
  <c r="AM278" i="7"/>
  <c r="AQ278" i="7" s="1"/>
  <c r="Q278" i="7"/>
  <c r="N278" i="7"/>
  <c r="L278" i="7"/>
  <c r="J278" i="7"/>
  <c r="AY277" i="7"/>
  <c r="AX277" i="7"/>
  <c r="AW277" i="7"/>
  <c r="AV277" i="7"/>
  <c r="AU277" i="7"/>
  <c r="AT277" i="7"/>
  <c r="AS277" i="7"/>
  <c r="AR277" i="7"/>
  <c r="AP277" i="7"/>
  <c r="AO277" i="7"/>
  <c r="AN277" i="7"/>
  <c r="AQ277" i="7" s="1"/>
  <c r="AM277" i="7"/>
  <c r="Q277" i="7"/>
  <c r="N277" i="7"/>
  <c r="L277" i="7"/>
  <c r="J277" i="7"/>
  <c r="AY276" i="7"/>
  <c r="AX276" i="7"/>
  <c r="AW276" i="7"/>
  <c r="AV276" i="7"/>
  <c r="AU276" i="7"/>
  <c r="AT276" i="7"/>
  <c r="AS276" i="7"/>
  <c r="AR276" i="7"/>
  <c r="AP276" i="7"/>
  <c r="AO276" i="7"/>
  <c r="AQ276" i="7" s="1"/>
  <c r="AN276" i="7"/>
  <c r="AM276" i="7"/>
  <c r="Q276" i="7"/>
  <c r="N276" i="7"/>
  <c r="L276" i="7"/>
  <c r="J276" i="7"/>
  <c r="AY275" i="7"/>
  <c r="AX275" i="7"/>
  <c r="AW275" i="7"/>
  <c r="AV275" i="7"/>
  <c r="AU275" i="7"/>
  <c r="AT275" i="7"/>
  <c r="AS275" i="7"/>
  <c r="AR275" i="7"/>
  <c r="AP275" i="7"/>
  <c r="AQ275" i="7" s="1"/>
  <c r="AO275" i="7"/>
  <c r="AN275" i="7"/>
  <c r="AM275" i="7"/>
  <c r="Q275" i="7"/>
  <c r="N275" i="7"/>
  <c r="L275" i="7"/>
  <c r="J275" i="7"/>
  <c r="AY274" i="7"/>
  <c r="AX274" i="7"/>
  <c r="AW274" i="7"/>
  <c r="AV274" i="7"/>
  <c r="AU274" i="7"/>
  <c r="AT274" i="7"/>
  <c r="AS274" i="7"/>
  <c r="AR274" i="7"/>
  <c r="AQ274" i="7"/>
  <c r="AP274" i="7"/>
  <c r="AO274" i="7"/>
  <c r="AN274" i="7"/>
  <c r="AM274" i="7"/>
  <c r="Q274" i="7"/>
  <c r="N274" i="7"/>
  <c r="L274" i="7"/>
  <c r="J274" i="7"/>
  <c r="AY273" i="7"/>
  <c r="AX273" i="7"/>
  <c r="AW273" i="7"/>
  <c r="AV273" i="7"/>
  <c r="AU273" i="7"/>
  <c r="AT273" i="7"/>
  <c r="AS273" i="7"/>
  <c r="AR273" i="7"/>
  <c r="AP273" i="7"/>
  <c r="AO273" i="7"/>
  <c r="AN273" i="7"/>
  <c r="AM273" i="7"/>
  <c r="AQ273" i="7" s="1"/>
  <c r="Q273" i="7"/>
  <c r="N273" i="7"/>
  <c r="L273" i="7"/>
  <c r="J273" i="7"/>
  <c r="AY272" i="7"/>
  <c r="AX272" i="7"/>
  <c r="AW272" i="7"/>
  <c r="AV272" i="7"/>
  <c r="AU272" i="7"/>
  <c r="AT272" i="7"/>
  <c r="AS272" i="7"/>
  <c r="AR272" i="7"/>
  <c r="AP272" i="7"/>
  <c r="AO272" i="7"/>
  <c r="AN272" i="7"/>
  <c r="AM272" i="7"/>
  <c r="AQ272" i="7" s="1"/>
  <c r="Q272" i="7"/>
  <c r="N272" i="7"/>
  <c r="L272" i="7"/>
  <c r="J272" i="7"/>
  <c r="AY271" i="7"/>
  <c r="AX271" i="7"/>
  <c r="AW271" i="7"/>
  <c r="AV271" i="7"/>
  <c r="AU271" i="7"/>
  <c r="AT271" i="7"/>
  <c r="AS271" i="7"/>
  <c r="AR271" i="7"/>
  <c r="AP271" i="7"/>
  <c r="AO271" i="7"/>
  <c r="AN271" i="7"/>
  <c r="AM271" i="7"/>
  <c r="AQ271" i="7" s="1"/>
  <c r="Q271" i="7"/>
  <c r="N271" i="7"/>
  <c r="L271" i="7"/>
  <c r="J271" i="7"/>
  <c r="AY270" i="7"/>
  <c r="AX270" i="7"/>
  <c r="AW270" i="7"/>
  <c r="AV270" i="7"/>
  <c r="AU270" i="7"/>
  <c r="AT270" i="7"/>
  <c r="AS270" i="7"/>
  <c r="AR270" i="7"/>
  <c r="AP270" i="7"/>
  <c r="AO270" i="7"/>
  <c r="AN270" i="7"/>
  <c r="AM270" i="7"/>
  <c r="AQ270" i="7" s="1"/>
  <c r="Q270" i="7"/>
  <c r="N270" i="7"/>
  <c r="L270" i="7"/>
  <c r="J270" i="7"/>
  <c r="AY269" i="7"/>
  <c r="AX269" i="7"/>
  <c r="AW269" i="7"/>
  <c r="AV269" i="7"/>
  <c r="AU269" i="7"/>
  <c r="AT269" i="7"/>
  <c r="AS269" i="7"/>
  <c r="AR269" i="7"/>
  <c r="AP269" i="7"/>
  <c r="AO269" i="7"/>
  <c r="AN269" i="7"/>
  <c r="AQ269" i="7" s="1"/>
  <c r="AM269" i="7"/>
  <c r="Q269" i="7"/>
  <c r="N269" i="7"/>
  <c r="L269" i="7"/>
  <c r="J269" i="7"/>
  <c r="AY268" i="7"/>
  <c r="AX268" i="7"/>
  <c r="AW268" i="7"/>
  <c r="AV268" i="7"/>
  <c r="AU268" i="7"/>
  <c r="AT268" i="7"/>
  <c r="AS268" i="7"/>
  <c r="AR268" i="7"/>
  <c r="AP268" i="7"/>
  <c r="AO268" i="7"/>
  <c r="AQ268" i="7" s="1"/>
  <c r="AN268" i="7"/>
  <c r="AM268" i="7"/>
  <c r="Q268" i="7"/>
  <c r="N268" i="7"/>
  <c r="L268" i="7"/>
  <c r="J268" i="7"/>
  <c r="AY267" i="7"/>
  <c r="AX267" i="7"/>
  <c r="AW267" i="7"/>
  <c r="AV267" i="7"/>
  <c r="AU267" i="7"/>
  <c r="AT267" i="7"/>
  <c r="AS267" i="7"/>
  <c r="AR267" i="7"/>
  <c r="AP267" i="7"/>
  <c r="AQ267" i="7" s="1"/>
  <c r="AO267" i="7"/>
  <c r="AN267" i="7"/>
  <c r="AM267" i="7"/>
  <c r="Q267" i="7"/>
  <c r="N267" i="7"/>
  <c r="L267" i="7"/>
  <c r="J267" i="7"/>
  <c r="AY266" i="7"/>
  <c r="AX266" i="7"/>
  <c r="AW266" i="7"/>
  <c r="AV266" i="7"/>
  <c r="AU266" i="7"/>
  <c r="AT266" i="7"/>
  <c r="AS266" i="7"/>
  <c r="AR266" i="7"/>
  <c r="AQ266" i="7"/>
  <c r="AP266" i="7"/>
  <c r="AO266" i="7"/>
  <c r="AN266" i="7"/>
  <c r="AM266" i="7"/>
  <c r="Q266" i="7"/>
  <c r="N266" i="7"/>
  <c r="L266" i="7"/>
  <c r="J266" i="7"/>
  <c r="AY265" i="7"/>
  <c r="AX265" i="7"/>
  <c r="AW265" i="7"/>
  <c r="AV265" i="7"/>
  <c r="AU265" i="7"/>
  <c r="AT265" i="7"/>
  <c r="AS265" i="7"/>
  <c r="AR265" i="7"/>
  <c r="AP265" i="7"/>
  <c r="AO265" i="7"/>
  <c r="AN265" i="7"/>
  <c r="AM265" i="7"/>
  <c r="AQ265" i="7" s="1"/>
  <c r="Q265" i="7"/>
  <c r="N265" i="7"/>
  <c r="L265" i="7"/>
  <c r="J265" i="7"/>
  <c r="AY264" i="7"/>
  <c r="AX264" i="7"/>
  <c r="AW264" i="7"/>
  <c r="AV264" i="7"/>
  <c r="AU264" i="7"/>
  <c r="AT264" i="7"/>
  <c r="AS264" i="7"/>
  <c r="AR264" i="7"/>
  <c r="AP264" i="7"/>
  <c r="AO264" i="7"/>
  <c r="AN264" i="7"/>
  <c r="AM264" i="7"/>
  <c r="AQ264" i="7" s="1"/>
  <c r="Q264" i="7"/>
  <c r="N264" i="7"/>
  <c r="L264" i="7"/>
  <c r="J264" i="7"/>
  <c r="AY263" i="7"/>
  <c r="AX263" i="7"/>
  <c r="AW263" i="7"/>
  <c r="AV263" i="7"/>
  <c r="AU263" i="7"/>
  <c r="AT263" i="7"/>
  <c r="AS263" i="7"/>
  <c r="AR263" i="7"/>
  <c r="AP263" i="7"/>
  <c r="AO263" i="7"/>
  <c r="AN263" i="7"/>
  <c r="AM263" i="7"/>
  <c r="AQ263" i="7" s="1"/>
  <c r="Q263" i="7"/>
  <c r="N263" i="7"/>
  <c r="L263" i="7"/>
  <c r="J263" i="7"/>
  <c r="AY262" i="7"/>
  <c r="AX262" i="7"/>
  <c r="AW262" i="7"/>
  <c r="AV262" i="7"/>
  <c r="AU262" i="7"/>
  <c r="AT262" i="7"/>
  <c r="AS262" i="7"/>
  <c r="AR262" i="7"/>
  <c r="AP262" i="7"/>
  <c r="AO262" i="7"/>
  <c r="AN262" i="7"/>
  <c r="AM262" i="7"/>
  <c r="AQ262" i="7" s="1"/>
  <c r="Q262" i="7"/>
  <c r="N262" i="7"/>
  <c r="L262" i="7"/>
  <c r="J262" i="7"/>
  <c r="AY261" i="7"/>
  <c r="AX261" i="7"/>
  <c r="AW261" i="7"/>
  <c r="AV261" i="7"/>
  <c r="AU261" i="7"/>
  <c r="AT261" i="7"/>
  <c r="AS261" i="7"/>
  <c r="AR261" i="7"/>
  <c r="AP261" i="7"/>
  <c r="AO261" i="7"/>
  <c r="AN261" i="7"/>
  <c r="AQ261" i="7" s="1"/>
  <c r="AM261" i="7"/>
  <c r="Q261" i="7"/>
  <c r="N261" i="7"/>
  <c r="L261" i="7"/>
  <c r="J261" i="7"/>
  <c r="AY260" i="7"/>
  <c r="AX260" i="7"/>
  <c r="AW260" i="7"/>
  <c r="AV260" i="7"/>
  <c r="AU260" i="7"/>
  <c r="AT260" i="7"/>
  <c r="AS260" i="7"/>
  <c r="AR260" i="7"/>
  <c r="AP260" i="7"/>
  <c r="AO260" i="7"/>
  <c r="AQ260" i="7" s="1"/>
  <c r="AN260" i="7"/>
  <c r="AM260" i="7"/>
  <c r="Q260" i="7"/>
  <c r="N260" i="7"/>
  <c r="L260" i="7"/>
  <c r="J260" i="7"/>
  <c r="AY259" i="7"/>
  <c r="AX259" i="7"/>
  <c r="AW259" i="7"/>
  <c r="AV259" i="7"/>
  <c r="AU259" i="7"/>
  <c r="AT259" i="7"/>
  <c r="AS259" i="7"/>
  <c r="AR259" i="7"/>
  <c r="AP259" i="7"/>
  <c r="AQ259" i="7" s="1"/>
  <c r="AO259" i="7"/>
  <c r="AN259" i="7"/>
  <c r="AM259" i="7"/>
  <c r="Q259" i="7"/>
  <c r="N259" i="7"/>
  <c r="L259" i="7"/>
  <c r="J259" i="7"/>
  <c r="AY258" i="7"/>
  <c r="AX258" i="7"/>
  <c r="AW258" i="7"/>
  <c r="AV258" i="7"/>
  <c r="AU258" i="7"/>
  <c r="AT258" i="7"/>
  <c r="AS258" i="7"/>
  <c r="AR258" i="7"/>
  <c r="AQ258" i="7"/>
  <c r="AP258" i="7"/>
  <c r="AO258" i="7"/>
  <c r="AN258" i="7"/>
  <c r="AM258" i="7"/>
  <c r="Q258" i="7"/>
  <c r="N258" i="7"/>
  <c r="L258" i="7"/>
  <c r="J258" i="7"/>
  <c r="AY257" i="7"/>
  <c r="AX257" i="7"/>
  <c r="AW257" i="7"/>
  <c r="AV257" i="7"/>
  <c r="AU257" i="7"/>
  <c r="AT257" i="7"/>
  <c r="AS257" i="7"/>
  <c r="AR257" i="7"/>
  <c r="AP257" i="7"/>
  <c r="AO257" i="7"/>
  <c r="AN257" i="7"/>
  <c r="AM257" i="7"/>
  <c r="AQ257" i="7" s="1"/>
  <c r="Q257" i="7"/>
  <c r="N257" i="7"/>
  <c r="L257" i="7"/>
  <c r="J257" i="7"/>
  <c r="AY256" i="7"/>
  <c r="AX256" i="7"/>
  <c r="AW256" i="7"/>
  <c r="AV256" i="7"/>
  <c r="AU256" i="7"/>
  <c r="AT256" i="7"/>
  <c r="AS256" i="7"/>
  <c r="AR256" i="7"/>
  <c r="AP256" i="7"/>
  <c r="AO256" i="7"/>
  <c r="AN256" i="7"/>
  <c r="AM256" i="7"/>
  <c r="AQ256" i="7" s="1"/>
  <c r="Q256" i="7"/>
  <c r="N256" i="7"/>
  <c r="L256" i="7"/>
  <c r="J256" i="7"/>
  <c r="AY255" i="7"/>
  <c r="AX255" i="7"/>
  <c r="AW255" i="7"/>
  <c r="AV255" i="7"/>
  <c r="AU255" i="7"/>
  <c r="AT255" i="7"/>
  <c r="AS255" i="7"/>
  <c r="AR255" i="7"/>
  <c r="AP255" i="7"/>
  <c r="AO255" i="7"/>
  <c r="AN255" i="7"/>
  <c r="AM255" i="7"/>
  <c r="AQ255" i="7" s="1"/>
  <c r="Q255" i="7"/>
  <c r="N255" i="7"/>
  <c r="L255" i="7"/>
  <c r="J255" i="7"/>
  <c r="AY254" i="7"/>
  <c r="AX254" i="7"/>
  <c r="AW254" i="7"/>
  <c r="AV254" i="7"/>
  <c r="AU254" i="7"/>
  <c r="AT254" i="7"/>
  <c r="AS254" i="7"/>
  <c r="AR254" i="7"/>
  <c r="AP254" i="7"/>
  <c r="AO254" i="7"/>
  <c r="AN254" i="7"/>
  <c r="AM254" i="7"/>
  <c r="AQ254" i="7" s="1"/>
  <c r="Q254" i="7"/>
  <c r="N254" i="7"/>
  <c r="L254" i="7"/>
  <c r="J254" i="7"/>
  <c r="AY253" i="7"/>
  <c r="AX253" i="7"/>
  <c r="AW253" i="7"/>
  <c r="AV253" i="7"/>
  <c r="AU253" i="7"/>
  <c r="AT253" i="7"/>
  <c r="AS253" i="7"/>
  <c r="AR253" i="7"/>
  <c r="AP253" i="7"/>
  <c r="AO253" i="7"/>
  <c r="AN253" i="7"/>
  <c r="AQ253" i="7" s="1"/>
  <c r="AM253" i="7"/>
  <c r="Q253" i="7"/>
  <c r="N253" i="7"/>
  <c r="L253" i="7"/>
  <c r="J253" i="7"/>
  <c r="AY252" i="7"/>
  <c r="AX252" i="7"/>
  <c r="AW252" i="7"/>
  <c r="AV252" i="7"/>
  <c r="AU252" i="7"/>
  <c r="AT252" i="7"/>
  <c r="AS252" i="7"/>
  <c r="AR252" i="7"/>
  <c r="AP252" i="7"/>
  <c r="AO252" i="7"/>
  <c r="AQ252" i="7" s="1"/>
  <c r="AN252" i="7"/>
  <c r="AM252" i="7"/>
  <c r="Q252" i="7"/>
  <c r="N252" i="7"/>
  <c r="L252" i="7"/>
  <c r="J252" i="7"/>
  <c r="AY251" i="7"/>
  <c r="AX251" i="7"/>
  <c r="AW251" i="7"/>
  <c r="AV251" i="7"/>
  <c r="AU251" i="7"/>
  <c r="AT251" i="7"/>
  <c r="AS251" i="7"/>
  <c r="AR251" i="7"/>
  <c r="AP251" i="7"/>
  <c r="AQ251" i="7" s="1"/>
  <c r="AO251" i="7"/>
  <c r="AN251" i="7"/>
  <c r="AM251" i="7"/>
  <c r="Q251" i="7"/>
  <c r="N251" i="7"/>
  <c r="L251" i="7"/>
  <c r="J251" i="7"/>
  <c r="AY250" i="7"/>
  <c r="AX250" i="7"/>
  <c r="AW250" i="7"/>
  <c r="AV250" i="7"/>
  <c r="AU250" i="7"/>
  <c r="AT250" i="7"/>
  <c r="AS250" i="7"/>
  <c r="AR250" i="7"/>
  <c r="AQ250" i="7"/>
  <c r="AP250" i="7"/>
  <c r="AO250" i="7"/>
  <c r="AN250" i="7"/>
  <c r="AM250" i="7"/>
  <c r="Q250" i="7"/>
  <c r="N250" i="7"/>
  <c r="L250" i="7"/>
  <c r="J250" i="7"/>
  <c r="AY249" i="7"/>
  <c r="AX249" i="7"/>
  <c r="AW249" i="7"/>
  <c r="AV249" i="7"/>
  <c r="AU249" i="7"/>
  <c r="AT249" i="7"/>
  <c r="AS249" i="7"/>
  <c r="AR249" i="7"/>
  <c r="AP249" i="7"/>
  <c r="AO249" i="7"/>
  <c r="AN249" i="7"/>
  <c r="AM249" i="7"/>
  <c r="AQ249" i="7" s="1"/>
  <c r="Q249" i="7"/>
  <c r="N249" i="7"/>
  <c r="L249" i="7"/>
  <c r="J249" i="7"/>
  <c r="AY248" i="7"/>
  <c r="AX248" i="7"/>
  <c r="AW248" i="7"/>
  <c r="AV248" i="7"/>
  <c r="AU248" i="7"/>
  <c r="AT248" i="7"/>
  <c r="AS248" i="7"/>
  <c r="AR248" i="7"/>
  <c r="AP248" i="7"/>
  <c r="AO248" i="7"/>
  <c r="AN248" i="7"/>
  <c r="AM248" i="7"/>
  <c r="AQ248" i="7" s="1"/>
  <c r="Q248" i="7"/>
  <c r="N248" i="7"/>
  <c r="L248" i="7"/>
  <c r="J248" i="7"/>
  <c r="AY247" i="7"/>
  <c r="AX247" i="7"/>
  <c r="AW247" i="7"/>
  <c r="AV247" i="7"/>
  <c r="AU247" i="7"/>
  <c r="AT247" i="7"/>
  <c r="AS247" i="7"/>
  <c r="AR247" i="7"/>
  <c r="AP247" i="7"/>
  <c r="AO247" i="7"/>
  <c r="AN247" i="7"/>
  <c r="AM247" i="7"/>
  <c r="AQ247" i="7" s="1"/>
  <c r="Q247" i="7"/>
  <c r="N247" i="7"/>
  <c r="L247" i="7"/>
  <c r="J247" i="7"/>
  <c r="AY246" i="7"/>
  <c r="AX246" i="7"/>
  <c r="AW246" i="7"/>
  <c r="AV246" i="7"/>
  <c r="AU246" i="7"/>
  <c r="AT246" i="7"/>
  <c r="AS246" i="7"/>
  <c r="AR246" i="7"/>
  <c r="AP246" i="7"/>
  <c r="AO246" i="7"/>
  <c r="AN246" i="7"/>
  <c r="AM246" i="7"/>
  <c r="AQ246" i="7" s="1"/>
  <c r="Q246" i="7"/>
  <c r="N246" i="7"/>
  <c r="L246" i="7"/>
  <c r="J246" i="7"/>
  <c r="AY245" i="7"/>
  <c r="AX245" i="7"/>
  <c r="AW245" i="7"/>
  <c r="AV245" i="7"/>
  <c r="AU245" i="7"/>
  <c r="AT245" i="7"/>
  <c r="AS245" i="7"/>
  <c r="AR245" i="7"/>
  <c r="AP245" i="7"/>
  <c r="AO245" i="7"/>
  <c r="AN245" i="7"/>
  <c r="AQ245" i="7" s="1"/>
  <c r="AM245" i="7"/>
  <c r="Q245" i="7"/>
  <c r="N245" i="7"/>
  <c r="L245" i="7"/>
  <c r="J245" i="7"/>
  <c r="AY244" i="7"/>
  <c r="AX244" i="7"/>
  <c r="AW244" i="7"/>
  <c r="AV244" i="7"/>
  <c r="AU244" i="7"/>
  <c r="AT244" i="7"/>
  <c r="AS244" i="7"/>
  <c r="AR244" i="7"/>
  <c r="AP244" i="7"/>
  <c r="AO244" i="7"/>
  <c r="AQ244" i="7" s="1"/>
  <c r="AN244" i="7"/>
  <c r="AM244" i="7"/>
  <c r="Q244" i="7"/>
  <c r="N244" i="7"/>
  <c r="L244" i="7"/>
  <c r="J244" i="7"/>
  <c r="AY243" i="7"/>
  <c r="AX243" i="7"/>
  <c r="AW243" i="7"/>
  <c r="AV243" i="7"/>
  <c r="AU243" i="7"/>
  <c r="AT243" i="7"/>
  <c r="AS243" i="7"/>
  <c r="AR243" i="7"/>
  <c r="AP243" i="7"/>
  <c r="AQ243" i="7" s="1"/>
  <c r="AO243" i="7"/>
  <c r="AN243" i="7"/>
  <c r="AM243" i="7"/>
  <c r="Q243" i="7"/>
  <c r="N243" i="7"/>
  <c r="L243" i="7"/>
  <c r="J243" i="7"/>
  <c r="AY242" i="7"/>
  <c r="AX242" i="7"/>
  <c r="AW242" i="7"/>
  <c r="AV242" i="7"/>
  <c r="AU242" i="7"/>
  <c r="AT242" i="7"/>
  <c r="AS242" i="7"/>
  <c r="AR242" i="7"/>
  <c r="AQ242" i="7"/>
  <c r="AP242" i="7"/>
  <c r="AO242" i="7"/>
  <c r="AN242" i="7"/>
  <c r="AM242" i="7"/>
  <c r="Q242" i="7"/>
  <c r="N242" i="7"/>
  <c r="L242" i="7"/>
  <c r="J242" i="7"/>
  <c r="AY241" i="7"/>
  <c r="AX241" i="7"/>
  <c r="AW241" i="7"/>
  <c r="AV241" i="7"/>
  <c r="AU241" i="7"/>
  <c r="AT241" i="7"/>
  <c r="AS241" i="7"/>
  <c r="AR241" i="7"/>
  <c r="AP241" i="7"/>
  <c r="AO241" i="7"/>
  <c r="AN241" i="7"/>
  <c r="AM241" i="7"/>
  <c r="AQ241" i="7" s="1"/>
  <c r="Q241" i="7"/>
  <c r="N241" i="7"/>
  <c r="L241" i="7"/>
  <c r="J241" i="7"/>
  <c r="AY240" i="7"/>
  <c r="AX240" i="7"/>
  <c r="AW240" i="7"/>
  <c r="AV240" i="7"/>
  <c r="AU240" i="7"/>
  <c r="AT240" i="7"/>
  <c r="AS240" i="7"/>
  <c r="AR240" i="7"/>
  <c r="AP240" i="7"/>
  <c r="AO240" i="7"/>
  <c r="AN240" i="7"/>
  <c r="AM240" i="7"/>
  <c r="AQ240" i="7" s="1"/>
  <c r="Q240" i="7"/>
  <c r="N240" i="7"/>
  <c r="L240" i="7"/>
  <c r="J240" i="7"/>
  <c r="AY239" i="7"/>
  <c r="AX239" i="7"/>
  <c r="AW239" i="7"/>
  <c r="AV239" i="7"/>
  <c r="AU239" i="7"/>
  <c r="AT239" i="7"/>
  <c r="AS239" i="7"/>
  <c r="AR239" i="7"/>
  <c r="AP239" i="7"/>
  <c r="AO239" i="7"/>
  <c r="AN239" i="7"/>
  <c r="AM239" i="7"/>
  <c r="AQ239" i="7" s="1"/>
  <c r="Q239" i="7"/>
  <c r="N239" i="7"/>
  <c r="L239" i="7"/>
  <c r="J239" i="7"/>
  <c r="AY238" i="7"/>
  <c r="AX238" i="7"/>
  <c r="AW238" i="7"/>
  <c r="AV238" i="7"/>
  <c r="AU238" i="7"/>
  <c r="AT238" i="7"/>
  <c r="AS238" i="7"/>
  <c r="AR238" i="7"/>
  <c r="AP238" i="7"/>
  <c r="AO238" i="7"/>
  <c r="AN238" i="7"/>
  <c r="AM238" i="7"/>
  <c r="AQ238" i="7" s="1"/>
  <c r="Q238" i="7"/>
  <c r="N238" i="7"/>
  <c r="L238" i="7"/>
  <c r="J238" i="7"/>
  <c r="AY237" i="7"/>
  <c r="AX237" i="7"/>
  <c r="AW237" i="7"/>
  <c r="AV237" i="7"/>
  <c r="AU237" i="7"/>
  <c r="AT237" i="7"/>
  <c r="AS237" i="7"/>
  <c r="AR237" i="7"/>
  <c r="AP237" i="7"/>
  <c r="AO237" i="7"/>
  <c r="AN237" i="7"/>
  <c r="AQ237" i="7" s="1"/>
  <c r="AM237" i="7"/>
  <c r="Q237" i="7"/>
  <c r="N237" i="7"/>
  <c r="L237" i="7"/>
  <c r="J237" i="7"/>
  <c r="AY236" i="7"/>
  <c r="AX236" i="7"/>
  <c r="AW236" i="7"/>
  <c r="AV236" i="7"/>
  <c r="AU236" i="7"/>
  <c r="AT236" i="7"/>
  <c r="AS236" i="7"/>
  <c r="AR236" i="7"/>
  <c r="AP236" i="7"/>
  <c r="AO236" i="7"/>
  <c r="AQ236" i="7" s="1"/>
  <c r="AN236" i="7"/>
  <c r="AM236" i="7"/>
  <c r="Q236" i="7"/>
  <c r="N236" i="7"/>
  <c r="L236" i="7"/>
  <c r="J236" i="7"/>
  <c r="AY235" i="7"/>
  <c r="AX235" i="7"/>
  <c r="AW235" i="7"/>
  <c r="AV235" i="7"/>
  <c r="AU235" i="7"/>
  <c r="AT235" i="7"/>
  <c r="AS235" i="7"/>
  <c r="AR235" i="7"/>
  <c r="AP235" i="7"/>
  <c r="AQ235" i="7" s="1"/>
  <c r="AO235" i="7"/>
  <c r="AN235" i="7"/>
  <c r="AM235" i="7"/>
  <c r="Q235" i="7"/>
  <c r="N235" i="7"/>
  <c r="L235" i="7"/>
  <c r="J235" i="7"/>
  <c r="AY234" i="7"/>
  <c r="AX234" i="7"/>
  <c r="AW234" i="7"/>
  <c r="AV234" i="7"/>
  <c r="AU234" i="7"/>
  <c r="AT234" i="7"/>
  <c r="AS234" i="7"/>
  <c r="AR234" i="7"/>
  <c r="AQ234" i="7"/>
  <c r="AP234" i="7"/>
  <c r="AO234" i="7"/>
  <c r="AN234" i="7"/>
  <c r="AM234" i="7"/>
  <c r="Q234" i="7"/>
  <c r="N234" i="7"/>
  <c r="L234" i="7"/>
  <c r="J234" i="7"/>
  <c r="AY233" i="7"/>
  <c r="AX233" i="7"/>
  <c r="AW233" i="7"/>
  <c r="AV233" i="7"/>
  <c r="AU233" i="7"/>
  <c r="AT233" i="7"/>
  <c r="AS233" i="7"/>
  <c r="AR233" i="7"/>
  <c r="AP233" i="7"/>
  <c r="AO233" i="7"/>
  <c r="AN233" i="7"/>
  <c r="AM233" i="7"/>
  <c r="AQ233" i="7" s="1"/>
  <c r="Q233" i="7"/>
  <c r="N233" i="7"/>
  <c r="L233" i="7"/>
  <c r="J233" i="7"/>
  <c r="AY232" i="7"/>
  <c r="AX232" i="7"/>
  <c r="AW232" i="7"/>
  <c r="AV232" i="7"/>
  <c r="AU232" i="7"/>
  <c r="AT232" i="7"/>
  <c r="AS232" i="7"/>
  <c r="AR232" i="7"/>
  <c r="AP232" i="7"/>
  <c r="AO232" i="7"/>
  <c r="AN232" i="7"/>
  <c r="AM232" i="7"/>
  <c r="AQ232" i="7" s="1"/>
  <c r="Q232" i="7"/>
  <c r="N232" i="7"/>
  <c r="L232" i="7"/>
  <c r="J232" i="7"/>
  <c r="AY231" i="7"/>
  <c r="AX231" i="7"/>
  <c r="AW231" i="7"/>
  <c r="AV231" i="7"/>
  <c r="AU231" i="7"/>
  <c r="AT231" i="7"/>
  <c r="AS231" i="7"/>
  <c r="AR231" i="7"/>
  <c r="AP231" i="7"/>
  <c r="AO231" i="7"/>
  <c r="AN231" i="7"/>
  <c r="AM231" i="7"/>
  <c r="AQ231" i="7" s="1"/>
  <c r="Q231" i="7"/>
  <c r="N231" i="7"/>
  <c r="L231" i="7"/>
  <c r="J231" i="7"/>
  <c r="AY230" i="7"/>
  <c r="AX230" i="7"/>
  <c r="AW230" i="7"/>
  <c r="AV230" i="7"/>
  <c r="AU230" i="7"/>
  <c r="AT230" i="7"/>
  <c r="AS230" i="7"/>
  <c r="AR230" i="7"/>
  <c r="AP230" i="7"/>
  <c r="AO230" i="7"/>
  <c r="AN230" i="7"/>
  <c r="AM230" i="7"/>
  <c r="AQ230" i="7" s="1"/>
  <c r="Q230" i="7"/>
  <c r="N230" i="7"/>
  <c r="L230" i="7"/>
  <c r="J230" i="7"/>
  <c r="AY229" i="7"/>
  <c r="AX229" i="7"/>
  <c r="AW229" i="7"/>
  <c r="AV229" i="7"/>
  <c r="AU229" i="7"/>
  <c r="AT229" i="7"/>
  <c r="AS229" i="7"/>
  <c r="AR229" i="7"/>
  <c r="AP229" i="7"/>
  <c r="AO229" i="7"/>
  <c r="AN229" i="7"/>
  <c r="AQ229" i="7" s="1"/>
  <c r="AM229" i="7"/>
  <c r="Q229" i="7"/>
  <c r="N229" i="7"/>
  <c r="L229" i="7"/>
  <c r="J229" i="7"/>
  <c r="AY228" i="7"/>
  <c r="AX228" i="7"/>
  <c r="AW228" i="7"/>
  <c r="AV228" i="7"/>
  <c r="AU228" i="7"/>
  <c r="AT228" i="7"/>
  <c r="AS228" i="7"/>
  <c r="AR228" i="7"/>
  <c r="AP228" i="7"/>
  <c r="AO228" i="7"/>
  <c r="AQ228" i="7" s="1"/>
  <c r="AN228" i="7"/>
  <c r="AM228" i="7"/>
  <c r="Q228" i="7"/>
  <c r="N228" i="7"/>
  <c r="L228" i="7"/>
  <c r="J228" i="7"/>
  <c r="AY227" i="7"/>
  <c r="AX227" i="7"/>
  <c r="AW227" i="7"/>
  <c r="AV227" i="7"/>
  <c r="AU227" i="7"/>
  <c r="AT227" i="7"/>
  <c r="AS227" i="7"/>
  <c r="AR227" i="7"/>
  <c r="AP227" i="7"/>
  <c r="AQ227" i="7" s="1"/>
  <c r="AO227" i="7"/>
  <c r="AN227" i="7"/>
  <c r="AM227" i="7"/>
  <c r="Q227" i="7"/>
  <c r="N227" i="7"/>
  <c r="L227" i="7"/>
  <c r="J227" i="7"/>
  <c r="AY226" i="7"/>
  <c r="AX226" i="7"/>
  <c r="AW226" i="7"/>
  <c r="AV226" i="7"/>
  <c r="AU226" i="7"/>
  <c r="AT226" i="7"/>
  <c r="AS226" i="7"/>
  <c r="AR226" i="7"/>
  <c r="AQ226" i="7"/>
  <c r="AP226" i="7"/>
  <c r="AO226" i="7"/>
  <c r="AN226" i="7"/>
  <c r="AM226" i="7"/>
  <c r="Q226" i="7"/>
  <c r="N226" i="7"/>
  <c r="L226" i="7"/>
  <c r="J226" i="7"/>
  <c r="AY225" i="7"/>
  <c r="AX225" i="7"/>
  <c r="AW225" i="7"/>
  <c r="AV225" i="7"/>
  <c r="AU225" i="7"/>
  <c r="AT225" i="7"/>
  <c r="AS225" i="7"/>
  <c r="AR225" i="7"/>
  <c r="AP225" i="7"/>
  <c r="AO225" i="7"/>
  <c r="AN225" i="7"/>
  <c r="AM225" i="7"/>
  <c r="AQ225" i="7" s="1"/>
  <c r="Q225" i="7"/>
  <c r="N225" i="7"/>
  <c r="L225" i="7"/>
  <c r="J225" i="7"/>
  <c r="AY224" i="7"/>
  <c r="AX224" i="7"/>
  <c r="AW224" i="7"/>
  <c r="AV224" i="7"/>
  <c r="AU224" i="7"/>
  <c r="AT224" i="7"/>
  <c r="AS224" i="7"/>
  <c r="AR224" i="7"/>
  <c r="AP224" i="7"/>
  <c r="AO224" i="7"/>
  <c r="AN224" i="7"/>
  <c r="AM224" i="7"/>
  <c r="AQ224" i="7" s="1"/>
  <c r="Q224" i="7"/>
  <c r="N224" i="7"/>
  <c r="L224" i="7"/>
  <c r="J224" i="7"/>
  <c r="AY223" i="7"/>
  <c r="AX223" i="7"/>
  <c r="AW223" i="7"/>
  <c r="AV223" i="7"/>
  <c r="AU223" i="7"/>
  <c r="AT223" i="7"/>
  <c r="AS223" i="7"/>
  <c r="AR223" i="7"/>
  <c r="AP223" i="7"/>
  <c r="AO223" i="7"/>
  <c r="AN223" i="7"/>
  <c r="AM223" i="7"/>
  <c r="AQ223" i="7" s="1"/>
  <c r="Q223" i="7"/>
  <c r="N223" i="7"/>
  <c r="L223" i="7"/>
  <c r="J223" i="7"/>
  <c r="AY222" i="7"/>
  <c r="AX222" i="7"/>
  <c r="AW222" i="7"/>
  <c r="AV222" i="7"/>
  <c r="AU222" i="7"/>
  <c r="AT222" i="7"/>
  <c r="AS222" i="7"/>
  <c r="AR222" i="7"/>
  <c r="AP222" i="7"/>
  <c r="AO222" i="7"/>
  <c r="AN222" i="7"/>
  <c r="AM222" i="7"/>
  <c r="AQ222" i="7" s="1"/>
  <c r="Q222" i="7"/>
  <c r="N222" i="7"/>
  <c r="L222" i="7"/>
  <c r="J222" i="7"/>
  <c r="AY221" i="7"/>
  <c r="AX221" i="7"/>
  <c r="AW221" i="7"/>
  <c r="AV221" i="7"/>
  <c r="AU221" i="7"/>
  <c r="AT221" i="7"/>
  <c r="AS221" i="7"/>
  <c r="AR221" i="7"/>
  <c r="AP221" i="7"/>
  <c r="AO221" i="7"/>
  <c r="AN221" i="7"/>
  <c r="AQ221" i="7" s="1"/>
  <c r="AM221" i="7"/>
  <c r="Q221" i="7"/>
  <c r="N221" i="7"/>
  <c r="L221" i="7"/>
  <c r="J221" i="7"/>
  <c r="AY220" i="7"/>
  <c r="AX220" i="7"/>
  <c r="AW220" i="7"/>
  <c r="AV220" i="7"/>
  <c r="AU220" i="7"/>
  <c r="AT220" i="7"/>
  <c r="AS220" i="7"/>
  <c r="AR220" i="7"/>
  <c r="AP220" i="7"/>
  <c r="AO220" i="7"/>
  <c r="AN220" i="7"/>
  <c r="AM220" i="7"/>
  <c r="Q220" i="7"/>
  <c r="N220" i="7"/>
  <c r="L220" i="7"/>
  <c r="J220" i="7"/>
  <c r="AY219" i="7"/>
  <c r="AX219" i="7"/>
  <c r="AW219" i="7"/>
  <c r="AV219" i="7"/>
  <c r="AU219" i="7"/>
  <c r="AT219" i="7"/>
  <c r="AS219" i="7"/>
  <c r="AR219" i="7"/>
  <c r="AQ219" i="7"/>
  <c r="AP219" i="7"/>
  <c r="AO219" i="7"/>
  <c r="AN219" i="7"/>
  <c r="AM219" i="7"/>
  <c r="Q219" i="7"/>
  <c r="N219" i="7"/>
  <c r="L219" i="7"/>
  <c r="J219" i="7"/>
  <c r="AY218" i="7"/>
  <c r="AX218" i="7"/>
  <c r="AW218" i="7"/>
  <c r="AV218" i="7"/>
  <c r="AU218" i="7"/>
  <c r="AT218" i="7"/>
  <c r="AS218" i="7"/>
  <c r="AR218" i="7"/>
  <c r="AQ218" i="7"/>
  <c r="AP218" i="7"/>
  <c r="AO218" i="7"/>
  <c r="AN218" i="7"/>
  <c r="AM218" i="7"/>
  <c r="Q218" i="7"/>
  <c r="N218" i="7"/>
  <c r="L218" i="7"/>
  <c r="J218" i="7"/>
  <c r="AY217" i="7"/>
  <c r="AX217" i="7"/>
  <c r="AW217" i="7"/>
  <c r="AV217" i="7"/>
  <c r="AU217" i="7"/>
  <c r="AT217" i="7"/>
  <c r="AS217" i="7"/>
  <c r="AR217" i="7"/>
  <c r="AP217" i="7"/>
  <c r="AO217" i="7"/>
  <c r="AN217" i="7"/>
  <c r="AM217" i="7"/>
  <c r="AQ217" i="7" s="1"/>
  <c r="Q217" i="7"/>
  <c r="N217" i="7"/>
  <c r="L217" i="7"/>
  <c r="J217" i="7"/>
  <c r="AY216" i="7"/>
  <c r="AX216" i="7"/>
  <c r="AW216" i="7"/>
  <c r="AV216" i="7"/>
  <c r="AU216" i="7"/>
  <c r="AT216" i="7"/>
  <c r="AS216" i="7"/>
  <c r="AR216" i="7"/>
  <c r="AP216" i="7"/>
  <c r="AO216" i="7"/>
  <c r="AN216" i="7"/>
  <c r="AM216" i="7"/>
  <c r="AQ216" i="7" s="1"/>
  <c r="Q216" i="7"/>
  <c r="N216" i="7"/>
  <c r="L216" i="7"/>
  <c r="J216" i="7"/>
  <c r="AY215" i="7"/>
  <c r="AX215" i="7"/>
  <c r="AW215" i="7"/>
  <c r="AV215" i="7"/>
  <c r="AU215" i="7"/>
  <c r="AT215" i="7"/>
  <c r="AS215" i="7"/>
  <c r="AR215" i="7"/>
  <c r="AP215" i="7"/>
  <c r="AO215" i="7"/>
  <c r="AN215" i="7"/>
  <c r="AM215" i="7"/>
  <c r="AQ215" i="7" s="1"/>
  <c r="Q215" i="7"/>
  <c r="N215" i="7"/>
  <c r="L215" i="7"/>
  <c r="J215" i="7"/>
  <c r="AY214" i="7"/>
  <c r="AX214" i="7"/>
  <c r="AW214" i="7"/>
  <c r="AV214" i="7"/>
  <c r="AU214" i="7"/>
  <c r="AT214" i="7"/>
  <c r="AS214" i="7"/>
  <c r="AR214" i="7"/>
  <c r="AP214" i="7"/>
  <c r="AO214" i="7"/>
  <c r="AN214" i="7"/>
  <c r="AM214" i="7"/>
  <c r="AQ214" i="7" s="1"/>
  <c r="Q214" i="7"/>
  <c r="N214" i="7"/>
  <c r="L214" i="7"/>
  <c r="J214" i="7"/>
  <c r="AY213" i="7"/>
  <c r="AX213" i="7"/>
  <c r="AW213" i="7"/>
  <c r="AV213" i="7"/>
  <c r="AU213" i="7"/>
  <c r="AT213" i="7"/>
  <c r="AS213" i="7"/>
  <c r="AR213" i="7"/>
  <c r="AP213" i="7"/>
  <c r="AO213" i="7"/>
  <c r="AN213" i="7"/>
  <c r="AM213" i="7"/>
  <c r="Q213" i="7"/>
  <c r="N213" i="7"/>
  <c r="L213" i="7"/>
  <c r="J213" i="7"/>
  <c r="AY212" i="7"/>
  <c r="AX212" i="7"/>
  <c r="AW212" i="7"/>
  <c r="AV212" i="7"/>
  <c r="AU212" i="7"/>
  <c r="AT212" i="7"/>
  <c r="AS212" i="7"/>
  <c r="AR212" i="7"/>
  <c r="AQ212" i="7"/>
  <c r="AP212" i="7"/>
  <c r="AO212" i="7"/>
  <c r="AN212" i="7"/>
  <c r="AM212" i="7"/>
  <c r="Q212" i="7"/>
  <c r="N212" i="7"/>
  <c r="L212" i="7"/>
  <c r="J212" i="7"/>
  <c r="AY211" i="7"/>
  <c r="AX211" i="7"/>
  <c r="AW211" i="7"/>
  <c r="AV211" i="7"/>
  <c r="AU211" i="7"/>
  <c r="AT211" i="7"/>
  <c r="AS211" i="7"/>
  <c r="AR211" i="7"/>
  <c r="AQ211" i="7"/>
  <c r="AP211" i="7"/>
  <c r="AO211" i="7"/>
  <c r="AN211" i="7"/>
  <c r="AM211" i="7"/>
  <c r="Q211" i="7"/>
  <c r="N211" i="7"/>
  <c r="L211" i="7"/>
  <c r="J211" i="7"/>
  <c r="AY210" i="7"/>
  <c r="AX210" i="7"/>
  <c r="AW210" i="7"/>
  <c r="AV210" i="7"/>
  <c r="AU210" i="7"/>
  <c r="AT210" i="7"/>
  <c r="AS210" i="7"/>
  <c r="AR210" i="7"/>
  <c r="AQ210" i="7"/>
  <c r="AP210" i="7"/>
  <c r="AO210" i="7"/>
  <c r="AN210" i="7"/>
  <c r="AM210" i="7"/>
  <c r="Q210" i="7"/>
  <c r="N210" i="7"/>
  <c r="L210" i="7"/>
  <c r="J210" i="7"/>
  <c r="AY209" i="7"/>
  <c r="AX209" i="7"/>
  <c r="AW209" i="7"/>
  <c r="AV209" i="7"/>
  <c r="AU209" i="7"/>
  <c r="AT209" i="7"/>
  <c r="AS209" i="7"/>
  <c r="AR209" i="7"/>
  <c r="AP209" i="7"/>
  <c r="AO209" i="7"/>
  <c r="AN209" i="7"/>
  <c r="AM209" i="7"/>
  <c r="AQ209" i="7" s="1"/>
  <c r="Q209" i="7"/>
  <c r="N209" i="7"/>
  <c r="L209" i="7"/>
  <c r="J209" i="7"/>
  <c r="AY208" i="7"/>
  <c r="AX208" i="7"/>
  <c r="AW208" i="7"/>
  <c r="AV208" i="7"/>
  <c r="AU208" i="7"/>
  <c r="AT208" i="7"/>
  <c r="AS208" i="7"/>
  <c r="AR208" i="7"/>
  <c r="AP208" i="7"/>
  <c r="AO208" i="7"/>
  <c r="AN208" i="7"/>
  <c r="AM208" i="7"/>
  <c r="AQ208" i="7" s="1"/>
  <c r="Q208" i="7"/>
  <c r="N208" i="7"/>
  <c r="L208" i="7"/>
  <c r="J208" i="7"/>
  <c r="AY207" i="7"/>
  <c r="AX207" i="7"/>
  <c r="AW207" i="7"/>
  <c r="AV207" i="7"/>
  <c r="AU207" i="7"/>
  <c r="AT207" i="7"/>
  <c r="AS207" i="7"/>
  <c r="AR207" i="7"/>
  <c r="AP207" i="7"/>
  <c r="AO207" i="7"/>
  <c r="AN207" i="7"/>
  <c r="AM207" i="7"/>
  <c r="AQ207" i="7" s="1"/>
  <c r="Q207" i="7"/>
  <c r="N207" i="7"/>
  <c r="L207" i="7"/>
  <c r="J207" i="7"/>
  <c r="AY206" i="7"/>
  <c r="AX206" i="7"/>
  <c r="AW206" i="7"/>
  <c r="AV206" i="7"/>
  <c r="AU206" i="7"/>
  <c r="AT206" i="7"/>
  <c r="AS206" i="7"/>
  <c r="AR206" i="7"/>
  <c r="AP206" i="7"/>
  <c r="AO206" i="7"/>
  <c r="AN206" i="7"/>
  <c r="AM206" i="7"/>
  <c r="AQ206" i="7" s="1"/>
  <c r="Q206" i="7"/>
  <c r="N206" i="7"/>
  <c r="L206" i="7"/>
  <c r="J206" i="7"/>
  <c r="AY205" i="7"/>
  <c r="AX205" i="7"/>
  <c r="AW205" i="7"/>
  <c r="AV205" i="7"/>
  <c r="AU205" i="7"/>
  <c r="AT205" i="7"/>
  <c r="AS205" i="7"/>
  <c r="AR205" i="7"/>
  <c r="AP205" i="7"/>
  <c r="AO205" i="7"/>
  <c r="AN205" i="7"/>
  <c r="AQ205" i="7" s="1"/>
  <c r="AM205" i="7"/>
  <c r="Q205" i="7"/>
  <c r="N205" i="7"/>
  <c r="L205" i="7"/>
  <c r="J205" i="7"/>
  <c r="AY204" i="7"/>
  <c r="AX204" i="7"/>
  <c r="AW204" i="7"/>
  <c r="AV204" i="7"/>
  <c r="AU204" i="7"/>
  <c r="AT204" i="7"/>
  <c r="AS204" i="7"/>
  <c r="AR204" i="7"/>
  <c r="AP204" i="7"/>
  <c r="AO204" i="7"/>
  <c r="AQ204" i="7" s="1"/>
  <c r="AN204" i="7"/>
  <c r="AM204" i="7"/>
  <c r="Q204" i="7"/>
  <c r="N204" i="7"/>
  <c r="L204" i="7"/>
  <c r="J204" i="7"/>
  <c r="AY203" i="7"/>
  <c r="AX203" i="7"/>
  <c r="AW203" i="7"/>
  <c r="AV203" i="7"/>
  <c r="AU203" i="7"/>
  <c r="AT203" i="7"/>
  <c r="AS203" i="7"/>
  <c r="AR203" i="7"/>
  <c r="AP203" i="7"/>
  <c r="AQ203" i="7" s="1"/>
  <c r="AO203" i="7"/>
  <c r="AN203" i="7"/>
  <c r="AM203" i="7"/>
  <c r="Q203" i="7"/>
  <c r="N203" i="7"/>
  <c r="L203" i="7"/>
  <c r="J203" i="7"/>
  <c r="AY202" i="7"/>
  <c r="AX202" i="7"/>
  <c r="AW202" i="7"/>
  <c r="AV202" i="7"/>
  <c r="AU202" i="7"/>
  <c r="AT202" i="7"/>
  <c r="AS202" i="7"/>
  <c r="AR202" i="7"/>
  <c r="AQ202" i="7"/>
  <c r="AP202" i="7"/>
  <c r="AO202" i="7"/>
  <c r="AN202" i="7"/>
  <c r="AM202" i="7"/>
  <c r="Q202" i="7"/>
  <c r="N202" i="7"/>
  <c r="L202" i="7"/>
  <c r="J202" i="7"/>
  <c r="AY201" i="7"/>
  <c r="AX201" i="7"/>
  <c r="AW201" i="7"/>
  <c r="AV201" i="7"/>
  <c r="AU201" i="7"/>
  <c r="AT201" i="7"/>
  <c r="AS201" i="7"/>
  <c r="AR201" i="7"/>
  <c r="AP201" i="7"/>
  <c r="AO201" i="7"/>
  <c r="AN201" i="7"/>
  <c r="AM201" i="7"/>
  <c r="AQ201" i="7" s="1"/>
  <c r="Q201" i="7"/>
  <c r="N201" i="7"/>
  <c r="L201" i="7"/>
  <c r="J201" i="7"/>
  <c r="AY200" i="7"/>
  <c r="AX200" i="7"/>
  <c r="AW200" i="7"/>
  <c r="AV200" i="7"/>
  <c r="AU200" i="7"/>
  <c r="AT200" i="7"/>
  <c r="AS200" i="7"/>
  <c r="AR200" i="7"/>
  <c r="AP200" i="7"/>
  <c r="AO200" i="7"/>
  <c r="AN200" i="7"/>
  <c r="AM200" i="7"/>
  <c r="AQ200" i="7" s="1"/>
  <c r="Q200" i="7"/>
  <c r="N200" i="7"/>
  <c r="L200" i="7"/>
  <c r="J200" i="7"/>
  <c r="AY199" i="7"/>
  <c r="AX199" i="7"/>
  <c r="AW199" i="7"/>
  <c r="AV199" i="7"/>
  <c r="AU199" i="7"/>
  <c r="AT199" i="7"/>
  <c r="AS199" i="7"/>
  <c r="AR199" i="7"/>
  <c r="AP199" i="7"/>
  <c r="AO199" i="7"/>
  <c r="AN199" i="7"/>
  <c r="AM199" i="7"/>
  <c r="Q199" i="7"/>
  <c r="N199" i="7"/>
  <c r="L199" i="7"/>
  <c r="J199" i="7"/>
  <c r="AY198" i="7"/>
  <c r="AX198" i="7"/>
  <c r="AW198" i="7"/>
  <c r="AV198" i="7"/>
  <c r="AU198" i="7"/>
  <c r="AT198" i="7"/>
  <c r="AS198" i="7"/>
  <c r="AR198" i="7"/>
  <c r="AP198" i="7"/>
  <c r="AO198" i="7"/>
  <c r="AN198" i="7"/>
  <c r="AM198" i="7"/>
  <c r="AQ198" i="7" s="1"/>
  <c r="Q198" i="7"/>
  <c r="N198" i="7"/>
  <c r="L198" i="7"/>
  <c r="J198" i="7"/>
  <c r="AY197" i="7"/>
  <c r="AX197" i="7"/>
  <c r="AW197" i="7"/>
  <c r="AV197" i="7"/>
  <c r="AU197" i="7"/>
  <c r="AT197" i="7"/>
  <c r="AS197" i="7"/>
  <c r="AR197" i="7"/>
  <c r="AP197" i="7"/>
  <c r="AO197" i="7"/>
  <c r="AN197" i="7"/>
  <c r="AQ197" i="7" s="1"/>
  <c r="AM197" i="7"/>
  <c r="Q197" i="7"/>
  <c r="N197" i="7"/>
  <c r="L197" i="7"/>
  <c r="J197" i="7"/>
  <c r="AY196" i="7"/>
  <c r="AX196" i="7"/>
  <c r="AW196" i="7"/>
  <c r="AV196" i="7"/>
  <c r="AU196" i="7"/>
  <c r="AT196" i="7"/>
  <c r="AS196" i="7"/>
  <c r="AR196" i="7"/>
  <c r="AP196" i="7"/>
  <c r="AO196" i="7"/>
  <c r="AQ196" i="7" s="1"/>
  <c r="AN196" i="7"/>
  <c r="AM196" i="7"/>
  <c r="Q196" i="7"/>
  <c r="N196" i="7"/>
  <c r="L196" i="7"/>
  <c r="J196" i="7"/>
  <c r="AY195" i="7"/>
  <c r="AX195" i="7"/>
  <c r="AW195" i="7"/>
  <c r="AV195" i="7"/>
  <c r="AU195" i="7"/>
  <c r="AT195" i="7"/>
  <c r="AS195" i="7"/>
  <c r="AR195" i="7"/>
  <c r="AP195" i="7"/>
  <c r="AQ195" i="7" s="1"/>
  <c r="AO195" i="7"/>
  <c r="AN195" i="7"/>
  <c r="AM195" i="7"/>
  <c r="Q195" i="7"/>
  <c r="N195" i="7"/>
  <c r="L195" i="7"/>
  <c r="J195" i="7"/>
  <c r="AY194" i="7"/>
  <c r="AX194" i="7"/>
  <c r="AW194" i="7"/>
  <c r="AV194" i="7"/>
  <c r="AU194" i="7"/>
  <c r="AT194" i="7"/>
  <c r="AS194" i="7"/>
  <c r="AR194" i="7"/>
  <c r="AQ194" i="7"/>
  <c r="AP194" i="7"/>
  <c r="AO194" i="7"/>
  <c r="AN194" i="7"/>
  <c r="AM194" i="7"/>
  <c r="Q194" i="7"/>
  <c r="N194" i="7"/>
  <c r="L194" i="7"/>
  <c r="J194" i="7"/>
  <c r="AY193" i="7"/>
  <c r="AX193" i="7"/>
  <c r="AW193" i="7"/>
  <c r="AV193" i="7"/>
  <c r="AU193" i="7"/>
  <c r="AT193" i="7"/>
  <c r="AS193" i="7"/>
  <c r="AR193" i="7"/>
  <c r="AP193" i="7"/>
  <c r="AO193" i="7"/>
  <c r="AN193" i="7"/>
  <c r="AM193" i="7"/>
  <c r="AQ193" i="7" s="1"/>
  <c r="Q193" i="7"/>
  <c r="N193" i="7"/>
  <c r="L193" i="7"/>
  <c r="J193" i="7"/>
  <c r="AY192" i="7"/>
  <c r="AX192" i="7"/>
  <c r="AW192" i="7"/>
  <c r="AV192" i="7"/>
  <c r="AU192" i="7"/>
  <c r="AT192" i="7"/>
  <c r="AS192" i="7"/>
  <c r="AR192" i="7"/>
  <c r="AP192" i="7"/>
  <c r="AO192" i="7"/>
  <c r="AN192" i="7"/>
  <c r="AM192" i="7"/>
  <c r="AQ192" i="7" s="1"/>
  <c r="Q192" i="7"/>
  <c r="N192" i="7"/>
  <c r="L192" i="7"/>
  <c r="J192" i="7"/>
  <c r="AY191" i="7"/>
  <c r="AX191" i="7"/>
  <c r="AW191" i="7"/>
  <c r="AV191" i="7"/>
  <c r="AU191" i="7"/>
  <c r="AT191" i="7"/>
  <c r="AS191" i="7"/>
  <c r="AR191" i="7"/>
  <c r="AP191" i="7"/>
  <c r="AO191" i="7"/>
  <c r="AN191" i="7"/>
  <c r="AM191" i="7"/>
  <c r="Q191" i="7"/>
  <c r="N191" i="7"/>
  <c r="L191" i="7"/>
  <c r="J191" i="7"/>
  <c r="AY190" i="7"/>
  <c r="AX190" i="7"/>
  <c r="AW190" i="7"/>
  <c r="AV190" i="7"/>
  <c r="AU190" i="7"/>
  <c r="AT190" i="7"/>
  <c r="AS190" i="7"/>
  <c r="AR190" i="7"/>
  <c r="AP190" i="7"/>
  <c r="AO190" i="7"/>
  <c r="AN190" i="7"/>
  <c r="AM190" i="7"/>
  <c r="Q190" i="7"/>
  <c r="N190" i="7"/>
  <c r="L190" i="7"/>
  <c r="J190" i="7"/>
  <c r="AY189" i="7"/>
  <c r="AX189" i="7"/>
  <c r="AW189" i="7"/>
  <c r="AV189" i="7"/>
  <c r="AU189" i="7"/>
  <c r="AT189" i="7"/>
  <c r="AS189" i="7"/>
  <c r="AR189" i="7"/>
  <c r="AP189" i="7"/>
  <c r="AO189" i="7"/>
  <c r="AN189" i="7"/>
  <c r="AM189" i="7"/>
  <c r="Q189" i="7"/>
  <c r="N189" i="7"/>
  <c r="L189" i="7"/>
  <c r="J189" i="7"/>
  <c r="AY188" i="7"/>
  <c r="AX188" i="7"/>
  <c r="AW188" i="7"/>
  <c r="AV188" i="7"/>
  <c r="AU188" i="7"/>
  <c r="AT188" i="7"/>
  <c r="AS188" i="7"/>
  <c r="AR188" i="7"/>
  <c r="AQ188" i="7"/>
  <c r="AP188" i="7"/>
  <c r="AO188" i="7"/>
  <c r="AN188" i="7"/>
  <c r="AM188" i="7"/>
  <c r="Q188" i="7"/>
  <c r="N188" i="7"/>
  <c r="L188" i="7"/>
  <c r="J188" i="7"/>
  <c r="AY187" i="7"/>
  <c r="AX187" i="7"/>
  <c r="AW187" i="7"/>
  <c r="AV187" i="7"/>
  <c r="AU187" i="7"/>
  <c r="AT187" i="7"/>
  <c r="AS187" i="7"/>
  <c r="AR187" i="7"/>
  <c r="AP187" i="7"/>
  <c r="AQ187" i="7" s="1"/>
  <c r="AO187" i="7"/>
  <c r="AN187" i="7"/>
  <c r="AM187" i="7"/>
  <c r="Q187" i="7"/>
  <c r="N187" i="7"/>
  <c r="L187" i="7"/>
  <c r="J187" i="7"/>
  <c r="AY186" i="7"/>
  <c r="AX186" i="7"/>
  <c r="AW186" i="7"/>
  <c r="AV186" i="7"/>
  <c r="AU186" i="7"/>
  <c r="AT186" i="7"/>
  <c r="AS186" i="7"/>
  <c r="AR186" i="7"/>
  <c r="AQ186" i="7"/>
  <c r="AP186" i="7"/>
  <c r="AO186" i="7"/>
  <c r="AN186" i="7"/>
  <c r="AM186" i="7"/>
  <c r="Q186" i="7"/>
  <c r="N186" i="7"/>
  <c r="L186" i="7"/>
  <c r="J186" i="7"/>
  <c r="AY185" i="7"/>
  <c r="AX185" i="7"/>
  <c r="AW185" i="7"/>
  <c r="AV185" i="7"/>
  <c r="AU185" i="7"/>
  <c r="AT185" i="7"/>
  <c r="AS185" i="7"/>
  <c r="AR185" i="7"/>
  <c r="AP185" i="7"/>
  <c r="AO185" i="7"/>
  <c r="AN185" i="7"/>
  <c r="AM185" i="7"/>
  <c r="AQ185" i="7" s="1"/>
  <c r="Q185" i="7"/>
  <c r="N185" i="7"/>
  <c r="L185" i="7"/>
  <c r="J185" i="7"/>
  <c r="AY184" i="7"/>
  <c r="AX184" i="7"/>
  <c r="AW184" i="7"/>
  <c r="AV184" i="7"/>
  <c r="AU184" i="7"/>
  <c r="AT184" i="7"/>
  <c r="AS184" i="7"/>
  <c r="AR184" i="7"/>
  <c r="AP184" i="7"/>
  <c r="AO184" i="7"/>
  <c r="AN184" i="7"/>
  <c r="AM184" i="7"/>
  <c r="AQ184" i="7" s="1"/>
  <c r="Q184" i="7"/>
  <c r="N184" i="7"/>
  <c r="L184" i="7"/>
  <c r="J184" i="7"/>
  <c r="AY183" i="7"/>
  <c r="AX183" i="7"/>
  <c r="AW183" i="7"/>
  <c r="AV183" i="7"/>
  <c r="AU183" i="7"/>
  <c r="AT183" i="7"/>
  <c r="AS183" i="7"/>
  <c r="AR183" i="7"/>
  <c r="AP183" i="7"/>
  <c r="AO183" i="7"/>
  <c r="AN183" i="7"/>
  <c r="AM183" i="7"/>
  <c r="Q183" i="7"/>
  <c r="N183" i="7"/>
  <c r="L183" i="7"/>
  <c r="J183" i="7"/>
  <c r="AY182" i="7"/>
  <c r="AX182" i="7"/>
  <c r="AW182" i="7"/>
  <c r="AV182" i="7"/>
  <c r="AU182" i="7"/>
  <c r="AT182" i="7"/>
  <c r="AS182" i="7"/>
  <c r="AR182" i="7"/>
  <c r="AP182" i="7"/>
  <c r="AO182" i="7"/>
  <c r="AN182" i="7"/>
  <c r="AM182" i="7"/>
  <c r="Q182" i="7"/>
  <c r="N182" i="7"/>
  <c r="L182" i="7"/>
  <c r="J182" i="7"/>
  <c r="AY181" i="7"/>
  <c r="AX181" i="7"/>
  <c r="AW181" i="7"/>
  <c r="AV181" i="7"/>
  <c r="AU181" i="7"/>
  <c r="AT181" i="7"/>
  <c r="AS181" i="7"/>
  <c r="AR181" i="7"/>
  <c r="AP181" i="7"/>
  <c r="AO181" i="7"/>
  <c r="AN181" i="7"/>
  <c r="AQ181" i="7" s="1"/>
  <c r="AM181" i="7"/>
  <c r="Q181" i="7"/>
  <c r="N181" i="7"/>
  <c r="L181" i="7"/>
  <c r="J181" i="7"/>
  <c r="AY180" i="7"/>
  <c r="AX180" i="7"/>
  <c r="AW180" i="7"/>
  <c r="AV180" i="7"/>
  <c r="AU180" i="7"/>
  <c r="AT180" i="7"/>
  <c r="AS180" i="7"/>
  <c r="AR180" i="7"/>
  <c r="AP180" i="7"/>
  <c r="AO180" i="7"/>
  <c r="AQ180" i="7" s="1"/>
  <c r="AN180" i="7"/>
  <c r="AM180" i="7"/>
  <c r="Q180" i="7"/>
  <c r="N180" i="7"/>
  <c r="L180" i="7"/>
  <c r="J180" i="7"/>
  <c r="AY179" i="7"/>
  <c r="AX179" i="7"/>
  <c r="AW179" i="7"/>
  <c r="AV179" i="7"/>
  <c r="AU179" i="7"/>
  <c r="AT179" i="7"/>
  <c r="AS179" i="7"/>
  <c r="AR179" i="7"/>
  <c r="AP179" i="7"/>
  <c r="AQ179" i="7" s="1"/>
  <c r="AO179" i="7"/>
  <c r="AN179" i="7"/>
  <c r="AM179" i="7"/>
  <c r="Q179" i="7"/>
  <c r="N179" i="7"/>
  <c r="L179" i="7"/>
  <c r="J179" i="7"/>
  <c r="AY178" i="7"/>
  <c r="AX178" i="7"/>
  <c r="AW178" i="7"/>
  <c r="AV178" i="7"/>
  <c r="AU178" i="7"/>
  <c r="AT178" i="7"/>
  <c r="AS178" i="7"/>
  <c r="AR178" i="7"/>
  <c r="AQ178" i="7"/>
  <c r="AP178" i="7"/>
  <c r="AO178" i="7"/>
  <c r="AN178" i="7"/>
  <c r="AM178" i="7"/>
  <c r="Q178" i="7"/>
  <c r="N178" i="7"/>
  <c r="L178" i="7"/>
  <c r="J178" i="7"/>
  <c r="AY177" i="7"/>
  <c r="AX177" i="7"/>
  <c r="AW177" i="7"/>
  <c r="AV177" i="7"/>
  <c r="AU177" i="7"/>
  <c r="AT177" i="7"/>
  <c r="AS177" i="7"/>
  <c r="AR177" i="7"/>
  <c r="AP177" i="7"/>
  <c r="AO177" i="7"/>
  <c r="AN177" i="7"/>
  <c r="AM177" i="7"/>
  <c r="AQ177" i="7" s="1"/>
  <c r="Q177" i="7"/>
  <c r="N177" i="7"/>
  <c r="L177" i="7"/>
  <c r="J177" i="7"/>
  <c r="AY176" i="7"/>
  <c r="AX176" i="7"/>
  <c r="AW176" i="7"/>
  <c r="AV176" i="7"/>
  <c r="AU176" i="7"/>
  <c r="AT176" i="7"/>
  <c r="AS176" i="7"/>
  <c r="AR176" i="7"/>
  <c r="AP176" i="7"/>
  <c r="AO176" i="7"/>
  <c r="AN176" i="7"/>
  <c r="AM176" i="7"/>
  <c r="AQ176" i="7" s="1"/>
  <c r="Q176" i="7"/>
  <c r="N176" i="7"/>
  <c r="L176" i="7"/>
  <c r="J176" i="7"/>
  <c r="AY175" i="7"/>
  <c r="AX175" i="7"/>
  <c r="AW175" i="7"/>
  <c r="AV175" i="7"/>
  <c r="AU175" i="7"/>
  <c r="AT175" i="7"/>
  <c r="AS175" i="7"/>
  <c r="AR175" i="7"/>
  <c r="AP175" i="7"/>
  <c r="AO175" i="7"/>
  <c r="AN175" i="7"/>
  <c r="AM175" i="7"/>
  <c r="Q175" i="7"/>
  <c r="N175" i="7"/>
  <c r="L175" i="7"/>
  <c r="J175" i="7"/>
  <c r="AY174" i="7"/>
  <c r="AX174" i="7"/>
  <c r="AW174" i="7"/>
  <c r="AV174" i="7"/>
  <c r="AU174" i="7"/>
  <c r="AT174" i="7"/>
  <c r="AS174" i="7"/>
  <c r="AR174" i="7"/>
  <c r="AP174" i="7"/>
  <c r="AO174" i="7"/>
  <c r="AN174" i="7"/>
  <c r="AM174" i="7"/>
  <c r="Q174" i="7"/>
  <c r="N174" i="7"/>
  <c r="L174" i="7"/>
  <c r="J174" i="7"/>
  <c r="AY173" i="7"/>
  <c r="AX173" i="7"/>
  <c r="AW173" i="7"/>
  <c r="AV173" i="7"/>
  <c r="AU173" i="7"/>
  <c r="AT173" i="7"/>
  <c r="AS173" i="7"/>
  <c r="AR173" i="7"/>
  <c r="AP173" i="7"/>
  <c r="AO173" i="7"/>
  <c r="AN173" i="7"/>
  <c r="AM173" i="7"/>
  <c r="Q173" i="7"/>
  <c r="N173" i="7"/>
  <c r="L173" i="7"/>
  <c r="J173" i="7"/>
  <c r="AY172" i="7"/>
  <c r="AX172" i="7"/>
  <c r="AW172" i="7"/>
  <c r="AV172" i="7"/>
  <c r="AU172" i="7"/>
  <c r="AT172" i="7"/>
  <c r="AS172" i="7"/>
  <c r="AR172" i="7"/>
  <c r="AP172" i="7"/>
  <c r="AO172" i="7"/>
  <c r="AQ172" i="7" s="1"/>
  <c r="AN172" i="7"/>
  <c r="AM172" i="7"/>
  <c r="Q172" i="7"/>
  <c r="N172" i="7"/>
  <c r="L172" i="7"/>
  <c r="J172" i="7"/>
  <c r="AY171" i="7"/>
  <c r="AX171" i="7"/>
  <c r="AW171" i="7"/>
  <c r="AV171" i="7"/>
  <c r="AU171" i="7"/>
  <c r="AT171" i="7"/>
  <c r="AS171" i="7"/>
  <c r="AR171" i="7"/>
  <c r="AQ171" i="7"/>
  <c r="AP171" i="7"/>
  <c r="AO171" i="7"/>
  <c r="AN171" i="7"/>
  <c r="AM171" i="7"/>
  <c r="Q171" i="7"/>
  <c r="N171" i="7"/>
  <c r="L171" i="7"/>
  <c r="J171" i="7"/>
  <c r="AY170" i="7"/>
  <c r="AX170" i="7"/>
  <c r="AW170" i="7"/>
  <c r="AV170" i="7"/>
  <c r="AU170" i="7"/>
  <c r="AT170" i="7"/>
  <c r="AS170" i="7"/>
  <c r="AR170" i="7"/>
  <c r="AQ170" i="7"/>
  <c r="AP170" i="7"/>
  <c r="AO170" i="7"/>
  <c r="AN170" i="7"/>
  <c r="AM170" i="7"/>
  <c r="Q170" i="7"/>
  <c r="N170" i="7"/>
  <c r="L170" i="7"/>
  <c r="J170" i="7"/>
  <c r="AY169" i="7"/>
  <c r="AX169" i="7"/>
  <c r="AW169" i="7"/>
  <c r="AV169" i="7"/>
  <c r="AU169" i="7"/>
  <c r="AT169" i="7"/>
  <c r="AS169" i="7"/>
  <c r="AR169" i="7"/>
  <c r="AP169" i="7"/>
  <c r="AO169" i="7"/>
  <c r="AN169" i="7"/>
  <c r="AM169" i="7"/>
  <c r="AQ169" i="7" s="1"/>
  <c r="Q169" i="7"/>
  <c r="N169" i="7"/>
  <c r="L169" i="7"/>
  <c r="J169" i="7"/>
  <c r="AY168" i="7"/>
  <c r="AX168" i="7"/>
  <c r="AW168" i="7"/>
  <c r="AV168" i="7"/>
  <c r="AU168" i="7"/>
  <c r="AT168" i="7"/>
  <c r="AS168" i="7"/>
  <c r="AR168" i="7"/>
  <c r="AP168" i="7"/>
  <c r="AO168" i="7"/>
  <c r="AN168" i="7"/>
  <c r="AM168" i="7"/>
  <c r="AQ168" i="7" s="1"/>
  <c r="Q168" i="7"/>
  <c r="N168" i="7"/>
  <c r="L168" i="7"/>
  <c r="J168" i="7"/>
  <c r="AY167" i="7"/>
  <c r="AX167" i="7"/>
  <c r="AW167" i="7"/>
  <c r="AV167" i="7"/>
  <c r="AU167" i="7"/>
  <c r="AT167" i="7"/>
  <c r="AS167" i="7"/>
  <c r="AR167" i="7"/>
  <c r="AP167" i="7"/>
  <c r="AO167" i="7"/>
  <c r="AN167" i="7"/>
  <c r="AM167" i="7"/>
  <c r="AQ167" i="7" s="1"/>
  <c r="Q167" i="7"/>
  <c r="N167" i="7"/>
  <c r="L167" i="7"/>
  <c r="J167" i="7"/>
  <c r="AY166" i="7"/>
  <c r="AX166" i="7"/>
  <c r="AW166" i="7"/>
  <c r="AV166" i="7"/>
  <c r="AU166" i="7"/>
  <c r="AT166" i="7"/>
  <c r="AS166" i="7"/>
  <c r="AR166" i="7"/>
  <c r="AP166" i="7"/>
  <c r="AO166" i="7"/>
  <c r="AN166" i="7"/>
  <c r="AM166" i="7"/>
  <c r="AQ166" i="7" s="1"/>
  <c r="Q166" i="7"/>
  <c r="N166" i="7"/>
  <c r="L166" i="7"/>
  <c r="J166" i="7"/>
  <c r="AY165" i="7"/>
  <c r="AX165" i="7"/>
  <c r="AW165" i="7"/>
  <c r="AV165" i="7"/>
  <c r="AU165" i="7"/>
  <c r="AT165" i="7"/>
  <c r="AS165" i="7"/>
  <c r="AR165" i="7"/>
  <c r="AP165" i="7"/>
  <c r="AO165" i="7"/>
  <c r="AN165" i="7"/>
  <c r="AQ165" i="7" s="1"/>
  <c r="AM165" i="7"/>
  <c r="Q165" i="7"/>
  <c r="N165" i="7"/>
  <c r="L165" i="7"/>
  <c r="J165" i="7"/>
  <c r="AY164" i="7"/>
  <c r="AX164" i="7"/>
  <c r="AW164" i="7"/>
  <c r="AV164" i="7"/>
  <c r="AU164" i="7"/>
  <c r="AT164" i="7"/>
  <c r="AS164" i="7"/>
  <c r="AR164" i="7"/>
  <c r="AP164" i="7"/>
  <c r="AO164" i="7"/>
  <c r="AQ164" i="7" s="1"/>
  <c r="AN164" i="7"/>
  <c r="AM164" i="7"/>
  <c r="Q164" i="7"/>
  <c r="N164" i="7"/>
  <c r="L164" i="7"/>
  <c r="J164" i="7"/>
  <c r="AY163" i="7"/>
  <c r="AX163" i="7"/>
  <c r="AW163" i="7"/>
  <c r="AV163" i="7"/>
  <c r="AU163" i="7"/>
  <c r="AT163" i="7"/>
  <c r="AS163" i="7"/>
  <c r="AR163" i="7"/>
  <c r="AP163" i="7"/>
  <c r="AQ163" i="7" s="1"/>
  <c r="AO163" i="7"/>
  <c r="AN163" i="7"/>
  <c r="AM163" i="7"/>
  <c r="Q163" i="7"/>
  <c r="N163" i="7"/>
  <c r="L163" i="7"/>
  <c r="J163" i="7"/>
  <c r="AY162" i="7"/>
  <c r="AX162" i="7"/>
  <c r="AW162" i="7"/>
  <c r="AV162" i="7"/>
  <c r="AU162" i="7"/>
  <c r="AT162" i="7"/>
  <c r="AS162" i="7"/>
  <c r="AR162" i="7"/>
  <c r="AQ162" i="7"/>
  <c r="AP162" i="7"/>
  <c r="AO162" i="7"/>
  <c r="AN162" i="7"/>
  <c r="AM162" i="7"/>
  <c r="Q162" i="7"/>
  <c r="N162" i="7"/>
  <c r="L162" i="7"/>
  <c r="J162" i="7"/>
  <c r="AY161" i="7"/>
  <c r="AX161" i="7"/>
  <c r="AW161" i="7"/>
  <c r="AV161" i="7"/>
  <c r="AU161" i="7"/>
  <c r="AT161" i="7"/>
  <c r="AS161" i="7"/>
  <c r="AR161" i="7"/>
  <c r="AP161" i="7"/>
  <c r="AO161" i="7"/>
  <c r="AN161" i="7"/>
  <c r="AM161" i="7"/>
  <c r="AQ161" i="7" s="1"/>
  <c r="Q161" i="7"/>
  <c r="N161" i="7"/>
  <c r="L161" i="7"/>
  <c r="J161" i="7"/>
  <c r="AY160" i="7"/>
  <c r="AX160" i="7"/>
  <c r="AW160" i="7"/>
  <c r="AV160" i="7"/>
  <c r="AU160" i="7"/>
  <c r="AT160" i="7"/>
  <c r="AS160" i="7"/>
  <c r="AR160" i="7"/>
  <c r="AP160" i="7"/>
  <c r="AO160" i="7"/>
  <c r="AN160" i="7"/>
  <c r="AM160" i="7"/>
  <c r="Q160" i="7"/>
  <c r="N160" i="7"/>
  <c r="L160" i="7"/>
  <c r="J160" i="7"/>
  <c r="AY159" i="7"/>
  <c r="AX159" i="7"/>
  <c r="AW159" i="7"/>
  <c r="AV159" i="7"/>
  <c r="AU159" i="7"/>
  <c r="AT159" i="7"/>
  <c r="AS159" i="7"/>
  <c r="AR159" i="7"/>
  <c r="AP159" i="7"/>
  <c r="AO159" i="7"/>
  <c r="AN159" i="7"/>
  <c r="AM159" i="7"/>
  <c r="Q159" i="7"/>
  <c r="N159" i="7"/>
  <c r="L159" i="7"/>
  <c r="J159" i="7"/>
  <c r="AY158" i="7"/>
  <c r="AX158" i="7"/>
  <c r="AW158" i="7"/>
  <c r="AV158" i="7"/>
  <c r="AU158" i="7"/>
  <c r="AT158" i="7"/>
  <c r="AS158" i="7"/>
  <c r="AR158" i="7"/>
  <c r="AP158" i="7"/>
  <c r="AO158" i="7"/>
  <c r="AN158" i="7"/>
  <c r="AM158" i="7"/>
  <c r="Q158" i="7"/>
  <c r="N158" i="7"/>
  <c r="L158" i="7"/>
  <c r="J158" i="7"/>
  <c r="AY157" i="7"/>
  <c r="AX157" i="7"/>
  <c r="AW157" i="7"/>
  <c r="AV157" i="7"/>
  <c r="AU157" i="7"/>
  <c r="AT157" i="7"/>
  <c r="AS157" i="7"/>
  <c r="AR157" i="7"/>
  <c r="AQ157" i="7"/>
  <c r="AP157" i="7"/>
  <c r="AO157" i="7"/>
  <c r="AN157" i="7"/>
  <c r="AM157" i="7"/>
  <c r="Q157" i="7"/>
  <c r="N157" i="7"/>
  <c r="L157" i="7"/>
  <c r="J157" i="7"/>
  <c r="AY156" i="7"/>
  <c r="AX156" i="7"/>
  <c r="AW156" i="7"/>
  <c r="AV156" i="7"/>
  <c r="AU156" i="7"/>
  <c r="AT156" i="7"/>
  <c r="AS156" i="7"/>
  <c r="AR156" i="7"/>
  <c r="AP156" i="7"/>
  <c r="AO156" i="7"/>
  <c r="AQ156" i="7" s="1"/>
  <c r="AN156" i="7"/>
  <c r="AM156" i="7"/>
  <c r="Q156" i="7"/>
  <c r="N156" i="7"/>
  <c r="L156" i="7"/>
  <c r="J156" i="7"/>
  <c r="AY155" i="7"/>
  <c r="AX155" i="7"/>
  <c r="AW155" i="7"/>
  <c r="AV155" i="7"/>
  <c r="AU155" i="7"/>
  <c r="AT155" i="7"/>
  <c r="AS155" i="7"/>
  <c r="AR155" i="7"/>
  <c r="AQ155" i="7"/>
  <c r="AP155" i="7"/>
  <c r="AO155" i="7"/>
  <c r="AN155" i="7"/>
  <c r="AM155" i="7"/>
  <c r="Q155" i="7"/>
  <c r="N155" i="7"/>
  <c r="L155" i="7"/>
  <c r="J155" i="7"/>
  <c r="AY154" i="7"/>
  <c r="AX154" i="7"/>
  <c r="AW154" i="7"/>
  <c r="AV154" i="7"/>
  <c r="AU154" i="7"/>
  <c r="AT154" i="7"/>
  <c r="AS154" i="7"/>
  <c r="AR154" i="7"/>
  <c r="AQ154" i="7"/>
  <c r="AP154" i="7"/>
  <c r="AO154" i="7"/>
  <c r="AN154" i="7"/>
  <c r="AM154" i="7"/>
  <c r="Q154" i="7"/>
  <c r="N154" i="7"/>
  <c r="L154" i="7"/>
  <c r="J154" i="7"/>
  <c r="AY153" i="7"/>
  <c r="AX153" i="7"/>
  <c r="AW153" i="7"/>
  <c r="AV153" i="7"/>
  <c r="AU153" i="7"/>
  <c r="AT153" i="7"/>
  <c r="AS153" i="7"/>
  <c r="AR153" i="7"/>
  <c r="AP153" i="7"/>
  <c r="AO153" i="7"/>
  <c r="AN153" i="7"/>
  <c r="AM153" i="7"/>
  <c r="AQ153" i="7" s="1"/>
  <c r="Q153" i="7"/>
  <c r="N153" i="7"/>
  <c r="L153" i="7"/>
  <c r="J153" i="7"/>
  <c r="AY152" i="7"/>
  <c r="AX152" i="7"/>
  <c r="AW152" i="7"/>
  <c r="AV152" i="7"/>
  <c r="AU152" i="7"/>
  <c r="AT152" i="7"/>
  <c r="AS152" i="7"/>
  <c r="AR152" i="7"/>
  <c r="AP152" i="7"/>
  <c r="AO152" i="7"/>
  <c r="AN152" i="7"/>
  <c r="AM152" i="7"/>
  <c r="AQ152" i="7" s="1"/>
  <c r="Q152" i="7"/>
  <c r="N152" i="7"/>
  <c r="L152" i="7"/>
  <c r="J152" i="7"/>
  <c r="AY151" i="7"/>
  <c r="AX151" i="7"/>
  <c r="AW151" i="7"/>
  <c r="AV151" i="7"/>
  <c r="AU151" i="7"/>
  <c r="AT151" i="7"/>
  <c r="AS151" i="7"/>
  <c r="AR151" i="7"/>
  <c r="AP151" i="7"/>
  <c r="AO151" i="7"/>
  <c r="AN151" i="7"/>
  <c r="AM151" i="7"/>
  <c r="AQ151" i="7" s="1"/>
  <c r="Q151" i="7"/>
  <c r="N151" i="7"/>
  <c r="L151" i="7"/>
  <c r="J151" i="7"/>
  <c r="AY150" i="7"/>
  <c r="AX150" i="7"/>
  <c r="AW150" i="7"/>
  <c r="AV150" i="7"/>
  <c r="AU150" i="7"/>
  <c r="AT150" i="7"/>
  <c r="AS150" i="7"/>
  <c r="AR150" i="7"/>
  <c r="AP150" i="7"/>
  <c r="AO150" i="7"/>
  <c r="AN150" i="7"/>
  <c r="AM150" i="7"/>
  <c r="AQ150" i="7" s="1"/>
  <c r="Q150" i="7"/>
  <c r="N150" i="7"/>
  <c r="L150" i="7"/>
  <c r="J150" i="7"/>
  <c r="AY149" i="7"/>
  <c r="AX149" i="7"/>
  <c r="AW149" i="7"/>
  <c r="AV149" i="7"/>
  <c r="AU149" i="7"/>
  <c r="AT149" i="7"/>
  <c r="AS149" i="7"/>
  <c r="AR149" i="7"/>
  <c r="AP149" i="7"/>
  <c r="AO149" i="7"/>
  <c r="AN149" i="7"/>
  <c r="AQ149" i="7" s="1"/>
  <c r="AM149" i="7"/>
  <c r="Q149" i="7"/>
  <c r="N149" i="7"/>
  <c r="L149" i="7"/>
  <c r="J149" i="7"/>
  <c r="AY148" i="7"/>
  <c r="AX148" i="7"/>
  <c r="AW148" i="7"/>
  <c r="AV148" i="7"/>
  <c r="AU148" i="7"/>
  <c r="AT148" i="7"/>
  <c r="AS148" i="7"/>
  <c r="AR148" i="7"/>
  <c r="AP148" i="7"/>
  <c r="AO148" i="7"/>
  <c r="AQ148" i="7" s="1"/>
  <c r="AN148" i="7"/>
  <c r="AM148" i="7"/>
  <c r="Q148" i="7"/>
  <c r="N148" i="7"/>
  <c r="L148" i="7"/>
  <c r="J148" i="7"/>
  <c r="AY147" i="7"/>
  <c r="AX147" i="7"/>
  <c r="AW147" i="7"/>
  <c r="AV147" i="7"/>
  <c r="AU147" i="7"/>
  <c r="AT147" i="7"/>
  <c r="AS147" i="7"/>
  <c r="AR147" i="7"/>
  <c r="AP147" i="7"/>
  <c r="AQ147" i="7" s="1"/>
  <c r="AO147" i="7"/>
  <c r="AN147" i="7"/>
  <c r="AM147" i="7"/>
  <c r="Q147" i="7"/>
  <c r="N147" i="7"/>
  <c r="L147" i="7"/>
  <c r="J147" i="7"/>
  <c r="AY146" i="7"/>
  <c r="AX146" i="7"/>
  <c r="AW146" i="7"/>
  <c r="AV146" i="7"/>
  <c r="AU146" i="7"/>
  <c r="AT146" i="7"/>
  <c r="AS146" i="7"/>
  <c r="AR146" i="7"/>
  <c r="AQ146" i="7"/>
  <c r="AP146" i="7"/>
  <c r="AO146" i="7"/>
  <c r="AN146" i="7"/>
  <c r="AM146" i="7"/>
  <c r="Q146" i="7"/>
  <c r="N146" i="7"/>
  <c r="L146" i="7"/>
  <c r="J146" i="7"/>
  <c r="AY145" i="7"/>
  <c r="AX145" i="7"/>
  <c r="AW145" i="7"/>
  <c r="AV145" i="7"/>
  <c r="AU145" i="7"/>
  <c r="AT145" i="7"/>
  <c r="AS145" i="7"/>
  <c r="AR145" i="7"/>
  <c r="AP145" i="7"/>
  <c r="AO145" i="7"/>
  <c r="AN145" i="7"/>
  <c r="AM145" i="7"/>
  <c r="AQ145" i="7" s="1"/>
  <c r="Q145" i="7"/>
  <c r="N145" i="7"/>
  <c r="L145" i="7"/>
  <c r="J145" i="7"/>
  <c r="AY144" i="7"/>
  <c r="AX144" i="7"/>
  <c r="AW144" i="7"/>
  <c r="AV144" i="7"/>
  <c r="AU144" i="7"/>
  <c r="AT144" i="7"/>
  <c r="AS144" i="7"/>
  <c r="AR144" i="7"/>
  <c r="AP144" i="7"/>
  <c r="AO144" i="7"/>
  <c r="AN144" i="7"/>
  <c r="AM144" i="7"/>
  <c r="Q144" i="7"/>
  <c r="N144" i="7"/>
  <c r="L144" i="7"/>
  <c r="J144" i="7"/>
  <c r="AY143" i="7"/>
  <c r="AX143" i="7"/>
  <c r="AW143" i="7"/>
  <c r="AV143" i="7"/>
  <c r="AU143" i="7"/>
  <c r="AT143" i="7"/>
  <c r="AS143" i="7"/>
  <c r="AR143" i="7"/>
  <c r="AP143" i="7"/>
  <c r="AO143" i="7"/>
  <c r="AN143" i="7"/>
  <c r="AM143" i="7"/>
  <c r="AQ143" i="7" s="1"/>
  <c r="Q143" i="7"/>
  <c r="N143" i="7"/>
  <c r="L143" i="7"/>
  <c r="J143" i="7"/>
  <c r="AY142" i="7"/>
  <c r="AX142" i="7"/>
  <c r="AW142" i="7"/>
  <c r="AV142" i="7"/>
  <c r="AU142" i="7"/>
  <c r="AT142" i="7"/>
  <c r="AS142" i="7"/>
  <c r="AR142" i="7"/>
  <c r="AP142" i="7"/>
  <c r="AO142" i="7"/>
  <c r="AN142" i="7"/>
  <c r="AM142" i="7"/>
  <c r="Q142" i="7"/>
  <c r="N142" i="7"/>
  <c r="L142" i="7"/>
  <c r="J142" i="7"/>
  <c r="AY141" i="7"/>
  <c r="AX141" i="7"/>
  <c r="AW141" i="7"/>
  <c r="AV141" i="7"/>
  <c r="AU141" i="7"/>
  <c r="AT141" i="7"/>
  <c r="AS141" i="7"/>
  <c r="AR141" i="7"/>
  <c r="AQ141" i="7"/>
  <c r="AP141" i="7"/>
  <c r="AO141" i="7"/>
  <c r="AN141" i="7"/>
  <c r="AM141" i="7"/>
  <c r="Q141" i="7"/>
  <c r="N141" i="7"/>
  <c r="L141" i="7"/>
  <c r="J141" i="7"/>
  <c r="AY140" i="7"/>
  <c r="AX140" i="7"/>
  <c r="AW140" i="7"/>
  <c r="AV140" i="7"/>
  <c r="AU140" i="7"/>
  <c r="AT140" i="7"/>
  <c r="AS140" i="7"/>
  <c r="AR140" i="7"/>
  <c r="AP140" i="7"/>
  <c r="AO140" i="7"/>
  <c r="AQ140" i="7" s="1"/>
  <c r="AN140" i="7"/>
  <c r="AM140" i="7"/>
  <c r="Q140" i="7"/>
  <c r="N140" i="7"/>
  <c r="L140" i="7"/>
  <c r="J140" i="7"/>
  <c r="AY139" i="7"/>
  <c r="AX139" i="7"/>
  <c r="AW139" i="7"/>
  <c r="AV139" i="7"/>
  <c r="AU139" i="7"/>
  <c r="AT139" i="7"/>
  <c r="AS139" i="7"/>
  <c r="AR139" i="7"/>
  <c r="AQ139" i="7"/>
  <c r="AP139" i="7"/>
  <c r="AO139" i="7"/>
  <c r="AN139" i="7"/>
  <c r="AM139" i="7"/>
  <c r="Q139" i="7"/>
  <c r="N139" i="7"/>
  <c r="L139" i="7"/>
  <c r="J139" i="7"/>
  <c r="AY138" i="7"/>
  <c r="AX138" i="7"/>
  <c r="AW138" i="7"/>
  <c r="AV138" i="7"/>
  <c r="AU138" i="7"/>
  <c r="AT138" i="7"/>
  <c r="AS138" i="7"/>
  <c r="AR138" i="7"/>
  <c r="AQ138" i="7"/>
  <c r="AP138" i="7"/>
  <c r="AO138" i="7"/>
  <c r="AN138" i="7"/>
  <c r="AM138" i="7"/>
  <c r="Q138" i="7"/>
  <c r="N138" i="7"/>
  <c r="L138" i="7"/>
  <c r="J138" i="7"/>
  <c r="AY137" i="7"/>
  <c r="AX137" i="7"/>
  <c r="AW137" i="7"/>
  <c r="AV137" i="7"/>
  <c r="AU137" i="7"/>
  <c r="AT137" i="7"/>
  <c r="AS137" i="7"/>
  <c r="AR137" i="7"/>
  <c r="AP137" i="7"/>
  <c r="AO137" i="7"/>
  <c r="AN137" i="7"/>
  <c r="AM137" i="7"/>
  <c r="AQ137" i="7" s="1"/>
  <c r="Q137" i="7"/>
  <c r="N137" i="7"/>
  <c r="L137" i="7"/>
  <c r="J137" i="7"/>
  <c r="AY136" i="7"/>
  <c r="AX136" i="7"/>
  <c r="AW136" i="7"/>
  <c r="AV136" i="7"/>
  <c r="AU136" i="7"/>
  <c r="AT136" i="7"/>
  <c r="AS136" i="7"/>
  <c r="AR136" i="7"/>
  <c r="AP136" i="7"/>
  <c r="AO136" i="7"/>
  <c r="AN136" i="7"/>
  <c r="AM136" i="7"/>
  <c r="AQ136" i="7" s="1"/>
  <c r="Q136" i="7"/>
  <c r="N136" i="7"/>
  <c r="L136" i="7"/>
  <c r="J136" i="7"/>
  <c r="AY135" i="7"/>
  <c r="AX135" i="7"/>
  <c r="AW135" i="7"/>
  <c r="AV135" i="7"/>
  <c r="AU135" i="7"/>
  <c r="AT135" i="7"/>
  <c r="AS135" i="7"/>
  <c r="AR135" i="7"/>
  <c r="AP135" i="7"/>
  <c r="AO135" i="7"/>
  <c r="AN135" i="7"/>
  <c r="AM135" i="7"/>
  <c r="AQ135" i="7" s="1"/>
  <c r="Q135" i="7"/>
  <c r="N135" i="7"/>
  <c r="L135" i="7"/>
  <c r="J135" i="7"/>
  <c r="AY134" i="7"/>
  <c r="AX134" i="7"/>
  <c r="AW134" i="7"/>
  <c r="AV134" i="7"/>
  <c r="AU134" i="7"/>
  <c r="AT134" i="7"/>
  <c r="AS134" i="7"/>
  <c r="AR134" i="7"/>
  <c r="AP134" i="7"/>
  <c r="AO134" i="7"/>
  <c r="AN134" i="7"/>
  <c r="AM134" i="7"/>
  <c r="AQ134" i="7" s="1"/>
  <c r="Q134" i="7"/>
  <c r="N134" i="7"/>
  <c r="L134" i="7"/>
  <c r="J134" i="7"/>
  <c r="AY133" i="7"/>
  <c r="AX133" i="7"/>
  <c r="AW133" i="7"/>
  <c r="AV133" i="7"/>
  <c r="AU133" i="7"/>
  <c r="AT133" i="7"/>
  <c r="AS133" i="7"/>
  <c r="AR133" i="7"/>
  <c r="AP133" i="7"/>
  <c r="AO133" i="7"/>
  <c r="AN133" i="7"/>
  <c r="AQ133" i="7" s="1"/>
  <c r="AM133" i="7"/>
  <c r="Q133" i="7"/>
  <c r="N133" i="7"/>
  <c r="L133" i="7"/>
  <c r="J133" i="7"/>
  <c r="AY132" i="7"/>
  <c r="AX132" i="7"/>
  <c r="AW132" i="7"/>
  <c r="AV132" i="7"/>
  <c r="AU132" i="7"/>
  <c r="AT132" i="7"/>
  <c r="AS132" i="7"/>
  <c r="AR132" i="7"/>
  <c r="AP132" i="7"/>
  <c r="AO132" i="7"/>
  <c r="AQ132" i="7" s="1"/>
  <c r="AN132" i="7"/>
  <c r="AM132" i="7"/>
  <c r="Q132" i="7"/>
  <c r="N132" i="7"/>
  <c r="L132" i="7"/>
  <c r="J132" i="7"/>
  <c r="AY131" i="7"/>
  <c r="AX131" i="7"/>
  <c r="AW131" i="7"/>
  <c r="AV131" i="7"/>
  <c r="AU131" i="7"/>
  <c r="AT131" i="7"/>
  <c r="AS131" i="7"/>
  <c r="AR131" i="7"/>
  <c r="AP131" i="7"/>
  <c r="AQ131" i="7" s="1"/>
  <c r="AO131" i="7"/>
  <c r="AN131" i="7"/>
  <c r="AM131" i="7"/>
  <c r="Q131" i="7"/>
  <c r="N131" i="7"/>
  <c r="L131" i="7"/>
  <c r="J131" i="7"/>
  <c r="AY130" i="7"/>
  <c r="AX130" i="7"/>
  <c r="AW130" i="7"/>
  <c r="AV130" i="7"/>
  <c r="AU130" i="7"/>
  <c r="AT130" i="7"/>
  <c r="AS130" i="7"/>
  <c r="AR130" i="7"/>
  <c r="AQ130" i="7"/>
  <c r="AP130" i="7"/>
  <c r="AO130" i="7"/>
  <c r="AN130" i="7"/>
  <c r="AM130" i="7"/>
  <c r="Q130" i="7"/>
  <c r="N130" i="7"/>
  <c r="L130" i="7"/>
  <c r="J130" i="7"/>
  <c r="AY129" i="7"/>
  <c r="AX129" i="7"/>
  <c r="AW129" i="7"/>
  <c r="AV129" i="7"/>
  <c r="AU129" i="7"/>
  <c r="AT129" i="7"/>
  <c r="AS129" i="7"/>
  <c r="AR129" i="7"/>
  <c r="AP129" i="7"/>
  <c r="AO129" i="7"/>
  <c r="AN129" i="7"/>
  <c r="AM129" i="7"/>
  <c r="AQ129" i="7" s="1"/>
  <c r="Q129" i="7"/>
  <c r="N129" i="7"/>
  <c r="L129" i="7"/>
  <c r="J129" i="7"/>
  <c r="AY128" i="7"/>
  <c r="AX128" i="7"/>
  <c r="AW128" i="7"/>
  <c r="AV128" i="7"/>
  <c r="AU128" i="7"/>
  <c r="AT128" i="7"/>
  <c r="AS128" i="7"/>
  <c r="AR128" i="7"/>
  <c r="AP128" i="7"/>
  <c r="AO128" i="7"/>
  <c r="AN128" i="7"/>
  <c r="AM128" i="7"/>
  <c r="Q128" i="7"/>
  <c r="N128" i="7"/>
  <c r="L128" i="7"/>
  <c r="J128" i="7"/>
  <c r="AY127" i="7"/>
  <c r="AX127" i="7"/>
  <c r="AW127" i="7"/>
  <c r="AV127" i="7"/>
  <c r="AU127" i="7"/>
  <c r="AT127" i="7"/>
  <c r="AS127" i="7"/>
  <c r="AR127" i="7"/>
  <c r="AP127" i="7"/>
  <c r="AO127" i="7"/>
  <c r="AN127" i="7"/>
  <c r="AM127" i="7"/>
  <c r="AQ127" i="7" s="1"/>
  <c r="Q127" i="7"/>
  <c r="N127" i="7"/>
  <c r="L127" i="7"/>
  <c r="J127" i="7"/>
  <c r="AY126" i="7"/>
  <c r="AX126" i="7"/>
  <c r="AW126" i="7"/>
  <c r="AV126" i="7"/>
  <c r="AU126" i="7"/>
  <c r="AT126" i="7"/>
  <c r="AS126" i="7"/>
  <c r="AR126" i="7"/>
  <c r="AP126" i="7"/>
  <c r="AO126" i="7"/>
  <c r="AN126" i="7"/>
  <c r="AM126" i="7"/>
  <c r="Q126" i="7"/>
  <c r="N126" i="7"/>
  <c r="L126" i="7"/>
  <c r="J126" i="7"/>
  <c r="AY125" i="7"/>
  <c r="AX125" i="7"/>
  <c r="AW125" i="7"/>
  <c r="AV125" i="7"/>
  <c r="AU125" i="7"/>
  <c r="AT125" i="7"/>
  <c r="AS125" i="7"/>
  <c r="AR125" i="7"/>
  <c r="AQ125" i="7"/>
  <c r="AP125" i="7"/>
  <c r="AO125" i="7"/>
  <c r="AN125" i="7"/>
  <c r="AM125" i="7"/>
  <c r="Q125" i="7"/>
  <c r="N125" i="7"/>
  <c r="L125" i="7"/>
  <c r="J125" i="7"/>
  <c r="AY124" i="7"/>
  <c r="AX124" i="7"/>
  <c r="AW124" i="7"/>
  <c r="AV124" i="7"/>
  <c r="AU124" i="7"/>
  <c r="AT124" i="7"/>
  <c r="AS124" i="7"/>
  <c r="AR124" i="7"/>
  <c r="AP124" i="7"/>
  <c r="AO124" i="7"/>
  <c r="AQ124" i="7" s="1"/>
  <c r="AN124" i="7"/>
  <c r="AM124" i="7"/>
  <c r="Q124" i="7"/>
  <c r="N124" i="7"/>
  <c r="L124" i="7"/>
  <c r="J124" i="7"/>
  <c r="AY123" i="7"/>
  <c r="AX123" i="7"/>
  <c r="AW123" i="7"/>
  <c r="AV123" i="7"/>
  <c r="AU123" i="7"/>
  <c r="AT123" i="7"/>
  <c r="AS123" i="7"/>
  <c r="AR123" i="7"/>
  <c r="AQ123" i="7"/>
  <c r="AP123" i="7"/>
  <c r="AO123" i="7"/>
  <c r="AN123" i="7"/>
  <c r="AM123" i="7"/>
  <c r="Q123" i="7"/>
  <c r="N123" i="7"/>
  <c r="L123" i="7"/>
  <c r="J123" i="7"/>
  <c r="AY122" i="7"/>
  <c r="AX122" i="7"/>
  <c r="AW122" i="7"/>
  <c r="AV122" i="7"/>
  <c r="AU122" i="7"/>
  <c r="AT122" i="7"/>
  <c r="AS122" i="7"/>
  <c r="AR122" i="7"/>
  <c r="AQ122" i="7"/>
  <c r="AP122" i="7"/>
  <c r="AO122" i="7"/>
  <c r="AN122" i="7"/>
  <c r="AM122" i="7"/>
  <c r="Q122" i="7"/>
  <c r="N122" i="7"/>
  <c r="L122" i="7"/>
  <c r="J122" i="7"/>
  <c r="AY121" i="7"/>
  <c r="AX121" i="7"/>
  <c r="AW121" i="7"/>
  <c r="AV121" i="7"/>
  <c r="AU121" i="7"/>
  <c r="AT121" i="7"/>
  <c r="AS121" i="7"/>
  <c r="AR121" i="7"/>
  <c r="AP121" i="7"/>
  <c r="AO121" i="7"/>
  <c r="AN121" i="7"/>
  <c r="AM121" i="7"/>
  <c r="AQ121" i="7" s="1"/>
  <c r="Q121" i="7"/>
  <c r="N121" i="7"/>
  <c r="L121" i="7"/>
  <c r="J121" i="7"/>
  <c r="AY120" i="7"/>
  <c r="AX120" i="7"/>
  <c r="AW120" i="7"/>
  <c r="AV120" i="7"/>
  <c r="AU120" i="7"/>
  <c r="AT120" i="7"/>
  <c r="AS120" i="7"/>
  <c r="AR120" i="7"/>
  <c r="AP120" i="7"/>
  <c r="AO120" i="7"/>
  <c r="AN120" i="7"/>
  <c r="AM120" i="7"/>
  <c r="AQ120" i="7" s="1"/>
  <c r="Q120" i="7"/>
  <c r="N120" i="7"/>
  <c r="L120" i="7"/>
  <c r="J120" i="7"/>
  <c r="AY119" i="7"/>
  <c r="AX119" i="7"/>
  <c r="AW119" i="7"/>
  <c r="AV119" i="7"/>
  <c r="AU119" i="7"/>
  <c r="AT119" i="7"/>
  <c r="AS119" i="7"/>
  <c r="AR119" i="7"/>
  <c r="AP119" i="7"/>
  <c r="AO119" i="7"/>
  <c r="AN119" i="7"/>
  <c r="AM119" i="7"/>
  <c r="AQ119" i="7" s="1"/>
  <c r="Q119" i="7"/>
  <c r="N119" i="7"/>
  <c r="L119" i="7"/>
  <c r="J119" i="7"/>
  <c r="AY118" i="7"/>
  <c r="AX118" i="7"/>
  <c r="AW118" i="7"/>
  <c r="AV118" i="7"/>
  <c r="AU118" i="7"/>
  <c r="AT118" i="7"/>
  <c r="AS118" i="7"/>
  <c r="AR118" i="7"/>
  <c r="AP118" i="7"/>
  <c r="AO118" i="7"/>
  <c r="AN118" i="7"/>
  <c r="AM118" i="7"/>
  <c r="AQ118" i="7" s="1"/>
  <c r="Q118" i="7"/>
  <c r="N118" i="7"/>
  <c r="L118" i="7"/>
  <c r="J118" i="7"/>
  <c r="AY117" i="7"/>
  <c r="AX117" i="7"/>
  <c r="AW117" i="7"/>
  <c r="AV117" i="7"/>
  <c r="AU117" i="7"/>
  <c r="AT117" i="7"/>
  <c r="AS117" i="7"/>
  <c r="AR117" i="7"/>
  <c r="AP117" i="7"/>
  <c r="AO117" i="7"/>
  <c r="AN117" i="7"/>
  <c r="AQ117" i="7" s="1"/>
  <c r="AM117" i="7"/>
  <c r="Q117" i="7"/>
  <c r="N117" i="7"/>
  <c r="L117" i="7"/>
  <c r="J117" i="7"/>
  <c r="AY116" i="7"/>
  <c r="AX116" i="7"/>
  <c r="AW116" i="7"/>
  <c r="AV116" i="7"/>
  <c r="AU116" i="7"/>
  <c r="AT116" i="7"/>
  <c r="AS116" i="7"/>
  <c r="AR116" i="7"/>
  <c r="AP116" i="7"/>
  <c r="AO116" i="7"/>
  <c r="AQ116" i="7" s="1"/>
  <c r="AN116" i="7"/>
  <c r="AM116" i="7"/>
  <c r="Q116" i="7"/>
  <c r="N116" i="7"/>
  <c r="L116" i="7"/>
  <c r="J116" i="7"/>
  <c r="AY115" i="7"/>
  <c r="AX115" i="7"/>
  <c r="AW115" i="7"/>
  <c r="AV115" i="7"/>
  <c r="AU115" i="7"/>
  <c r="AT115" i="7"/>
  <c r="AS115" i="7"/>
  <c r="AR115" i="7"/>
  <c r="AP115" i="7"/>
  <c r="AQ115" i="7" s="1"/>
  <c r="AO115" i="7"/>
  <c r="AN115" i="7"/>
  <c r="AM115" i="7"/>
  <c r="Q115" i="7"/>
  <c r="N115" i="7"/>
  <c r="L115" i="7"/>
  <c r="J115" i="7"/>
  <c r="AY114" i="7"/>
  <c r="AX114" i="7"/>
  <c r="AW114" i="7"/>
  <c r="AV114" i="7"/>
  <c r="AU114" i="7"/>
  <c r="AT114" i="7"/>
  <c r="AS114" i="7"/>
  <c r="AR114" i="7"/>
  <c r="AQ114" i="7"/>
  <c r="AP114" i="7"/>
  <c r="AO114" i="7"/>
  <c r="AN114" i="7"/>
  <c r="AM114" i="7"/>
  <c r="Q114" i="7"/>
  <c r="N114" i="7"/>
  <c r="L114" i="7"/>
  <c r="J114" i="7"/>
  <c r="AY113" i="7"/>
  <c r="AX113" i="7"/>
  <c r="AW113" i="7"/>
  <c r="AV113" i="7"/>
  <c r="AU113" i="7"/>
  <c r="AT113" i="7"/>
  <c r="AS113" i="7"/>
  <c r="AR113" i="7"/>
  <c r="AP113" i="7"/>
  <c r="AO113" i="7"/>
  <c r="AN113" i="7"/>
  <c r="AM113" i="7"/>
  <c r="AQ113" i="7" s="1"/>
  <c r="Q113" i="7"/>
  <c r="N113" i="7"/>
  <c r="L113" i="7"/>
  <c r="J113" i="7"/>
  <c r="AY112" i="7"/>
  <c r="AX112" i="7"/>
  <c r="AW112" i="7"/>
  <c r="AV112" i="7"/>
  <c r="AU112" i="7"/>
  <c r="AT112" i="7"/>
  <c r="AS112" i="7"/>
  <c r="AR112" i="7"/>
  <c r="AP112" i="7"/>
  <c r="AO112" i="7"/>
  <c r="AN112" i="7"/>
  <c r="AM112" i="7"/>
  <c r="AQ112" i="7" s="1"/>
  <c r="Q112" i="7"/>
  <c r="N112" i="7"/>
  <c r="L112" i="7"/>
  <c r="J112" i="7"/>
  <c r="AY111" i="7"/>
  <c r="AX111" i="7"/>
  <c r="AW111" i="7"/>
  <c r="AV111" i="7"/>
  <c r="AU111" i="7"/>
  <c r="AT111" i="7"/>
  <c r="AS111" i="7"/>
  <c r="AR111" i="7"/>
  <c r="AP111" i="7"/>
  <c r="AO111" i="7"/>
  <c r="AN111" i="7"/>
  <c r="AM111" i="7"/>
  <c r="AQ111" i="7" s="1"/>
  <c r="Q111" i="7"/>
  <c r="N111" i="7"/>
  <c r="L111" i="7"/>
  <c r="J111" i="7"/>
  <c r="AY110" i="7"/>
  <c r="AX110" i="7"/>
  <c r="AW110" i="7"/>
  <c r="AV110" i="7"/>
  <c r="AU110" i="7"/>
  <c r="AT110" i="7"/>
  <c r="AS110" i="7"/>
  <c r="AR110" i="7"/>
  <c r="AP110" i="7"/>
  <c r="AO110" i="7"/>
  <c r="AN110" i="7"/>
  <c r="AM110" i="7"/>
  <c r="Q110" i="7"/>
  <c r="N110" i="7"/>
  <c r="L110" i="7"/>
  <c r="J110" i="7"/>
  <c r="AY109" i="7"/>
  <c r="AX109" i="7"/>
  <c r="AW109" i="7"/>
  <c r="AV109" i="7"/>
  <c r="AU109" i="7"/>
  <c r="AT109" i="7"/>
  <c r="AS109" i="7"/>
  <c r="AR109" i="7"/>
  <c r="AQ109" i="7"/>
  <c r="AP109" i="7"/>
  <c r="AO109" i="7"/>
  <c r="AN109" i="7"/>
  <c r="AM109" i="7"/>
  <c r="Q109" i="7"/>
  <c r="N109" i="7"/>
  <c r="L109" i="7"/>
  <c r="J109" i="7"/>
  <c r="AY108" i="7"/>
  <c r="AX108" i="7"/>
  <c r="AW108" i="7"/>
  <c r="AV108" i="7"/>
  <c r="AU108" i="7"/>
  <c r="AT108" i="7"/>
  <c r="AS108" i="7"/>
  <c r="AR108" i="7"/>
  <c r="AP108" i="7"/>
  <c r="AO108" i="7"/>
  <c r="AQ108" i="7" s="1"/>
  <c r="AN108" i="7"/>
  <c r="AM108" i="7"/>
  <c r="Q108" i="7"/>
  <c r="N108" i="7"/>
  <c r="L108" i="7"/>
  <c r="J108" i="7"/>
  <c r="AY107" i="7"/>
  <c r="AX107" i="7"/>
  <c r="AW107" i="7"/>
  <c r="AV107" i="7"/>
  <c r="AU107" i="7"/>
  <c r="AT107" i="7"/>
  <c r="AS107" i="7"/>
  <c r="AR107" i="7"/>
  <c r="AP107" i="7"/>
  <c r="AQ107" i="7" s="1"/>
  <c r="AO107" i="7"/>
  <c r="AN107" i="7"/>
  <c r="AM107" i="7"/>
  <c r="Q107" i="7"/>
  <c r="N107" i="7"/>
  <c r="L107" i="7"/>
  <c r="J107" i="7"/>
  <c r="AY106" i="7"/>
  <c r="AX106" i="7"/>
  <c r="AW106" i="7"/>
  <c r="AV106" i="7"/>
  <c r="AU106" i="7"/>
  <c r="AT106" i="7"/>
  <c r="AS106" i="7"/>
  <c r="AR106" i="7"/>
  <c r="AQ106" i="7"/>
  <c r="AP106" i="7"/>
  <c r="AO106" i="7"/>
  <c r="AN106" i="7"/>
  <c r="AM106" i="7"/>
  <c r="Q106" i="7"/>
  <c r="N106" i="7"/>
  <c r="L106" i="7"/>
  <c r="J106" i="7"/>
  <c r="AY105" i="7"/>
  <c r="AX105" i="7"/>
  <c r="AW105" i="7"/>
  <c r="AV105" i="7"/>
  <c r="AU105" i="7"/>
  <c r="AT105" i="7"/>
  <c r="AS105" i="7"/>
  <c r="AR105" i="7"/>
  <c r="AP105" i="7"/>
  <c r="AO105" i="7"/>
  <c r="AN105" i="7"/>
  <c r="AM105" i="7"/>
  <c r="AQ105" i="7" s="1"/>
  <c r="Q105" i="7"/>
  <c r="N105" i="7"/>
  <c r="L105" i="7"/>
  <c r="J105" i="7"/>
  <c r="AY104" i="7"/>
  <c r="AX104" i="7"/>
  <c r="AW104" i="7"/>
  <c r="AV104" i="7"/>
  <c r="AU104" i="7"/>
  <c r="AT104" i="7"/>
  <c r="AS104" i="7"/>
  <c r="AR104" i="7"/>
  <c r="AP104" i="7"/>
  <c r="AO104" i="7"/>
  <c r="AN104" i="7"/>
  <c r="AM104" i="7"/>
  <c r="AQ104" i="7" s="1"/>
  <c r="Q104" i="7"/>
  <c r="N104" i="7"/>
  <c r="L104" i="7"/>
  <c r="J104" i="7"/>
  <c r="AY103" i="7"/>
  <c r="AX103" i="7"/>
  <c r="AW103" i="7"/>
  <c r="AV103" i="7"/>
  <c r="AU103" i="7"/>
  <c r="AT103" i="7"/>
  <c r="AS103" i="7"/>
  <c r="AR103" i="7"/>
  <c r="AP103" i="7"/>
  <c r="AO103" i="7"/>
  <c r="AN103" i="7"/>
  <c r="AM103" i="7"/>
  <c r="AQ103" i="7" s="1"/>
  <c r="Q103" i="7"/>
  <c r="N103" i="7"/>
  <c r="L103" i="7"/>
  <c r="J103" i="7"/>
  <c r="AY102" i="7"/>
  <c r="AX102" i="7"/>
  <c r="AW102" i="7"/>
  <c r="AV102" i="7"/>
  <c r="AU102" i="7"/>
  <c r="AT102" i="7"/>
  <c r="AS102" i="7"/>
  <c r="AR102" i="7"/>
  <c r="AP102" i="7"/>
  <c r="AO102" i="7"/>
  <c r="AN102" i="7"/>
  <c r="AM102" i="7"/>
  <c r="AQ102" i="7" s="1"/>
  <c r="Q102" i="7"/>
  <c r="N102" i="7"/>
  <c r="L102" i="7"/>
  <c r="J102" i="7"/>
  <c r="AY101" i="7"/>
  <c r="AX101" i="7"/>
  <c r="AW101" i="7"/>
  <c r="AV101" i="7"/>
  <c r="AU101" i="7"/>
  <c r="AT101" i="7"/>
  <c r="AS101" i="7"/>
  <c r="AR101" i="7"/>
  <c r="AP101" i="7"/>
  <c r="AO101" i="7"/>
  <c r="AN101" i="7"/>
  <c r="AQ101" i="7" s="1"/>
  <c r="AM101" i="7"/>
  <c r="Q101" i="7"/>
  <c r="N101" i="7"/>
  <c r="L101" i="7"/>
  <c r="J101" i="7"/>
  <c r="AY100" i="7"/>
  <c r="AX100" i="7"/>
  <c r="AW100" i="7"/>
  <c r="AV100" i="7"/>
  <c r="AU100" i="7"/>
  <c r="AT100" i="7"/>
  <c r="AS100" i="7"/>
  <c r="AR100" i="7"/>
  <c r="AP100" i="7"/>
  <c r="AO100" i="7"/>
  <c r="AQ100" i="7" s="1"/>
  <c r="AN100" i="7"/>
  <c r="AM100" i="7"/>
  <c r="Q100" i="7"/>
  <c r="N100" i="7"/>
  <c r="L100" i="7"/>
  <c r="J100" i="7"/>
  <c r="AY99" i="7"/>
  <c r="AX99" i="7"/>
  <c r="AW99" i="7"/>
  <c r="AV99" i="7"/>
  <c r="AU99" i="7"/>
  <c r="AT99" i="7"/>
  <c r="AS99" i="7"/>
  <c r="AR99" i="7"/>
  <c r="AP99" i="7"/>
  <c r="AQ99" i="7" s="1"/>
  <c r="AO99" i="7"/>
  <c r="AN99" i="7"/>
  <c r="AM99" i="7"/>
  <c r="Q99" i="7"/>
  <c r="N99" i="7"/>
  <c r="L99" i="7"/>
  <c r="J99" i="7"/>
  <c r="AY98" i="7"/>
  <c r="AX98" i="7"/>
  <c r="AW98" i="7"/>
  <c r="AV98" i="7"/>
  <c r="AU98" i="7"/>
  <c r="AT98" i="7"/>
  <c r="AS98" i="7"/>
  <c r="AR98" i="7"/>
  <c r="AQ98" i="7"/>
  <c r="AP98" i="7"/>
  <c r="AO98" i="7"/>
  <c r="AN98" i="7"/>
  <c r="AM98" i="7"/>
  <c r="Q98" i="7"/>
  <c r="N98" i="7"/>
  <c r="L98" i="7"/>
  <c r="J98" i="7"/>
  <c r="AY97" i="7"/>
  <c r="AX97" i="7"/>
  <c r="AW97" i="7"/>
  <c r="AV97" i="7"/>
  <c r="AU97" i="7"/>
  <c r="AT97" i="7"/>
  <c r="AS97" i="7"/>
  <c r="AR97" i="7"/>
  <c r="AP97" i="7"/>
  <c r="AO97" i="7"/>
  <c r="AN97" i="7"/>
  <c r="AM97" i="7"/>
  <c r="AQ97" i="7" s="1"/>
  <c r="Q97" i="7"/>
  <c r="N97" i="7"/>
  <c r="L97" i="7"/>
  <c r="J97" i="7"/>
  <c r="AY96" i="7"/>
  <c r="AX96" i="7"/>
  <c r="AW96" i="7"/>
  <c r="AV96" i="7"/>
  <c r="AU96" i="7"/>
  <c r="AT96" i="7"/>
  <c r="AS96" i="7"/>
  <c r="AR96" i="7"/>
  <c r="AP96" i="7"/>
  <c r="AO96" i="7"/>
  <c r="AN96" i="7"/>
  <c r="AM96" i="7"/>
  <c r="AQ96" i="7" s="1"/>
  <c r="Q96" i="7"/>
  <c r="N96" i="7"/>
  <c r="L96" i="7"/>
  <c r="J96" i="7"/>
  <c r="AY95" i="7"/>
  <c r="AX95" i="7"/>
  <c r="AW95" i="7"/>
  <c r="AV95" i="7"/>
  <c r="AU95" i="7"/>
  <c r="AT95" i="7"/>
  <c r="AS95" i="7"/>
  <c r="AR95" i="7"/>
  <c r="AP95" i="7"/>
  <c r="AO95" i="7"/>
  <c r="AN95" i="7"/>
  <c r="AM95" i="7"/>
  <c r="AQ95" i="7" s="1"/>
  <c r="Q95" i="7"/>
  <c r="N95" i="7"/>
  <c r="L95" i="7"/>
  <c r="J95" i="7"/>
  <c r="AY94" i="7"/>
  <c r="AX94" i="7"/>
  <c r="AW94" i="7"/>
  <c r="AV94" i="7"/>
  <c r="AU94" i="7"/>
  <c r="AT94" i="7"/>
  <c r="AS94" i="7"/>
  <c r="AR94" i="7"/>
  <c r="AP94" i="7"/>
  <c r="AO94" i="7"/>
  <c r="AN94" i="7"/>
  <c r="AM94" i="7"/>
  <c r="Q94" i="7"/>
  <c r="N94" i="7"/>
  <c r="L94" i="7"/>
  <c r="J94" i="7"/>
  <c r="AY93" i="7"/>
  <c r="AX93" i="7"/>
  <c r="AW93" i="7"/>
  <c r="AV93" i="7"/>
  <c r="AU93" i="7"/>
  <c r="AT93" i="7"/>
  <c r="AS93" i="7"/>
  <c r="AR93" i="7"/>
  <c r="AQ93" i="7"/>
  <c r="AP93" i="7"/>
  <c r="AO93" i="7"/>
  <c r="AN93" i="7"/>
  <c r="AM93" i="7"/>
  <c r="Q93" i="7"/>
  <c r="N93" i="7"/>
  <c r="L93" i="7"/>
  <c r="J93" i="7"/>
  <c r="AY92" i="7"/>
  <c r="AX92" i="7"/>
  <c r="AW92" i="7"/>
  <c r="AV92" i="7"/>
  <c r="AU92" i="7"/>
  <c r="AT92" i="7"/>
  <c r="AS92" i="7"/>
  <c r="AR92" i="7"/>
  <c r="AP92" i="7"/>
  <c r="AO92" i="7"/>
  <c r="AQ92" i="7" s="1"/>
  <c r="AN92" i="7"/>
  <c r="AM92" i="7"/>
  <c r="Q92" i="7"/>
  <c r="N92" i="7"/>
  <c r="L92" i="7"/>
  <c r="J92" i="7"/>
  <c r="AY91" i="7"/>
  <c r="AX91" i="7"/>
  <c r="AW91" i="7"/>
  <c r="AV91" i="7"/>
  <c r="AU91" i="7"/>
  <c r="AT91" i="7"/>
  <c r="AS91" i="7"/>
  <c r="AR91" i="7"/>
  <c r="AP91" i="7"/>
  <c r="AQ91" i="7" s="1"/>
  <c r="AO91" i="7"/>
  <c r="AN91" i="7"/>
  <c r="AM91" i="7"/>
  <c r="Q91" i="7"/>
  <c r="N91" i="7"/>
  <c r="L91" i="7"/>
  <c r="J91" i="7"/>
  <c r="AY90" i="7"/>
  <c r="AX90" i="7"/>
  <c r="AW90" i="7"/>
  <c r="AV90" i="7"/>
  <c r="AU90" i="7"/>
  <c r="AT90" i="7"/>
  <c r="AS90" i="7"/>
  <c r="AR90" i="7"/>
  <c r="AQ90" i="7"/>
  <c r="AP90" i="7"/>
  <c r="AO90" i="7"/>
  <c r="AN90" i="7"/>
  <c r="AM90" i="7"/>
  <c r="Q90" i="7"/>
  <c r="N90" i="7"/>
  <c r="L90" i="7"/>
  <c r="J90" i="7"/>
  <c r="AY89" i="7"/>
  <c r="AX89" i="7"/>
  <c r="AW89" i="7"/>
  <c r="AV89" i="7"/>
  <c r="AU89" i="7"/>
  <c r="AT89" i="7"/>
  <c r="AS89" i="7"/>
  <c r="AR89" i="7"/>
  <c r="AP89" i="7"/>
  <c r="AO89" i="7"/>
  <c r="AN89" i="7"/>
  <c r="AM89" i="7"/>
  <c r="AQ89" i="7" s="1"/>
  <c r="Q89" i="7"/>
  <c r="N89" i="7"/>
  <c r="L89" i="7"/>
  <c r="J89" i="7"/>
  <c r="AY88" i="7"/>
  <c r="AX88" i="7"/>
  <c r="AW88" i="7"/>
  <c r="AV88" i="7"/>
  <c r="AU88" i="7"/>
  <c r="AT88" i="7"/>
  <c r="AS88" i="7"/>
  <c r="AR88" i="7"/>
  <c r="AP88" i="7"/>
  <c r="AO88" i="7"/>
  <c r="AN88" i="7"/>
  <c r="AM88" i="7"/>
  <c r="AQ88" i="7" s="1"/>
  <c r="Q88" i="7"/>
  <c r="N88" i="7"/>
  <c r="L88" i="7"/>
  <c r="J88" i="7"/>
  <c r="AY87" i="7"/>
  <c r="AX87" i="7"/>
  <c r="AW87" i="7"/>
  <c r="AV87" i="7"/>
  <c r="AU87" i="7"/>
  <c r="AT87" i="7"/>
  <c r="AS87" i="7"/>
  <c r="AR87" i="7"/>
  <c r="AP87" i="7"/>
  <c r="AO87" i="7"/>
  <c r="AN87" i="7"/>
  <c r="AM87" i="7"/>
  <c r="AQ87" i="7" s="1"/>
  <c r="Q87" i="7"/>
  <c r="N87" i="7"/>
  <c r="L87" i="7"/>
  <c r="J87" i="7"/>
  <c r="AY86" i="7"/>
  <c r="AX86" i="7"/>
  <c r="AW86" i="7"/>
  <c r="AV86" i="7"/>
  <c r="AU86" i="7"/>
  <c r="AT86" i="7"/>
  <c r="AS86" i="7"/>
  <c r="AR86" i="7"/>
  <c r="AP86" i="7"/>
  <c r="AO86" i="7"/>
  <c r="AN86" i="7"/>
  <c r="AM86" i="7"/>
  <c r="AQ86" i="7" s="1"/>
  <c r="Q86" i="7"/>
  <c r="N86" i="7"/>
  <c r="L86" i="7"/>
  <c r="J86" i="7"/>
  <c r="AY85" i="7"/>
  <c r="AX85" i="7"/>
  <c r="AW85" i="7"/>
  <c r="AV85" i="7"/>
  <c r="AU85" i="7"/>
  <c r="AT85" i="7"/>
  <c r="AS85" i="7"/>
  <c r="AR85" i="7"/>
  <c r="AP85" i="7"/>
  <c r="AO85" i="7"/>
  <c r="AN85" i="7"/>
  <c r="AQ85" i="7" s="1"/>
  <c r="AM85" i="7"/>
  <c r="Q85" i="7"/>
  <c r="N85" i="7"/>
  <c r="L85" i="7"/>
  <c r="J85" i="7"/>
  <c r="AY84" i="7"/>
  <c r="AX84" i="7"/>
  <c r="AW84" i="7"/>
  <c r="AV84" i="7"/>
  <c r="AU84" i="7"/>
  <c r="AT84" i="7"/>
  <c r="AS84" i="7"/>
  <c r="AR84" i="7"/>
  <c r="AP84" i="7"/>
  <c r="AO84" i="7"/>
  <c r="AQ84" i="7" s="1"/>
  <c r="AN84" i="7"/>
  <c r="AM84" i="7"/>
  <c r="Q84" i="7"/>
  <c r="N84" i="7"/>
  <c r="L84" i="7"/>
  <c r="J84" i="7"/>
  <c r="AY83" i="7"/>
  <c r="AX83" i="7"/>
  <c r="AW83" i="7"/>
  <c r="AV83" i="7"/>
  <c r="AU83" i="7"/>
  <c r="AT83" i="7"/>
  <c r="AS83" i="7"/>
  <c r="AR83" i="7"/>
  <c r="AP83" i="7"/>
  <c r="AQ83" i="7" s="1"/>
  <c r="AO83" i="7"/>
  <c r="AN83" i="7"/>
  <c r="AM83" i="7"/>
  <c r="Q83" i="7"/>
  <c r="N83" i="7"/>
  <c r="L83" i="7"/>
  <c r="J83" i="7"/>
  <c r="AY82" i="7"/>
  <c r="AX82" i="7"/>
  <c r="AW82" i="7"/>
  <c r="AV82" i="7"/>
  <c r="AU82" i="7"/>
  <c r="AT82" i="7"/>
  <c r="AS82" i="7"/>
  <c r="AR82" i="7"/>
  <c r="AQ82" i="7"/>
  <c r="AP82" i="7"/>
  <c r="AO82" i="7"/>
  <c r="AN82" i="7"/>
  <c r="AM82" i="7"/>
  <c r="Q82" i="7"/>
  <c r="N82" i="7"/>
  <c r="L82" i="7"/>
  <c r="J82" i="7"/>
  <c r="AY81" i="7"/>
  <c r="AX81" i="7"/>
  <c r="AW81" i="7"/>
  <c r="AV81" i="7"/>
  <c r="AU81" i="7"/>
  <c r="AT81" i="7"/>
  <c r="AS81" i="7"/>
  <c r="AR81" i="7"/>
  <c r="AP81" i="7"/>
  <c r="AO81" i="7"/>
  <c r="AN81" i="7"/>
  <c r="AM81" i="7"/>
  <c r="AQ81" i="7" s="1"/>
  <c r="Q81" i="7"/>
  <c r="N81" i="7"/>
  <c r="L81" i="7"/>
  <c r="J81" i="7"/>
  <c r="AY80" i="7"/>
  <c r="AX80" i="7"/>
  <c r="AW80" i="7"/>
  <c r="AV80" i="7"/>
  <c r="AU80" i="7"/>
  <c r="AT80" i="7"/>
  <c r="AS80" i="7"/>
  <c r="AR80" i="7"/>
  <c r="AP80" i="7"/>
  <c r="AO80" i="7"/>
  <c r="AN80" i="7"/>
  <c r="AM80" i="7"/>
  <c r="AQ80" i="7" s="1"/>
  <c r="Q80" i="7"/>
  <c r="N80" i="7"/>
  <c r="L80" i="7"/>
  <c r="J80" i="7"/>
  <c r="AY79" i="7"/>
  <c r="AX79" i="7"/>
  <c r="AW79" i="7"/>
  <c r="AV79" i="7"/>
  <c r="AU79" i="7"/>
  <c r="AT79" i="7"/>
  <c r="AS79" i="7"/>
  <c r="AR79" i="7"/>
  <c r="AP79" i="7"/>
  <c r="AO79" i="7"/>
  <c r="AN79" i="7"/>
  <c r="AM79" i="7"/>
  <c r="AQ79" i="7" s="1"/>
  <c r="Q79" i="7"/>
  <c r="N79" i="7"/>
  <c r="L79" i="7"/>
  <c r="J79" i="7"/>
  <c r="AY78" i="7"/>
  <c r="AX78" i="7"/>
  <c r="AW78" i="7"/>
  <c r="AV78" i="7"/>
  <c r="AU78" i="7"/>
  <c r="AT78" i="7"/>
  <c r="AS78" i="7"/>
  <c r="AR78" i="7"/>
  <c r="AP78" i="7"/>
  <c r="AO78" i="7"/>
  <c r="AN78" i="7"/>
  <c r="AM78" i="7"/>
  <c r="Q78" i="7"/>
  <c r="N78" i="7"/>
  <c r="L78" i="7"/>
  <c r="J78" i="7"/>
  <c r="AY77" i="7"/>
  <c r="AX77" i="7"/>
  <c r="AW77" i="7"/>
  <c r="AV77" i="7"/>
  <c r="AU77" i="7"/>
  <c r="AT77" i="7"/>
  <c r="AS77" i="7"/>
  <c r="AR77" i="7"/>
  <c r="AQ77" i="7"/>
  <c r="AP77" i="7"/>
  <c r="AO77" i="7"/>
  <c r="AN77" i="7"/>
  <c r="AM77" i="7"/>
  <c r="Q77" i="7"/>
  <c r="N77" i="7"/>
  <c r="L77" i="7"/>
  <c r="J77" i="7"/>
  <c r="AY76" i="7"/>
  <c r="AX76" i="7"/>
  <c r="AW76" i="7"/>
  <c r="AV76" i="7"/>
  <c r="AU76" i="7"/>
  <c r="AT76" i="7"/>
  <c r="AS76" i="7"/>
  <c r="AR76" i="7"/>
  <c r="AP76" i="7"/>
  <c r="AO76" i="7"/>
  <c r="AQ76" i="7" s="1"/>
  <c r="AN76" i="7"/>
  <c r="AM76" i="7"/>
  <c r="Q76" i="7"/>
  <c r="N76" i="7"/>
  <c r="L76" i="7"/>
  <c r="J76" i="7"/>
  <c r="AY75" i="7"/>
  <c r="AX75" i="7"/>
  <c r="AW75" i="7"/>
  <c r="AV75" i="7"/>
  <c r="AU75" i="7"/>
  <c r="AT75" i="7"/>
  <c r="AS75" i="7"/>
  <c r="AR75" i="7"/>
  <c r="AP75" i="7"/>
  <c r="AQ75" i="7" s="1"/>
  <c r="AO75" i="7"/>
  <c r="AN75" i="7"/>
  <c r="AM75" i="7"/>
  <c r="Q75" i="7"/>
  <c r="N75" i="7"/>
  <c r="L75" i="7"/>
  <c r="J75" i="7"/>
  <c r="AY74" i="7"/>
  <c r="AX74" i="7"/>
  <c r="AW74" i="7"/>
  <c r="AV74" i="7"/>
  <c r="AU74" i="7"/>
  <c r="AT74" i="7"/>
  <c r="AS74" i="7"/>
  <c r="AR74" i="7"/>
  <c r="AQ74" i="7"/>
  <c r="AP74" i="7"/>
  <c r="AO74" i="7"/>
  <c r="AN74" i="7"/>
  <c r="AM74" i="7"/>
  <c r="Q74" i="7"/>
  <c r="N74" i="7"/>
  <c r="L74" i="7"/>
  <c r="J74" i="7"/>
  <c r="AY73" i="7"/>
  <c r="AX73" i="7"/>
  <c r="AW73" i="7"/>
  <c r="AV73" i="7"/>
  <c r="AU73" i="7"/>
  <c r="AT73" i="7"/>
  <c r="AS73" i="7"/>
  <c r="AR73" i="7"/>
  <c r="AP73" i="7"/>
  <c r="AO73" i="7"/>
  <c r="AN73" i="7"/>
  <c r="AM73" i="7"/>
  <c r="AQ73" i="7" s="1"/>
  <c r="Q73" i="7"/>
  <c r="N73" i="7"/>
  <c r="L73" i="7"/>
  <c r="J73" i="7"/>
  <c r="AY72" i="7"/>
  <c r="AX72" i="7"/>
  <c r="AW72" i="7"/>
  <c r="AV72" i="7"/>
  <c r="AU72" i="7"/>
  <c r="AT72" i="7"/>
  <c r="AS72" i="7"/>
  <c r="AR72" i="7"/>
  <c r="AP72" i="7"/>
  <c r="AO72" i="7"/>
  <c r="AN72" i="7"/>
  <c r="AM72" i="7"/>
  <c r="AQ72" i="7" s="1"/>
  <c r="Q72" i="7"/>
  <c r="N72" i="7"/>
  <c r="L72" i="7"/>
  <c r="J72" i="7"/>
  <c r="AY71" i="7"/>
  <c r="AX71" i="7"/>
  <c r="AW71" i="7"/>
  <c r="AV71" i="7"/>
  <c r="AU71" i="7"/>
  <c r="AT71" i="7"/>
  <c r="AS71" i="7"/>
  <c r="AR71" i="7"/>
  <c r="AP71" i="7"/>
  <c r="AO71" i="7"/>
  <c r="AN71" i="7"/>
  <c r="AM71" i="7"/>
  <c r="AQ71" i="7" s="1"/>
  <c r="Q71" i="7"/>
  <c r="N71" i="7"/>
  <c r="L71" i="7"/>
  <c r="J71" i="7"/>
  <c r="AY70" i="7"/>
  <c r="AX70" i="7"/>
  <c r="AW70" i="7"/>
  <c r="AV70" i="7"/>
  <c r="AU70" i="7"/>
  <c r="AT70" i="7"/>
  <c r="AS70" i="7"/>
  <c r="AR70" i="7"/>
  <c r="AP70" i="7"/>
  <c r="AO70" i="7"/>
  <c r="AN70" i="7"/>
  <c r="AM70" i="7"/>
  <c r="AQ70" i="7" s="1"/>
  <c r="Q70" i="7"/>
  <c r="N70" i="7"/>
  <c r="L70" i="7"/>
  <c r="J70" i="7"/>
  <c r="AY69" i="7"/>
  <c r="AX69" i="7"/>
  <c r="AW69" i="7"/>
  <c r="AV69" i="7"/>
  <c r="AU69" i="7"/>
  <c r="AT69" i="7"/>
  <c r="AS69" i="7"/>
  <c r="AR69" i="7"/>
  <c r="AP69" i="7"/>
  <c r="AO69" i="7"/>
  <c r="AN69" i="7"/>
  <c r="AQ69" i="7" s="1"/>
  <c r="AM69" i="7"/>
  <c r="Q69" i="7"/>
  <c r="N69" i="7"/>
  <c r="L69" i="7"/>
  <c r="J69" i="7"/>
  <c r="AY68" i="7"/>
  <c r="AX68" i="7"/>
  <c r="AW68" i="7"/>
  <c r="AV68" i="7"/>
  <c r="AU68" i="7"/>
  <c r="AT68" i="7"/>
  <c r="AS68" i="7"/>
  <c r="AR68" i="7"/>
  <c r="AP68" i="7"/>
  <c r="AO68" i="7"/>
  <c r="AQ68" i="7" s="1"/>
  <c r="AN68" i="7"/>
  <c r="AM68" i="7"/>
  <c r="Q68" i="7"/>
  <c r="N68" i="7"/>
  <c r="L68" i="7"/>
  <c r="J68" i="7"/>
  <c r="AY67" i="7"/>
  <c r="AX67" i="7"/>
  <c r="AW67" i="7"/>
  <c r="AV67" i="7"/>
  <c r="AU67" i="7"/>
  <c r="AT67" i="7"/>
  <c r="AS67" i="7"/>
  <c r="AR67" i="7"/>
  <c r="AP67" i="7"/>
  <c r="AQ67" i="7" s="1"/>
  <c r="AO67" i="7"/>
  <c r="AN67" i="7"/>
  <c r="AM67" i="7"/>
  <c r="Q67" i="7"/>
  <c r="N67" i="7"/>
  <c r="L67" i="7"/>
  <c r="J67" i="7"/>
  <c r="AY66" i="7"/>
  <c r="AX66" i="7"/>
  <c r="AW66" i="7"/>
  <c r="AV66" i="7"/>
  <c r="AU66" i="7"/>
  <c r="AT66" i="7"/>
  <c r="AS66" i="7"/>
  <c r="AR66" i="7"/>
  <c r="AQ66" i="7"/>
  <c r="AP66" i="7"/>
  <c r="AO66" i="7"/>
  <c r="AN66" i="7"/>
  <c r="AM66" i="7"/>
  <c r="Q66" i="7"/>
  <c r="N66" i="7"/>
  <c r="L66" i="7"/>
  <c r="J66" i="7"/>
  <c r="AY65" i="7"/>
  <c r="AX65" i="7"/>
  <c r="AW65" i="7"/>
  <c r="AV65" i="7"/>
  <c r="AU65" i="7"/>
  <c r="AT65" i="7"/>
  <c r="AS65" i="7"/>
  <c r="AR65" i="7"/>
  <c r="AP65" i="7"/>
  <c r="AO65" i="7"/>
  <c r="AN65" i="7"/>
  <c r="AM65" i="7"/>
  <c r="AQ65" i="7" s="1"/>
  <c r="Q65" i="7"/>
  <c r="N65" i="7"/>
  <c r="L65" i="7"/>
  <c r="J65" i="7"/>
  <c r="AY64" i="7"/>
  <c r="AX64" i="7"/>
  <c r="AW64" i="7"/>
  <c r="AV64" i="7"/>
  <c r="AU64" i="7"/>
  <c r="AT64" i="7"/>
  <c r="AS64" i="7"/>
  <c r="AR64" i="7"/>
  <c r="AP64" i="7"/>
  <c r="AO64" i="7"/>
  <c r="AN64" i="7"/>
  <c r="AM64" i="7"/>
  <c r="AQ64" i="7" s="1"/>
  <c r="Q64" i="7"/>
  <c r="N64" i="7"/>
  <c r="L64" i="7"/>
  <c r="J64" i="7"/>
  <c r="AY63" i="7"/>
  <c r="AX63" i="7"/>
  <c r="AW63" i="7"/>
  <c r="AV63" i="7"/>
  <c r="AU63" i="7"/>
  <c r="AT63" i="7"/>
  <c r="AS63" i="7"/>
  <c r="AR63" i="7"/>
  <c r="AP63" i="7"/>
  <c r="AO63" i="7"/>
  <c r="AN63" i="7"/>
  <c r="AM63" i="7"/>
  <c r="AQ63" i="7" s="1"/>
  <c r="Q63" i="7"/>
  <c r="N63" i="7"/>
  <c r="L63" i="7"/>
  <c r="J63" i="7"/>
  <c r="AY62" i="7"/>
  <c r="AX62" i="7"/>
  <c r="AW62" i="7"/>
  <c r="AV62" i="7"/>
  <c r="AU62" i="7"/>
  <c r="AT62" i="7"/>
  <c r="AS62" i="7"/>
  <c r="AR62" i="7"/>
  <c r="AP62" i="7"/>
  <c r="AO62" i="7"/>
  <c r="AN62" i="7"/>
  <c r="AM62" i="7"/>
  <c r="Q62" i="7"/>
  <c r="N62" i="7"/>
  <c r="L62" i="7"/>
  <c r="J62" i="7"/>
  <c r="AY61" i="7"/>
  <c r="AX61" i="7"/>
  <c r="AW61" i="7"/>
  <c r="AV61" i="7"/>
  <c r="AU61" i="7"/>
  <c r="AT61" i="7"/>
  <c r="AS61" i="7"/>
  <c r="AR61" i="7"/>
  <c r="AQ61" i="7"/>
  <c r="AP61" i="7"/>
  <c r="AO61" i="7"/>
  <c r="AN61" i="7"/>
  <c r="AM61" i="7"/>
  <c r="Q61" i="7"/>
  <c r="N61" i="7"/>
  <c r="L61" i="7"/>
  <c r="J61" i="7"/>
  <c r="AY60" i="7"/>
  <c r="AX60" i="7"/>
  <c r="AW60" i="7"/>
  <c r="AV60" i="7"/>
  <c r="AU60" i="7"/>
  <c r="AT60" i="7"/>
  <c r="AS60" i="7"/>
  <c r="AR60" i="7"/>
  <c r="AP60" i="7"/>
  <c r="AO60" i="7"/>
  <c r="AQ60" i="7" s="1"/>
  <c r="AN60" i="7"/>
  <c r="AM60" i="7"/>
  <c r="Q60" i="7"/>
  <c r="N60" i="7"/>
  <c r="L60" i="7"/>
  <c r="J60" i="7"/>
  <c r="AY59" i="7"/>
  <c r="AX59" i="7"/>
  <c r="AW59" i="7"/>
  <c r="AV59" i="7"/>
  <c r="AU59" i="7"/>
  <c r="AT59" i="7"/>
  <c r="AS59" i="7"/>
  <c r="AR59" i="7"/>
  <c r="AP59" i="7"/>
  <c r="AQ59" i="7" s="1"/>
  <c r="AO59" i="7"/>
  <c r="AN59" i="7"/>
  <c r="AM59" i="7"/>
  <c r="Q59" i="7"/>
  <c r="N59" i="7"/>
  <c r="L59" i="7"/>
  <c r="J59" i="7"/>
  <c r="AY58" i="7"/>
  <c r="AX58" i="7"/>
  <c r="AW58" i="7"/>
  <c r="AV58" i="7"/>
  <c r="AU58" i="7"/>
  <c r="AT58" i="7"/>
  <c r="AS58" i="7"/>
  <c r="AR58" i="7"/>
  <c r="AQ58" i="7"/>
  <c r="AP58" i="7"/>
  <c r="AO58" i="7"/>
  <c r="AN58" i="7"/>
  <c r="AM58" i="7"/>
  <c r="Q58" i="7"/>
  <c r="N58" i="7"/>
  <c r="L58" i="7"/>
  <c r="J58" i="7"/>
  <c r="AY57" i="7"/>
  <c r="AX57" i="7"/>
  <c r="AW57" i="7"/>
  <c r="AV57" i="7"/>
  <c r="AU57" i="7"/>
  <c r="AT57" i="7"/>
  <c r="AS57" i="7"/>
  <c r="AR57" i="7"/>
  <c r="AP57" i="7"/>
  <c r="AO57" i="7"/>
  <c r="AN57" i="7"/>
  <c r="AM57" i="7"/>
  <c r="AQ57" i="7" s="1"/>
  <c r="Q57" i="7"/>
  <c r="N57" i="7"/>
  <c r="L57" i="7"/>
  <c r="J57" i="7"/>
  <c r="AY56" i="7"/>
  <c r="AX56" i="7"/>
  <c r="AW56" i="7"/>
  <c r="AV56" i="7"/>
  <c r="AU56" i="7"/>
  <c r="AT56" i="7"/>
  <c r="AS56" i="7"/>
  <c r="AR56" i="7"/>
  <c r="AP56" i="7"/>
  <c r="AO56" i="7"/>
  <c r="AN56" i="7"/>
  <c r="AM56" i="7"/>
  <c r="AQ56" i="7" s="1"/>
  <c r="Q56" i="7"/>
  <c r="N56" i="7"/>
  <c r="L56" i="7"/>
  <c r="J56" i="7"/>
  <c r="AY55" i="7"/>
  <c r="AX55" i="7"/>
  <c r="AW55" i="7"/>
  <c r="AV55" i="7"/>
  <c r="AU55" i="7"/>
  <c r="AT55" i="7"/>
  <c r="AS55" i="7"/>
  <c r="AR55" i="7"/>
  <c r="AP55" i="7"/>
  <c r="AO55" i="7"/>
  <c r="AN55" i="7"/>
  <c r="AM55" i="7"/>
  <c r="AQ55" i="7" s="1"/>
  <c r="Q55" i="7"/>
  <c r="N55" i="7"/>
  <c r="L55" i="7"/>
  <c r="J55" i="7"/>
  <c r="AY54" i="7"/>
  <c r="AX54" i="7"/>
  <c r="AW54" i="7"/>
  <c r="AV54" i="7"/>
  <c r="AU54" i="7"/>
  <c r="AT54" i="7"/>
  <c r="AS54" i="7"/>
  <c r="AR54" i="7"/>
  <c r="AP54" i="7"/>
  <c r="AO54" i="7"/>
  <c r="AN54" i="7"/>
  <c r="AM54" i="7"/>
  <c r="AQ54" i="7" s="1"/>
  <c r="Q54" i="7"/>
  <c r="N54" i="7"/>
  <c r="L54" i="7"/>
  <c r="J54" i="7"/>
  <c r="AY53" i="7"/>
  <c r="AX53" i="7"/>
  <c r="AW53" i="7"/>
  <c r="AV53" i="7"/>
  <c r="AU53" i="7"/>
  <c r="AT53" i="7"/>
  <c r="AS53" i="7"/>
  <c r="AR53" i="7"/>
  <c r="AP53" i="7"/>
  <c r="AO53" i="7"/>
  <c r="AN53" i="7"/>
  <c r="AQ53" i="7" s="1"/>
  <c r="AM53" i="7"/>
  <c r="Q53" i="7"/>
  <c r="N53" i="7"/>
  <c r="L53" i="7"/>
  <c r="J53" i="7"/>
  <c r="AY52" i="7"/>
  <c r="AX52" i="7"/>
  <c r="AW52" i="7"/>
  <c r="AV52" i="7"/>
  <c r="AU52" i="7"/>
  <c r="AT52" i="7"/>
  <c r="AS52" i="7"/>
  <c r="AR52" i="7"/>
  <c r="AP52" i="7"/>
  <c r="AO52" i="7"/>
  <c r="AQ52" i="7" s="1"/>
  <c r="AN52" i="7"/>
  <c r="AM52" i="7"/>
  <c r="Q52" i="7"/>
  <c r="N52" i="7"/>
  <c r="L52" i="7"/>
  <c r="J52" i="7"/>
  <c r="AY51" i="7"/>
  <c r="AX51" i="7"/>
  <c r="AW51" i="7"/>
  <c r="AV51" i="7"/>
  <c r="AU51" i="7"/>
  <c r="AT51" i="7"/>
  <c r="AS51" i="7"/>
  <c r="AR51" i="7"/>
  <c r="AP51" i="7"/>
  <c r="AQ51" i="7" s="1"/>
  <c r="AO51" i="7"/>
  <c r="AN51" i="7"/>
  <c r="AM51" i="7"/>
  <c r="Q51" i="7"/>
  <c r="N51" i="7"/>
  <c r="L51" i="7"/>
  <c r="J51" i="7"/>
  <c r="AY50" i="7"/>
  <c r="AX50" i="7"/>
  <c r="AW50" i="7"/>
  <c r="AV50" i="7"/>
  <c r="AU50" i="7"/>
  <c r="AT50" i="7"/>
  <c r="AS50" i="7"/>
  <c r="AR50" i="7"/>
  <c r="AQ50" i="7"/>
  <c r="AP50" i="7"/>
  <c r="AO50" i="7"/>
  <c r="AN50" i="7"/>
  <c r="AM50" i="7"/>
  <c r="Q50" i="7"/>
  <c r="N50" i="7"/>
  <c r="L50" i="7"/>
  <c r="J50" i="7"/>
  <c r="AY49" i="7"/>
  <c r="AX49" i="7"/>
  <c r="AW49" i="7"/>
  <c r="AV49" i="7"/>
  <c r="AU49" i="7"/>
  <c r="AT49" i="7"/>
  <c r="AS49" i="7"/>
  <c r="AR49" i="7"/>
  <c r="AP49" i="7"/>
  <c r="AO49" i="7"/>
  <c r="AN49" i="7"/>
  <c r="AM49" i="7"/>
  <c r="AQ49" i="7" s="1"/>
  <c r="Q49" i="7"/>
  <c r="N49" i="7"/>
  <c r="L49" i="7"/>
  <c r="J49" i="7"/>
  <c r="AY48" i="7"/>
  <c r="AX48" i="7"/>
  <c r="AW48" i="7"/>
  <c r="AV48" i="7"/>
  <c r="AU48" i="7"/>
  <c r="AT48" i="7"/>
  <c r="AS48" i="7"/>
  <c r="AR48" i="7"/>
  <c r="AP48" i="7"/>
  <c r="AO48" i="7"/>
  <c r="AN48" i="7"/>
  <c r="AM48" i="7"/>
  <c r="Q48" i="7"/>
  <c r="N48" i="7"/>
  <c r="L48" i="7"/>
  <c r="J48" i="7"/>
  <c r="AY47" i="7"/>
  <c r="AX47" i="7"/>
  <c r="AW47" i="7"/>
  <c r="AV47" i="7"/>
  <c r="AU47" i="7"/>
  <c r="AT47" i="7"/>
  <c r="AS47" i="7"/>
  <c r="AR47" i="7"/>
  <c r="AP47" i="7"/>
  <c r="AO47" i="7"/>
  <c r="AN47" i="7"/>
  <c r="AM47" i="7"/>
  <c r="AQ47" i="7" s="1"/>
  <c r="Q47" i="7"/>
  <c r="N47" i="7"/>
  <c r="L47" i="7"/>
  <c r="J47" i="7"/>
  <c r="AY46" i="7"/>
  <c r="AX46" i="7"/>
  <c r="AW46" i="7"/>
  <c r="AV46" i="7"/>
  <c r="AU46" i="7"/>
  <c r="AT46" i="7"/>
  <c r="AS46" i="7"/>
  <c r="AR46" i="7"/>
  <c r="AP46" i="7"/>
  <c r="AO46" i="7"/>
  <c r="AN46" i="7"/>
  <c r="AM46" i="7"/>
  <c r="Q46" i="7"/>
  <c r="N46" i="7"/>
  <c r="L46" i="7"/>
  <c r="J46" i="7"/>
  <c r="AY45" i="7"/>
  <c r="AX45" i="7"/>
  <c r="AW45" i="7"/>
  <c r="AV45" i="7"/>
  <c r="AU45" i="7"/>
  <c r="AT45" i="7"/>
  <c r="AS45" i="7"/>
  <c r="AR45" i="7"/>
  <c r="AQ45" i="7"/>
  <c r="AP45" i="7"/>
  <c r="AO45" i="7"/>
  <c r="AN45" i="7"/>
  <c r="AM45" i="7"/>
  <c r="Q45" i="7"/>
  <c r="N45" i="7"/>
  <c r="L45" i="7"/>
  <c r="J45" i="7"/>
  <c r="AY44" i="7"/>
  <c r="AX44" i="7"/>
  <c r="AW44" i="7"/>
  <c r="AV44" i="7"/>
  <c r="AU44" i="7"/>
  <c r="AT44" i="7"/>
  <c r="AS44" i="7"/>
  <c r="AR44" i="7"/>
  <c r="AP44" i="7"/>
  <c r="AO44" i="7"/>
  <c r="AQ44" i="7" s="1"/>
  <c r="AN44" i="7"/>
  <c r="AM44" i="7"/>
  <c r="Q44" i="7"/>
  <c r="N44" i="7"/>
  <c r="L44" i="7"/>
  <c r="J44" i="7"/>
  <c r="AY43" i="7"/>
  <c r="AX43" i="7"/>
  <c r="AW43" i="7"/>
  <c r="AV43" i="7"/>
  <c r="AU43" i="7"/>
  <c r="AT43" i="7"/>
  <c r="AS43" i="7"/>
  <c r="AR43" i="7"/>
  <c r="AP43" i="7"/>
  <c r="AQ43" i="7" s="1"/>
  <c r="AO43" i="7"/>
  <c r="AN43" i="7"/>
  <c r="AM43" i="7"/>
  <c r="Q43" i="7"/>
  <c r="N43" i="7"/>
  <c r="L43" i="7"/>
  <c r="J43" i="7"/>
  <c r="AY42" i="7"/>
  <c r="AX42" i="7"/>
  <c r="AW42" i="7"/>
  <c r="AV42" i="7"/>
  <c r="AU42" i="7"/>
  <c r="AT42" i="7"/>
  <c r="AS42" i="7"/>
  <c r="AR42" i="7"/>
  <c r="AQ42" i="7"/>
  <c r="AP42" i="7"/>
  <c r="AO42" i="7"/>
  <c r="AN42" i="7"/>
  <c r="AM42" i="7"/>
  <c r="Q42" i="7"/>
  <c r="N42" i="7"/>
  <c r="L42" i="7"/>
  <c r="J42" i="7"/>
  <c r="AY41" i="7"/>
  <c r="AX41" i="7"/>
  <c r="AW41" i="7"/>
  <c r="AV41" i="7"/>
  <c r="AU41" i="7"/>
  <c r="AT41" i="7"/>
  <c r="AS41" i="7"/>
  <c r="AR41" i="7"/>
  <c r="AP41" i="7"/>
  <c r="AO41" i="7"/>
  <c r="AN41" i="7"/>
  <c r="AM41" i="7"/>
  <c r="AQ41" i="7" s="1"/>
  <c r="Q41" i="7"/>
  <c r="N41" i="7"/>
  <c r="L41" i="7"/>
  <c r="J41" i="7"/>
  <c r="AY40" i="7"/>
  <c r="AX40" i="7"/>
  <c r="AW40" i="7"/>
  <c r="AV40" i="7"/>
  <c r="AU40" i="7"/>
  <c r="AT40" i="7"/>
  <c r="AS40" i="7"/>
  <c r="AR40" i="7"/>
  <c r="AP40" i="7"/>
  <c r="AO40" i="7"/>
  <c r="AN40" i="7"/>
  <c r="AM40" i="7"/>
  <c r="AQ40" i="7" s="1"/>
  <c r="Q40" i="7"/>
  <c r="N40" i="7"/>
  <c r="L40" i="7"/>
  <c r="J40" i="7"/>
  <c r="AY39" i="7"/>
  <c r="AX39" i="7"/>
  <c r="AW39" i="7"/>
  <c r="AV39" i="7"/>
  <c r="AU39" i="7"/>
  <c r="AT39" i="7"/>
  <c r="AS39" i="7"/>
  <c r="AR39" i="7"/>
  <c r="AP39" i="7"/>
  <c r="AO39" i="7"/>
  <c r="AN39" i="7"/>
  <c r="AM39" i="7"/>
  <c r="AQ39" i="7" s="1"/>
  <c r="Q39" i="7"/>
  <c r="N39" i="7"/>
  <c r="L39" i="7"/>
  <c r="J39" i="7"/>
  <c r="AY38" i="7"/>
  <c r="AX38" i="7"/>
  <c r="AW38" i="7"/>
  <c r="AV38" i="7"/>
  <c r="AU38" i="7"/>
  <c r="AT38" i="7"/>
  <c r="AS38" i="7"/>
  <c r="AR38" i="7"/>
  <c r="AP38" i="7"/>
  <c r="AO38" i="7"/>
  <c r="AN38" i="7"/>
  <c r="AM38" i="7"/>
  <c r="AQ38" i="7" s="1"/>
  <c r="Q38" i="7"/>
  <c r="N38" i="7"/>
  <c r="L38" i="7"/>
  <c r="J38" i="7"/>
  <c r="AY37" i="7"/>
  <c r="AX37" i="7"/>
  <c r="AW37" i="7"/>
  <c r="AV37" i="7"/>
  <c r="AU37" i="7"/>
  <c r="AT37" i="7"/>
  <c r="AS37" i="7"/>
  <c r="AR37" i="7"/>
  <c r="AP37" i="7"/>
  <c r="AO37" i="7"/>
  <c r="AN37" i="7"/>
  <c r="AQ37" i="7" s="1"/>
  <c r="AM37" i="7"/>
  <c r="Q37" i="7"/>
  <c r="N37" i="7"/>
  <c r="L37" i="7"/>
  <c r="J37" i="7"/>
  <c r="AY36" i="7"/>
  <c r="AX36" i="7"/>
  <c r="AW36" i="7"/>
  <c r="AV36" i="7"/>
  <c r="AU36" i="7"/>
  <c r="AT36" i="7"/>
  <c r="AS36" i="7"/>
  <c r="AR36" i="7"/>
  <c r="AP36" i="7"/>
  <c r="AO36" i="7"/>
  <c r="AQ36" i="7" s="1"/>
  <c r="AN36" i="7"/>
  <c r="AM36" i="7"/>
  <c r="Q36" i="7"/>
  <c r="N36" i="7"/>
  <c r="L36" i="7"/>
  <c r="J36" i="7"/>
  <c r="AY35" i="7"/>
  <c r="AX35" i="7"/>
  <c r="AW35" i="7"/>
  <c r="AV35" i="7"/>
  <c r="AU35" i="7"/>
  <c r="AT35" i="7"/>
  <c r="AS35" i="7"/>
  <c r="AR35" i="7"/>
  <c r="AP35" i="7"/>
  <c r="AQ35" i="7" s="1"/>
  <c r="AO35" i="7"/>
  <c r="AN35" i="7"/>
  <c r="AM35" i="7"/>
  <c r="Q35" i="7"/>
  <c r="N35" i="7"/>
  <c r="L35" i="7"/>
  <c r="J35" i="7"/>
  <c r="AY34" i="7"/>
  <c r="AX34" i="7"/>
  <c r="AW34" i="7"/>
  <c r="AV34" i="7"/>
  <c r="AU34" i="7"/>
  <c r="AT34" i="7"/>
  <c r="AS34" i="7"/>
  <c r="AR34" i="7"/>
  <c r="AQ34" i="7"/>
  <c r="AP34" i="7"/>
  <c r="AO34" i="7"/>
  <c r="AN34" i="7"/>
  <c r="AM34" i="7"/>
  <c r="Q34" i="7"/>
  <c r="N34" i="7"/>
  <c r="L34" i="7"/>
  <c r="J34" i="7"/>
  <c r="AY33" i="7"/>
  <c r="AX33" i="7"/>
  <c r="AW33" i="7"/>
  <c r="AV33" i="7"/>
  <c r="AU33" i="7"/>
  <c r="AT33" i="7"/>
  <c r="AS33" i="7"/>
  <c r="AR33" i="7"/>
  <c r="AP33" i="7"/>
  <c r="AO33" i="7"/>
  <c r="AN33" i="7"/>
  <c r="AM33" i="7"/>
  <c r="AQ33" i="7" s="1"/>
  <c r="Q33" i="7"/>
  <c r="N33" i="7"/>
  <c r="L33" i="7"/>
  <c r="J33" i="7"/>
  <c r="AY32" i="7"/>
  <c r="AX32" i="7"/>
  <c r="AW32" i="7"/>
  <c r="AV32" i="7"/>
  <c r="AU32" i="7"/>
  <c r="AT32" i="7"/>
  <c r="AS32" i="7"/>
  <c r="AR32" i="7"/>
  <c r="AP32" i="7"/>
  <c r="AO32" i="7"/>
  <c r="AN32" i="7"/>
  <c r="AM32" i="7"/>
  <c r="AQ32" i="7" s="1"/>
  <c r="Q32" i="7"/>
  <c r="N32" i="7"/>
  <c r="L32" i="7"/>
  <c r="J32" i="7"/>
  <c r="AY31" i="7"/>
  <c r="AX31" i="7"/>
  <c r="AW31" i="7"/>
  <c r="AV31" i="7"/>
  <c r="AU31" i="7"/>
  <c r="AT31" i="7"/>
  <c r="AS31" i="7"/>
  <c r="AR31" i="7"/>
  <c r="AP31" i="7"/>
  <c r="AO31" i="7"/>
  <c r="AN31" i="7"/>
  <c r="AM31" i="7"/>
  <c r="AQ31" i="7" s="1"/>
  <c r="Q31" i="7"/>
  <c r="N31" i="7"/>
  <c r="L31" i="7"/>
  <c r="J31" i="7"/>
  <c r="AY30" i="7"/>
  <c r="AX30" i="7"/>
  <c r="AW30" i="7"/>
  <c r="AV30" i="7"/>
  <c r="AU30" i="7"/>
  <c r="AT30" i="7"/>
  <c r="AS30" i="7"/>
  <c r="AR30" i="7"/>
  <c r="AP30" i="7"/>
  <c r="AO30" i="7"/>
  <c r="AN30" i="7"/>
  <c r="AM30" i="7"/>
  <c r="Q30" i="7"/>
  <c r="N30" i="7"/>
  <c r="L30" i="7"/>
  <c r="J30" i="7"/>
  <c r="AY29" i="7"/>
  <c r="AX29" i="7"/>
  <c r="AW29" i="7"/>
  <c r="AV29" i="7"/>
  <c r="AU29" i="7"/>
  <c r="AT29" i="7"/>
  <c r="AS29" i="7"/>
  <c r="AR29" i="7"/>
  <c r="AQ29" i="7"/>
  <c r="AP29" i="7"/>
  <c r="AO29" i="7"/>
  <c r="AN29" i="7"/>
  <c r="AM29" i="7"/>
  <c r="Q29" i="7"/>
  <c r="N29" i="7"/>
  <c r="L29" i="7"/>
  <c r="J29" i="7"/>
  <c r="AY28" i="7"/>
  <c r="AX28" i="7"/>
  <c r="AW28" i="7"/>
  <c r="AV28" i="7"/>
  <c r="AU28" i="7"/>
  <c r="AT28" i="7"/>
  <c r="AS28" i="7"/>
  <c r="AR28" i="7"/>
  <c r="AP28" i="7"/>
  <c r="AO28" i="7"/>
  <c r="AQ28" i="7" s="1"/>
  <c r="AN28" i="7"/>
  <c r="AM28" i="7"/>
  <c r="Q28" i="7"/>
  <c r="N28" i="7"/>
  <c r="L28" i="7"/>
  <c r="J28" i="7"/>
  <c r="AY27" i="7"/>
  <c r="AX27" i="7"/>
  <c r="AW27" i="7"/>
  <c r="AV27" i="7"/>
  <c r="AU27" i="7"/>
  <c r="AT27" i="7"/>
  <c r="AS27" i="7"/>
  <c r="AR27" i="7"/>
  <c r="AP27" i="7"/>
  <c r="AQ27" i="7" s="1"/>
  <c r="AO27" i="7"/>
  <c r="AN27" i="7"/>
  <c r="AM27" i="7"/>
  <c r="Q27" i="7"/>
  <c r="N27" i="7"/>
  <c r="L27" i="7"/>
  <c r="J27" i="7"/>
  <c r="AY26" i="7"/>
  <c r="AX26" i="7"/>
  <c r="AW26" i="7"/>
  <c r="AV26" i="7"/>
  <c r="AU26" i="7"/>
  <c r="AT26" i="7"/>
  <c r="AS26" i="7"/>
  <c r="AR26" i="7"/>
  <c r="AQ26" i="7"/>
  <c r="AP26" i="7"/>
  <c r="AO26" i="7"/>
  <c r="AN26" i="7"/>
  <c r="AM26" i="7"/>
  <c r="Q26" i="7"/>
  <c r="N26" i="7"/>
  <c r="L26" i="7"/>
  <c r="J26" i="7"/>
  <c r="AY25" i="7"/>
  <c r="AX25" i="7"/>
  <c r="AW25" i="7"/>
  <c r="AV25" i="7"/>
  <c r="AU25" i="7"/>
  <c r="AT25" i="7"/>
  <c r="AS25" i="7"/>
  <c r="AR25" i="7"/>
  <c r="AP25" i="7"/>
  <c r="AO25" i="7"/>
  <c r="AN25" i="7"/>
  <c r="AM25" i="7"/>
  <c r="AQ25" i="7" s="1"/>
  <c r="Q25" i="7"/>
  <c r="N25" i="7"/>
  <c r="L25" i="7"/>
  <c r="J25" i="7"/>
  <c r="AY24" i="7"/>
  <c r="AX24" i="7"/>
  <c r="AW24" i="7"/>
  <c r="AV24" i="7"/>
  <c r="AU24" i="7"/>
  <c r="AT24" i="7"/>
  <c r="AS24" i="7"/>
  <c r="AR24" i="7"/>
  <c r="AP24" i="7"/>
  <c r="AO24" i="7"/>
  <c r="AN24" i="7"/>
  <c r="AM24" i="7"/>
  <c r="AQ24" i="7" s="1"/>
  <c r="Q24" i="7"/>
  <c r="N24" i="7"/>
  <c r="L24" i="7"/>
  <c r="J24" i="7"/>
  <c r="AY23" i="7"/>
  <c r="AX23" i="7"/>
  <c r="AW23" i="7"/>
  <c r="AV23" i="7"/>
  <c r="AU23" i="7"/>
  <c r="AT23" i="7"/>
  <c r="AS23" i="7"/>
  <c r="AR23" i="7"/>
  <c r="AP23" i="7"/>
  <c r="AO23" i="7"/>
  <c r="AN23" i="7"/>
  <c r="AM23" i="7"/>
  <c r="AQ23" i="7" s="1"/>
  <c r="Q23" i="7"/>
  <c r="N23" i="7"/>
  <c r="L23" i="7"/>
  <c r="J23" i="7"/>
  <c r="AY22" i="7"/>
  <c r="AX22" i="7"/>
  <c r="AW22" i="7"/>
  <c r="AV22" i="7"/>
  <c r="AU22" i="7"/>
  <c r="AT22" i="7"/>
  <c r="AS22" i="7"/>
  <c r="AR22" i="7"/>
  <c r="AP22" i="7"/>
  <c r="AO22" i="7"/>
  <c r="AN22" i="7"/>
  <c r="AM22" i="7"/>
  <c r="AQ22" i="7" s="1"/>
  <c r="Q22" i="7"/>
  <c r="N22" i="7"/>
  <c r="L22" i="7"/>
  <c r="J22" i="7"/>
  <c r="AY21" i="7"/>
  <c r="AX21" i="7"/>
  <c r="AW21" i="7"/>
  <c r="AV21" i="7"/>
  <c r="AU21" i="7"/>
  <c r="AT21" i="7"/>
  <c r="AS21" i="7"/>
  <c r="AR21" i="7"/>
  <c r="AP21" i="7"/>
  <c r="AO21" i="7"/>
  <c r="AN21" i="7"/>
  <c r="AQ21" i="7" s="1"/>
  <c r="AM21" i="7"/>
  <c r="Q21" i="7"/>
  <c r="N21" i="7"/>
  <c r="L21" i="7"/>
  <c r="J21" i="7"/>
  <c r="AY20" i="7"/>
  <c r="AX20" i="7"/>
  <c r="AW20" i="7"/>
  <c r="AV20" i="7"/>
  <c r="AU20" i="7"/>
  <c r="AT20" i="7"/>
  <c r="AS20" i="7"/>
  <c r="AR20" i="7"/>
  <c r="AP20" i="7"/>
  <c r="AO20" i="7"/>
  <c r="AQ20" i="7" s="1"/>
  <c r="AN20" i="7"/>
  <c r="AM20" i="7"/>
  <c r="Q20" i="7"/>
  <c r="N20" i="7"/>
  <c r="L20" i="7"/>
  <c r="J20" i="7"/>
  <c r="AY19" i="7"/>
  <c r="AX19" i="7"/>
  <c r="AW19" i="7"/>
  <c r="AV19" i="7"/>
  <c r="AU19" i="7"/>
  <c r="AT19" i="7"/>
  <c r="AS19" i="7"/>
  <c r="AR19" i="7"/>
  <c r="AP19" i="7"/>
  <c r="AQ19" i="7" s="1"/>
  <c r="AO19" i="7"/>
  <c r="AN19" i="7"/>
  <c r="AM19" i="7"/>
  <c r="Q19" i="7"/>
  <c r="N19" i="7"/>
  <c r="L19" i="7"/>
  <c r="J19" i="7"/>
  <c r="AY18" i="7"/>
  <c r="AX18" i="7"/>
  <c r="AW18" i="7"/>
  <c r="AV18" i="7"/>
  <c r="AU18" i="7"/>
  <c r="AT18" i="7"/>
  <c r="AS18" i="7"/>
  <c r="AR18" i="7"/>
  <c r="AQ18" i="7"/>
  <c r="AP18" i="7"/>
  <c r="AO18" i="7"/>
  <c r="AN18" i="7"/>
  <c r="AM18" i="7"/>
  <c r="Q18" i="7"/>
  <c r="N18" i="7"/>
  <c r="L18" i="7"/>
  <c r="J18" i="7"/>
  <c r="AY17" i="7"/>
  <c r="AX17" i="7"/>
  <c r="AW17" i="7"/>
  <c r="AV17" i="7"/>
  <c r="AU17" i="7"/>
  <c r="AT17" i="7"/>
  <c r="AS17" i="7"/>
  <c r="AR17" i="7"/>
  <c r="AP17" i="7"/>
  <c r="AO17" i="7"/>
  <c r="AN17" i="7"/>
  <c r="AM17" i="7"/>
  <c r="AQ17" i="7" s="1"/>
  <c r="Q17" i="7"/>
  <c r="N17" i="7"/>
  <c r="L17" i="7"/>
  <c r="J17" i="7"/>
  <c r="AY16" i="7"/>
  <c r="AX16" i="7"/>
  <c r="AW16" i="7"/>
  <c r="AV16" i="7"/>
  <c r="AU16" i="7"/>
  <c r="AT16" i="7"/>
  <c r="AS16" i="7"/>
  <c r="AR16" i="7"/>
  <c r="AP16" i="7"/>
  <c r="AO16" i="7"/>
  <c r="AN16" i="7"/>
  <c r="AM16" i="7"/>
  <c r="AQ16" i="7" s="1"/>
  <c r="Q16" i="7"/>
  <c r="N16" i="7"/>
  <c r="L16" i="7"/>
  <c r="J16" i="7"/>
  <c r="AY15" i="7"/>
  <c r="AX15" i="7"/>
  <c r="AW15" i="7"/>
  <c r="AV15" i="7"/>
  <c r="AU15" i="7"/>
  <c r="AT15" i="7"/>
  <c r="AS15" i="7"/>
  <c r="AR15" i="7"/>
  <c r="AP15" i="7"/>
  <c r="AO15" i="7"/>
  <c r="AN15" i="7"/>
  <c r="AM15" i="7"/>
  <c r="AQ15" i="7" s="1"/>
  <c r="Q15" i="7"/>
  <c r="N15" i="7"/>
  <c r="L15" i="7"/>
  <c r="J15" i="7"/>
  <c r="AY14" i="7"/>
  <c r="AX14" i="7"/>
  <c r="AW14" i="7"/>
  <c r="AV14" i="7"/>
  <c r="AU14" i="7"/>
  <c r="AT14" i="7"/>
  <c r="AS14" i="7"/>
  <c r="AR14" i="7"/>
  <c r="AP14" i="7"/>
  <c r="AO14" i="7"/>
  <c r="AN14" i="7"/>
  <c r="AM14" i="7"/>
  <c r="Q14" i="7"/>
  <c r="N14" i="7"/>
  <c r="L14" i="7"/>
  <c r="J14" i="7"/>
  <c r="AY13" i="7"/>
  <c r="AX13" i="7"/>
  <c r="AW13" i="7"/>
  <c r="AV13" i="7"/>
  <c r="AU13" i="7"/>
  <c r="AT13" i="7"/>
  <c r="AS13" i="7"/>
  <c r="AR13" i="7"/>
  <c r="AQ13" i="7"/>
  <c r="AP13" i="7"/>
  <c r="AO13" i="7"/>
  <c r="AN13" i="7"/>
  <c r="AM13" i="7"/>
  <c r="Q13" i="7"/>
  <c r="N13" i="7"/>
  <c r="L13" i="7"/>
  <c r="J13" i="7"/>
  <c r="AY12" i="7"/>
  <c r="AX12" i="7"/>
  <c r="AW12" i="7"/>
  <c r="AV12" i="7"/>
  <c r="AU12" i="7"/>
  <c r="AT12" i="7"/>
  <c r="AS12" i="7"/>
  <c r="AR12" i="7"/>
  <c r="AP12" i="7"/>
  <c r="AO12" i="7"/>
  <c r="AQ12" i="7" s="1"/>
  <c r="AN12" i="7"/>
  <c r="AM12" i="7"/>
  <c r="Q12" i="7"/>
  <c r="N12" i="7"/>
  <c r="L12" i="7"/>
  <c r="J12" i="7"/>
  <c r="AY11" i="7"/>
  <c r="AX11" i="7"/>
  <c r="AW11" i="7"/>
  <c r="AV11" i="7"/>
  <c r="AU11" i="7"/>
  <c r="AT11" i="7"/>
  <c r="AS11" i="7"/>
  <c r="AR11" i="7"/>
  <c r="AP11" i="7"/>
  <c r="AQ11" i="7" s="1"/>
  <c r="AO11" i="7"/>
  <c r="AN11" i="7"/>
  <c r="AM11" i="7"/>
  <c r="Q11" i="7"/>
  <c r="N11" i="7"/>
  <c r="L11" i="7"/>
  <c r="J11" i="7"/>
  <c r="AY10" i="7"/>
  <c r="AX10" i="7"/>
  <c r="AW10" i="7"/>
  <c r="AV10" i="7"/>
  <c r="AU10" i="7"/>
  <c r="AT10" i="7"/>
  <c r="AS10" i="7"/>
  <c r="AR10" i="7"/>
  <c r="AQ10" i="7"/>
  <c r="AP10" i="7"/>
  <c r="AO10" i="7"/>
  <c r="AN10" i="7"/>
  <c r="AM10" i="7"/>
  <c r="Q10" i="7"/>
  <c r="N10" i="7"/>
  <c r="L10" i="7"/>
  <c r="J10" i="7"/>
  <c r="AY9" i="7"/>
  <c r="AX9" i="7"/>
  <c r="AW9" i="7"/>
  <c r="AV9" i="7"/>
  <c r="AU9" i="7"/>
  <c r="AT9" i="7"/>
  <c r="AS9" i="7"/>
  <c r="AR9" i="7"/>
  <c r="AP9" i="7"/>
  <c r="AO9" i="7"/>
  <c r="AN9" i="7"/>
  <c r="AM9" i="7"/>
  <c r="AQ9" i="7" s="1"/>
  <c r="Q9" i="7"/>
  <c r="N9" i="7"/>
  <c r="L9" i="7"/>
  <c r="J9" i="7"/>
  <c r="AY8" i="7"/>
  <c r="AX8" i="7"/>
  <c r="AW8" i="7"/>
  <c r="AV8" i="7"/>
  <c r="AU8" i="7"/>
  <c r="AT8" i="7"/>
  <c r="AS8" i="7"/>
  <c r="AR8" i="7"/>
  <c r="AP8" i="7"/>
  <c r="AO8" i="7"/>
  <c r="AN8" i="7"/>
  <c r="AM8" i="7"/>
  <c r="AQ8" i="7" s="1"/>
  <c r="Q8" i="7"/>
  <c r="N8" i="7"/>
  <c r="L8" i="7"/>
  <c r="J8" i="7"/>
  <c r="AY7" i="7"/>
  <c r="AX7" i="7"/>
  <c r="AW7" i="7"/>
  <c r="AV7" i="7"/>
  <c r="AU7" i="7"/>
  <c r="AT7" i="7"/>
  <c r="AS7" i="7"/>
  <c r="AR7" i="7"/>
  <c r="AP7" i="7"/>
  <c r="AO7" i="7"/>
  <c r="AN7" i="7"/>
  <c r="AM7" i="7"/>
  <c r="AQ7" i="7" s="1"/>
  <c r="Q7" i="7"/>
  <c r="N7" i="7"/>
  <c r="L7" i="7"/>
  <c r="J7" i="7"/>
  <c r="AY6" i="7"/>
  <c r="AX6" i="7"/>
  <c r="AW6" i="7"/>
  <c r="AV6" i="7"/>
  <c r="AU6" i="7"/>
  <c r="AT6" i="7"/>
  <c r="AS6" i="7"/>
  <c r="AR6" i="7"/>
  <c r="AP6" i="7"/>
  <c r="AO6" i="7"/>
  <c r="AN6" i="7"/>
  <c r="AM6" i="7"/>
  <c r="AQ6" i="7" s="1"/>
  <c r="Q6" i="7"/>
  <c r="N6" i="7"/>
  <c r="L6" i="7"/>
  <c r="J6" i="7"/>
  <c r="AY5" i="7"/>
  <c r="AX5" i="7"/>
  <c r="AW5" i="7"/>
  <c r="AV5" i="7"/>
  <c r="AU5" i="7"/>
  <c r="AT5" i="7"/>
  <c r="AS5" i="7"/>
  <c r="AR5" i="7"/>
  <c r="AP5" i="7"/>
  <c r="AO5" i="7"/>
  <c r="AN5" i="7"/>
  <c r="AQ5" i="7" s="1"/>
  <c r="AM5" i="7"/>
  <c r="Q5" i="7"/>
  <c r="N5" i="7"/>
  <c r="L5" i="7"/>
  <c r="J5" i="7"/>
  <c r="AY4" i="7"/>
  <c r="AX4" i="7"/>
  <c r="AW4" i="7"/>
  <c r="AV4" i="7"/>
  <c r="AU4" i="7"/>
  <c r="AT4" i="7"/>
  <c r="AS4" i="7"/>
  <c r="AR4" i="7"/>
  <c r="AP4" i="7"/>
  <c r="AO4" i="7"/>
  <c r="AQ4" i="7" s="1"/>
  <c r="AN4" i="7"/>
  <c r="AM4" i="7"/>
  <c r="Q4" i="7"/>
  <c r="N4" i="7"/>
  <c r="L4" i="7"/>
  <c r="J4" i="7"/>
  <c r="AG81" i="3"/>
  <c r="AF4" i="3"/>
  <c r="AG4" i="3"/>
  <c r="AH4" i="3"/>
  <c r="AE4" i="3"/>
  <c r="AH2" i="3"/>
  <c r="AK2" i="3" s="1"/>
  <c r="AE165" i="3"/>
  <c r="AH3" i="3"/>
  <c r="AH5" i="3"/>
  <c r="AH6" i="3"/>
  <c r="AH7" i="3"/>
  <c r="AH8" i="3"/>
  <c r="AH9" i="3"/>
  <c r="AH10" i="3"/>
  <c r="AH11" i="3"/>
  <c r="AH12" i="3"/>
  <c r="AH13" i="3"/>
  <c r="AH14" i="3"/>
  <c r="AH15" i="3"/>
  <c r="AH16" i="3"/>
  <c r="AH17" i="3"/>
  <c r="AH18" i="3"/>
  <c r="AH19" i="3"/>
  <c r="AH20" i="3"/>
  <c r="AH21" i="3"/>
  <c r="AH22" i="3"/>
  <c r="AH23" i="3"/>
  <c r="AH24" i="3"/>
  <c r="AH25" i="3"/>
  <c r="AH26" i="3"/>
  <c r="AH27" i="3"/>
  <c r="AH28" i="3"/>
  <c r="AH29" i="3"/>
  <c r="AH30" i="3"/>
  <c r="AH31" i="3"/>
  <c r="AH32" i="3"/>
  <c r="AH33" i="3"/>
  <c r="AH34" i="3"/>
  <c r="AH35" i="3"/>
  <c r="AH36" i="3"/>
  <c r="AH37" i="3"/>
  <c r="AH38" i="3"/>
  <c r="AH39" i="3"/>
  <c r="AH40" i="3"/>
  <c r="AH41" i="3"/>
  <c r="AH42" i="3"/>
  <c r="AH43" i="3"/>
  <c r="AH44" i="3"/>
  <c r="AH45" i="3"/>
  <c r="AH46" i="3"/>
  <c r="AH47" i="3"/>
  <c r="AH48" i="3"/>
  <c r="AH49" i="3"/>
  <c r="AH50" i="3"/>
  <c r="AH51" i="3"/>
  <c r="AH52" i="3"/>
  <c r="AH53" i="3"/>
  <c r="AH54" i="3"/>
  <c r="AH55" i="3"/>
  <c r="AH56" i="3"/>
  <c r="AH57" i="3"/>
  <c r="AH58" i="3"/>
  <c r="AH59" i="3"/>
  <c r="AH60" i="3"/>
  <c r="AH61" i="3"/>
  <c r="AH62" i="3"/>
  <c r="AH63" i="3"/>
  <c r="AH64" i="3"/>
  <c r="AH65" i="3"/>
  <c r="AH66" i="3"/>
  <c r="AH67" i="3"/>
  <c r="AH68" i="3"/>
  <c r="AH69" i="3"/>
  <c r="AH70" i="3"/>
  <c r="AH71" i="3"/>
  <c r="AH72" i="3"/>
  <c r="AH73" i="3"/>
  <c r="AH74" i="3"/>
  <c r="AH75" i="3"/>
  <c r="AH76" i="3"/>
  <c r="AH77" i="3"/>
  <c r="AH78" i="3"/>
  <c r="AH79" i="3"/>
  <c r="AH80" i="3"/>
  <c r="AH108" i="3"/>
  <c r="AH109" i="3"/>
  <c r="AH110" i="3"/>
  <c r="AH111" i="3"/>
  <c r="AH112" i="3"/>
  <c r="AH113" i="3"/>
  <c r="AH114" i="3"/>
  <c r="AH115" i="3"/>
  <c r="AH116" i="3"/>
  <c r="AH117" i="3"/>
  <c r="AH118" i="3"/>
  <c r="AH119" i="3"/>
  <c r="AH120" i="3"/>
  <c r="AH121" i="3"/>
  <c r="AH122" i="3"/>
  <c r="AH123" i="3"/>
  <c r="AH124" i="3"/>
  <c r="AH125" i="3"/>
  <c r="AH126" i="3"/>
  <c r="AH127" i="3"/>
  <c r="AH128" i="3"/>
  <c r="AH129" i="3"/>
  <c r="AH130" i="3"/>
  <c r="AH106" i="3"/>
  <c r="AH131" i="3"/>
  <c r="AH107" i="3"/>
  <c r="AH132" i="3"/>
  <c r="AH133" i="3"/>
  <c r="AH134" i="3"/>
  <c r="AH135" i="3"/>
  <c r="AH136" i="3"/>
  <c r="AH137" i="3"/>
  <c r="AH138" i="3"/>
  <c r="AH139" i="3"/>
  <c r="AH140" i="3"/>
  <c r="AH141" i="3"/>
  <c r="AH142" i="3"/>
  <c r="AH143" i="3"/>
  <c r="AH144" i="3"/>
  <c r="AH145" i="3"/>
  <c r="AH146" i="3"/>
  <c r="AH147" i="3"/>
  <c r="AH148" i="3"/>
  <c r="AH149" i="3"/>
  <c r="AH150" i="3"/>
  <c r="AH151" i="3"/>
  <c r="AH152" i="3"/>
  <c r="AH153" i="3"/>
  <c r="AH154" i="3"/>
  <c r="AH155" i="3"/>
  <c r="AH156" i="3"/>
  <c r="AH157" i="3"/>
  <c r="AH158" i="3"/>
  <c r="AH159" i="3"/>
  <c r="AH160" i="3"/>
  <c r="AH161" i="3"/>
  <c r="AH162" i="3"/>
  <c r="AH81" i="3"/>
  <c r="AK81" i="3" s="1"/>
  <c r="AH83" i="3"/>
  <c r="AH84" i="3"/>
  <c r="AH85" i="3"/>
  <c r="AH86" i="3"/>
  <c r="AH87" i="3"/>
  <c r="AH88" i="3"/>
  <c r="AH89" i="3"/>
  <c r="AH90" i="3"/>
  <c r="AH91" i="3"/>
  <c r="AH92" i="3"/>
  <c r="AH82" i="3"/>
  <c r="AH93" i="3"/>
  <c r="AH94" i="3"/>
  <c r="AH95" i="3"/>
  <c r="AH96" i="3"/>
  <c r="AH97" i="3"/>
  <c r="AH98" i="3"/>
  <c r="AH99" i="3"/>
  <c r="AH100" i="3"/>
  <c r="AH101" i="3"/>
  <c r="AH102" i="3"/>
  <c r="AH103" i="3"/>
  <c r="AH104" i="3"/>
  <c r="AH105" i="3"/>
  <c r="AH166" i="3"/>
  <c r="AH167" i="3"/>
  <c r="AH168" i="3"/>
  <c r="AH169" i="3"/>
  <c r="AH170" i="3"/>
  <c r="AH171" i="3"/>
  <c r="AH172" i="3"/>
  <c r="AH173" i="3"/>
  <c r="AH174" i="3"/>
  <c r="AH175" i="3"/>
  <c r="AH176" i="3"/>
  <c r="AH177" i="3"/>
  <c r="AH178" i="3"/>
  <c r="AH179" i="3"/>
  <c r="AH180" i="3"/>
  <c r="AH181" i="3"/>
  <c r="AH182" i="3"/>
  <c r="AH183" i="3"/>
  <c r="AH184" i="3"/>
  <c r="AH185" i="3"/>
  <c r="AH186" i="3"/>
  <c r="AH187" i="3"/>
  <c r="AH188" i="3"/>
  <c r="AH189" i="3"/>
  <c r="AH190" i="3"/>
  <c r="AH191" i="3"/>
  <c r="AH192" i="3"/>
  <c r="AH193" i="3"/>
  <c r="AH194" i="3"/>
  <c r="AH195" i="3"/>
  <c r="AH196" i="3"/>
  <c r="AH197" i="3"/>
  <c r="AH198" i="3"/>
  <c r="AH199" i="3"/>
  <c r="AH200" i="3"/>
  <c r="AH201" i="3"/>
  <c r="AH202" i="3"/>
  <c r="AH203" i="3"/>
  <c r="AH204" i="3"/>
  <c r="AH205" i="3"/>
  <c r="AH206" i="3"/>
  <c r="AH207" i="3"/>
  <c r="AH208" i="3"/>
  <c r="AH209" i="3"/>
  <c r="AH210" i="3"/>
  <c r="AH211" i="3"/>
  <c r="AH212" i="3"/>
  <c r="AH213" i="3"/>
  <c r="AH214" i="3"/>
  <c r="AH215" i="3"/>
  <c r="AH216" i="3"/>
  <c r="AH217" i="3"/>
  <c r="AH218" i="3"/>
  <c r="AH219" i="3"/>
  <c r="AH220" i="3"/>
  <c r="AH221" i="3"/>
  <c r="AH222" i="3"/>
  <c r="AH223" i="3"/>
  <c r="AH224" i="3"/>
  <c r="AH225" i="3"/>
  <c r="AH226" i="3"/>
  <c r="AH227" i="3"/>
  <c r="AH163" i="3"/>
  <c r="AH228" i="3"/>
  <c r="AH229" i="3"/>
  <c r="AH230" i="3"/>
  <c r="AH231" i="3"/>
  <c r="AH232" i="3"/>
  <c r="AH233" i="3"/>
  <c r="AH234" i="3"/>
  <c r="AH235" i="3"/>
  <c r="AH236" i="3"/>
  <c r="AH237" i="3"/>
  <c r="AH238" i="3"/>
  <c r="AH239" i="3"/>
  <c r="AH240" i="3"/>
  <c r="AH241" i="3"/>
  <c r="AH242" i="3"/>
  <c r="AH243" i="3"/>
  <c r="AH244" i="3"/>
  <c r="AH245" i="3"/>
  <c r="AH246" i="3"/>
  <c r="AH247" i="3"/>
  <c r="AH248" i="3"/>
  <c r="AH249" i="3"/>
  <c r="AH250" i="3"/>
  <c r="AH251" i="3"/>
  <c r="AH252" i="3"/>
  <c r="AH253" i="3"/>
  <c r="AH254" i="3"/>
  <c r="AH255" i="3"/>
  <c r="AH256" i="3"/>
  <c r="AH257" i="3"/>
  <c r="AH258" i="3"/>
  <c r="AH259" i="3"/>
  <c r="AH260" i="3"/>
  <c r="AH261" i="3"/>
  <c r="AH262" i="3"/>
  <c r="AH263" i="3"/>
  <c r="AH264" i="3"/>
  <c r="AH265" i="3"/>
  <c r="AH266" i="3"/>
  <c r="AH267" i="3"/>
  <c r="AH268" i="3"/>
  <c r="AH269" i="3"/>
  <c r="AH270" i="3"/>
  <c r="AH271" i="3"/>
  <c r="AH272" i="3"/>
  <c r="AH273" i="3"/>
  <c r="AH164" i="3"/>
  <c r="AH274" i="3"/>
  <c r="AH275" i="3"/>
  <c r="AH276" i="3"/>
  <c r="AH277" i="3"/>
  <c r="AH278" i="3"/>
  <c r="AH279" i="3"/>
  <c r="AH280" i="3"/>
  <c r="AH281" i="3"/>
  <c r="AH282" i="3"/>
  <c r="AH283" i="3"/>
  <c r="AH284" i="3"/>
  <c r="AH285" i="3"/>
  <c r="AH286" i="3"/>
  <c r="AH287" i="3"/>
  <c r="AH288" i="3"/>
  <c r="AH289" i="3"/>
  <c r="AH290" i="3"/>
  <c r="AH291" i="3"/>
  <c r="AH292" i="3"/>
  <c r="AH293" i="3"/>
  <c r="AH294" i="3"/>
  <c r="AH295" i="3"/>
  <c r="AH296" i="3"/>
  <c r="AH297" i="3"/>
  <c r="AH298" i="3"/>
  <c r="AH299" i="3"/>
  <c r="AH300" i="3"/>
  <c r="AH301" i="3"/>
  <c r="AH302" i="3"/>
  <c r="AH303" i="3"/>
  <c r="AH304" i="3"/>
  <c r="AH305" i="3"/>
  <c r="AH306" i="3"/>
  <c r="AH307" i="3"/>
  <c r="AH308" i="3"/>
  <c r="AH309" i="3"/>
  <c r="AH310" i="3"/>
  <c r="AH311" i="3"/>
  <c r="AH312" i="3"/>
  <c r="AH313" i="3"/>
  <c r="AH314" i="3"/>
  <c r="AH315" i="3"/>
  <c r="AH316" i="3"/>
  <c r="AH317" i="3"/>
  <c r="AH318" i="3"/>
  <c r="AH319" i="3"/>
  <c r="AH320" i="3"/>
  <c r="AH321" i="3"/>
  <c r="AH322" i="3"/>
  <c r="AH323" i="3"/>
  <c r="AH324" i="3"/>
  <c r="AH325" i="3"/>
  <c r="AH326" i="3"/>
  <c r="AH327" i="3"/>
  <c r="AH328" i="3"/>
  <c r="AH329" i="3"/>
  <c r="AH330" i="3"/>
  <c r="AH331" i="3"/>
  <c r="AH332" i="3"/>
  <c r="AH333" i="3"/>
  <c r="AH334" i="3"/>
  <c r="AH335" i="3"/>
  <c r="AH336" i="3"/>
  <c r="AH337" i="3"/>
  <c r="AH338" i="3"/>
  <c r="AH339" i="3"/>
  <c r="AH340" i="3"/>
  <c r="AH341" i="3"/>
  <c r="AH342" i="3"/>
  <c r="AH343" i="3"/>
  <c r="AH344" i="3"/>
  <c r="AH345" i="3"/>
  <c r="AH346" i="3"/>
  <c r="AH347" i="3"/>
  <c r="AH348" i="3"/>
  <c r="AH349" i="3"/>
  <c r="AH350" i="3"/>
  <c r="AH351" i="3"/>
  <c r="AH352" i="3"/>
  <c r="AH353" i="3"/>
  <c r="AH354" i="3"/>
  <c r="AH355" i="3"/>
  <c r="AH356" i="3"/>
  <c r="AH357" i="3"/>
  <c r="AH358" i="3"/>
  <c r="AH359" i="3"/>
  <c r="AH360" i="3"/>
  <c r="AH361" i="3"/>
  <c r="AH362" i="3"/>
  <c r="AH363" i="3"/>
  <c r="AH364" i="3"/>
  <c r="AH365" i="3"/>
  <c r="AH366" i="3"/>
  <c r="AH367" i="3"/>
  <c r="AH368" i="3"/>
  <c r="AH369" i="3"/>
  <c r="AH370" i="3"/>
  <c r="AH371" i="3"/>
  <c r="AH372" i="3"/>
  <c r="AH373" i="3"/>
  <c r="AH374" i="3"/>
  <c r="AH375" i="3"/>
  <c r="AH376" i="3"/>
  <c r="AH377" i="3"/>
  <c r="AH378" i="3"/>
  <c r="AH379" i="3"/>
  <c r="AH380" i="3"/>
  <c r="AH381" i="3"/>
  <c r="AH382" i="3"/>
  <c r="AH383" i="3"/>
  <c r="AH384" i="3"/>
  <c r="AH385" i="3"/>
  <c r="AH386" i="3"/>
  <c r="AH387" i="3"/>
  <c r="AH388" i="3"/>
  <c r="AH389" i="3"/>
  <c r="AH390" i="3"/>
  <c r="AH391" i="3"/>
  <c r="AH392" i="3"/>
  <c r="AH393" i="3"/>
  <c r="AH394" i="3"/>
  <c r="AH165" i="3"/>
  <c r="AH395" i="3"/>
  <c r="AH396" i="3"/>
  <c r="AH397" i="3"/>
  <c r="AH398" i="3"/>
  <c r="AH399" i="3"/>
  <c r="AH400" i="3"/>
  <c r="AH401" i="3"/>
  <c r="AH402" i="3"/>
  <c r="AH403" i="3"/>
  <c r="AH404" i="3"/>
  <c r="AH405" i="3"/>
  <c r="AH406" i="3"/>
  <c r="AH407" i="3"/>
  <c r="AH408" i="3"/>
  <c r="AH409" i="3"/>
  <c r="AH410" i="3"/>
  <c r="AH411" i="3"/>
  <c r="AH412" i="3"/>
  <c r="AH413" i="3"/>
  <c r="AH414" i="3"/>
  <c r="AH415" i="3"/>
  <c r="AH416" i="3"/>
  <c r="AH417" i="3"/>
  <c r="AH418" i="3"/>
  <c r="AH419" i="3"/>
  <c r="AH420" i="3"/>
  <c r="AH421" i="3"/>
  <c r="AH422" i="3"/>
  <c r="AH423" i="3"/>
  <c r="AH424" i="3"/>
  <c r="AH425" i="3"/>
  <c r="AH426" i="3"/>
  <c r="AH427" i="3"/>
  <c r="AH428" i="3"/>
  <c r="AH429" i="3"/>
  <c r="AH430" i="3"/>
  <c r="AH431" i="3"/>
  <c r="AH432" i="3"/>
  <c r="AH433" i="3"/>
  <c r="AH434" i="3"/>
  <c r="AH435" i="3"/>
  <c r="AH436" i="3"/>
  <c r="AH437" i="3"/>
  <c r="AH438" i="3"/>
  <c r="AH439" i="3"/>
  <c r="AH440" i="3"/>
  <c r="AH441" i="3"/>
  <c r="AH442" i="3"/>
  <c r="AH443" i="3"/>
  <c r="AH444" i="3"/>
  <c r="AH445" i="3"/>
  <c r="AH446" i="3"/>
  <c r="AH447" i="3"/>
  <c r="AH448" i="3"/>
  <c r="AH449" i="3"/>
  <c r="AH450" i="3"/>
  <c r="AH451" i="3"/>
  <c r="AH452" i="3"/>
  <c r="AH453" i="3"/>
  <c r="AH454" i="3"/>
  <c r="AH455" i="3"/>
  <c r="AH456" i="3"/>
  <c r="AH457" i="3"/>
  <c r="AH458" i="3"/>
  <c r="AH459" i="3"/>
  <c r="AH460" i="3"/>
  <c r="AH461" i="3"/>
  <c r="AH462" i="3"/>
  <c r="AH463" i="3"/>
  <c r="AH464" i="3"/>
  <c r="AH465" i="3"/>
  <c r="AH466" i="3"/>
  <c r="AH467" i="3"/>
  <c r="AH468" i="3"/>
  <c r="AH469" i="3"/>
  <c r="AH470" i="3"/>
  <c r="AH471" i="3"/>
  <c r="AH472" i="3"/>
  <c r="AH473" i="3"/>
  <c r="AH474" i="3"/>
  <c r="AH475" i="3"/>
  <c r="AH476" i="3"/>
  <c r="AH477" i="3"/>
  <c r="AH478" i="3"/>
  <c r="AH479" i="3"/>
  <c r="AH480" i="3"/>
  <c r="AH481" i="3"/>
  <c r="AH482" i="3"/>
  <c r="AH483" i="3"/>
  <c r="AH484" i="3"/>
  <c r="AH485" i="3"/>
  <c r="AH486" i="3"/>
  <c r="AH487" i="3"/>
  <c r="AH488" i="3"/>
  <c r="AH489" i="3"/>
  <c r="AH490" i="3"/>
  <c r="AH491" i="3"/>
  <c r="AH492" i="3"/>
  <c r="AH493" i="3"/>
  <c r="AH494" i="3"/>
  <c r="AH495" i="3"/>
  <c r="AH496" i="3"/>
  <c r="AH497" i="3"/>
  <c r="AH498" i="3"/>
  <c r="AH499" i="3"/>
  <c r="AH500" i="3"/>
  <c r="AH501" i="3"/>
  <c r="AH502" i="3"/>
  <c r="AH503" i="3"/>
  <c r="AH504" i="3"/>
  <c r="AH505" i="3"/>
  <c r="AH506" i="3"/>
  <c r="AH507" i="3"/>
  <c r="AH508" i="3"/>
  <c r="AH509" i="3"/>
  <c r="AH510" i="3"/>
  <c r="AH511" i="3"/>
  <c r="AH512" i="3"/>
  <c r="AH513" i="3"/>
  <c r="AH514" i="3"/>
  <c r="AH515" i="3"/>
  <c r="AH516" i="3"/>
  <c r="AH517" i="3"/>
  <c r="AH518" i="3"/>
  <c r="AH519" i="3"/>
  <c r="AH520" i="3"/>
  <c r="AH521" i="3"/>
  <c r="AH522" i="3"/>
  <c r="AH523" i="3"/>
  <c r="AH524" i="3"/>
  <c r="AH525" i="3"/>
  <c r="AH526" i="3"/>
  <c r="AH527" i="3"/>
  <c r="AH528" i="3"/>
  <c r="AH529" i="3"/>
  <c r="AH530" i="3"/>
  <c r="AH531" i="3"/>
  <c r="AH532" i="3"/>
  <c r="AH533" i="3"/>
  <c r="AH534" i="3"/>
  <c r="AH535" i="3"/>
  <c r="AH536" i="3"/>
  <c r="AH537" i="3"/>
  <c r="AH538" i="3"/>
  <c r="AH539" i="3"/>
  <c r="AH540" i="3"/>
  <c r="AH541" i="3"/>
  <c r="AH542" i="3"/>
  <c r="AH543" i="3"/>
  <c r="AH544" i="3"/>
  <c r="AH545" i="3"/>
  <c r="AH546" i="3"/>
  <c r="AH547" i="3"/>
  <c r="AH548" i="3"/>
  <c r="AH549" i="3"/>
  <c r="AH550" i="3"/>
  <c r="AH551" i="3"/>
  <c r="AH552" i="3"/>
  <c r="AH553" i="3"/>
  <c r="AH554" i="3"/>
  <c r="AH555" i="3"/>
  <c r="AH556" i="3"/>
  <c r="AH557" i="3"/>
  <c r="AH558" i="3"/>
  <c r="AH559" i="3"/>
  <c r="AH560" i="3"/>
  <c r="AH561" i="3"/>
  <c r="AH562" i="3"/>
  <c r="AH563" i="3"/>
  <c r="AH564" i="3"/>
  <c r="AH565" i="3"/>
  <c r="AH566" i="3"/>
  <c r="AH567" i="3"/>
  <c r="AH568" i="3"/>
  <c r="AH569" i="3"/>
  <c r="AH570" i="3"/>
  <c r="AH571" i="3"/>
  <c r="AH572" i="3"/>
  <c r="AH573" i="3"/>
  <c r="AH574" i="3"/>
  <c r="AH575" i="3"/>
  <c r="AH576" i="3"/>
  <c r="AH577" i="3"/>
  <c r="AH578" i="3"/>
  <c r="AH579" i="3"/>
  <c r="AH580" i="3"/>
  <c r="AH581" i="3"/>
  <c r="AH582" i="3"/>
  <c r="AE2" i="3"/>
  <c r="AE3" i="3"/>
  <c r="AE5" i="3"/>
  <c r="AE6" i="3"/>
  <c r="AE7"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E72" i="3"/>
  <c r="AE73" i="3"/>
  <c r="AE74" i="3"/>
  <c r="AE75" i="3"/>
  <c r="AE76" i="3"/>
  <c r="AE77" i="3"/>
  <c r="AE78" i="3"/>
  <c r="AK78" i="3" s="1"/>
  <c r="AE79" i="3"/>
  <c r="AE80" i="3"/>
  <c r="AE108" i="3"/>
  <c r="AE109" i="3"/>
  <c r="AE110" i="3"/>
  <c r="AE111" i="3"/>
  <c r="AE112" i="3"/>
  <c r="AE113" i="3"/>
  <c r="AE114" i="3"/>
  <c r="AE115" i="3"/>
  <c r="AE116" i="3"/>
  <c r="AE117" i="3"/>
  <c r="AE118" i="3"/>
  <c r="AE119" i="3"/>
  <c r="AE120" i="3"/>
  <c r="AE121" i="3"/>
  <c r="AE122" i="3"/>
  <c r="AE123" i="3"/>
  <c r="AE124" i="3"/>
  <c r="AK124" i="3" s="1"/>
  <c r="AE125" i="3"/>
  <c r="AK125" i="3" s="1"/>
  <c r="AE126" i="3"/>
  <c r="AE127" i="3"/>
  <c r="AE128" i="3"/>
  <c r="AE129" i="3"/>
  <c r="AE130" i="3"/>
  <c r="AE106" i="3"/>
  <c r="AE131" i="3"/>
  <c r="AE107" i="3"/>
  <c r="AE132" i="3"/>
  <c r="AE133" i="3"/>
  <c r="AE134" i="3"/>
  <c r="AE135" i="3"/>
  <c r="AE136" i="3"/>
  <c r="AE137" i="3"/>
  <c r="AE138" i="3"/>
  <c r="AE139" i="3"/>
  <c r="AE140" i="3"/>
  <c r="AE141" i="3"/>
  <c r="AE142" i="3"/>
  <c r="AE143" i="3"/>
  <c r="AE144" i="3"/>
  <c r="AE145" i="3"/>
  <c r="AE146" i="3"/>
  <c r="AE147" i="3"/>
  <c r="AE148" i="3"/>
  <c r="AE149" i="3"/>
  <c r="AE150" i="3"/>
  <c r="AE151" i="3"/>
  <c r="AE152" i="3"/>
  <c r="AE153" i="3"/>
  <c r="AE154" i="3"/>
  <c r="AE155" i="3"/>
  <c r="AE156" i="3"/>
  <c r="AE157" i="3"/>
  <c r="AE158" i="3"/>
  <c r="AE159" i="3"/>
  <c r="AE160" i="3"/>
  <c r="AE161" i="3"/>
  <c r="AE162" i="3"/>
  <c r="AE81" i="3"/>
  <c r="AE83" i="3"/>
  <c r="AE84" i="3"/>
  <c r="AE85" i="3"/>
  <c r="AE86" i="3"/>
  <c r="AE87" i="3"/>
  <c r="AE88" i="3"/>
  <c r="AE89" i="3"/>
  <c r="AE90" i="3"/>
  <c r="AE91" i="3"/>
  <c r="AE92" i="3"/>
  <c r="AE82" i="3"/>
  <c r="AE93" i="3"/>
  <c r="AE94" i="3"/>
  <c r="AE95" i="3"/>
  <c r="AE96" i="3"/>
  <c r="AE97" i="3"/>
  <c r="AE98" i="3"/>
  <c r="AE99" i="3"/>
  <c r="AE100" i="3"/>
  <c r="AE101" i="3"/>
  <c r="AE102" i="3"/>
  <c r="AE103" i="3"/>
  <c r="AE104" i="3"/>
  <c r="AE105" i="3"/>
  <c r="AE166" i="3"/>
  <c r="AE167" i="3"/>
  <c r="AE168" i="3"/>
  <c r="AE169" i="3"/>
  <c r="AE170" i="3"/>
  <c r="AE171" i="3"/>
  <c r="AE172" i="3"/>
  <c r="AE173" i="3"/>
  <c r="AE174" i="3"/>
  <c r="AE175" i="3"/>
  <c r="AE176" i="3"/>
  <c r="AE177" i="3"/>
  <c r="AE178" i="3"/>
  <c r="AE179" i="3"/>
  <c r="AE180" i="3"/>
  <c r="AE181" i="3"/>
  <c r="AE182" i="3"/>
  <c r="AE183" i="3"/>
  <c r="AE184" i="3"/>
  <c r="AE185" i="3"/>
  <c r="AE186" i="3"/>
  <c r="AE187" i="3"/>
  <c r="AE188" i="3"/>
  <c r="AE189" i="3"/>
  <c r="AE190" i="3"/>
  <c r="AE191" i="3"/>
  <c r="AE192" i="3"/>
  <c r="AE193" i="3"/>
  <c r="AE194" i="3"/>
  <c r="AE195" i="3"/>
  <c r="AE196" i="3"/>
  <c r="AE197" i="3"/>
  <c r="AE198" i="3"/>
  <c r="AE199" i="3"/>
  <c r="AE200" i="3"/>
  <c r="AE201" i="3"/>
  <c r="AE202" i="3"/>
  <c r="AE203" i="3"/>
  <c r="AE204" i="3"/>
  <c r="AE205" i="3"/>
  <c r="AE206" i="3"/>
  <c r="AE207" i="3"/>
  <c r="AE208" i="3"/>
  <c r="AE209" i="3"/>
  <c r="AE210" i="3"/>
  <c r="AE211" i="3"/>
  <c r="AE212" i="3"/>
  <c r="AE213" i="3"/>
  <c r="AE214" i="3"/>
  <c r="AE215" i="3"/>
  <c r="AE216" i="3"/>
  <c r="AE217" i="3"/>
  <c r="AE218" i="3"/>
  <c r="AE219" i="3"/>
  <c r="AE220" i="3"/>
  <c r="AE221" i="3"/>
  <c r="AE222" i="3"/>
  <c r="AE223" i="3"/>
  <c r="AE224" i="3"/>
  <c r="AE225" i="3"/>
  <c r="AE226" i="3"/>
  <c r="AE227" i="3"/>
  <c r="AE163" i="3"/>
  <c r="AE228" i="3"/>
  <c r="AE229" i="3"/>
  <c r="AE230" i="3"/>
  <c r="AE231" i="3"/>
  <c r="AE232" i="3"/>
  <c r="AE233" i="3"/>
  <c r="AE234" i="3"/>
  <c r="AE235" i="3"/>
  <c r="AE236" i="3"/>
  <c r="AE237" i="3"/>
  <c r="AE238" i="3"/>
  <c r="AE239" i="3"/>
  <c r="AE240" i="3"/>
  <c r="AE241" i="3"/>
  <c r="AE242" i="3"/>
  <c r="AE243" i="3"/>
  <c r="AE244" i="3"/>
  <c r="AE245" i="3"/>
  <c r="AE246" i="3"/>
  <c r="AE247" i="3"/>
  <c r="AE248" i="3"/>
  <c r="AE249" i="3"/>
  <c r="AE250" i="3"/>
  <c r="AE251" i="3"/>
  <c r="AE252" i="3"/>
  <c r="AE253" i="3"/>
  <c r="AE254" i="3"/>
  <c r="AE255" i="3"/>
  <c r="AE256" i="3"/>
  <c r="AE257" i="3"/>
  <c r="AE258" i="3"/>
  <c r="AE259" i="3"/>
  <c r="AE260" i="3"/>
  <c r="AE261" i="3"/>
  <c r="AE262" i="3"/>
  <c r="AE263" i="3"/>
  <c r="AE264" i="3"/>
  <c r="AE265" i="3"/>
  <c r="AE266" i="3"/>
  <c r="AE267" i="3"/>
  <c r="AE268" i="3"/>
  <c r="AE269" i="3"/>
  <c r="AE270" i="3"/>
  <c r="AE271" i="3"/>
  <c r="AE272" i="3"/>
  <c r="AE273" i="3"/>
  <c r="AE164" i="3"/>
  <c r="AE274" i="3"/>
  <c r="AE275" i="3"/>
  <c r="AE276" i="3"/>
  <c r="AE277" i="3"/>
  <c r="AE278" i="3"/>
  <c r="AE279" i="3"/>
  <c r="AE280" i="3"/>
  <c r="AE281" i="3"/>
  <c r="AE282" i="3"/>
  <c r="AE283" i="3"/>
  <c r="AE284" i="3"/>
  <c r="AE285" i="3"/>
  <c r="AE286" i="3"/>
  <c r="AE287" i="3"/>
  <c r="AE288" i="3"/>
  <c r="AE289" i="3"/>
  <c r="AE290" i="3"/>
  <c r="AE291" i="3"/>
  <c r="AE292" i="3"/>
  <c r="AE293" i="3"/>
  <c r="AE294" i="3"/>
  <c r="AE295" i="3"/>
  <c r="AE296" i="3"/>
  <c r="AE297" i="3"/>
  <c r="AE298" i="3"/>
  <c r="AE299" i="3"/>
  <c r="AE300" i="3"/>
  <c r="AE301" i="3"/>
  <c r="AE302" i="3"/>
  <c r="AE303" i="3"/>
  <c r="AE304" i="3"/>
  <c r="AE305" i="3"/>
  <c r="AE306" i="3"/>
  <c r="AE307" i="3"/>
  <c r="AE308" i="3"/>
  <c r="AE309" i="3"/>
  <c r="AE310" i="3"/>
  <c r="AE311" i="3"/>
  <c r="AE312" i="3"/>
  <c r="AE313" i="3"/>
  <c r="AE314" i="3"/>
  <c r="AE315" i="3"/>
  <c r="AE316" i="3"/>
  <c r="AE317" i="3"/>
  <c r="AE318" i="3"/>
  <c r="AE319" i="3"/>
  <c r="AE320" i="3"/>
  <c r="AE321" i="3"/>
  <c r="AE322" i="3"/>
  <c r="AE323" i="3"/>
  <c r="AE324" i="3"/>
  <c r="AE325" i="3"/>
  <c r="AE326" i="3"/>
  <c r="AE327" i="3"/>
  <c r="AE328" i="3"/>
  <c r="AE329" i="3"/>
  <c r="AE330" i="3"/>
  <c r="AE331" i="3"/>
  <c r="AE332" i="3"/>
  <c r="AE333" i="3"/>
  <c r="AE334" i="3"/>
  <c r="AE335" i="3"/>
  <c r="AE336" i="3"/>
  <c r="AE337" i="3"/>
  <c r="AE338" i="3"/>
  <c r="AE339" i="3"/>
  <c r="AE340" i="3"/>
  <c r="AE341" i="3"/>
  <c r="AE342" i="3"/>
  <c r="AE343" i="3"/>
  <c r="AE344" i="3"/>
  <c r="AE345" i="3"/>
  <c r="AE346" i="3"/>
  <c r="AE347" i="3"/>
  <c r="AE348" i="3"/>
  <c r="AE349" i="3"/>
  <c r="AE350" i="3"/>
  <c r="AE351" i="3"/>
  <c r="AE352" i="3"/>
  <c r="AE353" i="3"/>
  <c r="AE354" i="3"/>
  <c r="AE355" i="3"/>
  <c r="AE356" i="3"/>
  <c r="AE357" i="3"/>
  <c r="AE358" i="3"/>
  <c r="AE359" i="3"/>
  <c r="AE360" i="3"/>
  <c r="AE361" i="3"/>
  <c r="AE362" i="3"/>
  <c r="AE363" i="3"/>
  <c r="AE364" i="3"/>
  <c r="AE365" i="3"/>
  <c r="AE366" i="3"/>
  <c r="AE367" i="3"/>
  <c r="AE368" i="3"/>
  <c r="AE369" i="3"/>
  <c r="AE370" i="3"/>
  <c r="AE371" i="3"/>
  <c r="AE372" i="3"/>
  <c r="AE373" i="3"/>
  <c r="AE374" i="3"/>
  <c r="AE375" i="3"/>
  <c r="AE376" i="3"/>
  <c r="AE377" i="3"/>
  <c r="AE378" i="3"/>
  <c r="AE379" i="3"/>
  <c r="AE380" i="3"/>
  <c r="AE381" i="3"/>
  <c r="AE382" i="3"/>
  <c r="AE383" i="3"/>
  <c r="AE384" i="3"/>
  <c r="AE385" i="3"/>
  <c r="AE386" i="3"/>
  <c r="AE387" i="3"/>
  <c r="AE388" i="3"/>
  <c r="AE389" i="3"/>
  <c r="AE390" i="3"/>
  <c r="AE391" i="3"/>
  <c r="AE392" i="3"/>
  <c r="AE393" i="3"/>
  <c r="AE394" i="3"/>
  <c r="AE395" i="3"/>
  <c r="AE396" i="3"/>
  <c r="AE397" i="3"/>
  <c r="AE398" i="3"/>
  <c r="AE399" i="3"/>
  <c r="AE400" i="3"/>
  <c r="AE401" i="3"/>
  <c r="AE402" i="3"/>
  <c r="AE403" i="3"/>
  <c r="AE404" i="3"/>
  <c r="AE405" i="3"/>
  <c r="AE406" i="3"/>
  <c r="AE407" i="3"/>
  <c r="AE408" i="3"/>
  <c r="AE409" i="3"/>
  <c r="AE410" i="3"/>
  <c r="AE411" i="3"/>
  <c r="AE412" i="3"/>
  <c r="AE413" i="3"/>
  <c r="AE414" i="3"/>
  <c r="AE415" i="3"/>
  <c r="AE416" i="3"/>
  <c r="AE417" i="3"/>
  <c r="AE418" i="3"/>
  <c r="AE419" i="3"/>
  <c r="AE420" i="3"/>
  <c r="AE421" i="3"/>
  <c r="AE422" i="3"/>
  <c r="AE423" i="3"/>
  <c r="AE424" i="3"/>
  <c r="AE425" i="3"/>
  <c r="AE426" i="3"/>
  <c r="AE427" i="3"/>
  <c r="AE428" i="3"/>
  <c r="AE429" i="3"/>
  <c r="AE430" i="3"/>
  <c r="AE431" i="3"/>
  <c r="AE432" i="3"/>
  <c r="AE433" i="3"/>
  <c r="AE434" i="3"/>
  <c r="AE435" i="3"/>
  <c r="AE436" i="3"/>
  <c r="AE437" i="3"/>
  <c r="AE438" i="3"/>
  <c r="AE439" i="3"/>
  <c r="AE440" i="3"/>
  <c r="AE441" i="3"/>
  <c r="AE442" i="3"/>
  <c r="AE443" i="3"/>
  <c r="AE444" i="3"/>
  <c r="AE445" i="3"/>
  <c r="AE446" i="3"/>
  <c r="AE447" i="3"/>
  <c r="AE448" i="3"/>
  <c r="AE449" i="3"/>
  <c r="AE450" i="3"/>
  <c r="AE451" i="3"/>
  <c r="AE452" i="3"/>
  <c r="AE453" i="3"/>
  <c r="AE454" i="3"/>
  <c r="AE455" i="3"/>
  <c r="AE456" i="3"/>
  <c r="AE457" i="3"/>
  <c r="AE458" i="3"/>
  <c r="AE459" i="3"/>
  <c r="AE460" i="3"/>
  <c r="AE461" i="3"/>
  <c r="AE462" i="3"/>
  <c r="AE463" i="3"/>
  <c r="AE464" i="3"/>
  <c r="AE465" i="3"/>
  <c r="AE466" i="3"/>
  <c r="AE467" i="3"/>
  <c r="AE468" i="3"/>
  <c r="AE469" i="3"/>
  <c r="AE470" i="3"/>
  <c r="AE471" i="3"/>
  <c r="AE472" i="3"/>
  <c r="AE473" i="3"/>
  <c r="AE474" i="3"/>
  <c r="AE475" i="3"/>
  <c r="AE476" i="3"/>
  <c r="AE477" i="3"/>
  <c r="AE478" i="3"/>
  <c r="AE479" i="3"/>
  <c r="AE480" i="3"/>
  <c r="AE481" i="3"/>
  <c r="AE482" i="3"/>
  <c r="AE483" i="3"/>
  <c r="AE484" i="3"/>
  <c r="AE485" i="3"/>
  <c r="AE486" i="3"/>
  <c r="AE487" i="3"/>
  <c r="AE488" i="3"/>
  <c r="AE489" i="3"/>
  <c r="AE490" i="3"/>
  <c r="AE491" i="3"/>
  <c r="AE492" i="3"/>
  <c r="AE493" i="3"/>
  <c r="AE494" i="3"/>
  <c r="AE495" i="3"/>
  <c r="AE496" i="3"/>
  <c r="AE497" i="3"/>
  <c r="AE498" i="3"/>
  <c r="AE499" i="3"/>
  <c r="AE500" i="3"/>
  <c r="AE501" i="3"/>
  <c r="AE502" i="3"/>
  <c r="AE503" i="3"/>
  <c r="AE504" i="3"/>
  <c r="AE505" i="3"/>
  <c r="AE506" i="3"/>
  <c r="AE507" i="3"/>
  <c r="AE508" i="3"/>
  <c r="AE509" i="3"/>
  <c r="AE510" i="3"/>
  <c r="AE511" i="3"/>
  <c r="AE512" i="3"/>
  <c r="AE513" i="3"/>
  <c r="AE514" i="3"/>
  <c r="AE515" i="3"/>
  <c r="AE516" i="3"/>
  <c r="AE517" i="3"/>
  <c r="AE518" i="3"/>
  <c r="AE519" i="3"/>
  <c r="AE520" i="3"/>
  <c r="AE521" i="3"/>
  <c r="AE522" i="3"/>
  <c r="AE523" i="3"/>
  <c r="AE524" i="3"/>
  <c r="AE525" i="3"/>
  <c r="AE526" i="3"/>
  <c r="AE527" i="3"/>
  <c r="AE528" i="3"/>
  <c r="AE529" i="3"/>
  <c r="AE530" i="3"/>
  <c r="AE531" i="3"/>
  <c r="AE532" i="3"/>
  <c r="AE533" i="3"/>
  <c r="AE534" i="3"/>
  <c r="AE535" i="3"/>
  <c r="AE536" i="3"/>
  <c r="AE537" i="3"/>
  <c r="AE538" i="3"/>
  <c r="AE539" i="3"/>
  <c r="AE540" i="3"/>
  <c r="AE541" i="3"/>
  <c r="AE542" i="3"/>
  <c r="AE543" i="3"/>
  <c r="AE544" i="3"/>
  <c r="AE545" i="3"/>
  <c r="AE546" i="3"/>
  <c r="AE547" i="3"/>
  <c r="AE548" i="3"/>
  <c r="AE549" i="3"/>
  <c r="AE550" i="3"/>
  <c r="AE551" i="3"/>
  <c r="AE552" i="3"/>
  <c r="AE553" i="3"/>
  <c r="AE554" i="3"/>
  <c r="AE555" i="3"/>
  <c r="AE556" i="3"/>
  <c r="AE557" i="3"/>
  <c r="AE558" i="3"/>
  <c r="AE559" i="3"/>
  <c r="AE560" i="3"/>
  <c r="AE561" i="3"/>
  <c r="AE562" i="3"/>
  <c r="AE563" i="3"/>
  <c r="AE564" i="3"/>
  <c r="AE565" i="3"/>
  <c r="AE566" i="3"/>
  <c r="AE567" i="3"/>
  <c r="AE568" i="3"/>
  <c r="AE569" i="3"/>
  <c r="AE570" i="3"/>
  <c r="AE571" i="3"/>
  <c r="AE572" i="3"/>
  <c r="AE573" i="3"/>
  <c r="AE574" i="3"/>
  <c r="AE575" i="3"/>
  <c r="AE576" i="3"/>
  <c r="AE577" i="3"/>
  <c r="AE578" i="3"/>
  <c r="AE579" i="3"/>
  <c r="AE580" i="3"/>
  <c r="AE581" i="3"/>
  <c r="AE582" i="3"/>
  <c r="AD2" i="3"/>
  <c r="AC2" i="3"/>
  <c r="AG30" i="3"/>
  <c r="AQ14" i="7" l="1"/>
  <c r="AQ30" i="7"/>
  <c r="AQ46" i="7"/>
  <c r="AQ48" i="7"/>
  <c r="AQ62" i="7"/>
  <c r="AQ78" i="7"/>
  <c r="AQ94" i="7"/>
  <c r="AQ110" i="7"/>
  <c r="AQ126" i="7"/>
  <c r="AQ128" i="7"/>
  <c r="AQ142" i="7"/>
  <c r="AQ144" i="7"/>
  <c r="AQ158" i="7"/>
  <c r="AQ159" i="7"/>
  <c r="AQ160" i="7"/>
  <c r="AQ173" i="7"/>
  <c r="AQ199" i="7"/>
  <c r="AQ182" i="7"/>
  <c r="AQ183" i="7"/>
  <c r="AQ220" i="7"/>
  <c r="AQ190" i="7"/>
  <c r="AQ191" i="7"/>
  <c r="AQ189" i="7"/>
  <c r="AQ174" i="7"/>
  <c r="AQ175" i="7"/>
  <c r="AQ213" i="7"/>
  <c r="AQ562" i="7"/>
  <c r="AQ640" i="7"/>
  <c r="AQ641" i="7"/>
  <c r="AQ642" i="7"/>
  <c r="AQ1119" i="7"/>
  <c r="AQ1151" i="7"/>
  <c r="AQ1183" i="7"/>
  <c r="AQ546" i="7"/>
  <c r="AQ610" i="7"/>
  <c r="AQ658" i="7"/>
  <c r="AQ578" i="7"/>
  <c r="AQ624" i="7"/>
  <c r="AQ625" i="7"/>
  <c r="AQ626" i="7"/>
  <c r="AQ688" i="7"/>
  <c r="AQ689" i="7"/>
  <c r="AQ690" i="7"/>
  <c r="AQ1111" i="7"/>
  <c r="AQ1143" i="7"/>
  <c r="AQ1175" i="7"/>
  <c r="AQ570" i="7"/>
  <c r="AQ664" i="7"/>
  <c r="AQ665" i="7"/>
  <c r="AQ704" i="7"/>
  <c r="AQ705" i="7"/>
  <c r="AQ720" i="7"/>
  <c r="AQ721" i="7"/>
  <c r="AQ736" i="7"/>
  <c r="AQ737" i="7"/>
  <c r="AQ752" i="7"/>
  <c r="AQ753" i="7"/>
  <c r="AQ768" i="7"/>
  <c r="AQ769" i="7"/>
  <c r="AQ784" i="7"/>
  <c r="AQ785" i="7"/>
  <c r="AQ800" i="7"/>
  <c r="AQ801" i="7"/>
  <c r="AQ816" i="7"/>
  <c r="AQ817" i="7"/>
  <c r="AQ832" i="7"/>
  <c r="AQ833" i="7"/>
  <c r="AQ848" i="7"/>
  <c r="AQ849" i="7"/>
  <c r="AQ864" i="7"/>
  <c r="AQ865" i="7"/>
  <c r="AQ880" i="7"/>
  <c r="AQ881" i="7"/>
  <c r="AQ896" i="7"/>
  <c r="AQ897" i="7"/>
  <c r="AQ912" i="7"/>
  <c r="AQ913" i="7"/>
  <c r="AQ928" i="7"/>
  <c r="AQ929" i="7"/>
  <c r="AQ944" i="7"/>
  <c r="AQ945" i="7"/>
  <c r="AQ960" i="7"/>
  <c r="AQ961" i="7"/>
  <c r="AQ976" i="7"/>
  <c r="AQ977" i="7"/>
  <c r="AQ992" i="7"/>
  <c r="AQ993" i="7"/>
  <c r="AQ1008" i="7"/>
  <c r="AQ1009" i="7"/>
  <c r="AQ1024" i="7"/>
  <c r="AQ1025" i="7"/>
  <c r="AQ1040" i="7"/>
  <c r="AQ1041" i="7"/>
  <c r="AQ1056" i="7"/>
  <c r="AQ1057" i="7"/>
  <c r="AQ1072" i="7"/>
  <c r="AQ1073" i="7"/>
  <c r="AQ1088" i="7"/>
  <c r="AQ1089" i="7"/>
  <c r="AQ1120" i="7"/>
  <c r="AQ1152" i="7"/>
  <c r="AQ1184" i="7"/>
  <c r="AQ1664" i="7"/>
  <c r="AQ1718" i="7"/>
  <c r="AQ1719" i="7"/>
  <c r="AQ1720" i="7"/>
  <c r="AQ1734" i="7"/>
  <c r="AQ1735" i="7"/>
  <c r="AQ1736" i="7"/>
  <c r="AQ1750" i="7"/>
  <c r="AQ1751" i="7"/>
  <c r="AQ1752" i="7"/>
  <c r="AQ1766" i="7"/>
  <c r="AQ1767" i="7"/>
  <c r="AQ1768" i="7"/>
  <c r="AQ1782" i="7"/>
  <c r="AQ1783" i="7"/>
  <c r="AQ1784" i="7"/>
  <c r="AQ1798" i="7"/>
  <c r="AQ1799" i="7"/>
  <c r="AQ1800" i="7"/>
  <c r="AQ1814" i="7"/>
  <c r="AQ1815" i="7"/>
  <c r="AQ1816" i="7"/>
  <c r="AQ1830" i="7"/>
  <c r="AQ1831" i="7"/>
  <c r="AQ1832" i="7"/>
  <c r="AQ1846" i="7"/>
  <c r="AQ1847" i="7"/>
  <c r="AQ1848" i="7"/>
  <c r="AQ1862" i="7"/>
  <c r="AQ1863" i="7"/>
  <c r="AQ1864" i="7"/>
  <c r="AQ1878" i="7"/>
  <c r="AQ1879" i="7"/>
  <c r="AQ1880" i="7"/>
  <c r="AQ1894" i="7"/>
  <c r="AQ1895" i="7"/>
  <c r="AQ1896" i="7"/>
  <c r="AQ1910" i="7"/>
  <c r="AQ1911" i="7"/>
  <c r="AQ1912" i="7"/>
  <c r="AQ1926" i="7"/>
  <c r="AQ1927" i="7"/>
  <c r="AQ1928" i="7"/>
  <c r="AQ1942" i="7"/>
  <c r="AQ1943" i="7"/>
  <c r="AQ1944" i="7"/>
  <c r="AQ1656" i="7"/>
  <c r="AQ1694" i="7"/>
  <c r="AQ1695" i="7"/>
  <c r="AQ1680" i="7"/>
  <c r="AQ1702" i="7"/>
  <c r="AQ1703" i="7"/>
  <c r="AQ1672" i="7"/>
  <c r="AQ2175" i="7"/>
  <c r="AQ2221" i="7"/>
  <c r="AQ2253" i="7"/>
  <c r="AQ2277" i="7"/>
  <c r="AQ2278" i="7"/>
  <c r="AQ2279" i="7"/>
  <c r="AQ2293" i="7"/>
  <c r="AQ2294" i="7"/>
  <c r="AQ2295" i="7"/>
  <c r="AQ2309" i="7"/>
  <c r="AQ2310" i="7"/>
  <c r="AQ2311" i="7"/>
  <c r="AQ2325" i="7"/>
  <c r="AQ2326" i="7"/>
  <c r="AQ2327" i="7"/>
  <c r="AQ2341" i="7"/>
  <c r="AQ2342" i="7"/>
  <c r="AQ2343" i="7"/>
  <c r="AQ2357" i="7"/>
  <c r="AQ2358" i="7"/>
  <c r="AQ2359" i="7"/>
  <c r="AQ2373" i="7"/>
  <c r="AQ2374" i="7"/>
  <c r="AQ2375" i="7"/>
  <c r="AQ2389" i="7"/>
  <c r="AQ2390" i="7"/>
  <c r="AQ2391" i="7"/>
  <c r="AQ2405" i="7"/>
  <c r="AQ2406" i="7"/>
  <c r="AQ2407" i="7"/>
  <c r="AQ2421" i="7"/>
  <c r="AQ2422" i="7"/>
  <c r="AQ2423" i="7"/>
  <c r="AQ2437" i="7"/>
  <c r="AQ2438" i="7"/>
  <c r="AQ2439" i="7"/>
  <c r="AQ2453" i="7"/>
  <c r="AQ2454" i="7"/>
  <c r="AQ2455" i="7"/>
  <c r="AQ2159" i="7"/>
  <c r="AQ2245" i="7"/>
  <c r="AQ2460" i="7"/>
  <c r="AQ2199" i="7"/>
  <c r="AQ2239" i="7"/>
  <c r="AQ2191" i="7"/>
  <c r="AQ2229" i="7"/>
  <c r="AQ2261" i="7"/>
  <c r="AQ2183" i="7"/>
  <c r="AQ2231" i="7"/>
  <c r="AQ2263" i="7"/>
  <c r="AQ2513" i="7"/>
  <c r="AQ2577" i="7"/>
  <c r="AQ2607" i="7"/>
  <c r="AQ2608" i="7"/>
  <c r="AQ2609" i="7"/>
  <c r="AQ2647" i="7"/>
  <c r="AQ2648" i="7"/>
  <c r="AQ2649" i="7"/>
  <c r="AQ2663" i="7"/>
  <c r="AQ2664" i="7"/>
  <c r="AQ2665" i="7"/>
  <c r="AQ2679" i="7"/>
  <c r="AQ2680" i="7"/>
  <c r="AQ2681" i="7"/>
  <c r="AQ2695" i="7"/>
  <c r="AQ2696" i="7"/>
  <c r="AQ2697" i="7"/>
  <c r="AQ2711" i="7"/>
  <c r="AQ2712" i="7"/>
  <c r="AQ2713" i="7"/>
  <c r="AQ2727" i="7"/>
  <c r="AQ2728" i="7"/>
  <c r="AQ2729" i="7"/>
  <c r="AQ2743" i="7"/>
  <c r="AQ2744" i="7"/>
  <c r="AQ2745" i="7"/>
  <c r="AQ2759" i="7"/>
  <c r="AQ2760" i="7"/>
  <c r="AQ2761" i="7"/>
  <c r="AQ2775" i="7"/>
  <c r="AQ2776" i="7"/>
  <c r="AQ2777" i="7"/>
  <c r="AQ2791" i="7"/>
  <c r="AQ2792" i="7"/>
  <c r="AQ2793" i="7"/>
  <c r="AQ2807" i="7"/>
  <c r="AQ2808" i="7"/>
  <c r="AQ2809" i="7"/>
  <c r="AQ2823" i="7"/>
  <c r="AQ2824" i="7"/>
  <c r="AQ2825" i="7"/>
  <c r="AQ2839" i="7"/>
  <c r="AQ2840" i="7"/>
  <c r="AQ2841" i="7"/>
  <c r="AQ2855" i="7"/>
  <c r="AQ2856" i="7"/>
  <c r="AQ2857" i="7"/>
  <c r="AQ2553" i="7"/>
  <c r="AQ2601" i="7"/>
  <c r="AQ2473" i="7"/>
  <c r="AQ2537" i="7"/>
  <c r="AQ2593" i="7"/>
  <c r="AQ2615" i="7"/>
  <c r="AQ2616" i="7"/>
  <c r="AQ2617" i="7"/>
  <c r="AQ2529" i="7"/>
  <c r="AQ2521" i="7"/>
  <c r="AQ2585" i="7"/>
  <c r="AQ2631" i="7"/>
  <c r="AQ2632" i="7"/>
  <c r="AQ2633" i="7"/>
  <c r="AQ3088" i="7"/>
  <c r="AQ3128" i="7"/>
  <c r="AQ3129" i="7"/>
  <c r="AQ3160" i="7"/>
  <c r="AQ3161" i="7"/>
  <c r="AQ3192" i="7"/>
  <c r="AQ3193" i="7"/>
  <c r="AQ3206" i="7"/>
  <c r="AQ3207" i="7"/>
  <c r="AQ3208" i="7"/>
  <c r="AQ3222" i="7"/>
  <c r="AQ3223" i="7"/>
  <c r="AQ3224" i="7"/>
  <c r="AQ3238" i="7"/>
  <c r="AQ3239" i="7"/>
  <c r="AQ3240" i="7"/>
  <c r="AQ3254" i="7"/>
  <c r="AQ3255" i="7"/>
  <c r="AQ3256" i="7"/>
  <c r="AQ3270" i="7"/>
  <c r="AQ3271" i="7"/>
  <c r="AQ3272" i="7"/>
  <c r="AQ3286" i="7"/>
  <c r="AQ3287" i="7"/>
  <c r="AQ3288" i="7"/>
  <c r="AQ3302" i="7"/>
  <c r="AQ3303" i="7"/>
  <c r="AQ3304" i="7"/>
  <c r="AQ3318" i="7"/>
  <c r="AQ3152" i="7"/>
  <c r="AQ3153" i="7"/>
  <c r="AQ3184" i="7"/>
  <c r="AQ3185" i="7"/>
  <c r="AQ3104" i="7"/>
  <c r="AQ3096" i="7"/>
  <c r="AQ3144" i="7"/>
  <c r="AQ3145" i="7"/>
  <c r="AQ3176" i="7"/>
  <c r="AQ3177" i="7"/>
  <c r="AQ3198" i="7"/>
  <c r="AQ3199" i="7"/>
  <c r="AQ3200" i="7"/>
  <c r="AQ3214" i="7"/>
  <c r="AQ3215" i="7"/>
  <c r="AQ3216" i="7"/>
  <c r="AQ3230" i="7"/>
  <c r="AQ3231" i="7"/>
  <c r="AQ3232" i="7"/>
  <c r="AQ3246" i="7"/>
  <c r="AQ3247" i="7"/>
  <c r="AQ3248" i="7"/>
  <c r="AQ3262" i="7"/>
  <c r="AQ3263" i="7"/>
  <c r="AQ3264" i="7"/>
  <c r="AQ3278" i="7"/>
  <c r="AQ3279" i="7"/>
  <c r="AQ3280" i="7"/>
  <c r="AQ3294" i="7"/>
  <c r="AQ3295" i="7"/>
  <c r="AQ3296" i="7"/>
  <c r="AQ3310" i="7"/>
  <c r="AQ3311" i="7"/>
  <c r="AQ3312" i="7"/>
  <c r="AQ3502" i="7"/>
  <c r="AQ3521" i="7"/>
  <c r="AQ3542" i="7"/>
  <c r="AQ3553" i="7"/>
  <c r="AQ3566" i="7"/>
  <c r="AQ3582" i="7"/>
  <c r="AQ3598" i="7"/>
  <c r="AQ3614" i="7"/>
  <c r="AQ3630" i="7"/>
  <c r="AQ3646" i="7"/>
  <c r="AQ3662" i="7"/>
  <c r="AQ3678" i="7"/>
  <c r="AQ3694" i="7"/>
  <c r="AQ3710" i="7"/>
  <c r="AQ3726" i="7"/>
  <c r="AQ3742" i="7"/>
  <c r="AQ3729" i="7"/>
  <c r="AQ3745" i="7"/>
  <c r="AQ3570" i="7"/>
  <c r="AQ3586" i="7"/>
  <c r="AQ3602" i="7"/>
  <c r="AQ3618" i="7"/>
  <c r="AQ3634" i="7"/>
  <c r="AQ3650" i="7"/>
  <c r="AQ3666" i="7"/>
  <c r="AQ3682" i="7"/>
  <c r="AQ3698" i="7"/>
  <c r="AQ3714" i="7"/>
  <c r="AQ3730" i="7"/>
  <c r="AQ3746" i="7"/>
  <c r="AQ3518" i="7"/>
  <c r="AQ3529" i="7"/>
  <c r="AQ3550" i="7"/>
  <c r="AQ3561" i="7"/>
  <c r="AQ3577" i="7"/>
  <c r="AQ3593" i="7"/>
  <c r="AQ3609" i="7"/>
  <c r="AQ3625" i="7"/>
  <c r="AQ3641" i="7"/>
  <c r="AQ3657" i="7"/>
  <c r="AQ3673" i="7"/>
  <c r="AQ3689" i="7"/>
  <c r="AQ3705" i="7"/>
  <c r="AQ3721" i="7"/>
  <c r="AQ3737" i="7"/>
  <c r="AQ3510" i="7"/>
  <c r="AQ3562" i="7"/>
  <c r="AQ3578" i="7"/>
  <c r="AQ3594" i="7"/>
  <c r="AQ3610" i="7"/>
  <c r="AQ3626" i="7"/>
  <c r="AQ3642" i="7"/>
  <c r="AQ3658" i="7"/>
  <c r="AQ3674" i="7"/>
  <c r="AQ3690" i="7"/>
  <c r="AQ3706" i="7"/>
  <c r="AQ3722" i="7"/>
  <c r="AQ3738" i="7"/>
  <c r="AK165" i="3"/>
  <c r="AK575" i="3"/>
  <c r="AK565" i="3"/>
  <c r="AK555" i="3"/>
  <c r="AK545" i="3"/>
  <c r="AK535" i="3"/>
  <c r="AK525" i="3"/>
  <c r="AK515" i="3"/>
  <c r="AK505" i="3"/>
  <c r="AK495" i="3"/>
  <c r="AK485" i="3"/>
  <c r="AK475" i="3"/>
  <c r="AK465" i="3"/>
  <c r="AK455" i="3"/>
  <c r="AK445" i="3"/>
  <c r="AK435" i="3"/>
  <c r="AK425" i="3"/>
  <c r="AK415" i="3"/>
  <c r="AK405" i="3"/>
  <c r="AK395" i="3"/>
  <c r="AK386" i="3"/>
  <c r="AK376" i="3"/>
  <c r="AK366" i="3"/>
  <c r="AK356" i="3"/>
  <c r="AK346" i="3"/>
  <c r="AK336" i="3"/>
  <c r="AK326" i="3"/>
  <c r="AK316" i="3"/>
  <c r="AK306" i="3"/>
  <c r="AK296" i="3"/>
  <c r="AK286" i="3"/>
  <c r="AK276" i="3"/>
  <c r="AK267" i="3"/>
  <c r="AK257" i="3"/>
  <c r="AK247" i="3"/>
  <c r="AK237" i="3"/>
  <c r="AK163" i="3"/>
  <c r="AK218" i="3"/>
  <c r="AK574" i="3"/>
  <c r="AK564" i="3"/>
  <c r="AK554" i="3"/>
  <c r="AK544" i="3"/>
  <c r="AK534" i="3"/>
  <c r="AK524" i="3"/>
  <c r="AK514" i="3"/>
  <c r="AK504" i="3"/>
  <c r="AK494" i="3"/>
  <c r="AK484" i="3"/>
  <c r="AK474" i="3"/>
  <c r="AK464" i="3"/>
  <c r="AK454" i="3"/>
  <c r="AK444" i="3"/>
  <c r="AK434" i="3"/>
  <c r="AK424" i="3"/>
  <c r="AK414" i="3"/>
  <c r="AK510" i="3"/>
  <c r="AK580" i="3"/>
  <c r="AK550" i="3"/>
  <c r="AK530" i="3"/>
  <c r="AK560" i="3"/>
  <c r="AK540" i="3"/>
  <c r="AK576" i="3"/>
  <c r="AK208" i="3"/>
  <c r="AK581" i="3"/>
  <c r="AK571" i="3"/>
  <c r="AK561" i="3"/>
  <c r="AK551" i="3"/>
  <c r="AK541" i="3"/>
  <c r="AK531" i="3"/>
  <c r="AK521" i="3"/>
  <c r="AK511" i="3"/>
  <c r="AK501" i="3"/>
  <c r="AK491" i="3"/>
  <c r="AK481" i="3"/>
  <c r="AK471" i="3"/>
  <c r="AK461" i="3"/>
  <c r="AK451" i="3"/>
  <c r="AK441" i="3"/>
  <c r="AK431" i="3"/>
  <c r="AK421" i="3"/>
  <c r="AK411" i="3"/>
  <c r="AK401" i="3"/>
  <c r="AK392" i="3"/>
  <c r="AK382" i="3"/>
  <c r="AK372" i="3"/>
  <c r="AK362" i="3"/>
  <c r="AK352" i="3"/>
  <c r="AK342" i="3"/>
  <c r="AK332" i="3"/>
  <c r="AK322" i="3"/>
  <c r="AK312" i="3"/>
  <c r="AK302" i="3"/>
  <c r="AK282" i="3"/>
  <c r="AK233" i="3"/>
  <c r="AK51" i="3"/>
  <c r="AK500" i="3"/>
  <c r="AK460" i="3"/>
  <c r="AK450" i="3"/>
  <c r="AK440" i="3"/>
  <c r="AK430" i="3"/>
  <c r="AK420" i="3"/>
  <c r="AK410" i="3"/>
  <c r="AK400" i="3"/>
  <c r="AK391" i="3"/>
  <c r="AK381" i="3"/>
  <c r="AK371" i="3"/>
  <c r="AK331" i="3"/>
  <c r="AK281" i="3"/>
  <c r="AK232" i="3"/>
  <c r="AK50" i="3"/>
  <c r="AK549" i="3"/>
  <c r="AK529" i="3"/>
  <c r="AK519" i="3"/>
  <c r="AK509" i="3"/>
  <c r="AK499" i="3"/>
  <c r="AK520" i="3"/>
  <c r="AK480" i="3"/>
  <c r="AK579" i="3"/>
  <c r="AK569" i="3"/>
  <c r="AK539" i="3"/>
  <c r="AK578" i="3"/>
  <c r="AK568" i="3"/>
  <c r="AK548" i="3"/>
  <c r="AK518" i="3"/>
  <c r="AK498" i="3"/>
  <c r="AK468" i="3"/>
  <c r="AK448" i="3"/>
  <c r="AK418" i="3"/>
  <c r="AK398" i="3"/>
  <c r="AK349" i="3"/>
  <c r="AK299" i="3"/>
  <c r="AK250" i="3"/>
  <c r="AK201" i="3"/>
  <c r="AK181" i="3"/>
  <c r="AK101" i="3"/>
  <c r="AK143" i="3"/>
  <c r="AK28" i="3"/>
  <c r="AK570" i="3"/>
  <c r="AK470" i="3"/>
  <c r="AK559" i="3"/>
  <c r="AK577" i="3"/>
  <c r="AK567" i="3"/>
  <c r="AK547" i="3"/>
  <c r="AK517" i="3"/>
  <c r="AK497" i="3"/>
  <c r="AK467" i="3"/>
  <c r="AK447" i="3"/>
  <c r="AK417" i="3"/>
  <c r="AK397" i="3"/>
  <c r="AK348" i="3"/>
  <c r="AK298" i="3"/>
  <c r="AK249" i="3"/>
  <c r="AK200" i="3"/>
  <c r="AK180" i="3"/>
  <c r="AK100" i="3"/>
  <c r="AK162" i="3"/>
  <c r="AK142" i="3"/>
  <c r="AK77" i="3"/>
  <c r="AK490" i="3"/>
  <c r="AK566" i="3"/>
  <c r="AK556" i="3"/>
  <c r="AK546" i="3"/>
  <c r="AK536" i="3"/>
  <c r="AK526" i="3"/>
  <c r="AK516" i="3"/>
  <c r="AK506" i="3"/>
  <c r="AK496" i="3"/>
  <c r="AK486" i="3"/>
  <c r="AK476" i="3"/>
  <c r="AK466" i="3"/>
  <c r="AK436" i="3"/>
  <c r="AK416" i="3"/>
  <c r="AK367" i="3"/>
  <c r="AK317" i="3"/>
  <c r="AK268" i="3"/>
  <c r="AK219" i="3"/>
  <c r="AK198" i="3"/>
  <c r="AK188" i="3"/>
  <c r="AK178" i="3"/>
  <c r="AK168" i="3"/>
  <c r="AK98" i="3"/>
  <c r="AK89" i="3"/>
  <c r="AK160" i="3"/>
  <c r="AK150" i="3"/>
  <c r="AK140" i="3"/>
  <c r="AK131" i="3"/>
  <c r="AK122" i="3"/>
  <c r="AK112" i="3"/>
  <c r="AK75" i="3"/>
  <c r="AK65" i="3"/>
  <c r="AK55" i="3"/>
  <c r="AK45" i="3"/>
  <c r="AK35" i="3"/>
  <c r="AK25" i="3"/>
  <c r="AK404" i="3"/>
  <c r="AK385" i="3"/>
  <c r="AK375" i="3"/>
  <c r="AK365" i="3"/>
  <c r="AK355" i="3"/>
  <c r="AK345" i="3"/>
  <c r="AK335" i="3"/>
  <c r="AK325" i="3"/>
  <c r="AK315" i="3"/>
  <c r="AK305" i="3"/>
  <c r="AK295" i="3"/>
  <c r="AK285" i="3"/>
  <c r="AK275" i="3"/>
  <c r="AK266" i="3"/>
  <c r="AK256" i="3"/>
  <c r="AK246" i="3"/>
  <c r="AK236" i="3"/>
  <c r="AK227" i="3"/>
  <c r="AK217" i="3"/>
  <c r="AK207" i="3"/>
  <c r="AK197" i="3"/>
  <c r="AK187" i="3"/>
  <c r="AK177" i="3"/>
  <c r="AK167" i="3"/>
  <c r="AK97" i="3"/>
  <c r="AK88" i="3"/>
  <c r="AK159" i="3"/>
  <c r="AK149" i="3"/>
  <c r="AK139" i="3"/>
  <c r="AK106" i="3"/>
  <c r="AK121" i="3"/>
  <c r="AK111" i="3"/>
  <c r="AK74" i="3"/>
  <c r="AK64" i="3"/>
  <c r="AK54" i="3"/>
  <c r="AK44" i="3"/>
  <c r="AK34" i="3"/>
  <c r="AK24" i="3"/>
  <c r="AK573" i="3"/>
  <c r="AK563" i="3"/>
  <c r="AK553" i="3"/>
  <c r="AK543" i="3"/>
  <c r="AK533" i="3"/>
  <c r="AK523" i="3"/>
  <c r="AK513" i="3"/>
  <c r="AK503" i="3"/>
  <c r="AK493" i="3"/>
  <c r="AK483" i="3"/>
  <c r="AK473" i="3"/>
  <c r="AK463" i="3"/>
  <c r="AK453" i="3"/>
  <c r="AK443" i="3"/>
  <c r="AK433" i="3"/>
  <c r="AK423" i="3"/>
  <c r="AK413" i="3"/>
  <c r="AK403" i="3"/>
  <c r="AK394" i="3"/>
  <c r="AK384" i="3"/>
  <c r="AK374" i="3"/>
  <c r="AK364" i="3"/>
  <c r="AK354" i="3"/>
  <c r="AK344" i="3"/>
  <c r="AK334" i="3"/>
  <c r="AK324" i="3"/>
  <c r="AK314" i="3"/>
  <c r="AK304" i="3"/>
  <c r="AK294" i="3"/>
  <c r="AK284" i="3"/>
  <c r="AK274" i="3"/>
  <c r="AK265" i="3"/>
  <c r="AK255" i="3"/>
  <c r="AK245" i="3"/>
  <c r="AK235" i="3"/>
  <c r="AK226" i="3"/>
  <c r="AK582" i="3"/>
  <c r="AK572" i="3"/>
  <c r="AK562" i="3"/>
  <c r="AK552" i="3"/>
  <c r="AK542" i="3"/>
  <c r="AK532" i="3"/>
  <c r="AK522" i="3"/>
  <c r="AK512" i="3"/>
  <c r="AK502" i="3"/>
  <c r="AK492" i="3"/>
  <c r="AK482" i="3"/>
  <c r="AK472" i="3"/>
  <c r="AK462" i="3"/>
  <c r="AK452" i="3"/>
  <c r="AK442" i="3"/>
  <c r="AK432" i="3"/>
  <c r="AK422" i="3"/>
  <c r="AK412" i="3"/>
  <c r="AK402" i="3"/>
  <c r="AK393" i="3"/>
  <c r="AK383" i="3"/>
  <c r="AK373" i="3"/>
  <c r="AK363" i="3"/>
  <c r="AK353" i="3"/>
  <c r="AK343" i="3"/>
  <c r="AK333" i="3"/>
  <c r="AK323" i="3"/>
  <c r="AK313" i="3"/>
  <c r="AK303" i="3"/>
  <c r="AK293" i="3"/>
  <c r="AK283" i="3"/>
  <c r="AK164" i="3"/>
  <c r="AK264" i="3"/>
  <c r="AK254" i="3"/>
  <c r="AK244" i="3"/>
  <c r="AK456" i="3"/>
  <c r="AK446" i="3"/>
  <c r="AK426" i="3"/>
  <c r="AK406" i="3"/>
  <c r="AK396" i="3"/>
  <c r="AK387" i="3"/>
  <c r="AK377" i="3"/>
  <c r="AK357" i="3"/>
  <c r="AK347" i="3"/>
  <c r="AK337" i="3"/>
  <c r="AK327" i="3"/>
  <c r="AK307" i="3"/>
  <c r="AK297" i="3"/>
  <c r="AK287" i="3"/>
  <c r="AK277" i="3"/>
  <c r="AK258" i="3"/>
  <c r="AK248" i="3"/>
  <c r="AK238" i="3"/>
  <c r="AK228" i="3"/>
  <c r="AK209" i="3"/>
  <c r="AK199" i="3"/>
  <c r="AK189" i="3"/>
  <c r="AK179" i="3"/>
  <c r="AK169" i="3"/>
  <c r="AK99" i="3"/>
  <c r="AK90" i="3"/>
  <c r="AK161" i="3"/>
  <c r="AK151" i="3"/>
  <c r="AK141" i="3"/>
  <c r="AK107" i="3"/>
  <c r="AK123" i="3"/>
  <c r="AK113" i="3"/>
  <c r="AK76" i="3"/>
  <c r="AK66" i="3"/>
  <c r="AK56" i="3"/>
  <c r="AK46" i="3"/>
  <c r="AK36" i="3"/>
  <c r="AK26" i="3"/>
  <c r="AK16" i="3"/>
  <c r="AK216" i="3"/>
  <c r="AK206" i="3"/>
  <c r="AK196" i="3"/>
  <c r="AK186" i="3"/>
  <c r="AK176" i="3"/>
  <c r="AK166" i="3"/>
  <c r="AK96" i="3"/>
  <c r="AK87" i="3"/>
  <c r="AK158" i="3"/>
  <c r="AK148" i="3"/>
  <c r="AK138" i="3"/>
  <c r="AK130" i="3"/>
  <c r="AK120" i="3"/>
  <c r="AK110" i="3"/>
  <c r="AK73" i="3"/>
  <c r="AK63" i="3"/>
  <c r="AK53" i="3"/>
  <c r="AK43" i="3"/>
  <c r="AK33" i="3"/>
  <c r="AK23" i="3"/>
  <c r="AK13" i="3"/>
  <c r="AK3" i="3"/>
  <c r="AK234" i="3"/>
  <c r="AK225" i="3"/>
  <c r="AK215" i="3"/>
  <c r="AK205" i="3"/>
  <c r="AK195" i="3"/>
  <c r="AK185" i="3"/>
  <c r="AK175" i="3"/>
  <c r="AK105" i="3"/>
  <c r="AK95" i="3"/>
  <c r="AK86" i="3"/>
  <c r="AK157" i="3"/>
  <c r="AK147" i="3"/>
  <c r="AK137" i="3"/>
  <c r="AK129" i="3"/>
  <c r="AK119" i="3"/>
  <c r="AK109" i="3"/>
  <c r="AK72" i="3"/>
  <c r="AK62" i="3"/>
  <c r="AK52" i="3"/>
  <c r="AK42" i="3"/>
  <c r="AK32" i="3"/>
  <c r="AK22" i="3"/>
  <c r="AK12" i="3"/>
  <c r="AK292" i="3"/>
  <c r="AK273" i="3"/>
  <c r="AK263" i="3"/>
  <c r="AK253" i="3"/>
  <c r="AK243" i="3"/>
  <c r="AK224" i="3"/>
  <c r="AK214" i="3"/>
  <c r="AK204" i="3"/>
  <c r="AK194" i="3"/>
  <c r="AK184" i="3"/>
  <c r="AK174" i="3"/>
  <c r="AK104" i="3"/>
  <c r="AK94" i="3"/>
  <c r="AK85" i="3"/>
  <c r="AK156" i="3"/>
  <c r="AK146" i="3"/>
  <c r="AK136" i="3"/>
  <c r="AK128" i="3"/>
  <c r="AK118" i="3"/>
  <c r="AK108" i="3"/>
  <c r="AK71" i="3"/>
  <c r="AK61" i="3"/>
  <c r="AK41" i="3"/>
  <c r="AK31" i="3"/>
  <c r="AK21" i="3"/>
  <c r="AK11" i="3"/>
  <c r="AK361" i="3"/>
  <c r="AK351" i="3"/>
  <c r="AK341" i="3"/>
  <c r="AK321" i="3"/>
  <c r="AK311" i="3"/>
  <c r="AK301" i="3"/>
  <c r="AK291" i="3"/>
  <c r="AK272" i="3"/>
  <c r="AK262" i="3"/>
  <c r="AK252" i="3"/>
  <c r="AK242" i="3"/>
  <c r="AK223" i="3"/>
  <c r="AK213" i="3"/>
  <c r="AK203" i="3"/>
  <c r="AK193" i="3"/>
  <c r="AK183" i="3"/>
  <c r="AK173" i="3"/>
  <c r="AK103" i="3"/>
  <c r="AK93" i="3"/>
  <c r="AK84" i="3"/>
  <c r="AK155" i="3"/>
  <c r="AK145" i="3"/>
  <c r="AK135" i="3"/>
  <c r="AK127" i="3"/>
  <c r="AK117" i="3"/>
  <c r="AK80" i="3"/>
  <c r="AK70" i="3"/>
  <c r="AK60" i="3"/>
  <c r="AK40" i="3"/>
  <c r="AK30" i="3"/>
  <c r="AK20" i="3"/>
  <c r="AK10" i="3"/>
  <c r="AK489" i="3"/>
  <c r="AK479" i="3"/>
  <c r="AK469" i="3"/>
  <c r="AK459" i="3"/>
  <c r="AK449" i="3"/>
  <c r="AK439" i="3"/>
  <c r="AK429" i="3"/>
  <c r="AK419" i="3"/>
  <c r="AK409" i="3"/>
  <c r="AK399" i="3"/>
  <c r="AK390" i="3"/>
  <c r="AK380" i="3"/>
  <c r="AK370" i="3"/>
  <c r="AK360" i="3"/>
  <c r="AK350" i="3"/>
  <c r="AK340" i="3"/>
  <c r="AK330" i="3"/>
  <c r="AK320" i="3"/>
  <c r="AK310" i="3"/>
  <c r="AK300" i="3"/>
  <c r="AK290" i="3"/>
  <c r="AK280" i="3"/>
  <c r="AK271" i="3"/>
  <c r="AK261" i="3"/>
  <c r="AK251" i="3"/>
  <c r="AK241" i="3"/>
  <c r="AK231" i="3"/>
  <c r="AK222" i="3"/>
  <c r="AK212" i="3"/>
  <c r="AK202" i="3"/>
  <c r="AK192" i="3"/>
  <c r="AK182" i="3"/>
  <c r="AK172" i="3"/>
  <c r="AK102" i="3"/>
  <c r="AK82" i="3"/>
  <c r="AK83" i="3"/>
  <c r="AK154" i="3"/>
  <c r="AK144" i="3"/>
  <c r="AK134" i="3"/>
  <c r="AK126" i="3"/>
  <c r="AK116" i="3"/>
  <c r="AK79" i="3"/>
  <c r="AK69" i="3"/>
  <c r="AK59" i="3"/>
  <c r="AK49" i="3"/>
  <c r="AK39" i="3"/>
  <c r="AK29" i="3"/>
  <c r="AK19" i="3"/>
  <c r="AK9" i="3"/>
  <c r="AK558" i="3"/>
  <c r="AK538" i="3"/>
  <c r="AK528" i="3"/>
  <c r="AK508" i="3"/>
  <c r="AK488" i="3"/>
  <c r="AK478" i="3"/>
  <c r="AK458" i="3"/>
  <c r="AK438" i="3"/>
  <c r="AK428" i="3"/>
  <c r="AK408" i="3"/>
  <c r="AK389" i="3"/>
  <c r="AK379" i="3"/>
  <c r="AK369" i="3"/>
  <c r="AK359" i="3"/>
  <c r="AK339" i="3"/>
  <c r="AK329" i="3"/>
  <c r="AK319" i="3"/>
  <c r="AK309" i="3"/>
  <c r="AK289" i="3"/>
  <c r="AK279" i="3"/>
  <c r="AK270" i="3"/>
  <c r="AK260" i="3"/>
  <c r="AK240" i="3"/>
  <c r="AK230" i="3"/>
  <c r="AK221" i="3"/>
  <c r="AK211" i="3"/>
  <c r="AK191" i="3"/>
  <c r="AK171" i="3"/>
  <c r="AK92" i="3"/>
  <c r="AK153" i="3"/>
  <c r="AK133" i="3"/>
  <c r="AK115" i="3"/>
  <c r="AK68" i="3"/>
  <c r="AK58" i="3"/>
  <c r="AK48" i="3"/>
  <c r="AK38" i="3"/>
  <c r="AK18" i="3"/>
  <c r="AK8" i="3"/>
  <c r="AK557" i="3"/>
  <c r="AK537" i="3"/>
  <c r="AK527" i="3"/>
  <c r="AK507" i="3"/>
  <c r="AK487" i="3"/>
  <c r="AK477" i="3"/>
  <c r="AK457" i="3"/>
  <c r="AK437" i="3"/>
  <c r="AK427" i="3"/>
  <c r="AK407" i="3"/>
  <c r="AK388" i="3"/>
  <c r="AK378" i="3"/>
  <c r="AK368" i="3"/>
  <c r="AK358" i="3"/>
  <c r="AK338" i="3"/>
  <c r="AK328" i="3"/>
  <c r="AK318" i="3"/>
  <c r="AK308" i="3"/>
  <c r="AK288" i="3"/>
  <c r="AK278" i="3"/>
  <c r="AK269" i="3"/>
  <c r="AK259" i="3"/>
  <c r="AK239" i="3"/>
  <c r="AK229" i="3"/>
  <c r="AK220" i="3"/>
  <c r="AK210" i="3"/>
  <c r="AK190" i="3"/>
  <c r="AK170" i="3"/>
  <c r="AK91" i="3"/>
  <c r="AK152" i="3"/>
  <c r="AK132" i="3"/>
  <c r="AK114" i="3"/>
  <c r="AK67" i="3"/>
  <c r="AK57" i="3"/>
  <c r="AK47" i="3"/>
  <c r="AK37" i="3"/>
  <c r="AK27" i="3"/>
  <c r="AK17" i="3"/>
  <c r="AK7" i="3"/>
  <c r="AK6" i="3"/>
  <c r="AK15" i="3"/>
  <c r="AK5" i="3"/>
  <c r="AK14" i="3"/>
  <c r="AK4" i="3"/>
  <c r="AF2" i="3"/>
  <c r="AG2" i="3"/>
  <c r="AJ2" i="3" s="1"/>
  <c r="AF3" i="3"/>
  <c r="AG3" i="3"/>
  <c r="AF7" i="3"/>
  <c r="AG7" i="3"/>
  <c r="AF5" i="3"/>
  <c r="AG5" i="3"/>
  <c r="AF8" i="3"/>
  <c r="AG8" i="3"/>
  <c r="AJ8" i="3" s="1"/>
  <c r="AF10" i="3"/>
  <c r="AG10" i="3"/>
  <c r="AF12" i="3"/>
  <c r="AG12" i="3"/>
  <c r="AF9" i="3"/>
  <c r="AG9" i="3"/>
  <c r="AF11" i="3"/>
  <c r="AG11" i="3"/>
  <c r="AJ11" i="3" s="1"/>
  <c r="AF18" i="3"/>
  <c r="AG18" i="3"/>
  <c r="AJ18" i="3" s="1"/>
  <c r="AF13" i="3"/>
  <c r="AG13" i="3"/>
  <c r="AF16" i="3"/>
  <c r="AG16" i="3"/>
  <c r="AF15" i="3"/>
  <c r="AG15" i="3"/>
  <c r="AF6" i="3"/>
  <c r="AG6" i="3"/>
  <c r="AJ6" i="3" s="1"/>
  <c r="AF17" i="3"/>
  <c r="AG17" i="3"/>
  <c r="AF14" i="3"/>
  <c r="AG14" i="3"/>
  <c r="AF19" i="3"/>
  <c r="AG19" i="3"/>
  <c r="AF30" i="3"/>
  <c r="AF21" i="3"/>
  <c r="AG21" i="3"/>
  <c r="AF22" i="3"/>
  <c r="AG22" i="3"/>
  <c r="AF25" i="3"/>
  <c r="AG25" i="3"/>
  <c r="AF31" i="3"/>
  <c r="AG31" i="3"/>
  <c r="AF26" i="3"/>
  <c r="AG26" i="3"/>
  <c r="AF28" i="3"/>
  <c r="AG28" i="3"/>
  <c r="AF24" i="3"/>
  <c r="AG24" i="3"/>
  <c r="AF23" i="3"/>
  <c r="AG23" i="3"/>
  <c r="AF38" i="3"/>
  <c r="AG38" i="3"/>
  <c r="AF33" i="3"/>
  <c r="AG33" i="3"/>
  <c r="AF34" i="3"/>
  <c r="AG34" i="3"/>
  <c r="AF20" i="3"/>
  <c r="AG20" i="3"/>
  <c r="AF29" i="3"/>
  <c r="AG29" i="3"/>
  <c r="AF27" i="3"/>
  <c r="AG27" i="3"/>
  <c r="AF36" i="3"/>
  <c r="AG36" i="3"/>
  <c r="AF37" i="3"/>
  <c r="AG37" i="3"/>
  <c r="AF35" i="3"/>
  <c r="AG35" i="3"/>
  <c r="AF45" i="3"/>
  <c r="AG45" i="3"/>
  <c r="AF32" i="3"/>
  <c r="AG32" i="3"/>
  <c r="AF43" i="3"/>
  <c r="AG43" i="3"/>
  <c r="AF84" i="3"/>
  <c r="AG84" i="3"/>
  <c r="AF44" i="3"/>
  <c r="AG44" i="3"/>
  <c r="AF41" i="3"/>
  <c r="AG41" i="3"/>
  <c r="AF42" i="3"/>
  <c r="AG42" i="3"/>
  <c r="AF39" i="3"/>
  <c r="AG39" i="3"/>
  <c r="AF47" i="3"/>
  <c r="AG47" i="3"/>
  <c r="AF81" i="3"/>
  <c r="AI81" i="3" s="1"/>
  <c r="AF51" i="3"/>
  <c r="AG51" i="3"/>
  <c r="AF46" i="3"/>
  <c r="AG46" i="3"/>
  <c r="AF40" i="3"/>
  <c r="AG40" i="3"/>
  <c r="AF57" i="3"/>
  <c r="AG57" i="3"/>
  <c r="AF49" i="3"/>
  <c r="AG49" i="3"/>
  <c r="AF48" i="3"/>
  <c r="AG48" i="3"/>
  <c r="AF83" i="3"/>
  <c r="AG83" i="3"/>
  <c r="AF86" i="3"/>
  <c r="AG86" i="3"/>
  <c r="AF52" i="3"/>
  <c r="AG52" i="3"/>
  <c r="AF55" i="3"/>
  <c r="AG55" i="3"/>
  <c r="AF54" i="3"/>
  <c r="AG54" i="3"/>
  <c r="AF108" i="3"/>
  <c r="AG108" i="3"/>
  <c r="AF50" i="3"/>
  <c r="AG50" i="3"/>
  <c r="AF87" i="3"/>
  <c r="AG87" i="3"/>
  <c r="AF58" i="3"/>
  <c r="AG58" i="3"/>
  <c r="AF59" i="3"/>
  <c r="AG59" i="3"/>
  <c r="AF85" i="3"/>
  <c r="AG85" i="3"/>
  <c r="AF53" i="3"/>
  <c r="AG53" i="3"/>
  <c r="AF56" i="3"/>
  <c r="AG56" i="3"/>
  <c r="AF60" i="3"/>
  <c r="AG60" i="3"/>
  <c r="AF61" i="3"/>
  <c r="AG61" i="3"/>
  <c r="AF110" i="3"/>
  <c r="AG110" i="3"/>
  <c r="AF174" i="3"/>
  <c r="AG174" i="3"/>
  <c r="AF67" i="3"/>
  <c r="AG67" i="3"/>
  <c r="AF88" i="3"/>
  <c r="AG88" i="3"/>
  <c r="AF109" i="3"/>
  <c r="AG109" i="3"/>
  <c r="AF69" i="3"/>
  <c r="AG69" i="3"/>
  <c r="AF66" i="3"/>
  <c r="AG66" i="3"/>
  <c r="AF65" i="3"/>
  <c r="AG65" i="3"/>
  <c r="AF166" i="3"/>
  <c r="AG166" i="3"/>
  <c r="AF64" i="3"/>
  <c r="AG64" i="3"/>
  <c r="AF62" i="3"/>
  <c r="AG62" i="3"/>
  <c r="AF169" i="3"/>
  <c r="AG169" i="3"/>
  <c r="AF63" i="3"/>
  <c r="AG63" i="3"/>
  <c r="AF167" i="3"/>
  <c r="AG167" i="3"/>
  <c r="AF170" i="3"/>
  <c r="AG170" i="3"/>
  <c r="AF91" i="3"/>
  <c r="AG91" i="3"/>
  <c r="AF71" i="3"/>
  <c r="AG71" i="3"/>
  <c r="AF177" i="3"/>
  <c r="AG177" i="3"/>
  <c r="AF70" i="3"/>
  <c r="AG70" i="3"/>
  <c r="AF168" i="3"/>
  <c r="AG168" i="3"/>
  <c r="AF111" i="3"/>
  <c r="AG111" i="3"/>
  <c r="AF90" i="3"/>
  <c r="AG90" i="3"/>
  <c r="AF72" i="3"/>
  <c r="AG72" i="3"/>
  <c r="AF89" i="3"/>
  <c r="AG89" i="3"/>
  <c r="AF171" i="3"/>
  <c r="AG171" i="3"/>
  <c r="AF182" i="3"/>
  <c r="AG182" i="3"/>
  <c r="AF92" i="3"/>
  <c r="AG92" i="3"/>
  <c r="AF172" i="3"/>
  <c r="AG172" i="3"/>
  <c r="AF68" i="3"/>
  <c r="AG68" i="3"/>
  <c r="AF184" i="3"/>
  <c r="AG184" i="3"/>
  <c r="AF185" i="3"/>
  <c r="AG185" i="3"/>
  <c r="AF112" i="3"/>
  <c r="AG112" i="3"/>
  <c r="AF179" i="3"/>
  <c r="AG179" i="3"/>
  <c r="AF178" i="3"/>
  <c r="AG178" i="3"/>
  <c r="AF216" i="3"/>
  <c r="AG216" i="3"/>
  <c r="AF176" i="3"/>
  <c r="AG176" i="3"/>
  <c r="AF73" i="3"/>
  <c r="AG73" i="3"/>
  <c r="AF175" i="3"/>
  <c r="AG175" i="3"/>
  <c r="AF113" i="3"/>
  <c r="AG113" i="3"/>
  <c r="AF191" i="3"/>
  <c r="AG191" i="3"/>
  <c r="AF93" i="3"/>
  <c r="AG93" i="3"/>
  <c r="AF183" i="3"/>
  <c r="AG183" i="3"/>
  <c r="AF173" i="3"/>
  <c r="AG173" i="3"/>
  <c r="AF186" i="3"/>
  <c r="AG186" i="3"/>
  <c r="AF82" i="3"/>
  <c r="AG82" i="3"/>
  <c r="AF180" i="3"/>
  <c r="AG180" i="3"/>
  <c r="AF190" i="3"/>
  <c r="AG190" i="3"/>
  <c r="AF187" i="3"/>
  <c r="AG187" i="3"/>
  <c r="AF181" i="3"/>
  <c r="AG181" i="3"/>
  <c r="AF277" i="3"/>
  <c r="AG277" i="3"/>
  <c r="AF189" i="3"/>
  <c r="AG189" i="3"/>
  <c r="AF188" i="3"/>
  <c r="AG188" i="3"/>
  <c r="AF74" i="3"/>
  <c r="AG74" i="3"/>
  <c r="AF200" i="3"/>
  <c r="AG200" i="3"/>
  <c r="AF199" i="3"/>
  <c r="AG199" i="3"/>
  <c r="AF116" i="3"/>
  <c r="AG116" i="3"/>
  <c r="AF114" i="3"/>
  <c r="AG114" i="3"/>
  <c r="AF196" i="3"/>
  <c r="AG196" i="3"/>
  <c r="AF193" i="3"/>
  <c r="AG193" i="3"/>
  <c r="AF195" i="3"/>
  <c r="AG195" i="3"/>
  <c r="AF205" i="3"/>
  <c r="AG205" i="3"/>
  <c r="AF115" i="3"/>
  <c r="AG115" i="3"/>
  <c r="AF192" i="3"/>
  <c r="AG192" i="3"/>
  <c r="AF225" i="3"/>
  <c r="AG225" i="3"/>
  <c r="AF201" i="3"/>
  <c r="AG201" i="3"/>
  <c r="AF119" i="3"/>
  <c r="AG119" i="3"/>
  <c r="AF118" i="3"/>
  <c r="AG118" i="3"/>
  <c r="AF197" i="3"/>
  <c r="AG197" i="3"/>
  <c r="AF207" i="3"/>
  <c r="AG207" i="3"/>
  <c r="AF194" i="3"/>
  <c r="AG194" i="3"/>
  <c r="AF236" i="3"/>
  <c r="AG236" i="3"/>
  <c r="AF203" i="3"/>
  <c r="AG203" i="3"/>
  <c r="AF120" i="3"/>
  <c r="AG120" i="3"/>
  <c r="AF217" i="3"/>
  <c r="AG217" i="3"/>
  <c r="AF208" i="3"/>
  <c r="AG208" i="3"/>
  <c r="AF204" i="3"/>
  <c r="AG204" i="3"/>
  <c r="AF202" i="3"/>
  <c r="AG202" i="3"/>
  <c r="AF198" i="3"/>
  <c r="AG198" i="3"/>
  <c r="AF210" i="3"/>
  <c r="AG210" i="3"/>
  <c r="AF212" i="3"/>
  <c r="AG212" i="3"/>
  <c r="AF209" i="3"/>
  <c r="AG209" i="3"/>
  <c r="AF213" i="3"/>
  <c r="AG213" i="3"/>
  <c r="AF239" i="3"/>
  <c r="AG239" i="3"/>
  <c r="AF211" i="3"/>
  <c r="AG211" i="3"/>
  <c r="AF122" i="3"/>
  <c r="AG122" i="3"/>
  <c r="AF224" i="3"/>
  <c r="AG224" i="3"/>
  <c r="AF121" i="3"/>
  <c r="AG121" i="3"/>
  <c r="AF276" i="3"/>
  <c r="AG276" i="3"/>
  <c r="AF219" i="3"/>
  <c r="AG219" i="3"/>
  <c r="AF218" i="3"/>
  <c r="AG218" i="3"/>
  <c r="AF124" i="3"/>
  <c r="AG124" i="3"/>
  <c r="AF220" i="3"/>
  <c r="AG220" i="3"/>
  <c r="AF222" i="3"/>
  <c r="AG222" i="3"/>
  <c r="AF125" i="3"/>
  <c r="AG125" i="3"/>
  <c r="AF227" i="3"/>
  <c r="AG227" i="3"/>
  <c r="AF206" i="3"/>
  <c r="AG206" i="3"/>
  <c r="AF123" i="3"/>
  <c r="AG123" i="3"/>
  <c r="AF252" i="3"/>
  <c r="AG252" i="3"/>
  <c r="AF117" i="3"/>
  <c r="AG117" i="3"/>
  <c r="AF223" i="3"/>
  <c r="AG223" i="3"/>
  <c r="AF230" i="3"/>
  <c r="AG230" i="3"/>
  <c r="AF229" i="3"/>
  <c r="AG229" i="3"/>
  <c r="AF243" i="3"/>
  <c r="AG243" i="3"/>
  <c r="AF254" i="3"/>
  <c r="AG254" i="3"/>
  <c r="AF232" i="3"/>
  <c r="AG232" i="3"/>
  <c r="AF226" i="3"/>
  <c r="AG226" i="3"/>
  <c r="AF240" i="3"/>
  <c r="AG240" i="3"/>
  <c r="AF233" i="3"/>
  <c r="AG233" i="3"/>
  <c r="AF221" i="3"/>
  <c r="AG221" i="3"/>
  <c r="AF235" i="3"/>
  <c r="AG235" i="3"/>
  <c r="AF231" i="3"/>
  <c r="AG231" i="3"/>
  <c r="AF241" i="3"/>
  <c r="AG241" i="3"/>
  <c r="AF244" i="3"/>
  <c r="AG244" i="3"/>
  <c r="AF237" i="3"/>
  <c r="AG237" i="3"/>
  <c r="AF247" i="3"/>
  <c r="AG247" i="3"/>
  <c r="AF228" i="3"/>
  <c r="AG228" i="3"/>
  <c r="AF163" i="3"/>
  <c r="AG163" i="3"/>
  <c r="AF215" i="3"/>
  <c r="AG215" i="3"/>
  <c r="AF127" i="3"/>
  <c r="AG127" i="3"/>
  <c r="AF249" i="3"/>
  <c r="AG249" i="3"/>
  <c r="AF251" i="3"/>
  <c r="AG251" i="3"/>
  <c r="AF257" i="3"/>
  <c r="AG257" i="3"/>
  <c r="AF245" i="3"/>
  <c r="AG245" i="3"/>
  <c r="AF248" i="3"/>
  <c r="AG248" i="3"/>
  <c r="AF214" i="3"/>
  <c r="AG214" i="3"/>
  <c r="AF238" i="3"/>
  <c r="AG238" i="3"/>
  <c r="AF250" i="3"/>
  <c r="AG250" i="3"/>
  <c r="AF234" i="3"/>
  <c r="AG234" i="3"/>
  <c r="AF242" i="3"/>
  <c r="AG242" i="3"/>
  <c r="AF246" i="3"/>
  <c r="AG246" i="3"/>
  <c r="AF258" i="3"/>
  <c r="AG258" i="3"/>
  <c r="AF106" i="3"/>
  <c r="AG106" i="3"/>
  <c r="AF268" i="3"/>
  <c r="AG268" i="3"/>
  <c r="AF255" i="3"/>
  <c r="AG255" i="3"/>
  <c r="AF256" i="3"/>
  <c r="AG256" i="3"/>
  <c r="AF259" i="3"/>
  <c r="AG259" i="3"/>
  <c r="AF128" i="3"/>
  <c r="AG128" i="3"/>
  <c r="AF295" i="3"/>
  <c r="AG295" i="3"/>
  <c r="AF260" i="3"/>
  <c r="AG260" i="3"/>
  <c r="AF263" i="3"/>
  <c r="AG263" i="3"/>
  <c r="AF273" i="3"/>
  <c r="AG273" i="3"/>
  <c r="AF267" i="3"/>
  <c r="AG267" i="3"/>
  <c r="AF294" i="3"/>
  <c r="AG294" i="3"/>
  <c r="AF130" i="3"/>
  <c r="AG130" i="3"/>
  <c r="AF265" i="3"/>
  <c r="AG265" i="3"/>
  <c r="AF270" i="3"/>
  <c r="AG270" i="3"/>
  <c r="AF284" i="3"/>
  <c r="AG284" i="3"/>
  <c r="AF266" i="3"/>
  <c r="AG266" i="3"/>
  <c r="AF262" i="3"/>
  <c r="AG262" i="3"/>
  <c r="AF261" i="3"/>
  <c r="AG261" i="3"/>
  <c r="AF269" i="3"/>
  <c r="AG269" i="3"/>
  <c r="AF274" i="3"/>
  <c r="AG274" i="3"/>
  <c r="AF275" i="3"/>
  <c r="AG275" i="3"/>
  <c r="AF107" i="3"/>
  <c r="AG107" i="3"/>
  <c r="AF291" i="3"/>
  <c r="AG291" i="3"/>
  <c r="AF272" i="3"/>
  <c r="AG272" i="3"/>
  <c r="AF288" i="3"/>
  <c r="AG288" i="3"/>
  <c r="AF279" i="3"/>
  <c r="AG279" i="3"/>
  <c r="AF129" i="3"/>
  <c r="AG129" i="3"/>
  <c r="AF281" i="3"/>
  <c r="AG281" i="3"/>
  <c r="AF280" i="3"/>
  <c r="AG280" i="3"/>
  <c r="AF131" i="3"/>
  <c r="AG131" i="3"/>
  <c r="AF316" i="3"/>
  <c r="AG316" i="3"/>
  <c r="AF164" i="3"/>
  <c r="AG164" i="3"/>
  <c r="AF293" i="3"/>
  <c r="AG293" i="3"/>
  <c r="AF298" i="3"/>
  <c r="AG298" i="3"/>
  <c r="AF285" i="3"/>
  <c r="AG285" i="3"/>
  <c r="AF289" i="3"/>
  <c r="AG289" i="3"/>
  <c r="AF264" i="3"/>
  <c r="AG264" i="3"/>
  <c r="AF297" i="3"/>
  <c r="AG297" i="3"/>
  <c r="AF278" i="3"/>
  <c r="AG278" i="3"/>
  <c r="AF282" i="3"/>
  <c r="AG282" i="3"/>
  <c r="AF306" i="3"/>
  <c r="AG306" i="3"/>
  <c r="AF299" i="3"/>
  <c r="AG299" i="3"/>
  <c r="AF283" i="3"/>
  <c r="AG283" i="3"/>
  <c r="AF300" i="3"/>
  <c r="AG300" i="3"/>
  <c r="AF132" i="3"/>
  <c r="AG132" i="3"/>
  <c r="AF312" i="3"/>
  <c r="AG312" i="3"/>
  <c r="AF287" i="3"/>
  <c r="AG287" i="3"/>
  <c r="AF292" i="3"/>
  <c r="AG292" i="3"/>
  <c r="AF290" i="3"/>
  <c r="AG290" i="3"/>
  <c r="AF133" i="3"/>
  <c r="AG133" i="3"/>
  <c r="AF271" i="3"/>
  <c r="AG271" i="3"/>
  <c r="AF308" i="3"/>
  <c r="AG308" i="3"/>
  <c r="AF304" i="3"/>
  <c r="AG304" i="3"/>
  <c r="AF322" i="3"/>
  <c r="AG322" i="3"/>
  <c r="AF313" i="3"/>
  <c r="AG313" i="3"/>
  <c r="AF302" i="3"/>
  <c r="AG302" i="3"/>
  <c r="AF307" i="3"/>
  <c r="AG307" i="3"/>
  <c r="AF296" i="3"/>
  <c r="AG296" i="3"/>
  <c r="AF286" i="3"/>
  <c r="AG286" i="3"/>
  <c r="AF135" i="3"/>
  <c r="AG135" i="3"/>
  <c r="AF305" i="3"/>
  <c r="AG305" i="3"/>
  <c r="AF303" i="3"/>
  <c r="AG303" i="3"/>
  <c r="AF310" i="3"/>
  <c r="AG310" i="3"/>
  <c r="AF134" i="3"/>
  <c r="AG134" i="3"/>
  <c r="AF314" i="3"/>
  <c r="AG314" i="3"/>
  <c r="AF328" i="3"/>
  <c r="AG328" i="3"/>
  <c r="AF323" i="3"/>
  <c r="AG323" i="3"/>
  <c r="AF320" i="3"/>
  <c r="AG320" i="3"/>
  <c r="AF325" i="3"/>
  <c r="AG325" i="3"/>
  <c r="AF317" i="3"/>
  <c r="AG317" i="3"/>
  <c r="AF318" i="3"/>
  <c r="AG318" i="3"/>
  <c r="AF356" i="3"/>
  <c r="AG356" i="3"/>
  <c r="AF315" i="3"/>
  <c r="AG315" i="3"/>
  <c r="AF253" i="3"/>
  <c r="AG253" i="3"/>
  <c r="AF319" i="3"/>
  <c r="AG319" i="3"/>
  <c r="AF301" i="3"/>
  <c r="AG301" i="3"/>
  <c r="AF321" i="3"/>
  <c r="AG321" i="3"/>
  <c r="AF137" i="3"/>
  <c r="AG137" i="3"/>
  <c r="AF334" i="3"/>
  <c r="AG334" i="3"/>
  <c r="AF345" i="3"/>
  <c r="AG345" i="3"/>
  <c r="AF360" i="3"/>
  <c r="AG360" i="3"/>
  <c r="AF311" i="3"/>
  <c r="AG311" i="3"/>
  <c r="AF340" i="3"/>
  <c r="AG340" i="3"/>
  <c r="AF327" i="3"/>
  <c r="AG327" i="3"/>
  <c r="AF326" i="3"/>
  <c r="AG326" i="3"/>
  <c r="AF324" i="3"/>
  <c r="AG324" i="3"/>
  <c r="AF330" i="3"/>
  <c r="AG330" i="3"/>
  <c r="AF332" i="3"/>
  <c r="AG332" i="3"/>
  <c r="AF329" i="3"/>
  <c r="AG329" i="3"/>
  <c r="AF368" i="3"/>
  <c r="AG368" i="3"/>
  <c r="AF354" i="3"/>
  <c r="AG354" i="3"/>
  <c r="AF331" i="3"/>
  <c r="AG331" i="3"/>
  <c r="AF139" i="3"/>
  <c r="AG139" i="3"/>
  <c r="AF309" i="3"/>
  <c r="AG309" i="3"/>
  <c r="AF336" i="3"/>
  <c r="AG336" i="3"/>
  <c r="AF379" i="3"/>
  <c r="AG379" i="3"/>
  <c r="AF126" i="3"/>
  <c r="AG126" i="3"/>
  <c r="AF347" i="3"/>
  <c r="AG347" i="3"/>
  <c r="AF333" i="3"/>
  <c r="AG333" i="3"/>
  <c r="AF337" i="3"/>
  <c r="AG337" i="3"/>
  <c r="AF351" i="3"/>
  <c r="AG351" i="3"/>
  <c r="AF335" i="3"/>
  <c r="AG335" i="3"/>
  <c r="AF140" i="3"/>
  <c r="AG140" i="3"/>
  <c r="AF361" i="3"/>
  <c r="AG361" i="3"/>
  <c r="AF136" i="3"/>
  <c r="AG136" i="3"/>
  <c r="AF375" i="3"/>
  <c r="AG375" i="3"/>
  <c r="AF352" i="3"/>
  <c r="AG352" i="3"/>
  <c r="AF381" i="3"/>
  <c r="AG381" i="3"/>
  <c r="AF376" i="3"/>
  <c r="AG376" i="3"/>
  <c r="AF349" i="3"/>
  <c r="AG349" i="3"/>
  <c r="AF341" i="3"/>
  <c r="AG341" i="3"/>
  <c r="AF358" i="3"/>
  <c r="AG358" i="3"/>
  <c r="AF350" i="3"/>
  <c r="AG350" i="3"/>
  <c r="AF357" i="3"/>
  <c r="AG357" i="3"/>
  <c r="AF355" i="3"/>
  <c r="AG355" i="3"/>
  <c r="AF344" i="3"/>
  <c r="AG344" i="3"/>
  <c r="AF362" i="3"/>
  <c r="AG362" i="3"/>
  <c r="AF143" i="3"/>
  <c r="AG143" i="3"/>
  <c r="AF372" i="3"/>
  <c r="AG372" i="3"/>
  <c r="AF353" i="3"/>
  <c r="AG353" i="3"/>
  <c r="AF342" i="3"/>
  <c r="AG342" i="3"/>
  <c r="AF365" i="3"/>
  <c r="AG365" i="3"/>
  <c r="AF346" i="3"/>
  <c r="AG346" i="3"/>
  <c r="AF363" i="3"/>
  <c r="AG363" i="3"/>
  <c r="AF366" i="3"/>
  <c r="AG366" i="3"/>
  <c r="AF378" i="3"/>
  <c r="AG378" i="3"/>
  <c r="AF374" i="3"/>
  <c r="AG374" i="3"/>
  <c r="AF364" i="3"/>
  <c r="AG364" i="3"/>
  <c r="AF343" i="3"/>
  <c r="AG343" i="3"/>
  <c r="AF141" i="3"/>
  <c r="AG141" i="3"/>
  <c r="AF339" i="3"/>
  <c r="AG339" i="3"/>
  <c r="AF373" i="3"/>
  <c r="AG373" i="3"/>
  <c r="AF367" i="3"/>
  <c r="AG367" i="3"/>
  <c r="AF382" i="3"/>
  <c r="AG382" i="3"/>
  <c r="AF408" i="3"/>
  <c r="AG408" i="3"/>
  <c r="AF384" i="3"/>
  <c r="AG384" i="3"/>
  <c r="AF370" i="3"/>
  <c r="AG370" i="3"/>
  <c r="AF359" i="3"/>
  <c r="AG359" i="3"/>
  <c r="AF380" i="3"/>
  <c r="AG380" i="3"/>
  <c r="AF392" i="3"/>
  <c r="AG392" i="3"/>
  <c r="AF369" i="3"/>
  <c r="AG369" i="3"/>
  <c r="AF387" i="3"/>
  <c r="AG387" i="3"/>
  <c r="AF371" i="3"/>
  <c r="AG371" i="3"/>
  <c r="AF416" i="3"/>
  <c r="AG416" i="3"/>
  <c r="AF390" i="3"/>
  <c r="AG390" i="3"/>
  <c r="AF383" i="3"/>
  <c r="AG383" i="3"/>
  <c r="AF389" i="3"/>
  <c r="AG389" i="3"/>
  <c r="AF145" i="3"/>
  <c r="AG145" i="3"/>
  <c r="AF424" i="3"/>
  <c r="AG424" i="3"/>
  <c r="AF377" i="3"/>
  <c r="AG377" i="3"/>
  <c r="AF396" i="3"/>
  <c r="AG396" i="3"/>
  <c r="AF165" i="3"/>
  <c r="AG165" i="3"/>
  <c r="AF142" i="3"/>
  <c r="AG142" i="3"/>
  <c r="AF391" i="3"/>
  <c r="AG391" i="3"/>
  <c r="AF394" i="3"/>
  <c r="AG394" i="3"/>
  <c r="AF393" i="3"/>
  <c r="AG393" i="3"/>
  <c r="AF420" i="3"/>
  <c r="AG420" i="3"/>
  <c r="AF388" i="3"/>
  <c r="AG388" i="3"/>
  <c r="AF425" i="3"/>
  <c r="AG425" i="3"/>
  <c r="AF414" i="3"/>
  <c r="AG414" i="3"/>
  <c r="AF138" i="3"/>
  <c r="AG138" i="3"/>
  <c r="AF400" i="3"/>
  <c r="AG400" i="3"/>
  <c r="AF405" i="3"/>
  <c r="AG405" i="3"/>
  <c r="AF338" i="3"/>
  <c r="AG338" i="3"/>
  <c r="AF397" i="3"/>
  <c r="AG397" i="3"/>
  <c r="AF144" i="3"/>
  <c r="AG144" i="3"/>
  <c r="AF401" i="3"/>
  <c r="AG401" i="3"/>
  <c r="AF385" i="3"/>
  <c r="AG385" i="3"/>
  <c r="AF398" i="3"/>
  <c r="AG398" i="3"/>
  <c r="AF399" i="3"/>
  <c r="AG399" i="3"/>
  <c r="AF403" i="3"/>
  <c r="AG403" i="3"/>
  <c r="AF412" i="3"/>
  <c r="AG412" i="3"/>
  <c r="AF409" i="3"/>
  <c r="AG409" i="3"/>
  <c r="AF402" i="3"/>
  <c r="AG402" i="3"/>
  <c r="AF407" i="3"/>
  <c r="AG407" i="3"/>
  <c r="AF439" i="3"/>
  <c r="AG439" i="3"/>
  <c r="AF406" i="3"/>
  <c r="AG406" i="3"/>
  <c r="AF418" i="3"/>
  <c r="AG418" i="3"/>
  <c r="AF150" i="3"/>
  <c r="AG150" i="3"/>
  <c r="AF419" i="3"/>
  <c r="AG419" i="3"/>
  <c r="AF410" i="3"/>
  <c r="AG410" i="3"/>
  <c r="AF431" i="3"/>
  <c r="AG431" i="3"/>
  <c r="AF461" i="3"/>
  <c r="AG461" i="3"/>
  <c r="AF417" i="3"/>
  <c r="AG417" i="3"/>
  <c r="AF148" i="3"/>
  <c r="AG148" i="3"/>
  <c r="AF348" i="3"/>
  <c r="AG348" i="3"/>
  <c r="AF147" i="3"/>
  <c r="AG147" i="3"/>
  <c r="AF441" i="3"/>
  <c r="AG441" i="3"/>
  <c r="AF436" i="3"/>
  <c r="AG436" i="3"/>
  <c r="AF413" i="3"/>
  <c r="AG413" i="3"/>
  <c r="AF437" i="3"/>
  <c r="AG437" i="3"/>
  <c r="AF395" i="3"/>
  <c r="AG395" i="3"/>
  <c r="AF442" i="3"/>
  <c r="AG442" i="3"/>
  <c r="AF432" i="3"/>
  <c r="AG432" i="3"/>
  <c r="AF428" i="3"/>
  <c r="AG428" i="3"/>
  <c r="AF421" i="3"/>
  <c r="AG421" i="3"/>
  <c r="AF411" i="3"/>
  <c r="AG411" i="3"/>
  <c r="AF429" i="3"/>
  <c r="AG429" i="3"/>
  <c r="AF415" i="3"/>
  <c r="AG415" i="3"/>
  <c r="AF404" i="3"/>
  <c r="AG404" i="3"/>
  <c r="AF457" i="3"/>
  <c r="AG457" i="3"/>
  <c r="AF422" i="3"/>
  <c r="AG422" i="3"/>
  <c r="AF474" i="3"/>
  <c r="AG474" i="3"/>
  <c r="AF450" i="3"/>
  <c r="AG450" i="3"/>
  <c r="AF440" i="3"/>
  <c r="AG440" i="3"/>
  <c r="AF493" i="3"/>
  <c r="AG493" i="3"/>
  <c r="AF156" i="3"/>
  <c r="AG156" i="3"/>
  <c r="AF149" i="3"/>
  <c r="AG149" i="3"/>
  <c r="AF430" i="3"/>
  <c r="AG430" i="3"/>
  <c r="AF446" i="3"/>
  <c r="AG446" i="3"/>
  <c r="AF456" i="3"/>
  <c r="AG456" i="3"/>
  <c r="AF426" i="3"/>
  <c r="AG426" i="3"/>
  <c r="AF427" i="3"/>
  <c r="AG427" i="3"/>
  <c r="AF433" i="3"/>
  <c r="AG433" i="3"/>
  <c r="AF435" i="3"/>
  <c r="AG435" i="3"/>
  <c r="AF524" i="3"/>
  <c r="AG524" i="3"/>
  <c r="AF423" i="3"/>
  <c r="AG423" i="3"/>
  <c r="AF473" i="3"/>
  <c r="AG473" i="3"/>
  <c r="AF438" i="3"/>
  <c r="AG438" i="3"/>
  <c r="AF146" i="3"/>
  <c r="AG146" i="3"/>
  <c r="AF528" i="3"/>
  <c r="AG528" i="3"/>
  <c r="AF452" i="3"/>
  <c r="AG452" i="3"/>
  <c r="AF447" i="3"/>
  <c r="AG447" i="3"/>
  <c r="AF451" i="3"/>
  <c r="AG451" i="3"/>
  <c r="AF443" i="3"/>
  <c r="AG443" i="3"/>
  <c r="AF152" i="3"/>
  <c r="AG152" i="3"/>
  <c r="AF444" i="3"/>
  <c r="AG444" i="3"/>
  <c r="AF478" i="3"/>
  <c r="AG478" i="3"/>
  <c r="AF545" i="3"/>
  <c r="AG545" i="3"/>
  <c r="AF453" i="3"/>
  <c r="AG453" i="3"/>
  <c r="AF467" i="3"/>
  <c r="AG467" i="3"/>
  <c r="AF469" i="3"/>
  <c r="AG469" i="3"/>
  <c r="AF448" i="3"/>
  <c r="AG448" i="3"/>
  <c r="AF445" i="3"/>
  <c r="AG445" i="3"/>
  <c r="AF477" i="3"/>
  <c r="AG477" i="3"/>
  <c r="AF458" i="3"/>
  <c r="AG458" i="3"/>
  <c r="AF459" i="3"/>
  <c r="AG459" i="3"/>
  <c r="AF551" i="3"/>
  <c r="AG551" i="3"/>
  <c r="AF454" i="3"/>
  <c r="AG454" i="3"/>
  <c r="AF153" i="3"/>
  <c r="AG153" i="3"/>
  <c r="AF386" i="3"/>
  <c r="AG386" i="3"/>
  <c r="AF480" i="3"/>
  <c r="AG480" i="3"/>
  <c r="AF507" i="3"/>
  <c r="AG507" i="3"/>
  <c r="AF490" i="3"/>
  <c r="AG490" i="3"/>
  <c r="AF463" i="3"/>
  <c r="AG463" i="3"/>
  <c r="AF486" i="3"/>
  <c r="AG486" i="3"/>
  <c r="AF511" i="3"/>
  <c r="AG511" i="3"/>
  <c r="AF434" i="3"/>
  <c r="AG434" i="3"/>
  <c r="AF468" i="3"/>
  <c r="AG468" i="3"/>
  <c r="AF487" i="3"/>
  <c r="AG487" i="3"/>
  <c r="AF449" i="3"/>
  <c r="AG449" i="3"/>
  <c r="AF472" i="3"/>
  <c r="AG472" i="3"/>
  <c r="AF161" i="3"/>
  <c r="AG161" i="3"/>
  <c r="AF462" i="3"/>
  <c r="AG462" i="3"/>
  <c r="AF471" i="3"/>
  <c r="AG471" i="3"/>
  <c r="AF516" i="3"/>
  <c r="AG516" i="3"/>
  <c r="AF518" i="3"/>
  <c r="AG518" i="3"/>
  <c r="AF495" i="3"/>
  <c r="AG495" i="3"/>
  <c r="AF479" i="3"/>
  <c r="AG479" i="3"/>
  <c r="AF154" i="3"/>
  <c r="AG154" i="3"/>
  <c r="AF476" i="3"/>
  <c r="AG476" i="3"/>
  <c r="AF491" i="3"/>
  <c r="AG491" i="3"/>
  <c r="AF485" i="3"/>
  <c r="AG485" i="3"/>
  <c r="AF482" i="3"/>
  <c r="AG482" i="3"/>
  <c r="AF483" i="3"/>
  <c r="AG483" i="3"/>
  <c r="AF525" i="3"/>
  <c r="AG525" i="3"/>
  <c r="AF470" i="3"/>
  <c r="AG470" i="3"/>
  <c r="AF529" i="3"/>
  <c r="AG529" i="3"/>
  <c r="AF475" i="3"/>
  <c r="AG475" i="3"/>
  <c r="AF460" i="3"/>
  <c r="AG460" i="3"/>
  <c r="AF530" i="3"/>
  <c r="AG530" i="3"/>
  <c r="AF466" i="3"/>
  <c r="AG466" i="3"/>
  <c r="AF513" i="3"/>
  <c r="AG513" i="3"/>
  <c r="AF155" i="3"/>
  <c r="AG155" i="3"/>
  <c r="AF481" i="3"/>
  <c r="AG481" i="3"/>
  <c r="AF517" i="3"/>
  <c r="AG517" i="3"/>
  <c r="AF503" i="3"/>
  <c r="AG503" i="3"/>
  <c r="AF494" i="3"/>
  <c r="AG494" i="3"/>
  <c r="AF496" i="3"/>
  <c r="AG496" i="3"/>
  <c r="AF151" i="3"/>
  <c r="AG151" i="3"/>
  <c r="AF160" i="3"/>
  <c r="AG160" i="3"/>
  <c r="AF484" i="3"/>
  <c r="AG484" i="3"/>
  <c r="AF488" i="3"/>
  <c r="AG488" i="3"/>
  <c r="AF499" i="3"/>
  <c r="AG499" i="3"/>
  <c r="AF508" i="3"/>
  <c r="AG508" i="3"/>
  <c r="AF535" i="3"/>
  <c r="AG535" i="3"/>
  <c r="AF489" i="3"/>
  <c r="AG489" i="3"/>
  <c r="AF566" i="3"/>
  <c r="AG566" i="3"/>
  <c r="AF526" i="3"/>
  <c r="AG526" i="3"/>
  <c r="AF505" i="3"/>
  <c r="AG505" i="3"/>
  <c r="AF498" i="3"/>
  <c r="AG498" i="3"/>
  <c r="AF464" i="3"/>
  <c r="AG464" i="3"/>
  <c r="AF465" i="3"/>
  <c r="AG465" i="3"/>
  <c r="AF521" i="3"/>
  <c r="AG521" i="3"/>
  <c r="AF527" i="3"/>
  <c r="AG527" i="3"/>
  <c r="AF157" i="3"/>
  <c r="AG157" i="3"/>
  <c r="AF506" i="3"/>
  <c r="AG506" i="3"/>
  <c r="AF510" i="3"/>
  <c r="AG510" i="3"/>
  <c r="AF536" i="3"/>
  <c r="AG536" i="3"/>
  <c r="AF512" i="3"/>
  <c r="AG512" i="3"/>
  <c r="AF159" i="3"/>
  <c r="AG159" i="3"/>
  <c r="AF502" i="3"/>
  <c r="AG502" i="3"/>
  <c r="AF533" i="3"/>
  <c r="AG533" i="3"/>
  <c r="AF543" i="3"/>
  <c r="AG543" i="3"/>
  <c r="AF497" i="3"/>
  <c r="AG497" i="3"/>
  <c r="AF520" i="3"/>
  <c r="AG520" i="3"/>
  <c r="AF500" i="3"/>
  <c r="AG500" i="3"/>
  <c r="AF544" i="3"/>
  <c r="AG544" i="3"/>
  <c r="AF538" i="3"/>
  <c r="AG538" i="3"/>
  <c r="AF509" i="3"/>
  <c r="AG509" i="3"/>
  <c r="AF563" i="3"/>
  <c r="AG563" i="3"/>
  <c r="AF492" i="3"/>
  <c r="AG492" i="3"/>
  <c r="AF554" i="3"/>
  <c r="AG554" i="3"/>
  <c r="AF504" i="3"/>
  <c r="AG504" i="3"/>
  <c r="AF94" i="3"/>
  <c r="AG94" i="3"/>
  <c r="AF542" i="3"/>
  <c r="AG542" i="3"/>
  <c r="AF455" i="3"/>
  <c r="AG455" i="3"/>
  <c r="AF97" i="3"/>
  <c r="AG97" i="3"/>
  <c r="AF537" i="3"/>
  <c r="AG537" i="3"/>
  <c r="AF519" i="3"/>
  <c r="AG519" i="3"/>
  <c r="AF158" i="3"/>
  <c r="AG158" i="3"/>
  <c r="AF541" i="3"/>
  <c r="AG541" i="3"/>
  <c r="AF531" i="3"/>
  <c r="AG531" i="3"/>
  <c r="AF532" i="3"/>
  <c r="AG532" i="3"/>
  <c r="AF75" i="3"/>
  <c r="AG75" i="3"/>
  <c r="AF522" i="3"/>
  <c r="AG522" i="3"/>
  <c r="AF523" i="3"/>
  <c r="AG523" i="3"/>
  <c r="AF515" i="3"/>
  <c r="AG515" i="3"/>
  <c r="AF514" i="3"/>
  <c r="AG514" i="3"/>
  <c r="AF557" i="3"/>
  <c r="AG557" i="3"/>
  <c r="AF560" i="3"/>
  <c r="AG560" i="3"/>
  <c r="AF555" i="3"/>
  <c r="AG555" i="3"/>
  <c r="AF561" i="3"/>
  <c r="AG561" i="3"/>
  <c r="AF548" i="3"/>
  <c r="AG548" i="3"/>
  <c r="AF77" i="3"/>
  <c r="AG77" i="3"/>
  <c r="AF98" i="3"/>
  <c r="AG98" i="3"/>
  <c r="AJ98" i="3" s="1"/>
  <c r="AF540" i="3"/>
  <c r="AG540" i="3"/>
  <c r="AJ540" i="3" s="1"/>
  <c r="AF559" i="3"/>
  <c r="AG559" i="3"/>
  <c r="AF549" i="3"/>
  <c r="AG549" i="3"/>
  <c r="AF574" i="3"/>
  <c r="AG574" i="3"/>
  <c r="AF546" i="3"/>
  <c r="AG546" i="3"/>
  <c r="AJ546" i="3" s="1"/>
  <c r="AF100" i="3"/>
  <c r="AG100" i="3"/>
  <c r="AF558" i="3"/>
  <c r="AG558" i="3"/>
  <c r="AF581" i="3"/>
  <c r="AG581" i="3"/>
  <c r="AF547" i="3"/>
  <c r="AG547" i="3"/>
  <c r="AF501" i="3"/>
  <c r="AG501" i="3"/>
  <c r="AF95" i="3"/>
  <c r="AG95" i="3"/>
  <c r="AF534" i="3"/>
  <c r="AG534" i="3"/>
  <c r="AF578" i="3"/>
  <c r="AG578" i="3"/>
  <c r="AF553" i="3"/>
  <c r="AG553" i="3"/>
  <c r="AF76" i="3"/>
  <c r="AG76" i="3"/>
  <c r="AF96" i="3"/>
  <c r="AG96" i="3"/>
  <c r="AF78" i="3"/>
  <c r="AG78" i="3"/>
  <c r="AF556" i="3"/>
  <c r="AG556" i="3"/>
  <c r="AF79" i="3"/>
  <c r="AG79" i="3"/>
  <c r="AF573" i="3"/>
  <c r="AG573" i="3"/>
  <c r="AF101" i="3"/>
  <c r="AG101" i="3"/>
  <c r="AF552" i="3"/>
  <c r="AG552" i="3"/>
  <c r="AF103" i="3"/>
  <c r="AG103" i="3"/>
  <c r="AF99" i="3"/>
  <c r="AG99" i="3"/>
  <c r="AF562" i="3"/>
  <c r="AG562" i="3"/>
  <c r="AF162" i="3"/>
  <c r="AG162" i="3"/>
  <c r="AF102" i="3"/>
  <c r="AG102" i="3"/>
  <c r="AF569" i="3"/>
  <c r="AG569" i="3"/>
  <c r="AF571" i="3"/>
  <c r="AG571" i="3"/>
  <c r="AF105" i="3"/>
  <c r="AG105" i="3"/>
  <c r="AF539" i="3"/>
  <c r="AG539" i="3"/>
  <c r="AF104" i="3"/>
  <c r="AG104" i="3"/>
  <c r="AF572" i="3"/>
  <c r="AG572" i="3"/>
  <c r="AF565" i="3"/>
  <c r="AG565" i="3"/>
  <c r="AF575" i="3"/>
  <c r="AG575" i="3"/>
  <c r="AF567" i="3"/>
  <c r="AG567" i="3"/>
  <c r="AF564" i="3"/>
  <c r="AG564" i="3"/>
  <c r="AJ564" i="3" s="1"/>
  <c r="AF550" i="3"/>
  <c r="AG550" i="3"/>
  <c r="AJ550" i="3" s="1"/>
  <c r="AF568" i="3"/>
  <c r="AG568" i="3"/>
  <c r="AF577" i="3"/>
  <c r="AG577" i="3"/>
  <c r="AF576" i="3"/>
  <c r="AG576" i="3"/>
  <c r="AF580" i="3"/>
  <c r="AG580" i="3"/>
  <c r="AF579" i="3"/>
  <c r="AG579" i="3"/>
  <c r="AF570" i="3"/>
  <c r="AG570" i="3"/>
  <c r="AF582" i="3"/>
  <c r="AG582" i="3"/>
  <c r="AJ582" i="3" s="1"/>
  <c r="AF80" i="3"/>
  <c r="AG80" i="3"/>
  <c r="AD4" i="3"/>
  <c r="AC37" i="3"/>
  <c r="AD37" i="3"/>
  <c r="AC88" i="3"/>
  <c r="AD88" i="3"/>
  <c r="AC401" i="3"/>
  <c r="AD401" i="3"/>
  <c r="AC75" i="3"/>
  <c r="AD75" i="3"/>
  <c r="AC98" i="3"/>
  <c r="AD98" i="3"/>
  <c r="AC546" i="3"/>
  <c r="AD546" i="3"/>
  <c r="AC110" i="3"/>
  <c r="AD110" i="3"/>
  <c r="AC143" i="3"/>
  <c r="AD143" i="3"/>
  <c r="AC152" i="3"/>
  <c r="AD152" i="3"/>
  <c r="AC154" i="3"/>
  <c r="AD154" i="3"/>
  <c r="AC540" i="3"/>
  <c r="AD540" i="3"/>
  <c r="AC79" i="3"/>
  <c r="AD79" i="3"/>
  <c r="AC139" i="3"/>
  <c r="AD139" i="3"/>
  <c r="AC56" i="3"/>
  <c r="AD56" i="3"/>
  <c r="AC72" i="3"/>
  <c r="AD72" i="3"/>
  <c r="AC511" i="3"/>
  <c r="AD511" i="3"/>
  <c r="AC524" i="3"/>
  <c r="AD524" i="3"/>
  <c r="AC396" i="3"/>
  <c r="AD396" i="3"/>
  <c r="AC370" i="3"/>
  <c r="AD370" i="3"/>
  <c r="AC68" i="3"/>
  <c r="AD68" i="3"/>
  <c r="AC155" i="3"/>
  <c r="AD155" i="3"/>
  <c r="AC458" i="3"/>
  <c r="AD458" i="3"/>
  <c r="AC241" i="3"/>
  <c r="AD241" i="3"/>
  <c r="AC52" i="3"/>
  <c r="AD52" i="3"/>
  <c r="AC344" i="3"/>
  <c r="AD344" i="3"/>
  <c r="AC163" i="3"/>
  <c r="AD163" i="3"/>
  <c r="AC109" i="3"/>
  <c r="AD109" i="3"/>
  <c r="AC186" i="3"/>
  <c r="AD186" i="3"/>
  <c r="AC159" i="3"/>
  <c r="AD159" i="3"/>
  <c r="AC99" i="3"/>
  <c r="AD99" i="3"/>
  <c r="AC231" i="3"/>
  <c r="AD231" i="3"/>
  <c r="AC258" i="3"/>
  <c r="AD258" i="3"/>
  <c r="AC183" i="3"/>
  <c r="AD183" i="3"/>
  <c r="AC334" i="3"/>
  <c r="AD334" i="3"/>
  <c r="AC114" i="3"/>
  <c r="AD114" i="3"/>
  <c r="AC414" i="3"/>
  <c r="AD414" i="3"/>
  <c r="AC199" i="3"/>
  <c r="AD199" i="3"/>
  <c r="AC318" i="3"/>
  <c r="AD318" i="3"/>
  <c r="AC95" i="3"/>
  <c r="AD95" i="3"/>
  <c r="AC489" i="3"/>
  <c r="AD489" i="3"/>
  <c r="AC462" i="3"/>
  <c r="AD462" i="3"/>
  <c r="AC415" i="3"/>
  <c r="AD415" i="3"/>
  <c r="AC252" i="3"/>
  <c r="AD252" i="3"/>
  <c r="AC340" i="3"/>
  <c r="AD340" i="3"/>
  <c r="AC373" i="3"/>
  <c r="AD373" i="3"/>
  <c r="AC482" i="3"/>
  <c r="AD482" i="3"/>
  <c r="AC430" i="3"/>
  <c r="AD430" i="3"/>
  <c r="AC339" i="3"/>
  <c r="AD339" i="3"/>
  <c r="AC399" i="3"/>
  <c r="AD399" i="3"/>
  <c r="AC124" i="3"/>
  <c r="AD124" i="3"/>
  <c r="AC304" i="3"/>
  <c r="AD304" i="3"/>
  <c r="AC346" i="3"/>
  <c r="AD346" i="3"/>
  <c r="AC381" i="3"/>
  <c r="AD381" i="3"/>
  <c r="AC522" i="3"/>
  <c r="AD522" i="3"/>
  <c r="AC287" i="3"/>
  <c r="AD287" i="3"/>
  <c r="AC492" i="3"/>
  <c r="AD492" i="3"/>
  <c r="AC448" i="3"/>
  <c r="AD448" i="3"/>
  <c r="AC42" i="3"/>
  <c r="AD42" i="3"/>
  <c r="AC578" i="3"/>
  <c r="AD578" i="3"/>
  <c r="AC210" i="3"/>
  <c r="AD210" i="3"/>
  <c r="AC447" i="3"/>
  <c r="AD447" i="3"/>
  <c r="AC565" i="3"/>
  <c r="AD565" i="3"/>
  <c r="AC428" i="3"/>
  <c r="AD428" i="3"/>
  <c r="AC392" i="3"/>
  <c r="AD392" i="3"/>
  <c r="AC421" i="3"/>
  <c r="AD421" i="3"/>
  <c r="AC218" i="3"/>
  <c r="AD218" i="3"/>
  <c r="AC267" i="3"/>
  <c r="AD267" i="3"/>
  <c r="AC223" i="3"/>
  <c r="AD223" i="3"/>
  <c r="AC371" i="3"/>
  <c r="AD371" i="3"/>
  <c r="AC310" i="3"/>
  <c r="AD310" i="3"/>
  <c r="AC291" i="3"/>
  <c r="AD291" i="3"/>
  <c r="AC400" i="3"/>
  <c r="AD400" i="3"/>
  <c r="AC573" i="3"/>
  <c r="AD573" i="3"/>
  <c r="AC103" i="3"/>
  <c r="AD103" i="3"/>
  <c r="AC559" i="3"/>
  <c r="AD559" i="3"/>
  <c r="AC365" i="3"/>
  <c r="AD365" i="3"/>
  <c r="AC385" i="3"/>
  <c r="AD385" i="3"/>
  <c r="AC389" i="3"/>
  <c r="AD389" i="3"/>
  <c r="AC420" i="3"/>
  <c r="AD420" i="3"/>
  <c r="AC100" i="3"/>
  <c r="AD100" i="3"/>
  <c r="AC479" i="3"/>
  <c r="AD479" i="3"/>
  <c r="AC331" i="3"/>
  <c r="AD331" i="3"/>
  <c r="AC15" i="3"/>
  <c r="AD15" i="3"/>
  <c r="AC419" i="3"/>
  <c r="AD419" i="3"/>
  <c r="AC19" i="3"/>
  <c r="AD19" i="3"/>
  <c r="AC91" i="3"/>
  <c r="AD91" i="3"/>
  <c r="AC71" i="3"/>
  <c r="AD71" i="3"/>
  <c r="AC345" i="3"/>
  <c r="AD345" i="3"/>
  <c r="AC303" i="3"/>
  <c r="AD303" i="3"/>
  <c r="AC272" i="3"/>
  <c r="AD272" i="3"/>
  <c r="AC165" i="3"/>
  <c r="AD165" i="3"/>
  <c r="AC177" i="3"/>
  <c r="AD177" i="3"/>
  <c r="AC354" i="3"/>
  <c r="AD354" i="3"/>
  <c r="AC568" i="3"/>
  <c r="AD568" i="3"/>
  <c r="AC47" i="3"/>
  <c r="AD47" i="3"/>
  <c r="AC284" i="3"/>
  <c r="AD284" i="3"/>
  <c r="AC148" i="3"/>
  <c r="AD148" i="3"/>
  <c r="AC393" i="3"/>
  <c r="AD393" i="3"/>
  <c r="AC294" i="3"/>
  <c r="AD294" i="3"/>
  <c r="AC323" i="3"/>
  <c r="AD323" i="3"/>
  <c r="AC16" i="3"/>
  <c r="AD16" i="3"/>
  <c r="AC494" i="3"/>
  <c r="AD494" i="3"/>
  <c r="AC76" i="3"/>
  <c r="AD76" i="3"/>
  <c r="AC460" i="3"/>
  <c r="AD460" i="3"/>
  <c r="AC146" i="3"/>
  <c r="AD146" i="3"/>
  <c r="AC254" i="3"/>
  <c r="AD254" i="3"/>
  <c r="AC470" i="3"/>
  <c r="AD470" i="3"/>
  <c r="AC134" i="3"/>
  <c r="AD134" i="3"/>
  <c r="AC185" i="3"/>
  <c r="AD185" i="3"/>
  <c r="AC31" i="3"/>
  <c r="AD31" i="3"/>
  <c r="AC270" i="3"/>
  <c r="AD270" i="3"/>
  <c r="AC235" i="3"/>
  <c r="AD235" i="3"/>
  <c r="AC150" i="3"/>
  <c r="AD150" i="3"/>
  <c r="AC314" i="3"/>
  <c r="AD314" i="3"/>
  <c r="AC388" i="3"/>
  <c r="AD388" i="3"/>
  <c r="AC167" i="3"/>
  <c r="AD167" i="3"/>
  <c r="AC474" i="3"/>
  <c r="AD474" i="3"/>
  <c r="AC221" i="3"/>
  <c r="AD221" i="3"/>
  <c r="AC40" i="3"/>
  <c r="AD40" i="3"/>
  <c r="AC59" i="3"/>
  <c r="AD59" i="3"/>
  <c r="AC380" i="3"/>
  <c r="AD380" i="3"/>
  <c r="AC416" i="3"/>
  <c r="AD416" i="3"/>
  <c r="AC519" i="3"/>
  <c r="AD519" i="3"/>
  <c r="AC239" i="3"/>
  <c r="AD239" i="3"/>
  <c r="AC128" i="3"/>
  <c r="AD128" i="3"/>
  <c r="AC560" i="3"/>
  <c r="AD560" i="3"/>
  <c r="AC298" i="3"/>
  <c r="AD298" i="3"/>
  <c r="AC39" i="3"/>
  <c r="AD39" i="3"/>
  <c r="AC490" i="3"/>
  <c r="AD490" i="3"/>
  <c r="AC260" i="3"/>
  <c r="AD260" i="3"/>
  <c r="AC305" i="3"/>
  <c r="AD305" i="3"/>
  <c r="AC547" i="3"/>
  <c r="AD547" i="3"/>
  <c r="AC505" i="3"/>
  <c r="AD505" i="3"/>
  <c r="AC247" i="3"/>
  <c r="AD247" i="3"/>
  <c r="AC529" i="3"/>
  <c r="AD529" i="3"/>
  <c r="AC453" i="3"/>
  <c r="AD453" i="3"/>
  <c r="AC125" i="3"/>
  <c r="AD125" i="3"/>
  <c r="AC476" i="3"/>
  <c r="AD476" i="3"/>
  <c r="AC445" i="3"/>
  <c r="AD445" i="3"/>
  <c r="AC572" i="3"/>
  <c r="AD572" i="3"/>
  <c r="AC246" i="3"/>
  <c r="AD246" i="3"/>
  <c r="AC60" i="3"/>
  <c r="AD60" i="3"/>
  <c r="AC504" i="3"/>
  <c r="AD504" i="3"/>
  <c r="AC151" i="3"/>
  <c r="AD151" i="3"/>
  <c r="AC582" i="3"/>
  <c r="AD582" i="3"/>
  <c r="AC180" i="3"/>
  <c r="AD180" i="3"/>
  <c r="AC66" i="3"/>
  <c r="AD66" i="3"/>
  <c r="AC225" i="3"/>
  <c r="AD225" i="3"/>
  <c r="AC506" i="3"/>
  <c r="AD506" i="3"/>
  <c r="AC190" i="3"/>
  <c r="AD190" i="3"/>
  <c r="AC43" i="3"/>
  <c r="AD43" i="3"/>
  <c r="AC329" i="3"/>
  <c r="AD329" i="3"/>
  <c r="AC367" i="3"/>
  <c r="AD367" i="3"/>
  <c r="AC113" i="3"/>
  <c r="AD113" i="3"/>
  <c r="AC564" i="3"/>
  <c r="AD564" i="3"/>
  <c r="AC74" i="3"/>
  <c r="AD74" i="3"/>
  <c r="AC372" i="3"/>
  <c r="AD372" i="3"/>
  <c r="AC434" i="3"/>
  <c r="AD434" i="3"/>
  <c r="AC377" i="3"/>
  <c r="AD377" i="3"/>
  <c r="AC413" i="3"/>
  <c r="AD413" i="3"/>
  <c r="AC555" i="3"/>
  <c r="AD555" i="3"/>
  <c r="AC144" i="3"/>
  <c r="AD144" i="3"/>
  <c r="AC41" i="3"/>
  <c r="AD41" i="3"/>
  <c r="AC32" i="3"/>
  <c r="AD32" i="3"/>
  <c r="AC13" i="3"/>
  <c r="AD13" i="3"/>
  <c r="AC550" i="3"/>
  <c r="AD550" i="3"/>
  <c r="AC22" i="3"/>
  <c r="AD22" i="3"/>
  <c r="AC193" i="3"/>
  <c r="AD193" i="3"/>
  <c r="AC237" i="3"/>
  <c r="AD237" i="3"/>
  <c r="AC171" i="3"/>
  <c r="AD171" i="3"/>
  <c r="AC485" i="3"/>
  <c r="AD485" i="3"/>
  <c r="AC549" i="3"/>
  <c r="AD549" i="3"/>
  <c r="AC35" i="3"/>
  <c r="AD35" i="3"/>
  <c r="AC118" i="3"/>
  <c r="AD118" i="3"/>
  <c r="AC431" i="3"/>
  <c r="AD431" i="3"/>
  <c r="AC526" i="3"/>
  <c r="AD526" i="3"/>
  <c r="AC23" i="3"/>
  <c r="AD23" i="3"/>
  <c r="AC356" i="3"/>
  <c r="AD356" i="3"/>
  <c r="AC285" i="3"/>
  <c r="AD285" i="3"/>
  <c r="AC465" i="3"/>
  <c r="AD465" i="3"/>
  <c r="AC244" i="3"/>
  <c r="AD244" i="3"/>
  <c r="AC166" i="3"/>
  <c r="AD166" i="3"/>
  <c r="AC466" i="3"/>
  <c r="AD466" i="3"/>
  <c r="AC293" i="3"/>
  <c r="AD293" i="3"/>
  <c r="AC557" i="3"/>
  <c r="AD557" i="3"/>
  <c r="AC18" i="3"/>
  <c r="AD18" i="3"/>
  <c r="AC563" i="3"/>
  <c r="AD563" i="3"/>
  <c r="AC379" i="3"/>
  <c r="AD379" i="3"/>
  <c r="AC301" i="3"/>
  <c r="AD301" i="3"/>
  <c r="AC561" i="3"/>
  <c r="AD561" i="3"/>
  <c r="AC532" i="3"/>
  <c r="AD532" i="3"/>
  <c r="AC516" i="3"/>
  <c r="AD516" i="3"/>
  <c r="AC422" i="3"/>
  <c r="AD422" i="3"/>
  <c r="AC116" i="3"/>
  <c r="AD116" i="3"/>
  <c r="AC535" i="3"/>
  <c r="AD535" i="3"/>
  <c r="AC201" i="3"/>
  <c r="AD201" i="3"/>
  <c r="AC322" i="3"/>
  <c r="AD322" i="3"/>
  <c r="AC387" i="3"/>
  <c r="AD387" i="3"/>
  <c r="AC222" i="3"/>
  <c r="AD222" i="3"/>
  <c r="AC50" i="3"/>
  <c r="AD50" i="3"/>
  <c r="AC266" i="3"/>
  <c r="AD266" i="3"/>
  <c r="AC226" i="3"/>
  <c r="AD226" i="3"/>
  <c r="AC132" i="3"/>
  <c r="AD132" i="3"/>
  <c r="AC369" i="3"/>
  <c r="AD369" i="3"/>
  <c r="AC232" i="3"/>
  <c r="AD232" i="3"/>
  <c r="AC216" i="3"/>
  <c r="AD216" i="3"/>
  <c r="AC245" i="3"/>
  <c r="AD245" i="3"/>
  <c r="AC548" i="3"/>
  <c r="AD548" i="3"/>
  <c r="AC268" i="3"/>
  <c r="AD268" i="3"/>
  <c r="AC341" i="3"/>
  <c r="AD341" i="3"/>
  <c r="AC327" i="3"/>
  <c r="AD327" i="3"/>
  <c r="AC278" i="3"/>
  <c r="AD278" i="3"/>
  <c r="AC410" i="3"/>
  <c r="AD410" i="3"/>
  <c r="AC509" i="3"/>
  <c r="AD509" i="3"/>
  <c r="AC255" i="3"/>
  <c r="AD255" i="3"/>
  <c r="AC141" i="3"/>
  <c r="AD141" i="3"/>
  <c r="AC64" i="3"/>
  <c r="AD64" i="3"/>
  <c r="AC9" i="3"/>
  <c r="AD9" i="3"/>
  <c r="AC275" i="3"/>
  <c r="AD275" i="3"/>
  <c r="AC97" i="3"/>
  <c r="AD97" i="3"/>
  <c r="AC463" i="3"/>
  <c r="AD463" i="3"/>
  <c r="AC502" i="3"/>
  <c r="AD502" i="3"/>
  <c r="AC45" i="3"/>
  <c r="AD45" i="3"/>
  <c r="AC119" i="3"/>
  <c r="AD119" i="3"/>
  <c r="AC173" i="3"/>
  <c r="AD173" i="3"/>
  <c r="AC69" i="3"/>
  <c r="AD69" i="3"/>
  <c r="AC364" i="3"/>
  <c r="AD364" i="3"/>
  <c r="AC452" i="3"/>
  <c r="AD452" i="3"/>
  <c r="AC300" i="3"/>
  <c r="AD300" i="3"/>
  <c r="AC362" i="3"/>
  <c r="AD362" i="3"/>
  <c r="AC481" i="3"/>
  <c r="AD481" i="3"/>
  <c r="AC417" i="3"/>
  <c r="AD417" i="3"/>
  <c r="AC566" i="3"/>
  <c r="AD566" i="3"/>
  <c r="AC179" i="3"/>
  <c r="AD179" i="3"/>
  <c r="AC442" i="3"/>
  <c r="AD442" i="3"/>
  <c r="AC497" i="3"/>
  <c r="AD497" i="3"/>
  <c r="AC496" i="3"/>
  <c r="AD496" i="3"/>
  <c r="AC135" i="3"/>
  <c r="AD135" i="3"/>
  <c r="AC374" i="3"/>
  <c r="AD374" i="3"/>
  <c r="AC467" i="3"/>
  <c r="AD467" i="3"/>
  <c r="AC554" i="3"/>
  <c r="AD554" i="3"/>
  <c r="AC228" i="3"/>
  <c r="AD228" i="3"/>
  <c r="AC521" i="3"/>
  <c r="AD521" i="3"/>
  <c r="AC409" i="3"/>
  <c r="AD409" i="3"/>
  <c r="AC160" i="3"/>
  <c r="AD160" i="3"/>
  <c r="AC288" i="3"/>
  <c r="AD288" i="3"/>
  <c r="AC333" i="3"/>
  <c r="AD333" i="3"/>
  <c r="AC375" i="3"/>
  <c r="AD375" i="3"/>
  <c r="AC397" i="3"/>
  <c r="AD397" i="3"/>
  <c r="AC433" i="3"/>
  <c r="AD433" i="3"/>
  <c r="AC269" i="3"/>
  <c r="AD269" i="3"/>
  <c r="AC93" i="3"/>
  <c r="AD93" i="3"/>
  <c r="AC48" i="3"/>
  <c r="AD48" i="3"/>
  <c r="AC191" i="3"/>
  <c r="AD191" i="3"/>
  <c r="AC444" i="3"/>
  <c r="AD444" i="3"/>
  <c r="AC553" i="3"/>
  <c r="AD553" i="3"/>
  <c r="AC507" i="3"/>
  <c r="AD507" i="3"/>
  <c r="AC162" i="3"/>
  <c r="AD162" i="3"/>
  <c r="AC531" i="3"/>
  <c r="AD531" i="3"/>
  <c r="AC261" i="3"/>
  <c r="AD261" i="3"/>
  <c r="AC73" i="3"/>
  <c r="AD73" i="3"/>
  <c r="AC242" i="3"/>
  <c r="AD242" i="3"/>
  <c r="AC213" i="3"/>
  <c r="AD213" i="3"/>
  <c r="AC170" i="3"/>
  <c r="AD170" i="3"/>
  <c r="AC280" i="3"/>
  <c r="AD280" i="3"/>
  <c r="AC544" i="3"/>
  <c r="AD544" i="3"/>
  <c r="AC501" i="3"/>
  <c r="AD501" i="3"/>
  <c r="AC515" i="3"/>
  <c r="AD515" i="3"/>
  <c r="AC523" i="3"/>
  <c r="AD523" i="3"/>
  <c r="AC570" i="3"/>
  <c r="AD570" i="3"/>
  <c r="AC486" i="3"/>
  <c r="AD486" i="3"/>
  <c r="AC251" i="3"/>
  <c r="AD251" i="3"/>
  <c r="AC274" i="3"/>
  <c r="AD274" i="3"/>
  <c r="AC376" i="3"/>
  <c r="AD376" i="3"/>
  <c r="AC61" i="3"/>
  <c r="AD61" i="3"/>
  <c r="AC24" i="3"/>
  <c r="AD24" i="3"/>
  <c r="AC175" i="3"/>
  <c r="AD175" i="3"/>
  <c r="AC53" i="3"/>
  <c r="AD53" i="3"/>
  <c r="AC121" i="3"/>
  <c r="AD121" i="3"/>
  <c r="AC234" i="3"/>
  <c r="AD234" i="3"/>
  <c r="AC208" i="3"/>
  <c r="AD208" i="3"/>
  <c r="AC262" i="3"/>
  <c r="AD262" i="3"/>
  <c r="AC67" i="3"/>
  <c r="AD67" i="3"/>
  <c r="AC10" i="3"/>
  <c r="AD10" i="3"/>
  <c r="AC342" i="3"/>
  <c r="AD342" i="3"/>
  <c r="AC358" i="3"/>
  <c r="AD358" i="3"/>
  <c r="AC307" i="3"/>
  <c r="AD307" i="3"/>
  <c r="AC281" i="3"/>
  <c r="AD281" i="3"/>
  <c r="AC195" i="3"/>
  <c r="AD195" i="3"/>
  <c r="AC330" i="3"/>
  <c r="AD330" i="3"/>
  <c r="AC368" i="3"/>
  <c r="AD368" i="3"/>
  <c r="AC343" i="3"/>
  <c r="AD343" i="3"/>
  <c r="AC363" i="3"/>
  <c r="AD363" i="3"/>
  <c r="AC46" i="3"/>
  <c r="AD46" i="3"/>
  <c r="AC312" i="3"/>
  <c r="AD312" i="3"/>
  <c r="AC350" i="3"/>
  <c r="AD350" i="3"/>
  <c r="AC212" i="3"/>
  <c r="AD212" i="3"/>
  <c r="AC17" i="3"/>
  <c r="AD17" i="3"/>
  <c r="AC337" i="3"/>
  <c r="AD337" i="3"/>
  <c r="AC106" i="3"/>
  <c r="AD106" i="3"/>
  <c r="AC129" i="3"/>
  <c r="AD129" i="3"/>
  <c r="AC259" i="3"/>
  <c r="AD259" i="3"/>
  <c r="AC471" i="3"/>
  <c r="AD471" i="3"/>
  <c r="AC240" i="3"/>
  <c r="AD240" i="3"/>
  <c r="AC112" i="3"/>
  <c r="AD112" i="3"/>
  <c r="AC378" i="3"/>
  <c r="AD378" i="3"/>
  <c r="AC20" i="3"/>
  <c r="AD20" i="3"/>
  <c r="AC120" i="3"/>
  <c r="AD120" i="3"/>
  <c r="AC70" i="3"/>
  <c r="AD70" i="3"/>
  <c r="AC366" i="3"/>
  <c r="AD366" i="3"/>
  <c r="AC290" i="3"/>
  <c r="AD290" i="3"/>
  <c r="AC126" i="3"/>
  <c r="AD126" i="3"/>
  <c r="AC534" i="3"/>
  <c r="AD534" i="3"/>
  <c r="AC455" i="3"/>
  <c r="AD455" i="3"/>
  <c r="AC513" i="3"/>
  <c r="AD513" i="3"/>
  <c r="AC181" i="3"/>
  <c r="AD181" i="3"/>
  <c r="AC477" i="3"/>
  <c r="AD477" i="3"/>
  <c r="AC571" i="3"/>
  <c r="AD571" i="3"/>
  <c r="AC283" i="3"/>
  <c r="AD283" i="3"/>
  <c r="AC137" i="3"/>
  <c r="AD137" i="3"/>
  <c r="AC168" i="3"/>
  <c r="AD168" i="3"/>
  <c r="AC62" i="3"/>
  <c r="AD62" i="3"/>
  <c r="AC5" i="3"/>
  <c r="AD5" i="3"/>
  <c r="AC282" i="3"/>
  <c r="AD282" i="3"/>
  <c r="AC484" i="3"/>
  <c r="AD484" i="3"/>
  <c r="AC352" i="3"/>
  <c r="AD352" i="3"/>
  <c r="AC383" i="3"/>
  <c r="AD383" i="3"/>
  <c r="AC127" i="3"/>
  <c r="AD127" i="3"/>
  <c r="AC525" i="3"/>
  <c r="AD525" i="3"/>
  <c r="AC324" i="3"/>
  <c r="AD324" i="3"/>
  <c r="AC510" i="3"/>
  <c r="AD510" i="3"/>
  <c r="AC545" i="3"/>
  <c r="AD545" i="3"/>
  <c r="AC449" i="3"/>
  <c r="AD449" i="3"/>
  <c r="AC530" i="3"/>
  <c r="AD530" i="3"/>
  <c r="AC508" i="3"/>
  <c r="AD508" i="3"/>
  <c r="AC117" i="3"/>
  <c r="AD117" i="3"/>
  <c r="AC517" i="3"/>
  <c r="AD517" i="3"/>
  <c r="AC408" i="3"/>
  <c r="AD408" i="3"/>
  <c r="AC197" i="3"/>
  <c r="AD197" i="3"/>
  <c r="AC174" i="3"/>
  <c r="AD174" i="3"/>
  <c r="AC472" i="3"/>
  <c r="AD472" i="3"/>
  <c r="AC398" i="3"/>
  <c r="AD398" i="3"/>
  <c r="AC51" i="3"/>
  <c r="AD51" i="3"/>
  <c r="AC54" i="3"/>
  <c r="AD54" i="3"/>
  <c r="AC296" i="3"/>
  <c r="AD296" i="3"/>
  <c r="AC203" i="3"/>
  <c r="AD203" i="3"/>
  <c r="AC464" i="3"/>
  <c r="AD464" i="3"/>
  <c r="AC57" i="3"/>
  <c r="AD57" i="3"/>
  <c r="AC514" i="3"/>
  <c r="AD514" i="3"/>
  <c r="AC332" i="3"/>
  <c r="AD332" i="3"/>
  <c r="AC238" i="3"/>
  <c r="AD238" i="3"/>
  <c r="AC6" i="3"/>
  <c r="AD6" i="3"/>
  <c r="AC306" i="3"/>
  <c r="AD306" i="3"/>
  <c r="AC81" i="3"/>
  <c r="AD81" i="3"/>
  <c r="AC108" i="3"/>
  <c r="AD108" i="3"/>
  <c r="AC65" i="3"/>
  <c r="AD65" i="3"/>
  <c r="AC248" i="3"/>
  <c r="AD248" i="3"/>
  <c r="AC528" i="3"/>
  <c r="AD528" i="3"/>
  <c r="AC395" i="3"/>
  <c r="AD395" i="3"/>
  <c r="AC277" i="3"/>
  <c r="AD277" i="3"/>
  <c r="AC198" i="3"/>
  <c r="AD198" i="3"/>
  <c r="AC427" i="3"/>
  <c r="AD427" i="3"/>
  <c r="AC407" i="3"/>
  <c r="AD407" i="3"/>
  <c r="AC123" i="3"/>
  <c r="AD123" i="3"/>
  <c r="AC138" i="3"/>
  <c r="AD138" i="3"/>
  <c r="AC156" i="3"/>
  <c r="AD156" i="3"/>
  <c r="AC200" i="3"/>
  <c r="AD200" i="3"/>
  <c r="AC297" i="3"/>
  <c r="AD297" i="3"/>
  <c r="AC487" i="3"/>
  <c r="AD487" i="3"/>
  <c r="AC432" i="3"/>
  <c r="AD432" i="3"/>
  <c r="AC140" i="3"/>
  <c r="AD140" i="3"/>
  <c r="AC499" i="3"/>
  <c r="AD499" i="3"/>
  <c r="AC574" i="3"/>
  <c r="AD574" i="3"/>
  <c r="AC320" i="3"/>
  <c r="AD320" i="3"/>
  <c r="AC551" i="3"/>
  <c r="AD551" i="3"/>
  <c r="AC336" i="3"/>
  <c r="AD336" i="3"/>
  <c r="AC450" i="3"/>
  <c r="AD450" i="3"/>
  <c r="AC348" i="3"/>
  <c r="AD348" i="3"/>
  <c r="AC192" i="3"/>
  <c r="AD192" i="3"/>
  <c r="AC576" i="3"/>
  <c r="AD576" i="3"/>
  <c r="AC567" i="3"/>
  <c r="AD567" i="3"/>
  <c r="AC4" i="3"/>
  <c r="AC390" i="3"/>
  <c r="AD390" i="3"/>
  <c r="AC28" i="3"/>
  <c r="AD28" i="3"/>
  <c r="AC569" i="3"/>
  <c r="AD569" i="3"/>
  <c r="AC446" i="3"/>
  <c r="AD446" i="3"/>
  <c r="AC512" i="3"/>
  <c r="AD512" i="3"/>
  <c r="AC319" i="3"/>
  <c r="AD319" i="3"/>
  <c r="AC149" i="3"/>
  <c r="AD149" i="3"/>
  <c r="AC136" i="3"/>
  <c r="AD136" i="3"/>
  <c r="AC538" i="3"/>
  <c r="AD538" i="3"/>
  <c r="AC439" i="3"/>
  <c r="AD439" i="3"/>
  <c r="AC360" i="3"/>
  <c r="AD360" i="3"/>
  <c r="AC440" i="3"/>
  <c r="AD440" i="3"/>
  <c r="AC194" i="3"/>
  <c r="AD194" i="3"/>
  <c r="AC271" i="3"/>
  <c r="AD271" i="3"/>
  <c r="AC411" i="3"/>
  <c r="AD411" i="3"/>
  <c r="AC115" i="3"/>
  <c r="AD115" i="3"/>
  <c r="AC289" i="3"/>
  <c r="AD289" i="3"/>
  <c r="AC29" i="3"/>
  <c r="AD29" i="3"/>
  <c r="AC25" i="3"/>
  <c r="AD25" i="3"/>
  <c r="AC493" i="3"/>
  <c r="AD493" i="3"/>
  <c r="AC473" i="3"/>
  <c r="AD473" i="3"/>
  <c r="AC357" i="3"/>
  <c r="AD357" i="3"/>
  <c r="AC189" i="3"/>
  <c r="AD189" i="3"/>
  <c r="AC220" i="3"/>
  <c r="AD220" i="3"/>
  <c r="AC184" i="3"/>
  <c r="AD184" i="3"/>
  <c r="AC456" i="3"/>
  <c r="AD456" i="3"/>
  <c r="AC30" i="3"/>
  <c r="AD30" i="3"/>
  <c r="AJ30" i="3" s="1"/>
  <c r="AC164" i="3"/>
  <c r="AD164" i="3"/>
  <c r="AC418" i="3"/>
  <c r="AD418" i="3"/>
  <c r="AC182" i="3"/>
  <c r="AD182" i="3"/>
  <c r="AC12" i="3"/>
  <c r="AD12" i="3"/>
  <c r="AC89" i="3"/>
  <c r="AD89" i="3"/>
  <c r="AC249" i="3"/>
  <c r="AD249" i="3"/>
  <c r="AC33" i="3"/>
  <c r="AD33" i="3"/>
  <c r="AC491" i="3"/>
  <c r="AD491" i="3"/>
  <c r="AC214" i="3"/>
  <c r="AD214" i="3"/>
  <c r="AC209" i="3"/>
  <c r="AD209" i="3"/>
  <c r="AC77" i="3"/>
  <c r="AD77" i="3"/>
  <c r="AC394" i="3"/>
  <c r="AD394" i="3"/>
  <c r="AC429" i="3"/>
  <c r="AD429" i="3"/>
  <c r="AC438" i="3"/>
  <c r="AD438" i="3"/>
  <c r="AC131" i="3"/>
  <c r="AD131" i="3"/>
  <c r="AC142" i="3"/>
  <c r="AD142" i="3"/>
  <c r="AC273" i="3"/>
  <c r="AD273" i="3"/>
  <c r="AC295" i="3"/>
  <c r="AD295" i="3"/>
  <c r="AC111" i="3"/>
  <c r="AD111" i="3"/>
  <c r="AC533" i="3"/>
  <c r="AD533" i="3"/>
  <c r="AC102" i="3"/>
  <c r="AD102" i="3"/>
  <c r="AC558" i="3"/>
  <c r="AD558" i="3"/>
  <c r="AC575" i="3"/>
  <c r="AD575" i="3"/>
  <c r="AC423" i="3"/>
  <c r="AD423" i="3"/>
  <c r="AC359" i="3"/>
  <c r="AD359" i="3"/>
  <c r="AC351" i="3"/>
  <c r="AD351" i="3"/>
  <c r="AC21" i="3"/>
  <c r="AD21" i="3"/>
  <c r="AC426" i="3"/>
  <c r="AD426" i="3"/>
  <c r="AC468" i="3"/>
  <c r="AD468" i="3"/>
  <c r="AC402" i="3"/>
  <c r="AD402" i="3"/>
  <c r="AC552" i="3"/>
  <c r="AD552" i="3"/>
  <c r="AC435" i="3"/>
  <c r="AD435" i="3"/>
  <c r="AC386" i="3"/>
  <c r="AD386" i="3"/>
  <c r="AC537" i="3"/>
  <c r="AD537" i="3"/>
  <c r="AC328" i="3"/>
  <c r="AD328" i="3"/>
  <c r="AC96" i="3"/>
  <c r="AD96" i="3"/>
  <c r="AC503" i="3"/>
  <c r="AD503" i="3"/>
  <c r="AC63" i="3"/>
  <c r="AD63" i="3"/>
  <c r="AC424" i="3"/>
  <c r="AD424" i="3"/>
  <c r="AC230" i="3"/>
  <c r="AD230" i="3"/>
  <c r="AC286" i="3"/>
  <c r="AD286" i="3"/>
  <c r="AC86" i="3"/>
  <c r="AD86" i="3"/>
  <c r="AC309" i="3"/>
  <c r="AD309" i="3"/>
  <c r="AC478" i="3"/>
  <c r="AD478" i="3"/>
  <c r="AC543" i="3"/>
  <c r="AD543" i="3"/>
  <c r="AC38" i="3"/>
  <c r="AD38" i="3"/>
  <c r="AC82" i="3"/>
  <c r="AD82" i="3"/>
  <c r="AC178" i="3"/>
  <c r="AD178" i="3"/>
  <c r="AC313" i="3"/>
  <c r="AD313" i="3"/>
  <c r="AC36" i="3"/>
  <c r="AD36" i="3"/>
  <c r="AC391" i="3"/>
  <c r="AD391" i="3"/>
  <c r="AC353" i="3"/>
  <c r="AD353" i="3"/>
  <c r="AC250" i="3"/>
  <c r="AI250" i="3" s="1"/>
  <c r="AD250" i="3"/>
  <c r="AC264" i="3"/>
  <c r="AD264" i="3"/>
  <c r="AC219" i="3"/>
  <c r="AD219" i="3"/>
  <c r="AC169" i="3"/>
  <c r="AD169" i="3"/>
  <c r="AC236" i="3"/>
  <c r="AD236" i="3"/>
  <c r="AC276" i="3"/>
  <c r="AD276" i="3"/>
  <c r="AC361" i="3"/>
  <c r="AD361" i="3"/>
  <c r="AC454" i="3"/>
  <c r="AD454" i="3"/>
  <c r="AC196" i="3"/>
  <c r="AD196" i="3"/>
  <c r="AC355" i="3"/>
  <c r="AD355" i="3"/>
  <c r="AC527" i="3"/>
  <c r="AD527" i="3"/>
  <c r="AC202" i="3"/>
  <c r="AD202" i="3"/>
  <c r="AC315" i="3"/>
  <c r="AD315" i="3"/>
  <c r="AC157" i="3"/>
  <c r="AD157" i="3"/>
  <c r="AC520" i="3"/>
  <c r="AD520" i="3"/>
  <c r="AC11" i="3"/>
  <c r="AD11" i="3"/>
  <c r="AC292" i="3"/>
  <c r="AD292" i="3"/>
  <c r="AC403" i="3"/>
  <c r="AD403" i="3"/>
  <c r="AC480" i="3"/>
  <c r="AD480" i="3"/>
  <c r="AC580" i="3"/>
  <c r="AD580" i="3"/>
  <c r="AC581" i="3"/>
  <c r="AD581" i="3"/>
  <c r="AC78" i="3"/>
  <c r="AD78" i="3"/>
  <c r="AC302" i="3"/>
  <c r="AD302" i="3"/>
  <c r="AC34" i="3"/>
  <c r="AD34" i="3"/>
  <c r="AC316" i="3"/>
  <c r="AD316" i="3"/>
  <c r="AC483" i="3"/>
  <c r="AD483" i="3"/>
  <c r="AC229" i="3"/>
  <c r="AD229" i="3"/>
  <c r="AC172" i="3"/>
  <c r="AD172" i="3"/>
  <c r="AC80" i="3"/>
  <c r="AD80" i="3"/>
  <c r="AC299" i="3"/>
  <c r="AD299" i="3"/>
  <c r="AC382" i="3"/>
  <c r="AD382" i="3"/>
  <c r="AC495" i="3"/>
  <c r="AD495" i="3"/>
  <c r="AC256" i="3"/>
  <c r="AD256" i="3"/>
  <c r="AC326" i="3"/>
  <c r="AD326" i="3"/>
  <c r="AC133" i="3"/>
  <c r="AD133" i="3"/>
  <c r="AC279" i="3"/>
  <c r="AD279" i="3"/>
  <c r="AC384" i="3"/>
  <c r="AD384" i="3"/>
  <c r="AC7" i="3"/>
  <c r="AD7" i="3"/>
  <c r="AC577" i="3"/>
  <c r="AD577" i="3"/>
  <c r="AC441" i="3"/>
  <c r="AD441" i="3"/>
  <c r="AC437" i="3"/>
  <c r="AD437" i="3"/>
  <c r="AC488" i="3"/>
  <c r="AD488" i="3"/>
  <c r="AC425" i="3"/>
  <c r="AD425" i="3"/>
  <c r="AC347" i="3"/>
  <c r="AD347" i="3"/>
  <c r="AC14" i="3"/>
  <c r="AD14" i="3"/>
  <c r="AC541" i="3"/>
  <c r="AD541" i="3"/>
  <c r="AC265" i="3"/>
  <c r="AD265" i="3"/>
  <c r="AC90" i="3"/>
  <c r="AD90" i="3"/>
  <c r="AC317" i="3"/>
  <c r="AD317" i="3"/>
  <c r="AC8" i="3"/>
  <c r="AD8" i="3"/>
  <c r="AC539" i="3"/>
  <c r="AD539" i="3"/>
  <c r="AC85" i="3"/>
  <c r="AD85" i="3"/>
  <c r="AC87" i="3"/>
  <c r="AD87" i="3"/>
  <c r="AC153" i="3"/>
  <c r="AD153" i="3"/>
  <c r="AC217" i="3"/>
  <c r="AD217" i="3"/>
  <c r="AC224" i="3"/>
  <c r="AD224" i="3"/>
  <c r="AC84" i="3"/>
  <c r="AD84" i="3"/>
  <c r="AC556" i="3"/>
  <c r="AD556" i="3"/>
  <c r="AC58" i="3"/>
  <c r="AD58" i="3"/>
  <c r="AC44" i="3"/>
  <c r="AD44" i="3"/>
  <c r="AC335" i="3"/>
  <c r="AD335" i="3"/>
  <c r="AC257" i="3"/>
  <c r="AD257" i="3"/>
  <c r="AC145" i="3"/>
  <c r="AD145" i="3"/>
  <c r="AC500" i="3"/>
  <c r="AD500" i="3"/>
  <c r="AC206" i="3"/>
  <c r="AD206" i="3"/>
  <c r="AC215" i="3"/>
  <c r="AD215" i="3"/>
  <c r="AC542" i="3"/>
  <c r="AD542" i="3"/>
  <c r="AC101" i="3"/>
  <c r="AD101" i="3"/>
  <c r="AC263" i="3"/>
  <c r="AD263" i="3"/>
  <c r="AC518" i="3"/>
  <c r="AD518" i="3"/>
  <c r="AC253" i="3"/>
  <c r="AD253" i="3"/>
  <c r="AC469" i="3"/>
  <c r="AD469" i="3"/>
  <c r="AC227" i="3"/>
  <c r="AD227" i="3"/>
  <c r="AC579" i="3"/>
  <c r="AD579" i="3"/>
  <c r="AC321" i="3"/>
  <c r="AD321" i="3"/>
  <c r="AC475" i="3"/>
  <c r="AD475" i="3"/>
  <c r="AC107" i="3"/>
  <c r="AD107" i="3"/>
  <c r="AC207" i="3"/>
  <c r="AD207" i="3"/>
  <c r="AC211" i="3"/>
  <c r="AD211" i="3"/>
  <c r="AC243" i="3"/>
  <c r="AD243" i="3"/>
  <c r="AC105" i="3"/>
  <c r="AD105" i="3"/>
  <c r="AC405" i="3"/>
  <c r="AD405" i="3"/>
  <c r="AC349" i="3"/>
  <c r="AD349" i="3"/>
  <c r="AC205" i="3"/>
  <c r="AD205" i="3"/>
  <c r="AC233" i="3"/>
  <c r="AD233" i="3"/>
  <c r="AC94" i="3"/>
  <c r="AD94" i="3"/>
  <c r="AC461" i="3"/>
  <c r="AD461" i="3"/>
  <c r="AC130" i="3"/>
  <c r="AD130" i="3"/>
  <c r="AC49" i="3"/>
  <c r="AD49" i="3"/>
  <c r="AC27" i="3"/>
  <c r="AD27" i="3"/>
  <c r="AC412" i="3"/>
  <c r="AD412" i="3"/>
  <c r="AC188" i="3"/>
  <c r="AD188" i="3"/>
  <c r="AC147" i="3"/>
  <c r="AD147" i="3"/>
  <c r="AC459" i="3"/>
  <c r="AD459" i="3"/>
  <c r="AC443" i="3"/>
  <c r="AD443" i="3"/>
  <c r="AC457" i="3"/>
  <c r="AD457" i="3"/>
  <c r="AC104" i="3"/>
  <c r="AD104" i="3"/>
  <c r="AC311" i="3"/>
  <c r="AD311" i="3"/>
  <c r="AC404" i="3"/>
  <c r="AD404" i="3"/>
  <c r="AC3" i="3"/>
  <c r="AD3" i="3"/>
  <c r="AC55" i="3"/>
  <c r="AD55" i="3"/>
  <c r="AC325" i="3"/>
  <c r="AD325" i="3"/>
  <c r="AC562" i="3"/>
  <c r="AD562" i="3"/>
  <c r="AC436" i="3"/>
  <c r="AD436" i="3"/>
  <c r="AC451" i="3"/>
  <c r="AD451" i="3"/>
  <c r="AC308" i="3"/>
  <c r="AD308" i="3"/>
  <c r="AC26" i="3"/>
  <c r="AD26" i="3"/>
  <c r="AC204" i="3"/>
  <c r="AD204" i="3"/>
  <c r="AC406" i="3"/>
  <c r="AD406" i="3"/>
  <c r="AC83" i="3"/>
  <c r="AD83" i="3"/>
  <c r="AC122" i="3"/>
  <c r="AD122" i="3"/>
  <c r="AC498" i="3"/>
  <c r="AD498" i="3"/>
  <c r="AC187" i="3"/>
  <c r="AD187" i="3"/>
  <c r="AC338" i="3"/>
  <c r="AD338" i="3"/>
  <c r="AC161" i="3"/>
  <c r="AD161" i="3"/>
  <c r="AC176" i="3"/>
  <c r="AD176" i="3"/>
  <c r="AC536" i="3"/>
  <c r="AD536" i="3"/>
  <c r="AC158" i="3"/>
  <c r="AD158" i="3"/>
  <c r="AD92" i="3"/>
  <c r="AC92" i="3"/>
  <c r="AJ17" i="3" l="1"/>
  <c r="AJ80" i="3"/>
  <c r="AJ576" i="3"/>
  <c r="AJ567" i="3"/>
  <c r="AJ539" i="3"/>
  <c r="AJ162" i="3"/>
  <c r="AJ101" i="3"/>
  <c r="AJ96" i="3"/>
  <c r="AJ95" i="3"/>
  <c r="AJ100" i="3"/>
  <c r="AJ555" i="3"/>
  <c r="AJ523" i="3"/>
  <c r="AJ541" i="3"/>
  <c r="AJ455" i="3"/>
  <c r="AJ492" i="3"/>
  <c r="AJ500" i="3"/>
  <c r="AJ502" i="3"/>
  <c r="AJ506" i="3"/>
  <c r="AJ464" i="3"/>
  <c r="AJ489" i="3"/>
  <c r="AJ484" i="3"/>
  <c r="AJ503" i="3"/>
  <c r="AJ466" i="3"/>
  <c r="AJ470" i="3"/>
  <c r="AJ491" i="3"/>
  <c r="AJ518" i="3"/>
  <c r="AJ472" i="3"/>
  <c r="AJ511" i="3"/>
  <c r="AJ480" i="3"/>
  <c r="AJ459" i="3"/>
  <c r="AJ469" i="3"/>
  <c r="AJ444" i="3"/>
  <c r="AJ452" i="3"/>
  <c r="AJ423" i="3"/>
  <c r="AJ426" i="3"/>
  <c r="AJ156" i="3"/>
  <c r="AJ422" i="3"/>
  <c r="AJ411" i="3"/>
  <c r="AJ577" i="3"/>
  <c r="AJ575" i="3"/>
  <c r="AJ105" i="3"/>
  <c r="AJ562" i="3"/>
  <c r="AJ573" i="3"/>
  <c r="AJ76" i="3"/>
  <c r="AJ501" i="3"/>
  <c r="AJ560" i="3"/>
  <c r="AJ522" i="3"/>
  <c r="AJ158" i="3"/>
  <c r="AJ542" i="3"/>
  <c r="AJ563" i="3"/>
  <c r="AJ520" i="3"/>
  <c r="AJ159" i="3"/>
  <c r="AJ157" i="3"/>
  <c r="AJ498" i="3"/>
  <c r="AJ535" i="3"/>
  <c r="AJ160" i="3"/>
  <c r="AJ517" i="3"/>
  <c r="AJ530" i="3"/>
  <c r="AJ525" i="3"/>
  <c r="AJ476" i="3"/>
  <c r="AJ516" i="3"/>
  <c r="AJ449" i="3"/>
  <c r="AJ486" i="3"/>
  <c r="AJ570" i="3"/>
  <c r="AJ568" i="3"/>
  <c r="AJ565" i="3"/>
  <c r="AJ571" i="3"/>
  <c r="AJ99" i="3"/>
  <c r="AJ79" i="3"/>
  <c r="AJ553" i="3"/>
  <c r="AJ547" i="3"/>
  <c r="AJ574" i="3"/>
  <c r="AJ77" i="3"/>
  <c r="AJ557" i="3"/>
  <c r="AJ75" i="3"/>
  <c r="AJ519" i="3"/>
  <c r="AJ94" i="3"/>
  <c r="AJ509" i="3"/>
  <c r="AJ497" i="3"/>
  <c r="AJ512" i="3"/>
  <c r="AJ527" i="3"/>
  <c r="AJ505" i="3"/>
  <c r="AJ508" i="3"/>
  <c r="AJ151" i="3"/>
  <c r="AJ481" i="3"/>
  <c r="AJ460" i="3"/>
  <c r="AJ483" i="3"/>
  <c r="AJ154" i="3"/>
  <c r="AJ471" i="3"/>
  <c r="AJ487" i="3"/>
  <c r="AJ463" i="3"/>
  <c r="AJ153" i="3"/>
  <c r="AJ477" i="3"/>
  <c r="AJ453" i="3"/>
  <c r="AJ443" i="3"/>
  <c r="AJ146" i="3"/>
  <c r="AJ435" i="3"/>
  <c r="AJ446" i="3"/>
  <c r="AJ440" i="3"/>
  <c r="AJ5" i="3"/>
  <c r="AJ579" i="3"/>
  <c r="AJ572" i="3"/>
  <c r="AJ569" i="3"/>
  <c r="AJ103" i="3"/>
  <c r="AJ556" i="3"/>
  <c r="AJ578" i="3"/>
  <c r="AJ581" i="3"/>
  <c r="AJ549" i="3"/>
  <c r="AJ548" i="3"/>
  <c r="AJ514" i="3"/>
  <c r="AJ532" i="3"/>
  <c r="AJ537" i="3"/>
  <c r="AJ504" i="3"/>
  <c r="AJ538" i="3"/>
  <c r="AJ543" i="3"/>
  <c r="AJ536" i="3"/>
  <c r="AJ521" i="3"/>
  <c r="AJ526" i="3"/>
  <c r="AJ499" i="3"/>
  <c r="AJ496" i="3"/>
  <c r="AJ155" i="3"/>
  <c r="AJ475" i="3"/>
  <c r="AJ482" i="3"/>
  <c r="AJ479" i="3"/>
  <c r="AJ462" i="3"/>
  <c r="AJ468" i="3"/>
  <c r="AJ490" i="3"/>
  <c r="AJ454" i="3"/>
  <c r="AJ445" i="3"/>
  <c r="AJ545" i="3"/>
  <c r="AJ451" i="3"/>
  <c r="AJ438" i="3"/>
  <c r="AJ433" i="3"/>
  <c r="AJ430" i="3"/>
  <c r="AJ4" i="3"/>
  <c r="AJ580" i="3"/>
  <c r="AJ104" i="3"/>
  <c r="AJ102" i="3"/>
  <c r="AJ552" i="3"/>
  <c r="AJ78" i="3"/>
  <c r="AJ534" i="3"/>
  <c r="AJ558" i="3"/>
  <c r="AJ559" i="3"/>
  <c r="AJ561" i="3"/>
  <c r="AJ515" i="3"/>
  <c r="AJ531" i="3"/>
  <c r="AJ97" i="3"/>
  <c r="AJ554" i="3"/>
  <c r="AJ544" i="3"/>
  <c r="AJ533" i="3"/>
  <c r="AJ510" i="3"/>
  <c r="AJ465" i="3"/>
  <c r="AJ566" i="3"/>
  <c r="AJ488" i="3"/>
  <c r="AJ494" i="3"/>
  <c r="AJ513" i="3"/>
  <c r="AJ529" i="3"/>
  <c r="AJ485" i="3"/>
  <c r="AJ495" i="3"/>
  <c r="AJ161" i="3"/>
  <c r="AJ434" i="3"/>
  <c r="AJ507" i="3"/>
  <c r="AJ551" i="3"/>
  <c r="AJ448" i="3"/>
  <c r="AJ478" i="3"/>
  <c r="AJ447" i="3"/>
  <c r="AJ473" i="3"/>
  <c r="AJ427" i="3"/>
  <c r="AJ149" i="3"/>
  <c r="AJ474" i="3"/>
  <c r="AJ429" i="3"/>
  <c r="AJ442" i="3"/>
  <c r="AJ441" i="3"/>
  <c r="AJ461" i="3"/>
  <c r="AJ418" i="3"/>
  <c r="AJ409" i="3"/>
  <c r="AJ395" i="3"/>
  <c r="AJ147" i="3"/>
  <c r="AJ431" i="3"/>
  <c r="AJ406" i="3"/>
  <c r="AJ412" i="3"/>
  <c r="AJ401" i="3"/>
  <c r="AJ400" i="3"/>
  <c r="AJ420" i="3"/>
  <c r="AJ165" i="3"/>
  <c r="AJ389" i="3"/>
  <c r="AJ387" i="3"/>
  <c r="AJ370" i="3"/>
  <c r="AJ373" i="3"/>
  <c r="AJ374" i="3"/>
  <c r="AJ365" i="3"/>
  <c r="AJ362" i="3"/>
  <c r="AJ358" i="3"/>
  <c r="AJ352" i="3"/>
  <c r="AJ335" i="3"/>
  <c r="AJ126" i="3"/>
  <c r="AJ331" i="3"/>
  <c r="AJ330" i="3"/>
  <c r="AJ311" i="3"/>
  <c r="AJ321" i="3"/>
  <c r="AJ356" i="3"/>
  <c r="AJ323" i="3"/>
  <c r="AJ303" i="3"/>
  <c r="AJ307" i="3"/>
  <c r="AJ308" i="3"/>
  <c r="AJ287" i="3"/>
  <c r="AJ299" i="3"/>
  <c r="AJ264" i="3"/>
  <c r="AJ164" i="3"/>
  <c r="AJ129" i="3"/>
  <c r="AJ107" i="3"/>
  <c r="AJ262" i="3"/>
  <c r="AJ130" i="3"/>
  <c r="AJ260" i="3"/>
  <c r="AJ255" i="3"/>
  <c r="AJ242" i="3"/>
  <c r="AJ248" i="3"/>
  <c r="AJ127" i="3"/>
  <c r="AJ237" i="3"/>
  <c r="AJ221" i="3"/>
  <c r="AJ254" i="3"/>
  <c r="AJ117" i="3"/>
  <c r="AJ125" i="3"/>
  <c r="AJ219" i="3"/>
  <c r="AJ211" i="3"/>
  <c r="AJ210" i="3"/>
  <c r="AJ217" i="3"/>
  <c r="AJ207" i="3"/>
  <c r="AJ225" i="3"/>
  <c r="AJ193" i="3"/>
  <c r="AJ200" i="3"/>
  <c r="AJ181" i="3"/>
  <c r="AJ186" i="3"/>
  <c r="AJ113" i="3"/>
  <c r="AJ178" i="3"/>
  <c r="AJ68" i="3"/>
  <c r="AJ89" i="3"/>
  <c r="AJ70" i="3"/>
  <c r="AJ167" i="3"/>
  <c r="AJ166" i="3"/>
  <c r="AJ88" i="3"/>
  <c r="AJ60" i="3"/>
  <c r="AJ58" i="3"/>
  <c r="AJ55" i="3"/>
  <c r="AJ49" i="3"/>
  <c r="AJ81" i="3"/>
  <c r="AJ44" i="3"/>
  <c r="AJ35" i="3"/>
  <c r="AJ20" i="3"/>
  <c r="AJ24" i="3"/>
  <c r="AJ22" i="3"/>
  <c r="AJ386" i="3"/>
  <c r="AJ458" i="3"/>
  <c r="AJ467" i="3"/>
  <c r="AJ152" i="3"/>
  <c r="AJ528" i="3"/>
  <c r="AJ524" i="3"/>
  <c r="AJ456" i="3"/>
  <c r="AJ493" i="3"/>
  <c r="AJ457" i="3"/>
  <c r="AJ421" i="3"/>
  <c r="AJ437" i="3"/>
  <c r="AJ348" i="3"/>
  <c r="AJ410" i="3"/>
  <c r="AJ439" i="3"/>
  <c r="AJ403" i="3"/>
  <c r="AJ144" i="3"/>
  <c r="AJ138" i="3"/>
  <c r="AJ393" i="3"/>
  <c r="AJ396" i="3"/>
  <c r="AJ383" i="3"/>
  <c r="AJ369" i="3"/>
  <c r="AJ384" i="3"/>
  <c r="AJ339" i="3"/>
  <c r="AJ378" i="3"/>
  <c r="AJ342" i="3"/>
  <c r="AJ344" i="3"/>
  <c r="AJ341" i="3"/>
  <c r="AJ375" i="3"/>
  <c r="AJ351" i="3"/>
  <c r="AJ379" i="3"/>
  <c r="AJ354" i="3"/>
  <c r="AJ324" i="3"/>
  <c r="AJ360" i="3"/>
  <c r="AJ301" i="3"/>
  <c r="AJ318" i="3"/>
  <c r="AJ328" i="3"/>
  <c r="AJ305" i="3"/>
  <c r="AJ302" i="3"/>
  <c r="AJ271" i="3"/>
  <c r="AJ312" i="3"/>
  <c r="AJ306" i="3"/>
  <c r="AJ289" i="3"/>
  <c r="AJ316" i="3"/>
  <c r="AJ279" i="3"/>
  <c r="AJ275" i="3"/>
  <c r="AJ266" i="3"/>
  <c r="AJ294" i="3"/>
  <c r="AJ295" i="3"/>
  <c r="AJ268" i="3"/>
  <c r="AJ234" i="3"/>
  <c r="AJ245" i="3"/>
  <c r="AJ215" i="3"/>
  <c r="AJ244" i="3"/>
  <c r="AJ233" i="3"/>
  <c r="AJ243" i="3"/>
  <c r="AJ252" i="3"/>
  <c r="AJ222" i="3"/>
  <c r="AJ276" i="3"/>
  <c r="AJ239" i="3"/>
  <c r="AJ198" i="3"/>
  <c r="AJ120" i="3"/>
  <c r="AJ197" i="3"/>
  <c r="AJ192" i="3"/>
  <c r="AJ196" i="3"/>
  <c r="AJ74" i="3"/>
  <c r="AJ187" i="3"/>
  <c r="AJ173" i="3"/>
  <c r="AJ175" i="3"/>
  <c r="AJ179" i="3"/>
  <c r="AJ172" i="3"/>
  <c r="AJ72" i="3"/>
  <c r="AJ177" i="3"/>
  <c r="AJ63" i="3"/>
  <c r="AJ65" i="3"/>
  <c r="AJ67" i="3"/>
  <c r="AJ56" i="3"/>
  <c r="AJ87" i="3"/>
  <c r="AJ52" i="3"/>
  <c r="AJ57" i="3"/>
  <c r="AJ47" i="3"/>
  <c r="AJ84" i="3"/>
  <c r="AJ37" i="3"/>
  <c r="AJ34" i="3"/>
  <c r="AJ28" i="3"/>
  <c r="AJ21" i="3"/>
  <c r="AJ15" i="3"/>
  <c r="AJ9" i="3"/>
  <c r="AJ7" i="3"/>
  <c r="AJ404" i="3"/>
  <c r="AJ428" i="3"/>
  <c r="AJ413" i="3"/>
  <c r="AJ148" i="3"/>
  <c r="AJ419" i="3"/>
  <c r="AJ407" i="3"/>
  <c r="AJ399" i="3"/>
  <c r="AJ397" i="3"/>
  <c r="AJ414" i="3"/>
  <c r="AJ394" i="3"/>
  <c r="AJ377" i="3"/>
  <c r="AJ390" i="3"/>
  <c r="AJ392" i="3"/>
  <c r="AJ408" i="3"/>
  <c r="AJ141" i="3"/>
  <c r="AJ366" i="3"/>
  <c r="AJ353" i="3"/>
  <c r="AJ355" i="3"/>
  <c r="AJ349" i="3"/>
  <c r="AJ136" i="3"/>
  <c r="AJ337" i="3"/>
  <c r="AJ336" i="3"/>
  <c r="AJ368" i="3"/>
  <c r="AJ326" i="3"/>
  <c r="AJ345" i="3"/>
  <c r="AJ319" i="3"/>
  <c r="AJ317" i="3"/>
  <c r="AJ314" i="3"/>
  <c r="AJ135" i="3"/>
  <c r="AJ313" i="3"/>
  <c r="AJ133" i="3"/>
  <c r="AJ132" i="3"/>
  <c r="AJ282" i="3"/>
  <c r="AJ285" i="3"/>
  <c r="AJ131" i="3"/>
  <c r="AJ288" i="3"/>
  <c r="AJ274" i="3"/>
  <c r="AJ284" i="3"/>
  <c r="AJ267" i="3"/>
  <c r="AJ128" i="3"/>
  <c r="AJ106" i="3"/>
  <c r="AJ250" i="3"/>
  <c r="AJ257" i="3"/>
  <c r="AJ163" i="3"/>
  <c r="AJ241" i="3"/>
  <c r="AJ240" i="3"/>
  <c r="AJ229" i="3"/>
  <c r="AJ123" i="3"/>
  <c r="AJ220" i="3"/>
  <c r="AJ121" i="3"/>
  <c r="AJ213" i="3"/>
  <c r="AJ202" i="3"/>
  <c r="AJ203" i="3"/>
  <c r="AJ118" i="3"/>
  <c r="AJ115" i="3"/>
  <c r="AJ114" i="3"/>
  <c r="AJ188" i="3"/>
  <c r="AJ190" i="3"/>
  <c r="AJ183" i="3"/>
  <c r="AJ73" i="3"/>
  <c r="AJ112" i="3"/>
  <c r="AJ92" i="3"/>
  <c r="AJ90" i="3"/>
  <c r="AJ71" i="3"/>
  <c r="AJ169" i="3"/>
  <c r="AJ66" i="3"/>
  <c r="AJ174" i="3"/>
  <c r="AJ53" i="3"/>
  <c r="AJ50" i="3"/>
  <c r="AJ86" i="3"/>
  <c r="AJ40" i="3"/>
  <c r="AJ39" i="3"/>
  <c r="AJ43" i="3"/>
  <c r="AJ36" i="3"/>
  <c r="AJ33" i="3"/>
  <c r="AJ26" i="3"/>
  <c r="AJ19" i="3"/>
  <c r="AJ16" i="3"/>
  <c r="AJ12" i="3"/>
  <c r="AJ3" i="3"/>
  <c r="AJ450" i="3"/>
  <c r="AJ415" i="3"/>
  <c r="AJ432" i="3"/>
  <c r="AJ436" i="3"/>
  <c r="AJ417" i="3"/>
  <c r="AJ150" i="3"/>
  <c r="AJ402" i="3"/>
  <c r="AJ398" i="3"/>
  <c r="AJ338" i="3"/>
  <c r="AJ425" i="3"/>
  <c r="AJ391" i="3"/>
  <c r="AJ424" i="3"/>
  <c r="AJ416" i="3"/>
  <c r="AJ380" i="3"/>
  <c r="AJ382" i="3"/>
  <c r="AJ343" i="3"/>
  <c r="AJ363" i="3"/>
  <c r="AJ372" i="3"/>
  <c r="AJ357" i="3"/>
  <c r="AJ376" i="3"/>
  <c r="AJ361" i="3"/>
  <c r="AJ333" i="3"/>
  <c r="AJ309" i="3"/>
  <c r="AJ329" i="3"/>
  <c r="AJ327" i="3"/>
  <c r="AJ334" i="3"/>
  <c r="AJ253" i="3"/>
  <c r="AJ325" i="3"/>
  <c r="AJ134" i="3"/>
  <c r="AJ286" i="3"/>
  <c r="AJ322" i="3"/>
  <c r="AJ290" i="3"/>
  <c r="AJ300" i="3"/>
  <c r="AJ278" i="3"/>
  <c r="AJ298" i="3"/>
  <c r="AJ280" i="3"/>
  <c r="AJ272" i="3"/>
  <c r="AJ269" i="3"/>
  <c r="AJ270" i="3"/>
  <c r="AJ273" i="3"/>
  <c r="AJ259" i="3"/>
  <c r="AJ258" i="3"/>
  <c r="AJ238" i="3"/>
  <c r="AJ251" i="3"/>
  <c r="AJ228" i="3"/>
  <c r="AJ231" i="3"/>
  <c r="AJ226" i="3"/>
  <c r="AJ230" i="3"/>
  <c r="AJ206" i="3"/>
  <c r="AJ124" i="3"/>
  <c r="AJ224" i="3"/>
  <c r="AJ209" i="3"/>
  <c r="AJ204" i="3"/>
  <c r="AJ236" i="3"/>
  <c r="AJ119" i="3"/>
  <c r="AJ205" i="3"/>
  <c r="AJ116" i="3"/>
  <c r="AJ189" i="3"/>
  <c r="AJ180" i="3"/>
  <c r="AJ93" i="3"/>
  <c r="AJ176" i="3"/>
  <c r="AJ185" i="3"/>
  <c r="AJ182" i="3"/>
  <c r="AJ111" i="3"/>
  <c r="AJ91" i="3"/>
  <c r="AJ62" i="3"/>
  <c r="AJ69" i="3"/>
  <c r="AJ110" i="3"/>
  <c r="AJ85" i="3"/>
  <c r="AJ108" i="3"/>
  <c r="AJ83" i="3"/>
  <c r="AJ46" i="3"/>
  <c r="AJ42" i="3"/>
  <c r="AJ32" i="3"/>
  <c r="AJ27" i="3"/>
  <c r="AJ38" i="3"/>
  <c r="AJ31" i="3"/>
  <c r="AJ14" i="3"/>
  <c r="AJ13" i="3"/>
  <c r="AJ10" i="3"/>
  <c r="AJ385" i="3"/>
  <c r="AJ405" i="3"/>
  <c r="AJ388" i="3"/>
  <c r="AJ142" i="3"/>
  <c r="AJ145" i="3"/>
  <c r="AJ371" i="3"/>
  <c r="AJ359" i="3"/>
  <c r="AJ367" i="3"/>
  <c r="AJ364" i="3"/>
  <c r="AJ346" i="3"/>
  <c r="AJ143" i="3"/>
  <c r="AJ350" i="3"/>
  <c r="AJ381" i="3"/>
  <c r="AJ140" i="3"/>
  <c r="AJ347" i="3"/>
  <c r="AJ139" i="3"/>
  <c r="AJ332" i="3"/>
  <c r="AJ340" i="3"/>
  <c r="AJ137" i="3"/>
  <c r="AJ315" i="3"/>
  <c r="AJ320" i="3"/>
  <c r="AJ310" i="3"/>
  <c r="AJ296" i="3"/>
  <c r="AJ304" i="3"/>
  <c r="AJ292" i="3"/>
  <c r="AJ283" i="3"/>
  <c r="AJ297" i="3"/>
  <c r="AJ293" i="3"/>
  <c r="AJ281" i="3"/>
  <c r="AJ291" i="3"/>
  <c r="AJ261" i="3"/>
  <c r="AJ265" i="3"/>
  <c r="AJ263" i="3"/>
  <c r="AJ256" i="3"/>
  <c r="AJ246" i="3"/>
  <c r="AJ214" i="3"/>
  <c r="AJ249" i="3"/>
  <c r="AJ247" i="3"/>
  <c r="AJ235" i="3"/>
  <c r="AJ232" i="3"/>
  <c r="AJ223" i="3"/>
  <c r="AJ227" i="3"/>
  <c r="AJ218" i="3"/>
  <c r="AJ122" i="3"/>
  <c r="AJ212" i="3"/>
  <c r="AJ208" i="3"/>
  <c r="AJ194" i="3"/>
  <c r="AJ201" i="3"/>
  <c r="AJ195" i="3"/>
  <c r="AJ199" i="3"/>
  <c r="AJ277" i="3"/>
  <c r="AJ82" i="3"/>
  <c r="AJ191" i="3"/>
  <c r="AJ216" i="3"/>
  <c r="AJ184" i="3"/>
  <c r="AJ171" i="3"/>
  <c r="AJ168" i="3"/>
  <c r="AJ170" i="3"/>
  <c r="AJ64" i="3"/>
  <c r="AJ109" i="3"/>
  <c r="AJ61" i="3"/>
  <c r="AJ59" i="3"/>
  <c r="AJ54" i="3"/>
  <c r="AJ48" i="3"/>
  <c r="AJ51" i="3"/>
  <c r="AJ41" i="3"/>
  <c r="AJ45" i="3"/>
  <c r="AJ29" i="3"/>
  <c r="AJ23" i="3"/>
  <c r="AJ25" i="3"/>
  <c r="AI196" i="3"/>
  <c r="AI88" i="3"/>
  <c r="AI172" i="3"/>
  <c r="AI239" i="3"/>
  <c r="AI240" i="3"/>
  <c r="AI121" i="3"/>
  <c r="AI170" i="3"/>
  <c r="AI562" i="3"/>
  <c r="AI361" i="3"/>
  <c r="AI354" i="3"/>
  <c r="AI269" i="3"/>
  <c r="AI272" i="3"/>
  <c r="AI571" i="3"/>
  <c r="AI578" i="3"/>
  <c r="AI561" i="3"/>
  <c r="AI564" i="3"/>
  <c r="AI540" i="3"/>
  <c r="AI514" i="3"/>
  <c r="AI554" i="3"/>
  <c r="AI160" i="3"/>
  <c r="AI16" i="3"/>
  <c r="AI157" i="3"/>
  <c r="AI151" i="3"/>
  <c r="AI546" i="3"/>
  <c r="AI167" i="3"/>
  <c r="AI102" i="3"/>
  <c r="AI95" i="3"/>
  <c r="AI99" i="3"/>
  <c r="AI451" i="3"/>
  <c r="AI206" i="3"/>
  <c r="AI89" i="3"/>
  <c r="AI550" i="3"/>
  <c r="AI565" i="3"/>
  <c r="AI552" i="3"/>
  <c r="AI501" i="3"/>
  <c r="AI100" i="3"/>
  <c r="AI548" i="3"/>
  <c r="AI522" i="3"/>
  <c r="AI520" i="3"/>
  <c r="AI521" i="3"/>
  <c r="AI484" i="3"/>
  <c r="AI494" i="3"/>
  <c r="AI460" i="3"/>
  <c r="AI525" i="3"/>
  <c r="AI487" i="3"/>
  <c r="AI480" i="3"/>
  <c r="AI144" i="3"/>
  <c r="AI391" i="3"/>
  <c r="AI382" i="3"/>
  <c r="AI357" i="3"/>
  <c r="AI349" i="3"/>
  <c r="AI309" i="3"/>
  <c r="AI217" i="3"/>
  <c r="AI27" i="3"/>
  <c r="AI314" i="3"/>
  <c r="AI345" i="3"/>
  <c r="AI579" i="3"/>
  <c r="AI568" i="3"/>
  <c r="AI560" i="3"/>
  <c r="AI479" i="3"/>
  <c r="AI449" i="3"/>
  <c r="AI447" i="3"/>
  <c r="AI156" i="3"/>
  <c r="AI346" i="3"/>
  <c r="AI340" i="3"/>
  <c r="AI310" i="3"/>
  <c r="AI288" i="3"/>
  <c r="AI529" i="3"/>
  <c r="AI461" i="3"/>
  <c r="AI271" i="3"/>
  <c r="AI570" i="3"/>
  <c r="AI573" i="3"/>
  <c r="AI534" i="3"/>
  <c r="AI98" i="3"/>
  <c r="AI555" i="3"/>
  <c r="AI515" i="3"/>
  <c r="AI532" i="3"/>
  <c r="AI492" i="3"/>
  <c r="AI512" i="3"/>
  <c r="AI464" i="3"/>
  <c r="AI499" i="3"/>
  <c r="AI516" i="3"/>
  <c r="AI490" i="3"/>
  <c r="AI153" i="3"/>
  <c r="AI146" i="3"/>
  <c r="AI537" i="3"/>
  <c r="AI140" i="3"/>
  <c r="AI283" i="3"/>
  <c r="AI563" i="3"/>
  <c r="AI231" i="3"/>
  <c r="AI72" i="3"/>
  <c r="AI401" i="3"/>
  <c r="AI553" i="3"/>
  <c r="AI541" i="3"/>
  <c r="AI97" i="3"/>
  <c r="AI155" i="3"/>
  <c r="AI486" i="3"/>
  <c r="AI152" i="3"/>
  <c r="AI452" i="3"/>
  <c r="AI413" i="3"/>
  <c r="AI418" i="3"/>
  <c r="AI399" i="3"/>
  <c r="AI383" i="3"/>
  <c r="AI368" i="3"/>
  <c r="AI311" i="3"/>
  <c r="AI137" i="3"/>
  <c r="AI303" i="3"/>
  <c r="AI322" i="3"/>
  <c r="AI312" i="3"/>
  <c r="AI261" i="3"/>
  <c r="AI255" i="3"/>
  <c r="AI238" i="3"/>
  <c r="AI215" i="3"/>
  <c r="AI235" i="3"/>
  <c r="AI125" i="3"/>
  <c r="AI213" i="3"/>
  <c r="AI119" i="3"/>
  <c r="AI183" i="3"/>
  <c r="AI54" i="3"/>
  <c r="AI83" i="3"/>
  <c r="AI341" i="3"/>
  <c r="AI216" i="3"/>
  <c r="AI247" i="3"/>
  <c r="AI103" i="3"/>
  <c r="AI396" i="3"/>
  <c r="AI558" i="3"/>
  <c r="AI488" i="3"/>
  <c r="AI556" i="3"/>
  <c r="AI557" i="3"/>
  <c r="AI510" i="3"/>
  <c r="AI505" i="3"/>
  <c r="AI462" i="3"/>
  <c r="AI551" i="3"/>
  <c r="AI453" i="3"/>
  <c r="AI473" i="3"/>
  <c r="AI422" i="3"/>
  <c r="AI402" i="3"/>
  <c r="AI400" i="3"/>
  <c r="AI141" i="3"/>
  <c r="AI365" i="3"/>
  <c r="AI143" i="3"/>
  <c r="AI375" i="3"/>
  <c r="AI299" i="3"/>
  <c r="AI297" i="3"/>
  <c r="AI295" i="3"/>
  <c r="AI246" i="3"/>
  <c r="AI257" i="3"/>
  <c r="AI237" i="3"/>
  <c r="AI194" i="3"/>
  <c r="AI454" i="3"/>
  <c r="AI189" i="3"/>
  <c r="AI582" i="3"/>
  <c r="AI576" i="3"/>
  <c r="AI572" i="3"/>
  <c r="AI78" i="3"/>
  <c r="AI547" i="3"/>
  <c r="AI75" i="3"/>
  <c r="AI158" i="3"/>
  <c r="AI455" i="3"/>
  <c r="AI538" i="3"/>
  <c r="AI497" i="3"/>
  <c r="AI159" i="3"/>
  <c r="AI506" i="3"/>
  <c r="AI465" i="3"/>
  <c r="AI526" i="3"/>
  <c r="AI508" i="3"/>
  <c r="AI503" i="3"/>
  <c r="AI513" i="3"/>
  <c r="AI483" i="3"/>
  <c r="AI476" i="3"/>
  <c r="AI518" i="3"/>
  <c r="AI161" i="3"/>
  <c r="AI468" i="3"/>
  <c r="AI463" i="3"/>
  <c r="AI386" i="3"/>
  <c r="AI459" i="3"/>
  <c r="AI448" i="3"/>
  <c r="AI545" i="3"/>
  <c r="AI443" i="3"/>
  <c r="AI528" i="3"/>
  <c r="AI427" i="3"/>
  <c r="AI430" i="3"/>
  <c r="AI440" i="3"/>
  <c r="AI442" i="3"/>
  <c r="AI148" i="3"/>
  <c r="AI410" i="3"/>
  <c r="AI406" i="3"/>
  <c r="AI409" i="3"/>
  <c r="AI398" i="3"/>
  <c r="AI397" i="3"/>
  <c r="AI138" i="3"/>
  <c r="AI420" i="3"/>
  <c r="AI424" i="3"/>
  <c r="AI390" i="3"/>
  <c r="AI369" i="3"/>
  <c r="AI370" i="3"/>
  <c r="AI367" i="3"/>
  <c r="AI343" i="3"/>
  <c r="AI366" i="3"/>
  <c r="AI342" i="3"/>
  <c r="AI362" i="3"/>
  <c r="AI350" i="3"/>
  <c r="AI376" i="3"/>
  <c r="AI136" i="3"/>
  <c r="AI351" i="3"/>
  <c r="AI126" i="3"/>
  <c r="AI139" i="3"/>
  <c r="AI329" i="3"/>
  <c r="AI326" i="3"/>
  <c r="AI321" i="3"/>
  <c r="AI315" i="3"/>
  <c r="AI325" i="3"/>
  <c r="AI307" i="3"/>
  <c r="AI290" i="3"/>
  <c r="AI132" i="3"/>
  <c r="AI306" i="3"/>
  <c r="AI264" i="3"/>
  <c r="AI293" i="3"/>
  <c r="AI280" i="3"/>
  <c r="AI275" i="3"/>
  <c r="AI265" i="3"/>
  <c r="AI273" i="3"/>
  <c r="AI128" i="3"/>
  <c r="AI268" i="3"/>
  <c r="AI214" i="3"/>
  <c r="AI251" i="3"/>
  <c r="AI163" i="3"/>
  <c r="AI244" i="3"/>
  <c r="AI221" i="3"/>
  <c r="AI232" i="3"/>
  <c r="AI123" i="3"/>
  <c r="AI219" i="3"/>
  <c r="AI122" i="3"/>
  <c r="AI209" i="3"/>
  <c r="AI120" i="3"/>
  <c r="AI207" i="3"/>
  <c r="AI201" i="3"/>
  <c r="AI74" i="3"/>
  <c r="AI181" i="3"/>
  <c r="AI82" i="3"/>
  <c r="AI93" i="3"/>
  <c r="AI73" i="3"/>
  <c r="AI68" i="3"/>
  <c r="AI171" i="3"/>
  <c r="AI111" i="3"/>
  <c r="AI63" i="3"/>
  <c r="AI166" i="3"/>
  <c r="AI48" i="3"/>
  <c r="AI39" i="3"/>
  <c r="AI35" i="3"/>
  <c r="AI29" i="3"/>
  <c r="AI38" i="3"/>
  <c r="AI26" i="3"/>
  <c r="AI21" i="3"/>
  <c r="AI13" i="3"/>
  <c r="AI7" i="3"/>
  <c r="AI524" i="3"/>
  <c r="AI421" i="3"/>
  <c r="AI395" i="3"/>
  <c r="AI417" i="3"/>
  <c r="AI419" i="3"/>
  <c r="AI385" i="3"/>
  <c r="AI338" i="3"/>
  <c r="AI414" i="3"/>
  <c r="AI308" i="3"/>
  <c r="AI289" i="3"/>
  <c r="AI234" i="3"/>
  <c r="AI249" i="3"/>
  <c r="AI225" i="3"/>
  <c r="AI6" i="3"/>
  <c r="AI101" i="3"/>
  <c r="AI475" i="3"/>
  <c r="AI423" i="3"/>
  <c r="AI457" i="3"/>
  <c r="AI411" i="3"/>
  <c r="AI436" i="3"/>
  <c r="AI142" i="3"/>
  <c r="AI360" i="3"/>
  <c r="AI305" i="3"/>
  <c r="AI304" i="3"/>
  <c r="AI262" i="3"/>
  <c r="AI242" i="3"/>
  <c r="AI230" i="3"/>
  <c r="AI222" i="3"/>
  <c r="AI202" i="3"/>
  <c r="AI205" i="3"/>
  <c r="AI114" i="3"/>
  <c r="AI179" i="3"/>
  <c r="AI71" i="3"/>
  <c r="AI109" i="3"/>
  <c r="AI110" i="3"/>
  <c r="AI53" i="3"/>
  <c r="AI87" i="3"/>
  <c r="AI55" i="3"/>
  <c r="AI46" i="3"/>
  <c r="AI84" i="3"/>
  <c r="AI17" i="3"/>
  <c r="AI12" i="3"/>
  <c r="AI4" i="3"/>
  <c r="AI577" i="3"/>
  <c r="AI567" i="3"/>
  <c r="AI104" i="3"/>
  <c r="AI569" i="3"/>
  <c r="AI96" i="3"/>
  <c r="AI581" i="3"/>
  <c r="AI574" i="3"/>
  <c r="AI519" i="3"/>
  <c r="AI542" i="3"/>
  <c r="AI544" i="3"/>
  <c r="AI543" i="3"/>
  <c r="AI566" i="3"/>
  <c r="AI154" i="3"/>
  <c r="AI469" i="3"/>
  <c r="AI450" i="3"/>
  <c r="AI404" i="3"/>
  <c r="AI331" i="3"/>
  <c r="AI233" i="3"/>
  <c r="AI169" i="3"/>
  <c r="AI49" i="3"/>
  <c r="AI435" i="3"/>
  <c r="AI533" i="3"/>
  <c r="AI498" i="3"/>
  <c r="AI80" i="3"/>
  <c r="AI504" i="3"/>
  <c r="AI502" i="3"/>
  <c r="AI491" i="3"/>
  <c r="AI495" i="3"/>
  <c r="AI445" i="3"/>
  <c r="AI433" i="3"/>
  <c r="AI446" i="3"/>
  <c r="AI493" i="3"/>
  <c r="AI429" i="3"/>
  <c r="AI432" i="3"/>
  <c r="AI348" i="3"/>
  <c r="AI431" i="3"/>
  <c r="AI388" i="3"/>
  <c r="AI377" i="3"/>
  <c r="AI387" i="3"/>
  <c r="AI359" i="3"/>
  <c r="AI378" i="3"/>
  <c r="AI335" i="3"/>
  <c r="AI347" i="3"/>
  <c r="AI324" i="3"/>
  <c r="AI253" i="3"/>
  <c r="AI317" i="3"/>
  <c r="AI328" i="3"/>
  <c r="AI296" i="3"/>
  <c r="AI133" i="3"/>
  <c r="AI298" i="3"/>
  <c r="AI131" i="3"/>
  <c r="AI279" i="3"/>
  <c r="AI107" i="3"/>
  <c r="AI270" i="3"/>
  <c r="AI267" i="3"/>
  <c r="AI226" i="3"/>
  <c r="AI229" i="3"/>
  <c r="AI252" i="3"/>
  <c r="AI218" i="3"/>
  <c r="AI224" i="3"/>
  <c r="AI198" i="3"/>
  <c r="AI178" i="3"/>
  <c r="AI64" i="3"/>
  <c r="AI58" i="3"/>
  <c r="AI33" i="3"/>
  <c r="AI22" i="3"/>
  <c r="AI580" i="3"/>
  <c r="AI105" i="3"/>
  <c r="AI162" i="3"/>
  <c r="AI559" i="3"/>
  <c r="AI509" i="3"/>
  <c r="AI535" i="3"/>
  <c r="AI517" i="3"/>
  <c r="AI472" i="3"/>
  <c r="AI478" i="3"/>
  <c r="AI426" i="3"/>
  <c r="AI149" i="3"/>
  <c r="AI441" i="3"/>
  <c r="AI439" i="3"/>
  <c r="AI412" i="3"/>
  <c r="AI393" i="3"/>
  <c r="AI165" i="3"/>
  <c r="AI145" i="3"/>
  <c r="AI416" i="3"/>
  <c r="AI392" i="3"/>
  <c r="AI384" i="3"/>
  <c r="AI373" i="3"/>
  <c r="AI364" i="3"/>
  <c r="AI363" i="3"/>
  <c r="AI353" i="3"/>
  <c r="AI344" i="3"/>
  <c r="AI358" i="3"/>
  <c r="AI381" i="3"/>
  <c r="AI337" i="3"/>
  <c r="AI379" i="3"/>
  <c r="AI332" i="3"/>
  <c r="AI327" i="3"/>
  <c r="AI301" i="3"/>
  <c r="AI356" i="3"/>
  <c r="AI320" i="3"/>
  <c r="AI134" i="3"/>
  <c r="AI135" i="3"/>
  <c r="AI302" i="3"/>
  <c r="AI292" i="3"/>
  <c r="AI300" i="3"/>
  <c r="AI282" i="3"/>
  <c r="AI164" i="3"/>
  <c r="AI281" i="3"/>
  <c r="AI274" i="3"/>
  <c r="AI266" i="3"/>
  <c r="AI130" i="3"/>
  <c r="AI263" i="3"/>
  <c r="AI259" i="3"/>
  <c r="AI106" i="3"/>
  <c r="AI248" i="3"/>
  <c r="AI228" i="3"/>
  <c r="AI241" i="3"/>
  <c r="AI254" i="3"/>
  <c r="AI223" i="3"/>
  <c r="AI220" i="3"/>
  <c r="AI276" i="3"/>
  <c r="AI211" i="3"/>
  <c r="AI212" i="3"/>
  <c r="AI204" i="3"/>
  <c r="AI203" i="3"/>
  <c r="AI197" i="3"/>
  <c r="AI195" i="3"/>
  <c r="AI116" i="3"/>
  <c r="AI188" i="3"/>
  <c r="AI187" i="3"/>
  <c r="AI186" i="3"/>
  <c r="AI191" i="3"/>
  <c r="AI176" i="3"/>
  <c r="AI112" i="3"/>
  <c r="AI168" i="3"/>
  <c r="AI91" i="3"/>
  <c r="AI65" i="3"/>
  <c r="AI61" i="3"/>
  <c r="AI85" i="3"/>
  <c r="AI50" i="3"/>
  <c r="AI52" i="3"/>
  <c r="AI51" i="3"/>
  <c r="AI42" i="3"/>
  <c r="AI43" i="3"/>
  <c r="AI37" i="3"/>
  <c r="AI20" i="3"/>
  <c r="AI23" i="3"/>
  <c r="AI31" i="3"/>
  <c r="AI30" i="3"/>
  <c r="AI18" i="3"/>
  <c r="AI10" i="3"/>
  <c r="AI3" i="3"/>
  <c r="AI466" i="3"/>
  <c r="AI482" i="3"/>
  <c r="AI434" i="3"/>
  <c r="AI458" i="3"/>
  <c r="AI575" i="3"/>
  <c r="AI539" i="3"/>
  <c r="AI79" i="3"/>
  <c r="AI76" i="3"/>
  <c r="AI549" i="3"/>
  <c r="AI77" i="3"/>
  <c r="AI523" i="3"/>
  <c r="AI531" i="3"/>
  <c r="AI94" i="3"/>
  <c r="AI500" i="3"/>
  <c r="AI536" i="3"/>
  <c r="AI527" i="3"/>
  <c r="AI489" i="3"/>
  <c r="AI496" i="3"/>
  <c r="AI481" i="3"/>
  <c r="AI530" i="3"/>
  <c r="AI470" i="3"/>
  <c r="AI485" i="3"/>
  <c r="AI471" i="3"/>
  <c r="AI511" i="3"/>
  <c r="AI507" i="3"/>
  <c r="AI477" i="3"/>
  <c r="AI467" i="3"/>
  <c r="AI444" i="3"/>
  <c r="AI438" i="3"/>
  <c r="AI456" i="3"/>
  <c r="AI474" i="3"/>
  <c r="AI415" i="3"/>
  <c r="AI428" i="3"/>
  <c r="AI437" i="3"/>
  <c r="AI150" i="3"/>
  <c r="AI405" i="3"/>
  <c r="AI389" i="3"/>
  <c r="AI408" i="3"/>
  <c r="AI352" i="3"/>
  <c r="AI336" i="3"/>
  <c r="AI334" i="3"/>
  <c r="AI319" i="3"/>
  <c r="AI316" i="3"/>
  <c r="AI260" i="3"/>
  <c r="AI210" i="3"/>
  <c r="AI208" i="3"/>
  <c r="AI173" i="3"/>
  <c r="AI147" i="3"/>
  <c r="AI407" i="3"/>
  <c r="AI403" i="3"/>
  <c r="AI425" i="3"/>
  <c r="AI394" i="3"/>
  <c r="AI371" i="3"/>
  <c r="AI380" i="3"/>
  <c r="AI339" i="3"/>
  <c r="AI374" i="3"/>
  <c r="AI372" i="3"/>
  <c r="AI355" i="3"/>
  <c r="AI333" i="3"/>
  <c r="AI330" i="3"/>
  <c r="AI318" i="3"/>
  <c r="AI323" i="3"/>
  <c r="AI286" i="3"/>
  <c r="AI313" i="3"/>
  <c r="AI287" i="3"/>
  <c r="AI278" i="3"/>
  <c r="AI285" i="3"/>
  <c r="AI129" i="3"/>
  <c r="AI291" i="3"/>
  <c r="AI284" i="3"/>
  <c r="AI294" i="3"/>
  <c r="AI256" i="3"/>
  <c r="AI258" i="3"/>
  <c r="AI245" i="3"/>
  <c r="AI127" i="3"/>
  <c r="AI243" i="3"/>
  <c r="AI117" i="3"/>
  <c r="AI227" i="3"/>
  <c r="AI124" i="3"/>
  <c r="AI236" i="3"/>
  <c r="AI118" i="3"/>
  <c r="AI192" i="3"/>
  <c r="AI193" i="3"/>
  <c r="AI199" i="3"/>
  <c r="AI190" i="3"/>
  <c r="AI113" i="3"/>
  <c r="AI185" i="3"/>
  <c r="AI92" i="3"/>
  <c r="AI70" i="3"/>
  <c r="AI62" i="3"/>
  <c r="AI66" i="3"/>
  <c r="AI67" i="3"/>
  <c r="AI60" i="3"/>
  <c r="AI59" i="3"/>
  <c r="AI108" i="3"/>
  <c r="AI86" i="3"/>
  <c r="AI57" i="3"/>
  <c r="AI41" i="3"/>
  <c r="AI32" i="3"/>
  <c r="AI36" i="3"/>
  <c r="AI34" i="3"/>
  <c r="AI24" i="3"/>
  <c r="AI25" i="3"/>
  <c r="AI19" i="3"/>
  <c r="AI15" i="3"/>
  <c r="AI11" i="3"/>
  <c r="AI8" i="3"/>
  <c r="AI2" i="3"/>
  <c r="AI115" i="3"/>
  <c r="AI200" i="3"/>
  <c r="AI277" i="3"/>
  <c r="AI180" i="3"/>
  <c r="AI175" i="3"/>
  <c r="AI184" i="3"/>
  <c r="AI182" i="3"/>
  <c r="AI90" i="3"/>
  <c r="AI177" i="3"/>
  <c r="AI69" i="3"/>
  <c r="AI174" i="3"/>
  <c r="AI56" i="3"/>
  <c r="AI40" i="3"/>
  <c r="AI47" i="3"/>
  <c r="AI44" i="3"/>
  <c r="AI45" i="3"/>
  <c r="AI28" i="3"/>
  <c r="AI14" i="3"/>
  <c r="AI9" i="3"/>
  <c r="AI5" i="3"/>
</calcChain>
</file>

<file path=xl/sharedStrings.xml><?xml version="1.0" encoding="utf-8"?>
<sst xmlns="http://schemas.openxmlformats.org/spreadsheetml/2006/main" count="46505" uniqueCount="15234">
  <si>
    <t>Confidence</t>
  </si>
  <si>
    <t>Annotated Sequence</t>
  </si>
  <si>
    <t># PSMs</t>
  </si>
  <si>
    <t>Master Protein Accessions</t>
  </si>
  <si>
    <t>Positions in Master Proteins</t>
  </si>
  <si>
    <t>Modifications in Master Proteins</t>
  </si>
  <si>
    <t>Master Protein Descriptions</t>
  </si>
  <si>
    <t>Protein Accessions</t>
  </si>
  <si>
    <t># Missed Cleavages</t>
  </si>
  <si>
    <t>Charge (by Search Engine): Comet</t>
  </si>
  <si>
    <t>Charge (by Search Engine): Sequest HT</t>
  </si>
  <si>
    <t>Percolator q-Value (by Search Engine): Comet</t>
  </si>
  <si>
    <t>Percolator q-Value (by Search Engine): Sequest HT</t>
  </si>
  <si>
    <t>Percolator PEP (by Search Engine): Comet</t>
  </si>
  <si>
    <t>Percolator PEP (by Search Engine): Sequest HT</t>
  </si>
  <si>
    <t>High</t>
  </si>
  <si>
    <t>[K].ELAAQLNEEAKR.[R]</t>
  </si>
  <si>
    <t>Q9Y5B9</t>
  </si>
  <si>
    <t>Q9Y5B9 [480-491]</t>
  </si>
  <si>
    <t>FACT complex subunit SPT16 OS=Homo sapiens OX=9606 GN=SUPT16H PE=1 SV=1</t>
  </si>
  <si>
    <t>[R].NEMTAEEKR.[R]</t>
  </si>
  <si>
    <t>Q9Y5B9 [466-474]</t>
  </si>
  <si>
    <t>[R].IVFSVKEK.[S]</t>
  </si>
  <si>
    <t>Q9Y5B6</t>
  </si>
  <si>
    <t>Q9Y5B6 [273-280]</t>
  </si>
  <si>
    <t>PAX3- and PAX7-binding protein 1 OS=Homo sapiens OX=9606 GN=PAXBP1 PE=1 SV=2</t>
  </si>
  <si>
    <t>[R].LQEKVEVLEAKK.[E]</t>
  </si>
  <si>
    <t>Q9Y592</t>
  </si>
  <si>
    <t>Q9Y592 [581-592]</t>
  </si>
  <si>
    <t>Centrosomal protein of 83 kDa OS=Homo sapiens OX=9606 GN=CEP83 PE=1 SV=3</t>
  </si>
  <si>
    <t>[K].LDSTLEKDK.[L]</t>
  </si>
  <si>
    <t>Q9Y4W6</t>
  </si>
  <si>
    <t>Q9Y4W6 [496-504]</t>
  </si>
  <si>
    <t>AFG3-like protein 2 OS=Homo sapiens OX=9606 GN=AFG3L2 PE=1 SV=2</t>
  </si>
  <si>
    <t>[K].AIKLRPIAVIK.[G]</t>
  </si>
  <si>
    <t>Q9Y3I0</t>
  </si>
  <si>
    <t>Q9Y3I0 [494-504]</t>
  </si>
  <si>
    <t>RNA-splicing ligase RtcB homolog OS=Homo sapiens OX=9606 GN=RTCB PE=1 SV=1</t>
  </si>
  <si>
    <t>[R].EESTTGFDKSR.[L]</t>
  </si>
  <si>
    <t>Q9Y2W1</t>
  </si>
  <si>
    <t>Q9Y2W1 [803-813]</t>
  </si>
  <si>
    <t>Thyroid hormone receptor-associated protein 3 OS=Homo sapiens OX=9606 GN=THRAP3 PE=1 SV=2</t>
  </si>
  <si>
    <t>[R].SAEKTEK.[T]</t>
  </si>
  <si>
    <t>Q9Y2W1 [753-759]</t>
  </si>
  <si>
    <t>[R].GFVPEKNFR.[V]</t>
  </si>
  <si>
    <t>Q9Y2W1 [514-522]</t>
  </si>
  <si>
    <t>[K].SGKWEGLVYAPPGK.[E]</t>
  </si>
  <si>
    <t>Q9Y2W1 [468-481]</t>
  </si>
  <si>
    <t>[K].LRDDFEKK.[M]</t>
  </si>
  <si>
    <t>Q9Y2W1 [414-421]</t>
  </si>
  <si>
    <t>[K].TDSEKPFR.[G]</t>
  </si>
  <si>
    <t>Q9Y2W1 [397-404]</t>
  </si>
  <si>
    <t>[K].EKGSFSDTGLGDGK.[M]</t>
  </si>
  <si>
    <t>Q9Y2W1 [374-387]</t>
  </si>
  <si>
    <t>[R].SPALKSPLQSVVVR.[R]</t>
  </si>
  <si>
    <t>Q9Y2W1 [248-261]</t>
  </si>
  <si>
    <t>[R].VIGAKKDQYFLDK.[K]</t>
  </si>
  <si>
    <t>Q9UQE7</t>
  </si>
  <si>
    <t>Q9UQE7 [101-113]</t>
  </si>
  <si>
    <t>Structural maintenance of chromosomes protein 3 OS=Homo sapiens OX=9606 GN=SMC3 PE=1 SV=2</t>
  </si>
  <si>
    <t>[R].EGRPPEPTPAKR.[K]</t>
  </si>
  <si>
    <t>Q9UQ35</t>
  </si>
  <si>
    <t>Q9UQ35 [2592-2603]</t>
  </si>
  <si>
    <t>Serine/arginine repetitive matrix protein 2 OS=Homo sapiens OX=9606 GN=SRRM2 PE=1 SV=2</t>
  </si>
  <si>
    <t>[R].TAEKTSLSFK.[S]</t>
  </si>
  <si>
    <t>Q9UPN9</t>
  </si>
  <si>
    <t>Q9UPN9 [760-769]</t>
  </si>
  <si>
    <t>E3 ubiquitin-protein ligase TRIM33 OS=Homo sapiens OX=9606 GN=TRIM33 PE=1 SV=3</t>
  </si>
  <si>
    <t>[R].SKGKNSDEEAPK.[T]</t>
  </si>
  <si>
    <t>Q9UNL4</t>
  </si>
  <si>
    <t>Q9UNL4 [145-156]</t>
  </si>
  <si>
    <t>Inhibitor of growth protein 4 OS=Homo sapiens OX=9606 GN=ING4 PE=1 SV=1</t>
  </si>
  <si>
    <t>[K].QIESSDYDSSSSKGKK.[K]</t>
  </si>
  <si>
    <t>Q9UNL4 [115-130]</t>
  </si>
  <si>
    <t>[K].KNEDCEKGNDSK.[K]</t>
  </si>
  <si>
    <t>Q9UMY1</t>
  </si>
  <si>
    <t>Q9UMY1 [145-156]</t>
  </si>
  <si>
    <t>Nucleolar protein 7 OS=Homo sapiens OX=9606 GN=NOL7 PE=1 SV=2</t>
  </si>
  <si>
    <t>[R].TPAPEPEPCEASELPAKR.[L]</t>
  </si>
  <si>
    <t>Q9ULV3</t>
  </si>
  <si>
    <t>Q9ULV3 [244-261]</t>
  </si>
  <si>
    <t>Cip1-interacting zinc finger protein OS=Homo sapiens OX=9606 GN=CIZ1 PE=1 SV=2</t>
  </si>
  <si>
    <t>[R].NAEKAMTALAR.[F]</t>
  </si>
  <si>
    <t>Q9ULR0</t>
  </si>
  <si>
    <t>Q9ULR0 [4-14]</t>
  </si>
  <si>
    <t>Pre-mRNA-splicing factor ISY1 homolog OS=Homo sapiens OX=9606 GN=ISY1 PE=1 SV=3</t>
  </si>
  <si>
    <t>[R].LEPLKPLK.[I]</t>
  </si>
  <si>
    <t>Q9ULL5</t>
  </si>
  <si>
    <t>Q9ULL5 [1219-1226]</t>
  </si>
  <si>
    <t>Proline-rich protein 12 OS=Homo sapiens OX=9606 GN=PRR12 PE=1 SV=3</t>
  </si>
  <si>
    <t>[K].TSAVKEELK.[Y]</t>
  </si>
  <si>
    <t>Q9ULD4</t>
  </si>
  <si>
    <t>Q9ULD4 [542-550]</t>
  </si>
  <si>
    <t>Bromodomain and PHD finger-containing protein 3 OS=Homo sapiens OX=9606 GN=BRPF3 PE=1 SV=2</t>
  </si>
  <si>
    <t>[K].RNAEKELTDR.[N]</t>
  </si>
  <si>
    <t>Q9UKX7</t>
  </si>
  <si>
    <t>Q9UKX7 [4-13]</t>
  </si>
  <si>
    <t>Nuclear pore complex protein Nup50 OS=Homo sapiens OX=9606 GN=NUP50 PE=1 SV=2</t>
  </si>
  <si>
    <t>[K].GITEECLKQPSLEQK.[E]</t>
  </si>
  <si>
    <t>Q9UKV3</t>
  </si>
  <si>
    <t>Q9UKV3 [541-555]</t>
  </si>
  <si>
    <t>Apoptotic chromatin condensation inducer in the nucleus OS=Homo sapiens OX=9606 GN=ACIN1 PE=1 SV=2</t>
  </si>
  <si>
    <t>[R].AAKLSEGSQPAEEEEDQETPSR.[N]</t>
  </si>
  <si>
    <t>Q9UKV3 [236-257]</t>
  </si>
  <si>
    <t>[K].TNVPVKLFAR.[S]</t>
  </si>
  <si>
    <t>Q9UKM9</t>
  </si>
  <si>
    <t>Q9UKM9 [160-169]</t>
  </si>
  <si>
    <t>RNA-binding protein Raly OS=Homo sapiens OX=9606 GN=RALY PE=1 SV=1</t>
  </si>
  <si>
    <t>[K].AAASQGAEKTVSEVSEQPK.[E]</t>
  </si>
  <si>
    <t>Q9UKJ3</t>
  </si>
  <si>
    <t>Q9UKJ3 [448-466]</t>
  </si>
  <si>
    <t>G patch domain-containing protein 8 OS=Homo sapiens OX=9606 GN=GPATCH8 PE=1 SV=2</t>
  </si>
  <si>
    <t>[K].LSLDKVFR.[E]</t>
  </si>
  <si>
    <t>Q9UJZ1</t>
  </si>
  <si>
    <t>Q9UJZ1 [141-148]</t>
  </si>
  <si>
    <t>Stomatin-like protein 2, mitochondrial OS=Homo sapiens OX=9606 GN=STOML2 PE=1 SV=1</t>
  </si>
  <si>
    <t>[R].LLAIQAKK.[E]</t>
  </si>
  <si>
    <t>Q9UIG0</t>
  </si>
  <si>
    <t>Q9UIG0 [847-854]</t>
  </si>
  <si>
    <t>Tyrosine-protein kinase BAZ1B OS=Homo sapiens OX=9606 GN=BAZ1B PE=1 SV=2</t>
  </si>
  <si>
    <t>[K].KGLKTPK.[T]</t>
  </si>
  <si>
    <t>Q9UIG0 [426-432]</t>
  </si>
  <si>
    <t>[K].VDEEATEKK.[S]</t>
  </si>
  <si>
    <t>Q9UIG0 [143-151]</t>
  </si>
  <si>
    <t>[K].APPVDDAEVDELVLQTKR.[S]</t>
  </si>
  <si>
    <t>Q9UIG0 [1319-1336]</t>
  </si>
  <si>
    <t>[K].ADKTLATQR.[R]</t>
  </si>
  <si>
    <t>Q9UIF9</t>
  </si>
  <si>
    <t>Q9UIF9 [797-805]</t>
  </si>
  <si>
    <t>Bromodomain adjacent to zinc finger domain protein 2A OS=Homo sapiens OX=9606 GN=BAZ2A PE=1 SV=4</t>
  </si>
  <si>
    <t>[R].AQQILEAKK.[K]</t>
  </si>
  <si>
    <t>Q9UIF8</t>
  </si>
  <si>
    <t>Q9UIF8 [961-969]</t>
  </si>
  <si>
    <t>Bromodomain adjacent to zinc finger domain protein 2B OS=Homo sapiens OX=9606 GN=BAZ2B PE=1 SV=3</t>
  </si>
  <si>
    <t>[K].KAEKAAAEEPR.[G]</t>
  </si>
  <si>
    <t>Q9UHB7</t>
  </si>
  <si>
    <t>Q9UHB7 [569-579]</t>
  </si>
  <si>
    <t>AF4/FMR2 family member 4 OS=Homo sapiens OX=9606 GN=AFF4 PE=1 SV=1</t>
  </si>
  <si>
    <t>[R].HEVEKSEISENTDASGK.[I]</t>
  </si>
  <si>
    <t>Q9UHB6</t>
  </si>
  <si>
    <t>Q9UHB6 [170-186]</t>
  </si>
  <si>
    <t>LIM domain and actin-binding protein 1 OS=Homo sapiens OX=9606 GN=LIMA1 PE=1 SV=1</t>
  </si>
  <si>
    <t>[K].GFGLEGVPEKR.[L]</t>
  </si>
  <si>
    <t>Q9UGU0</t>
  </si>
  <si>
    <t>Q9UGU0 [437-447]</t>
  </si>
  <si>
    <t>Transcription factor 20 OS=Homo sapiens OX=9606 GN=TCF20 PE=1 SV=3</t>
  </si>
  <si>
    <t>[K].EKCDSYKDDLLLR.[M]</t>
  </si>
  <si>
    <t>Q9UBT6</t>
  </si>
  <si>
    <t>Q9UBT6 [6-18]</t>
  </si>
  <si>
    <t>DNA polymerase kappa OS=Homo sapiens OX=9606 GN=POLK PE=1 SV=1</t>
  </si>
  <si>
    <t>[K].GIGQKLLQK.[M]</t>
  </si>
  <si>
    <t>Q9UBB9</t>
  </si>
  <si>
    <t>Q9UBB9 [151-159]</t>
  </si>
  <si>
    <t>Tuftelin-interacting protein 11 OS=Homo sapiens OX=9606 GN=TFIP11 PE=1 SV=1</t>
  </si>
  <si>
    <t>[K].HQGVHAREQQFK.[C]</t>
  </si>
  <si>
    <t>Q9P2F9</t>
  </si>
  <si>
    <t>Q9P2F9 [532-543]</t>
  </si>
  <si>
    <t>Zinc finger protein 319 OS=Homo sapiens OX=9606 GN=ZNF319 PE=1 SV=2</t>
  </si>
  <si>
    <t>[R].ESEEALQKR.[L]</t>
  </si>
  <si>
    <t>Q9P2E9</t>
  </si>
  <si>
    <t>Q9P2E9 [875-883]</t>
  </si>
  <si>
    <t>Ribosome-binding protein 1 OS=Homo sapiens OX=9606 GN=RRBP1 PE=1 SV=5</t>
  </si>
  <si>
    <t>[K].ILDLVQKGLSEYLETKR.[S]</t>
  </si>
  <si>
    <t>Q9P2D7</t>
  </si>
  <si>
    <t>Q9P2D7 [1306-1322]</t>
  </si>
  <si>
    <t>Dynein axonemal heavy chain 1 OS=Homo sapiens OX=9606 GN=DNAH1 PE=1 SV=6</t>
  </si>
  <si>
    <t>[R].LAAEKTK.[K]</t>
  </si>
  <si>
    <t>Q9P1Y6</t>
  </si>
  <si>
    <t>Q9P1Y6 [1550-1556]</t>
  </si>
  <si>
    <t>PHD and RING finger domain-containing protein 1 OS=Homo sapiens OX=9606 GN=PHRF1 PE=1 SV=3</t>
  </si>
  <si>
    <t>[R].IHPELLAKK.[R]</t>
  </si>
  <si>
    <t>Q9P0M6</t>
  </si>
  <si>
    <t>Q9P0M6 [109-117]</t>
  </si>
  <si>
    <t>Core histone macro-H2A.2 OS=Homo sapiens OX=9606 GN=MACROH2A2 PE=1 SV=3</t>
  </si>
  <si>
    <t>[K].VCTNIIEK.[N]</t>
  </si>
  <si>
    <t>Q9NZM1</t>
  </si>
  <si>
    <t>Q9NZM1 [408-415]</t>
  </si>
  <si>
    <t>Myoferlin OS=Homo sapiens OX=9606 GN=MYOF PE=1 SV=1</t>
  </si>
  <si>
    <t>[R].DEKVGETIIDLENR.[F]</t>
  </si>
  <si>
    <t>Q9NZM1 [1631-1644]</t>
  </si>
  <si>
    <t>[R].AAAAAAAKMDGKESK.[G]</t>
  </si>
  <si>
    <t>Q9NYV4</t>
  </si>
  <si>
    <t>Q9NYV4 [407-421]</t>
  </si>
  <si>
    <t>Cyclin-dependent kinase 12 OS=Homo sapiens OX=9606 GN=CDK12 PE=1 SV=2</t>
  </si>
  <si>
    <t>[RK].KQEKTPK.[DT]</t>
  </si>
  <si>
    <t>Q9NYF8; P06748</t>
  </si>
  <si>
    <t>Q9NYF8 [722-728]; P06748 [230-236]</t>
  </si>
  <si>
    <t>Bcl-2-associated transcription factor 1 OS=Homo sapiens OX=9606 GN=BCLAF1 PE=1 SV=2;Nucleophosmin OS=Homo sapiens OX=9606 GN=NPM1 PE=1 SV=2</t>
  </si>
  <si>
    <t>[K].LASGKLGK.[G]</t>
  </si>
  <si>
    <t>Q9NY61</t>
  </si>
  <si>
    <t>Q9NY61 [376-383]</t>
  </si>
  <si>
    <t>Protein AATF OS=Homo sapiens OX=9606 GN=AATF PE=1 SV=1</t>
  </si>
  <si>
    <t>[K].AAEEVEAKFK.[R]</t>
  </si>
  <si>
    <t>Q9NX63</t>
  </si>
  <si>
    <t>Q9NX63 [166-175]</t>
  </si>
  <si>
    <t>MICOS complex subunit MIC19 OS=Homo sapiens OX=9606 GN=CHCHD3 PE=1 SV=1</t>
  </si>
  <si>
    <t>[R].KALSDAIKK.[W]</t>
  </si>
  <si>
    <t>Q9NWF9</t>
  </si>
  <si>
    <t>Q9NWF9 [406-414]</t>
  </si>
  <si>
    <t>E3 ubiquitin-protein ligase RNF216 OS=Homo sapiens OX=9606 GN=RNF216 PE=1 SV=3</t>
  </si>
  <si>
    <t>[K].GAPLAKR.[S]</t>
  </si>
  <si>
    <t>Q9NW13</t>
  </si>
  <si>
    <t>Q9NW13 [747-753]</t>
  </si>
  <si>
    <t>RNA-binding protein 28 OS=Homo sapiens OX=9606 GN=RBM28 PE=1 SV=3</t>
  </si>
  <si>
    <t>[K].KPTTPPAQKR.[L]</t>
  </si>
  <si>
    <t>Q9NTW7</t>
  </si>
  <si>
    <t>Q9NTW7 [134-143]</t>
  </si>
  <si>
    <t>Zinc finger protein 64 OS=Homo sapiens OX=9606 GN=ZFP64 PE=1 SV=3</t>
  </si>
  <si>
    <t>[K].APAEKVGGVLCTEEK.[R]</t>
  </si>
  <si>
    <t>Q9NPG3</t>
  </si>
  <si>
    <t>Q9NPG3 [701-715]</t>
  </si>
  <si>
    <t>Ubinuclein-1 OS=Homo sapiens OX=9606 GN=UBN1 PE=1 SV=2</t>
  </si>
  <si>
    <t>[R].VILEKATK.[V]</t>
  </si>
  <si>
    <t>Q9HCS7</t>
  </si>
  <si>
    <t>Q9HCS7 [416-423]</t>
  </si>
  <si>
    <t>Pre-mRNA-splicing factor SYF1 OS=Homo sapiens OX=9606 GN=XAB2 PE=1 SV=2</t>
  </si>
  <si>
    <t>[R].YLTNQKNSNSKNDR.[R]</t>
  </si>
  <si>
    <t>Q9HAF1</t>
  </si>
  <si>
    <t>Q9HAF1 [64-77]</t>
  </si>
  <si>
    <t>Chromatin modification-related protein MEAF6 OS=Homo sapiens OX=9606 GN=MEAF6 PE=1 SV=1</t>
  </si>
  <si>
    <t>[K].TDLDNSIGIKK.[M]</t>
  </si>
  <si>
    <t>Q9H501</t>
  </si>
  <si>
    <t>Q9H501 [129-139]</t>
  </si>
  <si>
    <t>ESF1 homolog OS=Homo sapiens OX=9606 GN=ESF1 PE=1 SV=1</t>
  </si>
  <si>
    <t>[K].ELEPEMEFEIEPDKECK.[T]</t>
  </si>
  <si>
    <t>Q9H307</t>
  </si>
  <si>
    <t>Q9H307 [424-440]</t>
  </si>
  <si>
    <t>Pinin OS=Homo sapiens OX=9606 GN=PNN PE=1 SV=5</t>
  </si>
  <si>
    <t>[R].DSGPPTKK.[I]</t>
  </si>
  <si>
    <t>Q9H1E3</t>
  </si>
  <si>
    <t>Q9H1E3 [29-36]</t>
  </si>
  <si>
    <t>Nuclear ubiquitous casein and cyclin-dependent kinase substrate 1 OS=Homo sapiens OX=9606 GN=NUCKS1 PE=1 SV=1</t>
  </si>
  <si>
    <t>[K].GVQGGEKALEICGAQR.[S]</t>
  </si>
  <si>
    <t>Q9H0U9</t>
  </si>
  <si>
    <t>Q9H0U9 [124-139]</t>
  </si>
  <si>
    <t>Testis-specific Y-encoded-like protein 1 OS=Homo sapiens OX=9606 GN=TSPYL1 PE=1 SV=3</t>
  </si>
  <si>
    <t>[R].GEKGEVVETVEDVIVR.[K]</t>
  </si>
  <si>
    <t>Q9H0E9</t>
  </si>
  <si>
    <t>Q9H0E9 [83-98]</t>
  </si>
  <si>
    <t>Bromodomain-containing protein 8 OS=Homo sapiens OX=9606 GN=BRD8 PE=1 SV=2</t>
  </si>
  <si>
    <t>[K].RGEKGEVVETVEDVIVR.[K]</t>
  </si>
  <si>
    <t>Q9H0E9 [82-98]</t>
  </si>
  <si>
    <t>[K].EFQEKHK.[K]</t>
  </si>
  <si>
    <t>Q9H0A0</t>
  </si>
  <si>
    <t>Q9H0A0 [943-949]</t>
  </si>
  <si>
    <t>RNA cytidine acetyltransferase OS=Homo sapiens OX=9606 GN=NAT10 PE=1 SV=2</t>
  </si>
  <si>
    <t>[K].QSSCGKFQTK.[G]</t>
  </si>
  <si>
    <t>Q9GZR7</t>
  </si>
  <si>
    <t>Q9GZR7 [12-21]</t>
  </si>
  <si>
    <t>ATP-dependent RNA helicase DDX24 OS=Homo sapiens OX=9606 GN=DDX24 PE=1 SV=1</t>
  </si>
  <si>
    <t>[K].EITALAPSIMKIK.[I]</t>
  </si>
  <si>
    <t>Q9BYX7</t>
  </si>
  <si>
    <t>Q9BYX7 [316-328]</t>
  </si>
  <si>
    <t>Putative beta-actin-like protein 3 OS=Homo sapiens OX=9606 GN=POTEKP PE=5 SV=1</t>
  </si>
  <si>
    <t>[K].VSGTLDTPEKTVDSQGPTPVCTPTFLER.[R]</t>
  </si>
  <si>
    <t>Q9BYG3</t>
  </si>
  <si>
    <t>Q9BYG3 [217-244]</t>
  </si>
  <si>
    <t>MKI67 FHA domain-interacting nucleolar phosphoprotein OS=Homo sapiens OX=9606 GN=NIFK PE=1 SV=1</t>
  </si>
  <si>
    <t>[K].DKWLCPLSGK.[K]</t>
  </si>
  <si>
    <t>Q9BXP5</t>
  </si>
  <si>
    <t>Q9BXP5 [711-720]</t>
  </si>
  <si>
    <t>Serrate RNA effector molecule homolog OS=Homo sapiens OX=9606 GN=SRRT PE=1 SV=1</t>
  </si>
  <si>
    <t>[K].QAPLKEVEDTSFDKQK.[S]</t>
  </si>
  <si>
    <t>Q9BVV6</t>
  </si>
  <si>
    <t>Q9BVV6 [305-320]</t>
  </si>
  <si>
    <t>Protein TALPID3 OS=Homo sapiens OX=9606 GN=KIAA0586 PE=1 SV=4</t>
  </si>
  <si>
    <t>[R].NDEELNKLLGK.[V]</t>
  </si>
  <si>
    <t>Q9BTM1</t>
  </si>
  <si>
    <t>Q9BTM1 [90-100]</t>
  </si>
  <si>
    <t>Histone H2A.J OS=Homo sapiens OX=9606 GN=H2AJ PE=1 SV=1</t>
  </si>
  <si>
    <t>Q16777; Q99878; Q96KK5; Q9BTM1; P20671; P0C0S8; Q6FI13</t>
  </si>
  <si>
    <t>[R].GKQGGKVR.[A]</t>
  </si>
  <si>
    <t>Q9BTM1 [5-12]</t>
  </si>
  <si>
    <t>[K].SHFGDKK.[Q]</t>
  </si>
  <si>
    <t>Q9BRD0</t>
  </si>
  <si>
    <t>Q9BRD0 [334-340]</t>
  </si>
  <si>
    <t>BUD13 homolog OS=Homo sapiens OX=9606 GN=BUD13 PE=1 SV=1</t>
  </si>
  <si>
    <t>[K].EEPVPLETQVVEEEEDSGAPPLKR.[F]</t>
  </si>
  <si>
    <t>Q9BQE9</t>
  </si>
  <si>
    <t>Q9BQE9 [164-187]</t>
  </si>
  <si>
    <t>B-cell CLL/lymphoma 7 protein family member B OS=Homo sapiens OX=9606 GN=BCL7B PE=1 SV=1</t>
  </si>
  <si>
    <t>[R].TIQFVDWCPTGFK.[V]</t>
  </si>
  <si>
    <t>Q9BQE3</t>
  </si>
  <si>
    <t>Q9BQE3 [340-352]</t>
  </si>
  <si>
    <t>Tubulin alpha-1C chain OS=Homo sapiens OX=9606 GN=TUBA1C PE=1 SV=1</t>
  </si>
  <si>
    <t>P0DPH8; Q6PEY2; Q71U36; Q9NY65; Q9BQE3</t>
  </si>
  <si>
    <t>[K].DVNAAIATIKTK.[R]</t>
  </si>
  <si>
    <t>Q9BQE3 [327-338]</t>
  </si>
  <si>
    <t>P0DPH8; Q6PEY2; Q71U36; P68363; Q9BQE3</t>
  </si>
  <si>
    <t>[K].TEDEVLTSKGDAWAK.[Y]</t>
  </si>
  <si>
    <t>Q9BQ61</t>
  </si>
  <si>
    <t>Q9BQ61 [138-152]</t>
  </si>
  <si>
    <t>Telomerase RNA component interacting RNase OS=Homo sapiens OX=9606 GN=TRIR PE=1 SV=1</t>
  </si>
  <si>
    <t>[K].LELETTLKAQHKHLK.[E]</t>
  </si>
  <si>
    <t>Q99996</t>
  </si>
  <si>
    <t>Q99996 [3173-3187]</t>
  </si>
  <si>
    <t>A-kinase anchor protein 9 OS=Homo sapiens OX=9606 GN=AKAP9 PE=1 SV=4</t>
  </si>
  <si>
    <t>[K].KAINKAQK.[K]</t>
  </si>
  <si>
    <t>Q99879</t>
  </si>
  <si>
    <t>Q99879 [17-24]</t>
  </si>
  <si>
    <t>Histone H2B type 1-M OS=Homo sapiens OX=9606 GN=H2BC14 PE=1 SV=3</t>
  </si>
  <si>
    <t>[K].AINKAQK.[K]</t>
  </si>
  <si>
    <t>Q99879 [18-24]</t>
  </si>
  <si>
    <t>[K].EEEPVKK.[VI]</t>
  </si>
  <si>
    <t>Q99729; Q14103</t>
  </si>
  <si>
    <t>Q99729 [204-210]; Q14103 [232-238]</t>
  </si>
  <si>
    <t>Heterogeneous nuclear ribonucleoprotein A/B OS=Homo sapiens OX=9606 GN=HNRNPAB PE=1 SV=2;Heterogeneous nuclear ribonucleoprotein D0 OS=Homo sapiens OX=9606 GN=HNRNPD PE=1 SV=1</t>
  </si>
  <si>
    <t>[K].DAASVEKVLDQK.[E]</t>
  </si>
  <si>
    <t>Q99729</t>
  </si>
  <si>
    <t>Q99729 [119-130]</t>
  </si>
  <si>
    <t>Heterogeneous nuclear ribonucleoprotein A/B OS=Homo sapiens OX=9606 GN=HNRNPAB PE=1 SV=2</t>
  </si>
  <si>
    <t>[KR].FGEVVDCTIK.[MLT]</t>
  </si>
  <si>
    <t>Q99729; Q14103; O14979</t>
  </si>
  <si>
    <t>Q99729 [92-101]; Q14103 [120-129]; O14979 [171-180]</t>
  </si>
  <si>
    <t>Heterogeneous nuclear ribonucleoprotein A/B OS=Homo sapiens OX=9606 GN=HNRNPAB PE=1 SV=2;Heterogeneous nuclear ribonucleoprotein D0 OS=Homo sapiens OX=9606 GN=HNRNPD PE=1 SV=1;Heterogeneous nuclear ribonucleoprotein D-like OS=Homo sapiens OX=9606 GN=HNRNPDL PE=1 SV=3</t>
  </si>
  <si>
    <t>[RK].IHTGDKPYK.[C]</t>
  </si>
  <si>
    <t>Q99676</t>
  </si>
  <si>
    <t>Q99676 [271-279]</t>
  </si>
  <si>
    <t>Zinc finger protein 184 OS=Homo sapiens OX=9606 GN=ZNF184 PE=1 SV=4</t>
  </si>
  <si>
    <t>Q9BSK1; Q99676; P17098; A8MTY0; Q6ZN06; Q8TF20</t>
  </si>
  <si>
    <t>[R].AQFLVEKAK.[Q]</t>
  </si>
  <si>
    <t>Q99623</t>
  </si>
  <si>
    <t>Q99623 [210-218]</t>
  </si>
  <si>
    <t>Prohibitin-2 OS=Homo sapiens OX=9606 GN=PHB2 PE=1 SV=2</t>
  </si>
  <si>
    <t>[K].AGKGLGKGGAK.[C]</t>
  </si>
  <si>
    <t>Q99525</t>
  </si>
  <si>
    <t>Q99525 [7-17]</t>
  </si>
  <si>
    <t>Histone H4-like protein type G OS=Homo sapiens OX=9606 GN=H4C7 PE=1 SV=1</t>
  </si>
  <si>
    <t>[K].GLGKGGAK.[CR]</t>
  </si>
  <si>
    <t>Q99525; P62805</t>
  </si>
  <si>
    <t>Q99525 [10-17]; P62805 [10-17]</t>
  </si>
  <si>
    <t>Histone H4-like protein type G OS=Homo sapiens OX=9606 GN=H4C7 PE=1 SV=1;Histone H4 OS=Homo sapiens OX=9606 GN=H4C16 PE=1 SV=2</t>
  </si>
  <si>
    <t>[K].EVVECQSTSTVGGQSVKK.[V]</t>
  </si>
  <si>
    <t>Q96T23</t>
  </si>
  <si>
    <t>Q96T23 [646-663]</t>
  </si>
  <si>
    <t>Remodeling and spacing factor 1 OS=Homo sapiens OX=9606 GN=RSF1 PE=1 SV=2</t>
  </si>
  <si>
    <t>[K].DEIKQEEETCKR.[I]</t>
  </si>
  <si>
    <t>Q96T23 [416-427]</t>
  </si>
  <si>
    <t>[K].LSDDFDSPVKGPLCK.[S]</t>
  </si>
  <si>
    <t>Q96T23 [391-405]</t>
  </si>
  <si>
    <t>[K].LEKPLPENEEK.[K]</t>
  </si>
  <si>
    <t>Q96T23 [295-305]</t>
  </si>
  <si>
    <t>[R].STANVLEETTVKK.[E]</t>
  </si>
  <si>
    <t>Q96T23 [266-278]</t>
  </si>
  <si>
    <t>[K].AIENLIGKPTEKSQTPK.[D]</t>
  </si>
  <si>
    <t>Q96T23 [1379-1395]</t>
  </si>
  <si>
    <t>[R].GKDISTILDEER.[K]</t>
  </si>
  <si>
    <t>Q96T23 [1060-1071]</t>
  </si>
  <si>
    <t>[R].AQVAFECDEDKDER.[E]</t>
  </si>
  <si>
    <t>Q96RT1</t>
  </si>
  <si>
    <t>Q96RT1 [458-471]</t>
  </si>
  <si>
    <t>Erbin OS=Homo sapiens OX=9606 GN=ERBIN PE=1 SV=2</t>
  </si>
  <si>
    <t>[K].KGPGLAVQSGDKTK.[K]</t>
  </si>
  <si>
    <t>Q96PK6</t>
  </si>
  <si>
    <t>Q96PK6 [153-166]</t>
  </si>
  <si>
    <t>RNA-binding protein 14 OS=Homo sapiens OX=9606 GN=RBM14 PE=1 SV=2</t>
  </si>
  <si>
    <t>[R].AHGELHEQFKR.[K]</t>
  </si>
  <si>
    <t>Q96N67</t>
  </si>
  <si>
    <t>Q96N67 [1953-1963]</t>
  </si>
  <si>
    <t>Dedicator of cytokinesis protein 7 OS=Homo sapiens OX=9606 GN=DOCK7 PE=1 SV=4</t>
  </si>
  <si>
    <t>[K].IAKEKAQK.[K]</t>
  </si>
  <si>
    <t>Q96N64</t>
  </si>
  <si>
    <t>Q96N64 [434-441]</t>
  </si>
  <si>
    <t>PWWP domain-containing protein 2A OS=Homo sapiens OX=9606 GN=PWWP2A PE=1 SV=2</t>
  </si>
  <si>
    <t>[K].NQPEKTCVR.[K]</t>
  </si>
  <si>
    <t>Q96MU7</t>
  </si>
  <si>
    <t>Q96MU7 [128-136]</t>
  </si>
  <si>
    <t>YTH domain-containing protein 1 OS=Homo sapiens OX=9606 GN=YTHDC1 PE=1 SV=3</t>
  </si>
  <si>
    <t>[K].FNADEFEDMVAKK.[C]</t>
  </si>
  <si>
    <t>Q96L21</t>
  </si>
  <si>
    <t>Q96L21 [176-188]</t>
  </si>
  <si>
    <t>60S ribosomal protein L10-like OS=Homo sapiens OX=9606 GN=RPL10L PE=1 SV=3</t>
  </si>
  <si>
    <t>[K].INFVGGNKLQSTGNK.[A]</t>
  </si>
  <si>
    <t>Q96KR1</t>
  </si>
  <si>
    <t>Q96KR1 [502-516]</t>
  </si>
  <si>
    <t>Zinc finger RNA-binding protein OS=Homo sapiens OX=9606 GN=ZFR PE=1 SV=2</t>
  </si>
  <si>
    <t>[K].ECGKTFNQSSDLLR.[H]</t>
  </si>
  <si>
    <t>Q96JF6</t>
  </si>
  <si>
    <t>Q96JF6 [408-421]; [600-613]</t>
  </si>
  <si>
    <t>Zinc finger protein 594 OS=Homo sapiens OX=9606 GN=ZNF594 PE=2 SV=3</t>
  </si>
  <si>
    <t>[R].APTKPPVGPK.[T]</t>
  </si>
  <si>
    <t>Q96JC9</t>
  </si>
  <si>
    <t>Q96JC9 [147-156]</t>
  </si>
  <si>
    <t>ELL-associated factor 1 OS=Homo sapiens OX=9606 GN=EAF1 PE=1 SV=1</t>
  </si>
  <si>
    <t>[K].VVQPQEEIATKK.[L]</t>
  </si>
  <si>
    <t>Q96HW7</t>
  </si>
  <si>
    <t>Q96HW7 [16-27]</t>
  </si>
  <si>
    <t>Integrator complex subunit 4 OS=Homo sapiens OX=9606 GN=INTS4 PE=1 SV=2</t>
  </si>
  <si>
    <t>[K].GPELPLVPVKR.[Q]</t>
  </si>
  <si>
    <t>Q96DI7</t>
  </si>
  <si>
    <t>Q96DI7 [9-19]</t>
  </si>
  <si>
    <t>U5 small nuclear ribonucleoprotein 40 kDa protein OS=Homo sapiens OX=9606 GN=SNRNP40 PE=1 SV=1</t>
  </si>
  <si>
    <t>[R].KGPELPLVPVKR.[Q]</t>
  </si>
  <si>
    <t>Q96DI7 [8-19]</t>
  </si>
  <si>
    <t>[K].EAEKRPADK.[M]</t>
  </si>
  <si>
    <t>Q96CB8</t>
  </si>
  <si>
    <t>Q96CB8 [95-103]</t>
  </si>
  <si>
    <t>Integrator complex subunit 12 OS=Homo sapiens OX=9606 GN=INTS12 PE=1 SV=1</t>
  </si>
  <si>
    <t>[R].NDEELNKLLGR.[V]</t>
  </si>
  <si>
    <t>Q93077</t>
  </si>
  <si>
    <t>Q93077 [90-100]</t>
  </si>
  <si>
    <t>Histone H2A type 1-C OS=Homo sapiens OX=9606 GN=H2AC6 PE=1 SV=3</t>
  </si>
  <si>
    <t>Q7L7L0; P04908; Q93077</t>
  </si>
  <si>
    <t>[K].TDKPGAAPPSTEER.[K]</t>
  </si>
  <si>
    <t>Q93074</t>
  </si>
  <si>
    <t>Q93074 [1769-1782]</t>
  </si>
  <si>
    <t>Mediator of RNA polymerase II transcription subunit 12 OS=Homo sapiens OX=9606 GN=MED12 PE=1 SV=4</t>
  </si>
  <si>
    <t>[K].KLQEALSKAAGK.[K]</t>
  </si>
  <si>
    <t>Q93073</t>
  </si>
  <si>
    <t>Q93073 [471-482]</t>
  </si>
  <si>
    <t>Selenocysteine insertion sequence-binding protein 2-like OS=Homo sapiens OX=9606 GN=SECISBP2L PE=1 SV=3</t>
  </si>
  <si>
    <t>[R].DDSDSTLKK.[M]</t>
  </si>
  <si>
    <t>Q92797</t>
  </si>
  <si>
    <t>Q92797 [351-359]</t>
  </si>
  <si>
    <t>Symplekin OS=Homo sapiens OX=9606 GN=SYMPK PE=1 SV=2</t>
  </si>
  <si>
    <t>[R].LAQEKALK.[R]</t>
  </si>
  <si>
    <t>Q92797 [1143-1150]</t>
  </si>
  <si>
    <t>[R].GEGVEKK.[V]</t>
  </si>
  <si>
    <t>Q92784</t>
  </si>
  <si>
    <t>Q92784 [124-130]</t>
  </si>
  <si>
    <t>Zinc finger protein DPF3 OS=Homo sapiens OX=9606 GN=DPF3 PE=1 SV=3</t>
  </si>
  <si>
    <t>[K].TAAAGGKK.[V]</t>
  </si>
  <si>
    <t>Q92522</t>
  </si>
  <si>
    <t>Q92522 [189-196]</t>
  </si>
  <si>
    <t>Histone H1.10 OS=Homo sapiens OX=9606 GN=H1-10 PE=1 SV=1</t>
  </si>
  <si>
    <t>[R].IQQGAKTSLQEEMDSFSGSQK.[V]</t>
  </si>
  <si>
    <t>Q8WZ42</t>
  </si>
  <si>
    <t>Q8WZ42 [4178-4198]</t>
  </si>
  <si>
    <t>Titin OS=Homo sapiens OX=9606 GN=TTN PE=1 SV=4</t>
  </si>
  <si>
    <t>[R].TSEEDTPKK.[K]</t>
  </si>
  <si>
    <t>Q8WYH8</t>
  </si>
  <si>
    <t>Q8WYH8 [147-155]</t>
  </si>
  <si>
    <t>Inhibitor of growth protein 5 OS=Homo sapiens OX=9606 GN=ING5 PE=1 SV=1</t>
  </si>
  <si>
    <t>[R].LTKPQSVAIK.[R]</t>
  </si>
  <si>
    <t>Q8WYB5</t>
  </si>
  <si>
    <t>Q8WYB5 [1113-1122]</t>
  </si>
  <si>
    <t>Histone acetyltransferase KAT6B OS=Homo sapiens OX=9606 GN=KAT6B PE=1 SV=3</t>
  </si>
  <si>
    <t>[K].ANASAIPGKTILENSVK.[H]</t>
  </si>
  <si>
    <t>Q8WWQ0</t>
  </si>
  <si>
    <t>Q8WWQ0 [1534-1550]</t>
  </si>
  <si>
    <t>PH-interacting protein OS=Homo sapiens OX=9606 GN=PHIP PE=1 SV=2</t>
  </si>
  <si>
    <t>[R].NLLFQDCEKEQDNK.[T]</t>
  </si>
  <si>
    <t>Q8WWK9</t>
  </si>
  <si>
    <t>Q8WWK9 [556-569]</t>
  </si>
  <si>
    <t>Cytoskeleton-associated protein 2 OS=Homo sapiens OX=9606 GN=CKAP2 PE=1 SV=1</t>
  </si>
  <si>
    <t>[R].TLQTAPEKELIHLLPIK.[D]</t>
  </si>
  <si>
    <t>Q8WTT2</t>
  </si>
  <si>
    <t>Q8WTT2 [140-156]</t>
  </si>
  <si>
    <t>Nucleolar complex protein 3 homolog OS=Homo sapiens OX=9606 GN=NOC3L PE=1 SV=1</t>
  </si>
  <si>
    <t>[R].VEGQATDEKK.[E]</t>
  </si>
  <si>
    <t>Q8TAQ2</t>
  </si>
  <si>
    <t>Q8TAQ2 [761-770]</t>
  </si>
  <si>
    <t>SWI/SNF complex subunit SMARCC2 OS=Homo sapiens OX=9606 GN=SMARCC2 PE=1 SV=1</t>
  </si>
  <si>
    <t>[R].DGDVVLPAGVVVKQER.[L]</t>
  </si>
  <si>
    <t>Q8TAD8</t>
  </si>
  <si>
    <t>Q8TAD8 [18-33]</t>
  </si>
  <si>
    <t>Smad nuclear-interacting protein 1 OS=Homo sapiens OX=9606 GN=SNIP1 PE=1 SV=1</t>
  </si>
  <si>
    <t>[K].KLEAVGTGIEPK.[A]</t>
  </si>
  <si>
    <t>Q8NHY6</t>
  </si>
  <si>
    <t>Q8NHY6 [85-96]</t>
  </si>
  <si>
    <t>Zinc finger protein 28 homolog OS=Homo sapiens OX=9606 GN=ZFP28 PE=1 SV=1</t>
  </si>
  <si>
    <t>[R].KLPFQAVTAQLAGVK.[C]</t>
  </si>
  <si>
    <t>Q8NHU6</t>
  </si>
  <si>
    <t>Q8NHU6 [1014-1028]</t>
  </si>
  <si>
    <t>Tudor domain-containing protein 7 OS=Homo sapiens OX=9606 GN=TDRD7 PE=1 SV=2</t>
  </si>
  <si>
    <t>[R].NIKLLEDEPR.[S]</t>
  </si>
  <si>
    <t>Q8NFD5</t>
  </si>
  <si>
    <t>Q8NFD5 [1985-1994]</t>
  </si>
  <si>
    <t>AT-rich interactive domain-containing protein 1B OS=Homo sapiens OX=9606 GN=ARID1B PE=1 SV=3</t>
  </si>
  <si>
    <t>[K].EKAKGIQAK.[V]</t>
  </si>
  <si>
    <t>Q8NF91</t>
  </si>
  <si>
    <t>Q8NF91 [3138-3146]</t>
  </si>
  <si>
    <t>Nesprin-1 OS=Homo sapiens OX=9606 GN=SYNE1 PE=1 SV=4</t>
  </si>
  <si>
    <t>[K].AIASKTK.[E]</t>
  </si>
  <si>
    <t>Q8NEY8</t>
  </si>
  <si>
    <t>Q8NEY8 [293-299]</t>
  </si>
  <si>
    <t>Periphilin-1 OS=Homo sapiens OX=9606 GN=PPHLN1 PE=1 SV=2</t>
  </si>
  <si>
    <t>[R].LTEKELAEAASK.[W]</t>
  </si>
  <si>
    <t>Q8NEY8 [224-235]</t>
  </si>
  <si>
    <t>[K].DSVVSLESQKTPADPK.[L]</t>
  </si>
  <si>
    <t>Q8NEF9</t>
  </si>
  <si>
    <t>Q8NEF9 [211-226]</t>
  </si>
  <si>
    <t>Serum response factor-binding protein 1 OS=Homo sapiens OX=9606 GN=SRFBP1 PE=1 SV=1</t>
  </si>
  <si>
    <t>[K].EQLAPLEKVR.[I]</t>
  </si>
  <si>
    <t>Q8NE86</t>
  </si>
  <si>
    <t>Q8NE86 [212-221]</t>
  </si>
  <si>
    <t>Calcium uniporter protein, mitochondrial OS=Homo sapiens OX=9606 GN=MCU PE=1 SV=1</t>
  </si>
  <si>
    <t>[K].GGNGGGKPPSGPNR.[M]</t>
  </si>
  <si>
    <t>Q8N3U4</t>
  </si>
  <si>
    <t>Q8N3U4 [56-69]</t>
  </si>
  <si>
    <t>Cohesin subunit SA-2 OS=Homo sapiens OX=9606 GN=STAG2 PE=1 SV=3</t>
  </si>
  <si>
    <t>[K].KGPAEKGK.[G]</t>
  </si>
  <si>
    <t>Q8N3U4 [48-55]</t>
  </si>
  <si>
    <t>[R].LAEAAVAEKR.[A]</t>
  </si>
  <si>
    <t>Q8N201</t>
  </si>
  <si>
    <t>Q8N201 [92-101]</t>
  </si>
  <si>
    <t>Integrator complex subunit 1 OS=Homo sapiens OX=9606 GN=INTS1 PE=1 SV=2</t>
  </si>
  <si>
    <t>[K].FAECLEK.[K]</t>
  </si>
  <si>
    <t>Q8IYB3</t>
  </si>
  <si>
    <t>Q8IYB3 [30-36]</t>
  </si>
  <si>
    <t>Serine/arginine repetitive matrix protein 1 OS=Homo sapiens OX=9606 GN=SRRM1 PE=1 SV=2</t>
  </si>
  <si>
    <t>[K].FAECLEKK.[V]</t>
  </si>
  <si>
    <t>Q8IYB3 [30-37]</t>
  </si>
  <si>
    <t>[K].TVTELVTKK.[K]</t>
  </si>
  <si>
    <t>Q8IY81</t>
  </si>
  <si>
    <t>Q8IY81 [226-234]</t>
  </si>
  <si>
    <t>pre-rRNA 2'-O-ribose RNA methyltransferase FTSJ3 OS=Homo sapiens OX=9606 GN=FTSJ3 PE=1 SV=2</t>
  </si>
  <si>
    <t>[R].VIEGSLSPKER.[T]</t>
  </si>
  <si>
    <t>Q8IX01</t>
  </si>
  <si>
    <t>Q8IX01 [597-607]</t>
  </si>
  <si>
    <t>SURP and G-patch domain-containing protein 2 OS=Homo sapiens OX=9606 GN=SUGP2 PE=1 SV=2</t>
  </si>
  <si>
    <t>[R].GKQGGKAR.[A]</t>
  </si>
  <si>
    <t>Q8IUE6; Q93077</t>
  </si>
  <si>
    <t>Q8IUE6 [5-12]; Q93077 [5-12]</t>
  </si>
  <si>
    <t>Histone H2A type 2-B OS=Homo sapiens OX=9606 GN=H2AC21 PE=1 SV=3;Histone H2A type 1-C OS=Homo sapiens OX=9606 GN=H2AC6 PE=1 SV=3</t>
  </si>
  <si>
    <t>Q16777; Q7L7L0; Q96QV6; Q8IUE6; P04908; Q93077; Q99878; Q96KK5; P20671; P0C0S8; Q6FI13</t>
  </si>
  <si>
    <t>[R].FTCDVETLKK.[S]</t>
  </si>
  <si>
    <t>Q86XZ4</t>
  </si>
  <si>
    <t>Q86XZ4 [354-363]</t>
  </si>
  <si>
    <t>Spermatogenesis-associated serine-rich protein 2 OS=Homo sapiens OX=9606 GN=SPATS2 PE=1 SV=1</t>
  </si>
  <si>
    <t>[K].AADKGSR.[K]</t>
  </si>
  <si>
    <t>Q86VM9</t>
  </si>
  <si>
    <t>Q86VM9 [824-830]</t>
  </si>
  <si>
    <t>Zinc finger CCCH domain-containing protein 18 OS=Homo sapiens OX=9606 GN=ZC3H18 PE=1 SV=2</t>
  </si>
  <si>
    <t>[K].AGEKSVK.[K]</t>
  </si>
  <si>
    <t>Q86VM9 [632-638]</t>
  </si>
  <si>
    <t>[R].VGEDVSLVLGIMAKLLPLR.[A]</t>
  </si>
  <si>
    <t>Q86UT6</t>
  </si>
  <si>
    <t>Q86UT6 [529-547]</t>
  </si>
  <si>
    <t>NLR family member X1 OS=Homo sapiens OX=9606 GN=NLRX1 PE=1 SV=1</t>
  </si>
  <si>
    <t>[R].NKGLKWLHK.[S]</t>
  </si>
  <si>
    <t>Q7Z7M9</t>
  </si>
  <si>
    <t>Q7Z7M9 [877-885]</t>
  </si>
  <si>
    <t>Polypeptide N-acetylgalactosaminyltransferase 5 OS=Homo sapiens OX=9606 GN=GALNT5 PE=1 SV=1</t>
  </si>
  <si>
    <t>[K].SQAVEKPPSEKPR.[L]</t>
  </si>
  <si>
    <t>Q7Z7K6</t>
  </si>
  <si>
    <t>Q7Z7K6 [53-65]</t>
  </si>
  <si>
    <t>Centromere protein V OS=Homo sapiens OX=9606 GN=CENPV PE=1 SV=1</t>
  </si>
  <si>
    <t>[K].ECTIQEKDR.[D]</t>
  </si>
  <si>
    <t>Q7RTV0</t>
  </si>
  <si>
    <t>Q7RTV0 [74-82]</t>
  </si>
  <si>
    <t>PHD finger-like domain-containing protein 5A OS=Homo sapiens OX=9606 GN=PHF5A PE=1 SV=1</t>
  </si>
  <si>
    <t>[K].QAKTLNSAANKLIPK.[H]</t>
  </si>
  <si>
    <t>Q7L099</t>
  </si>
  <si>
    <t>Q7L099 [453-467]</t>
  </si>
  <si>
    <t>Protein RUFY3 OS=Homo sapiens OX=9606 GN=RUFY3 PE=1 SV=1</t>
  </si>
  <si>
    <t>[K].VVTVVTTKK.[A]</t>
  </si>
  <si>
    <t>Q7L014</t>
  </si>
  <si>
    <t>Q7L014 [264-272]</t>
  </si>
  <si>
    <t>Probable ATP-dependent RNA helicase DDX46 OS=Homo sapiens OX=9606 GN=DDX46 PE=1 SV=2</t>
  </si>
  <si>
    <t>[K].KDSVTAILGK.[N]</t>
  </si>
  <si>
    <t>Q6ZVL6</t>
  </si>
  <si>
    <t>Q6ZVL6 [265-274]</t>
  </si>
  <si>
    <t>UPF0606 protein KIAA1549L OS=Homo sapiens OX=9606 GN=KIAA1549L PE=2 SV=2</t>
  </si>
  <si>
    <t>[K].ASLDQGKEKK.[E]</t>
  </si>
  <si>
    <t>Q6UB99</t>
  </si>
  <si>
    <t>Q6UB99 [1078-1087]</t>
  </si>
  <si>
    <t>Ankyrin repeat domain-containing protein 11 OS=Homo sapiens OX=9606 GN=ANKRD11 PE=1 SV=3</t>
  </si>
  <si>
    <t>[R].KLPVVSSVVKVK.[K]</t>
  </si>
  <si>
    <t>Q6PJT7</t>
  </si>
  <si>
    <t>Q6PJT7 [295-306]</t>
  </si>
  <si>
    <t>Zinc finger CCCH domain-containing protein 14 OS=Homo sapiens OX=9606 GN=ZC3H14 PE=1 SV=1</t>
  </si>
  <si>
    <t>[R].GATVDKTVCK.[K]</t>
  </si>
  <si>
    <t>Q6P2Q9</t>
  </si>
  <si>
    <t>Q6P2Q9 [764-773]</t>
  </si>
  <si>
    <t>Pre-mRNA-processing-splicing factor 8 OS=Homo sapiens OX=9606 GN=PRPF8 PE=1 SV=2</t>
  </si>
  <si>
    <t>[R].VQQQTAAKTK.[L]</t>
  </si>
  <si>
    <t>Q6MZP7</t>
  </si>
  <si>
    <t>Q6MZP7 [652-661]</t>
  </si>
  <si>
    <t>Protein lin-54 homolog OS=Homo sapiens OX=9606 GN=LIN54 PE=1 SV=3</t>
  </si>
  <si>
    <t>[R].DKDGNVTQETKK.[M]</t>
  </si>
  <si>
    <t>Q6KC79</t>
  </si>
  <si>
    <t>Q6KC79 [964-975]</t>
  </si>
  <si>
    <t>Nipped-B-like protein OS=Homo sapiens OX=9606 GN=NIPBL PE=1 SV=2</t>
  </si>
  <si>
    <t>[R].SDKLGFK.[S]</t>
  </si>
  <si>
    <t>Q6KC79 [905-911]</t>
  </si>
  <si>
    <t>[K].LGKDEKEQSEK.[A]</t>
  </si>
  <si>
    <t>Q6KC79 [331-341]</t>
  </si>
  <si>
    <t>[R].STVNEKPK.[Y]</t>
  </si>
  <si>
    <t>Q6KC79 [1077-1084]</t>
  </si>
  <si>
    <t>[R].KLGASVVK.[V]</t>
  </si>
  <si>
    <t>Q6JVE6</t>
  </si>
  <si>
    <t>Q6JVE6 [64-71]</t>
  </si>
  <si>
    <t>Epididymal-specific lipocalin-10 OS=Homo sapiens OX=9606 GN=LCN10 PE=1 SV=1</t>
  </si>
  <si>
    <t>[K].QALLAKK.[E]</t>
  </si>
  <si>
    <t>Q6DKI1</t>
  </si>
  <si>
    <t>Q6DKI1 [42-48]</t>
  </si>
  <si>
    <t>60S ribosomal protein L7-like 1 OS=Homo sapiens OX=9606 GN=RPL7L1 PE=1 SV=2</t>
  </si>
  <si>
    <t>[K].AVVADKTIEASIDAVIAR.[A]</t>
  </si>
  <si>
    <t>Q5VWG9</t>
  </si>
  <si>
    <t>Q5VWG9 [380-397]</t>
  </si>
  <si>
    <t>Transcription initiation factor TFIID subunit 3 OS=Homo sapiens OX=9606 GN=TAF3 PE=1 SV=1</t>
  </si>
  <si>
    <t>[R].KSAPATGGVK.[K]</t>
  </si>
  <si>
    <t>Q5TEC6</t>
  </si>
  <si>
    <t>Q5TEC6 [28-37]</t>
  </si>
  <si>
    <t>Histone H3-7 OS=Homo sapiens OX=9606 GN=H3-7 PE=1 SV=1</t>
  </si>
  <si>
    <t>Q5TEC6; Q16695; P68431; Q71DI3</t>
  </si>
  <si>
    <t>[K].AAQKTLLVSTSAVDNNEAQK.[K]</t>
  </si>
  <si>
    <t>Q5T8P6</t>
  </si>
  <si>
    <t>Q5T8P6 [706-725]</t>
  </si>
  <si>
    <t>RNA-binding protein 26 OS=Homo sapiens OX=9606 GN=RBM26 PE=1 SV=3</t>
  </si>
  <si>
    <t>[R].VPELPEKGSR.[G]</t>
  </si>
  <si>
    <t>Q5T200</t>
  </si>
  <si>
    <t>Q5T200 [567-576]</t>
  </si>
  <si>
    <t>Zinc finger CCCH domain-containing protein 13 OS=Homo sapiens OX=9606 GN=ZC3H13 PE=1 SV=1</t>
  </si>
  <si>
    <t>[K].ALPLIVGAQLIHADKLGEK.[V]</t>
  </si>
  <si>
    <t>Q5SSJ5</t>
  </si>
  <si>
    <t>Q5SSJ5 [15-33]</t>
  </si>
  <si>
    <t>Heterochromatin protein 1-binding protein 3 OS=Homo sapiens OX=9606 GN=HP1BP3 PE=1 SV=1</t>
  </si>
  <si>
    <t>[K].AVTKVQKK.[D]</t>
  </si>
  <si>
    <t>Q5QNW6</t>
  </si>
  <si>
    <t>Q5QNW6 [18-25]</t>
  </si>
  <si>
    <t>Histone H2B type 2-F OS=Homo sapiens OX=9606 GN=H2BC18 PE=1 SV=3</t>
  </si>
  <si>
    <t>[K].KAVTKVQK.[K]</t>
  </si>
  <si>
    <t>Q5QNW6 [17-24]</t>
  </si>
  <si>
    <t>[K].GSKKAVTK.[AV]</t>
  </si>
  <si>
    <t>Q5QNW6; O60814; Q8N257</t>
  </si>
  <si>
    <t>Q5QNW6 [14-21]; O60814 [14-21]; Q8N257 [14-21]</t>
  </si>
  <si>
    <t>Histone H2B type 2-F OS=Homo sapiens OX=9606 GN=H2BC18 PE=1 SV=3;Histone H2B type 1-K OS=Homo sapiens OX=9606 GN=H2BC12 PE=1 SV=3;Histone H2B type 3-B OS=Homo sapiens OX=9606 GN=H2BC26 PE=1 SV=3</t>
  </si>
  <si>
    <t>Q16778; Q6DN03; Q5QNW6; P58876; Q93079; O60814; Q99880; Q6DRA6; P62807; P57053; Q8N257; P06899; P23527; Q99877</t>
  </si>
  <si>
    <t>[K].SAPAPKKGSK.[K]</t>
  </si>
  <si>
    <t>Q5QNW6; P33778; O60814; Q8N257</t>
  </si>
  <si>
    <t>Q5QNW6 [7-16]; P33778 [7-16]; O60814 [7-16]; Q8N257 [7-16]</t>
  </si>
  <si>
    <t>Histone H2B type 2-F OS=Homo sapiens OX=9606 GN=H2BC18 PE=1 SV=3;Histone H2B type 1-B OS=Homo sapiens OX=9606 GN=H2BC3 PE=1 SV=2;Histone H2B type 1-K OS=Homo sapiens OX=9606 GN=H2BC12 PE=1 SV=3;Histone H2B type 3-B OS=Homo sapiens OX=9606 GN=H2BC26 PE=1 SV=3</t>
  </si>
  <si>
    <t>Q16778; Q5QNW6; P33778; P58876; Q93079; O60814; Q99880; P62807; P57053; Q8N257; P06899; P23527; Q99877</t>
  </si>
  <si>
    <t>[R].LAHYNKR.[S]</t>
  </si>
  <si>
    <t>Q5QNW6; Q99879; P33778; O60814; Q8N257</t>
  </si>
  <si>
    <t>Q5QNW6 [81-87]; Q99879 [81-87]; P33778 [81-87]; O60814 [81-87]; Q8N257 [81-87]</t>
  </si>
  <si>
    <t>Histone H2B type 2-F OS=Homo sapiens OX=9606 GN=H2BC18 PE=1 SV=3;Histone H2B type 1-M OS=Homo sapiens OX=9606 GN=H2BC14 PE=1 SV=3;Histone H2B type 1-B OS=Homo sapiens OX=9606 GN=H2BC3 PE=1 SV=2;Histone H2B type 1-K OS=Homo sapiens OX=9606 GN=H2BC12 PE=1 SV=3;Histone H2B type 3-B OS=Homo sapiens OX=9606 GN=H2BC26 PE=1 SV=3</t>
  </si>
  <si>
    <t>Q16778; Q6DN03; Q5QNW6; Q99879; P33778; P58876; Q93079; O60814; Q99880; Q6DRA6; P62807; Q8N257; P06899; P23527; Q99877</t>
  </si>
  <si>
    <t>[K].AVTKVQK.[K]</t>
  </si>
  <si>
    <t>Q5QNW6 [18-24]</t>
  </si>
  <si>
    <t>[K].AVTKYTSSK.[-]</t>
  </si>
  <si>
    <t>Q5QNW6; Q99879; P33778; Q8N257</t>
  </si>
  <si>
    <t>Q5QNW6 [118-126]; Q99879 [118-126]; P33778 [118-126]; Q8N257 [118-126]</t>
  </si>
  <si>
    <t>Histone H2B type 2-F OS=Homo sapiens OX=9606 GN=H2BC18 PE=1 SV=3;Histone H2B type 1-M OS=Homo sapiens OX=9606 GN=H2BC14 PE=1 SV=3;Histone H2B type 1-B OS=Homo sapiens OX=9606 GN=H2BC3 PE=1 SV=2;Histone H2B type 3-B OS=Homo sapiens OX=9606 GN=H2BC26 PE=1 SV=3</t>
  </si>
  <si>
    <t>Q16778; Q5QNW6; Q99879; A0A2R8Y619; P33778; P58876; Q96A08; Q93079; Q99880; P62807; Q8N257; P23527; Q99877</t>
  </si>
  <si>
    <t>[K].SAPAPKK.[G]</t>
  </si>
  <si>
    <t>Q5QNW6 [7-13]; P33778 [7-13]; O60814 [7-13]; Q8N257 [7-13]</t>
  </si>
  <si>
    <t>[R].LLLPGELAKHAVSEGTK.[A]</t>
  </si>
  <si>
    <t>Q5QNW6 [101-117]; Q99879 [101-117]; P33778 [101-117]; O60814 [101-117]; Q8N257 [101-117]</t>
  </si>
  <si>
    <t>Q16778; Q5QNW6; Q99879; A0A2R8Y619; P33778; P58876; Q96A08; Q93079; O60814; Q99880; P62807; P57053; Q8N257; P06899; P23527; Q99877</t>
  </si>
  <si>
    <t>[K].IVPGNEKQIVGTPVNSEDSDTR.[Q]</t>
  </si>
  <si>
    <t>Q5QJE6</t>
  </si>
  <si>
    <t>Q5QJE6 [221-242]</t>
  </si>
  <si>
    <t>Deoxynucleotidyltransferase terminal-interacting protein 2 OS=Homo sapiens OX=9606 GN=DNTTIP2 PE=1 SV=2</t>
  </si>
  <si>
    <t>[R].LSPKLILDPK.[S]</t>
  </si>
  <si>
    <t>Q5JV73</t>
  </si>
  <si>
    <t>Q5JV73 [972-981]</t>
  </si>
  <si>
    <t>FERM and PDZ domain-containing protein 3 OS=Homo sapiens OX=9606 GN=FRMPD3 PE=2 SV=2</t>
  </si>
  <si>
    <t>[K].FCIQEIEK.[S]</t>
  </si>
  <si>
    <t>Q5JTH9</t>
  </si>
  <si>
    <t>Q5JTH9 [287-294]</t>
  </si>
  <si>
    <t>RRP12-like protein OS=Homo sapiens OX=9606 GN=RRP12 PE=1 SV=2</t>
  </si>
  <si>
    <t>[K].LPSGVSAKLK.[R]</t>
  </si>
  <si>
    <t>Q5JTH9 [7-16]</t>
  </si>
  <si>
    <t>[K].NEKTANR.[E]</t>
  </si>
  <si>
    <t>Q4G0J3</t>
  </si>
  <si>
    <t>Q4G0J3 [429-435]</t>
  </si>
  <si>
    <t>La-related protein 7 OS=Homo sapiens OX=9606 GN=LARP7 PE=1 SV=1</t>
  </si>
  <si>
    <t>[K].AVGEKVVR.[D]</t>
  </si>
  <si>
    <t>Q16795</t>
  </si>
  <si>
    <t>Q16795 [185-192]</t>
  </si>
  <si>
    <t>NADH dehydrogenase [ubiquinone] 1 alpha subcomplex subunit 9, mitochondrial OS=Homo sapiens OX=9606 GN=NDUFA9 PE=1 SV=2</t>
  </si>
  <si>
    <t>[K].IECEIKINHEGEVNR.[A]</t>
  </si>
  <si>
    <t>Q16576</t>
  </si>
  <si>
    <t>Q16576 [114-128]</t>
  </si>
  <si>
    <t>Histone-binding protein RBBP7 OS=Homo sapiens OX=9606 GN=RBBP7 PE=1 SV=1</t>
  </si>
  <si>
    <t>[K].ILQVSFKTNK.[S]</t>
  </si>
  <si>
    <t>Q15717</t>
  </si>
  <si>
    <t>Q15717 [314-323]</t>
  </si>
  <si>
    <t>ELAV-like protein 1 OS=Homo sapiens OX=9606 GN=ELAVL1 PE=1 SV=2</t>
  </si>
  <si>
    <t>[K].EEKQEAGK.[E]</t>
  </si>
  <si>
    <t>Q15651</t>
  </si>
  <si>
    <t>Q15651 [65-72]</t>
  </si>
  <si>
    <t>High mobility group nucleosome-binding domain-containing protein 3 OS=Homo sapiens OX=9606 GN=HMGN3 PE=1 SV=2</t>
  </si>
  <si>
    <t>[R].RTDIFGVEETAIGKK.[I]</t>
  </si>
  <si>
    <t>Q15459</t>
  </si>
  <si>
    <t>Q15459 [473-487]</t>
  </si>
  <si>
    <t>Splicing factor 3A subunit 1 OS=Homo sapiens OX=9606 GN=SF3A1 PE=1 SV=1</t>
  </si>
  <si>
    <t>[R].TDIFGVEETAIGKK.[I]</t>
  </si>
  <si>
    <t>Q15459 [474-487]</t>
  </si>
  <si>
    <t>[K].EAPAQPAPEKVK.[V]</t>
  </si>
  <si>
    <t>Q15428</t>
  </si>
  <si>
    <t>Q15428 [92-103]</t>
  </si>
  <si>
    <t>Splicing factor 3A subunit 2 OS=Homo sapiens OX=9606 GN=SF3A2 PE=1 SV=2</t>
  </si>
  <si>
    <t>[R].DDAYWPEAKR.[A]</t>
  </si>
  <si>
    <t>Q15424</t>
  </si>
  <si>
    <t>Q15424 [720-729]</t>
  </si>
  <si>
    <t>Scaffold attachment factor B1 OS=Homo sapiens OX=9606 GN=SAFB PE=1 SV=4</t>
  </si>
  <si>
    <t>[R].SVVSFDKVK.[E]</t>
  </si>
  <si>
    <t>Q15424 [601-609]</t>
  </si>
  <si>
    <t>[K].GVPVISVKTSGSK.[E]</t>
  </si>
  <si>
    <t>Q15424 [571-583]</t>
  </si>
  <si>
    <t>[R].KFDFDACNEVPPAPK.[E]</t>
  </si>
  <si>
    <t>Q15424; Q14151</t>
  </si>
  <si>
    <t>Q15424 [356-370]; Q14151 [355-369]</t>
  </si>
  <si>
    <t>Scaffold attachment factor B1 OS=Homo sapiens OX=9606 GN=SAFB PE=1 SV=4;Scaffold attachment factor B2 OS=Homo sapiens OX=9606 GN=SAFB2 PE=1 SV=1</t>
  </si>
  <si>
    <t>[K].ADSLLAVVKR.[E]</t>
  </si>
  <si>
    <t>Q15424 [286-295]; Q14151 [285-294]</t>
  </si>
  <si>
    <t>[K].SEPVKEESSELEQPFAQDTSSVGPDR.[K]</t>
  </si>
  <si>
    <t>Q15424 [227-252]; Q14151 [226-251]</t>
  </si>
  <si>
    <t>[K].QQGDKSPK.[N]</t>
  </si>
  <si>
    <t>Q15397</t>
  </si>
  <si>
    <t>Q15397 [72-79]</t>
  </si>
  <si>
    <t>Pumilio homolog 3 OS=Homo sapiens OX=9606 GN=PUM3 PE=1 SV=3</t>
  </si>
  <si>
    <t>[K].DSPFKPK.[L]</t>
  </si>
  <si>
    <t>Q15291</t>
  </si>
  <si>
    <t>Q15291 [496-502]</t>
  </si>
  <si>
    <t>Retinoblastoma-binding protein 5 OS=Homo sapiens OX=9606 GN=RBBP5 PE=1 SV=2</t>
  </si>
  <si>
    <t>[K].GYAYVEFENPDEAEKALK.[H]</t>
  </si>
  <si>
    <t>Q15287</t>
  </si>
  <si>
    <t>Q15287 [204-221]</t>
  </si>
  <si>
    <t>RNA-binding protein with serine-rich domain 1 OS=Homo sapiens OX=9606 GN=RNPS1 PE=1 SV=1</t>
  </si>
  <si>
    <t>[R].KPGEKTFTQR.[S]</t>
  </si>
  <si>
    <t>Q15233</t>
  </si>
  <si>
    <t>Q15233 [64-73]</t>
  </si>
  <si>
    <t>Non-POU domain-containing octamer-binding protein OS=Homo sapiens OX=9606 GN=NONO PE=1 SV=4</t>
  </si>
  <si>
    <t>[R].AAPGAEFAPNKR.[R]</t>
  </si>
  <si>
    <t>Q15233 [457-468]</t>
  </si>
  <si>
    <t>[R].QQEGFKGTFPDAR.[E]</t>
  </si>
  <si>
    <t>Q15233 [366-378]</t>
  </si>
  <si>
    <t>[K].GIVEFSGKPAAR.[K]</t>
  </si>
  <si>
    <t>Q15233 [191-202]</t>
  </si>
  <si>
    <t>[K].TFNLEKQNHTPR.[K]</t>
  </si>
  <si>
    <t>Q15233 [6-17]</t>
  </si>
  <si>
    <t>[K].DKGFGFIR.[L]</t>
  </si>
  <si>
    <t>Q15233 [108-115]</t>
  </si>
  <si>
    <t>[K].DVNVNFEKSK.[L]</t>
  </si>
  <si>
    <t>Q15185</t>
  </si>
  <si>
    <t>Q15185 [26-35]</t>
  </si>
  <si>
    <t>Prostaglandin E synthase 3 OS=Homo sapiens OX=9606 GN=PTGES3 PE=1 SV=1</t>
  </si>
  <si>
    <t>[R].NVNLIKK.[T]</t>
  </si>
  <si>
    <t>Q15061</t>
  </si>
  <si>
    <t>Q15061 [486-492]</t>
  </si>
  <si>
    <t>WD repeat-containing protein 43 OS=Homo sapiens OX=9606 GN=WDR43 PE=1 SV=3</t>
  </si>
  <si>
    <t>[K].GGPPSQGGKR.[K]</t>
  </si>
  <si>
    <t>Q15050</t>
  </si>
  <si>
    <t>Q15050 [325-334]</t>
  </si>
  <si>
    <t>Ribosome biogenesis regulatory protein homolog OS=Homo sapiens OX=9606 GN=RRS1 PE=1 SV=2</t>
  </si>
  <si>
    <t>[K].LQANGPVAKK.[A]</t>
  </si>
  <si>
    <t>Q14978</t>
  </si>
  <si>
    <t>Q14978 [68-77]</t>
  </si>
  <si>
    <t>Nucleolar and coiled-body phosphoprotein 1 OS=Homo sapiens OX=9606 GN=NOLC1 PE=1 SV=2</t>
  </si>
  <si>
    <t>[K].ATTKPPPAKK.[A]</t>
  </si>
  <si>
    <t>Q14978 [348-357]</t>
  </si>
  <si>
    <t>[K].KQVVAKAPVK.[A]</t>
  </si>
  <si>
    <t>Q14978 [246-255]</t>
  </si>
  <si>
    <t>[K].QVVAKAPVK.[A]</t>
  </si>
  <si>
    <t>Q14978 [247-255]</t>
  </si>
  <si>
    <t>[K].ITPVTVKAQTK.[A]</t>
  </si>
  <si>
    <t>Q14978 [187-197]</t>
  </si>
  <si>
    <t>[K].AAKAPPK.[K]</t>
  </si>
  <si>
    <t>Q14978 [156-162]</t>
  </si>
  <si>
    <t>[K].EKLDFHEAQQK.[K]</t>
  </si>
  <si>
    <t>Q14966</t>
  </si>
  <si>
    <t>Q14966 [85-95]</t>
  </si>
  <si>
    <t>Zinc finger protein 638 OS=Homo sapiens OX=9606 GN=ZNF638 PE=1 SV=2</t>
  </si>
  <si>
    <t>[R].VFCVEEEDSESSLQKR.[R]</t>
  </si>
  <si>
    <t>Q14684</t>
  </si>
  <si>
    <t>Q14684 [384-399]</t>
  </si>
  <si>
    <t>Ribosomal RNA processing protein 1 homolog B OS=Homo sapiens OX=9606 GN=RRP1B PE=1 SV=3</t>
  </si>
  <si>
    <t>[K].DENEIEKLKK.[E]</t>
  </si>
  <si>
    <t>Q14683</t>
  </si>
  <si>
    <t>Q14683 [845-854]</t>
  </si>
  <si>
    <t>Structural maintenance of chromosomes protein 1A OS=Homo sapiens OX=9606 GN=SMC1A PE=1 SV=2</t>
  </si>
  <si>
    <t>[R].AAEKVSR.[G]</t>
  </si>
  <si>
    <t>Q14676</t>
  </si>
  <si>
    <t>Q14676 [1022-1028]</t>
  </si>
  <si>
    <t>Mediator of DNA damage checkpoint protein 1 OS=Homo sapiens OX=9606 GN=MDC1 PE=1 SV=3</t>
  </si>
  <si>
    <t>[KR].THTGEKPCK.[SC]</t>
  </si>
  <si>
    <t>Q14587</t>
  </si>
  <si>
    <t>Q14587 [913-921]</t>
  </si>
  <si>
    <t>Zinc finger protein 268 OS=Homo sapiens OX=9606 GN=ZNF268 PE=1 SV=2</t>
  </si>
  <si>
    <t>Q8WTR7; Q14587; P17022</t>
  </si>
  <si>
    <t>[R].APSGNEEPCLLK.[R]</t>
  </si>
  <si>
    <t>Q14315</t>
  </si>
  <si>
    <t>Q14315 [1983-1994]</t>
  </si>
  <si>
    <t>Filamin-C OS=Homo sapiens OX=9606 GN=FLNC PE=1 SV=3</t>
  </si>
  <si>
    <t>[R].DILSFDKIK.[E]</t>
  </si>
  <si>
    <t>Q14151</t>
  </si>
  <si>
    <t>Q14151 [610-618]</t>
  </si>
  <si>
    <t>Scaffold attachment factor B2 OS=Homo sapiens OX=9606 GN=SAFB2 PE=1 SV=1</t>
  </si>
  <si>
    <t>[K].SKGEPVISVKTTSR.[S]</t>
  </si>
  <si>
    <t>Q14151 [577-590]</t>
  </si>
  <si>
    <t>[R].TAAPSVRPEKR.[R]</t>
  </si>
  <si>
    <t>Q14137</t>
  </si>
  <si>
    <t>Q14137 [10-20]</t>
  </si>
  <si>
    <t>Ribosome biogenesis protein BOP1 OS=Homo sapiens OX=9606 GN=BOP1 PE=1 SV=2</t>
  </si>
  <si>
    <t>[K].IFVGGLSPDTPEEKIR.[E]</t>
  </si>
  <si>
    <t>Q14103</t>
  </si>
  <si>
    <t>Q14103 [184-199]</t>
  </si>
  <si>
    <t>Heterogeneous nuclear ribonucleoprotein D0 OS=Homo sapiens OX=9606 GN=HNRNPD PE=1 SV=1</t>
  </si>
  <si>
    <t>[K].FGEVVDCTLKLDPITGR.[S]</t>
  </si>
  <si>
    <t>Q14103 [120-136]</t>
  </si>
  <si>
    <t>[K].KDEEVLKK.[N]</t>
  </si>
  <si>
    <t>Q13838</t>
  </si>
  <si>
    <t>Q13838 [156-163]</t>
  </si>
  <si>
    <t>Spliceosome RNA helicase DDX39B OS=Homo sapiens OX=9606 GN=DDX39B PE=1 SV=1</t>
  </si>
  <si>
    <t>O00148; Q13838</t>
  </si>
  <si>
    <t>[R].SDGAPAEGKR.[N]</t>
  </si>
  <si>
    <t>Q13769</t>
  </si>
  <si>
    <t>Q13769 [16-25]</t>
  </si>
  <si>
    <t>THO complex subunit 5 homolog OS=Homo sapiens OX=9606 GN=THOC5 PE=1 SV=2</t>
  </si>
  <si>
    <t>[R].FVPDKEFSGSDR.[R]</t>
  </si>
  <si>
    <t>Q13573</t>
  </si>
  <si>
    <t>Q13573 [472-483]</t>
  </si>
  <si>
    <t>SNW domain-containing protein 1 OS=Homo sapiens OX=9606 GN=SNW1 PE=1 SV=1</t>
  </si>
  <si>
    <t>[K].EITEKTR.[V]</t>
  </si>
  <si>
    <t>Q13573 [142-148]</t>
  </si>
  <si>
    <t>[R].ENVDTFEASVKAK.[H]</t>
  </si>
  <si>
    <t>Q13523</t>
  </si>
  <si>
    <t>Q13523 [598-610]</t>
  </si>
  <si>
    <t>Serine/threonine-protein kinase PRP4 homolog OS=Homo sapiens OX=9606 GN=PRPF4B PE=1 SV=3</t>
  </si>
  <si>
    <t>[R].EALQEKEEQK.[T]</t>
  </si>
  <si>
    <t>Q13435</t>
  </si>
  <si>
    <t>Q13435 [538-547]</t>
  </si>
  <si>
    <t>Splicing factor 3B subunit 2 OS=Homo sapiens OX=9606 GN=SF3B2 PE=1 SV=2</t>
  </si>
  <si>
    <t>[R].KENSESEKR.[M]</t>
  </si>
  <si>
    <t>Q13427</t>
  </si>
  <si>
    <t>Q13427 [655-663]</t>
  </si>
  <si>
    <t>Peptidyl-prolyl cis-trans isomerase G OS=Homo sapiens OX=9606 GN=PPIG PE=1 SV=2</t>
  </si>
  <si>
    <t>[K].EIFQNEKR.[V]</t>
  </si>
  <si>
    <t>Q13423</t>
  </si>
  <si>
    <t>Q13423 [64-71]</t>
  </si>
  <si>
    <t>NAD(P) transhydrogenase, mitochondrial OS=Homo sapiens OX=9606 GN=NNT PE=1 SV=3</t>
  </si>
  <si>
    <t>[K].NLDKSIDNK.[TA]</t>
  </si>
  <si>
    <t>Q13310; P11940</t>
  </si>
  <si>
    <t>Q13310 [105-113]; P11940 [105-113]</t>
  </si>
  <si>
    <t>Polyadenylate-binding protein 4 OS=Homo sapiens OX=9606 GN=PABPC4 PE=1 SV=1;Polyadenylate-binding protein 1 OS=Homo sapiens OX=9606 GN=PABPC1 PE=1 SV=2</t>
  </si>
  <si>
    <t>P0CB38; Q13310; P11940</t>
  </si>
  <si>
    <t>[R].DADDAVYELNGKELCGER.[V]</t>
  </si>
  <si>
    <t>Q13247</t>
  </si>
  <si>
    <t>Q13247 [47-64]</t>
  </si>
  <si>
    <t>Serine/arginine-rich splicing factor 6 OS=Homo sapiens OX=9606 GN=SRSF6 PE=1 SV=2</t>
  </si>
  <si>
    <t>[R].ALDKLDGTEINGR.[N]</t>
  </si>
  <si>
    <t>Q13247 [162-174]</t>
  </si>
  <si>
    <t>[R].DADDAVYELDGKELCSER.[V]</t>
  </si>
  <si>
    <t>Q13243</t>
  </si>
  <si>
    <t>Q13243 [49-66]</t>
  </si>
  <si>
    <t>Serine/arginine-rich splicing factor 5 OS=Homo sapiens OX=9606 GN=SRSF5 PE=1 SV=1</t>
  </si>
  <si>
    <t>[K].AEIIADKQSGK.[K]</t>
  </si>
  <si>
    <t>Q13151</t>
  </si>
  <si>
    <t>Q13151 [127-137]</t>
  </si>
  <si>
    <t>Heterogeneous nuclear ribonucleoprotein A0 OS=Homo sapiens OX=9606 GN=HNRNPA0 PE=1 SV=1</t>
  </si>
  <si>
    <t>[R].AVGPTAEADKSAAEK.[R]</t>
  </si>
  <si>
    <t>Q13123</t>
  </si>
  <si>
    <t>Q13123 [128-142]</t>
  </si>
  <si>
    <t>Protein Red OS=Homo sapiens OX=9606 GN=IK PE=1 SV=3</t>
  </si>
  <si>
    <t>[K].GDSGAAPDVDDKLCLR.[M]</t>
  </si>
  <si>
    <t>Q12888</t>
  </si>
  <si>
    <t>Q12888 [973-988]</t>
  </si>
  <si>
    <t>TP53-binding protein 1 OS=Homo sapiens OX=9606 GN=TP53BP1 PE=1 SV=2</t>
  </si>
  <si>
    <t>[R].EENTSNESTDVTKGDSKNAK.[K]</t>
  </si>
  <si>
    <t>Q09472</t>
  </si>
  <si>
    <t>Q09472 [1530-1549]</t>
  </si>
  <si>
    <t>Histone acetyltransferase p300 OS=Homo sapiens OX=9606 GN=EP300 PE=1 SV=2</t>
  </si>
  <si>
    <t>[R].VALGHGLKLLTK.[N]</t>
  </si>
  <si>
    <t>Q08945</t>
  </si>
  <si>
    <t>Q08945 [56-67]</t>
  </si>
  <si>
    <t>FACT complex subunit SSRP1 OS=Homo sapiens OX=9606 GN=SSRP1 PE=1 SV=1</t>
  </si>
  <si>
    <t>[R].DADDAVYELNGKDLCGER.[V]</t>
  </si>
  <si>
    <t>Q08170</t>
  </si>
  <si>
    <t>Q08170 [47-64]</t>
  </si>
  <si>
    <t>Serine/arginine-rich splicing factor 4 OS=Homo sapiens OX=9606 GN=SRSF4 PE=1 SV=2</t>
  </si>
  <si>
    <t>[R].LVEDKPGSR.[R]</t>
  </si>
  <si>
    <t>Q08170 [172-180]</t>
  </si>
  <si>
    <t>[R].KLDNTKFR.[S]</t>
  </si>
  <si>
    <t>Q07955</t>
  </si>
  <si>
    <t>Q07955 [174-181]</t>
  </si>
  <si>
    <t>Serine/arginine-rich splicing factor 1 OS=Homo sapiens OX=9606 GN=SRSF1 PE=1 SV=2</t>
  </si>
  <si>
    <t>[K].ECSVEKGTGDSLR.[E]</t>
  </si>
  <si>
    <t>Q05519</t>
  </si>
  <si>
    <t>Q05519 [454-466]</t>
  </si>
  <si>
    <t>Serine/arginine-rich splicing factor 11 OS=Homo sapiens OX=9606 GN=SRSF11 PE=1 SV=1</t>
  </si>
  <si>
    <t>[K].ISEKEEVTTR.[E]</t>
  </si>
  <si>
    <t>Q03252</t>
  </si>
  <si>
    <t>Q03252 [78-87]</t>
  </si>
  <si>
    <t>Lamin-B2 OS=Homo sapiens OX=9606 GN=LMNB2 PE=1 SV=4</t>
  </si>
  <si>
    <t>[K].LSSDQNDKAASAAR.[E]</t>
  </si>
  <si>
    <t>Q03252 [291-304]</t>
  </si>
  <si>
    <t>[K].AEDGHAVAKK.[Q]</t>
  </si>
  <si>
    <t>Q03252 [187-196]</t>
  </si>
  <si>
    <t>[R].SEVELAAALSDKR.[G]</t>
  </si>
  <si>
    <t>Q03252 [159-171]</t>
  </si>
  <si>
    <t>[R].LAVISDSGEKR.[V]</t>
  </si>
  <si>
    <t>Q03164</t>
  </si>
  <si>
    <t>Q03164 [2949-2959]</t>
  </si>
  <si>
    <t>Histone-lysine N-methyltransferase 2A OS=Homo sapiens OX=9606 GN=KMT2A PE=1 SV=5</t>
  </si>
  <si>
    <t>[K].AAFKEPK.[M]</t>
  </si>
  <si>
    <t>Q03111</t>
  </si>
  <si>
    <t>Q03111 [249-255]</t>
  </si>
  <si>
    <t>Protein ENL OS=Homo sapiens OX=9606 GN=MLLT1 PE=1 SV=2</t>
  </si>
  <si>
    <t>[K].VAKSPAKAK.[A]</t>
  </si>
  <si>
    <t>Q02539</t>
  </si>
  <si>
    <t>Q02539 [180-188]</t>
  </si>
  <si>
    <t>Histone H1.1 OS=Homo sapiens OX=9606 GN=H1-1 PE=1 SV=3</t>
  </si>
  <si>
    <t>[K].KGPLTVAQKK.[A]</t>
  </si>
  <si>
    <t>Q01780</t>
  </si>
  <si>
    <t>Q01780 [671-680]</t>
  </si>
  <si>
    <t>Exosome component 10 OS=Homo sapiens OX=9606 GN=EXOSC10 PE=1 SV=2</t>
  </si>
  <si>
    <t>[K].LLEQYKEESK.[K]</t>
  </si>
  <si>
    <t>Q00839</t>
  </si>
  <si>
    <t>Q00839 [665-674]</t>
  </si>
  <si>
    <t>Heterogeneous nuclear ribonucleoprotein U OS=Homo sapiens OX=9606 GN=HNRNPU PE=1 SV=6</t>
  </si>
  <si>
    <t>[K].DLPEHAVLKMK.[G]</t>
  </si>
  <si>
    <t>Q00839 [627-637]</t>
  </si>
  <si>
    <t>[K].DEDYKQR.[T]</t>
  </si>
  <si>
    <t>Q00839 [610-616]</t>
  </si>
  <si>
    <t>[R].APQCLGKFIEIAAR.[K]</t>
  </si>
  <si>
    <t>Q00839 [559-572]</t>
  </si>
  <si>
    <t>[K].VTEKIPVR.[H]</t>
  </si>
  <si>
    <t>Q00839 [340-347]</t>
  </si>
  <si>
    <t>[R].LSDKGLK.[A]</t>
  </si>
  <si>
    <t>Q00839 [25-31]</t>
  </si>
  <si>
    <t>[R].QGQQQAGGKK.[K]</t>
  </si>
  <si>
    <t>Q00839 [205-214]</t>
  </si>
  <si>
    <t>[R].GAAKEAAGK.[S]</t>
  </si>
  <si>
    <t>Q00839 [178-186]</t>
  </si>
  <si>
    <t>[K].EDKLECSEELGDLVK.[ST]</t>
  </si>
  <si>
    <t>Q00610</t>
  </si>
  <si>
    <t>Q00610 [454-468]</t>
  </si>
  <si>
    <t>Clathrin heavy chain 1 OS=Homo sapiens OX=9606 GN=CLTC PE=1 SV=5</t>
  </si>
  <si>
    <t>Q00610; P53675</t>
  </si>
  <si>
    <t>[K].EGQFKDIITK.[V]</t>
  </si>
  <si>
    <t>Q00610 [1388-1397]</t>
  </si>
  <si>
    <t>[R].KQLATKAAR.[K]</t>
  </si>
  <si>
    <t>P84243; Q5TEC6</t>
  </si>
  <si>
    <t>P84243 [19-27]; Q5TEC6 [19-27]</t>
  </si>
  <si>
    <t>Histone H3.3 OS=Homo sapiens OX=9606 GN=H3-3B PE=1 SV=2;Histone H3-7 OS=Homo sapiens OX=9606 GN=H3-7 PE=1 SV=1</t>
  </si>
  <si>
    <t>P84243; Q5TEC6; Q6NXT2; P68431; Q71DI3</t>
  </si>
  <si>
    <t>[R].KSTGGKAPR.[K]</t>
  </si>
  <si>
    <t>P84243 [10-18]; Q5TEC6 [10-18]</t>
  </si>
  <si>
    <t>P84243; Q5TEC6; Q16695; Q6NXT2; P68431; Q71DI3</t>
  </si>
  <si>
    <t>[R].EIAQDFK.[T]</t>
  </si>
  <si>
    <t>P84243</t>
  </si>
  <si>
    <t>P84243 [74-80]</t>
  </si>
  <si>
    <t>Histone H3.3 OS=Homo sapiens OX=9606 GN=H3-3B PE=1 SV=2</t>
  </si>
  <si>
    <t>P84243; Q16695; P68431; Q71DI3</t>
  </si>
  <si>
    <t>[R].EIAQDFKTDLR.[F]</t>
  </si>
  <si>
    <t>P84243 [74-84]</t>
  </si>
  <si>
    <t>[K].QLATKAAR.[K]</t>
  </si>
  <si>
    <t>P84243 [20-27]; Q5TEC6 [20-27]</t>
  </si>
  <si>
    <t>[R].KQLATK.[AV]</t>
  </si>
  <si>
    <t>P84243 [19-24]; Q5TEC6 [19-24]</t>
  </si>
  <si>
    <t>[K].STGGKAPR.[K]</t>
  </si>
  <si>
    <t>P84243 [11-18]; Q5TEC6 [11-18]</t>
  </si>
  <si>
    <t>[R].DSCPLDCK.[V]</t>
  </si>
  <si>
    <t>P84103</t>
  </si>
  <si>
    <t>P84103 [4-11]</t>
  </si>
  <si>
    <t>Serine/arginine-rich splicing factor 3 OS=Homo sapiens OX=9606 GN=SRSF3 PE=1 SV=1</t>
  </si>
  <si>
    <t>[K].TVDVAAEKK.[V]</t>
  </si>
  <si>
    <t>P82979</t>
  </si>
  <si>
    <t>P82979 [81-89]</t>
  </si>
  <si>
    <t>SAP domain-containing ribonucleoprotein OS=Homo sapiens OX=9606 GN=SARNP PE=1 SV=3</t>
  </si>
  <si>
    <t>[K].LAELKQECLAR.[G]</t>
  </si>
  <si>
    <t>P82979 [13-23]</t>
  </si>
  <si>
    <t>[R].SIQFVDWCPTGFK.[V]</t>
  </si>
  <si>
    <t>P68366</t>
  </si>
  <si>
    <t>P68366 [340-352]</t>
  </si>
  <si>
    <t>Tubulin alpha-4A chain OS=Homo sapiens OX=9606 GN=TUBA4A PE=1 SV=1</t>
  </si>
  <si>
    <t>P68363; P68366</t>
  </si>
  <si>
    <t>[R].TIEKFEK.[E]</t>
  </si>
  <si>
    <t>P68104</t>
  </si>
  <si>
    <t>P68104 [38-44]</t>
  </si>
  <si>
    <t>Elongation factor 1-alpha 1 OS=Homo sapiens OX=9606 GN=EEF1A1 PE=1 SV=1</t>
  </si>
  <si>
    <t>Q05639; P68104; Q5VTE0</t>
  </si>
  <si>
    <t>[R].KENQWCEEK.[-]</t>
  </si>
  <si>
    <t>P63208</t>
  </si>
  <si>
    <t>P63208 [155-163]</t>
  </si>
  <si>
    <t>S-phase kinase-associated protein 1 OS=Homo sapiens OX=9606 GN=SKP1 PE=1 SV=2</t>
  </si>
  <si>
    <t>[K].AEEILEKGLK.[V]</t>
  </si>
  <si>
    <t>P62913</t>
  </si>
  <si>
    <t>P62913 [79-88]</t>
  </si>
  <si>
    <t>60S ribosomal protein L11 OS=Homo sapiens OX=9606 GN=RPL11 PE=1 SV=2</t>
  </si>
  <si>
    <t>[R].IHGVGFKK.[R]</t>
  </si>
  <si>
    <t>P62899</t>
  </si>
  <si>
    <t>P62899 [33-40]</t>
  </si>
  <si>
    <t>60S ribosomal protein L31 OS=Homo sapiens OX=9606 GN=RPL31 PE=1 SV=1</t>
  </si>
  <si>
    <t>[R].FVNVVPTFGKK.[K]</t>
  </si>
  <si>
    <t>P62861</t>
  </si>
  <si>
    <t>P62861 [116-126]</t>
  </si>
  <si>
    <t>FAU ubiquitin-like and ribosomal protein S30 OS=Homo sapiens OX=9606 GN=FAU PE=1 SV=2</t>
  </si>
  <si>
    <t>[K].GGKGLGKGGAK.[R]</t>
  </si>
  <si>
    <t>P62805</t>
  </si>
  <si>
    <t>P62805 [7-17]</t>
  </si>
  <si>
    <t>Histone H4 OS=Homo sapiens OX=9606 GN=H4C16 PE=1 SV=2</t>
  </si>
  <si>
    <t>[R].GKGGKGLGK.[G]</t>
  </si>
  <si>
    <t>P62805 [5-13]</t>
  </si>
  <si>
    <t>[K].GLGKGGAKR.[H]</t>
  </si>
  <si>
    <t>P62805 [10-18]</t>
  </si>
  <si>
    <t>[K].GGKGLGK.[G]</t>
  </si>
  <si>
    <t>P62805 [7-13]</t>
  </si>
  <si>
    <t>[R].DAVTYTEHAKR.[K]</t>
  </si>
  <si>
    <t>P62805 [69-79]</t>
  </si>
  <si>
    <t>[R].DNIQGITKPAIR.[R]</t>
  </si>
  <si>
    <t>P62805 [25-36]</t>
  </si>
  <si>
    <t>[K].VAPAPAVVKK.[Q]</t>
  </si>
  <si>
    <t>P62424</t>
  </si>
  <si>
    <t>P62424 [12-21]</t>
  </si>
  <si>
    <t>60S ribosomal protein L7a OS=Homo sapiens OX=9606 GN=RPL7A PE=1 SV=2</t>
  </si>
  <si>
    <t>[K].NIGLGFKTPK.[E]</t>
  </si>
  <si>
    <t>P62280</t>
  </si>
  <si>
    <t>P62280 [39-48]</t>
  </si>
  <si>
    <t>40S ribosomal protein S11 OS=Homo sapiens OX=9606 GN=RPS11 PE=1 SV=3</t>
  </si>
  <si>
    <t>[K].LTPEEEEILNKK.[R]</t>
  </si>
  <si>
    <t>P62241</t>
  </si>
  <si>
    <t>P62241 [129-140]</t>
  </si>
  <si>
    <t>40S ribosomal protein S8 OS=Homo sapiens OX=9606 GN=RPS8 PE=1 SV=2</t>
  </si>
  <si>
    <t>[K].GAKLTPEEEEILNK.[K]</t>
  </si>
  <si>
    <t>P62241 [126-139]</t>
  </si>
  <si>
    <t>[K].GKGGEIQPVSVK.[V]</t>
  </si>
  <si>
    <t>P61604</t>
  </si>
  <si>
    <t>P61604 [55-66]</t>
  </si>
  <si>
    <t>10 kDa heat shock protein, mitochondrial OS=Homo sapiens OX=9606 GN=HSPE1 PE=1 SV=2</t>
  </si>
  <si>
    <t>[R].GLGKGHK.[F]</t>
  </si>
  <si>
    <t>P61313</t>
  </si>
  <si>
    <t>P61313 [173-179]</t>
  </si>
  <si>
    <t>60S ribosomal protein L15 OS=Homo sapiens OX=9606 GN=RPL15 PE=1 SV=2</t>
  </si>
  <si>
    <t>[R].NIGKTLVTR.[T]</t>
  </si>
  <si>
    <t>P61247</t>
  </si>
  <si>
    <t>P61247 [43-51]</t>
  </si>
  <si>
    <t>40S ribosomal protein S3a OS=Homo sapiens OX=9606 GN=RPS3A PE=1 SV=2</t>
  </si>
  <si>
    <t>[K].DTGKTPVEPEVAIHR.[I]</t>
  </si>
  <si>
    <t>P60866</t>
  </si>
  <si>
    <t>P60866 [5-19]</t>
  </si>
  <si>
    <t>40S ribosomal protein S20 OS=Homo sapiens OX=9606 GN=RPS20 PE=1 SV=1</t>
  </si>
  <si>
    <t>[K].DSYVGDEAQSKR.[G]</t>
  </si>
  <si>
    <t>P60709</t>
  </si>
  <si>
    <t>P60709 [51-62]</t>
  </si>
  <si>
    <t>Actin, cytoplasmic 1 OS=Homo sapiens OX=9606 GN=ACTB PE=1 SV=1</t>
  </si>
  <si>
    <t>P63267; P60709; P62736; P68133; P68032; P63261</t>
  </si>
  <si>
    <t>[R].DSEDKNWALK.[E]</t>
  </si>
  <si>
    <t>P55201</t>
  </si>
  <si>
    <t>P55201 [576-585]</t>
  </si>
  <si>
    <t>Peregrin OS=Homo sapiens OX=9606 GN=BRPF1 PE=1 SV=2</t>
  </si>
  <si>
    <t>[K].AEATGEKRPR.[G]</t>
  </si>
  <si>
    <t>P52926</t>
  </si>
  <si>
    <t>P52926 [68-77]</t>
  </si>
  <si>
    <t>High mobility group protein HMGI-C OS=Homo sapiens OX=9606 GN=HMGA2 PE=1 SV=1</t>
  </si>
  <si>
    <t>[K].KAEATGEKRPR.[G]</t>
  </si>
  <si>
    <t>P52926 [67-77]</t>
  </si>
  <si>
    <t>[R].GEGAGQPSTSAQGQPAAPAPQKR.[G]</t>
  </si>
  <si>
    <t>P52926 [5-27]</t>
  </si>
  <si>
    <t>[K].AEAEKIK.[A]</t>
  </si>
  <si>
    <t>P52815</t>
  </si>
  <si>
    <t>P52815 [179-185]</t>
  </si>
  <si>
    <t>39S ribosomal protein L12, mitochondrial OS=Homo sapiens OX=9606 GN=MRPL12 PE=1 SV=2</t>
  </si>
  <si>
    <t>[K].GCGVVKFESPEVAER.[A]</t>
  </si>
  <si>
    <t>P52272</t>
  </si>
  <si>
    <t>P52272 [693-707]</t>
  </si>
  <si>
    <t>Heterogeneous nuclear ribonucleoprotein M OS=Homo sapiens OX=9606 GN=HNRNPM PE=1 SV=3</t>
  </si>
  <si>
    <t>[K].GEGERPAQNEKR.[K]</t>
  </si>
  <si>
    <t>P52272 [38-49]</t>
  </si>
  <si>
    <t>[R].GEIIAKQGGGGGGGSVPGIER.[M]</t>
  </si>
  <si>
    <t>P52272 [383-403]</t>
  </si>
  <si>
    <t>[R].ADILEDKDGK.[S]</t>
  </si>
  <si>
    <t>P52272 [233-242]</t>
  </si>
  <si>
    <t>[R].GCAVVEFK.[M]</t>
  </si>
  <si>
    <t>P52272 [113-120]</t>
  </si>
  <si>
    <t>[R].QTVGTKQPK.[K]</t>
  </si>
  <si>
    <t>P51825</t>
  </si>
  <si>
    <t>P51825 [598-606]</t>
  </si>
  <si>
    <t>AF4/FMR2 family member 1 OS=Homo sapiens OX=9606 GN=AFF1 PE=1 SV=1</t>
  </si>
  <si>
    <t>[K].SPGKLLVK.[M]</t>
  </si>
  <si>
    <t>P51608</t>
  </si>
  <si>
    <t>P51608 [216-223]</t>
  </si>
  <si>
    <t>Methyl-CpG-binding protein 2 OS=Homo sapiens OX=9606 GN=MECP2 PE=1 SV=1</t>
  </si>
  <si>
    <t>[R].ITEKLEK.[Q]</t>
  </si>
  <si>
    <t>P51532</t>
  </si>
  <si>
    <t>P51532 [452-458]</t>
  </si>
  <si>
    <t>Transcription activator BRG1 OS=Homo sapiens OX=9606 GN=SMARCA4 PE=1 SV=2</t>
  </si>
  <si>
    <t>[K].GQKAPAQKAPAPK.[A]</t>
  </si>
  <si>
    <t>P50914</t>
  </si>
  <si>
    <t>P50914 [197-209]</t>
  </si>
  <si>
    <t>60S ribosomal protein L14 OS=Homo sapiens OX=9606 GN=RPL14 PE=1 SV=4</t>
  </si>
  <si>
    <t>[K].ADINTKWAATR.[W]</t>
  </si>
  <si>
    <t>P50914 [80-90]</t>
  </si>
  <si>
    <t>[K].APAQKAPAPK.[A]</t>
  </si>
  <si>
    <t>P50914 [200-209]</t>
  </si>
  <si>
    <t>[K].GQKAPAQK.[A]</t>
  </si>
  <si>
    <t>P50914 [197-204]</t>
  </si>
  <si>
    <t>[K].APAQKVPAQK.[A]</t>
  </si>
  <si>
    <t>P50914 [173-182]</t>
  </si>
  <si>
    <t>[K].KAPAQKVPAQK.[A]</t>
  </si>
  <si>
    <t>P50914 [172-182]</t>
  </si>
  <si>
    <t>[K].ITAASKK.[A]</t>
  </si>
  <si>
    <t>P50914 [166-172]</t>
  </si>
  <si>
    <t>[R].EKVPGGLQGSQDR.[G]</t>
  </si>
  <si>
    <t>P49750</t>
  </si>
  <si>
    <t>P49750 [1091-1103]</t>
  </si>
  <si>
    <t>YLP motif-containing protein 1 OS=Homo sapiens OX=9606 GN=YLPM1 PE=1 SV=4</t>
  </si>
  <si>
    <t>[K].LEQVEKELLR.[V]</t>
  </si>
  <si>
    <t>P48047</t>
  </si>
  <si>
    <t>P48047 [55-64]</t>
  </si>
  <si>
    <t>ATP synthase subunit O, mitochondrial OS=Homo sapiens OX=9606 GN=ATP5PO PE=1 SV=1</t>
  </si>
  <si>
    <t>[R].AEAIKALVKPK.[E]</t>
  </si>
  <si>
    <t>P47914</t>
  </si>
  <si>
    <t>P47914 [69-79]</t>
  </si>
  <si>
    <t>60S ribosomal protein L29 OS=Homo sapiens OX=9606 GN=RPL29 PE=1 SV=2</t>
  </si>
  <si>
    <t>[K].VQDGLSDIAEKFLK.[K]</t>
  </si>
  <si>
    <t>P46100</t>
  </si>
  <si>
    <t>P46100 [957-970]</t>
  </si>
  <si>
    <t>Transcriptional regulator ATRX OS=Homo sapiens OX=9606 GN=ATRX PE=1 SV=6</t>
  </si>
  <si>
    <t>[K].GADCQEVPQDKDGYK.[S]</t>
  </si>
  <si>
    <t>P46100 [602-616]</t>
  </si>
  <si>
    <t>[K].GVEKQQLPEQPFEK.[A]</t>
  </si>
  <si>
    <t>P46087</t>
  </si>
  <si>
    <t>P46087 [754-767]</t>
  </si>
  <si>
    <t>Probable 28S rRNA (cytosine(4447)-C(5))-methyltransferase OS=Homo sapiens OX=9606 GN=NOP2 PE=1 SV=2</t>
  </si>
  <si>
    <t>[K].SEETNTEIVECILKR.[G]</t>
  </si>
  <si>
    <t>P46013</t>
  </si>
  <si>
    <t>P46013 [893-907]</t>
  </si>
  <si>
    <t>Proliferation marker protein Ki-67 OS=Homo sapiens OX=9606 GN=MKI67 PE=1 SV=2</t>
  </si>
  <si>
    <t>[K].AEDNVCVKK.[I]</t>
  </si>
  <si>
    <t>P46013 [3236-3244]</t>
  </si>
  <si>
    <t>[K].KAEDNVCVKK.[I]</t>
  </si>
  <si>
    <t>P46013 [3235-3244]</t>
  </si>
  <si>
    <t>[K].DGSVTGTKR.[L]</t>
  </si>
  <si>
    <t>P46013 [3003-3011]</t>
  </si>
  <si>
    <t>[K].AFKQPAK.[R]</t>
  </si>
  <si>
    <t>P46013 [2884-2890]</t>
  </si>
  <si>
    <t>[K].TTKIPCK.[S]</t>
  </si>
  <si>
    <t>P46013 [2820-2826]</t>
  </si>
  <si>
    <t>[K].ATKIPCESPPLEVVDTTASTK.[R]</t>
  </si>
  <si>
    <t>P46013 [2701-2721]</t>
  </si>
  <si>
    <t>[K].NTKIPCK.[S]</t>
  </si>
  <si>
    <t>P46013 [2581-2587]</t>
  </si>
  <si>
    <t>[K].ELFQTPICTDKPTTHEK.[T]</t>
  </si>
  <si>
    <t>P46013 [2199-2215]</t>
  </si>
  <si>
    <t>[K].ISLGKVGVK.[E]</t>
  </si>
  <si>
    <t>P46013 [2001-2009]</t>
  </si>
  <si>
    <t>[K].LTFDTTFSPNTGKK.[S]</t>
  </si>
  <si>
    <t>P45880</t>
  </si>
  <si>
    <t>P45880 [108-121]</t>
  </si>
  <si>
    <t>Voltage-dependent anion-selective channel protein 2 OS=Homo sapiens OX=9606 GN=VDAC2 PE=1 SV=2</t>
  </si>
  <si>
    <t>[K].KVDKIEELDQENEAALENGIK.[N]</t>
  </si>
  <si>
    <t>P43243</t>
  </si>
  <si>
    <t>P43243 [716-736]</t>
  </si>
  <si>
    <t>Matrin-3 OS=Homo sapiens OX=9606 GN=MATR3 PE=1 SV=2</t>
  </si>
  <si>
    <t>[K].VDKIEELDQENEAALENGIK.[N]</t>
  </si>
  <si>
    <t>P43243 [717-736]</t>
  </si>
  <si>
    <t>[K].KDGSASAAAKK.[K]</t>
  </si>
  <si>
    <t>P43243 [702-712]</t>
  </si>
  <si>
    <t>[K].EPSDKAVK.[K]</t>
  </si>
  <si>
    <t>P43243 [694-701]</t>
  </si>
  <si>
    <t>[K].TDGSQKTESSTEGK.[E]</t>
  </si>
  <si>
    <t>P43243 [612-625]</t>
  </si>
  <si>
    <t>[K].ESPSDKK.[S]</t>
  </si>
  <si>
    <t>P43243 [603-609]</t>
  </si>
  <si>
    <t>[R].DDWEEKR.[H]</t>
  </si>
  <si>
    <t>P43243 [176-182]</t>
  </si>
  <si>
    <t>[K].VTGGAASKLSK.[I]</t>
  </si>
  <si>
    <t>P42766</t>
  </si>
  <si>
    <t>P42766 [36-46]</t>
  </si>
  <si>
    <t>60S ribosomal protein L35 OS=Homo sapiens OX=9606 GN=RPL35 PE=1 SV=2</t>
  </si>
  <si>
    <t>[R].LSEKSVEER.[D]</t>
  </si>
  <si>
    <t>P42166</t>
  </si>
  <si>
    <t>P42166 [432-440]</t>
  </si>
  <si>
    <t>Lamina-associated polypeptide 2, isoform alpha OS=Homo sapiens OX=9606 GN=TMPO PE=1 SV=2</t>
  </si>
  <si>
    <t>[K].SKLEVGR.[I]</t>
  </si>
  <si>
    <t>P41223</t>
  </si>
  <si>
    <t>P41223 [124-130]</t>
  </si>
  <si>
    <t>Protein BUD31 homolog OS=Homo sapiens OX=9606 GN=BUD31 PE=1 SV=2</t>
  </si>
  <si>
    <t>[K].GLNDKVK.[K]</t>
  </si>
  <si>
    <t>P40939</t>
  </si>
  <si>
    <t>P40939 [407-413]</t>
  </si>
  <si>
    <t>Trifunctional enzyme subunit alpha, mitochondrial OS=Homo sapiens OX=9606 GN=HADHA PE=1 SV=2</t>
  </si>
  <si>
    <t>[R].GQQQVFKGLNDK.[V]</t>
  </si>
  <si>
    <t>P40939 [400-411]</t>
  </si>
  <si>
    <t>[K].NKFGAPQK.[D]</t>
  </si>
  <si>
    <t>P40939 [352-359]</t>
  </si>
  <si>
    <t>[R].IAGQVAAANKK.[H]</t>
  </si>
  <si>
    <t>P39019</t>
  </si>
  <si>
    <t>P39019 [134-144]</t>
  </si>
  <si>
    <t>40S ribosomal protein S19 OS=Homo sapiens OX=9606 GN=RPS19 PE=1 SV=2</t>
  </si>
  <si>
    <t>[R].EAAEKAK.[C]</t>
  </si>
  <si>
    <t>P38646</t>
  </si>
  <si>
    <t>P38646 [310-316]</t>
  </si>
  <si>
    <t>Stress-70 protein, mitochondrial OS=Homo sapiens OX=9606 GN=HSPA9 PE=1 SV=2</t>
  </si>
  <si>
    <t>[R].GPLPVKR.[G]</t>
  </si>
  <si>
    <t>P38159; Q96E39</t>
  </si>
  <si>
    <t>P38159 [145-151]; Q96E39 [145-151]</t>
  </si>
  <si>
    <t>RNA-binding motif protein, X chromosome OS=Homo sapiens OX=9606 GN=RBMX PE=1 SV=3;RNA binding motif protein, X-linked-like-1 OS=Homo sapiens OX=9606 GN=RBMXL1 PE=1 SV=1</t>
  </si>
  <si>
    <t>[K].DDLVTVKTPAFAESVTEGDVR.[W]</t>
  </si>
  <si>
    <t>P36957</t>
  </si>
  <si>
    <t>P36957 [68-88]</t>
  </si>
  <si>
    <t>Dihydrolipoyllysine-residue succinyltransferase component of 2-oxoglutarate dehydrogenase complex, mitochondrial OS=Homo sapiens OX=9606 GN=DLST PE=1 SV=4</t>
  </si>
  <si>
    <t>[K].AAVGVKK.[Q]</t>
  </si>
  <si>
    <t>P36578</t>
  </si>
  <si>
    <t>P36578 [385-391]</t>
  </si>
  <si>
    <t>60S ribosomal protein L4 OS=Homo sapiens OX=9606 GN=RPL4 PE=1 SV=5</t>
  </si>
  <si>
    <t>[K].SDEKAAVAGK.[K]</t>
  </si>
  <si>
    <t>P36578 [365-374]</t>
  </si>
  <si>
    <t>[R].VDKAAAAAAALQAK.[S]</t>
  </si>
  <si>
    <t>P36578 [351-364]</t>
  </si>
  <si>
    <t>[K].EAVLLLKK.[L]</t>
  </si>
  <si>
    <t>P36578 [166-173]</t>
  </si>
  <si>
    <t>[R].DGLQNEKNIVSTPVK.[I]</t>
  </si>
  <si>
    <t>P35914</t>
  </si>
  <si>
    <t>P35914 [42-56]</t>
  </si>
  <si>
    <t>Hydroxymethylglutaryl-CoA lyase, mitochondrial OS=Homo sapiens OX=9606 GN=HMGCL PE=1 SV=2</t>
  </si>
  <si>
    <t>[K].TLNNKFASFIDK.[V]</t>
  </si>
  <si>
    <t>P35908; P04259; P05787</t>
  </si>
  <si>
    <t>P35908 [184-195]; P04259 [169-180]; P05787 [97-108]</t>
  </si>
  <si>
    <t>Keratin, type II cytoskeletal 2 epidermal OS=Homo sapiens OX=9606 GN=KRT2 PE=1 SV=2;Keratin, type II cytoskeletal 6B OS=Homo sapiens OX=9606 GN=KRT6B PE=1 SV=5;Keratin, type II cytoskeletal 8 OS=Homo sapiens OX=9606 GN=KRT8 PE=1 SV=7</t>
  </si>
  <si>
    <t>Q5XKE5; P08729; P35908; P04259; P02538; Q01546; O95678; P48668; Q9NSB2; P12035; P05787; P13647</t>
  </si>
  <si>
    <t>[K].GQKLCEIER.[I]</t>
  </si>
  <si>
    <t>P35659</t>
  </si>
  <si>
    <t>P35659 [85-93]</t>
  </si>
  <si>
    <t>Protein DEK OS=Homo sapiens OX=9606 GN=DEK PE=1 SV=1</t>
  </si>
  <si>
    <t>[R].QSACNLEKK.[Q]</t>
  </si>
  <si>
    <t>P35579</t>
  </si>
  <si>
    <t>P35579 [1434-1442]</t>
  </si>
  <si>
    <t>Myosin-9 OS=Homo sapiens OX=9606 GN=MYH9 PE=1 SV=4</t>
  </si>
  <si>
    <t>[R].HEEKVAAYDK.[L]</t>
  </si>
  <si>
    <t>P35579 [1401-1410]</t>
  </si>
  <si>
    <t>[K].LVVKGGK.[K]</t>
  </si>
  <si>
    <t>P35268</t>
  </si>
  <si>
    <t>P35268 [7-13]</t>
  </si>
  <si>
    <t>60S ribosomal protein L22 OS=Homo sapiens OX=9606 GN=RPL22 PE=1 SV=2</t>
  </si>
  <si>
    <t>[R].FVVEKAEQQK.[K]</t>
  </si>
  <si>
    <t>P35232</t>
  </si>
  <si>
    <t>P35232 [198-207]</t>
  </si>
  <si>
    <t>Prohibitin 1 OS=Homo sapiens OX=9606 GN=PHB1 PE=1 SV=1</t>
  </si>
  <si>
    <t>[K].AITKAQKK.[D]</t>
  </si>
  <si>
    <t>P33778</t>
  </si>
  <si>
    <t>P33778 [18-25]</t>
  </si>
  <si>
    <t>Histone H2B type 1-B OS=Homo sapiens OX=9606 GN=H2BC3 PE=1 SV=2</t>
  </si>
  <si>
    <t>[K].KAITKAQK.[K]</t>
  </si>
  <si>
    <t>P33778 [17-24]</t>
  </si>
  <si>
    <t>[K].GSKKAITK.[A]</t>
  </si>
  <si>
    <t>P33778 [14-21]</t>
  </si>
  <si>
    <t>[K].AITKAQK.[K]</t>
  </si>
  <si>
    <t>P33778 [18-24]</t>
  </si>
  <si>
    <t>[K].GDKLSDPCSSR.[W]</t>
  </si>
  <si>
    <t>P30414</t>
  </si>
  <si>
    <t>P30414 [386-396]</t>
  </si>
  <si>
    <t>NK-tumor recognition protein OS=Homo sapiens OX=9606 GN=NKTR PE=1 SV=2</t>
  </si>
  <si>
    <t>[R].VIDCGVLATKSIK.[D]</t>
  </si>
  <si>
    <t>P30414 [170-182]</t>
  </si>
  <si>
    <t>[K].EVAEKSQINLIDK.[K]</t>
  </si>
  <si>
    <t>P30414 [1212-1224]</t>
  </si>
  <si>
    <t>[K].ANLEKAQAELVGTADEATR.[A]</t>
  </si>
  <si>
    <t>P30049</t>
  </si>
  <si>
    <t>P30049 [132-150]</t>
  </si>
  <si>
    <t>ATP synthase subunit delta, mitochondrial OS=Homo sapiens OX=9606 GN=ATP5F1D PE=1 SV=2</t>
  </si>
  <si>
    <t>[K].SEKEMDPEYEEK.[M]</t>
  </si>
  <si>
    <t>P28370</t>
  </si>
  <si>
    <t>P28370 [75-86]</t>
  </si>
  <si>
    <t>Probable global transcription activator SNF2L1 OS=Homo sapiens OX=9606 GN=SMARCA1 PE=1 SV=2</t>
  </si>
  <si>
    <t>[K].LAAKAPK.[S]</t>
  </si>
  <si>
    <t>P28370 [68-74]</t>
  </si>
  <si>
    <t>[K].LNLCVDKTEK.[G]</t>
  </si>
  <si>
    <t>P28290</t>
  </si>
  <si>
    <t>P28290 [302-311]</t>
  </si>
  <si>
    <t>Protein ITPRID2 OS=Homo sapiens OX=9606 GN=ITPRID2 PE=1 SV=3</t>
  </si>
  <si>
    <t>[K].ISEQSDAKLK.[E]</t>
  </si>
  <si>
    <t>P25705</t>
  </si>
  <si>
    <t>P25705 [532-541]</t>
  </si>
  <si>
    <t>ATP synthase subunit alpha, mitochondrial OS=Homo sapiens OX=9606 GN=ATP5F1A PE=1 SV=1</t>
  </si>
  <si>
    <t>[K].EKPFSNSK.[V]</t>
  </si>
  <si>
    <t>P23497</t>
  </si>
  <si>
    <t>P23497 [299-306]</t>
  </si>
  <si>
    <t>Nuclear autoantigen Sp-100 OS=Homo sapiens OX=9606 GN=SP100 PE=1 SV=3</t>
  </si>
  <si>
    <t>[R].EEYEGPNKKPR.[F]</t>
  </si>
  <si>
    <t>P23246</t>
  </si>
  <si>
    <t>P23246 [696-706]</t>
  </si>
  <si>
    <t>Splicing factor, proline- and glutamine-rich OS=Homo sapiens OX=9606 GN=SFPQ PE=1 SV=2</t>
  </si>
  <si>
    <t>[K].GIVEFASKPAAR.[K]</t>
  </si>
  <si>
    <t>P23246 [414-425]</t>
  </si>
  <si>
    <t>[R].SEEKISDSEGFK.[A]</t>
  </si>
  <si>
    <t>P23246 [268-279]</t>
  </si>
  <si>
    <t>[R].DLINLAKK.[R]</t>
  </si>
  <si>
    <t>P22087</t>
  </si>
  <si>
    <t>P22087 [199-206]</t>
  </si>
  <si>
    <t>rRNA 2'-O-methyltransferase fibrillarin OS=Homo sapiens OX=9606 GN=FBL PE=1 SV=2</t>
  </si>
  <si>
    <t>[R].DCLTESNLIK.[V]</t>
  </si>
  <si>
    <t>P21980</t>
  </si>
  <si>
    <t>P21980 [553-562]</t>
  </si>
  <si>
    <t>Protein-glutamine gamma-glutamyltransferase 2 OS=Homo sapiens OX=9606 GN=TGM2 PE=1 SV=2</t>
  </si>
  <si>
    <t>[KR].IDLKTK.[SI]</t>
  </si>
  <si>
    <t>P21796; Q9Y277</t>
  </si>
  <si>
    <t>P21796 [29-34]; Q9Y277 [29-34]</t>
  </si>
  <si>
    <t>Voltage-dependent anion-selective channel protein 1 OS=Homo sapiens OX=9606 GN=VDAC1 PE=1 SV=2;Voltage-dependent anion-selective channel protein 3 OS=Homo sapiens OX=9606 GN=VDAC3 PE=1 SV=1</t>
  </si>
  <si>
    <t>P21796; O15519; Q9Y277</t>
  </si>
  <si>
    <t>[K].LTFDSSFSPNTGKK.[N]</t>
  </si>
  <si>
    <t>P21796</t>
  </si>
  <si>
    <t>P21796 [97-110]</t>
  </si>
  <si>
    <t>Voltage-dependent anion-selective channel protein 1 OS=Homo sapiens OX=9606 GN=VDAC1 PE=1 SV=2</t>
  </si>
  <si>
    <t>[R].VVKLDVLCTK.[C]</t>
  </si>
  <si>
    <t>P21589</t>
  </si>
  <si>
    <t>P21589 [469-478]</t>
  </si>
  <si>
    <t>5'-nucleotidase OS=Homo sapiens OX=9606 GN=NT5E PE=1 SV=1</t>
  </si>
  <si>
    <t>[R].LQEKEELR.[E]</t>
  </si>
  <si>
    <t>P20700; Q03252</t>
  </si>
  <si>
    <t>P20700 [30-37]; Q03252 [44-51]</t>
  </si>
  <si>
    <t>Lamin-B1 OS=Homo sapiens OX=9606 GN=LMNB1 PE=1 SV=2;Lamin-B2 OS=Homo sapiens OX=9606 GN=LMNB2 PE=1 SV=4</t>
  </si>
  <si>
    <t>[K].DAALATALGDKK.[S]</t>
  </si>
  <si>
    <t>P20700</t>
  </si>
  <si>
    <t>P20700 [146-157]</t>
  </si>
  <si>
    <t>Lamin-B1 OS=Homo sapiens OX=9606 GN=LMNB1 PE=1 SV=2</t>
  </si>
  <si>
    <t>[K].AAATPAKK.[T]</t>
  </si>
  <si>
    <t>P19338</t>
  </si>
  <si>
    <t>P19338 [89-96]</t>
  </si>
  <si>
    <t>Nucleolin OS=Homo sapiens OX=9606 GN=NCL PE=1 SV=3</t>
  </si>
  <si>
    <t>[K].AAVTPGKK.[A]</t>
  </si>
  <si>
    <t>P19338 [81-88]</t>
  </si>
  <si>
    <t>[K].VAVATPAKK.[A]</t>
  </si>
  <si>
    <t>P19338 [72-80]</t>
  </si>
  <si>
    <t>[K].KVVVSPTKK.[V]</t>
  </si>
  <si>
    <t>P19338 [63-71]</t>
  </si>
  <si>
    <t>[K].VTLDWAKPK.[G]</t>
  </si>
  <si>
    <t>P19338 [640-648]</t>
  </si>
  <si>
    <t>[K].AAATSAKK.[V]</t>
  </si>
  <si>
    <t>P19338 [56-63]</t>
  </si>
  <si>
    <t>[K].EALNSCNKR.[E]</t>
  </si>
  <si>
    <t>P19338 [538-546]</t>
  </si>
  <si>
    <t>[K].AAPEAKK.[Q]</t>
  </si>
  <si>
    <t>P19338 [289-295]</t>
  </si>
  <si>
    <t>[K].VVPVKAK.[N]</t>
  </si>
  <si>
    <t>P19338 [224-230]</t>
  </si>
  <si>
    <t>[K].NQGDPKK.[M]</t>
  </si>
  <si>
    <t>P19338 [10-16]</t>
  </si>
  <si>
    <t>[K].GAAIPAKGAK.[N]</t>
  </si>
  <si>
    <t>P19338 [126-135]</t>
  </si>
  <si>
    <t>[K].ALVATPGKK.[G]</t>
  </si>
  <si>
    <t>P19338 [117-125]</t>
  </si>
  <si>
    <t>[K].GATPGKALVATPGK.[K]</t>
  </si>
  <si>
    <t>P19338 [111-124]</t>
  </si>
  <si>
    <t>[K].AVTTPGKK.[G]</t>
  </si>
  <si>
    <t>P19338 [103-110]</t>
  </si>
  <si>
    <t>[K].TVTPAKAVTTPGK.[K]</t>
  </si>
  <si>
    <t>P19338 [97-109]</t>
  </si>
  <si>
    <t>[K].LFVDKIR.[E]</t>
  </si>
  <si>
    <t>P18859</t>
  </si>
  <si>
    <t>P18859 [42-48]</t>
  </si>
  <si>
    <t>ATP synthase-coupling factor 6, mitochondrial OS=Homo sapiens OX=9606 GN=ATP5PF PE=1 SV=1</t>
  </si>
  <si>
    <t>[K].FEVIEKPQA.[-]</t>
  </si>
  <si>
    <t>P18859 [100-108]</t>
  </si>
  <si>
    <t>[K].SVLKSVESTSPEPSK.[I]</t>
  </si>
  <si>
    <t>P18583</t>
  </si>
  <si>
    <t>P18583 [274-288]</t>
  </si>
  <si>
    <t>Protein SON OS=Homo sapiens OX=9606 GN=SON PE=1 SV=4</t>
  </si>
  <si>
    <t>[K].SGGATIEELTEKCK.[Q]</t>
  </si>
  <si>
    <t>P18583 [2097-2110]</t>
  </si>
  <si>
    <t>[R].LTDLDKAQLLEIAK.[A]</t>
  </si>
  <si>
    <t>P18583 [2050-2063]</t>
  </si>
  <si>
    <t>[K].RLTDLDKAQLLEIAK.[A]</t>
  </si>
  <si>
    <t>P18583 [2049-2063]</t>
  </si>
  <si>
    <t>[K].EVPAVPETLKK.[K]</t>
  </si>
  <si>
    <t>P18124</t>
  </si>
  <si>
    <t>P18124 [10-20]</t>
  </si>
  <si>
    <t>60S ribosomal protein L7 OS=Homo sapiens OX=9606 GN=RPL7 PE=1 SV=1</t>
  </si>
  <si>
    <t>[K].FGNPGEKLVK.[K]</t>
  </si>
  <si>
    <t>P17844</t>
  </si>
  <si>
    <t>P17844 [34-43]</t>
  </si>
  <si>
    <t>Probable ATP-dependent RNA helicase DDX5 OS=Homo sapiens OX=9606 GN=DDX5 PE=1 SV=1</t>
  </si>
  <si>
    <t>[K].KFGNPGEKLVK.[K]</t>
  </si>
  <si>
    <t>P17844 [33-43]</t>
  </si>
  <si>
    <t>[R].AGPLSGKK.[F]</t>
  </si>
  <si>
    <t>P17844 [26-33]</t>
  </si>
  <si>
    <t>[K].AEPGFEPADCKR.[K]</t>
  </si>
  <si>
    <t>P17676</t>
  </si>
  <si>
    <t>P17676 [175-186]</t>
  </si>
  <si>
    <t>CCAAT/enhancer-binding protein beta OS=Homo sapiens OX=9606 GN=CEBPB PE=1 SV=2</t>
  </si>
  <si>
    <t>[K].GGSEKPK.[R]</t>
  </si>
  <si>
    <t>P17480</t>
  </si>
  <si>
    <t>P17480 [402-408]</t>
  </si>
  <si>
    <t>Nucleolar transcription factor 1 OS=Homo sapiens OX=9606 GN=UBTF PE=1 SV=1</t>
  </si>
  <si>
    <t>[R].GASTFKEEPQTVPEAR.[S]</t>
  </si>
  <si>
    <t>P17275</t>
  </si>
  <si>
    <t>P17275 [235-250]</t>
  </si>
  <si>
    <t>Transcription factor JunB OS=Homo sapiens OX=9606 GN=JUNB PE=1 SV=1</t>
  </si>
  <si>
    <t>[R].KQPPVSPGTALVGSQKEPSEVPTPK.[R]</t>
  </si>
  <si>
    <t>P17096</t>
  </si>
  <si>
    <t>P17096 [31-55]</t>
  </si>
  <si>
    <t>High mobility group protein HMG-I/HMG-Y OS=Homo sapiens OX=9606 GN=HMGA1 PE=1 SV=3</t>
  </si>
  <si>
    <t>[K].QEKDGTEK.[R]</t>
  </si>
  <si>
    <t>P17096 [16-23]</t>
  </si>
  <si>
    <t>[K].SSQPLASKQEK.[D]</t>
  </si>
  <si>
    <t>P17096 [8-18]</t>
  </si>
  <si>
    <t>[K].VGEATETALTCLVEK.[M]</t>
  </si>
  <si>
    <t>P16615</t>
  </si>
  <si>
    <t>P16615 [437-451]</t>
  </si>
  <si>
    <t>Sarcoplasmic/endoplasmic reticulum calcium ATPase 2 OS=Homo sapiens OX=9606 GN=ATP2A2 PE=1 SV=1</t>
  </si>
  <si>
    <t>P16615; Q93084</t>
  </si>
  <si>
    <t>[K].KPAAATVTKK.[V]</t>
  </si>
  <si>
    <t>P16403</t>
  </si>
  <si>
    <t>P16403 [160-169]</t>
  </si>
  <si>
    <t>Histone H1.2 OS=Homo sapiens OX=9606 GN=H1-2 PE=1 SV=2</t>
  </si>
  <si>
    <t>[K].ALAAAGYDVEK.[N]</t>
  </si>
  <si>
    <t>P16402; P10412; P16403; Q02539</t>
  </si>
  <si>
    <t>P16402 [66-76]; P10412 [65-75]; P16403 [65-75]; Q02539 [68-78]</t>
  </si>
  <si>
    <t>Histone H1.3 OS=Homo sapiens OX=9606 GN=H1-3 PE=1 SV=2;Histone H1.4 OS=Homo sapiens OX=9606 GN=H1-4 PE=1 SV=2;Histone H1.2 OS=Homo sapiens OX=9606 GN=H1-2 PE=1 SV=2;Histone H1.1 OS=Homo sapiens OX=9606 GN=H1-1 PE=1 SV=3</t>
  </si>
  <si>
    <t>P16402; P10412; P16403; Q02539; P22492</t>
  </si>
  <si>
    <t>[K].ALAAAGYDVEKNNSR.[I]</t>
  </si>
  <si>
    <t>P16402 [66-80]; P10412 [65-79]; P16403 [65-79]; Q02539 [68-82]</t>
  </si>
  <si>
    <t>[R].SGVSLAALKK.[A]</t>
  </si>
  <si>
    <t>P16402; P10412; P16403</t>
  </si>
  <si>
    <t>P16402 [56-65]; P10412 [55-64]; P16403 [55-64]</t>
  </si>
  <si>
    <t>Histone H1.3 OS=Homo sapiens OX=9606 GN=H1-3 PE=1 SV=2;Histone H1.4 OS=Homo sapiens OX=9606 GN=H1-4 PE=1 SV=2;Histone H1.2 OS=Homo sapiens OX=9606 GN=H1-2 PE=1 SV=2</t>
  </si>
  <si>
    <t>[K].ASGPPVSELITKAVAASK.[E]</t>
  </si>
  <si>
    <t>P16402 [36-53]; P10412 [35-52]; P16403 [35-52]</t>
  </si>
  <si>
    <t>[R].KASGPPVSELITKAVAASK.[E]</t>
  </si>
  <si>
    <t>P16402 [35-53]; P10412 [34-52]; P16403 [34-52]</t>
  </si>
  <si>
    <t>[K].AASGEGKPK.[A]</t>
  </si>
  <si>
    <t>P16402</t>
  </si>
  <si>
    <t>P16402 [112-120]</t>
  </si>
  <si>
    <t>Histone H1.3 OS=Homo sapiens OX=9606 GN=H1-3 PE=1 SV=2</t>
  </si>
  <si>
    <t>[K].SLVSKGTLVQTK.[G]</t>
  </si>
  <si>
    <t>P16401; P16402; P10412; P16403; Q02539</t>
  </si>
  <si>
    <t>P16401 [89-100]; P16402 [87-98]; P10412 [86-97]; P16403 [86-97]; Q02539 [89-100]</t>
  </si>
  <si>
    <t>Histone H1.5 OS=Homo sapiens OX=9606 GN=H1-5 PE=1 SV=3;Histone H1.3 OS=Homo sapiens OX=9606 GN=H1-3 PE=1 SV=2;Histone H1.4 OS=Homo sapiens OX=9606 GN=H1-4 PE=1 SV=2;Histone H1.2 OS=Homo sapiens OX=9606 GN=H1-2 PE=1 SV=2;Histone H1.1 OS=Homo sapiens OX=9606 GN=H1-1 PE=1 SV=3</t>
  </si>
  <si>
    <t>[K].LGIKSLVSK.[G]</t>
  </si>
  <si>
    <t>P16401 [85-93]; P16402 [83-91]; P10412 [82-90]; P16403 [82-90]; Q02539 [85-93]</t>
  </si>
  <si>
    <t>[K].ALAAGGYDVEK.[N]</t>
  </si>
  <si>
    <t>P16401</t>
  </si>
  <si>
    <t>P16401 [68-78]</t>
  </si>
  <si>
    <t>Histone H1.5 OS=Homo sapiens OX=9606 GN=H1-5 PE=1 SV=3</t>
  </si>
  <si>
    <t>[K].ALAAGGYDVEKNNSR.[I]</t>
  </si>
  <si>
    <t>P16401 [68-82]</t>
  </si>
  <si>
    <t>[R].NGLSLAALKK.[A]</t>
  </si>
  <si>
    <t>P16401 [58-67]</t>
  </si>
  <si>
    <t>[K].AVAASKER.[NS]</t>
  </si>
  <si>
    <t>P16401; P16402; P10412; P16403</t>
  </si>
  <si>
    <t>P16401 [50-57]; P16402 [48-55]; P10412 [47-54]; P16403 [47-54]</t>
  </si>
  <si>
    <t>Histone H1.5 OS=Homo sapiens OX=9606 GN=H1-5 PE=1 SV=3;Histone H1.3 OS=Homo sapiens OX=9606 GN=H1-3 PE=1 SV=2;Histone H1.4 OS=Homo sapiens OX=9606 GN=H1-4 PE=1 SV=2;Histone H1.2 OS=Homo sapiens OX=9606 GN=H1-2 PE=1 SV=2</t>
  </si>
  <si>
    <t>[K].ATGPPVSELITKAVAASK.[E]</t>
  </si>
  <si>
    <t>P16401 [38-55]</t>
  </si>
  <si>
    <t>[R].KATGPPVSELITK.[A]</t>
  </si>
  <si>
    <t>P16401 [37-49]</t>
  </si>
  <si>
    <t>[K].ATKSPAKPK.[A]</t>
  </si>
  <si>
    <t>P16401 [186-194]</t>
  </si>
  <si>
    <t>[K].KPAAAGVKK.[V]</t>
  </si>
  <si>
    <t>P16401 [161-169]</t>
  </si>
  <si>
    <t>[K].AGAAKAK.[K]</t>
  </si>
  <si>
    <t>P16401; P10412</t>
  </si>
  <si>
    <t>P16401 [126-132]; P10412 [123-129]</t>
  </si>
  <si>
    <t>Histone H1.5 OS=Homo sapiens OX=9606 GN=H1-5 PE=1 SV=3;Histone H1.4 OS=Homo sapiens OX=9606 GN=H1-4 PE=1 SV=2</t>
  </si>
  <si>
    <t>[K].KAGAAKAK.[K]</t>
  </si>
  <si>
    <t>P16401 [125-132]; P10412 [122-129]</t>
  </si>
  <si>
    <t>[K].AASGEAKPK.[AV]</t>
  </si>
  <si>
    <t>P16401; P10412; P16403</t>
  </si>
  <si>
    <t>P16401 [114-122]; P10412 [111-119]; P16403 [111-119]</t>
  </si>
  <si>
    <t>Histone H1.5 OS=Homo sapiens OX=9606 GN=H1-5 PE=1 SV=3;Histone H1.4 OS=Homo sapiens OX=9606 GN=H1-4 PE=1 SV=2;Histone H1.2 OS=Homo sapiens OX=9606 GN=H1-2 PE=1 SV=2</t>
  </si>
  <si>
    <t>[KR].GTGASGSFK.[L]</t>
  </si>
  <si>
    <t>P16401 [101-109]; P16402 [99-107]; P10412 [98-106]; P16403 [98-106]; Q02539 [101-109]</t>
  </si>
  <si>
    <t>P16401; P16402; P10412; P16403; Q02539; P22492</t>
  </si>
  <si>
    <t>[K].GTGASGSFKLNK.[K]</t>
  </si>
  <si>
    <t>P16401 [101-112]; P16402 [99-110]; P10412 [98-109]; P16403 [98-109]; Q02539 [101-112]</t>
  </si>
  <si>
    <t>[R].GKTGGKAR.[A]</t>
  </si>
  <si>
    <t>P16104</t>
  </si>
  <si>
    <t>P16104 [5-12]</t>
  </si>
  <si>
    <t>Histone H2AX OS=Homo sapiens OX=9606 GN=H2AX PE=1 SV=2</t>
  </si>
  <si>
    <t>[K].APSGGKK.[A]</t>
  </si>
  <si>
    <t>P16104 [129-135]</t>
  </si>
  <si>
    <t>[R].LTEEETVCLDLDKVEAYR.[C]</t>
  </si>
  <si>
    <t>P15924</t>
  </si>
  <si>
    <t>P15924 [791-808]</t>
  </si>
  <si>
    <t>Desmoplakin OS=Homo sapiens OX=9606 GN=DSP PE=1 SV=3</t>
  </si>
  <si>
    <t>[K].QEPLEEDSPSSSSAGLDKAQR.[S]</t>
  </si>
  <si>
    <t>P15408</t>
  </si>
  <si>
    <t>P15408 [223-243]</t>
  </si>
  <si>
    <t>Fos-related antigen 2 OS=Homo sapiens OX=9606 GN=FOSL2 PE=1 SV=1</t>
  </si>
  <si>
    <t>[R].SGGGSVGAVVVKQEPLEEDSPSSSSAGLDK.[A]</t>
  </si>
  <si>
    <t>P15408 [211-240]</t>
  </si>
  <si>
    <t>[R].ELTEKLQAETEELEEEK.[S]</t>
  </si>
  <si>
    <t>P15408 [147-163]</t>
  </si>
  <si>
    <t>[K].ASEDDIKK.[M]</t>
  </si>
  <si>
    <t>P15336</t>
  </si>
  <si>
    <t>P15336 [99-106]</t>
  </si>
  <si>
    <t>Cyclic AMP-dependent transcription factor ATF-2 OS=Homo sapiens OX=9606 GN=ATF2 PE=1 SV=4</t>
  </si>
  <si>
    <t>[K].DAEAWFNEKSK.[E]</t>
  </si>
  <si>
    <t>P13645</t>
  </si>
  <si>
    <t>P13645 [335-345]</t>
  </si>
  <si>
    <t>Keratin, type I cytoskeletal 10 OS=Homo sapiens OX=9606 GN=KRT10 PE=1 SV=6</t>
  </si>
  <si>
    <t>[K].ALQEKVEIK.[Q]</t>
  </si>
  <si>
    <t>P13010</t>
  </si>
  <si>
    <t>P13010 [661-669]</t>
  </si>
  <si>
    <t>X-ray repair cross-complementing protein 5 OS=Homo sapiens OX=9606 GN=XRCC5 PE=1 SV=3</t>
  </si>
  <si>
    <t>[K].SQIPLSKIK.[T]</t>
  </si>
  <si>
    <t>P13010 [526-534]</t>
  </si>
  <si>
    <t>[R].LDHLAEKFR.[Q]</t>
  </si>
  <si>
    <t>P12814; O43707</t>
  </si>
  <si>
    <t>P12814 [392-400]; O43707 [411-419]</t>
  </si>
  <si>
    <t>Alpha-actinin-1 OS=Homo sapiens OX=9606 GN=ACTN1 PE=1 SV=2;Alpha-actinin-4 OS=Homo sapiens OX=9606 GN=ACTN4 PE=1 SV=2</t>
  </si>
  <si>
    <t>[R].NQKLTATTQK.[Q]</t>
  </si>
  <si>
    <t>P12270</t>
  </si>
  <si>
    <t>P12270 [746-755]</t>
  </si>
  <si>
    <t>Nucleoprotein TPR OS=Homo sapiens OX=9606 GN=TPR PE=1 SV=3</t>
  </si>
  <si>
    <t>[K].DFLAGGIAAAISKTAVAPIER.[V]</t>
  </si>
  <si>
    <t>P12236</t>
  </si>
  <si>
    <t>P12236 [11-31]</t>
  </si>
  <si>
    <t>ADP/ATP translocase 3 OS=Homo sapiens OX=9606 GN=SLC25A6 PE=1 SV=4</t>
  </si>
  <si>
    <t>[R].GLGDCLVK.[I]</t>
  </si>
  <si>
    <t>P12236; P05141</t>
  </si>
  <si>
    <t>P12236 [156-163]; P05141 [156-163]</t>
  </si>
  <si>
    <t>ADP/ATP translocase 3 OS=Homo sapiens OX=9606 GN=SLC25A6 PE=1 SV=4;ADP/ATP translocase 2 OS=Homo sapiens OX=9606 GN=SLC25A5 PE=1 SV=7</t>
  </si>
  <si>
    <t>[R].GLGDCLVKITK.[S]</t>
  </si>
  <si>
    <t>P12236 [156-166]</t>
  </si>
  <si>
    <t>[K].GIPKLDDANDAGGR.[N]</t>
  </si>
  <si>
    <t>P11388</t>
  </si>
  <si>
    <t>P11388 [437-450]</t>
  </si>
  <si>
    <t>DNA topoisomerase 2-alpha OS=Homo sapiens OX=9606 GN=TOP2A PE=1 SV=3</t>
  </si>
  <si>
    <t>[K].VTKDGVTVAK.[S]</t>
  </si>
  <si>
    <t>P10809</t>
  </si>
  <si>
    <t>P10809 [73-82]</t>
  </si>
  <si>
    <t>60 kDa heat shock protein, mitochondrial OS=Homo sapiens OX=9606 GN=HSPD1 PE=1 SV=2</t>
  </si>
  <si>
    <t>[K].SAGAAKR.[K]</t>
  </si>
  <si>
    <t>P10412</t>
  </si>
  <si>
    <t>P10412 [27-33]</t>
  </si>
  <si>
    <t>Histone H1.4 OS=Homo sapiens OX=9606 GN=H1-4 PE=1 SV=2</t>
  </si>
  <si>
    <t>[K].KPAAAAGAKK.[A]</t>
  </si>
  <si>
    <t>P10412 [160-169]</t>
  </si>
  <si>
    <t>[K].AKKPAAAAGAK.[K]</t>
  </si>
  <si>
    <t>P10412 [158-168]</t>
  </si>
  <si>
    <t>[K].AKKPAGAAK.[K]</t>
  </si>
  <si>
    <t>P10412 [128-136]</t>
  </si>
  <si>
    <t>[K].ALPAPIEKTISK.[AT]</t>
  </si>
  <si>
    <t>P0DOX5</t>
  </si>
  <si>
    <t>P0DOX5 [329-340]</t>
  </si>
  <si>
    <t>Immunoglobulin gamma-1 heavy chain OS=Homo sapiens OX=9606 PE=1 SV=2</t>
  </si>
  <si>
    <t>P01857; P0DOX5; P01860</t>
  </si>
  <si>
    <t>[R].VQTKVQK.[K]</t>
  </si>
  <si>
    <t>P0CB48</t>
  </si>
  <si>
    <t>P0CB48 [194-200]</t>
  </si>
  <si>
    <t>Putative upstream-binding factor 1-like protein 6 OS=Homo sapiens OX=9606 GN=UBTFL6 PE=5 SV=1</t>
  </si>
  <si>
    <t>[K].AGKDSGKAK.[AT]</t>
  </si>
  <si>
    <t>P0C0S5</t>
  </si>
  <si>
    <t>P0C0S5 [6-14]</t>
  </si>
  <si>
    <t>Histone H2A.Z OS=Homo sapiens OX=9606 GN=H2AZ1 PE=1 SV=2</t>
  </si>
  <si>
    <t>Q71UI9; P0C0S5</t>
  </si>
  <si>
    <t>[K].DSGKAKTK.[A]</t>
  </si>
  <si>
    <t>P0C0S5 [9-16]</t>
  </si>
  <si>
    <t>[K].AGKDSGK.[A]</t>
  </si>
  <si>
    <t>P0C0S5 [6-12]</t>
  </si>
  <si>
    <t>[R].GDEELDSLIK.[A]</t>
  </si>
  <si>
    <t>P0C0S5 [93-102]</t>
  </si>
  <si>
    <t>[K].AEKTLGDFAAEYAK.[S]</t>
  </si>
  <si>
    <t>P09874</t>
  </si>
  <si>
    <t>P09874 [106-119]</t>
  </si>
  <si>
    <t>Poly [ADP-ribose] polymerase 1 OS=Homo sapiens OX=9606 GN=PARP1 PE=1 SV=4</t>
  </si>
  <si>
    <t>[K].TFNPGAGLPTDKK.[K]</t>
  </si>
  <si>
    <t>P09661</t>
  </si>
  <si>
    <t>P09661 [180-192]</t>
  </si>
  <si>
    <t>U2 small nuclear ribonucleoprotein A' OS=Homo sapiens OX=9606 GN=SNRPA1 PE=1 SV=2</t>
  </si>
  <si>
    <t>[K].SQETPATKK.[A]</t>
  </si>
  <si>
    <t>P09012</t>
  </si>
  <si>
    <t>P09012 [115-123]</t>
  </si>
  <si>
    <t>U1 small nuclear ribonucleoprotein A OS=Homo sapiens OX=9606 GN=SNRPA PE=1 SV=3</t>
  </si>
  <si>
    <t>[R].QVQSLTCEVDALKGTNESLER.[Q]</t>
  </si>
  <si>
    <t>P08670</t>
  </si>
  <si>
    <t>P08670 [322-342]</t>
  </si>
  <si>
    <t>Vimentin OS=Homo sapiens OX=9606 GN=VIM PE=1 SV=4</t>
  </si>
  <si>
    <t>[K].SKFADLSEAANR.[N]</t>
  </si>
  <si>
    <t>P08670 [293-304]</t>
  </si>
  <si>
    <t>[R].GTFADKEK.[K]</t>
  </si>
  <si>
    <t>P08579</t>
  </si>
  <si>
    <t>P08579 [96-103]</t>
  </si>
  <si>
    <t>U2 small nuclear ribonucleoprotein B'' OS=Homo sapiens OX=9606 GN=SNRPB2 PE=1 SV=1</t>
  </si>
  <si>
    <t>[K].IQNGKAPR.[D]</t>
  </si>
  <si>
    <t>P08172</t>
  </si>
  <si>
    <t>P08172 [260-267]</t>
  </si>
  <si>
    <t>Muscarinic acetylcholine receptor M2 OS=Homo sapiens OX=9606 GN=CHRM2 PE=1 SV=1</t>
  </si>
  <si>
    <t>[K].NDKSEEEQSSSSVKK.[D]</t>
  </si>
  <si>
    <t>P07910</t>
  </si>
  <si>
    <t>P07910 [230-244]</t>
  </si>
  <si>
    <t>Heterogeneous nuclear ribonucleoproteins C1/C2 OS=Homo sapiens OX=9606 GN=HNRNPC PE=1 SV=4</t>
  </si>
  <si>
    <t>[K].SEEEQSSSSVKK.[D]</t>
  </si>
  <si>
    <t>P07910 [233-244]</t>
  </si>
  <si>
    <t>[K].NDKSEEEQSSSSVK.[K]</t>
  </si>
  <si>
    <t>P07910 [230-243]</t>
  </si>
  <si>
    <t>[K].IEKEQSK.[Q]</t>
  </si>
  <si>
    <t>P07910 [217-223]</t>
  </si>
  <si>
    <t>O60812; P07910; B2RXH8</t>
  </si>
  <si>
    <t>[K].GDDLQAIKK.[E]</t>
  </si>
  <si>
    <t>P07910 [190-198]</t>
  </si>
  <si>
    <t>[K].LKGDDLQAIKK.[E]</t>
  </si>
  <si>
    <t>P07910 [188-198]</t>
  </si>
  <si>
    <t>[R].AVVPSKR.[Q]</t>
  </si>
  <si>
    <t>P07910 [152-158]</t>
  </si>
  <si>
    <t>[R].DALNIETAIKTK.[G]</t>
  </si>
  <si>
    <t>P07355</t>
  </si>
  <si>
    <t>P07355 [38-49]</t>
  </si>
  <si>
    <t>Annexin A2 OS=Homo sapiens OX=9606 GN=ANXA2 PE=1 SV=2</t>
  </si>
  <si>
    <t>A6NMY6; P07355</t>
  </si>
  <si>
    <t>[R].SEVDMLKIR.[S]</t>
  </si>
  <si>
    <t>P07355 [296-304]</t>
  </si>
  <si>
    <t>[K].TDLEKDIISDTSGDFR.[K]</t>
  </si>
  <si>
    <t>P07355 [153-168]</t>
  </si>
  <si>
    <t>[K].GPSSVEDIKAKMQASIEK.[G]</t>
  </si>
  <si>
    <t>P06748</t>
  </si>
  <si>
    <t>P06748 [240-257]</t>
  </si>
  <si>
    <t>Nucleophosmin OS=Homo sapiens OX=9606 GN=NPM1 PE=1 SV=2</t>
  </si>
  <si>
    <t>[K].ADKDYHFK.[V]</t>
  </si>
  <si>
    <t>P06748 [25-32]</t>
  </si>
  <si>
    <t>[K].VEAKFINYVK.[N]</t>
  </si>
  <si>
    <t>P06748 [264-273]</t>
  </si>
  <si>
    <t>[K].GPSSVEDIKAK.[M]</t>
  </si>
  <si>
    <t>P06748 [240-250]</t>
  </si>
  <si>
    <t>[K].GQESFKK.[Q]</t>
  </si>
  <si>
    <t>P06748 [224-230]</t>
  </si>
  <si>
    <t>[R].SAPGGGSKVPQK.[K]</t>
  </si>
  <si>
    <t>P06748 [143-154]</t>
  </si>
  <si>
    <t>[K].LLSISGKR.[S]</t>
  </si>
  <si>
    <t>P06748 [135-142]</t>
  </si>
  <si>
    <t>[R].AVVVKK.[I]</t>
  </si>
  <si>
    <t>P05787</t>
  </si>
  <si>
    <t>P05787 [460-465]</t>
  </si>
  <si>
    <t>Keratin, type II cytoskeletal 8 OS=Homo sapiens OX=9606 GN=KRT8 PE=1 SV=7</t>
  </si>
  <si>
    <t>[K].VQFQGKK.[T]</t>
  </si>
  <si>
    <t>P05455</t>
  </si>
  <si>
    <t>P05455 [355-361]</t>
  </si>
  <si>
    <t>Lupus La protein OS=Homo sapiens OX=9606 GN=SSB PE=1 SV=2</t>
  </si>
  <si>
    <t>[K].TDQAQKAEGAGDAK.[-]</t>
  </si>
  <si>
    <t>P05204</t>
  </si>
  <si>
    <t>P05204 [77-90]</t>
  </si>
  <si>
    <t>Non-histone chromosomal protein HMG-17 OS=Homo sapiens OX=9606 GN=HMGN2 PE=1 SV=3</t>
  </si>
  <si>
    <t>[K].KGEKVPK.[G]</t>
  </si>
  <si>
    <t>P05204 [48-54]</t>
  </si>
  <si>
    <t>[K].AEGDAKGDK.[A]</t>
  </si>
  <si>
    <t>P05204 [6-14]</t>
  </si>
  <si>
    <t>[R].KAEGDAKGDK.[A]</t>
  </si>
  <si>
    <t>P05204 [5-14]</t>
  </si>
  <si>
    <t>[K].DFLAGGVAAAISKTAVAPIER.[V]</t>
  </si>
  <si>
    <t>P05141</t>
  </si>
  <si>
    <t>P05141 [11-31]</t>
  </si>
  <si>
    <t>ADP/ATP translocase 2 OS=Homo sapiens OX=9606 GN=SLC25A5 PE=1 SV=7</t>
  </si>
  <si>
    <t>[K].QIFLGGVDKR.[T]</t>
  </si>
  <si>
    <t>P05141 [97-106]</t>
  </si>
  <si>
    <t>[K].TEESPASDEAGEKEAK.[S]</t>
  </si>
  <si>
    <t>P05114</t>
  </si>
  <si>
    <t>P05114 [83-98]</t>
  </si>
  <si>
    <t>Non-histone chromosomal protein HMG-14 OS=Homo sapiens OX=9606 GN=HMGN1 PE=1 SV=3</t>
  </si>
  <si>
    <t>[R].LSAKPPAK.[V]</t>
  </si>
  <si>
    <t>P05114 [24-31]</t>
  </si>
  <si>
    <t>[K].NLEAVETLGSTSTICSDKTGTLTQNR.[M]</t>
  </si>
  <si>
    <t>P05023</t>
  </si>
  <si>
    <t>P05023 [360-385]</t>
  </si>
  <si>
    <t>Sodium/potassium-transporting ATPase subunit alpha-1 OS=Homo sapiens OX=9606 GN=ATP1A1 PE=1 SV=1</t>
  </si>
  <si>
    <t>P50993; Q13733; P05023; P13637</t>
  </si>
  <si>
    <t>[K].NNLKDCGLF.[-]</t>
  </si>
  <si>
    <t>P04899</t>
  </si>
  <si>
    <t>P04899 [347-355]</t>
  </si>
  <si>
    <t>Guanine nucleotide-binding protein G(i) subunit alpha-2 OS=Homo sapiens OX=9606 GN=GNAI2 PE=1 SV=3</t>
  </si>
  <si>
    <t>P04899; P63096</t>
  </si>
  <si>
    <t>[K].ELVLKSAVEAER.[L]</t>
  </si>
  <si>
    <t>P04843</t>
  </si>
  <si>
    <t>P04843 [560-571]</t>
  </si>
  <si>
    <t>Dolichyl-diphosphooligosaccharide--protein glycosyltransferase subunit 1 OS=Homo sapiens OX=9606 GN=RPN1 PE=1 SV=1</t>
  </si>
  <si>
    <t>[R].GENALKDAK.[N]</t>
  </si>
  <si>
    <t>P04264</t>
  </si>
  <si>
    <t>P04264 [433-441]</t>
  </si>
  <si>
    <t>Keratin, type II cytoskeletal 1 OS=Homo sapiens OX=9606 GN=KRT1 PE=1 SV=6</t>
  </si>
  <si>
    <t>[K].AQYEDIAQKSK.[A]</t>
  </si>
  <si>
    <t>P04264 [356-366]</t>
  </si>
  <si>
    <t>[R].TNAENEFVTIKK.[D]</t>
  </si>
  <si>
    <t>P04264 [278-289]</t>
  </si>
  <si>
    <t>[K].RDLAKDITSDTSGDFR.[N]</t>
  </si>
  <si>
    <t>P04083</t>
  </si>
  <si>
    <t>P04083 [162-177]</t>
  </si>
  <si>
    <t>Annexin A1 OS=Homo sapiens OX=9606 GN=ANXA1 PE=1 SV=2</t>
  </si>
  <si>
    <t>[K].GILAADESTGSIAKR.[L]</t>
  </si>
  <si>
    <t>P04075</t>
  </si>
  <si>
    <t>P04075 [29-43]</t>
  </si>
  <si>
    <t>Fructose-bisphosphate aldolase A OS=Homo sapiens OX=9606 GN=ALDOA PE=1 SV=2</t>
  </si>
  <si>
    <t>[R].TVLCGTCGQPADK.[A]</t>
  </si>
  <si>
    <t>P02545</t>
  </si>
  <si>
    <t>P02545 [585-597]</t>
  </si>
  <si>
    <t>Prelamin-A/C OS=Homo sapiens OX=9606 GN=LMNA PE=1 SV=1</t>
  </si>
  <si>
    <t>[R].VAVEEVDEEGKFVR.[L]</t>
  </si>
  <si>
    <t>P02545 [440-453]</t>
  </si>
  <si>
    <t>[R].LQEKEDLQELNDR.[L]</t>
  </si>
  <si>
    <t>P02545 [29-41]</t>
  </si>
  <si>
    <t>[K].QLAAKEAK.[L]</t>
  </si>
  <si>
    <t>P02545 [312-319]</t>
  </si>
  <si>
    <t>[K].TYSAKLDNAR.[Q]</t>
  </si>
  <si>
    <t>P02545 [266-275]</t>
  </si>
  <si>
    <t>[K].ELEKTYSAK.[L]</t>
  </si>
  <si>
    <t>P02545 [262-270]</t>
  </si>
  <si>
    <t>[R].AQHEDQVEQYKK.[E]</t>
  </si>
  <si>
    <t>P02545 [250-261]</t>
  </si>
  <si>
    <t>[K].EAALSTALSEKR.[T]</t>
  </si>
  <si>
    <t>P02545 [145-156]</t>
  </si>
  <si>
    <t>[K].LVSEKLASYQAAR.[K]</t>
  </si>
  <si>
    <t>P01106</t>
  </si>
  <si>
    <t>P01106 [144-156]</t>
  </si>
  <si>
    <t>Myc proto-oncogene protein OS=Homo sapiens OX=9606 GN=MYC PE=1 SV=1</t>
  </si>
  <si>
    <t>[R].GASIVEDKLVEDLR.[T]</t>
  </si>
  <si>
    <t>P00367</t>
  </si>
  <si>
    <t>P00367 [77-90]</t>
  </si>
  <si>
    <t>Glutamate dehydrogenase 1, mitochondrial OS=Homo sapiens OX=9606 GN=GLUD1 PE=1 SV=2</t>
  </si>
  <si>
    <t>[R].ENDEEMKAAKEK.[L]</t>
  </si>
  <si>
    <t>O95696</t>
  </si>
  <si>
    <t>O95696 [510-521]</t>
  </si>
  <si>
    <t>Bromodomain-containing protein 1 OS=Homo sapiens OX=9606 GN=BRD1 PE=1 SV=1</t>
  </si>
  <si>
    <t>[R].KESSVKTVR.[S]</t>
  </si>
  <si>
    <t>O95696 [413-421]</t>
  </si>
  <si>
    <t>[R].SELISCIENGNYAKAAR.[I]</t>
  </si>
  <si>
    <t>O95696 [890-906]</t>
  </si>
  <si>
    <t>[K].ESSVKTVR.[S]</t>
  </si>
  <si>
    <t>O95696 [414-421]</t>
  </si>
  <si>
    <t>[K].THCFKER.[T]</t>
  </si>
  <si>
    <t>O95343</t>
  </si>
  <si>
    <t>O95343 [210-216]</t>
  </si>
  <si>
    <t>Homeobox protein SIX3 OS=Homo sapiens OX=9606 GN=SIX3 PE=1 SV=1</t>
  </si>
  <si>
    <t>O95343; O95475</t>
  </si>
  <si>
    <t>[R].NSGLSKEQK.[E]</t>
  </si>
  <si>
    <t>O95251</t>
  </si>
  <si>
    <t>O95251 [272-280]</t>
  </si>
  <si>
    <t>Histone acetyltransferase KAT7 OS=Homo sapiens OX=9606 GN=KAT7 PE=1 SV=1</t>
  </si>
  <si>
    <t>[K].AGGTEIGKTLAEK.[S]</t>
  </si>
  <si>
    <t>O95218</t>
  </si>
  <si>
    <t>O95218 [47-59]</t>
  </si>
  <si>
    <t>Zinc finger Ran-binding domain-containing protein 2 OS=Homo sapiens OX=9606 GN=ZRANB2 PE=1 SV=2</t>
  </si>
  <si>
    <t>[K].NSAEEEVLSSEKQLIK.[M]</t>
  </si>
  <si>
    <t>O94880</t>
  </si>
  <si>
    <t>O94880 [83-98]</t>
  </si>
  <si>
    <t>PHD finger protein 14 OS=Homo sapiens OX=9606 GN=PHF14 PE=1 SV=3</t>
  </si>
  <si>
    <t>[K].EPVKFVPQDVPPEPK.[K]</t>
  </si>
  <si>
    <t>O94880 [806-820]</t>
  </si>
  <si>
    <t>[K].AAESETPGKSPEK.[K]</t>
  </si>
  <si>
    <t>O76021</t>
  </si>
  <si>
    <t>O76021 [418-430]</t>
  </si>
  <si>
    <t>Ribosomal L1 domain-containing protein 1 OS=Homo sapiens OX=9606 GN=RSL1D1 PE=1 SV=3</t>
  </si>
  <si>
    <t>[K].TPANEKVEIQK.[H]</t>
  </si>
  <si>
    <t>O76021 [375-385]</t>
  </si>
  <si>
    <t>[K].ATNESEDEIPQLVPIGKK.[T]</t>
  </si>
  <si>
    <t>O76021 [357-374]</t>
  </si>
  <si>
    <t>[R].KQLDKEQVR.[K]</t>
  </si>
  <si>
    <t>O76021 [29-37]</t>
  </si>
  <si>
    <t>[R].AIQSLKK.[I]</t>
  </si>
  <si>
    <t>O75964</t>
  </si>
  <si>
    <t>O75964 [49-55]</t>
  </si>
  <si>
    <t>ATP synthase subunit g, mitochondrial OS=Homo sapiens OX=9606 GN=ATP5MG PE=1 SV=3</t>
  </si>
  <si>
    <t>O75964; Q7Z4Y8</t>
  </si>
  <si>
    <t>[K].YTAQVDAEEKEDVK.[S]</t>
  </si>
  <si>
    <t>O75947</t>
  </si>
  <si>
    <t>O75947 [86-99]</t>
  </si>
  <si>
    <t>ATP synthase subunit d, mitochondrial OS=Homo sapiens OX=9606 GN=ATP5PD PE=1 SV=3</t>
  </si>
  <si>
    <t>[K].AGLVDDFEKK.[F]</t>
  </si>
  <si>
    <t>O75947 [64-73]</t>
  </si>
  <si>
    <t>[K].ANVAKAGLVDDFEK.[K]</t>
  </si>
  <si>
    <t>O75947 [59-72]</t>
  </si>
  <si>
    <t>[K].DEKIGETVVDLENR.[L]</t>
  </si>
  <si>
    <t>O75923</t>
  </si>
  <si>
    <t>O75923 [1656-1669]</t>
  </si>
  <si>
    <t>Dysferlin OS=Homo sapiens OX=9606 GN=DYSF PE=1 SV=1</t>
  </si>
  <si>
    <t>[K].NVQQTVSAKGPPEKR.[M]</t>
  </si>
  <si>
    <t>O75586</t>
  </si>
  <si>
    <t>O75586 [228-242]</t>
  </si>
  <si>
    <t>Mediator of RNA polymerase II transcription subunit 6 OS=Homo sapiens OX=9606 GN=MED6 PE=1 SV=2</t>
  </si>
  <si>
    <t>[R].QQLAEKAK.[A]</t>
  </si>
  <si>
    <t>O75533</t>
  </si>
  <si>
    <t>O75533 [170-177]</t>
  </si>
  <si>
    <t>Splicing factor 3B subunit 1 OS=Homo sapiens OX=9606 GN=SF3B1 PE=1 SV=3</t>
  </si>
  <si>
    <t>[R].LDPFADGGKTPDPK.[M]</t>
  </si>
  <si>
    <t>O75533 [133-146]</t>
  </si>
  <si>
    <t>[K].VKFSSQQAATK.[Q]</t>
  </si>
  <si>
    <t>O75475</t>
  </si>
  <si>
    <t>O75475 [90-100]</t>
  </si>
  <si>
    <t>PC4 and SFRS1-interacting protein OS=Homo sapiens OX=9606 GN=PSIP1 PE=1 SV=1</t>
  </si>
  <si>
    <t>[K].GQHEKEAADR.[K]</t>
  </si>
  <si>
    <t>O75475 [305-314]</t>
  </si>
  <si>
    <t>[K].AEKQVETEEAGVVTTATASVNLK.[V]</t>
  </si>
  <si>
    <t>O75475 [153-175]</t>
  </si>
  <si>
    <t>[R].KAEKQVETEEAGVVTTATASVNLK.[V]</t>
  </si>
  <si>
    <t>O75475 [152-175]</t>
  </si>
  <si>
    <t>[K].NCLALADDKK.[L]</t>
  </si>
  <si>
    <t>O75367</t>
  </si>
  <si>
    <t>O75367 [293-302]</t>
  </si>
  <si>
    <t>Core histone macro-H2A.1 OS=Homo sapiens OX=9606 GN=MACROH2A1 PE=1 SV=5</t>
  </si>
  <si>
    <t>[K].CEELLEK.[T]</t>
  </si>
  <si>
    <t>O75367 [283-289]</t>
  </si>
  <si>
    <t>[K].CEELLEKTVK.[N]</t>
  </si>
  <si>
    <t>O75367 [283-292]</t>
  </si>
  <si>
    <t>[K].GKLEAIITPPPAKK.[A]</t>
  </si>
  <si>
    <t>O75367 [122-135]</t>
  </si>
  <si>
    <t>[K].LEAIITPPPAKK.[A]</t>
  </si>
  <si>
    <t>O75367 [124-135]</t>
  </si>
  <si>
    <t>[K].GKLEAIITPPPAK.[K]</t>
  </si>
  <si>
    <t>O75367 [122-134]</t>
  </si>
  <si>
    <t>[R].GSCSTEVEKETQEK.[M]</t>
  </si>
  <si>
    <t>O75348</t>
  </si>
  <si>
    <t>O75348 [67-80]</t>
  </si>
  <si>
    <t>V-type proton ATPase subunit G 1 OS=Homo sapiens OX=9606 GN=ATP6V1G1 PE=1 SV=3</t>
  </si>
  <si>
    <t>[R].GDVASCNTQVAEKPVLTAVPGITR.[H]</t>
  </si>
  <si>
    <t>O75152</t>
  </si>
  <si>
    <t>O75152 [583-606]</t>
  </si>
  <si>
    <t>Zinc finger CCCH domain-containing protein 11A OS=Homo sapiens OX=9606 GN=ZC3H11A PE=1 SV=3</t>
  </si>
  <si>
    <t>[KR].GQSEEPAGKTK.[S]</t>
  </si>
  <si>
    <t>O75152 [454-464]</t>
  </si>
  <si>
    <t>A0A1B0GTU1; P0DQW0; O75152</t>
  </si>
  <si>
    <t>[K].TFSEVLAEKK.[H]</t>
  </si>
  <si>
    <t>O75152 [405-414]</t>
  </si>
  <si>
    <t>[K].APQVVAEAAKTAK.[R]</t>
  </si>
  <si>
    <t>O60832</t>
  </si>
  <si>
    <t>O60832 [434-446]</t>
  </si>
  <si>
    <t>H/ACA ribonucleoprotein complex subunit DKC1 OS=Homo sapiens OX=9606 GN=DKC1 PE=1 SV=3</t>
  </si>
  <si>
    <t>[K].AVTKAQKK.[D]</t>
  </si>
  <si>
    <t>O60814; Q8N257</t>
  </si>
  <si>
    <t>O60814 [18-25]; Q8N257 [18-25]</t>
  </si>
  <si>
    <t>Histone H2B type 1-K OS=Homo sapiens OX=9606 GN=H2BC12 PE=1 SV=3;Histone H2B type 3-B OS=Homo sapiens OX=9606 GN=H2BC26 PE=1 SV=3</t>
  </si>
  <si>
    <t>Q16778; Q6DN03; P58876; Q93079; O60814; Q99880; Q6DRA6; P62807; P57053; Q8N257; P06899; P23527; Q99877</t>
  </si>
  <si>
    <t>[K].KAVTKAQK.[K]</t>
  </si>
  <si>
    <t>O60814 [17-24]; Q8N257 [17-24]</t>
  </si>
  <si>
    <t>[K].AVTKAQK.[K]</t>
  </si>
  <si>
    <t>O60814 [18-24]; Q8N257 [18-24]</t>
  </si>
  <si>
    <t>[K].SENQEFYQDTFGQQWK.[-]</t>
  </si>
  <si>
    <t>O60506</t>
  </si>
  <si>
    <t>O60506 [608-623]</t>
  </si>
  <si>
    <t>Heterogeneous nuclear ribonucleoprotein Q OS=Homo sapiens OX=9606 GN=SYNCRIP PE=1 SV=2</t>
  </si>
  <si>
    <t>[R].AETQNTHSNVAVIPEKQLVEK.[K]</t>
  </si>
  <si>
    <t>O60281</t>
  </si>
  <si>
    <t>O60281 [2027-2047]</t>
  </si>
  <si>
    <t>Zinc finger protein 292 OS=Homo sapiens OX=9606 GN=ZNF292 PE=1 SV=3</t>
  </si>
  <si>
    <t>[R].GKPASGAGAGAGAGKR.[R]</t>
  </si>
  <si>
    <t>O43818</t>
  </si>
  <si>
    <t>O43818 [11-26]</t>
  </si>
  <si>
    <t>U3 small nucleolar RNA-interacting protein 2 OS=Homo sapiens OX=9606 GN=RRP9 PE=1 SV=1</t>
  </si>
  <si>
    <t>[K].IEGTPLETIQKK.[L]</t>
  </si>
  <si>
    <t>O43676</t>
  </si>
  <si>
    <t>O43676 [24-35]</t>
  </si>
  <si>
    <t>NADH dehydrogenase [ubiquinone] 1 beta subcomplex subunit 3 OS=Homo sapiens OX=9606 GN=NDUFB3 PE=1 SV=3</t>
  </si>
  <si>
    <t>[K].VQESTKGPDEAKIK.[A]</t>
  </si>
  <si>
    <t>O43390</t>
  </si>
  <si>
    <t>O43390 [115-128]</t>
  </si>
  <si>
    <t>Heterogeneous nuclear ribonucleoprotein R OS=Homo sapiens OX=9606 GN=HNRNPR PE=1 SV=1</t>
  </si>
  <si>
    <t>[K].GPDEAKIK.[A]</t>
  </si>
  <si>
    <t>O43390; O60506</t>
  </si>
  <si>
    <t>O43390 [121-128]; O60506 [118-125]</t>
  </si>
  <si>
    <t>Heterogeneous nuclear ribonucleoprotein R OS=Homo sapiens OX=9606 GN=HNRNPR PE=1 SV=1;Heterogeneous nuclear ribonucleoprotein Q OS=Homo sapiens OX=9606 GN=SYNCRIP PE=1 SV=2</t>
  </si>
  <si>
    <t>[R].IIAKLQSK.[E]</t>
  </si>
  <si>
    <t>O43143</t>
  </si>
  <si>
    <t>O43143 [783-790]</t>
  </si>
  <si>
    <t>ATP-dependent RNA helicase DHX15 OS=Homo sapiens OX=9606 GN=DHX15 PE=1 SV=2</t>
  </si>
  <si>
    <t>[R].LGVVEKK.[K]</t>
  </si>
  <si>
    <t>O15228</t>
  </si>
  <si>
    <t>O15228 [638-644]</t>
  </si>
  <si>
    <t>Dihydroxyacetone phosphate acyltransferase OS=Homo sapiens OX=9606 GN=GNPAT PE=1 SV=1</t>
  </si>
  <si>
    <t>[K].DAASVDKVLELK.[E]</t>
  </si>
  <si>
    <t>O14979</t>
  </si>
  <si>
    <t>O14979 [198-209]</t>
  </si>
  <si>
    <t>Heterogeneous nuclear ribonucleoprotein D-like OS=Homo sapiens OX=9606 GN=HNRNPDL PE=1 SV=3</t>
  </si>
  <si>
    <t>[R].FGEVVDCTIKTDPVTGR.[S]</t>
  </si>
  <si>
    <t>O14979 [171-187]</t>
  </si>
  <si>
    <t>[R].LVESANEKAER.[E]</t>
  </si>
  <si>
    <t>O14686</t>
  </si>
  <si>
    <t>O14686 [3072-3082]</t>
  </si>
  <si>
    <t>Histone-lysine N-methyltransferase 2D OS=Homo sapiens OX=9606 GN=KMT2D PE=1 SV=2</t>
  </si>
  <si>
    <t>[K].NDPFVVDCSDKLGR.[V]</t>
  </si>
  <si>
    <t>O14497</t>
  </si>
  <si>
    <t>O14497 [1820-1833]</t>
  </si>
  <si>
    <t>AT-rich interactive domain-containing protein 1A OS=Homo sapiens OX=9606 GN=ARID1A PE=1 SV=3</t>
  </si>
  <si>
    <t>[K].EKLQKAVTK.[L]</t>
  </si>
  <si>
    <t>O00635</t>
  </si>
  <si>
    <t>O00635 [138-146]</t>
  </si>
  <si>
    <t>E3 ubiquitin-protein ligase TRIM38 OS=Homo sapiens OX=9606 GN=TRIM38 PE=1 SV=1</t>
  </si>
  <si>
    <t>[R].AGAGKIGR.[M]</t>
  </si>
  <si>
    <t>O00327</t>
  </si>
  <si>
    <t>O00327 [490-497]</t>
  </si>
  <si>
    <t>Basic helix-loop-helix ARNT-like protein 1 OS=Homo sapiens OX=9606 GN=BMAL1 PE=1 SV=2</t>
  </si>
  <si>
    <t>[K].LKDEDDEDDCFILEK.[A]</t>
  </si>
  <si>
    <t>A6NHR9</t>
  </si>
  <si>
    <t>A6NHR9 [449-463]</t>
  </si>
  <si>
    <t>Structural maintenance of chromosomes flexible hinge domain-containing protein 1 OS=Homo sapiens OX=9606 GN=SMCHD1 PE=1 SV=2</t>
  </si>
  <si>
    <t>[K].GDKGNIGLGGVKGQK.[G]</t>
  </si>
  <si>
    <t>A6NHN0</t>
  </si>
  <si>
    <t>A6NHN0 [179-193]</t>
  </si>
  <si>
    <t>Otolin-1 OS=Homo sapiens OX=9606 GN=OTOL1 PE=3 SV=1</t>
  </si>
  <si>
    <t>[K].GNIGLGGVKGQK.[G]</t>
  </si>
  <si>
    <t>A6NHN0 [182-193]</t>
  </si>
  <si>
    <t>Master Protein Gene name</t>
  </si>
  <si>
    <t xml:space="preserve">SAFB2 </t>
  </si>
  <si>
    <t xml:space="preserve">HNRNPU </t>
  </si>
  <si>
    <t xml:space="preserve">H3-7 </t>
  </si>
  <si>
    <t xml:space="preserve">H4C16 </t>
  </si>
  <si>
    <t xml:space="preserve">PNN </t>
  </si>
  <si>
    <t xml:space="preserve">BRD8 </t>
  </si>
  <si>
    <t xml:space="preserve">FTSJ3 </t>
  </si>
  <si>
    <t xml:space="preserve">DLST </t>
  </si>
  <si>
    <t xml:space="preserve">FOSL2 </t>
  </si>
  <si>
    <t xml:space="preserve">NPM1 </t>
  </si>
  <si>
    <t xml:space="preserve">SLC25A5 </t>
  </si>
  <si>
    <t xml:space="preserve">GLUD1 </t>
  </si>
  <si>
    <t xml:space="preserve">SMCHD1 </t>
  </si>
  <si>
    <t xml:space="preserve">TRIM33 </t>
  </si>
  <si>
    <t xml:space="preserve">ING4 </t>
  </si>
  <si>
    <t xml:space="preserve">PRR12 </t>
  </si>
  <si>
    <t xml:space="preserve">ACIN1 </t>
  </si>
  <si>
    <t xml:space="preserve">RALY </t>
  </si>
  <si>
    <t xml:space="preserve">BAZ1B </t>
  </si>
  <si>
    <t xml:space="preserve">BAZ2A </t>
  </si>
  <si>
    <t xml:space="preserve">NUCKS1 </t>
  </si>
  <si>
    <t xml:space="preserve">H2BC14 </t>
  </si>
  <si>
    <t xml:space="preserve">RSF1 </t>
  </si>
  <si>
    <t xml:space="preserve">INTS4 </t>
  </si>
  <si>
    <t xml:space="preserve">MED12 </t>
  </si>
  <si>
    <t xml:space="preserve">PHIP </t>
  </si>
  <si>
    <t xml:space="preserve">NOC3L </t>
  </si>
  <si>
    <t xml:space="preserve">SMARCC2 </t>
  </si>
  <si>
    <t xml:space="preserve">NIPBL </t>
  </si>
  <si>
    <t xml:space="preserve">H2BC18 </t>
  </si>
  <si>
    <t xml:space="preserve">H2BC26 </t>
  </si>
  <si>
    <t xml:space="preserve">SAFB </t>
  </si>
  <si>
    <t xml:space="preserve">RNPS1 </t>
  </si>
  <si>
    <t xml:space="preserve">NONO </t>
  </si>
  <si>
    <t xml:space="preserve">NOLC1 </t>
  </si>
  <si>
    <t xml:space="preserve">ZNF638 </t>
  </si>
  <si>
    <t xml:space="preserve">HNRNPD </t>
  </si>
  <si>
    <t xml:space="preserve">SRSF6 </t>
  </si>
  <si>
    <t xml:space="preserve">HNRNPA0 </t>
  </si>
  <si>
    <t xml:space="preserve">LMNB2 </t>
  </si>
  <si>
    <t xml:space="preserve">H3-3B </t>
  </si>
  <si>
    <t xml:space="preserve">RPL31 </t>
  </si>
  <si>
    <t xml:space="preserve">FAU </t>
  </si>
  <si>
    <t xml:space="preserve">RPS8 </t>
  </si>
  <si>
    <t xml:space="preserve">ACTB </t>
  </si>
  <si>
    <t xml:space="preserve">HNRNPM </t>
  </si>
  <si>
    <t xml:space="preserve">RPL14 </t>
  </si>
  <si>
    <t xml:space="preserve">MATR3 </t>
  </si>
  <si>
    <t xml:space="preserve">HADHA </t>
  </si>
  <si>
    <t xml:space="preserve">HSPA9 </t>
  </si>
  <si>
    <t xml:space="preserve">RPL4 </t>
  </si>
  <si>
    <t xml:space="preserve">KRT8 </t>
  </si>
  <si>
    <t xml:space="preserve">MYH9 </t>
  </si>
  <si>
    <t xml:space="preserve">PHB1 </t>
  </si>
  <si>
    <t xml:space="preserve">H2BC3 </t>
  </si>
  <si>
    <t xml:space="preserve">SFPQ </t>
  </si>
  <si>
    <t xml:space="preserve">FBL </t>
  </si>
  <si>
    <t xml:space="preserve">NT5E </t>
  </si>
  <si>
    <t xml:space="preserve">NCL </t>
  </si>
  <si>
    <t xml:space="preserve">SON </t>
  </si>
  <si>
    <t xml:space="preserve">DDX5 </t>
  </si>
  <si>
    <t xml:space="preserve">HMGA1 </t>
  </si>
  <si>
    <t xml:space="preserve">ATP2A2 </t>
  </si>
  <si>
    <t xml:space="preserve">H1-1 </t>
  </si>
  <si>
    <t xml:space="preserve">H1-2 </t>
  </si>
  <si>
    <t xml:space="preserve">H1-5 </t>
  </si>
  <si>
    <t xml:space="preserve">KRT10 </t>
  </si>
  <si>
    <t xml:space="preserve">H1-4 </t>
  </si>
  <si>
    <t xml:space="preserve">H2AZ1 </t>
  </si>
  <si>
    <t xml:space="preserve">CHRM2 </t>
  </si>
  <si>
    <t xml:space="preserve">LMNA </t>
  </si>
  <si>
    <t xml:space="preserve">SF3B1 </t>
  </si>
  <si>
    <t xml:space="preserve">MACROH2A1 </t>
  </si>
  <si>
    <t xml:space="preserve">SYNCRIP </t>
  </si>
  <si>
    <t xml:space="preserve">NDUFB3 </t>
  </si>
  <si>
    <t xml:space="preserve">SUPT16H </t>
  </si>
  <si>
    <t xml:space="preserve">PAXBP1 </t>
  </si>
  <si>
    <t xml:space="preserve">THRAP3 </t>
  </si>
  <si>
    <t xml:space="preserve">SMC3 </t>
  </si>
  <si>
    <t xml:space="preserve">SRRM2 </t>
  </si>
  <si>
    <t xml:space="preserve">NUP50 </t>
  </si>
  <si>
    <t xml:space="preserve">STOML2 </t>
  </si>
  <si>
    <t xml:space="preserve">AFF4 </t>
  </si>
  <si>
    <t xml:space="preserve">TFIP11 </t>
  </si>
  <si>
    <t xml:space="preserve">RRBP1 </t>
  </si>
  <si>
    <t xml:space="preserve">MYOF </t>
  </si>
  <si>
    <t xml:space="preserve">CDK12 </t>
  </si>
  <si>
    <t xml:space="preserve">RNF216 </t>
  </si>
  <si>
    <t xml:space="preserve">UBN1 </t>
  </si>
  <si>
    <t xml:space="preserve">XAB2 </t>
  </si>
  <si>
    <t xml:space="preserve">MEAF6 </t>
  </si>
  <si>
    <t xml:space="preserve">H2AJ </t>
  </si>
  <si>
    <t xml:space="preserve">BUD13 </t>
  </si>
  <si>
    <t xml:space="preserve">TUBA1C </t>
  </si>
  <si>
    <t xml:space="preserve">PHB2 </t>
  </si>
  <si>
    <t xml:space="preserve">ERBIN </t>
  </si>
  <si>
    <t xml:space="preserve">DOCK7 </t>
  </si>
  <si>
    <t xml:space="preserve">RPL10L </t>
  </si>
  <si>
    <t xml:space="preserve">ZFR </t>
  </si>
  <si>
    <t xml:space="preserve">SNRNP40 </t>
  </si>
  <si>
    <t xml:space="preserve">SECISBP2L </t>
  </si>
  <si>
    <t xml:space="preserve">CKAP2 </t>
  </si>
  <si>
    <t xml:space="preserve">ZFP28 </t>
  </si>
  <si>
    <t xml:space="preserve">ARID1B </t>
  </si>
  <si>
    <t xml:space="preserve">PPHLN1 </t>
  </si>
  <si>
    <t xml:space="preserve">INTS1 </t>
  </si>
  <si>
    <t xml:space="preserve">SUGP2 </t>
  </si>
  <si>
    <t xml:space="preserve">ZC3H18 </t>
  </si>
  <si>
    <t xml:space="preserve">GALNT5 </t>
  </si>
  <si>
    <t xml:space="preserve">CENPV </t>
  </si>
  <si>
    <t xml:space="preserve">RPL7L1 </t>
  </si>
  <si>
    <t xml:space="preserve">RBM26 </t>
  </si>
  <si>
    <t xml:space="preserve">HP1BP3 </t>
  </si>
  <si>
    <t xml:space="preserve">RRP12 </t>
  </si>
  <si>
    <t xml:space="preserve">LARP7 </t>
  </si>
  <si>
    <t xml:space="preserve">SF3A1 </t>
  </si>
  <si>
    <t xml:space="preserve">SF3A2 </t>
  </si>
  <si>
    <t xml:space="preserve">RRS1 </t>
  </si>
  <si>
    <t xml:space="preserve">ZNF268 </t>
  </si>
  <si>
    <t xml:space="preserve">BOP1 </t>
  </si>
  <si>
    <t xml:space="preserve">DDX39B </t>
  </si>
  <si>
    <t xml:space="preserve">SNW1 </t>
  </si>
  <si>
    <t xml:space="preserve">NNT </t>
  </si>
  <si>
    <t xml:space="preserve">SRSF5 </t>
  </si>
  <si>
    <t xml:space="preserve">MLLT1 </t>
  </si>
  <si>
    <t xml:space="preserve">EXOSC10 </t>
  </si>
  <si>
    <t xml:space="preserve">CLTC </t>
  </si>
  <si>
    <t xml:space="preserve">SARNP </t>
  </si>
  <si>
    <t xml:space="preserve">TUBA4A </t>
  </si>
  <si>
    <t xml:space="preserve">EEF1A1 </t>
  </si>
  <si>
    <t xml:space="preserve">RPL11 </t>
  </si>
  <si>
    <t xml:space="preserve">RPL7A </t>
  </si>
  <si>
    <t xml:space="preserve">RPS11 </t>
  </si>
  <si>
    <t xml:space="preserve">BRPF1 </t>
  </si>
  <si>
    <t xml:space="preserve">HMGA2 </t>
  </si>
  <si>
    <t xml:space="preserve">AFF1 </t>
  </si>
  <si>
    <t xml:space="preserve">ATRX </t>
  </si>
  <si>
    <t xml:space="preserve">NOP2 </t>
  </si>
  <si>
    <t xml:space="preserve">MKI67 </t>
  </si>
  <si>
    <t xml:space="preserve">VDAC2 </t>
  </si>
  <si>
    <t xml:space="preserve">TMPO </t>
  </si>
  <si>
    <t xml:space="preserve">HMGCL </t>
  </si>
  <si>
    <t xml:space="preserve">DEK </t>
  </si>
  <si>
    <t xml:space="preserve">NKTR </t>
  </si>
  <si>
    <t xml:space="preserve">SMARCA1 </t>
  </si>
  <si>
    <t xml:space="preserve">ITPRID2 </t>
  </si>
  <si>
    <t xml:space="preserve">VDAC3 </t>
  </si>
  <si>
    <t xml:space="preserve">VDAC1 </t>
  </si>
  <si>
    <t xml:space="preserve">H2AX </t>
  </si>
  <si>
    <t xml:space="preserve">XRCC5 </t>
  </si>
  <si>
    <t xml:space="preserve">ACTN4 </t>
  </si>
  <si>
    <t xml:space="preserve">TPR </t>
  </si>
  <si>
    <t xml:space="preserve">SLC25A6 </t>
  </si>
  <si>
    <t xml:space="preserve">Immunoglobulin gamma-1 heavy chain OS=Homo sapiens OX=9606 </t>
  </si>
  <si>
    <t xml:space="preserve">SNRPA1 </t>
  </si>
  <si>
    <t xml:space="preserve">SNRPA </t>
  </si>
  <si>
    <t xml:space="preserve">HNRNPC </t>
  </si>
  <si>
    <t xml:space="preserve">ANXA2 </t>
  </si>
  <si>
    <t xml:space="preserve">HMGN2 </t>
  </si>
  <si>
    <t xml:space="preserve">HMGN1 </t>
  </si>
  <si>
    <t xml:space="preserve">GNAI2 </t>
  </si>
  <si>
    <t xml:space="preserve">KRT1 </t>
  </si>
  <si>
    <t xml:space="preserve">ANXA1 </t>
  </si>
  <si>
    <t xml:space="preserve">ALDOA </t>
  </si>
  <si>
    <t xml:space="preserve">BRD1 </t>
  </si>
  <si>
    <t xml:space="preserve">KAT7 </t>
  </si>
  <si>
    <t xml:space="preserve">ZRANB2 </t>
  </si>
  <si>
    <t xml:space="preserve">PHF14 </t>
  </si>
  <si>
    <t xml:space="preserve">ATP5PD </t>
  </si>
  <si>
    <t xml:space="preserve">PSIP1 </t>
  </si>
  <si>
    <t xml:space="preserve">ATP6V1G1 </t>
  </si>
  <si>
    <t xml:space="preserve">DKC1 </t>
  </si>
  <si>
    <t xml:space="preserve">RRP9 </t>
  </si>
  <si>
    <t xml:space="preserve">DHX15 </t>
  </si>
  <si>
    <t xml:space="preserve">HNRNPDL </t>
  </si>
  <si>
    <t xml:space="preserve">CEP83 </t>
  </si>
  <si>
    <t xml:space="preserve">AFG3L2 </t>
  </si>
  <si>
    <t xml:space="preserve">RTCB </t>
  </si>
  <si>
    <t xml:space="preserve">NOL7 </t>
  </si>
  <si>
    <t xml:space="preserve">CIZ1 </t>
  </si>
  <si>
    <t xml:space="preserve">ISY1 </t>
  </si>
  <si>
    <t xml:space="preserve">BRPF3 </t>
  </si>
  <si>
    <t xml:space="preserve">GPATCH8 </t>
  </si>
  <si>
    <t xml:space="preserve">BAZ2B </t>
  </si>
  <si>
    <t xml:space="preserve">LIMA1 </t>
  </si>
  <si>
    <t xml:space="preserve">TCF20 </t>
  </si>
  <si>
    <t xml:space="preserve">POLK </t>
  </si>
  <si>
    <t xml:space="preserve">ZNF319 </t>
  </si>
  <si>
    <t xml:space="preserve">DNAH1 </t>
  </si>
  <si>
    <t xml:space="preserve">PHRF1 </t>
  </si>
  <si>
    <t xml:space="preserve">MACROH2A2 </t>
  </si>
  <si>
    <t xml:space="preserve">AATF </t>
  </si>
  <si>
    <t xml:space="preserve">CHCHD3 </t>
  </si>
  <si>
    <t xml:space="preserve">RBM28 </t>
  </si>
  <si>
    <t xml:space="preserve">ZFP64 </t>
  </si>
  <si>
    <t xml:space="preserve">ESF1 </t>
  </si>
  <si>
    <t xml:space="preserve">TSPYL1 </t>
  </si>
  <si>
    <t xml:space="preserve">NAT10 </t>
  </si>
  <si>
    <t xml:space="preserve">DDX24 </t>
  </si>
  <si>
    <t xml:space="preserve">POTEKP </t>
  </si>
  <si>
    <t xml:space="preserve">NIFK </t>
  </si>
  <si>
    <t xml:space="preserve">SRRT </t>
  </si>
  <si>
    <t xml:space="preserve">KIAA0586 </t>
  </si>
  <si>
    <t xml:space="preserve">BCL7B </t>
  </si>
  <si>
    <t xml:space="preserve">TRIR </t>
  </si>
  <si>
    <t xml:space="preserve">AKAP9 </t>
  </si>
  <si>
    <t xml:space="preserve">HNRNPAB </t>
  </si>
  <si>
    <t xml:space="preserve">ZNF184 </t>
  </si>
  <si>
    <t xml:space="preserve">H4C7 </t>
  </si>
  <si>
    <t xml:space="preserve">RBM14 </t>
  </si>
  <si>
    <t xml:space="preserve">PWWP2A </t>
  </si>
  <si>
    <t xml:space="preserve">YTHDC1 </t>
  </si>
  <si>
    <t xml:space="preserve">ZNF594 </t>
  </si>
  <si>
    <t xml:space="preserve">EAF1 </t>
  </si>
  <si>
    <t xml:space="preserve">INTS12 </t>
  </si>
  <si>
    <t xml:space="preserve">H2AC6 </t>
  </si>
  <si>
    <t xml:space="preserve">SYMPK </t>
  </si>
  <si>
    <t xml:space="preserve">DPF3 </t>
  </si>
  <si>
    <t xml:space="preserve">H1-10 </t>
  </si>
  <si>
    <t xml:space="preserve">TTN </t>
  </si>
  <si>
    <t xml:space="preserve">ING5 </t>
  </si>
  <si>
    <t xml:space="preserve">KAT6B </t>
  </si>
  <si>
    <t xml:space="preserve">SNIP1 </t>
  </si>
  <si>
    <t xml:space="preserve">TDRD7 </t>
  </si>
  <si>
    <t xml:space="preserve">SYNE1 </t>
  </si>
  <si>
    <t xml:space="preserve">SRFBP1 </t>
  </si>
  <si>
    <t xml:space="preserve">MCU </t>
  </si>
  <si>
    <t xml:space="preserve">STAG2 </t>
  </si>
  <si>
    <t xml:space="preserve">SRRM1 </t>
  </si>
  <si>
    <t xml:space="preserve">SPATS2 </t>
  </si>
  <si>
    <t xml:space="preserve">NLRX1 </t>
  </si>
  <si>
    <t xml:space="preserve">PHF5A </t>
  </si>
  <si>
    <t xml:space="preserve">RUFY3 </t>
  </si>
  <si>
    <t xml:space="preserve">DDX46 </t>
  </si>
  <si>
    <t xml:space="preserve">KIAA1549L </t>
  </si>
  <si>
    <t xml:space="preserve">ANKRD11 </t>
  </si>
  <si>
    <t xml:space="preserve">ZC3H14 </t>
  </si>
  <si>
    <t xml:space="preserve">PRPF8 </t>
  </si>
  <si>
    <t xml:space="preserve">LIN54 </t>
  </si>
  <si>
    <t xml:space="preserve">LCN10 </t>
  </si>
  <si>
    <t xml:space="preserve">TAF3 </t>
  </si>
  <si>
    <t xml:space="preserve">ZC3H13 </t>
  </si>
  <si>
    <t xml:space="preserve">DNTTIP2 </t>
  </si>
  <si>
    <t xml:space="preserve">FRMPD3 </t>
  </si>
  <si>
    <t xml:space="preserve">NDUFA9 </t>
  </si>
  <si>
    <t xml:space="preserve">RBBP7 </t>
  </si>
  <si>
    <t xml:space="preserve">ELAVL1 </t>
  </si>
  <si>
    <t xml:space="preserve">HMGN3 </t>
  </si>
  <si>
    <t xml:space="preserve">PUM3 </t>
  </si>
  <si>
    <t xml:space="preserve">RBBP5 </t>
  </si>
  <si>
    <t xml:space="preserve">PTGES3 </t>
  </si>
  <si>
    <t xml:space="preserve">WDR43 </t>
  </si>
  <si>
    <t xml:space="preserve">RRP1B </t>
  </si>
  <si>
    <t xml:space="preserve">SMC1A </t>
  </si>
  <si>
    <t xml:space="preserve">MDC1 </t>
  </si>
  <si>
    <t xml:space="preserve">FLNC </t>
  </si>
  <si>
    <t xml:space="preserve">THOC5 </t>
  </si>
  <si>
    <t xml:space="preserve">PRPF4B </t>
  </si>
  <si>
    <t xml:space="preserve">SF3B2 </t>
  </si>
  <si>
    <t xml:space="preserve">PPIG </t>
  </si>
  <si>
    <t xml:space="preserve">PABPC1 </t>
  </si>
  <si>
    <t xml:space="preserve">IK </t>
  </si>
  <si>
    <t xml:space="preserve">TP53BP1 </t>
  </si>
  <si>
    <t xml:space="preserve">EP300 </t>
  </si>
  <si>
    <t xml:space="preserve">SSRP1 </t>
  </si>
  <si>
    <t xml:space="preserve">SRSF4 </t>
  </si>
  <si>
    <t xml:space="preserve">SRSF1 </t>
  </si>
  <si>
    <t xml:space="preserve">SRSF11 </t>
  </si>
  <si>
    <t xml:space="preserve">KMT2A </t>
  </si>
  <si>
    <t xml:space="preserve">SRSF3 </t>
  </si>
  <si>
    <t xml:space="preserve">SKP1 </t>
  </si>
  <si>
    <t xml:space="preserve">HSPE1 </t>
  </si>
  <si>
    <t xml:space="preserve">RPL15 </t>
  </si>
  <si>
    <t xml:space="preserve">RPS3A </t>
  </si>
  <si>
    <t xml:space="preserve">RPS20 </t>
  </si>
  <si>
    <t xml:space="preserve">MRPL12 </t>
  </si>
  <si>
    <t xml:space="preserve">MECP2 </t>
  </si>
  <si>
    <t xml:space="preserve">SMARCA4 </t>
  </si>
  <si>
    <t xml:space="preserve">YLPM1 </t>
  </si>
  <si>
    <t xml:space="preserve">ATP5PO </t>
  </si>
  <si>
    <t xml:space="preserve">RPL29 </t>
  </si>
  <si>
    <t xml:space="preserve">RPL35 </t>
  </si>
  <si>
    <t xml:space="preserve">BUD31 </t>
  </si>
  <si>
    <t xml:space="preserve">RPS19 </t>
  </si>
  <si>
    <t xml:space="preserve">RBMXL1 </t>
  </si>
  <si>
    <t xml:space="preserve">RPL22 </t>
  </si>
  <si>
    <t xml:space="preserve">ATP5F1D </t>
  </si>
  <si>
    <t xml:space="preserve">ATP5F1A </t>
  </si>
  <si>
    <t xml:space="preserve">SP100 </t>
  </si>
  <si>
    <t xml:space="preserve">TGM2 </t>
  </si>
  <si>
    <t xml:space="preserve">LMNB1 </t>
  </si>
  <si>
    <t xml:space="preserve">ATP5PF </t>
  </si>
  <si>
    <t xml:space="preserve">RPL7 </t>
  </si>
  <si>
    <t xml:space="preserve">CEBPB </t>
  </si>
  <si>
    <t xml:space="preserve">UBTF </t>
  </si>
  <si>
    <t xml:space="preserve">JUNB </t>
  </si>
  <si>
    <t xml:space="preserve">H1-3 </t>
  </si>
  <si>
    <t xml:space="preserve">DSP </t>
  </si>
  <si>
    <t xml:space="preserve">ATF2 </t>
  </si>
  <si>
    <t xml:space="preserve">TOP2A </t>
  </si>
  <si>
    <t xml:space="preserve">HSPD1 </t>
  </si>
  <si>
    <t xml:space="preserve">UBTFL6 </t>
  </si>
  <si>
    <t xml:space="preserve">PARP1 </t>
  </si>
  <si>
    <t xml:space="preserve">VIM </t>
  </si>
  <si>
    <t xml:space="preserve">SNRPB2 </t>
  </si>
  <si>
    <t xml:space="preserve">SSB </t>
  </si>
  <si>
    <t xml:space="preserve">ATP1A1 </t>
  </si>
  <si>
    <t xml:space="preserve">RPN1 </t>
  </si>
  <si>
    <t xml:space="preserve">MYC </t>
  </si>
  <si>
    <t xml:space="preserve">SIX3 </t>
  </si>
  <si>
    <t xml:space="preserve">RSL1D1 </t>
  </si>
  <si>
    <t xml:space="preserve">ATP5MG </t>
  </si>
  <si>
    <t xml:space="preserve">DYSF </t>
  </si>
  <si>
    <t xml:space="preserve">MED6 </t>
  </si>
  <si>
    <t xml:space="preserve">ZC3H11A </t>
  </si>
  <si>
    <t xml:space="preserve">ZNF292 </t>
  </si>
  <si>
    <t xml:space="preserve">HNRNPR </t>
  </si>
  <si>
    <t xml:space="preserve">GNPAT </t>
  </si>
  <si>
    <t xml:space="preserve">KMT2D </t>
  </si>
  <si>
    <t xml:space="preserve">ARID1A </t>
  </si>
  <si>
    <t xml:space="preserve">TRIM38 </t>
  </si>
  <si>
    <t xml:space="preserve">BMAL1 </t>
  </si>
  <si>
    <t xml:space="preserve">OTOL1 </t>
  </si>
  <si>
    <t>K293</t>
  </si>
  <si>
    <t>K181</t>
  </si>
  <si>
    <t>K565</t>
  </si>
  <si>
    <t>K24</t>
  </si>
  <si>
    <t>K15</t>
  </si>
  <si>
    <t>K13; K17</t>
  </si>
  <si>
    <t>K437</t>
  </si>
  <si>
    <t>K85</t>
  </si>
  <si>
    <t>K233</t>
  </si>
  <si>
    <t>K19; K24</t>
  </si>
  <si>
    <t>K10; K15</t>
  </si>
  <si>
    <t>K9; K13</t>
  </si>
  <si>
    <t>K6; K9</t>
  </si>
  <si>
    <t>K74</t>
  </si>
  <si>
    <t>K151</t>
  </si>
  <si>
    <t>K267</t>
  </si>
  <si>
    <t>K23</t>
  </si>
  <si>
    <t>K105</t>
  </si>
  <si>
    <t>K84</t>
  </si>
  <si>
    <t>K463</t>
  </si>
  <si>
    <t>K763</t>
  </si>
  <si>
    <t>K127; K129</t>
  </si>
  <si>
    <t>K1223</t>
  </si>
  <si>
    <t>K548</t>
  </si>
  <si>
    <t>K165</t>
  </si>
  <si>
    <t>K150</t>
  </si>
  <si>
    <t>K1335</t>
  </si>
  <si>
    <t>K799</t>
  </si>
  <si>
    <t>K35</t>
  </si>
  <si>
    <t>K21</t>
  </si>
  <si>
    <t>K13</t>
  </si>
  <si>
    <t>K1390</t>
  </si>
  <si>
    <t>K1061</t>
  </si>
  <si>
    <t>K26</t>
  </si>
  <si>
    <t>K1771</t>
  </si>
  <si>
    <t>K1542</t>
  </si>
  <si>
    <t>K147</t>
  </si>
  <si>
    <t>K769</t>
  </si>
  <si>
    <t>K1082</t>
  </si>
  <si>
    <t>K21; K24</t>
  </si>
  <si>
    <t>K17; K21</t>
  </si>
  <si>
    <t>K12; K13</t>
  </si>
  <si>
    <t>K109</t>
  </si>
  <si>
    <t>K607</t>
  </si>
  <si>
    <t>K218</t>
  </si>
  <si>
    <t>K198</t>
  </si>
  <si>
    <t>K11</t>
  </si>
  <si>
    <t>K251</t>
  </si>
  <si>
    <t>K193</t>
  </si>
  <si>
    <t>K158</t>
  </si>
  <si>
    <t>K86</t>
  </si>
  <si>
    <t>K197</t>
  </si>
  <si>
    <t>K58</t>
  </si>
  <si>
    <t>K133</t>
  </si>
  <si>
    <t>K298</t>
  </si>
  <si>
    <t>K635</t>
  </si>
  <si>
    <t>K28</t>
  </si>
  <si>
    <t>K80</t>
  </si>
  <si>
    <t>K39</t>
  </si>
  <si>
    <t>K125</t>
  </si>
  <si>
    <t>K128</t>
  </si>
  <si>
    <t>K61</t>
  </si>
  <si>
    <t>K698</t>
  </si>
  <si>
    <t>K204</t>
  </si>
  <si>
    <t>K177</t>
  </si>
  <si>
    <t>K719</t>
  </si>
  <si>
    <t>K406</t>
  </si>
  <si>
    <t>K314</t>
  </si>
  <si>
    <t>K172</t>
  </si>
  <si>
    <t>K101</t>
  </si>
  <si>
    <t>K1441</t>
  </si>
  <si>
    <t>K202</t>
  </si>
  <si>
    <t>K421</t>
  </si>
  <si>
    <t>K205</t>
  </si>
  <si>
    <t>K471</t>
  </si>
  <si>
    <t>K646</t>
  </si>
  <si>
    <t>K2108</t>
  </si>
  <si>
    <t>K2055</t>
  </si>
  <si>
    <t>K40</t>
  </si>
  <si>
    <t>K46</t>
  </si>
  <si>
    <t>K18</t>
  </si>
  <si>
    <t>K451</t>
  </si>
  <si>
    <t>K78</t>
  </si>
  <si>
    <t>K49</t>
  </si>
  <si>
    <t>K343</t>
  </si>
  <si>
    <t>K32</t>
  </si>
  <si>
    <t>K129</t>
  </si>
  <si>
    <t>K8; K12</t>
  </si>
  <si>
    <t>K264</t>
  </si>
  <si>
    <t>K270</t>
  </si>
  <si>
    <t>K141</t>
  </si>
  <si>
    <t>K134</t>
  </si>
  <si>
    <t>K623</t>
  </si>
  <si>
    <t>K34</t>
  </si>
  <si>
    <t>K473</t>
  </si>
  <si>
    <t>K278</t>
  </si>
  <si>
    <t>K811</t>
  </si>
  <si>
    <t>K519</t>
  </si>
  <si>
    <t>K470</t>
  </si>
  <si>
    <t>K105; K106</t>
  </si>
  <si>
    <t>K2602</t>
  </si>
  <si>
    <t>K8</t>
  </si>
  <si>
    <t>K145</t>
  </si>
  <si>
    <t>K853</t>
  </si>
  <si>
    <t>K572</t>
  </si>
  <si>
    <t>K155</t>
  </si>
  <si>
    <t>K882</t>
  </si>
  <si>
    <t>K415</t>
  </si>
  <si>
    <t>K414; K418; K421</t>
  </si>
  <si>
    <t>K413</t>
  </si>
  <si>
    <t>K705</t>
  </si>
  <si>
    <t>K420</t>
  </si>
  <si>
    <t>K69; K74</t>
  </si>
  <si>
    <t>K96; K100</t>
  </si>
  <si>
    <t>K96</t>
  </si>
  <si>
    <t>K339</t>
  </si>
  <si>
    <t>K352</t>
  </si>
  <si>
    <t>K237</t>
  </si>
  <si>
    <t>K216</t>
  </si>
  <si>
    <t>K297</t>
  </si>
  <si>
    <t>K277</t>
  </si>
  <si>
    <t>K468</t>
  </si>
  <si>
    <t>K1962</t>
  </si>
  <si>
    <t>K</t>
  </si>
  <si>
    <t>K509</t>
  </si>
  <si>
    <t>K478</t>
  </si>
  <si>
    <t>K564</t>
  </si>
  <si>
    <t>K1987</t>
  </si>
  <si>
    <t>K227</t>
  </si>
  <si>
    <t>K100</t>
  </si>
  <si>
    <t>K605</t>
  </si>
  <si>
    <t>K827</t>
  </si>
  <si>
    <t>K878</t>
  </si>
  <si>
    <t>K63</t>
  </si>
  <si>
    <t>K47</t>
  </si>
  <si>
    <t>K709</t>
  </si>
  <si>
    <t>K29</t>
  </si>
  <si>
    <t>K16; K17</t>
  </si>
  <si>
    <t>K294</t>
  </si>
  <si>
    <t>K14</t>
  </si>
  <si>
    <t>K431</t>
  </si>
  <si>
    <t>K486</t>
  </si>
  <si>
    <t>K578</t>
  </si>
  <si>
    <t>K230</t>
  </si>
  <si>
    <t>K467</t>
  </si>
  <si>
    <t>K333</t>
  </si>
  <si>
    <t>K76</t>
  </si>
  <si>
    <t>K918</t>
  </si>
  <si>
    <t>K586</t>
  </si>
  <si>
    <t>K19</t>
  </si>
  <si>
    <t>K162</t>
  </si>
  <si>
    <t>K476</t>
  </si>
  <si>
    <t>K70</t>
  </si>
  <si>
    <t>K60</t>
  </si>
  <si>
    <t>K195</t>
  </si>
  <si>
    <t>K252</t>
  </si>
  <si>
    <t>K679</t>
  </si>
  <si>
    <t>K670</t>
  </si>
  <si>
    <t>K213</t>
  </si>
  <si>
    <t>K1392</t>
  </si>
  <si>
    <t>K17</t>
  </si>
  <si>
    <t>K41</t>
  </si>
  <si>
    <t>K20</t>
  </si>
  <si>
    <t>K45</t>
  </si>
  <si>
    <t>K580</t>
  </si>
  <si>
    <t>K603</t>
  </si>
  <si>
    <t>K199; K204</t>
  </si>
  <si>
    <t>K967</t>
  </si>
  <si>
    <t>K757</t>
  </si>
  <si>
    <t>K3243</t>
  </si>
  <si>
    <t>K2583</t>
  </si>
  <si>
    <t>K2005</t>
  </si>
  <si>
    <t>K120</t>
  </si>
  <si>
    <t>K711</t>
  </si>
  <si>
    <t>K608</t>
  </si>
  <si>
    <t>K435</t>
  </si>
  <si>
    <t>K48</t>
  </si>
  <si>
    <t>K87</t>
  </si>
  <si>
    <t>K388</t>
  </si>
  <si>
    <t>K179</t>
  </si>
  <si>
    <t>K1216</t>
  </si>
  <si>
    <t>K77</t>
  </si>
  <si>
    <t>K308</t>
  </si>
  <si>
    <t>K79</t>
  </si>
  <si>
    <t>K62</t>
  </si>
  <si>
    <t>K116</t>
  </si>
  <si>
    <t>K168</t>
  </si>
  <si>
    <t>K93</t>
  </si>
  <si>
    <t>K66</t>
  </si>
  <si>
    <t>K37</t>
  </si>
  <si>
    <t>K117</t>
  </si>
  <si>
    <t>K6; K10</t>
  </si>
  <si>
    <t>K240</t>
  </si>
  <si>
    <t>K665</t>
  </si>
  <si>
    <t>K417</t>
  </si>
  <si>
    <t>K748</t>
  </si>
  <si>
    <t>K163</t>
  </si>
  <si>
    <t>K159</t>
  </si>
  <si>
    <t>K336</t>
  </si>
  <si>
    <t>K12; K14</t>
  </si>
  <si>
    <t>K102</t>
  </si>
  <si>
    <t>K191</t>
  </si>
  <si>
    <t>K122</t>
  </si>
  <si>
    <t>K243</t>
  </si>
  <si>
    <t>K232</t>
  </si>
  <si>
    <t>K302</t>
  </si>
  <si>
    <t>K250; K257</t>
  </si>
  <si>
    <t>K27</t>
  </si>
  <si>
    <t>K229</t>
  </si>
  <si>
    <t>K51</t>
  </si>
  <si>
    <t>K95</t>
  </si>
  <si>
    <t>K350</t>
  </si>
  <si>
    <t>K438</t>
  </si>
  <si>
    <t>K364</t>
  </si>
  <si>
    <t>K288</t>
  </si>
  <si>
    <t>K166</t>
  </si>
  <si>
    <t>K42</t>
  </si>
  <si>
    <t>K450</t>
  </si>
  <si>
    <t>K260</t>
  </si>
  <si>
    <t>K413; K418</t>
  </si>
  <si>
    <t>K54</t>
  </si>
  <si>
    <t>K94</t>
  </si>
  <si>
    <t>K809</t>
  </si>
  <si>
    <t>K72</t>
  </si>
  <si>
    <t>K175</t>
  </si>
  <si>
    <t>K123</t>
  </si>
  <si>
    <t>K75</t>
  </si>
  <si>
    <t>K443</t>
  </si>
  <si>
    <t>K25</t>
  </si>
  <si>
    <t>K786</t>
  </si>
  <si>
    <t>K180</t>
  </si>
  <si>
    <t>K490</t>
  </si>
  <si>
    <t>K584; K591</t>
  </si>
  <si>
    <t>K502</t>
  </si>
  <si>
    <t>K496</t>
  </si>
  <si>
    <t>K756</t>
  </si>
  <si>
    <t>K401</t>
  </si>
  <si>
    <t>K375</t>
  </si>
  <si>
    <t>K146; K148</t>
  </si>
  <si>
    <t>K7</t>
  </si>
  <si>
    <t>K546</t>
  </si>
  <si>
    <t>K238</t>
  </si>
  <si>
    <t>K456</t>
  </si>
  <si>
    <t>K429</t>
  </si>
  <si>
    <t>K968</t>
  </si>
  <si>
    <t>K174</t>
  </si>
  <si>
    <t>K446</t>
  </si>
  <si>
    <t>K543</t>
  </si>
  <si>
    <t>K1312; K1321</t>
  </si>
  <si>
    <t>K1554</t>
  </si>
  <si>
    <t>K1633</t>
  </si>
  <si>
    <t>K380</t>
  </si>
  <si>
    <t>K173</t>
  </si>
  <si>
    <t>K752</t>
  </si>
  <si>
    <t>K142</t>
  </si>
  <si>
    <t>K138</t>
  </si>
  <si>
    <t>K130</t>
  </si>
  <si>
    <t>K947</t>
  </si>
  <si>
    <t>K326; K328</t>
  </si>
  <si>
    <t>K226</t>
  </si>
  <si>
    <t>K712</t>
  </si>
  <si>
    <t>K309</t>
  </si>
  <si>
    <t>K186</t>
  </si>
  <si>
    <t>K146</t>
  </si>
  <si>
    <t>K3180</t>
  </si>
  <si>
    <t>K276</t>
  </si>
  <si>
    <t>K662</t>
  </si>
  <si>
    <t>K426</t>
  </si>
  <si>
    <t>K400</t>
  </si>
  <si>
    <t>K164</t>
  </si>
  <si>
    <t>K132</t>
  </si>
  <si>
    <t>K98</t>
  </si>
  <si>
    <t>K358</t>
  </si>
  <si>
    <t>K1147</t>
  </si>
  <si>
    <t>K4183; K4198</t>
  </si>
  <si>
    <t>K154</t>
  </si>
  <si>
    <t>K1115</t>
  </si>
  <si>
    <t>K30</t>
  </si>
  <si>
    <t>K1014</t>
  </si>
  <si>
    <t>K3141</t>
  </si>
  <si>
    <t>K220</t>
  </si>
  <si>
    <t>K219</t>
  </si>
  <si>
    <t>K53</t>
  </si>
  <si>
    <t>K36</t>
  </si>
  <si>
    <t>K362</t>
  </si>
  <si>
    <t>K542</t>
  </si>
  <si>
    <t>K455; K463</t>
  </si>
  <si>
    <t>K271</t>
  </si>
  <si>
    <t>K265</t>
  </si>
  <si>
    <t>K1084; K1086; K1087</t>
  </si>
  <si>
    <t>K304</t>
  </si>
  <si>
    <t>K659</t>
  </si>
  <si>
    <t>K974</t>
  </si>
  <si>
    <t>K907</t>
  </si>
  <si>
    <t>K64</t>
  </si>
  <si>
    <t>K385</t>
  </si>
  <si>
    <t>K573</t>
  </si>
  <si>
    <t>K121</t>
  </si>
  <si>
    <t>K12</t>
  </si>
  <si>
    <t>K975</t>
  </si>
  <si>
    <t>K189</t>
  </si>
  <si>
    <t>K119</t>
  </si>
  <si>
    <t>K320</t>
  </si>
  <si>
    <t>K67</t>
  </si>
  <si>
    <t>K728</t>
  </si>
  <si>
    <t>K355</t>
  </si>
  <si>
    <t>K500</t>
  </si>
  <si>
    <t>K68</t>
  </si>
  <si>
    <t>K371</t>
  </si>
  <si>
    <t>K33</t>
  </si>
  <si>
    <t>K491</t>
  </si>
  <si>
    <t>K356</t>
  </si>
  <si>
    <t>K398</t>
  </si>
  <si>
    <t>K851; K853</t>
  </si>
  <si>
    <t>K1025</t>
  </si>
  <si>
    <t>K1994</t>
  </si>
  <si>
    <t>K616</t>
  </si>
  <si>
    <t>K108</t>
  </si>
  <si>
    <t>K137</t>
  </si>
  <si>
    <t>K984</t>
  </si>
  <si>
    <t>K1542; K1546</t>
  </si>
  <si>
    <t>K176</t>
  </si>
  <si>
    <t>K459</t>
  </si>
  <si>
    <t>K81</t>
  </si>
  <si>
    <t>K170</t>
  </si>
  <si>
    <t>K2958</t>
  </si>
  <si>
    <t>K182</t>
  </si>
  <si>
    <t>K614</t>
  </si>
  <si>
    <t>K88</t>
  </si>
  <si>
    <t>K9; K13; K17</t>
  </si>
  <si>
    <t>K6; K9; K13</t>
  </si>
  <si>
    <t>K9</t>
  </si>
  <si>
    <t>K139</t>
  </si>
  <si>
    <t>K56</t>
  </si>
  <si>
    <t>K183</t>
  </si>
  <si>
    <t>K239</t>
  </si>
  <si>
    <t>K455</t>
  </si>
  <si>
    <t>K199</t>
  </si>
  <si>
    <t>K171</t>
  </si>
  <si>
    <t>K1092</t>
  </si>
  <si>
    <t>K73</t>
  </si>
  <si>
    <t>K612</t>
  </si>
  <si>
    <t>K906</t>
  </si>
  <si>
    <t>K3010</t>
  </si>
  <si>
    <t>K2886</t>
  </si>
  <si>
    <t>K2822</t>
  </si>
  <si>
    <t>K2703</t>
  </si>
  <si>
    <t>K2209</t>
  </si>
  <si>
    <t>K617</t>
  </si>
  <si>
    <t>K43</t>
  </si>
  <si>
    <t>K411</t>
  </si>
  <si>
    <t>K353</t>
  </si>
  <si>
    <t>K143</t>
  </si>
  <si>
    <t>K390</t>
  </si>
  <si>
    <t>K368</t>
  </si>
  <si>
    <t>K1404</t>
  </si>
  <si>
    <t>K10</t>
  </si>
  <si>
    <t>K136</t>
  </si>
  <si>
    <t>K71</t>
  </si>
  <si>
    <t>K539</t>
  </si>
  <si>
    <t>K300</t>
  </si>
  <si>
    <t>K703</t>
  </si>
  <si>
    <t>K562</t>
  </si>
  <si>
    <t>K156</t>
  </si>
  <si>
    <t>K545</t>
  </si>
  <si>
    <t>K228</t>
  </si>
  <si>
    <t>K124</t>
  </si>
  <si>
    <t>K185</t>
  </si>
  <si>
    <t>K118</t>
  </si>
  <si>
    <t>K52</t>
  </si>
  <si>
    <t>K188</t>
  </si>
  <si>
    <t>K127</t>
  </si>
  <si>
    <t>K803</t>
  </si>
  <si>
    <t>K222</t>
  </si>
  <si>
    <t>K532</t>
  </si>
  <si>
    <t>K440</t>
  </si>
  <si>
    <t>K334</t>
  </si>
  <si>
    <t>K157</t>
  </si>
  <si>
    <t>K248</t>
  </si>
  <si>
    <t>K464</t>
  </si>
  <si>
    <t>K360</t>
  </si>
  <si>
    <t>K82</t>
  </si>
  <si>
    <t>K377</t>
  </si>
  <si>
    <t>K597</t>
  </si>
  <si>
    <t>K316</t>
  </si>
  <si>
    <t>K148</t>
  </si>
  <si>
    <t>K516; K519</t>
  </si>
  <si>
    <t>K903</t>
  </si>
  <si>
    <t>K418</t>
  </si>
  <si>
    <t>K214</t>
  </si>
  <si>
    <t>K373</t>
  </si>
  <si>
    <t>K1658</t>
  </si>
  <si>
    <t>K236; K241</t>
  </si>
  <si>
    <t>K91</t>
  </si>
  <si>
    <t>K301</t>
  </si>
  <si>
    <t>K289</t>
  </si>
  <si>
    <t>K595</t>
  </si>
  <si>
    <t>K462</t>
  </si>
  <si>
    <t>K2042</t>
  </si>
  <si>
    <t>K120; K126</t>
  </si>
  <si>
    <t>K643</t>
  </si>
  <si>
    <t>K3079</t>
  </si>
  <si>
    <t>K1830</t>
  </si>
  <si>
    <t>K494</t>
  </si>
  <si>
    <t>K190; K193</t>
  </si>
  <si>
    <t>Log2-centred_Parental_R1</t>
  </si>
  <si>
    <t>Log2-centred_Parental_R2</t>
  </si>
  <si>
    <t>Log2-centred_Parental_R3</t>
  </si>
  <si>
    <t>Log2-centred_Parental+Seli_R1</t>
  </si>
  <si>
    <t>Log2-centred_Parental+Seli_R2</t>
  </si>
  <si>
    <t>Log2-centred_Parental+Seli_R3</t>
  </si>
  <si>
    <t>Log2-centred_DSCC1 KO_R1</t>
  </si>
  <si>
    <t>Log2-centred_DSCC1 KO_R2</t>
  </si>
  <si>
    <t>Log2-centred_DSCC1 KO_R3</t>
  </si>
  <si>
    <t>Log2-centred_DSCC1 KO +Seli_R1</t>
  </si>
  <si>
    <t>Log2-centred_DSCC1 KO +Seli_R2</t>
  </si>
  <si>
    <t>Log2-centred_DSCC1 KO +Seli_R3</t>
  </si>
  <si>
    <t>BAZ1A</t>
  </si>
  <si>
    <t>PHIP</t>
  </si>
  <si>
    <t>HNRNPU</t>
  </si>
  <si>
    <t>BRD1</t>
  </si>
  <si>
    <t>RPS11</t>
  </si>
  <si>
    <t>HNRNPC</t>
  </si>
  <si>
    <t>TRIM33</t>
  </si>
  <si>
    <t>NKTR</t>
  </si>
  <si>
    <t>DHX15</t>
  </si>
  <si>
    <t>CHAF1B</t>
  </si>
  <si>
    <t>SMARCA1</t>
  </si>
  <si>
    <t>MLLT3</t>
  </si>
  <si>
    <t>RRS1</t>
  </si>
  <si>
    <t>KAT7</t>
  </si>
  <si>
    <t>SSRP1</t>
  </si>
  <si>
    <t>SAFB</t>
  </si>
  <si>
    <t>KAT6B</t>
  </si>
  <si>
    <t>MFAP1</t>
  </si>
  <si>
    <t>ZC3H11A</t>
  </si>
  <si>
    <t>DDX5</t>
  </si>
  <si>
    <t>RALY</t>
  </si>
  <si>
    <t>BCLAF1</t>
  </si>
  <si>
    <t>THOC2</t>
  </si>
  <si>
    <t>PARP1</t>
  </si>
  <si>
    <t>TFIP11</t>
  </si>
  <si>
    <t>THRAP3</t>
  </si>
  <si>
    <t>MSL2</t>
  </si>
  <si>
    <t>MPHOSPH10</t>
  </si>
  <si>
    <t>ZFP64</t>
  </si>
  <si>
    <t>SAFB2</t>
  </si>
  <si>
    <t>ZNF292</t>
  </si>
  <si>
    <t>U2SURP</t>
  </si>
  <si>
    <t>YEATS4</t>
  </si>
  <si>
    <t>SON</t>
  </si>
  <si>
    <t>PSIP1</t>
  </si>
  <si>
    <t>ZNF638</t>
  </si>
  <si>
    <t>INTS12</t>
  </si>
  <si>
    <t>NIPBL</t>
  </si>
  <si>
    <t>KMT2A</t>
  </si>
  <si>
    <t>GNL2</t>
  </si>
  <si>
    <t>SMARCA5</t>
  </si>
  <si>
    <t>RBM26</t>
  </si>
  <si>
    <t>NUMA1</t>
  </si>
  <si>
    <t>KAT6A</t>
  </si>
  <si>
    <t>DHX16</t>
  </si>
  <si>
    <t>ATXN7L2</t>
  </si>
  <si>
    <t>SRFBP1</t>
  </si>
  <si>
    <t>SNRNP40</t>
  </si>
  <si>
    <t>NUSAP1</t>
  </si>
  <si>
    <t>BRD8</t>
  </si>
  <si>
    <t>BCORL1</t>
  </si>
  <si>
    <t>BAZ1B</t>
  </si>
  <si>
    <t>SF3B1</t>
  </si>
  <si>
    <t>RBM17</t>
  </si>
  <si>
    <t>NPM1</t>
  </si>
  <si>
    <t>PPIG</t>
  </si>
  <si>
    <t>SURF6</t>
  </si>
  <si>
    <t>UTP11</t>
  </si>
  <si>
    <t>KRR1</t>
  </si>
  <si>
    <t>ZC3H18</t>
  </si>
  <si>
    <t>H1-1</t>
  </si>
  <si>
    <t>CDK13</t>
  </si>
  <si>
    <t>STAG2</t>
  </si>
  <si>
    <t>NCL</t>
  </si>
  <si>
    <t>SF3A1</t>
  </si>
  <si>
    <t>XPC</t>
  </si>
  <si>
    <t>H1-2</t>
  </si>
  <si>
    <t>DDX24</t>
  </si>
  <si>
    <t>CHAMP1</t>
  </si>
  <si>
    <t>CBX8</t>
  </si>
  <si>
    <t>ACIN1</t>
  </si>
  <si>
    <t>KAT8</t>
  </si>
  <si>
    <t>MECP2</t>
  </si>
  <si>
    <t>PITX2</t>
  </si>
  <si>
    <t>RFC1</t>
  </si>
  <si>
    <t>LIG3</t>
  </si>
  <si>
    <t>MYC</t>
  </si>
  <si>
    <t>IK</t>
  </si>
  <si>
    <t>HNRNPM</t>
  </si>
  <si>
    <t>RSF1</t>
  </si>
  <si>
    <t>JADE1</t>
  </si>
  <si>
    <t xml:space="preserve">Protein </t>
  </si>
  <si>
    <t>K-site</t>
  </si>
  <si>
    <t>Names</t>
  </si>
  <si>
    <t>RSF1 NPM1 THRAP3 NCL BRD8 NKTR BRD1</t>
  </si>
  <si>
    <t>HNRNPU SAFB2</t>
  </si>
  <si>
    <t>ZFP64 ACIN1 TFIP11 ZC3H11A SNRNP40 SON DDX5 TRIM33 NIPBL SF3B1 RBM26 MECP2 INTS12 BAZ1B KAT7 PPIG RALY SF3A1 SMARCA1 ZC3H18 HNRNPC SAFB PSIP1</t>
  </si>
  <si>
    <t>RPS11 SRFBP1 PHIP KMT2A DDX24</t>
  </si>
  <si>
    <t>H1-1 HNRNPM MYC ZNF292 H1-2</t>
  </si>
  <si>
    <t>PPHLN1 H2BC26 H3-7 PHF14</t>
  </si>
  <si>
    <t>H4C16 HMGA1</t>
  </si>
  <si>
    <t>H2AX KRT8 SYMPK</t>
  </si>
  <si>
    <t>KAT8 CBX8 SSRP1 U2SURP PITX2 MSL2 ATXN7L2 CHAMP1 SMARCA5 KAT6A LIG3 RFC1 MLLT3 YEATS4 CHAF1B KRR1 DHX16 MPHOSPH10 STAG2 DHX15 RBM17 XPC KAT6B BCORL1 BCLAF1 NUSAP1 UTP11 MFAP1 GNL2 CDK13 SURF6 RRS1 THOC2 BAZ1A PARP1 NUMA1 IK JADE1 ZNF638</t>
  </si>
  <si>
    <t>TMPO RPS3A YLPM1 JUNB FOSL2 EP300 ATF2 MDC1 DPF3 AFF4 PAXBP1 YTHDC1 NONO H2BC3 TGM2 RBM28 RPL14 LARP7 RBMXL1 SARNP CEP83 SNW1 H1-4</t>
  </si>
  <si>
    <t>HSPD1 BOP1 DNTTIP2 TRIR HNRNPR H2BC14 MCU SRSF11 BAZ2A CKAP2 OTOL1 AATF H1-5 FTSJ3 ING4 SRSF1 RSL1D1 NOP2 DLST H2AZ1 GPATCH8 TRIM38 UBN1 SLC25A6 NOLC1 PUM3 TCF20 HADHA H2AC6 RPL7L1 ISY1 RRP12 NDUFB3</t>
  </si>
  <si>
    <t>SMARCA4 PRPF4B H2BC18 VDAC3 CEBPB SNRPA VIM HSPE1 DYSF NT5E ATP1A1</t>
  </si>
  <si>
    <t>Number</t>
  </si>
  <si>
    <t>Ac-Proteins</t>
  </si>
  <si>
    <t>Unique</t>
  </si>
  <si>
    <t>Overlapps</t>
  </si>
  <si>
    <t>(A) Common in SIRT1 KO and SIRT1i  (HEK293)</t>
  </si>
  <si>
    <t>(B) Common in WT+ SIRT1i vs.WT and DSCC1 KO + SIRT1i vs. DSCC1 KO (RPE1 p53KO)</t>
  </si>
  <si>
    <t xml:space="preserve">(C) Only in WT+SIRT1i vs WT (RPE1 p53KO) </t>
  </si>
  <si>
    <t>(D) Only in DSCC1KO + SIRT1i vs. DSCC1 KO (RPE1 p53KO)</t>
  </si>
  <si>
    <t>(A) + (B) + (C)</t>
  </si>
  <si>
    <t>(A) + (B) + (D)</t>
  </si>
  <si>
    <t>(A) + (B)</t>
  </si>
  <si>
    <t>(A) + (C)</t>
  </si>
  <si>
    <t xml:space="preserve">(A) + (D) </t>
  </si>
  <si>
    <t>(B) + (C)</t>
  </si>
  <si>
    <t>(B) + (D)</t>
  </si>
  <si>
    <t>(C) + (D)</t>
  </si>
  <si>
    <t xml:space="preserve">Table </t>
  </si>
  <si>
    <t>K1383</t>
  </si>
  <si>
    <t>K1736</t>
  </si>
  <si>
    <t>K413;K418</t>
  </si>
  <si>
    <t>K157; K170</t>
  </si>
  <si>
    <t>K457</t>
  </si>
  <si>
    <t>K584</t>
  </si>
  <si>
    <t>K518</t>
  </si>
  <si>
    <t>K332</t>
  </si>
  <si>
    <t>K1580</t>
  </si>
  <si>
    <t>K433</t>
  </si>
  <si>
    <t>K69</t>
  </si>
  <si>
    <t>K1528</t>
  </si>
  <si>
    <t>K862</t>
  </si>
  <si>
    <t>K16</t>
  </si>
  <si>
    <t>K152</t>
  </si>
  <si>
    <t>K1199</t>
  </si>
  <si>
    <t>K911</t>
  </si>
  <si>
    <t>K631</t>
  </si>
  <si>
    <t>K112</t>
  </si>
  <si>
    <t>K2033</t>
  </si>
  <si>
    <t>K440; K415</t>
  </si>
  <si>
    <t>K210</t>
  </si>
  <si>
    <t>K423</t>
  </si>
  <si>
    <t>K928</t>
  </si>
  <si>
    <t>K1195</t>
  </si>
  <si>
    <t>K312</t>
  </si>
  <si>
    <t>K814</t>
  </si>
  <si>
    <t>K86; K88</t>
  </si>
  <si>
    <t>K1081</t>
  </si>
  <si>
    <t>K577</t>
  </si>
  <si>
    <t>K86;K91; K85;K90</t>
  </si>
  <si>
    <t>K582</t>
  </si>
  <si>
    <t>K1031;K1036</t>
  </si>
  <si>
    <t>K797</t>
  </si>
  <si>
    <t>K113</t>
  </si>
  <si>
    <t>K384</t>
  </si>
  <si>
    <t>K323</t>
  </si>
  <si>
    <t>K525</t>
  </si>
  <si>
    <t>K1384</t>
  </si>
  <si>
    <t>K479</t>
  </si>
  <si>
    <t>p-value&lt;0.05 and Log2FC&gt;abs(0.5)</t>
  </si>
  <si>
    <t>Log2FC_WT/DSCC1 KO</t>
  </si>
  <si>
    <t>p-value_WT/DSCC1 KO</t>
  </si>
  <si>
    <t>p-value&lt;0.05 and Log2FC&gt;abs(0.5)_WT/DSCC1 KO</t>
  </si>
  <si>
    <t>Log2FC_WT+Seli/WT</t>
  </si>
  <si>
    <t>Log2FC_DSCC1 KO +Sel/DSCC1 KO</t>
  </si>
  <si>
    <t>p-value_WT+Seli/WT</t>
  </si>
  <si>
    <t>p-value_DSCC1 KO +Sel/DSCC1 KO</t>
  </si>
  <si>
    <t>p-value&lt;0.05 and Log2FC&gt;abs(0.5)_WT+SIRT1i/WT</t>
  </si>
  <si>
    <t>p-value&lt;0.05 and Log2FC&gt;abs(0.5)_DSCC1KO + SIRT1i/DSCC1 KO</t>
  </si>
  <si>
    <t>p53**</t>
  </si>
  <si>
    <t xml:space="preserve">*ZNF292 </t>
  </si>
  <si>
    <t xml:space="preserve">*H1-1 </t>
  </si>
  <si>
    <t>P53 KO cell line</t>
  </si>
  <si>
    <t>Log2-Centred</t>
  </si>
  <si>
    <t>Log2FC/HEK293 UT</t>
  </si>
  <si>
    <t>GOBP name</t>
  </si>
  <si>
    <t>GOMF name</t>
  </si>
  <si>
    <t>GOCC name</t>
  </si>
  <si>
    <t>KEGG name</t>
  </si>
  <si>
    <t>Keywords</t>
  </si>
  <si>
    <t>Corum</t>
  </si>
  <si>
    <t>Student's T-test p-value SIRT1-_SIRT1+</t>
  </si>
  <si>
    <t>Student's T-test Difference SIRT1-_SIRT1+</t>
  </si>
  <si>
    <t>p&lt;0.05 and log2FC&gt;ABS(1)_SIRT1 KO_WT</t>
  </si>
  <si>
    <t>Student's T-test p-value HEK293 +Selistat_HEK293 UT</t>
  </si>
  <si>
    <t>Column1</t>
  </si>
  <si>
    <t>Student's T-test Difference HEK293 +Selistat_HEK293 UT</t>
  </si>
  <si>
    <t>p&lt;0.05 and log2FC&gt;ABS(1)_HEK293 +Selistat_HEK293 UT</t>
  </si>
  <si>
    <t>Student's T-test p-value SIRT1 KO +Selistat_SIRT1 KO UT</t>
  </si>
  <si>
    <t>Student's T-test Difference SIRT1 KO +Selistat_SIRT1 KO UT</t>
  </si>
  <si>
    <t>p&lt;0.05 and log2FC&gt;ABS(1)_SIRT1 KO +Selistat_SIRT1 KO UT</t>
  </si>
  <si>
    <t>Positions in Master Accession</t>
  </si>
  <si>
    <t>Master Protein Gene Name</t>
  </si>
  <si>
    <t xml:space="preserve"> HEK293 +Selistat_R1 </t>
  </si>
  <si>
    <t xml:space="preserve"> HEK293 +Selistat_R2 </t>
  </si>
  <si>
    <t xml:space="preserve"> HEK293 +Selistat_R3 </t>
  </si>
  <si>
    <t xml:space="preserve"> HEK293 +Selistat_R4 </t>
  </si>
  <si>
    <t xml:space="preserve"> HEK293 UT_R1 </t>
  </si>
  <si>
    <t xml:space="preserve"> HEK293 UT_R2 </t>
  </si>
  <si>
    <t xml:space="preserve"> HEK293 UT_R3 </t>
  </si>
  <si>
    <t xml:space="preserve"> HEK293 UT_R4 </t>
  </si>
  <si>
    <t xml:space="preserve"> SIRT1 KO +Selistat_R1 </t>
  </si>
  <si>
    <t xml:space="preserve"> SIRT1 KO +Selistat_R2 </t>
  </si>
  <si>
    <t xml:space="preserve"> SIRT1 KO +Selistat_R3 </t>
  </si>
  <si>
    <t xml:space="preserve"> SIRT1 KO +Selistat_R4 </t>
  </si>
  <si>
    <t xml:space="preserve"> SIRT1 KO UT_R1 </t>
  </si>
  <si>
    <t xml:space="preserve"> SIRT1 KO UT_R2 </t>
  </si>
  <si>
    <t xml:space="preserve"> SIRT1 KO UT_R3 </t>
  </si>
  <si>
    <t xml:space="preserve"> SIRT1 KO UT_R4 </t>
  </si>
  <si>
    <t xml:space="preserve"> HEK293 +Selistat_R1 2</t>
  </si>
  <si>
    <t xml:space="preserve"> HEK293 +Selistat_R2 3</t>
  </si>
  <si>
    <t xml:space="preserve"> HEK293 +Selistat_R3 4</t>
  </si>
  <si>
    <t xml:space="preserve"> HEK293 +Selistat_R4 5</t>
  </si>
  <si>
    <t xml:space="preserve"> HEK293 +Selistat_R4 6</t>
  </si>
  <si>
    <t xml:space="preserve"> SIRT1 KO +Selistat_R1 6</t>
  </si>
  <si>
    <t xml:space="preserve"> SIRT1 KO +Selistat_R2 7</t>
  </si>
  <si>
    <t xml:space="preserve"> SIRT1 KO +Selistat_R3 8</t>
  </si>
  <si>
    <t xml:space="preserve"> SIRT1 KO +Selistat_R4 9</t>
  </si>
  <si>
    <t xml:space="preserve"> SIRT1 KO UT_R1 10</t>
  </si>
  <si>
    <t xml:space="preserve"> SIRT1 KO UT_R2 11</t>
  </si>
  <si>
    <t xml:space="preserve"> SIRT1 KO UT_R3 12</t>
  </si>
  <si>
    <t xml:space="preserve"> SIRT1 KO UT_R4 13</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</si>
  <si>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organization;chromatin remodeling;chromosome organization;DNA metabolic process;DNA replication;DNA-dependent DNA replication;macromolecule biosynthetic process;macromolecule metabolic process;metabolic process;nitrogen compound metabolic process;nucleic acid metabolic process;nucleobase-containing compound metabolic process;organelle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</si>
  <si>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binding;cation binding;ion binding;metal ion binding;transition metal ion binding;zinc ion binding</t>
  </si>
  <si>
    <t>ACF complex;cell part;chromatin accessibility complex;chromatin assembly complex;chromatin remodeling complex;chromosome;intracellular non-membrane-bounded organelle;intracellular organelle;intracellular organelle part;intracellular part;macromolecular complex;non-membrane-bounded organelle;nuclear chromosome;nuclear part;organelle;organelle part;protein complex</t>
  </si>
  <si>
    <t>Alternativesplicing;Bromodomain;Coiledcoil;Completeproteome;Metal-binding;Nucleus;Phosphoprotein;Polymorphism;Referenceproteome;Transcription;Transcriptionregulation;Zinc;Zinc-finger</t>
  </si>
  <si>
    <t>ATP-utilizing chromatin assembly and remodeling factor (hACF) complex;HuCHRAC complex;SNF2h-cohesin-NuRD complex;WCRF complex</t>
  </si>
  <si>
    <t>Q9NRL2</t>
  </si>
  <si>
    <t>Q9NRL2 [1379-1389]</t>
  </si>
  <si>
    <t>Bromodomain adjacent to zinc finger domain protein 1A OS=Homo sapiens OX=9606 GN=BAZ1A PE=1 SV=2</t>
  </si>
  <si>
    <t>Q9NRL2 1xAcetyl [K1383]</t>
  </si>
  <si>
    <t>biological regulation;cell surface receptor linked signaling pathway;cellular component organization;cellular component organization at cellular level;cellular component organization or biogenesis;cellular component organization or biogenesis at cellular level;cellular process;cellular response to chemical stimulus;cellular response to endogenous stimulus;cellular response to hormone stimulus;cellular response to insulin stimulus;cellular response to organic substance;cellular response to peptide hormone stimulus;cellular response to stimulus;cytoskeleton organization;enzyme linked receptor protein signaling pathway;establishment of localization;establishment of localization in cell;establishment of protein localization;insulin receptor signaling pathway;intracellular protein transport;intracellular transport;negative regulation of apoptosis;negative regulation of biological process;negative regulation of cell death;negative regulation of cellular process;negative regulation of programmed cell death;nuclear import;nuclear transport;nucleocytoplasmic transport;organelle organization;positive regulation of biological process;positive regulation of biosynthetic process;positive regulation of cell communication;positive regulation of cell cycle;positive regulation of cell cycle process;positive regulation of cell proliferation;positive regulation of cellular biosynthetic process;positive regulation of cellular component organization;positive regulation of cellular metabolic process;positive regulation of cellular process;positive regulation of cellular protein metabolic process;positive regulation of gene expression;positive regulation of insulin-like growth factor receptor signaling pathway;positive regulation of macromolecule biosynthetic process;positive regulation of macromolecule metabolic process;positive regulation of metabolic process;positive regulation of mitosis;positive regulation of nitrogen compound metabolic process;positive regulation of nuclear division;positive regulation of nucleobase-containing compound metabolic process;positive regulation of organelle organization;positive regulation of peptidyl-serine phosphorylation;positive regulation of peptidyl-threonine phosphorylation;positive regulation of phosphate metabolic process;positive regulation of phosphorus metabolic process;positive regulation of phosphorylation;positive regulation of protein metabolic process;positive regulation of protein modification process;positive regulation of protein phosphorylation;positive regulation of response to stimulus;positive regulation of RNA metabolic process;positive regulation of signal transduction;positive regulation of signaling;positive regulation of transcription from RNA polymerase II promoter;positive regulation of transcription, DNA-dependent;protein import;protein import into nucleus;protein targeting;protein transport;regulation of anatomical structure morphogenesis;regulation of apoptosis;regulation of biological process;regulation of biological quality;regulation of biosynthetic process;regulation of cell communication;regulation of cell cycle;regulation of cell cycle process;regulation of cell death;regulation of cell morphogenesis;regulation of cell proliferation;regulation of cell shape;regulation of cellular biosynthetic process;regulation of cellular component organization;regulation of cellular macromolecule biosynthetic process;regulation of cellular metabolic process;regulation of cellular process;regulation of cellular protein metabolic process;regulation of developmental process;regulation of gene expression;regulation of growth;regulation of insulin-like growth factor receptor signaling pathway;regulation of macromolecule biosynthetic process;regulation of macromolecule metabolic process;regulation of metabolic process;regulation of mitosis;regulation of mitotic cell cycle;regulation of nitrogen compound metabolic process;regulation of nuclear division;regulation of nucleobase-containing compound metabolic process;regulation of organelle organization;regulation of peptidyl-serine phosphorylation;regulation of peptidyl-threonine phosphorylation;regulation of phosphate metabolic process;regulation of phosphorus metabolic process;regulation of phosphorylation;regulation of primary metabolic process;regulation of programmed cell death;regulation of protein metabolic process;regulation of protein modification process;regulation of protein phosphorylation;regulation of response to stimulus;regulation of RNA metabolic process;regulation of signal transduction;regulation of signaling;regulation of transcription from RNA polymerase II promoter;regulation of transcription, DNA-dependent;response to chemical stimulus;response to endogenous stimulus;response to hormone stimulus;response to insulin stimulus;response to organic substance;response to peptide hormone stimulus;response to stimulus;signal transduction;transmembrane receptor protein tyrosine kinase signaling pathway;transport</t>
  </si>
  <si>
    <t>binding;histone acetyl-lysine binding;histone binding;insulin receptor binding;protein binding;protein complex binding;receptor binding</t>
  </si>
  <si>
    <t>cell part;extracellular membrane-bounded organelle;extracellular organelle;extracellular region part;extracellular vesicular exosome;intracellular membrane-bounded organelle;intracellular organelle;intracellular part;membrane-bounded organelle;membrane-bounded vesicle;nucleus;organelle;vesicle</t>
  </si>
  <si>
    <t>3D-structure;Acetylation;Bromodomain;Completeproteome;Nucleus;Phosphoprotein;Polymorphism;Referenceproteome;Repeat;WDrepeat</t>
  </si>
  <si>
    <t>Q8WWQ0 [1725-1739]</t>
  </si>
  <si>
    <t>Q8WWQ0 1xAcetyl [K1736]</t>
  </si>
  <si>
    <t>biological regulation;cell differentiation;cellular developmental process;cellular macromolecule metabolic process;cellular metabolic process;cellular nitrogen compound metabolic process;cellular process;circadian regulation of gene expression;circadian rhythm;CRD-mediated mRNA stabilization;developmental process;gene expression;macromolecule metabolic process;metabolic process;mRNA metabolic process;mRNA processing;mRNA stabilization;nitrogen compound metabolic process;nuclear mRNA splicing, via spliceosome;nucleic acid metabolic process;nucleobase-containing compound metabolic process;osteoblast differentiation;posttranscriptional regulation of gene expression;primary metabolic process;regulation of biological process;regulation of cellular metabolic process;regulation of cellular process;regulation of gene expression;regulation of macromolecule metabolic process;regulation of metabolic process;regulation of mRNA stability;regulation of nitrogen compound metabolic process;regulation of nucleobase-containing compound metabolic process;regulation of primary metabolic process;regulation of RNA metabolic process;regulation of RNA stability;rhythmic process;RNA metabolic process;RNA processing;RNA splicing;RNA splicing, via transesterification reactions;RNA splicing, via transesterification reactions with bulged adenosine as nucleophile;RNA stabilization</t>
  </si>
  <si>
    <t>adenyl nucleotide binding;adenyl ribonucleotide binding;ATP binding;binding;core promoter binding;DNA binding;nucleic acid binding;nucleotide binding;purine nucleotide binding;purine ribonucleoside triphosphate binding;purine ribonucleotide binding;regulatory region DNA binding;regulatory region nucleic acid binding;ribonucleotide binding;RNA binding;transcription regulatory region DNA binding</t>
  </si>
  <si>
    <t>catalytic step 2 spliceosome;cell part;cell surface;CRD-mediated mRNA stability complex;cytoplasmic part;intracellular membrane-bounded organelle;intracellular organelle;intracellular organelle part;intracellular part;macromolecular complex;membrane;membrane-bounded organelle;nuclear part;nucleoplasm;nucleus;organelle;organelle part;protein complex;ribonucleoprotein complex;spliceosomal complex</t>
  </si>
  <si>
    <t>Spliceosome</t>
  </si>
  <si>
    <t>3D-structure;Acetylation;Alternativesplicing;ATP-binding;Biologicalrhythms;Citrullination;Completeproteome;Cytoplasm;Directproteinsequencing;DNA-binding;Methylation;mRNAprocessing;mRNAsplicing;Nucleotide-binding;Nucleus;Phosphoprotein;Polymorphism;Referenceproteome;Ribonucleoprotein;RNA-binding;Spliceosome</t>
  </si>
  <si>
    <t>Actin-ribonucleoprotein complex (POLR2A, GTF2F1, HNRNPU);C complex spliceosome;DGCR8 multiprotein complex;Emerin complex 24;Emerin complex 52;GR-hnRNP U complex;Large Drosha complex;Nop56p-associated pre-rRNA complex;SNW1 complex</t>
  </si>
  <si>
    <t>Q00839 1xAcetyl [K181]</t>
  </si>
  <si>
    <t>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process;chromatin modification;chromatin organization;chromosome organization;covalent chromatin modification;histone acetylation;histone H3 acetylation;histone modification;internal peptidyl-lysine acetylation;internal protein amino acid acetylation;macromolecule metabolic process;macromolecule modification;metabolic process;organelle organization;peptidyl-amino acid modification;peptidyl-lysine acetylation;peptidyl-lysine modification;primary metabolic process;protein acetylation;protein acylation;protein metabolic process;protein modification process</t>
  </si>
  <si>
    <t>binding;cation binding;histone binding;ion binding;metal ion binding;protein binding;transition metal ion binding;zinc ion binding</t>
  </si>
  <si>
    <t>cell part;H3 histone acetyltransferase complex;histone acetyltransferase complex;intracellular membrane-bounded organelle;intracellular organelle;intracellular organelle part;intracellular part;macromolecular complex;membrane-bounded organelle;MOZ/MORF histone acetyltransferase complex;nuclear part;nucleoplasm;nucleoplasm part;nucleus;organelle;organelle part;protein complex</t>
  </si>
  <si>
    <t>3D-structure;Acetylation;Alternativesplicing;Bromodomain;Chromatinregulator;Completeproteome;Metal-binding;Nucleus;Phosphoprotein;Polymorphism;Referenceproteome;Zinc;Zinc-finger</t>
  </si>
  <si>
    <t>ING5 complex</t>
  </si>
  <si>
    <t>O95696 2xAcetyl [K413;K418]</t>
  </si>
  <si>
    <t>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</si>
  <si>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binding;nucleic acid binding;RNA binding;rRNA binding;structural constituent of ribosome;structural molecule activity</t>
  </si>
  <si>
    <t>adherens junction;anchoring junction;cell junction;cell part;cell-substrate adherens junction;cell-substrate junction;cytoplasm;cytoplasmic part;cytosol;cytosolic small ribosomal subunit;extracellular membrane-bounded organelle;extracellular organelle;extracellular region part;extracellular vesicular exosome;focal adhesion;intracellular non-membrane-bounded organelle;intracellular organelle;intracellular organelle part;intracellular part;macromolecular complex;membrane;membrane-bounded organelle;membrane-bounded vesicle;non-membrane-bounded organelle;nuclear part;nucleolus;organelle;organelle part;ribonucleoprotein complex;ribosome;small ribosomal subunit;vesicle</t>
  </si>
  <si>
    <t>Ribosome</t>
  </si>
  <si>
    <t>3D-structure;Acetylation;Citrullination;Completeproteome;Directproteinsequencing;Lipoprotein;Palmitate;Referenceproteome;Ribonucleoprotein;Ribosomalprotein;RNA-binding;rRNA-binding</t>
  </si>
  <si>
    <t>40S ribosomal subunit, cytoplasmic;Nop56p-associated pre-rRNA complex;Ribosome, cytoplasmic;TNF-alpha/NF-kappa B signaling complex 6</t>
  </si>
  <si>
    <t>P62280 1xAcetyl [K45]</t>
  </si>
  <si>
    <t>binding;nucleotide binding</t>
  </si>
  <si>
    <t>cell part;intracellular membrane-bounded organelle;intracellular organelle;intracellular part;macromolecular complex;membrane-bounded organelle;nucleus;organelle;ribonucleoprotein complex</t>
  </si>
  <si>
    <t>Coiledcoil;Completeproteome;Nucleus;Polymorphism;Referenceproteome;Ribonucleoprotein;RNA-binding</t>
  </si>
  <si>
    <t>O60812</t>
  </si>
  <si>
    <t>O60812 [156-163];P07910 [169-176]</t>
  </si>
  <si>
    <t>Heterogeneous nuclear ribonucleoprotein C-like 1 OS=Homo sapiens OX=9606 GN=HNRNPCL1 PE=1 SV=1;Heterogeneous nuclear ribonucleoproteins C1/C2 OS=Homo sapiens OX=9606 GN=HNRNPC PE=1 SV=4</t>
  </si>
  <si>
    <t>O60812 1xAcetyl [K157];P07910 1xAcetyl [K170]</t>
  </si>
  <si>
    <t>O95696 1xAcetyl [K418]</t>
  </si>
  <si>
    <t>Q00839 1xAcetyl [K213]</t>
  </si>
  <si>
    <t>biological regulation;biosynthetic process;cell surface receptor linked signaling pathway;cellular biosynthetic process;cellular macromolecule biosynthetic process;cellular macromolecule metabolic process;cellular metabolic process;cellular nitrogen compound metabolic process;cellular process;cellular protein metabolic process;cellular response to stimulus;enzyme linked receptor protein signaling pathway;gene expression;macromolecule biosynthetic process;macromolecule metabolic process;macromolecule modification;metabolic process;negative regulation of biological process;negative regulation of biosynthetic process;negative regulation of BMP signaling pathway;negative regulation of cell communication;negative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response to stimulus;negative regulation of RNA metabolic process;negative regulation of signal transduction;negative regulation of signaling;negative regulation of transcription from RNA polymerase II promoter;negative regulation of transcription, DNA-dependent;negative regulation of transmembrane receptor protein serine/threonine kinase signaling pathway;nitrogen compound metabolic process;nucleic acid metabolic process;nucleobase-containing compound metabolic process;primary metabolic process;protein metabolic process;protein modification by small protein conjugation;protein modification by small protein conjugation or removal;protein modification process;protein ubiquitination;regulation of biological process;regulation of biosynthetic process;regulation of BMP signaling pathway;regulation of cell communication;regulation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response to stimulus;regulation of RNA metabolic process;regulation of signal transduction;regulation of signaling;regulation of transcription from RNA polymerase II promoter;regulation of transcription, DNA-dependent;regulation of transforming growth factor beta receptor signaling pathway;regulation of transmembrane receptor protein serine/threonine kinase signaling pathway;response to stimulus;RNA biosynthetic process;RNA metabolic process;signal transduction;transcription initiation from RNA polymerase II promoter;transcription initiation, DNA-dependent;transcription, DNA-dependent;transforming growth factor beta receptor signaling pathway;transmembrane receptor protein serine/threonine kinase signaling pathway</t>
  </si>
  <si>
    <t>acid-amino acid ligase activity;binding;catalytic activity;cation binding;co-SMAD binding;DNA binding;ion binding;ligase activity;ligase activity, forming carbon-nitrogen bonds;metal ion binding;nucleic acid binding;protein binding;R-SMAD binding;SMAD binding;small conjugating protein ligase activity;transition metal ion binding;ubiquitin-protein ligase activity;zinc ion binding</t>
  </si>
  <si>
    <t>cell part;intracellular membrane-bounded organelle;intracellular organelle;intracellular organelle part;intracellular part;membrane-bounded organelle;nuclear part;nucleoplasm;nucleus;organelle;organelle part</t>
  </si>
  <si>
    <t>3D-structure;Acetylation;Alternativesplicing;Bromodomain;Chromosomalrearrangement;Coiledcoil;Completeproteome;DNA-binding;Ligase;Metal-binding;Nucleus;Phosphoprotein;Polymorphism;Referenceproteome;Repeat;Repressor;Transcription;Transcriptionregulation;Ublconjugation;Ublconjugationpathway;Zinc;Zinc-finger</t>
  </si>
  <si>
    <t>Ectodermin-SMAD4 complex;Kaiso-NCOR complex;RSmad complex;TIF1gamma-SMAD2-SMAD3 complex</t>
  </si>
  <si>
    <t>Q9UPN9 1xAcetyl [K763]</t>
  </si>
  <si>
    <t>cellular macromolecule metabolic process;cellular metabolic process;cellular process;cellular protein metabolic process;macromolecule metabolic process;macromolecule modification;metabolic process;peptidyl-amino acid modification;peptidyl-proline modification;primary metabolic process;protein folding;protein metabolic process;protein modification process;protein peptidyl-prolyl isomerization</t>
  </si>
  <si>
    <t>binding;catalytic activity;cis-trans isomerase activity;cyclosporin A binding;drug binding;isomerase activity;peptide binding;peptidyl-prolyl cis-trans isomerase activity</t>
  </si>
  <si>
    <t>cell part;membrane</t>
  </si>
  <si>
    <t>3D-structure;Completeproteome;Cyclosporin;Isomerase;Isopeptidebond;Membrane;Phosphoprotein;Polymorphism;Referenceproteome;Repeat;Rotamase;Ublconjugation</t>
  </si>
  <si>
    <t>P30414 [1212-1225]</t>
  </si>
  <si>
    <t>P30414 1xAcetyl [K1216]</t>
  </si>
  <si>
    <t>cellular macromolecule metabolic process;cellular metabolic process;cellular nitrogen compound metabolic process;cellular process;macromolecule metabolic process;metabolic process;mRNA metabolic process;mRNA processing;nitrogen compound metabolic process;nuclear mRNA splicing, via spliceosome;nucleic acid metabolic process;nucleobase-containing compound metabolic process;primary metabolic process;RNA metabolic process;RNA processing;RNA splicing;RNA splicing, via transesterification reactions;RNA splicing, via transesterification reactions with bulged adenosine as nucleophile</t>
  </si>
  <si>
    <t>adenyl nucleotide binding;adenyl ribonucleotide binding;ATP binding;ATPase activity;ATPase activity, coupled;ATP-dependent helicase activity;ATP-dependent RNA helicase activity;binding;catalytic activity;double-stranded RNA binding;helicase activity;hydrolase activity;hydrolase activity, acting on acid anhydrides;hydrolase activity, acting on acid anhydrides, in phosphorus-containing anhydrides;nucleic acid binding;nucleoside-triphosphatase activity;nucleotide binding;purine NTP-dependent helicase activity;purine nucleotide binding;purine ribonucleoside triphosphate binding;purine ribonucleotide binding;pyrophosphatase activity;ribonucleotide binding;RNA binding;RNA helicase activity;RNA-dependent ATPase activity</t>
  </si>
  <si>
    <t>cell part;cytoplasm;intracellular membrane-bounded organelle;intracellular non-membrane-bounded organelle;intracellular organelle;intracellular organelle part;intracellular part;macromolecular complex;membrane-bounded organelle;non-membrane-bounded organelle;nuclear part;nucleolus;nucleoplasm;nucleus;organelle;organelle part;ribonucleoprotein complex;spliceosomal complex;U12-type spliceosomal complex</t>
  </si>
  <si>
    <t>Acetylation;ATP-binding;Completeproteome;Helicase;Hydrolase;mRNAprocessing;mRNAsplicing;Nucleotide-binding;Nucleus;Referenceproteome</t>
  </si>
  <si>
    <t>17S U2 snRNP;18S U11/U12 snRNP;Large Drosha complex;Parvulin-associated pre-rRNP complex;Spliceosome</t>
  </si>
  <si>
    <t>O43143 [7-18]</t>
  </si>
  <si>
    <t>O43143 1xAcetyl [K17]</t>
  </si>
  <si>
    <t>biological regulation;biosynthetic process;cell cycle;cellular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process;cellular response to stimulus;cellular response to stress;chromatin assembly;chromatin assembly or disassembly;chromatin organization;chromosome organization;DNA metabolic process;DNA repair;DNA replication;DNA replication-dependent nucleosome assembly;DNA replication-dependent nucleosome organization;macromolecular complex assembly;macromolecular complex subunit organization;macromolecule biosynthetic process;macromolecule metabolic process;metabolic process;nitrogen compound metabolic process;nucleic acid metabolic process;nucleobase-containing compound metabolic process;nucleosome assembly;nucleosome organization;organelle organization;positive regulation of defense response to virus by host;primary metabolic process;protein complex assembly;protein complex subunit organization;protein-DNA complex assembly;protein-DNA complex subunit organization;regulation of biological process;regulation of biosynthetic process;regulation of cellular biosynthetic process;regulation of cellular macromolecule biosynthetic process;regulation of cellular metabolic process;regulation of cellular process;regulation of defense response;regulation of defense response to virus;regulation of defense response to virus by host;regulation of gene expression;regulation of immune effector process;regulation of immune system process;regulation of macromolecule biosynthetic process;regulation of macromolecule metabolic process;regulation of metabolic process;regulation of multi-organism process;regulation of nitrogen compound metabolic process;regulation of nucleobase-containing compound metabolic process;regulation of primary metabolic process;regulation of response to biotic stimulus;regulation of response to stimulus;regulation of response to stress;regulation of RNA metabolic process;regulation of transcription, DNA-dependent;reproduction;response to DNA damage stimulus;response to stimulus;response to stress;RNA biosynthetic process;RNA metabolic process;transcription, DNA-dependent</t>
  </si>
  <si>
    <t>binding;chromatin binding;histone binding;protein binding;unfolded protein binding</t>
  </si>
  <si>
    <t>CAF-1 complex;cell part;chromatin;chromatin assembly complex;chromosomal part;cytoplasm;intracellular membrane-bounded organelle;intracellular organelle;intracellular organelle part;intracellular part;macromolecular complex;membrane-bounded organelle;nuclear chromatin;nuclear chromosome part;nuclear part;nucleoplasm;nucleus;organelle;organelle part;protein complex</t>
  </si>
  <si>
    <t>Acetylation;Cellcycle;Completeproteome;Cytoplasm;Directproteinsequencing;DNAdamage;DNArepair;DNAreplication;Nucleus;Phosphoprotein;Polymorphism;Referenceproteome;Repeat;Transcription;Transcriptionregulation;WDrepeat</t>
  </si>
  <si>
    <t>ASF1-histone containing complex;ASF1-interacting protein complex;Chromatin assembly complex (CAF-1 complex);Histone H3.1 complex</t>
  </si>
  <si>
    <t>Q13112</t>
  </si>
  <si>
    <t>Q13112 [439-467]</t>
  </si>
  <si>
    <t>Chromatin assembly factor 1 subunit B OS=Homo sapiens OX=9606 GN=CHAF1B PE=1 SV=1</t>
  </si>
  <si>
    <t>Q13112 1xAcetyl [K457]</t>
  </si>
  <si>
    <t>anatomical structure development;ATP-dependent chromatin remodeling;biological regulation;biosynthetic process;brain development;cell differentiation;cellular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process;chromatin modification;chromatin organization;chromatin remodeling;chromosome organization;developmental process;DNA metabolic process;DNA strand renaturation;macromolecule biosynthetic process;macromolecule metabolic process;metabolic process;neuron differentiation;nitrogen compound metabolic process;nucleic acid metabolic process;nucleobase-containing compound metabolic process;organ development;organelle organization;positive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</si>
  <si>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adenyl nucleotide binding;adenyl ribonucleotide binding;ATP binding;ATPase activity;binding;catalytic activity;chromatin binding;DNA binding;helicase activity;hydrolase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t>
  </si>
  <si>
    <t>cell part;chromatin remodeling complex;intracellular membrane-bounded organelle;intracellular organelle;intracellular organelle part;intracellular part;ISWI complex;macromolecular complex;membrane-bounded organelle;nuclear part;nucleus;NURF complex;organelle;organelle part;protein complex</t>
  </si>
  <si>
    <t>Activator;Alternativesplicing;ATP-binding;Chromatinregulator;Completeproteome;Helicase;Hydrolase;Nucleotide-binding;Nucleus;Phosphoprotein;Polymorphism;Referenceproteome;Repeat;Transcription;Transcriptionregulation</t>
  </si>
  <si>
    <t>CERF complex (CECR2-containing remodeling factor complex);hNURF complex;SNF2L-RSF1 complex</t>
  </si>
  <si>
    <t>P28370 1xAcetyl [K77]</t>
  </si>
  <si>
    <t>anterior/posterior pattern specification;biological regulation;biosynthetic process;cellular biosynthetic process;cellular macromolecule biosynthetic process;cellular macromolecule metabolic process;cellular metabolic process;cellular nitrogen compound metabolic process;cellular process;developmental process;macromolecule biosynthetic process;macromolecule metabolic process;metabolic process;negative regulation of biological process;negative regulation of canonical Wnt receptor signaling pathway;negative regulation of cell communication;negative regulation of cellular process;negative regulation of response to stimulus;negative regulation of signal transduction;negative regulation of signaling;negative regulation of Wnt receptor signaling pathway;nitrogen compound metabolic process;nucleic acid metabolic process;nucleobase-containing compound metabolic process;pattern specification process;positive regulation of biological process;positive regulation of cell communication;positive regulation of cellular process;positive regulation of non-canonical Wnt receptor signaling pathway;positive regulation of response to stimulus;positive regulation of signal transduction;positive regulation of signaling;positive regulation of Wnt receptor signaling pathway;positive regulation of Wnt receptor signaling pathway, planar cell polarity pathway;primary metabolic process;regionalization;regulation of biological process;regulation of biosynthetic process;regulation of canonical Wnt receptor signaling pathway;regulation of cell communication;regulation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non-canonical Wnt receptor signaling pathway;regulation of nucleobase-containing compound metabolic process;regulation of primary metabolic process;regulation of response to stimulus;regulation of RNA metabolic process;regulation of signal transduction;regulation of signaling;regulation of transcription, DNA-dependent;regulation of Wnt receptor signaling pathway;regulation of Wnt receptor signaling pathway, planar cell polarity pathway;RNA biosynthetic process;RNA metabolic process;segment specification;transcription, DNA-dependent</t>
  </si>
  <si>
    <t>cell part;extracellular membrane-bounded organelle;extracellular organelle;extracellular region part;extracellular vesicular exosome;intracellular membrane-bounded organelle;intracellular organelle;intracellular organelle part;intracellular part;macromolecular complex;membrane-bounded organelle;membrane-bounded vesicle;nuclear part;nucleoplasm part;nucleus;organelle;organelle part;protein complex;transcription elongation factor complex;vesicle</t>
  </si>
  <si>
    <t>3D-structure;Activator;Alternativesplicing;Chromosomalrearrangement;Completeproteome;Nucleus;Phosphoprotein;Proto-oncogene;Referenceproteome;Transcription;Transcriptionregulation</t>
  </si>
  <si>
    <t>P42568</t>
  </si>
  <si>
    <t>P42568 [216-223]</t>
  </si>
  <si>
    <t>Protein AF-9 OS=Homo sapiens OX=9606 GN=MLLT3 PE=1 SV=2</t>
  </si>
  <si>
    <t>P42568 1xAcetyl [K219]</t>
  </si>
  <si>
    <t>Q8WWQ0 1xAcetyl [K1542]</t>
  </si>
  <si>
    <t>cell cycle process;cell differentiation;cellular component biogenesis;cellular component biogenesis at cellular level;cellular component organization or biogenesis;cellular component organization or biogenesis at cellular level;cellular developmental process;cellular process;developmental process;establishment of chromosome localization;establishment of localization;establishment of localization in cell;establishment of organelle localization;hemopoietic progenitor cell differentiation;metaphase plate congression;mitotic metaphase plate congression;ribonucleoprotein complex biogenesis;ribosome biogenesis</t>
  </si>
  <si>
    <t>cell part;chromosome;condensed chromosome;condensed nuclear chromosome;cytoplasmic part;endoplasmic reticulum;intracellular membrane-bounded organelle;intracellular non-membrane-bounded organelle;intracellular organelle;intracellular organelle part;intracellular part;membrane-bounded organelle;non-membrane-bounded organelle;nuclear chromosome;nuclear part;nucleolus;nucleus;organelle;organelle part</t>
  </si>
  <si>
    <t>Acetylation;Citrullination;Completeproteome;Directproteinsequencing;Nucleus;Polymorphism;Referenceproteome;Ribosomebiogenesis</t>
  </si>
  <si>
    <t>Q15050 1xAcetyl [K333]</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</si>
  <si>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modification;DNA metabolic process;DNA replication;histone acetylation;histone H3 acetylation;histone H4 acetylation;histone H4-K12 acetylation;histone H4-K5 acetylation;histone H4-K8 acetylation;histone modification;internal peptidyl-lysine acetylation;internal protein amino acid acetylation;macromolecule biosynthetic process;macromolecule metabolic process;macromolecule modification;metabolic process;nitrogen compound metabolic process;nucleic acid metabolic process;nucleobase-containing compound metabolic process;organelle organization;peptidyl-amino acid modification;peptidyl-lysine acetylation;peptidyl-lysine modification;primary metabolic process;protein acetylation;protein acylation;protein metabolic process;protein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</si>
  <si>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acetyltransferase activity;binding;catalytic activity;cation binding;histone acetyltransferase activity;ion binding;lysine N-acetyltransferase activity;metal ion binding;N-acetyltransferase activity;N-acyltransferase activity;nucleic acid binding transcription factor activity;sequence-specific DNA binding transcription factor activity;transferase activity;transferase activity, transferring acyl groups;transferase activity, transferring acyl groups other than amino-acyl groups;transition metal ion binding;zinc ion binding</t>
  </si>
  <si>
    <t>cell part;cytoplasm;histone acetyltransferase complex;intracellular organelle part;intracellular part;macromolecular complex;nuclear part;nucleoplasm;nucleoplasm part;organelle part;protein complex</t>
  </si>
  <si>
    <t>Acetylation;Acyltransferase;Alternativesplicing;Chromatinregulator;Completeproteome;DNAreplication;Metal-binding;Nucleus;Phosphoprotein;Referenceproteome;Transcription;Transcriptionregulation;Transferase;Zinc;Zinc-finger</t>
  </si>
  <si>
    <t>HBO1 complex;ING4 complex (ING4, MYST2, C1orf149, PHF15);ING4 complex (ING4, MYST2, C1orf149, PHF16);ING4 complex (ING4, MYST2, C1orf149, PHF17);ING5 complex</t>
  </si>
  <si>
    <t>O95251 1xAcetyl [K277]</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</si>
  <si>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response to stimulus;cellular response to stress;chromatin modification;chromatin organization;chromatin remodeling;chromosome organization;DNA metabolic process;DNA repair;DNA replication;gene expression;macromolecule biosynthetic process;macromolecule metabolic process;metabolic process;nitrogen compound metabolic process;nucleic acid metabolic process;nucleobase-containing compound metabolic process;organelle organization;positive regulation of biological process;positive regulation of biosynthetic process;positive regulation of cellular biosynthetic process;positive regulation of cellular metabolic process;positive regulation of cellular process;positive regulation of macromolecule metabolic process;positive regulation of metabolic process;positive regulation of nitrogen compound metabolic process;positive regulation of nucleobase-containing compound metabolic process;positive regulation of reproductive process;positive regulation of RNA metabolic process;positive regulation of viral reproduction;positive regulation of viral transcription;primary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reproductive process;regulation of RNA metabolic process;regulation of transcription, DNA-dependent;regulation of viral reproduction;regulation of viral transcription;response to DNA damage stimulus;response to stimulus;response to stress;RNA biosynthetic process;RNA metabolic process;transcription elongation from RNA polymerase II promoter;transcription elongation, DNA-dependent;transcription from RNA polymerase II promoter;transcription, DNA-dependent;viral reproduction</t>
  </si>
  <si>
    <t>binding;chromatin binding;DNA binding;nucleic acid binding</t>
  </si>
  <si>
    <t>cell part;chromosome;cytoplasm;intracellular membrane-bounded organelle;intracellular non-membrane-bounded organelle;intracellular organelle;intracellular organelle part;intracellular part;membrane-bounded organelle;non-membrane-bounded organelle;nuclear part;nucleolus;nucleoplasm;nucleus;organelle;organelle part</t>
  </si>
  <si>
    <t>3D-structure;Acetylation;Chromosome;Completeproteome;Directproteinsequencing;DNA-binding;DNAdamage;DNArepair;DNAreplication;Nucleus;Phosphoprotein;Polymorphism;Referenceproteome;Transcription;Transcriptionregulation;Ublconjugation</t>
  </si>
  <si>
    <t>CEN complex;FACT complex;FACT complex, UV-activated;FACT-NEK9 complex;H2AX complex, isolated from cells without IR exposure;Toposome</t>
  </si>
  <si>
    <t>Q08945 [541-548]</t>
  </si>
  <si>
    <t>Q08945 1xAcetyl [K542]</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</si>
  <si>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response to stimulus;chromatin organization;chromosome organization;estrogen receptor signaling pathway;growth;hormone metabolic process;intracellular receptor mediated signaling pathway;macromolecule biosynthetic process;macromolecule metabolic process;metabolic process;nitrogen compound metabolic process;nucleic acid metabolic process;nucleobase-containing compound metabolic process;organelle organization;positive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process;regulation of biological process;regulation of biological quality;regulation of biosynthetic process;regulation of cellular biosynthetic process;regulation of cellular macromolecule biosynthetic process;regulation of cellular metabolic process;regulation of cellular process;regulation of gene expression;regulation of hormone levels;regulation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stimulus;RNA biosynthetic process;RNA metabolic process;signal transduction;steroid hormone receptor signaling pathway;transcription, DNA-dependent</t>
  </si>
  <si>
    <t>binding;chromatin binding;core promoter binding;DNA binding;double-stranded DNA binding;nucleic acid binding;nucleotide binding;regulatory region DNA binding;regulatory region nucleic acid binding;structure-specific DNA binding;transcription regulatory region DNA binding</t>
  </si>
  <si>
    <t>Acetylation;Alternativesplicing;Completeproteome;Directproteinsequencing;DNA-binding;Isopeptidebond;Nucleus;Phosphoprotein;Referenceproteome;Repressor;RNA-binding;Transcription;Transcriptionregulation;Ublconjugation</t>
  </si>
  <si>
    <t>Q15424 1xAcetyl [K578]</t>
  </si>
  <si>
    <t>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modification;histone acetylation;histone H3 acetylation;histone modification;internal peptidyl-lysine acetylation;internal protein amino acid acetylation;macromolecular complex assembly;macromolecular complex subunit organization;macromolecule biosynthetic process;macromolecule metabolic process;macromolecule modification;metabolic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process;nucleosome assembly;nucleosome organization;organelle organization;peptidyl-amino acid modification;peptidyl-lysine acetylation;peptidyl-lysine modification;positive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process;protein acetylation;protein acylation;protein metabolic process;protein modification process;protein-DNA complex assembly;protein-DNA complex subunit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</si>
  <si>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acetyltransferase activity;binding;catalytic activity;cation binding;DNA binding;histone acetyltransferase activity;ion binding;lysine N-acetyltransferase activity;metal ion binding;N-acetyltransferase activity;N-acyltransferase activity;nucleic acid binding;protein binding;transcription factor binding;transferase activity;transferase activity, transferring acyl groups;transferase activity, transferring acyl groups other than amino-acyl groups;transition metal ion binding;zinc ion binding</t>
  </si>
  <si>
    <t>cell part;chromosomal part;H3 histone acetyltransferase complex;histone acetyltransferase complex;intracellular membrane-bounded organelle;intracellular organelle;intracellular organelle part;intracellular part;macromolecular complex;membrane-bounded organelle;MOZ/MORF histone acetyltransferase complex;nuclear part;nucleoplasm;nucleoplasm part;nucleosome;nucleus;organelle;organelle part;protein complex;protein-DNA complex</t>
  </si>
  <si>
    <t>Acetylation;Activator;Acyltransferase;Alternativesplicing;Chromatinregulator;Chromosomalrearrangement;Completeproteome;Metal-binding;Nucleus;Polymorphism;Referenceproteome;Repeat;Repressor;Transcription;Transcriptionregulation;Transferase;Zinc;Zinc-finger</t>
  </si>
  <si>
    <t>Q8WYB5 [574-584]</t>
  </si>
  <si>
    <t>Q8WYB5 1xAcetyl [K584]</t>
  </si>
  <si>
    <t>cellular component organization;cellular component organization at cellular level;cellular component organization or biogenesis;cellular component organization or biogenesis at cellular level;cellular process;extracellular matrix organization;extracellular structure organization</t>
  </si>
  <si>
    <t>extracellular matrix part;extracellular region;extracellular region part;fibril;microfibril</t>
  </si>
  <si>
    <t>Acetylation;Completeproteome;Extracellularmatrix;Phosphoprotein;Referenceproteome;Secreted</t>
  </si>
  <si>
    <t>P55081</t>
  </si>
  <si>
    <t>P55081 [224-231]</t>
  </si>
  <si>
    <t>Microfibrillar-associated protein 1 OS=Homo sapiens OX=9606 GN=MFAP1 PE=1 SV=2</t>
  </si>
  <si>
    <t>P55081 1xAcetyl [K230]</t>
  </si>
  <si>
    <t>establishment of localization;establishment of localization in cell;establishment of RNA localization;intracellular transport;mRNA export from nucleus;mRNA transport;nuclear export;nuclear transport;nucleic acid transport;nucleobase-containing compound transport;nucleocytoplasmic transport;poly(A)+ mRNA export from nucleus;RNA export from nucleus;RNA transport;transport</t>
  </si>
  <si>
    <t>binding;cation binding;ion binding;metal ion binding</t>
  </si>
  <si>
    <t>Acetylation;Coiledcoil;Completeproteome;Metal-binding;mRNAtransport;Phosphoprotein;Polymorphism;Referenceproteome;Repeat;Transport;Zinc;Zinc-finger</t>
  </si>
  <si>
    <t>O75152 [514-521]</t>
  </si>
  <si>
    <t>O75152 1xAcetyl [K518]</t>
  </si>
  <si>
    <t>biological regulation;biosynthetic process;cell growth;cellular biosynthetic process;cellular macromolecule biosynthetic process;cellular macromolecule metabolic process;cellular metabolic process;cellular nitrogen compound metabolic process;cellular process;cellular response to stimulus;chordate embryonic development;circadian rhythm;developmental process;embryo development;embryo development ending in birth or egg hatching;growth;in utero embryonic development;induction of apoptosis;induction of apoptosis by intracellular signals;induction of programmed cell death;intracellular signal transduction;macromolecule biosynthetic process;macromolecule metabolic process;metabolic process;mRNA metabolic process;mRNA processing;mRNA transcription;negative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process;nuclear mRNA splicing, via spliceosome;nucleic acid metabolic process;nucleobase-containing compound metabolic process;positive regulation of apoptosis;positive regulation of biological process;positive regulation of biosynthetic process;positive regulation of cell communication;positive regulation of cell death;positive regulation of cellular biosynthetic process;positive regulation of cellular metabolic process;positive regulation of cellular process;positive regulation of DNA damage response, signal transduction by p53 class mediator;positive regulation of estrogen receptor signaling pathway;positive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programmed cell death;positive regulation of response to DNA damage stimulus;positive regulation of response to stimulus;positive regulation of RNA metabolic process;positive regulation of signal transduction;positive regulation of signaling;positive regulation of steroid hormone receptor signaling pathway;positive regulation of transcription from RNA polymerase II promoter;positive regulation of transcription, DNA-dependent;primary metabolic process;regulation of alternative nuclear mRNA splicing, via spliceosome;regulation of androgen receptor signaling pathway;regulation of apoptosis;regulation of biological process;regulation of biosynthetic process;regulation of cell communication;regulation of cell death;regulation of cell differentiation;regulation of cellular biosynthetic process;regulation of cellular macromolecule biosynthetic process;regulation of cellular metabolic process;regulation of cellular process;regulation of cellular response to stress;regulation of developmental process;regulation of DNA damage response, signal transduction by p53 class mediator;regulation of estrogen receptor signaling pathway;regulation of gene expression;regulation of macromolecule biosynthetic process;regulation of macromolecule metabolic process;regulation of metabolic process;regulation of mRNA processing;regulation of multicellular organismal process;regulation of muscle cell differentiation;regulation of nitrogen compound metabolic process;regulation of nuclear mRNA splicing, via spliceosome;regulation of nucleobase-containing compound metabolic process;regulation of ossification;regulation of osteoblast differentiation;regulation of primary metabolic process;regulation of programmed cell death;regulation of reproductive process;regulation of response to DNA damage stimulus;regulation of response to stimulus;regulation of response to stress;regulation of RNA metabolic process;regulation of RNA splicing;regulation of signal transduction;regulation of signaling;regulation of skeletal muscle cell differentiation;regulation of steroid hormone receptor signaling pathway;regulation of striated muscle cell differentiation;regulation of transcription from RNA polymerase II promoter;regulation of transcription, DNA-dependent;regulation of viral genome replication;regulation of viral reproduction;response to stimulus;rhythmic process;RNA biosynthetic process;RNA metabolic process;RNA processing;RNA secondary structure unwinding;RNA splicing;RNA splicing, via transesterification reactions;RNA splicing, via transesterification reactions with bulged adenosine as nucleophile;signal transduction;signal transduction by p53 class mediator;signal transduction by p53 class mediator resulting in induction of apoptosis;transcription, DNA-dependent</t>
  </si>
  <si>
    <t>adenyl nucleotide binding;adenyl ribonucleotide binding;androgen receptor binding;ATP binding;ATPase activity;ATPase activity, coupled;ATP-dependent helicase activity;ATP-dependent RNA helicase activity;binding;catalytic activity;estrogen receptor binding;helicase activity;hormone receptor binding;hydrolase activity;hydrolase activity, acting on acid anhydrides;hydrolase activity, acting on acid anhydrides, in phosphorus-containing anhydrides;nuclear hormone receptor binding;nucleic acid binding;nucleoside-triphosphatase activity;nucleotide binding;pre-mRNA binding;protein binding;protein binding transcription factor activity;purine NTP-dependent helicase activity;purine nucleotide binding;purine ribonucleoside triphosphate binding;purine ribonucleotide binding;pyrophosphatase activity;receptor binding;ribonucleotide binding;RNA binding;RNA helicase activity;RNA-dependent ATPase activity;steroid hormone receptor binding;transcription coactivator activity;transcription cofactor activity;transcription factor binding transcription factor activity</t>
  </si>
  <si>
    <t>catalytic step 2 spliceosome;cell part;cytoplasm;extracellular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complex;membrane;membrane-bounded organelle;membrane-bounded vesicle;non-membrane-bounded organelle;nuclear part;nucleolus;nucleoplasm;nucleus;organelle;organelle part;ribonucleoprotein complex;spliceosomal complex;vesicle</t>
  </si>
  <si>
    <t>3D-structure;Acetylation;Alternativesplicing;ATP-binding;Biologicalrhythms;Completeproteome;Helicase;Hydrolase;Isopeptidebond;mRNAprocessing;mRNAsplicing;Nucleotide-binding;Nucleus;Phosphoprotein;Polymorphism;Referenceproteome;RNA-binding;Spliceosome;Transcription;Transcriptionregulation;Ublconjugation</t>
  </si>
  <si>
    <t>C complex spliceosome;DGCR8 multiprotein complex;Large Drosha complex;snRNP-free U1A (SF-A) complex;Spliceosome</t>
  </si>
  <si>
    <t>P17844 1xAcetyl [K32]</t>
  </si>
  <si>
    <t>binding;nucleic acid binding;nucleotide binding;RNA binding</t>
  </si>
  <si>
    <t>catalytic step 2 spliceosome;cell part;intracellular membrane-bounded organelle;intracellular organelle;intracellular organelle part;intracellular part;macromolecular complex;membrane-bounded organelle;nuclear part;nucleus;organelle;organelle part;ribonucleoprotein complex;spliceosomal complex</t>
  </si>
  <si>
    <t>3D-structure;Acetylation;Alternativesplicing;Coiledcoil;Completeproteome;Directproteinsequencing;mRNAprocessing;mRNAsplicing;Nucleus;Phosphoprotein;Polymorphism;Referenceproteome;Ribonucleoprotein;RNA-binding;Spliceosome</t>
  </si>
  <si>
    <t>C complex spliceosome;Large Drosha complex</t>
  </si>
  <si>
    <t>Q9UKM9 [142-149]</t>
  </si>
  <si>
    <t>Q9UKM9 1xAcetyl [K146]</t>
  </si>
  <si>
    <t>apoptosis;biological regulation;biosynthetic process;cell death;cellular biosynthetic process;cellular macromolecule biosynthetic process;cellular macromolecule metabolic process;cellular metabolic process;cellular nitrogen compound metabolic process;cellular process;cellular response to stimulus;cellular response to stress;death;macromolecule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process;positive regulation of apoptosis;positive regulation of biological process;positive regulation of biosynthetic process;positive regulation of cell death;positive regulation of cellular biosynthetic process;positive regulation of cellular component organization;positive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programmed cell death;positive regulation of protein complex assembly;positive regulation of response to DNA damage stimulus;positive regulation of response to stimulus;positive regulation of RNA metabolic process;positive regulation of transcription initiation, DNA-dependent;positive regulation of transcription, DNA-dependent;primary metabolic process;programmed cell death;regulation of apoptosis;regulation of biological process;regulation of biosynthetic process;regulation of cell death;regulation of cellular biosynthetic process;regulation of cellular component biogenesis;regulation of cellular component organization;regulation of cellular macromolecule biosynthetic process;regulation of cellular metabolic process;regulation of cellular process;regulation of cellular response to stress;regulation of DNA-dependent transcription in response to stress;regulation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programmed cell death;regulation of protein complex assembly;regulation of response to DNA damage stimulus;regulation of response to stimulus;regulation of response to stress;regulation of RNA metabolic process;regulation of transcription initiation, DNA-dependent;regulation of transcription, DNA-dependent;response to stimulus;response to stress;RNA biosynthetic process;RNA metabolic process;transcription, DNA-dependent</t>
  </si>
  <si>
    <t>binding;DNA binding;nucleic acid binding</t>
  </si>
  <si>
    <t>cell part;cytoplasm;intracellular membrane-bounded organelle;intracellular non-membrane-bounded organelle;intracellular organelle;intracellular organelle part;intracellular part;membrane-bounded organelle;non-membrane-bounded organelle;nuclear part;nucleolus;nucleoplasm;nucleus;organelle;organelle part</t>
  </si>
  <si>
    <t>Acetylation;Alternativesplicing;Citrullination;Completeproteome;Cytoplasm;Directproteinsequencing;DNA-binding;Nucleus;Phosphoprotein;Polymorphism;Referenceproteome;Repressor;Transcription;Transcriptionregulation</t>
  </si>
  <si>
    <t>Q9NYF8</t>
  </si>
  <si>
    <t>Q9NYF8 [319-335]</t>
  </si>
  <si>
    <t>Bcl-2-associated transcription factor 1 OS=Homo sapiens OX=9606 GN=BCLAF1 PE=1 SV=2</t>
  </si>
  <si>
    <t>Q9NYF8 1xAcetyl [K332]</t>
  </si>
  <si>
    <t>cellular macromolecule metabolic process;cellular metabolic process;cellular nitrogen compound metabolic process;cellular process;establishment of localization;establishment of localization in cell;establishment of RNA localization;interaction with host;interspecies interaction between organisms;intracellular transport;intronless viral mRNA export from host nucleus;macromolecule metabolic process;metabolic process;mRNA export from nucleus;mRNA metabolic process;mRNA processing;mRNA transport;multi-organism process;nitrogen compound metabolic process;nuclear export;nuclear transport;nucleic acid metabolic process;nucleic acid transport;nucleobase-containing compound metabolic process;nucleobase-containing compound transport;nucleocytoplasmic transport;poly(A)+ mRNA export from nucleus;primary metabolic process;reproductive process;RNA export from nucleus;RNA metabolic process;RNA processing;RNA splicing;RNA transport;transport;viral reproductive process;virus-host interaction</t>
  </si>
  <si>
    <t>binding;nucleic acid binding;RNA binding</t>
  </si>
  <si>
    <t>cell part;intracellular organelle part;intracellular part;macromolecular complex;nuclear body;nuclear part;nuclear speck;nucleoplasm;nucleoplasm part;organelle part;protein complex;THO complex;THO complex part of transcription export complex;transcription export complex</t>
  </si>
  <si>
    <t>RNA transport;Spliceosome</t>
  </si>
  <si>
    <t>Alternativesplicing;Coiledcoil;Completeproteome;mRNAprocessing;mRNAsplicing;mRNAtransport;Nucleus;Phosphoprotein;Referenceproteome;RNA-binding;Transport</t>
  </si>
  <si>
    <t>Spliceosome;THO complex;TREX complex</t>
  </si>
  <si>
    <t>Q8NI27</t>
  </si>
  <si>
    <t>Q8NI27 [1575-1583]</t>
  </si>
  <si>
    <t>THO complex subunit 2 OS=Homo sapiens OX=9606 GN=THOC2 PE=1 SV=2</t>
  </si>
  <si>
    <t>Q8NI27 1xAcetyl [K1580]</t>
  </si>
  <si>
    <t>anatomical structure homeostasis;base-excision repair;biological regulation;biosynthetic process;cell differentiation;cell surface receptor linked signaling pathway;cellular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protein metabolic process;cellular response to chemical stimulus;cellular response to endogenous stimulus;cellular response to hormone stimulus;cellular response to insulin stimulus;cellular response to organic substance;cellular response to oxidative stress;cellular response to oxygen radical;cellular response to peptide hormone stimulus;cellular response to reactive oxygen species;cellular response to stimulus;cellular response to stress;cellular response to superoxide;chromosome organization;detection of stimulus;developmental process;DNA damage response, detection of DNA damage;DNA metabolic process;DNA repair;double-strand break repair;enzyme linked receptor protein signaling pathway;gene expression;homeostatic process;leukocyte differentiation;macromolecule biosynthetic process;macromolecule metabolic process;macromolecule modification;macrophage differentiation;metabolic process;myeloid cell differentiation;myeloid leukocyte differentiation;negative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process;organelle organization;positive regulation of binding;positive regulation of biological process;positive regulation of biosynthetic process;positive regulation of cell communication;positive regulation of cellular biosynthetic process;positive regulation of cellular metabolic process;positive regulation of cellular process;positive regulation of DNA binding;positive regulation of gene expression;positive regulation of intracellular protein transport;positive regulation of intracellular transport;positive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nucleocytoplasmic transport;positive regulation of protein import into nucleus;positive regulation of protein transport;positive regulation of response to stimulus;positive regulation of RNA metabolic process;positive regulation of signal transduction;positive regulation of signaling;positive regulation of SMAD protein import into nucleus;positive regulation of transcription from RNA polymerase II promoter;positive regulation of transcription regulatory region DNA binding;positive regulation of transcription, DNA-dependent;positive regulation of transmembrane receptor protein serine/threonine kinase signaling pathway;positive regulation of transmembrane transport;positive regulation of transport;post-translational protein modification;primary metabolic process;protein ADP-ribosylation;protein autoprocessing;protein maturation;protein metabolic process;protein modification by small protein conjugation;protein modification by small protein conjugation or removal;protein modification process;protein poly-ADP-ribosylation;protein processing;protein sumoylation;regulation of binding;regulation of biological process;regulation of biological quality;regulation of biosynthetic process;regulation of cell communication;regulation of cellular biosynthetic process;regulation of cellular localization;regulation of cellular macromolecule biosynthetic process;regulation of cellular metabolic process;regulation of cellular process;regulation of DNA binding;regulation of establishment of protein localization;regulation of gene expression;regulation of growth;regulation of growth rate;regulation of intracellular protein transport;regulation of intracellular transport;regulation of localization;regulation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nucleocytoplasmic transport;regulation of primary metabolic process;regulation of protein import into nucleus;regulation of protein localization;regulation of protein transport;regulation of response to stimulus;regulation of RNA metabolic process;regulation of signal transduction;regulation of signaling;regulation of SMAD protein import into nucleus;regulation of transcription from RNA polymerase II promoter;regulation of transcription regulatory region DNA binding;regulation of transcription, DNA-dependent;regulation of transmembrane receptor protein serine/threonine kinase signaling pathway;regulation of transmembrane transport;regulation of transport;response to chemical stimulus;response to DNA damage stimulus;response to endogenous stimulus;response to hormone stimulus;response to inorganic substance;response to insulin stimulus;response to organic substance;response to oxidative stress;response to oxygen radical;response to peptide hormone stimulus;response to reactive oxygen species;response to stimulus;response to stress;response to superoxide;RNA biosynthetic process;RNA metabolic process;signal transduction;signal transduction involved in regulation of gene expression;telomere maintenance;telomere organization;transcription from RNA polymerase II promoter;transcription initiation from RNA polymerase II promoter;transcription initiation, DNA-dependent;transcription, DNA-dependent;transforming growth factor beta receptor signaling pathway;transmembrane receptor protein serine/threonine kinase signaling pathway</t>
  </si>
  <si>
    <t>binding;catalytic activity;cation binding;coenzyme binding;cofactor binding;DNA binding;enzyme binding;identical protein binding;ion binding;kinase binding;metal ion binding;NAD binding;NAD+ ADP-ribosyltransferase activity;nucleic acid binding;nucleotide binding;protein binding;protein kinase binding;protein N-terminus binding;transcription factor binding;transferase activity;transferase activity, transferring glycosyl groups;transferase activity, transferring pentosyl groups;transition metal ion binding;zinc ion binding</t>
  </si>
  <si>
    <t>cell part;envelope;intracellular membrane-bounded organelle;intracellular non-membrane-bounded organelle;intracellular organelle;intracellular organelle part;intracellular part;macromolecular complex;membrane;membrane-bounded organelle;non-membrane-bounded organelle;nuclear envelope;nuclear part;nucleolus;nucleoplasm;nucleoplasm part;nucleus;organelle;organelle envelope;organelle part;protein complex;transcription factor complex</t>
  </si>
  <si>
    <t>Base excision repair</t>
  </si>
  <si>
    <t>3D-structure;Acetylation;ADP-ribosylation;Completeproteome;Directproteinsequencing;DNA-binding;DNAdamage;DNArepair;Glycosyltransferase;Metal-binding;NAD;Nucleus;Phosphoprotein;Polymorphism;Referenceproteome;Repeat;Transcription;Transcriptionregulation;Transferase;Zinc;Zinc-finger</t>
  </si>
  <si>
    <t>CAMK2-delta-MASH1 promoter-coactivator complex;CDK8-MED6-PARP1 complex;Condensin I-PARP-1-XRCC1 complex;CTCF-nucleophosmin-PARP-HIS-KPNA-LMNA-TOP complex;H2AX complex I;MASH1 promoter-coactivator complex;NCOA6-DNA-PK-Ku-PARP1 complex;Rap1 complex;RC complex during G2/M-phase of cell cycle;RC complex during S-phase of cell cycle;TLE1 corepressor complex (MASH1 promoter-corepressor complex);WRN-Ku70-Ku80-PARP1 complex</t>
  </si>
  <si>
    <t>P09874 [426-434]</t>
  </si>
  <si>
    <t>P09874 1xAcetyl [K433]</t>
  </si>
  <si>
    <t>anatomical structure development;biological regulation;biomineral tissue development;cellular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metabolic process;cellular metabolic process;cellular nitrogen compound metabolic process;cellular process;developmental process;macromolecular complex disassembly;macromolecular complex subunit organization;macromolecule metabolic process;metabolic process;mRNA metabolic process;mRNA processing;nitrogen compound metabolic process;nuclear mRNA splicing, via spliceosome;nucleic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DNA-dependent;ribonucleoprotein complex disassembly;ribonucleoprotein complex subunit organization;RNA metabolic process;RNA processing;RNA splicing;RNA splicing, via transesterification reactions;RNA splicing, via transesterification reactions with bulged adenosine as nucleophile;spliceosome disassembly;tissue development</t>
  </si>
  <si>
    <t>catalytic step 2 spliceosome;cell part;cytoplasm;extracellular matrix;extracellular region part;intracellular organelle part;intracellular part;macromolecular complex;nuclear body;nuclear part;nuclear speck;nucleoplasm part;organelle part;post-mRNA release spliceosomal complex;proteinaceous extracellular matrix;ribonucleoprotein complex;spliceosomal complex;U2-type post-mRNA release spliceosomal complex;U2-type spliceosomal complex</t>
  </si>
  <si>
    <t>Alternativesplicing;Biomineralization;Completeproteome;Cytoplasm;mRNAprocessing;mRNAsplicing;Nucleus;Phosphoprotein;Polymorphism;Referenceproteome;Spliceosome</t>
  </si>
  <si>
    <t>C complex spliceosome;Spliceosome</t>
  </si>
  <si>
    <t>Q9UBB9 [58-70]</t>
  </si>
  <si>
    <t>Q9UBB9 1xAcetyl [K69]</t>
  </si>
  <si>
    <t>androgen receptor signaling pathway;biological regulation;biosynthetic process;catabolic process;cellular biosynthetic process;cellular catabolic process;cellular macromolecule catabolic process;cellular macromolecule metabolic process;cellular metabolic process;cellular nitrogen compound metabolic process;cellular process;cellular response to stimulus;intracellular receptor mediated signaling pathway;macromolecule catabolic process;macromolecule metabolic process;metabolic process;mRNA catabolic process;mRNA metabolic process;mRNA processing;mRNA stabilization;nitrogen compound metabolic process;nuclear-transcribed mRNA catabolic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circadian rhythm;positive regulation of gene expression;positive regulation of macromolecule biosynthetic process;positive regulation of macromolecule metabolic process;positive regulation of metabolic process;positive regulation of mRNA processing;positive regulation of nitrogen compound metabolic process;positive regulation of nuclear mRNA splicing, via spliceosome;positive regulation of nucleobase-containing compound metabolic process;positive regulation of RNA metabolic process;positive regulation of RNA splicing;positive regulation of transcription from RNA polymerase II promoter;positive regulation of transcription, DNA-dependent;posttranscriptional regulation of gene expression;primary metabolic process;regulation of alternative nuclear mRNA splicing, via spliceosome;regulation of biological process;regulation of biosynthetic process;regulation of cellular biosynthetic process;regulation of cellular macromolecule biosynthetic process;regulation of cellular metabolic process;regulation of cellular process;regulation of circadian rhythm;regulation of gene expression;regulation of macromolecule biosynthetic process;regulation of macromolecule metabolic process;regulation of metabolic process;regulation of mRNA processing;regulation of mRNA stability;regulation of nitrogen compound metabolic process;regulation of nuclear mRNA splicing, via spliceosome;regulation of nucleobase-containing compound metabolic process;regulation of primary metabolic process;regulation of RNA metabolic process;regulation of RNA splicing;regulation of RNA stability;regulation of transcription from RNA polymerase II promoter;regulation of transcription, DNA-dependent;response to stimulus;rhythmic process;RNA biosynthetic process;RNA catabolic process;RNA metabolic process;RNA processing;RNA splicing;RNA stabilization;signal transduction;steroid hormone receptor signaling pathway;transcription initiation from RNA polymerase II promoter;transcription initiation, DNA-dependent</t>
  </si>
  <si>
    <t>adenyl nucleotide binding;adenyl ribonucleotide binding;ATP binding;binding;core promoter binding;core promoter sequence-specific DNA binding;DNA binding;hormone receptor binding;ligand-dependent nuclear receptor transcription coactivator activity;nuclear hormone receptor binding;nucleic acid binding;nucleotide binding;phosphoprotein binding;protein binding;protein binding transcription factor activity;purine nucleotide binding;purine ribonucleoside triphosphate binding;purine ribonucleotide binding;receptor activity;receptor binding;regulatory region DNA binding;regulatory region nucleic acid binding;ribonucleotide binding;RNA polymerase II transcription cofactor activity;RNA polymerase II transcription factor binding transcription factor activity;sequence-specific DNA binding;thyroid hormone receptor binding;transcription coactivator activity;transcription cofactor activity;transcription factor binding;transcription factor binding transcription factor activity;transcription regulatory region DNA binding;transcription regulatory region sequence-specific DNA binding;vitamin D receptor binding</t>
  </si>
  <si>
    <t>cell part;extracellular membrane-bounded organelle;extracellular organelle;extracellular region part;extracellular vesicular exosome;intracellular membrane-bounded organelle;intracellular organelle;intracellular organelle part;intracellular part;macromolecular complex;mediator complex;membrane-bounded organelle;membrane-bounded vesicle;nuclear part;nucleoplasm;nucleoplasm part;nucleus;organelle;organelle part;protein complex;vesicle</t>
  </si>
  <si>
    <t>Acetylation;Activator;ADP-ribosylation;ATP-binding;Biologicalrhythms;Completeproteome;Directproteinsequencing;Methylation;mRNAprocessing;mRNAsplicing;Nucleotide-binding;Nucleus;Phosphoprotein;Polymorphism;Receptor;Referenceproteome;Transcription;Transcriptionregulation</t>
  </si>
  <si>
    <t>PC2 complex;SMCC complex;TRAP complex</t>
  </si>
  <si>
    <t>Q9Y2W1 1xAcetyl [K420]</t>
  </si>
  <si>
    <t>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process;chromatin modification;chromatin organization;chromosome organization;covalent chromatin modification;histone acetylation;histone H4 acetylation;histone H4-K16 acetylation;histone modification;internal peptidyl-lysine acetylation;internal protein amino acid acetylation;macromolecule metabolic process;macromolecule modification;metabolic process;organelle organization;peptidyl-amino acid modification;peptidyl-lysine acetylation;peptidyl-lysine modification;primary metabolic process;protein acetylation;protein acylation;protein metabolic process;protein modification process</t>
  </si>
  <si>
    <t>binding;catalytic activity;cation binding;ion binding;ligase activity;metal ion binding;transition metal ion binding;zinc ion binding</t>
  </si>
  <si>
    <t>cell part;histone acetyltransferase complex;intracellular organelle part;intracellular part;macromolecular complex;MSL complex;nuclear part;nucleoplasm;nucleoplasm part;organelle part;protein complex</t>
  </si>
  <si>
    <t>3D-structure;Alternativesplicing;Completeproteome;Ligase;Metal-binding;Referenceproteome;Ublconjugationpathway;Zinc;Zinc-finger</t>
  </si>
  <si>
    <t>MSL complex</t>
  </si>
  <si>
    <t>Q9HCI7</t>
  </si>
  <si>
    <t>Q9HCI7 [509-524]</t>
  </si>
  <si>
    <t>E3 ubiquitin-protein ligase MSL2 OS=Homo sapiens OX=9606 GN=MSL2 PE=1 SV=2</t>
  </si>
  <si>
    <t>Q9HCI7 1xAcetyl [K518]</t>
  </si>
  <si>
    <t>Q8WWQ0 [1511-1533]</t>
  </si>
  <si>
    <t>Q8WWQ0 1xAcetyl [K1528]</t>
  </si>
  <si>
    <t>biological regulation;cellular macromolecule metabolic process;cellular metabolic process;cellular nitrogen compound metabolic process;cellular process;macromolecule metabolic process;maturation of SSU-rRNA;metabolic process;ncRNA metabolic process;ncRNA processing;negative regulation of catalytic activity;negative regulation of hydrolase activity;negative regulation of molecular function;negative regulation of phosphatase activity;nitrogen compound metabolic process;nucleic acid metabolic process;nucleobase-containing compound metabolic process;primary metabolic process;regulation of biological process;regulation of catalytic activity;regulation of cellular metabolic process;regulation of cellular process;regulation of dephosphorylation;regulation of hydrolase activity;regulation of metabolic process;regulation of molecular function;regulation of phosphatase activity;regulation of phosphate metabolic process;regulation of phosphorus metabolic process;RNA metabolic process;RNA processing;RNA splicing;RNA splicing, via transesterification reactions;rRNA metabolic process;rRNA processing</t>
  </si>
  <si>
    <t>cell part;chromosome;intracellular non-membrane-bounded organelle;intracellular organelle;intracellular organelle part;intracellular part;macromolecular complex;Mpp10 complex;non-membrane-bounded organelle;nuclear part;nucleolar part;nucleolus;organelle;organelle part;preribosome;protein complex;ribonucleoprotein complex;small nucleolar ribonucleoprotein complex;small-subunit processome</t>
  </si>
  <si>
    <t>Ribosome biogenesis in eukaryotes</t>
  </si>
  <si>
    <t>Acetylation;Chromosome;Coiledcoil;Completeproteome;Nucleus;Phosphoprotein;Polymorphism;Referenceproteome;Ribonucleoprotein;Ribosomebiogenesis;rRNAprocessing</t>
  </si>
  <si>
    <t>IMP3-IMP4-MPP10 complex</t>
  </si>
  <si>
    <t>O00566</t>
  </si>
  <si>
    <t>O00566 [331-351]</t>
  </si>
  <si>
    <t>U3 small nucleolar ribonucleoprotein protein MPP10 OS=Homo sapiens OX=9606 GN=MPHOSPH10 PE=1 SV=2</t>
  </si>
  <si>
    <t>O00566 1xAcetyl [K350]</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</si>
  <si>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</si>
  <si>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binding;cation binding;DNA binding;ion binding;metal ion binding;nucleic acid binding</t>
  </si>
  <si>
    <t>cell part;intracellular membrane-bounded organelle;intracellular organelle;intracellular part;membrane-bounded organelle;nucleus;organelle</t>
  </si>
  <si>
    <t>Alternativesplicing;Completeproteome;DNA-binding;Metal-binding;Nucleus;Polymorphism;Referenceproteome;Repeat;Transcription;Transcriptionregulation;Zinc;Zinc-finger</t>
  </si>
  <si>
    <t>Q9NTW7 [132-143]</t>
  </si>
  <si>
    <t>Q9NTW7 1xAcetyl [K142]</t>
  </si>
  <si>
    <t>binding;DNA binding;identical protein binding;nucleic acid binding;nucleotide binding;protein binding</t>
  </si>
  <si>
    <t>cell part;cytoplasm;extracellular membrane-bounded organelle;extracellular organelle;extracellular region part;extracellular vesicular exosome;intracellular membrane-bounded organelle;intracellular organelle;intracellular organelle part;intracellular part;membrane-bounded organelle;membrane-bounded vesicle;nuclear part;nucleoplasm;organelle;organelle part;vesicle</t>
  </si>
  <si>
    <t>Acetylation;Alternativesplicing;Completeproteome;Cytoplasm;DNA-binding;Isopeptidebond;Nucleus;Phosphoprotein;Referenceproteome;Repressor;RNA-binding;Transcription;Transcriptionregulation;Ublconjugation</t>
  </si>
  <si>
    <t>Q14151 1xAcetyl [K586]</t>
  </si>
  <si>
    <t>binding;cation binding;DNA binding;ion binding;metal ion binding;nucleic acid binding;nucleic acid binding transcription factor activity;RNA polymerase II core promoter proximal region sequence-specific DNA binding transcription factor activity;RNA polymerase II core promoter proximal region sequence-specific DNA binding transcription factor activity involved in positive regulation of transcription;sequence-specific DNA binding RNA polymerase II transcription factor activity;sequence-specific DNA binding transcription factor activity</t>
  </si>
  <si>
    <t>3D-structure;Acetylation;Alternativesplicing;Coiledcoil;Completeproteome;DNA-binding;Metal-binding;Nucleus;Phosphoprotein;Polymorphism;Referenceproteome;Repeat;Transcription;Transcriptionregulation;Zinc;Zinc-finger</t>
  </si>
  <si>
    <t>O60281 1xAcetyl [K2042]</t>
  </si>
  <si>
    <t>cellular macromolecule metabolic process;cellular metabolic process;cellular nitrogen compound metabolic process;cellular process;macromolecule metabolic process;metabolic process;nitrogen compound metabolic process;nucleic acid metabolic process;nucleobase-containing compound metabolic process;primary metabolic process;RNA metabolic process;RNA processing</t>
  </si>
  <si>
    <t>Acetylation;Alternativesplicing;Coiledcoil;Completeproteome;Nucleus;Phosphoprotein;Referenceproteome;RNA-binding</t>
  </si>
  <si>
    <t>17S U2 snRNP;Spliceosome</t>
  </si>
  <si>
    <t>O15042</t>
  </si>
  <si>
    <t>O15042 [854-865]</t>
  </si>
  <si>
    <t>U2 snRNP-associated SURP motif-containing protein OS=Homo sapiens OX=9606 GN=U2SURP PE=1 SV=2</t>
  </si>
  <si>
    <t>O15042 1xAcetyl [K862]</t>
  </si>
  <si>
    <t>biological regulation;biosynthetic process;cell cycle phase;cell cycle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modification;histone acetylation;histone H2A acetylation;histone H4 acetylation;histone modification;internal peptidyl-lysine acetylation;internal protein amino acid acetylation;macromolecule biosynthetic process;macromolecule metabolic process;macromolecule modification;metabolic process;mitosis;nitrogen compound metabolic process;nuclear division;nucleic acid metabolic process;nucleobase-containing compound metabolic process;organelle fission;organelle organization;peptidyl-amino acid modification;peptidyl-lysine acetylation;peptidyl-lysine modification;positive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process;protein acetylation;protein acylation;protein metabolic process;protein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growth;regulation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</si>
  <si>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binding;DNA binding;nucleic acid binding;nucleic acid binding transcription factor activity;protein binding;protein C-terminus binding;sequence-specific DNA binding transcription factor activity;structural constituent of cytoskeleton;structural molecule activity</t>
  </si>
  <si>
    <t>cell part;cytoplasm;H4/H2A histone acetyltransferase complex;histone acetyltransferase complex;intracellular non-membrane-bounded organelle;intracellular organelle;intracellular organelle part;intracellular part;macromolecular complex;non-membrane-bounded organelle;NuA4 histone acetyltransferase complex;nuclear matrix;nuclear part;nucleolus;nucleoplasm;nucleoplasm part;organelle;organelle part;protein complex</t>
  </si>
  <si>
    <t>Chromatinregulator;Coiledcoil;Completeproteome;Directproteinsequencing;Growthregulation;Nucleus;Referenceproteome;Transcription;Transcriptionregulation</t>
  </si>
  <si>
    <t>NuA4/Tip60 HAT complex;NuA4/Tip60-HAT complex A;SRCAP-associated chromatin remodeling complex</t>
  </si>
  <si>
    <t>O95619</t>
  </si>
  <si>
    <t>O95619 [181-188]</t>
  </si>
  <si>
    <t>YEATS domain-containing protein 4 OS=Homo sapiens OX=9606 GN=YEATS4 PE=1 SV=1</t>
  </si>
  <si>
    <t>O95619 1xAcetyl [K188]</t>
  </si>
  <si>
    <t>biological regulation;cellular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process;cytokinesis;cytoskeleton organization;macromolecule metabolic process;metabolic process;microtubule cytoskeleton organization;microtubule-based process;mRNA metabolic process;mRNA processing;negative regulation of apoptosis;negative regulation of biological process;negative regulation of cell death;negative regulation of cellular process;negative regulation of programmed cell death;nitrogen compound metabolic process;nucleic acid metabolic process;nucleobase-containing compound metabolic process;organelle organization;primary metabolic process;regulation of apoptosis;regulation of biological process;regulation of cell cycle;regulation of cell death;regulation of cellular metabolic process;regulation of cellular process;regulation of gene expression;regulation of macromolecule metabolic process;regulation of metabolic process;regulation of nitrogen compound metabolic process;regulation of nucleobase-containing compound metabolic process;regulation of primary metabolic process;regulation of programmed cell death;regulation of RNA metabolic process;regulation of RNA splicing;RNA metabolic process;RNA processing;RNA splicing</t>
  </si>
  <si>
    <t>binding;DNA binding;nucleic acid binding;RNA binding</t>
  </si>
  <si>
    <t>cell part;intracellular organelle part;intracellular part;nuclear body;nuclear part;nuclear speck;nucleoplasm;nucleoplasm part;organelle part</t>
  </si>
  <si>
    <t>Acetylation;Alternativesplicing;Cellcycle;Completeproteome;DNA-binding;mRNAprocessing;mRNAsplicing;Nucleus;Phosphoprotein;Polymorphism;Referenceproteome;Repeat;RNA-binding</t>
  </si>
  <si>
    <t>P18583 [11-18]</t>
  </si>
  <si>
    <t>P18583 1xAcetyl [K16]</t>
  </si>
  <si>
    <t>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process;macromolecular complex assembly;macromolecular complex subunit organization;macromolecule biosynthetic process;macromolecule metabolic process;metabolic process;mRNA splice site selection;nitrogen compound metabolic process;nuclear mRNA 5'-splice site recognition;nucleic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abiotic stimulus;response to chemical stimulus;response to heat;response to oxidative stress;response to stimulus;response to stress;response to temperature stimulus;ribonucleoprotein complex assembly;ribonucleoprotein complex subunit organization;RNA biosynthetic process;RNA metabolic process;transcription, DNA-dependent;viral reproduction</t>
  </si>
  <si>
    <t>activating transcription factor binding;binding;chromatin binding;DNA binding;nucleic acid binding;protein binding;protein binding transcription factor activity;RNA polymerase II transcription coactivator activity;RNA polymerase II transcription cofactor activity;RNA polymerase II transcription factor binding transcription factor activity;RNA polymerase II transcription factor binding transcription factor activity involved in positive regulation of transcription;structure-specific DNA binding;supercoiled DNA binding;transcription coactivator activity;transcription cofactor activity;transcription factor binding;transcription factor binding transcription factor activity</t>
  </si>
  <si>
    <t>cell part;chromatin;chromosomal part;cytoplasmic part;cytosol;heterochromatin;intracellular membrane-bounded organelle;intracellular organelle;intracellular organelle part;intracellular part;membrane-bounded organelle;nuclear chromatin;nuclear chromosome part;nuclear heterochromatin;nuclear part;nuclear periphery;nucleoplasm;nucleus;organelle;organelle part;transcriptionally active chromatin</t>
  </si>
  <si>
    <t>3D-structure;Alternativesplicing;Chromosomalrearrangement;Citrullination;Coiledcoil;Completeproteome;Directproteinsequencing;DNA-binding;Host-virusinteraction;Nucleus;Phosphoprotein;Referenceproteome;Transcription;Transcriptionregulation</t>
  </si>
  <si>
    <t>O75475 1xAcetyl [K152]</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</si>
  <si>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process;RNA processing;RNA splicing;transcription, DNA-dependent</t>
  </si>
  <si>
    <t>binding;cation binding;DNA binding;double-stranded DNA binding;ion binding;metal ion binding;nucleic acid binding;nucleotide binding;RNA binding;structure-specific DNA binding;transition metal ion binding;zinc ion binding</t>
  </si>
  <si>
    <t>cell part;cytoplasm;intracellular membrane-bounded organelle;intracellular organelle;intracellular organelle part;intracellular part;membrane-bounded organelle;nuclear body;nuclear part;nuclear speck;nucleoplasm;nucleoplasm part;organelle;organelle part</t>
  </si>
  <si>
    <t>Activator;Alternativesplicing;Completeproteome;DNA-binding;Metal-binding;Nucleus;Phosphoprotein;Polymorphism;Referenceproteome;Repeat;RNA-binding;Transcription;Transcriptionregulation;Zinc;Zinc-finger</t>
  </si>
  <si>
    <t>Q14966 1xAcetyl [K86]</t>
  </si>
  <si>
    <t>cellular macromolecule metabolic process;cellular metabolic process;cellular nitrogen compound metabolic process;cellular process;macromolecule metabolic process;metabolic process;ncRNA metabolic process;ncRNA processing;nitrogen compound metabolic process;nucleic acid metabolic process;nucleobase-containing compound metabolic process;primary metabolic process;RNA metabolic process;RNA processing;snRNA metabolic process;snRNA processing</t>
  </si>
  <si>
    <t>cell part;integrator complex;intracellular organelle part;intracellular part;macromolecular complex;nuclear part;nucleoplasm part;organelle part;protein complex</t>
  </si>
  <si>
    <t>Completeproteome;Metal-binding;Nucleus;Phosphoprotein;Polymorphism;Referenceproteome;Zinc;Zinc-finger</t>
  </si>
  <si>
    <t>Integrator complex;Integrator-RNAPII complex</t>
  </si>
  <si>
    <t>Q96CB8 1xAcetyl [K98]</t>
  </si>
  <si>
    <t>Q8WYB5 [1192-1200]</t>
  </si>
  <si>
    <t>Q8WYB5 1xAcetyl [K1199]</t>
  </si>
  <si>
    <t>Q9Y2W1 1xAcetyl [K252]</t>
  </si>
  <si>
    <t>P18583 1xAcetyl [K2055]</t>
  </si>
  <si>
    <t>anatomical structure development;anatomical structure morphogenesis;appendage morphogenesis;biological regulation;brain development;cell cycle;cell cycle process;cell differentiation;cellular component organization;cellular component organization at cellular level;cellular component organization or biogenesis;cellular component organization or biogenesis at cellular level;cellular developmental process;cellular localization;cellular macromolecule localization;cellular process;cellular protein localization;cellular response to abiotic stimulus;cellular response to ionizing radiation;cellular response to radiation;cellular response to stimulus;cellular response to stress;cellular response to X-ray;chromosome organization;cognition;developmental growth;developmental process;developmental process involved in reproduction;ear morphogenesis;embryonic appendage morphogenesis;embryonic digestive tract morphogenesis;embryonic forelimb morphogenesis;embryonic limb morphogenesis;embryonic morphogenesis;embryonic organ morphogenesis;embryonic viscerocranium morphogenesis;external genitalia morphogenesis;eye morphogenesis;face morphogenesis;fat cell differentiation;forelimb morphogenesis;gall bladder development;genitalia morphogenesis;growth;heart morphogenesis;kidney development;limb morphogenesis;localization;macromolecule localization;maintenance of mitotic sister chromatid cohesion;maintenance of sister chromatid cohesion;metanephros development;mitotic cell cycle;mitotic sister chromatid cohesion;multicellular organismal process;negative regulation of biological process;negative regulation of biosynthetic process;negative regulation of cell differentiation;negative regulation of cellular biosynthetic process;negative regulation of cellular macromolecule biosynthetic process;negative regulation of cellular metabolic process;negative regulation of cellular process;negative regulation of developmental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DNA-dependent;neurological system process;organ development;organ morphogenesis;organelle organization;outflow tract morphogenesis;positive regulation of biological process;positive regulation of biosynthetic process;positive regulation of cellular biosynthetic process;positive regulation of cellular component organization;positive regulation of cellular metabolic process;positive regulation of cellular process;positive regulation of cellular protein metabolic process;positive regulation of gene expression;positive regulation of growth;positive regulation of histone deacetylation;positive regulation of histone modification;positive regulation of macromolecule biosynthetic process;positive regulation of macromolecule metabolic process;positive regulation of metabolic process;positive regulation of multicellular organism growth;positive regulation of multicellular organismal process;positive regulation of nitrogen compound metabolic process;positive regulation of nucleobase-containing compound metabolic process;positive regulation of organelle organization;positive regulation of ossification;positive regulation of protein deacetylation;positive regulation of protein metabolic process;positive regulation of protein modification process;positive regulation of RNA metabolic process;positive regulation of transcription from RNA polymerase II promoter;positive regulation of transcription, DNA-dependent;protein localization;regulation of biological process;regulation of biosynthetic process;regulation of cell differentiation;regulation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developmental growth;regulation of developmental process;regulation of embryonic development;regulation of gene expression;regulation of growth;regulation of hair cycle;regulation of histone deacetylation;regulation of histone modification;regulation of macromolecule biosynthetic process;regulation of macromolecule metabolic process;regulation of metabolic process;regulation of multicellular organism growth;regulation of multicellular organismal development;regulation of multicellular organismal process;regulation of nitrogen compound metabolic process;regulation of nucleobase-containing compound metabolic process;regulation of organelle organization;regulation of ossification;regulation of primary metabolic process;regulation of protein deacetylation;regulation of protein metabolic process;regulation of protein modification process;regulation of RNA metabolic process;regulation of transcription from RNA polymerase II promoter;regulation of transcription, DNA-dependent;reproductive process;response to abiotic stimulus;response to DNA damage stimulus;response to ionizing radiation;response to radiation;response to stimulus;response to stress;response to X-ray;sensory perception;sensory perception of mechanical stimulus;sensory perception of sound;sister chromatid cohesion;stem cell maintenance;system process;uterus morphogenesis</t>
  </si>
  <si>
    <t>binding;chromatin binding;chromo shadow domain binding;enzyme binding;histone deacetylase binding;protein binding;protein C-terminus binding;protein domain specific binding;protein N-terminus binding</t>
  </si>
  <si>
    <t>cell part;chromatin;chromosomal part;extracellular membrane-bounded organelle;extracellular organelle;extracellular region part;extracellular vesicular exosome;intracellular membrane-bounded organelle;intracellular organelle;intracellular organelle part;intracellular part;macromolecular complex;membrane-bounded organelle;membrane-bounded vesicle;nuclear part;nucleoplasm;nucleus;organelle;organelle part;protein complex;SMC loading complex;vesicle</t>
  </si>
  <si>
    <t>Cell cycle - yeast</t>
  </si>
  <si>
    <t>Acetylation;Alternativesplicing;Cellcycle;Completeproteome;Diseasemutation;Mentalretardation;Nucleus;Phosphoprotein;Polymorphism;Referenceproteome;Repeat</t>
  </si>
  <si>
    <t>Q6KC79 [908-916]</t>
  </si>
  <si>
    <t>Q6KC79 1xAcetyl [K911]</t>
  </si>
  <si>
    <t>anatomical structure development;anterior/posterior pattern specification;apoptosis;biological regulation;biosynthetic process;cell death;cellular biosynthetic process;cellular component assembly;cellular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organization;circadian regulation of gene expression;circadian rhythm;covalent chromatin modification;death;developmental process;DNA alkylation;DNA metabolic process;DNA methylation;DNA modification;embryonic hemopoiesis;embryonic organ development;hemopoiesis;hemopoietic or lymphoid organ development;histone acetylation;histone H3-K4 methylation;histone H3-K4 trimethylation;histone H4 acetylation;histone H4-K16 acetylation;histone lysine methylation;histone methylation;histone modification;internal peptidyl-lysine acetylation;internal protein amino acid acetylation;macromolecular complex assembly;macromolecular complex subunit organization;macromolecule biosynthetic process;macromolecule metabolic process;macromolecule methylation;macromolecule modification;metabolic process;methylation;negative regulation of biological process;negative regulation of cell proliferation;negative regulation of cellular process;nitrogen compound metabolic process;nucleic acid metabolic process;nucleobase-containing compound metabolic process;one-carbon metabolic process;organ development;organelle organization;pattern specification process;peptidyl-amino acid modification;peptidyl-lysine acetylation;peptidyl-lysine methylation;peptidyl-lysine modification;peptidyl-lysine trimethylation;positive regulation of biological process;positive regulation of biosynthetic process;positive regulation of cellular biosynthetic process;positive regulation of cellular component organization;positive regulation of cellular metabolic process;positive regulation of cellular process;positive regulation of cellular protein metabolic process;positive regulation of cellular response to drug;positive regulation of gene expression;positive regulation of histone H3-K4 methylation;positive regulation of histone methylation;positive regulation of histone modification;positive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organelle organization;positive regulation of protein metabolic process;positive regulation of protein modification process;positive regulation of response to drug;positive regulation of response to stimulus;positive regulation of RNA metabolic process;positive regulation of transcription from RNA polymerase II promoter;positive regulation of transcription, DNA-dependent;positive regulation of transport;positive regulation of transporter activity;primary metabolic process;programmed cell death;protein acetylation;protein acylation;protein alkylation;protein complex assembly;protein complex subunit organization;protein metabolic process;protein methylation;protein modification process;regionalization;regulation of biological process;regulation of biosynthetic process;regulation of cell proliferation;regulation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cellular response to drug;regulation of chromosome organization;regulation of gene expression;regulation of gene expression, epigenetic;regulation of histone acetylation;regulation of histone H3-K14 acetylation;regulation of histone H3-K4 methylation;regulation of histone H3-K9 acetylation;regulation of histone methylation;regulation of histone modification;regulation of localization;regulation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organelle organization;regulation of peptidyl-lysine acetylation;regulation of primary metabolic process;regulation of protein metabolic process;regulation of protein modification process;regulation of response to drug;regulation of response to stimulus;regulation of RNA metabolic process;regulation of transcription from RNA polymerase II promoter;regulation of transcription, DNA-dependent;regulation of transport;regulation of transporter activity;rhythmic process;RNA biosynthetic process;RNA metabolic process;small molecule metabolic process;transcription from RNA polymerase II promoter;transcription, DNA-dependent</t>
  </si>
  <si>
    <t>AT DNA binding;binding;catalytic activity;cation binding;chromatin binding;core promoter binding;core promoter sequence-specific DNA binding;DNA binding;histone acetyl-lysine binding;histone binding;histone methyltransferase activity;histone methyltransferase activity (H3-K4 specific);histone-lysine N-methyltransferase activity;identical protein binding;ion binding;lysine N-methyltransferase activity;metal ion binding;methyltransferase activity;N-methyltransferase activity;nucleic acid binding;nucleic acid binding transcription factor activity;protein binding;protein dimerization activity;protein homodimerization activity;protein methyltransferase activity;protein-lysine N-methyltransferase activity;regulatory region DNA binding;regulatory region nucleic acid binding;S-adenosylmethionine-dependent methyltransferase activity;sequence-specific DNA binding;sequence-specific DNA binding transcription factor activity;transcription regulatory region DNA binding;transcription regulatory region sequence-specific DNA binding;transferase activity;transferase activity, transferring one-carbon groups;transition metal ion binding;unmethylated CpG binding;zinc ion binding</t>
  </si>
  <si>
    <t>cell part;cytoplasm;histone methyltransferase complex;intracellular membrane-bounded organelle;intracellular organelle;intracellular organelle part;intracellular part;macromolecular complex;membrane-bounded organelle;methyltransferase complex;MLL1 complex;nuclear part;nucleoplasm;nucleoplasm part;nucleus;organelle;organelle part;protein complex</t>
  </si>
  <si>
    <t>3D-structure;Acetylation;Alternativesplicing;Apoptosis;Biologicalrhythms;Bromodomain;Chromatinregulator;Chromosomalrearrangement;Completeproteome;Directproteinsequencing;DNA-binding;Isopeptidebond;Metal-binding;Methyltransferase;Nucleus;Phosphoprotein;Polymorphism;Proto-oncogene;Referenceproteome;Repeat;S-adenosyl-L-methionine;Transcription;Transcriptionregulation;Transferase;Ublconjugation;Zinc;Zinc-finger</t>
  </si>
  <si>
    <t>ALL-1 supercomplex;MLL1-WDR5 complex;MLL-HCF complex;MOF complex</t>
  </si>
  <si>
    <t>Q03164 [367-378]</t>
  </si>
  <si>
    <t>Q03164 1xAcetyl [K373]</t>
  </si>
  <si>
    <t>cellular component biogenesis;cellular component biogenesis at cellular level;cellular component organization or biogenesis;cellular component organization or biogenesis at cellular level;cellular process;metabolic process;ribonucleoprotein complex biogenesis;ribosome biogenesis</t>
  </si>
  <si>
    <t>binding;catalytic activity;GTP binding;GTPase activity;guanyl nucleotide binding;guanyl ribonucleotide binding;hydrolase activity;hydrolase activity, acting on acid anhydrides;hydrolase activity, acting on acid anhydrides, in phosphorus-containing anhydrides;nucleoside-triphosphatase activity;nucleotide binding;purine nucleotide binding;purine ribonucleoside triphosphate binding;purine ribonucleotide binding;pyrophosphatase activity;ribonucleotide binding</t>
  </si>
  <si>
    <t>cell part;intracellular membrane-bounded organelle;intracellular non-membrane-bounded organelle;intracellular organelle;intracellular organelle part;intracellular part;membrane;membrane-bounded organelle;non-membrane-bounded organelle;nuclear part;nucleolus;nucleus;organelle;organelle part</t>
  </si>
  <si>
    <t>Acetylation;Completeproteome;GTP-binding;Nucleotide-binding;Nucleus;Polymorphism;Referenceproteome;Ribosomebiogenesis</t>
  </si>
  <si>
    <t>Q13823</t>
  </si>
  <si>
    <t>Q13823 [627-640]</t>
  </si>
  <si>
    <t>Nucleolar GTP-binding protein 2 OS=Homo sapiens OX=9606 GN=GNL2 PE=1 SV=1</t>
  </si>
  <si>
    <t>Q13823 1xAcetyl [K631]</t>
  </si>
  <si>
    <t>ATP-dependent chromatin remodeling;biological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process;cellular response to stimulus;cellular response to stress;CenH3-containing nucleosome assembly at centromere;chromatin assembly;chromatin assembly or disassembly;chromatin modification;chromatin organization;chromatin remodeling;chromatin remodeling at centromere;chromatin silencing;chromatin silencing at rDNA;chromosome organization;DNA metabolic process;DNA repair;DNA replication-independent nucleosome assembly;DNA replication-independent nucleosome organization;double-strand break repair;gene expression;gene silencing;histone exchange;macromolecular complex assembly;macromolecular complex subunit organization;macromolecule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process;nucleosome assembly;nucleosome organization;nucleosome positioning;organelle organization;primary metabolic process;protein-DNA complex assembly;protein-DNA complex subunit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DNA damage stimulus;response to stimulus;response to stress;RNA biosynthetic process;RNA metabolic process;transcription initiation, DNA-dependent</t>
  </si>
  <si>
    <t>cell part;chromatin remodeling complex;chromatin silencing complex;chromosome;condensed chromosome;intracellular membrane-bounded organelle;intracellular non-membrane-bounded organelle;intracellular organelle;intracellular organelle part;intracellular part;ISWI complex;macromolecular complex;membrane-bounded organelle;non-membrane-bounded organelle;nuclear part;nucleolus;nucleoplasm;nucleus;NURF complex;organelle;organelle part;protein complex;RSF complex</t>
  </si>
  <si>
    <t>Acetylation;ATP-binding;Chromatinregulator;Completeproteome;Helicase;Hydrolase;Nucleotide-binding;Nucleus;Phosphoprotein;Referenceproteome;Repeat</t>
  </si>
  <si>
    <t>ALL-1 supercomplex;ATP-utilizing chromatin assembly and remodeling factor (hACF) complex;CEN complex;DNMT3B complex;HuCHRAC complex;Nucleolar remodeling complex (NoRC complex);Polycomb repressive complex 1 (PRC1, hPRC-H);Remodeling and spacing factor (RSF) complex;SNF2h-cohesin-NuRD complex;SNF2h-HDAC12 complex;WCRF complex;WICH complex</t>
  </si>
  <si>
    <t>O60264</t>
  </si>
  <si>
    <t>O60264 [98-119]</t>
  </si>
  <si>
    <t>SWI/SNF-related matrix-associated actin-dependent regulator of chromatin subfamily A member 5 OS=Homo sapiens OX=9606 GN=SMARCA5 PE=1 SV=1</t>
  </si>
  <si>
    <t>O60264 1xAcetyl [K112]</t>
  </si>
  <si>
    <t>biological regulation;cellular macromolecule metabolic process;cellular metabolic process;cellular nitrogen compound metabolic process;cellular process;macromolecule metabolic process;metabolic process;mRNA metabolic process;mRNA processing;negative regulation of catalytic activity;negative regulation of hydrolase activity;negative regulation of molecular function;negative regulation of phosphatase activity;nitrogen compound metabolic process;nucleic acid metabolic process;nucleobase-containing compound metabolic process;primary metabolic process;regulation of biological process;regulation of catalytic activity;regulation of cellular metabolic process;regulation of cellular process;regulation of dephosphorylation;regulation of hydrolase activity;regulation of metabolic process;regulation of molecular function;regulation of phosphatase activity;regulation of phosphate metabolic process;regulation of phosphorus metabolic process;RNA metabolic process;RNA processing</t>
  </si>
  <si>
    <t>binding;cation binding;ion binding;metal ion binding;nucleotide binding</t>
  </si>
  <si>
    <t>Acetylation;Alternativesplicing;Coiledcoil;Completeproteome;Metal-binding;Phosphoprotein;Polymorphism;Referenceproteome;Repeat;RNA-binding;Zinc;Zinc-finger</t>
  </si>
  <si>
    <t>Q5T8P6 1xAcetyl [K709]</t>
  </si>
  <si>
    <t>cell cycle;cell cycle phase;cell cycle process;cell differentiation;cell division;cellular component organization;cellular component organization at cellular level;cellular component organization or biogenesis;cellular component organization or biogenesis at cellular level;cellular developmental process;cellular process;cytoskeleton organization;developmental process;epithelial cell differentiation;establishment of localization;establishment of localization in cell;establishment of mitotic spindle localization;establishment of mitotic spindle orientation;establishment of organelle localization;establishment of spindle localization;establishment of spindle orientation;G2/M transition of mitotic cell cycle;lung cell differentiation;lung epithelial cell differentiation;meiotic cell cycle;microtubule cytoskeleton organization;microtubule-based process;mitosis;mitotic cell cycle;nuclear division;nucleus organization;organelle fission;organelle organization</t>
  </si>
  <si>
    <t>structural molecule activity</t>
  </si>
  <si>
    <t>apical part of cell;cell body;cell part;cell projection;chromosome;cytoplasm;cytoplasmic part;cytoskeletal part;cytosol;dendrite;extracellular membrane-bounded organelle;extracellular organelle;extracellular region part;extracellular vesicular exosome;Golgi apparatus part;Golgi membrane;intracellular membrane-bounded organelle;intracellular non-membrane-bounded organelle;intracellular organelle;intracellular organelle part;intracellular part;macromolecular complex;membrane;membrane-bounded organelle;membrane-bounded vesicle;microtubule;neuron projection;neuronal cell body;non-membrane-bounded organelle;nuclear matrix;nuclear part;nucleoplasm;nucleus;organelle;organelle membrane;organelle part;protein complex;spindle;spindle microtubule;spindle pole;vesicle</t>
  </si>
  <si>
    <t>3D-structure;Acetylation;ADP-ribosylation;Alternativesplicing;Cellcycle;Celldivision;Chromosome;Coiledcoil;Completeproteome;Cytoplasm;Cytoskeleton;Glycoprotein;Microtubule;Mitosis;Nucleus;Phosphoprotein;Polymorphism;Referenceproteome</t>
  </si>
  <si>
    <t>NuMA-LGN-G-alpha-i-1 complex</t>
  </si>
  <si>
    <t>Q14980</t>
  </si>
  <si>
    <t>Q14980 [2024-2033]</t>
  </si>
  <si>
    <t>Nuclear mitotic apparatus protein 1 OS=Homo sapiens OX=9606 GN=NUMA1 PE=1 SV=2</t>
  </si>
  <si>
    <t>Q14980 1xAcetyl [K2033]</t>
  </si>
  <si>
    <t>Q8WYB5 [433-449];Q92794 [408-424]</t>
  </si>
  <si>
    <t>Histone acetyltransferase KAT6B OS=Homo sapiens OX=9606 GN=KAT6B PE=1 SV=3;Histone acetyltransferase KAT6A OS=Homo sapiens OX=9606 GN=KAT6A PE=1 SV=2</t>
  </si>
  <si>
    <t>Q8WYB5 1xAcetyl [K440];Q92794 1xAcetyl [K415]</t>
  </si>
  <si>
    <t>adenyl nucleotide binding;adenyl ribonucleotide binding;ATP binding;ATPase activity;ATPase activity, coupled;ATP-dependent helicase activity;ATP-dependent RNA helicase activity;binding;catalytic activity;helicase activity;hydrolase activity;hydrolase activity, acting on acid anhydrides;hydrolase activity, acting on acid anhydrides, in phosphorus-containing anhydrides;nucleoside-triphosphatase activity;nucleotide binding;purine NTP-dependent helicase activity;purine nucleotide binding;purine ribonucleoside triphosphate binding;purine ribonucleotide binding;pyrophosphatase activity;ribonucleotide binding;RNA helicase activity;RNA-dependent ATPase activity</t>
  </si>
  <si>
    <t>cell part;cytoplasm;intracellular membrane-bounded organelle;intracellular organelle;intracellular organelle part;intracellular part;macromolecular complex;membrane-bounded organelle;nuclear part;nucleoplasm;nucleus;organelle;organelle part;ribonucleoprotein complex;spliceosomal complex</t>
  </si>
  <si>
    <t>ATP-binding;Completeproteome;Helicase;Hydrolase;mRNAprocessing;mRNAsplicing;Nucleotide-binding;Nucleus;Phosphoprotein;Polymorphism;Referenceproteome</t>
  </si>
  <si>
    <t>CF IIAm complex (Cleavage factor IIAm complex);Spliceosome</t>
  </si>
  <si>
    <t>O60231</t>
  </si>
  <si>
    <t>O60231 [204-211]</t>
  </si>
  <si>
    <t>Pre-mRNA-splicing factor ATP-dependent RNA helicase DHX16 OS=Homo sapiens OX=9606 GN=DHX16 PE=1 SV=2</t>
  </si>
  <si>
    <t>O60231 1xAcetyl [K210]</t>
  </si>
  <si>
    <t>Completeproteome;Polymorphism;Referenceproteome</t>
  </si>
  <si>
    <t>Q5T6C5</t>
  </si>
  <si>
    <t>Q5T6C5 [157-166]</t>
  </si>
  <si>
    <t>Ataxin-7-like protein 2 OS=Homo sapiens OX=9606 GN=ATXN7L2 PE=1 SV=1</t>
  </si>
  <si>
    <t>Q5T6C5 1xAcetyl [K163]</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</si>
  <si>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process;maturation of SSU-rRNA;metabolic process;ncRNA metabolic process;ncRNA processing;nitrogen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process;RNA processing;rRNA metabolic process;rRNA processing;transcription, DNA-dependent</t>
  </si>
  <si>
    <t>90S preribosome;cell part;cytoplasmic part;intracellular membrane-bounded organelle;intracellular organelle;intracellular part;macromolecular complex;membrane-bounded organelle;nucleus;organelle;perinuclear region of cytoplasm;preribosome;ribonucleoprotein complex</t>
  </si>
  <si>
    <t>Acetylation;Coiledcoil;Completeproteome;Cytoplasm;Phosphoprotein;Referenceproteome;Transcription;Transcriptionregulation</t>
  </si>
  <si>
    <t>Q8NEF9 [412-424]</t>
  </si>
  <si>
    <t>Q8NEF9 1xAcetyl [K423]</t>
  </si>
  <si>
    <t>cellular macromolecule metabolic process;cellular metabolic process;cellular nitrogen compound metabolic process;cellular process;gene expression;macromolecule metabolic process;metabolic process;mRNA metabolic process;mRNA processing;nitrogen compound metabolic process;nuclear mRNA splicing, via spliceosome;nucleic acid metabolic process;nucleobase-containing compound metabolic process;primary metabolic process;RNA metabolic process;RNA processing;RNA splicing;RNA splicing, via transesterification reactions;RNA splicing, via transesterification reactions with bulged adenosine as nucleophile</t>
  </si>
  <si>
    <t>catalytic step 2 spliceosome;cell part;cytoplasm;intracellular organelle part;intracellular part;macromolecular complex;nuclear part;nucleoplasm;organelle part;ribonucleoprotein complex;small nuclear ribonucleoprotein complex;small nucleolar ribonucleoprotein complex;spliceosomal complex;U5 snRNP</t>
  </si>
  <si>
    <t>Alternativesplicing;Completeproteome;mRNAprocessing;mRNAsplicing;Nucleus;Referenceproteome;Repeat;Spliceosome;WDrepeat</t>
  </si>
  <si>
    <t>Q96DI7 1xAcetyl [K18]</t>
  </si>
  <si>
    <t>Q03164 [916-929]</t>
  </si>
  <si>
    <t>Q03164 1xAcetyl [K928]</t>
  </si>
  <si>
    <t>biological regulation;cell cycle cytokinesis;cell cycle process;cellular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process;chromosome condensation;chromosome organization;chromosome segregation;cytokinesis;cytokinesis after mitosis;cytoskeleton organization;DNA conformation change;DNA metabolic process;DNA packaging;establishment of localization;establishment of localization in cell;establishment of mitotic spindle localization;establishment of organelle localization;establishment of spindle localization;macromolecule metabolic process;metabolic process;microtubule cytoskeleton organization;microtubule-based process;mitotic chromosome condensation;mitotic sister chromatid segregation;nitrogen compound metabolic process;nucleic acid metabolic process;nucleobase-containing compound metabolic process;organelle organization;positive regulation of biological process;positive regulation of cell cycle;positive regulation of cell cycle process;positive regulation of cellular component organization;positive regulation of cellular process;positive regulation of mitosis;positive regulation of nuclear division;positive regulation of organelle organization;primary metabolic process;regulation of biological process;regulation of cell cycle;regulation of cell cycle process;regulation of cellular component organization;regulation of cellular process;regulation of mitosis;regulation of mitotic cell cycle;regulation of nuclear division;regulation of organelle organization;sister chromatid segregation</t>
  </si>
  <si>
    <t>cell part;chromosome;cytoplasm;cytoskeletal part;intracellular membrane-bounded organelle;intracellular non-membrane-bounded organelle;intracellular organelle;intracellular organelle part;intracellular part;macromolecular complex;membrane-bounded organelle;microtubule;non-membrane-bounded organelle;nuclear part;nucleolus;nucleus;organelle;organelle part;protein complex;spindle microtubule</t>
  </si>
  <si>
    <t>Acetylation;Alternativesplicing;Cellcycle;Celldivision;Chromosome;Coiledcoil;Completeproteome;Cytoplasm;Cytoskeleton;DNA-binding;Microtubule;Mitosis;Nucleus;Phosphoprotein;Polymorphism;Referenceproteome;Ublconjugation</t>
  </si>
  <si>
    <t>Q9BXS6</t>
  </si>
  <si>
    <t>Q9BXS6 [405-415]</t>
  </si>
  <si>
    <t>Nucleolar and spindle-associated protein 1 OS=Homo sapiens OX=9606 GN=NUSAP1 PE=1 SV=1</t>
  </si>
  <si>
    <t>Q9BXS6 1xAcetyl [K411]</t>
  </si>
  <si>
    <t>biological regulation;cell surface receptor linked signaling pathway;cellular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process;cellular response to stimulus;chromatin modification;chromatin organization;chromosome organization;covalent chromatin modification;histone acetylation;histone H2A acetylation;histone H4 acetylation;histone modification;internal peptidyl-lysine acetylation;internal protein amino acid acetylation;intracellular receptor mediated signaling pathway;macromolecule metabolic process;macromolecule modification;metabolic process;organelle organization;peptidyl-amino acid modification;peptidyl-lysine acetylation;peptidyl-lysine modification;primary metabolic process;protein acetylation;protein acylation;protein metabolic process;protein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growth;regulation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stimulus;signal transduction</t>
  </si>
  <si>
    <t>ligand-dependent nuclear receptor activity;molecular transducer activity;nucleic acid binding transcription factor activity;receptor activity;sequence-specific DNA binding transcription factor activity;signal transducer activity;signaling receptor activity;thyroid hormone receptor activity</t>
  </si>
  <si>
    <t>cell part;chromatin remodeling complex;chromosomal part;cytoplasmic part;H4/H2A histone acetyltransferase complex;histone acetyltransferase complex;intracellular membrane-bounded organelle;intracellular organelle;intracellular organelle part;intracellular part;macromolecular complex;membrane-bounded organelle;mitochondrion;NuA4 histone acetyltransferase complex;nuclear chromosome part;nuclear part;nucleoplasm;nucleoplasm part;nucleus;organelle;organelle part;protein complex;Swr1 complex</t>
  </si>
  <si>
    <t>Acetylation;Alternativesplicing;Bromodomain;Chromatinregulator;Coiledcoil;Completeproteome;Directproteinsequencing;Growthregulation;Nucleus;Phosphoprotein;Polymorphism;Referenceproteome;Repeat;Transcription;Transcriptionregulation</t>
  </si>
  <si>
    <t>DMAP1-associated complex;NuA4/Tip60 HAT complex;NuA4/Tip60-HAT complex A</t>
  </si>
  <si>
    <t>Q9H0E9 [171-178]</t>
  </si>
  <si>
    <t>Q9H0E9 1xAcetyl [K174]</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</si>
  <si>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organization;chromosome organization;macromolecule biosynthetic process;macromolecule metabolic process;metabolic process;nitrogen compound metabolic process;nucleic acid metabolic process;nucleobase-containing compound metabolic process;organelle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</si>
  <si>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cell part;cytoplasm;intracellular organelle part;intracellular part;membrane;nuclear part;nucleoplasm;organelle part;plasma membrane</t>
  </si>
  <si>
    <t>3D-structure;Alternativesplicing;ANKrepeat;Chromatinregulator;Completeproteome;Nucleus;Phosphoprotein;Polymorphism;Referenceproteome;Repeat;Repressor;Transcription;Transcriptionregulation</t>
  </si>
  <si>
    <t>Q5H9F3</t>
  </si>
  <si>
    <t>Q5H9F3 [1184-1196]</t>
  </si>
  <si>
    <t>BCL-6 corepressor-like protein 1 OS=Homo sapiens OX=9606 GN=BCORL1 PE=1 SV=2</t>
  </si>
  <si>
    <t>Q5H9F3 1xAcetyl [K1195]</t>
  </si>
  <si>
    <t>anatomical structure morphogenesis;biological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stress;chromatin assembly or disassembly;chromatin modification;chromatin organization;chromatin remodeling;chromatin-mediated maintenance of transcription;chromosome organization;covalent chromatin modification;developmental process;DNA metabolic process;DNA repair;double-strand break repair;heart morphogenesis;histone modification;histone phosphorylation;macromolecule biosynthetic process;macromolecule metabolic process;macromolecule modification;metabolic process;nitrogen compound metabolic process;nucleic acid metabolic process;nucleobase-containing compound metabolic process;organ morphogenesis;organelle organization;peptidyl-amino acid modification;peptidyl-tyrosine modification;peptidyl-tyrosine phosphorylation;phosphate-containing compound metabolic process;phosphorus metabolic process;phosphorylation;positive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gene expression, epigenetic;positive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process;protein metabolic process;protein modification process;protein phosphorylation;regulation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DNA damage stimulus;response to stimulus;response to stress;RNA biosynthetic process;RNA metabolic process;transcription, DNA-dependent</t>
  </si>
  <si>
    <t>acetylcholine receptor regulator activity;adenyl nucleotide binding;adenyl ribonucleotide binding;ATP binding;binding;catalytic activity;cation binding;chromatin binding;histone acetyl-lysine binding;histone binding;histone kinase activity;ion binding;kinase activity;metal ion binding;non-membrane spanning protein tyrosine kinase activity;nucleotide binding;phosphotransferase activity, alcohol group as acceptor;protein binding;protein kinase activity;protein tyrosine kinase activity;purine nucleotide binding;purine ribonucleoside triphosphate binding;purine ribonucleotide binding;receptor activator activity;receptor regulator activity;ribonucleotide binding;transferase activity;transferase activity, transferring phosphorus-containing groups;transition metal ion binding;vitamin D receptor activator activity;zinc ion binding</t>
  </si>
  <si>
    <t>cell part;centromeric heterochromatin;chromatin;chromosomal part;chromosome;condensed chromosome;heterochromatin;intracellular membrane-bounded organelle;intracellular non-membrane-bounded organelle;intracellular organelle;intracellular organelle part;intracellular part;membrane-bounded organelle;non-membrane-bounded organelle;nucleus;organelle;organelle part</t>
  </si>
  <si>
    <t>3D-structure;Acetylation;Alternativesplicing;ATP-binding;Bromodomain;Coiledcoil;Completeproteome;DNAdamage;Kinase;Metal-binding;Nucleotide-binding;Nucleus;Phosphoprotein;Referenceproteome;Transcription;Transcriptionregulation;Transferase;Tyrosine-proteinkinase;Williams-Beurensyndrome;Zinc;Zinc-finger</t>
  </si>
  <si>
    <t>WICH complex;WINAC complex</t>
  </si>
  <si>
    <t>Q9UIG0 1xAcetyl [K853]</t>
  </si>
  <si>
    <t>anterior/posterior pattern specification;cellular macromolecule metabolic process;cellular metabolic process;cellular nitrogen compound metabolic process;cellular process;developmental process;gene expression;macromolecule metabolic process;metabolic process;mRNA metabolic process;mRNA processing;nitrogen compound metabolic process;nuclear mRNA splicing, via spliceosome;nucleic acid metabolic process;nucleobase-containing compound metabolic process;pattern specification process;primary metabolic process;regionalization;RNA metabolic process;RNA processing;RNA splicing;RNA splicing, via transesterification reactions;RNA splicing, via transesterification reactions with bulged adenosine as nucleophile</t>
  </si>
  <si>
    <t>binding;chromatin binding</t>
  </si>
  <si>
    <t>catalytic step 2 spliceosome;cell part;intracellular membrane-bounded organelle;intracellular organelle;intracellular organelle part;intracellular part;macromolecular complex;membrane-bounded organelle;nuclear body;nuclear part;nuclear speck;nucleoplasm;nucleoplasm part;nucleus;organelle;organelle part;ribonucleoprotein complex;spliceosomal complex;U12-type spliceosomal complex</t>
  </si>
  <si>
    <t>3D-structure;Acetylation;Alternativesplicing;Citrullination;Completeproteome;mRNAprocessing;mRNAsplicing;Nucleus;Phosphoprotein;Referenceproteome;Repeat;Spliceosome</t>
  </si>
  <si>
    <t>17S U2 snRNP;18S U11/U12 snRNP;C complex spliceosome;CDC5L complex;SF3b complex;Spliceosome</t>
  </si>
  <si>
    <t>O75533 1xAcetyl [K141]</t>
  </si>
  <si>
    <t>alternative nuclear mRNA splicing, via spliceosome;cellular macromolecule metabolic process;cellular metabolic process;cellular nitrogen compound metabolic process;cellular process;macromolecule metabolic process;metabolic process;mRNA metabolic process;mRNA processing;nitrogen compound metabolic process;nuclear mRNA splicing, via spliceosome;nucleic acid metabolic process;nucleobase-containing compound metabolic process;primary metabolic process;RNA metabolic process;RNA processing;RNA splicing;RNA splicing, via transesterification reactions;RNA splicing, via transesterification reactions with bulged adenosine as nucleophile</t>
  </si>
  <si>
    <t>cell part;intracellular organelle part;intracellular part;macromolecular complex;nuclear part;nucleoplasm;organelle part;ribonucleoprotein complex;spliceosomal complex</t>
  </si>
  <si>
    <t>3D-structure;Acetylation;Completeproteome;Directproteinsequencing;mRNAprocessing;mRNAsplicing;Nucleus;Phosphoprotein;Referenceproteome;RNA-binding;Spliceosome</t>
  </si>
  <si>
    <t>Q96I25</t>
  </si>
  <si>
    <t>Q96I25 [273-285]</t>
  </si>
  <si>
    <t>Splicing factor 45 OS=Homo sapiens OX=9606 GN=RBM17 PE=1 SV=1</t>
  </si>
  <si>
    <t>Q96I25 1xAcetyl [K276]</t>
  </si>
  <si>
    <t>aging;ATP-dependent chromatin remodeling;biological regulation;cell aging;cell cycle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process;cellular response to chemical stimulus;cellular response to dsRNA;cellular response to organic substance;cellular response to stimulus;cellular response to stress;CenH3-containing nucleosome assembly at centromere;centrosome cycle;centrosome organization;chromatin assembly or disassembly;chromatin modification;chromatin organization;chromatin remodeling;chromatin remodeling at centromere;chromosome organization;developmental process;DNA metabolic process;DNA repair;DNA replication-independent nucleosome assembly;DNA replication-independent nucleosome organization;establishment of localization;establishment of localization in cell;establishment of protein localization;histone exchange;intracellular protein transport;intracellular transport;localization;macromolecular complex assembly;macromolecular complex subunit organization;macromolecule localization;macromolecule metabolic process;metabolic process;microtubule organizing center organization;negative regulation of apoptosis;negative regulation of biological process;negative regulation of cell death;negative regulation of cell proliferation;negative regulation of cellular component organization;negative regulation of cellular process;negative regulation of centrosome duplication;negative regulation of organelle organization;negative regulation of programmed cell death;nitrogen compound metabolic process;nuclear transport;nucleic acid metabolic process;nucleobase-containing compound metabolic process;nucleocytoplasmic transport;nucleosome assembly;nucleosome organization;organelle assembly;organelle organization;positive regulation of biological process;positive regulation of biosynthetic process;positive regulation of cellular biosynthetic process;positive regulation of cellular metabolic process;positive regulation of cellular process;positive regulation of cellular protein metabolic process;positive regulation of macromolecule biosynthetic process;positive regulation of macromolecule metabolic process;positive regulation of metabolic process;positive regulation of molecular function;positive regulation of NF-kappaB transcription factor activity;positive regulation of protein metabolic process;positive regulation of sequence-specific DNA binding transcription factor activity;positive regulation of translation;posttranscriptional regulation of gene expression;primary metabolic process;protein complex assembly;protein complex subunit organization;protein localization;protein oligomerization;protein transport;protein-DNA complex assembly;protein-DNA complex subunit organization;regulation of apoptosis;regulation of biological process;regulation of biosynthetic process;regulation of catalytic activity;regulation of cell cycle;regulation of cell cycle process;regulation of cell death;regulation of cell proliferation;regulation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cellular response to stress;regulation of centriole replication;regulation of centrosome cycle;regulation of centrosome duplication;regulation of cytoskeleton organization;regulation of deoxyribonuclease activity;regulation of eIF2 alpha phosphorylation by dsRNA;regulation of endodeoxyribonuclease activity;regulation of endoribonuclease activity;regulation of gene expression;regulation of hydrolase activity;regulation of macromolecule biosynthetic process;regulation of macromolecule metabolic process;regulation of metabolic process;regulation of microtubule cytoskeleton organization;regulation of microtubule-based process;regulation of molecular function;regulation of nitrogen compound metabolic process;regulation of nuclease activity;regulation of nucleobase-containing compound metabolic process;regulation of organelle organization;regulation of phosphate metabolic process;regulation of phosphorus metabolic process;regulation of phosphorylation;regulation of primary metabolic process;regulation of programmed cell death;regulation of protein metabolic process;regulation of protein modification process;regulation of protein phosphorylation;regulation of response to stimulus;regulation of response to stress;regulation of ribonuclease activity;regulation of RNA metabolic process;regulation of sequence-specific DNA binding transcription factor activity;regulation of transcription, DNA-dependent;regulation of translation;response to chemical stimulus;response to DNA damage stimulus;response to dsRNA;response to organic substance;response to stimulus;response to stress;ribonucleoprotein complex assembly;ribonucleoprotein complex subunit organization;ribosome assembly;signal transduction;transport;viral reproduction</t>
  </si>
  <si>
    <t>binding;enzyme binding;enzyme inhibitor activity;enzyme regulator activity;histone binding;identical protein binding;kinase binding;kinase inhibitor activity;kinase regulator activity;NF-kappaB binding;nucleic acid binding;protein binding;protein binding transcription factor activity;protein dimerization activity;protein heterodimerization activity;protein homodimerization activity;protein kinase binding;protein kinase inhibitor activity;protein kinase regulator activity;ribonucleoprotein binding;ribosomal large subunit binding;ribosomal small subunit binding;RNA binding;Tat protein binding;transcription coactivator activity;transcription cofactor activity;transcription factor binding;transcription factor binding transcription factor activity;unfolded protein binding</t>
  </si>
  <si>
    <t>adherens junction;anchoring junction;cell junction;cell part;cell-substrate adherens junction;cell-substrate junction;centrosome;cytoplasm;cytoplasmic part;cytoskeletal part;cytosol;focal adhesion;intracellular membrane-bounded organelle;intracellular non-membrane-bounded organelle;intracellular organelle;intracellular organelle part;intracellular part;macromolecular complex;membrane;membrane-bounded organelle;microtubule organizing center;non-membrane-bounded organelle;nuclear part;nucleolus;nucleoplasm;nucleus;organelle;organelle part;ribonucleoprotein complex;spindle pole centrosome</t>
  </si>
  <si>
    <t>3D-structure;Acetylation;ADP-ribosylation;Alternativesplicing;Chaperone;Chromosomalrearrangement;Completeproteome;Cytoplasm;Cytoskeleton;Directproteinsequencing;Disulfidebond;Host-virusinteraction;Isopeptidebond;Nucleus;Phosphoprotein;Proto-oncogene;Referenceproteome;RNA-binding;Ublconjugation</t>
  </si>
  <si>
    <t>ARF-Mule complex;CTCF-nucleophosmin complex;CTCF-nucleophosmin-PARP-HIS-KPNA-LMNA-TOP complex;H2AX complex I;H2AX complex II;H2AX complex, isolated from cells without IR exposure;Nop56p-associated pre-rRNA complex;TLE1 corepressor complex (MASH1 promoter-corepressor complex)</t>
  </si>
  <si>
    <t>P06748 1xAcetyl [K141]</t>
  </si>
  <si>
    <t>cellular macromolecule metabolic process;cellular metabolic process;cellular nitrogen compound metabolic process;cellular process;cellular protein metabolic process;macromolecule metabolic process;macromolecule modification;metabolic process;nitrogen compound metabolic process;nucleic acid metabolic process;nucleobase-containing compound metabolic process;peptidyl-amino acid modification;peptidyl-proline modification;primary metabolic process;protein folding;protein metabolic process;protein modification process;protein peptidyl-prolyl isomerization;RNA metabolic process;RNA processing;RNA splicing</t>
  </si>
  <si>
    <t>cell part;cytoplasm;intracellular membrane-bounded organelle;intracellular organelle;intracellular organelle part;intracellular part;membrane-bounded organelle;nuclear body;nuclear matrix;nuclear part;nuclear speck;nucleoplasm;nucleoplasm part;nucleus;organelle;organelle part</t>
  </si>
  <si>
    <t>3D-structure;Alternativesplicing;Completeproteome;Cyclosporin;Isomerase;Nucleus;Phosphoprotein;Polymorphism;Referenceproteome;Rotamase</t>
  </si>
  <si>
    <t>Q13427 1xAcetyl [K662]</t>
  </si>
  <si>
    <t>cellular component biogenesis;cellular component biogenesis at cellular level;cellular component organization or biogenesis;cellular component organization or biogenesis at cellular level;cellular process;ribonucleoprotein complex biogenesis;ribosome biogenesis</t>
  </si>
  <si>
    <t>cell part;granular component;intracellular non-membrane-bounded organelle;intracellular organelle;intracellular organelle part;intracellular part;non-membrane-bounded organelle;nuclear part;nucleolar part;nucleolus;nucleoplasm;organelle;organelle part</t>
  </si>
  <si>
    <t>Completeproteome;DNA-binding;Nucleus;Phosphoprotein;Polymorphism;Referenceproteome;RNA-binding</t>
  </si>
  <si>
    <t>O75683</t>
  </si>
  <si>
    <t>O75683 [261-269]</t>
  </si>
  <si>
    <t>Surfeit locus protein 6 OS=Homo sapiens OX=9606 GN=SURF6 PE=1 SV=3</t>
  </si>
  <si>
    <t>O75683 1xAcetyl [K267]</t>
  </si>
  <si>
    <t>anatomical structure development;biological regulation;cellular component biogenesis;cellular component biogenesis at cellular level;cellular component organization or biogenesis;cellular component organization or biogenesis at cellular level;cellular macromolecule metabolic process;cellular metabolic process;cellular nitrogen compound metabolic process;cellular process;developmental process;macromolecule metabolic process;metabolic process;ncRNA metabolic process;ncRNA processing;nervous system development;nitrogen compound metabolic process;nucleic acid metabolic process;nucleobase-containing compound metabolic process;positive regulation of apoptosis;positive regulation of biological process;positive regulation of cell death;positive regulation of cellular process;positive regulation of programmed cell death;primary metabolic process;regulation of apoptosis;regulation of biological process;regulation of cell death;regulation of cellular process;regulation of programmed cell death;ribonucleoprotein complex biogenesis;ribosomal small subunit biogenesis;RNA metabolic process;RNA processing;rRNA metabolic process;rRNA processing;system development</t>
  </si>
  <si>
    <t>cell part;cytoplasm;extracellular region part;extracellular space;intracellular non-membrane-bounded organelle;intracellular organelle;intracellular organelle part;intracellular part;macromolecular complex;non-membrane-bounded organelle;nuclear part;nucleolus;organelle;organelle part;preribosome;ribonucleoprotein complex;small-subunit processome</t>
  </si>
  <si>
    <t>Alternativesplicing;Completeproteome;Nucleus;Phosphoprotein;Referenceproteome;rRNAprocessing</t>
  </si>
  <si>
    <t>Q9Y3A2</t>
  </si>
  <si>
    <t>Q9Y3A2 [181-190]</t>
  </si>
  <si>
    <t>Probable U3 small nucleolar RNA-associated protein 11 OS=Homo sapiens OX=9606 GN=UTP11 PE=1 SV=2</t>
  </si>
  <si>
    <t>Q9Y3A2 1xAcetyl [K189]</t>
  </si>
  <si>
    <t>cellular macromolecule metabolic process;cellular metabolic process;cellular nitrogen compound metabolic process;cellular process;macromolecule metabolic process;maturation of SSU-rRNA;maturation of SSU-rRNA from tricistronic rRNA transcript (SSU-rRNA, 5.8S rRNA, LSU-rRNA);metabolic process;ncRNA metabolic process;ncRNA processing;nitrogen compound metabolic process;nucleic acid metabolic process;nucleobase-containing compound metabolic process;primary metabolic process;RNA metabolic process;RNA processing;rRNA metabolic process;rRNA processing</t>
  </si>
  <si>
    <t>cell part;cytoplasm;extracellular region part;intercellular bridge;intracellular membrane-bounded organelle;intracellular non-membrane-bounded organelle;intracellular organelle;intracellular organelle part;intracellular part;macromolecular complex;membrane;membrane-bounded organelle;non-membrane-bounded organelle;nuclear part;nucleolus;nucleus;organelle;organelle part;preribosome;ribonucleoprotein complex;small-subunit processome</t>
  </si>
  <si>
    <t>Acetylation;Alternativesplicing;Completeproteome;Cytoplasm;Directproteinsequencing;Nucleus;Phosphoprotein;Polymorphism;Referenceproteome;Ribonucleoprotein;Ribosomebiogenesis;RNA-binding;rRNAprocessing</t>
  </si>
  <si>
    <t>Q13601</t>
  </si>
  <si>
    <t>Q13601 [306-313]</t>
  </si>
  <si>
    <t>KRR1 small subunit processome component homolog OS=Homo sapiens OX=9606 GN=KRR1 PE=1 SV=4</t>
  </si>
  <si>
    <t>Q13601 1xAcetyl [K312]</t>
  </si>
  <si>
    <t>cell part;intracellular organelle part;intracellular part;nuclear part;nucleoplasm;organelle part</t>
  </si>
  <si>
    <t>Acetylation;Alternativesplicing;Coiledcoil;Completeproteome;Metal-binding;Nucleus;Phosphoprotein;Polymorphism;Referenceproteome;Zinc;Zinc-finger</t>
  </si>
  <si>
    <t>Q86VM9 [790-817]</t>
  </si>
  <si>
    <t>Q86VM9 1xAcetyl [K814]</t>
  </si>
  <si>
    <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process;chromatin assembly;chromatin assembly or disassembly;chromatin organization;chromosome organization;macromolecular complex assembly;macromolecular complex subunit organization;nucleosome assembly;nucleosome organization;nucleosome positioning;organelle organization;protein-DNA complex assembly;protein-DNA complex subunit organization</t>
  </si>
  <si>
    <t>binding;chromatin binding;chromatin DNA binding;DNA binding;nucleic acid binding;structure-specific DNA binding</t>
  </si>
  <si>
    <t>cell part;chromatin;chromosomal part;euchromatin;intracellular organelle part;intracellular part;macromolecular complex;nuclear chromatin;nuclear chromosome part;nuclear euchromatin;nuclear part;nucleosome;organelle part;protein-DNA complex</t>
  </si>
  <si>
    <t>Acetylation;Chromosome;Citrullination;Completeproteome;Directproteinsequencing;DNA-binding;Nucleus;Phosphoprotein;Polymorphism;Referenceproteome</t>
  </si>
  <si>
    <t>Nop56p-associated pre-rRNA complex</t>
  </si>
  <si>
    <t>P16402 [83-91];P10412 [82-90];P16403 [82-90];Q02539 [85-93]</t>
  </si>
  <si>
    <t>P16402 1xAcetyl [K86];P10412 1xAcetyl [K85];P16403 1xAcetyl [K85];Q02539 1xAcetyl [K88]</t>
  </si>
  <si>
    <t>alternative nuclear mRNA splicing, via spliceosome;anatomical structure development;biological regulation;cellular macromolecule metabolic process;cellular metabolic process;cellular nitrogen compound metabolic process;cellular process;cellular protein metabolic process;developmental process;hemopoiesis;hemopoietic or lymphoid organ development;macromolecule metabolic process;macromolecule modification;metabolic process;mRNA metabolic process;mRNA processing;multicellular organismal development;multicellular organismal process;nitrogen compound metabolic process;nuclear mRNA splicing, via spliceosome;nucleic acid metabolic process;nucleobase-containing compound metabolic process;organ development;phosphate-containing compound metabolic process;phosphorus metabolic process;phosphorylation;phosphorylation of RNA polymerase II C-terminal domain;positive regulation of biological process;positive regulation of cell proliferation;positive regulation of cellular process;primary metabolic process;protein metabolic process;protein modification process;protein phosphorylation;regulation of biological process;regulation of biosynthetic process;regulation of cell cycle;regulation of cell cycle process;regulation of cell proliferation;regulation of cellular biosynthetic process;regulation of cellular component organization;regulation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mitosis;regulation of mitotic cell cycle;regulation of nitrogen compound metabolic process;regulation of nuclear division;regulation of nucleobase-containing compound metabolic process;regulation of organelle organization;regulation of primary metabolic process;regulation of RNA metabolic process;regulation of transcription from RNA polymerase II promoter;regulation of transcription, DNA-dependent;RNA metabolic process;RNA processing;RNA splicing;RNA splicing, via transesterification reactions;RNA splicing, via transesterification reactions with bulged adenosine as nucleophile;viral reproduction</t>
  </si>
  <si>
    <t>adenyl nucleotide binding;adenyl ribonucleotide binding;ATP binding;binding;catalytic activity;cyclin binding;cyclin-dependent protein kinase activity;kinase activity;nucleotide binding;phosphotransferase activity, alcohol group as acceptor;protein binding;protein kinase activity;protein serine/threonine kinase activity;purine nucleotide binding;purine ribonucleoside triphosphate binding;purine ribonucleotide binding;ribonucleotide binding;RNA polymerase II carboxy-terminal domain kinase activity;transferase activity;transferase activity, transferring phosphorus-containing groups</t>
  </si>
  <si>
    <t>cell part;cyclin-dependent protein kinase holoenzyme complex;cytoplasm;cytoplasmic part;extracellular region part;extracellular space;Golgi apparatus;intracellular membrane-bounded organelle;intracellular organelle;intracellular organelle part;intracellular part;macromolecular complex;membrane-bounded organelle;nuclear body;nuclear cyclin-dependent protein kinase holoenzyme complex;nuclear part;nuclear speck;nucleoplasm;nucleoplasm part;organelle;organelle part;protein complex</t>
  </si>
  <si>
    <t>Acetylation;Alternativesplicing;ATP-binding;Completeproteome;Host-virusinteraction;Kinase;mRNAprocessing;mRNAsplicing;Nucleotide-binding;Nucleus;Phosphoprotein;Polymorphism;Referenceproteome;RNAediting;Serine/threonine-proteinkinase;Transferase</t>
  </si>
  <si>
    <t>Q14004</t>
  </si>
  <si>
    <t>Q14004 [111-118]</t>
  </si>
  <si>
    <t>Cyclin-dependent kinase 13 OS=Homo sapiens OX=9606 GN=CDK13 PE=1 SV=2</t>
  </si>
  <si>
    <t>Q14004 1xAcetyl [K117]</t>
  </si>
  <si>
    <t>biological regulation;cell cycle;cell cycle phase;cell cycle process;cell division;cellular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process;chromosome organization;developmental process;macromolecule metabolic process;macromolecule modification;meiotic cell cycle;metabolic process;mitosis;mitotic cell cycle;negative regulation of biological process;negative regulation of biosynthetic process;negative regulation of cell cycle process;negative regulation of cell differentiation;negative regulation of cellular biosynthetic process;negative regulation of cellular macromolecule biosynthetic process;negative regulation of cellular metabolic process;negative regulation of cellular process;negative regulation of developmental process;negative regulation of DNA endoreduplication;negative regulation of DNA metabolic process;negative regulation of DNA replication;negative regulation of DNA-dependent DNA replication;negative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process;nuclear division;organelle fission;organelle organization;post-translational protein modification;primary metabolic process;protein metabolic process;protein modification by small protein conjugation;protein modification by small protein conjugation or removal;protein modification process;protein sumoylation;regulation of biological process;regulation of biosynthetic process;regulation of cell cycle;regulation of cell cycle process;regulation of cell differentiation;regulation of cellular biosynthetic process;regulation of cellular macromolecule biosynthetic process;regulation of cellular metabolic process;regulation of cellular process;regulation of developmental process;regulation of DNA endoreduplication;regulation of DNA metabolic process;regulation of DNA replication;regulation of DNA-dependent DNA replication;regulation of macromolecule biosynthetic process;regulation of macromolecule metabolic process;regulation of metabolic process;regulation of nitrogen compound metabolic process;regulation of nucleobase-containing compound metabolic process;regulation of primary metabolic process;sister chromatid cohesion;stem cell maintenance</t>
  </si>
  <si>
    <t>actin cytoskeleton;cell part;chromatin;chromosomal part;chromosome;chromosome, centromeric region;cytoplasmic part;cytoskeleton;cytosol;intermediate filament cytoskeleton;intracellular membrane-bounded organelle;intracellular non-membrane-bounded organelle;intracellular organelle;intracellular organelle part;intracellular part;membrane;membrane-bounded organelle;non-membrane-bounded organelle;nuclear part;nucleolus;nucleoplasm;nucleus;organelle;organelle part;plasma membrane</t>
  </si>
  <si>
    <t>Cell cycle;Cell cycle - yeast;Meiosis - yeast</t>
  </si>
  <si>
    <t>3D-structure;Acetylation;Alternativesplicing;Cellcycle;Celldivision;Centromere;Chromosome;Chromosomepartition;Completeproteome;Meiosis;Mitosis;Nucleus;Phosphoprotein;Polymorphism;Referenceproteome</t>
  </si>
  <si>
    <t>Cohesin-SA2 complex;Mitotic 14S cohesin 2 complex;SNF2h-cohesin-NuRD complex</t>
  </si>
  <si>
    <t>Q8N3U4 [1075-1082]</t>
  </si>
  <si>
    <t>Q8N3U4 1xAcetyl [K1081]</t>
  </si>
  <si>
    <t>anatomical structure formation involved in morphogenesis;angiogenesis;developmental process</t>
  </si>
  <si>
    <t>binding;DNA binding;identical protein binding;nucleic acid binding;nucleotide binding;protein binding;protein C-terminus binding;RNA binding;sequence-specific DNA binding;telomeric DNA binding</t>
  </si>
  <si>
    <t>cell cortex;cell part;cytoplasmic part;extracellular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complex;membrane;membrane-bounded organelle;membrane-bounded vesicle;non-membrane-bounded organelle;nuclear part;nucleolus;nucleoplasm;nucleus;organelle;organelle part;ribonucleoprotein complex;vesicle</t>
  </si>
  <si>
    <t>Pathogenic Escherichia coli infection</t>
  </si>
  <si>
    <t>3D-structure;Acetylation;Completeproteome;Cytoplasm;Directproteinsequencing;DNA-binding;Methylation;Nucleus;Phosphoprotein;Polymorphism;Referenceproteome;Repeat;RNA-binding</t>
  </si>
  <si>
    <t>CD28-transactivation complex;DGCR8 multiprotein complex;DGCR8-NCL complex;Nop56p-associated pre-rRNA complex;POLR2A-CCNT1-CDK9-NCL-LEM6-CPSF2 complex;RNA pol II containing coactivator complex Tat-SF;TLE1 corepressor complex (MASH1 promoter-corepressor complex)</t>
  </si>
  <si>
    <t>P19338 [573-589]</t>
  </si>
  <si>
    <t>P19338 1xAcetyl [K577]</t>
  </si>
  <si>
    <t>P19338 1xAcetyl [K62]</t>
  </si>
  <si>
    <t>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process;gene expression;macromolecular complex assembly;macromolecular complex subunit organization;macromolecule metabolic process;metabolic process;mRNA metabolic process;mRNA processing;mRNA splice site selection;nitrogen compound metabolic process;nuclear mRNA 3'-splice site recognition;nuclear mRNA splicing, via spliceosome;nucleic acid metabolic process;nucleobase-containing compound metabolic process;primary metabolic process;regulation of alternative nuclear mRNA splicing, via spliceosome;regulation of biological process;regulation of cellular metabolic process;regulation of cellular process;regulation of gene expression;regulation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RNA metabolic process;regulation of RNA splicing;ribonucleoprotein complex assembly;ribonucleoprotein complex subunit organization;RNA metabolic process;RNA processing;RNA splicing;RNA splicing, via transesterification reactions;RNA splicing, via transesterification reactions with bulged adenosine as nucleophile</t>
  </si>
  <si>
    <t>catalytic step 2 spliceosome;cell part;intracellular organelle part;intracellular part;macromolecular complex;nuclear part;nucleoplasm;organelle part;prespliceosome;ribonucleoprotein complex;small nuclear ribonucleoprotein complex;spliceosomal complex;U2 snRNP;U2-type prespliceosome;U2-type spliceosomal complex</t>
  </si>
  <si>
    <t>3D-structure;Acetylation;Alternativesplicing;Completeproteome;mRNAprocessing;mRNAsplicing;Nucleus;Phosphoprotein;Polymorphism;Referenceproteome;Repeat;Spliceosome</t>
  </si>
  <si>
    <t>17S U2 snRNP;C complex spliceosome;NCOR1 complex;SF3A1-SF3A2-SF3A3 complex;Spliceosome</t>
  </si>
  <si>
    <t>Q15459 1xAcetyl [K486]</t>
  </si>
  <si>
    <t>biological regulation;catabolic process;cell cycle checkpoint;cellular catabolic process;cellular component organization;cellular component organization at cellular level;cellular component organization or biogenesis;cellular component organization or biogenesis at cellular level;cellular macromolecule catabolic process;cellular macromolecule metabolic process;cellular metabolic process;cellular nitrogen compound metabolic process;cellular process;cellular protein metabolic process;cellular response to stimulus;cellular response to stress;chromosome organization;DNA catabolic process;DNA damage checkpoint;DNA excision;DNA integrity checkpoint;DNA metabolic process;DNA repair;intra-S DNA damage checkpoint;macromolecule catabolic process;macromolecule metabolic process;macromolecule modification;metabolic process;mismatch repair;nitrogen compound metabolic process;nucleic acid metabolic process;nucleobase-containing compound metabolic process;nucleotide-excision repair;nucleotide-excision repair, DNA damage recognition;nucleotide-excision repair, DNA damage removal;organelle organization;post-translational protein modification;primary metabolic process;protein metabolic process;protein modification by small protein conjugation;protein modification by small protein conjugation or removal;protein modification process;protein sumoylation;regulation of biological process;regulation of cell cycle;regulation of cell cycle arrest;regulation of cell cycle process;regulation of cellular process;response to abiotic stimulus;response to chemical stimulus;response to DNA damage stimulus;response to drug;response to light stimulus;response to radiation;response to stimulus;response to stress;response to UV;response to UV-B;UV-damage excision repair</t>
  </si>
  <si>
    <t>binding;bubble DNA binding;damaged DNA binding;DNA binding;DNA insertion or deletion binding;DNA secondary structure binding;double-stranded DNA binding;loop DNA binding;mismatched DNA binding;nucleic acid binding;single-stranded DNA binding;structure-specific DNA binding</t>
  </si>
  <si>
    <t>cell part;cytoplasm;extracellular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complex;membrane;membrane-bounded organelle;membrane-bounded vesicle;non-membrane-bounded organelle;nuclear part;nucleolus;nucleoplasm;nucleotide-excision repair complex;nucleotide-excision repair factor 2 complex;nucleus;organelle;organelle part;plasma membrane;protein complex;vesicle;XPC complex</t>
  </si>
  <si>
    <t>Nucleotide excision repair</t>
  </si>
  <si>
    <t>3D-structure;Alternativesplicing;Completeproteome;Cytoplasm;Directproteinsequencing;Diseasemutation;DNA-binding;DNAdamage;DNArepair;Nucleus;Phosphoprotein;Polymorphism;Referenceproteome;Ublconjugation;Xerodermapigmentosum</t>
  </si>
  <si>
    <t>Q01831</t>
  </si>
  <si>
    <t>Q01831 [156-176]</t>
  </si>
  <si>
    <t>DNA repair protein complementing XP-C cells OS=Homo sapiens OX=9606 GN=XPC PE=1 SV=4</t>
  </si>
  <si>
    <t>Q01831 1xAcetyl [K174]</t>
  </si>
  <si>
    <t>P16402 [83-98];P10412 [82-97];P16403 [82-97]</t>
  </si>
  <si>
    <t>P16402 2xAcetyl [K86;K91];P10412 2xAcetyl [K85;K90];P16403 2xAcetyl [K85;K90]</t>
  </si>
  <si>
    <t>Q8WYB5 [575-584]</t>
  </si>
  <si>
    <t>Q8WYB5 1xAcetyl [K582]</t>
  </si>
  <si>
    <t>Q03164 [1030-1039]</t>
  </si>
  <si>
    <t>Q03164 2xAcetyl [K1031;K1036]</t>
  </si>
  <si>
    <t>cellular macromolecule metabolic process;cellular metabolic process;cellular nitrogen compound metabolic process;cellular process;macromolecule metabolic process;metabolic process;nitrogen compound metabolic process;nucleic acid metabolic process;nucleobase-containing compound metabolic process;primary metabolic process;RNA metabolic process;RNA secondary structure unwinding</t>
  </si>
  <si>
    <t>cell part;cytoplasm;intracellular non-membrane-bounded organelle;intracellular organelle;intracellular organelle part;intracellular part;membrane;non-membrane-bounded organelle;nuclear part;nucleolus;organelle;organelle part</t>
  </si>
  <si>
    <t>Acetylation;Alternativesplicing;ATP-binding;Completeproteome;Helicase;Hydrolase;Nucleotide-binding;Phosphoprotein;Polymorphism;Referenceproteome;RNA-binding</t>
  </si>
  <si>
    <t>Q9GZR7 1xAcetyl [K17]</t>
  </si>
  <si>
    <t>attachment of spindle microtubules to chromosome;attachment of spindle microtubules to kinetochore;attachment of spindle microtubules to kinetochore involved in mitotic sister chromatid segregation;biological regulation;cell cycle process;cellular component organization;cellular component organization at cellular level;cellular component organization or biogenesis;cellular component organization or biogenesis at cellular level;cellular localization;cellular macromolecule localization;cellular process;cellular protein localization;cytoskeleton organization;localization;macromolecule localization;maintenance of location;maintenance of location in cell;maintenance of protein location;maintenance of protein location in cell;microtubule anchoring;microtubule cytoskeleton organization;microtubule-based process;organelle organization;protein localization;protein localization to chromosome;protein localization to kinetochore;protein localization to microtubule;protein localization to organelle;regulation of biological quality;sister chromatid biorientation</t>
  </si>
  <si>
    <t>binding;cation binding;ion binding;metal ion binding;nucleic acid binding</t>
  </si>
  <si>
    <t>cell part;chromosomal part;chromosome;condensed chromosome;condensed chromosome kinetochore;cytoplasm;cytoskeletal part;intracellular membrane-bounded organelle;intracellular non-membrane-bounded organelle;intracellular organelle;intracellular organelle part;intracellular part;kinetochore;macromolecular complex;membrane-bounded organelle;non-membrane-bounded organelle;nuclear part;nucleoplasm;nucleus;organelle;organelle part;protein complex;spindle</t>
  </si>
  <si>
    <t>Acetylation;Centromere;Chromosome;Completeproteome;Cytoplasm;Cytoskeleton;Kinetochore;Metal-binding;Nucleus;Phosphoprotein;Polymorphism;Referenceproteome;Zinc;Zinc-finger</t>
  </si>
  <si>
    <t>Q96JM3</t>
  </si>
  <si>
    <t>Q96JM3 [791-798]</t>
  </si>
  <si>
    <t>Chromosome alignment-maintaining phosphoprotein 1 OS=Homo sapiens OX=9606 GN=CHAMP1 PE=1 SV=2</t>
  </si>
  <si>
    <t>Q96JM3 1xAcetyl [K797]</t>
  </si>
  <si>
    <t>P30414 [270-277]</t>
  </si>
  <si>
    <t>P30414 1xAcetyl [K276]</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</si>
  <si>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modification;histone modification;histone ubiquitination;macromolecule biosynthetic process;macromolecule metabolic process;macromolecule modification;metabolic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process;organelle organization;post-translational protein modification;primary metabolic process;protein metabolic process;protein modification by small protein conjugation;protein modification by small protein conjugation or removal;protein modification process;protein sumoylation;protein ubiquitination;regulation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process;transcription, DNA-dependent</t>
  </si>
  <si>
    <t>acid-amino acid ligase activity;binding;catalytic activity;histone binding;ligase activity;ligase activity, forming carbon-nitrogen bonds;methylated histone residue binding;nucleic acid binding;protein binding;RNA binding;single-stranded RNA binding;small conjugating protein ligase activity;ubiquitin-protein ligase activity</t>
  </si>
  <si>
    <t>cell part;chromatin;chromosomal part;heterochromatin;intracellular membrane-bounded organelle;intracellular organelle;intracellular organelle part;intracellular part;macromolecular complex;membrane-bounded organelle;nuclear chromatin;nuclear chromosome part;nuclear part;nucleoplasm;nucleus;organelle;organelle part;PcG protein complex;PRC1 complex;protein complex</t>
  </si>
  <si>
    <t>3D-structure;Chromatinregulator;Completeproteome;Nucleus;Phosphoprotein;Polymorphism;Referenceproteome;Repressor;Transcription;Transcriptionregulation</t>
  </si>
  <si>
    <t>AFF1-MLLT1-CBX8 complex;CEN complex;Polycomb repressive complex 1 (PRC1, hPRC-H)</t>
  </si>
  <si>
    <t>Q9HC52</t>
  </si>
  <si>
    <t>Q9HC52 [230-252]</t>
  </si>
  <si>
    <t>Chromobox protein homolog 8 OS=Homo sapiens OX=9606 GN=CBX8 PE=1 SV=3</t>
  </si>
  <si>
    <t>Q9HC52 1xAcetyl [K240]</t>
  </si>
  <si>
    <t>apoptosis;apoptotic chromosome condensation;biological regulation;cell death;cell differentiation;cellular component disassembly;cellular component disassembly at cellular level;cellular component disassembly involved in apoptosis;cellular component organization;cellular component organization at cellular level;cellular component organization or biogenesis;cellular component organization or biogenesis at cellular level;cellular developmental process;cellular macromolecule metabolic process;cellular metabolic process;cellular nitrogen compound metabolic process;cellular process;chromosome condensation;chromosome organization;death;developmental process;DNA conformation change;DNA metabolic process;DNA packaging;erythrocyte differentiation;macromolecule metabolic process;metabolic process;mRNA metabolic process;mRNA processing;myeloid cell differentiation;negative regulation of biological process;negative regulation of cellular metabolic process;negative regulation of cellular process;negative regulation of macromolecule metabolic process;negative regulation of metabolic process;negative regulation of mRNA processing;negative regulation of nitrogen compound metabolic process;negative regulation of nuclear mRNA splicing, via spliceosome;negative regulation of nucleobase-containing compound metabolic process;negative regulation of RNA metabolic process;negative regulation of RNA splicing;nitrogen compound metabolic process;nucleic acid metabolic process;nucleobase-containing compound metabolic process;organelle organization;positive regulation of apoptosis;positive regulation of biological process;positive regulation of cell death;positive regulation of cell differentiation;positive regulation of cellular process;positive regulation of defense response to virus by host;positive regulation of developmental process;positive regulation of monocyte differentiation;positive regulation of myeloid cell differentiation;positive regulation of myeloid leukocyte differentiation;positive regulation of programmed cell death;primary metabolic process;programmed cell death;regulation of apoptosis;regulation of autophagy;regulation of biological process;regulation of catabolic process;regulation of cell death;regulation of cell differentiation;regulation of cellular catabolic process;regulation of cellular metabolic process;regulation of cellular process;regulation of defense response;regulation of defense response to virus;regulation of defense response to virus by host;regulation of developmental process;regulation of gene expression;regulation of immune effector process;regulation of immune system process;regulation of macromolecule metabolic process;regulation of metabolic process;regulation of monocyte differentiation;regulation of mRNA processing;regulation of multicellular organismal development;regulation of multicellular organismal process;regulation of multi-organism process;regulation of myeloid cell differentiation;regulation of myeloid leukocyte differentiation;regulation of nitrogen compound metabolic process;regulation of nuclear mRNA splicing, via spliceosome;regulation of nucleobase-containing compound metabolic process;regulation of primary metabolic process;regulation of programmed cell death;regulation of response to biotic stimulus;regulation of response to stimulus;regulation of response to stress;regulation of RNA metabolic process;regulation of RNA splicing;RNA metabolic process;RNA processing;RNA splicing</t>
  </si>
  <si>
    <t>ATPase activity;binding;catalytic activity;enzyme binding;hydrolase activity;hydrolase activity, acting on acid anhydrides;hydrolase activity, acting on acid anhydrides, in phosphorus-containing anhydrides;nucleic acid binding;nucleoside-triphosphatase activity;nucleotide binding;protein binding;pyrophosphatase activity</t>
  </si>
  <si>
    <t>cell part;cytoplasm;cytoplasmic part;cytosol;intracellular membrane-bounded organelle;intracellular non-membrane-bounded organelle;intracellular organelle;intracellular organelle part;intracellular part;membrane;membrane-bounded organelle;non-membrane-bounded organelle;nuclear body;nuclear part;nuclear speck;nucleolus;nucleoplasm;nucleoplasm part;nucleus;organelle;organelle part;plasma membrane</t>
  </si>
  <si>
    <t>mRNA surveillance pathway;RNA transport;Spliceosome</t>
  </si>
  <si>
    <t>Acetylation;Alternativesplicing;Apoptosis;Completeproteome;Directproteinsequencing;Isopeptidebond;Methylation;mRNAprocessing;mRNAsplicing;Nucleus;Phosphoprotein;Polymorphism;Referenceproteome;RNA-binding;Ublconjugation</t>
  </si>
  <si>
    <t>Apoptosis- and splicing-associated protein complex (ASAP-L), SAP18-RNPS1-Acinus-L;Apoptosis- and splicing-associated protein complex (ASAP-S), SAP18-RNPS1-Acinus-S;Spliceosome</t>
  </si>
  <si>
    <t>Q9UKV3 1xAcetyl [K238]</t>
  </si>
  <si>
    <t>Q15050 [324-334]</t>
  </si>
  <si>
    <t>O75475 1xAcetyl [K155]</t>
  </si>
  <si>
    <t>biological regulation;biosynthetic process;cell differentiation;cellular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modification;developmental process;histone acetylation;histone H4 acetylation;histone H4-K16 acetylation;histone H4-K5 acetylation;histone H4-K8 acetylation;histone modification;internal peptidyl-lysine acetylation;internal protein amino acid acetylation;macromolecule biosynthetic process;macromolecule metabolic process;macromolecule modification;metabolic process;myeloid cell differentiation;negative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process;organelle organization;peptidyl-amino acid modification;peptidyl-lysine acetylation;peptidyl-lysine modification;positive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process;protein acetylation;protein acylation;protein metabolic process;protein modification process;regulation of autophagy;regulation of biological process;regulation of biosynthetic process;regulation of catabolic process;regulation of cellular biosynthetic process;regulation of cellular catabolic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</si>
  <si>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acetyltransferase activity;binding;catalytic activity;cation binding;histone acetyltransferase activity;histone binding;ion binding;lysine N-acetyltransferase activity;metal ion binding;methylated histone residue binding;N-acetyltransferase activity;N-acyltransferase activity;protein binding;transcription factor binding;transferase activity;transferase activity, transferring acyl groups;transferase activity, transferring acyl groups other than amino-acyl groups</t>
  </si>
  <si>
    <t>cell part;chromosomal part;histone acetyltransferase complex;histone methyltransferase complex;intracellular membrane-bounded organelle;intracellular non-membrane-bounded organelle;intracellular organelle;intracellular organelle part;intracellular part;kinetochore;macromolecular complex;membrane;membrane-bounded organelle;methyltransferase complex;MLL1 complex;MSL complex;non-membrane-bounded organelle;nuclear membrane;nuclear part;nucleoplasm;nucleoplasm part;nucleus;organelle;organelle membrane;organelle part;protein complex</t>
  </si>
  <si>
    <t>3D-structure;Acetylation;Activator;Acyltransferase;Alternativesplicing;Chromatinregulator;Chromosome;Completeproteome;Metal-binding;Nucleus;Referenceproteome;Transcription;Transcriptionregulation;Transferase;Zinc;Zinc-finger</t>
  </si>
  <si>
    <t>MAF2 complex;MLL1-WDR5 complex;MOF complex;MSL complex</t>
  </si>
  <si>
    <t>Q9H7Z6</t>
  </si>
  <si>
    <t>Q9H7Z6 [109-116]</t>
  </si>
  <si>
    <t>Histone acetyltransferase KAT8 OS=Homo sapiens OX=9606 GN=KAT8 PE=1 SV=2</t>
  </si>
  <si>
    <t>Q9H7Z6 1xAcetyl [K113]</t>
  </si>
  <si>
    <t>adult behavior;adult locomotory behavior;alcohol metabolic process;amine metabolic process;amine transport;anatomical structure development;associative learning;behavior;behavioral defense response;behavioral fear response;behavioral interaction between organisms;biological regulation;biosynthetic process;C21-steroid hormone metabolic process;carbohydrate metabolic process;carboxylic acid metabolic process;cardiolipin metabolic process;catecholamine secretion;catecholamine transport;cell maturation;cell projection organization;cellular amine metabolic process;cellular amino acid metabolic process;cellular biogenic amine metabolic process;cellular biosynthetic process;cellular carbohydrate metabolic process;cellular chemical homeostasis;cellular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homeostasis;cellular hormone metabolic process;cellular ion homeostasis;cellular ketone metabolic process;cellular lipid metabolic process;cellular macromolecule biosynthetic process;cellular macromolecule metabolic process;cellular metabolic process;cellular nitrogen compound metabolic process;cellular process;cellular protein metabolic process;cerebellum development;chemical homeostasis;chromatin modification;chromatin organization;chromatin silencing;chromosome organization;cognition;covalent chromatin modification;defense response;dendrite development;developmental maturation;developmental process;electron transport chain;establishment of localization;establishment of localization in cell;ethanolamine-containing compound metabolic process;fear response;gene silencing;generation of precursor metabolites and energy;genetic imprinting;glucocorticoid metabolic process;glutamine family amino acid metabolic process;glutamine metabolic process;glycerolipid metabolic process;glycerophospholipid metabolic process;histone acetylation;histone methylation;histone modification;homeostatic process;hormone metabolic process;inositol metabolic process;internal peptidyl-lysine acetylation;internal protein amino acid acetylation;ion homeostasis;learning;learning or memory;lipid metabolic process;localization;locomotory behavior;long-term memory;long-term synaptic potentiation;macromolecule biosynthetic process;macromolecule localization;macromolecule metabolic process;macromolecule methylation;macromolecule modification;membrane depolarization;memory;metabolic process;methylation;mitochondrial electron transport, ubiquinol to cytochrome c;monoamine transport;multicellular organismal process;multicellular organismal response to stress;multi-organism process;negative regulation of apoptosis;negative regulation of biological process;negative regulation of biosynthetic process;negative regulation of cell death;negative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cellular protein metabolic process;negative regulation of gene expression;negative regulation of gene expression, epigenetic;negative regulation of histone acetylation;negative regulation of histone methylation;negative regulation of histone modification;negative regulation of macromolecule biosynthetic process;negative regulation of macromolecule metabolic process;negative regulation of metabolic process;negative regulation of neuron apoptosis;negative regulation of nitrogen compound metabolic process;negative regulation of nucleobase-containing compound metabolic process;negative regulation of organelle organization;negative regulation of peptidyl-lysine acetylation;negative regulation of programmed cell death;negative regulation of protein metabolic process;negative regulation of protein modification process;negative regulation of RNA metabolic process;negative regulation of transcription from RNA polymerase II promoter;negative regulation of transcription, DNA-dependent;neurological system process;neurological system process involved in regulation of systemic arterial blood pressure;neuromuscular process;neuron maturation;neuron projection development;nitrogen compound metabolic process;nitrogen compound transport;nucleic acid metabolic process;nucleobase-containing compound metabolic process;one-carbon metabolic process;organelle organization;organic acid metabolic process;organic alcohol transport;organic substance transport;organophosphate metabolic process;oxidation-reduction process;oxoacid metabolic process;pathogenesis;peptidyl-amino acid modification;peptidyl-lysine acetylation;peptidyl-lysine modification;phosphatidylcholine metabolic process;phosphatidylglycerol metabolic process;phospholipid metabolic process;polyol metabolic process;positive regulation of biological process;positive regulation of biosynthetic process;positive regulation of cell communication;positive regulation of cell proliferation;positive regulation of cellular biosynthetic process;positive regulation of cellular component biogenesis;positive regulation of cellular component organization;positive regulation of cellular metabolic process;positive regulation of cellular process;positive regulation of developmental process;positive regulation of gene expression;positive regulation of macromolecule biosynthetic process;positive regulation of macromolecule metabolic process;positive regulation of metabolic process;positive regulation of multicellular organismal process;positive regulation of nervous system development;positive regulation of neurological system process;positive regulation of nitrogen compound metabolic process;positive regulation of nucleobase-containing compound metabolic process;positive regulation of RNA metabolic process;positive regulation of signaling;positive regulation of synapse assembly;positive regulation of synaptic transmission;positive regulation of transcription, DNA-dependent;positive regulation of transmission of nerve impulse;post-embryonic development;primary metabolic process;proprioception;protein acetylation;protein acylation;protein alkylation;protein localization;protein metabolic process;protein methylation;protein modification process;regulation of apoptosis;regulation of biological process;regulation of biological quality;regulation of biosynthetic process;regulation of cell communication;regulation of cell death;regulation of cell proliferation;regulation of cellular biosynthetic process;regulation of cellular component biogenesis;regulation of cellular component organization;regulation of cellular macromolecule biosynthetic process;regulation of cellular metabolic process;regulation of cellular process;regulation of cellular protein metabolic process;regulation of chromosome organization;regulation of developmental process;regulation of excitatory postsynaptic membrane potential;regulation of gene expression;regulation of gene expression by genetic imprinting;regulation of gene expression, epigenetic;regulation of histone acetylation;regulation of histone methylation;regulation of histone modification;regulation of hormone levels;regulation of macromolecule biosynthetic process;regulation of macromolecule metabolic process;regulation of membrane potential;regulation of metabolic process;regulation of multicellular organismal development;regulation of multicellular organismal process;regulation of nervous system development;regulation of neurological system process;regulation of neuron apoptosis;regulation of nitrogen compound metabolic process;regulation of nucleobase-containing compound metabolic process;regulation of organelle organization;regulation of peptidyl-lysine acetylation;regulation of postsynaptic membrane potential;regulation of primary metabolic process;regulation of programmed cell death;regulation of protein metabolic process;regulation of protein modification process;regulation of respiratory gaseous exchange;regulation of respiratory gaseous exchange by neurological system process;regulation of respiratory system process;regulation of RNA metabolic process;regulation of signaling;regulation of synapse assembly;regulation of synapse organization;regulation of synaptic plasticity;regulation of synaptic transmission;regulation of system process;regulation of transcription from RNA polymerase II promoter;regulation of transcription, DNA-dependent;regulation of transmission of nerve impulse;respiratory electron transport chain;respiratory gaseous exchange;response to abiotic stimulus;response to chemical stimulus;response to external stimulus;response to hypoxia;response to light stimulus;response to oxygen levels;response to radiation;response to stimulus;response to stress;RNA biosynthetic process;RNA metabolic process;secretion;secretion by cell;sensory perception;sensory perception of pain;small molecule metabolic process;social behavior;startle response;steroid metabolic process;synapse assembly;synapse organization;system development;system process;transcription, DNA-dependent;transport;ventricular system development;visual behavior;visual learning</t>
  </si>
  <si>
    <t>binding;chromatin binding;DNA binding;double-stranded DNA binding;double-stranded methylated DNA binding;methyl-CpG binding;mRNA binding;nucleic acid binding;nucleic acid binding transcription factor activity;nucleotide binding;protein binding;protein binding transcription factor activity;protein domain specific binding;protein N-terminus binding;RNA binding;sequence-specific DNA binding;sequence-specific DNA binding transcription factor activity;siRNA binding;structure-specific DNA binding;transcription cofactor activity;transcription corepressor activity;transcription factor binding transcription factor activity</t>
  </si>
  <si>
    <t>cell part;chromatin;chromosomal part;cytoplasmic part;cytosol;extracellular region part;extracellular space;heterochromatin;intracellular membrane-bounded organelle;intracellular organelle;intracellular organelle part;intracellular part;membrane-bounded organelle;nuclear part;nucleoplasm;nucleus;organelle;organelle part</t>
  </si>
  <si>
    <t>3D-structure;Acetylation;Alternativesplicing;Chromosomalrearrangement;Completeproteome;Diseasemutation;DNA-binding;Mentalretardation;Nucleus;Phosphoprotein;Polymorphism;Referenceproteome;Repeat;Repressor;Transcription;Transcriptionregulation</t>
  </si>
  <si>
    <t>MeCP2-SIN3A-HDAC complex;SMARCA2/BRM-BAF57-MECP2 complex;SWI/SNF chromatin-remodeling complex</t>
  </si>
  <si>
    <t>P51608 [201-211]</t>
  </si>
  <si>
    <t>P51608 1xAcetyl [K210]</t>
  </si>
  <si>
    <t>P06748 1xAcetyl [K267]</t>
  </si>
  <si>
    <t>Q9H0E9 [374-391]</t>
  </si>
  <si>
    <t>Q9H0E9 1xAcetyl [K384]</t>
  </si>
  <si>
    <t>Q13112 [448-467]</t>
  </si>
  <si>
    <t>ameboidal cell migration;anatomical structure development;anatomical structure formation involved in morphogenesis;anatomical structure morphogenesis;appendage morphogenesis;atrial cardiac muscle tissue morphogenesis;atrioventricular valve development;axis specification;biological regulation;blood vessel morphogenesis;branching morphogenesis of a tube;camera-type eye development;cardiac cell development;cardiac muscle cell development;cardiac muscle tissue morphogenesis;cardiac neural crest cell migration involved in outflow tract morphogenesis;cardiac septum morphogenesis;cell development;cell differentiation;cell migration;cell migration involved in heart development;cell motility;cell proliferation;cell proliferation involved in heart morphogenesis;cell proliferation involved in outflow tract morphogenesis;cell surface receptor linked signaling pathway;cellular component movement;cellular developmental process;cellular process;cellular response to stimulus;chordate embryonic development;deltoid tuberosity development;determination of bilateral symmetry;determination of left/right symmetry;developmental process;developmental process involved in reproduction;digestive tract morphogenesis;embryo development;embryo development ending in birth or egg hatching;embryonic appendage morphogenesis;embryonic camera-type eye development;embryonic digestive tract morphogenesis;embryonic hindlimb morphogenesis;embryonic limb morphogenesis;embryonic morphogenesis;embryonic organ development;embryonic organ morphogenesis;endodermal digestive tract morphogenesis;epidermal cell differentiation;extraocular skeletal muscle development;eye development;female gonad development;gonad development;hair cell differentiation;heart valve development;hemopoietic or lymphoid organ development;hindlimb morphogenesis;hypothalamus cell migration;in utero embryonic development;iris morphogenesis;left lung morphogenesis;left/right axis specification;limb morphogenesis;locomotion;lung morphogenesis;male gonad development;morphogenesis of a branching epithelium;morphogenesis of a branching structure;morphogenesis of an epithelium;multicellular organismal process;muscle cell development;muscle cell differentiation;muscle tissue development;muscle tissue morphogenesis;myoblast fusion;negative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DNA-dependent;neural crest cell migration;neural nucleus development;neuron migration;odontogenesis;odontogenesis of dentine-containing tooth;organ development;organ morphogenesis;pattern specification process;patterning of blood vessels;positive regulation of binding;positive regulation of biological process;positive regulation of biosynthetic process;positive regulation of cell proliferation;positive regulation of cellular biosynthetic process;positive regulation of cellular metabolic process;positive regulation of cellular process;positive regulation of DNA binding;positive regulation of gene expression;positive regulation of macromolecule biosynthetic process;positive regulation of macromolecule metabolic process;positive regulation of metabolic process;positive regulation of molecular function;positive regulation of myoblast proliferation;positive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DNA-dependent;prolactin secreting cell differentiation;pulmonary myocardium development;pulmonary vein morphogenesis;regulation of binding;regulation of biological process;regulation of biosynthetic process;regulation of cell migration;regulation of cell motility;regulation of cell proliferation;regulation of cellular biosynthetic process;regulation of cellular component movement;regulation of cellular macromolecule biosynthetic process;regulation of cellular metabolic process;regulation of cellular process;regulation of DNA binding;regulation of gene expression;regulation of localization;regulation of locomotion;regulation of macromolecule biosynthetic process;regulation of macromolecule metabolic process;regulation of metabolic process;regulation of molecular function;regulation of myoblast proliferation;regulation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DNA-dependent;reproductive process;reproductive structure development;response to chemical stimulus;response to endogenous stimulus;response to external stimulus;response to extracellular stimulus;response to hormone stimulus;response to nutrient;response to nutrient levels;response to organic substance;response to stimulus;response to vitamin;response to vitamin A;sensory organ development;signal transduction;skeletal muscle tissue development;smooth muscle cell differentiation;somatotropin secreting cell differentiation;specification of symmetry;spleen development;striated muscle tissue development;subthalamic nucleus development;superior vena cava morphogenesis;syncytium formation;syncytium formation by plasma membrane fusion;tissue development;tissue morphogenesis;tube morphogenesis;vascular smooth muscle cell differentiation;vasculogenesis;venous blood vessel morphogenesis;ventricular cardiac muscle cell development;ventricular septum morphogenesis;Wnt receptor signaling pathway</t>
  </si>
  <si>
    <t>activating transcription factor binding;binding;chromatin binding;chromatin DNA binding;core promoter proximal region DNA binding;core promoter proximal region sequence-specific DNA binding;DNA binding;identical protein binding;nucleic acid binding;nucleic acid binding transcription factor activity;phosphoprotein binding;protein binding;protein binding transcription factor activity;protein dimerization activity;protein homodimerization activity;regulatory region DNA binding;regulatory region nucleic acid binding;ribonucleoprotein binding;RNA polymerase II activating transcription factor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negative regulation of transcription;RNA polymerase II core promoter proximal region sequence-specific DNA binding transcription factor activity involved in positive regulation of transcription;RNA polymerase II regulatory region DNA binding;RNA polymerase II regulatory region sequence-specific DNA binding;RNA polymerase II transcription coactivator activity;RNA polymerase II transcription cofactor activity;RNA polymerase II transcription factor binding;RNA polymerase II transcription factor binding transcription factor activity;RNA polymerase II transcription factor binding transcription factor activity involved in negative regulation of transcription;RNA polymerase II transcription factor binding transcription factor activity involved in positive regulation of transcription;sequence-specific DNA binding;sequence-specific DNA binding RNA polymerase II transcription factor activity;sequence-specific DNA binding transcription factor activity;structure-specific DNA binding;transcription coactivator activity;transcription cofactor activity;transcription factor binding;transcription factor binding transcription factor activity;transcription regulatory region DNA binding;transcription regulatory region sequence-specific DNA binding</t>
  </si>
  <si>
    <t>cell part;cytoplasm;intracellular membrane-bounded organelle;intracellular organelle;intracellular organelle part;intracellular part;macromolecular complex;membrane-bounded organelle;nuclear part;nucleoplasm;nucleoplasm part;nucleus;organelle;organelle part;protein complex;transcription factor complex</t>
  </si>
  <si>
    <t>TGF-beta signaling pathway</t>
  </si>
  <si>
    <t>3D-structure;Alternativesplicing;Completeproteome;Developmentalprotein;Diseasemutation;DNA-binding;Homeobox;Nucleus;Petersanomaly;Phosphoprotein;Referenceproteome</t>
  </si>
  <si>
    <t>Q99697</t>
  </si>
  <si>
    <t>Q99697 [56-65]</t>
  </si>
  <si>
    <t>Pituitary homeobox 2 OS=Homo sapiens OX=9606 GN=PITX2 PE=1 SV=2</t>
  </si>
  <si>
    <t>Q99697 1xAcetyl [K63]</t>
  </si>
  <si>
    <t>anatomical structure homeostasis;base-excision repair;biological regulation;biosynthetic process;cell cycle;cellular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response to stimulus;cellular response to stress;chromosome organization;detection of stimulus;DNA biosynthetic process;DNA damage response, detection of DNA damage;DNA metabolic process;DNA recombination;DNA repair;DNA replication;DNA strand elongation;DNA strand elongation involved in DNA replication;DNA-dependent DNA replication;error-free translesion synthesis;error-prone translesion synthesis;homeostatic process;macromolecule biosynthetic process;macromolecule metabolic process;metabolic process;mitotic cell cycle;mitotic recombination;negative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process;nucleotide-excision repair;nucleotide-excision repair, DNA gap filling;organelle organization;positive regulation of biological process;positive regulation of biosynthetic process;positive regulation of catalytic activity;positive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RNA metabolic process;positive regulation of transcription, DNA-dependent;postreplication repair;primary metabolic process;regulation of biological process;regulation of biological quality;regulation of biosynthetic process;regulation of catalytic activity;regulation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DNA damage stimulus;response to stimulus;response to stress;RNA biosynthetic process;RNA metabolic process;RNA-dependent DNA replication;telomere maintenance;telomere maintenance via recombination;telomere maintenance via semi-conservative replication;telomere maintenance via telomerase;telomere maintenance via telomere lengthening;telomere organization;transcription, DNA-dependent;transcription-coupled nucleotide-excision repair;translesion synthesis</t>
  </si>
  <si>
    <t>adenyl nucleotide binding;adenyl ribonucleotide binding;ATP binding;ATPase activity;ATPase activity, coupled;binding;catalytic activity;DNA binding;DNA clamp loader activity;DNA-dependent ATPase activity;double-stranded DNA binding;enzyme activator activity;enzyme regulator activity;hydrolase activity;hydrolase activity, acting on acid anhydrides;hydrolase activity, acting on acid anhydrides, in phosphorus-containing anhydrides;nucleic acid binding;nucleoside-triphosphatase activity;nucleotide binding;protein-DNA loading ATPase activity;purine nucleotide binding;purine ribonucleoside triphosphate binding;purine ribonucleotide binding;pyrophosphatase activity;ribonucleotide binding;sequence-specific DNA binding;structure-specific DNA binding</t>
  </si>
  <si>
    <t>cell junction;cell part;chromosomal part;cytoplasmic part;DNA replication factor C complex;extracellular membrane-bounded organelle;extracellular organelle;extracellular region part;extracellular vesicular exosome;Golgi apparatus;intracellular membrane-bounded organelle;intracellular non-membrane-bounded organelle;intracellular organelle;intracellular organelle part;intracellular part;macromolecular complex;membrane-bounded organelle;membrane-bounded vesicle;non-membrane-bounded organelle;nuclear part;nucleolus;nucleoplasm;nucleus;organelle;organelle part;protein complex;vesicle</t>
  </si>
  <si>
    <t>DNA replication;Mismatch repair;Nucleotide excision repair</t>
  </si>
  <si>
    <t>3D-structure;Activator;Alternativesplicing;ATP-binding;Completeproteome;Directproteinsequencing;DNA-binding;DNAreplication;Nucleotide-binding;Nucleus;Phosphoprotein;Polymorphism;Referenceproteome;Transcription;Transcriptionregulation</t>
  </si>
  <si>
    <t>BASC (Ab 80) complex (BRCA1-associated genome surveillance complex);BASC (Ab 81) complex (BRCA1-associated genome surveillance complex);BASC complex (BRCA1-associated genome surveillance complex);BRD4-RFC complex;DNA synthesome complex (13 subunits);DNA synthesome complex (15 subunits);DNA synthesome complex (17 subunits);DNA synthesome core complex;RC complex (Replication competent complex);RC complex during G2/M-phase of cell cycle;RC complex during S-phase of cell cycle;RFC complex;RFC complex (activator A 1 complex)</t>
  </si>
  <si>
    <t>P35251</t>
  </si>
  <si>
    <t>P35251 [332-340]</t>
  </si>
  <si>
    <t>Replication factor C subunit 1 OS=Homo sapiens OX=9606 GN=RFC1 PE=1 SV=4</t>
  </si>
  <si>
    <t>P35251 1xAcetyl [K339]</t>
  </si>
  <si>
    <t>Q9H0E9 1xAcetyl [K85]</t>
  </si>
  <si>
    <t>base-excision repair;base-excision repair, DNA ligation;biological regulation;biosynthetic process;cell cycle;cell division;cellular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response to stimulus;cellular response to stress;DNA biosynthetic process;DNA ligation;DNA ligation involved in DNA repair;DNA metabolic process;DNA recombination;DNA repair;DNA replication;double-strand break repair;double-strand break repair via nonhomologous end joining;macromolecule biosynthetic process;macromolecule metabolic process;metabolic process;mitochondrial DNA metabolic process;mitochondrial DNA repair;mitochondrion organization;negative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DNA metabolic process;negative regulation of DNA recombination;negative regulation of DNA replication;negative regulation of DNA-dependent DNA replication;negative regulation of macromolecule biosynthetic process;negative regulation of macromolecule metabolic process;negative regulation of metabolic process;negative regulation of mitochondrial DNA replication;negative regulation of nitrogen compound metabolic process;negative regulation of nucleobase-containing compound metabolic process;nitrogen compound metabolic process;non-recombinational repair;nucleic acid metabolic process;nucleobase-containing compound metabolic process;organelle organization;primary metabolic process;regulation of biological process;regulation of biosynthetic process;regulation of cellular biosynthetic process;regulation of cellular component organization;regulation of cellular macromolecule biosynthetic process;regulation of cellular metabolic process;regulation of cellular process;regulation of DNA metabolic process;regulation of DNA recombination;regulation of DNA replication;regulation of DNA-dependent DNA replication;regulation of macromolecule biosynthetic process;regulation of macromolecule metabolic process;regulation of metabolic process;regulation of mitochondrial DNA replication;regulation of mitochondrion organization;regulation of nitrogen compound metabolic process;regulation of nucleobase-containing compound metabolic process;regulation of organelle organization;regulation of primary metabolic process;response to DNA damage stimulus;response to stimulus;response to stress</t>
  </si>
  <si>
    <t>adenyl nucleotide binding;adenyl ribonucleotide binding;ATP binding;binding;catalytic activity;cation binding;DNA binding;DNA ligase (ATP) activity;DNA ligase activity;ion binding;ligase activity;ligase activity, forming phosphoric ester bonds;metal ion binding;nucleic acid binding;nucleotide binding;purine nucleotide binding;purine ribonucleoside triphosphate binding;purine ribonucleotide binding;ribonucleotide binding;transition metal ion binding;zinc ion binding</t>
  </si>
  <si>
    <t>cell part;chromosomal part;cytoplasmic part;DNA ligase III-XRCC1 complex;intracellular membrane-bounded organelle;intracellular organelle;intracellular organelle part;intracellular part;macromolecular complex;membrane-bounded organelle;mitochondrion;nuclear chromosome part;nuclear part;nucleoplasm;nucleus;organelle;organelle part;protein complex;synaptonemal complex</t>
  </si>
  <si>
    <t>3D-structure;Alternativeinitiation;Alternativesplicing;ATP-binding;Cellcycle;Celldivision;Completeproteome;DNAdamage;DNArecombination;DNArepair;DNAreplication;Ligase;Magnesium;Metal-binding;Mitochondrion;Nucleotide-binding;Nucleus;Phosphoprotein;Polymorphism;Referenceproteome;Transitpeptide;Zinc;Zinc-finger</t>
  </si>
  <si>
    <t>DNA ligase III-XRCC1 complex;DNA ligase III-XRCC1-PNK-DNA-pol III multiprotein complex;DNA repair complex NEIL1-PNK-Pol(beta)-LigIII(alpha)-XRCC1;DNA repair complex NEIL2-PNK-Pol(beta)-LigIII(alpha)-XRCC1;XRCC1-LIG3-PNK-TDP1 complex</t>
  </si>
  <si>
    <t>P49916</t>
  </si>
  <si>
    <t>P49916 [904-911]</t>
  </si>
  <si>
    <t>DNA ligase 3 OS=Homo sapiens OX=9606 GN=LIG3 PE=1 SV=2</t>
  </si>
  <si>
    <t>P49916 1xAcetyl [K907]</t>
  </si>
  <si>
    <t>anatomical structure morphogenesis;apoptosis;biological regulation;biosynthetic process;branching involved in ureteric bud morphogenesis;branching morphogenesis of a tube;canonical Wnt receptor signaling pathway;cation homeostasis;cell cycle arrest;cell cycle process;cell death;cell surface receptor linked signaling pathway;cellular biosynthetic process;cellular cation homeostasis;cellular chemical homeostasis;cellular component organization;cellular component organization at cellular level;cellular component organization or biogenesis;cellular component organization or biogenesis at cellular level;cellular homeostasis;cellular ion homeostasis;cellular iron ion homeostasis;cellular macromolecule biosynthetic process;cellular macromolecule metabolic process;cellular metabolic process;cellular metal ion homeostasis;cellular nitrogen compound metabolic process;cellular process;cellular response to abiotic stimulus;cellular response to chemical stimulus;cellular response to drug;cellular response to light stimulus;cellular response to radiation;cellular response to stimulus;cellular response to stress;cellular response to UV;chemical homeostasis;chromatin modification;chromatin organization;chromatin remodeling;chromosome organization;death;developmental process;energy derivation by oxidation of organic compounds;energy reserve metabolic process;enzyme linked receptor protein signaling pathway;establishment of localization;fibroblast apoptosis;gas transport;gene expression;generation of precursor metabolites and energy;homeostatic process;intracellular protein kinase cascade;intracellular signal transduction;ion homeostasis;iron ion homeostasis;macromolecule biosynthetic process;macromolecule metabolic process;MAPKKK cascade;metabolic process;metal ion homeostasis;morphogenesis of a branching epithelium;morphogenesis of a branching structure;morphogenesis of an epithelium;multicellular organismal process;negative regulation of apoptosis;negative regulation of biological process;negative regulation of biosynthetic process;negative regulation of cell communication;negative regulation of cell cycle;negative regulation of cell death;negative regulation of cell differentiation;negative regulation of cell division;negative regulation of cell proliferation;negative regulation of cellular biosynthetic process;negative regulation of cellular macromolecule biosynthetic process;negative regulation of cellular metabolic process;negative regulation of cellular process;negative regulation of developmental process;negative regulation of fibroblast proliferation;negative regulation of gene expression;negative regulation of intracellular protein kinase cascade;negative regulation of macromolecule biosynthetic process;negative regulation of macromolecule metabolic process;negative regulation of MAPKKK cascade;negative regulation of metabolic process;negative regulation of monocyte differentiation;negative regulation of myeloid cell differentiation;negative regulation of myeloid leukocyte differentiation;negative regulation of nitrogen compound metabolic process;negative regulation of nucleobase-containing compound metabolic process;negative regulation of programmed cell death;negative regulation of response to stimulus;negative regulation of RNA metabolic process;negative regulation of signal transduction;negative regulation of signaling;negative regulation of stress-activated MAPK cascade;negative regulation of stress-activated protein kinase signaling cascade;negative regulation of transcription from RNA polymerase II promoter;negative regulation of transcription, DNA-dependent;nitrogen compound metabolic process;Notch signaling pathway;nucleic acid metabolic process;nucleobase-containing compound metabolic process;organelle organization;oxidation-reduction process;oxygen transport;positive regulation of biological process;positive regulation of biosynthetic process;positive regulation of caspase activity;positive regulation of catalytic activity;positive regulation of cell proliferation;positive regulation of cellular biosynthetic process;positive regulation of cellular metabolic process;positive regulation of cellular process;positive regulation of developmental process;positive regulation of DNA biosynthetic process;positive regulation of DNA metabolic process;positive regulation of epithelial cell proliferation;positive regulation of fibroblast proliferation;positive regulation of gene expression;positive regulation of hydrolase activity;positive regulation of kidney development;positive regulation of macromolecule biosynthetic process;positive regulation of macromolecule metabolic process;positive regulation of mesenchymal cell proliferation;positive regulation of metabolic process;positive regulation of metanephric cap mesenchymal cell proliferation;positive regulation of molecular function;positive regulation of multicellular organismal process;positive regulation of nitrogen compound metabolic process;positive regulation of nucleobase-containing compound metabolic process;positive regulation of peptidase activity;positive regulation of response to DNA damage stimulus;positive regulation of response to stimulus;positive regulation of RNA metabolic process;positive regulation of transcription from RNA polymerase II promoter;positive regulation of transcription, DNA-dependent;primary metabolic process;programmed cell death;regulation of anatomical structure morphogenesis;regulation of apoptosis;regulation of biological process;regulation of biological quality;regulation of biosynthetic process;regulation of catalytic activity;regulation of cell communication;regulation of cell cycle;regulation of cell death;regulation of cell differentiation;regulation of cell division;regulation of cell proliferation;regulation of cellular biosynthetic process;regulation of cellular component organization;regulation of cellular macromolecule biosynthetic process;regulation of cellular metabolic process;regulation of cellular process;regulation of cellular response to stress;regulation of chromosome organization;regulation of cysteine-type endopeptidase activity;regulation of cysteine-type endopeptidase activity involved in apoptotic process;regulation of developmental process;regulation of DNA biosynthetic process;regulation of DNA metabolic process;regulation of endopeptidase activity;regulation of epithelial cell proliferation;regulation of fibroblast proliferation;regulation of gene expression;regulation of homeostatic process;regulation of hydrolase activity;regulation of immune system process;regulation of intracellular protein kinase cascade;regulation of kidney development;regulation of macromolecule biosynthetic process;regulation of macromolecule metabolic process;regulation of MAPKKK cascade;regulation of mesenchymal cell proliferation;regulation of metabolic process;regulation of metanephric cap mesenchymal cell proliferation;regulation of metanephros development;regulation of molecular function;regulation of monocyte differentiation;regulation of multicellular organismal development;regulation of multicellular organismal process;regulation of myeloid cell differentiation;regulation of myeloid leukocyte differentiation;regulation of nitrogen compound metabolic process;regulation of nucleobase-containing compound metabolic process;regulation of organ morphogenesis;regulation of organelle organization;regulation of peptidase activity;regulation of primary metabolic process;regulation of programmed cell death;regulation of response to DNA damage stimulus;regulation of response to stimulus;regulation of response to stress;regulation of RNA metabolic process;regulation of signal transduction;regulation of signaling;regulation of stress-activated MAPK cascade;regulation of stress-activated protein kinase signaling cascade;regulation of telomere maintenance;regulation of transcription from RNA polymerase II promoter;regulation of transcription, DNA-dependent;response to abiotic stimulus;response to chemical stimulus;response to DNA damage stimulus;response to drug;response to gamma radiation;response to growth factor stimulus;response to ionizing radiation;response to light stimulus;response to organic substance;response to radiation;response to stimulus;response to stress;response to UV;RNA biosynthetic process;RNA metabolic process;signal transduction;tissue morphogenesis;transcription initiation from RNA polymerase II promoter;transcription initiation, DNA-dependent;transcription, DNA-dependent;transforming growth factor beta receptor signaling pathway;transmembrane receptor protein serine/threonine kinase signaling pathway;transport;tube morphogenesis;Wnt receptor signaling pathway</t>
  </si>
  <si>
    <t>binding;core promoter proximal region DNA binding;core promoter proximal region sequence-specific DNA binding;DNA binding;E-box binding;nucleic acid binding;nucleic acid binding transcription factor activity;protein binding;protein complex binding;regulatory region DNA binding;regulatory region nucleic acid binding;repressing transcription factor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activity;transcription factor binding;transcription regulatory region DNA binding;transcription regulatory region sequence-specific DNA binding</t>
  </si>
  <si>
    <t>cell part;cytoplasmic part;cytosol;intracellular membrane-bounded organelle;intracellular non-membrane-bounded organelle;intracellular organelle;intracellular organelle part;intracellular part;macromolecular complex;membrane-bounded organelle;non-membrane-bounded organelle;nuclear part;nucleolus;nucleoplasm;nucleus;organelle;organelle part;protein complex</t>
  </si>
  <si>
    <t>Acute myeloid leukemia;Bladder cancer;Cell cycle;Chronic myeloid leukemia;Colorectal cancer;Endometrial cancer;ErbB signaling pathway;Jak-STAT signaling pathway;MAPK signaling pathway;Pathways in cancer;Small cell lung cancer;TGF-beta signaling pathway;Thyroid cancer;Wnt signaling pathway</t>
  </si>
  <si>
    <t>3D-structure;Acetylation;Activator;Alternativesplicing;Chromosomalrearrangement;Completeproteome;DNA-binding;Glycoprotein;Nucleus;Phosphoprotein;Polymorphism;Proto-oncogene;Referenceproteome;Transcription;Transcriptionregulation;Ublconjugation</t>
  </si>
  <si>
    <t>cMYC-ATPase-helicase complex;c-MYC-ATPase-helicase complex;MYC-DNMT3A-ZBTB17 complex;MYC-MAX complex;MYC-MAX-BLOC1S1 complex</t>
  </si>
  <si>
    <t>P01106 [317-324]</t>
  </si>
  <si>
    <t>P01106 1xAcetyl [K323]</t>
  </si>
  <si>
    <t>cell communication;cell-cell signaling;cellular process;immune response;immune system process;response to stimulus;signaling</t>
  </si>
  <si>
    <t>binding;identical protein binding;protein binding</t>
  </si>
  <si>
    <t>cell part;extracellular region part;extracellular space;intracellular non-membrane-bounded organelle;intracellular organelle;intracellular organelle part;intracellular part;non-membrane-bounded organelle;nuclear part;nucleolus;nucleoplasm;organelle;organelle part</t>
  </si>
  <si>
    <t>Acetylation;Completeproteome;Nucleus;Phosphoprotein;Referenceproteome;Repeat</t>
  </si>
  <si>
    <t>Q13123 [521-530]</t>
  </si>
  <si>
    <t>Q13123 1xAcetyl [K525]</t>
  </si>
  <si>
    <t>alternative nuclear mRNA splicing, via spliceosome;cellular macromolecule metabolic process;cellular metabolic process;cellular nitrogen compound metabolic process;cellular process;gene expression;macromolecule metabolic process;metabolic process;mRNA metabolic process;mRNA processing;nitrogen compound metabolic process;nuclear mRNA splicing, via spliceosome;nucleic acid metabolic process;nucleobase-containing compound metabolic process;primary metabolic process;RNA metabolic process;RNA processing;RNA splicing;RNA splicing, via transesterification reactions;RNA splicing, via transesterification reactions with bulged adenosine as nucleophile</t>
  </si>
  <si>
    <t>binding;nucleic acid binding;nucleotide binding;protein binding;protein domain specific binding;RNA binding</t>
  </si>
  <si>
    <t>catalytic step 2 spliceosome;cell part;extracellular matrix;extracellular membrane-bounded organelle;extracellular organelle;extracellular region part;extracellular vesicular exosome;integral to membrane;integral to plasma membrane;intracellular non-membrane-bounded organelle;intracellular organelle;intracellular organelle part;intracellular part;intrinsic to membrane;intrinsic to plasma membrane;macromolecular complex;membrane;membrane part;membrane-bounded organelle;membrane-bounded vesicle;non-membrane-bounded organelle;nuclear body;nuclear matrix;nuclear part;nucleolus;nucleoplasm;nucleoplasm part;organelle;organelle part;paraspeckles;plasma membrane part;ribonucleoprotein complex;spliceosomal complex;vesicle</t>
  </si>
  <si>
    <t>3D-structure;Acetylation;Alternativesplicing;Completeproteome;Directproteinsequencing;mRNAprocessing;mRNAsplicing;Nucleus;Phosphoprotein;Referenceproteome;Repeat;Ribonucleoprotein;RNA-binding;Spliceosome;Ublconjugation</t>
  </si>
  <si>
    <t>C complex spliceosome;Large Drosha complex;Nop56p-associated pre-rRNA complex</t>
  </si>
  <si>
    <t>P52272 1xAcetyl [K388]</t>
  </si>
  <si>
    <t>ATP-dependent chromatin remodeling;biological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process;CenH3-containing nucleosome assembly at centromere;chromatin assembly;chromatin assembly or disassembly;chromatin modification;chromatin organization;chromatin remodeling;chromatin remodeling at centromere;chromosome organization;DNA replication-independent nucleosome assembly;DNA replication-independent nucleosome organization;histone exchange;macromolecular complex assembly;macromolecular complex subunit organization;macromolecule metabolic process;metabolic process;negative regulation of binding;negative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DNA binding;negative regulation of gene expression;negative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process;nucleosome assembly;nucleosome organization;nucleosome positioning;organelle organization;positive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reproductive process;positive regulation of RNA metabolic process;positive regulation of transcription, DNA-dependent;positive regulation of viral reproduction;positive regulation of viral transcription;primary metabolic process;protein-DNA complex assembly;protein-DNA complex subunit organization;regulation of binding;regulation of biological process;regulation of biosynthetic process;regulation of cellular biosynthetic process;regulation of cellular macromolecule biosynthetic process;regulation of cellular metabolic process;regulation of cellular process;regulation of DNA binding;regulation of gene expression;regulation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reproductive process;regulation of RNA metabolic process;regulation of transcription, DNA-dependent;regulation of viral reproduction;regulation of viral transcription;RNA biosynthetic process;RNA metabolic process;transcription initiation, DNA-dependent</t>
  </si>
  <si>
    <t>cell part;chromatin remodeling complex;intracellular membrane-bounded organelle;intracellular organelle;intracellular organelle part;intracellular part;macromolecular complex;membrane-bounded organelle;nuclear part;nucleoplasm;nucleus;organelle;organelle part;protein complex;RSF complex</t>
  </si>
  <si>
    <t>Acetylation;Alternativesplicing;Chromatinregulator;Coiledcoil;Completeproteome;Metal-binding;Nucleus;Phosphoprotein;Polymorphism;Referenceproteome;Transcription;Transcriptionregulation;Zinc;Zinc-finger</t>
  </si>
  <si>
    <t>CEN complex;Remodeling and spacing factor (RSF) complex;SNF2L-RSF1 complex</t>
  </si>
  <si>
    <t>Q96T23 1xAcetyl [K662]</t>
  </si>
  <si>
    <t>Q8NI27 [1381-1392]</t>
  </si>
  <si>
    <t>Q8NI27 1xAcetyl [K1384]</t>
  </si>
  <si>
    <t>apoptosis;biological regulation;cell death;cellular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process;chromatin modification;chromatin organization;chromosome organization;covalent chromatin modification;death;histone acetylation;histone H3 acetylation;histone H4 acetylation;histone H4-K12 acetylation;histone H4-K5 acetylation;histone H4-K8 acetylation;histone modification;internal peptidyl-lysine acetylation;internal protein amino acid acetylation;macromolecule metabolic process;macromolecule modification;metabolic process;negative regulation of biological process;negative regulation of cell cycle process;negative regulation of cell growth;negative regulation of cellular process;negative regulation of G1/S transition of mitotic cell cycle;negative regulation of growth;organelle organization;peptidyl-amino acid modification;peptidyl-lysine acetylation;peptidyl-lysine modification;positive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process;programmed cell death;protein acetylation;protein acylation;protein metabolic process;protein modification process;regulation of biological process;regulation of biosynthetic process;regulation of cell cycle;regulation of cell cycle process;regulation of cell growth;regulation of cellular biosynthetic process;regulation of cellular component organization;regulation of cellular macromolecule biosynthetic process;regulation of cellular metabolic process;regulation of cellular process;regulation of G1/S transition of mitotic cell cycle;regulation of gene expression;regulation of growth;regulation of interphase of mitotic cell cycle;regulation of macromolecule biosynthetic process;regulation of macromolecule metabolic process;regulation of metabolic process;regulation of mitotic cell cycle;regulation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stimulus;response to stress</t>
  </si>
  <si>
    <t>binding;cation binding;ion binding;metal ion binding;protein binding transcription factor activity;RNA polymerase II transcription coactivator activity;RNA polymerase II transcription cofactor activity;RNA polymerase II transcription factor binding transcription factor activity;RNA polymerase II transcription factor binding transcription factor activity involved in positive regulation of transcription;transcription coactivator activity;transcription cofactor activity;transcription factor binding transcription factor activity;transition metal ion binding;zinc ion binding</t>
  </si>
  <si>
    <t>cell part;cytoplasm;extracellular region part;histone acetyltransferase complex;intercellular bridge;intracellular membrane-bounded organelle;intracellular organelle;intracellular organelle part;intracellular part;macromolecular complex;membrane;membrane-bounded organelle;nuclear part;nucleoplasm;nucleoplasm part;nucleus;organelle;organelle part;plasma membrane;protein complex</t>
  </si>
  <si>
    <t>Acetylation;Activator;Alternativesplicing;Apoptosis;Completeproteome;Cytoplasm;Metal-binding;Nucleus;Phosphoprotein;Polymorphism;Referenceproteome;Repeat;Transcription;Transcriptionregulation;Zinc;Zinc-finger</t>
  </si>
  <si>
    <t>HBO1 complex;ING4 complex (ING4, MYST2, C1orf149, PHF17);ING5 complex</t>
  </si>
  <si>
    <t>Q6IE81</t>
  </si>
  <si>
    <t>Q6IE81 [471-480]</t>
  </si>
  <si>
    <t>Protein Jade-1 OS=Homo sapiens OX=9606 GN=JADE1 PE=1 SV=1</t>
  </si>
  <si>
    <t>Q6IE81 1xAcetyl [K479]</t>
  </si>
  <si>
    <t>3'-UTR-mediated mRNA stabilization;ATP-dependent chromatin remodeling;biological regulation;cell differentiation;cellular component organization;cellular component organization at cellular level;cellular component organization or biogenesis;cellular component organization or biogenesis at cellular level;cellular developmental process;cellular macromolecule metabolic process;cellular metabolic process;cellular nitrogen compound metabolic process;cellular process;chromatin modification;chromatin organization;chromatin remodeling;chromosome organization;developmental process;gene expression;macromolecule metabolic process;metabolic process;mRNA metabolic process;mRNA processing;mRNA stabilization;nitrogen compound metabolic process;nuclear mRNA splicing, via spliceosome;nucleic acid metabolic process;nucleobase-containing compound metabolic process;organelle organization;osteoblast differentiation;posttranscriptional regulation of gene expression;primary metabolic process;regulation of biological process;regulation of cellular metabolic process;regulation of cellular process;regulation of gene expression;regulation of macromolecule metabolic process;regulation of metabolic process;regulation of mRNA stability;regulation of nitrogen compound metabolic process;regulation of nucleobase-containing compound metabolic process;regulation of primary metabolic process;regulation of RNA metabolic process;regulation of RNA stability;RNA metabolic process;RNA processing;RNA splicing;RNA splicing, via transesterification reactions;RNA splicing, via transesterification reactions with bulged adenosine as nucleophile;RNA stabilization</t>
  </si>
  <si>
    <t>binding;chromatin binding;chromatin DNA binding;core promoter proximal region DNA binding;core promoter proximal region sequence-specific DNA binding;DNA binding;enhancer binding;enhancer sequence-specific DNA binding;identical protein binding;mRNA 3'-UTR binding;mRNA binding;nucleic acid binding;nucleosomal DNA binding;nucleosome binding;nucleotide binding;poly(U) RNA binding;poly-pyrimidine tract binding;protein binding;regulatory region DNA binding;regulatory region nucleic acid binding;RNA binding;RNA polymerase II core promoter proximal region sequence-specific DNA binding;RNA polymerase II distal enhancer sequence-specific DNA binding;RNA polymerase II regulatory region DNA binding;RNA polymerase II regulatory region sequence-specific DNA binding;sequence-specific DNA binding;single-stranded RNA binding;structure-specific DNA binding;transcription regulatory region DNA binding;transcription regulatory region sequence-specific DNA binding</t>
  </si>
  <si>
    <t>catalytic step 2 spliceosome;cell part;chromatin;chromosomal part;cytoplasmic part;cytosol;extracellular membrane-bounded organelle;extracellular organelle;extracellular region part;extracellular vesicular exosome;intracellular membrane-bounded organelle;intracellular organelle;intracellular organelle part;intracellular part;macromolecular complex;membrane;membrane-bounded organelle;membrane-bounded vesicle;nuclear chromatin;nuclear chromosome part;nuclear part;nucleoplasm;nucleus;organelle;organelle part;protein complex;ribonucleoprotein complex;spliceosomal complex;vesicle</t>
  </si>
  <si>
    <t>3D-structure;Acetylation;Alternativesplicing;Coiledcoil;Completeproteome;Directproteinsequencing;Isopeptidebond;mRNAprocessing;mRNAsplicing;Nucleus;Phosphoprotein;Polymorphism;Referenceproteome;Ribonucleoprotein;RNA-binding;Spliceosome;Ublconjugation</t>
  </si>
  <si>
    <t>C complex spliceosome;LARC complex (LCR-associated remodeling complex);Toposome</t>
  </si>
  <si>
    <t>P07910 1xAcetyl [K243]</t>
  </si>
  <si>
    <t>cell part;cytoplasmic part;intracellular membrane-bounded organelle;intracellular non-membrane-bounded organelle;intracellular organelle;intracellular organelle part;intracellular part;membrane-bounded organelle;mitochondrion;non-membrane-bounded organelle;nuclear part;nucleolus;nucleus;organelle;organelle part</t>
  </si>
  <si>
    <t>Alternativesplicing;Coiledcoil;Completeproteome;Nucleus;Phosphoprotein;Referenceproteome</t>
  </si>
  <si>
    <t>Q9UMY1 [211-218]</t>
  </si>
  <si>
    <t>NOL7</t>
  </si>
  <si>
    <t>Q9UMY1 1xAcetyl [K217]</t>
  </si>
  <si>
    <t>Q9UIG0 [811-820]</t>
  </si>
  <si>
    <t>Q9UIG0 1xAcetyl [K817]</t>
  </si>
  <si>
    <t>biological regulation;biosynthetic process;cell communication;cell differentiation;cellular biosynthetic process;cellular developmental process;cellular macromolecule biosynthetic process;cellular macromolecule metabolic process;cellular metabolic process;cellular nitrogen compound metabolic process;cellular process;cellular response to external stimulus;cellular response to extracellular stimulus;cellular response to glucose starvation;cellular response to nutrient levels;cellular response to starvation;cellular response to stimulus;cellular response to stress;circadian regulation of gene expression;circadian rhythm;developmental process;electron transport chain;establishment of localization;establishment of localization in cell;generation of precursor metabolites and energy;induction of apoptosis;induction of apoptosis by intracellular signals;induction of programmed cell death;intracellular signal transduction;intracellular transport;macromolecule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process;nuclear transport;nucleic acid metabolic process;nucleobase-containing compound metabolic process;nucleocytoplasmic transport;osteoblast differentiation;oxidation-reduction process;positive regulation of anoikis;positive regulation of apoptosis;positive regulation of biological process;positive regulation of cell cycle arrest;positive regulation of cell cycle process;positive regulation of cell death;positive regulation of cellular process;positive regulation of programmed cell death;primary metabolic process;regulation of anoikis;regulation of apoptosis;regulation of biological process;regulation of biosynthetic process;regulation of cell cycle;regulation of cell cycle arrest;regulation of cell cycle process;regulation of cell death;regulation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programmed cell death;regulation of RNA metabolic process;regulation of transcription, DNA-dependent;respiratory electron transport chain;response to external stimulus;response to extracellular stimulus;response to nutrient levels;response to starvation;response to stimulus;response to stress;rhythmic process;RNA biosynthetic process;RNA metabolic process;signal transduction;signal transduction by p53 class mediator;signal transduction by p53 class mediator resulting in induction of apoptosis;transcription, DNA-dependent;transport</t>
  </si>
  <si>
    <t>binding;catalytic activity;core promoter binding;DNA binding;DNA polymerase activity;DNA-directed DNA polymerase activity;nucleic acid binding;nucleotidyltransferase activity;protein binding;protein binding transcription factor activity;regulatory region DNA binding;regulatory region nucleic acid binding;sequence-specific DNA binding;transcription cofactor activity;transcription corepressor activity;transcription factor binding;transcription factor binding transcription factor activity;transcription regulatory region DNA binding;transferase activity;transferase activity, transferring phosphorus-containing groups</t>
  </si>
  <si>
    <t>cell part;cytoplasm;intracellular membrane-bounded organelle;intracellular non-membrane-bounded organelle;intracellular organelle;intracellular organelle part;intracellular part;macromolecular complex;membrane;membrane-bounded organelle;NLS-dependent protein nuclear import complex;non-membrane-bounded organelle;nuclear part;nucleocytoplasmic shuttling complex;nucleolus;nucleus;organelle;organelle part;protein complex</t>
  </si>
  <si>
    <t>Acetylation;Activator;Alternativesplicing;Biologicalrhythms;Citrullination;Completeproteome;Cytoplasm;Nucleus;Phosphoprotein;Polymorphism;Referenceproteome;Repressor;Transcription;Transcriptionregulation</t>
  </si>
  <si>
    <t>Q9BQG0</t>
  </si>
  <si>
    <t>Q9BQG0 [1308-1318]</t>
  </si>
  <si>
    <t>Myb-binding protein 1A OS=Homo sapiens OX=9606 GN=MYBBP1A PE=1 SV=2</t>
  </si>
  <si>
    <t>MYBBP1A</t>
  </si>
  <si>
    <t>Q9BQG0 1xAcetyl [K1317]</t>
  </si>
  <si>
    <t>Q96N38</t>
  </si>
  <si>
    <t>Q96N38 [193-201]</t>
  </si>
  <si>
    <t>Zinc finger protein 714 OS=Homo sapiens OX=9606 GN=ZNF714 PE=2 SV=3</t>
  </si>
  <si>
    <t>ZNF714</t>
  </si>
  <si>
    <t>Q96N38 1xAcetyl [K198]</t>
  </si>
  <si>
    <t>binding;cation binding;DNA binding;ion binding;metal ion binding;nucleic acid binding;transition metal ion binding;zinc ion binding</t>
  </si>
  <si>
    <t>3D-structure;Acetylation;Alternativesplicing;Bromodomain;Coiledcoil;Completeproteome;DNA-binding;Isopeptidebond;Metal-binding;Nucleus;Phosphoprotein;Polymorphism;Referenceproteome;Transcription;Transcriptionregulation;Ublconjugation;Zinc;Zinc-finger</t>
  </si>
  <si>
    <t>BAZ2B</t>
  </si>
  <si>
    <t>Q9UIF8 1xAcetyl [K968]</t>
  </si>
  <si>
    <t>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process;chromatin modification;chromatin organization;chromosome organization;covalent chromatin modification;histone acetylation;histone H3 acetylation;histone H4 acetylation;histone H4-K12 acetylation;histone H4-K5 acetylation;histone H4-K8 acetylation;histone modification;internal peptidyl-lysine acetylation;internal protein amino acid acetylation;macromolecule metabolic process;macromolecule modification;metabolic process;organelle organization;peptidyl-amino acid modification;peptidyl-lysine acetylation;peptidyl-lysine modification;primary metabolic process;protein acetylation;protein acylation;protein metabolic process;protein modification process</t>
  </si>
  <si>
    <t>cell part;histone acetyltransferase complex;intracellular organelle part;intracellular part;macromolecular complex;nuclear part;nucleoplasm part;organelle part;protein complex</t>
  </si>
  <si>
    <t>Acetylation;Completeproteome;Metal-binding;Phosphoprotein;Referenceproteome;Zinc;Zinc-finger</t>
  </si>
  <si>
    <t>HBO1 complex;ING4 complex (ING4, MYST2, C1orf149, PHF16);ING5 complex</t>
  </si>
  <si>
    <t>Q92613</t>
  </si>
  <si>
    <t>Q92613 [596-604]</t>
  </si>
  <si>
    <t>Protein Jade-3 OS=Homo sapiens OX=9606 GN=JADE3 PE=1 SV=1</t>
  </si>
  <si>
    <t>JADE3</t>
  </si>
  <si>
    <t>Q92613 1xAcetyl [K601]</t>
  </si>
  <si>
    <t>P19338 1xAcetyl [K116]</t>
  </si>
  <si>
    <t>adenosine to inosine editing;anatomical structure development;base conversion or substitution editing;biological regulation;cell differentiation;cell surface receptor linked signaling pathway;cellular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metabolic process;cellular metabolic process;cellular nitrogen compound metabolic process;cellular process;cellular response to chemical stimulus;cellular response to cytokine stimulus;cellular response to organic substance;cellular response to stimulus;cellular response to type I interferon;chordate embryonic development;cytokine-mediated signaling pathway;defense response;defense response to virus;definitive hemopoiesis;developmental process;embryo development;embryo development ending in birth or egg hatching;erythrocyte differentiation;establishment of localization;establishment of localization in cell;establishment of protein localization;gene expression;hemopoiesis;hemopoietic or lymphoid organ development;hemopoietic progenitor cell differentiation;immune effector process;immune response;immune system process;in utero embryonic development;innate immune response;intracellular protein transport;intracellular transport;macromolecular complex assembly;macromolecular complex subunit organization;macromolecule metabolic process;macromolecule modification;metabolic process;miRNA loading onto RISC involved in gene silencing by miRNA;mRNA metabolic process;mRNA modification;mRNA processing;multi-organism process;myeloid cell differentiation;ncRNA metabolic process;ncRNA processing;negative regulation of apoptosis;negative regulation of biological process;negative regulation of cell communication;negative regulation of cell death;negative regulation of cellular process;negative regulation of cytokine-mediated signaling pathway;negative regulation of programmed cell death;negative regulation of reproductive process;negative regulation of response to cytokine stimulus;negative regulation of response to stimulus;negative regulation of signal transduction;negative regulation of signaling;negative regulation of type I interferon-mediated signaling pathway;negative regulation of viral genome replication;negative regulation of viral reproduction;nitrogen compound metabolic process;nuclear export;nuclear import;nuclear transport;nucleic acid metabolic process;nucleobase-containing compound metabolic process;nucleocytoplasmic transport;organ development;osteoblast differentiation;positive regulation of biological process;positive regulation of reproductive process;positive regulation of viral genome replication;positive regulation of viral reproduction;pre-miRNA processing;primary metabolic process;protein export from nucleus;protein import;protein import into nucleus;protein targeting;protein transport;regulation of apoptosis;regulation of biological process;regulation of cell communication;regulation of cell death;regulation of cellular process;regulation of cytokine-mediated signaling pathway;regulation of defense response;regulation of immune response;regulation of immune system process;regulation of innate immune response;regulation of programmed cell death;regulation of reproductive process;regulation of response to cytokine stimulus;regulation of response to stimulus;regulation of response to stress;regulation of signal transduction;regulation of signaling;regulation of type I interferon-mediated signaling pathway;regulation of viral genome replication;regulation of viral reproduction;response to biotic stimulus;response to chemical stimulus;response to cytokine stimulus;response to interferon-alpha;response to organic substance;response to other organism;response to stimulus;response to stress;response to type I interferon;response to virus;ribonucleoprotein complex assembly;ribonucleoprotein complex subunit organization;RNA metabolic process;RNA modification;RNA processing;signal transduction;small RNA loading onto RISC;somatic diversification of immune receptors;somatic diversification of immune receptors via somatic mutation;transport;type I interferon-mediated signaling pathway</t>
  </si>
  <si>
    <t>adenosine deaminase activity;binding;catalytic activity;cation binding;deaminase activity;DNA binding;double-stranded RNA adenosine deaminase activity;hydrolase activity;hydrolase activity, acting on carbon-nitrogen (but not peptide) bonds;hydrolase activity, acting on carbon-nitrogen (but not peptide) bonds, in cyclic amidines;ion binding;metal ion binding;nucleic acid binding</t>
  </si>
  <si>
    <t>cell part;cytoplasm;intracellular membrane-bounded organelle;intracellular non-membrane-bounded organelle;intracellular organelle;intracellular organelle part;intracellular part;membrane;membrane-bounded organelle;non-membrane-bounded organelle;nuclear part;nucleolus;nucleoplasm;nucleus;organelle;organelle part</t>
  </si>
  <si>
    <t>Cytosolic DNA-sensing pathway;Measles</t>
  </si>
  <si>
    <t>3D-structure;Aicardi-Goutieressyndrome;Alternativepromoterusage;Alternativesplicing;Antiviraldefense;Completeproteome;Cytoplasm;Directproteinsequencing;Diseasemutation;DNA-binding;Hydrolase;Immunity;Innateimmunity;Isopeptidebond;Metal-binding;mRNAprocessing;Nucleus;Phosphoprotein;Polymorphism;Referenceproteome;Repeat;RNA-binding;RNA-mediatedgenesilencing;Ublconjugation;Zinc</t>
  </si>
  <si>
    <t>ADAR1-CDK2 complex;DHX9-ADAR-vigilin-DNA-PK-Ku antigen complex</t>
  </si>
  <si>
    <t>P55265</t>
  </si>
  <si>
    <t>P55265 [791-801]</t>
  </si>
  <si>
    <t>Double-stranded RNA-specific adenosine deaminase OS=Homo sapiens OX=9606 GN=ADAR PE=1 SV=4</t>
  </si>
  <si>
    <t>ADAR</t>
  </si>
  <si>
    <t>P55265 1xAcetyl [K798]</t>
  </si>
  <si>
    <t>apoptosis;cell death;cellular component disassembly;cellular component disassembly at cellular level;cellular component disassembly involved in apoptosis;cellular component organization;cellular component organization at cellular level;cellular component organization or biogenesis;cellular component organization or biogenesis at cellular level;cellular process;death;programmed cell death</t>
  </si>
  <si>
    <t>cell part;cytoskeletal part;envelope;intermediate filament;intracellular organelle part;intracellular part;lamin filament;macromolecular complex;membrane;nuclear envelope;nuclear inner membrane;nuclear membrane;nuclear part;nucleoplasm;organelle envelope;organelle inner membrane;organelle membrane;organelle part;protein complex</t>
  </si>
  <si>
    <t>3D-structure;Acetylation;Chromosomalrearrangement;Coiledcoil;Completeproteome;Directproteinsequencing;Disulfidebond;Intermediatefilament;Leukodystrophy;Lipoprotein;Membrane;Methylation;Nucleus;Phosphoprotein;Polymorphism;Prenylation;Referenceproteome</t>
  </si>
  <si>
    <t>Emerin architectural complex;Emerin complex 24;Emerin complex 25;Emerin complex 32;Emerin complex 52</t>
  </si>
  <si>
    <t>P20700 [300-315]</t>
  </si>
  <si>
    <t>LMNB1</t>
  </si>
  <si>
    <t>P20700 1xAcetyl [K312]</t>
  </si>
  <si>
    <t>anatomical structure development;biological regulation;developmental process;lung alveolus development;negative regulation of biological process;negative regulation of biosynthetic process;negative regulation of cell communication;negative regulation of cell proliferation;negative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mesenchymal cell proliferation;negative regulation of mesenchymal cell proliferation involved in lung development;negative regulation of metabolic process;negative regulation of nitrogen compound metabolic process;negative regulation of nucleobase-containing compound metabolic process;negative regulation of platelet-derived growth factor receptor signaling pathway;negative regulation of platelet-derived growth factor receptor-alpha signaling pathway;negative regulation of response to stimulus;negative regulation of RNA metabolic process;negative regulation of signal transduction;negative regulation of signaling;negative regulation of transcription from RNA polymerase II promoter;negative regulation of transcription, DNA-dependent;regulation of biological process;regulation of biosynthetic process;regulation of cell communication;regulation of cell proliferation;regulation of cellular biosynthetic process;regulation of cellular macromolecule biosynthetic process;regulation of cellular metabolic process;regulation of cellular process;regulation of developmental process;regulation of gene expression;regulation of macromolecule biosynthetic process;regulation of macromolecule metabolic process;regulation of mesenchymal cell proliferation;regulation of mesenchymal cell proliferation involved in lung development;regulation of metabolic process;regulation of multicellular organismal development;regulation of multicellular organismal process;regulation of nitrogen compound metabolic process;regulation of nucleobase-containing compound metabolic process;regulation of platelet-derived growth factor receptor signaling pathway;regulation of platelet-derived growth factor receptor-alpha signaling pathway;regulation of primary metabolic process;regulation of response to stimulus;regulation of RNA metabolic process;regulation of signal transduction;regulation of signaling;regulation of transcription from RNA polymerase II promoter;regulation of transcription, DNA-dependent</t>
  </si>
  <si>
    <t>Alternativesplicing;Completeproteome;Metal-binding;Phosphoprotein;Polymorphism;Referenceproteome;Repeat;Zinc;Zinc-finger</t>
  </si>
  <si>
    <t>PHF14</t>
  </si>
  <si>
    <t>O94880 1xAcetyl [K94]</t>
  </si>
  <si>
    <t>biological regulation;biosynthetic process;carbohydrate metabolic process;carbohydrate transport;cell cycle;cell cycle process;cell surface receptor linked signaling pathway;cellular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macromolecule metabolic process;cellular membrane organization;cellular metabolic process;cellular nitrogen compound metabolic process;cellular process;cellular process involved in reproduction;cellular protein metabolic process;cellular response to chemical stimulus;cellular response to cytokine stimulus;cellular response to heat;cellular response to organic substance;cellular response to stimulus;cellular response to stress;cytokine-mediated signaling pathway;establishment of localization;establishment of localization in cell;establishment of protein localization;establishment of RNA localization;gene expression;glucose transport;hexose transport;intracellular transport;macromolecule metabolic process;macromolecule modification;membrane disassembly;membrane organization;metabolic process;mitotic cell cycle;mitotic nuclear envelope disassembly;monosaccharide transport;mRNA transport;nitrogen compound metabolic process;nuclear envelope disassembly;nuclear envelope organization;nucleic acid metabolic process;nucleic acid transport;nucleobase-containing compound metabolic process;nucleobase-containing compound transport;organic substance transport;post-translational protein modification;primary metabolic process;protein metabolic process;protein modification by small protein conjugation;protein modification by small protein conjugation or removal;protein modification process;protein sumoylation;protein transport;regulation of biological process;regulation of cellular process;regulation of glucose transport;regulation of localization;regulation of transport;reproductive process;response to abiotic stimulus;response to chemical stimulus;response to cytokine stimulus;response to heat;response to organic substance;response to stimulus;response to stress;response to temperature stimulus;RNA biosynthetic process;RNA metabolic process;RNA transport;signal transduction;small molecule metabolic process;transmembrane transport;transport;viral infectious cycle;viral reproduction;viral reproductive process;viral transcription</t>
  </si>
  <si>
    <t>cell part;cytoplasm;intracellular organelle part;intracellular part;macromolecular complex;membrane;membrane part;nuclear membrane;nuclear part;nuclear pore;nucleoplasm;organelle membrane;organelle part;pore complex;protein complex</t>
  </si>
  <si>
    <t>RNA transport</t>
  </si>
  <si>
    <t>3D-structure;Acetylation;Alternativesplicing;Completeproteome;Membrane;mRNAtransport;Nuclearporecomplex;Nucleus;Phosphoprotein;Proteintransport;Referenceproteome;Repeat;Translocation;Transport</t>
  </si>
  <si>
    <t>Q9UKX7 [5-13]</t>
  </si>
  <si>
    <t>NUP50</t>
  </si>
  <si>
    <t>Q9UKX7 1xAcetyl [K8]</t>
  </si>
  <si>
    <t>biological regulation;biosynthetic process;catabolic process;cell differentiation;cellular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developmental process;cellular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membrane;cytoplasmic translation;developmental process;establishment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process;negative regulation of apoptosis;negative regulation of biological process;negative regulation of cell death;negative regulation of cellular process;negative regulation of programmed cell death;nitrogen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transport;regulation of apoptosis;regulation of biological process;regulation of cell death;regulation of cellular process;regulation of programmed cell death;reproductive process;RNA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</si>
  <si>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binding;nucleic acid binding;RNA binding;structural constituent of ribosome;structural molecule activity</t>
  </si>
  <si>
    <t>adherens junction;anchoring junction;cell junction;cell part;cell-substrate adherens junction;cell-substrate junction;cytoplasm;cytoplasmic part;cytosol;cytosolic small ribosomal subunit;extracellular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part;macromolecular complex;membrane-bounded organelle;membrane-bounded vesicle;non-membrane-bounded organelle;nuclear part;nucleolus;nucleus;organelle;organelle part;ribonucleoprotein complex;small ribosomal subunit;vesicle</t>
  </si>
  <si>
    <t>3D-structure;Acetylation;Completeproteome;Cytoplasm;Differentiation;Directproteinsequencing;Nucleus;Phosphoprotein;Referenceproteome;Ribonucleoprotein;Ribosomalprotein</t>
  </si>
  <si>
    <t>40S ribosomal subunit, cytoplasmic;Nop56p-associated pre-rRNA complex;Ribosome, cytoplasmic</t>
  </si>
  <si>
    <t>RPS3A</t>
  </si>
  <si>
    <t>P61247 1xAcetyl [K46]</t>
  </si>
  <si>
    <t>biological regulation;cell cycle arrest;cell cycle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process;macromolecular complex assembly;macromolecular complex subunit organization;macromolecule metabolic process;maturation of 5S rRNA;metabolic process;mRNA metabolic process;mRNA processing;ncRNA metabolic process;ncRNA processing;negative regulation of biological process;negative regulation of cell cycle;negative regulation of cellular process;nitrogen compound metabolic process;nuclear mRNA cis splicing, via spliceosome;nuclear mRNA splicing, via spliceosome;nucleic acid metabolic process;nucleobase-containing compound metabolic process;positive regulation of biological process;positive regulation of cell activation;positive regulation of cell differentiation;positive regulation of cellular process;positive regulation of cytotoxic T cell differentiation;positive regulation of developmental process;positive regulation of immune system process;positive regulation of leukocyte activation;positive regulation of lymphocyte activation;positive regulation of lymphocyte differentiation;positive regulation of T cell activation;positive regulation of T cell differentiation;primary metabolic process;regulation of biological process;regulation of cell activation;regulation of cell cycle;regulation of cell differentiation;regulation of cellular process;regulation of cytotoxic T cell differentiation;regulation of developmental process;regulation of immune system process;regulation of leukocyte activation;regulation of lymphocyte activation;regulation of lymphocyte differentiation;regulation of multicellular organismal development;regulation of multicellular organismal process;regulation of T cell activation;regulation of T cell differentiation;ribonucleoprotein complex assembly;ribonucleoprotein complex subunit organization;RNA metabolic process;RNA processing;RNA splicing;RNA splicing, via transesterification reactions;RNA splicing, via transesterification reactions with bulged adenosine as nucleophile;rRNA metabolic process;rRNA processing;spliceosomal snRNP assembly</t>
  </si>
  <si>
    <t>Cajal body;catalytic step 2 spliceosome;cell part;cytoplasm;cytoplasmic part;cytosol;Golgi apparatus;intracellular membrane-bounded organelle;intracellular organelle;intracellular organelle part;intracellular part;macromolecular complex;membrane-bounded organelle;nuclear body;nuclear part;nucleoplasm;nucleoplasm part;organelle;organelle part;ribonucleoprotein complex;small nuclear ribonucleoprotein complex;spliceosomal complex;U4/U6 x U5 tri-snRNP complex</t>
  </si>
  <si>
    <t>3D-structure;Allergen;Alternativesplicing;Coiledcoil;Completeproteome;mRNAprocessing;mRNAsplicing;Nucleus;Phosphoprotein;Polymorphism;Referenceproteome;Spliceosome;Ublconjugation</t>
  </si>
  <si>
    <t>O43290</t>
  </si>
  <si>
    <t>O43290 [213-220]</t>
  </si>
  <si>
    <t>U4/U6.U5 tri-snRNP-associated protein 1 OS=Homo sapiens OX=9606 GN=SART1 PE=1 SV=1</t>
  </si>
  <si>
    <t>SART1</t>
  </si>
  <si>
    <t>O43290 1xAcetyl [K219]</t>
  </si>
  <si>
    <t>apoptosis;biological regulation;biosynthetic process;cell cycle arrest;cell cycle process;cell death;cellular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stress;chromatin modification;chromatin organization;chromosome organization;covalent chromatin modification;death;DNA damage response, signal transduction by p53 class mediator;DNA damage response, signal transduction by p53 class mediator resulting in transcription of p21 class mediator;DNA damage response, signal transduction resulting in transcription;DNA metabolic process;DNA replication;histone acetylation;histone H3 acetylation;histone H4 acetylation;histone H4-K12 acetylation;histone H4-K5 acetylation;histone H4-K8 acetylation;histone modification;internal peptidyl-lysine acetylation;internal protein amino acid acetylation;intracellular signal transduction;macromolecule biosynthetic process;macromolecule metabolic process;macromolecule modification;metabolic process;negative regulation of biological process;negative regulation of biosynthetic process;negative regulation of cell cycle;negative regulation of cell proliferation;negative regulation of cellular biosynthetic process;negative regulation of cellular macromolecule biosynthetic process;negative regulation of cellular metabolic process;negative regulation of cellular process;negative regulation of gene expression;negative regulation of growth;negative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process;organelle organization;peptidyl-amino acid modification;peptidyl-lysine acetylation;peptidyl-lysine modification;positive regulation of apoptosis;positive regulation of biological process;positive regulation of cell death;positive regulation of cellular process;positive regulation of programmed cell death;primary metabolic process;programmed cell death;protein acetylation;protein acylation;protein metabolic process;protein modification process;regulation of apoptosis;regulation of biological process;regulation of biosynthetic process;regulation of cell cycle;regulation of cell death;regulation of cell proliferation;regulation of cellular biosynthetic process;regulation of cellular macromolecule biosynthetic process;regulation of cellular metabolic process;regulation of cellular process;regulation of gene expression;regulation of growth;regulation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programmed cell death;regulation of RNA metabolic process;regulation of transcription, DNA-dependent;response to DNA damage stimulus;response to stimulus;response to stress;signal transduction;signal transduction by p53 class mediator;signal transduction in response to DNA damage</t>
  </si>
  <si>
    <t>binding;cation binding;histone binding;ion binding;metal ion binding;methylated histone residue binding;protein binding;protein binding transcription factor activity;transcription coactivator activity;transcription cofactor activity;transcription factor binding transcription factor activity;transition metal ion binding;zinc ion binding</t>
  </si>
  <si>
    <t>cell part;histone acetyltransferase complex;intracellular membrane-bounded organelle;intracellular organelle;intracellular organelle part;intracellular part;macromolecular complex;membrane-bounded organelle;nuclear part;nucleoplasm;nucleoplasm part;nucleus;organelle;organelle part;protein complex</t>
  </si>
  <si>
    <t>3D-structure;Acetylation;Alternativesplicing;Cellcycle;Chromatinregulator;Citrullination;Coiledcoil;Completeproteome;Metal-binding;Nucleus;Referenceproteome;Tumorsuppressor;Zinc;Zinc-finger</t>
  </si>
  <si>
    <t>HBO1 complex;ING4 complex (ING4, MYST2, C1orf149, PHF15);ING4 complex (ING4, MYST2, C1orf149, PHF16);ING4 complex (ING4, MYST2, C1orf149, PHF17)</t>
  </si>
  <si>
    <t>Q9UNL4 [145-160]</t>
  </si>
  <si>
    <t>ING4</t>
  </si>
  <si>
    <t>Q9UNL4 3xAcetyl [K146;K148;K156]</t>
  </si>
  <si>
    <t>cell cycle phase;cell cycle process;cell proliferation;cellular process;meiosis</t>
  </si>
  <si>
    <t>adenyl nucleotide binding;adenyl ribonucleotide binding;ATP binding;binding;nucleotide binding;protein binding;protein C-terminus binding;purine nucleotide binding;purine ribonucleoside triphosphate binding;purine ribonucleotide binding;ribonucleotide binding</t>
  </si>
  <si>
    <t>cell part;chromosomal part;chromosome;chromosome, centromeric region;condensed chromosome;cytoplasm;intracellular membrane-bounded organelle;intracellular non-membrane-bounded organelle;intracellular organelle;intracellular organelle part;intracellular part;membrane;membrane-bounded organelle;non-membrane-bounded organelle;nuclear part;nucleolus;nucleus;organelle;organelle part</t>
  </si>
  <si>
    <t>3D-structure;Acetylation;Alternativesplicing;ATP-binding;Cellcycle;Chromosome;Completeproteome;Nucleotide-binding;Nucleus;Phosphoprotein;Polymorphism;Referenceproteome;Repeat</t>
  </si>
  <si>
    <t>MKI67</t>
  </si>
  <si>
    <t>P46013 1xAcetyl [K2005]</t>
  </si>
  <si>
    <t>Q9NRL2 [332-339]</t>
  </si>
  <si>
    <t>Q9NRL2 1xAcetyl [K338]</t>
  </si>
  <si>
    <t>P09874 1xAcetyl [K108]</t>
  </si>
  <si>
    <t>cell part;intracellular membrane-bounded organelle;intracellular non-membrane-bounded organelle;intracellular organelle;intracellular organelle part;intracellular part;membrane-bounded organelle;non-membrane-bounded organelle;nuclear part;nucleolus;nucleus;organelle;organelle part</t>
  </si>
  <si>
    <t>Coiledcoil;Completeproteome;Nucleus;Phosphoprotein;Polymorphism;Referenceproteome;Transcription;Transcriptionregulation</t>
  </si>
  <si>
    <t>TDT-TDIF2-core-histone complex</t>
  </si>
  <si>
    <t>Q5QJE6 [640-658]</t>
  </si>
  <si>
    <t>DNTTIP2</t>
  </si>
  <si>
    <t>Q5QJE6 1xAcetyl [K649]</t>
  </si>
  <si>
    <t>biological regulation;biosynthetic process;cell differentiation;cellular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process involved in reproduction;cellular protein metabolic process;chromatin modification;chromatin organization;chromatin remodeling;chromatin-mediated maintenance of transcription;chromosome organization;covalent chromatin modification;developmental process;developmental process involved in reproduction;gene silencing;histone H3-K4 methylation;histone H3-K4 trimethylation;histone lysine methylation;histone methylation;histone modification;macromolecule biosynthetic process;macromolecule metabolic process;macromolecule methylation;macromolecule modification;metabolic process;methylation;multicellular organismal process;multicellular organismal reproductive process;negative regulation of biological process;negative regulation of gene expression;negative regulation of macromolecule metabolic process;negative regulation of metabolic process;nitrogen compound metabolic process;nucleic acid metabolic process;nucleobase-containing compound metabolic process;one-carbon metabolic process;oocyte differentiation;organelle organization;ovarian follicle development;ovulation;ovulation cycle process;peptidyl-amino acid modification;peptidyl-lysine methylation;peptidyl-lysine modification;peptidyl-lysine trimethylation;positive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gene expression, epigenetic;positive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process;protein alkylation;protein metabolic process;protein methylation;protein modification process;regulation of biological process;regulation of biosynthetic process;regulation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gene expression;regulation of gene expression, epigenetic;regulation of histone H3-K4 methylation;regulation of histone methylation;regulation of histone modification;regulation of macromolecule biosynthetic process;regulation of macromolecule metabolic process;regulation of metabolic process;regulation of nitrogen compound metabolic process;regulation of nucleobase-containing compound metabolic process;regulation of organelle organization;regulation of primary metabolic process;regulation of protein metabolic process;regulation of protein modification process;regulation of RNA metabolic process;regulation of transcription, DNA-dependent;reproductive process;rhythmic process;RNA biosynthetic process;RNA metabolic process;small molecule metabolic process;transcription, DNA-dependent</t>
  </si>
  <si>
    <t>binding;catalytic activity;cation binding;DNA binding;histone methyltransferase activity;histone methyltransferase activity (H3-K4 specific);histone-lysine N-methyltransferase activity;ion binding;lysine N-methyltransferase activity;metal ion binding;methyltransferase activity;N-methyltransferase activity;nucleic acid binding;nucleic acid binding transcription factor activity;protein methyltransferase activity;protein-lysine N-methyltransferase activity;S-adenosylmethionine-dependent methyltransferase activity;sequence-specific DNA binding transcription factor activity;transferase activity;transferase activity, transferring one-carbon groups;transition metal ion binding;zinc ion binding</t>
  </si>
  <si>
    <t>cell part;histone methyltransferase complex;intracellular membrane-bounded organelle;intracellular organelle;intracellular organelle part;intracellular part;macromolecular complex;membrane-bounded organelle;methyltransferase complex;nuclear part;nucleoplasm;nucleoplasm part;nucleus;organelle;organelle part;protein complex</t>
  </si>
  <si>
    <t>3D-structure;Acetylation;Alternativesplicing;Chromatinregulator;Completeproteome;DNA-binding;Metal-binding;Methyltransferase;Nucleus;Phosphoprotein;Polymorphism;Referenceproteome;Repeat;S-adenosyl-L-methionine;Transcription;Transcriptionregulation;Transferase;Zinc;Zinc-finger</t>
  </si>
  <si>
    <t>Menin-associated histone methyltransferase complex;PTIP-HMT complex</t>
  </si>
  <si>
    <t>Q9UMN6</t>
  </si>
  <si>
    <t>Q9UMN6 [844-853]</t>
  </si>
  <si>
    <t>Histone-lysine N-methyltransferase 2B OS=Homo sapiens OX=9606 GN=KMT2B PE=1 SV=1</t>
  </si>
  <si>
    <t>KMT2B</t>
  </si>
  <si>
    <t>Q9UMN6 1xAcetyl [K852]</t>
  </si>
  <si>
    <t>O75152 1xAcetyl [K413]</t>
  </si>
  <si>
    <t>Acetylation;Alternativesplicing;Completeproteome;Phosphoprotein;Polymorphism;Referenceproteome</t>
  </si>
  <si>
    <t>Q9UK61</t>
  </si>
  <si>
    <t>Q9UK61 [660-669]</t>
  </si>
  <si>
    <t>Protein TASOR OS=Homo sapiens OX=9606 GN=TASOR PE=1 SV=3</t>
  </si>
  <si>
    <t>TASOR</t>
  </si>
  <si>
    <t>Q9UK61 1xAcetyl [K667]</t>
  </si>
  <si>
    <t>Q9UNL4 [147-161]</t>
  </si>
  <si>
    <t>Q9UNL4 3xAcetyl [K148;K156;K160]</t>
  </si>
  <si>
    <t>Q92613 [614-624]</t>
  </si>
  <si>
    <t>Q92613 1xAcetyl [K617]</t>
  </si>
  <si>
    <t>Acetylation;Completeproteome;DNA-binding;Metal-binding;Nucleus;Referenceproteome;Zinc;Zinc-finger</t>
  </si>
  <si>
    <t>Q96NC0</t>
  </si>
  <si>
    <t>Q96NC0 [62-70]</t>
  </si>
  <si>
    <t>Zinc finger matrin-type protein 2 OS=Homo sapiens OX=9606 GN=ZMAT2 PE=1 SV=1</t>
  </si>
  <si>
    <t>ZMAT2</t>
  </si>
  <si>
    <t>Q96NC0 1xAcetyl [K64]</t>
  </si>
  <si>
    <t>anatomical structure development;anatomical structure morphogenesis;biological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modification;demethylation;developmental process;embryonic camera-type eye morphogenesis;embryonic eye morphogenesis;embryonic morphogenesis;embryonic organ morphogenesis;eye morphogenesis;forebrain development;fourth ventricle development;gamete generation;hindbrain development;histone demethylation;histone H2A monoubiquitination;histone H2A ubiquitination;histone modification;histone monoubiquitination;histone ubiquitination;initiation of neural tube closure;lateral ventricle development;macromolecule biosynthetic process;macromolecule metabolic process;macromolecule modification;male gamete generation;metabolic process;midbrain development;midbrain-hindbrain boundary morphogenesis;morphogenesis of an epithelium;multicellular organismal process;multicellular organismal reproductive process;negative regulation of apoptosis;negative regulation of biological process;negative regulation of biosynthetic process;negative regulation of cell death;negative regulation of cell proliferation;negative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neural precursor cell proliferation;negative regulation of neuron apoptosis;negative regulation of nitrogen compound metabolic process;negative regulation of nucleobase-containing compound metabolic process;negative regulation of programmed cell death;negative regulation of RNA metabolic process;negative regulation of transcription from RNA polymerase II promoter;negative regulation of transcription, DNA-dependent;nitrogen compound metabolic process;nucleic acid metabolic process;nucleobase-containing compound metabolic process;one-carbon metabolic process;organ morphogenesis;organelle organization;primary metabolic process;protein dealkylation;protein demethylation;protein metabolic process;protein modification by small protein conjugation;protein modification by small protein conjugation or removal;protein modification process;protein monoubiquitination;protein ubiquitination;regulation of apoptosis;regulation of biological process;regulation of biosynthetic process;regulation of cell death;regulation of cell proliferation;regulation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neural precursor cell proliferation;regulation of neuron apoptosis;regulation of nitrogen compound metabolic process;regulation of nucleobase-containing compound metabolic process;regulation of primary metabolic process;regulation of programmed cell death;regulation of RNA metabolic process;regulation of transcription from RNA polymerase II promoter;regulation of transcription, DNA-dependent;reproductive process;RNA biosynthetic process;RNA metabolic process;small molecule metabolic process;spermatogenesis;third ventricle development;tissue morphogenesis;transcription, DNA-dependent</t>
  </si>
  <si>
    <t>binding;catalytic activity;cation binding;demethylase activity;DNA binding;histone demethylase activity;histone demethylase activity (H3-K36 specific);ion binding;metal ion binding;nucleic acid binding;oxidoreductase activity;oxidoreductase activity, acting on paired donors, with incorporation or reduction of molecular oxygen;oxidoreductase activity, acting on paired donors, with incorporation or reduction of molecular oxygen, 2-oxoglutarate as one donor, and incorporation of one atom each of oxygen into both donors;RNA binding;rRNA binding;transition metal ion binding;zinc ion binding</t>
  </si>
  <si>
    <t>cell part;intracellular membrane-bounded organelle;intracellular non-membrane-bounded organelle;intracellular organelle;intracellular organelle part;intracellular part;membrane-bounded organelle;non-membrane-bounded organelle;nuclear part;nucleolus;nucleoplasm;nucleus;organelle;organelle part</t>
  </si>
  <si>
    <t>3D-structure;Alternativesplicing;Chromatinregulator;Coiledcoil;Completeproteome;Dioxygenase;Iron;Leucine-richrepeat;Metal-binding;Nucleus;Oxidoreductase;Phosphoprotein;Referenceproteome;Repeat;Repressor;RNA-binding;rRNA-binding;Transcription;Transcriptionregulation;Ublconjugationpathway;Zinc;Zinc-finger</t>
  </si>
  <si>
    <t>BCOR complex</t>
  </si>
  <si>
    <t>Q8NHM5</t>
  </si>
  <si>
    <t>Q8NHM5 [759-766]</t>
  </si>
  <si>
    <t>Lysine-specific demethylase 2B OS=Homo sapiens OX=9606 GN=KDM2B PE=1 SV=1</t>
  </si>
  <si>
    <t>KDM2B</t>
  </si>
  <si>
    <t>Q8NHM5 1xAcetyl [K765]</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</si>
  <si>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organization;chromatin remodeling;chromosome organization;gene expression;macromolecule biosynthetic process;macromolecule metabolic process;metabolic process;negative regulation of biological process;negative regulation of gene expression;negative regulation of gene expression, epigenetic;negative regulation of macromolecule metabolic process;negative regulation of metabolic process;nitrogen compound metabolic process;nucleic acid metabolic process;nucleobase-containing compound metabolic process;organelle organization;positive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 promoter;positive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 promoter;regulation of transcription, DNA-dependent;RNA biosynthetic process;RNA metabolic process;termination of RNA polymerase I transcription;transcription elongation from RNA polymerase I promoter;transcription elongation, DNA-dependent;transcription from RNA polymerase I promoter;transcription initiation from RNA polymerase I promoter;transcription initiation, DNA-dependent;transcription termination, DNA-dependent;transcription, DNA-dependent</t>
  </si>
  <si>
    <t>cell part;intracellular non-membrane-bounded organelle;intracellular organelle;intracellular organelle part;intracellular part;non-membrane-bounded organelle;nuclear part;nucleolus;nucleoplasm;organelle;organelle part</t>
  </si>
  <si>
    <t>3D-structure;Acetylation;Activator;Alternativesplicing;Completeproteome;DNA-binding;Nucleus;Phosphoprotein;Referenceproteome;Repeat;Transcription;Transcriptionregulation</t>
  </si>
  <si>
    <t>P17480 [267-284]</t>
  </si>
  <si>
    <t>UBTF</t>
  </si>
  <si>
    <t>P17480 1xAcetyl [K279]</t>
  </si>
  <si>
    <t>biological regulation;biosynthetic process;cell cycle arrest;cell cycle process;cell surface receptor linked signaling pathway;cellular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chemical stimulus;cellular response to endogenous stimulus;cellular response to hormone stimulus;cellular response to insulin stimulus;cellular response to organic substance;cellular response to peptide hormone stimulus;cellular response to stimulus;chromatin modification;chromatin organization;chromatin remodeling;chromosome organization;covalent chromatin modification;gene expression;histone acetylation;histone H3 acetylation;histone H3-K9 acetylation;histone modification;internal peptidyl-lysine acetylation;internal protein amino acid acetylation;macromolecule biosynthetic process;macromolecule metabolic process;macromolecule modification;metabolic process;negative regulation of biological process;negative regulation of catalytic activity;negative regulation of cell cycle;negative regulation of cell proliferation;negative regulation of cellular process;negative regulation of cyclin-dependent protein kinase activity;negative regulation of kinase activity;negative regulation of molecular function;negative regulation of protein kinase activity;negative regulation of protein serine/threonine kinase activity;negative regulation of transferase activity;nitrogen compound metabolic process;Notch signaling pathway;N-terminal peptidyl-lysine acetylation;N-terminal protein amino acid acetylation;N-terminal protein amino acid modification;nucleic acid metabolic process;nucleobase-containing compound metabolic process;organelle organization;peptidyl-amino acid modification;peptidyl-lysine acetylation;peptidyl-lysine modification;positive regulation of biological process;positive regulation of biosynthetic process;positive regulation of carbohydrate metabolic process;positive regulation of cellular biosynthetic process;positive regulation of cellular carbohydrate metabolic process;positive regulation of cellular metabolic process;positive regulation of cellular process;positive regulation of gene expression;positive regulation of gluconeogenesis;positive regulation of gluconeogenesis by positive regulation of transcription from RNA polymerase II promoter;positive regulation of glucose metabolic process;positive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process;protein acetylation;protein acylation;protein metabolic process;protein modification process;regulation of biological process;regulation of biosynthetic process;regulation of carbohydrate biosynthetic process;regulation of carbohydrate metabolic process;regulation of catalytic activity;regulation of cell cycle;regulation of cell proliferation;regulation of cellular biosynthetic process;regulation of cellular carbohydrate metabolic process;regulation of cellular ketone metabolic process;regulation of cellular macromolecule biosynthetic process;regulation of cellular metabolic process;regulation of cellular process;regulation of cellular protein metabolic process;regulation of cyclin-dependent protein kinase activity;regulation of gene expression;regulation of gluconeogenesis;regulation of gluconeogenesis by regulation of transcription from RNA polymerase II promoter;regulation of glucose metabolic process;regulation of kinase activity;regulation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phosphate metabolic process;regulation of phosphorus metabolic process;regulation of phosphorylation;regulation of primary metabolic process;regulation of protein ADP-ribosylation;regulation of protein kinase activity;regulation of protein metabolic process;regulation of protein modification process;regulation of protein phosphorylation;regulation of protein serine/threonine kinase activity;regulation of RNA metabolic process;regulation of transcription from RNA polymerase II promoter;regulation of transcription, DNA-dependent;regulation of transferase activity;response to chemical stimulus;response to endogenous stimulus;response to hormone stimulus;response to insulin stimulus;response to organic substance;response to peptide hormone stimulus;response to stimulus;rhythmic process;RNA biosynthetic process;RNA metabolic process;signal transduction;transcription from RNA polymerase I promoter;transcription initiation from RNA polymerase I promoter;transcription initiation from RNA polymerase II promoter;transcription initiation, DNA-dependent;transcription, DNA-dependent;viral reproduction</t>
  </si>
  <si>
    <t>acetyltransferase activity;binding;catalytic activity;cyclin-dependent protein kinase inhibitor activity;cyclin-dependent protein kinase regulator activity;enzyme binding;enzyme inhibitor activity;enzyme regulator activity;histone acetyltransferase activity;histone deacetylase binding;kinase binding;kinase inhibitor activity;kinase regulator activity;lysine N-acetyltransferase activity;N-acetyltransferase activity;N-acyltransferase activity;protein binding;protein binding transcription factor activity;protein complex binding;protein kinase binding;protein kinase inhibitor activity;protein kinase regulator activity;protein serine/threonine kinase inhibitor activity;transcription coactivator activity;transcription cofactor activity;transcription factor binding;transcription factor binding transcription factor activity;transferase activity;transferase activity, transferring acyl groups;transferase activity, transferring acyl groups other than amino-acyl groups</t>
  </si>
  <si>
    <t>A band;actomyosin;Ada2/Gcn5/Ada3 transcription activator complex;cell part;chromosomal part;contractile fiber part;cytoplasmic part;cytoskeletal part;histone acetyltransferase complex;I band;intracellular membrane-bounded organelle;intracellular non-membrane-bounded organelle;intracellular organelle;intracellular organelle part;intracellular part;kinetochore;macromolecular complex;membrane-bounded organelle;non-membrane-bounded organelle;nuclear part;nucleoplasm;nucleoplasm part;nucleus;organelle;organelle part;PCAF complex;protein complex;SAGA-type complex</t>
  </si>
  <si>
    <t>Notch signaling pathway</t>
  </si>
  <si>
    <t>3D-structure;Activator;Acyltransferase;Biologicalrhythms;Bromodomain;Cellcycle;Completeproteome;Host-virusinteraction;Nucleus;Polymorphism;Referenceproteome;Transcription;Transcriptionregulation;Transferase</t>
  </si>
  <si>
    <t>CAMK2-delta-MASH1 promoter-coactivator complex;Chromatin remodeling complex (TACC2, TACC3, PCAF);FOXO3-PCAF complex, oxidative stress stimulated;MASH1 promoter-coactivator complex;Multisubunit ACTR coactivator complex;p300/CBP-PCAF-MyoD complex;PCAF complex;RNA polymerase II complex (CBP, PCAF, RPB1, BAF47, CYCC, CDK8), chromatin structure modifying;RNA polymerase II complex, chromatin structure modifying;RNA polymerase II complex, incomplete (CBP, RPBI, PCAF, BAF47), chromatin structure modifying;Smad1-Notch1-p300-Pcaf complex</t>
  </si>
  <si>
    <t>Q92831</t>
  </si>
  <si>
    <t>Q92831 [417-429]</t>
  </si>
  <si>
    <t>Histone acetyltransferase KAT2B OS=Homo sapiens OX=9606 GN=KAT2B PE=1 SV=3</t>
  </si>
  <si>
    <t>KAT2B</t>
  </si>
  <si>
    <t>Q92831 1xAcetyl [K428]</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</si>
  <si>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process;transcription, DNA-dependent</t>
  </si>
  <si>
    <t>binding;cation binding;DNA binding;ion binding;metal ion binding;nucleic acid binding;nucleic acid binding transcription factor activity;protein binding transcription factor activity;regulatory region DNA binding;regulatory region nucleic acid binding;sequence-specific DNA binding transcription factor activity;transcription coactivator activity;transcription cofactor activity;transcription factor binding transcription factor activity;transcription regulatory region DNA binding;transition metal ion binding;zinc ion binding</t>
  </si>
  <si>
    <t>Acetylation;Activator;Alternativesplicing;Completeproteome;DNA-binding;Metal-binding;Nucleus;Phosphoprotein;Polymorphism;Referenceproteome;Transcription;Transcriptionregulation;Zinc;Zinc-finger</t>
  </si>
  <si>
    <t>TCF20</t>
  </si>
  <si>
    <t>Q9UGU0 1xAcetyl [K446]</t>
  </si>
  <si>
    <t>O75152 [206-221]</t>
  </si>
  <si>
    <t>O75152 1xAcetyl [K215]</t>
  </si>
  <si>
    <t>cellular macromolecule metabolic process;cellular metabolic process;cellular nitrogen compound metabolic process;cellular process;gene expression;macromolecule metabolic process;metabolic process;mRNA metabolic process;mRNA processing;nitrogen compound metabolic process;nuclear mRNA splicing, via spliceosome;nucleic acid metabolic process;nucleobase-containing compound metabolic process;primary metabolic process;RNA metabolic process;RNA processing;RNA splicing;RNA splicing, via transesterification reactions;RNA splicing, via transesterification reactions with bulged adenosine as nucleophile;viral reproduction</t>
  </si>
  <si>
    <t>catalytic step 2 spliceosome;cell part;intracellular organelle part;intracellular part;macromolecular complex;nuclear part;nucleoplasm;organelle part;ribonucleoprotein complex;spliceosomal complex;U12-type spliceosomal complex</t>
  </si>
  <si>
    <t>3D-structure;Acetylation;Coiledcoil;Completeproteome;Directproteinsequencing;Host-virusinteraction;mRNAprocessing;mRNAsplicing;Nucleus;Phosphoprotein;Referenceproteome;Spliceosome</t>
  </si>
  <si>
    <t>Q13435 [771-791]</t>
  </si>
  <si>
    <t>SF3B2</t>
  </si>
  <si>
    <t>Q13435 1xAcetyl [K790]</t>
  </si>
  <si>
    <t>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assembly;chromatin assembly or disassembly;chromatin modification;chromatin organization;chromatin remodeling;chromatin silencing;chromatin silencing at rDNA;chromosome organization;covalent chromatin modification;DNA alkylation;DNA metabolic process;DNA methylation;DNA modification;gene expression;gene silencing;heterochromatin formation;heterochromatin formation involved in chromatin silencing;heterochromatin organization;heterochromatin organization involved in chromatin silencing;histone deacetylation;histone H3-K9 methylation;histone H4 deacetylation;histone H4-K20 methylation;histone lysine methylation;histone methylation;histone modification;macromolecule biosynthetic process;macromolecule metabolic process;macromolecule methylation;macromolecule modification;metabolic process;methylation;negative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process;one-carbon metabolic process;organelle organization;primary metabolic process;protein alkylation;protein deacetylation;protein deacylation;protein metabolic process;protein methylation;protein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process;small molecule metabolic process;transcription, DNA-dependent</t>
  </si>
  <si>
    <t>binding;cation binding;DNA binding;histone acetyl-lysine binding;histone binding;ion binding;ligand-dependent nuclear receptor binding;metal ion binding;nucleic acid binding;protein binding;receptor binding;RNA binding;transition metal ion binding;zinc ion binding</t>
  </si>
  <si>
    <t>cell part;chromatin;chromatin remodeling complex;chromatin silencing complex;chromosomal part;heterochromatin;intracellular non-membrane-bounded organelle;intracellular organelle;intracellular organelle part;intracellular part;macromolecular complex;non-membrane-bounded organelle;nuclear part;nucleolus;organelle;organelle part;protein complex;rDNA heterochromatin</t>
  </si>
  <si>
    <t>3D-structure;Acetylation;Alternativesplicing;Bromodomain;Chromatinregulator;Coiledcoil;Completeproteome;DNA-binding;Metal-binding;Nucleus;Phosphoprotein;Polymorphism;Referenceproteome;Repeat;Repressor;RNA-binding;Transcription;Transcriptionregulation;Zinc;Zinc-finger</t>
  </si>
  <si>
    <t>Nucleolar remodeling complex (NoRC complex);TIP5-DNMT-HDAC1 complex</t>
  </si>
  <si>
    <t>BAZ2A</t>
  </si>
  <si>
    <t>Q9UIF9 1xAcetyl [K799]</t>
  </si>
  <si>
    <t>P42568 [473-486]</t>
  </si>
  <si>
    <t>P42568 1xAcetyl [K482]</t>
  </si>
  <si>
    <t>Q15424 [476-483];Q14151 [477-484]</t>
  </si>
  <si>
    <t>Q15424 1xAcetyl [K481];Q14151 1xAcetyl [K482]</t>
  </si>
  <si>
    <t>Q8NI27 [1385-1397]</t>
  </si>
  <si>
    <t>Q8NI27 1xAcetyl [K1392]</t>
  </si>
  <si>
    <t>P52272 1xAcetyl [K48]</t>
  </si>
  <si>
    <t>cell cycle;cell cycle phase;cell cycle process;cellular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process;macromolecule metabolic process;metabolic process;mitosis;ncRNA metabolic process;ncRNA processing;nitrogen compound metabolic process;nuclear division;nucleic acid metabolic process;nucleobase-containing compound metabolic process;nucleolus organization;nucleus organization;organelle fission;organelle organization;primary metabolic process;RNA metabolic process;RNA processing;rRNA metabolic process;rRNA processing</t>
  </si>
  <si>
    <t>adenyl nucleotide binding;adenyl ribonucleotide binding;ATP binding;binding;GTP binding;guanyl nucleotide binding;guanyl ribonucleotide binding;nucleotide binding;purine nucleotide binding;purine ribonucleoside triphosphate binding;purine ribonucleotide binding;ribonucleotide binding</t>
  </si>
  <si>
    <t>Cajal body;cell part;cytoplasm;intracellular non-membrane-bounded organelle;intracellular organelle;intracellular organelle part;intracellular part;non-membrane-bounded organelle;nuclear body;nuclear part;nucleolus;nucleoplasm;nucleoplasm part;organelle;organelle part</t>
  </si>
  <si>
    <t>Acetylation;Alternativesplicing;ATP-binding;Completeproteome;Cytoplasm;GTP-binding;Nucleotide-binding;Nucleus;Phosphoprotein;Polymorphism;Referenceproteome;Repeat</t>
  </si>
  <si>
    <t>Q14978 [639-648]</t>
  </si>
  <si>
    <t>NOLC1</t>
  </si>
  <si>
    <t>Q14978 1xAcetyl [K647]</t>
  </si>
  <si>
    <t>O95251 [271-280]</t>
  </si>
  <si>
    <t>biological regulation;regulation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t>
  </si>
  <si>
    <t>binding;DNA binding;lamin binding;nucleic acid binding;protein binding</t>
  </si>
  <si>
    <t>cell part;chromatin;chromosomal part;envelope;intracellular membrane-bounded organelle;intracellular organelle;intracellular organelle part;intracellular part;membrane;membrane-bounded organelle;nuclear envelope;nuclear inner membrane;nuclear membrane;nuclear part;nucleus;organelle;organelle envelope;organelle inner membrane;organelle membrane;organelle part</t>
  </si>
  <si>
    <t>3D-structure;Acetylation;Alternativesplicing;Cardiomyopathy;Chromosome;Coiledcoil;Completeproteome;Directproteinsequencing;Diseasemutation;DNA-binding;Nucleus;Pharmaceutical;Phosphoprotein;Polymorphism;Referenceproteome</t>
  </si>
  <si>
    <t>TMPO</t>
  </si>
  <si>
    <t>P42166 1xAcetyl [K435]</t>
  </si>
  <si>
    <t>Q92613 [33-45]</t>
  </si>
  <si>
    <t>Q92613 1xAcetyl [K38]</t>
  </si>
  <si>
    <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process;macromolecular complex assembly;macromolecular complex subunit organization;mRNA splice site selection;ribonucleoprotein complex assembly;ribonucleoprotein complex subunit organization</t>
  </si>
  <si>
    <t>cell part;intracellular membrane-bounded organelle;intracellular organelle;intracellular organelle part;intracellular part;membrane-bounded organelle;nuclear body;nuclear part;nucleoplasm part;nucleus;organelle;organelle part</t>
  </si>
  <si>
    <t>3D-structure;Alternativesplicing;Completeproteome;mRNAprocessing;mRNAsplicing;Nucleus;Phosphoprotein;Polymorphism;Referenceproteome;RNA-binding</t>
  </si>
  <si>
    <t>YTHDC1</t>
  </si>
  <si>
    <t>Q96MU7 1xAcetyl [K132]</t>
  </si>
  <si>
    <t>anatomical structure morphogenesis;biological regulation;cellular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response to stimulus;cellular response to stress;chromatin organization;chromosome organization;developmental process;DNA metabolic process;DNA repair;eye morphogenesis;macromolecule metabolic process;metabolic process;nitrogen compound metabolic process;nucleic acid metabolic process;nucleobase-containing compound metabolic process;nucleotide-excision repair;organ morphogenesis;organelle organization;positive regulation of biological process;positive regulation of biosynthetic process;positive regulation of cellular biosynthetic process;positive regulation of cellular metabolic process;positive regulation of cellular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elongation, DNA-dependent;post-embryonic camera-type eye morphogenesis;post-embryonic eye morphogenesis;post-embryonic morphogenesis;post-embryonic organ morphogenesis;primary metabolic process;pyrimidine dimer repair;pyrimidine dimer repair by nucleotide-excision repair;regulation of biological process;regulation of biosynthetic process;regulation of cell proliferation;regulation of cellular biosynthetic process;regulation of cellular macromolecule biosynthetic process;regulation of cellular metabolic process;regulation of cellular process;regulation of development, heterochronic;regulation of developmental process;regulation of epithelial cell proliferation;regulation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elongation, DNA-dependent;regulation of transcription from RNA polymerase II promoter;regulation of transcription, DNA-dependent;response to abiotic stimulus;response to DNA damage stimulus;response to light stimulus;response to radiation;response to stimulus;response to stress;response to UV;response to UV-B;response to UV-C;transcription-coupled nucleotide-excision repair</t>
  </si>
  <si>
    <t>cell part;chromatin;chromosomal part;cytoplasm;intracellular membrane-bounded organelle;intracellular organelle;intracellular organelle part;intracellular part;membrane-bounded organelle;nucleus;organelle;organelle part</t>
  </si>
  <si>
    <t>Acetylation;Completeproteome;Cytoplasm;Directproteinsequencing;DNA-binding;Nucleus;Phosphoprotein;Referenceproteome;RNAediting</t>
  </si>
  <si>
    <t>P05114 [6-18]</t>
  </si>
  <si>
    <t>HMGN1</t>
  </si>
  <si>
    <t>P05114 1xAcetyl [K14]</t>
  </si>
  <si>
    <t>biological regulation;cellular macromolecule metabolic process;cellular metabolic process;cellular nitrogen compound metabolic process;cellular process;macromolecule metabolic process;metabolic process;ncRNA metabolic process;ncRNA processing;nitrogen compound metabolic process;nucleic acid metabolic process;nucleobase-containing compound metabolic process;positive regulation of biological process;positive regulation of cell proliferation;positive regulation of cellular process;primary metabolic process;regulation of biological process;regulation of cell proliferation;regulation of cellular process;RNA metabolic process;RNA processing;rRNA metabolic process;rRNA processing</t>
  </si>
  <si>
    <t>catalytic activity;methyltransferase activity;S-adenosylmethionine-dependent methyltransferase activity;transferase activity;transferase activity, transferring one-carbon groups</t>
  </si>
  <si>
    <t>cell part;intracellular non-membrane-bounded organelle;intracellular organelle;intracellular organelle part;intracellular part;non-membrane-bounded organelle;nuclear part;nucleolus;organelle;organelle part</t>
  </si>
  <si>
    <t>Acetylation;Alternativesplicing;Citrullination;Completeproteome;Methyltransferase;Nucleus;Phosphoprotein;Polymorphism;Referenceproteome;RNA-binding;rRNAprocessing;S-adenosyl-L-methionine;Transferase</t>
  </si>
  <si>
    <t>P46087 [80-92]</t>
  </si>
  <si>
    <t>NOP2</t>
  </si>
  <si>
    <t>P46087 1xAcetyl [K91]</t>
  </si>
  <si>
    <t>catalytic step 2 spliceosome;cell part;intracellular organelle part;intracellular part;macromolecular complex;nuclear part;organelle part;ribonucleoprotein complex;spliceosomal complex</t>
  </si>
  <si>
    <t>Acetylation;Alternativesplicing;Completeproteome;mRNAprocessing;mRNAsplicing;Nucleus;Phosphoprotein;Referenceproteome;Spliceosome</t>
  </si>
  <si>
    <t>ISY1</t>
  </si>
  <si>
    <t>Q9ULR0 1xAcetyl [K7]</t>
  </si>
  <si>
    <t>Q14980 [2025-2033]</t>
  </si>
  <si>
    <t>Q14980 1xAcetyl [K2032]</t>
  </si>
  <si>
    <t>Q9NRL2 [330-339]</t>
  </si>
  <si>
    <t>Q9NRL2 1xAcetyl [K339]</t>
  </si>
  <si>
    <t>Acetylation;Coiledcoil;Completeproteome;Nucleus;Phosphoprotein;Polymorphism;Referenceproteome;Transcription;Transcriptionregulation</t>
  </si>
  <si>
    <t>ESF1</t>
  </si>
  <si>
    <t>Q9H501 1xAcetyl [K138]</t>
  </si>
  <si>
    <t>Q15424 [796-806];Q14151 [820-830]</t>
  </si>
  <si>
    <t>Q15424 1xAcetyl [K805];Q14151 1xAcetyl [K829]</t>
  </si>
  <si>
    <t>biological regulation;biosynthetic process;cellular biosynthetic process;cellular macromolecule biosynthetic process;cellular macromolecule metabolic process;cellular metabolic process;cellular process;cellular protein metabolic process;cellular response to chemical stimulus;cellular response to organic substance;cellular response to stimulus;cellular response to stress;cellular response to topologically incorrect protein;cellular response to unfolded protein;endoplasmic reticulum unfolded protein response;ER-nucleus signaling pathway;establishment of localization;gene expression;macromolecule biosynthetic process;macromolecule metabolic process;macromolecule modification;metabolic process;phosphate-containing compound metabolic process;phosphorus metabolic process;phosphorylation;positive regulation of defense response to virus by host;posttranscriptional regulation of gene expression;primary metabolic process;protein autophosphorylation;protein metabolic process;protein modification process;protein phosphorylation;regulation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defense response;regulation of defense response to virus;regulation of defense response to virus by host;regulation of gene expression;regulation of immune effector process;regulation of immune system process;regulation of macromolecule biosynthetic process;regulation of macromolecule metabolic process;regulation of metabolic process;regulation of multi-organism process;regulation of primary metabolic process;regulation of protein metabolic process;regulation of response to biotic stimulus;regulation of response to stimulus;regulation of response to stress;regulation of translation;regulation of translation in response to stress;regulation of translational initiation;regulation of translational initiation in response to stress;response to chemical stimulus;response to endoplasmic reticulum stress;response to organic substance;response to stimulus;response to stress;response to topologically incorrect protein;response to unfolded protein;signal transduction;translation;translational initiation;transmembrane transport;transport</t>
  </si>
  <si>
    <t>binding;nucleic acid binding;ribonucleoprotein binding;ribosome binding;RNA binding;translation factor activity, nucleic acid binding;translation initiation factor activity</t>
  </si>
  <si>
    <t>cell part;cytoplasmic part;cytosol;eukaryotic 48S preinitiation complex;eukaryotic translation initiation factor 2 complex;extracellular membrane-bounded organelle;extracellular organelle;extracellular region part;extracellular vesicular exosome;intracellular membrane-bounded organelle;intracellular non-membrane-bounded organelle;intracellular organelle;intracellular part;macromolecular complex;membrane;membrane-bounded organelle;membrane-bounded vesicle;multi-eIF complex;non-membrane-bounded organelle;nucleus;organelle;polysome;protein complex;ribonucleoprotein complex;ribosome;RNA granule;stress granule;translation preinitiation complex;vesicle</t>
  </si>
  <si>
    <t>Hepatitis C;Measles;Protein processing in endoplasmic reticulum;RNA transport</t>
  </si>
  <si>
    <t>3D-structure;Acetylation;Completeproteome;Initiationfactor;Phosphoprotein;Proteinbiosynthesis;Referenceproteome;RNA-binding;Translationregulation</t>
  </si>
  <si>
    <t>DNA-PK-Ku-eIF2-NF90-NF45 complex</t>
  </si>
  <si>
    <t>P05198</t>
  </si>
  <si>
    <t>P05198 [76-87]</t>
  </si>
  <si>
    <t>Eukaryotic translation initiation factor 2 subunit 1 OS=Homo sapiens OX=9606 GN=EIF2S1 PE=1 SV=3</t>
  </si>
  <si>
    <t>EIF2S1</t>
  </si>
  <si>
    <t>P05198 1xAcetyl [K78]</t>
  </si>
  <si>
    <t>cell part;cytoplasmic part;cytosol;cytosolic large ribosomal subunit;intracellular organelle part;intracellular part;large ribosomal subunit;macromolecular complex;membrane;organelle part;ribonucleoprotein complex</t>
  </si>
  <si>
    <t>3D-structure;Completeproteome;Phosphoprotein;Referenceproteome;Ribonucleoprotein;Ribosomalprotein</t>
  </si>
  <si>
    <t>60S ribosomal subunit, cytoplasmic;Nop56p-associated pre-rRNA complex;Ribosome, cytoplasmic;TRBP containing complex (DICER, RPL7A, EIF6, MOV10 and subunits of the 60S ribosomal particle)</t>
  </si>
  <si>
    <t>Q02543</t>
  </si>
  <si>
    <t>Q02543 [167-176]</t>
  </si>
  <si>
    <t>60S ribosomal protein L18a OS=Homo sapiens OX=9606 GN=RPL18A PE=1 SV=2</t>
  </si>
  <si>
    <t>RPL18A</t>
  </si>
  <si>
    <t>Q02543 1xAcetyl [K170]</t>
  </si>
  <si>
    <t>Q9UIG0 [846-854]</t>
  </si>
  <si>
    <t>Q9UIF9 [645-652]</t>
  </si>
  <si>
    <t>Q9UIF9 1xAcetyl [K651]</t>
  </si>
  <si>
    <t>P16402 [83-91];P10412 [82-90];P16403 [82-90]</t>
  </si>
  <si>
    <t>P16402 1xAcetyl [K86];P10412 1xAcetyl [K85];P16403 1xAcetyl [K85]</t>
  </si>
  <si>
    <t>P16402 [27-34]</t>
  </si>
  <si>
    <t>H1-3</t>
  </si>
  <si>
    <t>P16402 1xAcetyl [K33]</t>
  </si>
  <si>
    <t>acetyl-CoA metabolic process;acyl-CoA biosynthetic process;acyl-CoA metabolic process;acylglycerol biosynthetic process;acylglycerol metabolic process;amine metabolic process;biological regulation;biosynthetic process;carboxylic acid biosynthetic process;carboxylic acid metabolic process;cell differentiation;cellular amine metabolic process;cellular amino acid metabolic process;cellular biosynthetic process;cellular developmental process;cellular ketone metabolic process;cellular lipid metabolic process;cellular metabolic process;cellular modified amino acid metabolic process;cellular nitrogen compound metabolic process;cellular process;cellular response to chemical stimulus;cellular response to cytokine stimulus;cellular response to interleukin-4;cellular response to organic substance;cellular response to stimulus;coenzyme biosynthetic process;coenzyme metabolic process;cofactor biosynthetic process;cofactor metabolic process;developmental process;energy derivation by oxidation of organic compounds;energy reserve metabolic process;fatty acid biosynthetic process;fatty acid metabolic process;fatty-acyl-CoA biosynthetic process;fatty-acyl-CoA metabolic process;generation of precursor metabolites and energy;glycerol ether biosynthetic process;glycerol ether metabolic process;glycerolipid biosynthetic process;glycerolipid metabolic process;lipid biosynthetic process;lipid metabolic process;long-chain fatty-acyl-CoA biosynthetic process;long-chain fatty-acyl-CoA metabolic process;metabolic process;monocarboxylic acid metabolic process;neutral lipid biosynthetic process;neutral lipid metabolic process;nitrogen compound metabolic process;organic acid biosynthetic process;organic acid metabolic process;organic ether metabolic process;osteoblast differentiation;oxidation-reduction process;oxoacid metabolic process;pantothenate metabolic process;positive regulation of biological process;positive regulation of cellular metabolic process;positive regulation of cellular process;positive regulation of metabolic process;primary metabolic process;regulation of biological process;regulation of cellular metabolic process;regulation of cellular process;regulation of metabolic process;response to chemical stimulus;response to cytokine stimulus;response to interleukin-4;response to organic substance;response to stimulus;small molecule biosynthetic process;small molecule metabolic process;thioester biosynthetic process;thioester metabolic process;triglyceride biosynthetic process;triglyceride metabolic process;vitamin metabolic process;water-soluble vitamin metabolic process</t>
  </si>
  <si>
    <t>[acyl-carrier-protein] S-acetyltransferase activity;[acyl-carrier-protein] S-malonyltransferase activity;3-hydroxyacyl-[acyl-carrier-protein] dehydratase activity;3-hydroxyoctanoyl-[acyl-carrier-protein] dehydratase activity;3-hydroxypalmitoyl-[acyl-carrier-protein] dehydratase activity;3-oxoacyl-[acyl-carrier-protein] reductase (NADPH) activity;3-oxoacyl-[acyl-carrier-protein] synthase activity;acetyltransferase activity;acyl-[acyl-carrier-protein] hydrolase activity;binding;carbon-oxygen lyase activity;catalytic activity;cation binding;coenzyme binding;cofactor binding;drug binding;enoyl-[acyl-carrier-protein] reductase (NADPH, A-specific) activity;enoyl-[acyl-carrier-protein] reductase (NADPH, B-specific) activity;fatty acid synthase activity;hydrolase activity;hydrolase activity, acting on ester bonds;hydro-lyase activity;ion binding;lyase activity;malonyltransferase activity;metal ion binding;myristoyl-[acyl-carrier-protein] hydrolase activity;NADP binding;NADPH binding;nucleotide binding;oleoyl-[acyl-carrier-protein] hydrolase activity;oxidoreductase activity;oxidoreductase activity, acting on CH-OH group of donors;oxidoreductase activity, acting on the CH-CH group of donors;oxidoreductase activity, acting on the CH-CH group of donors, NAD or NADP as acceptor;oxidoreductase activity, acting on the CH-OH group of donors, NAD or NADP as acceptor;palmitoyl-[acyl-carrier-protein] hydrolase activity;S-acetyltransferase activity;S-acyltransferase activity;S-malonyltransferase activity;thiolester hydrolase activity;transferase activity;transferase activity, transferring acyl groups;transferase activity, transferring acyl groups other than amino-acyl groups;transition metal ion binding;zinc ion binding</t>
  </si>
  <si>
    <t>cell part;cytoplasm;cytoplasmic membrane-bounded vesicle;cytoplasmic part;cytoplasmic vesicle;cytosol;extracellular membrane-bounded organelle;extracellular organelle;extracellular region part;extracellular vesicular exosome;glycogen granule;Golgi apparatus;intracellular membrane-bounded organelle;intracellular organelle;intracellular part;melanosome;membrane;membrane-bounded organelle;membrane-bounded vesicle;mitochondrion;organelle;pigment granule;plasma membrane;vesicle</t>
  </si>
  <si>
    <t>Fatty acid biosynthesis;Insulin signaling pathway</t>
  </si>
  <si>
    <t>3D-structure;Acetylation;Completeproteome;Cytoplasm;Directproteinsequencing;Fattyacidbiosynthesis;Fattyacidmetabolism;Hydrolase;Lipidbiosynthesis;Lipidmetabolism;Lyase;Multifunctionalenzyme;NAD;NADP;Oxidoreductase;Phosphopantetheine;Phosphoprotein;Polymorphism;Pyridoxalphosphate;Referenceproteome;Transferase</t>
  </si>
  <si>
    <t>P49327</t>
  </si>
  <si>
    <t>P49327 [1695-1705]</t>
  </si>
  <si>
    <t>Fatty acid synthase OS=Homo sapiens OX=9606 GN=FASN PE=1 SV=3</t>
  </si>
  <si>
    <t>FASN</t>
  </si>
  <si>
    <t>P49327 1xAcetyl [K1704]</t>
  </si>
  <si>
    <t>cell part;cytoplasmic part;cytoskeleton;endoplasmic reticulum;endoplasmic reticulum membrane;endoplasmic reticulum part;extracellular membrane-bounded organelle;extracellular organelle;extracellular region part;extracellular vesicular exosome;integral to membrane;intracellular membrane-bounded organelle;intracellular non-membrane-bounded organelle;intracellular organelle;intracellular organelle part;intracellular part;intrinsic to membrane;lipid particle;membrane;membrane part;membrane-bounded organelle;membrane-bounded vesicle;non-membrane-bounded organelle;organelle;organelle membrane;organelle part;perinuclear region of cytoplasm;plasma membrane;vesicle</t>
  </si>
  <si>
    <t>Protein processing in endoplasmic reticulum</t>
  </si>
  <si>
    <t>Acetylation;Cellmembrane;Coiledcoil;Completeproteome;Cytoplasm;Cytoskeleton;Directproteinsequencing;Endoplasmicreticulum;Lipoprotein;Membrane;Palmitate;Phosphoprotein;Polymorphism;Referenceproteome;Signal-anchor;Transmembrane;Transmembranehelix</t>
  </si>
  <si>
    <t>Q07065</t>
  </si>
  <si>
    <t>Q07065 [327-339]</t>
  </si>
  <si>
    <t>Cytoskeleton-associated protein 4 OS=Homo sapiens OX=9606 GN=CKAP4 PE=1 SV=2</t>
  </si>
  <si>
    <t>CKAP4</t>
  </si>
  <si>
    <t>Q07065 1xAcetyl [K332]</t>
  </si>
  <si>
    <t>Q9UIG0 1xAcetyl [K1335]</t>
  </si>
  <si>
    <t>viral reproduction</t>
  </si>
  <si>
    <t>Alternativesplicing;Citrullination;Coiledcoil;Completeproteome;Host-virusinteraction;Nucleus;Phosphoprotein;Polymorphism;Referenceproteome</t>
  </si>
  <si>
    <t>Q9H6F5</t>
  </si>
  <si>
    <t>Q9H6F5 [254-264]</t>
  </si>
  <si>
    <t>Coiled-coil domain-containing protein 86 OS=Homo sapiens OX=9606 GN=CCDC86 PE=1 SV=1</t>
  </si>
  <si>
    <t>CCDC86</t>
  </si>
  <si>
    <t>Q9H6F5 1xAcetyl [K261]</t>
  </si>
  <si>
    <t>O75683 [69-81]</t>
  </si>
  <si>
    <t>O75683 1xAcetyl [K73]</t>
  </si>
  <si>
    <t>Alternativesplicing;Completeproteome;Phosphoprotein;Polymorphism;Referenceproteome</t>
  </si>
  <si>
    <t>Q32NC0</t>
  </si>
  <si>
    <t>Q32NC0 [156-164]</t>
  </si>
  <si>
    <t>UPF0711 protein C18orf21 OS=Homo sapiens OX=9606 GN=C18orf21 PE=1 SV=1</t>
  </si>
  <si>
    <t>C18orf21</t>
  </si>
  <si>
    <t>Q32NC0 1xAcetyl [K157]</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</si>
  <si>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organization;chromatin remodeling;chromosome organization;gene expression;macromolecule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DNA metabolic process;negative regulation of DNA replication;negative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process;nitrogen compound metabolic process;nucleic acid metabolic process;nucleobase-containing compound metabolic process;organelle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DNA metabolic process;regulation of DNA replication;regulation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process;termination of RNA polymerase I transcription;transcription from RNA polymerase I promoter;transcription initiation from RNA polymerase I promoter;transcription initiation, DNA-dependent;transcription termination, DNA-dependent;transcription, DNA-dependent</t>
  </si>
  <si>
    <t>cell part;cytoplasm;intracellular membrane-bounded organelle;intracellular non-membrane-bounded organelle;intracellular organelle;intracellular organelle part;intracellular part;membrane;membrane-bounded organelle;non-membrane-bounded organelle;nuclear part;nucleolus;nucleoplasm;nucleus;organelle;organelle part;plasma membrane</t>
  </si>
  <si>
    <t>Completeproteome;DNA-binding;DNAreplicationinhibitor;Nucleus;Phosphoprotein;Polymorphism;Referenceproteome;Repeat;Transcription;Transcriptionregulation;Transcriptiontermination</t>
  </si>
  <si>
    <t>Q15361</t>
  </si>
  <si>
    <t>Q15361 [680-688]</t>
  </si>
  <si>
    <t>Transcription termination factor 1 OS=Homo sapiens OX=9606 GN=TTF1 PE=1 SV=3</t>
  </si>
  <si>
    <t>TTF1</t>
  </si>
  <si>
    <t>Q15361 1xAcetyl [K687]</t>
  </si>
  <si>
    <t>biosynthetic process;cell cycle;cell cycle process;cellular biosynthetic process;cellular macromolecule biosynthetic process;cellular macromolecule metabolic process;cellular metabolic process;cellular nitrogen compound metabolic process;cellular process;DNA conformation change;DNA duplex unwinding;DNA geometric change;DNA metabolic process;DNA replication;DNA strand elongation;DNA strand elongation involved in DNA replication;DNA unwinding involved in replication;DNA-dependent DNA replication initiation;G1/S transition of mitotic cell cycle;macromolecule biosynthetic process;macromolecule metabolic process;metabolic process;mitotic cell cycle;nitrogen compound metabolic process;nucleic acid metabolic process;nucleobase-containing compound metabolic process;primary metabolic process</t>
  </si>
  <si>
    <t>adenyl nucleotide binding;adenyl ribonucleotide binding;ATP binding;binding;catalytic activity;DNA binding;DNA helicase activity;helicase activity;hydrolase activity;hydrolase activity, acting on acid anhydrides;hydrolase activity, acting on acid anhydrides, in phosphorus-containing anhydrides;identical protein binding;nucleic acid binding;nucleoside-triphosphatase activity;nucleotide binding;protein binding;purine nucleotide binding;purine ribonucleoside triphosphate binding;purine ribonucleotide binding;pyrophosphatase activity;ribonucleotide binding;single-stranded DNA binding;structure-specific DNA binding</t>
  </si>
  <si>
    <t>cell part;chromosomal part;intracellular membrane-bounded organelle;intracellular organelle;intracellular organelle part;intracellular part;macromolecular complex;MCM complex;membrane-bounded organelle;nuclear chromosome part;nuclear part;nucleoplasm;nucleoplasm part;nucleus;organelle;organelle part;protein complex</t>
  </si>
  <si>
    <t>Cell cycle;Cell cycle - yeast;DNA replication;Meiosis - yeast</t>
  </si>
  <si>
    <t>3D-structure;Acetylation;ATP-binding;Cellcycle;Completeproteome;DNA-binding;DNAreplication;Glycoprotein;Helicase;Hydrolase;Nucleotide-binding;Nucleus;Phosphoprotein;Polymorphism;Referenceproteome</t>
  </si>
  <si>
    <t>Emerin complex 24;MCM complex;MCM2-MCM4-MCM6-MCM7 complex;MCM2-MCM6-MCM7 complex;MCM4-MCM6-MCM7 complex</t>
  </si>
  <si>
    <t>Q14566</t>
  </si>
  <si>
    <t>Q14566 [772-779]</t>
  </si>
  <si>
    <t>DNA replication licensing factor MCM6 OS=Homo sapiens OX=9606 GN=MCM6 PE=1 SV=1</t>
  </si>
  <si>
    <t>MCM6</t>
  </si>
  <si>
    <t>Q14566 1xAcetyl [K775]</t>
  </si>
  <si>
    <t>biosynthetic process;catabolic process;cellular biosynthetic process;cellular catabolic process;cellular component biogenesis;cellular component biogenesis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process;ncRNA metabolic process;ncRNA processing;nitrogen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process;ribonucleoprotein complex biogenesis;ribosomal large subunit biogenesis;RNA biosynthetic process;RNA catabolic process;RNA metabolic process;RNA processing;rRNA metabolic process;rRNA processing;SRP-dependent cotranslational protein targeting to membrane;translation;translational elongation;translational initiation;translational termination;transport;viral infectious cycle;viral reproduction;viral reproductive process;viral transcription</t>
  </si>
  <si>
    <t>cell part;cytoplasm;cytoplasmic part;cytosol;cytosolic large ribosomal subunit;extracellular membrane-bounded organelle;extracellular organelle;extracellular region part;extracellular vesicular exosome;intracellular organelle part;intracellular part;large ribosomal subunit;macromolecular complex;membrane;membrane-bounded organelle;membrane-bounded vesicle;organelle;organelle part;ribonucleoprotein complex;vesicle</t>
  </si>
  <si>
    <t>3D-structure;Acetylation;Completeproteome;Directproteinsequencing;Phosphoprotein;Polymorphism;Referenceproteome;Repeat;Ribonucleoprotein;Ribosomalprotein;Tripletrepeatexpansion</t>
  </si>
  <si>
    <t>RPL14</t>
  </si>
  <si>
    <t>P50914 1xAcetyl [K85]</t>
  </si>
  <si>
    <t>Alternativesplicing;Completeproteome;Phosphoprotein;Referenceproteome</t>
  </si>
  <si>
    <t>Q8N9M1</t>
  </si>
  <si>
    <t>Q8N9M1 [305-316]</t>
  </si>
  <si>
    <t>Uncharacterized protein C19orf47 OS=Homo sapiens OX=9606 GN=C19orf47 PE=1 SV=1</t>
  </si>
  <si>
    <t>C19orf47</t>
  </si>
  <si>
    <t>Q8N9M1 1xAcetyl [K314]</t>
  </si>
  <si>
    <t>binding;cation binding;DNA binding;ion binding;metal ion binding;nucleic acid binding;nucleic acid binding transcription factor activity;sequence-specific DNA binding transcription factor activity;transition metal ion binding;zinc ion binding</t>
  </si>
  <si>
    <t>3D-structure;Completeproteome;DNA-binding;Metal-binding;Nucleus;Referenceproteome;Repeat;Transcription;Transcriptionregulation;Zinc;Zinc-finger</t>
  </si>
  <si>
    <t>Q9Y2L8</t>
  </si>
  <si>
    <t>Q9Y2L8 [570-578]</t>
  </si>
  <si>
    <t>Zinc finger protein with KRAB and SCAN domains 5 OS=Homo sapiens OX=9606 GN=ZKSCAN5 PE=1 SV=1</t>
  </si>
  <si>
    <t>ZKSCAN5</t>
  </si>
  <si>
    <t>Q9Y2L8 1xAcetyl [K575]</t>
  </si>
  <si>
    <t>Q03164 [366-378]</t>
  </si>
  <si>
    <t>Q14966 [1424-1431]</t>
  </si>
  <si>
    <t>Q14966 1xAcetyl [K1430]</t>
  </si>
  <si>
    <t>Q92613 [31-38]</t>
  </si>
  <si>
    <t>Q92613 1xAcetyl [K32]</t>
  </si>
  <si>
    <t>3D-structure;Alternativesplicing;Completeproteome;DNA-binding;Metal-binding;Nucleus;Referenceproteome;Repeat;Transcription;Transcriptionregulation;Zinc;Zinc-finger</t>
  </si>
  <si>
    <t>Q96ME7</t>
  </si>
  <si>
    <t>Q96ME7 [342-360]</t>
  </si>
  <si>
    <t>Zinc finger protein 512 OS=Homo sapiens OX=9606 GN=ZNF512 PE=1 SV=2</t>
  </si>
  <si>
    <t>ZNF512</t>
  </si>
  <si>
    <t>Q96ME7 1xAcetyl [K344]</t>
  </si>
  <si>
    <t>P52272 [382-403]</t>
  </si>
  <si>
    <t>anatomical structure development;anatomical structure formation involved in morphogenesis;anatomical structure morphogenesis;ATP-dependent chromatin remodeling;biological regulation;biosynthetic process;blood coagulation;cell cycle;cell differentiation;cell surface receptor linked signaling pathway;cellular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protein metabolic process;cellular response to stimulus;chromatin modification;chromatin organization;chromatin remodeling;chromosome organization;circadian regulation of gene expression;circadian rhythm;coagulation;covalent chromatin modification;developmental process;ectodermal placode formation;embryonic digit morphogenesis;embryonic morphogenesis;enzyme linked receptor protein signaling pathway;epidermal cell differentiation;eyelid development in camera-type eye;fungiform papilla formation;gene expression;hair follicle placode formation;hemostasis;histone deacetylation;histone H3 deacetylation;histone H4 deacetylation;histone modification;interaction with symbiont;interspecies interaction between organisms;macromolecule biosynthetic process;macromolecule metabolic process;macromolecule modification;metabolic process;mitotic cell cycle;modification by host of symbiont morphology or physiology;modification of morphology or physiology of other organism;modification of morphology or physiology of other organism involved in symbiotic interaction;modulation by host of symbiont transcription;modulation by host of viral transcription;modulation of transcription in other organism involved in symbiotic interaction;multicellular organismal process;multi-organism process;negative regulation by host of viral transcription;negative regulation of androgen receptor signaling pathway;negative regulation of apoptosis;negative regulation of biological process;negative regulation of biosynthetic process;negative regulation of cell communication;negative regulation of cell cycle;negative regulation of cell death;negative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programmed cell death;negative regulation of reproductive process;negative regulation of response to stimulus;negative regulation of RNA metabolic process;negative regulation of signal transduction;negative regulation of signaling;negative regulation of steroid hormone receptor signaling pathway;negative regulation of transcription from RNA polymerase II promoter;negative regulation of transcription, DNA-dependent;negative regulation of viral transcription;nerve growth factor receptor signaling pathway;nitrogen compound metabolic process;Notch signaling pathway;nucleic acid metabolic process;nucleobase-containing compound metabolic process;odontogenesis;odontogenesis of dentine-containing tooth;organ morphogenesis;organelle organization;positive regulation of biological process;positive regulation of biosynthetic process;positive regulation of cell proliferation;positive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receptor biosynthetic process;positive regulation of RNA metabolic process;positive regulation of transcription from RNA polymerase II promoter;positive regulation of transcription, DNA-dependent;positive regulation of viral reproduction;primary metabolic process;protein deacetylation;protein deacylation;protein metabolic process;protein modification process;regulation of androgen receptor signaling pathway;regulation of apoptosis;regulation of biological process;regulation of biological quality;regulation of biosynthetic process;regulation of body fluid levels;regulation of cell communication;regulation of cell cycle;regulation of cell death;regulation of cell proliferation;regulation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programmed cell death;regulation of receptor biosynthetic process;regulation of reproductive process;regulation of response to stimulus;regulation of RNA metabolic process;regulation of signal transduction;regulation of signaling;regulation of steroid hormone receptor signaling pathway;regulation of transcription from RNA polymerase II promoter;regulation of transcription, DNA-dependent;regulation of viral reproduction;regulation of viral transcription;response to stimulus;rhythmic process;RNA biosynthetic process;RNA metabolic process;signal transduction;transcription initiation from RNA polymerase II promoter;transcription initiation, DNA-dependent;transcription, DNA-dependent;transforming growth factor beta receptor signaling pathway;transmembrane receptor protein serine/threonine kinase signaling pathway;transmembrane receptor protein tyrosine kinase signaling pathway;viral reproduction</t>
  </si>
  <si>
    <t>activating transcription factor binding;binding;catalytic activity;core promoter binding;deacetylase activity;DNA binding;enzyme binding;histone deacetylase activity;histone deacetylase activity (H3-K14 specific);histone deacetylase activity (H3-K9 specific);histone deacetylase binding;hydrolase activity;hydrolase activity, acting on carbon-nitrogen (but not peptide) bonds;hydrolase activity, acting on carbon-nitrogen (but not peptide) bonds, in linear amides;NAD-dependent histone deacetylase activity;NAD-dependent histone deacetylase activity (H3-K14 specific);NAD-dependent histone deacetylase activity (H3-K9 specific);NAD-dependent histone deacetylase activity (H4-K16 specific);NAD-dependent protein deacetylase activity;NF-kappaB binding;nucleic acid binding;nucleic acid binding transcription factor activity;protein binding;protein binding transcription factor activity;protein deacetylase activity;protein N-terminus binding;regulatory region DNA binding;regulatory region nucleic acid binding;repressing transcription factor binding;RNA polymerase II repressing transcription factor binding;RNA polymerase II transcription cofactor activity;RNA polymerase II transcription corepressor activity;RNA polymerase II transcription factor binding;RNA polymerase II transcription factor binding transcription factor activity;RNA polymerase II transcription factor binding transcription factor activity involved in negative regulation of transcription;sequence-specific DNA binding;sequence-specific DNA binding transcription factor activity;transcription cofactor activity;transcription corepressor activity;transcription factor binding;transcription factor binding transcription factor activity;transcription regulatory region DNA binding;transcription regulatory region sequence-specific DNA binding</t>
  </si>
  <si>
    <t>cell part;chromatin;chromatin remodeling complex;chromosomal part;cytoplasm;cytoplasmic part;cytosol;histone deacetylase complex;intracellular membrane-bounded organelle;intracellular organelle;intracellular organelle part;intracellular part;macromolecular complex;membrane-bounded organelle;nuclear chromatin;nuclear chromosome part;nuclear part;nucleoplasm;nucleoplasm part;nucleus;NuRD complex;organelle;organelle part;protein complex;Sin3 complex;Sin3-type complex;transcriptional repressor complex</t>
  </si>
  <si>
    <t>Cell cycle;Chronic myeloid leukemia;Huntington's disease;Notch signaling pathway;Pathways in cancer</t>
  </si>
  <si>
    <t>3D-structure;Acetylation;Biologicalrhythms;Chromatinregulator;Completeproteome;Host-virusinteraction;Hydrolase;Isopeptidebond;Methylation;Nucleus;Phosphoprotein;Referenceproteome;Repressor;Transcription;Transcriptionregulation;Ublconjugation</t>
  </si>
  <si>
    <t>ALL-1 supercomplex;anti-BHC110 complex;Anti-HDAC2 complex;BHC complex;BHC110 complex;BRAF53-BRCA2 complex;BRCA1-HDAC1-HDAC2 complex;BRMS1-SIN3-HDAC complex;BRM-SIN3A complex;CBF1-HDAC1-SMRT complex;CoREST-HDAC complex;CtBP complex;CtBP core complex;DNMT1-RB1-HDAC1-E2F1 complex;DNMT3B complex;Emerin complex 32;Emerin regulatory complex;FE65-TSHZ3-HDAC1 complex;HCF-1 complex;HDAC1-associated core complex cI;HDAC1-associated core complex cII;HDAC1-associated protein complex;HERP1/HEY2-NCOR-SIN3A complex;ING2 complex;LARC complex (LCR-associated remodeling complex);LSD1 complex;MeCP1 complex;MeCP2-SIN3A-HDAC complex;Mi2/NuRD complex;Mi2/NuRD-BCL6-MTA3 complex;Mi-2/NuRD-MTA2 complex;mSin3A complex;mSin3A-HDAC1-HDAC2 complex;MTA2 complex;NCOR2 complex;NCOR-SIN3-HDAC1 complex;NCOR-SIN3-HDAC-HESX1 complex;NK-3-Groucho-HIPK2-SIN3A-RbpA48-HDAC1 complex;NRD complex (Nucleosome remodeling and deacetylation complex);p33ING1b-HDAC1 complex;PID complex;pRb2/p130-multimolecular complex (DNMT1, E2F4, SuV39H1, HDAC1, RBL2);pRb2/p130-multimolecular complex (DNMT1, E2F5, SuV39H1, HDAC1, RBL2);pRb2/p130-multimolecular complex (RB2, E2F4, HDAC1, SUV39H1, P300);pRb2/p130-multimolecular complex (RB2, E2F5, HDAC1, SUV39H1, P300);PU.1-SIN3A-HDAC complex;RB1-HDAC1-BRG1 complex;Rb-HDAC1 complex;SAP complex (Sin3-associated protein complex);Sin3 complex;SIN3 complex;SIN3-HDAC-SAP30-ARID4 complex;SIN3-ING1b complex I;SIN3-ING1b complex II;SIN3-SAP25 complex;SKI-NCOR1-SIN3A-HDAC1 complex;SMAD2-SMAD4-FAST1-TGIF-HDAC1 complex, TGF(beta) induced;SMAD3-cSKI-SIN3A-HDAC1 complex;SNF2h-cohesin-NuRD complex;SWI/SNF chromatin-remodeling complex;TIP5-DNMT-HDAC1 complex;XFIM complex</t>
  </si>
  <si>
    <t>Q13547</t>
  </si>
  <si>
    <t>Q13547 [405-413]</t>
  </si>
  <si>
    <t>Histone deacetylase 1 OS=Homo sapiens OX=9606 GN=HDAC1 PE=1 SV=1</t>
  </si>
  <si>
    <t>HDAC1</t>
  </si>
  <si>
    <t>Q13547 1xAcetyl [K412]</t>
  </si>
  <si>
    <t>aging;anatomical structure homeostasis;biological regulation;biosynthetic process;cell aging;cell cycle;cellular biosynthetic process;cellular component organization;cellular component organization at cellular level;cellular component organization or biogenesis;cellular component organization or biogenesis at cellular level;cellular localization;cellular macromolecule biosynthetic process;cellular macromolecule localization;cellular macromolecule metabolic process;cellular metabolic process;cellular nitrogen compound metabolic process;cellular process;cellular protein localization;cellular response to stimulus;cellular response to stress;cellular senescence;chordate embryonic development;chromosome organization;developmental process;DNA metabolic process;DNA replication;embryo development;embryo development ending in birth or egg hatching;homeostatic process;in utero embryonic development;localization;macromolecule biosynthetic process;macromolecule localization;macromolecule metabolic process;metabolic process;negative regulation of biological process;negative regulation of biosynthetic process;negative regulation of cell aging;negative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cellular senescence;negative regulation of developmental process;negative regulation of DNA metabolic process;negative regulation of DNA replication;negative regulation of DNA-dependent DNA replication;negative regulation of gene expression;negative regulation of homeostatic process;negative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organelle organization;negative regulation of response to stimulus;negative regulation of telomere maintenance;negative regulation of telomere maintenance via semi-conservative replication;nitrogen compound metabolic process;nucleic acid metabolic process;nucleobase-containing compound metabolic process;organelle organization;positive regulation of biological process;positive regulation of catalytic activity;positive regulation of cellular component organization;positive regulation of cellular metabolic process;positive regulation of cellular process;positive regulation of DNA metabolic process;positive regulation of gene expression;positive regulation of homeostatic process;positive regulation of macromolecule metabolic process;positive regulation of metabolic process;positive regulation of molecular function;positive regulation of monooxygenase activity;positive regulation of nitric-oxide synthase activity;positive regulation of nitrogen compound metabolic process;positive regulation of nucleobase-containing compound metabolic process;positive regulation of organelle organization;positive regulation of oxidoreductase activity;positive regulation of telomere maintenance;primary metabolic process;protection from non-homologous end joining at telomere;protein localization;protein localization to chromosome;protein localization to chromosome, telomeric region;protein localization to organelle;regulation of biological process;regulation of biological quality;regulation of biosynthetic process;regulation of catalytic activity;regulation of cell aging;regulation of cellular biosynthetic process;regulation of cellular component organization;regulation of cellular macromolecule biosynthetic process;regulation of cellular metabolic process;regulation of cellular process;regulation of cellular response to stress;regulation of cellular senescence;regulation of chromosome organization;regulation of developmental process;regulation of DNA metabolic process;regulation of DNA replication;regulation of DNA-dependent DNA replication;regulation of gene expression;regulation of homeostatic process;regulation of macromolecule biosynthetic process;regulation of macromolecule metabolic process;regulation of metabolic process;regulation of molecular function;regulation of monooxygenase activity;regulation of nitric-oxide synthase activity;regulation of nitrogen compound metabolic process;regulation of nucleobase-containing compound metabolic process;regulation of organelle organization;regulation of oxidoreductase activity;regulation of primary metabolic process;regulation of response to stimulus;regulation of response to stress;regulation of telomere maintenance;regulation of telomere maintenance via semi-conservative replication;response to DNA damage stimulus;response to stimulus;response to stress;RNA-dependent DNA replication;telomere capping;telomere maintenance;telomere maintenance in response to DNA damage;telomere maintenance via telomerase;telomere maintenance via telomere lengthening;telomere organization;telomeric loop formation</t>
  </si>
  <si>
    <t>binding;chromatin binding;DNA binding;double-stranded DNA binding;double-stranded telomeric DNA binding;identical protein binding;nucleic acid binding;protein binding;protein C-terminus binding;protein dimerization activity;protein homodimerization activity;sequence-specific DNA binding;structure-specific DNA binding;telomeric DNA binding</t>
  </si>
  <si>
    <t>cell part;chromosomal part;chromosome, telomeric region;cytoplasm;cytoplasmic part;germ cell nucleus;Golgi apparatus;intracellular membrane-bounded organelle;intracellular organelle;intracellular organelle part;intracellular part;macromolecular complex;male germ cell nucleus;membrane-bounded organelle;nuclear chromosome part;nuclear chromosome, telomeric region;nuclear part;nuclear telomere cap complex;nucleoplasm;nucleus;organelle;organelle part;protein-DNA complex;telomere cap complex</t>
  </si>
  <si>
    <t>3D-structure;Alternativesplicing;Cellcycle;Chromosome;Completeproteome;DNA-binding;Methylation;Nucleus;Phosphoprotein;Polymorphism;Referenceproteome;Telomere</t>
  </si>
  <si>
    <t>BLM-TRF2 complex;MRE11A-RAD50-NBN-TRF2 complex;Rap1 complex;Telosome complex;TERF2-RAP1 complex;TFIIA-TRF2 complex;TIN2 complex;TRF1-TIN2 complex;TRF2-Ku complex;TRF2-Rap1 complex II;TRF2-Rap1 complex III;TRF-Rap1 complex I, 2MD;WRN-TRF2 complex</t>
  </si>
  <si>
    <t>Q15554</t>
  </si>
  <si>
    <t>Q15554 [332-349]</t>
  </si>
  <si>
    <t>Telomeric repeat-binding factor 2 OS=Homo sapiens OX=9606 GN=TERF2 PE=1 SV=3</t>
  </si>
  <si>
    <t>TERF2</t>
  </si>
  <si>
    <t>Q15554 1xAcetyl [K335]</t>
  </si>
  <si>
    <t>anatomical structure homeostasis;biological regulation;biosynthetic process;box H/ACA snoRNA 3'-end processing;box H/ACA snoRNA metabolic process;box H/ACA snoRNA processing;cell proliferation;cellular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process;chromosome organization;DNA metabolic process;DNA replication;homeostatic process;macromolecule biosynthetic process;macromolecule metabolic process;macromolecule modification;metabolic process;ncRNA 3'-end processing;ncRNA metabolic process;ncRNA processing;nitrogen compound metabolic process;nucleic acid metabolic process;nucleobase-containing compound metabolic process;organelle organization;primary metabolic process;pseudouridine synthesis;regulation of biological quality;RNA 3'-end processing;RNA metabolic process;RNA modification;RNA processing;RNA-dependent DNA replication;rRNA metabolic process;rRNA modification;rRNA processing;rRNA pseudouridine synthesis;snoRNA 3'-end processing;snoRNA metabolic process;snoRNA processing;snRNA metabolic process;snRNA modification;snRNA pseudouridine synthesis;telomere maintenance;telomere maintenance via telomerase;telomere maintenance via telomere lengthening;telomere organization</t>
  </si>
  <si>
    <t>binding;catalytic activity;DNA polymerase activity;intramolecular transferase activity;isomerase activity;nucleic acid binding;nucleotidyltransferase activity;pseudouridine synthase activity;RNA binding;RNA-directed DNA polymerase activity;telomerase activity;transferase activity;transferase activity, transferring phosphorus-containing groups</t>
  </si>
  <si>
    <t>box H/ACA RNP complex;box H/ACA snoRNP complex;Cajal body;cell part;cytoplasm;intracellular membrane-bounded organelle;intracellular non-membrane-bounded organelle;intracellular organelle;intracellular organelle part;intracellular part;macromolecular complex;membrane-bounded organelle;non-membrane-bounded organelle;nuclear body;nuclear part;nucleolar part;nucleolus;nucleoplasm;nucleoplasm part;nucleus;organelle;organelle part;ribonucleoprotein complex;small nucleolar ribonucleoprotein complex;telomerase holoenzyme complex</t>
  </si>
  <si>
    <t>Acetylation;Alternativesplicing;Completeproteome;Cytoplasm;Directproteinsequencing;Diseasemutation;Dyskeratosiscongenita;Isomerase;Nucleus;Phosphoprotein;Referenceproteome;Ribonucleoprotein;Ribosomebiogenesis;RNA-binding;rRNAprocessing</t>
  </si>
  <si>
    <t>O60832 [58-65]</t>
  </si>
  <si>
    <t>DKC1</t>
  </si>
  <si>
    <t>O60832 1xAcetyl [K61]</t>
  </si>
  <si>
    <t>anatomical structure morphogenesis;biological regulation;biosynthetic process;cell differentiation;cellular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biosynthetic process;cellular macromolecule metabolic process;cellular metabolic process;cellular nitrogen compound metabolic process;cellular process;chromatin assembly or disassembly;chromatin modification;chromatin organization;chromosome organization;developmental process;DNA replication-independent nucleosome assembly;DNA replication-independent nucleosome organization;embryonic morphogenesis;gastrulation;macromolecular complex assembly;macromolecular complex subunit organization;macromolecule biosynthetic process;macromolecule metabolic process;metabolic process;muscle cell differentiation;nitrogen compound metabolic process;nucleic acid metabolic process;nucleobase-containing compound metabolic process;nucleosome assembly;nucleosome organization;organelle organization;osteoblast differentiation;primary metabolic process;protein-DNA complex assembly;protein-DNA complex subunit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process;transcription, DNA-dependent</t>
  </si>
  <si>
    <t>binding;chromatin binding;nucleic acid binding transcription factor activity;protein binding transcription factor activity;sequence-specific DNA binding transcription factor activity;transcription cofactor activity;transcription corepressor activity;transcription factor binding transcription factor activity</t>
  </si>
  <si>
    <t>cell part;chromatin;chromosomal part;extracellular membrane-bounded organelle;extracellular organelle;extracellular region part;extracellular vesicular exosome;intracellular membrane-bounded organelle;intracellular organelle;intracellular organelle part;intracellular part;macromolecular complex;membrane-bounded organelle;membrane-bounded vesicle;nuclear body;nuclear chromatin;nuclear chromosome part;nuclear part;nucleoplasm;nucleoplasm part;nucleus;organelle;organelle part;PML body;protein complex;vesicle</t>
  </si>
  <si>
    <t>3D-structure;Alternativesplicing;Chromatinregulator;Completeproteome;Nucleus;Phosphoprotein;Referenceproteome;Repeat;Repressor;Transcription;Transcriptionregulation;Ublconjugation;WDrepeat</t>
  </si>
  <si>
    <t>ASF1-interacting protein complex;Histone H3.3 complex</t>
  </si>
  <si>
    <t>P54198</t>
  </si>
  <si>
    <t>P54198 [738-755]</t>
  </si>
  <si>
    <t>Protein HIRA OS=Homo sapiens OX=9606 GN=HIRA PE=1 SV=2</t>
  </si>
  <si>
    <t>HIRA</t>
  </si>
  <si>
    <t>P54198 1xAcetyl [K754]</t>
  </si>
  <si>
    <t>anion transport;apoptosis;behavior;behavioral defense response;behavioral fear response;cell communication;cell death;cell differentiation;cell-cell signaling;cellular developmental process;cellular process;cognition;death;defense response;developmental process;epithelial cell differentiation;establishment of localization;fear response;ion transport;learning;learning or memory;multicellular organismal process;multicellular organismal response to stress;neurological system process;neuron-neuron synaptic transmission;programmed cell death;response to stimulus;response to stress;signaling;synaptic transmission;system process;transport;viral reproduction</t>
  </si>
  <si>
    <t>anion channel activity;anion transmembrane transporter activity;binding;channel activity;enzyme binding;gated channel activity;ion channel activity;ion transmembrane transporter activity;kinase binding;passive transmembrane transporter activity;porin activity;protein binding;protein kinase binding;substrate-specific channel activity;substrate-specific transmembrane transporter activity;substrate-specific transporter activity;transmembrane transporter activity;transporter activity;voltage-gated anion channel activity;voltage-gated channel activity;voltage-gated ion channel activity;wide pore channel activity</t>
  </si>
  <si>
    <t>cell part;cytoplasmic part;extracellular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complex;membrane;membrane part;membrane-bounded organelle;membrane-bounded vesicle;mitochondrial inner membrane;mitochondrial membrane;mitochondrial nucleoid;mitochondrial outer membrane;mitochondrial part;mitochondrion;non-membrane-bounded organelle;nucleoid;nucleus;organelle;organelle inner membrane;organelle membrane;organelle outer membrane;organelle part;outer membrane;plasma membrane;pore complex;protein complex;vesicle</t>
  </si>
  <si>
    <t>Calcium signaling pathway;Huntington's disease;Parkinson's disease</t>
  </si>
  <si>
    <t>3D-structure;Acetylation;Apoptosis;Cellmembrane;Completeproteome;Directproteinsequencing;Host-virusinteraction;Iontransport;Isopeptidebond;Membrane;Mitochondrion;Mitochondrionoutermembrane;Phosphoprotein;Porin;Referenceproteome;Transmembrane;Transmembranebetastrand;Transport;Ublconjugation</t>
  </si>
  <si>
    <t>CAV1-VDAC1-ESR1 complex</t>
  </si>
  <si>
    <t>P21796 [16-28]</t>
  </si>
  <si>
    <t>VDAC1</t>
  </si>
  <si>
    <t>P21796 1xAcetyl [K20]</t>
  </si>
  <si>
    <t>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process;macromolecular complex assembly;macromolecular complex subunit organization;macromolecule biosynthetic process;macromolecule metabolic process;metabolic process;mRNA metabolic process;mRNA processing;mRNA splice site selection;negative regulation of biological process;negative regulation of cellular metabolic process;negative regulation of cellular process;negative regulation of macromolecule metabolic process;negative regulation of metabolic process;negative regulation of mRNA processing;negative regulation of nitrogen compound metabolic process;negative regulation of nuclear mRNA splicing, via spliceosome;negative regulation of nucleobase-containing compound metabolic process;negative regulation of RNA metabolic process;negative regulation of RNA splicing;nitrogen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RNA metabolic process;regulation of RNA splicing;regulation of transcription, DNA-dependent;ribonucleoprotein complex assembly;ribonucleoprotein complex subunit organization;RNA biosynthetic process;RNA metabolic process;RNA processing;transcription, DNA-dependent</t>
  </si>
  <si>
    <t>3D-structure;Acetylation;Alternativesplicing;Completeproteome;mRNAprocessing;mRNAsplicing;Nucleus;Phosphoprotein;Polymorphism;Referenceproteome;Repeat;Repressor;RNA-binding;Transcription;Transcriptionregulation</t>
  </si>
  <si>
    <t>Q12872</t>
  </si>
  <si>
    <t>Q12872 [928-937]</t>
  </si>
  <si>
    <t>Splicing factor, suppressor of white-apricot homolog OS=Homo sapiens OX=9606 GN=SFSWAP PE=1 SV=3</t>
  </si>
  <si>
    <t>SFSWAP</t>
  </si>
  <si>
    <t>Q12872 1xAcetyl [K935]</t>
  </si>
  <si>
    <t>box C/D snoRNA 3'-end processing;box C/D snoRNA metabolic process;box C/D snoRNA processing;cell differentiation;cellular developmental process;cellular macromolecule metabolic process;cellular metabolic process;cellular nitrogen compound metabolic process;cellular process;developmental process;macromolecule metabolic process;macromolecule methylation;macromolecule modification;metabolic process;methylation;ncRNA 3'-end processing;ncRNA metabolic process;ncRNA processing;nitrogen compound metabolic process;nucleic acid metabolic process;nucleobase-containing compound metabolic process;one-carbon metabolic process;osteoblast differentiation;primary metabolic process;RNA 3'-end processing;RNA metabolic process;RNA methylation;RNA modification;RNA processing;rRNA metabolic process;rRNA methylation;rRNA modification;rRNA processing;small molecule metabolic process;snoRNA 3'-end processing;snoRNA metabolic process;snoRNA processing;tRNA metabolic process;tRNA processing</t>
  </si>
  <si>
    <t>binding;catalytic activity;methyltransferase activity;nucleic acid binding;RNA binding;RNA methyltransferase activity;rRNA methyltransferase activity;S-adenosylmethionine-dependent methyltransferase activity;transferase activity;transferase activity, transferring one-carbon groups</t>
  </si>
  <si>
    <t>box C/D snoRNP complex;Cajal body;cell part;extracellular membrane-bounded organelle;extracellular organelle;extracellular region part;extracellular vesicular exosome;granular component;intracellular membrane-bounded organelle;intracellular non-membrane-bounded organelle;intracellular organelle;intracellular organelle part;intracellular part;macromolecular complex;membrane;membrane-bounded organelle;membrane-bounded vesicle;non-membrane-bounded organelle;nuclear body;nuclear part;nucleolar part;nucleolus;nucleoplasm part;nucleus;organelle;organelle part;preribosome;ribonucleoprotein complex;small nucleolar ribonucleoprotein complex;small-subunit processome;vesicle</t>
  </si>
  <si>
    <t>3D-structure;Completeproteome;Methylation;Methyltransferase;Nucleus;Phosphoprotein;Referenceproteome;Ribonucleoprotein;RNA-binding;rRNAprocessing;S-adenosyl-L-methionine;Transferase</t>
  </si>
  <si>
    <t>CEN complex;FIB-associated protein complex;Nop56p-associated pre-rRNA complex;TNF-alpha/NF-kappa B signaling complex 6</t>
  </si>
  <si>
    <t>FBL</t>
  </si>
  <si>
    <t>P22087 1xAcetyl [K205]</t>
  </si>
  <si>
    <t>P51608 [318-334]</t>
  </si>
  <si>
    <t>P51608 1xAcetyl [K334]</t>
  </si>
  <si>
    <t>alternative nuclear mRNA splicing, via spliceosome;biological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stress;chromatin modification;chromatin organization;chromosome organization;covalent chromatin modification;DNA metabolic process;DNA recombination;DNA repair;double-strand break repair;double-strand break repair via homologous recombination;histone deacetylation;histone H3 deacetylation;histone modification;macromolecule biosynthetic process;macromolecule metabolic process;macromolecule modification;metabolic process;mRNA metabolic process;mRNA processing;negative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circadian rhythm;negative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process;nuclear mRNA splicing, via spliceosome;nucleic acid metabolic process;nucleobase-containing compound metabolic process;organelle organization;primary metabolic process;protein deacetylation;protein deacylation;protein metabolic process;protein modification process;recombinational repair;regulation of biological process;regulation of biosynthetic process;regulation of cellular biosynthetic process;regulation of cellular macromolecule biosynthetic process;regulation of cellular metabolic process;regulation of cellular process;regulation of circadian rhythm;regulation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DNA damage stimulus;response to stimulus;response to stress;rhythmic process;RNA biosynthetic process;RNA metabolic process;RNA processing;RNA splicing;RNA splicing, via transesterification reactions;RNA splicing, via transesterification reactions with bulged adenosine as nucleophile;transcription, DNA-dependent</t>
  </si>
  <si>
    <t>binding;core promoter binding;DNA binding;enzyme binding;histone deacetylase binding;nucleic acid binding;nucleotide binding;protein binding;regulatory region DNA binding;regulatory region nucleic acid binding;sequence-specific DNA binding;transcription regulatory region DNA binding;transcription regulatory region sequence-specific DNA binding</t>
  </si>
  <si>
    <t>cell part;chromatin;chromosomal part;cytoplasm;intracellular membrane-bounded organelle;intracellular organelle;intracellular organelle part;intracellular part;membrane-bounded organelle;nuclear body;nuclear matrix;nuclear part;nucleoplasm;nucleoplasm part;nucleus;organelle;organelle part;paraspeckles</t>
  </si>
  <si>
    <t>3D-structure;Acetylation;Activator;Alternativesplicing;Biologicalrhythms;Chromosomalrearrangement;Completeproteome;Cytoplasm;Directproteinsequencing;DNA-binding;DNAdamage;DNArecombination;DNArepair;Methylation;mRNAprocessing;mRNAsplicing;Nucleus;Phosphoprotein;Referenceproteome;Repeat;Repressor;RNA-binding;Transcription;Transcriptionregulation</t>
  </si>
  <si>
    <t>CDC5L complex;CF IIAm complex (Cleavage factor IIAm complex);p54(nrb)-PSF-matrin3 complex;PSF-p54(nrb) complex;snRNP-free U1A (SF-A) complex;SNW1 complex;TOP1-PSF-P54 complex</t>
  </si>
  <si>
    <t>P23246 [272-286]</t>
  </si>
  <si>
    <t>SFPQ</t>
  </si>
  <si>
    <t>P23246 1xAcetyl [K279]</t>
  </si>
  <si>
    <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process;chromatin organization;chromosome organization;macromolecular complex assembly;macromolecular complex subunit organization;nucleosome assembly;nucleosome organization;organelle organization;protein-DNA complex assembly;protein-DNA complex subunit organization</t>
  </si>
  <si>
    <t>cell part;chromosomal part;intracellular membrane-bounded organelle;intracellular non-membrane-bounded organelle;intracellular organelle;intracellular organelle part;intracellular part;macromolecular complex;membrane-bounded organelle;non-membrane-bounded organelle;nuclear part;nucleolus;nucleosome;nucleus;organelle;organelle part;protein-DNA complex</t>
  </si>
  <si>
    <t>3D-structure;Acetylation;Chromosome;Citrullination;Completeproteome;Directproteinsequencing;DNA-binding;Nucleus;Phosphoprotein;Referenceproteome</t>
  </si>
  <si>
    <t>Q92522 [129-145]</t>
  </si>
  <si>
    <t>H1-10</t>
  </si>
  <si>
    <t>Q92522 1xAcetyl [K143]</t>
  </si>
  <si>
    <t>Q96T23 1xAcetyl [K277]</t>
  </si>
  <si>
    <t>Q9BQG0 [1284-1297]</t>
  </si>
  <si>
    <t>Q9BQG0 1xAcetyl [K1289]</t>
  </si>
  <si>
    <t>anatomical structure development;anatomical structure formation involved in morphogenesis;biological regulation;biosynthetic process;cardiac chamber formation;cardiac right ventricle formation;cardiac ventricle formation;cell differentiation;cellular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developmental process;cellular lipid metabolic process;cellular macromolecular complex disassembly;cellular macromolecular complex subunit organization;cellular macromolecule biosynthetic process;cellular macromolecule metabolic process;cellular metabolic process;cellular nitrogen compound metabolic process;cellular process;chromatin modification;chromatin organization;chromatin remodeling;chromosome organization;developmental process;heart field specification;lipid metabolic process;macromolecular complex disassembly;macromolecular complex subunit organization;macromolecule biosynthetic process;macromolecule metabolic process;metabolic process;muscle cell differentiation;neural retina development;nitrogen compound metabolic process;nucleic acid metabolic process;nucleobase-containing compound metabolic process;nucleosome disassembly;nucleosome organization;organelle organization;pattern specification process;positive regulation of biological process;positive regulation of biosynthetic process;positive regulation of cell development;positive regulation of cell differentiation;positive regulation of cell proliferation;positive regulation of cellular biosynthetic process;positive regulation of cellular metabolic process;positive regulation of cellular process;positive regulation of developmental process;positive regulation of gene expression;positive regulation of macromolecule biosynthetic process;positive regulation of macromolecule metabolic process;positive regulation of metabolic process;positive regulation of neural precursor cell proliferation;positive regulation of neuroblast proliferation;positive regulation of neurogenesis;positive regulation of nitrogen compound metabolic process;positive regulation of nucleobase-containing compound metabolic process;positive regulation of RNA metabolic process;positive regulation of transcription, DNA-dependent;primary metabolic process;protein-DNA complex disassembly;protein-DNA complex subunit organization;regionalization;regulation of binding;regulation of biological process;regulation of biosynthetic process;regulation of cell development;regulation of cell differentiation;regulation of cell proliferation;regulation of cellular biosynthetic process;regulation of cellular macromolecule biosynthetic process;regulation of cellular metabolic process;regulation of cellular process;regulation of developmental process;regulation of gene expression;regulation of macromolecule biosynthetic process;regulation of macromolecule metabolic process;regulation of metabolic process;regulation of molecular function;regulation of multicellular organismal development;regulation of multicellular organismal process;regulation of nervous system development;regulation of neural precursor cell proliferation;regulation of neurogenesis;regulation of nitrogen compound metabolic process;regulation of nucleobase-containing compound metabolic process;regulation of primary metabolic process;regulation of protein binding;regulation of RNA metabolic process;regulation of transcription from RNA polymerase II promoter;regulation of transcription, DNA-dependent;RNA biosynthetic process;RNA metabolic process;secondary heart field specification;small molecule metabolic process;specification of organ identity;transcription, DNA-dependent</t>
  </si>
  <si>
    <t>binding;hormone receptor binding;ligand-dependent nuclear receptor binding;ligand-dependent nuclear receptor transcription coactivator activity;nuclear hormone receptor binding;protein binding;protein binding transcription factor activity;receptor binding;transcription coactivator activity;transcription cofactor activity;transcription factor binding;transcription factor binding transcription factor activity</t>
  </si>
  <si>
    <t>cell part;chromatin;chromatin remodeling complex;chromosomal part;cytoplasm;intracellular membrane-bounded organelle;intracellular organelle;intracellular organelle part;intracellular part;macromolecular complex;membrane-bounded organelle;nBAF complex;npBAF complex;nuclear chromatin;nuclear chromosome part;nuclear part;nucleoplasm;nucleus;organelle;organelle part;protein complex;SWI/SNF complex;SWI/SNF-type complex</t>
  </si>
  <si>
    <t>Acetylation;Alternativesplicing;Chromatinregulator;Completeproteome;Neurogenesis;Nucleus;Phosphoprotein;Polymorphism;Referenceproteome;Transcription;Transcriptionregulation</t>
  </si>
  <si>
    <t>BRG1-SIN3A complex;BRM-SIN3A complex</t>
  </si>
  <si>
    <t>Q6STE5</t>
  </si>
  <si>
    <t>Q6STE5 [1-12]</t>
  </si>
  <si>
    <t>SWI/SNF-related matrix-associated actin-dependent regulator of chromatin subfamily D member 3 OS=Homo sapiens OX=9606 GN=SMARCD3 PE=1 SV=1</t>
  </si>
  <si>
    <t>SMARCD3</t>
  </si>
  <si>
    <t>Q6STE5 1xAcetyl [K12]</t>
  </si>
  <si>
    <t>antibacterial humoral response;antimicrobial humoral response;cellular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process;chromatin organization;chromosome organization;defense response;defense response to bacterium;defense response to Gram-positive bacterium;humoral immune response;immune response;immune system process;innate immune response;innate immune response in mucosa;macromolecular complex assembly;macromolecular complex subunit organization;mucosal immune response;multi-organism process;nucleosome assembly;nucleosome organization;organ or tissue specific immune response;organelle organization;protein-DNA complex assembly;protein-DNA complex subunit organization;response to bacterium;response to biotic stimulus;response to other organism;response to stimulus;response to stress</t>
  </si>
  <si>
    <t>cell part;chromosomal part;extracellular membrane-bounded organelle;extracellular organelle;extracellular region part;extracellular space;extracellular vesicular exosome;intracellular membrane-bounded organelle;intracellular organelle;intracellular organelle part;intracellular part;macromolecular complex;membrane-bounded organelle;membrane-bounded vesicle;nuclear chromosome part;nuclear nucleosome;nuclear part;nucleoplasm;nucleosome;nucleus;organelle;organelle part;protein-DNA complex;vesicle</t>
  </si>
  <si>
    <t>Systemic lupus erythematosus</t>
  </si>
  <si>
    <t>3D-structure;Acetylation;Antibiotic;Antimicrobial;Chromosome;Completeproteome;Directproteinsequencing;DNA-binding;Glycoprotein;Isopeptidebond;Methylation;Nucleosomecore;Nucleus;Phosphoprotein;Referenceproteome;Ublconjugation</t>
  </si>
  <si>
    <t>Q16778</t>
  </si>
  <si>
    <t>Q16778 [18-25];O60814 [18-25]</t>
  </si>
  <si>
    <t>Histone H2B type 2-E OS=Homo sapiens OX=9606 GN=H2BC21 PE=1 SV=3;Histone H2B type 1-K OS=Homo sapiens OX=9606 GN=H2BC12 PE=1 SV=3</t>
  </si>
  <si>
    <t>H2BC12</t>
  </si>
  <si>
    <t>Q16778 2xAcetyl [K21;K24];O60814 2xAcetyl [K21;K24]</t>
  </si>
  <si>
    <t>PWWP2A</t>
  </si>
  <si>
    <t>Q96N64 1xAcetyl [K438]</t>
  </si>
  <si>
    <t>P20700 [183-197]</t>
  </si>
  <si>
    <t>P20700 1xAcetyl [K191]</t>
  </si>
  <si>
    <t>O75533 1xAcetyl [K175]</t>
  </si>
  <si>
    <t>cellular macromolecule metabolic process;cellular metabolic process;cellular nitrogen compound metabolic process;cellular process;macromolecule metabolic process;metabolic process;mRNA metabolic process;mRNA processing;nitrogen compound metabolic process;nucleic acid metabolic process;nucleobase-containing compound metabolic process;primary metabolic process;RNA metabolic process;RNA processing;RNA splicing</t>
  </si>
  <si>
    <t>3D-structure;Alternativesplicing;Completeproteome;mRNAprocessing;mRNAsplicing;Nucleus;Phosphoprotein;Polymorphism;Referenceproteome;Repeat</t>
  </si>
  <si>
    <t>Q8IX01 [229-243]</t>
  </si>
  <si>
    <t>SUGP2</t>
  </si>
  <si>
    <t>Q8IX01 1xAcetyl [K238]</t>
  </si>
  <si>
    <t>P16402 [26-34]</t>
  </si>
  <si>
    <t>biological adhesion;biological regulation;cell adhesion;cellular macromolecule metabolic process;cellular metabolic process;cellular nitrogen compound metabolic process;cellular process;macromolecule metabolic process;metabolic process;mRNA 3'-end processing;mRNA metabolic process;mRNA polyadenylation;mRNA processing;nitrogen compound metabolic process;nucleic acid metabolic process;nucleobase-containing compound metabolic process;positive regulation of biological process;positive regulation of cellular metabolic process;positive regulation of cellular process;positive regulation of cellular protein metabolic process;positive regulation of dephosphorylation;positive regulation of macromolecule metabolic process;positive regulation of metabolic process;positive regulation of phosphate metabolic process;positive regulation of phosphorus metabolic process;positive regulation of protein dephosphorylation;positive regulation of protein metabolic process;positive regulation of protein modification process;primary metabolic process;regulation of biological process;regulation of cellular metabolic process;regulation of cellular process;regulation of cellular protein metabolic process;regulation of dephosphorylation;regulation of macromolecule metabolic process;regulation of metabolic process;regulation of phosphate metabolic process;regulation of phosphorus metabolic process;regulation of primary metabolic process;regulation of protein dephosphorylation;regulation of protein metabolic process;regulation of protein modification process;RNA 3'-end processing;RNA metabolic process;RNA polyadenylation;RNA processing</t>
  </si>
  <si>
    <t>cell junction;cell part;cell-cell junction;cytoplasm;cytoskeleton;intracellular non-membrane-bounded organelle;intracellular organelle;intracellular organelle part;intracellular part;membrane;non-membrane-bounded organelle;nuclear part;nucleoplasm;occluding junction;organelle;organelle part;plasma membrane;tight junction</t>
  </si>
  <si>
    <t>mRNA surveillance pathway;Tight junction</t>
  </si>
  <si>
    <t>3D-structure;Alternativesplicing;Celladhesion;Celljunction;Cellmembrane;Completeproteome;Cytoplasm;Cytoskeleton;Membrane;mRNAprocessing;Nucleus;Phosphoprotein;Referenceproteome;Repeat;Tightjunction</t>
  </si>
  <si>
    <t>ALL-1 supercomplex;Polyadenylation complex (CSTF1, CSTF2, CSTF3, SYMPK CPSF1, CPSF2, CPSF3)</t>
  </si>
  <si>
    <t>SYMPK</t>
  </si>
  <si>
    <t>Q92797 1xAcetyl [K1147]</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</si>
  <si>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response to stimulus;chromatin modification;chromatin organization;chromosome organization;macromolecule biosynthetic process;macromolecule metabolic process;metabolic process;nitrogen compound metabolic process;nucleic acid metabolic process;nucleobase-containing compound metabolic process;organelle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cellular response to stress;regulation of DNA metabolic process;regulation of DNA repair;regulation of double-strand break repair;regulation of double-strand break repair via nonhomologous end joining;regulation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response to DNA damage stimulus;regulation of response to stimulus;regulation of response to stress;regulation of RNA metabolic process;regulation of transcription from RNA polymerase II promoter;regulation of transcription, DNA-dependent;reproductive process;response to stimulus;RNA biosynthetic process;RNA metabolic process;signal transduction;transcription from RNA polymerase II promoter;transcription, DNA-dependent;viral genome replication;viral reproductive process</t>
  </si>
  <si>
    <t>binding;DNA binding;histone binding;nucleic acid binding;protein binding</t>
  </si>
  <si>
    <t>cell part;contractile fiber;cytoplasmic part;intracellular membrane-bounded organelle;intracellular non-membrane-bounded organelle;intracellular organelle;intracellular part;membrane-bounded organelle;non-membrane-bounded organelle;nucleus;organelle</t>
  </si>
  <si>
    <t>3D-structure;Acetylation;Alternativesplicing;Chromatinregulator;Chromosomalrearrangement;Completeproteome;Directproteinsequencing;DNA-binding;Nucleus;Phosphoprotein;Polymorphism;Proto-oncogene;Referenceproteome</t>
  </si>
  <si>
    <t>Splicing-associated factors complex</t>
  </si>
  <si>
    <t>P35659 [51-58]</t>
  </si>
  <si>
    <t>DEK</t>
  </si>
  <si>
    <t>P35659 1xAcetyl [K57]</t>
  </si>
  <si>
    <t>O95251 [317-325]</t>
  </si>
  <si>
    <t>O95251 1xAcetyl [K323]</t>
  </si>
  <si>
    <t>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process;chromatin modification;chromatin organization;chromosome organization;dosage compensation;establishment of localization;establishment of protein localization;establishment of protein localization to chromatin;establishment of protein localization to chromosome;establishment of protein localization to organelle;macromolecular complex assembly;macromolecular complex subunit organization;negative regulation of biological process;negative regulation of biosynthetic process;negative regulation of catalytic activity;negative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cellular protein metabolic process;negative regulation of gene expression;negative regulation of gene expression, epigenetic;negative regulation of histone H3-K27 methylation;negative regulation of histone H3-K4 methylation;negative regulation of histone methylation;negative regulation of histone modification;negative regulation of histone phosphorylation;negative regulation of kinase activity;negative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organelle organization;negative regulation of phosphate metabolic process;negative regulation of phosphorus metabolic process;negative regulation of phosphorylation;negative regulation of protein kinase activity;negative regulation of protein metabolic process;negative regulation of protein modification process;negative regulation of protein phosphorylation;negative regulation of protein serine/threonine kinase activity;negative regulation of RNA metabolic process;negative regulation of transcription from RNA polymerase II promoter;negative regulation of transcription, DNA-dependent;negative regulation of transferase activity;nucleosome assembly;nucleosome organization;organelle organization;positive regulation of biological process;positive regulation of cell differentiation;positive regulation of cellular process;positive regulation of developmental process;positive regulation of epidermal cell differentiation;positive regulation of epidermis development;positive regulation of epithelial cell differentiation;positive regulation of gene expression;positive regulation of gene expression, epigenetic;positive regulation of keratinocyte differentiation;positive regulation of macromolecule metabolic process;positive regulation of metabolic process;protein-DNA complex assembly;protein-DNA complex subunit organization;regulation of biological process;regulation of biosynthetic process;regulation of catalytic activity;regulation of cell differentiation;regulation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developmental process;regulation of epidermal cell differentiation;regulation of epidermis development;regulation of epithelial cell differentiation;regulation of gene expression;regulation of gene expression, epigenetic;regulation of histone H3-K27 methylation;regulation of histone H3-K4 methylation;regulation of histone methylation;regulation of histone modification;regulation of histone phosphorylation;regulation of keratinocyte differentiation;regulation of kinase activity;regulation of lipid metabolic process;regulation of macromolecule biosynthetic process;regulation of macromolecule metabolic process;regulation of metabolic process;regulation of molecular function;regulation of multicellular organismal development;regulation of multicellular organismal process;regulation of nitrogen compound metabolic process;regulation of nucleobase-containing compound metabolic process;regulation of organelle organization;regulation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RNA metabolic process;regulation of transcription from RNA polymerase II promoter;regulation of transcription, DNA-dependent;regulation of transferase activity</t>
  </si>
  <si>
    <t>binding;chromatin binding;chromatin DNA binding;core promoter binding;core promoter sequence-specific DNA binding;DNA binding;double-stranded DNA binding;double-stranded methylated DNA binding;enzyme binding;enzyme inhibitor activity;enzyme regulator activity;kinase binding;kinase inhibitor activity;kinase regulator activity;nucleic acid binding;nucleosomal DNA binding;nucleosome binding;protein binding;protein kinase binding;protein kinase inhibitor activity;protein kinase regulator activity;protein serine/threonine kinase inhibitor activity;rDNA binding;regulatory region DNA binding;regulatory region nucleic acid binding;RNA polymerase II core promoter sequence-specific DNA binding;RNA polymerase II regulatory region DNA binding;RNA polymerase II regulatory region sequence-specific DNA binding;sequence-specific DNA binding;structure-specific DNA binding;transcription regulatory region DNA binding;transcription regulatory region sequence-specific DNA binding</t>
  </si>
  <si>
    <t>Barr body;cell part;centromeric heterochromatin;chromatin;chromosomal part;chromosome;condensed chromosome;extracellular membrane-bounded organelle;extracellular organelle;extracellular region part;extracellular vesicular exosome;heterochromatin;intracellular membrane-bounded organelle;intracellular non-membrane-bounded organelle;intracellular organelle;intracellular organelle part;intracellular part;macromolecular complex;membrane-bounded organelle;membrane-bounded vesicle;non-membrane-bounded organelle;nuclear chromatin;nuclear chromosome;nuclear chromosome part;nuclear heterochromatin;nuclear part;nucleolus;nucleoplasm;nucleosome;nucleus;organelle;organelle part;protein-DNA complex;sex chromatin;sex chromosome;vesicle;X chromosome</t>
  </si>
  <si>
    <t>3D-structure;Acetylation;Alternativesplicing;Chromatinregulator;Chromosome;Completeproteome;DNA-binding;Isopeptidebond;Methylation;Nucleosomecore;Nucleus;Phosphoprotein;Referenceproteome;Ublconjugation</t>
  </si>
  <si>
    <t>Ubiquitin E3 ligase (H2AFY, SPOP, CUL3)</t>
  </si>
  <si>
    <t>MACROH2A1</t>
  </si>
  <si>
    <t>O75367 1xAcetyl [K289]</t>
  </si>
  <si>
    <t>Q9Y2W1 1xAcetyl [K401]</t>
  </si>
  <si>
    <t>biological regulation;cellular macromolecule metabolic process;cellular metabolic process;cellular nitrogen compound metabolic process;cellular process;macromolecule metabolic process;metabolic process;mRNA metabolic process;nitrogen compound metabolic process;nucleic acid metabolic process;nucleobase-containing compound metabolic process;posttranscriptional regulation of gene expression;primary metabolic process;regulation of biological process;regulation of cellular metabolic process;regulation of cellular process;regulation of gene expression;regulation of macromolecule metabolic process;regulation of metabolic process;regulation of mRNA stability;regulation of nitrogen compound metabolic process;regulation of nucleobase-containing compound metabolic process;regulation of primary metabolic process;regulation of RNA metabolic process;regulation of RNA stability;RNA metabolic process</t>
  </si>
  <si>
    <t>binding;cation binding;ion binding;metal ion binding;mRNA binding;nucleic acid binding;poly(A) RNA binding;poly-purine tract binding;RNA binding;single-stranded RNA binding</t>
  </si>
  <si>
    <t>cell part;cytoplasm;intracellular membrane-bounded organelle;intracellular non-membrane-bounded organelle;intracellular organelle;intracellular organelle part;intracellular part;membrane-bounded organelle;non-membrane-bounded organelle;nuclear body;nuclear part;nuclear speck;nucleolus;nucleoplasm;nucleoplasm part;nucleus;organelle;organelle part</t>
  </si>
  <si>
    <t>Acetylation;Alternativesplicing;Completeproteome;Cytoplasm;Metal-binding;Nucleus;Phosphoprotein;Referenceproteome;Repeat;RNA-binding;Zinc;Zinc-finger</t>
  </si>
  <si>
    <t>ZC3H14</t>
  </si>
  <si>
    <t>Q6PJT7 1xAcetyl [K306]</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</si>
  <si>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modification;histone methylation;histone modification;macromolecule biosynthetic process;macromolecule metabolic process;macromolecule methylation;macromolecule modification;metabolic process;methylation;negative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process;one-carbon metabolic process;organelle organization;primary metabolic process;protein alkylation;protein metabolic process;protein methylation;protein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process;small molecule metabolic process;transcription, DNA-dependent</t>
  </si>
  <si>
    <t>binding;catalytic activity;cation binding;histone methyltransferase activity;histone methyltransferase activity (H3-K27 specific);histone methyltransferase activity (H3-K4 specific);histone-lysine N-methyltransferase activity;ion binding;lysine N-methyltransferase activity;metal ion binding;methyltransferase activity;N-methyltransferase activity;protein methyltransferase activity;protein-lysine N-methyltransferase activity;S-adenosylmethionine-dependent methyltransferase activity;transferase activity;transferase activity, transferring one-carbon groups;transition metal ion binding;zinc ion binding</t>
  </si>
  <si>
    <t>cell part;chromosome;intracellular membrane-bounded organelle;intracellular non-membrane-bounded organelle;intracellular organelle;intracellular organelle part;intracellular part;membrane-bounded organelle;non-membrane-bounded organelle;nuclear part;nucleoplasm;nucleus;organelle;organelle part</t>
  </si>
  <si>
    <t>Lysine degradation</t>
  </si>
  <si>
    <t>3D-structure;Acetylation;Alternativesplicing;Chromatinregulator;Chromosomalrearrangement;Chromosome;Coiledcoil;Completeproteome;Metal-binding;Methyltransferase;Nucleus;Phosphoprotein;Polymorphism;Proto-oncogene;Referenceproteome;Repeat;S-adenosyl-L-methionine;Transcription;Transcriptionregulation;Transferase;Zinc;Zinc-finger</t>
  </si>
  <si>
    <t>Q9BZ95</t>
  </si>
  <si>
    <t>Q9BZ95 [781-793]</t>
  </si>
  <si>
    <t>Histone-lysine N-methyltransferase NSD3 OS=Homo sapiens OX=9606 GN=NSD3 PE=1 SV=1</t>
  </si>
  <si>
    <t>NSD3</t>
  </si>
  <si>
    <t>Q9BZ95 1xAcetyl [K790]</t>
  </si>
  <si>
    <t>P46013 1xAcetyl [K906]</t>
  </si>
  <si>
    <t>cellular macromolecule metabolic process;cellular metabolic process;cellular nitrogen compound metabolic process;cellular process;cellular protein metabolic process;macromolecule metabolic process;macromolecule modification;metabolic process;mRNA metabolic process;mRNA processing;nitrogen compound metabolic process;nuclear mRNA splicing, via spliceosome;nucleic acid metabolic process;nucleobase-containing compound metabolic process;phosphate-containing compound metabolic process;phosphorus metabolic process;phosphorylation;primary metabolic process;protein metabolic process;protein modification process;protein phosphorylation;RNA metabolic process;RNA processing;RNA splicing;RNA splicing, via transesterification reactions;RNA splicing, via transesterification reactions with bulged adenosine as nucleophile</t>
  </si>
  <si>
    <t>adenyl nucleotide binding;adenyl ribonucleotide binding;ATP binding;binding;catalytic activity;kinase activity;nucleotide binding;phosphotransferase activity, alcohol group as acceptor;protein kinase activity;protein serine/threonine kinase activity;purine nucleotide binding;purine ribonucleoside triphosphate binding;purine ribonucleotide binding;ribonucleotide binding;transferase activity;transferase activity, transferring phosphorus-containing groups</t>
  </si>
  <si>
    <t>catalytic step 2 spliceosome;cell part;chromosome;intracellular non-membrane-bounded organelle;intracellular organelle;intracellular organelle part;intracellular part;macromolecular complex;non-membrane-bounded organelle;nuclear part;nucleoplasm;organelle;organelle part;ribonucleoprotein complex;spliceosomal complex</t>
  </si>
  <si>
    <t>3D-structure;Acetylation;ATP-binding;Completeproteome;Kinase;mRNAprocessing;mRNAsplicing;Nucleotide-binding;Nucleus;Phosphoprotein;Polymorphism;Referenceproteome;Serine/threonine-proteinkinase;Spliceosome;Transferase</t>
  </si>
  <si>
    <t>Q13523 [651-659]</t>
  </si>
  <si>
    <t>PRPF4B</t>
  </si>
  <si>
    <t>Q13523 1xAcetyl [K656]</t>
  </si>
  <si>
    <t>O75683 [8-17]</t>
  </si>
  <si>
    <t>O75683 1xAcetyl [K16]</t>
  </si>
  <si>
    <t>Q5QJE6 1xAcetyl [K227]</t>
  </si>
  <si>
    <t>biological regulation;cell cycle;cell cycle phase;cell cycle process;cell division;cellular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protein metabolic process;cellular response to stimulus;cellular response to stress;chromosome organization;cytoskeleton organization;developmental process;DNA metabolic process;DNA repair;macromolecule metabolic process;macromolecule modification;meiosis;metabolic process;microtubule cytoskeleton organization;microtubule-based process;mitosis;mitotic cell cycle;mitotic sister chromatid cohesion;mitotic spindle organization;negative regulation of biological process;negative regulation of biosynthetic process;negative regulation of cell cycle process;negative regulation of cell differentiation;negative regulation of cellular biosynthetic process;negative regulation of cellular macromolecule biosynthetic process;negative regulation of cellular metabolic process;negative regulation of cellular process;negative regulation of developmental process;negative regulation of DNA endoreduplication;negative regulation of DNA metabolic process;negative regulation of DNA replication;negative regulation of DNA-dependent DNA replication;negative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process;nitrogen compound metabolic process;nuclear division;nucleic acid metabolic process;nucleobase-containing compound metabolic process;organelle fission;organelle organization;post-translational protein modification;primary metabolic process;protein metabolic process;protein modification by small protein conjugation;protein modification by small protein conjugation or removal;protein modification process;protein sumoylation;regulation of biological process;regulation of biosynthetic process;regulation of cell cycle;regulation of cell cycle process;regulation of cell differentiation;regulation of cellular biosynthetic process;regulation of cellular macromolecule biosynthetic process;regulation of cellular metabolic process;regulation of cellular process;regulation of developmental process;regulation of DNA endoreduplication;regulation of DNA metabolic process;regulation of DNA replication;regulation of DNA-dependent DNA replication;regulation of macromolecule biosynthetic process;regulation of macromolecule metabolic process;regulation of metabolic process;regulation of nitrogen compound metabolic process;regulation of nucleobase-containing compound metabolic process;regulation of primary metabolic process;response to DNA damage stimulus;response to stimulus;response to stress;signal transduction;sister chromatid cohesion;spindle organization;stem cell maintenance</t>
  </si>
  <si>
    <t>adenyl nucleotide binding;adenyl ribonucleotide binding;ATP binding;binding;catalytic activity;chromatin binding;dynein binding;hydrolase activity;hydrolase activity, acting on acid anhydrides;hydrolase activity, acting on acid anhydrides, in phosphorus-containing anhydrides;microtubule motor activity;motor activity;nucleoside-triphosphatase activity;nucleotide binding;protein binding;protein dimerization activity;protein heterodimerization activity;purine nucleotide binding;purine ribonucleoside triphosphate binding;purine ribonucleotide binding;pyrophosphatase activity;ribonucleotide binding</t>
  </si>
  <si>
    <t>basement membrane;cell part;chromatin;chromosomal part;chromosome;chromosome, centromeric region;cohesin complex;cohesin core heterodimer;cytoplasm;cytoplasmic part;cytoskeletal part;cytosol;extracellular matrix part;extracellular region part;intracellular membrane-bounded organelle;intracellular non-membrane-bounded organelle;intracellular organelle;intracellular organelle part;intracellular part;lateral element;macromolecular complex;meiotic cohesin complex;membrane-bounded organelle;non-membrane-bounded organelle;nuclear chromosome part;nuclear cohesin complex;nuclear matrix;nuclear meiotic cohesin complex;nuclear part;nucleoplasm;nucleus;organelle;organelle part;protein complex;spindle pole</t>
  </si>
  <si>
    <t>Cell cycle;Cell cycle - yeast;Meiosis - yeast;Oocyte meiosis</t>
  </si>
  <si>
    <t>Acetylation;ATP-binding;Cellcycle;Celldivision;Centromere;Chromosome;Coiledcoil;Completeproteome;Diseasemutation;DNAdamage;DNArepair;Meiosis;Mentalretardation;Mitosis;Nucleotide-binding;Nucleus;Phosphoprotein;Referenceproteome</t>
  </si>
  <si>
    <t>CDCA5-PDS5A-RAD21-SMC1A-PDS5B-SMC3 complex;Cohesin-SA1 complex;Cohesin-SA2 complex;Mitotic 14S cohesin 1 complex;Mitotic 14S cohesin 2 complex;SMC1-SMC3 complex;SNF2h-cohesin-NuRD complex;Sororin-cohesin complex</t>
  </si>
  <si>
    <t>Q9UQE7 [622-629]</t>
  </si>
  <si>
    <t>SMC3</t>
  </si>
  <si>
    <t>Q9UQE7 1xAcetyl [K624]</t>
  </si>
  <si>
    <t>Q9Y2W1 [471-483]</t>
  </si>
  <si>
    <t>Q9Y2W1 1xAcetyl [K481]</t>
  </si>
  <si>
    <t>Q9UNZ5</t>
  </si>
  <si>
    <t>Q9UNZ5 [18-27]</t>
  </si>
  <si>
    <t>Leydig cell tumor 10 kDa protein homolog OS=Homo sapiens OX=9606 GN=C19orf53 PE=1 SV=1</t>
  </si>
  <si>
    <t>C19orf53</t>
  </si>
  <si>
    <t>Q9UNZ5 1xAcetyl [K25]</t>
  </si>
  <si>
    <t>biological regulation;cellular macromolecule metabolic process;cellular metabolic process;cellular nitrogen compound metabolic process;cellular process;macromolecule metabolic process;metabolic process;mRNA metabolic process;mRNA processing;nitrogen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metabolic process;RNA processing;RNA splicing</t>
  </si>
  <si>
    <t>binding;cation binding;ion binding;metal ion binding;nucleic acid binding;nucleic acid binding transcription factor activity;RNA binding;sequence-specific DNA binding transcription factor activity;transition metal ion binding;zinc ion binding</t>
  </si>
  <si>
    <t>3D-structure;Acetylation;Alternativesplicing;Completeproteome;Metal-binding;mRNAprocessing;mRNAsplicing;Nucleus;Phosphoprotein;Polymorphism;Referenceproteome;Repeat;RNA-binding;Zinc;Zinc-finger</t>
  </si>
  <si>
    <t>Emerin complex 25</t>
  </si>
  <si>
    <t>ZRANB2</t>
  </si>
  <si>
    <t>O95218 1xAcetyl [K54]</t>
  </si>
  <si>
    <t>Q9UNL4 [115-129]</t>
  </si>
  <si>
    <t>Q9UNL4 1xAcetyl [K127]</t>
  </si>
  <si>
    <t>biosynthetic process;cellular biosynthetic process;cellular macromolecule biosynthetic process;cellular macromolecule metabolic process;cellular metabolic process;cellular process;cellular protein metabolic process;gene expression;macromolecule biosynthetic process;macromolecule metabolic process;metabolic process;multi-organism process;primary metabolic process;protein metabolic process;response to biotic stimulus;response to other organism;response to stimulus;response to virus;translation;translational elongation</t>
  </si>
  <si>
    <t>binding;nucleic acid binding;RNA binding;translation elongation factor activity;translation factor activity, nucleic acid binding</t>
  </si>
  <si>
    <t>cell part;cytoplasm;cytoplasmic part;cytosol;extracellular membrane-bounded organelle;extracellular organelle;extracellular region part;extracellular vesicular exosome;intracellular membrane-bounded organelle;intracellular organelle;intracellular part;membrane;membrane-bounded organelle;membrane-bounded vesicle;nucleus;organelle;vesicle</t>
  </si>
  <si>
    <t>3D-structure;Acetylation;Alternativesplicing;Completeproteome;Directproteinsequencing;Elongationfactor;Proteinbiosynthesis;Referenceproteome</t>
  </si>
  <si>
    <t>SNW1 complex</t>
  </si>
  <si>
    <t>P26641</t>
  </si>
  <si>
    <t>P26641 [286-295]</t>
  </si>
  <si>
    <t>Elongation factor 1-gamma OS=Homo sapiens OX=9606 GN=EEF1G PE=1 SV=3</t>
  </si>
  <si>
    <t>EEF1G</t>
  </si>
  <si>
    <t>P26641 1xAcetyl [K294]</t>
  </si>
  <si>
    <t>activation of immune response;alpha-beta T cell activation;antigen receptor-mediated signaling pathway;ATP biosynthetic process;ATP metabolic process;ATP synthesis coupled proton transport;biological regulation;biosynthetic process;calcium ion homeostasis;calcium ion transport;cation homeostasis;cation transport;CD4-positive, alpha-beta T cell activation;cell activation;cell surface receptor linked signaling pathway;cellular biosynthetic process;cellular calcium ion homeostasis;cellular cation homeostasis;cellular chemical homeostasis;cellular component assembly;cellular component organization;cellular component organization at cellular level;cellular component organization or biogenesis;cellular component organization or biogenesis at cellular level;cellular divalent inorganic cation homeostasis;cellular homeostasis;cellular ion homeostasis;cellular macromolecule metabolic process;cellular metabolic process;cellular metal ion homeostasis;cellular nitrogen compound biosynthetic process;cellular nitrogen compound metabolic process;cellular process;cellular protein metabolic process;cellular response to stimulus;chemical homeostasis;cytokine production;divalent inorganic cation homeostasis;divalent inorganic cation transport;divalent metal ion transport;energy coupled proton transport, down electrochemical gradient;establishment of localization;establishment of localization in cell;heterocycle biosynthetic process;heterocycle metabolic process;homeostatic process;hydrogen transport;immune response-activating cell surface receptor signaling pathway;immune response-activating signal transduction;immune response-regulating cell surface receptor signaling pathway;immune response-regulating signaling pathway;immune system process;interleukin-2 production;intracellular transport;ion homeostasis;ion transmembrane transport;ion transport;leukocyte activation;lipid localization;localization;lymphocyte activation;macromolecular complex assembly;macromolecular complex subunit organization;macromolecule localization;macromolecule metabolic process;metabolic process;metal ion homeostasis;metal ion transport;mitochondrial ATP synthesis coupled proton transport;mitochondrial calcium ion transport;mitochondrial protein processing;mitochondrial transport;mitochondrion organization;monovalent inorganic cation transport;multicellular organismal process;nitrogen compound metabolic process;nucleobase-containing compound biosynthetic process;nucleobase-containing compound metabolic process;nucleobase-containing small molecule metabolic process;nucleoside phosphate metabolic process;nucleoside triphosphate biosynthetic process;nucleoside triphosphate metabolic process;nucleotide biosynthetic process;nucleotide metabolic process;organelle organization;positive regulation of biological process;positive regulation of biosynthetic process;positive regulation of cellular biosynthetic process;positive regulation of cellular metabolic process;positive regulation of cellular process;positive regulation of DNA metabolic process;positive regulation of DNA replication;positive regulation of DNA-dependent DNA replication;positive regulation of immune response;positive regulation of immune system process;positive regulation of macromolecule biosynthetic process;positive regulation of macromolecule metabolic process;positive regulation of membrane potential;positive regulation of metabolic process;positive regulation of mitochondrial DNA replication;positive regulation of mitochondrial membrane potential;positive regulation of nitrogen compound metabolic process;positive regulation of nucleobase-containing compound metabolic process;positive regulation of response to stimulus;primary metabolic process;protein complex assembly;protein complex subunit organization;protein maturation;protein metabolic process;protein oligomerization;protein processing;proton transport;purine nucleoside triphosphate biosynthetic process;purine nucleoside triphosphate metabolic process;purine nucleotide biosynthetic process;purine nucleotide metabolic process;purine ribonucleoside triphosphate biosynthetic process;purine ribonucleoside triphosphate metabolic process;purine ribonucleotide biosynthetic process;purine ribonucleotide metabolic process;purine-containing compound biosynthetic process;purine-containing compound metabolic process;regulation of biological process;regulation of biological quality;regulation of biosynthetic process;regulation of cellular biosynthetic process;regulation of cellular component organization;regulation of cellular macromolecule biosynthetic process;regulation of cellular metabolic process;regulation of cellular process;regulation of DNA metabolic process;regulation of DNA replication;regulation of DNA-dependent DNA replication;regulation of immune response;regulation of immune system process;regulation of macromolecule biosynthetic process;regulation of macromolecule metabolic process;regulation of membrane potential;regulation of metabolic process;regulation of mitochondrial DNA replication;regulation of mitochondrial membrane potential;regulation of mitochondrion organization;regulation of nitrogen compound metabolic process;regulation of nucleobase-containing compound metabolic process;regulation of organelle organization;regulation of primary metabolic process;regulation of response to stimulus;response to stimulus;ribonucleoside triphosphate biosynthetic process;ribonucleoside triphosphate metabolic process;ribonucleotide biosynthetic process;ribonucleotide metabolic process;signal transduction;small molecule metabolic process;T cell activation;T cell receptor signaling pathway;transmembrane transport;transport</t>
  </si>
  <si>
    <t>binding;enzyme binding;GTPase binding;protein binding;receptor binding</t>
  </si>
  <si>
    <t>cell part;cytoplasmic part;cytoskeleton;extrinsic to membrane;extrinsic to plasma membrane;intracellular non-membrane-bounded organelle;intracellular organelle;intracellular organelle part;intracellular part;membrane;membrane part;membrane raft;membrane-enclosed lumen;mitochondrial inner membrane;mitochondrial intermembrane space;mitochondrial membrane;mitochondrial part;non-membrane-bounded organelle;organelle;organelle envelope lumen;organelle inner membrane;organelle membrane;organelle part;plasma membrane part</t>
  </si>
  <si>
    <t>Acetylation;Alternativesplicing;Cellmembrane;Coiledcoil;Completeproteome;Directproteinsequencing;Lipid-binding;Membrane;Mitochondrion;Mitochondrioninnermembrane;Phosphoprotein;Polymorphism;Referenceproteome;Transitpeptide</t>
  </si>
  <si>
    <t>Q9UJZ1 [212-222]</t>
  </si>
  <si>
    <t>STOML2</t>
  </si>
  <si>
    <t>Q9UJZ1 1xAcetyl [K221]</t>
  </si>
  <si>
    <t>O95696 1xAcetyl [K903]</t>
  </si>
  <si>
    <t>alternative nuclear mRNA splicing, via spliceosome;biological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process;establishment of localization;establishment of localization in cell;establishment of RNA localization;gene expression;intracellular transport;macromolecular complex assembly;macromolecular complex subunit organization;macromolecule biosynthetic process;macromolecule metabolic process;metabolic process;mRNA 3'-end processing;mRNA export from nucleus;mRNA metabolic process;mRNA processing;mRNA splice site selection;mRNA transport;negative regulation of biological process;negative regulation of cell death;negative regulation of cell differentiation;negative regulation of cellular metabolic process;negative regulation of cellular process;negative regulation of developmental process;negative regulation of epidermal cell differentiation;negative regulation of epidermis development;negative regulation of epithelial cell differentiation;negative regulation of keratinocyte differentiation;negative regulation of macromolecule metabolic process;negative regulation of metabolic process;negative regulation of mRNA processing;negative regulation of nitrogen compound metabolic process;negative regulation of nuclear mRNA splicing, via spliceosome;negative regulation of nucleobase-containing compound metabolic process;negative regulation of RNA metabolic process;negative regulation of RNA splicing;nitrogen compound metabolic process;nuclear export;nuclear mRNA splicing, via spliceosome;nuclear transport;nucleic acid metabolic process;nucleic acid transport;nucleobase-containing compound metabolic process;nucleobase-containing compound transport;nucleocytoplasmic transport;positive regulation of biological process;positive regulation of cell proliferation;positive regulation of cellular process;positive regulation of epithelial cell proliferation;positive regulation of epithelial cell proliferation involved in lung morphogenesis;primary metabolic process;regulation of alternative nuclear mRNA splicing, via spliceosome;regulation of anatomical structure morphogenesis;regulation of biological process;regulation of cell death;regulation of cell differentiation;regulation of cell proliferation;regulation of cellular metabolic process;regulation of cellular process;regulation of developmental process;regulation of epidermal cell differentiation;regulation of epidermis development;regulation of epithelial cell differentiation;regulation of epithelial cell proliferation;regulation of epithelial cell proliferation involved in lung morphogenesis;regulation of gene expression;regulation of keratinocyte differentiation;regulation of keratinocyte proliferation;regulation of macromolecule metabolic process;regulation of metabolic process;regulation of mRNA processing;regulation of multicellular organismal development;regulation of multicellular organismal process;regulation of nitrogen compound metabolic process;regulation of nuclear mRNA splicing, via spliceosome;regulation of nucleobase-containing compound metabolic process;regulation of organ morphogenesis;regulation of primary metabolic process;regulation of response to stimulus;regulation of response to stress;regulation of RNA metabolic process;regulation of RNA splicing;regulation of wound healing;ribonucleoprotein complex assembly;ribonucleoprotein complex subunit organization;RNA 3'-end processing;RNA biosynthetic process;RNA export from nucleus;RNA metabolic process;RNA processing;RNA splicing;RNA splicing, via transesterification reactions;RNA splicing, via transesterification reactions with bulged adenosine as nucleophile;RNA transport;termination of RNA polymerase II transcription;transcription from RNA polymerase II promoter;transcription termination, DNA-dependent;transcription, DNA-dependent;transport</t>
  </si>
  <si>
    <t>binding;nucleic acid binding;nucleotide binding;pre-mRNA binding;RNA binding</t>
  </si>
  <si>
    <t>Acetylation;Alternativesplicing;Completeproteome;Directproteinsequencing;mRNAprocessing;mRNAsplicing;Nucleus;Phosphoprotein;Polymorphism;Referenceproteome;Repeat;Repressor;RNA-binding</t>
  </si>
  <si>
    <t>PGC-1-SRp40-SRp55-SRp75 complex;Spliceosome;SRp30c-SRp55 complex;TRA2B1-SRp30c-SRp55 complex</t>
  </si>
  <si>
    <t>Q13247 [100-107]</t>
  </si>
  <si>
    <t>SRSF6</t>
  </si>
  <si>
    <t>Q13247 1xAcetyl [K101]</t>
  </si>
  <si>
    <t>biological regulation;biosynthetic process;cellular biosynthetic process;cellular macromolecule biosynthetic process;cellular macromolecule metabolic process;cellular metabolic process;cellular nitrogen compound metabolic process;cellular process;gamete generation;macromolecule biosynthetic process;macromolecule metabolic process;male gamete generation;metabolic process;multicellular organismal process;multicellular organismal reproductive process;nitrogen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DNA-dependent;reproductive process;RNA biosynthetic process;RNA metabolic process;spermatogenesis;transcription, DNA-dependent</t>
  </si>
  <si>
    <t>Alternativesplicing;Completeproteome;Directproteinsequencing;Nucleus;Phosphoprotein;Referenceproteome;RNA-binding;SH3-binding;Transcription;Transcriptionregulation</t>
  </si>
  <si>
    <t>O75525</t>
  </si>
  <si>
    <t>O75525 [144-153]</t>
  </si>
  <si>
    <t>KH domain-containing, RNA-binding, signal transduction-associated protein 3 OS=Homo sapiens OX=9606 GN=KHDRBS3 PE=1 SV=1</t>
  </si>
  <si>
    <t>KHDRBS3</t>
  </si>
  <si>
    <t>O75525 1xAcetyl [K152]</t>
  </si>
  <si>
    <t>cell part;cytoplasm;envelope;integral to membrane;intracellular membrane-bounded organelle;intracellular organelle;intracellular organelle part;intracellular part;intrinsic to membrane;membrane;membrane part;membrane-bounded organelle;nuclear envelope;nuclear inner membrane;nuclear membrane;nuclear part;nucleus;organelle;organelle envelope;organelle inner membrane;organelle membrane;organelle part</t>
  </si>
  <si>
    <t>Acetylation;Alternativesplicing;Citrullination;Completeproteome;Cytoplasm;DNA-binding;Membrane;Nucleus;Pharmaceutical;Phosphoprotein;Polymorphism;Referenceproteome;Signal-anchor;Transmembrane;Transmembranehelix</t>
  </si>
  <si>
    <t>P42167</t>
  </si>
  <si>
    <t>P42167 [329-338]</t>
  </si>
  <si>
    <t>Lamina-associated polypeptide 2, isoforms beta/gamma OS=Homo sapiens OX=9606 GN=TMPO PE=1 SV=2</t>
  </si>
  <si>
    <t>P42167 1xAcetyl [K334]</t>
  </si>
  <si>
    <t>Q14151 [738-747]</t>
  </si>
  <si>
    <t>Q14151 1xAcetyl [K746]</t>
  </si>
  <si>
    <t>cell part;cytoplasm;cytoplasmic part;cytosol;cytosolic large ribosomal subunit;intracellular non-membrane-bounded organelle;intracellular organelle;intracellular organelle part;intracellular part;large ribosomal subunit;macromolecular complex;membrane;non-membrane-bounded organelle;nuclear part;nucleolus;organelle;organelle part;ribonucleoprotein complex</t>
  </si>
  <si>
    <t>3D-structure;Completeproteome;Directproteinsequencing;Diseasemutation;Hypotrichosis;Polymorphism;Referenceproteome;Ribonucleoprotein;Ribosomalprotein</t>
  </si>
  <si>
    <t>P46778</t>
  </si>
  <si>
    <t>P46778 [121-129]</t>
  </si>
  <si>
    <t>60S ribosomal protein L21 OS=Homo sapiens OX=9606 GN=RPL21 PE=1 SV=2</t>
  </si>
  <si>
    <t>RPL21</t>
  </si>
  <si>
    <t>P46778 1xAcetyl [K122]</t>
  </si>
  <si>
    <t>biological regulation;cell surface receptor linked signaling pathway;cellular process;cellular response to stimulus;negative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DNA-dependent;Notch signaling pathway;positive regulation of biological process;positive regulation of biosynthetic process;positive regulation of cell development;positive regulation of cell differentiation;positive regulation of cellular biosynthetic process;positive regulation of cellular metabolic process;positive regulation of cellular process;positive regulation of developmental process;positive regulation of gene expression;positive regulation of macromolecule biosynthetic process;positive regulation of macromolecule metabolic process;positive regulation of metabolic process;positive regulation of neurogenesis;positive regulation of nitrogen compound metabolic process;positive regulation of nucleobase-containing compound metabolic process;positive regulation of RNA metabolic process;positive regulation of transcription, DNA-dependent;regulation of biological process;regulation of biosynthetic process;regulation of cell development;regulation of cell differentiation;regulation of cellular biosynthetic process;regulation of cellular macromolecule biosynthetic process;regulation of cellular metabolic process;regulation of cellular process;regulation of developmental process;regulation of gene expression;regulation of macromolecule biosynthetic process;regulation of macromolecule metabolic process;regulation of metabolic process;regulation of multicellular organismal development;regulation of multicellular organismal process;regulation of nervous system development;regulation of neurogenesis;regulation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stimulus;signal transduction;viral reproduction</t>
  </si>
  <si>
    <t>binding;DNA binding;nucleic acid binding;nucleic acid binding transcription factor activity;nucleotide binding;protein binding;protein binding transcription factor activity;RNA polymerase II transcription factor binding;RNA polymerase II transcription factor binding transcription factor activity;RNA polymerase II transcription factor binding transcription factor activity involved in negative regulation of transcription;sequence-specific DNA binding transcription factor activity;single-stranded DNA binding;structure-specific DNA binding;transcription cofactor activity;transcription corepressor activity;transcription factor binding;transcription factor binding transcription factor activity</t>
  </si>
  <si>
    <t>cell part;extracellular membrane-bounded organelle;extracellular organelle;extracellular region part;extracellular vesicular exosome;intracellular organelle part;intracellular part;macromolecular complex;membrane-bounded organelle;membrane-bounded vesicle;nuclear part;nucleoplasm;nucleoplasm part;organelle;organelle part;protein complex;transcriptional repressor complex;vesicle</t>
  </si>
  <si>
    <t>3D-structure;Activator;Coiledcoil;Completeproteome;DNA-binding;Host-virusinteraction;Notchsignalingpathway;Nucleus;Phosphoprotein;Polymorphism;Referenceproteome;Repeat;Repressor;RNA-binding;Transcription;Transcriptionregulation</t>
  </si>
  <si>
    <t>RBP-Jkappa-SHARP complex;SHARP-CtBP complex;SHARP-CtBP1-CtIP complex;SHARP-CtBP1-CtIP-RBP-Jkappa corepressor complex;SHARP-CtIP-RBP-Jkappa complex;Spliceosome</t>
  </si>
  <si>
    <t>Q96T58</t>
  </si>
  <si>
    <t>Q96T58 [32-40]</t>
  </si>
  <si>
    <t>Msx2-interacting protein OS=Homo sapiens OX=9606 GN=SPEN PE=1 SV=1</t>
  </si>
  <si>
    <t>SPEN</t>
  </si>
  <si>
    <t>Q96T58 1xAcetyl [K36]</t>
  </si>
  <si>
    <t>Q00839 [182-204]</t>
  </si>
  <si>
    <t>Q00839 1xAcetyl [K186]</t>
  </si>
  <si>
    <t>Q16778 [14-24];O60814 [14-24]</t>
  </si>
  <si>
    <t>Q16778 3xAcetyl [K16;K17;K21];O60814 3xAcetyl [K16;K17;K21]</t>
  </si>
  <si>
    <t>biological regulation;biosynthetic process;cell cycle phase;cell cycle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stimulus;chromatin modification;chromatin organization;chromosome organization;covalent chromatin modification;estrogen receptor signaling pathway;histone acetylation;histone H3 acetylation;histone modification;internal peptidyl-lysine acetylation;internal protein amino acid acetylation;intracellular receptor mediated signaling pathway;macromolecule biosynthetic process;macromolecule metabolic process;macromolecule modification;metabolic process;mitosis;nitrogen compound metabolic process;nuclear division;nucleic acid metabolic process;nucleobase-containing compound metabolic process;organelle fission;organelle organization;peptidyl-amino acid modification;peptidyl-lysine acetylation;peptidyl-lysine modification;positive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DNA-dependent;posttranscriptional regulation of gene expression;primary metabolic process;protein acetylation;protein acylation;protein metabolic process;protein modification process;regulation of biological process;regulation of biological quality;regulation of biosynthetic process;regulation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gene expression;regulation of histone deacetylation;regulation of histone modification;regulation of macromolecule biosynthetic process;regulation of macromolecule metabolic process;regulation of metabolic process;regulation of nitrogen compound metabolic process;regulation of nucleobase-containing compound metabolic process;regulation of organelle organization;regulation of phosphate metabolic process;regulation of phosphorus metabolic process;regulation of phosphorylation;regulation of primary metabolic process;regulation of protein deacetylation;regulation of protein metabolic process;regulation of protein modification process;regulation of protein phosphorylation;regulation of protein stability;regulation of RNA metabolic process;regulation of transcription from RNA polymerase II promoter;regulation of transcription, DNA-dependent;regulation of tubulin deacetylation;response to stimulus;RNA biosynthetic process;RNA metabolic process;signal transduction;steroid hormone receptor signaling pathway;transcription, DNA-dependent</t>
  </si>
  <si>
    <t>binding;ligand-dependent nuclear receptor binding;ligand-dependent nuclear receptor transcription coactivator activity;nucleic acid binding transcription factor activity;protein binding;protein binding transcription factor activity;protein domain specific binding;receptor binding;sequence-specific DNA binding transcription factor activity;transcription coactivator activity;transcription cofactor activity;transcription factor binding transcription factor activity</t>
  </si>
  <si>
    <t>Ada2/Gcn5/Ada3 transcription activator complex;cell part;cytoskeletal part;histone acetyltransferase complex;intracellular;intracellular membrane-bounded organelle;intracellular non-membrane-bounded organelle;intracellular organelle;intracellular organelle part;intracellular part;macromolecular complex;membrane-bounded organelle;mitotic spindle;non-membrane-bounded organelle;nuclear part;nucleoplasm;nucleoplasm part;nucleus;organelle;organelle part;protein complex;SAGA-type complex;spindle;STAGA complex;transcription factor complex;transcription factor TFTC complex</t>
  </si>
  <si>
    <t>Acetylation;Alternativesplicing;Coiledcoil;Completeproteome;Nucleus;Phosphoprotein;Referenceproteome;Transcription;Transcriptionregulation</t>
  </si>
  <si>
    <t>GCN5-TRRAP histone acetyltransferase complex;PCAF complex;STAGA complex (SPT3-TAF9-GCN5 acetyltransferase complex);TFTC complex (TATA-binding protein-free TAF-II-containing complex)</t>
  </si>
  <si>
    <t>O75528</t>
  </si>
  <si>
    <t>O75528 [236-243]</t>
  </si>
  <si>
    <t>Transcriptional adapter 3 OS=Homo sapiens OX=9606 GN=TADA3 PE=1 SV=1</t>
  </si>
  <si>
    <t>TADA3</t>
  </si>
  <si>
    <t>O75528 1xAcetyl [K242]</t>
  </si>
  <si>
    <t>anatomical structure development;anatomical structure morphogenesis;biological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modification;developmental process;heart development;histone H2A monoubiquitination;histone H2A ubiquitination;histone modification;histone monoubiquitination;histone ubiquitination;macromolecule biosynthetic process;macromolecule metabolic process;macromolecule modification;metabolic process;negative regulation of biological process;negative regulation of biomineral tissue development;negative regulation of biosynthetic process;negative regulation of bone mineralization;negative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cellular protein metabolic process;negative regulation of developmental process;negative regulation of gene expression;negative regulation of histone H3-K36 methylation;negative regulation of histone H3-K4 methylation;negative regulation of histone methylation;negative regulation of histone modification;negative regulation of macromolecule biosynthetic process;negative regulation of macromolecule metabolic process;negative regulation of metabolic process;negative regulation of multicellular organismal process;negative regulation of nitrogen compound metabolic process;negative regulation of nucleobase-containing compound metabolic process;negative regulation of organelle organization;negative regulation of ossification;negative regulation of protein metabolic process;negative regulation of protein modification process;negative regulation of RNA metabolic process;negative regulation of tooth mineralization;negative regulation of transcription from RNA polymerase II promoter;negative regulation of transcription, DNA-dependent;nitrogen compound metabolic process;nucleic acid metabolic process;nucleobase-containing compound metabolic process;odontogenesis;organ development;organ morphogenesis;organelle organization;palate development;pattern specification process;primary metabolic process;protein metabolic process;protein modification by small protein conjugation;protein modification by small protein conjugation or removal;protein modification process;protein monoubiquitination;protein ubiquitination;regulation of anatomical structure morphogenesis;regulation of biological process;regulation of biomineral tissue development;regulation of biosynthetic process;regulation of bone mineralization;regulation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developmental process;regulation of gene expression;regulation of histone H3-K36 methylation;regulation of histone H3-K4 methylation;regulation of histone methylation;regulation of histone modification;regulation of macromolecule biosynthetic process;regulation of macromolecule metabolic process;regulation of metabolic process;regulation of multicellular organismal development;regulation of multicellular organismal process;regulation of nitrogen compound metabolic process;regulation of nucleobase-containing compound metabolic process;regulation of odontogenesis;regulation of organ morphogenesis;regulation of organelle organization;regulation of ossification;regulation of primary metabolic process;regulation of protein metabolic process;regulation of protein modification process;regulation of RNA metabolic process;regulation of tooth mineralization;regulation of transcription from RNA polymerase II promoter;regulation of transcription, DNA-dependent;RNA biosynthetic process;RNA metabolic process;specification of axis polarity;transcription, DNA-dependent</t>
  </si>
  <si>
    <t>binding;DNA binding;enzyme binding;heat shock protein binding;histone deacetylase binding;nucleic acid binding;protein binding;protein binding transcription factor activity;regulatory region DNA binding;regulatory region nucleic acid binding;transcription cofactor activity;transcription corepressor activity;transcription factor binding;transcription factor binding transcription factor activity;transcription regulatory region DNA binding</t>
  </si>
  <si>
    <t>3D-structure;Acetylation;Alternativesplicing;ANKrepeat;Chromatinregulator;Completeproteome;Diseasemutation;Microphthalmia;Nucleus;Phosphoprotein;Referenceproteome;Repeat;Repressor;Transcription;Transcriptionregulation</t>
  </si>
  <si>
    <t>Q6W2J9</t>
  </si>
  <si>
    <t>Q6W2J9 [1295-1305]</t>
  </si>
  <si>
    <t>BCL-6 corepressor OS=Homo sapiens OX=9606 GN=BCOR PE=1 SV=1</t>
  </si>
  <si>
    <t>BCOR</t>
  </si>
  <si>
    <t>Q6W2J9 1xAcetyl [K1304]</t>
  </si>
  <si>
    <t>aging;base-excision repair;biological regulation;biosynthetic process;cell aging;cellular biosynthetic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metabolic process;cellular metabolic process;cellular nitrogen compound metabolic process;cellular process;cellular response to stimulus;cellular response to stress;cellular senescence;chromatin assembly;chromatin assembly or disassembly;chromatin modification;chromatin organization;chromatin remodeling;chromosome organization;developmental process;DNA conformation change;DNA duplex unwinding;DNA geometric change;DNA metabolic process;DNA repair;DNA unwinding involved in replication;heterochromatin formation;heterochromatin organization;macromolecular complex assembly;macromolecular complex disassembly;macromolecular complex subunit organization;macromolecule biosynthetic process;macromolecule metabolic process;metabolic process;multi-organism process;negative regulation of biological process;negative regulation of biosynthetic process;negative regulation of cell proliferation;negative regulation of cellular biosynthetic process;negative regulation of cellular macromolecule biosynthetic process;negative regulation of cellular metabolic process;negative regulation of cellular process;negative regulation of chromatin silencing;negative regulation of gene expression;negative regulation of gene silencing;negative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process;nucleosome disassembly;nucleosome organization;oncogene-induced senescence;organelle organization;positive regulation of biological process;positive regulation of biosynthetic process;positive regulation of cell aging;positive regulation of cellular biosynthetic process;positive regulation of cellular metabolic process;positive regulation of cellular process;positive regulation of cellular senescence;positive regulation of developmental process;positive regulation of gene expression;positive regulation of gene expression, epigenetic;positive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response to stimulus;positive regulation of RNA metabolic process;positive regulation of transcription, DNA-dependent;primary metabolic process;protein complex assembly;protein complex subunit organization;protein-DNA complex disassembly;protein-DNA complex subunit organization;regulation of biological process;regulation of biosynthetic process;regulation of cell aging;regulation of cell proliferation;regulation of cellular biosynthetic process;regulation of cellular macromolecule biosynthetic process;regulation of cellular metabolic process;regulation of cellular process;regulation of cellular response to stress;regulation of cellular senescence;regulation of chromatin silencing;regulation of developmental process;regulation of gene expression;regulation of gene expression, epigenetic;regulation of gene silencing;regulation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response to stimulus;regulation of response to stress;regulation of RNA metabolic process;regulation of transcription, DNA-dependent;response to biotic stimulus;response to DNA damage stimulus;response to other organism;response to stimulus;response to stress;response to virus;RNA biosynthetic process;RNA metabolic process;senescence-associated heterochromatin focus formation;transcription, DNA-dependent;viral reproduction</t>
  </si>
  <si>
    <t>5'-deoxyribose-5-phosphate lyase activity;AT DNA binding;binding;carbon-oxygen lyase activity;catalytic activity;DNA binding;DNA-(apurinic or apyrimidinic site) lyase activity;enzyme binding;hormone receptor binding;ligand-dependent nuclear receptor transcription coactivator activity;lyase activity;nuclear hormone receptor binding;nucleic acid binding;peroxisome proliferator activated receptor binding;protein binding;protein binding transcription factor activity;receptor binding;retinoic acid receptor binding;retinoid X receptor binding;sequence-specific DNA binding;transcription coactivator activity;transcription cofactor activity;transcription factor binding;transcription factor binding transcription factor activity</t>
  </si>
  <si>
    <t>adherens junction;anchoring junction;cell junction;cell part;cell-substrate adherens junction;cell-substrate junction;chromatin;chromosomal part;cytoplasmic part;cytosol;focal adhesion;heterochromatin;intracellular membrane-bounded organelle;intracellular organelle;intracellular organelle part;intracellular part;macromolecular complex;membrane-bounded organelle;nuclear part;nucleoplasm;nucleoplasm part;nucleus;organelle;organelle part;protein complex;senescence-associated heterochromatin focus;transcription factor complex</t>
  </si>
  <si>
    <t>3D-structure;Acetylation;Alternativesplicing;Chromosomalrearrangement;Chromosome;Completeproteome;Directproteinsequencing;DNA-binding;Host-virusinteraction;Methylation;Nucleus;Phosphoprotein;Referenceproteome;Repeat;Transcription;Transcriptionregulation</t>
  </si>
  <si>
    <t>HMGA1</t>
  </si>
  <si>
    <t>P17096 1xAcetyl [K15]</t>
  </si>
  <si>
    <t>Q03164 [1230-1249]</t>
  </si>
  <si>
    <t>Q03164 1xAcetyl [K1235]</t>
  </si>
  <si>
    <t>Q6W2J9 [800-810]</t>
  </si>
  <si>
    <t>Q6W2J9 1xAcetyl [K802]</t>
  </si>
  <si>
    <t>biological regulation;cardiac muscle contraction;cation homeostasis;cation transport;cellular cation homeostasis;cellular chemical homeostasis;cellular homeostasis;cellular ion homeostasis;cellular metal ion homeostasis;cellular monovalent inorganic cation homeostasis;cellular potassium ion homeostasis;cellular potassium ion transport;cellular process;cellular response to abiotic stimulus;cellular response to chemical stimulus;cellular response to endogenous stimulus;cellular response to external stimulus;cellular response to hormone stimulus;cellular response to mechanical stimulus;cellular response to organic substance;cellular response to steroid hormone stimulus;cellular response to stimulus;cellular sodium ion homeostasis;chemical homeostasis;establishment of localization;homeostatic process;ion homeostasis;ion transmembrane transport;ion transport;membrane hyperpolarization;metal ion homeostasis;metal ion transport;monovalent inorganic cation homeostasis;monovalent inorganic cation transport;multicellular organismal process;muscle contraction;muscle system process;negative regulation of biological process;negative regulation of biosynthetic process;negative regulation of cardiac muscle contraction;negative regulation of cellular biosynthetic process;negative regulation of cellular metabolic process;negative regulation of cellular process;negative regulation of glucocorticoid biosynthetic process;negative regulation of glucocorticoid metabolic process;negative regulation of heart contraction;negative regulation of hormone biosynthetic process;negative regulation of hormone metabolic process;negative regulation of lipid biosynthetic process;negative regulation of lipid metabolic process;negative regulation of metabolic process;negative regulation of multicellular organismal process;negative regulation of muscle contraction;negative regulation of steroid biosynthetic process;negative regulation of steroid hormone biosynthetic process;negative regulation of steroid metabolic process;negative regulation of striated muscle contraction;positive regulation of biological process;positive regulation of heart contraction;positive regulation of multicellular organismal process;positive regulation of muscle contraction;positive regulation of striated muscle contraction;potassium ion homeostasis;potassium ion import;potassium ion transmembrane transport;potassium ion transport;regulation of biological process;regulation of biological quality;regulation of biosynthetic process;regulation of blood pressure;regulation of cardiac muscle contraction;regulation of cellular biosynthetic process;regulation of cellular metabolic process;regulation of cellular process;regulation of glucocorticoid biosynthetic process;regulation of glucocorticoid metabolic process;regulation of heart contraction;regulation of hormone biosynthetic process;regulation of hormone metabolic process;regulation of ion transport;regulation of lipid biosynthetic process;regulation of lipid metabolic process;regulation of localization;regulation of membrane potential;regulation of metabolic process;regulation of metal ion transport;regulation of multicellular organismal process;regulation of muscle contraction;regulation of muscle system process;regulation of primary metabolic process;regulation of sodium ion transport;regulation of steroid biosynthetic process;regulation of steroid hormone biosynthetic process;regulation of steroid metabolic process;regulation of striated muscle contraction;regulation of system process;regulation of the force of heart contraction;regulation of transport;relaxation of cardiac muscle;relaxation of muscle;response to abiotic stimulus;response to chemical stimulus;response to drug;response to endogenous stimulus;response to external stimulus;response to hormone stimulus;response to mechanical stimulus;response to organic substance;response to steroid hormone stimulus;response to stimulus;sodium ion homeostasis;striated muscle contraction;system process;transmembrane transport;transport</t>
  </si>
  <si>
    <t>active transmembrane transporter activity;adenyl nucleotide binding;adenyl ribonucleotide binding;ADP binding;alkali metal ion binding;ATP binding;ATPase activity;ATPase activity, coupled;ATPase activity, coupled to movement of substances;ATPase activity, coupled to transmembrane movement of ions;ATPase activity, coupled to transmembrane movement of ions, phosphorylative mechanism;ATPase activity, coupled to transmembrane movement of substances;binding;catalytic activity;cation binding;cation transmembrane transporter activity;chaperone binding;hydrolase activity;hydrolase activity, acting on acid anhydrides;hydrolase activity, acting on acid anhydrides, catalyzing transmembrane movement of substances;hydrolase activity, acting on acid anhydrides, in phosphorus-containing anhydrides;hydrolase activity, acting on ester bonds;inorganic cation transmembrane transporter activity;ion binding;ion transmembrane transporter activity;metal ion binding;metal ion transmembrane transporter activity;monovalent inorganic cation transmembrane transporter activity;nucleoside-triphosphatase activity;nucleotide binding;phosphatase activity;phosphoric ester hydrolase activity;potassium ion binding;potassium ion transmembrane transporter activity;potassium-transporting ATPase activity;P-P-bond-hydrolysis-driven transmembrane transporter activity;primary active transmembrane transporter activity;protein binding;purine nucleotide binding;purine ribonucleoside triphosphate binding;purine ribonucleotide binding;pyrophosphatase activity;ribonucleotide binding;sodium ion binding;sodium ion transmembrane transporter activity;sodium:potassium-exchanging ATPase activity;substrate-specific transmembrane transporter activity;substrate-specific transporter activity;transmembrane transporter activity;transporter activity</t>
  </si>
  <si>
    <t>apical plasma membrane;basolateral plasma membrane;caveola;cell part;cytoplasmic membrane-bounded vesicle;cytoplasmic part;cytoplasmic vesicle;endoplasmic reticulum;endosome;extracellular membrane-bounded organelle;extracellular organelle;extracellular region part;extracellular vesicular exosome;Golgi apparatus;integral to membrane;intracellular membrane-bounded organelle;intracellular organelle;intracellular part;intrinsic to membrane;macromolecular complex;melanosome;membrane;membrane part;membrane raft;membrane-bounded organelle;membrane-bounded vesicle;organelle;pigment granule;plasma membrane;plasma membrane part;protein complex;sarcolemma;sodium:potassium-exchanging ATPase complex;T-tubule;vesicle</t>
  </si>
  <si>
    <t>Aldosterone-regulated sodium reabsorption;Bile secretion;Carbohydrate digestion and absorption;Cardiac muscle contraction;Endocrine and other factor-regulated calcium reabsorption;Gastric acid secretion;Mineral absorption;Pancreatic secretion;Protein digestion and absorption;Proximal tubule bicarbonate reclamation;Salivary secretion</t>
  </si>
  <si>
    <t>Acetylation;Alternativesplicing;ATP-binding;Cellmembrane;Completeproteome;Directproteinsequencing;Hydrolase;Iontransport;Magnesium;Membrane;Metal-binding;Nucleotide-binding;Phosphoprotein;Polymorphism;Potassium;Potassiumtransport;Referenceproteome;Sodium;Sodium/potassiumtransport;Sodiumtransport;Transmembrane;Transmembranehelix;Transport</t>
  </si>
  <si>
    <t>P05023 [693-707]</t>
  </si>
  <si>
    <t>ATP1A1</t>
  </si>
  <si>
    <t>P05023 1xAcetyl [K698]</t>
  </si>
  <si>
    <t>biological regulation;calcium ion homeostasis;calcium ion transport;calcium-mediated signaling;carbohydrate homeostasis;cation homeostasis;cation transport;cellular calcium ion homeostasis;cellular cation homeostasis;cellular chemical homeostasis;cellular component assembly;cellular component organization;cellular component organization or biogenesis;cellular divalent inorganic cation homeostasis;cellular homeostasis;cellular ion homeostasis;cellular metal ion homeostasis;cellular process;cellular response to stimulus;chemical homeostasis;divalent inorganic cation homeostasis;divalent inorganic cation transport;divalent metal ion transport;elevation of mitochondrial calcium ion concentration;establishment of localization;establishment of localization in cell;glucose homeostasis;homeostatic process;intracellular signal transduction;intracellular transport;ion homeostasis;ion transport;macromolecular complex assembly;macromolecular complex subunit organization;metal ion homeostasis;metal ion transport;mitochondrial calcium ion homeostasis;mitochondrial calcium ion transport;mitochondrial transport;positive regulation of biological process;positive regulation of cellular process;positive regulation of hormone secretion;positive regulation of insulin secretion;positive regulation of peptide hormone secretion;positive regulation of peptide secretion;positive regulation of secretion;positive regulation of transport;protein complex assembly;protein complex oligomerization;protein complex subunit organization;regulation of biological process;regulation of biological quality;regulation of cell communication;regulation of cellular localization;regulation of cellular process;regulation of hormone secretion;regulation of insulin secretion;regulation of localization;regulation of peptide hormone secretion;regulation of peptide secretion;regulation of peptide transport;regulation of secretion;regulation of signaling;regulation of transport;response to stimulus;second-messenger-mediated signaling;signal transduction;transport</t>
  </si>
  <si>
    <t>active transmembrane transporter activity;calcium channel activity;cation channel activity;cation transmembrane transporter activity;channel activity;ion channel activity;ion transmembrane transporter activity;passive transmembrane transporter activity;secondary active transmembrane transporter activity;substrate-specific channel activity;substrate-specific transmembrane transporter activity;substrate-specific transporter activity;transmembrane transporter activity;transporter activity;uniporter activity</t>
  </si>
  <si>
    <t>calcium channel complex;cation channel complex;cell part;cytoplasmic part;integral to membrane;integral to mitochondrial inner membrane;integral to mitochondrial membrane;integral to organelle membrane;intracellular membrane-bounded organelle;intracellular organelle;intracellular organelle part;intracellular part;intrinsic to membrane;intrinsic to mitochondrial inner membrane;intrinsic to organelle membrane;ion channel complex;macromolecular complex;membrane;membrane part;membrane-bounded organelle;mitochondrial inner membrane;mitochondrial membrane;mitochondrial membrane part;mitochondrial part;mitochondrion;organelle;organelle inner membrane;organelle membrane;organelle part;protein complex</t>
  </si>
  <si>
    <t>Acetylation;Alternativesplicing;Calcium;Calciumchannel;Calciumtransport;Coiledcoil;Completeproteome;Ionchannel;Iontransport;Membrane;Mitochondrion;Mitochondrioninnermembrane;Referenceproteome;Transitpeptide;Transmembrane;Transmembranehelix;Transport</t>
  </si>
  <si>
    <t>Q8NE86 [322-333]</t>
  </si>
  <si>
    <t>MCU</t>
  </si>
  <si>
    <t>Q8NE86 1xAcetyl [K332]</t>
  </si>
  <si>
    <t>anatomical structure development;anatomical structure morphogenesis;ATP-dependent chromatin remodeling;biological regulation;biosynthetic process;cell surface receptor linked signaling pathway;cellular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metabolic process;cellular metabolic process;cellular nitrogen compound metabolic process;cellular process;cellular response to chemical stimulus;cellular response to endogenous stimulus;cellular response to hormone stimulus;cellular response to insulin stimulus;cellular response to organic substance;cellular response to peptide hormone stimulus;cellular response to stimulus;chromatin modification;chromatin organization;chromatin remodeling;chromosome organization;developmental process;enzyme linked receptor protein signaling pathway;insulin receptor signaling pathway;macromolecular complex disassembly;macromolecular complex subunit organization;macromolecule biosynthetic process;macromolecule metabolic process;metabolic process;nervous system development;nitrogen compound metabolic process;nucleic acid metabolic process;nucleobase-containing compound metabolic process;nucleosome disassembly;nucleosome organization;organ morphogenesis;organelle organization;positive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process;protein-DNA complex disassembly;protein-DNA complex subunit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chemical stimulus;response to endogenous stimulus;response to hormone stimulus;response to insulin stimulus;response to organic substance;response to peptide hormone stimulus;response to stimulus;RNA biosynthetic process;RNA metabolic process;signal transduction;system development;transcription, DNA-dependent;transmembrane receptor protein tyrosine kinase signaling pathway</t>
  </si>
  <si>
    <t>binding;chromatin binding;DNA binding;nucleic acid binding;protein binding;protein binding transcription factor activity;protein N-terminus binding;transcription coactivator activity;transcription cofactor activity;transcription factor binding transcription factor activity</t>
  </si>
  <si>
    <t>cell part;chromatin;chromatin remodeling complex;chromosomal part;chromosome;intracellular non-membrane-bounded organelle;intracellular organelle;intracellular organelle part;intracellular part;macromolecular complex;nBAF complex;non-membrane-bounded organelle;npBAF complex;nuclear chromatin;nuclear chromosome part;nuclear part;nucleoplasm;organelle;organelle part;protein complex;sex chromosome;SWI/SNF complex;SWI/SNF-type complex;XY body</t>
  </si>
  <si>
    <t>3D-structure;Acetylation;Chromatinregulator;Coiledcoil;Completeproteome;Directproteinsequencing;Neurogenesis;Nucleus;Phosphoprotein;Polymorphism;Referenceproteome;Transcription;Transcriptionregulation</t>
  </si>
  <si>
    <t>ALL-1 supercomplex;BAF complex;BRG1-associated complex;Brg1-associated complex I;Brg1-associated complex II;Brg1-based SWI/SNF chromatin remodeling complex;BRG1-SIN3A complex;BRG1-SIN3A-HDAC containing SWI/SNF remodeling complex I;Brm-associated complex;BRM-associated complex;BRM-SIN3A complex;BRM-SIN3A-HDAC complex;EBAFa complex;EBAFb complex;Emerin complex 32;LARC complex (LCR-associated remodeling complex);NCOR1 complex;NUMAC complex (nucleosomal methylation activator complex);p300-CBP-p270-SWI/SNF complex;PBAF complex (Polybromo- and BAF containing complex);RNA polymerase II complex, chromatin structure modifying;RNA polymerase II complex, incomplete (CDK8 complex), chromatin structure modifying;RSmad complex;SIN3-ING1b complex II;SWI-SNF chromatin remodeling-related-BRCA1 complex;WINAC complex</t>
  </si>
  <si>
    <t>Q92922</t>
  </si>
  <si>
    <t>Q92922 [591-602]</t>
  </si>
  <si>
    <t>SWI/SNF complex subunit SMARCC1 OS=Homo sapiens OX=9606 GN=SMARCC1 PE=1 SV=3</t>
  </si>
  <si>
    <t>SMARCC1</t>
  </si>
  <si>
    <t>Q92922 1xAcetyl [K592]</t>
  </si>
  <si>
    <t>O95696 [803-818]</t>
  </si>
  <si>
    <t>O95696 1xAcetyl [K817]</t>
  </si>
  <si>
    <t>cellular metabolic process;cellular process;electron transport chain;generation of precursor metabolites and energy;metabolic process;mitochondrial electron transport, NADH to ubiquinone;oxidation-reduction process;respiratory electron transport chain;small molecule metabolic process</t>
  </si>
  <si>
    <t>catalytic activity;NADH dehydrogenase (quinone) activity;NADH dehydrogenase (ubiquinone) activity;NADH dehydrogenase activity;oxidoreductase activity;oxidoreductase activity, acting on NADH or NADPH;oxidoreductase activity, acting on NADH or NADPH, quinone or similar compound as acceptor</t>
  </si>
  <si>
    <t>cell part;cytoplasmic part;integral to membrane;intracellular membrane-bounded organelle;intracellular organelle;intracellular organelle part;intracellular part;intrinsic to membrane;macromolecular complex;membrane;membrane part;membrane-bounded organelle;mitochondrial inner membrane;mitochondrial membrane;mitochondrial membrane part;mitochondrial part;mitochondrial respiratory chain complex I;mitochondrion;NADH dehydrogenase complex;nuclear part;nucleoplasm;organelle;organelle inner membrane;organelle membrane;organelle part;protein complex;respiratory chain complex I</t>
  </si>
  <si>
    <t>Alzheimer's disease;Huntington's disease;Oxidative phosphorylation;Parkinson's disease</t>
  </si>
  <si>
    <t>Acetylation;Alternativesplicing;Completeproteome;Electrontransport;Membrane;Mitochondrion;Mitochondrioninnermembrane;Referenceproteome;Respiratorychain;Transmembrane;Transmembranehelix;Transport</t>
  </si>
  <si>
    <t>Respiratory chain complex I (beta subunit) mitochondrial;Respiratory chain complex I (early intermediate NDUFAF1 assembly), mitochondrial;Respiratory chain complex I (holoenzyme), mitochondrial</t>
  </si>
  <si>
    <t>O95139</t>
  </si>
  <si>
    <t>O95139 [60-67]</t>
  </si>
  <si>
    <t>NADH dehydrogenase [ubiquinone] 1 beta subcomplex subunit 6 OS=Homo sapiens OX=9606 GN=NDUFB6 PE=1 SV=3</t>
  </si>
  <si>
    <t>NDUFB6</t>
  </si>
  <si>
    <t>O95139 1xAcetyl [K66]</t>
  </si>
  <si>
    <t>biological regulation;biosynthetic process;cellular biosynthetic process;cellular macromolecule biosynthetic process;cellular macromolecule metabolic process;cellular metabolic process;cellular nitrogen compound metabolic process;cellular process;establishment of localization;establishment of localization in cell;establishment of RNA localization;intracellular transport;macromolecule biosynthetic process;macromolecule metabolic process;metabolic process;mRNA export from nucleus;mRNA transport;nitrogen compound metabolic process;nuclear export;nuclear transport;nucleic acid metabolic process;nucleic acid transport;nucleobase-containing compound metabolic process;nucleobase-containing compound transport;nucleocytoplasmic transport;posttranscriptional regulation of gene expression;primary metabolic process;regulation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protein metabolic process;regulation of RNA metabolic process;regulation of transcription, DNA-dependent;regulation of translation;RNA biosynthetic process;RNA export from nucleus;RNA metabolic process;RNA transport;transcription, DNA-dependent;transport</t>
  </si>
  <si>
    <t>cell part;intracellular membrane-bounded organelle;intracellular organelle;intracellular organelle part;intracellular part;macromolecular complex;membrane-bounded organelle;nuclear body;nuclear part;nuclear speck;nucleoplasm;nucleoplasm part;nucleus;organelle;organelle part;protein complex;transcription export complex</t>
  </si>
  <si>
    <t>3D-structure;Acetylation;Completeproteome;Directproteinsequencing;DNA-binding;mRNAtransport;Nucleus;Referenceproteome;RNA-binding;Transcription;Transcriptionregulation;Translationregulation;Transport</t>
  </si>
  <si>
    <t>SARNP</t>
  </si>
  <si>
    <t>P82979 1xAcetyl [K88]</t>
  </si>
  <si>
    <t>cell part;chromosomal part;extracellular membrane-bounded organelle;extracellular organelle;extracellular region part;extracellular vesicular exosome;intracellular membrane-bounded organelle;intracellular organelle;intracellular organelle part;intracellular part;macromolecular complex;membrane-bounded organelle;membrane-bounded vesicle;nucleosome;nucleus;organelle;organelle part;protein-DNA complex;vesicle</t>
  </si>
  <si>
    <t>3D-structure;Acetylation;Alternativesplicing;Chromosome;Completeproteome;DNA-binding;Isopeptidebond;Methylation;Nucleosomecore;Nucleus;Phosphoprotein;Referenceproteome;Ublconjugation</t>
  </si>
  <si>
    <t>H2AJ</t>
  </si>
  <si>
    <t>Q9BTM1 2xAcetyl [K6;K10]</t>
  </si>
  <si>
    <t>P22087 [110-121]</t>
  </si>
  <si>
    <t>P22087 1xAcetyl [K121]</t>
  </si>
  <si>
    <t>biological regulation;biosynthetic process;cell cycle;cell surface receptor linked signaling pathway;cellular biosynthetic process;cellular macromolecule biosynthetic process;cellular macromolecule metabolic process;cellular metabolic process;cellular nitrogen compound metabolic process;cellular process;cellular response to stimulus;macromolecule biosynthetic process;macromolecule metabolic process;metabolic process;negative regulation of biological process;negative regulation of biosynthetic process;negative regulation of cell cycle process;negative regulation of cell proliferation;negative regulation of cellular biosynthetic process;negative regulation of cellular macromolecule biosynthetic process;negative regulation of cellular metabolic process;negative regulation of cellular process;negative regulation of G1/S transition of mitotic cell cycle;negative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component organization;positive regulation of cellular metabolic process;positive regulation of cellular process;positive regulation of cellular protein metabolic process;positive regulation of gene expression;positive regulation of histone acetylation;positive regulation of histone modification;positive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organelle organization;positive regulation of peptidyl-lysine acetylation;positive regulation of protein metabolic process;positive regulation of protein modification process;positive regulation of RNA metabolic process;positive regulation of transcription, DNA-dependent;primary metabolic process;regulation of biological process;regulation of biosynthetic process;regulation of cell cycle;regulation of cell cycle process;regulation of cell proliferation;regulation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G1/S transition of mitotic cell cycle;regulation of gene expression;regulation of histone acetylation;regulation of histone modification;regulation of interphase of mitotic cell cycle;regulation of macromolecule biosynthetic process;regulation of macromolecule metabolic process;regulation of metabolic process;regulation of mitotic cell cycle;regulation of nitrogen compound metabolic process;regulation of nucleobase-containing compound metabolic process;regulation of organelle organization;regulation of peptidyl-lysine acetylation;regulation of primary metabolic process;regulation of protein metabolic process;regulation of protein modification process;regulation of RNA metabolic process;regulation of transcription from RNA polymerase II promoter;regulation of transcription, DNA-dependent;response to stimulus;RNA biosynthetic process;RNA metabolic process;signal transduction;transcription, DNA-dependent;Wnt receptor signaling pathway</t>
  </si>
  <si>
    <t>binding;DNA binding;histone acetyl-lysine binding;histone binding;nucleic acid binding;p53 binding;protein binding;protein binding transcription factor activity;regulatory region DNA binding;regulatory region nucleic acid binding;transcription coactivator activity;transcription cofactor activity;transcription corepressor activity;transcription factor binding;transcription factor binding transcription factor activity;transcription regulatory region DNA binding</t>
  </si>
  <si>
    <t>cell part;cytoplasm;intracellular membrane-bounded organelle;intracellular organelle;intracellular part;membrane-bounded organelle;nucleus;organelle</t>
  </si>
  <si>
    <t>3D-structure;Acetylation;Alternativesplicing;Bromodomain;Cellcycle;Coiledcoil;Completeproteome;Nucleus;Phosphoprotein;Referenceproteome;Transcription;Transcriptionregulation;Tumorsuppressor;Wntsignalingpathway</t>
  </si>
  <si>
    <t>Q9NPI1</t>
  </si>
  <si>
    <t>Q9NPI1 [324-331]</t>
  </si>
  <si>
    <t>Bromodomain-containing protein 7 OS=Homo sapiens OX=9606 GN=BRD7 PE=1 SV=1</t>
  </si>
  <si>
    <t>BRD7</t>
  </si>
  <si>
    <t>Q9NPI1 1xAcetyl [K328]</t>
  </si>
  <si>
    <t>Q16778 [17-25];O60814 [17-25]</t>
  </si>
  <si>
    <t>Q16778 3xAcetyl [K17;K21;K24];O60814 3xAcetyl [K17;K21;K24]</t>
  </si>
  <si>
    <t>developmental process;keratinization</t>
  </si>
  <si>
    <t>cell part;cytoplasm;cytoplasmic part;Golgi apparatus;intracellular membrane-bounded organelle;intracellular organelle;intracellular organelle part;intracellular part;membrane-bounded organelle;nuclear part;nucleoplasm;organelle;organelle part</t>
  </si>
  <si>
    <t>Acetylation;Alternativesplicing;Completeproteome;Cytoplasm;Keratinization;Nucleus;Phosphoprotein;Polymorphism;Referenceproteome</t>
  </si>
  <si>
    <t>PPHLN1</t>
  </si>
  <si>
    <t>Q8NEY8 1xAcetyl [K227]</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</si>
  <si>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modification;histone acetylation;histone H2A acetylation;histone H3 acetylation;histone H3-K14 acetylation;histone H4 acetylation;histone H4-K12 acetylation;histone H4-K5 acetylation;histone H4-K8 acetylation;histone modification;internal peptidyl-lysine acetylation;internal protein amino acid acetylation;macromolecule biosynthetic process;macromolecule metabolic process;macromolecule modification;metabolic process;nitrogen compound metabolic process;nucleic acid metabolic process;nucleobase-containing compound metabolic process;organelle organization;peptidyl-amino acid modification;peptidyl-lysine acetylation;peptidyl-lysine modification;primary metabolic process;protein acetylation;protein acylation;protein metabolic process;protein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</si>
  <si>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cell part;centrosome;cytoplasm;cytoplasmic part;cytoskeletal part;H3 histone acetyltransferase complex;H4/H2A histone acetyltransferase complex;histone acetyltransferase complex;intracellular non-membrane-bounded organelle;intracellular organelle;intracellular organelle part;intracellular part;macromolecular complex;microtubule organizing center;MOZ/MORF histone acetyltransferase complex;non-membrane-bounded organelle;NuA4 histone acetyltransferase complex;nuclear part;nucleolus;nucleoplasm;nucleoplasm part;organelle;organelle part;protein complex</t>
  </si>
  <si>
    <t>Acetylation;Activator;Alternativesplicing;Chromatinregulator;Chromosomalrearrangement;Coiledcoil;Completeproteome;Nucleus;Phosphoprotein;Referenceproteome;Transcription;Transcriptionregulation</t>
  </si>
  <si>
    <t>HBO1 complex;ING4 complex (ING4, MYST2, C1orf149, PHF15);ING4 complex (ING4, MYST2, C1orf149, PHF16);ING4 complex (ING4, MYST2, C1orf149, PHF17);ING5 complex;NuA4/Tip60 HAT complex;NuA4/Tip60-HAT complex A</t>
  </si>
  <si>
    <t>Q9HAF1 [64-74]</t>
  </si>
  <si>
    <t>MEAF6</t>
  </si>
  <si>
    <t>Q9HAF1 1xAcetyl [K69]</t>
  </si>
  <si>
    <t>biological regulation;cellular macromolecule metabolic process;cellular metabolic process;cellular nitrogen compound metabolic process;cellular process;macromolecule metabolic process;metabolic process;mRNA metabolic process;mRNA processing;nitrogen compound metabolic process;nuclear mRNA splicing, via spliceosome;nucleic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metabolic process;RNA processing;RNA splicing;RNA splicing, via transesterification reactions;RNA splicing, via transesterification reactions with bulged adenosine as nucleophile</t>
  </si>
  <si>
    <t>nucleic acid binding transcription factor activity;sequence-specific DNA binding transcription factor activity</t>
  </si>
  <si>
    <t>cell part;intracellular membrane-bounded organelle;intracellular organelle;intracellular organelle part;intracellular part;macromolecular complex;membrane-bounded organelle;nuclear part;nucleus;organelle;organelle part;ribonucleoprotein complex;spliceosomal complex</t>
  </si>
  <si>
    <t>3D-structure;Acetylation;Alternativesplicing;Completeproteome;Nucleus;Referenceproteome</t>
  </si>
  <si>
    <t>P41223 [31-41]</t>
  </si>
  <si>
    <t>BUD31</t>
  </si>
  <si>
    <t>P41223 1xAcetyl [K40]</t>
  </si>
  <si>
    <t>antigen processing and presentation;antigen processing and presentation of exogenous antigen;antigen processing and presentation of exogenous peptide antigen;antigen processing and presentation of exogenous peptide antigen via MHC class II;antigen processing and presentation of peptide antigen;antigen processing and presentation of peptide antigen via MHC class II;antigen processing and presentation of peptide or polysaccharide antigen via MHC class II;biological regulation;blood coagulation;cell cycle phase;cell cycle process;cellular component movement;cellular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response to stimulus;cellular response to stress;chromosome organization;coagulation;DNA metabolic process;DNA repair;establishment of chromosome localization;establishment of localization;establishment of localization in cell;establishment of organelle localization;hemostasis;immune system process;macromolecule metabolic process;metabolic process;metaphase plate congression;microtubule-based movement;microtubule-based process;mitosis;mitotic metaphase plate congression;multicellular organismal process;nitrogen compound metabolic process;nuclear division;nucleic acid metabolic process;nucleobase-containing compound metabolic process;organelle fission;organelle organization;primary metabolic process;regulation of biological quality;regulation of body fluid levels;response to DNA damage stimulus;response to stimulus;response to stress;sister chromatid cohesion</t>
  </si>
  <si>
    <t>adenyl nucleotide binding;adenyl ribonucleotide binding;ATP binding;ATPase activity;binding;catalytic activity;DNA binding;hydrolase activity;hydrolase activity, acting on acid anhydrides;hydrolase activity, acting on acid anhydrides, in phosphorus-containing anhydrides;microtubule motor activity;motor activity;nucleic acid binding;nucleoside-triphosphatase activity;nucleotide binding;purine nucleotide binding;purine ribonucleoside triphosphate binding;purine ribonucleotide binding;pyrophosphatase activity;ribonucleotide binding</t>
  </si>
  <si>
    <t>adherens junction;anchoring junction;cell junction;cell part;cell-substrate adherens junction;cell-substrate junction;chromatin;chromosomal part;cytoplasm;cytoplasmic part;cytoskeletal part;cytosol;focal adhesion;intracellular membrane-bounded organelle;intracellular non-membrane-bounded organelle;intracellular organelle;intracellular organelle part;intracellular part;kinesin complex;kinetochore;macromolecular complex;membrane-bounded organelle;microtubule;microtubule associated complex;non-membrane-bounded organelle;nuclear part;nucleoplasm;nucleus;organelle;organelle part;protein complex;spindle</t>
  </si>
  <si>
    <t>3D-structure;Alternativesplicing;ATP-binding;Coiledcoil;Completeproteome;Cytoplasm;Cytoskeleton;Diseasemutation;DNA-binding;Dwarfism;Microtubule;Motorprotein;Nucleotide-binding;Nucleus;Phosphoprotein;Polymorphism;Referenceproteome;Ublconjugation</t>
  </si>
  <si>
    <t>Q14807</t>
  </si>
  <si>
    <t>Q14807 [392-401]</t>
  </si>
  <si>
    <t>Kinesin-like protein KIF22 OS=Homo sapiens OX=9606 GN=KIF22 PE=1 SV=5</t>
  </si>
  <si>
    <t>KIF22</t>
  </si>
  <si>
    <t>Q14807 1xAcetyl [K400]</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</si>
  <si>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stress;chromatin modification;chromatin organization;chromosome organization;covalent chromatin modification;demethylation;DNA metabolic process;DNA repair;double-strand break repair;double-strand break repair via nonhomologous end joining;histone demethylation;histone H3-K36 demethylation;histone lysine demethylation;histone modification;macromolecule biosynthetic process;macromolecule metabolic process;macromolecule modification;metabolic process;nitrogen compound metabolic process;non-recombinational repair;nucleic acid metabolic process;nucleobase-containing compound metabolic process;one-carbon metabolic process;organelle organization;primary metabolic process;protein dealkylation;protein demethylation;protein metabolic process;protein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DNA damage stimulus;response to stimulus;response to stress;RNA biosynthetic process;RNA metabolic process;small molecule metabolic process;transcription, DNA-dependent</t>
  </si>
  <si>
    <t>binding;catalytic activity;cation binding;demethylase activity;DNA binding;histone demethylase activity;histone demethylase activity (H3-K36 specific);ion binding;metal ion binding;nucleic acid binding;oxidoreductase activity;oxidoreductase activity, acting on paired donors, with incorporation or reduction of molecular oxygen;oxidoreductase activity, acting on paired donors, with incorporation or reduction of molecular oxygen, 2-oxoglutarate as one donor, and incorporation of one atom each of oxygen into both donors;sequence-specific DNA binding;transition metal ion binding;unmethylated CpG binding;zinc ion binding</t>
  </si>
  <si>
    <t>cell part;chromatin;chromosomal part;intracellular membrane-bounded organelle;intracellular non-membrane-bounded organelle;intracellular organelle;intracellular organelle part;intracellular part;membrane-bounded organelle;non-membrane-bounded organelle;nuclear chromatin;nuclear chromosome part;nuclear part;nucleolus;nucleoplasm;nucleus;organelle;organelle part</t>
  </si>
  <si>
    <t>3D-structure;Alternativesplicing;Chromatinregulator;Completeproteome;Dioxygenase;DNA-binding;Iron;Leucine-richrepeat;Metal-binding;Nucleus;Oxidoreductase;Phosphoprotein;Referenceproteome;Repeat;Repressor;Transcription;Transcriptionregulation;Ublconjugationpathway;Zinc;Zinc-finger</t>
  </si>
  <si>
    <t>Q9Y2K7</t>
  </si>
  <si>
    <t>Q9Y2K7 [390-412]</t>
  </si>
  <si>
    <t>Lysine-specific demethylase 2A OS=Homo sapiens OX=9606 GN=KDM2A PE=1 SV=3</t>
  </si>
  <si>
    <t>KDM2A</t>
  </si>
  <si>
    <t>Q9Y2K7 1xAcetyl [K409]</t>
  </si>
  <si>
    <t>anatomical structure homeostasis;base-excision repair;behavior;biological regulation;biosynthetic process;catabolic process;cell cycle;cellular biosynthetic process;cellular catabolic process;cellular component organization;cellular component organization at cellular level;cellular component organization or biogenesis;cellular component organization or biogenesis at cellular level;cellular macromolecule biosynthetic process;cellular macromolecule catabolic process;cellular macromolecule metabolic process;cellular metabolic process;cellular nitrogen compound metabolic process;cellular process;cellular response to stimulus;cellular response to stress;chromosome organization;cognition;DNA metabolic process;DNA recombination;DNA repair;DNA replication;DNA replication, removal of RNA primer;DNA strand elongation;DNA strand elongation involved in DNA replication;DNA-dependent DNA replication;double-strand break repair;homeostatic process;learning or memory;macromolecule biosynthetic process;macromolecule catabolic process;macromolecule metabolic process;memory;metabolic process;mitotic cell cycle;mitotic recombination;multicellular organismal process;neurological system process;nitrogen compound metabolic process;nucleic acid metabolic process;nucleic acid phosphodiester bond hydrolysis;nucleobase-containing compound metabolic process;organelle organization;primary metabolic process;regulation of biological quality;response to abiotic stimulus;response to DNA damage stimulus;response to light stimulus;response to radiation;response to stimulus;response to stress;response to UV;RNA catabolic process;RNA metabolic process;system process;telomere maintenance;telomere maintenance via recombination;telomere maintenance via semi-conservative replication;telomere maintenance via telomere lengthening;telomere organization;UV protection</t>
  </si>
  <si>
    <t>5'-3' exonuclease activity;5'-flap endonuclease activity;binding;catalytic activity;cation binding;damaged DNA binding;deoxyribonuclease activity;DNA binding;double-stranded DNA binding;double-stranded DNA specific exodeoxyribonuclease activity;endodeoxyribonuclease activity;endodeoxyribonuclease activity, producing 5'-phosphomonoesters;endonuclease activity;endonuclease activity, active with either ribo- or deoxyribonucleic acids and producing 5'-phosphomonoesters;endoribonuclease activity;endoribonuclease activity, producing 5'-phosphomonoesters;exodeoxyribonuclease activity;exodeoxyribonuclease activity, producing 5'-phosphomonoesters;exonuclease activity;exonuclease activity, active with either ribo- or deoxyribonucleic acids and producing 5'-phosphomonoesters;flap endonuclease activity;hydrolase activity;hydrolase activity, acting on ester bonds;ion binding;magnesium ion binding;manganese ion binding;metal ion binding;nuclease activity;nucleic acid binding;ribonuclease activity;ribonuclease H activity;structure-specific DNA binding;transition metal ion binding</t>
  </si>
  <si>
    <t>cell part;cytoplasmic part;intracellular membrane-bounded organelle;intracellular non-membrane-bounded organelle;intracellular organelle;intracellular organelle part;intracellular part;membrane;membrane-bounded organelle;mitochondrion;non-membrane-bounded organelle;nuclear part;nucleolus;nucleoplasm;nucleus;organelle;organelle part;plasma membrane</t>
  </si>
  <si>
    <t>Base excision repair;DNA replication;Non-homologous end-joining</t>
  </si>
  <si>
    <t>3D-structure;Acetylation;Alternativeinitiation;Completeproteome;Directproteinsequencing;DNAdamage;DNArepair;DNAreplication;Endonuclease;Exonuclease;Hydrolase;Magnesium;Metal-binding;Methylation;Mitochondrion;Nuclease;Nucleus;Phosphoprotein;Referenceproteome</t>
  </si>
  <si>
    <t>FEN1-9-1-1 complex</t>
  </si>
  <si>
    <t>P39748</t>
  </si>
  <si>
    <t>P39748 [246-254]</t>
  </si>
  <si>
    <t>Flap endonuclease 1 OS=Homo sapiens OX=9606 GN=FEN1 PE=1 SV=1</t>
  </si>
  <si>
    <t>FEN1</t>
  </si>
  <si>
    <t>P39748 1xAcetyl [K252]</t>
  </si>
  <si>
    <t>O75475 [449-457]</t>
  </si>
  <si>
    <t>O75475 1xAcetyl [K455]</t>
  </si>
  <si>
    <t>cell part;cytoplasmic part;intracellular membrane-bounded organelle;intracellular organelle;intracellular organelle part;intracellular part;membrane-bounded organelle;mitochondrion;nuclear part;nucleoplasm;organelle;organelle part</t>
  </si>
  <si>
    <t>Alternativesplicing;Completeproteome;Nucleus;Phosphoprotein;Referenceproteome;Transcription;Transcriptionregulation</t>
  </si>
  <si>
    <t>Q9NWB6</t>
  </si>
  <si>
    <t>Q9NWB6 [265-273]</t>
  </si>
  <si>
    <t>Arginine and glutamate-rich protein 1 OS=Homo sapiens OX=9606 GN=ARGLU1 PE=1 SV=1</t>
  </si>
  <si>
    <t>ARGLU1</t>
  </si>
  <si>
    <t>Q9NWB6 1xAcetyl [K270]</t>
  </si>
  <si>
    <t>cell part;intracellular non-membrane-bounded organelle;intracellular organelle;intracellular organelle part;intracellular part;macromolecular complex;non-membrane-bounded organelle;nuclear part;nucleolus;organelle;organelle part;ribonucleoprotein complex;spliceosomal complex</t>
  </si>
  <si>
    <t>Acetylation;Alternativesplicing;Completeproteome;Directproteinsequencing;Diseasemutation;Mentalretardation;mRNAprocessing;mRNAsplicing;Nucleus;Phosphoprotein;Polymorphism;Referenceproteome;Repeat;RNA-binding;Spliceosome</t>
  </si>
  <si>
    <t>Nop56p-associated pre-rRNA complex;Parvulin-associated pre-rRNP complex</t>
  </si>
  <si>
    <t>Q9NW13 [271-279]</t>
  </si>
  <si>
    <t>RBM28</t>
  </si>
  <si>
    <t>Q9NW13 1xAcetyl [K273]</t>
  </si>
  <si>
    <t>Q9Y2W1 [523-532]</t>
  </si>
  <si>
    <t>Q9Y2W1 1xAcetyl [K527]</t>
  </si>
  <si>
    <t>Q16778 [7-16];Q5QNW6 [7-16];O60814 [7-16]</t>
  </si>
  <si>
    <t>Histone H2B type 2-E OS=Homo sapiens OX=9606 GN=H2BC21 PE=1 SV=3;Histone H2B type 2-F OS=Homo sapiens OX=9606 GN=H2BC18 PE=1 SV=3;Histone H2B type 1-K OS=Homo sapiens OX=9606 GN=H2BC12 PE=1 SV=3</t>
  </si>
  <si>
    <t>Q16778 1xAcetyl [K13];Q5QNW6 1xAcetyl [K13];O60814 1xAcetyl [K13]</t>
  </si>
  <si>
    <t>biological regulation;biosynthetic process;carbohydrate metabolic process;carbohydrate transport;cell cycle;cell cycle process;cell surface receptor linked signaling pathway;cellular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macromolecule metabolic process;cellular membrane organization;cellular metabolic process;cellular nitrogen compound metabolic process;cellular process;cellular process involved in reproduction;cellular protein metabolic process;cellular response to chemical stimulus;cellular response to cytokine stimulus;cellular response to heat;cellular response to organic substance;cellular response to stimulus;cellular response to stress;cytokine-mediated signaling pathway;establishment of localization;establishment of localization in cell;establishment of protein localization;establishment of RNA localization;gene expression;glucose transport;hexose transport;intracellular protein transport;intracellular signal transduction;intracellular transport;macromolecule metabolic process;macromolecule modification;membrane disassembly;membrane organization;metabolic process;mitotic cell cycle;mitotic nuclear envelope disassembly;monosaccharide transport;mRNA transport;negative regulation of catalytic activity;negative regulation of glucokinase activity;negative regulation of kinase activity;negative regulation of molecular function;negative regulation of transferase activity;nitrogen compound metabolic process;nuclear envelope disassembly;nuclear envelope organization;nuclear import;nuclear transport;nucleic acid metabolic process;nucleic acid transport;nucleobase-containing compound metabolic process;nucleobase-containing compound transport;nucleocytoplasmic transport;organic substance transport;post-translational protein modification;primary metabolic process;protein folding;protein import;protein import into nucleus;protein metabolic process;protein modification by small protein conjugation;protein modification by small protein conjugation or removal;protein modification process;protein sumoylation;protein targeting;protein transport;regulation of biological process;regulation of carbohydrate metabolic process;regulation of catalytic activity;regulation of cellular carbohydrate metabolic process;regulation of cellular metabolic process;regulation of cellular process;regulation of glucokinase activity;regulation of glucose metabolic process;regulation of glucose transport;regulation of kinase activity;regulation of localization;regulation of metabolic process;regulation of molecular function;regulation of phosphate metabolic process;regulation of phosphorus metabolic process;regulation of phosphorylation;regulation of primary metabolic process;regulation of transferase activity;regulation of transport;reproductive process;response to abiotic stimulus;response to chemical stimulus;response to cytokine stimulus;response to heat;response to organic substance;response to stimulus;response to stress;response to temperature stimulus;RNA biosynthetic process;RNA metabolic process;RNA transport;signal transduction;small GTPase mediated signal transduction;small molecule metabolic process;transmembrane transport;transport;viral infectious cycle;viral reproduction;viral reproductive process;viral transcription</t>
  </si>
  <si>
    <t>binding;catalytic activity;cation binding;cis-trans isomerase activity;enzyme binding;GTPase binding;ion binding;isomerase activity;ligase activity;metal ion binding;nucleic acid binding;peptidyl-prolyl cis-trans isomerase activity;protein binding;Ran GTPase binding;Ras GTPase binding;RNA binding;small GTPase binding;transition metal ion binding;zinc ion binding</t>
  </si>
  <si>
    <t>cell part;cytoplasmic part;cytosol;inclusion body;intracellular membrane-bounded organelle;intracellular organelle;intracellular organelle part;intracellular part;macromolecular complex;membrane;membrane part;membrane-bounded organelle;mitochondrion;nuclear inclusion body;nuclear membrane;nuclear part;nuclear pore;organelle;organelle membrane;organelle part;pore complex;protein complex</t>
  </si>
  <si>
    <t>3D-structure;Acetylation;Completeproteome;Disulfidebond;Isopeptidebond;Ligase;Membrane;Metal-binding;mRNAtransport;Nuclearporecomplex;Nucleus;Phosphoprotein;Polymorphism;Proteintransport;Referenceproteome;Repeat;RNA-binding;TPRrepeat;Translocation;Transport;Ublconjugation;Ublconjugationpathway;Zinc;Zinc-finger</t>
  </si>
  <si>
    <t>Nuclear pore complex</t>
  </si>
  <si>
    <t>P49792</t>
  </si>
  <si>
    <t>P49792 [813-823]</t>
  </si>
  <si>
    <t>E3 SUMO-protein ligase RanBP2 OS=Homo sapiens OX=9606 GN=RANBP2 PE=1 SV=2</t>
  </si>
  <si>
    <t>RANBP2</t>
  </si>
  <si>
    <t>P49792 1xAcetyl [K822]</t>
  </si>
  <si>
    <t>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process;chromatin modification;chromatin organization;chromosome organization;gamete generation;macromolecular complex assembly;macromolecular complex subunit organization;macromolecule biosynthetic process;macromolecule metabolic process;male gamete generation;metabolic process;multicellular organismal process;multicellular organismal reproductive process;nitrogen compound metabolic process;nucleic acid metabolic process;nucleobase-containing compound metabolic process;nucleosome assembly;nucleosome organization;organelle organization;primary metabolic process;protein-DNA complex assembly;protein-DNA complex subunit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DNA-dependent;reproductive process;RNA biosynthetic process;RNA metabolic process;spermatogenesis;transcription, DNA-dependent</t>
  </si>
  <si>
    <t>binding;chromatin binding;histone acetyl-lysine binding;histone binding;protein binding</t>
  </si>
  <si>
    <t>3D-structure;Acetylation;Alternativesplicing;Bromodomain;Chromatinregulator;Completeproteome;Nucleus;Phosphoprotein;Polymorphism;Referenceproteome;Repeat;Transcription;Transcriptionregulation</t>
  </si>
  <si>
    <t>P25440</t>
  </si>
  <si>
    <t>P25440 [11-32]</t>
  </si>
  <si>
    <t>Bromodomain-containing protein 2 OS=Homo sapiens OX=9606 GN=BRD2 PE=1 SV=2</t>
  </si>
  <si>
    <t>BRD2</t>
  </si>
  <si>
    <t>P25440 1xAcetyl [K31]</t>
  </si>
  <si>
    <t>biological regulation;biosynthetic process;cell communication;cell surface receptor linked signaling pathway;cellular biosynthetic process;cellular macromolecule biosynthetic process;cellular macromolecule metabolic process;cellular metabolic process;cellular nitrogen compound metabolic process;cellular process;cellular response to chemical stimulus;cellular response to external stimulus;cellular response to extracellular stimulus;cellular response to nutrient;cellular response to nutrient levels;cellular response to retinoic acid;cellular response to stimulus;cellular response to stress;cellular response to vitamin;cellular response to vitamin A;DNA damage response, signal transduction by p53 class mediator;DNA damage response, signal transduction by p53 class mediator resulting in induction of apoptosis;DNA damage response, signal transduction resulting in induction of apoptosis;enzyme linked receptor protein signaling pathway;gene expression;induction of apoptosis;induction of apoptosis by intracellular signals;induction of programmed cell death;interaction with symbiont;interspecies interaction between organisms;intracellular receptor mediated signaling pathway;intracellular signal transduction;macromolecule biosynthetic process;macromolecule metabolic process;metabolic process;modification by host of symbiont morphology or physiology;modification of morphology or physiology of other organism;modification of morphology or physiology of other organism involved in symbiotic interaction;modulation by host of symbiont transcription;modulation by host of viral transcription;modulation of transcription in other organism involved in symbiotic interaction;mRNA metabolic process;mRNA processing;multi-organism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process;Notch signaling pathway;nuclear mRNA splicing, via spliceosome;nucleic acid metabolic process;nucleobase-containing compound metabolic process;positive regulation by host of viral transcription;positive regulation of apoptosis;positive regulation of biological process;positive regulation of biosynthetic process;positive regulation of cell communication;positive regulation of cell death;positive regulation of cell development;positive regulation of cell differentiation;positive regulation of cellular biosynthetic process;positive regulation of cellular component organization;positive regulation of cellular metabolic process;positive regulation of cellular process;positive regulation of cellular protein metabolic process;positive regulation of developmental process;positive regulation of gene expression;positive regulation of histone H3-K4 methylation;positive regulation of histone methylation;positive regulation of histone modification;positive regulation of macromolecule biosynthetic process;positive regulation of macromolecule metabolic process;positive regulation of metabolic process;positive regulation of mRNA processing;positive regulation of neurogenesis;positive regulation of nitrogen compound metabolic process;positive regulation of nuclear mRNA splicing, via spliceosome;positive regulation of nucleobase-containing compound metabolic process;positive regulation of organelle organization;positive regulation of programmed cell death;positive regulation of protein metabolic process;positive regulation of protein modification process;positive regulation of reproductive process;positive regulation of response to external stimulus;positive regulation of response to extracellular stimulus;positive regulation of response to nutrient levels;positive regulation of response to stimulus;positive regulation of RNA metabolic process;positive regulation of RNA splicing;positive regulation of signal transduction;positive regulation of signaling;positive regulation of transcription from RNA polymerase II promoter;positive regulation of transcription, DNA-dependent;positive regulation of transforming growth factor beta receptor signaling pathway;positive regulation of transmembrane receptor protein serine/threonine kinase signaling pathway;positive regulation of viral reproduction;positive regulation of viral transcription;positive regulation of vitamin D receptor signaling pathway;primary metabolic process;regulation of apoptosis;regulation of biological process;regulation of biological quality;regulation of biosynthetic process;regulation of cell communication;regulation of cell death;regulation of cell development;regulation of cell differentiation;regulation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developmental process;regulation of gene expression;regulation of histone H3-K4 methylation;regulation of histone methylation;regulation of histone modification;regulation of macromolecule biosynthetic process;regulation of macromolecule metabolic process;regulation of metabolic process;regulation of mRNA processing;regulation of multicellular organismal development;regulation of multicellular organismal process;regulation of nervous system development;regulation of neurogenesis;regulation of nitrogen compound metabolic process;regulation of nuclear mRNA splicing, via spliceosome;regulation of nucleobase-containing compound metabolic process;regulation of organelle organization;regulation of primary metabolic process;regulation of programmed cell death;regulation of protein metabolic process;regulation of protein modification process;regulation of reproductive process;regulation of response to external stimulus;regulation of response to extracellular stimulus;regulation of response to nutrient levels;regulation of response to stimulus;regulation of retinoic acid receptor signaling pathway;regulation of RNA metabolic process;regulation of RNA splicing;regulation of signal transduction;regulation of signaling;regulation of transcription from RNA polymerase II promoter;regulation of transcription, DNA-dependent;regulation of transforming growth factor beta receptor signaling pathway;regulation of transmembrane receptor protein serine/threonine kinase signaling pathway;regulation of viral reproduction;regulation of viral transcription;regulation of vitamin D receptor signaling pathway;response to chemical stimulus;response to DNA damage stimulus;response to external stimulus;response to extracellular stimulus;response to nutrient;response to nutrient levels;response to retinoic acid;response to stimulus;response to stress;response to vitamin;response to vitamin A;retinoic acid receptor signaling pathway;RNA biosynthetic process;RNA metabolic process;RNA processing;RNA splicing;RNA splicing, via transesterification reactions;RNA splicing, via transesterification reactions with bulged adenosine as nucleophile;signal transduction;signal transduction by p53 class mediator;signal transduction by p53 class mediator resulting in induction of apoptosis;signal transduction in response to DNA damage;transcription initiation from RNA polymerase II promoter;transcription initiation, DNA-dependent;transcription, DNA-dependent;transforming growth factor beta receptor signaling pathway;transmembrane receptor protein serine/threonine kinase signaling pathway;viral reproduction</t>
  </si>
  <si>
    <t>binding;hormone receptor binding;Notch binding;nuclear hormone receptor binding;protein binding;protein binding transcription factor activity;receptor binding;retinoic acid receptor binding;SMAD binding;transcription coactivator activity;transcription cofactor activity;transcription corepressor activity;transcription factor binding;transcription factor binding transcription factor activity;vitamin D receptor binding</t>
  </si>
  <si>
    <t>catalytic step 2 spliceosome;cell part;chromatin;chromosomal part;intracellular membrane-bounded organelle;intracellular organelle;intracellular organelle part;intracellular part;macromolecular complex;membrane-bounded organelle;nuclear matrix;nuclear part;nucleoplasm;nucleus;organelle;organelle part;ribonucleoprotein complex;spliceosomal complex</t>
  </si>
  <si>
    <t>Notch signaling pathway;Spliceosome</t>
  </si>
  <si>
    <t>Acetylation;Completeproteome;Directproteinsequencing;Host-virusinteraction;mRNAprocessing;mRNAsplicing;Nucleus;Phosphoprotein;Referenceproteome;Spliceosome;Transcription;Transcriptionregulation</t>
  </si>
  <si>
    <t>C complex spliceosome;SMRT-SKIP-CBF1 complex;SNW1 complex;Spliceosome</t>
  </si>
  <si>
    <t>Q13573 [167-178]</t>
  </si>
  <si>
    <t>SNW1</t>
  </si>
  <si>
    <t>Q13573 1xAcetyl [K170]</t>
  </si>
  <si>
    <t>biosynthetic process;cell cycle;cellular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process;cellular response to stimulus;cellular response to stress;chromatin assembly;chromatin assembly or disassembly;chromatin organization;chromosome organization;DNA metabolic process;DNA repair;DNA replication;DNA replication-dependent nucleosome assembly;DNA replication-dependent nucleosome organization;macromolecular complex assembly;macromolecular complex subunit organization;macromolecule biosynthetic process;macromolecule metabolic process;metabolic process;nitrogen compound metabolic process;nucleic acid metabolic process;nucleobase-containing compound metabolic process;nucleosome assembly;nucleosome organization;organelle organization;primary metabolic process;protein complex assembly;protein complex subunit organization;protein-DNA complex assembly;protein-DNA complex subunit organization;response to DNA damage stimulus;response to stimulus;response to stress</t>
  </si>
  <si>
    <t>binding;chromatin binding;chromo shadow domain binding;identical protein binding;protein binding;protein domain specific binding;unfolded protein binding</t>
  </si>
  <si>
    <t>CAF-1 complex;cell part;chromatin;chromatin assembly complex;chromosomal part;intracellular organelle part;intracellular part;macromolecular complex;nuclear chromatin;nuclear chromosome part;nuclear part;organelle part;protein complex</t>
  </si>
  <si>
    <t>Alternativesplicing;Cellcycle;Chaperone;Completeproteome;DNAdamage;DNArepair;DNAreplication;Nucleus;Phosphoprotein;Polymorphism;Referenceproteome</t>
  </si>
  <si>
    <t>ASF1-interacting protein complex;Chromatin assembly complex (CAF-1 complex);Histone H3.1 complex;Replication-coupled CAF-1-MBD1-ETDB1 complex;WINAC complex</t>
  </si>
  <si>
    <t>Q13111</t>
  </si>
  <si>
    <t>Q13111 [460-474]</t>
  </si>
  <si>
    <t>Chromatin assembly factor 1 subunit A OS=Homo sapiens OX=9606 GN=CHAF1A PE=1 SV=3</t>
  </si>
  <si>
    <t>CHAF1A</t>
  </si>
  <si>
    <t>Q13111 1xAcetyl [K467]</t>
  </si>
  <si>
    <t>Q9HAF1 2xAcetyl [K69;K74]</t>
  </si>
  <si>
    <t>P17480 [550-560]</t>
  </si>
  <si>
    <t>P17480 1xAcetyl [K559]</t>
  </si>
  <si>
    <t>biological regulation;calcium ion homeostasis;calcium ion transport;calcium ion transport into cytosol;cation homeostasis;cation transport;cellular calcium ion homeostasis;cellular cation homeostasis;cellular chemical homeostasis;cellular divalent inorganic cation homeostasis;cellular homeostasis;cellular ion homeostasis;cellular metal ion homeostasis;cellular process;chemical homeostasis;cytosolic calcium ion homeostasis;cytosolic calcium ion transport;divalent inorganic cation homeostasis;divalent inorganic cation transport;divalent metal ion transport;elevation of cytosolic calcium ion concentration;establishment of localization;homeostatic process;ion homeostasis;ion transport;metal ion homeostasis;metal ion transport;positive regulation of biological process;positive regulation of ion transmembrane transporter activity;positive regulation of molecular function;positive regulation of ryanodine-sensitive calcium-release channel activity;positive regulation of transport;positive regulation of transporter activity;regulation of biological process;regulation of biological quality;regulation of calcium ion transport;regulation of cardiac muscle tissue development;regulation of cellular process;regulation of developmental process;regulation of ion transmembrane transport;regulation of ion transmembrane transporter activity;regulation of ion transport;regulation of localization;regulation of metal ion transport;regulation of molecular function;regulation of multicellular organismal development;regulation of multicellular organismal process;regulation of muscle organ development;regulation of ryanodine-sensitive calcium-release channel activity;regulation of striated muscle tissue development;regulation of transmembrane transport;regulation of transmembrane transporter activity;regulation of transport;regulation of transporter activity;transport</t>
  </si>
  <si>
    <t>binding;calcium channel activity;calcium-release channel activity;cation channel activity;cation transmembrane transporter activity;channel activity;gated channel activity;ion channel activity;ion transmembrane transporter activity;ligand-gated channel activity;ligand-gated ion channel activity;lipid binding;passive transmembrane transporter activity;phosphatidic acid binding;phosphatidylinositol binding;phosphatidylinositol-3,4,5-trisphosphate binding;phosphatidylinositol-3,5-bisphosphate binding;phosphatidylinositol-3-phosphate binding;phosphatidylinositol-4,5-bisphosphate binding;phosphatidylinositol-4-phosphate binding;phosphatidylinositol-5-phosphate binding;phosphatidylserine binding;phospholipid binding;substrate-specific channel activity;substrate-specific transmembrane transporter activity;substrate-specific transporter activity;transmembrane transporter activity;transporter activity</t>
  </si>
  <si>
    <t>cell part;contractile fiber part;cytoplasmic part;endoplasmic reticulum membrane;endoplasmic reticulum part;integral to membrane;intracellular organelle part;intracellular part;intrinsic to membrane;junctional membrane complex;junctional sarcoplasmic reticulum membrane;macromolecular complex;membrane;membrane part;organelle membrane;organelle part;plasma membrane;protein complex;sarcoplasmic reticulum membrane;Z disc</t>
  </si>
  <si>
    <t>Alternativesplicing;Cardiomyopathy;Cellmembrane;Completeproteome;Diseasemutation;Endoplasmicreticulum;Membrane;Phosphoprotein;Polymorphism;Referenceproteome;Repeat;Sarcoplasmicreticulum;Transmembrane;Transmembranehelix</t>
  </si>
  <si>
    <t>Q9BR39</t>
  </si>
  <si>
    <t>Q9BR39 [644-651]</t>
  </si>
  <si>
    <t>Junctophilin-2 OS=Homo sapiens OX=9606 GN=JPH2 PE=1 SV=2</t>
  </si>
  <si>
    <t>JPH2</t>
  </si>
  <si>
    <t>Q9BR39 1xAcetyl [K647]</t>
  </si>
  <si>
    <t>Q92613 [29-38]</t>
  </si>
  <si>
    <t>Q92613 2xAcetyl [K30;K32]</t>
  </si>
  <si>
    <t>cellular macromolecule metabolic process;cellular metabolic process;cellular nitrogen compound metabolic process;cellular process;enzyme-directed rRNA 2'-O-methylation;macromolecule metabolic process;macromolecule methylation;macromolecule modification;metabolic process;methylation;ncRNA metabolic process;ncRNA processing;nitrogen compound metabolic process;nucleic acid metabolic process;nucleobase-containing compound metabolic process;one-carbon metabolic process;primary metabolic process;RNA metabolic process;RNA methylation;RNA modification;RNA processing;rRNA 2'-O-methylation;rRNA metabolic process;rRNA methylation;rRNA modification;rRNA processing;small molecule metabolic process</t>
  </si>
  <si>
    <t>catalytic activity;methyltransferase activity;RNA methyltransferase activity;rRNA methyltransferase activity;S-adenosylmethionine-dependent methyltransferase activity;transferase activity;transferase activity, transferring one-carbon groups</t>
  </si>
  <si>
    <t>cell part;intracellular membrane-bounded organelle;intracellular non-membrane-bounded organelle;intracellular organelle;intracellular organelle part;intracellular part;macromolecular complex;membrane-bounded organelle;non-membrane-bounded organelle;nuclear part;nucleolus;nucleus;organelle;organelle part;preribosome;preribosome, small subunit precursor;ribonucleoprotein complex</t>
  </si>
  <si>
    <t>Citrullination;Coiledcoil;Completeproteome;Methyltransferase;Nucleus;Phosphoprotein;Polymorphism;Referenceproteome;Ribosomebiogenesis;rRNAprocessing;S-adenosyl-L-methionine;Transferase</t>
  </si>
  <si>
    <t>FTSJ3</t>
  </si>
  <si>
    <t>Q8IY81 1xAcetyl [K233]</t>
  </si>
  <si>
    <t>catalytic activity;methyltransferase activity;transferase activity;transferase activity, transferring one-carbon groups</t>
  </si>
  <si>
    <t>Alternativesplicing;Completeproteome;Methyltransferase;Polymorphism;Referenceproteome;S-adenosyl-L-methionine;Transferase</t>
  </si>
  <si>
    <t>Q9NVD3</t>
  </si>
  <si>
    <t>Q9NVD3 [31-38]</t>
  </si>
  <si>
    <t>SET domain-containing protein 4 OS=Homo sapiens OX=9606 GN=SETD4 PE=1 SV=1</t>
  </si>
  <si>
    <t>SETD4</t>
  </si>
  <si>
    <t>Q9NVD3 1xAcetyl [K38]</t>
  </si>
  <si>
    <t>aging;anatomical structure development;anatomical structure morphogenesis;aorta morphogenesis;artery morphogenesis;biological regulation;biosynthetic process;blood vessel morphogenesis;cell aging;cell differentiation;cellular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biosynthetic process;cellular macromolecule metabolic process;cellular metabolic process;cellular nitrogen compound metabolic process;cellular process;cellular protein metabolic process;cellular response to stimulus;cellular response to stress;cellular senescence;chromatin modification;chromatin organization;chromosome organization;covalent chromatin modification;developmental process;DNA conformation change;DNA metabolic process;DNA packaging;embryonic hemopoiesis;embryonic organ development;face morphogenesis;heart morphogenesis;hemopoiesis;hemopoietic or lymphoid organ development;histone acetylation;histone H3 acetylation;histone modification;internal peptidyl-lysine acetylation;internal protein amino acid acetylation;macromolecular complex assembly;macromolecular complex subunit organization;macromolecule biosynthetic process;macromolecule metabolic process;macromolecule modification;metabolic process;myeloid cell differentiation;negative regulation of biological process;negative regulation of biosynthetic process;negative regulation of cell differentiation;negative regulation of cellular biosynthetic process;negative regulation of cellular macromolecule biosynthetic process;negative regulation of cellular metabolic process;negative regulation of cellular process;negative regulation of developmental process;negative regulation of gene expression;negative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RNA metabolic process;negative regulation of sequence-specific DNA binding transcription factor activity;negative regulation of transcription, DNA-dependent;nitrogen compound metabolic process;nucleic acid metabolic process;nucleobase-containing compound metabolic process;nucleosome assembly;nucleosome organization;organ development;organ morphogenesis;organelle organization;peptidyl-amino acid modification;peptidyl-lysine acetylation;peptidyl-lysine modification;positive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process;protein acetylation;protein acylation;protein metabolic process;protein modification process;protein-DNA complex assembly;protein-DNA complex subunit organization;regulation of biological process;regulation of biosynthetic process;regulation of cell differentiation;regulation of cellular biosynthetic process;regulation of cellular macromolecule biosynthetic process;regulation of cellular metabolic process;regulation of cellular process;regulation of developmental process;regulation of gene expression;regulation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RNA metabolic process;regulation of sequence-specific DNA binding transcription factor activity;regulation of transcription, DNA-dependent;response to stimulus;response to stress;RNA biosynthetic process;RNA metabolic process;somatic stem cell maintenance;stem cell maintenance;transcription, DNA-dependent</t>
  </si>
  <si>
    <t>acetyltransferase activity;binding;catalytic activity;cation binding;chromatin binding;DNA binding;histone acetyltransferase activity;ion binding;lysine N-acetyltransferase activity;metal ion binding;N-acetyltransferase activity;N-acyltransferase activity;nucleic acid binding;protein binding;protein binding transcription factor activity;transcription coactivator activity;transcription cofactor activity;transcription factor binding;transcription factor binding transcription factor activity;transferase activity;transferase activity, transferring acyl groups;transferase activity, transferring acyl groups other than amino-acyl groups;transition metal ion binding;zinc ion binding</t>
  </si>
  <si>
    <t>cell part;chromosomal part;cytoplasmic part;Golgi apparatus;H3 histone acetyltransferase complex;histone acetyltransferase complex;intracellular membrane-bounded organelle;intracellular non-membrane-bounded organelle;intracellular organelle;intracellular organelle part;intracellular part;macromolecular complex;membrane-bounded organelle;MOZ/MORF histone acetyltransferase complex;non-membrane-bounded organelle;nuclear body;nuclear part;nucleolus;nucleoplasm;nucleoplasm part;nucleosome;nucleus;organelle;organelle part;PML body;protein complex;protein-DNA complex</t>
  </si>
  <si>
    <t>3D-structure;Acetylation;Activator;Acyltransferase;Chromatinregulator;Chromosomalrearrangement;Completeproteome;Metal-binding;Nucleus;Phosphoprotein;Polymorphism;Proto-oncogene;Referenceproteome;Repeat;Repressor;Transcription;Transcriptionregulation;Transferase;Zinc;Zinc-finger</t>
  </si>
  <si>
    <t>Q92794</t>
  </si>
  <si>
    <t>Q92794 [487-507]</t>
  </si>
  <si>
    <t>Histone acetyltransferase KAT6A OS=Homo sapiens OX=9606 GN=KAT6A PE=1 SV=2</t>
  </si>
  <si>
    <t>Q92794 1xAcetyl [K495]</t>
  </si>
  <si>
    <t>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process;chromatin assembly or disassembly;chromatin modification;chromatin organization;chromosome organization;DNA replication-independent nucleosome assembly;DNA replication-independent nucleosome organization;macromolecular complex assembly;macromolecular complex subunit organization;negative regulation of catalytic activity;negative regulation of hydrolase activity;negative regulation of molecular function;negative regulation of phosphatase activity;nucleosome assembly;nucleosome organization;organelle organization;protein-DNA complex assembly;protein-DNA complex subunit organization;regulation of biological process;regulation of biosynthetic process;regulation of catalytic activity;regulation of cellular biosynthetic process;regulation of cellular macromolecule biosynthetic process;regulation of cellular metabolic process;regulation of cellular process;regulation of dephosphorylation;regulation of gene expression;regulation of hydrolase activity;regulation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phosphatase activity;regulation of phosphate metabolic process;regulation of phosphorus metabolic process;regulation of primary metabolic process;regulation of RNA metabolic process;regulation of transcription from RNA polymerase II promoter;regulation of transcription, DNA-dependent;viral reproduction</t>
  </si>
  <si>
    <t>binding;DNA binding;nucleic acid binding;nucleic acid binding transcription factor activity;sequence-specific DNA binding transcription factor activity</t>
  </si>
  <si>
    <t>cell junction;cell part;cell-cell junction;intracellular membrane-bounded organelle;intracellular organelle;intracellular organelle part;intracellular part;membrane-bounded organelle;nuclear body;nuclear part;nucleoplasm;nucleoplasm part;nucleus;occluding junction;organelle;organelle part;PML body;tight junction</t>
  </si>
  <si>
    <t>Acetylation;Alternativesplicing;Celljunction;Chromatinregulator;Coiledcoil;Completeproteome;DNA-binding;Host-virusinteraction;Nucleus;Phosphoprotein;Polymorphism;Referenceproteome;Tightjunction</t>
  </si>
  <si>
    <t>Q9NPG3 [687-705]</t>
  </si>
  <si>
    <t>UBN1</t>
  </si>
  <si>
    <t>Q9NPG3 1xAcetyl [K700]</t>
  </si>
  <si>
    <t>binding;nucleic acid binding;nucleotide binding;RNA binding;snRNA binding</t>
  </si>
  <si>
    <t>cell part;cytoplasm;intracellular non-membrane-bounded organelle;intracellular organelle;intracellular organelle part;intracellular part;macromolecular complex;non-membrane-bounded organelle;nuclear part;nucleolus;nucleoplasm;organelle;organelle part;ribonucleoprotein complex;small nuclear ribonucleoprotein complex;spliceosomal complex;U1 snRNP</t>
  </si>
  <si>
    <t>3D-structure;Acetylation;Completeproteome;Directproteinsequencing;mRNAprocessing;mRNAsplicing;Nucleus;Phosphoprotein;Referenceproteome;Repeat;Ribonucleoprotein;RNA-binding;Spliceosome</t>
  </si>
  <si>
    <t>CDC5L complex;SMN complex;snRNP-free U1A (SF-A) complex;Spliceosome</t>
  </si>
  <si>
    <t>P09012 [269-281]</t>
  </si>
  <si>
    <t>SNRPA</t>
  </si>
  <si>
    <t>P09012 1xAcetyl [K276]</t>
  </si>
  <si>
    <t>cellular macromolecule metabolic process;cellular metabolic process;cellular process;cellular protein metabolic process;establishment of localization;establishment of localization in cell;establishment of protein localization;establishment of protein localization in mitochondrion;establishment of protein localization to organelle;intracellular protein transport;intracellular transport;macromolecule metabolic process;metabolic process;mitochondrial transport;primary metabolic process;protein import;protein metabolic process;protein targeting;protein targeting to mitochondrion;protein transmembrane transport;protein transport;transmembrane transport;transport</t>
  </si>
  <si>
    <t>macromolecule transmembrane transporter activity;protein transmembrane transporter activity;protein transporter activity;substrate-specific transmembrane transporter activity;substrate-specific transporter activity;transmembrane transporter activity;transporter activity</t>
  </si>
  <si>
    <t>cell part;cytoplasmic part;extracellular membrane-bounded organelle;extracellular organelle;extracellular region part;extracellular vesicular exosome;integral to membrane;intracellular membrane-bounded organelle;intracellular organelle;intracellular organelle part;intracellular part;intrinsic to membrane;macromolecular complex;membrane;membrane part;membrane-bounded organelle;membrane-bounded vesicle;mitochondrial membrane part;mitochondrial outer membrane translocase complex;mitochondrial part;mitochondrion;organelle;organelle part;protein complex;vesicle</t>
  </si>
  <si>
    <t>Acetylation;Completeproteome;Membrane;Mitochondrion;Mitochondrionoutermembrane;Phosphoprotein;Referenceproteome;Repeat;TPRrepeat;Transmembrane;Transmembranehelix</t>
  </si>
  <si>
    <t>O94826</t>
  </si>
  <si>
    <t>O94826 [464-471]</t>
  </si>
  <si>
    <t>Mitochondrial import receptor subunit TOM70 OS=Homo sapiens OX=9606 GN=TOMM70 PE=1 SV=1</t>
  </si>
  <si>
    <t>TOMM70</t>
  </si>
  <si>
    <t>O94826 1xAcetyl [K470]</t>
  </si>
  <si>
    <t>apoptotic chromosome condensation;biological regulation;cell cycle;cell cycle process;cell differentiation;cell division;cellular component organization;cellular component organization at cellular level;cellular component organization or biogenesis;cellular component organization or biogenesis at cellular level;cellular developmental process;cellular macromolecule metabolic process;cellular metabolic process;cellular nitrogen compound metabolic process;cellular process;cellular response to stimulus;cellular response to stress;chromosome condensation;chromosome organization;chromosome segregation;chromosome separation;developmental process;DNA conformation change;DNA duplex unwinding;DNA geometric change;DNA ligation;DNA metabolic process;DNA packaging;DNA recombination;DNA topological change;DNA unwinding involved in replication;embryonic cleavage;hemopoietic progenitor cell differentiation;macromolecule metabolic process;meiotic chromosome separation;metabolic process;mitotic cell cycle;mitotic recombination;nitrogen compound metabolic process;nucleic acid metabolic process;nucleobase-containing compound metabolic process;organelle organization;positive regulation of apoptosis;positive regulation of biological process;positive regulation of biosynthetic process;positive regulation of cell death;positive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programmed cell death;positive regulation of reproductive process;positive regulation of retroviral genome replication;positive regulation of RNA metabolic process;positive regulation of transcription from RNA polymerase II promoter;positive regulation of transcription, DNA-dependent;positive regulation of viral genome replication;positive regulation of viral reproduction;primary metabolic process;regulation of apoptosis;regulation of biological process;regulation of biosynthetic process;regulation of cell death;regulation of cellular biosynthetic process;regulation of cellular macromolecule biosynthetic process;regulation of cellular metabolic process;regulation of cellular process;regulation of circadian rhythm;regulation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programmed cell death;regulation of reproductive process;regulation of retroviral genome replication;regulation of RNA metabolic process;regulation of transcription from RNA polymerase II promoter;regulation of transcription, DNA-dependent;regulation of viral genome replication;regulation of viral reproduction;resolution of meiotic recombination intermediates;response to DNA damage stimulus;response to stimulus;response to stress;rhythmic process;sister chromatid segregation</t>
  </si>
  <si>
    <t>adenyl nucleotide binding;adenyl ribonucleotide binding;ATP binding;ATPase activity;ATPase activity, coupled;binding;catalytic activity;cation binding;chromatin binding;DNA bending activity;DNA binding;DNA topoisomerase (ATP-hydrolyzing) activity;DNA topoisomerase activity;DNA-dependent ATPase activity;drug binding;enzyme binding;histone deacetylase binding;hydrolase activity;hydrolase activity, acting on acid anhydrides;hydrolase activity, acting on acid anhydrides, in phosphorus-containing anhydrides;identical protein binding;ion binding;isomerase activity;kinase binding;magnesium ion binding;metal ion binding;nucleic acid binding;nucleoside-triphosphatase activity;nucleotide binding;protein binding;protein C-terminus binding;protein dimerization activity;protein heterodimerization activity;protein homodimerization activity;protein kinase binding;protein kinase C binding;purine nucleotide binding;purine ribonucleoside triphosphate binding;purine ribonucleotide binding;pyrophosphatase activity;ribonucleotide binding;small conjugating protein binding;ubiquitin binding</t>
  </si>
  <si>
    <t>cell part;chromosome;condensed chromosome;cytoplasm;DNA topoisomerase complex (ATP-hydrolyzing);intracellular membrane-bounded organelle;intracellular non-membrane-bounded organelle;intracellular organelle;intracellular organelle part;intracellular part;macromolecular complex;membrane-bounded organelle;non-membrane-bounded organelle;nuclear part;nucleolus;nucleoplasm;nucleus;organelle;organelle part;protein complex</t>
  </si>
  <si>
    <t>3D-structure;Acetylation;Alternativesplicing;ATP-binding;Biologicalrhythms;Completeproteome;Cytoplasm;Directproteinsequencing;DNA-binding;Isomerase;Magnesium;Metal-binding;Nucleotide-binding;Nucleus;Phosphoprotein;Polymorphism;Referenceproteome;Topoisomerase</t>
  </si>
  <si>
    <t>CDC5L complex;CTCF-nucleophosmin-PARP-HIS-KPNA-LMNA-TOP complex;Toposome</t>
  </si>
  <si>
    <t>P11388 [1054-1062]</t>
  </si>
  <si>
    <t>TOP2A</t>
  </si>
  <si>
    <t>P11388 1xAcetyl [K1058]</t>
  </si>
  <si>
    <t>Q9UKV3 [355-362]</t>
  </si>
  <si>
    <t>Q9UKV3 1xAcetyl [K359]</t>
  </si>
  <si>
    <t>adenine transport;apoptotic mitochondrial changes;biological regulation;cellular component organization;cellular component organization at cellular level;cellular component organization or biogenesis;cellular component organization or biogenesis at cellular level;cellular metabolic process;cellular process;energy derivation by oxidation of organic compounds;energy reserve metabolic process;establishment of localization;generation of precursor metabolites and energy;metabolic process;mitochondrial genome maintenance;mitochondrion organization;negative regulation of biological process;negative regulation of cell death;negative regulation of cellular process;negative regulation of necroptosis;negative regulation of necrotic cell death;nitrogen compound transport;nucleobase transport;nucleobase-containing compound transport;organelle organization;oxidation-reduction process;purine base transport;purine-containing compound transmembrane transport;regulation of biological process;regulation of cell communication;regulation of cell death;regulation of cellular localization;regulation of cellular process;regulation of hormone secretion;regulation of insulin secretion;regulation of localization;regulation of necroptosis;regulation of necrotic cell death;regulation of peptide hormone secretion;regulation of peptide secretion;regulation of peptide transport;regulation of secretion;regulation of signaling;regulation of transport;small molecule metabolic process;transmembrane transport;transport;viral reproduction</t>
  </si>
  <si>
    <t>adenine transmembrane transporter activity;nucleobase transmembrane transporter activity;nucleobase-containing compound transmembrane transporter activity;purine base transmembrane transporter activity;substrate-specific transmembrane transporter activity;substrate-specific transporter activity;transmembrane transporter activity;transporter activity</t>
  </si>
  <si>
    <t>cell part;cytoplasmic part;integral to membrane;integral to plasma membrane;intracellular membrane-bounded organelle;intracellular organelle;intracellular organelle part;intracellular part;intrinsic to membrane;intrinsic to plasma membrane;membrane;membrane part;membrane-bounded organelle;mitochondrial inner membrane;mitochondrial membrane;mitochondrial part;mitochondrion;nucleus;organelle;organelle inner membrane;organelle membrane;organelle part;plasma membrane part</t>
  </si>
  <si>
    <t>Acetylation;Cardiomyopathy;Completeproteome;Directproteinsequencing;Diseasemutation;Host-virusinteraction;Isopeptidebond;Membrane;Mitochondrion;Mitochondrioninnermembrane;Progressiveexternalophthalmoplegia;Referenceproteome;Repeat;S-nitrosylation;Transmembrane;Transmembranehelix;Transport;Ublconjugation</t>
  </si>
  <si>
    <t>P12235</t>
  </si>
  <si>
    <t>P12235 [11-31]</t>
  </si>
  <si>
    <t>ADP/ATP translocase 1 OS=Homo sapiens OX=9606 GN=SLC25A4 PE=1 SV=4</t>
  </si>
  <si>
    <t>SLC25A4</t>
  </si>
  <si>
    <t>P12235 1xAcetyl [K23]</t>
  </si>
  <si>
    <t>catabolic process;cellular catabolic process;cellular macromolecule catabolic process;cellular macromolecule metabolic process;cellular metabolic process;cellular process;ER-associated protein catabolic process;macromolecule catabolic process;macromolecule metabolic process;metabolic process;modification-dependent macromolecule catabolic process;modification-dependent protein catabolic process;primary metabolic process;proteasomal protein catabolic process;proteasomal ubiquitin-dependent protein catabolic process;protein metabolic process;proteolysis;proteolysis involved in cellular protein catabolic process;ubiquitin-dependent protein catabolic process</t>
  </si>
  <si>
    <t>cell part;cytoplasm;cytoplasmic part;endoplasmic reticulum;endoplasmic reticulum membrane;endoplasmic reticulum part;extracellular membrane-bounded organelle;extracellular organelle;extracellular region part;extracellular vesicular exosome;integral to membrane;intracellular membrane-bounded organelle;intracellular organelle;intracellular organelle part;intracellular part;intrinsic to membrane;macromolecular complex;membrane;membrane part;membrane raft;membrane-bounded organelle;membrane-bounded vesicle;organelle;organelle membrane;organelle part;plasma membrane;protein complex;vesicle</t>
  </si>
  <si>
    <t>Alternativesplicing;Completeproteome;Directproteinsequencing;Endoplasmicreticulum;Glycoprotein;Hereditaryspasticparaplegia;Membrane;Neurodegeneration;Polymorphism;Referenceproteome;Signal-anchor;Transmembrane;Transmembranehelix</t>
  </si>
  <si>
    <t>O94905</t>
  </si>
  <si>
    <t>O94905 [268-275]</t>
  </si>
  <si>
    <t>Erlin-2 OS=Homo sapiens OX=9606 GN=ERLIN2 PE=1 SV=1</t>
  </si>
  <si>
    <t>ERLIN2</t>
  </si>
  <si>
    <t>O94905 1xAcetyl [K273]</t>
  </si>
  <si>
    <t>Q15424 [432-442];Q14151 [433-443]</t>
  </si>
  <si>
    <t>Q15424 1xAcetyl [K436];Q14151 1xAcetyl [K437]</t>
  </si>
  <si>
    <t>Q14807 [30-37]</t>
  </si>
  <si>
    <t>Q14807 1xAcetyl [K32]</t>
  </si>
  <si>
    <t>biological regulation;biosynthetic process;cellular biosynthetic process;cellular macromolecule biosynthetic process;cellular macromolecule metabolic process;cellular metabolic process;cellular nitrogen compound metabolic process;cellular process;cellular response to stimulus;cellular response to stress;circadian rhythm;DNA metabolic process;DNA recombination;DNA repair;macromolecule biosynthetic process;macromolecule metabolic process;metabolic process;mRNA metabolic process;mRNA processing;negative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circadian rhythm;regulation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DNA damage stimulus;response to stimulus;response to stress;rhythmic process;RNA biosynthetic process;RNA metabolic process;RNA processing;RNA splicing;transcription, DNA-dependent</t>
  </si>
  <si>
    <t>binding;core promoter binding;DNA binding;identical protein binding;nucleic acid binding;nucleotide binding;protein binding;regulatory region DNA binding;regulatory region nucleic acid binding;transcription regulatory region DNA binding</t>
  </si>
  <si>
    <t>cell part;intracellular membrane-bounded organelle;intracellular non-membrane-bounded organelle;intracellular organelle;intracellular organelle part;intracellular part;membrane;membrane-bounded organelle;non-membrane-bounded organelle;nuclear body;nuclear matrix;nuclear part;nuclear speck;nucleolus;nucleoplasm;nucleoplasm part;nucleus;organelle;organelle part;paraspeckles</t>
  </si>
  <si>
    <t>3D-structure;Acetylation;Activator;Alternativesplicing;Biologicalrhythms;Chromosomalrearrangement;Coiledcoil;Completeproteome;Directproteinsequencing;DNA-binding;DNAdamage;DNArecombination;DNArepair;mRNAprocessing;mRNAsplicing;Nucleus;Phosphoprotein;Referenceproteome;Repeat;Repressor;RNA-binding;Transcription;Transcriptionregulation</t>
  </si>
  <si>
    <t>CAMK2-delta-MASH1 promoter-coactivator complex;MASH1 promoter-coactivator complex;p54(nrb)-PSF-matrin3 complex;PSF-p54(nrb) complex;snRNP-free U1A (SF-A) complex;TLE1 corepressor complex (MASH1 promoter-corepressor complex);TOP1-PSF-P54 complex</t>
  </si>
  <si>
    <t>Q15233 [365-378]</t>
  </si>
  <si>
    <t>NONO</t>
  </si>
  <si>
    <t>Q15233 1xAcetyl [K371]</t>
  </si>
  <si>
    <t>Q9NWB6 [133-141]</t>
  </si>
  <si>
    <t>Q9NWB6 1xAcetyl [K140]</t>
  </si>
  <si>
    <t>catabolic process;cell cycle;cell division;cellular catabolic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catabolic process;cellular macromolecule metabolic process;cellular metabolic process;cellular nitrogen compound metabolic process;cellular process;macromolecular complex assembly;macromolecular complex subunit organization;macromolecule catabolic process;macromolecule metabolic process;metabolic process;modification-dependent macromolecule catabolic process;modification-dependent protein catabolic process;mRNA metabolic process;mRNA processing;nitrogen compound metabolic process;nucleic acid metabolic process;nucleobase-containing compound metabolic process;primary metabolic process;protein metabolic process;proteolysis;proteolysis involved in cellular protein catabolic process;ribonucleoprotein complex assembly;ribonucleoprotein complex subunit organization;RNA metabolic process;RNA processing;RNA splicing;spliceosome assembly;ubiquitin-dependent protein catabolic process</t>
  </si>
  <si>
    <t>cell part;intracellular organelle part;intracellular part;macromolecular complex;nuclear part;organelle part;ribonucleoprotein complex;spliceosomal complex</t>
  </si>
  <si>
    <t>Alternativesplicing;Cellcycle;Celldivision;Completeproteome;Metal-binding;mRNAprocessing;mRNAsplicing;Nucleus;Phosphoprotein;Referenceproteome;Spliceosome;Zinc;Zinc-finger</t>
  </si>
  <si>
    <t>Q53GS9</t>
  </si>
  <si>
    <t>Q53GS9 [422-431]</t>
  </si>
  <si>
    <t>U4/U6.U5 tri-snRNP-associated protein 2 OS=Homo sapiens OX=9606 GN=USP39 PE=1 SV=2</t>
  </si>
  <si>
    <t>USP39</t>
  </si>
  <si>
    <t>Q53GS9 1xAcetyl [K428]</t>
  </si>
  <si>
    <t>anatomical structure development;biological regulation;brain development;cellular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process;chromatin modification;chromatin organization;chromosome organization;developmental process;dosage compensation;establishment of localization;establishment of protein localization;establishment of protein localization to chromatin;establishment of protein localization to chromosome;establishment of protein localization to organelle;macromolecular complex assembly;macromolecular complex subunit organization;negative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DNA-dependent;nucleosome assembly;nucleosome organization;organ development;organelle organization;positive regulation of biological process;positive regulation of cell differentiation;positive regulation of cellular process;positive regulation of developmental process;positive regulation of epidermal cell differentiation;positive regulation of epidermis development;positive regulation of epithelial cell differentiation;positive regulation of keratinocyte differentiation;protein-DNA complex assembly;protein-DNA complex subunit organization;regulation of biological process;regulation of biosynthetic process;regulation of cell differentiation;regulation of cellular biosynthetic process;regulation of cellular macromolecule biosynthetic process;regulation of cellular metabolic process;regulation of cellular process;regulation of developmental process;regulation of epidermal cell differentiation;regulation of epidermis development;regulation of epithelial cell differentiation;regulation of gene expression;regulation of gene expression, epigenetic;regulation of keratinocyte differentiation;regulation of macromolecule biosynthetic process;regulation of macromolecule metabolic process;regulation of metabolic process;regulation of multicellular organismal development;regulation of multicellular organismal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t>
  </si>
  <si>
    <t>binding;chromatin binding;chromatin DNA binding;DNA binding;nucleic acid binding;regulatory region DNA binding;regulatory region nucleic acid binding;RNA polymerase II regulatory region DNA binding;RNA polymerase II regulatory region sequence-specific DNA binding;sequence-specific DNA binding;structure-specific DNA binding;transcription regulatory region DNA binding;transcription regulatory region sequence-specific DNA binding</t>
  </si>
  <si>
    <t>Barr body;cell part;chromatin;chromosomal part;chromosome;extracellular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complex;membrane-bounded organelle;membrane-bounded vesicle;non-membrane-bounded organelle;nuclear chromatin;nuclear chromosome;nuclear chromosome part;nuclear part;nucleoplasm;nucleosome;nucleus;organelle;organelle part;protein-DNA complex;sex chromosome;vesicle;X chromosome</t>
  </si>
  <si>
    <t>3D-structure;Chromatinregulator;Chromosome;Completeproteome;DNA-binding;Nucleosomecore;Nucleus;Referenceproteome</t>
  </si>
  <si>
    <t>Q9P0M6 [122-135]</t>
  </si>
  <si>
    <t>MACROH2A2</t>
  </si>
  <si>
    <t>Q9P0M6 1xAcetyl [K134]</t>
  </si>
  <si>
    <t>carboxylic acid catabolic process;carboxylic acid metabolic process;catabolic process;cellular catabolic process;cellular component assembly;cellular component organization;cellular component organization or biogenesis;cellular ketone metabolic process;cellular lipid catabolic process;cellular lipid metabolic process;cellular metabolic process;cellular process;fatty acid beta-oxidation;fatty acid catabolic process;fatty acid metabolic process;fatty acid oxidation;lipid catabolic process;lipid metabolic process;lipid modification;lipid oxidation;macromolecular complex assembly;macromolecular complex subunit organization;metabolic process;monocarboxylic acid catabolic process;monocarboxylic acid metabolic process;organic acid catabolic process;organic acid metabolic process;oxidation-reduction process;oxoacid metabolic process;primary metabolic process;protein complex assembly;protein complex subunit organization;protein homooligomerization;protein homotetramerization;protein oligomerization;protein tetramerization;small molecule catabolic process;small molecule metabolic process</t>
  </si>
  <si>
    <t>2,4-dienoyl-CoA reductase (NADPH) activity;binding;catalytic activity;coenzyme binding;cofactor binding;NADP binding;NADPH binding;nucleotide binding;oxidoreductase activity;oxidoreductase activity, acting on NADH or NADPH;oxidoreductase activity, acting on the CH-CH group of donors;oxidoreductase activity, acting on the CH-CH group of donors, NAD or NADP as acceptor</t>
  </si>
  <si>
    <t>cell part;cytoplasm;cytoplasmic part;extracellular membrane-bounded organelle;extracellular organelle;extracellular region part;extracellular vesicular exosome;intracellular membrane-bounded organelle;intracellular organelle;intracellular organelle lumen;intracellular organelle part;intracellular part;membrane-bounded organelle;membrane-bounded vesicle;membrane-enclosed lumen;mitochondrial matrix;mitochondrial part;mitochondrion;nuclear part;nucleoplasm;nucleus;organelle;organelle lumen;organelle part;vesicle</t>
  </si>
  <si>
    <t>3D-structure;Acetylation;Alternativesplicing;Completeproteome;Fattyacidmetabolism;Lipidmetabolism;Mitochondrion;NADP;Oxidoreductase;Phosphoprotein;Polymorphism;Referenceproteome;Transitpeptide</t>
  </si>
  <si>
    <t>Q16698</t>
  </si>
  <si>
    <t>Q16698 [235-246]</t>
  </si>
  <si>
    <t>2,4-dienoyl-CoA reductase [(3E)-enoyl-CoA-producing], mitochondrial OS=Homo sapiens OX=9606 GN=DECR1 PE=1 SV=1</t>
  </si>
  <si>
    <t>DECR1</t>
  </si>
  <si>
    <t>Q16698 1xAcetyl [K244]</t>
  </si>
  <si>
    <t>abscission;aging;anaphase-promoting complex-dependent proteasomal ubiquitin-dependent protein catabolic process;attachment of spindle microtubules to chromosome;attachment of spindle microtubules to kinetochore;biological regulation;catabolic process;cell cycle;cell cycle checkpoint;cell cycle process;cell proliferation;cellular catabolic process;cellular component assembly;cellular component assembly at cellular level;cellular component organization;cellular component organization at cellular level;cellular component organization or biogenesis;cellular component organization or biogenesis at cellular level;cellular localization;cellular macromolecular complex assembly;cellular macromolecular complex subunit organization;cellular macromolecule catabolic process;cellular macromolecule localization;cellular macromolecule metabolic process;cellular metabolic process;cellular process;cellular protein complex assembly;cellular protein localization;cellular protein metabolic process;cellular response to abiotic stimulus;cellular response to light stimulus;cellular response to radiation;cellular response to stimulus;cellular response to UV;chromatin modification;chromatin organization;chromosome organization;covalent chromatin modification;cytoskeleton organization;developmental process;histone H3-S28 phosphorylation;histone modification;histone phosphorylation;histone-serine phosphorylation;intracellular signal transduction;localization;macromolecular complex assembly;macromolecular complex subunit organization;macromolecule catabolic process;macromolecule localization;macromolecule metabolic process;macromolecule modification;maintenance of location;maintenance of location in cell;maintenance of protein location;maintenance of protein location in cell;metabolic process;microtubule anchoring;microtubule cytoskeleton organization;microtubule-based process;mitotic cell cycle;modification-dependent macromolecule catabolic process;modification-dependent protein catabolic process;negative regulation of apoptosis;negative regulation of B cell apoptosis;negative regulation of binding;negative regulation of biological process;negative regulation of biosynthetic process;negative regulation of cell death;negative regulation of cell division;negative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cytokinesis;negative regulation of cytoskeleton organization;negative regulation of gene expression;negative regulation of leukocyte apoptosis;negative regulation of lymphocyte apoptosis;negative regulation of macromolecule biosynthetic process;negative regulation of macromolecule metabolic process;negative regulation of metabolic process;negative regulation of microtubule depolymerization;negative regulation of microtubule polymerization or depolymerization;negative regulation of molecular function;negative regulation of nitrogen compound metabolic process;negative regulation of nucleobase-containing compound metabolic process;negative regulation of organelle organization;negative regulation of programmed cell death;negative regulation of protein binding;negative regulation of protein complex disassembly;negative regulation of RNA metabolic process;negative regulation of transcription from RNA polymerase II promoter;negative regulation of transcription, DNA-dependent;organelle organization;peptidyl-amino acid modification;peptidyl-serine modification;peptidyl-serine phosphorylation;phosphate-containing compound metabolic process;phosphorus metabolic process;phosphorylation;positive regulation of biological process;positive regulation of cell division;positive regulation of cellular process;positive regulation of cytokinesis;primary metabolic process;proteasomal protein catabolic process;proteasomal ubiquitin-dependent protein catabolic process;protein autophosphorylation;protein complex assembly;protein complex subunit organization;protein localization;protein localization to chromosome;protein localization to kinetochore;protein localization to organelle;protein metabolic process;protein modification process;protein phosphorylation;proteolysis;proteolysis involved in cellular protein catabolic process;regulation of apoptosis;regulation of B cell apoptosis;regulation of binding;regulation of biological process;regulation of biological quality;regulation of biosynthetic process;regulation of cell cycle;regulation of cell cycle arrest;regulation of cell cycle process;regulation of cell death;regulation of cell division;regulation of cellular biosynthetic process;regulation of cellular component organization;regulation of cellular macromolecule biosynthetic process;regulation of cellular metabolic process;regulation of cellular process;regulation of chromosome segregation;regulation of cytokinesis;regulation of cytoskeleton organization;regulation of gene expression;regulation of leukocyte apoptosis;regulation of lymphocyte apoptosis;regulation of macromolecule biosynthetic process;regulation of macromolecule metabolic process;regulation of metabolic process;regulation of microtubule cytoskeleton organization;regulation of microtubule depolymerization;regulation of microtubule polymerization or depolymerization;regulation of microtubule-based process;regulation of molecular function;regulation of nitrogen compound metabolic process;regulation of nucleobase-containing compound metabolic process;regulation of organelle organization;regulation of primary metabolic process;regulation of programmed cell death;regulation of protein binding;regulation of protein complex disassembly;regulation of RNA metabolic process;regulation of spindle organization;regulation of transcription from RNA polymerase II promoter;regulation of transcription, DNA-dependent;response to abiotic stimulus;response to light stimulus;response to radiation;response to stimulus;response to UV;signal transduction;small GTPase mediated signal transduction;spindle checkpoint;spindle midzone assembly;spindle midzone assembly involved in mitosis;spindle stabilization;ubiquitin-dependent protein catabolic process</t>
  </si>
  <si>
    <t>adenyl nucleotide binding;adenyl ribonucleotide binding;ATP binding;binding;catalytic activity;cation binding;histone kinase activity;histone serine kinase activity;ion binding;kinase activity;metal ion binding;nucleotide binding;phosphotransferase activity, alcohol group as acceptor;protein kinase activity;protein serine/threonine kinase activity;protein serine/threonine/tyrosine kinase activity;purine nucleotide binding;purine ribonucleoside triphosphate binding;purine ribonucleotide binding;ribonucleotide binding;transferase activity;transferase activity, transferring phosphorus-containing groups</t>
  </si>
  <si>
    <t>cell part;centrosome;chromocenter;chromosomal part;chromosome passenger complex;chromosome, centromeric region;condensed chromosome, centromeric region;condensed nuclear chromosome, centromeric region;cytoplasmic part;cytoskeletal part;cytosol;intracellular membrane-bounded organelle;intracellular non-membrane-bounded organelle;intracellular organelle;intracellular organelle part;intracellular part;macromolecular complex;membrane-bounded organelle;microtubule;microtubule associated complex;microtubule organizing center;midbody;non-membrane-bounded organelle;nuclear chromosome part;nuclear part;nucleus;organelle;organelle part;protein complex;spindle;spindle microtubule;spindle midzone;spindle pole centrosome</t>
  </si>
  <si>
    <t>3D-structure;Alternativesplicing;ATP-binding;Cellcycle;Celldivision;Centromere;Chromosome;Completeproteome;Cytoplasm;Cytoskeleton;Kinase;Magnesium;Metal-binding;Mitosis;Nucleotide-binding;Nucleus;Phosphoprotein;Polymorphism;Referenceproteome;Serine/threonine-proteinkinase;Transferase;Ublconjugation</t>
  </si>
  <si>
    <t>BIRC5-AURKB-INCENP-EVI5 complex;Chromosomal passenger complex CPC (CDCA8, AURKB, BIRC5);Chromosomal passenger complex CPC (INCENP, BIRC5, AURKB);Chromosomal passenger complex CPC (INCENP, CDCA8, BIRC5, AURKB);CRM1-Survivin-AuroraB mitotic complex</t>
  </si>
  <si>
    <t>Q96GD4</t>
  </si>
  <si>
    <t>Q96GD4 [165-176]</t>
  </si>
  <si>
    <t>Aurora kinase B OS=Homo sapiens OX=9606 GN=AURKB PE=1 SV=3</t>
  </si>
  <si>
    <t>AURKB</t>
  </si>
  <si>
    <t>Q96GD4 1xAcetyl [K168]</t>
  </si>
  <si>
    <t>anatomical structure development;anatomical structure morphogenesis;anterior/posterior pattern specification;appendage development;biological regulation;blood vessel development;blood vessel morphogenesis;cell differentiation;cell differentiation involved in embryonic placenta development;cell migration;cell motility;cellular component movement;cellular developmental process;cellular process;cellular response to stimulus;developmental process;fertilization;forebrain development;intracellular receptor mediated signaling pathway;limb development;lipid metabolic process;locomotion;maternal placenta development;metabolic process;muscle tissue development;negative regulation of biological process;negative regulation of biosynthetic process;negative regulation of catalytic activity;negative regulation of cell cycle;negative regulation of cell migration;negative regulation of cell motility;negative regulation of cell proliferation;negative regulation of cellular biosynthetic process;negative regulation of cellular component movement;negative regulation of cellular macromolecule biosynthetic process;negative regulation of cellular metabolic process;negative regulation of cellular process;negative regulation of cyclin-dependent protein kinase activity;negative regulation of endothelial cell migration;negative regulation of endothelial cell proliferation;negative regulation of epithelial cell proliferation;negative regulation of gene expression;negative regulation of kinase activity;negative regulation of locomotion;negative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protein kinase activity;negative regulation of protein serine/threonine kinase activity;negative regulation of RNA metabolic process;negative regulation of transcription from RNA polymerase II promoter;negative regulation of transcription, DNA-dependent;negative regulation of transferase activity;neuron migration;pattern specification process;placenta blood vessel development;positive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process;radial pattern formation;regionalization;regulation of biological process;regulation of biosynthetic process;regulation of catalytic activity;regulation of cell cycle;regulation of cell migration;regulation of cell motility;regulation of cell proliferation;regulation of cellular biosynthetic process;regulation of cellular component movement;regulation of cellular macromolecule biosynthetic process;regulation of cellular metabolic process;regulation of cellular process;regulation of cellular protein metabolic process;regulation of cyclin-dependent protein kinase activity;regulation of endothelial cell migration;regulation of endothelial cell proliferation;regulation of epithelial cell proliferation;regulation of gene expression;regulation of kinase activity;regulation of localization;regulation of locomotion;regulation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RNA metabolic process;regulation of transcription from RNA polymerase II promoter;regulation of transcription involved in cell fate commitment;regulation of transcription involved in lymphatic endothelial cell fate commitment;regulation of transcription, DNA-dependent;regulation of transferase activity;reproductive process;response to chemical stimulus;response to endogenous stimulus;response to estradiol stimulus;response to estrogen stimulus;response to hormone stimulus;response to organic substance;response to steroid hormone stimulus;response to stimulus;signal transduction;skeletal muscle tissue development;striated muscle tissue development;tissue development;trophoblast giant cell differentiation</t>
  </si>
  <si>
    <t>binding;carboxylic acid binding;cation binding;DNA binding;identical protein binding;ion binding;isoprenoid binding;ligand-dependent nuclear receptor activity;lipid binding;metal ion binding;molecular transducer activity;monocarboxylic acid binding;nucleic acid binding;nucleic acid binding transcription factor activity;protein binding;protein binding transcription factor activity;protein dimerization activity;protein homodimerization activity;receptor activity;retinoic acid binding;retinoid binding;sequence-specific DNA binding;sequence-specific DNA binding transcription factor activity;signal transducer activity;signaling receptor activity;steroid hormone receptor activity;transcription cofactor activity;transcription corepressor activity;transcription factor binding transcription factor activity;transition metal ion binding;zinc ion binding</t>
  </si>
  <si>
    <t>3D-structure;Activator;Alternativesplicing;Completeproteome;Diseasemutation;DNA-binding;Metal-binding;Nucleus;Phosphoprotein;Receptor;Referenceproteome;Transcription;Transcriptionregulation;Zinc;Zinc-finger</t>
  </si>
  <si>
    <t>P24468</t>
  </si>
  <si>
    <t>P24468 [294-303]</t>
  </si>
  <si>
    <t>COUP transcription factor 2 OS=Homo sapiens OX=9606 GN=NR2F2 PE=1 SV=1</t>
  </si>
  <si>
    <t>NR2F2</t>
  </si>
  <si>
    <t>P24468 1xAcetyl [K301]</t>
  </si>
  <si>
    <t>assembly of spliceosomal tri-snRNP;biological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process;gene expression;localization;macromolecular complex assembly;macromolecular complex subunit organization;macromolecule localization;macromolecule metabolic process;metabolic process;mRNA metabolic process;mRNA processing;nitrogen compound metabolic process;nuclear mRNA splicing, via spliceosome;nucleic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DNA-dependent;ribonucleoprotein complex assembly;ribonucleoprotein complex subunit organization;RNA localization;RNA metabolic process;RNA processing;RNA splicing;RNA splicing, via transesterification reactions;RNA splicing, via transesterification reactions with bulged adenosine as nucleophile;spliceosome assembly</t>
  </si>
  <si>
    <t>androgen receptor binding;binding;hormone receptor binding;nuclear hormone receptor binding;nucleic acid binding;protein binding;protein binding transcription factor activity;receptor binding;ribonucleoprotein binding;RNA binding;steroid hormone receptor binding;transcription coactivator activity;transcription cofactor activity;transcription factor binding transcription factor activity</t>
  </si>
  <si>
    <t>catalytic step 2 spliceosome;cell part;intracellular membrane-bounded organelle;intracellular organelle;intracellular organelle part;intracellular part;macromolecular complex;membrane;membrane-bounded organelle;nuclear body;nuclear part;nuclear speck;nucleoplasm;nucleoplasm part;nucleus;organelle;organelle part;ribonucleoprotein complex;small nuclear ribonucleoprotein complex;spliceosomal complex;U4/U6 snRNP;U4/U6 x U5 tri-snRNP complex;U5 snRNP</t>
  </si>
  <si>
    <t>Alternativesplicing;Completeproteome;Directproteinsequencing;Diseasemutation;mRNAprocessing;mRNAsplicing;Nucleus;Phosphoprotein;Polymorphism;Referenceproteome;Repeat;Retinitispigmentosa;Spliceosome</t>
  </si>
  <si>
    <t>O94906</t>
  </si>
  <si>
    <t>O94906 [828-836]</t>
  </si>
  <si>
    <t>Pre-mRNA-processing factor 6 OS=Homo sapiens OX=9606 GN=PRPF6 PE=1 SV=1</t>
  </si>
  <si>
    <t>PRPF6</t>
  </si>
  <si>
    <t>O94906 2xAcetyl [K829;K835]</t>
  </si>
  <si>
    <t>establishment of localization;establishment of protein localization;establishment of RNA localization;mRNA transport;nucleic acid transport;nucleobase-containing compound transport;protein transport;RNA transport;transport</t>
  </si>
  <si>
    <t>cell part;cytoplasmic part;endoplasmic reticulum membrane;endoplasmic reticulum part;intracellular organelle part;intracellular part;macromolecular complex;membrane;membrane part;nuclear membrane;nuclear part;nuclear pore;organelle membrane;organelle part;pore complex;protein complex</t>
  </si>
  <si>
    <t>Alternativesplicing;Completeproteome;Endoplasmicreticulum;Membrane;mRNAtransport;Nuclearporecomplex;Nucleus;Phosphoprotein;Polymorphism;Proteintransport;Referenceproteome;Repeat;Translocation;Transmembrane;Transmembranehelix;Transport</t>
  </si>
  <si>
    <t>A8CG34</t>
  </si>
  <si>
    <t>A8CG34 [422-431]</t>
  </si>
  <si>
    <t>Nuclear envelope pore membrane protein POM 121C OS=Homo sapiens OX=9606 GN=POM121C PE=1 SV=3</t>
  </si>
  <si>
    <t>POM121C</t>
  </si>
  <si>
    <t>A8CG34 1xAcetyl [K430]</t>
  </si>
  <si>
    <t>O75475 [221-228]</t>
  </si>
  <si>
    <t>O75475 1xAcetyl [K225]</t>
  </si>
  <si>
    <t>cell part;integral to membrane;intracellular non-membrane-bounded organelle;intracellular organelle;intracellular organelle part;intracellular part;intrinsic to membrane;membrane;membrane part;non-membrane-bounded organelle;nuclear membrane;nuclear part;nucleolus;organelle;organelle membrane;organelle part</t>
  </si>
  <si>
    <t>Alternativesplicing;Completeproteome;Membrane;Nucleus;Phosphoprotein;Polymorphism;Referenceproteome;Transmembrane;Transmembranehelix</t>
  </si>
  <si>
    <t>Q5JTH9 [393-403]</t>
  </si>
  <si>
    <t>RRP12</t>
  </si>
  <si>
    <t>Q5JTH9 1xAcetyl [K396]</t>
  </si>
  <si>
    <t>anatomical structure development;anatomical structure formation involved in morphogenesis;anatomical structure homeostasis;anterior/posterior pattern specification;B cell lineage commitment;biological regulation;brain development;cell activation;cell death;cell differentiation;cell fate commitment;cellular component organization;cellular component organization at cellular level;cellular component organization or biogenesis;cellular component organization or biogenesis at cellular level;cellular developmental process;cellular macromolecule metabolic process;cellular metabolic process;cellular nitrogen compound metabolic process;cellular process;cellular process involved in reproduction;cellular protein metabolic process;cellular response to chemical stimulus;cellular response to endogenous stimulus;cellular response to hormone stimulus;cellular response to insulin stimulus;cellular response to organic substance;cellular response to peptide hormone stimulus;cellular response to stimulus;cellular response to stress;chromosome organization;death;defense response;developmental process;developmental process involved in reproduction;developmental programmed cell death;DNA damage response, signal transduction resulting in induction of apoptosis;DNA metabolic process;DNA recombination;DNA repair;double-strand break repair;double-strand break repair via homologous recombination;double-strand break repair via nonhomologous end joining;germ cell programmed cell death;heart development;hemopoietic progenitor cell differentiation;homeostatic process;immune response;immune system process;immunoglobulin V(D)J recombination;induction of apoptosis;induction of apoptosis by intracellular signals;induction of programmed cell death;innate immune response;intracellular signal transduction;leukocyte activation;leukocyte differentiation;lymphocyte activation;lymphocyte differentiation;lymphoid progenitor cell differentiation;macromolecule metabolic process;macromolecule modification;metabolic process;negative regulation of apoptosis;negative regulation of biological process;negative regulation of cell death;negative regulation of cellular metabolic process;negative regulation of cellular process;negative regulation of cellular protein metabolic process;negative regulation of macromolecule metabolic process;negative regulation of metabolic process;negative regulation of phosphate metabolic process;negative regulation of phosphorus metabolic process;negative regulation of phosphorylation;negative regulation of programmed cell death;negative regulation of protein metabolic process;negative regulation of protein modification process;negative regulation of protein phosphorylation;nitrogen compound metabolic process;non-recombinational repair;nucleic acid metabolic process;nucleobase-containing compound metabolic process;organ development;organelle organization;pattern specification process;peptidyl-amino acid modification;peptidyl-serine modification;peptidyl-serine phosphorylation;phosphate-containing compound metabolic process;phosphorus metabolic process;phosphorylation;positive regulation of apoptosis;positive regulation of biological process;positive regulation of biosynthetic process;positive regulation of cell death;positive regulation of cellular biosynthetic process;positive regulation of cellular metabolic process;positive regulation of cellular process;positive regulation of cytokine production;positive regulation of gene expression;positive regulation of macromolecule biosynthetic process;positive regulation of macromolecule metabolic process;positive regulation of metabolic process;positive regulation of multicellular organismal process;positive regulation of nitrogen compound metabolic process;positive regulation of nucleobase-containing compound metabolic process;positive regulation of programmed cell death;positive regulation of RNA metabolic process;positive regulation of transcription from RNA polymerase II promoter;positive regulation of transcription, DNA-dependent;positive regulation of type I interferon production;posttranscriptional regulation of gene expression;primary metabolic process;pro-B cell differentiation;programmed cell death;protein destabilization;protein metabolic process;protein modification process;protein phosphorylation;recombinational repair;regionalization;regulation of apoptosis;regulation of biological process;regulation of biological quality;regulation of biosynthetic process;regulation of cell death;regulation of cellular biosynthetic process;regulation of cellular macromolecule biosynthetic process;regulation of cellular metabolic process;regulation of cellular process;regulation of cellular protein metabolic process;regulation of circadian rhythm;regulation of cytokine production;regulation of gene expression;regulation of macromolecule biosynthetic process;regulation of macromolecule metabolic process;regulation of metabolic process;regulation of multicellular organismal process;regulation of nitrogen compound metabolic process;regulation of nucleobase-containing compound metabolic process;regulation of phosphate metabolic process;regulation of phosphorus metabolic process;regulation of phosphorylation;regulation of primary metabolic process;regulation of programmed cell death;regulation of protein metabolic process;regulation of protein modification process;regulation of protein phosphorylation;regulation of protein stability;regulation of RNA metabolic process;regulation of transcription from RNA polymerase II promoter;regulation of transcription, DNA-dependent;regulation of type I interferon production;reproductive process;response to abiotic stimulus;response to chemical stimulus;response to DNA damage stimulus;response to endogenous stimulus;response to gamma radiation;response to hormone stimulus;response to insulin stimulus;response to ionizing radiation;response to organic substance;response to peptide hormone stimulus;response to radiation;response to stimulus;response to stress;rhythmic process;segmentation;signal transduction;signal transduction in response to DNA damage;signal transduction involved in cell cycle checkpoint;signal transduction involved in DNA damage checkpoint;signal transduction involved in DNA integrity checkpoint;signal transduction involved in G1/S transition checkpoint;signal transduction involved in mitotic cell cycle checkpoint;signal transduction involved in mitotic cell cycle G1/S checkpoint;signal transduction involved in mitotic cell cycle G1/S transition DNA damage checkpoint;somatic cell DNA recombination;somatic diversification of immune receptors;somatic diversification of immune receptors via germline recombination within a single locus;somatic diversification of immunoglobulins;somatic diversification of T cell receptor genes;somatic recombination of immunoglobulin gene segments;somatic recombination of T cell receptor gene segments;somitogenesis;T cell activation;T cell differentiation;T cell differentiation in thymus;T cell lineage commitment;T cell receptor V(D)J recombination;telomere maintenance;telomere organization;V(D)J recombination</t>
  </si>
  <si>
    <t>adenyl nucleotide binding;adenyl ribonucleotide binding;ATP binding;binding;catalytic activity;DNA binding;DNA-dependent protein kinase activity;kinase activity;nucleic acid binding;nucleotide binding;phosphotransferase activity, alcohol group as acceptor;protein binding;protein kinase activity;protein serine/threonine kinase activity;purine nucleotide binding;purine ribonucleoside triphosphate binding;purine ribonucleotide binding;ribonucleotide binding;transcription factor binding;transferase activity;transferase activity, transferring phosphorus-containing groups</t>
  </si>
  <si>
    <t>cell part;cytoplasmic part;cytosol;DNA-dependent protein kinase-DNA ligase 4 complex;intracellular non-membrane-bounded organelle;intracellular organelle;intracellular organelle part;intracellular part;macromolecular complex;membrane;nonhomologous end joining complex;non-membrane-bounded organelle;nuclear part;nucleolus;nucleoplasm;nucleoplasm part;organelle;organelle part;protein complex;transcription factor complex</t>
  </si>
  <si>
    <t>Cell cycle;Non-homologous end-joining</t>
  </si>
  <si>
    <t>Acetylation;Alternativesplicing;ATP-binding;Biologicalrhythms;Completeproteome;Diseasemutation;DNA-binding;DNAdamage;DNArecombination;DNArepair;Kinase;Nucleotide-binding;Nucleus;Phosphoprotein;Polymorphism;Referenceproteome;Repeat;SCID;Serine/threonine-proteinkinase;TPRrepeat;Transferase;Ublconjugation</t>
  </si>
  <si>
    <t>Artemis-DNA-PK complex;CDC5L complex;DHX9-ADAR-vigilin-DNA-PK-Ku antigen complex;DNA-PK-Ku antigen complex;DNA-PK-Ku complex;DNA-PK-Ku-eIF2-NF90-NF45 complex;MGC1-DNA-PKcs-Ku complex;NCOA6-DNA-PK-Ku-PARP1 complex;Vigilin-DNA-PK-Ku antigen complex</t>
  </si>
  <si>
    <t>P78527</t>
  </si>
  <si>
    <t>P78527 [3594-3603]</t>
  </si>
  <si>
    <t>DNA-dependent protein kinase catalytic subunit OS=Homo sapiens OX=9606 GN=PRKDC PE=1 SV=3</t>
  </si>
  <si>
    <t>PRKDC</t>
  </si>
  <si>
    <t>P78527 1xAcetyl [K3598]</t>
  </si>
  <si>
    <t>biological regulation;biosynthetic process;carbohydrate metabolic process;carbohydrate transport;cell cycle;cell cycle process;cell surface receptor linked signaling pathway;cellular biosynthetic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membrane organization;cellular metabolic process;cellular nitrogen compound metabolic process;cellular process;cellular process involved in reproduction;cellular protein complex assembly;cellular protein metabolic process;cellular response to chemical stimulus;cellular response to cytokine stimulus;cellular response to heat;cellular response to organic substance;cellular response to stimulus;cellular response to stress;cytokine-mediated signaling pathway;entry into cell of other organism involved in symbiotic interaction;entry into host;entry into host cell;entry into other organism involved in symbiotic interaction;entry of virus into host cell;establishment of localization;establishment of protein localization;establishment of RNA localization;gene expression;glucose transport;hexose transport;interaction with host;interspecies interaction between organisms;locomotion;macromolecular complex assembly;macromolecular complex subunit organization;macromolecule metabolic process;macromolecule modification;membrane disassembly;membrane organization;metabolic process;mitotic cell cycle;mitotic nuclear envelope disassembly;monosaccharide transport;movement in environment of other organism involved in symbiotic interaction;movement in host environment;mRNA transport;multi-organism process;negative regulation of biological process;negative regulation of intracellular transport;negative regulation of nucleobase-containing compound transport;negative regulation of nucleocytoplasmic transport;negative regulation of RNA export from nucleus;negative regulation of transport;nitrogen compound metabolic process;nuclear envelope disassembly;nuclear envelope organization;nuclear pore complex assembly;nuclear pore organization;nucleic acid metabolic process;nucleic acid transport;nucleobase-containing compound metabolic process;nucleobase-containing compound transport;nucleus organization;organelle organization;organic substance transport;pore complex assembly;post-translational protein modification;primary metabolic process;protein complex assembly;protein complex subunit organization;protein metabolic process;protein modification by small protein conjugation;protein modification by small protein conjugation or removal;protein modification process;protein sumoylation;protein transport;regulation of biological process;regulation of cellular localization;regulation of cellular process;regulation of glucose transport;regulation of intracellular transport;regulation of localization;regulation of nucleobase-containing compound transport;regulation of nucleocytoplasmic transport;regulation of RNA export from nucleus;regulation of transport;reproductive process;response to abiotic stimulus;response to chemical stimulus;response to cytokine stimulus;response to heat;response to organic substance;response to stimulus;response to stress;response to temperature stimulus;RNA biosynthetic process;RNA metabolic process;RNA transport;signal transduction;small molecule metabolic process;transmembrane transport;transport;viral infectious cycle;viral reproduction;viral reproductive process;viral transcription</t>
  </si>
  <si>
    <t>binding;cation binding;DNA binding;identical protein binding;ion binding;metal ion binding;nucleic acid binding;nucleocytoplasmic transporter activity;protein anchor;protein binding;structural constituent of nuclear pore;structural molecule activity;transition metal ion binding;transporter activity;zinc ion binding</t>
  </si>
  <si>
    <t>cell part;cytoplasm;inclusion body;intracellular non-membrane-bounded organelle;intracellular organelle;intracellular organelle part;intracellular part;macromolecular complex;membrane;membrane part;non-membrane-bounded organelle;nuclear inclusion body;nuclear membrane;nuclear part;nuclear periphery;nuclear pore;nucleolus;nucleoplasm;organelle;organelle membrane;organelle part;pore complex;protein complex</t>
  </si>
  <si>
    <t>3D-structure;Acetylation;Alternativesplicing;Completeproteome;Directproteinsequencing;DNA-binding;Glycoprotein;Host-virusinteraction;Membrane;Metal-binding;mRNAtransport;Nuclearporecomplex;Nucleus;Phosphoprotein;Polymorphism;Proteintransport;Referenceproteome;Repeat;Translocation;Transport;Viralpenetrationintohostnucleus;Virusentryintohostcell;Zinc;Zinc-finger</t>
  </si>
  <si>
    <t>P49790</t>
  </si>
  <si>
    <t>P49790 [1107-1121]</t>
  </si>
  <si>
    <t>Nuclear pore complex protein Nup153 OS=Homo sapiens OX=9606 GN=NUP153 PE=1 SV=2</t>
  </si>
  <si>
    <t>NUP153</t>
  </si>
  <si>
    <t>P49790 1xAcetyl [K1120]</t>
  </si>
  <si>
    <t>biological regulation;biosynthetic process;catabolic process;cellular biosynthetic process;cellular catabolic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catabolic process;cellular macromolecule metabolic process;cellular metabolic process;cellular nitrogen compound metabolic process;cellular process;establishment of localization;establishment of localization in cell;establishment of RNA localization;gene expression;gene silencing;gene silencing by RNA;histone mRNA metabolic process;intracellular transport;macromolecular complex assembly;macromolecular complex subunit organization;macromolecule biosynthetic process;macromolecule catabolic process;macromolecule metabolic process;metabolic process;mRNA 3'-end processing;mRNA capping;mRNA catabolic process;mRNA export from nucleus;mRNA metabolic process;mRNA processing;mRNA transport;ncRNA metabolic process;negative regulation of biological process;negative regulation of gene expression;negative regulation of macromolecule metabolic process;negative regulation of metabolic process;nitrogen compound metabolic process;nuclear export;nuclear mRNA cis splicing, via spliceosome;nuclear mRNA splicing, via spliceosome;nuclear transport;nuclear-transcribed mRNA catabolic process;nuclear-transcribed mRNA catabolic process, nonsense-mediated decay;nucleic acid metabolic process;nucleic acid transport;nucleobase-containing compound metabolic process;nucleobase-containing compound transport;nucleocytoplasmic transport;positive regulation of biological process;positive regulation of biosynthetic process;positive regulation of cellular biosynthetic process;positive regulation of cellular metabolic process;positive regulation of cellular process;positive regulation of intracellular transport;positive regulation of macromolecule metabolic process;positive regulation of metabolic process;positive regulation of nitrogen compound metabolic process;positive regulation of nucleobase-containing compound metabolic process;positive regulation of nucleobase-containing compound transport;positive regulation of nucleocytoplasmic transport;positive regulation of reproductive process;positive regulation of RNA export from nucleus;positive regulation of RNA metabolic process;positive regulation of transport;positive regulation of viral reproduction;positive regulation of viral transcription;posttranscriptional regulation of gene expression;primary metabolic process;regulation of biological process;regulation of biosynthetic process;regulation of cellular biosynthetic process;regulation of cellular localization;regulation of cellular macromolecule biosynthetic process;regulation of cellular metabolic process;regulation of cellular process;regulation of cellular protein metabolic process;regulation of gene expression;regulation of intracellular transport;regulation of localization;regulation of macromolecule biosynthetic process;regulation of macromolecule metabolic process;regulation of metabolic process;regulation of nitrogen compound metabolic process;regulation of nucleobase-containing compound metabolic process;regulation of nucleobase-containing compound transport;regulation of nucleocytoplasmic transport;regulation of primary metabolic process;regulation of protein metabolic process;regulation of reproductive process;regulation of RNA export from nucleus;regulation of RNA metabolic process;regulation of translation;regulation of translational initiation;regulation of transport;regulation of viral reproduction;regulation of viral transcription;ribonucleoprotein complex assembly;ribonucleoprotein complex subunit organization;RNA 3'-end processing;RNA biosynthetic process;RNA capping;RNA catabolic process;RNA export from nucleus;RNA metabolic process;RNA processing;RNA splicing;RNA splicing, via transesterification reactions;RNA splicing, via transesterification reactions with bulged adenosine as nucleophile;RNA transport;snRNA export from nucleus;snRNA transport;spliceosomal snRNP assembly;termination of RNA polymerase II transcription;transcription elongation from RNA polymerase II promoter;transcription elongation, DNA-dependent;transcription from RNA polymerase II promoter;transcription termination, DNA-dependent;transcription, DNA-dependent;transport;viral reproduction</t>
  </si>
  <si>
    <t>binding;nucleic acid binding;nucleotide binding;RNA 7-methylguanosine cap binding;RNA binding;RNA cap binding</t>
  </si>
  <si>
    <t>cell part;cytoplasm;cytoplasmic part;cytosol;intracellular membrane-bounded organelle;intracellular organelle;intracellular organelle part;intracellular part;macromolecular complex;membrane-bounded organelle;mRNA cap binding complex;nuclear cap binding complex;nuclear part;nucleoplasm;nucleus;organelle;organelle part;protein complex;RNA cap binding complex</t>
  </si>
  <si>
    <t>3D-structure;Acetylation;Alternativesplicing;Completeproteome;Cytoplasm;Directproteinsequencing;mRNAcapping;mRNAprocessing;mRNAsplicing;mRNAtransport;Nonsense-mediatedmRNAdecay;Nucleus;Phosphoprotein;Referenceproteome;RNA-binding;RNA-mediatedgenesilencing;Translationregulation;Transport</t>
  </si>
  <si>
    <t>CBC complex (cap binding complex);CRM1-RAN-PHAX-CBC complex (cap binding complex);PHAX-CBC complex (cap binding complex);Spliceosome</t>
  </si>
  <si>
    <t>P52298</t>
  </si>
  <si>
    <t>P52298 [113-123]</t>
  </si>
  <si>
    <t>Nuclear cap-binding protein subunit 2 OS=Homo sapiens OX=9606 GN=NCBP2 PE=1 SV=1</t>
  </si>
  <si>
    <t>NCBP2</t>
  </si>
  <si>
    <t>P52298 1xAcetyl [K120]</t>
  </si>
  <si>
    <t>Q07065 [247-261]</t>
  </si>
  <si>
    <t>Q07065 1xAcetyl [K260]</t>
  </si>
  <si>
    <t>biological regulation;biosynthetic process;carbohydrate metabolic process;carbohydrate transport;cell cycle;cell cycle process;cell surface receptor linked signaling pathway;cellular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macromolecule metabolic process;cellular membrane organization;cellular metabolic process;cellular nitrogen compound metabolic process;cellular process;cellular process involved in reproduction;cellular protein metabolic process;cellular response to chemical stimulus;cellular response to cytokine stimulus;cellular response to heat;cellular response to organic substance;cellular response to stimulus;cellular response to stress;cytokine-mediated signaling pathway;establishment of localization;establishment of protein localization;establishment of RNA localization;gene expression;glucose transport;hexose transport;macromolecule metabolic process;macromolecule modification;membrane disassembly;membrane organization;metabolic process;mitotic cell cycle;mitotic nuclear envelope disassembly;monosaccharide transport;mRNA transport;nitrogen compound metabolic process;nuclear envelope disassembly;nuclear envelope organization;nucleic acid metabolic process;nucleic acid transport;nucleobase-containing compound metabolic process;nucleobase-containing compound transport;organic substance transport;post-translational protein modification;primary metabolic process;protein metabolic process;protein modification by small protein conjugation;protein modification by small protein conjugation or removal;protein modification process;protein sumoylation;protein transport;regulation of biological process;regulation of cellular process;regulation of glucose transport;regulation of localization;regulation of transport;reproductive process;response to abiotic stimulus;response to chemical stimulus;response to cytokine stimulus;response to heat;response to organic substance;response to stimulus;response to stress;response to temperature stimulus;RNA biosynthetic process;RNA metabolic process;RNA transport;signal transduction;small molecule metabolic process;transmembrane transport;transport;viral infectious cycle;viral reproduction;viral reproductive process;viral transcription</t>
  </si>
  <si>
    <t>cell part;cytoplasmic part;endoplasmic reticulum membrane;endoplasmic reticulum part;envelope;intracellular organelle part;intracellular part;macromolecular complex;membrane;membrane part;nuclear envelope;nuclear membrane;nuclear part;nuclear pore;organelle envelope;organelle membrane;organelle part;pore complex;protein complex</t>
  </si>
  <si>
    <t>Alternativesplicing;Completeproteome;Endoplasmicreticulum;Glycoprotein;Membrane;mRNAtransport;Nuclearporecomplex;Nucleus;Phosphoprotein;Polymorphism;Proteintransport;Referenceproteome;Signal;Translocation;Transmembrane;Transmembranehelix;Transport</t>
  </si>
  <si>
    <t>Q8TEM1</t>
  </si>
  <si>
    <t>Q8TEM1 [985-993]</t>
  </si>
  <si>
    <t>Nuclear pore membrane glycoprotein 210 OS=Homo sapiens OX=9606 GN=NUP210 PE=1 SV=3</t>
  </si>
  <si>
    <t>NUP210</t>
  </si>
  <si>
    <t>Q8TEM1 1xAcetyl [K988]</t>
  </si>
  <si>
    <t>Q8IX01 [390-397]</t>
  </si>
  <si>
    <t>Q8IX01 1xAcetyl [K394]</t>
  </si>
  <si>
    <t>P82979 [110-120]</t>
  </si>
  <si>
    <t>P82979 1xAcetyl [K119]</t>
  </si>
  <si>
    <t>anatomical structure development;biological regulation;biosynthetic process;cellular biosynthetic process;cellular macromolecule biosynthetic process;cellular macromolecule metabolic process;cellular metabolic process;cellular nitrogen compound metabolic process;cellular process;developmental process;macromolecule biosynthetic process;macromolecule metabolic process;metabolic process;muscle organ development;muscle structure development;nitrogen compound metabolic process;nucleic acid metabolic process;nucleobase-containing compound metabolic process;organ development;positive regulation of biological process;positive regulation of biosynthetic process;positive regulation of cell proliferation;positive regulation of cellular biosynthetic process;positive regulation of cellular component organization;positive regulation of cellular metabolic process;positive regulation of cellular process;positive regulation of cellular protein metabolic process;positive regulation of gene expression;positive regulation of histone methylation;positive regulation of histone modification;positive regulation of macromolecule biosynthetic process;positive regulation of macromolecule metabolic process;positive regulation of metabolic process;positive regulation of myoblast proliferation;positive regulation of nitrogen compound metabolic process;positive regulation of nucleobase-containing compound metabolic process;positive regulation of organelle organization;positive regulation of protein metabolic process;positive regulation of protein modification process;positive regulation of RNA metabolic process;positive regulation of transcription from RNA polymerase II promoter;positive regulation of transcription, DNA-dependent;primary metabolic process;regulation of biological process;regulation of biosynthetic process;regulation of cell proliferation;regulation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gene expression;regulation of histone methylation;regulation of histone modification;regulation of macromolecule biosynthetic process;regulation of macromolecule metabolic process;regulation of metabolic process;regulation of myoblast proliferation;regulation of nitrogen compound metabolic process;regulation of nucleobase-containing compound metabolic process;regulation of organelle organization;regulation of primary metabolic process;regulation of protein metabolic process;regulation of protein modification process;regulation of RNA metabolic process;regulation of satellite cell proliferation;regulation of transcription from RNA polymerase II promoter;regulation of transcription, DNA-dependent;RNA biosynthetic process;RNA metabolic process;transcription, DNA-dependent</t>
  </si>
  <si>
    <t>binding;core promoter proximal region DNA binding;core promoter proximal region sequence-specific DNA binding;DNA binding;nucleic acid binding;nucleic acid binding transcription factor activity;regulatory region DNA binding;regulatory region nucleic acid binding;RNA polymerase II core promoter proximal region sequence-specific DNA binding;RNA polymerase II regulatory region DNA binding;RNA polymerase II regulatory region sequence-specific DNA binding;sequence-specific DNA binding;sequence-specific DNA binding transcription factor activity;transcription regulatory region DNA binding;transcription regulatory region sequence-specific DNA binding</t>
  </si>
  <si>
    <t>cell part;cytoplasmic part;cytosol;intracellular membrane-bounded organelle;intracellular organelle;intracellular part;membrane-bounded organelle;nucleus;organelle</t>
  </si>
  <si>
    <t>Alternativesplicing;Completeproteome;DNA-binding;Myogenesis;Nucleus;Phosphoprotein;Referenceproteome;Transcription;Transcriptionregulation</t>
  </si>
  <si>
    <t>Q9Y5B6 [866-876]</t>
  </si>
  <si>
    <t>PAXBP1</t>
  </si>
  <si>
    <t>Q9Y5B6 1xAcetyl [K875]</t>
  </si>
  <si>
    <t>cell part;cytoplasmic part;Golgi apparatus;intracellular membrane-bounded organelle;intracellular non-membrane-bounded organelle;intracellular organelle;intracellular organelle part;intracellular part;membrane-bounded organelle;non-membrane-bounded organelle;nuclear part;nucleolus;organelle;organelle part</t>
  </si>
  <si>
    <t>Alternativesplicing;ATP-binding;Completeproteome;Helicase;Hydrolase;Nucleotide-binding;Nucleus;Polymorphism;Referenceproteome;RNA-binding</t>
  </si>
  <si>
    <t>Q9H8H2</t>
  </si>
  <si>
    <t>Q9H8H2 [151-161]</t>
  </si>
  <si>
    <t>Probable ATP-dependent RNA helicase DDX31 OS=Homo sapiens OX=9606 GN=DDX31 PE=1 SV=2</t>
  </si>
  <si>
    <t>DDX31</t>
  </si>
  <si>
    <t>Q9H8H2 1xAcetyl [K160]</t>
  </si>
  <si>
    <t>biological regulation;biosynthetic process;cellular biosynthetic process;cellular macromolecule biosynthetic process;cellular macromolecule metabolic process;cellular metabolic process;cellular nitrogen compound metabolic process;cellular process;establishment of localization;establishment of localization in cell;establishment of RNA localization;gene expression;intracellular transport;macromolecule biosynthetic process;macromolecule metabolic process;metabolic process;mRNA 3'-end processing;mRNA export from nucleus;mRNA metabolic process;mRNA processing;mRNA transport;negative regulation of biological process;negative regulation of cellular metabolic process;negative regulation of cellular process;negative regulation of macromolecule metabolic process;negative regulation of metabolic process;negative regulation of mRNA processing;negative regulation of nitrogen compound metabolic process;negative regulation of nuclear mRNA splicing, via spliceosome;negative regulation of nucleobase-containing compound metabolic process;negative regulation of RNA metabolic process;negative regulation of RNA splicing;nitrogen compound metabolic process;nuclear export;nuclear mRNA splicing, via spliceosome;nuclear transport;nucleic acid metabolic process;nucleic acid transport;nucleobase-containing compound metabolic process;nucleobase-containing compound transport;nucleocytoplasmic transport;positive regulation of biological process;positive regulation of cellular metabolic process;positive regulation of cellular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RNA splicing;primary metabolic process;regulation of biological process;regulation of cellular metabolic process;regulation of cellular process;regulation of gene expression;regulation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RNA metabolic process;regulation of RNA splicing;RNA 3'-end processing;RNA biosynthetic process;RNA export from nucleus;RNA metabolic process;RNA processing;RNA splicing;RNA splicing, via transesterification reactions;RNA splicing, via transesterification reactions with bulged adenosine as nucleophile;RNA transport;termination of RNA polymerase II transcription;transcription from RNA polymerase II promoter;transcription termination, DNA-dependent;transcription, DNA-dependent;transport</t>
  </si>
  <si>
    <t>binding;enzyme binding;nucleotide binding;protein binding</t>
  </si>
  <si>
    <t>cell part;intracellular organelle part;intracellular part;macromolecular complex;nuclear body;nuclear part;nuclear speck;nucleoplasm;nucleoplasm part;organelle part;ribonucleoprotein complex;spliceosomal complex</t>
  </si>
  <si>
    <t>3D-structure;Acetylation;Alternativesplicing;Completeproteome;Directproteinsequencing;Hydroxylation;mRNAprocessing;mRNAsplicing;Nucleus;Phosphoprotein;Referenceproteome;Repeat;Repressor;RNA-binding;Spliceosome</t>
  </si>
  <si>
    <t>17S U2 snRNP;CF IIAm complex (Cleavage factor IIAm complex);Nop56p-associated pre-rRNA complex;Spliceosome</t>
  </si>
  <si>
    <t>P26368</t>
  </si>
  <si>
    <t>P26368 [68-78]</t>
  </si>
  <si>
    <t>Splicing factor U2AF 65 kDa subunit OS=Homo sapiens OX=9606 GN=U2AF2 PE=1 SV=4</t>
  </si>
  <si>
    <t>U2AF2</t>
  </si>
  <si>
    <t>P26368 1xAcetyl [K70]</t>
  </si>
  <si>
    <t>P19338 [55-63]</t>
  </si>
  <si>
    <t>P19338 1xAcetyl [K63]</t>
  </si>
  <si>
    <t>biological regulation;blood coagulation;cellular process;coagulation;establishment of localization;hemostasis;ion transmembrane transport;ion transport;multicellular organismal process;regulation of biological quality;regulation of body fluid levels;transmembrane transport;transport</t>
  </si>
  <si>
    <t>active transmembrane transporter activity;adenyl nucleotide binding;adenyl ribonucleotide binding;ATP binding;ATPase activity;ATPase activity, coupled;ATPase activity, coupled to movement of substances;ATPase activity, coupled to transmembrane movement of ions;ATPase activity, coupled to transmembrane movement of ions, phosphorylative mechanism;ATPase activity, coupled to transmembrane movement of substances;binding;calcium ion transmembrane transporter activity;calcium-transporting ATPase activity;catalytic activity;cation binding;cation transmembrane transporter activity;cation-transporting ATPase activity;divalent inorganic cation transmembrane transporter activity;hydrolase activity;hydrolase activity, acting on acid anhydrides;hydrolase activity, acting on acid anhydrides, catalyzing transmembrane movement of substances;hydrolase activity, acting on acid anhydrides, in phosphorus-containing anhydrides;inorganic cation transmembrane transporter activity;ion binding;ion transmembrane transporter activity;metal ion binding;metal ion transmembrane transporter activity;nucleoside-triphosphatase activity;nucleotide binding;P-P-bond-hydrolysis-driven transmembrane transporter activity;primary active transmembrane transporter activity;purine nucleotide binding;purine ribonucleoside triphosphate binding;purine ribonucleotide binding;pyrophosphatase activity;ribonucleotide binding;substrate-specific transmembrane transporter activity;substrate-specific transporter activity;transmembrane transporter activity;transporter activity</t>
  </si>
  <si>
    <t>cell part;cytoplasmic part;Golgi apparatus;integral to membrane;intracellular membrane-bounded organelle;intracellular organelle;intracellular part;intrinsic to membrane;membrane;membrane part;membrane-bounded organelle;organelle;plasma membrane;vesicle</t>
  </si>
  <si>
    <t>Calcium signaling pathway;Pancreatic secretion;Salivary secretion</t>
  </si>
  <si>
    <t>Alternativesplicing;ATP-binding;Calcium;Calciumtransport;Calmodulin-binding;Cellmembrane;Completeproteome;Diseasemutation;Hydrolase;Iontransport;Magnesium;Membrane;Metal-binding;Neurodegeneration;Nucleotide-binding;Phosphoprotein;Polymorphism;Referenceproteome;Transmembrane;Transmembranehelix;Transport</t>
  </si>
  <si>
    <t>Q16720</t>
  </si>
  <si>
    <t>Q16720 [600-608]</t>
  </si>
  <si>
    <t>Plasma membrane calcium-transporting ATPase 3 OS=Homo sapiens OX=9606 GN=ATP2B3 PE=1 SV=3</t>
  </si>
  <si>
    <t>ATP2B3</t>
  </si>
  <si>
    <t>Q16720 1xAcetyl [K607]</t>
  </si>
  <si>
    <t>Q9UIG0 [881-893]</t>
  </si>
  <si>
    <t>Q9UIG0 1xAcetyl [K885]</t>
  </si>
  <si>
    <t>P50914 1xAcetyl [K199]</t>
  </si>
  <si>
    <t>Acetylation;Coiledcoil;Completeproteome;Nucleus;Phosphoprotein;Polymorphism;Referenceproteome;Ribosomebiogenesis</t>
  </si>
  <si>
    <t>Q99848</t>
  </si>
  <si>
    <t>Q99848 [55-62]</t>
  </si>
  <si>
    <t>Probable rRNA-processing protein EBP2 OS=Homo sapiens OX=9606 GN=EBNA1BP2 PE=1 SV=2</t>
  </si>
  <si>
    <t>EBNA1BP2</t>
  </si>
  <si>
    <t>Q99848 1xAcetyl [K61]</t>
  </si>
  <si>
    <t>biological regulation;cellular macromolecule metabolic process;cellular metabolic process;cellular nitrogen compound metabolic process;cellular process;macromolecule metabolic process;metabolic process;ncRNA metabolic process;ncRNA processing;negative regulation of catalytic activity;negative regulation of hydrolase activity;negative regulation of molecular function;negative regulation of phosphatase activity;nitrogen compound metabolic process;nucleic acid metabolic process;nucleobase-containing compound metabolic process;primary metabolic process;regulation of biological process;regulation of catalytic activity;regulation of cellular metabolic process;regulation of cellular process;regulation of dephosphorylation;regulation of hydrolase activity;regulation of metabolic process;regulation of molecular function;regulation of phosphatase activity;regulation of phosphate metabolic process;regulation of phosphorus metabolic process;RNA metabolic process;RNA processing;rRNA metabolic process;rRNA processing</t>
  </si>
  <si>
    <t>cell part;chromatin;chromosomal part;cytoplasmic part;cytosol;euchromatin;heterochromatin;intracellular membrane-bounded organelle;intracellular non-membrane-bounded organelle;intracellular organelle;intracellular organelle part;intracellular part;macromolecular complex;membrane-bounded organelle;non-membrane-bounded organelle;nuclear part;nucleolus;nucleus;organelle;organelle part;preribosome;preribosome, small subunit precursor;ribonucleoprotein complex</t>
  </si>
  <si>
    <t>Acetylation;Alternativesplicing;Citrullination;Completeproteome;Nucleus;Phosphoprotein;Referenceproteome</t>
  </si>
  <si>
    <t>Q14684 [512-523]</t>
  </si>
  <si>
    <t>RRP1B</t>
  </si>
  <si>
    <t>Q14684 1xAcetyl [K522]</t>
  </si>
  <si>
    <t>apoptosis;catabolic process;cell death;cellular catabolic process;cellular component assembly;cellular component assembly at cellular level;cellular component disassembly;cellular component disassembly at cellular level;cellular component disassembly involved in apoptosis;cellular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catabolic process;cellular macromolecule metabolic process;cellular metabolic process;cellular nitrogen compound metabolic process;cellular process;chromatin organization;chromosome organization;death;DNA catabolic process;DNA catabolic process, endonucleolytic;DNA fragmentation involved in apoptotic nuclear change;DNA metabolic process;macromolecular complex assembly;macromolecular complex subunit organization;macromolecule catabolic process;macromolecule metabolic process;metabolic process;nitrogen compound metabolic process;nucleic acid metabolic process;nucleic acid phosphodiester bond hydrolysis;nucleobase-containing compound metabolic process;nucleosome assembly;nucleosome organization;organelle organization;primary metabolic process;programmed cell death;protein-DNA complex assembly;protein-DNA complex subunit organization</t>
  </si>
  <si>
    <t>actin cytoskeleton;cell part;chromatin;chromosomal part;cytoplasmic part;cytoskeleton;euchromatin;Golgi apparatus;intracellular membrane-bounded organelle;intracellular non-membrane-bounded organelle;intracellular organelle;intracellular organelle part;intracellular part;macromolecular complex;membrane-bounded organelle;non-membrane-bounded organelle;nuclear chromatin;nuclear chromosome part;nuclear euchromatin;nuclear part;nucleoplasm;nucleosome;nucleus;organelle;organelle part;protein-DNA complex</t>
  </si>
  <si>
    <t>Acetylation;Alternativesplicing;Chromosome;Citrullination;Completeproteome;Directproteinsequencing;DNA-binding;Nucleus;Phosphoprotein;Referenceproteome;RNAediting</t>
  </si>
  <si>
    <t>P07305</t>
  </si>
  <si>
    <t>P07305 [60-73]</t>
  </si>
  <si>
    <t>Histone H1.0 OS=Homo sapiens OX=9606 GN=H1-0 PE=1 SV=3</t>
  </si>
  <si>
    <t>H1-0</t>
  </si>
  <si>
    <t>P07305 1xAcetyl [K69]</t>
  </si>
  <si>
    <t>Q16778 [18-28];O60814 [18-28]</t>
  </si>
  <si>
    <t>Q16778 3xAcetyl [K21;K24;K];O60814 3xAcetyl [K21;K24;K]</t>
  </si>
  <si>
    <t>P16402 [92-107];P10412 [91-106];P16403 [91-106]</t>
  </si>
  <si>
    <t>P16402 1xAcetyl [K98];P10412 1xAcetyl [K97];P16403 1xAcetyl [K97]</t>
  </si>
  <si>
    <t>biosynthetic process;cellular biosynthetic process;cellular macromolecule biosynthetic process;cellular macromolecule metabolic process;cellular metabolic process;cellular nitrogen compound metabolic process;cellular process;cellular response to stimulus;cellular response to stress;DNA biosynthetic process;DNA metabolic process;DNA repair;DNA replication;DNA-dependent DNA replication;error-prone translesion synthesis;macromolecule biosynthetic process;macromolecule metabolic process;metabolic process;nitrogen compound metabolic process;nucleic acid metabolic process;nucleobase-containing compound metabolic process;postreplication repair;primary metabolic process;response to DNA damage stimulus;response to stimulus;response to stress;translesion synthesis</t>
  </si>
  <si>
    <t>3'-5' exonuclease activity;4 iron, 4 sulfur cluster binding;binding;catalytic activity;cation binding;DNA binding;DNA polymerase activity;DNA-directed DNA polymerase activity;exonuclease activity;hydrolase activity;hydrolase activity, acting on ester bonds;ion binding;iron-sulfur cluster binding;metal cluster binding;metal ion binding;nuclease activity;nucleic acid binding;nucleotide binding;nucleotidyltransferase activity;transferase activity;transferase activity, transferring phosphorus-containing groups</t>
  </si>
  <si>
    <t>cell part;DNA polymerase complex;intracellular membrane-bounded organelle;intracellular non-membrane-bounded organelle;intracellular organelle;intracellular organelle part;intracellular part;macromolecular complex;membrane-bounded organelle;non-membrane-bounded organelle;nuclear part;nucleolus;nucleoplasm;nucleus;organelle;organelle part;protein complex;zeta DNA polymerase complex</t>
  </si>
  <si>
    <t>3D-structure;4Fe-4S;Alternativesplicing;Completeproteome;DNA-binding;DNAdamage;DNA-directedDNApolymerase;DNArepair;DNAreplication;Iron;Iron-sulfur;Metal-binding;Nucleotidyltransferase;Nucleus;Phosphoprotein;Polymorphism;Referenceproteome;Transferase;Zinc;Zinc-finger</t>
  </si>
  <si>
    <t>O60673</t>
  </si>
  <si>
    <t>O60673 [988-1002]</t>
  </si>
  <si>
    <t>DNA polymerase zeta catalytic subunit OS=Homo sapiens OX=9606 GN=REV3L PE=1 SV=2</t>
  </si>
  <si>
    <t>REV3L</t>
  </si>
  <si>
    <t>O60673 2xAcetyl [K988;K996]</t>
  </si>
  <si>
    <t>biological regulation;biosynthetic process;cell cycle process;cell proliferation;cellular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stress;chromatin modification;chromatin organization;chromatin remodeling;chromosome organization;chromosome segregation;covalent chromatin modification;histone acetylation;histone H3 acetylation;histone H3-K14 acetylation;histone H4 acetylation;histone H4-K12 acetylation;histone modification;inner cell mass cell proliferation;internal peptidyl-lysine acetylation;internal protein amino acid acetylation;macromolecule biosynthetic process;macromolecule metabolic process;macromolecule modification;metabolic process;negative regulation of biological process;negative regulation of cell cycle;negative regulation of cellular process;negative regulation of DNA damage checkpoint;negative regulation of response to DNA damage stimulus;negative regulation of response to stimulus;nitrogen compound metabolic process;nucleic acid metabolic process;nucleobase-containing compound metabolic process;organelle organization;peptidyl-amino acid modification;peptidyl-lysine acetylation;peptidyl-lysine modification;phosphate-containing compound metabolic process;phosphorus metabolic process;phosphorylation;positive regulation of binding;positive regulation of biological process;positive regulation of biosynthetic process;positive regulation of cell communication;positive regulation of cell cycle;positive regulation of cell cycle process;positive regulation of cellular biosynthetic process;positive regulation of cellular metabolic process;positive regulation of cellular process;positive regulation of DNA binding;positive regulation of G2/M transition of mitotic cell cycle;positive regulation of gene expression;positive regulation of I-kappaB kinase/NF-kappaB cascade;positive regulation of intracellular protein kinase cascade;positive regulation of macromolecule biosynthetic process;positive regulation of macromolecule metabolic process;positive regulation of metabolic process;positive regulation of mitotic cell cycle;positive regulation of molecular function;positive regulation of nitrogen compound metabolic process;positive regulation of nucleobase-containing compound metabolic process;positive regulation of response to stimulus;positive regulation of RNA metabolic process;positive regulation of signal transduction;positive regulation of signaling;positive regulation of transcription elongation from RNA polymerase II promoter;positive regulation of transcription elongation, DNA-dependent;positive regulation of transcription from RNA polymerase II promoter;positive regulation of transcription, DNA-dependent;primary metabolic process;protein acetylation;protein acylation;protein metabolic process;protein modification process;protein phosphorylation;regulation of binding;regulation of biological process;regulation of biosynthetic process;regulation of cell communication;regulation of cell cycle;regulation of cell cycle process;regulation of cellular biosynthetic process;regulation of cellular macromolecule biosynthetic process;regulation of cellular metabolic process;regulation of cellular process;regulation of cellular response to stress;regulation of defense response;regulation of DNA binding;regulation of DNA damage checkpoint;regulation of G2/M transition of mitotic cell cycle;regulation of gene expression;regulation of I-kappaB kinase/NF-kappaB cascade;regulation of inflammatory response;regulation of interphase of mitotic cell cycle;regulation of intracellular protein kinase cascade;regulation of macromolecule biosynthetic process;regulation of macromolecule metabolic process;regulation of metabolic process;regulation of mitotic cell cycle;regulation of molecular function;regulation of nitrogen compound metabolic process;regulation of nucleobase-containing compound metabolic process;regulation of primary metabolic process;regulation of response to DNA damage stimulus;regulation of response to external stimulus;regulation of response to stimulus;regulation of response to stress;regulation of RNA metabolic process;regulation of signal transduction;regulation of signaling;regulation of transcription elongation from RNA polymerase II promoter;regulation of transcription elongation, DNA-dependent;regulation of transcription from RNA polymerase II promoter;regulation of transcription involved in G1/S phase of mitotic cell cycle;regulation of transcription, DNA-dependent;response to DNA damage stimulus;response to stimulus;response to stress;RNA biosynthetic process;RNA metabolic process;transcription, DNA-dependent;viral reproduction</t>
  </si>
  <si>
    <t>binding;chromatin binding;DNA binding;histone acetyl-lysine binding;histone binding;nucleic acid binding;p53 binding;protein binding</t>
  </si>
  <si>
    <t>carboxy-terminal domain protein kinase complex;cell part;chromatin;chromosomal part;chromosome;condensed chromosome;condensed nuclear chromosome;cytoplasm;intracellular membrane-bounded organelle;intracellular non-membrane-bounded organelle;intracellular organelle;intracellular organelle part;intracellular part;macromolecular complex;membrane-bounded organelle;non-membrane-bounded organelle;nuclear chromatin;nuclear chromosome;nuclear chromosome part;nuclear part;nucleoplasm;nucleoplasm part;nucleus;organelle;organelle part;positive transcription elongation factor complex b;protein complex;transcription elongation factor complex</t>
  </si>
  <si>
    <t>3D-structure;Acetylation;Alternativesplicing;Bromodomain;Chromatinregulator;Chromosomalrearrangement;Chromosome;Completeproteome;DNAdamage;Host-virusinteraction;Nucleus;Phosphoprotein;Polymorphism;Referenceproteome;Repeat;Transcription;Transcriptionregulation</t>
  </si>
  <si>
    <t>BRD4 complex;BRD4-P-TEFb complex;BRD4-RFC complex;P-TEFb-BRD4-TRAP220 complex</t>
  </si>
  <si>
    <t>O60885</t>
  </si>
  <si>
    <t>O60885 [1098-1114]</t>
  </si>
  <si>
    <t>Bromodomain-containing protein 4 OS=Homo sapiens OX=9606 GN=BRD4 PE=1 SV=2</t>
  </si>
  <si>
    <t>BRD4</t>
  </si>
  <si>
    <t>O60885 1xAcetyl [K1111]</t>
  </si>
  <si>
    <t>Q8IY81 [219-233]</t>
  </si>
  <si>
    <t>Q8IY81 1xAcetyl [K225]</t>
  </si>
  <si>
    <t>3D-structure;Acetylation;Alternativesplicing;Chromosome;Completeproteome;DNA-binding;Isopeptidebond;Nucleosomecore;Nucleus;Polymorphism;Referenceproteome;Ublconjugation</t>
  </si>
  <si>
    <t>Q71UI9</t>
  </si>
  <si>
    <t>Q71UI9 [9-16]</t>
  </si>
  <si>
    <t>Histone H2A.V OS=Homo sapiens OX=9606 GN=H2AZ2 PE=1 SV=3</t>
  </si>
  <si>
    <t>H2AZ2</t>
  </si>
  <si>
    <t>Q71UI9 2xAcetyl [K12;K14]</t>
  </si>
  <si>
    <t>biological regulation;cell growth;cellular process;growth;negative regulation of apoptosis;negative regulation of biological process;negative regulation of cell death;negative regulation of cellular process;negative regulation of programmed cell death;regulation of apoptosis;regulation of biological process;regulation of cell death;regulation of cellular process;regulation of programmed cell death</t>
  </si>
  <si>
    <t>adenyl nucleotide binding;adenyl ribonucleotide binding;ATP binding;binding;nucleotide binding;purine nucleotide binding;purine ribonucleoside triphosphate binding;purine ribonucleotide binding;ribonucleotide binding</t>
  </si>
  <si>
    <t>cell part;cytoplasmic part;integral to membrane;intracellular membrane-bounded organelle;intracellular non-membrane-bounded organelle;intracellular organelle;intracellular organelle part;intracellular part;intrinsic to membrane;membrane;membrane part;membrane-bounded organelle;mitochondrial inner membrane;mitochondrial membrane;mitochondrial nucleoid;mitochondrial part;mitochondrion;non-membrane-bounded organelle;nucleoid;organelle;organelle inner membrane;organelle membrane;organelle part</t>
  </si>
  <si>
    <t>Acetylation;Alternativesplicing;ATP-binding;Coiledcoil;Completeproteome;Directproteinsequencing;Membrane;Mitochondrion;Mitochondrioninnermembrane;Mitochondrionnucleoid;Nucleotide-binding;Polymorphism;Referenceproteome;Transmembrane;Transmembranehelix</t>
  </si>
  <si>
    <t>Q9NVI7</t>
  </si>
  <si>
    <t>Q9NVI7 [540-549]</t>
  </si>
  <si>
    <t>ATPase family AAA domain-containing protein 3A OS=Homo sapiens OX=9606 GN=ATAD3A PE=1 SV=2</t>
  </si>
  <si>
    <t>ATAD3A</t>
  </si>
  <si>
    <t>Q9NVI7 1xAcetyl [K543]</t>
  </si>
  <si>
    <t>biological regulation;cell surface receptor linked signaling pathway;cellular macromolecule metabolic process;cellular metabolic process;cellular process;cellular protein metabolic process;cellular response to stimulus;defense response;immune response;immune system process;innate immune response;macromolecule metabolic process;macromolecule modification;metabolic process;Notch signaling pathway;positive regulation of biological process;positive regulation of cytokine production;positive regulation of multicellular organismal process;positive regulation of type I interferon production;primary metabolic process;protein metabolic process;protein modification by small protein conjugation;protein modification by small protein conjugation or removal;protein modification process;protein ubiquitination;regulation of biological process;regulation of cellular process;regulation of cytokine production;regulation of multicellular organismal process;regulation of type I interferon production;response to stimulus;response to stress;signal transduction</t>
  </si>
  <si>
    <t>cell part;cytoplasmic part;cytosol;intracellular part</t>
  </si>
  <si>
    <t>Alternativesplicing;Completeproteome;Cytoplasm;Ligase;Metal-binding;Notchsignalingpathway;Referenceproteome;Repeat;Ublconjugationpathway;Zinc;Zinc-finger</t>
  </si>
  <si>
    <t>Q9Y2E6</t>
  </si>
  <si>
    <t>Q9Y2E6 [383-395]</t>
  </si>
  <si>
    <t>E3 ubiquitin-protein ligase DTX4 OS=Homo sapiens OX=9606 GN=DTX4 PE=1 SV=2</t>
  </si>
  <si>
    <t>DTX4</t>
  </si>
  <si>
    <t>Q9Y2E6 1xAcetyl [K386]</t>
  </si>
  <si>
    <t>Acetylation;Alternativesplicing;Completeproteome;Nucleus;Phosphoprotein;Referenceproteome;Repeat;RNA-binding</t>
  </si>
  <si>
    <t>P42696</t>
  </si>
  <si>
    <t>P42696 [400-411]</t>
  </si>
  <si>
    <t>RNA-binding protein 34 OS=Homo sapiens OX=9606 GN=RBM34 PE=1 SV=2</t>
  </si>
  <si>
    <t>RBM34</t>
  </si>
  <si>
    <t>P42696 1xAcetyl [K406]</t>
  </si>
  <si>
    <t>Q00839 [545-558]</t>
  </si>
  <si>
    <t>Q00839 1xAcetyl [K551]</t>
  </si>
  <si>
    <t>O60832 [115-127]</t>
  </si>
  <si>
    <t>O60832 1xAcetyl [K117]</t>
  </si>
  <si>
    <t>anatomical structure development;biological regulation;cell proliferation;developmental process;negative regulation of biological process;negative regulation of cell communication;negative regulation of cellular process;negative regulation of response to stimulus;negative regulation of signal transduction;negative regulation of signaling;palate development;regulation of biological process;regulation of cell communication;regulation of cellular process;regulation of response to stimulus;regulation of signal transduction;regulation of signaling</t>
  </si>
  <si>
    <t>cell part;intracellular non-membrane-bounded organelle;intracellular organelle;intracellular organelle part;intracellular part;membrane;non-membrane-bounded organelle;nuclear part;nucleolus;nucleoplasm;organelle;organelle part;plasma membrane</t>
  </si>
  <si>
    <t>Completeproteome;Nucleus;Phosphoprotein;Referenceproteome;Repeat;Signaltransductioninhibitor;WDrepeat</t>
  </si>
  <si>
    <t>Q9NWT1</t>
  </si>
  <si>
    <t>Q9NWT1 [364-372]</t>
  </si>
  <si>
    <t>p21-activated protein kinase-interacting protein 1 OS=Homo sapiens OX=9606 GN=PAK1IP1 PE=1 SV=2</t>
  </si>
  <si>
    <t>PAK1IP1</t>
  </si>
  <si>
    <t>Q9NWT1 1xAcetyl [K371]</t>
  </si>
  <si>
    <t>aging;anatomical structure homeostasis;biological regulation;cell aging;cell cycle phase;cell cycle process;cell division;cellular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protein metabolic process;cellular response to stimulus;cellular response to stress;cellular senescence;chromosome organization;developmental process;DNA metabolic process;DNA recombination;DNA repair;double-strand break repair;double-strand break repair via homologous recombination;homeostatic process;macromolecule metabolic process;macromolecule modification;metabolic process;mitosis;mitotic recombination;nitrogen compound metabolic process;nuclear division;nucleic acid metabolic process;nucleobase-containing compound metabolic process;organelle fission;organelle organization;positive regulation of biological process;positive regulation of cell cycle;positive regulation of cell cycle process;positive regulation of cellular component organization;positive regulation of cellular process;positive regulation of maintenance of mitotic sister chromatid cohesion;positive regulation of maintenance of sister chromatid cohesion;positive regulation of mitosis;positive regulation of mitotic metaphase/anaphase transition;positive regulation of nuclear division;positive regulation of organelle organization;positive regulation of sister chromatid cohesion;post-translational protein modification;primary metabolic process;protein metabolic process;protein modification by small protein conjugation;protein modification by small protein conjugation or removal;protein modification process;protein sumoylation;recombinational repair;regulation of biological process;regulation of biological quality;regulation of cell cycle;regulation of cell cycle process;regulation of cellular component organization;regulation of cellular process;regulation of chromosome organization;regulation of chromosome segregation;regulation of maintenance of mitotic sister chromatid cohesion;regulation of maintenance of sister chromatid cohesion;regulation of mitosis;regulation of mitotic cell cycle;regulation of mitotic metaphase/anaphase transition;regulation of mitotic sister chromatid segregation;regulation of nuclear division;regulation of organelle organization;regulation of sister chromatid cohesion;regulation of sister chromatid segregation;response to DNA damage stimulus;response to stimulus;response to stress;telomere maintenance;telomere maintenance via recombination;telomere organization</t>
  </si>
  <si>
    <t>cell junction;cell part;chromosomal part;chromosome, telomeric region;intracellular membrane-bounded organelle;intracellular organelle;intracellular organelle part;intracellular part;macromolecular complex;membrane-bounded organelle;nuclear body;nuclear part;nucleoplasm;nucleoplasm part;nucleus;organelle;organelle part;PML body;protein complex;Smc5-Smc6 complex</t>
  </si>
  <si>
    <t>ATP-binding;Cellcycle;Celldivision;Chromosome;Coiledcoil;Completeproteome;DNAdamage;DNArecombination;DNArepair;Mitosis;Nucleotide-binding;Nucleus;Phosphoprotein;Polymorphism;Referenceproteome;Telomere;Ublconjugation</t>
  </si>
  <si>
    <t>Q8IY18</t>
  </si>
  <si>
    <t>Q8IY18 [741-748]</t>
  </si>
  <si>
    <t>Structural maintenance of chromosomes protein 5 OS=Homo sapiens OX=9606 GN=SMC5 PE=1 SV=2</t>
  </si>
  <si>
    <t>SMC5</t>
  </si>
  <si>
    <t>Q8IY18 1xAcetyl [K746]</t>
  </si>
  <si>
    <t>actin filament-based movement;actin filament-based process;ameboidal cell migration;biological regulation;cell migration;cell motility;cellular component movement;cellular component organization;cellular component organization at cellular level;cellular component organization or biogenesis;cellular component organization or biogenesis at cellular level;cellular localization;cellular macromolecule localization;cellular membrane organization;cellular process;cellular protein localization;centrosome localization;cytoskeletal anchoring at nuclear membrane;cytoskeleton organization;establishment of localization;establishment of localization in cell;establishment of nucleus localization;establishment of organelle localization;establishment or maintenance of cell polarity;fibroblast migration;localization;locomotion;macromolecule localization;maintenance of location;maintenance of location in cell;maintenance of protein location;maintenance of protein location in cell;membrane organization;nuclear envelope organization;nuclear migration;nuclear migration along microfilament;organelle localization;organelle organization;positive regulation of biological process;positive regulation of cell migration;positive regulation of cell motility;positive regulation of cellular component movement;positive regulation of cellular process;positive regulation of locomotion;protein localization;protein localization to nucleus;protein localization to organelle;regulation of biological process;regulation of biological quality;regulation of cell migration;regulation of cell motility;regulation of cellular component movement;regulation of cellular process;regulation of localization;regulation of locomotion</t>
  </si>
  <si>
    <t>actin binding;binding;cytoskeletal protein binding;protein binding</t>
  </si>
  <si>
    <t>adherens junction;aggresome;anchoring junction;cell junction;cell part;cell projection membrane;cell projection part;cell-substrate adherens junction;cell-substrate junction;contractile fiber part;cytoplasm;cytoplasmic part;cytoskeleton;endoplasmic reticulum;endoplasmic reticulum membrane;endoplasmic reticulum part;envelope;extracellular membrane-bounded organelle;extracellular organelle;extracellular region part;extracellular vesicular exosome;filopodium membrane;focal adhesion;inclusion body;integral to membrane;intermediate filament cytoskeleton;intracellular membrane-bounded organelle;intracellular non-membrane-bounded organelle;intracellular organelle;intracellular organelle lumen;intracellular organelle part;intracellular part;intrinsic to membrane;lamellipodium membrane;leading edge membrane;macromolecular complex;membrane;membrane part;membrane-bounded organelle;membrane-bounded vesicle;membrane-enclosed lumen;mitochondrion;non-membrane-bounded organelle;nuclear envelope;nuclear lumen;nuclear membrane;nuclear outer membrane;nuclear part;nucleoplasm;nucleus;organelle;organelle envelope;organelle lumen;organelle membrane;organelle outer membrane;organelle part;outer membrane;plasma membrane part;protein complex;sarcoplasmic reticulum;sarcoplasmic reticulum membrane;SUN-KASH complex;vesicle;Z disc</t>
  </si>
  <si>
    <t>3D-structure;Acetylation;Actin-binding;Alternativesplicing;Celljunction;Cellmembrane;Coiledcoil;Completeproteome;Cytoplasm;Cytoskeleton;Diseasemutation;Emery-Dreifussmusculardystrophy;Membrane;Mitochondrion;Nucleus;Phosphoprotein;Polymorphism;Referenceproteome;Repeat;Sarcoplasmicreticulum;Transmembrane;Transmembranehelix</t>
  </si>
  <si>
    <t>Q8WXH0</t>
  </si>
  <si>
    <t>Q8WXH0 [2947-2964]</t>
  </si>
  <si>
    <t>Nesprin-2 OS=Homo sapiens OX=9606 GN=SYNE2 PE=1 SV=3</t>
  </si>
  <si>
    <t>SYNE2</t>
  </si>
  <si>
    <t>Q8WXH0 1xAcetyl [K2951]</t>
  </si>
  <si>
    <t>anatomical structure development;anatomical structure formation involved in morphogenesis;angiogenesis;biological regulation;biosynthetic process;cell development;cellular biosynthetic process;cellular defense response;cellular developmental process;cellular macromolecule biosynthetic process;cellular macromolecule metabolic process;cellular metabolic process;cellular nitrogen compound metabolic process;cellular process;defense response;developmental process;endothelial cell development;epithelial cell development;macromolecule biosynthetic process;macromolecule metabolic process;metabolic process;nitrogen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stimulus;response to stress;RNA biosynthetic process;RNA metabolic process;transcription from RNA polymerase II promoter;transcription, DNA-dependent</t>
  </si>
  <si>
    <t>cell part;cytoplasm;intracellular membrane-bounded organelle;intracellular organelle;intracellular organelle part;intracellular part;membrane-bounded organelle;nuclear part;nucleoplasm;nucleus;organelle;organelle part</t>
  </si>
  <si>
    <t>Acetylation;Activator;Completeproteome;DNA-binding;Metal-binding;Nucleus;Referenceproteome;Repeat;Transcription;Transcriptionregulation;Zinc;Zinc-finger</t>
  </si>
  <si>
    <t>Q14119</t>
  </si>
  <si>
    <t>Q14119 [369-377]</t>
  </si>
  <si>
    <t>Vascular endothelial zinc finger 1 OS=Homo sapiens OX=9606 GN=VEZF1 PE=1 SV=2</t>
  </si>
  <si>
    <t>VEZF1</t>
  </si>
  <si>
    <t>Q14119 1xAcetyl [K375]</t>
  </si>
  <si>
    <t>Q14151 [483-491]</t>
  </si>
  <si>
    <t>Q14151 1xAcetyl [K491]</t>
  </si>
  <si>
    <t>biosynthetic process;cell cycle;cell cycle process;cellular biosynthetic process;cellular macromolecule biosynthetic process;cellular macromolecule metabolic process;cellular metabolic process;cellular nitrogen compound metabolic process;cellular process;DNA metabolic process;DNA replication;DNA strand elongation;DNA strand elongation involved in DNA replication;DNA-dependent DNA replication initiation;G1/S transition of mitotic cell cycle;macromolecule biosynthetic process;macromolecule metabolic process;metabolic process;mitotic cell cycle;nitrogen compound metabolic process;nucleic acid metabolic process;nucleobase-containing compound metabolic process;primary metabolic process</t>
  </si>
  <si>
    <t>adenyl nucleotide binding;adenyl ribonucleotide binding;ATP binding;binding;catalytic activity;chromatin binding;DNA binding;DNA helicase activity;DNA replication origin binding;helicase activity;hydrolase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binding;sequence-specific DNA binding</t>
  </si>
  <si>
    <t>cell part;chromosomal part;intracellular membrane-bounded organelle;intracellular organelle;intracellular organelle part;intracellular part;macromolecular complex;MCM complex;membrane;membrane-bounded organelle;nuclear chromosome part;nuclear part;nucleoplasm;nucleoplasm part;nucleus;organelle;organelle part;protein complex</t>
  </si>
  <si>
    <t>Acetylation;ATP-binding;Cellcycle;Completeproteome;DNA-binding;DNAreplication;Helicase;Hydrolase;Nucleotide-binding;Nucleus;Polymorphism;Referenceproteome</t>
  </si>
  <si>
    <t>MCM complex</t>
  </si>
  <si>
    <t>P33992</t>
  </si>
  <si>
    <t>P33992 [574-583]</t>
  </si>
  <si>
    <t>DNA replication licensing factor MCM5 OS=Homo sapiens OX=9606 GN=MCM5 PE=1 SV=5</t>
  </si>
  <si>
    <t>MCM5</t>
  </si>
  <si>
    <t>P33992 1xAcetyl [K581]</t>
  </si>
  <si>
    <t>cellular component biogenesis;cellular component biogenesis at cellular level;cellular component organization or biogenesis;cellular component organization or biogenesis at cellular level;cellular macromolecule metabolic process;cellular metabolic process;cellular nitrogen compound metabolic process;cellular process;macromolecule metabolic process;maturation of SSU-rRNA;maturation of SSU-rRNA from tricistronic rRNA transcript (SSU-rRNA, 5.8S rRNA, LSU-rRNA);metabolic process;ncRNA metabolic process;ncRNA processing;nitrogen compound metabolic process;nucleic acid metabolic process;nucleobase-containing compound metabolic process;primary metabolic process;ribonucleoprotein complex biogenesis;ribosomal small subunit biogenesis;RNA metabolic process;RNA processing;rRNA metabolic process;rRNA processing</t>
  </si>
  <si>
    <t>90S preribosome;cell part;intracellular membrane-bounded organelle;intracellular non-membrane-bounded organelle;intracellular organelle;intracellular organelle part;intracellular part;macromolecular complex;membrane-bounded organelle;non-membrane-bounded organelle;nuclear part;nucleolus;nucleus;organelle;organelle part;preribosome;ribonucleoprotein complex</t>
  </si>
  <si>
    <t>Alternativesplicing;Coiledcoil;Completeproteome;Nucleus;Phosphoprotein;Polymorphism;Referenceproteome;Ribosomebiogenesis;rRNAprocessing</t>
  </si>
  <si>
    <t>Q96EU6</t>
  </si>
  <si>
    <t>Q96EU6 [219-227]</t>
  </si>
  <si>
    <t>Ribosomal RNA processing protein 36 homolog OS=Homo sapiens OX=9606 GN=RRP36 PE=1 SV=1</t>
  </si>
  <si>
    <t>RRP36</t>
  </si>
  <si>
    <t>Q96EU6 1xAcetyl [K225]</t>
  </si>
  <si>
    <t>anatomical structure development;anatomical structure homeostasis;biological regulation;biosynthetic process;brain development;cell differentiation;cell proliferation;cellular biosynthetic process;cellular component organization;cellular component organization at cellular level;cellular component organization or biogenesis;cellular component organization or biogenesis at cellular level;cellular developmental process;cellular hyperosmotic response;cellular hyperosmotic salinity response;cellular macromolecule biosynthetic process;cellular macromolecule metabolic process;cellular metabolic process;cellular nitrogen compound metabolic process;cellular process;cellular response to abiotic stimulus;cellular response to chemical stimulus;cellular response to fatty acid;cellular response to ionizing radiation;cellular response to lipid;cellular response to organic substance;cellular response to osmotic stress;cellular response to radiation;cellular response to salt stress;cellular response to stimulus;cellular response to stress;cellular response to X-ray;chromosome organization;defense response;developmental process;DNA conformation change;DNA duplex unwinding;DNA geometric change;DNA metabolic process;DNA recombination;DNA repair;double-strand break repair;double-strand break repair via nonhomologous end joining;hemopoietic stem cell differentiation;homeostatic process;hyperosmotic response;hyperosmotic salinity response;immune response;immune system process;innate immune response;macromolecule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process;non-recombinational repair;nucleic acid metabolic process;nucleobase-containing compound metabolic process;organ development;organelle organization;positive regulation of biological process;positive regulation of cell development;positive regulation of cell differentiation;positive regulation of cellular process;positive regulation of cytokine production;positive regulation of developmental process;positive regulation of multicellular organismal process;positive regulation of neurogenesis;positive regulation of type I interferon production;primary metabolic process;regulation of biological process;regulation of biological quality;regulation of biosynthetic process;regulation of cell development;regulation of cell differentiation;regulation of cellular biosynthetic process;regulation of cellular macromolecule biosynthetic process;regulation of cellular metabolic process;regulation of cellular process;regulation of cytokine production;regulation of developmental process;regulation of gene expression;regulation of macromolecule biosynthetic process;regulation of macromolecule metabolic process;regulation of metabolic process;regulation of multicellular organismal development;regulation of multicellular organismal process;regulation of nervous system development;regulation of neurogenesis;regulation of nitrogen compound metabolic process;regulation of nucleobase-containing compound metabolic process;regulation of primary metabolic process;regulation of RNA metabolic process;regulation of transcription, DNA-dependent;regulation of type I interferon production;response to abiotic stimulus;response to chemical stimulus;response to DNA damage stimulus;response to drug;response to fatty acid;response to ionizing radiation;response to lipid;response to organic substance;response to osmotic stress;response to radiation;response to salt stress;response to stimulus;response to stress;response to X-ray;RNA biosynthetic process;RNA metabolic process;stem cell differentiation;telomere maintenance;telomere organization;transcription, DNA-dependent;viral reproduction</t>
  </si>
  <si>
    <t>adenyl nucleotide binding;adenyl ribonucleotide binding;ATP binding;ATPase activity;ATPase activity, coupled;ATP-dependent DNA helicase activity;ATP-dependent helicase activity;binding;catalytic activity;damaged DNA binding;DNA binding;DNA helicase activity;DNA-dependent ATPase activity;double-stranded DNA binding;enzyme binding;helicase activity;hydrolase activity;hydrolase activity, acting on acid anhydrides;hydrolase activity, acting on acid anhydrides, in phosphorus-containing anhydrides;nucleic acid binding;nucleoside-triphosphatase activity;nucleotide binding;protein binding;protein C-terminus binding;purine NTP-dependent helicase activity;purine nucleotide binding;purine ribonucleoside triphosphate binding;purine ribonucleotide binding;pyrophosphatase activity;regulatory region DNA binding;regulatory region nucleic acid binding;ribonucleotide binding;sequence-specific DNA binding;structure-specific DNA binding;telomeric DNA binding;transcription regulatory region DNA binding;ubiquitin protein ligase binding</t>
  </si>
  <si>
    <t>cell part;chromosomal part;chromosome, telomeric region;cytoplasmic part;cytosol;intracellular membrane-bounded organelle;intracellular non-membrane-bounded organelle;intracellular organelle;intracellular organelle part;intracellular part;Ku70:Ku80 complex;macromolecular complex;membrane;membrane-bounded organelle;nonhomologous end joining complex;non-membrane-bounded organelle;nuclear chromosome part;nuclear chromosome, telomeric region;nuclear part;nuclear telomere cap complex;nucleolus;nucleoplasm;nucleus;organelle;organelle part;plasma membrane;protein complex;protein-DNA complex;telomere cap complex</t>
  </si>
  <si>
    <t>Non-homologous end-joining</t>
  </si>
  <si>
    <t>3D-structure;Acetylation;Activator;ATP-binding;Chromosome;Completeproteome;Directproteinsequencing;DNA-binding;DNAdamage;DNArecombination;DNArepair;Helicase;Hydrolase;Nucleotide-binding;Nucleus;Phosphoprotein;Polymorphism;Referenceproteome;Systemiclupuserythematosus;Transcription;Transcriptionregulation;Ublconjugation</t>
  </si>
  <si>
    <t>53BP1-containing complex;DHX9-ADAR-vigilin-DNA-PK-Ku antigen complex;DNA double-strand break end-joining complex;DNA-PK-Ku antigen complex;DNA-PK-Ku complex;DNA-PK-Ku-eIF2-NF90-NF45 complex;Ku antigen complex;Ku antigen-NARG1 complex;Ku antigen-YY1-alphaMyHC promoter complex;Ku70/Ku86 complex;Ku70/Ku86/Werner complex;Ku-ORC complex;MGC1-DNA-PKcs-Ku complex;NCOA6-DNA-PK-Ku-PARP1 complex;PCNA-KU antigen complex;Rap1 complex;TERF2-RAP1 complex;TRF2-Ku complex;Vigilin-DNA-PK-Ku antigen complex;WRN-Ku70-Ku80-PARP1 complex</t>
  </si>
  <si>
    <t>XRCC5</t>
  </si>
  <si>
    <t>P13010 1xAcetyl [K532]</t>
  </si>
  <si>
    <t>Q9P0M6 [232-239]</t>
  </si>
  <si>
    <t>Q9P0M6 1xAcetyl [K235]</t>
  </si>
  <si>
    <t>P18583 1xAcetyl [K277]</t>
  </si>
  <si>
    <t>Q9Y5B6 1xAcetyl [K278]</t>
  </si>
  <si>
    <t>anatomical structure development;biological regulation;biosynthetic process;cell cycle phase;cell cycle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organization;chromatin remodeling;chromosome organization;developmental process;heart development;macromolecule biosynthetic process;macromolecule metabolic process;metabolic process;mitosis;negative regulation of biological process;negative regulation of cell proliferation;negative regulation of cellular process;nitrogen compound metabolic process;nuclear division;nucleic acid metabolic process;nucleobase-containing compound metabolic process;organ development;organelle fission;organelle organization;placenta development;primary metabolic process;regulation of biological process;regulation of biosynthetic process;regulation of cell proliferation;regulation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</si>
  <si>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cell part;chromosomal part;chromosome;intracellular non-membrane-bounded organelle;intracellular organelle;intracellular organelle part;intracellular part;kinetochore;macromolecular complex;non-membrane-bounded organelle;nuclear chromosome;nuclear part;organelle;organelle part;protein complex</t>
  </si>
  <si>
    <t>3D-structure;Acetylation;Alternativesplicing;Bromodomain;Chromatinregulator;Completeproteome;DNA-binding;Nucleus;Phosphoprotein;Polymorphism;Referenceproteome;Repeat;Transcription;Transcriptionregulation;Tumorsuppressor</t>
  </si>
  <si>
    <t>PBAF complex (Polybromo- and BAF containing complex)</t>
  </si>
  <si>
    <t>Q86U86</t>
  </si>
  <si>
    <t>Q86U86 [398-415]</t>
  </si>
  <si>
    <t>Protein polybromo-1 OS=Homo sapiens OX=9606 GN=PBRM1 PE=1 SV=1</t>
  </si>
  <si>
    <t>PBRM1</t>
  </si>
  <si>
    <t>Q86U86 1xAcetyl [K414]</t>
  </si>
  <si>
    <t>ATP-dependent chromatin remodeling;biological regulation;biosynthetic process;cell cycle phase;cell cycle process;cell division;cellular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process;cellular protein metabolic process;cellular response to stimulus;cellular response to stress;CenH3-containing nucleosome assembly at centromere;chromatin assembly or disassembly;chromatin modification;chromatin organization;chromatin remodeling;chromatin remodeling at centromere;chromosome organization;covalent chromatin modification;DNA conformation change;DNA duplex unwinding;DNA geometric change;DNA metabolic process;DNA recombination;DNA repair;DNA replication-independent nucleosome assembly;DNA replication-independent nucleosome organization;gamete generation;histone acetylation;histone exchange;histone H2A acetylation;histone H4 acetylation;histone modification;internal peptidyl-lysine acetylation;internal protein amino acid acetylation;macromolecular complex assembly;macromolecular complex subunit organization;macromolecule biosynthetic process;macromolecule metabolic process;macromolecule modification;male gamete generation;metabolic process;mitosis;multicellular organismal process;multicellular organismal reproductive process;nitrogen compound metabolic process;nuclear division;nucleic acid metabolic process;nucleobase-containing compound metabolic process;nucleosome assembly;nucleosome organization;organelle fission;organelle organization;peptidyl-amino acid modification;peptidyl-lysine acetylation;peptidyl-lysine modification;primary metabolic process;protein acetylation;protein acylation;protein metabolic process;protein modification process;protein-DNA complex assembly;protein-DNA complex subunit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growth;regulation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DNA-dependent;reproductive process;response to DNA damage stimulus;response to stimulus;response to stress;RNA biosynthetic process;RNA metabolic process;spermatogenesis;transcription, DNA-dependent</t>
  </si>
  <si>
    <t>adenyl nucleotide binding;adenyl ribonucleotide binding;ATP binding;binding;catalytic activity;DNA helicase activity;helicase activity;hydrolase activity;hydrolase activity, acting on acid anhydrides;hydrolase activity, acting on acid anhydrides, in phosphorus-containing anhydrides;nucleoside-triphosphatase activity;nucleotide binding;purine nucleotide binding;purine ribonucleoside triphosphate binding;purine ribonucleotide binding;pyrophosphatase activity;ribonucleotide binding</t>
  </si>
  <si>
    <t>cell part;chromatin remodeling complex;chromosomal part;cytoplasm;cytoplasmic part;cytoskeletal part;DNA helicase complex;extracellular membrane-bounded organelle;extracellular organelle;extracellular region part;extracellular vesicular exosome;Golgi apparatus;H4/H2A histone acetyltransferase complex;histone acetyltransferase complex;histone methyltransferase complex;Ino80 complex;intracellular membrane-bounded organelle;intracellular organelle;intracellular organelle part;intracellular part;macromolecular complex;membrane;membrane-bounded organelle;membrane-bounded vesicle;methyltransferase complex;microtubule organizing center;MLL1 complex;NuA4 histone acetyltransferase complex;nuclear chromosome part;nuclear matrix;nuclear part;nucleoplasm;nucleoplasm part;nucleus;organelle;organelle part;protein complex;Swr1 complex;vesicle</t>
  </si>
  <si>
    <t>Wnt signaling pathway</t>
  </si>
  <si>
    <t>3D-structure;Acetylation;Activator;Alternativesplicing;ATP-binding;Cellcycle;Celldivision;Chromatinregulator;Completeproteome;Cytoplasm;Cytoskeleton;Directproteinsequencing;DNAdamage;DNArecombination;DNArepair;Growthregulation;Helicase;Hydrolase;Membrane;Mitosis;Nucleotide-binding;Nucleus;Referenceproteome;Transcription;Transcriptionregulation</t>
  </si>
  <si>
    <t>cMYC-ATPase-helicase complex;c-MYC-ATPase-helicase complex;DMAP1-associated complex;INO80 chromatin remodeling complex;MLL1-WDR5 complex;NuA4/Tip60 HAT complex;NuA4/Tip60-HAT complex A;NuA4/Tip60-HAT complex B;p400-associated complex;SRCAP-associated chromatin remodeling complex;TIP49-TIP48-BAF53 complex;TIP60 histone acetylase complex;URI complex (Unconventional prefoldin RPB5 Interactor)</t>
  </si>
  <si>
    <t>Q9Y265</t>
  </si>
  <si>
    <t>Q9Y265 [185-202]</t>
  </si>
  <si>
    <t>RuvB-like 1 OS=Homo sapiens OX=9606 GN=RUVBL1 PE=1 SV=1</t>
  </si>
  <si>
    <t>RUVBL1</t>
  </si>
  <si>
    <t>Q9Y265 1xAcetyl [K201]</t>
  </si>
  <si>
    <t>Q03164 [1032-1039]</t>
  </si>
  <si>
    <t>Q03164 1xAcetyl [K1036]</t>
  </si>
  <si>
    <t>alpha-beta T cell activation;alpha-beta T cell differentiation;biosynthetic process;catabolic process;cell activation;cell differentiation;cellular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developmental process;cellular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membrane;developmental process;establishment of localization;establishment of localization in cell;establishment of protein localization;establishment of protein localization in endoplasmic reticulum;establishment of protein localization to organelle;gene expression;immune system process;intracellular protein transport;intracellular transport;leukocyte activation;leukocyte differentiation;lymphocyte activation;lymphocyte differentiation;macromolecular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process;RNA biosynthetic process;RNA catabolic process;RNA metabolic process;SRP-dependent cotranslational protein targeting to membrane;T cell activation;T cell differentiation;translation;translational elongation;translational initiation;translational termination;transport;viral infectious cycle;viral reproduction;viral reproductive process;viral transcription</t>
  </si>
  <si>
    <t>binding;carbohydrate binding;glycosaminoglycan binding;heparin binding;nucleic acid binding;pattern binding;polysaccharide binding;RNA binding;structural constituent of ribosome;structural molecule activity</t>
  </si>
  <si>
    <t>adherens junction;anchoring junction;cell junction;cell part;cell-substrate adherens junction;cell-substrate junction;cytoplasm;cytoplasmic part;cytosol;cytosolic large ribosomal subunit;extracellular membrane-bounded organelle;extracellular organelle;extracellular region part;extracellular vesicular exosome;focal adhesion;intracellular membrane-bounded organelle;intracellular organelle;intracellular organelle part;intracellular part;large ribosomal subunit;macromolecular complex;membrane-bounded organelle;membrane-bounded vesicle;nucleus;organelle;organelle part;ribonucleoprotein complex;vesicle</t>
  </si>
  <si>
    <t>3D-structure;Completeproteome;Directproteinsequencing;Heparin-binding;Referenceproteome;Ribonucleoprotein;Ribosomalprotein;RNA-binding</t>
  </si>
  <si>
    <t>60S ribosomal subunit, cytoplasmic;Nop56p-associated pre-rRNA complex;Ribosome, cytoplasmic</t>
  </si>
  <si>
    <t>P35268 [70-81]</t>
  </si>
  <si>
    <t>RPL22</t>
  </si>
  <si>
    <t>P35268 1xAcetyl [K80]</t>
  </si>
  <si>
    <t>biological regulation;blood coagulation;coagulation;hemostasis;multicellular organismal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DNA-dependent;regulation of biological process;regulation of biological quality;regulation of biosynthetic process;regulation of body fluid levels;regulation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DNA-dependent;viral reproduction</t>
  </si>
  <si>
    <t>binding;binding, bridging;chromatin binding;histone binding;methylated histone residue binding;protein binding;protein binding, bridging;repressing transcription factor binding;transcription factor binding</t>
  </si>
  <si>
    <t>cell part;centromeric heterochromatin;chromatin;chromatin remodeling complex;chromocenter;chromosomal part;envelope;heterochromatin;histone deacetylase complex;histone methyltransferase complex;intracellular membrane-bounded organelle;intracellular non-membrane-bounded organelle;intracellular organelle;intracellular organelle part;intracellular part;kinetochore;macromolecular complex;membrane-bounded organelle;methyltransferase complex;non-membrane-bounded organelle;nuclear centromeric heterochromatin;nuclear chromatin;nuclear chromosome part;nuclear envelope;nuclear heterochromatin;nuclear part;nucleolus;nucleoplasm;nucleoplasm part;nucleus;organelle;organelle envelope;organelle part;protein complex;transcriptional repressor complex</t>
  </si>
  <si>
    <t>3D-structure;Acetylation;Centromere;Chromosome;Completeproteome;Directproteinsequencing;Host-virusinteraction;Nucleus;Phosphoprotein;Referenceproteome;Repeat;Ublconjugation</t>
  </si>
  <si>
    <t>MBD1-Suv39h1-HP1 complex;Mis12 centromere complex</t>
  </si>
  <si>
    <t>P45973</t>
  </si>
  <si>
    <t>P45973 [92-104]</t>
  </si>
  <si>
    <t>Chromobox protein homolog 5 OS=Homo sapiens OX=9606 GN=CBX5 PE=1 SV=1</t>
  </si>
  <si>
    <t>CBX5</t>
  </si>
  <si>
    <t>P45973 1xAcetyl [K102]</t>
  </si>
  <si>
    <t>axon guidance;biological regulation;biosynthetic process;cell communication;cell-cell signaling;cellular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metabolic process;cellular metabolic process;cellular nitrogen compound metabolic process;cellular process;cellular protein complex disassembly;cellular protein metabolic process;cellular response to heat;cellular response to stimulus;cellular response to stress;chaperone mediated protein folding requiring cofactor;chaperone-mediated protein folding;chemotaxis;clathrin coat disassembly;'de novo' posttranslational protein folding;'de novo' protein folding;establishment of localization;establishment of localization in cell;gene expression;Golgi vesicle transport;intracellular transport;locomotion;macromolecular complex disassembly;macromolecular complex subunit organization;macromolecule biosynthetic process;macromolecule metabolic process;membrane organization;metabolic process;mRNA metabolic process;mRNA processing;negative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DNA-dependent;neurotransmitter secretion;neurotransmitter transport;nitrogen compound metabolic process;nuclear mRNA splicing, via spliceosome;nucleic acid metabolic process;nucleobase-containing compound metabolic process;positive regulation of biological process;positive regulation of cellular metabolic process;positive regulation of cellular process;positive regulation of macromolecule metabolic process;positive regulation of metabolic process;positive regulation of mRNA processing;positive regulation of nitrogen compound metabolic process;positive regulation of nuclear mRNA splicing, via spliceosome;positive regulation of nucleobase-containing compound metabolic process;positive regulation of RNA metabolic process;positive regulation of RNA splicing;post-Golgi vesicle-mediated transport;primary metabolic process;protein complex disassembly;protein complex subunit organization;protein depolymerization;protein folding;protein metabolic process;protein refolding;regulation of biological process;regulation of biological quality;regulation of biosynthetic process;regulation of cell cycle;regulation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mRNA processing;regulation of neurotransmitter levels;regulation of nitrogen compound metabolic process;regulation of nuclear mRNA splicing, via spliceosome;regulation of nucleobase-containing compound metabolic process;regulation of primary metabolic process;regulation of RNA metabolic process;regulation of RNA splicing;regulation of transcription, DNA-dependent;response to abiotic stimulus;response to chemical stimulus;response to external stimulus;response to heat;response to organic substance;response to stimulus;response to stress;response to temperature stimulus;response to topologically incorrect protein;response to unfolded protein;RNA biosynthetic process;RNA metabolic process;RNA processing;RNA splicing;RNA splicing, via transesterification reactions;RNA splicing, via transesterification reactions with bulged adenosine as nucleophile;secretion;secretion by cell;signal release;signaling;synaptic transmission;taxis;transcription, DNA-dependent;transport;vesicle uncoating;vesicle-mediated transport;viral reproduction</t>
  </si>
  <si>
    <t>adenyl nucleotide binding;adenyl ribonucleotide binding;antigen binding;ATP binding;ATPase activity;ATPase activity, coupled;binding;C3HC4-type RING finger domain binding;catalytic activity;enzyme binding;G-protein-coupled receptor binding;heat shock protein binding;hydrolase activity;hydrolase activity, acting on acid anhydrides;hydrolase activity, acting on acid anhydrides, in phosphorus-containing anhydrides;MHC class II protein complex binding;MHC protein complex binding;nucleoside-triphosphatase activity;nucleotide binding;protein binding;protein domain specific binding;purine nucleotide binding;purine ribonucleoside triphosphate binding;purine ribonucleotide binding;pyrophosphatase activity;receptor binding;ribonucleotide binding;ubiquitin protein ligase binding;unfolded protein binding</t>
  </si>
  <si>
    <t>adherens junction;anchoring junction;blood microparticle;cell junction;cell part;cell-substrate adherens junction;cell-substrate junction;clathrin coated vesicle membrane;clathrin sculpted gamma-aminobutyric acid transport vesicle membrane;coated vesicle membrane;cytoplasmic membrane-bounded vesicle;cytoplasmic part;cytoplasmic vesicle;cytoplasmic vesicle membrane;cytoplasmic vesicle part;cytosol;extracellular membrane-bounded organelle;extracellular organelle;extracellular region part;extracellular space;extracellular vesicular exosome;focal adhesion;intracellular;intracellular membrane-bounded organelle;intracellular non-membrane-bounded organelle;intracellular organelle;intracellular organelle part;intracellular part;macromolecular complex;melanosome;membrane;membrane-bounded organelle;membrane-bounded vesicle;non-membrane-bounded organelle;nuclear part;nucleolus;nucleoplasm;nucleus;organelle;organelle membrane;organelle part;pigment granule;plasma membrane;protein complex;Prp19 complex;ribonucleoprotein complex;spliceosomal complex;vesicle;vesicle membrane</t>
  </si>
  <si>
    <t>Antigen processing and presentation;Endocytosis;MAPK signaling pathway;Measles;Protein processing in endoplasmic reticulum;Spliceosome;Toxoplasmosis</t>
  </si>
  <si>
    <t>3D-structure;Acetylation;Alternativesplicing;ATP-binding;Cellmembrane;Chaperone;Completeproteome;Cytoplasm;Directproteinsequencing;Host-virusinteraction;Membrane;Methylation;mRNAprocessing;mRNAsplicing;Nucleotide-binding;Nucleus;Phosphoprotein;Polymorphism;Referenceproteome;Repressor;Spliceosome;Stressresponse;Transcription;Transcriptionregulation;Ublconjugation</t>
  </si>
  <si>
    <t>BAG3-HSC70-HSPB8-CHIP complex;BCOR complex;CDC5L complex;CDC5L core complex;CEN complex;CHIP-HSC70 complex;DNAJB2-HSPA8-PSMA3 complex;HCF-1 complex;HMGB1-HMGB2-HSC70-ERP60-GAPDH complex;P2X7 receptor signalling complex;PABPC1-HSPA8-HNRPD-EIF4G1 complex;Profilin 1 complex;Profilin 2 complex</t>
  </si>
  <si>
    <t>P11142</t>
  </si>
  <si>
    <t>P11142 [57-72]</t>
  </si>
  <si>
    <t>Heat shock cognate 71 kDa protein OS=Homo sapiens OX=9606 GN=HSPA8 PE=1 SV=1</t>
  </si>
  <si>
    <t>HSPA8</t>
  </si>
  <si>
    <t>P11142 1xAcetyl [K71]</t>
  </si>
  <si>
    <t>Q96I25 [274-285]</t>
  </si>
  <si>
    <t>Q9Y265 [268-276]</t>
  </si>
  <si>
    <t>Q9Y265 1xAcetyl [K274]</t>
  </si>
  <si>
    <t>P78527 [1043-1057]</t>
  </si>
  <si>
    <t>P78527 1xAcetyl [K1051]</t>
  </si>
  <si>
    <t>P07305 [28-42]</t>
  </si>
  <si>
    <t>P07305 1xAcetyl [K40]</t>
  </si>
  <si>
    <t>Q03164 [333-345]</t>
  </si>
  <si>
    <t>Q03164 1xAcetyl [K345]</t>
  </si>
  <si>
    <t>cell part;chromatin;chromosomal part;extracellular membrane-bounded organelle;extracellular organelle;extracellular region part;extracellular vesicular exosome;heterochromatin;intracellular membrane-bounded organelle;intracellular organelle;intracellular organelle part;intracellular part;macromolecular complex;membrane-bounded organelle;membrane-bounded vesicle;nuclear chromatin;nuclear chromosome part;nuclear heterochromatin;nuclear part;nucleosome;nucleus;organelle;organelle part;protein-DNA complex;vesicle</t>
  </si>
  <si>
    <t>3D-structure;Acetylation;Chromosome;Citrullination;Completeproteome;Directproteinsequencing;DNA-binding;Methylation;Nucleus;Phosphoprotein;Polymorphism;Referenceproteome</t>
  </si>
  <si>
    <t>H1-4</t>
  </si>
  <si>
    <t>P10412 2xAcetyl [K160;K168]</t>
  </si>
  <si>
    <t>cell part;cytoskeletal part;intermediate filament;intracellular organelle part;intracellular part;lamin filament;macromolecular complex;membrane;nuclear inner membrane;nuclear membrane;nuclear part;organelle inner membrane;organelle membrane;organelle part;protein complex</t>
  </si>
  <si>
    <t>3D-structure;Acetylation;Coiledcoil;Completeproteome;Directproteinsequencing;Diseasemutation;Intermediatefilament;Lipoprotein;Membrane;Methylation;Nucleus;Phosphoprotein;Polymorphism;Prenylation;Referenceproteome</t>
  </si>
  <si>
    <t>LMNB2</t>
  </si>
  <si>
    <t>Q03252 1xAcetyl [K195]</t>
  </si>
  <si>
    <t>Q9NRL2 [332-340]</t>
  </si>
  <si>
    <t>biological regulation;biosynthetic process;calcium ion homeostasis;cation homeostasis;cellular biosynthetic process;cellular calcium ion homeostasis;cellular cation homeostasis;cellular chemical homeostasis;cellular divalent inorganic cation homeostasis;cellular homeostasis;cellular ion homeostasis;cellular macromolecule biosynthetic process;cellular macromolecule metabolic process;cellular metabolic process;cellular metal ion homeostasis;cellular nitrogen compound metabolic process;cellular process;cellular response to stimulus;chemical homeostasis;cytosolic calcium ion homeostasis;divalent inorganic cation homeostasis;homeostatic process;ion homeostasis;macromolecule biosynthetic process;macromolecule metabolic process;metabolic process;metal ion homeostasis;negative regulation of angiogenesis;negative regulation of biological process;negative regulation of developmental process;nitrogen compound metabolic process;nucleic acid metabolic process;nucleobase-containing compound metabolic process;primary metabolic process;reduction of cytosolic calcium ion concentration;regulation of anatomical structure morphogenesis;regulation of angiogenesis;regulation of biological process;regulation of biological quality;regulation of cellular process;regulation of developmental process;regulation of multicellular organismal development;regulation of multicellular organismal process;regulation of muscle adaptation;regulation of muscle system process;regulation of skeletal muscle adaptation;regulation of system process;response to stimulus;RNA biosynthetic process;RNA metabolic process;signal transduction;transcription from RNA polymerase II promoter;transcription initiation from RNA polymerase II promoter;transcription initiation, DNA-dependent;transcription, DNA-dependent;transition between slow and fast fiber</t>
  </si>
  <si>
    <t>cell body;cell part;cell projection;cytoplasm;intracellular membrane-bounded organelle;intracellular organelle;intracellular organelle part;intracellular part;membrane;membrane-bounded organelle;neuronal cell body;nuclear part;nucleoplasm;nucleus;organelle;organelle part</t>
  </si>
  <si>
    <t>Basal transcription factors</t>
  </si>
  <si>
    <t>3D-structure;Acetylation;Alternativesplicing;Completeproteome;Cytoplasm;Directproteinsequencing;DNA-binding;Nucleus;Phosphoprotein;Polymorphism;Referenceproteome;Repeat;Transcription;Transcriptionregulation;Ublconjugation;Williams-Beurensyndrome</t>
  </si>
  <si>
    <t>anti-BHC110 complex;Anti-HDAC2 complex;TNF-alpha/Nf-kappa B signaling complex (RPL6, RPL30, RPS13, CHUK, DDX3X, NFKB2, NFKBIB, REL, IKBKG, NFKB1, MAP3K8, RELB, GLG1, NFKBIA, RELA, TNIP2,  GTF2I);XFIM complex</t>
  </si>
  <si>
    <t>P78347</t>
  </si>
  <si>
    <t>P78347 [348-357]</t>
  </si>
  <si>
    <t>General transcription factor II-I OS=Homo sapiens OX=9606 GN=GTF2I PE=1 SV=2</t>
  </si>
  <si>
    <t>GTF2I</t>
  </si>
  <si>
    <t>P78347 1xAcetyl [K353]</t>
  </si>
  <si>
    <t>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process;cellular response to chemical stimulus;cellular response to cytokine stimulus;cellular response to interleukin-4;cellular response to organic substance;cellular response to stimulus;cotranslational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process;response to chemical stimulus;response to cytokine stimulus;response to interleukin-4;response to organic substance;response to stimulus;RNA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</si>
  <si>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adherens junction;anchoring junction;cell junction;cell part;cell-substrate adherens junction;cell-substrate junction;cytoplasm;cytoplasmic part;cytosol;cytosolic large ribosomal subunit;extracellular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part;large ribosomal subunit;macromolecular complex;membrane-bounded organelle;membrane-bounded vesicle;non-membrane-bounded organelle;nuclear part;nucleolus;nucleoplasm;nucleus;organelle;organelle part;ribonucleoprotein complex;vesicle</t>
  </si>
  <si>
    <t>3D-structure;Acetylation;Completeproteome;Cytoplasm;Directproteinsequencing;Nucleus;Phosphoprotein;Polymorphism;Referenceproteome;Ribonucleoprotein;Ribosomalprotein</t>
  </si>
  <si>
    <t>P39023</t>
  </si>
  <si>
    <t>P39023 [350-357]</t>
  </si>
  <si>
    <t>60S ribosomal protein L3 OS=Homo sapiens OX=9606 GN=RPL3 PE=1 SV=2</t>
  </si>
  <si>
    <t>RPL3</t>
  </si>
  <si>
    <t>P39023 1xAcetyl [K356]</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</si>
  <si>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modification;histone acetylation;histone modification;internal peptidyl-lysine acetylation;internal protein amino acid acetylation;macromolecule biosynthetic process;macromolecule metabolic process;macromolecule modification;metabolic process;nitrogen compound metabolic process;nucleic acid metabolic process;nucleobase-containing compound metabolic process;organelle organization;peptidyl-amino acid modification;peptidyl-lysine acetylation;peptidyl-lysine modification;primary metabolic process;protein acetylation;protein acylation;protein metabolic process;protein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process;transcription, DNA-dependent;viral reproduction</t>
  </si>
  <si>
    <t>acetyltransferase activity;adenyl nucleotide binding;adenyl ribonucleotide binding;ATP binding;binding;catalytic activity;DNA binding;helicase activity;histone acetyltransferase activity;hydrolase activity;hydrolase activity, acting on acid anhydrides;hydrolase activity, acting on acid anhydrides, in phosphorus-containing anhydrides;lysine N-acetyltransferase activity;N-acetyltransferase activity;N-acyltransferase activity;nucleic acid binding;nucleoside-triphosphatase activity;nucleotide binding;protein binding transcription factor activity;purine nucleotide binding;purine ribonucleoside triphosphate binding;purine ribonucleotide binding;pyrophosphatase activity;ribonucleotide binding;transcription coactivator activity;transcription cofactor activity;transcription factor binding transcription factor activity;transferase activity;transferase activity, transferring acyl groups;transferase activity, transferring acyl groups other than amino-acyl groups</t>
  </si>
  <si>
    <t>cell part;cytoplasmic part;Golgi apparatus;intracellular membrane-bounded organelle;intracellular organelle;intracellular organelle part;intracellular part;macromolecular complex;membrane-bounded organelle;nuclear part;nucleoplasm;nucleus;organelle;organelle part;perinuclear region of cytoplasm;protein complex</t>
  </si>
  <si>
    <t>Activator;Alternativesplicing;ATP-binding;Chromatinregulator;Completeproteome;DNA-binding;Helicase;Host-virusinteraction;Hydrolase;Nucleotide-binding;Nucleus;Phosphoprotein;Referenceproteome;Repeat;Transcription;Transcriptionregulation</t>
  </si>
  <si>
    <t>DMAP1-associated complex;NCOR1 complex;SRCAP-associated chromatin remodeling complex</t>
  </si>
  <si>
    <t>Q6ZRS2</t>
  </si>
  <si>
    <t>Q6ZRS2 [2171-2179]</t>
  </si>
  <si>
    <t>Helicase SRCAP OS=Homo sapiens OX=9606 GN=SRCAP PE=1 SV=3</t>
  </si>
  <si>
    <t>SRCAP</t>
  </si>
  <si>
    <t>Q6ZRS2 1xAcetyl [K2178]</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</si>
  <si>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modification;endosome transport;establishment of localization;establishment of localization in cell;histone H3-K4 methylation;histone lysine methylation;histone methylation;histone modification;intracellular transport;macromolecule biosynthetic process;macromolecule metabolic process;macromolecule methylation;macromolecule modification;metabolic process;methylation;nitrogen compound metabolic process;nucleic acid metabolic process;nucleobase-containing compound metabolic process;one-carbon metabolic process;organelle organization;primary metabolic process;protein alkylation;protein metabolic process;protein methylation;protein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process;small molecule metabolic process;transcription, DNA-dependent;transport;vesicle-mediated transport</t>
  </si>
  <si>
    <t>binding;identical protein binding;protein binding;protein dimerization activity;protein homodimerization activity</t>
  </si>
  <si>
    <t>cell part;chromatin remodeling complex;cytoplasmic part;Golgi apparatus;Golgi apparatus part;histone methyltransferase complex;intracellular membrane-bounded organelle;intracellular organelle;intracellular organelle part;intracellular part;macromolecular complex;membrane-bounded organelle;methyltransferase complex;nuclear part;nucleoplasm;nucleoplasm part;nucleus;organelle;organelle part;protein complex;Set1C/COMPASS complex;trans-Golgi network</t>
  </si>
  <si>
    <t>3D-structure;Acetylation;Chromatinregulator;Completeproteome;Golgiapparatus;Nucleus;Phosphoprotein;Referenceproteome;Transcription;Transcriptionregulation</t>
  </si>
  <si>
    <t>Emerin complex 32;Menin-associated histone methyltransferase complex;PTIP-HMT complex</t>
  </si>
  <si>
    <t>Q9C005</t>
  </si>
  <si>
    <t>Q9C005 [30-40]</t>
  </si>
  <si>
    <t>Protein dpy-30 homolog OS=Homo sapiens OX=9606 GN=DPY30 PE=1 SV=1</t>
  </si>
  <si>
    <t>DPY30</t>
  </si>
  <si>
    <t>Q9C005 1xAcetyl [K35]</t>
  </si>
  <si>
    <t>anatomical structure development;biological regulation;cellular macromolecule metabolic process;cellular metabolic process;cellular nitrogen compound metabolic process;cellular process;developmental process;hemopoietic or lymphoid organ development;macromolecule metabolic process;metabolic process;mRNA metabolic process;negative regulation of apoptosis;negative regulation of biological process;negative regulation of catalytic activity;negative regulation of cell death;negative regulation of cellular process;negative regulation of cysteine-type endopeptidase activity;negative regulation of endopeptidase activity;negative regulation of hydrolase activity;negative regulation of molecular function;negative regulation of peptidase activity;negative regulation of programmed cell death;nitrogen compound metabolic process;nucleic acid metabolic process;nucleobase-containing compound metabolic process;organ development;positive regulation of B cell activation;positive regulation of B cell differentiation;positive regulation of biological process;positive regulation of biosynthetic process;positive regulation of cell activation;positive regulation of cell differentiation;positive regulation of cellular biosynthetic process;positive regulation of cellular metabolic process;positive regulation of cellular process;positive regulation of developmental process;positive regulation of gene expression;positive regulation of immune system process;positive regulation of leukocyte activation;positive regulation of lymphocyte activation;positive regulation of lymphocyte differentiation;positive regulation of macromolecule biosynthetic process;positive regulation of macromolecule metabolic process;positive regulation of metabolic process;positive regulation of mitotic cell cycle spindle assembly checkpoint;positive regulation of nitrogen compound metabolic process;positive regulation of nucleobase-containing compound metabolic process;positive regulation of RNA metabolic process;positive regulation of spindle checkpoint;positive regulation of transcription, DNA-dependent;posttranscriptional regulation of gene expression;primary metabolic process;regulation of apoptosis;regulation of B cell activation;regulation of B cell differentiation;regulation of biological process;regulation of biosynthetic process;regulation of catalytic activity;regulation of cell activation;regulation of cell cycle;regulation of cell death;regulation of cell differentiation;regulation of cellular biosynthetic process;regulation of cellular macromolecule biosynthetic process;regulation of cellular metabolic process;regulation of cellular process;regulation of cysteine-type endopeptidase activity;regulation of developmental process;regulation of endopeptidase activity;regulation of gene expression;regulation of hydrolase activity;regulation of immune system process;regulation of leukocyte activation;regulation of lymphocyte activation;regulation of lymphocyte differentiation;regulation of macromolecule biosynthetic process;regulation of macromolecule metabolic process;regulation of metabolic process;regulation of mitotic cell cycle;regulation of mitotic cell cycle spindle assembly checkpoint;regulation of molecular function;regulation of mRNA stability;regulation of multicellular organismal development;regulation of multicellular organismal process;regulation of nitrogen compound metabolic process;regulation of nucleobase-containing compound metabolic process;regulation of peptidase activity;regulation of primary metabolic process;regulation of programmed cell death;regulation of RNA metabolic process;regulation of RNA stability;regulation of spindle checkpoint;regulation of transcription, DNA-dependent;RNA metabolic process;spleen development</t>
  </si>
  <si>
    <t>3D-structure;Acetylation;Alternativesplicing;Completeproteome;Directproteinsequencing;Referenceproteome</t>
  </si>
  <si>
    <t>Q5JVF3</t>
  </si>
  <si>
    <t>Q5JVF3 [117-129]</t>
  </si>
  <si>
    <t>PCI domain-containing protein 2 OS=Homo sapiens OX=9606 GN=PCID2 PE=1 SV=2</t>
  </si>
  <si>
    <t>PCID2</t>
  </si>
  <si>
    <t>Q5JVF3 1xAcetyl [K128]</t>
  </si>
  <si>
    <t>Q92522 [107-118]</t>
  </si>
  <si>
    <t>Q92522 1xAcetyl [K115]</t>
  </si>
  <si>
    <t>biosynthetic process;cellular biosynthetic process;cellular macromolecule biosynthetic process;cellular macromolecule metabolic process;cellular metabolic process;cellular nitrogen compound metabolic process;cellular process;DNA metabolic process;DNA replication;macromolecule biosynthetic process;macromolecule metabolic process;metabolic process;nitrogen compound metabolic process;nucleic acid metabolic process;nucleobase-containing compound metabolic process;primary metabolic process;RNA metabolic process;RNA processing</t>
  </si>
  <si>
    <t>binding;DNA binding;double-stranded DNA binding;nucleic acid binding;nucleotide binding;RNA binding;single-stranded DNA binding;structure-specific DNA binding</t>
  </si>
  <si>
    <t>3D-structure;Alternativesplicing;Completeproteome;DNA-binding;DNAreplication;Nucleus;Phosphoprotein;Referenceproteome;Repeat;RNA-binding</t>
  </si>
  <si>
    <t>P29558</t>
  </si>
  <si>
    <t>P29558 [93-101]</t>
  </si>
  <si>
    <t>RNA-binding motif, single-stranded-interacting protein 1 OS=Homo sapiens OX=9606 GN=RBMS1 PE=1 SV=3</t>
  </si>
  <si>
    <t>RBMS1</t>
  </si>
  <si>
    <t>P29558 1xAcetyl [K97]</t>
  </si>
  <si>
    <t>2-oxoglutarate metabolic process;acetyl-CoA catabolic process;acetyl-CoA metabolic process;carbohydrate metabolic process;carboxylic acid metabolic process;catabolic process;cellular aldehyde metabolic process;cellular carbohydrate metabolic process;cellular catabolic process;cellular ketone metabolic process;cellular metabolic process;cellular process;coenzyme catabolic process;coenzyme metabolic process;cofactor catabolic process;cofactor metabolic process;dicarboxylic acid metabolic process;glyoxylate cycle;glyoxylate metabolic process;isocitrate metabolic process;metabolic process;monocarboxylic acid metabolic process;organic acid metabolic process;oxoacid metabolic process;primary metabolic process;small molecule metabolic process;tricarboxylic acid cycle</t>
  </si>
  <si>
    <t>binding;catalytic activity;cation binding;coenzyme binding;cofactor binding;ion binding;isocitrate dehydrogenase (NADP+) activity;isocitrate dehydrogenase activity;magnesium ion binding;metal ion binding;NAD binding;nucleotide binding;oxidoreductase activity;oxidoreductase activity, acting on CH-OH group of donors;oxidoreductase activity, acting on the CH-OH group of donors, NAD or NADP as acceptor</t>
  </si>
  <si>
    <t>cell part;cytoplasmic part;extracellular membrane-bounded organelle;extracellular organelle;extracellular region part;extracellular vesicular exosome;intracellular membrane-bounded organelle;intracellular organelle;intracellular organelle lumen;intracellular organelle part;intracellular part;membrane;membrane-bounded organelle;membrane-bounded vesicle;membrane-enclosed lumen;mitochondrial inner membrane;mitochondrial matrix;mitochondrial membrane;mitochondrial part;mitochondrion;organelle;organelle inner membrane;organelle lumen;organelle membrane;organelle part;vesicle</t>
  </si>
  <si>
    <t>Carbon fixation pathways in prokaryotes;Citrate cycle (TCA cycle);Glutathione metabolism;Peroxisome</t>
  </si>
  <si>
    <t>3D-structure;Acetylation;Alternativesplicing;Completeproteome;Diseasemutation;Glyoxylatebypass;Magnesium;Manganese;Metal-binding;Mitochondrion;NADP;Oxidoreductase;Referenceproteome;Transitpeptide;Tricarboxylicacidcycle</t>
  </si>
  <si>
    <t>P48735</t>
  </si>
  <si>
    <t>P48735 [90-112]</t>
  </si>
  <si>
    <t>Isocitrate dehydrogenase [NADP], mitochondrial OS=Homo sapiens OX=9606 GN=IDH2 PE=1 SV=2</t>
  </si>
  <si>
    <t>IDH2</t>
  </si>
  <si>
    <t>P48735 1xAcetyl [K106]</t>
  </si>
  <si>
    <t>biological regulation;cardiac muscle adaptation;cardiac muscle hypertrophy;cardiac muscle hypertrophy in response to stress;catabolic process;cellular catabolic process;cellular lipid catabolic process;cellular lipid metabolic process;cellular metabolic process;cellular process;cellular response to stimulus;glycerolipid catabolic process;glycerolipid metabolic process;glycerophospholipid catabolic process;glycerophospholipid metabolic process;inositol lipid-mediated signaling;intracellular signal transduction;lipid catabolic process;lipid metabolic process;metabolic process;multicellular organismal process;muscle adaptation;muscle hypertrophy;muscle hypertrophy in response to stress;muscle system process;organophosphate metabolic process;phosphatidylinositol catabolic process;phosphatidylinositol metabolic process;phosphatidylinositol-mediated signaling;phospholipid catabolic process;phospholipid metabolic process;primary metabolic process;regulation of biological process;regulation of cellular process;regulation of intracellular protein kinase cascade;regulation of protein kinase B signaling cascade;regulation of response to stimulus;regulation of signal transduction;regulation of signaling;response to stimulus;response to stress;signal transduction;striated muscle adaptation;striated muscle hypertrophy;system process</t>
  </si>
  <si>
    <t>catalytic activity;hydrolase activity;hydrolase activity, acting on ester bonds;phosphoric ester hydrolase activity</t>
  </si>
  <si>
    <t>3D-structure;Alternativesplicing;Completeproteome;Hydrolase;Polymorphism;Referenceproteome</t>
  </si>
  <si>
    <t>Q9Y2H2</t>
  </si>
  <si>
    <t>Q9Y2H2 [475-483]</t>
  </si>
  <si>
    <t>Phosphatidylinositide phosphatase SAC2 OS=Homo sapiens OX=9606 GN=INPP5F PE=1 SV=3</t>
  </si>
  <si>
    <t>INPP5F</t>
  </si>
  <si>
    <t>Q9Y2H2 1xAcetyl [K482]</t>
  </si>
  <si>
    <t>anatomical structure development;anatomical structure morphogenesis;axon ensheathment;axonogenesis;biological regulation;cell development;cell part morphogenesis;cell projection morphogenesis;cell projection organization;cellular component morphogenesis;cellular component organization;cellular component organization at cellular level;cellular component organization or biogenesis;cellular component organization or biogenesis at cellular level;cellular developmental process;cellular macromolecule metabolic process;cellular membrane fusion;cellular membrane organization;cellular metabolic process;cellular process;cellular protein metabolic process;cristae formation;death;developmental process;ensheathment of neurons;inner mitochondrial membrane organization;macromolecule metabolic process;membrane fusion;membrane organization;metabolic process;mitochondrial fusion;mitochondrial membrane organization;mitochondrial protein processing;mitochondrion organization;muscle cell development;muscle fiber development;myelination;nerve development;neuromuscular junction development;neuron projection morphogenesis;organelle fusion;organelle organization;primary metabolic process;protein maturation;protein metabolic process;protein processing;reflex;regulation of biological process;regulation of growth;regulation of multicellular organism growth;regulation of multicellular organismal process;response to external stimulus;response to stimulus;righting reflex;striated muscle cell development;synapse organization</t>
  </si>
  <si>
    <t>adenyl nucleotide binding;adenyl ribonucleotide binding;ATP binding;binding;catalytic activity;cation binding;endopeptidase activity;hydrolase activity;ion binding;metal ion binding;metalloendopeptidase activity;metallopeptidase activity;nucleotide binding;peptidase activity;peptidase activity, acting on L-amino acid peptides;protein binding;purine nucleotide binding;purine ribonucleoside triphosphate binding;purine ribonucleotide binding;ribonucleotide binding;transition metal ion binding;unfolded protein binding;zinc ion binding</t>
  </si>
  <si>
    <t>cell part;cytoplasmic part;integral to membrane;intracellular membrane-bounded organelle;intracellular organelle;intracellular organelle part;intracellular part;intrinsic to membrane;membrane;membrane part;membrane-bounded organelle;mitochondrial inner membrane;mitochondrial membrane;mitochondrial part;mitochondrion;organelle;organelle inner membrane;organelle membrane;organelle part</t>
  </si>
  <si>
    <t>3D-structure;ATP-binding;Completeproteome;Diseasemutation;Hydrolase;Membrane;Metal-binding;Metalloprotease;Mitochondrion;Neurodegeneration;Nucleotide-binding;Protease;Referenceproteome;Spinocerebellarataxia;Transmembrane;Transmembranehelix;Zinc</t>
  </si>
  <si>
    <t>Frataxin complex</t>
  </si>
  <si>
    <t>Q9Y4W6 [712-720]</t>
  </si>
  <si>
    <t>AFG3L2</t>
  </si>
  <si>
    <t>Q9Y4W6 1xAcetyl [K719]</t>
  </si>
  <si>
    <t>biological regulation;cell proliferation;cellular component biogenesis;cellular component biogenesis at cellular level;cellular component organization or biogenesis;cellular component organization or biogenesis at cellular level;cellular macromolecule metabolic process;cellular metabolic process;cellular nitrogen compound metabolic process;cellular process;cleavage in ITS2 between 5.8S rRNA and LSU-rRNA of tricistronic rRNA transcript (SSU-rRNA, 5.8S rRNA, LSU-rRNA);cleavage involved in rRNA processing;endonucleolytic cleavage involved in rRNA processing;endonucleolytic cleavage of tricistronic rRNA transcript (SSU-rRNA, 5.8S rRNA, LSU-rRNA);macromolecule metabolic process;maturation of LSU-rRNA;maturation of LSU-rRNA from tricistronic rRNA transcript (SSU-rRNA, 5.8S rRNA, LSU-rRNA);metabolic process;ncRNA metabolic process;ncRNA processing;nitrogen compound metabolic process;nucleic acid metabolic process;nucleic acid phosphodiester bond hydrolysis;nucleobase-containing compound metabolic process;primary metabolic process;regulation of biological process;regulation of cell cycle;regulation of cellular process;ribonucleoprotein complex biogenesis;ribosome biogenesis;RNA metabolic process;RNA processing;rRNA metabolic process;rRNA processing</t>
  </si>
  <si>
    <t>binding;ribonucleoprotein binding</t>
  </si>
  <si>
    <t>cell part;intracellular organelle part;intracellular part;macromolecular complex;nuclear part;nucleolar part;nucleoplasm;organelle part;PeBoW complex;preribosome;preribosome, large subunit precursor;protein complex;ribonucleoprotein complex</t>
  </si>
  <si>
    <t>Alternativesplicing;Completeproteome;Nucleus;Phosphoprotein;Referenceproteome;Repeat;Ribosomebiogenesis;rRNAprocessing;WDrepeat</t>
  </si>
  <si>
    <t>BOP1</t>
  </si>
  <si>
    <t>Q14137 1xAcetyl [K19]</t>
  </si>
  <si>
    <t>Acetylation;Alternativesplicing;Completeproteome;Nucleus;Referenceproteome;Repeat</t>
  </si>
  <si>
    <t>DSS1 complex;Integrator complex;Integrator-RNAPII complex</t>
  </si>
  <si>
    <t>INTS4</t>
  </si>
  <si>
    <t>Q96HW7 1xAcetyl [K26]</t>
  </si>
  <si>
    <t>Q15424 [286-295];Q14151 [285-294]</t>
  </si>
  <si>
    <t>Q15424 1xAcetyl [K294];Q14151 1xAcetyl [K293]</t>
  </si>
  <si>
    <t>cell part;intracellular;intracellular membrane-bounded organelle;intracellular non-membrane-bounded organelle;intracellular organelle;intracellular organelle part;intracellular part;membrane-bounded organelle;non-membrane-bounded organelle;nuclear part;nucleolus;organelle;organelle part</t>
  </si>
  <si>
    <t>Acetylation;Completeproteome;Nucleus;Polymorphism;Referenceproteome</t>
  </si>
  <si>
    <t>Q9NZM5</t>
  </si>
  <si>
    <t>Q9NZM5 [101-108]</t>
  </si>
  <si>
    <t>Ribosome biogenesis protein NOP53 OS=Homo sapiens OX=9606 GN=NOP53 PE=1 SV=2</t>
  </si>
  <si>
    <t>NOP53</t>
  </si>
  <si>
    <t>Q9NZM5 3xAcetyl [K101;K104;K107]</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</si>
  <si>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process;nitrogen compound metabolic process;nucleic acid metabolic process;nucleobase-containing compound metabolic process;primary metabolic process;regulation of biological process;regulation of biosynthetic process;regulation of catalytic activity;regulation of cell cycle;regulation of cellular biosynthetic process;regulation of cellular macromolecule biosynthetic process;regulation of cellular metabolic process;regulation of cellular process;regulation of cellular protein metabolic process;regulation of cyclin-dependent protein kinase activity;regulation of gene expression;regulation of kinase activity;regulation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RNA metabolic process;regulation of transcription, DNA-dependent;regulation of transferase activity;RNA biosynthetic process;RNA metabolic process;RNA processing;transcription, DNA-dependent</t>
  </si>
  <si>
    <t>cell part;intracellular membrane-bounded organelle;intracellular organelle;intracellular organelle part;intracellular part;membrane-bounded organelle;nuclear body;nuclear part;nuclear speck;nucleoplasm part;nucleus;organelle;organelle part</t>
  </si>
  <si>
    <t>Alternativesplicing;Completeproteome;Cyclin;Nucleus;Phosphoprotein;Proto-oncogene;Referenceproteome;Repeat;Transcription;Transcriptionregulation</t>
  </si>
  <si>
    <t>Q9UK58</t>
  </si>
  <si>
    <t>Q9UK58 [308-316]</t>
  </si>
  <si>
    <t>Cyclin-L1 OS=Homo sapiens OX=9606 GN=CCNL1 PE=1 SV=1</t>
  </si>
  <si>
    <t>CCNL1</t>
  </si>
  <si>
    <t>Q9UK58 1xAcetyl [K314]</t>
  </si>
  <si>
    <t>P39023 [137-144]</t>
  </si>
  <si>
    <t>P39023 1xAcetyl [K143]</t>
  </si>
  <si>
    <t>cell cycle;cell cycle phase;cell cycle process;cell division;cellular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process;chromosome segregation;macromolecule metabolic process;macromolecule modification;metabolic process;mitosis;mitotic cell cycle;nuclear division;organelle fission;organelle organization;post-translational protein modification;primary metabolic process;protein metabolic process;protein modification by small protein conjugation;protein modification by small protein conjugation or removal;protein modification process;protein sumoylation</t>
  </si>
  <si>
    <t>cell part;chromatin;chromosomal part;chromosome;chromosome, centromeric region;cytoplasmic part;cytosol;intracellular membrane-bounded organelle;intracellular non-membrane-bounded organelle;intracellular organelle;intracellular organelle part;intracellular part;membrane-bounded organelle;non-membrane-bounded organelle;nuclear part;nucleoplasm;nucleus;organelle;organelle part</t>
  </si>
  <si>
    <t>Acetylation;Alternativesplicing;Cellcycle;Celldivision;Centromere;Chromosome;Chromosomepartition;Completeproteome;Mitosis;Nucleus;Phosphoprotein;Polymorphism;Referenceproteome</t>
  </si>
  <si>
    <t>Cohesin-SA1 complex;Mitotic 14S cohesin 1 complex;SNF2h-cohesin-NuRD complex</t>
  </si>
  <si>
    <t>Q8WVM7</t>
  </si>
  <si>
    <t>Q8WVM7 [267-274];Q8N3U4 [264-271]</t>
  </si>
  <si>
    <t>Cohesin subunit SA-1 OS=Homo sapiens OX=9606 GN=STAG1 PE=1 SV=3;Cohesin subunit SA-2 OS=Homo sapiens OX=9606 GN=STAG2 PE=1 SV=3</t>
  </si>
  <si>
    <t>Q8WVM7 1xAcetyl [K273];Q8N3U4 1xAcetyl [K270]</t>
  </si>
  <si>
    <t>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process;cellular response to chemical stimulus;cellular response to hypoxia;cellular response to oxygen levels;cellular response to stimulus;cellular response to stress;chromatin organization;chromosome organization;heterochromatin organization;macromolecular complex assembly;macromolecular complex subunit organization;nucleosome assembly;nucleosome organization;organelle organization;protein-DNA complex assembly;protein-DNA complex subunit organization;regulation of biological process;regulation of biosynthetic process;regulation of cell proliferation;regulation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chemical stimulus;response to hypoxia;response to oxygen levels;response to stimulus;response to stress</t>
  </si>
  <si>
    <t>binding;chromatin binding;DNA binding;nucleic acid binding;nucleosome binding</t>
  </si>
  <si>
    <t>cell part;chromosomal part;chromosome;intracellular membrane-bounded organelle;intracellular non-membrane-bounded organelle;intracellular organelle;intracellular organelle part;intracellular part;macromolecular complex;membrane-bounded organelle;non-membrane-bounded organelle;nucleosome;nucleus;organelle;organelle part;protein-DNA complex</t>
  </si>
  <si>
    <t>3D-structure;Acetylation;Alternativesplicing;Chromosome;Completeproteome;Directproteinsequencing;DNA-binding;Nucleus;Phosphoprotein;Referenceproteome;Repeat</t>
  </si>
  <si>
    <t>HP1BP3</t>
  </si>
  <si>
    <t>Q5SSJ5 1xAcetyl [K29]</t>
  </si>
  <si>
    <t>biological regulation;biosynthetic process;cell death;cell division;cellular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organization;chromatin remodeling;chromosome organization;chromosome segregation;circadian regulation of gene expression;circadian rhythm;death;DNA conformation change;DNA metabolic process;DNA replication;DNA topological change;embryonic cleavage;macromolecule biosynthetic process;macromolecule metabolic process;metabolic process;nitrogen compound metabolic process;nucleic acid metabolic process;nucleobase-containing compound metabolic process;organelle organization;phosphate-containing compound metabolic process;phosphorus metabolic process;phosphorylation;primary metabolic process;programmed cell death;regulation of biological process;regulation of gene expression;regulation of macromolecule metabolic process;regulation of metabolic process;response to chemical stimulus;response to drug;response to stimulus;rhythmic process;viral reproduction</t>
  </si>
  <si>
    <t>ATPase activity;ATPase activity, coupled;binding;catalytic activity;chromatin binding;core promoter binding;core promoter sequence-specific DNA binding;DNA binding;DNA topoisomerase (ATP-hydrolyzing) activity;DNA topoisomerase activity;DNA topoisomerase type I activity;DNA-dependent ATPase activity;hydrolase activity;hydrolase activity, acting on acid anhydrides;hydrolase activity, acting on acid anhydrides, in phosphorus-containing anhydrides;isomerase activity;nucleic acid binding;nucleoside-triphosphatase activity;pyrophosphatase activity;regulatory region DNA binding;regulatory region nucleic acid binding;sequence-specific DNA binding;transcription regulatory region DNA binding;transcription regulatory region sequence-specific DNA binding</t>
  </si>
  <si>
    <t>cell part;chromosomal part;cytoplasmic mRNA processing body;cytoplasmic part;intracellular membrane-bounded organelle;intracellular non-membrane-bounded organelle;intracellular organelle;intracellular organelle part;intracellular part;macromolecular complex;membrane-bounded organelle;non-membrane-bounded organelle;nuclear chromosome part;nuclear part;nucleolus;nucleoplasm;nucleus;organelle;organelle part;perikaryon;protein complex;replication fork protection complex;ribonucleoprotein complex;RNA granule</t>
  </si>
  <si>
    <t>3D-structure;Acetylation;Biologicalrhythms;Chromosomalrearrangement;Completeproteome;Directproteinsequencing;DNA-binding;Host-virusinteraction;Isomerase;Isopeptidebond;Nucleus;Phosphoprotein;Polymorphism;Proto-oncogene;Referenceproteome;Topoisomerase;Ublconjugation</t>
  </si>
  <si>
    <t>DNA synthesome complex (13 subunits);DNA synthesome complex (17 subunits);Nop56p-associated pre-rRNA complex;PCNA complex;RC complex during G2/M-phase of cell cycle;RC complex during S-phase of cell cycle;TFIIIC containing-TOP1-SUB1 complex;TOP1-PSF-P54 complex</t>
  </si>
  <si>
    <t>P11387</t>
  </si>
  <si>
    <t>P11387 [141-150]</t>
  </si>
  <si>
    <t>DNA topoisomerase 1 OS=Homo sapiens OX=9606 GN=TOP1 PE=1 SV=2</t>
  </si>
  <si>
    <t>TOP1</t>
  </si>
  <si>
    <t>P11387 1xAcetyl [K148]</t>
  </si>
  <si>
    <t>adenyl nucleotide binding;adenyl ribonucleotide binding;ATP binding;ATPase activity;ATPase activity, coupled;ATP-dependent helicase activity;ATP-dependent RNA helicase activity;binding;catalytic activity;chromatin binding;double-stranded RNA binding;helicase activity;hydrolase activity;hydrolase activity, acting on acid anhydrides;hydrolase activity, acting on acid anhydrides, in phosphorus-containing anhydrides;nucleic acid binding;nucleoside-triphosphatase activity;nucleotide binding;purine NTP-dependent helicase activity;purine nucleotide binding;purine ribonucleoside triphosphate binding;purine ribonucleotide binding;pyrophosphatase activity;ribonucleotide binding;RNA binding;RNA helicase activity;RNA-dependent ATPase activity</t>
  </si>
  <si>
    <t>cell part;cytoplasm;cytoplasmic part;intracellular membrane-bounded organelle;intracellular non-membrane-bounded organelle;intracellular organelle;intracellular organelle part;intracellular part;membrane-bounded organelle;mitochondrial nucleoid;mitochondrial part;mitochondrion;non-membrane-bounded organelle;nucleoid;nucleus;organelle;organelle part</t>
  </si>
  <si>
    <t>3D-structure;Alternativesplicing;ATP-binding;Completeproteome;Cytoplasm;Helicase;Hydrolase;Mitochondrion;Mitochondrionnucleoid;Nucleotide-binding;Phosphoprotein;Referenceproteome;RNA-binding</t>
  </si>
  <si>
    <t>H2AX complex I</t>
  </si>
  <si>
    <t>Q7L2E3</t>
  </si>
  <si>
    <t>Q7L2E3 [112-122]</t>
  </si>
  <si>
    <t>ATP-dependent RNA helicase DHX30 OS=Homo sapiens OX=9606 GN=DHX30 PE=1 SV=1</t>
  </si>
  <si>
    <t>DHX30</t>
  </si>
  <si>
    <t>Q7L2E3 1xAcetyl [K122]</t>
  </si>
  <si>
    <t>anatomical structure homeostasis;biological regulation;biosynthetic process;cell surface receptor linked signaling pathway;cellular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chemical stimulus;cellular response to cytokine stimulus;cellular response to interferon-gamma;cellular response to organic substance;cellular response to stimulus;cellular response to stress;cellular response to type I interferon;chromatin modification;chromatin organization;chromatin remodeling;chromosome organization;cytokine-mediated signaling pathway;DNA damage response, signal transduction by p53 class mediator;DNA damage response, signal transduction by p53 class mediator resulting in transcription of p21 class mediator;DNA damage response, signal transduction resulting in transcription;DNA metabolic process;homeostatic process;interferon-gamma-mediated signaling pathway;intracellular receptor mediated signaling pathway;intracellular signal transduction;macromolecule biosynthetic process;macromolecule metabolic process;macromolecule modification;metabolic process;negative regulation of binding;negative regulation of biological process;negative regulation of biosynthetic process;negative regulation of cell migration;negative regulation of cell motility;negative regulation of cellular biosynthetic process;negative regulation of cellular component movement;negative regulation of cellular macromolecule biosynthetic process;negative regulation of cellular metabolic process;negative regulation of cellular process;negative regulation of DNA binding;negative regulation of endothelial cell migration;negative regulation of gene expression;negative regulation of intracellular protein transport;negative regulation of intracellular transport;negative regulation of locomotion;negative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nucleocytoplasmic transport;negative regulation of protein export from nucleus;negative regulation of protein transport;negative regulation of reproductive process;negative regulation of RNA metabolic process;negative regulation of sequence-specific DNA binding transcription factor activity;negative regulation of transcription from RNA polymerase II promoter;negative regulation of transcription, DNA-dependent;negative regulation of transport;negative regulation of viral transcription;nitrogen compound metabolic process;nucleic acid metabolic process;nucleobase-containing compound metabolic process;organelle organization;positive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RNA metabolic process;positive regulation of sequence-specific DNA binding transcription factor activity;positive regulation of transcription, DNA-dependent;positive regulation of viral reproduction;post-translational protein modification;primary metabolic process;protein metabolic process;protein modification by small protein conjugation;protein modification by small protein conjugation or removal;protein modification process;protein sumoylation;regulation of anatomical structure morphogenesis;regulation of angiogenesis;regulation of binding;regulation of biological process;regulation of biological quality;regulation of biosynthetic process;regulation of cell migration;regulation of cell motility;regulation of cellular biosynthetic process;regulation of cellular component movement;regulation of cellular localization;regulation of cellular macromolecule biosynthetic process;regulation of cellular metabolic process;regulation of cellular process;regulation of developmental process;regulation of DNA binding;regulation of endothelial cell migration;regulation of establishment of protein localization;regulation of gene expression;regulation of intracellular protein transport;regulation of intracellular transport;regulation of localization;regulation of locomotion;regulation of macromolecule biosynthetic process;regulation of macromolecule metabolic process;regulation of metabolic process;regulation of molecular function;regulation of multicellular organismal development;regulation of multicellular organismal process;regulation of nitrogen compound metabolic process;regulation of nucleobase-containing compound metabolic process;regulation of nucleocytoplasmic transport;regulation of primary metabolic process;regulation of protein export from nucleus;regulation of protein localization;regulation of protein transport;regulation of reproductive process;regulation of RNA metabolic process;regulation of sequence-specific DNA binding transcription factor activity;regulation of transcription from RNA polymerase II promoter;regulation of transcription, DNA-dependent;regulation of transport;regulation of viral reproduction;regulation of viral transcription;response to chemical stimulus;response to cytokine stimulus;response to DNA damage stimulus;response to external stimulus;response to extracellular stimulus;response to interferon-gamma;response to nutrient;response to nutrient levels;response to organic substance;response to retinoic acid;response to stimulus;response to stress;response to type I interferon;response to vitamin;response to vitamin A;retinoic acid receptor signaling pathway;RNA biosynthetic process;RNA metabolic process;signal transduction;signal transduction by p53 class mediator;signal transduction in response to DNA damage;telomere maintenance;telomere organization;transcription, DNA-dependent;type I interferon-mediated signaling pathway;viral reproduction</t>
  </si>
  <si>
    <t>binding;chromatin binding;chromo shadow domain binding;DNA binding;enzyme binding;identical protein binding;kinase binding;nucleic acid binding;protein binding;protein binding transcription factor activity;protein dimerization activity;protein domain specific binding;protein homodimerization activity;transcription coactivator activity;transcription cofactor activity;transcription corepressor activity;transcription factor binding;transcription factor binding transcription factor activity</t>
  </si>
  <si>
    <t>cell part;cytoplasm;intracellular membrane-bounded organelle;intracellular non-membrane-bounded organelle;intracellular organelle;intracellular organelle part;intracellular part;membrane-bounded organelle;non-membrane-bounded organelle;nuclear body;nuclear part;nuclear periphery;nucleolus;nucleoplasm;nucleoplasm part;nucleus;organelle;organelle part;PML body</t>
  </si>
  <si>
    <t>3D-structure;Acetylation;Alternativesplicing;Coiledcoil;Completeproteome;Cytoplasm;DNA-binding;Host-virusinteraction;Isopeptidebond;Nucleus;Phosphoprotein;Polymorphism;Referenceproteome;Repeat;Transcription;Transcriptionregulation;Ublconjugation</t>
  </si>
  <si>
    <t>P23497 [62-70]</t>
  </si>
  <si>
    <t>SP100</t>
  </si>
  <si>
    <t>P23497 1xAcetyl [K69]</t>
  </si>
  <si>
    <t>Completeproteome;DNA-binding;Metal-binding;Nucleus;Referenceproteome;Repeat;Transcription;Transcriptionregulation;Zinc;Zinc-finger</t>
  </si>
  <si>
    <t>O75467</t>
  </si>
  <si>
    <t>O75467 [502-510]</t>
  </si>
  <si>
    <t>Zinc finger protein 324A OS=Homo sapiens OX=9606 GN=ZNF324 PE=2 SV=1</t>
  </si>
  <si>
    <t>ZNF324</t>
  </si>
  <si>
    <t>O75467 1xAcetyl [K507]</t>
  </si>
  <si>
    <t>O60264 [685-694]</t>
  </si>
  <si>
    <t>O60264 1xAcetyl [K691]</t>
  </si>
  <si>
    <t>Q9Y2L8 [395-403];P59923 [783-791];Q7L2R6 [376-384];Q86YE8 [267-275];Q8N8E2 [409-417];Q9NYT6 [412-420];[440-448];[496-504];[524-532];[692-700];[720-728];[748-756];Q08AN1 [598-606]</t>
  </si>
  <si>
    <t>Zinc finger protein with KRAB and SCAN domains 5 OS=Homo sapiens OX=9606 GN=ZKSCAN5 PE=1 SV=1;Zinc finger protein 445 OS=Homo sapiens OX=9606 GN=ZNF445 PE=1 SV=1;Zinc finger protein 765 OS=Homo sapiens OX=9606 GN=ZNF765 PE=1 SV=2;Zinc finger protein 573 OS=Homo sapiens OX=9606 GN=ZNF573 PE=2 SV=4;Zinc finger protein 513 OS=Homo sapiens OX=9606 GN=ZNF513 PE=1 SV=2;Zinc finger protein 226 OS=Homo sapiens OX=9606 GN=ZNF226 PE=2 SV=2;Zinc finger protein 616 OS=Homo sapiens OX=9606 GN=ZNF616 PE=2 SV=2</t>
  </si>
  <si>
    <t>ZNF616</t>
  </si>
  <si>
    <t>Q9Y2L8 1xAcetyl [K400];P59923 1xAcetyl [K788];Q7L2R6 1xAcetyl [K381];Q86YE8 1xAcetyl [K272];Q8N8E2 1xAcetyl [K414];Q9NYT6 1xAcetyl [K417];1xAcetyl [K445];1xAcetyl [K501];1xAcetyl [K529];1xAcetyl [K697];1xAcetyl [K725];1xAcetyl [K753];Q08AN1 1xAcetyl [K603]</t>
  </si>
  <si>
    <t>O60264 [431-443]</t>
  </si>
  <si>
    <t>O60264 1xAcetyl [K440]</t>
  </si>
  <si>
    <t>anatomical structure homeostasis;biological regulation;biosynthetic process;cell cycle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process;chromosome organization;DNA metabolic process;DNA replication;establishment of chromosome localization;establishment of localization;establishment of localization in cell;establishment of organelle localization;homeostatic process;macromolecule biosynthetic process;macromolecule metabolic process;metabolic process;metaphase plate congression;mitotic metaphase plate congression;negative regulation of biological process;negative regulation of catalytic activity;negative regulation of cell proliferation;negative regulation of cellular process;negative regulation of molecular function;negative regulation of telomerase activity;negative regulation of transferase activity;nitrogen compound metabolic process;nucleic acid metabolic process;nucleobase-containing compound metabolic process;organelle organization;primary metabolic process;regulation of biological process;regulation of biological quality;regulation of catalytic activity;regulation of cell proliferation;regulation of cellular process;regulation of metabolic process;regulation of molecular function;regulation of telomerase activity;regulation of transferase activity;RNA-dependent DNA replication;telomere maintenance;telomere maintenance via telomerase;telomere maintenance via telomere lengthening;telomere organization</t>
  </si>
  <si>
    <t>binding;enzyme inhibitor activity;enzyme regulator activity;nucleic acid binding;RNA binding;telomerase inhibitor activity;telomeric RNA binding</t>
  </si>
  <si>
    <t>cell part;chromosomal part;chromosome;chromosome, telomeric region;condensed chromosome kinetochore;cytoplasm;cytoplasmic part;cytoskeletal part;intracellular membrane-bounded organelle;intracellular non-membrane-bounded organelle;intracellular organelle;intracellular organelle part;intracellular part;kinetochore;macromolecular complex;membrane-bounded organelle;mitochondrion;non-membrane-bounded organelle;nuclear chromosome;nuclear part;nucleolus;nucleoplasm;nucleus;organelle;organelle part;protein complex;spindle</t>
  </si>
  <si>
    <t>Alternativesplicing;Centromere;Chromosome;Completeproteome;Kinetochore;Nucleus;Polymorphism;Referenceproteome;Telomere;Tumorsuppressor</t>
  </si>
  <si>
    <t>Q96BK5</t>
  </si>
  <si>
    <t>Q96BK5 [141-150]</t>
  </si>
  <si>
    <t>PIN2/TERF1-interacting telomerase inhibitor 1 OS=Homo sapiens OX=9606 GN=PINX1 PE=1 SV=2</t>
  </si>
  <si>
    <t>PINX1</t>
  </si>
  <si>
    <t>Q96BK5 1xAcetyl [K149]</t>
  </si>
  <si>
    <t>anatomical structure development;apoptosis;biological regulation;cardiac cell development;cardiac muscle cell development;cell cycle;cell cycle process;cell death;cell development;cellular component disassembly;cellular component disassembly at cellular level;cellular component disassembly involved in apoptosis;cellular component organization;cellular component organization at cellular level;cellular component organization or biogenesis;cellular component organization or biogenesis at cellular level;cellular developmental process;cellular localization;cellular macromolecule localization;cellular macromolecule metabolic process;cellular membrane organization;cellular metabolic process;cellular process;cellular protein localization;cellular protein metabolic process;cellular response to chemical stimulus;cellular response to hypoxia;cellular response to organic substance;cellular response to oxygen levels;cellular response to stimulus;cellular response to stress;cellular response to topologically incorrect protein;cellular response to unfolded protein;cytoskeleton organization;death;developmental process;endoplasmic reticulum unfolded protein response;ER-nucleus signaling pathway;establishment of localization;establishment of localization in cell;establishment of protein localization;establishment or maintenance of cell polarity;establishment or maintenance of cytoskeleton polarity;establishment or maintenance of microtubule cytoskeleton polarity;intracellular protein transport;intracellular transport;localization;macromolecule localization;macromolecule metabolic process;membrane disassembly;membrane organization;metabolic process;microtubule cytoskeleton organization;microtubule-based process;mitotic cell cycle;mitotic nuclear envelope disassembly;mitotic nuclear envelope reassembly;muscle cell development;muscle organ development;muscle structure development;negative regulation of biological process;negative regulation of cellular component organization;negative regulation of cellular process;negative regulation of mitochondrion organization;negative regulation of organelle organization;negative regulation of release of cytochrome c from mitochondria;nuclear envelope disassembly;nuclear envelope organization;nuclear envelope reassembly;nuclear import;nuclear transport;nucleocytoplasmic transport;organ development;organelle organization;positive regulation of biological process;positive regulation of cell aging;positive regulation of cellular process;positive regulation of developmental process;primary metabolic process;programmed cell death;protein import;protein import into nucleus;protein localization;protein localization to nucleus;protein localization to organelle;protein metabolic process;protein targeting;protein transport;regulation of apoptosis;regulation of biological process;regulation of cell aging;regulation of cell death;regulation of cell migration;regulation of cell motility;regulation of cellular component movement;regulation of cellular component organization;regulation of cellular process;regulation of developmental process;regulation of localization;regulation of locomotion;regulation of mitochondrion organization;regulation of organelle organization;regulation of programmed cell death;regulation of release of cytochrome c from mitochondria;response to chemical stimulus;response to endoplasmic reticulum stress;response to hypoxia;response to organic substance;response to oxygen levels;response to stimulus;response to stress;response to topologically incorrect protein;response to unfolded protein;signal transduction;sterol regulatory element binding protein import into nucleus;transport;ventricular cardiac muscle cell development</t>
  </si>
  <si>
    <t>cell part;cytoplasm;cytoplasmic part;cytoskeletal part;cytosol;envelope;intermediate filament;intracellular membrane-bounded organelle;intracellular organelle;intracellular organelle part;intracellular part;lamin filament;macromolecular complex;membrane;membrane-bounded organelle;nuclear body;nuclear envelope;nuclear lamina;nuclear membrane;nuclear part;nuclear speck;nucleoplasm;nucleoplasm part;nucleus;organelle;organelle envelope;organelle membrane;organelle part;perinuclear region of cytoplasm;protein complex</t>
  </si>
  <si>
    <t>Arrhythmogenic right ventricular cardiomyopathy (ARVC);Dilated cardiomyopathy;Hypertrophic cardiomyopathy (HCM)</t>
  </si>
  <si>
    <t>3D-structure;Acetylation;Alternativesplicing;Cardiomyopathy;Charcot-Marie-Toothdisease;Coiledcoil;Completeproteome;Congenitalmusculardystrophy;Directproteinsequencing;Diseasemutation;Emery-Dreifussmusculardystrophy;Intermediatefilament;Isopeptidebond;Limb-girdlemusculardystrophy;Lipoprotein;Methylation;Neurodegeneration;Neuropathy;Nucleus;Phosphoprotein;Polymorphism;Prenylation;Referenceproteome;Ublconjugation</t>
  </si>
  <si>
    <t>CTCF-nucleophosmin-PARP-HIS-KPNA-LMNA-TOP complex;Emerin architectural complex;Emerin complex 24</t>
  </si>
  <si>
    <t>P02545 [102-110]</t>
  </si>
  <si>
    <t>LMNA</t>
  </si>
  <si>
    <t>P02545 1xAcetyl [K108]</t>
  </si>
  <si>
    <t>binding;core promoter proximal region DNA binding;core promoter proximal region sequence-specific DNA binding;DNA binding;nucleic acid binding;nucleic acid binding transcription factor activity;regulatory region DNA binding;regulatory region nucleic acid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activity;transcription regulatory region DNA binding;transcription regulatory region sequence-specific DNA binding</t>
  </si>
  <si>
    <t>cell part;cytoplasm;intracellular membrane-bounded organelle;intracellular organelle;intracellular part;membrane;membrane-bounded organelle;nucleus;organelle</t>
  </si>
  <si>
    <t>Acetylation;Alternativesplicing;Completeproteome;Directproteinsequencing;DNA-binding;Nucleus;Phosphoprotein;Referenceproteome;Repeat;Transcription;Transcriptionregulation</t>
  </si>
  <si>
    <t>Q96I24</t>
  </si>
  <si>
    <t>Q96I24 [214-225]</t>
  </si>
  <si>
    <t>Far upstream element-binding protein 3 OS=Homo sapiens OX=9606 GN=FUBP3 PE=1 SV=2</t>
  </si>
  <si>
    <t>FUBP3</t>
  </si>
  <si>
    <t>Q96I24 1xAcetyl [K220]</t>
  </si>
  <si>
    <t>biological regulation;cellular macromolecule metabolic process;cellular metabolic process;cellular nitrogen compound metabolic process;cellular process;cellular response to stimulus;gene expression;macromolecule metabolic process;metabolic process;mRNA metabolic process;mRNA processing;nitrogen compound metabolic process;nuclear mRNA splicing, via spliceosome;nucleic acid metabolic process;nucleobase-containing compound metabolic process;positive regulation of biological process;positive regulation of biosynthetic process;positive regulation of cellular biosynthetic process;positive regulation of cellular component organization;positive regulation of cellular metabolic process;positive regulation of cellular process;positive regulation of endocytosis;positive regulation of gene expression;positive regulation of low-density lipoprotein particle receptor biosynthetic process;positive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receptor biosynthetic process;positive regulation of receptor-mediated endocytosis;positive regulation of RNA metabolic process;positive regulation of transcription from RNA polymerase II promoter;positive regulation of transcription, DNA-dependent;positive regulation of transport;primary metabolic process;regulation of biological process;regulation of biosynthetic process;regulation of cellular biosynthetic process;regulation of cellular component organization;regulation of cellular macromolecule biosynthetic process;regulation of cellular metabolic process;regulation of cellular process;regulation of endocytosis;regulation of gene expression;regulation of lipid transport;regulation of lipid transport by positive regulation of transcription from RNA polymerase II promoter;regulation of lipid transport by regulation of transcription from RNA polymerase II promoter;regulation of lipoprotein particle clearance;regulation of localization;regulation of low-density lipoprotein particle clearance;regulation of low-density lipoprotein particle receptor biosynthetic process;regulation of macromolecule biosynthetic process;regulation of macromolecule metabolic process;regulation of metabolic process;regulation of multicellular organismal process;regulation of nitrogen compound metabolic process;regulation of nucleobase-containing compound metabolic process;regulation of primary metabolic process;regulation of receptor biosynthetic process;regulation of receptor-mediated endocytosis;regulation of RNA metabolic process;regulation of transcription from RNA polymerase II promoter;regulation of transcription, DNA-dependent;regulation of transport;regulation of vesicle-mediated transport;response to stimulus;RNA metabolic process;RNA processing;RNA splicing;RNA splicing, via transesterification reactions;RNA splicing, via transesterification reactions with bulged adenosine as nucleophile;signal transduction;viral reproduction</t>
  </si>
  <si>
    <t>binding;core promoter proximal region DNA binding;core promoter proximal region sequence-specific DNA binding;DNA binding;nucleic acid binding;nucleic acid binding transcription factor activity;regulatory region DNA binding;regulatory region nucleic acid binding;RNA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activity;single-stranded DNA binding;structure-specific DNA binding;transcription regulatory region DNA binding;transcription regulatory region sequence-specific DNA binding</t>
  </si>
  <si>
    <t>adherens junction;anchoring junction;catalytic step 2 spliceosome;cell junction;cell part;cell projection;cell-substrate adherens junction;cell-substrate junction;chromatin;chromosomal part;cytoplasm;cytoskeletal part;extracellular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part;macromolecular complex;membrane;membrane-bounded organelle;membrane-bounded vesicle;non-membrane-bounded organelle;nuclear chromatin;nuclear chromosome part;nuclear part;nucleoplasm;nucleus;organelle;organelle part;podosome;protein complex;ribonucleoprotein complex;spliceosomal complex;vesicle</t>
  </si>
  <si>
    <t>3D-structure;Acetylation;Activator;Alternativesplicing;Celljunction;Cellprojection;Completeproteome;Cytoplasm;Directproteinsequencing;DNA-binding;Glycoprotein;Host-virusinteraction;Isopeptidebond;mRNAprocessing;mRNAsplicing;Nucleus;Phosphoprotein;Referenceproteome;Repeat;Repressor;Ribonucleoprotein;RNA-binding;Spliceosome;Transcription;Transcriptionregulation;Ublconjugation</t>
  </si>
  <si>
    <t>C complex spliceosome;Emerin complex 25;Emerin complex 52</t>
  </si>
  <si>
    <t>P61978</t>
  </si>
  <si>
    <t>P61978 [397-409]</t>
  </si>
  <si>
    <t>Heterogeneous nuclear ribonucleoprotein K OS=Homo sapiens OX=9606 GN=HNRNPK PE=1 SV=1</t>
  </si>
  <si>
    <t>HNRNPK</t>
  </si>
  <si>
    <t>P61978 1xAcetyl [K405]</t>
  </si>
  <si>
    <t>ameboidal cell migration;biological regulation;cell cycle phase;cell cycle process;cell division;cell migration;cell motility;cellular component assembly;cellular component assembly at cellular level;cellular component movement;cellular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process;centromere complex assembly;centromeric heterochromatin formation;chromatin assembly;chromatin assembly or disassembly;chromatin modification;chromatin organization;chromatin remodeling;chromatin remodeling at centromere;chromosome organization;heterochromatin formation;heterochromatin organization;locomotion;macromolecular complex assembly;macromolecular complex subunit organization;mitosis;nuclear division;organelle fission;organelle organization;positive regulation of biological process;positive regulation of cell division;positive regulation of cellular process;positive regulation of cytokinesis;protein-DNA complex assembly;protein-DNA complex subunit organization;regulation of biological process;regulation of cell division;regulation of cellular component organization;regulation of cellular process;regulation of chromosome organization;regulation of cytokinesis;regulation of organelle organization</t>
  </si>
  <si>
    <t>carbon-sulfur lyase activity;catalytic activity;lyase activity</t>
  </si>
  <si>
    <t>cell part;chromosomal part;condensed chromosome kinetochore;cytoplasm;cytoskeletal part;cytoskeleton;intracellular membrane-bounded organelle;intracellular non-membrane-bounded organelle;intracellular organelle;intracellular organelle part;intracellular part;kinetochore;macromolecular complex;membrane-bounded organelle;microtubule cytoskeleton;non-membrane-bounded organelle;nuclear part;nucleoplasm;nucleus;organelle;organelle part;protein complex;spindle midzone</t>
  </si>
  <si>
    <t>Alternativesplicing;Cellcycle;Celldivision;Centromere;Chromosome;Completeproteome;Cytoplasm;Cytoskeleton;Kinetochore;Mitosis;Nucleus;Phosphoprotein;Referenceproteome</t>
  </si>
  <si>
    <t>Q7Z7K6 [6-13]</t>
  </si>
  <si>
    <t>CENPV</t>
  </si>
  <si>
    <t>Q7Z7K6 1xAcetyl [K11]</t>
  </si>
  <si>
    <t>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modification;developmental process;histone acetylation;histone H4 acetylation;histone H4-K16 acetylation;histone modification;internal peptidyl-lysine acetylation;internal protein amino acid acetylation;macromolecule biosynthetic process;macromolecule metabolic process;macromolecule modification;metabolic process;multicellular organismal development;multicellular organismal process;nitrogen compound metabolic process;nucleic acid metabolic process;nucleobase-containing compound metabolic process;organelle organization;peptidyl-amino acid modification;peptidyl-lysine acetylation;peptidyl-lysine modification;primary metabolic process;protein acetylation;protein acylation;protein metabolic process;protein modification process;RNA biosynthetic process;RNA metabolic process;transcription from RNA polymerase II promoter;transcription, DNA-dependent</t>
  </si>
  <si>
    <t>binding;DNA binding;histone binding;methylated histone residue binding;nucleic acid binding;nucleic acid binding transcription factor activity;protein binding;sequence-specific DNA binding transcription factor activity</t>
  </si>
  <si>
    <t>cell part;histone acetyltransferase complex;intracellular membrane-bounded organelle;intracellular organelle;intracellular organelle part;intracellular part;macromolecular complex;membrane-bounded organelle;MSL complex;nuclear part;nucleoplasm;nucleoplasm part;nucleus;organelle;organelle part;protein complex</t>
  </si>
  <si>
    <t>3D-structure;Alternativesplicing;Chromatinregulator;Completeproteome;DNA-binding;Nucleus;Phosphoprotein;Polymorphism;Referenceproteome;Transcription;Transcriptionregulation</t>
  </si>
  <si>
    <t>Q8N5Y2</t>
  </si>
  <si>
    <t>Q8N5Y2 [374-390]</t>
  </si>
  <si>
    <t>Male-specific lethal 3 homolog OS=Homo sapiens OX=9606 GN=MSL3 PE=1 SV=1</t>
  </si>
  <si>
    <t>MSL3</t>
  </si>
  <si>
    <t>Q8N5Y2 1xAcetyl [K383]</t>
  </si>
  <si>
    <t>biological regulation;cell differentiation;cellular developmental process;cellular macromolecule metabolic process;cellular metabolic process;cellular nitrogen compound metabolic process;cellular process;cellular response to heat;cellular response to stimulus;cellular response to stress;circadian rhythm;CRD-mediated mRNA stabilization;defense response;developmental process;DNA conformation change;DNA duplex unwinding;DNA geometric change;DNA metabolic process;gene expression;immune response;immune system process;innate immune response;macromolecule metabolic process;metabolic process;mRNA metabolic process;mRNA processing;mRNA stabilization;nitrogen compound metabolic process;nuclear mRNA splicing, via spliceosome;nucleic acid metabolic process;nucleobase-containing compound metabolic process;osteoblast differentiation;positive regulation of biological process;positive regulation of cytokine production;positive regulation of multicellular organismal process;positive regulation of type I interferon production;posttranscriptional regulation of gene expression;primary metabolic process;regulation of biological process;regulation of cellular metabolic process;regulation of cellular process;regulation of cytokine production;regulation of gene expression;regulation of macromolecule metabolic process;regulation of metabolic process;regulation of mRNA stability;regulation of multicellular organismal process;regulation of nitrogen compound metabolic process;regulation of nucleobase-containing compound metabolic process;regulation of primary metabolic process;regulation of RNA metabolic process;regulation of RNA stability;regulation of type I interferon production;response to abiotic stimulus;response to heat;response to stimulus;response to stress;response to temperature stimulus;rhythmic process;RNA metabolic process;RNA processing;RNA splicing;RNA splicing, via transesterification reactions;RNA splicing, via transesterification reactions with bulged adenosine as nucleophile;RNA stabilization</t>
  </si>
  <si>
    <t>adenyl nucleotide binding;adenyl ribonucleotide binding;ATP binding;ATPase activity;ATPase activity, coupled;ATP-dependent DNA helicase activity;ATP-dependent helicase activity;ATP-dependent RNA helicase activity;binding;catalytic activity;DNA binding;DNA helicase activity;DNA-dependent ATPase activity;helicase activity;hydrolase activity;hydrolase activity, acting on acid anhydrides;hydrolase activity, acting on acid anhydrides, in phosphorus-containing anhydrides;nucleic acid binding;nucleoside-triphosphatase activity;nucleotide binding;protein binding;purine NTP-dependent helicase activity;purine nucleotide binding;purine ribonucleoside triphosphate binding;purine ribonucleotide binding;pyrophosphatase activity;ribonucleotide binding;RNA helicase activity;RNA polymerase II transcription factor binding;RNA-dependent ATPase activity;transcription factor binding</t>
  </si>
  <si>
    <t>cell part;centrosome;CRD-mediated mRNA stability complex;cytoplasm;cytoplasmic part;cytoskeletal part;cytosol;intracellular membrane-bounded organelle;intracellular non-membrane-bounded organelle;intracellular organelle;intracellular organelle part;intracellular part;macromolecular complex;membrane;membrane-bounded organelle;microtubule organizing center;non-membrane-bounded organelle;nuclear part;nucleolus;nucleoplasm;nucleus;organelle;organelle part;protein complex;ribonucleoprotein complex</t>
  </si>
  <si>
    <t>3D-structure;Acetylation;Activator;Alternativesplicing;ATP-binding;Biologicalrhythms;Completeproteome;Cytoplasm;Directproteinsequencing;DNA-binding;Helicase;Hydrolase;Methylation;Nucleotide-binding;Nucleus;Phosphoprotein;Polymorphism;Referenceproteome;Repeat;RNA-binding</t>
  </si>
  <si>
    <t>DGCR8 multiprotein complex;DHX9-ADAR-vigilin-DNA-PK-Ku antigen complex;GammaH2AFX-NDHII-Ku70-DNA complex;Nop56p-associated pre-rRNA complex;PCNA complex;SMN-PolII-RHA complex;Spliceosome;STAT6-p100-RHA complex;Toposome</t>
  </si>
  <si>
    <t>Q08211</t>
  </si>
  <si>
    <t>Q08211 [6-15]</t>
  </si>
  <si>
    <t>ATP-dependent RNA helicase A OS=Homo sapiens OX=9606 GN=DHX9 PE=1 SV=4</t>
  </si>
  <si>
    <t>DHX9</t>
  </si>
  <si>
    <t>Q08211 1xAcetyl [K14]</t>
  </si>
  <si>
    <t>attachment of spindle microtubules to chromosome;attachment of spindle microtubules to kinetochore;attachment of spindle microtubules to kinetochore involved in mitotic sister chromatid segregation;biological regulation;biosynthetic process;carbohydrate metabolic process;carbohydrate transport;cell cycle;cell cycle process;cell division;cell surface receptor linked signaling pathway;cellular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subunit organization;cellular macromolecule metabolic process;cellular membrane organization;cellular metabolic process;cellular nitrogen compound metabolic process;cellular process;cellular process involved in reproduction;cellular protein metabolic process;cellular response to chemical stimulus;cellular response to cytokine stimulus;cellular response to heat;cellular response to organic substance;cellular response to stimulus;cellular response to stress;cytokine production;cytokine production involved in inflammatory response;cytokine-mediated signaling pathway;cytoskeleton organization;defense response;defense response to bacterium;defense response to Gram-positive bacterium;establishment of chromosome localization;establishment of localization;establishment of localization in cell;establishment of organelle localization;establishment of protein localization;establishment of RNA localization;gene expression;glucose transport;hexose transport;intracellular signal transduction;macromolecular complex subunit organization;macromolecule metabolic process;macromolecule modification;maintenance of location;maintenance of location in cell;maintenance of protein location;maintenance of protein location in cell;membrane disassembly;membrane organization;metabolic process;metaphase plate congression;microtubule anchoring;microtubule cytoskeleton organization;microtubule-based process;mitotic cell cycle;mitotic metaphase plate congression;mitotic nuclear envelope disassembly;monosaccharide transport;mRNA transport;multicellular organismal process;multi-organism process;nitrogen compound metabolic process;nuclear envelope disassembly;nuclear envelope organization;nuclear pore organization;nucleic acid metabolic process;nucleic acid transport;nucleobase-containing compound metabolic process;nucleobase-containing compound transport;nucleus organization;organelle organization;organic substance transport;post-translational protein modification;primary metabolic process;production of molecular mediator involved in inflammatory response;protein metabolic process;protein modification by small protein conjugation;protein modification by small protein conjugation or removal;protein modification process;protein sumoylation;protein transport;regulation of biological process;regulation of biological quality;regulation of cellular process;regulation of glucose transport;regulation of localization;regulation of transport;reproductive process;response to abiotic stimulus;response to bacterium;response to biotic stimulus;response to chemical stimulus;response to cytokine stimulus;response to heat;response to organic substance;response to other organism;response to stimulus;response to stress;response to temperature stimulus;RNA biosynthetic process;RNA metabolic process;RNA transport;signal transduction;small GTPase mediated signal transduction;small molecule metabolic process;transmembrane transport;transport;viral infectious cycle;viral reproduction;viral reproductive process;viral transcription</t>
  </si>
  <si>
    <t>cell part;chromosomal part;condensed chromosome kinetochore;cytoplasmic part;cytosol;envelope;intracellular non-membrane-bounded organelle;intracellular organelle;intracellular organelle part;intracellular part;kinetochore;macromolecular complex;membrane part;non-membrane-bounded organelle;nuclear envelope;nuclear part;Nup107-160 complex;organelle;organelle envelope;organelle part;protein complex</t>
  </si>
  <si>
    <t>Alternativesplicing;Cellcycle;Celldivision;Centromere;Chromosome;Chromosomepartition;Completeproteome;Kinetochore;Mitosis;mRNAtransport;Nuclearporecomplex;Nucleus;Phosphoprotein;Polymorphism;Proteintransport;Referenceproteome;Repeat;Translocation;Transport;WDrepeat</t>
  </si>
  <si>
    <t>Nuclear pore complex;Nup 107-160 subcomplex</t>
  </si>
  <si>
    <t>Q96EE3</t>
  </si>
  <si>
    <t>Q96EE3 [114-124]</t>
  </si>
  <si>
    <t>Nucleoporin SEH1 OS=Homo sapiens OX=9606 GN=SEH1L PE=1 SV=3</t>
  </si>
  <si>
    <t>SEH1L</t>
  </si>
  <si>
    <t>Q96EE3 1xAcetyl [K120]</t>
  </si>
  <si>
    <t>Q13123 1xAcetyl [K137]</t>
  </si>
  <si>
    <t>activation of caspase activity;biological regulation;cellular macromolecule metabolic process;cellular metabolic process;cellular process;cellular protein metabolic process;macromolecule metabolic process;macromolecule modification;metabolic process;negative regulation of biological process;negative regulation of catabolic process;negative regulation of cellular catabolic process;negative regulation of cellular metabolic process;negative regulation of cellular process;negative regulation of cellular protein metabolic process;negative regulation of macromolecule metabolic process;negative regulation of metabolic process;negative regulation of proteasomal ubiquitin-dependent protein catabolic process;negative regulation of protein catabolic process;negative regulation of protein metabolic process;negative regulation of proteolysis;positive regulation of biological process;positive regulation of biosynthetic process;positive regulation of caspase activity;positive regulation of catalytic activity;positive regulation of cellular biosynthetic process;positive regulation of cellular metabolic process;positive regulation of cellular process;positive regulation of gene expression;positive regulation of hydrolase activity;positive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peptidase activity;positive regulation of RNA metabolic process;positive regulation of transcription from RNA polymerase II promoter;positive regulation of transcription, DNA-dependent;post-translational protein modification;primary metabolic process;protein desumoylation;protein metabolic process;protein modification by small protein conjugation;protein modification by small protein conjugation or removal;protein modification by small protein removal;protein modification process;protein sumoylation;proteolysis;regulation of biological process;regulation of biosynthetic process;regulation of catabolic process;regulation of catalytic activity;regulation of cell differentiation;regulation of cellular biosynthetic process;regulation of cellular catabolic process;regulation of cellular macromolecule biosynthetic process;regulation of cellular metabolic process;regulation of cellular process;regulation of cellular protein metabolic process;regulation of cysteine-type endopeptidase activity;regulation of cysteine-type endopeptidase activity involved in apoptotic process;regulation of definitive erythrocyte differentiation;regulation of developmental process;regulation of endopeptidase activity;regulation of erythrocyte differentiation;regulation of gene expression;regulation of homeostatic process;regulation of hydrolase activity;regulation of immune system process;regulation of macromolecule biosynthetic process;regulation of macromolecule metabolic process;regulation of metabolic process;regulation of molecular function;regulation of multicellular organismal development;regulation of multicellular organismal process;regulation of myeloid cell differentiation;regulation of nitrogen compound metabolic process;regulation of nucleobase-containing compound metabolic process;regulation of peptidase activity;regulation of primary metabolic process;regulation of proteasomal protein catabolic process;regulation of proteasomal ubiquitin-dependent protein catabolic process;regulation of protein catabolic process;regulation of protein metabolic process;regulation of proteolysis;regulation of RNA metabolic process;regulation of transcription from RNA polymerase II promoter;regulation of transcription, DNA-dependent</t>
  </si>
  <si>
    <t>catalytic activity;cysteine-type peptidase activity;endopeptidase activity;hydrolase activity;peptidase activity;peptidase activity, acting on L-amino acid peptides;small conjugating protein-specific protease activity;SUMO-specific protease activity</t>
  </si>
  <si>
    <t>adherens junction;anchoring junction;cell junction;cell part;cell-substrate adherens junction;cell-substrate junction;cytoplasm;focal adhesion;intracellular membrane-bounded organelle;intracellular organelle;intracellular organelle part;intracellular part;membrane;membrane-bounded organelle;nuclear membrane;nuclear part;nucleoplasm;nucleus;organelle;organelle membrane;organelle part</t>
  </si>
  <si>
    <t>3D-structure;Alternativesplicing;Completeproteome;Cytoplasm;Hydrolase;Nucleus;Phosphoprotein;Polymorphism;Protease;Referenceproteome;Thiolprotease;Ublconjugationpathway</t>
  </si>
  <si>
    <t>Q9P0U3</t>
  </si>
  <si>
    <t>Q9P0U3 [392-408]</t>
  </si>
  <si>
    <t>Sentrin-specific protease 1 OS=Homo sapiens OX=9606 GN=SENP1 PE=1 SV=2</t>
  </si>
  <si>
    <t>SENP1</t>
  </si>
  <si>
    <t>Q9P0U3 1xAcetyl [K396]</t>
  </si>
  <si>
    <t>P09874 [11-18]</t>
  </si>
  <si>
    <t>P09874 1xAcetyl [K15]</t>
  </si>
  <si>
    <t>Q96T23 1xAcetyl [K1061]</t>
  </si>
  <si>
    <t>O60264 [129-142]</t>
  </si>
  <si>
    <t>O60264 1xAcetyl [K132]</t>
  </si>
  <si>
    <t>biological regulation;biosynthetic process;carbohydrate metabolic process;carbohydrate transport;cell cycle;cell cycle process;cell surface receptor linked signaling pathway;cellular biosynthetic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membrane organization;cellular metabolic process;cellular nitrogen compound metabolic process;cellular process;cellular process involved in reproduction;cellular protein complex assembly;cellular protein metabolic process;cellular response to chemical stimulus;cellular response to cytokine stimulus;cellular response to heat;cellular response to organic substance;cellular response to stimulus;cellular response to stress;cytokine-mediated signaling pathway;establishment of localization;establishment of localization in cell;establishment of protein localization;establishment of RNA localization;gene expression;glucose transport;hexose transport;intracellular protein transport;intracellular transport;macromolecular complex assembly;macromolecular complex subunit organization;macromolecule metabolic process;macromolecule modification;membrane disassembly;membrane organization;metabolic process;mitotic cell cycle;mitotic nuclear envelope disassembly;monosaccharide transport;mRNA export from nucleus;mRNA transport;nitrogen compound metabolic process;nuclear envelope disassembly;nuclear envelope organization;nuclear export;nuclear import;nuclear pore complex assembly;nuclear pore organization;nuclear transport;nucleic acid metabolic process;nucleic acid transport;nucleobase-containing compound metabolic process;nucleobase-containing compound transport;nucleocytoplasmic transport;nucleus organization;organelle organization;organic substance transport;poly(A)+ mRNA export from nucleus;pore complex assembly;positive regulation of defense response to virus by host;post-translational protein modification;primary metabolic process;protein complex assembly;protein complex subunit organization;protein import;protein import into nucleus;protein metabolic process;protein modification by small protein conjugation;protein modification by small protein conjugation or removal;protein modification process;protein sumoylation;protein targeting;protein transport;regulation of biological process;regulation of cellular process;regulation of defense response;regulation of defense response to virus;regulation of defense response to virus by host;regulation of glucose transport;regulation of immune effector process;regulation of immune system process;regulation of localization;regulation of multi-organism process;regulation of response to biotic stimulus;regulation of response to stimulus;regulation of response to stress;regulation of transport;reproductive process;response to abiotic stimulus;response to chemical stimulus;response to cytokine stimulus;response to heat;response to organic substance;response to stimulus;response to stress;response to temperature stimulus;RNA biosynthetic process;RNA export from nucleus;RNA metabolic process;RNA transport;signal transduction;small molecule metabolic process;transmembrane transport;transport;viral infectious cycle;viral reproduction;viral reproductive process;viral transcription</t>
  </si>
  <si>
    <t>structural constituent of nuclear pore;structural molecule activity</t>
  </si>
  <si>
    <t>cell part;envelope;intracellular organelle part;intracellular part;macromolecular complex;membrane;membrane part;nuclear envelope;nuclear membrane;nuclear part;nuclear periphery;nuclear pore;organelle envelope;organelle membrane;organelle part;pore complex;protein complex</t>
  </si>
  <si>
    <t>Alternativesplicing;Completeproteome;Membrane;mRNAtransport;Nuclearporecomplex;Nucleus;Phosphoprotein;Polymorphism;Proteintransport;Referenceproteome;Translocation;Transport</t>
  </si>
  <si>
    <t>CEN complex</t>
  </si>
  <si>
    <t>Q8N1F7</t>
  </si>
  <si>
    <t>Q8N1F7 [717-730]</t>
  </si>
  <si>
    <t>Nuclear pore complex protein Nup93 OS=Homo sapiens OX=9606 GN=NUP93 PE=1 SV=2</t>
  </si>
  <si>
    <t>NUP93</t>
  </si>
  <si>
    <t>Q8N1F7 1xAcetyl [K718]</t>
  </si>
  <si>
    <t>establishment of localization;establishment of localization in cell;establishment of RNA localization;intracellular transport;mRNA export from nucleus;mRNA transport;nuclear export;nuclear transport;nucleic acid transport;nucleobase-containing compound transport;nucleocytoplasmic transport;RNA export from nucleus;RNA transport;transport</t>
  </si>
  <si>
    <t>binding;mRNA binding;nucleic acid binding;RNA binding</t>
  </si>
  <si>
    <t>Acetylation;Alternativesplicing;Completeproteome;Isopeptidebond;mRNAtransport;Nucleus;Phosphoprotein;Polymorphism;Referenceproteome;RNA-binding;Transport;Ublconjugation</t>
  </si>
  <si>
    <t>Q96QD9</t>
  </si>
  <si>
    <t>Q96QD9 [295-302]</t>
  </si>
  <si>
    <t>UAP56-interacting factor OS=Homo sapiens OX=9606 GN=FYTTD1 PE=1 SV=3</t>
  </si>
  <si>
    <t>FYTTD1</t>
  </si>
  <si>
    <t>Q96QD9 1xAcetyl [K299]</t>
  </si>
  <si>
    <t>biological regulation;calcium ion homeostasis;cation homeostasis;cell differentiation;cellular developmental process;cellular process;cellular response to biotic stimulus;cellular response to stimulus;cellular response to stress;chemical homeostasis;developmental process;divalent inorganic cation homeostasis;ER overload response;ER-nucleus signaling pathway;homeostatic process;ion homeostasis;metal ion homeostasis;osteoblast differentiation;post-embryonic development;regulation of biological process;regulation of biological quality;regulation of cellular process;response to biotic stimulus;response to endoplasmic reticulum stress;response to stimulus;response to stress;signal transduction</t>
  </si>
  <si>
    <t>binding;calcium ion binding;cation binding;ion binding;metal ion binding</t>
  </si>
  <si>
    <t>cell part;cytoplasmic part;endoplasmic reticulum;integral to membrane;intracellular membrane-bounded organelle;intracellular organelle;intracellular part;intrinsic to membrane;membrane;membrane part;membrane-bounded organelle;organelle</t>
  </si>
  <si>
    <t>Alternativesplicing;Coiledcoil;Completeproteome;Glycoprotein;Membrane;Referenceproteome;Signal;Transmembrane;Transmembranehelix</t>
  </si>
  <si>
    <t>Q96A33</t>
  </si>
  <si>
    <t>Q96A33 [342-356]</t>
  </si>
  <si>
    <t>PAT complex subunit CCDC47 OS=Homo sapiens OX=9606 GN=CCDC47 PE=1 SV=1</t>
  </si>
  <si>
    <t>CCDC47</t>
  </si>
  <si>
    <t>Q96A33 1xAcetyl [K351]</t>
  </si>
  <si>
    <t>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process;establishment of localization;establishment of localization in cell;establishment of RNA localization;gene expression;intracellular transport;macromolecular complex assembly;macromolecular complex subunit organization;macromolecule biosynthetic process;macromolecule metabolic process;metabolic process;mRNA 3'-end processing;mRNA export from nucleus;mRNA metabolic process;mRNA processing;mRNA splice site selection;mRNA transport;nitrogen compound metabolic process;nuclear export;nuclear mRNA splicing, via spliceosome;nuclear transport;nucleic acid metabolic process;nucleic acid transport;nucleobase-containing compound metabolic process;nucleobase-containing compound transport;nucleocytoplasmic transport;primary metabolic process;regulation of biological process;regulation of cell cycle;regulation of cellular process;response to stimulus;response to stress;response to wounding;ribonucleoprotein complex assembly;ribonucleoprotein complex subunit organization;RNA 3'-end processing;RNA biosynthetic process;RNA export from nucleus;RNA metabolic process;RNA processing;RNA splicing;RNA splicing, via transesterification reactions;RNA splicing, via transesterification reactions with bulged adenosine as nucleophile;RNA transport;termination of RNA polymerase II transcription;transcription from RNA polymerase II promoter;transcription termination, DNA-dependent;transcription, DNA-dependent;transport</t>
  </si>
  <si>
    <t>Acetylation;Alternativesplicing;Completeproteome;Directproteinsequencing;mRNAprocessing;mRNAsplicing;Nucleus;Phosphoprotein;Polymorphism;Referenceproteome;Repeat;RNA-binding</t>
  </si>
  <si>
    <t>PGC-1-SRp40-SRp55-SRp75 complex;Spliceosome</t>
  </si>
  <si>
    <t>Q13243 [30-37]</t>
  </si>
  <si>
    <t>SRSF5</t>
  </si>
  <si>
    <t>Q13243 1xAcetyl [K36]</t>
  </si>
  <si>
    <t>biological regulation;cell surface receptor linked signaling pathway;cellular macromolecule metabolic process;cellular metabolic process;cellular nitrogen compound metabolic process;cellular process;cellular response to stimulus;cGMP-mediated signaling;cyclic-nucleotide-mediated signaling;G-protein coupled receptor protein signaling pathway;G-protein signaling, coupled to cGMP nucleotide second messenger;G-protein signaling, coupled to cyclic nucleotide second messenger;intracellular signal transduction;macromolecule metabolic process;maturation of SSU-rRNA;maturation of SSU-rRNA from tricistronic rRNA transcript (SSU-rRNA, 5.8S rRNA, LSU-rRNA);metabolic process;ncRNA metabolic process;ncRNA processing;nitrogen compound metabolic process;nucleic acid metabolic process;nucleobase-containing compound metabolic process;primary metabolic process;regulation of biological process;regulation of cellular process;response to stimulus;RNA metabolic process;RNA processing;rRNA metabolic process;rRNA processing;second-messenger-mediated signaling;signal transduction</t>
  </si>
  <si>
    <t>binding;molecular transducer activity;nucleic acid binding;receptor signaling protein activity;RNA binding;signal transducer activity;snoRNA binding</t>
  </si>
  <si>
    <t>cell part;intracellular membrane-bounded organelle;intracellular non-membrane-bounded organelle;intracellular organelle;intracellular organelle part;intracellular part;macromolecular complex;membrane-bounded organelle;non-membrane-bounded organelle;nuclear part;nucleolar part;nucleolus;nucleus;organelle;organelle part;preribosome;protein complex;Pwp2p-containing subcomplex of 90S preribosome;ribonucleoprotein complex;small-subunit processome</t>
  </si>
  <si>
    <t>Acetylation;Completeproteome;Nucleus;Polymorphism;Referenceproteome;Repeat;WDrepeat</t>
  </si>
  <si>
    <t>Ubiquitin E3 ligase (AHR, ARNT, DDB1, TBL3, CUL4B, RBX1)</t>
  </si>
  <si>
    <t>Q12788</t>
  </si>
  <si>
    <t>Q12788 [654-665]</t>
  </si>
  <si>
    <t>Transducin beta-like protein 3 OS=Homo sapiens OX=9606 GN=TBL3 PE=1 SV=2</t>
  </si>
  <si>
    <t>TBL3</t>
  </si>
  <si>
    <t>Q12788 1xAcetyl [K664]</t>
  </si>
  <si>
    <t>Acetylation;Alternativesplicing;Completeproteome;mRNAprocessing;mRNAsplicing;Nucleus;Phosphoprotein;Referenceproteome;RNA-binding</t>
  </si>
  <si>
    <t>Q13595</t>
  </si>
  <si>
    <t>Q13595 [192-199]</t>
  </si>
  <si>
    <t>Transformer-2 protein homolog alpha OS=Homo sapiens OX=9606 GN=TRA2A PE=1 SV=1</t>
  </si>
  <si>
    <t>TRA2A</t>
  </si>
  <si>
    <t>Q13595 1xAcetyl [K198]</t>
  </si>
  <si>
    <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process;gene expression;macromolecular complex assembly;macromolecular complex subunit organization;macromolecule metabolic process;metabolic process;mRNA metabolic process;mRNA processing;mRNA splice site selection;nitrogen compound metabolic process;nuclear mRNA 3'-splice site recognition;nuclear mRNA splicing, via spliceosome;nucleic acid metabolic process;nucleobase-containing compound metabolic process;primary metabolic process;ribonucleoprotein complex assembly;ribonucleoprotein complex subunit organization;RNA metabolic process;RNA processing;RNA splicing;RNA splicing, via transesterification reactions;RNA splicing, via transesterification reactions with bulged adenosine as nucleophile</t>
  </si>
  <si>
    <t>catalytic step 2 spliceosome;cell part;intracellular organelle part;intracellular part;macromolecular complex;nuclear body;nuclear part;nuclear speck;nucleoplasm;nucleoplasm part;organelle part;ribonucleoprotein complex;spliceosomal complex</t>
  </si>
  <si>
    <t>3D-structure;Acetylation;Completeproteome;Directproteinsequencing;Glycoprotein;Metal-binding;mRNAprocessing;mRNAsplicing;Nucleus;Phosphoprotein;Referenceproteome;Spliceosome;Zinc;Zinc-finger</t>
  </si>
  <si>
    <t>17S U2 snRNP;C complex spliceosome;SF3A1-SF3A2-SF3A3 complex;Spliceosome</t>
  </si>
  <si>
    <t>Q12874</t>
  </si>
  <si>
    <t>Q12874 [213-220]</t>
  </si>
  <si>
    <t>Splicing factor 3A subunit 3 OS=Homo sapiens OX=9606 GN=SF3A3 PE=1 SV=1</t>
  </si>
  <si>
    <t>SF3A3</t>
  </si>
  <si>
    <t>Q12874 1xAcetyl [K219]</t>
  </si>
  <si>
    <t>Q86U86 [226-236]</t>
  </si>
  <si>
    <t>Q86U86 1xAcetyl [K231]</t>
  </si>
  <si>
    <t>biological regulation;cellular component movement;cellular process;cellular response to stimulus;intracellular signal transduction;microtubule-based movement;microtubule-based process;regulation of biological process;regulation of cellular process;response to stimulus;signal transduction;small GTPase mediated signal transduction</t>
  </si>
  <si>
    <t>cell part;cytoplasmic part;endoplasmic reticulum;endoplasmic reticulum membrane;endoplasmic reticulum part;integral to membrane;integral to plasma membrane;intracellular membrane-bounded organelle;intracellular organelle;intracellular organelle part;intracellular part;intrinsic to membrane;intrinsic to plasma membrane;membrane;membrane part;membrane-bounded organelle;organelle;organelle membrane;organelle part;plasma membrane part</t>
  </si>
  <si>
    <t>Alternativesplicing;Coiledcoil;Completeproteome;Directproteinsequencing;Endoplasmicreticulum;Glycoprotein;Isopeptidebond;Membrane;Phosphoprotein;Polymorphism;Referenceproteome;Signal-anchor;Transmembrane;Transmembranehelix;Ublconjugation</t>
  </si>
  <si>
    <t>TNF-alpha/NF-kappa B signaling complex 8</t>
  </si>
  <si>
    <t>Q86UP2</t>
  </si>
  <si>
    <t>Q86UP2 [802-809]</t>
  </si>
  <si>
    <t>Kinectin OS=Homo sapiens OX=9606 GN=KTN1 PE=1 SV=1</t>
  </si>
  <si>
    <t>KTN1</t>
  </si>
  <si>
    <t>Q86UP2 1xAcetyl [K806]</t>
  </si>
  <si>
    <t>Q9H8H2 [152-161]</t>
  </si>
  <si>
    <t>biological regulation;biosynthetic process;cellular biosynthetic process;cellular macromolecule biosynthetic process;cellular macromolecule metabolic process;cellular metabolic process;cellular nitrogen compound metabolic process;cellular process;chromatin silencing;chromatin silencing at rDNA;gamete generation;gene expression;gene silencing;macromolecule biosynthetic process;macromolecule metabolic process;male gamete generation;metabolic process;multicellular organismal process;multicellular organismal reproductive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DNA-dependent;reproductive process;RNA biosynthetic process;RNA metabolic process;spermatogenesis;termination of RNA polymerase I transcription;transcription elongation from RNA polymerase I promoter;transcription elongation from RNA polymerase II promoter;transcription elongation, DNA-dependent;transcription from RNA polymerase I promoter;transcription from RNA polymerase II promoter;transcription from RNA polymerase III promoter;transcription initiation from RNA polymerase I promoter;transcription initiation from RNA polymerase II promoter;transcription initiation, DNA-dependent;transcription termination, DNA-dependent;transcription, DNA-dependent;viral reproduction</t>
  </si>
  <si>
    <t>binding;DNA binding;enzyme binding;nucleic acid binding;nucleic acid binding transcription factor activity;protein binding;regulatory region DNA binding;regulatory region nucleic acid binding;repressing transcription factor binding;sequence-specific DNA binding transcription factor activity;transcription factor binding;transcription regulatory region DNA binding</t>
  </si>
  <si>
    <t>cell part;chromatin;chromosomal part;cytoplasm;euchromatin;female pronucleus;intracellular membrane-bounded organelle;intracellular organelle;intracellular organelle part;intracellular part;macromolecular complex;male pronucleus;membrane-bounded organelle;nuclear chromatin;nuclear chromosome part;nuclear euchromatin;nuclear part;nucleoplasm;nucleoplasm part;nucleus;organelle;organelle part;pronucleus;protein complex;transcription factor complex;transcription factor TFIIA complex;transcription factor TFIID complex</t>
  </si>
  <si>
    <t>Basal transcription factors;Huntington's disease</t>
  </si>
  <si>
    <t>3D-structure;Alternativesplicing;Completeproteome;Diseasemutation;DNA-binding;Host-virusinteraction;Neurodegeneration;Nucleus;Polymorphism;Referenceproteome;Repeat;Spinocerebellarataxia;Transcription;Transcriptionregulation;Tripletrepeatexpansion</t>
  </si>
  <si>
    <t>5S-DNA-TFIIIA-TFIIIC2-TFIIIB subcomplex;ALL-1 supercomplex;BRCA1-RNA polymerase II complex;DA complex;DAB complex;HMG1-TBP-TATA complex;Pre-initiation complex (PIC);PU.1-TBP complex;RNA polymerase II complex, chromatin structure modifying;RNA polymerase II holoenzyme complex;SMN-PolII-RHA complex;TBP-TAF complex;TFIID complex;TFIID complex, B-cell specific;TFIID-beta complex;Transcription initiation factor complex (TAF1, TAF5, TAF11, TAF12, TBP);Transcription initiation factor complex (TAF5, TAF6, TAF9, TAF11, TBP)</t>
  </si>
  <si>
    <t>P20226</t>
  </si>
  <si>
    <t>P20226 [255-269]</t>
  </si>
  <si>
    <t>TATA-box-binding protein OS=Homo sapiens OX=9606 GN=TBP PE=1 SV=2</t>
  </si>
  <si>
    <t>TBP</t>
  </si>
  <si>
    <t>P20226 1xAcetyl [K265]</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</si>
  <si>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modification;histone acetylation;histone H3 acetylation;histone modification;internal peptidyl-lysine acetylation;internal protein amino acid acetylation;macromolecule biosynthetic process;macromolecule metabolic process;macromolecule modification;metabolic process;nitrogen compound metabolic process;nucleic acid metabolic process;nucleobase-containing compound metabolic process;organelle organization;peptidyl-amino acid modification;peptidyl-lysine acetylation;peptidyl-lysine modification;positive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process;protein acetylation;protein acylation;protein metabolic process;protein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</si>
  <si>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cell part;cytoplasm;H3 histone acetyltransferase complex;histone acetyltransferase complex;intracellular membrane-bounded organelle;intracellular organelle;intracellular organelle part;intracellular part;macromolecular complex;membrane-bounded organelle;MOZ/MORF histone acetyltransferase complex;nuclear part;nucleoplasm;nucleoplasm part;nucleus;organelle;organelle part;protein complex</t>
  </si>
  <si>
    <t>3D-structure;Acetylation;Activator;Alternativesplicing;Bromodomain;Chromatinregulator;Completeproteome;Cytoplasm;DNA-binding;Metal-binding;Nucleus;Phosphoprotein;Polymorphism;Referenceproteome;Transcription;Transcriptionregulation;Zinc;Zinc-finger</t>
  </si>
  <si>
    <t>BRPF1</t>
  </si>
  <si>
    <t>P55201 1xAcetyl [K580]</t>
  </si>
  <si>
    <t>biological regulation;calcium ion homeostasis;cation homeostasis;cellular calcium ion homeostasis;cellular cation homeostasis;cellular chemical homeostasis;cellular divalent inorganic cation homeostasis;cellular homeostasis;cellular ion homeostasis;cellular metal ion homeostasis;cellular process;chemical homeostasis;divalent inorganic cation homeostasis;homeostatic process;ion homeostasis;metal ion homeostasis;mitochondrial calcium ion homeostasis;regulation of biological quality;response to abiotic stimulus;response to cold;response to stimulus;response to stress;response to temperature stimulus</t>
  </si>
  <si>
    <t>Acetylation;Alternativesplicing;Completeproteome;Directproteinsequencing;Membrane;Mitochondrion;Mitochondrioninnermembrane;Phosphoprotein;Polymorphism;Referenceproteome;Transitpeptide;Transmembrane;Transmembranehelix</t>
  </si>
  <si>
    <t>Q16891</t>
  </si>
  <si>
    <t>Q16891 [287-299]</t>
  </si>
  <si>
    <t>MICOS complex subunit MIC60 OS=Homo sapiens OX=9606 GN=IMMT PE=1 SV=1</t>
  </si>
  <si>
    <t>IMMT</t>
  </si>
  <si>
    <t>Q16891 1xAcetyl [K297]</t>
  </si>
  <si>
    <t>biological regulation;biosynthetic process;cell differentiation;cellular biosynthetic process;cellular developmental process;cellular macromolecule biosynthetic process;cellular macromolecule metabolic process;cellular metabolic process;cellular nitrogen compound metabolic process;cellular process;developmental process;establishment of localization;establishment of localization in cell;establishment of RNA localization;gene expression;hemopoietic progenitor cell differentiation;intracellular transport;macromolecule biosynthetic process;macromolecule metabolic process;metabolic process;mRNA 3'-end processing;mRNA export from nucleus;mRNA metabolic process;mRNA processing;mRNA transport;negative regulation of biological process;negative regulation of cellular metabolic process;negative regulation of cellular process;negative regulation of macromolecule metabolic process;negative regulation of metabolic process;negative regulation of mRNA processing;negative regulation of nitrogen compound metabolic process;negative regulation of nuclear mRNA splicing, via spliceosome;negative regulation of nucleobase-containing compound metabolic process;negative regulation of RNA metabolic process;negative regulation of RNA splicing;nitrogen compound metabolic process;nuclear export;nuclear mRNA splicing, via spliceosome;nuclear transport;nucleic acid metabolic process;nucleic acid transport;nucleobase-containing compound metabolic process;nucleobase-containing compound transport;nucleocytoplasmic transport;primary metabolic process;regulation of biological process;regulation of cellular metabolic process;regulation of cellular process;regulation of gene expression;regulation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RNA metabolic process;regulation of RNA splicing;RNA 3'-end processing;RNA biosynthetic process;RNA export from nucleus;RNA metabolic process;RNA processing;RNA splicing;RNA splicing, via transesterification reactions;RNA splicing, via transesterification reactions with bulged adenosine as nucleophile;RNA transport;termination of RNA polymerase II transcription;transcription from RNA polymerase II promoter;transcription termination, DNA-dependent;transcription, DNA-dependent;transport</t>
  </si>
  <si>
    <t>cell part;intracellular membrane-bounded organelle;intracellular organelle;intracellular organelle part;intracellular part;membrane-bounded organelle;nuclear body;nuclear part;nuclear speck;nucleoplasm;nucleoplasm part;nucleus;organelle;organelle part</t>
  </si>
  <si>
    <t>Completeproteome;Directproteinsequencing;mRNAprocessing;mRNAsplicing;Nucleus;Phosphoprotein;Polymorphism;Referenceproteome;Repeat;Repressor;RNA-binding</t>
  </si>
  <si>
    <t>SRSF4</t>
  </si>
  <si>
    <t>Q08170 1xAcetyl [K176]</t>
  </si>
  <si>
    <t>Q9BTM1 [101-129]</t>
  </si>
  <si>
    <t>Q9BTM1 1xAcetyl [K119]</t>
  </si>
  <si>
    <t>catalytic step 2 spliceosome;cell part;intracellular membrane-bounded organelle;intracellular organelle;intracellular organelle part;intracellular part;macromolecular complex;membrane-bounded organelle;nuclear part;nucleoplasm;nucleus;organelle;organelle part;ribonucleoprotein complex;spliceosomal complex</t>
  </si>
  <si>
    <t>Acetylation;Alternativesplicing;Completeproteome;Directproteinsequencing;Methylation;mRNAprocessing;mRNAsplicing;Nucleus;Phosphoprotein;Referenceproteome;Repeat;Ribonucleoprotein;RNA-binding;Spliceosome</t>
  </si>
  <si>
    <t>C complex spliceosome</t>
  </si>
  <si>
    <t>P51991</t>
  </si>
  <si>
    <t>P51991 [1-16]</t>
  </si>
  <si>
    <t>Heterogeneous nuclear ribonucleoprotein A3 OS=Homo sapiens OX=9606 GN=HNRNPA3 PE=1 SV=2</t>
  </si>
  <si>
    <t>HNRNPA3</t>
  </si>
  <si>
    <t>P51991 1xAcetyl [K4]</t>
  </si>
  <si>
    <t>Completeproteome;DNA-binding;Metal-binding;Nucleus;Phosphoprotein;Polymorphism;Referenceproteome;Repeat;Transcription;Transcriptionregulation;Zinc;Zinc-finger</t>
  </si>
  <si>
    <t>Q99676 [355-363];Q9Y2L8 [367-375]</t>
  </si>
  <si>
    <t>Zinc finger protein 184 OS=Homo sapiens OX=9606 GN=ZNF184 PE=1 SV=4;Zinc finger protein with KRAB and SCAN domains 5 OS=Homo sapiens OX=9606 GN=ZKSCAN5 PE=1 SV=1</t>
  </si>
  <si>
    <t>Q99676 1xAcetyl [K360];Q9Y2L8 1xAcetyl [K372]</t>
  </si>
  <si>
    <t>biological regulation;cell differentiation;cellular developmental process;cellular process;developmental process;osteoblast differentiation;regulation of apoptosis;regulation of biological process;regulation of cell aging;regulation of cell death;regulation of cellular process;regulation of cellular response to stress;regulation of cellular senescence;regulation of developmental process;regulation of localization;regulation of programmed cell death;regulation of protein localization;regulation of response to stimulus;regulation of response to stress</t>
  </si>
  <si>
    <t>cell part;intracellular non-membrane-bounded organelle;intracellular organelle;intracellular organelle part;intracellular part;membrane;non-membrane-bounded organelle;nuclear part;nucleolus;organelle;organelle part</t>
  </si>
  <si>
    <t>Acetylation;Alternativesplicing;Coiledcoil;Completeproteome;Directproteinsequencing;Nucleus;Phosphoprotein;Referenceproteome</t>
  </si>
  <si>
    <t>O76021 [39-50]</t>
  </si>
  <si>
    <t>RSL1D1</t>
  </si>
  <si>
    <t>O76021 1xAcetyl [K48]</t>
  </si>
  <si>
    <t>Q8N3U4 [605-614]</t>
  </si>
  <si>
    <t>Q8N3U4 1xAcetyl [K607]</t>
  </si>
  <si>
    <t>cellular macromolecule metabolic process;cellular metabolic process;cellular nitrogen compound metabolic process;cellular process;macromolecule metabolic process;maturation of 5.8S rRNA;metabolic process;mRNA metabolic process;mRNA processing;ncRNA metabolic process;ncRNA processing;nitrogen compound metabolic process;nuclear mRNA splicing, via spliceosome;nucleic acid metabolic process;nucleobase-containing compound metabolic process;primary metabolic process;RNA metabolic process;RNA processing;RNA splicing;RNA splicing, via transesterification reactions;RNA splicing, via transesterification reactions with bulged adenosine as nucleophile;rRNA metabolic process;rRNA processing</t>
  </si>
  <si>
    <t>adenyl nucleotide binding;adenyl ribonucleotide binding;ATP binding;binding;catalytic activity;helicase activity;hydrolase activity;hydrolase activity, acting on acid anhydrides;hydrolase activity, acting on acid anhydrides, in phosphorus-containing anhydrides;nucleoside-triphosphatase activity;nucleotide binding;purine nucleotide binding;purine ribonucleoside triphosphate binding;purine ribonucleotide binding;pyrophosphatase activity;ribonucleotide binding</t>
  </si>
  <si>
    <t>catalytic step 2 spliceosome;cell part;intracellular membrane-bounded organelle;intracellular non-membrane-bounded organelle;intracellular organelle;intracellular organelle part;intracellular part;macromolecular complex;membrane-bounded organelle;non-membrane-bounded organelle;nuclear part;nucleolus;nucleoplasm;nucleus;organelle;organelle part;ribonucleoprotein complex;spliceosomal complex</t>
  </si>
  <si>
    <t>RNA degradation</t>
  </si>
  <si>
    <t>Acetylation;ATP-binding;Completeproteome;Directproteinsequencing;Helicase;Hydrolase;mRNAprocessing;mRNAsplicing;Nucleotide-binding;Nucleus;Polymorphism;Referenceproteome;rRNAprocessing;Spliceosome</t>
  </si>
  <si>
    <t>P42285</t>
  </si>
  <si>
    <t>P42285 [597-606]</t>
  </si>
  <si>
    <t>Exosome RNA helicase MTR4 OS=Homo sapiens OX=9606 GN=MTREX PE=1 SV=3</t>
  </si>
  <si>
    <t>MTREX</t>
  </si>
  <si>
    <t>P42285 1xAcetyl [K604]</t>
  </si>
  <si>
    <t>Completeproteome;Nucleus;Phosphoprotein;Referenceproteome;Repeat;rRNAprocessing;WDrepeat</t>
  </si>
  <si>
    <t>Q9Y5J1</t>
  </si>
  <si>
    <t>Q9Y5J1 [31-48]</t>
  </si>
  <si>
    <t>U3 small nucleolar RNA-associated protein 18 homolog OS=Homo sapiens OX=9606 GN=UTP18 PE=1 SV=3</t>
  </si>
  <si>
    <t>UTP18</t>
  </si>
  <si>
    <t>Q9Y5J1 1xAcetyl [K41]</t>
  </si>
  <si>
    <t>biosynthetic process;cellular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metabolic process;cellular metabolic process;cellular process;cellular protein complex disassembly;cellular protein metabolic process;macromolecular complex disassembly;macromolecular complex subunit organization;macromolecule biosynthetic process;macromolecule metabolic process;metabolic process;mitochondrial translation;mitochondrial translational elongation;mitochondrial translational initiation;mitochondrial translational termination;mitochondrion organization;organelle organization;primary metabolic process;protein complex disassembly;protein complex subunit organization;protein metabolic process;translation;translational elongation;translational initiation;translational termination</t>
  </si>
  <si>
    <t>structural constituent of ribosome;structural molecule activity</t>
  </si>
  <si>
    <t>cell part;cytoplasmic part;intracellular membrane-bounded organelle;intracellular non-membrane-bounded organelle;intracellular organelle;intracellular organelle part;intracellular part;macromolecular complex;membrane;membrane-bounded organelle;mitochondrial inner membrane;mitochondrial membrane;mitochondrial part;mitochondrial ribosome;mitochondrion;non-membrane-bounded organelle;organellar ribosome;organelle;organelle inner membrane;organelle membrane;organelle part;ribonucleoprotein complex;ribosome</t>
  </si>
  <si>
    <t>3D-structure;Completeproteome;Mitochondrion;Polymorphism;Referenceproteome;Ribonucleoprotein;Ribosomalprotein;Transitpeptide</t>
  </si>
  <si>
    <t>39S ribosomal subunit, mitochondrial;55S ribosome, mitochondrial</t>
  </si>
  <si>
    <t>Q9BYD2</t>
  </si>
  <si>
    <t>Q9BYD2 [159-168]</t>
  </si>
  <si>
    <t>39S ribosomal protein L9, mitochondrial OS=Homo sapiens OX=9606 GN=MRPL9 PE=1 SV=2</t>
  </si>
  <si>
    <t>MRPL9</t>
  </si>
  <si>
    <t>Q9BYD2 1xAcetyl [K165]</t>
  </si>
  <si>
    <t>P45973 [142-154]</t>
  </si>
  <si>
    <t>P45973 1xAcetyl [K143]</t>
  </si>
  <si>
    <t>anatomical structure formation involved in morphogenesis;biological regulation;cell projection assembly;cell projection organization;cellular component assembly;cellular component assembly at cellular level;cellular component assembly involved in morphogenesis;cellular component organization;cellular component organization at cellular level;cellular component organization or biogenesis;cellular component organization or biogenesis at cellular level;cellular localization;cellular macromolecule localization;cellular process;cellular protein localization;cellular response to stimulus;cilium assembly;developmental process;establishment of localization;establishment of localization in cell;establishment of protein localization;exocytosis;intracellular signal transduction;localization;macromolecule localization;protein localization;protein transport;regulation of biological process;regulation of cellular component organization;regulation of cellular localization;regulation of cellular process;regulation of exocytosis;regulation of localization;regulation of organelle organization;regulation of secretion;regulation of transport;regulation of vesicle fusion;regulation of vesicle-mediated transport;response to stimulus;secretion;secretion by cell;signal transduction;small GTPase mediated signal transduction;transport;vesicle-mediated transport</t>
  </si>
  <si>
    <t>binding;GTP binding;guanyl nucleotide binding;guanyl ribonucleotide binding;nucleotide binding;purine nucleotide binding;purine ribonucleoside triphosphate binding;purine ribonucleotide binding;ribonucleotide binding</t>
  </si>
  <si>
    <t>cell part;cytoplasm;intracellular organelle part;intracellular part;nuclear part;nucleoplasm;organelle part</t>
  </si>
  <si>
    <t>Cellprojection;Cilium;Ciliumbiogenesis/degradation;Completeproteome;Cytoplasm;Cytoskeleton;Exocytosis;GTP-binding;Nucleotide-binding;Polymorphism;Proteintransport;Referenceproteome;Transport</t>
  </si>
  <si>
    <t>Q9BU20</t>
  </si>
  <si>
    <t>Q9BU20 [64-74]</t>
  </si>
  <si>
    <t>Ciliogenesis and planar polarity effector 2 OS=Homo sapiens OX=9606 GN=CPLANE2 PE=1 SV=2</t>
  </si>
  <si>
    <t>CPLANE2</t>
  </si>
  <si>
    <t>Q9BU20 1xAcetyl [K68]</t>
  </si>
  <si>
    <t>anatomical structure homeostasis;base-excision repair;biological regulation;biosynthetic process;cell cycle;cellular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response to stimulus;cellular response to stress;chromosome organization;detection of stimulus;DNA biosynthetic process;DNA damage response, detection of DNA damage;DNA metabolic process;DNA recombination;DNA repair;DNA replication;DNA strand elongation;DNA strand elongation involved in DNA replication;DNA-dependent DNA replication;error-free translesion synthesis;error-prone translesion synthesis;homeostatic process;macromolecule biosynthetic process;macromolecule metabolic process;metabolic process;mitotic cell cycle;mitotic recombination;nitrogen compound metabolic process;nucleic acid metabolic process;nucleobase-containing compound metabolic process;nucleotide-excision repair;nucleotide-excision repair, DNA gap filling;organelle organization;postreplication repair;primary metabolic process;regulation of biological quality;response to DNA damage stimulus;response to stimulus;response to stress;telomere maintenance;telomere maintenance via recombination;telomere maintenance via semi-conservative replication;telomere maintenance via telomere lengthening;telomere organization;transcription-coupled nucleotide-excision repair;translesion synthesis</t>
  </si>
  <si>
    <t>adenyl nucleotide binding;adenyl ribonucleotide binding;ATP binding;binding;DNA binding;enzyme binding;nucleic acid binding;nucleotide binding;protein binding;purine nucleotide binding;purine ribonucleoside triphosphate binding;purine ribonucleotide binding;ribonucleotide binding</t>
  </si>
  <si>
    <t>cell part;chromosomal part;DNA replication factor C complex;intracellular membrane-bounded organelle;intracellular organelle;intracellular organelle part;intracellular part;macromolecular complex;membrane-bounded organelle;nuclear part;nucleoplasm;nucleus;organelle;organelle part;protein complex</t>
  </si>
  <si>
    <t>3D-structure;Acetylation;Alternativesplicing;ATP-binding;Completeproteome;DNAreplication;Nucleotide-binding;Nucleus;Polymorphism;Referenceproteome</t>
  </si>
  <si>
    <t>BRD4-RFC complex;Checkpoint Rad complex;CHL12-RFC2-5 complex;CTF18-cohesion-RFC complex;CTF18-cohesion-RFC-POLH complex;CTF18-RFC subcomplex;PCNA-CHL12-RFC2-5 complex;PCNA-RFC2-5 complex;Rad17-RFC complex;RAD17-RFC complex;RAD17-RFC-9-1-1 checkpoint supercomplex;RC complex (Replication competent complex);RFC complex;RFC complex (activator A 1 complex);RFC core complex;RFC2-5 subcomplex</t>
  </si>
  <si>
    <t>P40937</t>
  </si>
  <si>
    <t>P40937 [265-273]</t>
  </si>
  <si>
    <t>Replication factor C subunit 5 OS=Homo sapiens OX=9606 GN=RFC5 PE=1 SV=1</t>
  </si>
  <si>
    <t>RFC5</t>
  </si>
  <si>
    <t>P40937 1xAcetyl [K270]</t>
  </si>
  <si>
    <t>Q96A33 [413-425]</t>
  </si>
  <si>
    <t>Q96A33 1xAcetyl [K419]</t>
  </si>
  <si>
    <t>Q16778 [17-24];O60814 [17-24]</t>
  </si>
  <si>
    <t>Q16778 2xAcetyl [K17;K21];O60814 2xAcetyl [K17;K21]</t>
  </si>
  <si>
    <t>O00566 [565-574]</t>
  </si>
  <si>
    <t>O00566 1xAcetyl [K569]</t>
  </si>
  <si>
    <t>binding;cation binding;DNA binding;ion binding;metal ion binding;nucleic acid binding;protein binding transcription factor activity;transcription coactivator activity;transcription cofactor activity;transcription factor binding transcription factor activity</t>
  </si>
  <si>
    <t>Activator;Alternativesplicing;Completeproteome;DNA-binding;Metal-binding;Nucleus;Phosphoprotein;Referenceproteome;Repeat;Transcription;Transcriptionregulation;Zinc;Zinc-finger</t>
  </si>
  <si>
    <t>P17010</t>
  </si>
  <si>
    <t>P17010 [446-454]</t>
  </si>
  <si>
    <t>Zinc finger X-chromosomal protein OS=Homo sapiens OX=9606 GN=ZFX PE=2 SV=2</t>
  </si>
  <si>
    <t>ZFX</t>
  </si>
  <si>
    <t>P17010 1xAcetyl [K453]</t>
  </si>
  <si>
    <t>Q9BQG0 [1285-1297]</t>
  </si>
  <si>
    <t>Q9UBB9 [185-197]</t>
  </si>
  <si>
    <t>Q9UBB9 2xAcetyl [K185;K187]</t>
  </si>
  <si>
    <t>cellular macromolecule metabolic process;cellular metabolic process;cellular nitrogen compound metabolic process;cellular process;macromolecule metabolic process;maturation of SSU-rRNA;metabolic process;ncRNA metabolic process;ncRNA processing;nitrogen compound metabolic process;nucleic acid metabolic process;nucleobase-containing compound metabolic process;primary metabolic process;RNA metabolic process;RNA processing;rRNA metabolic process;rRNA processing</t>
  </si>
  <si>
    <t>cell part;intracellular non-membrane-bounded organelle;intracellular organelle;intracellular organelle part;intracellular part;macromolecular complex;non-membrane-bounded organelle;nuclear part;nucleolus;organelle;organelle part;preribosome;ribonucleoprotein complex;small-subunit processome</t>
  </si>
  <si>
    <t>Alternativesplicing;Citrullination;Coiledcoil;Completeproteome;Nucleus;Phosphoprotein;Polymorphism;Referenceproteome;Ribosomebiogenesis</t>
  </si>
  <si>
    <t>Q9BVJ6</t>
  </si>
  <si>
    <t>Q9BVJ6 [310-320]</t>
  </si>
  <si>
    <t>U3 small nucleolar RNA-associated protein 14 homolog A OS=Homo sapiens OX=9606 GN=UTP14A PE=1 SV=1</t>
  </si>
  <si>
    <t>UTP14A</t>
  </si>
  <si>
    <t>Q9BVJ6 1xAcetyl [K314]</t>
  </si>
  <si>
    <t>P49916 [661-670]</t>
  </si>
  <si>
    <t>P49916 1xAcetyl [K663]</t>
  </si>
  <si>
    <t>anatomical structure formation involved in morphogenesis;biosynthetic process;developmental process;embryonic epithelial tube formation;epithelial tube formation;inositol phosphate biosynthetic process;inositol phosphate metabolic process;metabolic process;neural tube formation;organophosphate biosynthetic process;organophosphate metabolic process;small molecule metabolic process;tube formation</t>
  </si>
  <si>
    <t>adenyl nucleotide binding;adenyl ribonucleotide binding;ATP binding;binding;catalytic activity;inositol or phosphatidylinositol kinase activity;inositol tetrakisphosphate 3-kinase activity;inositol tetrakisphosphate kinase activity;inositol trisphosphate 3-kinase activity;inositol trisphosphate 6-kinase activity;inositol trisphosphate kinase activity;kinase activity;nucleotide binding;phosphotransferase activity, alcohol group as acceptor;purine nucleotide binding;purine ribonucleoside triphosphate binding;purine ribonucleotide binding;ribonucleotide binding;transferase activity;transferase activity, transferring phosphorus-containing groups</t>
  </si>
  <si>
    <t>Inositol phosphate metabolism</t>
  </si>
  <si>
    <t>Acetylation;ATP-binding;Completeproteome;Kinase;Nucleotide-binding;Nucleus;Phosphoprotein;Polymorphism;Referenceproteome;Transferase</t>
  </si>
  <si>
    <t>Q8NFU5</t>
  </si>
  <si>
    <t>Q8NFU5 [223-232]</t>
  </si>
  <si>
    <t>Inositol polyphosphate multikinase OS=Homo sapiens OX=9606 GN=IPMK PE=1 SV=1</t>
  </si>
  <si>
    <t>IPMK</t>
  </si>
  <si>
    <t>Q8NFU5 1xAcetyl [K223]</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</si>
  <si>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process;negative regulation of biological process;negative regulation of cellular process;negative regulation of chromatin silencing;negative regulation of gene silencing;nitrogen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gene expression, epigenetic;positive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chromatin silencing;regulation of gene expression;regulation of gene expression, epigenetic;regulation of gene silencing;regulation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process;transcription, DNA-dependent</t>
  </si>
  <si>
    <t>adenyl nucleotide binding;adenyl ribonucleotide binding;ATP binding;ATPase activity;binding;catalytic activity;chromatin binding;histone binding;hydrolase activity;hydrolase activity, acting on acid anhydrides;hydrolase activity, acting on acid anhydrides, in phosphorus-containing anhydrides;nucleoside-triphosphatase activity;nucleotide binding;protein binding;purine nucleotide binding;purine ribonucleoside triphosphate binding;purine ribonucleotide binding;pyrophosphatase activity;ribonucleotide binding</t>
  </si>
  <si>
    <t>cell part;extracellular membrane-bounded organelle;extracellular organelle;extracellular region part;extracellular vesicular exosome;intracellular organelle part;intracellular part;membrane-bounded organelle;membrane-bounded vesicle;nuclear part;nucleoplasm;organelle;organelle part;vesicle</t>
  </si>
  <si>
    <t>3D-structure;Activator;Alternativesplicing;ATP-binding;Bromodomain;Coiledcoil;Completeproteome;Hydrolase;Nucleotide-binding;Nucleus;Phosphoprotein;Polymorphism;Referenceproteome;Transcription;Transcriptionregulation</t>
  </si>
  <si>
    <t>Q6PL18</t>
  </si>
  <si>
    <t>Q6PL18 [593-604]</t>
  </si>
  <si>
    <t>ATPase family AAA domain-containing protein 2 OS=Homo sapiens OX=9606 GN=ATAD2 PE=1 SV=1</t>
  </si>
  <si>
    <t>ATAD2</t>
  </si>
  <si>
    <t>Q6PL18 1xAcetyl [K601]</t>
  </si>
  <si>
    <t>biological regulation;biosynthetic process;catabolic process;cellular biosynthetic process;cellular catabolic process;cellular macromolecule biosynthetic process;cellular macromolecule catabolic process;cellular macromolecule metabolic process;cellular metabolic process;cellular nitrogen compound metabolic process;cellular process;establishment of localization;establishment of localization in cell;establishment of RNA localization;gene expression;intracellular transport;macromolecule biosynthetic process;macromolecule catabolic process;macromolecule metabolic process;metabolic process;mRNA 3'-end processing;mRNA catabolic process;mRNA export from nucleus;mRNA metabolic process;mRNA processing;mRNA transport;negative regulation of biological process;negative regulation of cellular metabolic process;negative regulation of cellular process;negative regulation of macromolecule metabolic process;negative regulation of metabolic process;negative regulation of mRNA processing;negative regulation of nitrogen compound metabolic process;negative regulation of nuclear mRNA splicing, via spliceosome;negative regulation of nucleobase-containing compound metabolic process;negative regulation of RNA metabolic process;negative regulation of RNA splicing;nitrogen compound metabolic process;nuclear export;nuclear mRNA splicing, via spliceosome;nuclear transport;nuclear-transcribed mRNA catabolic process;nuclear-transcribed mRNA catabolic process, nonsense-mediated decay;nucleic acid metabolic process;nucleic acid transport;nucleobase-containing compound metabolic process;nucleobase-containing compound transport;nucleocytoplasmic transport;positive regulation of apoptosis;positive regulation of biological process;positive regulation of cell death;positive regulation of cellular process;positive regulation of programmed cell death;primary metabolic process;regulation of alternative nuclear mRNA splicing, via spliceosome;regulation of apoptosis;regulation of biological process;regulation of cell death;regulation of cellular metabolic process;regulation of cellular process;regulation of gene expression;regulation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programmed cell death;regulation of RNA metabolic process;regulation of RNA splicing;RNA 3'-end processing;RNA biosynthetic process;RNA catabolic process;RNA export from nucleus;RNA metabolic process;RNA processing;RNA splicing;RNA splicing, via transesterification reactions;RNA splicing, via transesterification reactions with bulged adenosine as nucleophile;RNA transport;termination of RNA polymerase II transcription;transcription from RNA polymerase II promoter;transcription termination, DNA-dependent;transcription, DNA-dependent;transport</t>
  </si>
  <si>
    <t>binding;mRNA 3'-UTR binding;mRNA binding;nucleic acid binding;nucleotide binding;RNA binding</t>
  </si>
  <si>
    <t>cell part;cytoplasm;cytoplasmic part;cytosol;intracellular membrane-bounded organelle;intracellular organelle;intracellular organelle part;intracellular part;membrane-bounded organelle;nuclear body;nuclear part;nuclear speck;nucleoplasm;nucleoplasm part;nucleus;organelle;organelle part</t>
  </si>
  <si>
    <t>mRNA surveillance pathway;RNA transport</t>
  </si>
  <si>
    <t>3D-structure;Acetylation;Alternativesplicing;Completeproteome;Cytoplasm;mRNAprocessing;mRNAsplicing;Nonsense-mediatedmRNAdecay;Nucleus;Phosphoprotein;Referenceproteome;RNA-binding</t>
  </si>
  <si>
    <t>Apoptosis- and splicing-associated protein complex (ASAP-L), SAP18-RNPS1-Acinus-L;Apoptosis- and splicing-associated protein complex (ASAP-S), SAP18-RNPS1-Acinus-S;Exon junction complex;Postsplicing complex;Spliceosome;Splicing-associated factors complex</t>
  </si>
  <si>
    <t>Q15287 [204-218]</t>
  </si>
  <si>
    <t>RNPS1</t>
  </si>
  <si>
    <t>Q15287 1xAcetyl [K218]</t>
  </si>
  <si>
    <t>O76021 [462-471]</t>
  </si>
  <si>
    <t>O76021 1xAcetyl [K468]</t>
  </si>
  <si>
    <t>cellular macromolecule metabolic process;cellular metabolic process;cellular nitrogen compound metabolic process;cellular process;macromolecule metabolic process;macromolecule modification;metabolic process;ncRNA metabolic process;ncRNA processing;nitrogen compound metabolic process;nucleic acid metabolic process;nucleobase-containing compound metabolic process;primary metabolic process;pseudouridine synthesis;RNA metabolic process;RNA modification;RNA processing;rRNA metabolic process;rRNA modification;rRNA processing;rRNA pseudouridine synthesis</t>
  </si>
  <si>
    <t>binding;nucleic acid binding;RNA binding;snoRNA binding</t>
  </si>
  <si>
    <t>Cajal body;cell part;cytoplasm;intracellular non-membrane-bounded organelle;intracellular organelle;intracellular organelle part;intracellular part;macromolecular complex;non-membrane-bounded organelle;nuclear body;nuclear part;nucleolus;nucleoplasm;nucleoplasm part;organelle;organelle part;ribonucleoprotein complex;small nucleolar ribonucleoprotein complex</t>
  </si>
  <si>
    <t>Completeproteome;Diseasemutation;Dyskeratosiscongenita;Isopeptidebond;Nucleus;Phosphoprotein;Polymorphism;Referenceproteome;Ribonucleoprotein;Ribosomebiogenesis;RNA-binding;rRNAprocessing;Ublconjugation</t>
  </si>
  <si>
    <t>Q9NX24</t>
  </si>
  <si>
    <t>Q9NX24 [102-121]</t>
  </si>
  <si>
    <t>H/ACA ribonucleoprotein complex subunit 2 OS=Homo sapiens OX=9606 GN=NHP2 PE=1 SV=1</t>
  </si>
  <si>
    <t>NHP2</t>
  </si>
  <si>
    <t>Q9NX24 1xAcetyl [K111]</t>
  </si>
  <si>
    <t>biological regulation;biosynthetic process;cell differentiation;cellular biosynthetic process;cellular developmental process;cellular macromolecule biosynthetic process;cellular macromolecule metabolic process;cellular metabolic process;cellular nitrogen compound metabolic process;cellular process;developmental process;endothelial cell differentiation;epithelial cell differentiation;macromolecule biosynthetic process;macromolecule metabolic process;metabolic process;multicellular organismal development;multicellular organismal process;nitrogen compound metabolic process;nucleic acid metabolic process;nucleobase-containing compound metabolic process;positive regulation of binding;positive regulation of biological process;positive regulation of biosynthetic process;positive regulation of cellular biosynthetic process;positive regulation of cellular metabolic process;positive regulation of cellular process;positive regulation of DNA binding;positive regulation of gene expression;positive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RNA metabolic process;positive regulation of transcription, DNA-dependent;primary metabolic process;regulation of binding;regulation of biological process;regulation of biosynthetic process;regulation of cellular biosynthetic process;regulation of cellular macromolecule biosynthetic process;regulation of cellular metabolic process;regulation of cellular process;regulation of DNA binding;regulation of gene expression;regulation of lipid metabolic process;regulation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</si>
  <si>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binding;DNA binding;nucleic acid binding;protein binding transcription factor activity;sequence-specific DNA binding;transcription coactivator activity;transcription cofactor activity;transcription factor binding transcription factor activity</t>
  </si>
  <si>
    <t>cell part;cytoplasm;extracellular membrane-bounded organelle;extracellular organelle;extracellular region part;extracellular vesicular exosome;intracellular;intracellular membrane-bounded organelle;intracellular non-membrane-bounded organelle;intracellular organelle;intracellular organelle part;intracellular part;membrane-bounded organelle;membrane-bounded vesicle;non-membrane-bounded organelle;nuclear part;nucleolus;nucleus;organelle;organelle part;vesicle</t>
  </si>
  <si>
    <t>3D-structure;Acetylation;Activator;Alternativesplicing;Calmodulin-binding;Completeproteome;Cytoplasm;Developmentalprotein;Differentiation;Directproteinsequencing;DNA-binding;Nucleus;Phosphoprotein;Referenceproteome;Transcription;Transcriptionregulation</t>
  </si>
  <si>
    <t>O60869</t>
  </si>
  <si>
    <t>O60869 [73-85]</t>
  </si>
  <si>
    <t>Endothelial differentiation-related factor 1 OS=Homo sapiens OX=9606 GN=EDF1 PE=1 SV=1</t>
  </si>
  <si>
    <t>EDF1</t>
  </si>
  <si>
    <t>O60869 1xAcetyl [K79]</t>
  </si>
  <si>
    <t>O75528 [412-421]</t>
  </si>
  <si>
    <t>O75528 1xAcetyl [K421]</t>
  </si>
  <si>
    <t>alcohol catabolic process;alcohol metabolic process;biological regulation;biosynthetic process;carbohydrate metabolic process;catabolic process;cell communication;cell-cell signaling;cellular biosynthetic process;cellular metabolic process;cellular process;ethanol catabolic process;ethanol metabolic process;ethanol oxidation;metabolic process;neurotransmitter biosynthetic process;neurotransmitter metabolic process;oxidation-reduction process;primary alcohol catabolic process;primary alcohol metabolic process;primary metabolic process;regulation of biological quality;regulation of neurotransmitter levels;signaling;small molecule catabolic process;small molecule metabolic process;synaptic transmission;xenobiotic metabolic process</t>
  </si>
  <si>
    <t>aldehyde dehydrogenase (NAD) activity;aldehyde dehydrogenase [NAD(P)+] activity;catalytic activity;electron carrier activity;oxidoreductase activity;oxidoreductase activity, acting on the aldehyde or oxo group of donors;oxidoreductase activity, acting on the aldehyde or oxo group of donors, NAD or NADP as acceptor</t>
  </si>
  <si>
    <t>cell part;cytoplasmic part;extracellular membrane-bounded organelle;extracellular organelle;extracellular region part;extracellular vesicular exosome;intracellular organelle lumen;intracellular organelle part;intracellular part;membrane-bounded organelle;membrane-bounded vesicle;membrane-enclosed lumen;mitochondrial matrix;mitochondrial part;organelle;organelle lumen;organelle part;vesicle</t>
  </si>
  <si>
    <t>Arginine and proline metabolism;Ascorbate and aldarate metabolism;beta-Alanine metabolism;Chloroalkane and chloroalkene degradation;Fatty acid metabolism;Glycerolipid metabolism;Glycolysis / Gluconeogenesis;Histidine metabolism;Limonene and pinene degradation;Lysine degradation;Pentose and glucuronate interconversions;Propanoate metabolism;Pyruvate metabolism;Tryptophan metabolism;Valine, leucine and isoleucine degradation</t>
  </si>
  <si>
    <t>3D-structure;Acetylation;Alternativesplicing;Completeproteome;Directproteinsequencing;Mitochondrion;NAD;Oxidoreductase;Polymorphism;Referenceproteome;Transitpeptide</t>
  </si>
  <si>
    <t>P05091</t>
  </si>
  <si>
    <t>P05091 [507-515]</t>
  </si>
  <si>
    <t>Aldehyde dehydrogenase, mitochondrial OS=Homo sapiens OX=9606 GN=ALDH2 PE=1 SV=2</t>
  </si>
  <si>
    <t>ALDH2</t>
  </si>
  <si>
    <t>P05091 1xAcetyl [K511]</t>
  </si>
  <si>
    <t>P51608 [212-219]</t>
  </si>
  <si>
    <t>P51608 1xAcetyl [K215]</t>
  </si>
  <si>
    <t>Q00839 [334-343]</t>
  </si>
  <si>
    <t>Q00839 1xAcetyl [K339]</t>
  </si>
  <si>
    <t>cell part;chromosomal part;extracellular membrane-bounded organelle;extracellular organelle;extracellular region part;extracellular vesicular exosome;intracellular membrane-bounded organelle;intracellular organelle;intracellular organelle part;intracellular part;macromolecular complex;membrane-bounded organelle;membrane-bounded vesicle;nuclear chromosome part;nuclear nucleosome;nuclear part;nucleoplasm;nucleosome;nucleus;organelle;organelle part;protein-DNA complex;vesicle</t>
  </si>
  <si>
    <t>Acetylation;Alternativesplicing;Chromosome;Completeproteome;DNA-binding;Glycoprotein;Isopeptidebond;Methylation;Nucleosomecore;Nucleus;Phosphoprotein;Referenceproteome;Ublconjugation</t>
  </si>
  <si>
    <t>H2BC18</t>
  </si>
  <si>
    <t>Q5QNW6 2xAcetyl [K21;K24]</t>
  </si>
  <si>
    <t>cell projection organization;cellular component movement;cellular component organization;cellular component organization at cellular level;cellular component organization or biogenesis;cellular component organization or biogenesis at cellular level;cellular process;gamete generation;male gamete generation;metabolic process;microtubule-based movement;microtubule-based process;multicellular organismal process;multicellular organismal reproductive process;reproductive process;spermatogenesis</t>
  </si>
  <si>
    <t>adenyl nucleotide binding;adenyl ribonucleotide binding;ATP binding;ATPase activity;binding;catalytic activity;hydrolase activity;hydrolase activity, acting on acid anhydrides;hydrolase activity, acting on acid anhydrides, in phosphorus-containing anhydrides;microtubule motor activity;motor activity;nucleoside-triphosphatase activity;nucleotide binding;purine nucleotide binding;purine ribonucleoside triphosphate binding;purine ribonucleotide binding;pyrophosphatase activity;ribonucleotide binding</t>
  </si>
  <si>
    <t>axoneme;cell part;cell projection part;cytoskeletal part;cytoskeleton;dynein complex;intracellular non-membrane-bounded organelle;intracellular organelle;intracellular organelle part;intracellular part;macromolecular complex;microtubule;microtubule associated complex;non-membrane-bounded organelle;organelle;organelle part;protein complex</t>
  </si>
  <si>
    <t>Alternativesplicing;ATP-binding;Cellprojection;Cilium;Ciliumbiogenesis/degradation;Coiledcoil;Completeproteome;Cytoplasm;Cytoskeleton;Dynein;Microtubule;Motorprotein;Nucleotide-binding;Polymorphism;Referenceproteome;Repeat</t>
  </si>
  <si>
    <t>Q9NYC9</t>
  </si>
  <si>
    <t>Q9NYC9 [462-471]</t>
  </si>
  <si>
    <t>Dynein axonemal heavy chain 9 OS=Homo sapiens OX=9606 GN=DNAH9 PE=1 SV=3</t>
  </si>
  <si>
    <t>DNAH9</t>
  </si>
  <si>
    <t>Q9NYC9 1xAcetyl [K464]</t>
  </si>
  <si>
    <t>adherens junction;anchoring junction;cell junction;cell part;cell-substrate adherens junction;cell-substrate junction;cytoplasm;cytoplasmic part;cytosol;cytosolic large ribosomal subunit;focal adhesion;intracellular membrane-bounded organelle;intracellular non-membrane-bounded organelle;intracellular organelle;intracellular organelle part;intracellular part;large ribosomal subunit;macromolecular complex;membrane;membrane-bounded organelle;non-membrane-bounded organelle;nuclear part;nucleolus;nucleus;organelle;organelle part;ribonucleoprotein complex</t>
  </si>
  <si>
    <t>3D-structure;Alternativesplicing;Completeproteome;Cytoplasm;Directproteinsequencing;Phosphoprotein;Referenceproteome;Ribonucleoprotein;Ribosomalprotein</t>
  </si>
  <si>
    <t>Q07020</t>
  </si>
  <si>
    <t>Q07020 [39-50]</t>
  </si>
  <si>
    <t>60S ribosomal protein L18 OS=Homo sapiens OX=9606 GN=RPL18 PE=1 SV=2</t>
  </si>
  <si>
    <t>RPL18</t>
  </si>
  <si>
    <t>Q07020 1xAcetyl [K49]</t>
  </si>
  <si>
    <t>biological regulation;biosynthetic process;carbohydrate metabolic process;carbohydrate transport;cell cycle;cell cycle process;cell surface receptor linked signaling pathway;cellular biosynthetic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membrane organization;cellular metabolic process;cellular nitrogen compound metabolic process;cellular process;cellular process involved in reproduction;cellular protein complex assembly;cellular protein metabolic process;cellular response to chemical stimulus;cellular response to cytokine stimulus;cellular response to heat;cellular response to organic substance;cellular response to stimulus;cellular response to stress;cytokine-mediated signaling pathway;DNA metabolic process;DNA replication;establishment of localization;establishment of localization in cell;establishment of RNA localization;gene expression;glucose transport;hexose transport;intracellular signal transduction;intracellular transport;macromolecular complex assembly;macromolecular complex subunit organization;macromolecule biosynthetic process;macromolecule metabolic process;macromolecule modification;membrane disassembly;membrane organization;metabolic process;mitotic cell cycle;mitotic nuclear envelope disassembly;monosaccharide transport;mRNA transport;nitrogen compound metabolic process;nuclear envelope disassembly;nuclear envelope organization;nuclear pore complex assembly;nuclear pore organization;nuclear transport;nucleic acid metabolic process;nucleic acid transport;nucleobase-containing compound metabolic process;nucleobase-containing compound transport;nucleocytoplasmic transport;nucleus organization;organelle organization;organic substance transport;pore complex assembly;post-translational protein modification;primary metabolic process;protein complex assembly;protein complex subunit organization;protein import into nucleus, docking;protein metabolic process;protein modification by small protein conjugation;protein modification by small protein conjugation or removal;protein modification process;protein sumoylation;regulation of biological process;regulation of cellular process;regulation of glucose transport;regulation of localization;regulation of transport;reproductive process;response to abiotic stimulus;response to chemical stimulus;response to cytokine stimulus;response to heat;response to organic substance;response to stimulus;response to stress;response to temperature stimulus;RNA biosynthetic process;RNA metabolic process;RNA transport;signal transduction;small GTPase mediated signal transduction;small molecule metabolic process;transmembrane transport;transport;viral infectious cycle;viral reproduction;viral reproductive process;viral transcription</t>
  </si>
  <si>
    <t>binding;peptide binding;structural constituent of nuclear pore;structural molecule activity;transporter activity</t>
  </si>
  <si>
    <t>cell part;cytoplasmic part;cytosol;envelope;inclusion body;intracellular organelle part;intracellular part;macromolecular complex;membrane;membrane part;nuclear envelope;nuclear inclusion body;nuclear membrane;nuclear part;nuclear periphery;nuclear pore;nucleoplasm;Nup107-160 complex;organelle envelope;organelle membrane;organelle part;pore complex;protein complex</t>
  </si>
  <si>
    <t>3D-structure;Acetylation;Alternativesplicing;Autocatalyticcleavage;Chromosomalrearrangement;Completeproteome;Directproteinsequencing;Host-virusinteraction;Membrane;mRNAtransport;Nuclearporecomplex;Nucleus;Phosphoprotein;Polymorphism;Proteintransport;Referenceproteome;Repeat;Translocation;Transport</t>
  </si>
  <si>
    <t>NPC subcomplex (NUP98, NUP107, NUP133, NUP160);Nuclear pore complex;Nup 107-160 subcomplex</t>
  </si>
  <si>
    <t>P52948</t>
  </si>
  <si>
    <t>P52948 [1196-1204]</t>
  </si>
  <si>
    <t>Nuclear pore complex protein Nup98-Nup96 OS=Homo sapiens OX=9606 GN=NUP98 PE=1 SV=4</t>
  </si>
  <si>
    <t>NUP98</t>
  </si>
  <si>
    <t>P52948 1xAcetyl [K1200]</t>
  </si>
  <si>
    <t>anatomical structure morphogenesis;anterior/posterior pattern specification;biological regulation;camera-type eye morphogenesis;cell differentiation;cellular component organization;cellular component organization at cellular level;cellular component organization or biogenesis;cellular component organization or biogenesis at cellular level;cellular developmental process;cellular macromolecule metabolic process;cellular metabolic process;cellular nitrogen compound metabolic process;cellular process;cellular response to abiotic stimulus;cellular response to light stimulus;cellular response to radiation;cellular response to stimulus;cellular response to stress;cellular response to UV;chromosome organization;developmental process;DNA metabolic process;DNA recombination;DNA repair;double-strand break repair;double-strand break repair via homologous recombination;eye morphogenesis;gamete generation;localization;macromolecule localization;macromolecule metabolic process;male gamete generation;metabolic process;multicellular organismal process;multicellular organismal reproductive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 morphogenesis;organelle organization;pattern specification process;positive regulation of biological process;positive regulation of gene expression;positive regulation of macromolecule metabolic process;positive regulation of metabolic process;primary metabolic process;recombinational repair;regionalization;regulation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DNA-dependent;reproductive process;response to abiotic stimulus;response to chemical stimulus;response to DNA damage stimulus;response to endogenous stimulus;response to hormone stimulus;response to light stimulus;response to lipid;response to organic substance;response to prostaglandin F stimulus;response to prostaglandin stimulus;response to radiation;response to stimulus;response to stress;response to UV;response to UV-C;RNA localization;spermatogenesis</t>
  </si>
  <si>
    <t>binding;cation binding;DNA binding;DNA secondary structure binding;enhancer binding;enhancer sequence-specific DNA binding;four-way junction DNA binding;ion binding;metal ion binding;nucleic acid binding;nucleic acid binding transcription factor activity;protein binding;protein binding transcription factor activity;regulatory region DNA binding;regulatory region nucleic acid binding;RNA binding;RNA polymerase II core promoter proximal region sequence-specific DNA binding transcription factor activity;RNA polymerase II core promoter proximal region sequence-specific DNA binding transcription factor activity involved in negative regulation of transcription;sequence-specific DNA binding;sequence-specific DNA binding RNA polymerase II transcription factor activity;sequence-specific DNA binding transcription factor activity;SMAD binding;structure-specific DNA binding;transcription coactivator activity;transcription cofactor activity;transcription corepressor activity;transcription factor binding transcription factor activity;transcription regulatory region DNA binding;transcription regulatory region sequence-specific DNA binding;transition metal ion binding;zinc ion binding</t>
  </si>
  <si>
    <t>cell part;chromatin remodeling complex;chromosomal part;DNA helicase complex;Ino80 complex;intracellular membrane-bounded organelle;intracellular organelle;intracellular organelle part;intracellular part;macromolecular complex;membrane-bounded organelle;nuclear chromosome part;nuclear matrix;nuclear part;nucleoplasm part;nucleus;organelle;organelle part;PcG protein complex;protein complex;transcription factor complex</t>
  </si>
  <si>
    <t>3D-structure;Activator;ADP-ribosylation;Completeproteome;Differentiation;Directproteinsequencing;DNA-binding;DNAdamage;DNArecombination;DNArepair;Metal-binding;Nucleus;Phosphoprotein;Polymorphism;Referenceproteome;Repeat;Repressor;Spermatogenesis;Transcription;Transcriptionregulation;Ublconjugation;Zinc;Zinc-finger</t>
  </si>
  <si>
    <t>EED-EZH-YY1 polycomb complex;hs4 enhancer complex (faster migrating complex);hs4 enhancer complex (slow migrating complex);Ku antigen-YY1-alphaMyHC promoter complex;Polycomb repressive complex 1 (PRC1, hPRC-H);YY1-MDM2-p53 complex;YY1-Notch1 complex;YY1-Notch1-RBP-Jkappa complex</t>
  </si>
  <si>
    <t>P25490</t>
  </si>
  <si>
    <t>P25490 [333-341]</t>
  </si>
  <si>
    <t>Transcriptional repressor protein YY1 OS=Homo sapiens OX=9606 GN=YY1 PE=1 SV=2</t>
  </si>
  <si>
    <t>YY1</t>
  </si>
  <si>
    <t>P25490 1xAcetyl [K339]</t>
  </si>
  <si>
    <t>activation of caspase activity;activation of immune response;activation of innate immune response;adaptive immune response;adaptive immune response based on somatic recombination of immune receptors built from immunoglobulin superfamily domains;B cell activation;B cell activation involved in immune response;B cell cytokine production;B cell mediated immunity;B cell proliferation;biological regulation;cell activation;cell activation involved in immune response;cell proliferation;cellular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process;cellular protein complex assembly;cellular protein metabolic process;cellular response to stimulus;chaperone-mediated protein complex assembly;cytokine production;cytokine production involved in immune response;'de novo' protein folding;DNA metabolic process;DNA recombination;immune effector process;immune response;immune response-activating signal transduction;immune response-regulating signaling pathway;immune system process;innate immune response-activating signal transduction;isotype switching;isotype switching to IgG isotypes;leukocyte activation;leukocyte activation involved in immune response;leukocyte mediated immunity;leukocyte proliferation;lymphocyte activation;lymphocyte activation involved in immune response;lymphocyte mediated immunity;lymphocyte proliferation;macromolecular complex assembly;macromolecular complex subunit organization;macromolecule metabolic process;metabolic process;mononuclear cell proliferation;multicellular organismal process;MyD88-dependent toll-like receptor signaling pathway;negative regulation of apoptosis;negative regulation of biological process;negative regulation of cell death;negative regulation of cellular process;negative regulation of programmed cell death;nitrogen compound metabolic process;nucleic acid metabolic process;nucleobase-containing compound metabolic process;pattern recognition receptor signaling pathway;positive regulation of adaptive immune response;positive regulation of adaptive immune response based on somatic recombination of immune receptors built from immunoglobulin superfamily domains;positive regulation of apoptosis;positive regulation of biological process;positive regulation of caspase activity;positive regulation of catalytic activity;positive regulation of cell activation;positive regulation of cell death;positive regulation of cellular process;positive regulation of cytokine production;positive regulation of defense response;positive regulation of hydrolase activity;positive regulation of immune effector process;positive regulation of immune response;positive regulation of immune response to tumor cell;positive regulation of immune system process;positive regulation of innate immune response;positive regulation of interferon-alpha production;positive regulation of interferon-gamma production;positive regulation of interleukin-10 production;positive regulation of interleukin-12 production;positive regulation of interleukin-6 production;positive regulation of leukocyte activation;positive regulation of leukocyte mediated immunity;positive regulation of lymphocyte activation;positive regulation of lymphocyte mediated immunity;positive regulation of macrophage activation;positive regulation of molecular function;positive regulation of multicellular organismal process;positive regulation of peptidase activity;positive regulation of programmed cell death;positive regulation of response to biotic stimulus;positive regulation of response to stimulus;positive regulation of response to tumor cell;positive regulation of T cell activation;positive regulation of T cell mediated immune response to tumor cell;positive regulation of T cell mediated immunity;positive regulation of type I interferon production;posttranscriptional regulation of gene expression;primary metabolic process;production of molecular mediator of immune response;protein complex assembly;protein complex subunit organization;protein folding;protein maturation;protein metabolic process;protein refolding;protein stabilization;regulation of adaptive immune response;regulation of adaptive immune response based on somatic recombination of immune receptors built from immunoglobulin superfamily domains;regulation of apoptosis;regulation of biological process;regulation of biological quality;regulation of catalytic activity;regulation of cell activation;regulation of cell death;regulation of cellular process;regulation of cysteine-type endopeptidase activity;regulation of cysteine-type endopeptidase activity involved in apoptotic process;regulation of cytokine production;regulation of defense response;regulation of endopeptidase activity;regulation of gene expression;regulation of hydrolase activity;regulation of immune effector process;regulation of immune response;regulation of immune response to tumor cell;regulation of immune system process;regulation of innate immune response;regulation of interferon-alpha production;regulation of interferon-gamma production;regulation of interleukin-10 production;regulation of interleukin-12 production;regulation of interleukin-6 production;regulation of leukocyte activation;regulation of leukocyte mediated immunity;regulation of lymphocyte activation;regulation of lymphocyte mediated immunity;regulation of macromolecule metabolic process;regulation of macrophage activation;regulation of metabolic process;regulation of molecular function;regulation of multicellular organismal process;regulation of peptidase activity;regulation of programmed cell death;regulation of protein stability;regulation of response to biotic stimulus;regulation of response to stimulus;regulation of response to stress;regulation of response to tumor cell;regulation of T cell activation;regulation of T cell mediated immune response to tumor cell;regulation of T cell mediated immunity;regulation of type I interferon production;response to chemical stimulus;response to organic substance;response to stimulus;response to stress;response to topologically incorrect protein;response to unfolded protein;signal transduction;somatic cell DNA recombination;somatic diversification of immune receptors;somatic diversification of immune receptors via germline recombination within a single locus;somatic diversification of immunoglobulins;somatic diversification of immunoglobulins involved in immune response;somatic recombination of immunoglobulin gene segments;somatic recombination of immunoglobulin genes involved in immune response;T cell activation;toll-like receptor signaling pathway;viral reproduction</t>
  </si>
  <si>
    <t>adenyl nucleotide binding;adenyl ribonucleotide binding;ATP binding;ATPase activity;binding;catalytic activity;chaperone binding;DNA binding;DNA replication origin binding;double-stranded RNA binding;enzyme binding;hydrolase activity;hydrolase activity, acting on acid anhydrides;hydrolase activity, acting on acid anhydrides, in phosphorus-containing anhydrides;lipopolysaccharide binding;nucleic acid binding;nucleoside-triphosphatase activity;nucleotide binding;p53 binding;protein binding;purine nucleotide binding;purine ribonucleoside triphosphate binding;purine ribonucleotide binding;pyrophosphatase activity;ribonucleotide binding;RNA binding;sequence-specific DNA binding;single-stranded DNA binding;structure-specific DNA binding;ubiquitin protein ligase binding;unfolded protein binding</t>
  </si>
  <si>
    <t>cell part;cell surface;coated pit;coated vesicle;cytoplasm;cytoplasmic membrane-bounded vesicle;cytoplasmic part;cytoplasmic vesicle;cytosol;early endosome;endosome;extracellular membrane-bounded organelle;extracellular organelle;extracellular region part;extracellular space;extracellular vesicular exosome;intracellular membrane-bounded organelle;intracellular organelle;intracellular organelle lumen;intracellular organelle part;intracellular part;lipopolysaccharide receptor complex;macromolecular complex;membrane;membrane part;membrane-bounded organelle;membrane-bounded vesicle;membrane-enclosed lumen;mitochondrial inner membrane;mitochondrial matrix;mitochondrial membrane;mitochondrial part;mitochondrion;organelle;organelle inner membrane;organelle lumen;organelle membrane;organelle part;plasma membrane;protein complex;receptor complex;stored secretory granule;vesicle</t>
  </si>
  <si>
    <t>ko05152;RNA degradation;Type I diabetes mellitus</t>
  </si>
  <si>
    <t>Acetylation;Alternativesplicing;ATP-binding;Chaperone;Completeproteome;Directproteinsequencing;Diseasemutation;Hereditaryspasticparaplegia;Host-virusinteraction;Leukodystrophy;Mitochondrion;Neurodegeneration;Nucleotide-binding;Phosphoprotein;Referenceproteome;Transitpeptide</t>
  </si>
  <si>
    <t>17S U2 snRNP;Frataxin complex</t>
  </si>
  <si>
    <t>P10809 [406-418]</t>
  </si>
  <si>
    <t>HSPD1</t>
  </si>
  <si>
    <t>P10809 1xAcetyl [K417]</t>
  </si>
  <si>
    <t>anatomical structure development;biological regulation;biosynthetic process;blood coagulation;cell development;cell differentiation;cell proliferation;cellular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protein metabolic process;cellular response to stimulus;chordate embryonic development;chromatin modification;chromatin organization;chromosome organization;coagulation;covalent chromatin modification;demethylation;developmental process;embryo development;embryo development ending in birth or egg hatching;gland development;granulocyte differentiation;hemostasis;histone demethylation;histone H3-K4 demethylation;histone H3-K9 demethylation;histone lysine demethylation;histone modification;in utero embryonic development;intracellular signal transduction;leukocyte differentiation;macromolecule biosynthetic process;macromolecule metabolic process;macromolecule modification;metabolic process;multicellular organismal process;muscle cell development;myeloid cell differentiation;myeloid leukocyte differentiation;negative regulation of binding;negative regulation of biological process;negative regulation of biosynthetic process;negative regulation of cell communication;negative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cellular protein metabolic process;negative regulation of DNA binding;negative regulation of DNA damage response, signal transduction by p53 class mediator;negative regulation of gene expression;negative regulation of histone H3-K4 methylation;negative regulation of histone H3-K9 methylation;negative regulation of histone methylation;negative regulation of histone modification;negative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organelle organization;negative regulation of protein binding;negative regulation of protein metabolic process;negative regulation of protein modification process;negative regulation of response to DNA damage stimulus;negative regulation of response to stimulus;negative regulation of RNA metabolic process;negative regulation of sequence-specific DNA binding transcription factor activity;negative regulation of signal transduction;negative regulation of signaling;negative regulation of transcription from RNA polymerase II promoter;negative regulation of transcription, DNA-dependent;nitrogen compound metabolic process;nucleic acid metabolic process;nucleobase-containing compound metabolic process;one-carbon metabolic process;organ development;organelle organization;pituitary gland development;positive regulation of biological process;positive regulation of biosynthetic process;positive regulation of cell differentiation;positive regulation of cell proliferation;positive regulation of cellular biosynthetic process;positive regulation of cellular metabolic process;positive regulation of cellular process;positive regulation of developmental process;positive regulation of erythrocyte differentiation;positive regulation of gene expression;positive regulation of hormone biosynthetic process;positive regulation of hormone metabolic process;positive regulation of macromolecule biosynthetic process;positive regulation of macromolecule metabolic process;positive regulation of megakaryocyte differentiation;positive regulation of metabolic process;positive regulation of molecular function;positive regulation of myeloid cell differentiation;positive regulation of neural precursor cell proliferation;positive regulation of nitrogen compound metabolic process;positive regulation of nucleobase-containing compound metabolic process;positive regulation of RNA metabolic process;positive regulation of sequence-specific DNA binding transcription factor activity;positive regulation of stem cell proliferation;positive regulation of transcription from RNA polymerase II promoter;positive regulation of transcription, DNA-dependent;primary metabolic process;protein dealkylation;protein demethylation;protein metabolic process;protein modification process;regulation of binding;regulation of biological process;regulation of biological quality;regulation of biosynthetic process;regulation of body fluid levels;regulation of cell communication;regulation of cell differentiation;regulation of cell proliferation;regulation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cellular response to stress;regulation of chromosome organization;regulation of developmental process;regulation of DNA binding;regulation of DNA damage response, signal transduction by p53 class mediator;regulation of embryonic development;regulation of erythrocyte differentiation;regulation of gene expression;regulation of histone H3-K4 methylation;regulation of histone H3-K9 methylation;regulation of histone methylation;regulation of histone modification;regulation of homeostatic process;regulation of hormone biosynthetic process;regulation of hormone metabolic process;regulation of immune system process;regulation of macromolecule biosynthetic process;regulation of macromolecule metabolic process;regulation of megakaryocyte differentiation;regulation of metabolic process;regulation of molecular function;regulation of multicellular organismal development;regulation of multicellular organismal process;regulation of myeloid cell differentiation;regulation of neural precursor cell proliferation;regulation of nitrogen compound metabolic process;regulation of nucleobase-containing compound metabolic process;regulation of organelle organization;regulation of primary metabolic process;regulation of primitive erythrocyte differentiation;regulation of protein binding;regulation of protein metabolic process;regulation of protein modification process;regulation of response to DNA damage stimulus;regulation of response to stimulus;regulation of response to stress;regulation of RNA metabolic process;regulation of sequence-specific DNA binding transcription factor activity;regulation of signal transduction;regulation of signaling;regulation of stem cell proliferation;regulation of transcription from RNA polymerase II promoter;regulation of transcription, DNA-dependent;response to stimulus;RNA biosynthetic process;RNA metabolic process;signal transduction;small GTPase mediated signal transduction;small molecule metabolic process;transcription, DNA-dependent</t>
  </si>
  <si>
    <t>androgen receptor binding;bHLH transcription factor binding;binding;catalytic activity;chromatin binding;coenzyme binding;cofactor binding;demethylase activity;DNA binding;enzyme binding;flavin adenine dinucleotide binding;histone demethylase activity;histone demethylase activity (H3-dimethyl-K4 specific);histone demethylase activity (H3-K4 specific);histone demethylase activity (H3-K9 specific);hormone receptor binding;ligand-dependent nuclear receptor transcription coactivator activity;MRF binding;nuclear hormone receptor binding;nucleic acid binding;nucleic acid binding transcription factor activity;oxidoreductase activity;p53 binding;protein binding;protein binding transcription factor activity;receptor binding;regulatory region DNA binding;regulatory region nucleic acid binding;sequence-specific DNA binding transcription factor activity;steroid hormone receptor binding;transcription coactivator activity;transcription cofactor activity;transcription factor binding;transcription factor binding transcription factor activity;transcription regulatory region DNA binding</t>
  </si>
  <si>
    <t>cell part;chromatin;chromosomal part;intracellular membrane-bounded organelle;intracellular organelle;intracellular organelle part;intracellular part;macromolecular complex;membrane-bounded organelle;nuclear chromatin;nuclear chromosome part;nuclear part;nucleoplasm;nucleoplasm part;nucleus;organelle;organelle part;protein complex;transcription factor complex</t>
  </si>
  <si>
    <t>3D-structure;Alternativesplicing;Chromatinregulator;Coiledcoil;Completeproteome;Developmentalprotein;Directproteinsequencing;FAD;Flavoprotein;Nucleus;Oxidoreductase;Phosphoprotein;Referenceproteome;Repressor;Transcription;Transcriptionregulation</t>
  </si>
  <si>
    <t>ALL-1 supercomplex;anti-BHC110 complex;Anti-HDAC2 complex;AOF2-AR complex;BHC complex;BHC110 complex;BRAF53-BRCA2 complex;CoREST-HDAC complex;CtBP complex;CtBP core complex;HDAC1-associated core complex cI;HDAC1-associated protein complex;LSD1 complex;LSD1-CoREST complex;NRD complex (Nucleosome remodeling and deacetylation complex);XFIM complex</t>
  </si>
  <si>
    <t>O60341</t>
  </si>
  <si>
    <t>O60341 [473-483]</t>
  </si>
  <si>
    <t>Lysine-specific histone demethylase 1A OS=Homo sapiens OX=9606 GN=KDM1A PE=1 SV=2</t>
  </si>
  <si>
    <t>KDM1A</t>
  </si>
  <si>
    <t>O60341 1xAcetyl [K481]</t>
  </si>
  <si>
    <t>biological regulation;biosynthetic process;cellular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metabolic process;cellular metabolic process;cellular nitrogen compound metabolic process;cellular process;cellular response to stimulus;cellular response to stress;chromatin organization;chromosome organization;DNA metabolic process;DNA repair;DNA replication;gene expression;macromolecular complex disassembly;macromolecular complex subunit organization;macromolecule biosynthetic process;macromolecule metabolic process;metabolic process;nitrogen compound metabolic process;nucleic acid metabolic process;nucleobase-containing compound metabolic process;nucleosome disassembly;nucleosome organization;organelle organization;positive regulation of biological process;positive regulation of biosynthetic process;positive regulation of cellular biosynthetic process;positive regulation of cellular metabolic process;positive regulation of cellular process;positive regulation of macromolecule metabolic process;positive regulation of metabolic process;positive regulation of nitrogen compound metabolic process;positive regulation of nucleobase-containing compound metabolic process;positive regulation of reproductive process;positive regulation of RNA metabolic process;positive regulation of transcription elongation, DNA-dependent;positive regulation of viral reproduction;positive regulation of viral transcription;primary metabolic process;protein-DNA complex disassembly;protein-DNA complex subunit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reproductive process;regulation of RNA metabolic process;regulation of transcription elongation, DNA-dependent;regulation of transcription, DNA-dependent;regulation of viral reproduction;regulation of viral transcription;response to DNA damage stimulus;response to stimulus;response to stress;RNA biosynthetic process;RNA metabolic process;transcription elongation from RNA polymerase II promoter;transcription elongation, DNA-dependent;transcription from RNA polymerase II promoter;transcription, DNA-dependent;viral reproduction</t>
  </si>
  <si>
    <t>Acetylation;ADP-ribosylation;Chromosome;Coiledcoil;Completeproteome;Directproteinsequencing;DNAdamage;DNArepair;DNAreplication;Nucleus;Phosphoprotein;Referenceproteome;Transcription;Transcriptionregulation</t>
  </si>
  <si>
    <t>CEN complex;FACT complex;FACT complex, UV-activated;FACT-NEK9 complex;H2AX complex, isolated from cells without IR exposure;HES1 promoter-Notch enhancer complex;WINAC complex</t>
  </si>
  <si>
    <t>SUPT16H</t>
  </si>
  <si>
    <t>Q9Y5B9 1xAcetyl [K473]</t>
  </si>
  <si>
    <t>P78527 [255-264]</t>
  </si>
  <si>
    <t>P78527 1xAcetyl [K263]</t>
  </si>
  <si>
    <t>Q9UIG0 [336-344]</t>
  </si>
  <si>
    <t>Q9UIG0 1xAcetyl [K343]</t>
  </si>
  <si>
    <t>cell part;cytoplasmic part;extracellular membrane-bounded organelle;extracellular organelle;extracellular region part;extracellular vesicular exosome;integral to membrane;intracellular organelle part;intracellular part;intrinsic to membrane;macromolecular complex;membrane;membrane part;membrane-bounded organelle;membrane-bounded vesicle;mitochondrial inner membrane;mitochondrial membrane;mitochondrial membrane part;mitochondrial part;mitochondrial respiratory chain complex I;NADH dehydrogenase complex;organelle;organelle inner membrane;organelle membrane;organelle part;protein complex;respiratory chain complex I;vesicle</t>
  </si>
  <si>
    <t>Acetylation;Completeproteome;Electrontransport;Membrane;Methylation;Mitochondrion;Mitochondrioninnermembrane;Referenceproteome;Respiratorychain;Transmembrane;Transmembranehelix;Transport</t>
  </si>
  <si>
    <t>Respiratory chain complex I (beta subunit) mitochondrial;Respiratory chain complex I (holoenzyme), mitochondrial</t>
  </si>
  <si>
    <t>NDUFB3</t>
  </si>
  <si>
    <t>O43676 1xAcetyl [K34]</t>
  </si>
  <si>
    <t>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metabolic process;cellular metabolic process;cellular nitrogen compound metabolic process;cellular process;cellular response to stimulus;cellular response to stress;chromatin organization;chromosome organization;DNA metabolic process;DNA repair;macromolecular complex disassembly;macromolecular complex subunit organization;macromolecule metabolic process;metabolic process;nitrogen compound metabolic process;nucleic acid metabolic process;nucleobase-containing compound metabolic process;nucleosome disassembly;nucleosome organization;organelle organization;primary metabolic process;protein-DNA complex disassembly;protein-DNA complex subunit organization;response to DNA damage stimulus;response to stimulus;response to stress;UV-damage excision repair</t>
  </si>
  <si>
    <t>cell part;chromosomal part;extracellular membrane-bounded organelle;extracellular organelle;extracellular region part;extracellular vesicular exosome;intracellular organelle part;intracellular part;macromolecular complex;membrane-bounded organelle;membrane-bounded vesicle;nuclear chromosome part;nuclear nucleosome;nuclear part;nucleosome;organelle;organelle part;protein-DNA complex;vesicle</t>
  </si>
  <si>
    <t>Acetylation;Chromosome;Citrullination;Completeproteome;DNA-binding;Isopeptidebond;Methylation;Nucleosomecore;Nucleus;Phosphoprotein;Referenceproteome;Ublconjugation</t>
  </si>
  <si>
    <t>Q7L7L0</t>
  </si>
  <si>
    <t>Q7L7L0 [5-12]</t>
  </si>
  <si>
    <t>Histone H2A type 3 OS=Homo sapiens OX=9606 GN=H2AC25 PE=1 SV=3</t>
  </si>
  <si>
    <t>H2AC25</t>
  </si>
  <si>
    <t>Q7L7L0 2xAcetyl [K6;K10]</t>
  </si>
  <si>
    <t>Q16778 2xAcetyl [K21;K];O60814 2xAcetyl [K21;K]</t>
  </si>
  <si>
    <t>biological regulation;biosynthetic process;carbohydrate metabolic process;carbohydrate transport;cell cycle;cell cycle process;cell surface receptor linked signaling pathway;cellular biosynthetic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membrane organization;cellular metabolic process;cellular nitrogen compound metabolic process;cellular process;cellular process involved in reproduction;cellular protein complex assembly;cellular protein metabolic process;cellular response to chemical stimulus;cellular response to cytokine stimulus;cellular response to heat;cellular response to organic substance;cellular response to stimulus;cellular response to stress;cytokine-mediated signaling pathway;establishment of localization;establishment of localization in cell;establishment of RNA localization;gene expression;glucose transport;hexose transport;intracellular transport;macromolecular complex assembly;macromolecular complex subunit organization;macromolecule metabolic process;macromolecule modification;membrane disassembly;membrane organization;metabolic process;mitotic cell cycle;mitotic nuclear envelope disassembly;monosaccharide transport;mRNA transport;nitrogen compound metabolic process;nuclear envelope disassembly;nuclear envelope organization;nuclear pore complex assembly;nuclear pore organization;nuclear transport;nucleic acid metabolic process;nucleic acid transport;nucleobase-containing compound metabolic process;nucleobase-containing compound transport;nucleocytoplasmic transport;nucleus organization;organelle organization;organic substance transport;pore complex assembly;post-translational protein modification;primary metabolic process;protein complex assembly;protein complex subunit organization;protein import into nucleus, docking;protein metabolic process;protein modification by small protein conjugation;protein modification by small protein conjugation or removal;protein modification process;protein sumoylation;regulation of biological process;regulation of cellular process;regulation of glucose transport;regulation of localization;regulation of transport;reproductive process;response to abiotic stimulus;response to chemical stimulus;response to cytokine stimulus;response to heat;response to organic substance;response to stimulus;response to stress;response to temperature stimulus;RNA biosynthetic process;RNA metabolic process;RNA transport;signal transduction;small molecule metabolic process;transmembrane transport;transport;viral infectious cycle;viral reproduction;viral reproductive process;viral transcription</t>
  </si>
  <si>
    <t>cell part;cytoplasm;envelope;intracellular organelle part;intracellular part;macromolecular complex;membrane;membrane part;nuclear envelope;nuclear membrane;nuclear part;nuclear periphery;nuclear pore;nucleoplasm;organelle envelope;organelle membrane;organelle part;pore complex;protein complex</t>
  </si>
  <si>
    <t>Acetylation;Completeproteome;Directproteinsequencing;Membrane;mRNAtransport;Nuclearporecomplex;Nucleus;Phosphoprotein;Polymorphism;Proteintransport;Referenceproteome;Translocation;Transport</t>
  </si>
  <si>
    <t>Q92621</t>
  </si>
  <si>
    <t>Q92621 [1452-1464]</t>
  </si>
  <si>
    <t>Nuclear pore complex protein Nup205 OS=Homo sapiens OX=9606 GN=NUP205 PE=1 SV=3</t>
  </si>
  <si>
    <t>NUP205</t>
  </si>
  <si>
    <t>Q92621 1xAcetyl [K1461]</t>
  </si>
  <si>
    <t>apoptosis;biological regulation;cell cycle;cell death;cellular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process;cellular protein complex assembly;cytokinetic cell separation;cytokinetic process;death;endosome transport;establishment of localization;establishment of localization in cell;establishment of protein localization;intracellular transport;macromolecular complex assembly;macromolecular complex subunit organization;membrane organization;programmed cell death;protein complex assembly;protein complex subunit organization;protein heterooligomerization;protein oligomerization;protein polymerization;protein transport;regulation of biological process;regulation of cell cycle;regulation of cell cycle process;regulation of cellular component organization;regulation of cellular process;regulation of centrosome cycle;regulation of centrosome duplication;regulation of cytoskeleton organization;regulation of microtubule cytoskeleton organization;regulation of microtubule-based process;regulation of organelle organization;regulation of viral reproduction;reproductive process;transport;vacuolar transport;vesicle-mediated transport;viral infectious cycle;viral reproduction;viral reproductive process</t>
  </si>
  <si>
    <t>alcohol binding;amine binding;binding;cation binding;identical protein binding;ion binding;lipid binding;phosphatidylcholine binding;phospholipid binding;protein binding;protein dimerization activity;protein homodimerization activity;quaternary ammonium group binding</t>
  </si>
  <si>
    <t>cell part;cytoplasmic membrane-bounded vesicle;cytoplasmic part;cytoplasmic vesicle;cytosol;endosomal part;endosome membrane;ESCRT III complex;extracellular membrane-bounded organelle;extracellular organelle;extracellular region part;extracellular vesicular exosome;intracellular membrane-bounded organelle;intracellular organelle;intracellular organelle part;intracellular part;late endosome membrane;macromolecular complex;membrane;membrane part;membrane-bounded organelle;membrane-bounded vesicle;organelle;organelle membrane;organelle part;plasma membrane;protein complex;vesicle</t>
  </si>
  <si>
    <t>Endocytosis</t>
  </si>
  <si>
    <t>3D-structure;Alternativesplicing;Apoptosis;Cellcycle;Celldivision;Coiledcoil;Completeproteome;Cytoplasm;Endosome;Isopeptidebond;Lipoprotein;Membrane;Myristate;Phosphoprotein;Proteintransport;Referenceproteome;Transport;Ublconjugation</t>
  </si>
  <si>
    <t>ESCRT-III complex</t>
  </si>
  <si>
    <t>Q9Y3E7</t>
  </si>
  <si>
    <t>Q9Y3E7 [46-57]</t>
  </si>
  <si>
    <t>Charged multivesicular body protein 3 OS=Homo sapiens OX=9606 GN=CHMP3 PE=1 SV=3</t>
  </si>
  <si>
    <t>CHMP3</t>
  </si>
  <si>
    <t>Q9Y3E7 3xAcetyl [K49;K53;K54]</t>
  </si>
  <si>
    <t>behavior;biological regulation;biosynthetic process;catabolic process;cellular biosynthetic process;cellular catabolic process;cellular component organization;cellular component organization at cellular level;cellular component organization or biogenesis;cellular component organization or biogenesis at cellular level;cellular macromolecule biosynthetic process;cellular macromolecule catabolic process;cellular macromolecule metabolic process;cellular metabolic process;cellular nitrogen compound metabolic process;cellular process;cellular response to stimulus;cellular response to stress;chromatin organization;chromosome organization;circadian behavior;circadian regulation of gene expression;circadian rhythm;DNA metabolic process;DNA repair;double-strand break repair;entrainment of circadian clock;entrainment of circadian clock by photoperiod;locomotor rhythm;locomotory behavior;macromolecule biosynthetic process;macromolecule catabolic process;macromolecule metabolic process;metabolic process;modification-dependent macromolecule catabolic process;modification-dependent protein catabolic process;nitrogen compound metabolic process;nucleic acid metabolic process;nucleobase-containing compound metabolic process;organelle organization;photoperiodism;primary metabolic process;proteasomal protein catabolic process;proteasomal ubiquitin-dependent protein catabolic process;protein metabolic process;proteolysis;proteolysis involved in cellular protein catabolic process;regulation of biological process;regulation of cellular process;regulation of circadian rhythm;regulation of defense response;regulation of gene expression;regulation of gene expression, epigenetic;regulation of inflammatory response;regulation of macromolecule metabolic process;regulation of metabolic process;regulation of response to external stimulus;regulation of response to stimulus;regulation of response to stress;response to abiotic stimulus;response to biotic stimulus;response to chemical stimulus;response to DNA damage stimulus;response to external stimulus;response to ionizing radiation;response to light stimulus;response to lipopolysaccharide;response to molecule of bacterial origin;response to organic substance;response to radiation;response to stimulus;response to stress;rhythmic behavior;rhythmic process;RNA biosynthetic process;RNA metabolic process;signal transduction;transcription, DNA-dependent;ubiquitin-dependent protein catabolic process</t>
  </si>
  <si>
    <t>binding;cation binding;chromatin binding;core promoter binding;core promoter sequence-specific DNA binding;DNA binding;ion binding;metal ion binding;nucleic acid binding;nucleic acid binding transcription factor activity;protein binding;protein binding transcription factor activity;regulatory region DNA binding;regulatory region nucleic acid binding;repressing transcription factor binding;RNA polymerase II repressing transcription factor binding;RNA polymerase II transcription factor binding;sequence-specific DNA binding;sequence-specific DNA binding transcription factor activity;transcription coactivator activity;transcription cofactor activity;transcription corepressor activity;transcription factor binding;transcription factor binding transcription factor activity;transcription regulatory region DNA binding;transcription regulatory region sequence-specific DNA binding;transition metal ion binding;zinc ion binding</t>
  </si>
  <si>
    <t>cell part;chromatin remodeling complex;cytoplasm;cytoskeletal part;envelope;histone deacetylase complex;intracellular membrane-bounded organelle;intracellular organelle;intracellular organelle part;intracellular part;macromolecular complex;membrane-bounded organelle;microtubule;nuclear envelope;nuclear part;nucleoplasm;nucleoplasm part;nucleus;NuRD complex;organelle;organelle envelope;organelle part;protein complex;transcriptional repressor complex</t>
  </si>
  <si>
    <t>3D-structure;Acetylation;Activator;Alternativesplicing;Biologicalrhythms;Completeproteome;Cytoplasm;Cytoskeleton;DNA-binding;Isopeptidebond;Metal-binding;Nucleus;Phosphoprotein;Polymorphism;Referenceproteome;Repressor;Transcription;Transcriptionregulation;Ublconjugation;Zinc;Zinc-finger</t>
  </si>
  <si>
    <t>Anti-HDAC2 complex;ESR1-CDK7-CCNH-MNAT1-MTA1-HDAC2 complex;MTA1 complex;MTA1-HDAC core complex;NRD complex (Nucleosome remodeling and deacetylation complex);NuRD.1 complex;SNF2h-cohesin-NuRD complex</t>
  </si>
  <si>
    <t>Q13330</t>
  </si>
  <si>
    <t>Q13330 [516-531]</t>
  </si>
  <si>
    <t>Metastasis-associated protein MTA1 OS=Homo sapiens OX=9606 GN=MTA1 PE=1 SV=2</t>
  </si>
  <si>
    <t>MTA1</t>
  </si>
  <si>
    <t>Q13330 1xAcetyl [K527]</t>
  </si>
  <si>
    <t>activation of protein kinase activity;anatomical structure development;anatomical structure formation involved in morphogenesis;anatomical structure homeostasis;anatomical structure morphogenesis;angiogenesis;artery morphogenesis;axon guidance;basophil chemotaxis;biological regulation;blood coagulation;blood vessel endothelial cell migration;blood vessel morphogenesis;body fluid secretion;branching morphogenesis of a tube;camera-type eye development;camera-type eye morphogenesis;cardiac cell development;cardiac muscle fiber development;cardiac vascular smooth muscle cell development;cell activation;cell chemotaxis;cell development;cell differentiation;cell maturation;cell migration;cell migration involved in sprouting angiogenesis;cell motility;cell surface receptor linked signaling pathway;cellular component movement;cellular developmental process;cellular process;cellular response to chemical stimulus;cellular response to growth factor stimulus;cellular response to hypoxia;cellular response to organic substance;cellular response to oxygen levels;cellular response to stimulus;cellular response to stress;cellular response to vascular endothelial growth factor stimulus;chemical homeostasis;chemical homeostasis within a tissue;chemotaxis;chordate embryonic development;circulatory system process;coagulation;commissural neuron axon guidance;coronary artery morphogenesis;coronary vasculature morphogenesis;coronary vein morphogenesis;developmental maturation;developmental process;dopaminergic neuron differentiation;embryo development;embryo development ending in birth or egg hatching;endothelial cell chemotaxis;endothelial cell migration;enzyme linked receptor protein signaling pathway;epithelial cell differentiation;erythrocyte differentiation;establishment of localization;establishment of localization in cell;exocytosis;eye development;eye morphogenesis;eye photoreceptor cell development;growth;heart morphogenesis;hemostasis;homeostatic process;immune system process;in utero embryonic development;induction of positive chemotaxis;kidney development;lactation;leukocyte chemotaxis;leukocyte differentiation;leukocyte migration;locomotion;lung development;macrophage differentiation;mammary gland alveolus development;mesoderm development;monocyte differentiation;morphogenesis of a branching epithelium;morphogenesis of a branching structure;morphogenesis of an epithelium;multicellular organismal process;multicellular organismal reproductive process;muscle cell development;muscle fiber development;myeloid cell differentiation;myeloid leukocyte differentiation;negative regulation of apoptosis;negative regulation of biological process;negative regulation of biosynthetic process;negative regulation of caspase activity;negative regulation of catalytic activity;negative regulation of cell death;negative regulation of cellular biosynthetic process;negative regulation of cellular macromolecule biosynthetic process;negative regulation of cellular metabolic process;negative regulation of cellular process;negative regulation of gene expression;negative regulation of hydrolase activity;negative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peptidase activity;negative regulation of programmed cell death;negative regulation of RNA metabolic process;negative regulation of transcription from RNA polymerase II promoter;negative regulation of transcription, DNA-dependent;nervous system development;neuron development;neuron differentiation;organ development;organ morphogenesis;outflow tract morphogenesis;ovarian follicle development;ovulation cycle process;pattern specification process;patterning of blood vessels;photoreceptor cell development;platelet activation;platelet degranulation;positive chemotaxis;positive regulation of angiogenesis;positive regulation of axon extension;positive regulation of axon extension involved in axon guidance;positive regulation of axonogenesis;positive regulation of behavior;positive regulation of biological process;positive regulation of biosynthetic process;positive regulation of blood vessel endothelial cell migration;positive regulation of branching involved in ureteric bud morphogenesis;positive regulation of catalytic activity;positive regulation of cell adhesion;positive regulation of cell communication;positive regulation of cell development;positive regulation of cell differentiation;positive regulation of cell division;positive regulation of cell growth;positive regulation of cell migration;positive regulation of cell migration involved in sprouting angiogenesis;positive regulation of cell motility;positive regulation of cell projection organization;positive regulation of cell proliferation;positive regulation of cell-matrix adhesion;positive regulation of cell-substrate adhesion;positive regulation of cellular biosynthetic process;positive regulation of cellular component movement;positive regulation of cellular component organization;positive regulation of cellular metabolic process;positive regulation of cellular process;positive regulation of cellular protein metabolic process;positive regulation of chemotaxis;positive regulation of CREB transcription factor activity;positive regulation of developmental growth;positive regulation of developmental process;positive regulation of endocytosis;positive regulation of endothelial cell migration;positive regulation of endothelial cell proliferation;positive regulation of epithelial cell proliferation;positive regulation of ERK1 and ERK2 cascade;positive regulation of focal adhesion assembly;positive regulation of gene expression;positive regulation of growth;positive regulation of immune system process;positive regulation of intracellular protein kinase cascade;positive regulation of kinase activity;positive regulation of leukocyte chemotaxis;positive regulation of leukocyte migration;positive regulation of locomotion;positive regulation of macromolecule biosynthetic process;positive regulation of macromolecule metabolic process;positive regulation of MAP kinase activity;positive regulation of MAPKKK cascade;positive regulation of mast cell chemotaxis;positive regulation of mesenchymal cell proliferation;positive regulation of metabolic process;positive regulation of molecular function;positive regulation of multicellular organismal process;positive regulation of neural precursor cell proliferation;positive regulation of neuroblast proliferation;positive regulation of neurogenesis;positive regulation of nitrogen compound metabolic process;positive regulation of nucleobase-containing compound metabolic process;positive regulation of peptidyl-serine phosphorylation;positive regulation of peptidyl-tyrosine phosphorylation;positive regulation of phosphate metabolic process;positive regulation of phosphorus metabolic process;positive regulation of phosphorylation;positive regulation of positive chemotaxis;positive regulation of protein autophosphorylation;positive regulation of protein complex assembly;positive regulation of protein kinase activity;positive regulation of protein kinase C signaling cascade;positive regulation of protein metabolic process;positive regulation of protein modification process;positive regulation of protein phosphorylation;positive regulation of protein serine/threonine kinase activity;positive regulation of receptor internalization;positive regulation of receptor-mediated endocytosis;positive regulation of response to external stimulus;positive regulation of response to stimulus;positive regulation of RNA metabolic process;positive regulation of sequence-specific DNA binding transcription factor activity;positive regulation of signal transduction;positive regulation of signaling;positive regulation of transcription from RNA polymerase II promoter;positive regulation of transcription, DNA-dependent;positive regulation of transferase activity;positive regulation of transport;positive regulation of vascular endothelial growth factor receptor signaling pathway;positive regulation of vascular permeability;post-embryonic camera-type eye development;post-embryonic organ development;primitive erythrocyte differentiation;regulation of anatomical structure morphogenesis;regulation of angiogenesis;regulation of apoptosis;regulation of axon extension;regulation of axon extension involved in axon guidance;regulation of axonogenesis;regulation of behavior;regulation of biological process;regulation of biological quality;regulation of biosynthetic process;regulation of blood vessel endothelial cell migration;regulation of body fluid levels;regulation of branching involved in ureteric bud morphogenesis;regulation of catalytic activity;regulation of cell adhesion;regulation of cell communication;regulation of cell death;regulation of cell development;regulation of cell differentiation;regulation of cell division;regulation of cell growth;regulation of cell migration;regulation of cell migration involved in sprouting angiogenesis;regulation of cell morphogenesis;regulation of cell morphogenesis involved in differentiation;regulation of cell motility;regulation of cell projection organization;regulation of cell proliferation;regulation of cell shape;regulation of cell-matrix adhesion;regulation of cell-substrate adhesion;regulation of cell-substrate junction assembly;regulation of cellular biosynthetic process;regulation of cellular component biogenesis;regulation of cellular component movement;regulation of cellular component organization;regulation of cellular macromolecule biosynthetic process;regulation of cellular metabolic process;regulation of cellular process;regulation of cellular protein metabolic process;regulation of cellular response to growth factor stimulus;regulation of cGMP metabolic process;regulation of chemotaxis;regulation of cyclic nucleotide metabolic process;regulation of cysteine-type endopeptidase activity;regulation of cysteine-type endopeptidase activity involved in apoptotic process;regulation of developmental growth;regulation of developmental process;regulation of endocytosis;regulation of endopeptidase activity;regulation of endothelial cell migration;regulation of endothelial cell proliferation;regulation of epithelial cell proliferation;regulation of ERK1 and ERK2 cascade;regulation of extent of cell growth;regulation of focal adhesion assembly;regulation of gene expression;regulation of growth;regulation of hydrolase activity;regulation of immune system process;regulation of intracellular protein kinase cascade;regulation of kidney development;regulation of kinase activity;regulation of leukocyte chemotaxis;regulation of leukocyte migration;regulation of localization;regulation of locomotion;regulation of macromolecule biosynthetic process;regulation of macromolecule metabolic process;regulation of MAP kinase activity;regulation of MAPKKK cascade;regulation of mast cell chemotaxis;regulation of mesenchymal cell proliferation;regulation of metabolic process;regulation of molecular function;regulation of morphogenesis of a branching structure;regulation of multicellular organismal development;regulation of multicellular organismal process;regulation of nervous system development;regulation of neural precursor cell proliferation;regulation of neurogenesis;regulation of neuron differentiation;regulation of neuron projection development;regulation of nitrogen compound metabolic process;regulation of nucleobase-containing compound metabolic process;regulation of nucleotide metabolic process;regulation of organ morphogenesis;regulation of peptidase activity;regulation of peptidyl-serine phosphorylation;regulation of peptidyl-tyrosine phosphorylation;regulation of phosphate metabolic process;regulation of phosphorus metabolic process;regulation of phosphorylation;regulation of positive chemotaxis;regulation of primary metabolic process;regulation of programmed cell death;regulation of protein autophosphorylation;regulation of protein complex assembly;regulation of protein kinase activity;regulation of protein kinase C signaling cascade;regulation of protein metabolic process;regulation of protein modification process;regulation of protein phosphorylation;regulation of protein serine/threonine kinase activity;regulation of receptor internalization;regulation of receptor-mediated endocytosis;regulation of response to external stimulus;regulation of response to stimulus;regulation of retinal ganglion cell axon guidance;regulation of RNA metabolic process;regulation of sequence-specific DNA binding transcription factor activity;regulation of signal transduction;regulation of signaling;regulation of transcription from RNA polymerase II promoter;regulation of transcription, DNA-dependent;regulation of transferase activity;regulation of transport;regulation of vascular endothelial growth factor receptor signaling pathway;regulation of vascular permeability;regulation of vesicle-mediated transport;reproductive process;response to chemical stimulus;response to external stimulus;response to growth factor stimulus;response to hypoxia;response to organic substance;response to oxygen levels;response to stimulus;response to stress;rhythmic process;secretion;secretion by cell;sensory organ development;signal transduction;striated muscle cell development;surfactant homeostasis;system development;system process;taxis;tissue development;tissue homeostasis;tissue morphogenesis;transmembrane receptor protein tyrosine kinase signaling pathway;transport;tube formation;tube morphogenesis;vascular endothelial growth factor receptor signaling pathway;vascular endothelial growth factor receptor signaling pathway involved in endothelial cell chemotaxis;vascular process in circulatory system;vascular smooth muscle cell development;vasculogenesis;venous blood vessel morphogenesis;vesicle-mediated transport</t>
  </si>
  <si>
    <t>binding;carbohydrate binding;chemoattractant activity;cytokine activity;cytokine receptor binding;extracellular matrix binding;fibronectin binding;glycosaminoglycan binding;growth factor activity;growth factor receptor binding;heparin binding;identical protein binding;pattern binding;platelet-derived growth factor receptor binding;polysaccharide binding;protein binding;protein dimerization activity;protein heterodimerization activity;protein homodimerization activity;receptor activator activity;receptor agonist activity;receptor binding;receptor regulator activity;vascular endothelial growth factor receptor 1 binding;vascular endothelial growth factor receptor 2 binding;vascular endothelial growth factor receptor binding</t>
  </si>
  <si>
    <t>cell part;cell surface;cytoplasm;cytoplasmic membrane-bounded vesicle;cytoplasmic membrane-bounded vesicle lumen;cytoplasmic part;cytoplasmic vesicle;cytoplasmic vesicle part;extracellular matrix;extracellular region;extracellular region part;extracellular space;intracellular membrane-bounded organelle;intracellular organelle;intracellular organelle part;intracellular part;membrane;membrane-bounded organelle;membrane-bounded vesicle;membrane-enclosed lumen;organelle;organelle lumen;organelle part;platelet alpha granule lumen;proteinaceous extracellular matrix;secretory granule lumen;stored secretory granule;vesicle;vesicle lumen</t>
  </si>
  <si>
    <t>Bladder cancer;Cytokine-cytokine receptor interaction;Focal adhesion;mTOR signaling pathway;Pancreatic cancer;Pathways in cancer;Renal cell carcinoma;Rheumatoid arthritis</t>
  </si>
  <si>
    <t>3D-structure;Alternativeinitiation;Alternativepromoterusage;Alternativesplicing;Angiogenesis;Completeproteome;Developmentalprotein;Differentiation;Directproteinsequencing;Disulfidebond;Glycoprotein;Growthfactor;Heparin-binding;Mitogen;Referenceproteome;Secreted;Signal</t>
  </si>
  <si>
    <t>ITGA9-ITGB1-VEGFA complex;NRP1-VEGF(165/121) complex;NRP1-VEGFR2-VEGF(165) complex;VEGFA(165)-KDR-NRP1 complex;VEGFA(165)-VEGFR2-NRP1 complex</t>
  </si>
  <si>
    <t>P15692</t>
  </si>
  <si>
    <t>P15692 [146-154]</t>
  </si>
  <si>
    <t>Vascular endothelial growth factor A OS=Homo sapiens OX=9606 GN=VEGFA PE=1 SV=2</t>
  </si>
  <si>
    <t>VEGFA</t>
  </si>
  <si>
    <t>P15692 4xAcetyl [K147;K149;K152;K154]</t>
  </si>
  <si>
    <t>Q71UI9 [93-102];P0C0S5 [93-102]</t>
  </si>
  <si>
    <t>Histone H2A.V OS=Homo sapiens OX=9606 GN=H2AZ2 PE=1 SV=3;Histone H2A.Z OS=Homo sapiens OX=9606 GN=H2AZ1 PE=1 SV=2</t>
  </si>
  <si>
    <t>H2AZ1</t>
  </si>
  <si>
    <t>Q71UI9 1xAcetyl [K102];P0C0S5 1xAcetyl [K102]</t>
  </si>
  <si>
    <t>cell division;cellular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process;cellular protein complex assembly;cellular protein metabolic process;cellular response to chemical stimulus;cellular response to cytokine stimulus;cellular response to interleukin-4;cellular response to organic substance;cellular response to stimulus;cytoskeleton organization;cytoskeleton-dependent intracellular transport;'de novo' posttranslational protein folding;'de novo' protein folding;establishment of localization;establishment of localization in cell;intracellular transport;macromolecular complex assembly;macromolecular complex subunit organization;macromolecule metabolic process;metabolic process;microtubule cytoskeleton organization;microtubule-based process;organelle organization;primary metabolic process;protein complex assembly;protein complex subunit organization;protein folding;protein metabolic process;protein polymerization;response to chemical stimulus;response to cytokine stimulus;response to interleukin-4;response to organic substance;response to stimulus;transport</t>
  </si>
  <si>
    <t>binding;catalytic activity;double-stranded RNA binding;enzyme binding;GTP binding;GTPase activity;guanyl nucleotide binding;guanyl ribonucleotide binding;hydrolase activity;hydrolase activity, acting on acid anhydrides;hydrolase activity, acting on acid anhydrides, in phosphorus-containing anhydrides;nucleic acid binding;nucleoside-triphosphatase activity;nucleotide binding;protein binding;purine nucleotide binding;purine ribonucleoside triphosphate binding;purine ribonucleotide binding;pyrophosphatase activity;ribonucleotide binding;RNA binding;structural constituent of cytoskeleton;structural molecule activity;ubiquitin protein ligase binding</t>
  </si>
  <si>
    <t>cell part;cytoplasmic microtubule;cytoplasmic part;cytoskeletal part;extracellular membrane-bounded organelle;extracellular organelle;extracellular region part;extracellular vesicular exosome;intracellular organelle part;intracellular part;macromolecular complex;membrane-bounded organelle;membrane-bounded vesicle;microtubule;organelle;organelle part;protein complex;vesicle</t>
  </si>
  <si>
    <t>Gap junction;Pathogenic Escherichia coli infection;Phagosome</t>
  </si>
  <si>
    <t>3D-structure;Acetylation;Alternativesplicing;Completeproteome;Cytoplasm;Cytoskeleton;Directproteinsequencing;GTP-binding;Isopeptidebond;Methylation;Microtubule;Nitration;Nucleotide-binding;Phosphoprotein;Referenceproteome;Ublconjugation</t>
  </si>
  <si>
    <t>60S APC containing complex;Parvulin-associated pre-rRNP complex</t>
  </si>
  <si>
    <t>P68363</t>
  </si>
  <si>
    <t>P68363 [395-402]</t>
  </si>
  <si>
    <t>Tubulin alpha-1B chain OS=Homo sapiens OX=9606 GN=TUBA1B PE=1 SV=1</t>
  </si>
  <si>
    <t>TUBA1B</t>
  </si>
  <si>
    <t>P68363 1xAcetyl [K401]</t>
  </si>
  <si>
    <t>biological regulation;biosynthetic process;catabolic process;cellular biosynthetic process;cellular catabolic process;cellular macromolecule biosynthetic process;cellular macromolecule catabolic process;cellular macromolecule metabolic process;cellular metabolic process;cellular nitrogen compound metabolic process;cellular process;establishment of localization;establishment of localization in cell;establishment of RNA localization;gene expression;intracellular transport;macromolecule biosynthetic process;macromolecule catabolic process;macromolecule metabolic process;metabolic process;mRNA 3'-end processing;mRNA catabolic process;mRNA export from nucleus;mRNA metabolic process;mRNA processing;mRNA transport;nitrogen compound metabolic process;nuclear export;nuclear mRNA splicing, via spliceosome;nuclear transport;nuclear-transcribed mRNA catabolic process;nuclear-transcribed mRNA catabolic process, nonsense-mediated decay;nucleic acid metabolic process;nucleic acid transport;nucleobase-containing compound metabolic process;nucleobase-containing compound transport;nucleocytoplasmic transport;posttranscriptional regulation of gene expression;primary metabolic process;regulation of alternative nuclear mRNA splicing, via spliceosome;regulation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protein metabolic process;regulation of RNA metabolic process;regulation of RNA splicing;regulation of translation;RNA 3'-end processing;RNA biosynthetic process;RNA catabolic process;RNA export from nucleus;RNA metabolic process;RNA processing;RNA splicing;RNA splicing, via transesterification reactions;RNA splicing, via transesterification reactions with bulged adenosine as nucleophile;RNA transport;termination of RNA polymerase II transcription;transcription from RNA polymerase II promoter;transcription termination, DNA-dependent;transcription, DNA-dependent;transport</t>
  </si>
  <si>
    <t>catalytic step 2 spliceosome;cell part;cytoplasmic part;cytosol;exon-exon junction complex;intracellular membrane-bounded organelle;intracellular organelle;intracellular organelle part;intracellular part;macromolecular complex;membrane-bounded organelle;nuclear body;nuclear part;nuclear speck;nucleoplasm;nucleoplasm part;nucleus;organelle;organelle part;protein complex;ribonucleoprotein complex;spliceosomal complex</t>
  </si>
  <si>
    <t>3D-structure;Acetylation;Alternativesplicing;Completeproteome;Cytoplasm;mRNAprocessing;mRNAsplicing;mRNAtransport;Nonsense-mediatedmRNAdecay;Nucleus;Referenceproteome;RNA-binding;Spliceosome;Translationregulation;Transport</t>
  </si>
  <si>
    <t>C complex spliceosome;Exon junction complex;Exon junction complex (EIF4A3-MLN51-MAGOH-Y14);Exon junction complex (EIF4A3-MLN51-MAGOH-Y14),  RNA-protein complex;Exon junction complex (EIF4A3-MLN51-UPF3B-MAGOH-Y14);Exon junction complex (F4A3-MLN51-UPF3B-MAGOH-Y14-PYM);Exon junction complex, EIF4A3-MLN51-MAGOH-Y14 (RNA-protein complex);IPO13-RBM8A-MAGOH complex;Spliceosome;Y14-Magoh complex</t>
  </si>
  <si>
    <t>P61326</t>
  </si>
  <si>
    <t>P61326 [15-31]</t>
  </si>
  <si>
    <t>Protein mago nashi homolog OS=Homo sapiens OX=9606 GN=MAGOH PE=1 SV=1</t>
  </si>
  <si>
    <t>MAGOH</t>
  </si>
  <si>
    <t>P61326 1xAcetyl [K16]</t>
  </si>
  <si>
    <t>biological regulation;cellular macromolecule metabolic process;cellular metabolic process;cellular nitrogen compound metabolic process;cellular process;gene expression;macromolecule metabolic process;metabolic process;mRNA metabolic process;mRNA processing;nitrogen compound metabolic process;nuclear mRNA splicing, via spliceosome;nucleic acid metabolic process;nucleobase-containing compound metabolic process;primary metabolic process;regulation of biological process;regulation of cellular metabolic process;regulation of cellular process;regulation of gene expression;regulation of macromolecule metabolic process;regulation of metabolic process;regulation of nitrogen compound metabolic process;regulation of nucleobase-containing compound metabolic process;regulation of primary metabolic process;regulation of RNA metabolic process;regulation of RNA splicing;RNA metabolic process;RNA processing;RNA splicing;RNA splicing, via transesterification reactions;RNA splicing, via transesterification reactions with bulged adenosine as nucleophile</t>
  </si>
  <si>
    <t>binding;nucleic acid binding;nucleotide binding;poly(U) RNA binding;poly-pyrimidine tract binding;RNA binding;single-stranded RNA binding</t>
  </si>
  <si>
    <t>catalytic step 2 spliceosome;cell part;intracellular membrane-bounded organelle;intracellular organelle;intracellular organelle part;intracellular part;macromolecular complex;membrane;membrane-bounded organelle;nuclear part;nucleoplasm;nucleus;organelle;organelle part;ribonucleoprotein complex;spliceosomal complex</t>
  </si>
  <si>
    <t>3D-structure;Acetylation;Completeproteome;Directproteinsequencing;Methylation;mRNAprocessing;mRNAsplicing;Nucleus;Phosphoprotein;Referenceproteome;Repeat;Ribonucleoprotein;RNA-binding;Spliceosome</t>
  </si>
  <si>
    <t>C complex spliceosome;DCS complex (PTBP1, PTBP2, HNRPH1, HNRPF);DGCR8 multiprotein complex;HNRPF-HNRPH1 complex;Large Drosha complex</t>
  </si>
  <si>
    <t>P31943</t>
  </si>
  <si>
    <t>P31943 [180-188]</t>
  </si>
  <si>
    <t>Heterogeneous nuclear ribonucleoprotein H OS=Homo sapiens OX=9606 GN=HNRNPH1 PE=1 SV=4</t>
  </si>
  <si>
    <t>HNRNPH1</t>
  </si>
  <si>
    <t>P31943 1xAcetyl [K185]</t>
  </si>
  <si>
    <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process;macromolecular complex assembly;macromolecular complex subunit organization;macromolecule metabolic process;metabolic process;mRNA splice site selection;nitrogen compound metabolic process;nucleic acid metabolic process;nucleobase-containing compound metabolic process;primary metabolic process;ribonucleoprotein complex assembly;ribonucleoprotein complex subunit organization;RNA metabolic process;RNA processing;RNA splicing</t>
  </si>
  <si>
    <t>binding;DNA binding;mRNA binding;nucleic acid binding;RNA binding</t>
  </si>
  <si>
    <t>cell part;intracellular membrane-bounded organelle;intracellular organelle;intracellular organelle part;intracellular part;macromolecular complex;membrane-bounded organelle;nuclear body;nuclear part;nuclear speck;nucleoplasm;nucleoplasm part;nucleus;organelle;organelle part;ribonucleoprotein complex;small nuclear ribonucleoprotein complex;U1 snRNP</t>
  </si>
  <si>
    <t>Acetylation;Alternativesplicing;Coiledcoil;Completeproteome;DNA-binding;mRNAprocessing;mRNAsplicing;Nucleus;Phosphoprotein;Referenceproteome</t>
  </si>
  <si>
    <t>O95232</t>
  </si>
  <si>
    <t>O95232 [17-24]</t>
  </si>
  <si>
    <t>Luc7-like protein 3 OS=Homo sapiens OX=9606 GN=LUC7L3 PE=1 SV=2</t>
  </si>
  <si>
    <t>LUC7L3</t>
  </si>
  <si>
    <t>O95232 1xAcetyl [K23]</t>
  </si>
  <si>
    <t>amine transport;apoptosis;biological regulation;biosynthetic process;blood coagulation;cell activation;cell death;cellular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response to stimulus;coagulation;death;establishment of Golgi localization;establishment of localization;establishment of localization in cell;establishment of organelle localization;establishment of protein localization;establishment of protein localization in mitochondrion;establishment of protein localization to organelle;gene expression;Golgi organization;Golgi reassembly;hemostasis;histamine secretion;histamine secretion by mast cell;histamine secretion involved in inflammatory response;histamine transport;hormone secretion;hormone transport;intracellular protein transport;intracellular signal transduction;intracellular transport;macromolecule metabolic process;membrane organization;metabolic process;mitochondrial transport;multicellular organismal process;negative regulation of apoptosis;negative regulation of biological process;negative regulation of cell death;negative regulation of cellular process;negative regulation of programmed cell death;nitrogen compound metabolic process;nitrogen compound transport;nucleic acid metabolic process;nucleobase-containing compound metabolic process;organelle organization;organic substance transport;platelet activation;primary metabolic process;programmed cell death;protein import;protein targeting;protein targeting to mitochondrion;protein transport;regulation of apoptosis;regulation of biological process;regulation of biological quality;regulation of body fluid levels;regulation of cell death;regulation of cellular process;regulation of hormone levels;regulation of programmed cell death;response to chemical stimulus;response to drug;response to stimulus;RNA biosynthetic process;RNA metabolic process;secretion;secretion by cell;signal release;signal transduction;small GTPase mediated signal transduction;transcription initiation from RNA polymerase II promoter;transcription initiation, DNA-dependent;transport</t>
  </si>
  <si>
    <t>binding;enzyme binding;identical protein binding;kinase binding;protein binding;protein kinase binding;transcription factor binding;ubiquitin protein ligase binding</t>
  </si>
  <si>
    <t>adherens junction;anchoring junction;blood microparticle;cell junction;cell leading edge;cell part;cell-substrate adherens junction;cell-substrate junction;cytoplasm;cytoplasmic membrane-bounded vesicle;cytoplasmic part;cytoplasmic vesicle;cytoplasmic vesicle membrane;cytoplasmic vesicle part;cytoskeletal part;cytosol;extracellular membrane-bounded organelle;extracellular organelle;extracellular region part;extracellular space;extracellular vesicular exosome;focal adhesion;intracellular membrane-bounded organelle;intracellular organelle;intracellular organelle part;intracellular part;lysosome;lytic vacuole;macromolecular complex;mast cell granule;melanosome;membrane;membrane-bounded organelle;membrane-bounded vesicle;mitochondrion;nuclear part;nucleoplasm;nucleus;organelle;organelle membrane;organelle part;perinuclear region of cytoplasm;pigment granule;postsynaptic density;protein complex;synapse part;vacuole;vesicle;vesicle membrane</t>
  </si>
  <si>
    <t>Cell cycle;Neurotrophin signaling pathway;Oocyte meiosis</t>
  </si>
  <si>
    <t>3D-structure;Acetylation;Alternativesplicing;Completeproteome;Cytoplasm;Directproteinsequencing;Phosphoprotein;Referenceproteome</t>
  </si>
  <si>
    <t>Kinase maturation complex 1</t>
  </si>
  <si>
    <t>P63104</t>
  </si>
  <si>
    <t>P63104 [1-11]</t>
  </si>
  <si>
    <t>14-3-3 protein zeta/delta OS=Homo sapiens OX=9606 GN=YWHAZ PE=1 SV=1</t>
  </si>
  <si>
    <t>YWHAZ</t>
  </si>
  <si>
    <t>P63104 2xAcetyl [K3;K9]</t>
  </si>
  <si>
    <t>cellular macromolecule metabolic process;cellular metabolic process;cellular nitrogen compound metabolic process;cellular process;cleavage in ITS2 between 5.8S rRNA and LSU-rRNA of tricistronic rRNA transcript (SSU-rRNA, 5.8S rRNA, LSU-rRNA);cleavage involved in rRNA processing;endonucleolytic cleavage involved in rRNA processing;endonucleolytic cleavage of tricistronic rRNA transcript (SSU-rRNA, 5.8S rRNA, LSU-rRNA);macromolecule metabolic process;maturation of 5.8S rRNA;metabolic process;ncRNA metabolic process;ncRNA processing;nitrogen compound metabolic process;nucleic acid metabolic process;nucleic acid phosphodiester bond hydrolysis;nucleobase-containing compound metabolic process;primary metabolic process;RNA metabolic process;RNA processing;rRNA metabolic process;rRNA processing</t>
  </si>
  <si>
    <t>adenyl nucleotide binding;adenyl ribonucleotide binding;ATP binding;binding;catalytic activity;kinase activity;nucleic acid binding;nucleobase-containing compound kinase activity;nucleotide binding;phosphotransferase activity, alcohol group as acceptor;polynucleotide 5'-hydroxyl-kinase activity;purine nucleotide binding;purine ribonucleoside triphosphate binding;purine ribonucleotide binding;ribonucleotide binding;RNA binding;transferase activity;transferase activity, transferring phosphorus-containing groups</t>
  </si>
  <si>
    <t>Acetylation;ATP-binding;Completeproteome;Kinase;Nucleotide-binding;Nucleus;Phosphoprotein;Polymorphism;Referenceproteome;RNA-binding;rRNAprocessing;Transferase</t>
  </si>
  <si>
    <t>Q5SY16</t>
  </si>
  <si>
    <t>Q5SY16 [671-681]</t>
  </si>
  <si>
    <t>Polynucleotide 5'-hydroxyl-kinase NOL9 OS=Homo sapiens OX=9606 GN=NOL9 PE=1 SV=1</t>
  </si>
  <si>
    <t>NOL9</t>
  </si>
  <si>
    <t>Q5SY16 1xAcetyl [K677]</t>
  </si>
  <si>
    <t>A8CG34 [422-431];Q96HA1 [445-454]</t>
  </si>
  <si>
    <t>Nuclear envelope pore membrane protein POM 121C OS=Homo sapiens OX=9606 GN=POM121C PE=1 SV=3;Nuclear envelope pore membrane protein POM 121 OS=Homo sapiens OX=9606 GN=POM121 PE=1 SV=2</t>
  </si>
  <si>
    <t>POM121</t>
  </si>
  <si>
    <t>A8CG34 1xAcetyl [K430];Q96HA1 1xAcetyl [K453]</t>
  </si>
  <si>
    <t>P16402 [56-64];P10412 [55-63];P16403 [55-63]</t>
  </si>
  <si>
    <t>P16402 1xAcetyl [K64];P10412 1xAcetyl [K63];P16403 1xAcetyl [K63]</t>
  </si>
  <si>
    <t>biological regulation;cellular macromolecule metabolic process;cellular metabolic process;cellular nitrogen compound metabolic process;cellular process;macromolecule metabolic process;metabolic process;mRNA metabolic process;mRNA processing;nitrogen compound metabolic process;nuclear mRNA splicing, via spliceosome;nucleic acid metabolic process;nucleobase-containing compound metabolic process;primary metabolic process;regulation of biological process;regulation of gene expression;regulation of macromolecule metabolic process;regulation of metabolic process;RNA metabolic process;RNA processing;RNA secondary structure unwinding;RNA splicing;RNA splicing, via transesterification reactions;RNA splicing, via transesterification reactions with bulged adenosine as nucleophile</t>
  </si>
  <si>
    <t>Cajal body;cell part;cytoplasm;intracellular membrane-bounded organelle;intracellular non-membrane-bounded organelle;intracellular organelle;intracellular organelle part;intracellular part;membrane-bounded organelle;non-membrane-bounded organelle;nuclear body;nuclear part;nuclear speck;nucleolus;nucleoplasm part;nucleus;organelle;organelle part</t>
  </si>
  <si>
    <t>Acetylation;ATP-binding;Coiledcoil;Completeproteome;Helicase;Hydrolase;mRNAprocessing;mRNAsplicing;Nucleotide-binding;Nucleus;Phosphoprotein;Polymorphism;Referenceproteome;RNA-binding</t>
  </si>
  <si>
    <t>DDX46</t>
  </si>
  <si>
    <t>Q7L014 1xAcetyl [K271]</t>
  </si>
  <si>
    <t>O76021 [374-385]</t>
  </si>
  <si>
    <t>O76021 1xAcetyl [K374]</t>
  </si>
  <si>
    <t>aerobic respiration;cellular metabolic process;cellular process;cellular respiration;electron transport chain;energy derivation by oxidation of organic compounds;generation of precursor metabolites and energy;metabolic process;oxidation-reduction process;oxidative phosphorylation;phosphate-containing compound metabolic process;phosphorus metabolic process;phosphorylation;respiratory electron transport chain;small molecule metabolic process</t>
  </si>
  <si>
    <t>binding;catalytic activity;cation binding;endopeptidase activity;hydrolase activity;ion binding;metal ion binding;metalloendopeptidase activity;metallopeptidase activity;peptidase activity;peptidase activity, acting on L-amino acid peptides</t>
  </si>
  <si>
    <t>cell part;cytoplasmic part;extracellular membrane-bounded organelle;extracellular organelle;extracellular region part;extracellular vesicular exosome;intracellular membrane-bounded organelle;intracellular organelle;intracellular organelle part;intracellular part;macromolecular complex;membrane;membrane part;membrane-bounded organelle;membrane-bounded vesicle;mitochondrial inner membrane;mitochondrial membrane;mitochondrial membrane part;mitochondrial part;mitochondrial respiratory chain complex III;mitochondrion;organelle;organelle inner membrane;organelle membrane;organelle part;protein complex;respiratory chain complex III;vesicle</t>
  </si>
  <si>
    <t>Alzheimer's disease;Cardiac muscle contraction;Huntington's disease;Oxidative phosphorylation;Parkinson's disease</t>
  </si>
  <si>
    <t>Acetylation;Completeproteome;Directproteinsequencing;Diseasemutation;Electrontransport;Membrane;Mitochondrion;Mitochondrioninnermembrane;Polymorphism;Referenceproteome;Respiratorychain;Transitpeptide;Transport</t>
  </si>
  <si>
    <t>P22695</t>
  </si>
  <si>
    <t>P22695 [149-162]</t>
  </si>
  <si>
    <t>Cytochrome b-c1 complex subunit 2, mitochondrial OS=Homo sapiens OX=9606 GN=UQCRC2 PE=1 SV=3</t>
  </si>
  <si>
    <t>UQCRC2</t>
  </si>
  <si>
    <t>P22695 1xAcetyl [K159]</t>
  </si>
  <si>
    <t>P46013 [2223-2240]</t>
  </si>
  <si>
    <t>P46013 1xAcetyl [K2236]</t>
  </si>
  <si>
    <t>biological regulation;cell cycle phase;cell cycle process;cellular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response to stimulus;chromosome condensation;chromosome organization;DNA conformation change;DNA metabolic process;DNA packaging;macromolecule metabolic process;metabolic process;mitosis;mitotic chromosome condensation;nitrogen compound metabolic process;nuclear division;nucleic acid metabolic process;nucleobase-containing compound metabolic process;organelle fission;organelle organization;primary metabolic process;regulation of biological process;regulation of cellular process;response to stimulus;signal transduction</t>
  </si>
  <si>
    <t>binding;cation binding;DNA binding;double-stranded DNA binding;ion binding;metal ion binding;nucleic acid binding;structure-specific DNA binding;transition metal ion binding;zinc ion binding</t>
  </si>
  <si>
    <t>cell part;chromosome;condensed chromosome;cytoplasmic part;female pronucleus;Golgi apparatus;intracellular membrane-bounded organelle;intracellular non-membrane-bounded organelle;intracellular organelle;intracellular organelle part;intracellular part;membrane;membrane-bounded organelle;mitochondrion;non-membrane-bounded organelle;nuclear matrix;nuclear part;nucleoplasm;nucleus;organelle;organelle part;pronucleus</t>
  </si>
  <si>
    <t>Completeproteome;DNA-binding;Metal-binding;Nucleus;Phosphoprotein;Polymorphism;Referenceproteome;Repeat;Zinc;Zinc-finger</t>
  </si>
  <si>
    <t>O43823</t>
  </si>
  <si>
    <t>O43823 [510-517]</t>
  </si>
  <si>
    <t>A-kinase anchor protein 8 OS=Homo sapiens OX=9606 GN=AKAP8 PE=1 SV=1</t>
  </si>
  <si>
    <t>AKAP8</t>
  </si>
  <si>
    <t>O43823 1xAcetyl [K516]</t>
  </si>
  <si>
    <t>Q8WWQ0 [1645-1658]</t>
  </si>
  <si>
    <t>Q8WWQ0 1xAcetyl [K1657]</t>
  </si>
  <si>
    <t>anatomical structure formation involved in morphogenesis;angiogenesis;ATP biosynthetic process;ATP hydrolysis coupled proton transport;ATP metabolic process;ATP synthesis coupled proton transport;biological regulation;biosynthetic process;cation homeostasis;cation transport;cell differentiation;cellular biosynthetic process;cellular cation homeostasis;cellular chemical homeostasis;cellular component organization;cellular component organization at cellular level;cellular component organization or biogenesis;cellular component organization or biogenesis at cellular level;cellular developmental process;cellular homeostasis;cellular ion homeostasis;cellular metabolic process;cellular monovalent inorganic cation homeostasis;cellular nitrogen compound biosynthetic process;cellular nitrogen compound metabolic process;cellular process;chemical homeostasis;developmental process;electron transport chain;energy coupled proton transport, against electrochemical gradient;energy coupled proton transport, down electrochemical gradient;establishment of localization;establishment of localization in cell;generation of precursor metabolites and energy;heterocycle biosynthetic process;heterocycle metabolic process;homeostatic process;hydrogen transport;intracellular transport;ion homeostasis;ion transmembrane transport;ion transport;lipid metabolic process;metabolic process;mitochondrial ATP synthesis coupled proton transport;mitochondrial transport;mitochondrion organization;monovalent inorganic cation homeostasis;monovalent inorganic cation transport;negative regulation of biological process;negative regulation of cell adhesion;negative regulation of cell adhesion involved in substrate-bound cell migration;negative regulation of cellular process;nitrogen compound metabolic process;nucleobase-containing compound biosynthetic process;nucleobase-containing compound metabolic process;nucleobase-containing small molecule metabolic process;nucleoside phosphate metabolic process;nucleoside triphosphate biosynthetic process;nucleoside triphosphate metabolic process;nucleotide biosynthetic process;nucleotide metabolic process;organelle organization;osteoblast differentiation;oxidation-reduction process;primary metabolic process;proton transport;purine nucleoside triphosphate biosynthetic process;purine nucleoside triphosphate metabolic process;purine nucleotide biosynthetic process;purine nucleotide metabolic process;purine ribonucleoside triphosphate biosynthetic process;purine ribonucleoside triphosphate metabolic process;purine ribonucleotide biosynthetic process;purine ribonucleotide metabolic process;purine-containing compound biosynthetic process;purine-containing compound metabolic process;regulation of biological process;regulation of biological quality;regulation of cell adhesion;regulation of cellular pH;regulation of cellular process;regulation of intracellular pH;regulation of pH;respiratory electron transport chain;ribonucleoside triphosphate biosynthetic process;ribonucleoside triphosphate metabolic process;ribonucleotide biosynthetic process;ribonucleotide metabolic process;small molecule metabolic process;transmembrane transport;transport</t>
  </si>
  <si>
    <t>active transmembrane transporter activity;adenyl nucleotide binding;adenyl ribonucleotide binding;ATP binding;ATPase activity;ATPase activity, coupled;ATPase activity, coupled to movement of substances;ATPase activity, coupled to transmembrane movement of ions;ATPase activity, coupled to transmembrane movement of substances;binding;catalytic activity;cation transmembrane transporter activity;cation-transporting ATPase activity;hydrogen ion transmembrane transporter activity;hydrogen ion transporting ATP synthase activity, rotational mechanism;hydrolase activity;hydrolase activity, acting on acid anhydrides;hydrolase activity, acting on acid anhydrides, catalyzing transmembrane movement of substances;hydrolase activity, acting on acid anhydrides, in phosphorus-containing anhydrides;inorganic cation transmembrane transporter activity;ion transmembrane transporter activity;MHC class I protein binding;MHC protein binding;monovalent inorganic cation transmembrane transporter activity;nucleoside-triphosphatase activity;nucleotide binding;P-P-bond-hydrolysis-driven transmembrane transporter activity;primary active transmembrane transporter activity;protein binding;proton-transporting ATPase activity, rotational mechanism;purine nucleotide binding;purine ribonucleoside triphosphate binding;purine ribonucleotide binding;pyrophosphatase activity;receptor binding;ribonucleotide binding;substrate-specific transmembrane transporter activity;substrate-specific transporter activity;transmembrane transporter activity;transporter activity</t>
  </si>
  <si>
    <t>cell part;cell surface;cytoplasmic part;extracellular membrane-bounded organelle;extracellular organelle;extracellular region part;extracellular vesicular exosome;intracellular membrane-bounded organelle;intracellular non-membrane-bounded organelle;intracellular organelle;intracellular organelle lumen;intracellular organelle part;intracellular part;macromolecular complex;membrane;membrane part;membrane-bounded organelle;membrane-bounded vesicle;membrane-enclosed lumen;mitochondrial matrix;mitochondrial membrane;mitochondrial membrane part;mitochondrial nucleoid;mitochondrial part;mitochondrial proton-transporting ATP synthase complex;mitochondrial proton-transporting ATP synthase, catalytic core;mitochondrion;non-membrane-bounded organelle;nucleoid;nucleus;organelle;organelle lumen;organelle membrane;organelle part;plasma membrane;protein complex;proton-transporting ATP synthase complex;proton-transporting ATP synthase, catalytic core;proton-transporting two-sector ATPase complex;vesicle</t>
  </si>
  <si>
    <t>Acetylation;ATP-binding;ATPsynthesis;CF(1);Completeproteome;Directproteinsequencing;Glycoprotein;Hydrogeniontransport;Hydrolase;Iontransport;Membrane;Mitochondrion;Mitochondrioninnermembrane;Nucleotide-binding;Phosphoprotein;Polymorphism;Referenceproteome;Transitpeptide;Transport</t>
  </si>
  <si>
    <t>F1F0-ATP synthase (EC 3.6.3.14), mitochondrial</t>
  </si>
  <si>
    <t>P06576</t>
  </si>
  <si>
    <t>P06576 [122-133]</t>
  </si>
  <si>
    <t>ATP synthase subunit beta, mitochondrial OS=Homo sapiens OX=9606 GN=ATP5F1B PE=1 SV=3</t>
  </si>
  <si>
    <t>ATP5F1B</t>
  </si>
  <si>
    <t>P06576 1xAcetyl [K124]</t>
  </si>
  <si>
    <t>cell cycle phase;cell cycle process;cell division;cellular component organization;cellular component organization at cellular level;cellular component organization or biogenesis;cellular component organization or biogenesis at cellular level;cellular membrane organization;cellular process;membrane organization;mitosis;mitotic nuclear envelope reassembly;nuclear division;nuclear envelope organization;nuclear envelope reassembly;organelle fission;organelle organization</t>
  </si>
  <si>
    <t>binding;cytoskeletal protein binding;microtubule binding;protein binding;tubulin binding</t>
  </si>
  <si>
    <t>cell part;cytoplasmic part;cytoskeletal part;endoplasmic reticulum;endoplasmic reticulum membrane;endoplasmic reticulum part;integral to membrane;intracellular membrane-bounded organelle;intracellular organelle;intracellular organelle part;intracellular part;intrinsic to membrane;macromolecular complex;membrane;membrane part;membrane-bounded organelle;microtubule;organelle;organelle membrane;organelle part;protein complex</t>
  </si>
  <si>
    <t>Alternativesplicing;Cellcycle;Celldivision;Completeproteome;Endoplasmicreticulum;Membrane;Microtubule;Mitosis;Phosphoprotein;Referenceproteome;Transmembrane;Transmembranehelix</t>
  </si>
  <si>
    <t>Q9H6H4</t>
  </si>
  <si>
    <t>Q9H6H4 [26-33]</t>
  </si>
  <si>
    <t>Receptor expression-enhancing protein 4 OS=Homo sapiens OX=9606 GN=REEP4 PE=1 SV=1</t>
  </si>
  <si>
    <t>REEP4</t>
  </si>
  <si>
    <t>Q9H6H4 2xAcetyl [K28;K30]</t>
  </si>
  <si>
    <t>cell part;cytoplasm;intracellular non-membrane-bounded organelle;intracellular organelle;intracellular organelle part;intracellular part;non-membrane-bounded organelle;nuclear part;nucleolus;organelle;organelle part</t>
  </si>
  <si>
    <t>3D-structure;Acetylation;ATP-binding;Completeproteome;Helicase;Hydrolase;Nucleotide-binding;Phosphoprotein;Polymorphism;Referenceproteome;RNA-binding</t>
  </si>
  <si>
    <t>Q13206</t>
  </si>
  <si>
    <t>Q13206 [442-452]</t>
  </si>
  <si>
    <t>Probable ATP-dependent RNA helicase DDX10 OS=Homo sapiens OX=9606 GN=DDX10 PE=1 SV=2</t>
  </si>
  <si>
    <t>DDX10</t>
  </si>
  <si>
    <t>Q13206 1xAcetyl [K446]</t>
  </si>
  <si>
    <t>Q00839 1xAcetyl [K635]</t>
  </si>
  <si>
    <t>biological regulation;biosynthetic process;cell activation;cell cycle phase;cell cycle process;cell division;cell proliferation;cellular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process;centromeric heterochromatin formation;chromatin assembly;chromatin assembly or disassembly;chromatin modification;chromatin organization;chromatin remodeling;chromatin remodeling at centromere;chromatin silencing;chromosome organization;covalent chromatin modification;developmental process;DNA metabolic process;gene silencing;heterochromatin formation;heterochromatin organization;immune system process;leukocyte activation;leukocyte proliferation;lymphocyte activation;lymphocyte proliferation;macromolecule biosynthetic process;macromolecule metabolic process;maintenance of DNA methylation;metabolic process;methylation-dependent chromatin silencing;mitosis;mononuclear cell proliferation;multicellular organismal development;multicellular organismal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process;nuclear division;nucleic acid metabolic process;nucleobase-containing compound metabolic process;organelle fission;organelle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</si>
  <si>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adenyl nucleotide binding;adenyl ribonucleotide binding;ATP binding;binding;catalytic activity;DNA binding;helicase activity;hydrolase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t>
  </si>
  <si>
    <t>cell part;centromeric heterochromatin;chromatin;chromosomal part;chromosome, centromeric region;heterochromatin;intracellular membrane-bounded organelle;intracellular organelle;intracellular organelle part;intracellular part;membrane-bounded organelle;nucleus;organelle;organelle part</t>
  </si>
  <si>
    <t>Alternativesplicing;ATP-binding;Cellcycle;Celldivision;Coiledcoil;Completeproteome;Developmentalprotein;Helicase;Hydrolase;Mitosis;Nucleotide-binding;Nucleus;Polymorphism;Referenceproteome;Transcription;Transcriptionregulation</t>
  </si>
  <si>
    <t>Q9NRZ9</t>
  </si>
  <si>
    <t>Q9NRZ9 [145-153]</t>
  </si>
  <si>
    <t>Lymphoid-specific helicase OS=Homo sapiens OX=9606 GN=HELLS PE=1 SV=1</t>
  </si>
  <si>
    <t>HELLS</t>
  </si>
  <si>
    <t>Q9NRZ9 1xAcetyl [K152]</t>
  </si>
  <si>
    <t>activation of protein kinase activity;apoptosis;biological regulation;cell cycle phase;cell cycle process;cell death;cell division;cell proliferation;cellular component organization;cellular component organization at cellular level;cellular component organization or biogenesis;cellular component organization or biogenesis at cellular level;cellular process;death;mitosis;nuclear division;organelle fission;organelle organization;positive regulation of catalytic activity;positive regulation of kinase activity;positive regulation of molecular function;positive regulation of protein kinase activity;positive regulation of transferase activity;programmed cell death;regulation of biological process;regulation of catalytic activity;regulation of cell cycle;regulation of cell cycle process;regulation of cellular component organization;regulation of cellular metabolic process;regulation of cellular process;regulation of cellular protein metabolic process;regulation of cytoskeleton organization;regulation of kinase activity;regulation of macromolecule metabolic process;regulation of metabolic process;regulation of microtubule cytoskeleton organization;regulation of microtubule-based process;regulation of mitotic cell cycle;regulation of mitotic spindle organization;regulation of molecular function;regulation of organelle organization;regulation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spindle organization;regulation of transferase activity</t>
  </si>
  <si>
    <t>adenyl nucleotide binding;adenyl ribonucleotide binding;ATP binding;binding;enzyme binding;GTP binding;guanyl nucleotide binding;guanyl ribonucleotide binding;kinase binding;nucleotide binding;protein binding;protein kinase binding;purine nucleotide binding;purine ribonucleoside triphosphate binding;purine ribonucleotide binding;ribonucleotide binding</t>
  </si>
  <si>
    <t>axon hillock;axon part;cell part;cell projection part;cytoplasm;cytoskeletal part;cytoskeleton;intracellular membrane-bounded organelle;intracellular non-membrane-bounded organelle;intracellular organelle;intracellular organelle part;intracellular part;macromolecular complex;membrane-bounded organelle;microtubule;microtubule cytoskeleton;non-membrane-bounded organelle;nuclear part;nucleoplasm;nucleus;organelle;organelle part;protein complex;spindle;spindle pole</t>
  </si>
  <si>
    <t>3D-structure;Acetylation;Alternativesplicing;Apoptosis;Cellcycle;Celldivision;Completeproteome;Cytoplasm;Cytoskeleton;Microtubule;Mitosis;Nucleus;Phosphoprotein;Polymorphism;Referenceproteome</t>
  </si>
  <si>
    <t>Parvulin-associated pre-rRNP complex</t>
  </si>
  <si>
    <t>Q9ULW0</t>
  </si>
  <si>
    <t>Q9ULW0 [366-377]</t>
  </si>
  <si>
    <t>Targeting protein for Xklp2 OS=Homo sapiens OX=9606 GN=TPX2 PE=1 SV=2</t>
  </si>
  <si>
    <t>TPX2</t>
  </si>
  <si>
    <t>Q9ULW0 1xAcetyl [K375]</t>
  </si>
  <si>
    <t>binding of sperm to zona pellucida;biological regulation;cell recognition;cell-cell recognition;cellular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process;cellular process involved in reproduction;cellular protein complex assembly;cellular protein metabolic process;'de novo' posttranslational protein folding;'de novo' protein folding;establishment of localization;establishment of protein localization;interaction with host;interspecies interaction between organisms;macromolecular complex assembly;macromolecular complex subunit organization;macromolecule metabolic process;metabolic process;multi-organism process;primary metabolic process;protein complex assembly;protein complex subunit organization;protein folding;protein metabolic process;protein transport;regulation of apoptosis;regulation of biological process;regulation of cell death;regulation of cellular process;regulation of leukocyte apoptosis;regulation of macrophage apoptosis;regulation of programmed cell death;reproductive process;sperm-egg recognition;translocation of molecules into host;translocation of molecules into other organism involved in symbiotic interaction;translocation of peptides or proteins into host;translocation of peptides or proteins into host cell cytoplasm;translocation of peptides or proteins into other organism involved in symbiotic interaction;transport;tubulin complex assembly</t>
  </si>
  <si>
    <t>adenyl nucleotide binding;adenyl ribonucleotide binding;ATP binding;binding;enzyme binding;nucleotide binding;protein binding;purine nucleotide binding;purine ribonucleoside triphosphate binding;purine ribonucleotide binding;ribonucleotide binding;ubiquitin protein ligase binding;unfolded protein binding</t>
  </si>
  <si>
    <t>acrosomal vesicle;cell body;cell part;centrosome;chaperonin-containing T-complex;chromatin;chromosomal part;cytoplasmic membrane-bounded vesicle;cytoplasmic part;cytoplasmic vesicle;cytoskeletal part;cytosol;cytosolic part;extracellular membrane-bounded organelle;extracellular organelle;extracellular region part;extracellular vesicular exosome;Golgi apparatus;heterochromatin;intracellular membrane-bounded organelle;intracellular non-membrane-bounded organelle;intracellular organelle;intracellular organelle part;intracellular part;macromolecular complex;membrane-bounded organelle;membrane-bounded vesicle;microtubule;microtubule organizing center;microtubule organizing center part;non-membrane-bounded organelle;nuclear chromatin;nuclear chromosome part;nuclear heterochromatin;nuclear part;organelle;organelle part;pericentriolar material;protein complex;stored secretory granule;vesicle</t>
  </si>
  <si>
    <t>Acetylation;ATP-binding;Chaperone;Completeproteome;Cytoplasm;Cytoskeleton;Directproteinsequencing;Nucleotide-binding;Phosphoprotein;Polymorphism;Referenceproteome</t>
  </si>
  <si>
    <t>CCT micro-complex</t>
  </si>
  <si>
    <t>P17987</t>
  </si>
  <si>
    <t>P17987 [391-401]</t>
  </si>
  <si>
    <t>T-complex protein 1 subunit alpha OS=Homo sapiens OX=9606 GN=TCP1 PE=1 SV=1</t>
  </si>
  <si>
    <t>TCP1</t>
  </si>
  <si>
    <t>P17987 1xAcetyl [K400]</t>
  </si>
  <si>
    <t>cell part;chromatin;chromosomal part;euchromatin;intracellular membrane-bounded organelle;intracellular organelle;intracellular organelle part;intracellular part;macromolecular complex;membrane-bounded organelle;nuclear chromatin;nuclear chromosome part;nuclear euchromatin;nuclear part;nucleosome;nucleus;organelle;organelle part;protein-DNA complex</t>
  </si>
  <si>
    <t>Acetylation;Chromosome;Citrullination;Completeproteome;Directproteinsequencing;DNA-binding;Isopeptidebond;Methylation;Nucleus;Phosphoprotein;Polymorphism;Referenceproteome;Ublconjugation</t>
  </si>
  <si>
    <t>P16403 [184-191]</t>
  </si>
  <si>
    <t>P16403 1xAcetyl [K184]</t>
  </si>
  <si>
    <t>anatomical structure development;anatomical structure formation involved in morphogenesis;anatomical structure morphogenesis;aortic smooth muscle cell differentiation;appendage morphogenesis;ATP-dependent chromatin remodeling;biological regulation;blastocyst growth;blastocyst hatching;cell development;cell differentiation;cell fate determination;cell morphogenesis;cellular component disassembly;cellular component disassembly at cellular level;cellular component morphogenesis;cellular component organization;cellular component organization at cellular level;cellular component organization or biogenesis;cellular component organization or biogenesis at cellular level;cellular developmental process;cellular macromolecular complex disassembly;cellular macromolecular complex subunit organization;cellular macromolecule metabolic process;cellular metabolic process;cellular nitrogen compound metabolic process;cellular process;cellular protein metabolic process;chromatin modification;chromatin organization;chromatin remodeling;chromatin silencing;chromosome organization;covalent chromatin modification;definitive erythrocyte differentiation;developmental growth;developmental process;DNA alkylation;DNA metabolic process;DNA methylation;DNA methylation on cytosine;DNA methylation on cytosine within a CG sequence;DNA modification;embryonic appendage morphogenesis;embryonic hindlimb morphogenesis;embryonic limb morphogenesis;embryonic morphogenesis;embryonic organ morphogenesis;epidermal cell differentiation;epidermis morphogenesis;epithelial cell differentiation;erythrocyte differentiation;extracellular matrix organization;extracellular structure organization;forebrain development;gene silencing;glial cell fate determination;growth;hatching;heart trabecula formation;hindbrain development;hindlimb morphogenesis;histone acetylation;histone H3 acetylation;histone modification;interaction with symbiont;internal peptidyl-lysine acetylation;internal protein amino acid acetylation;interspecies interaction between organisms;keratinocyte differentiation;lens fiber cell development;limb morphogenesis;liver development;macromolecular complex disassembly;macromolecular complex subunit organization;macromolecule metabolic process;macromolecule methylation;macromolecule modification;metabolic process;methylation;methylation-dependent chromatin silencing;modification by host of symbiont morphology or physiology;modification of morphology or physiology of other organism;modification of morphology or physiology of other organism involved in symbiotic interaction;modulation by host of symbiont transcription;modulation by host of viral transcription;modulation of transcription in other organism involved in symbiotic interaction;multi-organism process;muscle cell differentiation;myeloid cell differentiation;negative regulation of androgen receptor signaling pathway;negative regulation of biological process;negative regulation of biosynthetic process;negative regulation of cell communication;negative regulation of cell cycle process;negative regulation of cell differentiation;negative regulation of cell growth;negative regulation of cellular biosynthetic process;negative regulation of cellular macromolecule biosynthetic process;negative regulation of cellular metabolic process;negative regulation of cellular process;negative regulation of developmental process;negative regulation of G1/S transition of mitotic cell cycle;negative regulation of gene expression;negative regulation of gene expression, epigenetic;negative regulation of growth;negative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response to stimulus;negative regulation of RNA metabolic process;negative regulation of signal transduction;negative regulation of signaling;negative regulation of steroid hormone receptor signaling pathway;negative regulation of transcription during mitosis;negative regulation of transcription from RNA polymerase II promoter;negative regulation of transcription from RNA polymerase II promoter during mitosis;negative regulation of transcription, DNA-dependent;neural retina development;nitrogen compound metabolic process;nucleic acid metabolic process;nucleobase-containing compound metabolic process;nucleosome disassembly;nucleosome organization;one-carbon metabolic process;organ development;organ morphogenesis;organelle organization;organism emergence from protective structure;peptidyl-amino acid modification;peptidyl-lysine acetylation;peptidyl-lysine modification;positive regulation by host of viral transcription;positive regulation of binding;positive regulation of biological process;positive regulation of biosynthetic process;positive regulation of cell communication;positive regulation of cellular biosynthetic process;positive regulation of cellular metabolic process;positive regulation of cellular process;positive regulation of DNA binding;positive regulation of gene expression;positive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reproductive process;positive regulation of response to stimulus;positive regulation of RNA metabolic process;positive regulation of sequence-specific DNA binding transcription factor activity;positive regulation of signal transduction;positive regulation of signaling;positive regulation of transcription from RNA polymerase II promoter;positive regulation of transcription, DNA-dependent;positive regulation of viral reproduction;positive regulation of viral transcription;positive regulation of Wnt receptor signaling pathway;primary metabolic process;protein acetylation;protein acylation;protein metabolic process;protein modification process;protein-DNA complex disassembly;protein-DNA complex subunit organization;regulation of androgen receptor signaling pathway;regulation of binding;regulation of biological process;regulation of biological quality;regulation of biosynthetic process;regulation of cell communication;regulation of cell cycle;regulation of cell cycle process;regulation of cell differentiation;regulation of cell growth;regulation of cellular biosynthetic process;regulation of cellular component organization;regulation of cellular macromolecule biosynthetic process;regulation of cellular metabolic process;regulation of cellular process;regulation of developmental process;regulation of DNA binding;regulation of G1/S transition of mitotic cell cycle;regulation of gene expression;regulation of gene expression, epigenetic;regulation of growth;regulation of interphase of mitotic cell cycle;regulation of macromolecule biosynthetic process;regulation of macromolecule metabolic process;regulation of metabolic process;regulation of mitotic cell cycle;regulation of molecular function;regulation of nitrogen compound metabolic process;regulation of nucleobase-containing compound metabolic process;regulation of primary metabolic process;regulation of reproductive process;regulation of response to stimulus;regulation of RNA metabolic process;regulation of sequence-specific DNA binding transcription factor activity;regulation of signal transduction;regulation of signaling;regulation of steroid hormone receptor signaling pathway;regulation of transcription during mitosis;regulation of transcription from RNA polymerase II promoter;regulation of transcription from RNA polymerase II promoter, mitotic;regulation of transcription, DNA-dependent;regulation of viral reproduction;regulation of viral transcription;regulation of Wnt receptor signaling pathway;small molecule metabolic process;smooth muscle cell differentiation;stem cell maintenance;tissue morphogenesis;trabecula formation;vascular smooth muscle cell differentiation;vasculogenesis</t>
  </si>
  <si>
    <t>adenyl nucleotide binding;adenyl ribonucleotide binding;androgen receptor binding;ATP binding;ATPase activity;ATPase activity, coupled;binding;catalytic activity;chromatin binding;DNA binding;DNA polymerase binding;DNA-dependent ATPase activity;enzyme binding;helicase activity;histone acetyl-lysine binding;histone binding;hormone receptor binding;hydrolase activity;hydrolase activity, acting on acid anhydrides;hydrolase activity, acting on acid anhydrides, in phosphorus-containing anhydrides;nuclear hormone receptor binding;nucleic acid binding;nucleoside-triphosphatase activity;nucleotide binding;p53 binding;protein binding;protein binding transcription factor activity;protein N-terminus binding;purine nucleotide binding;purine ribonucleoside triphosphate binding;purine ribonucleotide binding;pyrophosphatase activity;receptor binding;regulatory region DNA binding;regulatory region nucleic acid binding;ribonucleotide binding;RNA polymerase II regulatory region DNA binding;RNA polymerase II regulatory region sequence-specific DNA binding;RNA polymerase II transcription coactivator activity;RNA polymerase II transcription cofactor activity;RNA polymerase II transcription factor binding transcription factor activity;RNA polymerase II transcription factor binding transcription factor activity involved in positive regulation of transcription;sequence-specific DNA binding;steroid hormone receptor binding;Tat protein binding;transcription coactivator activity;transcription cofactor activity;transcription corepressor activity;transcription factor binding;transcription factor binding transcription factor activity;transcription regulatory region DNA binding;transcription regulatory region sequence-specific DNA binding</t>
  </si>
  <si>
    <t>cell part;chromatin;chromatin remodeling complex;chromosomal part;euchromatin;extracellular region part;extracellular space;heterochromatin;intracellular membrane-bounded organelle;intracellular non-membrane-bounded organelle;intracellular organelle;intracellular organelle part;intracellular part;macromolecular complex;membrane;membrane-bounded organelle;nBAF complex;non-membrane-bounded organelle;npBAF complex;nuclear chromatin;nuclear chromosome part;nuclear euchromatin;nuclear part;nucleolus;nucleoplasm;nucleus;organelle;organelle part;perichromatin fibrils;protein complex;SWI/SNF complex;SWI/SNF-type complex</t>
  </si>
  <si>
    <t>3D-structure;Acetylation;Activator;Alternativesplicing;ATP-binding;Bromodomain;Chromatinregulator;Completeproteome;Diseasemutation;Helicase;Hydrolase;Mentalretardation;Neurogenesis;Nucleotide-binding;Nucleus;Phosphoprotein;Polymorphism;Referenceproteome;Repressor;Transcription;Transcriptionregulation</t>
  </si>
  <si>
    <t>BAF complex;BRG1-associated complex;Brg1-associated complex I;Brg1-associated complex II;BRG1-SIN3A complex;BRG1-SIN3A-HDAC containing SWI/SNF remodeling complex I;EBAFa complex;EBAFb complex;ETS2-SMARCA4-INI1 complex;LARC complex (LCR-associated remodeling complex);NCOR1 complex;NUMAC complex (nucleosomal methylation activator complex);p300-CBP-p270-SWI/SNF complex;PBAF complex (Polybromo- and BAF containing complex);RB1-HDAC1-BRG1 complex;RNA polymerase II complex, chromatin structure modifying;RSmad complex;SIN3-ING1b complex II;SWI-SNF chromatin remodeling-related-BRCA1 complex;WINAC complex</t>
  </si>
  <si>
    <t>P51532 [1376-1390]</t>
  </si>
  <si>
    <t>SMARCA4</t>
  </si>
  <si>
    <t>P51532 1xAcetyl [K1386]</t>
  </si>
  <si>
    <t>apoptotic mitochondrial changes;biological regulation;cell death;cellular component organization;cellular component organization at cellular level;cellular component organization or biogenesis;cellular component organization or biogenesis at cellular level;cellular macromolecule metabolic process;cellular membrane organization;cellular metabolic process;cellular process;cellular protein metabolic process;cellular response to arsenic-containing substance;cellular response to calcium ion;cellular response to chemical stimulus;cellular response to hydrogen peroxide;cellular response to inorganic substance;cellular response to metal ion;cellular response to oxidative stress;cellular response to reactive oxygen species;cellular response to stimulus;cellular response to stress;death;macromolecule metabolic process;macromolecule modification;membrane organization;metabolic process;mitochondrial membrane organization;mitochondrion organization;necroptosis;necrotic cell death;negative regulation of apoptosis;negative regulation of ATPase activity;negative regulation of biological process;negative regulation of catalytic activity;negative regulation of cell death;negative regulation of cellular component organization;negative regulation of cellular metabolic process;negative regulation of cellular process;negative regulation of hydrolase activity;negative regulation of metabolic process;negative regulation of mitochondrion organization;negative regulation of molecular function;negative regulation of organelle organization;negative regulation of oxidative phosphorylation;negative regulation of oxidative phosphorylation uncoupler activity;negative regulation of phosphate metabolic process;negative regulation of phosphorus metabolic process;negative regulation of phosphorylation;negative regulation of programmed cell death;negative regulation of release of cytochrome c from mitochondria;negative regulation of transport;negative regulation of transporter activity;organelle organization;peptidyl-amino acid modification;peptidyl-proline modification;positive regulation of biological process;positive regulation of cellular component organization;positive regulation of cellular process;positive regulation of mitochondrion organization;positive regulation of organelle organization;positive regulation of release of cytochrome c from mitochondria;primary metabolic process;protein folding;protein metabolic process;protein modification process;protein peptidyl-prolyl isomerization;regulation of apoptosis;regulation of ATPase activity;regulation of biological process;regulation of biological quality;regulation of catabolic process;regulation of catalytic activity;regulation of cell death;regulation of cellular catabolic process;regulation of cellular component organization;regulation of cellular metabolic process;regulation of cellular process;regulation of generation of precursor metabolites and energy;regulation of hydrolase activity;regulation of ion transmembrane transport;regulation of ion transmembrane transporter activity;regulation of ion transport;regulation of localization;regulation of metabolic process;regulation of mitochondrial membrane permeability;regulation of mitochondrion organization;regulation of molecular function;regulation of necrotic cell death;regulation of nitrogen compound metabolic process;regulation of nucleobase-containing compound metabolic process;regulation of nucleotide catabolic process;regulation of nucleotide metabolic process;regulation of organelle organization;regulation of oxidative phosphorylation;regulation of oxidative phosphorylation uncoupler activity;regulation of phosphate metabolic process;regulation of phosphorus metabolic process;regulation of phosphorylation;regulation of primary metabolic process;regulation of programmed cell death;regulation of proton transport;regulation of proton-transporting ATPase activity, rotational mechanism;regulation of purine nucleotide catabolic process;regulation of release of cytochrome c from mitochondria;regulation of transmembrane transport;regulation of transmembrane transporter activity;regulation of transport;regulation of transporter activity;response to arsenic-containing substance;response to calcium ion;response to chemical stimulus;response to hydrogen peroxide;response to inorganic substance;response to metal ion;response to oxidative stress;response to reactive oxygen species;response to stimulus;response to stress</t>
  </si>
  <si>
    <t>cell part;cytoplasmic part;intracellular organelle lumen;intracellular organelle part;intracellular part;membrane;membrane-enclosed lumen;mitochondrial inner membrane;mitochondrial matrix;mitochondrial membrane;mitochondrial part;organelle inner membrane;organelle lumen;organelle membrane;organelle part</t>
  </si>
  <si>
    <t>Toxoplasmosis</t>
  </si>
  <si>
    <t>3D-structure;Acetylation;Alternativesplicing;Apoptosis;Completeproteome;Cyclosporin;Isomerase;Mitochondrion;Necrosis;Referenceproteome;Rotamase;S-nitrosylation;Transitpeptide</t>
  </si>
  <si>
    <t>P30405</t>
  </si>
  <si>
    <t>P30405 [80-91]</t>
  </si>
  <si>
    <t>Peptidyl-prolyl cis-trans isomerase F, mitochondrial OS=Homo sapiens OX=9606 GN=PPIF PE=1 SV=1</t>
  </si>
  <si>
    <t>PPIF</t>
  </si>
  <si>
    <t>P30405 1xAcetyl [K86]</t>
  </si>
  <si>
    <t>O75475 [202-218]</t>
  </si>
  <si>
    <t>O75475 1xAcetyl [K216]</t>
  </si>
  <si>
    <t>cellular process;establishment of localization;transmembrane transport;transport</t>
  </si>
  <si>
    <t>active transmembrane transporter activity;amine transmembrane transporter activity;amino acid transmembrane transporter activity;carboxylic acid transmembrane transporter activity;cation transmembrane transporter activity;cation:amino acid symporter activity;glycine transmembrane transporter activity;glycine:sodium symporter activity;inorganic cation transmembrane transporter activity;ion transmembrane transporter activity;metal ion transmembrane transporter activity;monovalent inorganic cation transmembrane transporter activity;neurotransmitter transporter activity;neurotransmitter:sodium symporter activity;neutral amino acid transmembrane transporter activity;neutral L-amino acid secondary active transmembrane transporter activity;organic acid transmembrane transporter activity;organic acid:sodium symporter activity;secondary active transmembrane transporter activity;sodium ion transmembrane transporter activity;sodium:amino acid symporter activity;solute:cation symporter activity;solute:sodium symporter activity;substrate-specific transmembrane transporter activity;substrate-specific transporter activity;symporter activity;transmembrane transporter activity;transporter activity</t>
  </si>
  <si>
    <t>cell part;integral to membrane;integral to plasma membrane;intrinsic to membrane;intrinsic to plasma membrane;membrane;membrane part;plasma membrane;plasma membrane part</t>
  </si>
  <si>
    <t>Alternativesplicing;Amino-acidtransport;Completeproteome;Membrane;Neurotransmittertransport;Referenceproteome;Symport;Transmembrane;Transmembranehelix;Transport</t>
  </si>
  <si>
    <t>P48067</t>
  </si>
  <si>
    <t>P48067 [644-652]</t>
  </si>
  <si>
    <t>Sodium- and chloride-dependent glycine transporter 1 OS=Homo sapiens OX=9606 GN=SLC6A9 PE=1 SV=3</t>
  </si>
  <si>
    <t>SLC6A9</t>
  </si>
  <si>
    <t>P48067 1xAcetyl [K645]</t>
  </si>
  <si>
    <t>P09012 1xAcetyl [K122]</t>
  </si>
  <si>
    <t>P09874 [209-222]</t>
  </si>
  <si>
    <t>P09874 1xAcetyl [K221]</t>
  </si>
  <si>
    <t>O60832 1xAcetyl [K443]</t>
  </si>
  <si>
    <t>P42568 [284-297]</t>
  </si>
  <si>
    <t>P42568 1xAcetyl [K296]</t>
  </si>
  <si>
    <t>Q9NRL2 [920-928]</t>
  </si>
  <si>
    <t>Q9NRL2 1xAcetyl [K926]</t>
  </si>
  <si>
    <t>P17844 1xAcetyl [K40]</t>
  </si>
  <si>
    <t>Q9NRL2 [183-193]</t>
  </si>
  <si>
    <t>Q9NRL2 1xAcetyl [K191]</t>
  </si>
  <si>
    <t>biological regulation;cell cycle;cell surface receptor linked signaling pathway;cellular localization;cellular macromolecule localization;cellular process;cellular protein localization;cellular response to stimulus;enzyme linked receptor protein signaling pathway;establishment of localization;establishment of localization in cell;establishment of organelle localization;establishment of protein localization;establishment of ribosome localization;establishment of RNA localization;gene expression;intracellular protein transport;intracellular signal transduction;intracellular transport;localization;macromolecule localization;macromolecule metabolic process;metabolic process;mitotic cell cycle;mRNA transport;negative regulation of biological process;negative regulation of biosynthetic process;negative regulation of cell communication;negative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response to stimulus;negative regulation of RNA metabolic process;negative regulation of signal transduction;negative regulation of signaling;negative regulation of transcription from RNA polymerase II promoter;negative regulation of transcription, DNA-dependent;negative regulation of transforming growth factor beta receptor signaling pathway;negative regulation of transmembrane receptor protein serine/threonine kinase signaling pathway;nuclear export;nuclear transport;nucleic acid transport;nucleobase-containing compound transport;nucleocytoplasmic transport;protein export from nucleus;protein localization;protein localization to nucleus;protein localization to organelle;protein targeting;protein transport;regulation of biological process;regulation of biosynthetic process;regulation of catabolic process;regulation of cell communication;regulation of cell cycle;regulation of cell cycle process;regulation of cellular biosynthetic process;regulation of cellular component organization;regulation of cellular localization;regulation of cellular macromolecule biosynthetic process;regulation of cellular metabolic process;regulation of cellular process;regulation of centrosome cycle;regulation of centrosome duplication;regulation of cytoskeleton organization;regulation of establishment of protein localization;regulation of gene expression;regulation of intracellular protein transport;regulation of intracellular transport;regulation of localization;regulation of macromolecule biosynthetic process;regulation of macromolecule metabolic process;regulation of metabolic process;regulation of microtubule cytoskeleton organization;regulation of microtubule-based process;regulation of nitrogen compound metabolic process;regulation of nucleobase-containing compound metabolic process;regulation of nucleocytoplasmic transport;regulation of organelle organization;regulation of primary metabolic process;regulation of protein catabolic process;regulation of protein export from nucleus;regulation of protein localization;regulation of protein metabolic process;regulation of protein transport;regulation of response to stimulus;regulation of RNA metabolic process;regulation of signal transduction;regulation of signaling;regulation of transcription from RNA polymerase II promoter;regulation of transcription, DNA-dependent;regulation of transforming growth factor beta receptor signaling pathway;regulation of transmembrane receptor protein serine/threonine kinase signaling pathway;regulation of transport;reproductive process;response to chemical stimulus;response to drug;response to stimulus;ribonucleoprotein complex export from nucleus;ribonucleoprotein complex localization;ribosomal large subunit export from nucleus;ribosomal small subunit export from nucleus;ribosomal subunit export from nucleus;RNA transport;rRNA-containing ribonucleoprotein complex export from nucleus;signal transduction;small GTPase mediated signal transduction;transforming growth factor beta receptor signaling pathway;transmembrane receptor protein serine/threonine kinase signaling pathway;transport;viral infectious cycle;viral reproduction;viral reproductive process</t>
  </si>
  <si>
    <t>binding;nucleic acid binding;nucleocytoplasmic transporter activity;protein transporter activity;RNA binding;substrate-specific transporter activity;transporter activity</t>
  </si>
  <si>
    <t>annulate lamellae;Cajal body;cell part;chromosomal part;cytoplasm;cytoplasmic part;cytosol;envelope;intracellular membrane-bounded organelle;intracellular non-membrane-bounded organelle;intracellular organelle;intracellular organelle part;intracellular part;kinetochore;macromolecular complex;membrane;membrane part;membrane-bounded organelle;non-membrane-bounded organelle;nuclear body;nuclear envelope;nuclear membrane;nuclear part;nucleolus;nucleoplasm;nucleoplasm part;nucleus;organelle;organelle envelope;organelle membrane;organelle part;protein complex;ribonucleoprotein complex</t>
  </si>
  <si>
    <t>Ribosome biogenesis in eukaryotes;RNA transport</t>
  </si>
  <si>
    <t>3D-structure;Acetylation;Completeproteome;Cytoplasm;Directproteinsequencing;Host-virusinteraction;mRNAtransport;Nucleus;Phosphoprotein;Proteintransport;Referenceproteome;Repeat;RNA-binding;Transport</t>
  </si>
  <si>
    <t>CRM1-RAN-PHAX-CBC complex (cap binding complex);CRM1-Survivin mitotic complex;CRM1-Survivin-AuroraB mitotic complex;Snurportin-CRM1-RanGTP complex</t>
  </si>
  <si>
    <t>O14980</t>
  </si>
  <si>
    <t>O14980 [523-532]</t>
  </si>
  <si>
    <t>Exportin-1 OS=Homo sapiens OX=9606 GN=XPO1 PE=1 SV=1</t>
  </si>
  <si>
    <t>XPO1</t>
  </si>
  <si>
    <t>O14980 1xAcetyl [K531]</t>
  </si>
  <si>
    <t>Q9UNZ5 [88-99]</t>
  </si>
  <si>
    <t>Q9UNZ5 1xAcetyl [K96]</t>
  </si>
  <si>
    <t>P09874 [572-582]</t>
  </si>
  <si>
    <t>P09874 1xAcetyl [K579]</t>
  </si>
  <si>
    <t>O60264 [596-603]</t>
  </si>
  <si>
    <t>O60264 1xAcetyl [K600]</t>
  </si>
  <si>
    <t>Completeproteome;DNA-binding;Metal-binding;Nucleus;Phosphoprotein;Referenceproteome;Repeat;Repressor;Transcription;Transcriptionregulation;Zinc;Zinc-finger</t>
  </si>
  <si>
    <t>Q9Y2D9</t>
  </si>
  <si>
    <t>Q9Y2D9 [133-142]</t>
  </si>
  <si>
    <t>Zinc finger protein 652 OS=Homo sapiens OX=9606 GN=ZNF652 PE=1 SV=3</t>
  </si>
  <si>
    <t>ZNF652</t>
  </si>
  <si>
    <t>Q9Y2D9 1xAcetyl [K135]</t>
  </si>
  <si>
    <t>anion transport;cellular metabolic process;cellular process;establishment of localization;generation of precursor metabolites and energy;inorganic anion transport;ion transmembrane transport;ion transport;metabolic process;phosphate ion transmembrane transport;phosphate ion transport;transmembrane transport;transport</t>
  </si>
  <si>
    <t>active transmembrane transporter activity;anion transmembrane transporter activity;binding;inorganic anion transmembrane transporter activity;ion transmembrane transporter activity;phosphate ion carrier activity;phosphate ion transmembrane transporter activity;protein binding;protein complex binding;secondary active transmembrane transporter activity;substrate-specific transmembrane transporter activity;substrate-specific transporter activity;symporter activity;transmembrane transporter activity;transporter activity</t>
  </si>
  <si>
    <t>cell part;cytoplasmic part;extracellular membrane-bounded organelle;extracellular organelle;extracellular region part;extracellular vesicular exosome;integral to membrane;integral to plasma membrane;intracellular membrane-bounded organelle;intracellular organelle;intracellular organelle part;intracellular part;intrinsic to membrane;intrinsic to plasma membrane;membrane;membrane part;membrane-bounded organelle;membrane-bounded vesicle;mitochondrial inner membrane;mitochondrial membrane;mitochondrial part;mitochondrion;organelle;organelle inner membrane;organelle membrane;organelle part;plasma membrane part;vesicle</t>
  </si>
  <si>
    <t>Acetylation;Alternativesplicing;Completeproteome;Diseasemutation;Membrane;Mitochondrion;Mitochondrioninnermembrane;Phosphoprotein;Referenceproteome;Repeat;Symport;Transitpeptide;Transmembrane;Transmembranehelix;Transport</t>
  </si>
  <si>
    <t>Q00325</t>
  </si>
  <si>
    <t>Q00325 [294-304]</t>
  </si>
  <si>
    <t>Phosphate carrier protein, mitochondrial OS=Homo sapiens OX=9606 GN=SLC25A3 PE=1 SV=2</t>
  </si>
  <si>
    <t>SLC25A3</t>
  </si>
  <si>
    <t>Q00325 1xAcetyl [K295]</t>
  </si>
  <si>
    <t>Acetylation;Alternativesplicing;Completeproteome;Phosphoprotein;Referenceproteome;Repeat</t>
  </si>
  <si>
    <t>PRR12</t>
  </si>
  <si>
    <t>Q9ULL5 1xAcetyl [K1223]</t>
  </si>
  <si>
    <t>cell part;cytoplasmic part;cytosol;cytosolic large ribosomal subunit;endoplasmic reticulum;intracellular membrane-bounded organelle;intracellular organelle;intracellular organelle part;intracellular part;large ribosomal subunit;macromolecular complex;membrane;membrane-bounded organelle;organelle;organelle part;ribonucleoprotein complex</t>
  </si>
  <si>
    <t>3D-structure;Citrullination;Completeproteome;Directproteinsequencing;Diseasemutation;Isopeptidebond;Polymorphism;Referenceproteome;Ribonucleoprotein;Ribosomalprotein;Ublconjugation</t>
  </si>
  <si>
    <t>60S ribosomal subunit, cytoplasmic;Nop56p-associated pre-rRNA complex;Parvulin-associated pre-rRNP complex;Ribosome, cytoplasmic</t>
  </si>
  <si>
    <t>P27635</t>
  </si>
  <si>
    <t>P27635 [176-189]</t>
  </si>
  <si>
    <t>60S ribosomal protein L10 OS=Homo sapiens OX=9606 GN=RPL10 PE=1 SV=5</t>
  </si>
  <si>
    <t>RPL10</t>
  </si>
  <si>
    <t>P27635 1xAcetyl [K188]</t>
  </si>
  <si>
    <t>anatomical structure development;biological regulation;central nervous system development;developmental process;establishment of localization;establishment of RNA localization;mRNA transport;negative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macromolecule biosynthetic process;negative regulation of macromolecule metabolic process;negative regulation of metabolic process;negative regulation of protein metabolic process;negative regulation of translation;negative regulation of translational initiation;nucleic acid transport;nucleobase-containing compound transport;posttranscriptional regulation of gene expression;regulation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translation;regulation of translational initiation;RNA transport;system development;transport</t>
  </si>
  <si>
    <t>cell body;cell part;cell projection;cell projection part;cytoplasm;cytoplasmic part;cytoskeletal part;dendritic shaft;dendritic spine;intracellular non-membrane-bounded organelle;intracellular organelle;intracellular organelle part;intracellular part;macromolecular complex;membrane;microtubule;mRNA cap binding complex;neuron projection;neuron spine;neuronal RNA granule;non-membrane-bounded organelle;nuclear part;nucleolus;nucleoplasm;organelle;organelle part;polysome;protein complex;ribonucleoprotein complex;RNA cap binding complex;RNA granule;stress granule;synapse</t>
  </si>
  <si>
    <t>3D-structure;Acetylation;Alternativesplicing;Completeproteome;Cytoplasm;Diseasemutation;Mentalretardation;Methylation;mRNAtransport;Nucleus;Phosphoprotein;Polymorphism;Prematureovarianfailure;Referenceproteome;Repeat;Repressor;RNA-binding;Transport</t>
  </si>
  <si>
    <t>Q06787</t>
  </si>
  <si>
    <t>Q06787 [345-354]</t>
  </si>
  <si>
    <t>Fragile X messenger ribonucleoprotein 1 OS=Homo sapiens OX=9606 GN=FMR1 PE=1 SV=1</t>
  </si>
  <si>
    <t>FMR1</t>
  </si>
  <si>
    <t>Q06787 1xAcetyl [K353]</t>
  </si>
  <si>
    <t>biological regulation;posttranscriptional regulation of gene expression;regulation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t>
  </si>
  <si>
    <t>cell part;cytoplasmic part;endoplasmic reticulum;intracellular membrane-bounded organelle;intracellular non-membrane-bounded organelle;intracellular organelle;intracellular organelle part;intracellular part;membrane-bounded organelle;non-membrane-bounded organelle;nuclear part;nucleolus;organelle;organelle part</t>
  </si>
  <si>
    <t>3D-structure;Acetylation;Completeproteome;Directproteinsequencing;DNA-binding;Nucleus;Polymorphism;Referenceproteome;Repeat;RNA-binding</t>
  </si>
  <si>
    <t>PUM3</t>
  </si>
  <si>
    <t>Q15397 1xAcetyl [K76]</t>
  </si>
  <si>
    <t>Q9NYF8 [677-685]</t>
  </si>
  <si>
    <t>Q9NYF8 1xAcetyl [K685]</t>
  </si>
  <si>
    <t>acetyl-CoA catabolic process;acetyl-CoA metabolic process;biosynthetic process;carboxylic acid metabolic process;catabolic process;cellular biosynthetic process;cellular catabolic process;cellular ketone metabolic process;cellular metabolic process;cellular nitrogen compound biosynthetic process;cellular nitrogen compound metabolic process;cellular process;coenzyme catabolic process;coenzyme metabolic process;cofactor biosynthetic process;cofactor catabolic process;cofactor metabolic process;dicarboxylic acid metabolic process;heterocycle biosynthetic process;heterocycle metabolic process;metabolic process;nitrogen compound metabolic process;organic acid metabolic process;oxoacid metabolic process;porphyrin-containing compound biosynthetic process;porphyrin-containing compound metabolic process;small molecule metabolic process;succinate metabolic process;succinyl-CoA metabolic process;succinyl-CoA pathway;tetrapyrrole biosynthetic process;tetrapyrrole metabolic process;tricarboxylic acid cycle</t>
  </si>
  <si>
    <t>acid-thiol ligase activity;adenyl nucleotide binding;adenyl ribonucleotide binding;ATP binding;binding;catalytic activity;cation binding;CoA-ligase activity;ion binding;ligase activity;ligase activity, forming carbon-sulfur bonds;metal ion binding;nucleotide binding;purine nucleotide binding;purine ribonucleoside triphosphate binding;purine ribonucleotide binding;ribonucleotide binding;succinate-CoA ligase (ADP-forming) activity;succinate-CoA ligase activity</t>
  </si>
  <si>
    <t>cell part;cytoplasmic part;extracellular membrane-bounded organelle;extracellular organelle;extracellular region part;extracellular vesicular exosome;intracellular membrane-bounded organelle;intracellular organelle;intracellular organelle lumen;intracellular organelle part;intracellular part;membrane-bounded organelle;membrane-bounded vesicle;membrane-enclosed lumen;mitochondrial matrix;mitochondrial part;mitochondrion;organelle;organelle lumen;organelle part;vesicle</t>
  </si>
  <si>
    <t>Citrate cycle (TCA cycle);Propanoate metabolism</t>
  </si>
  <si>
    <t>Acetylation;Alternativesplicing;ATP-binding;Completeproteome;Diseasemutation;Ligase;Mitochondrion;Nucleotide-binding;Phosphoprotein;Polymorphism;Referenceproteome;Transitpeptide;Tricarboxylicacidcycle</t>
  </si>
  <si>
    <t>Succinyl-CoA synthetase, ADP-forming</t>
  </si>
  <si>
    <t>Q9P2R7</t>
  </si>
  <si>
    <t>Q9P2R7 [397-407]</t>
  </si>
  <si>
    <t>Succinate--CoA ligase [ADP-forming] subunit beta, mitochondrial OS=Homo sapiens OX=9606 GN=SUCLA2 PE=1 SV=3</t>
  </si>
  <si>
    <t>SUCLA2</t>
  </si>
  <si>
    <t>Q9P2R7 1xAcetyl [K401]</t>
  </si>
  <si>
    <t>Q9UKM9 1xAcetyl [K165]</t>
  </si>
  <si>
    <t>Q14137 [245-255]</t>
  </si>
  <si>
    <t>Q14137 1xAcetyl [K253]</t>
  </si>
  <si>
    <t>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process;establishment of localization;establishment of localization in cell;establishment of RNA localization;interaction with host;interspecies interaction between organisms;intracellular transport;intronless viral mRNA export from host nucleus;macromolecular complex assembly;macromolecular complex subunit organization;macromolecule metabolic process;metabolic process;mRNA export from nucleus;mRNA metabolic process;mRNA processing;mRNA transport;multi-organism process;negative regulation of biological process;negative regulation of cell cycle;negative regulation of cellular process;negative regulation of DNA damage checkpoint;negative regulation of response to DNA damage stimulus;negative regulation of response to stimulus;nitrogen compound metabolic process;nuclear export;nuclear mRNA splicing, via spliceosome;nuclear transport;nucleic acid metabolic process;nucleic acid transport;nucleobase-containing compound metabolic process;nucleobase-containing compound transport;nucleocytoplasmic transport;positive regulation of biological process;positive regulation of biosynthetic process;positive regulation of cellular biosynthetic process;positive regulation of cellular metabolic process;positive regulation of cellular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elongation, DNA-dependent;primary metabolic process;regulation of biological process;regulation of biosynthetic process;regulation of cell cycle;regulation of cellular biosynthetic process;regulation of cellular macromolecule biosynthetic process;regulation of cellular metabolic process;regulation of cellular process;regulation of cellular response to stress;regulation of DNA damage checkpoint;regulation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response to DNA damage stimulus;regulation of response to stimulus;regulation of response to stress;regulation of RNA metabolic process;regulation of transcription elongation, DNA-dependent;regulation of transcription, DNA-dependent;reproductive process;ribonucleoprotein complex assembly;ribonucleoprotein complex subunit organization;RNA export from nucleus;RNA metabolic process;RNA processing;RNA secondary structure unwinding;RNA splicing;RNA splicing, via transesterification reactions;RNA splicing, via transesterification reactions with bulged adenosine as nucleophile;RNA transport;spliceosome assembly;transport;viral reproductive process;virus-host interaction</t>
  </si>
  <si>
    <t>adenyl nucleotide binding;adenyl ribonucleotide binding;ATP binding;ATPase activity;ATPase activity, coupled;ATP-dependent helicase activity;ATP-dependent protein binding;ATP-dependent RNA helicase activity;binding;catalytic activity;helicase activity;hydrolase activity;hydrolase activity, acting on acid anhydrides;hydrolase activity, acting on acid anhydrides, in phosphorus-containing anhydrides;nucleic acid binding;nucleoside-triphosphatase activity;nucleotide binding;protein binding;purine NTP-dependent helicase activity;purine nucleotide binding;purine ribonucleoside triphosphate binding;purine ribonucleotide binding;pyrophosphatase activity;ribonucleotide binding;RNA binding;RNA helicase activity;RNA-dependent ATPase activity;snRNA binding;U4 snRNA binding;U6 snRNA binding</t>
  </si>
  <si>
    <t>cell part;cytoplasm;intracellular membrane-bounded organelle;intracellular non-membrane-bounded organelle;intracellular organelle;intracellular organelle part;intracellular part;macromolecular complex;membrane-bounded organelle;non-membrane-bounded organelle;nuclear body;nuclear part;nuclear speck;nucleolus;nucleoplasm;nucleoplasm part;nucleus;organelle;organelle part;protein complex;ribonucleoprotein complex;spliceosomal complex;transcription export complex</t>
  </si>
  <si>
    <t>3D-structure;Acetylation;Alternativesplicing;ATP-binding;Completeproteome;Cytoplasm;Helicase;Hydrolase;mRNAprocessing;mRNAsplicing;mRNAtransport;Nucleotide-binding;Nucleus;Phosphoprotein;Referenceproteome;RNA-binding;Spliceosome;Transport</t>
  </si>
  <si>
    <t>Exon junction complex;Spliceosome;TREX complex</t>
  </si>
  <si>
    <t>Q13838 [330-338]</t>
  </si>
  <si>
    <t>DDX39B</t>
  </si>
  <si>
    <t>Q13838 1xAcetyl [K334]</t>
  </si>
  <si>
    <t>biosynthetic process;cellular biosynthetic process;cellular macromolecule biosynthetic process;cellular macromolecule metabolic process;cellular metabolic process;cellular nitrogen compound metabolic process;cellular process;establishment of localization;establishment of localization in cell;establishment of RNA localization;gene expression;intracellular transport;macromolecule biosynthetic process;macromolecule metabolic process;metabolic process;mRNA 3'-end processing;mRNA export from nucleus;mRNA metabolic process;mRNA processing;mRNA transport;nitrogen compound metabolic process;nuclear export;nuclear mRNA splicing, via spliceosome;nuclear transport;nucleic acid metabolic process;nucleic acid transport;nucleobase-containing compound metabolic process;nucleobase-containing compound transport;nucleocytoplasmic transport;primary metabolic process;RNA 3'-end processing;RNA biosynthetic process;RNA export from nucleus;RNA metabolic process;RNA processing;RNA splicing;RNA splicing, via transesterification reactions;RNA splicing, via transesterification reactions with bulged adenosine as nucleophile;RNA transport;termination of RNA polymerase II transcription;transcription from RNA polymerase II promoter;transcription termination, DNA-dependent;transcription, DNA-dependent;transport</t>
  </si>
  <si>
    <t>3D-structure;Acetylation;Alternativesplicing;Completeproteome;Cytoplasm;Directproteinsequencing;mRNAprocessing;mRNAsplicing;mRNAtransport;Nucleus;Phosphoprotein;Referenceproteome;Repeat;RNA-binding;Transport</t>
  </si>
  <si>
    <t>P84103 [76-86]</t>
  </si>
  <si>
    <t>SRSF3</t>
  </si>
  <si>
    <t>P84103 1xAcetyl [K85]</t>
  </si>
  <si>
    <t>Q03164 1xAcetyl [K2958]</t>
  </si>
  <si>
    <t>3D-structure;Acetylation;Completeproteome;mRNAprocessing;mRNAsplicing;Nucleus;Referenceproteome;RNA-binding;Spliceosome</t>
  </si>
  <si>
    <t>O60306</t>
  </si>
  <si>
    <t>O60306 [879-894]</t>
  </si>
  <si>
    <t>RNA helicase aquarius OS=Homo sapiens OX=9606 GN=AQR PE=1 SV=4</t>
  </si>
  <si>
    <t>AQR</t>
  </si>
  <si>
    <t>O60306 1xAcetyl [K890]</t>
  </si>
  <si>
    <t>biological regulation;biosynthetic process;cellular biosynthetic process;cellular macromolecule biosynthetic process;cellular macromolecule metabolic process;cellular metabolic process;cellular nitrogen compound metabolic process;cellular process;cellular protein metabolic process;defense response;defense response to virus;immune effector process;immune system process;macromolecule biosynthetic process;macromolecule metabolic process;macromolecule modification;metabolic process;multi-organism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protein metabolic process;negative regulation of reproductive process;negative regulation of RNA metabolic process;negative regulation of transcription, DNA-dependent;negative regulation of translation;negative regulation of viral genome replication;negative regulation of viral reproduction;nitrogen compound metabolic process;nucleic acid metabolic process;nucleobase-containing compound metabolic process;phosphate-containing compound metabolic process;phosphorus metabolic process;phosphorylation;positive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DNA-dependent;posttranscriptional regulation of gene expression;primary metabolic process;protein metabolic process;protein modification process;protein phosphorylation;regulation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protein metabolic process;regulation of reproductive process;regulation of RNA metabolic process;regulation of transcription, DNA-dependent;regulation of translation;regulation of viral genome replication;regulation of viral reproduction;response to biotic stimulus;response to other organism;response to stimulus;response to stress;response to virus;RNA biosynthetic process;RNA metabolic process;transcription, DNA-dependent</t>
  </si>
  <si>
    <t>binding;DNA binding;double-stranded RNA binding;nucleic acid binding;RNA binding</t>
  </si>
  <si>
    <t>cell part;cytoplasm;cytoplasmic part;intracellular membrane-bounded organelle;intracellular non-membrane-bounded organelle;intracellular organelle;intracellular organelle part;intracellular part;macromolecular complex;membrane;membrane-bounded organelle;mitochondrion;non-membrane-bounded organelle;nuclear part;nucleolus;nucleoplasm;nucleus;organelle;organelle part;ribonucleoprotein complex</t>
  </si>
  <si>
    <t>3D-structure;Acetylation;Alternativesplicing;Antiviraldefense;Completeproteome;Cytoplasm;Directproteinsequencing;DNA-binding;Methylation;Nucleus;Phosphoprotein;Polymorphism;Referenceproteome;Repeat;RNA-binding;Transcription;Transcriptionregulation</t>
  </si>
  <si>
    <t>DGCR8 multiprotein complex;DGCR8-ILF3 complex;DNA-PK-Ku-eIF2-NF90-NF45 complex;Emerin complex 52;ILF3-XPO5 complex;Large Drosha complex;Nop56p-associated pre-rRNA complex</t>
  </si>
  <si>
    <t>Q12906</t>
  </si>
  <si>
    <t>Q12906 [41-54]</t>
  </si>
  <si>
    <t>Interleukin enhancer-binding factor 3 OS=Homo sapiens OX=9606 GN=ILF3 PE=1 SV=3</t>
  </si>
  <si>
    <t>ILF3</t>
  </si>
  <si>
    <t>Q12906 1xAcetyl [K43]</t>
  </si>
  <si>
    <t>biosynthetic process;cellular biosynthetic process;cellular macromolecule metabolic process;cellular metabolic process;cellular nitrogen compound metabolic process;cellular process;electron transport chain;gene expression;generation of precursor metabolites and energy;macromolecule metabolic process;metabolic process;nitrogen compound metabolic process;nucleic acid metabolic process;nucleobase-containing compound metabolic process;oxidation-reduction process;primary metabolic process;respiratory electron transport chain;response to chemical stimulus;response to external stimulus;response to extracellular stimulus;response to nutrient;response to nutrient levels;response to stimulus;RNA biosynthetic process;RNA metabolic process;small molecule metabolic process;transcription initiation from RNA polymerase II promoter;transcription initiation, DNA-dependent</t>
  </si>
  <si>
    <t>catalytic activity;cation transmembrane transporter activity;cytochrome-c oxidase activity;heme-copper terminal oxidase activity;hydrogen ion transmembrane transporter activity;inorganic cation transmembrane transporter activity;ion transmembrane transporter activity;monovalent inorganic cation transmembrane transporter activity;oxidoreductase activity;oxidoreductase activity, acting on a heme group of donors;oxidoreductase activity, acting on a heme group of donors, oxygen as acceptor;substrate-specific transmembrane transporter activity;substrate-specific transporter activity;transmembrane transporter activity;transporter activity</t>
  </si>
  <si>
    <t>cell part;cytoplasmic part;extracellular membrane-bounded organelle;extracellular organelle;extracellular region part;extracellular vesicular exosome;intracellular membrane-bounded organelle;intracellular organelle;intracellular organelle part;intracellular part;membrane;membrane-bounded organelle;membrane-bounded vesicle;mitochondrial inner membrane;mitochondrial membrane;mitochondrial part;mitochondrion;nucleus;organelle;organelle inner membrane;organelle membrane;organelle part;vesicle</t>
  </si>
  <si>
    <t>Acetylation;Completeproteome;Directproteinsequencing;Membrane;Mitochondrion;Mitochondrioninnermembrane;Polymorphism;Referenceproteome;Transitpeptide</t>
  </si>
  <si>
    <t>P13073</t>
  </si>
  <si>
    <t>P13073 [66-78]</t>
  </si>
  <si>
    <t>Cytochrome c oxidase subunit 4 isoform 1, mitochondrial OS=Homo sapiens OX=9606 GN=COX4I1 PE=1 SV=1</t>
  </si>
  <si>
    <t>COX4I1</t>
  </si>
  <si>
    <t>P13073 1xAcetyl [K67]</t>
  </si>
  <si>
    <t>activation of immune response;apoptosis;biological regulation;biosynthetic process;blood coagulation;blood coagulation, intrinsic pathway;cell death;cellular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process;cellular response to stimulus;coagulation;complement activation;complement activation, classical pathway;death;defense response;hemostasis;humoral immune response;immune effector process;immune response;immune system process;innate immune response;inositol lipid-mediated signaling;intracellular signal transduction;macromolecular complex assembly;macromolecular complex subunit organization;macromolecule biosynthetic process;macromolecule metabolic process;mature ribosome assembly;metabolic process;mRNA metabolic process;mRNA processing;multicellular organismal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cytokine production;negative regulation of defense response;negative regulation of defense response to virus;negative regulation of gene expression;negative regulation of immune effector process;negative regulation of immune system process;negative regulation of interferon-gamma production;negative regulation of interleukin-12 production;negative regulation of macromolecule biosynthetic process;negative regulation of macromolecule metabolic process;negative regulation of metabolic process;negative regulation of mRNA processing;negative regulation of multicellular organismal process;negative regulation of multi-organism process;negative regulation of nitrogen compound metabolic process;negative regulation of nuclear mRNA splicing, via spliceosome;negative regulation of nucleobase-containing compound metabolic process;negative regulation of response to biotic stimulus;negative regulation of response to stimulus;negative regulation of RNA metabolic process;negative regulation of RNA splicing;negative regulation of transcription from RNA polymerase II promoter;negative regulation of transcription, DNA-dependent;nitrogen compound metabolic process;nucleic acid metabolic process;nucleobase-containing compound metabolic process;organelle assembly;phosphatidylinositol 3-kinase cascade;phosphatidylinositol-mediated signaling;positive regulation of apoptosis;positive regulation of behavior;positive regulation of biological process;positive regulation of biosynthetic process;positive regulation of cell adhesion;positive regulation of cell communication;positive regulation of cell death;positive regulation of cell migration;positive regulation of cell motility;positive regulation of cellular biosynthetic process;positive regulation of cellular component movement;positive regulation of cellular component organization;positive regulation of cellular metabolic process;positive regulation of cellular process;positive regulation of cellular protein metabolic process;positive regulation of chemotaxis;positive regulation of dendritic cell chemotaxis;positive regulation of immune response;positive regulation of immune system process;positive regulation of intracellular protein kinase cascade;positive regulation of leukocyte chemotaxis;positive regulation of leukocyte migration;positive regulation of locomotion;positive regulation of macromolecule biosynthetic process;positive regulation of macromolecule metabolic process;positive regulation of metabolic process;positive regulation of mitochondrial translation;positive regulation of mitochondrion organization;positive regulation of neutrophil chemotaxis;positive regulation of organelle organization;positive regulation of programmed cell death;positive regulation of protein kinase B signaling cascade;positive regulation of protein metabolic process;positive regulation of response to external stimulus;positive regulation of response to stimulus;positive regulation of signal transduction;positive regulation of signaling;positive regulation of translation;posttranscriptional regulation of gene expression;primary metabolic process;programmed cell death;protein activation cascade;protein metabolic process;regulation of acute inflammatory response;regulation of apoptosis;regulation of behavior;regulation of biological process;regulation of biological quality;regulation of biosynthetic process;regulation of body fluid levels;regulation of cell adhesion;regulation of cell communication;regulation of cell death;regulation of cell migration;regulation of cell motility;regulation of cellular biosynthetic process;regulation of cellular component movement;regulation of cellular component organization;regulation of cellular macromolecule biosynthetic process;regulation of cellular metabolic process;regulation of cellular process;regulation of cellular protein metabolic process;regulation of chemotaxis;regulation of complement activation;regulation of cytokine production;regulation of defense response;regulation of defense response to virus;regulation of dendritic cell chemotaxis;regulation of gene expression;regulation of humoral immune response;regulation of immune effector process;regulation of immune response;regulation of immune system process;regulation of inflammatory response;regulation of interferon-gamma production;regulation of interleukin-12 production;regulation of intracellular protein kinase cascade;regulation of leukocyte chemotaxis;regulation of leukocyte migration;regulation of localization;regulation of locomotion;regulation of macromolecule biosynthetic process;regulation of macromolecule metabolic process;regulation of metabolic process;regulation of mitochondrial translation;regulation of mitochondrion organization;regulation of mRNA processing;regulation of multicellular organismal process;regulation of multi-organism process;regulation of neutrophil chemotaxis;regulation of nitrogen compound metabolic process;regulation of nuclear mRNA splicing, via spliceosome;regulation of nucleobase-containing compound metabolic process;regulation of organelle organization;regulation of primary metabolic process;regulation of programmed cell death;regulation of protein activation cascade;regulation of protein kinase B signaling cascade;regulation of protein metabolic process;regulation of protein processing;regulation of response to biotic stimulus;regulation of response to external stimulus;regulation of response to stimulus;regulation of response to stress;regulation of RNA metabolic process;regulation of RNA splicing;regulation of signal transduction;regulation of signaling;regulation of transcription from RNA polymerase II promoter;regulation of transcription, DNA-dependent;regulation of translation;response to stimulus;response to stress;ribonucleoprotein complex assembly;ribonucleoprotein complex subunit organization;ribosome assembly;RNA biosynthetic process;RNA metabolic process;RNA processing;RNA splicing;signal transduction;transcription, DNA-dependent;viral reproduction</t>
  </si>
  <si>
    <t>adrenergic receptor binding;binding;carbohydrate binding;complement binding;complement component C1q binding;glycosaminoglycan binding;G-protein-coupled receptor binding;hyaluronic acid binding;kininogen binding;mRNA binding;nucleic acid binding;opsonin binding;pattern binding;polysaccharide binding;protein binding;protein binding transcription factor activity;receptor binding;RNA binding;transcription cofactor activity;transcription corepressor activity;transcription factor binding;transcription factor binding transcription factor activity</t>
  </si>
  <si>
    <t>cell part;cell surface;cytoplasm;cytoplasmic part;cytosol;extracellular region part;extracellular space;intracellular membrane-bounded organelle;intracellular non-membrane-bounded organelle;intracellular organelle;intracellular organelle lumen;intracellular organelle part;intracellular part;membrane;membrane-bounded organelle;membrane-enclosed lumen;mitochondrial matrix;mitochondrial part;mitochondrion;non-membrane-bounded organelle;nuclear part;nucleolus;nucleus;organelle;organelle lumen;organelle part;plasma membrane</t>
  </si>
  <si>
    <t>3D-structure;Acetylation;Adaptiveimmunity;Apoptosis;Cellmembrane;Complementpathway;Completeproteome;Cytoplasm;Directproteinsequencing;Host-virusinteraction;Immunity;Innateimmunity;Membrane;Mitochondrion;mRNAprocessing;mRNAsplicing;Nucleus;Phosphoprotein;Referenceproteome;Ribosomebiogenesis;Secreted;Transcription;Transcriptionregulation;Transitpeptide</t>
  </si>
  <si>
    <t>Emerin complex 24;Emerin complex 52;FIB-associated protein complex;p32-CBF-DNA complex</t>
  </si>
  <si>
    <t>Q07021</t>
  </si>
  <si>
    <t>Q07021 [81-94]</t>
  </si>
  <si>
    <t>Complement component 1 Q subcomponent-binding protein, mitochondrial OS=Homo sapiens OX=9606 GN=C1QBP PE=1 SV=1</t>
  </si>
  <si>
    <t>C1QBP</t>
  </si>
  <si>
    <t>Q07021 1xAcetyl [K91]</t>
  </si>
  <si>
    <t>cellular metabolic process;cellular process;cellular respiration;energy derivation by oxidation of organic compounds;generation of precursor metabolites and energy;metabolic process;oxidation-reduction process</t>
  </si>
  <si>
    <t>catalytic activity;kinase activity;phosphotransferase activity, alcohol group as acceptor;protein kinase activity;transferase activity;transferase activity, transferring phosphorus-containing groups</t>
  </si>
  <si>
    <t>cell part;cytoplasmic part;intracellular membrane-bounded organelle;intracellular organelle;intracellular part;membrane-bounded organelle;mitochondrion;organelle</t>
  </si>
  <si>
    <t>Q14CZ7</t>
  </si>
  <si>
    <t>Q14CZ7 [13-26]</t>
  </si>
  <si>
    <t>FAST kinase domain-containing protein 3, mitochondrial OS=Homo sapiens OX=9606 GN=FASTKD3 PE=1 SV=2</t>
  </si>
  <si>
    <t>FASTKD3</t>
  </si>
  <si>
    <t>Q14CZ7 1xAcetyl [K26]</t>
  </si>
  <si>
    <t>Q9UJZ1 1xAcetyl [K145]</t>
  </si>
  <si>
    <t>P20700 [182-197]</t>
  </si>
  <si>
    <t>cell part;cytoplasm;intracellular membrane-bounded organelle;intracellular non-membrane-bounded organelle;intracellular organelle;intracellular organelle part;intracellular part;membrane-bounded organelle;non-membrane-bounded organelle;nuclear part;nucleolus;nucleus;organelle;organelle part</t>
  </si>
  <si>
    <t>3D-structure;Alternativesplicing;Completeproteome;Nucleus;Phosphoprotein;Referenceproteome</t>
  </si>
  <si>
    <t>Q9P016</t>
  </si>
  <si>
    <t>Q9P016 [67-74]</t>
  </si>
  <si>
    <t>Thymocyte nuclear protein 1 OS=Homo sapiens OX=9606 GN=THYN1 PE=1 SV=1</t>
  </si>
  <si>
    <t>THYN1</t>
  </si>
  <si>
    <t>Q9P016 1xAcetyl [K69]</t>
  </si>
  <si>
    <t>Q13573 [149-158]</t>
  </si>
  <si>
    <t>Q13573 1xAcetyl [K153]</t>
  </si>
  <si>
    <t>anatomical structure morphogenesis;biological regulation;cellular process;cellular response to stimulus;developmental process;intracellular signal transduction;morphogenesis of an epithelial sheet;morphogenesis of an epithelium;regulation of biological process;regulation of cellular process;regulation of response to stimulus;regulation of signal transduction;regulation of signaling;regulation of small GTPase mediated signal transduction;response to stimulus;signal transduction;small GTPase mediated signal transduction;tissue morphogenesis</t>
  </si>
  <si>
    <t>enzyme activator activity;enzyme regulator activity;GTPase activator activity;GTPase regulator activity;nucleoside-triphosphatase regulator activity</t>
  </si>
  <si>
    <t>Alternativesplicing;Completeproteome;GTPaseactivation;Phosphoprotein;Polymorphism;Referenceproteome;Repeat;SH3domain</t>
  </si>
  <si>
    <t>Q8IWW6</t>
  </si>
  <si>
    <t>Q8IWW6 [628-636]</t>
  </si>
  <si>
    <t>Rho GTPase-activating protein 12 OS=Homo sapiens OX=9606 GN=ARHGAP12 PE=1 SV=1</t>
  </si>
  <si>
    <t>ARHGAP12</t>
  </si>
  <si>
    <t>Q8IWW6 2xAcetyl [K628;K]</t>
  </si>
  <si>
    <t>Q16778 1xAcetyl [K21];O60814 1xAcetyl [K21]</t>
  </si>
  <si>
    <t>O43676 [21-34]</t>
  </si>
  <si>
    <t>O43676 1xAcetyl [K23]</t>
  </si>
  <si>
    <t>Q92797 [484-491]</t>
  </si>
  <si>
    <t>Q92797 1xAcetyl [K490]</t>
  </si>
  <si>
    <t>anatomical structure development;anatomical structure homeostasis;base-excision repair;biological regulation;biosynthetic process;cell cycle;cell cycle process;cell differentiation;cell proliferation;cellular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response to abiotic stimulus;cellular response to light stimulus;cellular response to radiation;cellular response to stimulus;cellular response to stress;cellular response to UV;chromosome organization;detection of stimulus;developmental process;DNA biosynthetic process;DNA damage response, detection of DNA damage;DNA metabolic process;DNA recombination;DNA repair;DNA replication;DNA strand elongation;DNA strand elongation involved in DNA replication;DNA-dependent DNA replication;epithelial cell differentiation;error-free translesion synthesis;error-prone translesion synthesis;G1/S transition of mitotic cell cycle;heart development;homeostatic process;leading strand elongation;macromolecule biosynthetic process;macromolecule metabolic process;metabolic process;mismatch repair;mitotic cell cycle;mitotic recombination;nitrogen compound metabolic process;nucleic acid metabolic process;nucleobase-containing compound metabolic process;nucleotide-excision repair;nucleotide-excision repair, DNA gap filling;organ development;organelle organization;positive regulation of biological process;positive regulation of biosynthetic process;positive regulation of catalytic activity;positive regulation of cellular biosynthetic process;positive regulation of cellular metabolic process;positive regulation of cellular process;positive regulation of deoxyribonuclease activity;positive regulation of DNA metabolic process;positive regulation of DNA repair;positive regulation of DNA replication;positive regulation of hydrolase activity;positive regulation of macromolecule biosynthetic process;positive regulation of macromolecule metabolic process;positive regulation of metabolic process;positive regulation of molecular function;positive regulation of nitrogen compound metabolic process;positive regulation of nuclease activity;positive regulation of nucleobase-containing compound metabolic process;positive regulation of response to DNA damage stimulus;positive regulation of response to stimulus;postreplication repair;primary metabolic process;regulation of biological process;regulation of biological quality;regulation of biosynthetic process;regulation of catalytic activity;regulation of cellular biosynthetic process;regulation of cellular macromolecule biosynthetic process;regulation of cellular metabolic process;regulation of cellular process;regulation of cellular response to stress;regulation of deoxyribonuclease activity;regulation of DNA metabolic process;regulation of DNA repair;regulation of DNA replication;regulation of gene expression;regulation of hydrolase activity;regulation of macromolecule biosynthetic process;regulation of macromolecule metabolic process;regulation of metabolic process;regulation of molecular function;regulation of nitrogen compound metabolic process;regulation of nuclease activity;regulation of nucleobase-containing compound metabolic process;regulation of primary metabolic process;regulation of response to DNA damage stimulus;regulation of response to stimulus;regulation of response to stress;regulation of RNA metabolic process;regulation of transcription from RNA polymerase II promoter;regulation of transcription involved in G1/S phase of mitotic cell cycle;regulation of transcription, DNA-dependent;response to abiotic stimulus;response to cadmium ion;response to chemical stimulus;response to DNA damage stimulus;response to inorganic substance;response to light stimulus;response to lipid;response to metal ion;response to organic substance;response to radiation;response to stimulus;response to stress;response to UV;telomere maintenance;telomere maintenance via recombination;telomere maintenance via semi-conservative replication;telomere maintenance via telomere lengthening;telomere organization;transcription-coupled nucleotide-excision repair;translesion synthesis</t>
  </si>
  <si>
    <t>binding;catalytic activity;chromatin binding;damaged DNA binding;dinucleotide insertion or deletion binding;DNA binding;DNA insertion or deletion binding;DNA N-glycosylase activity;DNA polymerase binding;DNA polymerase processivity factor activity;double-stranded DNA binding;enzyme binding;enzyme regulator activity;histone acetyltransferase binding;hydrolase activity;hydrolase activity, acting on glycosyl bonds;hydrolase activity, hydrolyzing N-glycosyl compounds;identical protein binding;mismatch base pair DNA N-glycosylase activity;mismatch repair complex binding;mismatched DNA binding;MutLalpha complex binding;nucleic acid binding;protein binding;protein complex binding;purine-specific mismatch base pair DNA N-glycosylase activity;receptor binding;receptor tyrosine kinase binding;structure-specific DNA binding</t>
  </si>
  <si>
    <t>cell part;centrosome;chromosomal part;cytoplasm;cytoplasmic part;cytoskeletal part;DNA replication factor C complex;extracellular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complex;membrane-bounded organelle;membrane-bounded vesicle;microtubule organizing center;non-membrane-bounded organelle;nuclear chromosome part;nuclear part;nuclear replication fork;nucleoplasm;nucleus;organelle;organelle part;PCNA complex;PCNA-p21 complex;protein complex;replication fork;vesicle</t>
  </si>
  <si>
    <t>Base excision repair;Cell cycle;DNA replication;Mismatch repair;Nucleotide excision repair</t>
  </si>
  <si>
    <t>3D-structure;Acetylation;Completeproteome;Deafness;Directproteinsequencing;Diseasemutation;DNA-binding;DNAdamage;DNArepair;DNAreplication;Dwarfism;Isopeptidebond;Methylation;Neurodegeneration;Nucleus;Phosphoprotein;Referenceproteome;Ublconjugation</t>
  </si>
  <si>
    <t>CDC2-PCNA-CCNB1-GADD45A complex;CDC2-PCNA-CCNB1-GADD45B complex;CDC2-PCNA-CCNB1-GADD45G complex;Cell cycle kinase complex CDC2;Cell cycle kinase complex CDK2;Cell cycle kinase complex CDK4;Cell cycle kinase complex CDK5;DNA synthesome complex (13 subunits);DNA synthesome complex (15 subunits);DNA synthesome complex (17 subunits);DNA synthesome core complex;DNMT1-G9a-PCNA complex;EXO1-MLH1-PCNA complex;ING1-p300-PCNA complex;ING1-PCNA complex;KIN17-PCNA-RPA70 complex;MSH2-MLH1-PMS2-PCNA DNA-repair initiation complex;PCNA complex;PCNA homotrimer complex;PCNA-CHL12-RFC2-5 complex;PCNA-DNA polymerase delta complex;PCNA-KU antigen complex;PCNA-MLH1-PMS1 complex;PCNA-MSH2-MSH6 complex;PCNA-MutS-alpha-DNA initial complex;PCNA-MutS-alpha-MutL-alpha-DNA complex;PCNA-p21 complex;PCNA-PAF complex;PCNA-RFC2-5 complex</t>
  </si>
  <si>
    <t>P12004</t>
  </si>
  <si>
    <t>P12004 [78-91]</t>
  </si>
  <si>
    <t>Proliferating cell nuclear antigen OS=Homo sapiens OX=9606 GN=PCNA PE=1 SV=1</t>
  </si>
  <si>
    <t>PCNA</t>
  </si>
  <si>
    <t>P12004 1xAcetyl [K80]</t>
  </si>
  <si>
    <t>cellular macromolecule metabolic process;cellular metabolic process;cellular nitrogen compound metabolic process;cellular process;macromolecule metabolic process;metabolic process;ncRNA metabolic process;ncRNA processing;nitrogen compound metabolic process;nucleic acid metabolic process;nucleobase-containing compound metabolic process;primary metabolic process;RNA metabolic process;RNA processing;rRNA metabolic process;rRNA processing</t>
  </si>
  <si>
    <t>box C/D snoRNP complex;cell part;intracellular membrane-bounded organelle;intracellular non-membrane-bounded organelle;intracellular organelle;intracellular organelle part;intracellular part;macromolecular complex;membrane-bounded organelle;non-membrane-bounded organelle;nuclear part;nucleolar part;nucleolus;nucleus;organelle;organelle part;preribosome;ribonucleoprotein complex;small nucleolar ribonucleoprotein complex;small-subunit processome</t>
  </si>
  <si>
    <t>3D-structure;Completeproteome;Directproteinsequencing;Nucleus;Phosphoprotein;Polymorphism;Referenceproteome;Repeat;Ribonucleoprotein;RNA-binding;rRNAprocessing;WDrepeat</t>
  </si>
  <si>
    <t>RRP9</t>
  </si>
  <si>
    <t>O43818 1xAcetyl [K25]</t>
  </si>
  <si>
    <t>Q9HC52 [289-306]</t>
  </si>
  <si>
    <t>Q9HC52 1xAcetyl [K295]</t>
  </si>
  <si>
    <t>Q53F19</t>
  </si>
  <si>
    <t>Q53F19 [369-384]</t>
  </si>
  <si>
    <t>Nuclear cap-binding protein subunit 3 OS=Homo sapiens OX=9606 GN=NCBP3 PE=1 SV=2</t>
  </si>
  <si>
    <t>NCBP3</t>
  </si>
  <si>
    <t>Q53F19 1xAcetyl [K381]</t>
  </si>
  <si>
    <t>P11388 [626-633]</t>
  </si>
  <si>
    <t>P11388 1xAcetyl [K632]</t>
  </si>
  <si>
    <t>Q15424 1xAcetyl [K728]</t>
  </si>
  <si>
    <t>biological regulation;cellular component organization;cellular component organization at cellular level;cellular component organization or biogenesis;cellular component organization or biogenesis at cellular level;cellular process;cytoskeleton organization;macromolecule metabolic process;metabolic process;microtubule bundle formation;microtubule cytoskeleton organization;microtubule-based process;organelle organization;primary metabolic process;protein metabolic process;proteolysis;regulation of biological process;regulation of cellular component organization;regulation of cellular process;regulation of cytoskeleton organization;regulation of organelle organization</t>
  </si>
  <si>
    <t>binding;calcium-dependent cysteine-type endopeptidase activity;catalytic activity;cysteine-type endopeptidase activity;cysteine-type peptidase activity;cytoskeletal protein binding;endopeptidase activity;hydrolase activity;microtubule binding;peptidase activity;peptidase activity, acting on L-amino acid peptides;protein binding;tubulin binding</t>
  </si>
  <si>
    <t>cell part;cytoplasmic part;cytoskeletal part;intracellular organelle part;intracellular part;macromolecular complex;microtubule;organelle part;perinuclear region of cytoplasm;protein complex;spindle microtubule</t>
  </si>
  <si>
    <t>Completeproteome;Cytoplasm;Cytoskeleton;Microtubule;Polymorphism;Referenceproteome</t>
  </si>
  <si>
    <t>Q9Y6Q1</t>
  </si>
  <si>
    <t>Q9Y6Q1 [615-622]</t>
  </si>
  <si>
    <t>Calpain-6 OS=Homo sapiens OX=9606 GN=CAPN6 PE=1 SV=2</t>
  </si>
  <si>
    <t>CAPN6</t>
  </si>
  <si>
    <t>Q9Y6Q1 2xAcetyl [K615;K616]</t>
  </si>
  <si>
    <t>anatomical structure homeostasis;arachidonic acid metabolic process;biological regulation;biosynthetic process;carboxylic acid biosynthetic process;carboxylic acid metabolic process;cellular biosynthetic process;cellular component organization;cellular component organization at cellular level;cellular component organization or biogenesis;cellular component organization or biogenesis at cellular level;cellular ketone metabolic process;cellular lipid metabolic process;cellular macromolecule biosynthetic process;cellular macromolecule metabolic process;cellular metabolic process;cellular nitrogen compound metabolic process;cellular process;cellular protein metabolic process;cellular response to heat;cellular response to stimulus;cellular response to stress;chaperone cofactor-dependent protein refolding;chaperone-mediated protein folding;chromosome organization;cyclooxygenase pathway;DNA metabolic process;DNA replication;fatty acid biosynthetic process;fatty acid metabolic process;homeostatic process;icosanoid biosynthetic process;icosanoid metabolic process;lipid biosynthetic process;lipid metabolic process;macromolecule biosynthetic process;macromolecule metabolic process;metabolic process;monocarboxylic acid metabolic process;nitrogen compound metabolic process;nucleic acid metabolic process;nucleobase-containing compound metabolic process;organelle organization;organic acid biosynthetic process;organic acid metabolic process;oxoacid metabolic process;primary metabolic process;prostaglandin biosynthetic process;prostaglandin metabolic process;prostanoid biosynthetic process;prostanoid metabolic process;protein folding;protein metabolic process;protein refolding;regulation of biological process;regulation of biological quality;regulation of cellular process;response to abiotic stimulus;response to heat;response to stimulus;response to stress;response to temperature stimulus;RNA-dependent DNA replication;signal transduction;small molecule biosynthetic process;small molecule metabolic process;telomere maintenance;telomere organization;unsaturated fatty acid biosynthetic process;unsaturated fatty acid metabolic process;very long-chain fatty acid metabolic process</t>
  </si>
  <si>
    <t>binding;catalytic activity;DNA polymerase activity;intramolecular oxidoreductase activity;isomerase activity;nucleotidyltransferase activity;prostaglandin-E synthase activity;protein binding;RNA-directed DNA polymerase activity;telomerase activity;transferase activity;transferase activity, transferring phosphorus-containing groups;unfolded protein binding</t>
  </si>
  <si>
    <t>cell part;chromosomal part;chromosome, telomeric region;cytoplasm;cytoplasmic part;cytosol;extracellular membrane-bounded organelle;extracellular organelle;extracellular region part;extracellular vesicular exosome;intracellular membrane-bounded organelle;intracellular organelle;intracellular organelle part;intracellular part;macromolecular complex;membrane-bounded organelle;membrane-bounded vesicle;nuclear part;nucleoplasm;nucleus;organelle;organelle part;ribonucleoprotein complex;telomerase holoenzyme complex;vesicle</t>
  </si>
  <si>
    <t>3D-structure;Acetylation;Alternativesplicing;Chaperone;Completeproteome;Cytoplasm;Directproteinsequencing;Fattyacidbiosynthesis;Fattyacidmetabolism;Isomerase;Lipidbiosynthesis;Lipidmetabolism;Phosphoprotein;Prostaglandinbiosynthesis;Prostaglandinmetabolism;Referenceproteome</t>
  </si>
  <si>
    <t>p23 protein complex</t>
  </si>
  <si>
    <t>PTGES3</t>
  </si>
  <si>
    <t>Q15185 1xAcetyl [K33]</t>
  </si>
  <si>
    <t>biological adhesion;biological regulation;biosynthetic process;cell adhesion;cellular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process;mRNA metabolic process;mRNA processing;nitrogen compound metabolic process;nuclear mRNA splicing, via spliceosome;nucleic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process;RNA processing;RNA splicing;RNA splicing, via transesterification reactions;RNA splicing, via transesterification reactions with bulged adenosine as nucleophile;transcription, DNA-dependent</t>
  </si>
  <si>
    <t>binding;DNA binding;nucleic acid binding;structural molecule activity</t>
  </si>
  <si>
    <t>anchoring junction;catalytic step 2 spliceosome;cell junction;cell part;cell-cell junction;cytoplasm;cytoskeletal part;desmosome;intermediate filament;intracellular organelle part;intracellular part;macromolecular complex;membrane;nuclear body;nuclear part;nuclear speck;nucleoplasm;nucleoplasm part;organelle part;plasma membrane;protein complex;ribonucleoprotein complex;spliceosomal complex</t>
  </si>
  <si>
    <t>Acetylation;Activator;Alternativesplicing;Celljunction;Coiledcoil;Completeproteome;Directproteinsequencing;DNA-binding;mRNAprocessing;mRNAsplicing;Nucleus;Phosphoprotein;Polymorphism;Referenceproteome;Spliceosome;Transcription;Transcriptionregulation;Tumorsuppressor</t>
  </si>
  <si>
    <t>Q9H307 [127-139]</t>
  </si>
  <si>
    <t>PNN</t>
  </si>
  <si>
    <t>Q9H307 1xAcetyl [K137]</t>
  </si>
  <si>
    <t>Q96T58 [353-361]</t>
  </si>
  <si>
    <t>Q96T58 1xAcetyl [K360]</t>
  </si>
  <si>
    <t>Q7L014 [249-256]</t>
  </si>
  <si>
    <t>Q7L014 1xAcetyl [K255]</t>
  </si>
  <si>
    <t>Q9UIG0 [264-281]</t>
  </si>
  <si>
    <t>Q9UIG0 1xAcetyl [K280]</t>
  </si>
  <si>
    <t>P11388 [959-971];Q02880 [980-992]</t>
  </si>
  <si>
    <t>DNA topoisomerase 2-alpha OS=Homo sapiens OX=9606 GN=TOP2A PE=1 SV=3;DNA topoisomerase 2-beta OS=Homo sapiens OX=9606 GN=TOP2B PE=1 SV=3</t>
  </si>
  <si>
    <t>TOP2B</t>
  </si>
  <si>
    <t>P11388 1xAcetyl [K967];Q02880 1xAcetyl [K988]</t>
  </si>
  <si>
    <t>P55265 [592-613]</t>
  </si>
  <si>
    <t>P55265 1xAcetyl [K595]</t>
  </si>
  <si>
    <t>apoptosis;biological regulation;cell death;cellular process;death;programmed cell death;regulation of apoptosis;regulation of biological process;regulation of cell death;regulation of cellular process;regulation of programmed cell death</t>
  </si>
  <si>
    <t>NOD-like receptor signaling pathway</t>
  </si>
  <si>
    <t>Acetylation;Apoptosis;Completeproteome;Polymorphism;Referenceproteome</t>
  </si>
  <si>
    <t>Q9BX69</t>
  </si>
  <si>
    <t>Q9BX69 [1024-1033]</t>
  </si>
  <si>
    <t>Caspase recruitment domain-containing protein 6 OS=Homo sapiens OX=9606 GN=CARD6 PE=1 SV=2</t>
  </si>
  <si>
    <t>CARD6</t>
  </si>
  <si>
    <t>Q9BX69 1xAcetyl [K1032]</t>
  </si>
  <si>
    <t>anatomical structure development;anatomical structure morphogenesis;anterior/posterior axis specification;axis specification;biological regulation;cell differentiation;cell differentiation involved in kidney development;cell fate specification;cell migration;cell morphogenesis;cell morphogenesis involved in differentiation;cell motility;cell proliferation;cellular component morphogenesis;cellular component movement;cellular component organization;cellular component organization or biogenesis;cellular developmental process;cellular process;chondrocyte differentiation;developmental process;embryonic cranial skeleton morphogenesis;embryonic digestive tract morphogenesis;embryonic morphogenesis;embryonic organ morphogenesis;embryonic skeletal system morphogenesis;epithelial cell morphogenesis;establishment of localization;establishment of localization in cell;establishment of protein localization;intracellular protein transport;intracellular transport;kidney development;locomotion;mesenchymal cell differentiation;mesenchymal cell differentiation involved in kidney development;mesenchymal cell differentiation involved in renal system development;mesenchymal stem cell maintenance involved in nephron morphogenesis;mesenchymal to epithelial transition;mesenchymal to epithelial transition involved in metanephros morphogenesis;mesodermal cell fate specification;middle ear morphogenesis;negative regulation of biological process;negative regulation of cell differentiation;negative regulation of cellular process;negative regulation of developmental process;nephron development;nephron morphogenesis;nuclear import;nuclear transport;nucleocytoplasmic transport;organ development;organ morphogenesis;pattern specification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DNA-dependent;protein import;protein import into nucleus;protein targeting;protein transport;regulation of anatomical structure morphogenesis;regulation of biological process;regulation of biosynthetic process;regulation of branching involved in ureteric bud morphogenesis;regulation of cartilage development;regulation of cell differentiation;regulation of cellular biosynthetic process;regulation of cellular macromolecule biosynthetic process;regulation of cellular metabolic process;regulation of cellular process;regulation of chondrocyte differentiation;regulation of developmental process;regulation of gene expression;regulation of kidney development;regulation of macromolecule biosynthetic process;regulation of macromolecule metabolic process;regulation of metabolic process;regulation of morphogenesis of a branching structure;regulation of multicellular organismal development;regulation of multicellular organismal process;regulation of nitrogen compound metabolic process;regulation of nucleobase-containing compound metabolic process;regulation of organ morphogenesis;regulation of ossification;regulation of primary metabolic process;regulation of RNA metabolic process;regulation of transcription from RNA polymerase II promoter;regulation of transcription, DNA-dependent;skeletal system morphogenesis;somatic stem cell maintenance;stem cell maintenance;transport</t>
  </si>
  <si>
    <t>binding;DNA binding;nucleic acid binding;nucleic acid binding transcription factor activity;sequence-specific DNA binding;sequence-specific DNA binding transcription factor activity</t>
  </si>
  <si>
    <t>cell part;cytoplasm;intracellular membrane-bounded organelle;intracellular organelle;intracellular organelle part;intracellular part;membrane;membrane-bounded organelle;nuclear membrane;nuclear part;nucleoplasm;nucleus;organelle;organelle membrane;organelle part;plasma membrane</t>
  </si>
  <si>
    <t>Completeproteome;Developmentalprotein;DNA-binding;Homeobox;Nucleus;Polymorphism;Referenceproteome</t>
  </si>
  <si>
    <t>Q9NPC8</t>
  </si>
  <si>
    <t>Q9NPC8 [46-53]</t>
  </si>
  <si>
    <t>Homeobox protein SIX2 OS=Homo sapiens OX=9606 GN=SIX2 PE=1 SV=1</t>
  </si>
  <si>
    <t>SIX2</t>
  </si>
  <si>
    <t>Q9NPC8 1xAcetyl [K51]</t>
  </si>
  <si>
    <t>biological regulation;biosynthetic process;cell cycle;cellular biosynthetic process;cellular component organization;cellular component organization at cellular level;cellular component organization or biogenesis;cellular component organization or biogenesis at cellular level;cellular localization;cellular macromolecule biosynthetic process;cellular macromolecule localization;cellular macromolecule metabolic process;cellular metabolic process;cellular nitrogen compound metabolic process;cellular process;cellular protein localization;chromatin modification;chromatin organization;chromosome organization;developmental process;localization;macromolecule biosynthetic process;macromolecule localization;macromolecule metabolic process;metabolic process;multicellular organismal development;multicellular organismal process;negative regulation of biological process;negative regulation of catabolic process;negative regulation of macromolecule metabolic process;negative regulation of metabolic process;negative regulation of protein catabolic process;negative regulation of protein metabolic process;nitrogen compound metabolic process;nucleic acid metabolic process;nucleobase-containing compound metabolic process;organelle organization;primary metabolic process;protein localization;protein localization to nucleus;protein localization to organelle;regulation of biological process;regulation of biosynthetic process;regulation of catabolic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protein catabolic process;regulation of protein metabolic process;regulation of RNA metabolic process;regulation of transcription, DNA-dependent;RNA biosynthetic process;RNA metabolic process;transcription, DNA-dependent</t>
  </si>
  <si>
    <t>Acetylation;Alternativesplicing;Cellcycle;Chromatinregulator;Coiledcoil;Completeproteome;Developmentalprotein;DNA-binding;Nucleus;Phosphoprotein;Referenceproteome;Repressor;Transcription;Transcriptionregulation;Tumorsuppressor</t>
  </si>
  <si>
    <t>Q8N9N5</t>
  </si>
  <si>
    <t>Q8N9N5 [76-87]</t>
  </si>
  <si>
    <t>Protein BANP OS=Homo sapiens OX=9606 GN=BANP PE=1 SV=3</t>
  </si>
  <si>
    <t>BANP</t>
  </si>
  <si>
    <t>Q8N9N5 1xAcetyl [K80]</t>
  </si>
  <si>
    <t>Q9Y5B9 [498-506]</t>
  </si>
  <si>
    <t>Q9Y5B9 1xAcetyl [K504]</t>
  </si>
  <si>
    <t>cellular macromolecule metabolic process;cellular metabolic process;cellular process;cellular protein metabolic process;developmental process;gamete generation;macromolecule metabolic process;macromolecule modification;male gamete generation;metabolic process;multicellular organismal development;multicellular organismal process;multicellular organismal reproductive process;post-translational protein modification;primary metabolic process;protein metabolic process;protein modification by small protein conjugation;protein modification by small protein conjugation or removal;protein modification process;protein sumoylation;reproductive process;spermatogenesis</t>
  </si>
  <si>
    <t>binding;cation binding;DNA binding;identical protein binding;ion binding;metal ion binding;nucleic acid binding;protein binding;transition metal ion binding;zinc ion binding</t>
  </si>
  <si>
    <t>cell part;chromatin;chromosomal part;heterochromatin;intracellular membrane-bounded organelle;intracellular organelle;intracellular organelle part;intracellular part;macromolecular complex;membrane-bounded organelle;nuclear part;nucleoplasm;nucleus;organelle;organelle part;PcG protein complex;PRC1 complex;protein complex</t>
  </si>
  <si>
    <t>Alternativesplicing;Completeproteome;Developmentalprotein;DNA-binding;Metal-binding;Nucleus;Phosphoprotein;Polymorphism;Referenceproteome;Zinc;Zinc-finger</t>
  </si>
  <si>
    <t>BMI1-HPH1-HPH2 complex;hPRC1L complex;Polycomb repressive complex 1 (PRC1, hPRC-H)</t>
  </si>
  <si>
    <t>Q8IXK0</t>
  </si>
  <si>
    <t>Q8IXK0 [633-641]</t>
  </si>
  <si>
    <t>Polyhomeotic-like protein 2 OS=Homo sapiens OX=9606 GN=PHC2 PE=1 SV=1</t>
  </si>
  <si>
    <t>PHC2</t>
  </si>
  <si>
    <t>Q8IXK0 1xAcetyl [K639]</t>
  </si>
  <si>
    <t>activation of MAPK activity;amine metabolic process;aminoglycan biosynthetic process;aminoglycan catabolic process;aminoglycan metabolic process;anatomical structure formation involved in morphogenesis;angiogenesis;biological regulation;biosynthetic process;carbohydrate biosynthetic process;carbohydrate catabolic process;carbohydrate metabolic process;catabolic process;cell migration;cell motility;cell proliferation;cell surface receptor linked signaling pathway;cellular biosynthetic process;cellular catabolic process;cellular component movement;cellular macromolecule metabolic process;cellular metabolic process;cellular process;cellular protein metabolic process;cellular response to stimulus;chondroitin sulfate biosynthetic process;chondroitin sulfate catabolic process;chondroitin sulfate metabolic process;dermatan sulfate biosynthetic process;dermatan sulfate metabolic process;developmental process;enzyme linked receptor protein signaling pathway;glial cell migration;glycosaminoglycan biosynthetic process;glycosaminoglycan catabolic process;glycosaminoglycan metabolic process;intracellular signal transduction;locomotion;macromolecule biosynthetic process;macromolecule catabolic process;macromolecule metabolic process;macromolecule modification;metabolic process;multicellular organismal process;nitrogen compound metabolic process;phosphate-containing compound metabolic process;phosphorus metabolic process;phosphorylation;polysaccharide biosynthetic process;polysaccharide catabolic process;polysaccharide metabolic process;positive regulation of biological process;positive regulation of catalytic activity;positive regulation of cellular metabolic process;positive regulation of cellular process;positive regulation of cellular protein metabolic process;positive regulation of kinase activity;positive regulation of macromolecule metabolic process;positive regulation of MAP kinase activity;positive regulation of metabolic process;positive regulation of molecular function;positive regulation of peptidyl-tyrosine phosphorylation;positive regulation of phosphate metabolic process;positive regulation of phosphorus metabolic process;positive regulation of phosphorylation;positive regulation of protein kinase activity;positive regulation of protein metabolic process;positive regulation of protein modification process;positive regulation of protein phosphorylation;positive regulation of protein serine/threonine kinase activity;positive regulation of transferase activity;primary metabolic process;protein metabolic process;protein modification process;protein phosphorylation;regulation of biological process;regulation of catalytic activity;regulation of cellular metabolic process;regulation of cellular process;regulation of cellular protein metabolic process;regulation of kinase activity;regulation of macromolecule metabolic process;regulation of MAP kinase activity;regulation of metabolic process;regulation of molecular function;regulation of peptidyl-tyrosine phosphorylation;regulation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response to stimulus;regulation of signal transduction;regulation of signaling;regulation of transferase activity;response to stimulus;signal transduction;small molecule metabolic process;sulfur compound biosynthetic process;sulfur compound catabolic process;sulfur compound metabolic process;tissue remodeling;transmembrane receptor protein tyrosine kinase signaling pathway</t>
  </si>
  <si>
    <t>binding;enzyme binding;kinase binding;molecular transducer activity;protein binding;protein kinase binding;signal transducer activity</t>
  </si>
  <si>
    <t>adherens junction;anchoring junction;apical plasma membrane;cell junction;cell part;cell projection membrane;cell projection part;cell surface;cell-substrate adherens junction;cell-substrate junction;cytoplasmic part;extracellular membrane-bounded organelle;extracellular organelle;extracellular region;extracellular region part;extracellular vesicular exosome;focal adhesion;Golgi apparatus part;Golgi lumen;integral to membrane;integral to plasma membrane;intracellular organelle lumen;intracellular organelle part;intracellular part;intrinsic to membrane;intrinsic to plasma membrane;lamellipodium membrane;leading edge membrane;lysosomal lumen;membrane part;membrane-bounded organelle;membrane-bounded vesicle;membrane-enclosed lumen;organelle;organelle lumen;organelle part;plasma membrane part;vacuolar lumen;vacuolar part;vesicle</t>
  </si>
  <si>
    <t>Angiogenesis;Cellmembrane;Cellprojection;Completeproteome;Developmentalprotein;Differentiation;Disulfidebond;Glycoprotein;Membrane;Phosphoprotein;Polymorphism;Proteoglycan;Referenceproteome;Repeat;Signal;Tissueremodeling;Transducer;Transmembrane;Transmembranehelix</t>
  </si>
  <si>
    <t>Q6UVK1</t>
  </si>
  <si>
    <t>Q6UVK1 [1710-1720]</t>
  </si>
  <si>
    <t>Chondroitin sulfate proteoglycan 4 OS=Homo sapiens OX=9606 GN=CSPG4 PE=1 SV=2</t>
  </si>
  <si>
    <t>CSPG4</t>
  </si>
  <si>
    <t>Q6UVK1 1xAcetyl [K1711]</t>
  </si>
  <si>
    <t>anatomical structure development;apoptosis;biological regulation;camera-type eye development;cell death;cell fate specification;cell surface receptor linked signaling pathway;cellular developmental process;cellular macromolecule metabolic process;cellular metabolic process;cellular process;cellular protein metabolic process;cellular response to stimulus;chaperone-mediated protein folding;death;developmental process;dorsal/ventral neural tube patterning;dorsal/ventral pattern formation;eye development;growth;intracellular signal transduction;macromolecule metabolic process;macromolecule modification;metabolic process;multicellular organism growth;multicellular organismal process;negative regulation of apoptosis;negative regulation of biological process;negative regulation of cell death;negative regulation of cellular process;negative regulation of programmed cell death;organ development;pattern specification process;peptidyl-amino acid modification;peptidyl-proline modification;positive regulation of biological process;positive regulation of BMP signaling pathway;positive regulation of cell communication;positive regulation of cellular process;positive regulation of response to stimulus;positive regulation of signal transduction;positive regulation of signaling;positive regulation of transmembrane receptor protein serine/threonine kinase signaling pathway;primary metabolic process;programmed cell death;protein folding;protein metabolic process;protein modification process;protein peptidyl-prolyl isomerization;regionalization;regulation of apoptosis;regulation of biological process;regulation of BMP signaling pathway;regulation of cell communication;regulation of cell death;regulation of cellular process;regulation of gene expression;regulation of macromolecule metabolic process;regulation of metabolic process;regulation of programmed cell death;regulation of response to stimulus;regulation of signal transduction;regulation of signaling;regulation of transmembrane receptor protein serine/threonine kinase signaling pathway;response to stimulus;sensory organ development;signal transduction;smoothened signaling pathway;viral reproduction</t>
  </si>
  <si>
    <t>binding;catalytic activity;cation binding;cis-trans isomerase activity;drug binding;FK506 binding;identical protein binding;ion binding;isomerase activity;macrolide binding;metal ion binding;peptidyl-prolyl cis-trans isomerase activity;protein binding</t>
  </si>
  <si>
    <t>cell part;cytoplasmic part;endoplasmic reticulum membrane;endoplasmic reticulum part;integral to endoplasmic reticulum membrane;integral to membrane;integral to organelle membrane;intracellular organelle part;intracellular part;intrinsic to endoplasmic reticulum membrane;intrinsic to membrane;intrinsic to organelle membrane;membrane;membrane part;mitochondrial membrane;mitochondrial part;organelle membrane;organelle part</t>
  </si>
  <si>
    <t>3D-structure;Alternativesplicing;Apoptosis;Calcium;Completeproteome;Host-virusinteraction;Isomerase;Isopeptidebond;Membrane;Metal-binding;Mitochondrion;Polymorphism;Referenceproteome;Repeat;Rotamase;TPRrepeat;Transmembrane;Transmembranehelix;Ublconjugation</t>
  </si>
  <si>
    <t>CALM1-FKBP38-BCL2 complex;HSP90-FKBP38-CAM-Ca(2+) complex</t>
  </si>
  <si>
    <t>Q14318</t>
  </si>
  <si>
    <t>Q14318 [331-340]</t>
  </si>
  <si>
    <t>Peptidyl-prolyl cis-trans isomerase FKBP8 OS=Homo sapiens OX=9606 GN=FKBP8 PE=1 SV=2</t>
  </si>
  <si>
    <t>FKBP8</t>
  </si>
  <si>
    <t>Q14318 1xAcetyl [K334]</t>
  </si>
  <si>
    <t>amine metabolic process;aminoglycan biosynthetic process;aminoglycan metabolic process;biosynthetic process;carbohydrate biosynthetic process;carbohydrate metabolic process;cellular carbohydrate metabolic process;cellular macromolecule metabolic process;cellular metabolic process;cellular process;cellular protein metabolic process;glycosaminoglycan biosynthetic process;glycosaminoglycan metabolic process;glycosylation;macromolecule biosynthetic process;macromolecule glycosylation;macromolecule metabolic process;macromolecule modification;metabolic process;nitrogen compound metabolic process;O-glycan processing;polysaccharide biosynthetic process;polysaccharide metabolic process;post-translational protein modification;primary metabolic process;protein glycosylation;protein metabolic process;protein modification process;protein O-linked glycosylation</t>
  </si>
  <si>
    <t>acetylgalactosaminyltransferase activity;binding;carbohydrate binding;catalytic activity;cation binding;ion binding;metal ion binding;polypeptide N-acetylgalactosaminyltransferase activity;transferase activity;transferase activity, transferring glycosyl groups;transferase activity, transferring hexosyl groups;UDP-glycosyltransferase activity</t>
  </si>
  <si>
    <t>cell part;cytoplasmic part;Golgi apparatus part;Golgi membrane;integral to membrane;intracellular organelle part;intracellular part;intrinsic to membrane;membrane;membrane part;organelle membrane;organelle part</t>
  </si>
  <si>
    <t>Mucin type O-Glycan biosynthesis</t>
  </si>
  <si>
    <t>Completeproteome;Disulfidebond;Glycoprotein;Glycosyltransferase;Golgiapparatus;Lectin;Manganese;Membrane;Metal-binding;Polymorphism;Referenceproteome;Signal-anchor;Transferase;Transmembrane;Transmembranehelix</t>
  </si>
  <si>
    <t>GALNT5</t>
  </si>
  <si>
    <t>Q7Z7M9 1xAcetyl [K878]</t>
  </si>
  <si>
    <t>anatomical structure morphogenesis;biological regulation;biosynthetic process;cell part morphogenesis;cellular biosynthetic process;cellular component morphogenesis;cellular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process;developmental process;DNA metabolic process;DNA replication;macromolecule biosynthetic process;macromolecule metabolic process;metabolic process;mitochondrion morphogenesis;mitochondrion organization;nitrogen compound metabolic process;nucleic acid metabolic process;nucleobase-containing compound metabolic process;organelle organization;positive regulation of catalytic activity;positive regulation of helicase activity;positive regulation of hydrolase activity;positive regulation of molecular function;primary metabolic process;regulation of biological process;regulation of catalytic activity;regulation of helicase activity;regulation of hydrolase activity;regulation of metabolic process;regulation of molecular function</t>
  </si>
  <si>
    <t>binding;chromatin binding;DNA binding;nucleic acid binding;single-stranded DNA binding;structure-specific DNA binding</t>
  </si>
  <si>
    <t>cell part;cytoplasmic part;extracellular membrane-bounded organelle;extracellular organelle;extracellular region part;extracellular vesicular exosome;intracellular membrane-bounded organelle;intracellular non-membrane-bounded organelle;intracellular organelle;intracellular organelle lumen;intracellular organelle part;intracellular part;membrane-bounded organelle;membrane-bounded vesicle;membrane-enclosed lumen;mitochondrial matrix;mitochondrial nucleoid;mitochondrial part;mitochondrion;non-membrane-bounded organelle;nucleoid;nucleus;organelle;organelle lumen;organelle part;vesicle</t>
  </si>
  <si>
    <t>DNA replication;Homologous recombination;Mismatch repair</t>
  </si>
  <si>
    <t>3D-structure;Acetylation;Completeproteome;Directproteinsequencing;DNA-binding;DNAreplication;Mitochondrion;Mitochondrionnucleoid;Phosphoprotein;Referenceproteome;Transitpeptide</t>
  </si>
  <si>
    <t>Q04837</t>
  </si>
  <si>
    <t>Q04837 [96-104]</t>
  </si>
  <si>
    <t>Single-stranded DNA-binding protein, mitochondrial OS=Homo sapiens OX=9606 GN=SSBP1 PE=1 SV=1</t>
  </si>
  <si>
    <t>SSBP1</t>
  </si>
  <si>
    <t>Q04837 1xAcetyl [K103]</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</si>
  <si>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organization;chromatin remodeling;chromosome organization;macromolecule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DNA-dependent;rhythmic process;RNA biosynthetic process;RNA metabolic process;transcription, DNA-dependent</t>
  </si>
  <si>
    <t>binding;enzyme binding;identical protein binding;protein binding;protein domain specific binding</t>
  </si>
  <si>
    <t>cell part;centromeric heterochromatin;chromatin;chromosomal part;chromosome, centromeric region;condensed chromosome, centromeric region;cytoskeletal part;envelope;euchromatin;heterochromatin;intracellular membrane-bounded organelle;intracellular non-membrane-bounded organelle;intracellular organelle;intracellular organelle part;intracellular part;membrane;membrane-bounded organelle;non-membrane-bounded organelle;nuclear centromeric heterochromatin;nuclear chromatin;nuclear chromosome part;nuclear envelope;nuclear euchromatin;nuclear heterochromatin;nuclear inner membrane;nuclear membrane;nuclear part;nucleoplasm;nucleus;organelle;organelle envelope;organelle inner membrane;organelle membrane;organelle part;spindle</t>
  </si>
  <si>
    <t>3D-structure;Acetylation;Biologicalrhythms;Chromatinregulator;Completeproteome;Directproteinsequencing;Nucleus;Phosphoprotein;Referenceproteome;Repeat;Repressor;Transcription;Transcriptionregulation</t>
  </si>
  <si>
    <t>Q13185</t>
  </si>
  <si>
    <t>Q13185 [21-38]</t>
  </si>
  <si>
    <t>Chromobox protein homolog 3 OS=Homo sapiens OX=9606 GN=CBX3 PE=1 SV=4</t>
  </si>
  <si>
    <t>CBX3</t>
  </si>
  <si>
    <t>Q13185 1xAcetyl [K34]</t>
  </si>
  <si>
    <t>Q14978 [594-602]</t>
  </si>
  <si>
    <t>Q14978 1xAcetyl [K601]</t>
  </si>
  <si>
    <t>biological regulation;cellular macromolecule metabolic process;cellular metabolic process;cellular nitrogen compound metabolic process;cellular process;gene expression;macromolecule metabolic process;metabolic process;mRNA metabolic process;mRNA processing;nitrogen compound metabolic process;nuclear mRNA splicing, via spliceosome;nucleic acid metabolic process;nucleobase-containing compound metabolic process;positive regulation of biological process;positive regulation of cellular metabolic process;positive regulation of cellular process;positive regulation of macromolecule metabolic process;positive regulation of metabolic process;positive regulation of mRNA processing;positive regulation of nitrogen compound metabolic process;positive regulation of nuclear mRNA splicing, via spliceosome;positive regulation of nucleobase-containing compound metabolic process;positive regulation of RNA metabolic process;positive regulation of RNA splicing;primary metabolic process;regulation of biological process;regulation of cellular metabolic process;regulation of cellular process;regulation of gene expression;regulation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RNA metabolic process;regulation of RNA splicing;RNA metabolic process;RNA processing;RNA splicing;RNA splicing, via transesterification reactions;RNA splicing, via transesterification reactions with bulged adenosine as nucleophile</t>
  </si>
  <si>
    <t>cell part;intracellular membrane-bounded organelle;intracellular organelle;intracellular organelle part;intracellular part;macromolecular complex;membrane-bounded organelle;nuclear body;nuclear part;nuclear speck;nucleoplasm;nucleoplasm part;nucleus;organelle;organelle part;ribonucleoprotein complex;small nuclear ribonucleoprotein complex;spliceosomal complex;U1 snRNP</t>
  </si>
  <si>
    <t>3D-structure;Acetylation;Alternativesplicing;Completeproteome;Directproteinsequencing;mRNAprocessing;Nucleus;Phosphoprotein;Referenceproteome;Ribonucleoprotein;RNA-binding</t>
  </si>
  <si>
    <t>Spliceosome;SRm160/300 complex</t>
  </si>
  <si>
    <t>P08621</t>
  </si>
  <si>
    <t>P08621 [122-131]</t>
  </si>
  <si>
    <t>U1 small nuclear ribonucleoprotein 70 kDa OS=Homo sapiens OX=9606 GN=SNRNP70 PE=1 SV=2</t>
  </si>
  <si>
    <t>SNRNP70</t>
  </si>
  <si>
    <t>P08621 1xAcetyl [K130]</t>
  </si>
  <si>
    <t>biological regulation;biosynthetic process;cellular biosynthetic process;cellular macromolecule biosynthetic process;cellular macromolecule metabolic process;cellular metabolic process;cellular nitrogen compound metabolic process;cellular process;gene expression;macromolecule biosynthetic process;macromolecule metabolic process;metabolic process;mRNA metabolic process;mRNA processing;multi-organism process;nitrogen compound metabolic process;nuclear mRNA splicing, via spliceosome;nucleic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biotic stimulus;response to other organism;response to stimulus;response to virus;RNA biosynthetic process;RNA metabolic process;RNA processing;RNA splicing;RNA splicing, via transesterification reactions;RNA splicing, via transesterification reactions with bulged adenosine as nucleophile;transcription, DNA-dependent</t>
  </si>
  <si>
    <t>binding;enzyme binding;nucleic acid binding;protein binding;RNA binding</t>
  </si>
  <si>
    <t>cell part;intracellular membrane-bounded organelle;intracellular organelle;intracellular organelle part;intracellular part;macromolecular complex;membrane-bounded organelle;nuclear part;nucleoplasm;nucleus;organelle;organelle part;ribonucleoprotein complex</t>
  </si>
  <si>
    <t>Activator;Alternativesplicing;Completeproteome;Methylation;Nucleus;Phosphoprotein;Polymorphism;Referenceproteome;Repeat;Repressor;Ribonucleoprotein;RNA-binding;Transcription;Transcriptionregulation</t>
  </si>
  <si>
    <t>Large Drosha complex</t>
  </si>
  <si>
    <t>Q9BUJ2</t>
  </si>
  <si>
    <t>Q9BUJ2 [601-608]</t>
  </si>
  <si>
    <t>Heterogeneous nuclear ribonucleoprotein U-like protein 1 OS=Homo sapiens OX=9606 GN=HNRNPUL1 PE=1 SV=2</t>
  </si>
  <si>
    <t>HNRNPUL1</t>
  </si>
  <si>
    <t>Q9BUJ2 1xAcetyl [K607]</t>
  </si>
  <si>
    <t>P11388 [1089-1096]</t>
  </si>
  <si>
    <t>P11388 1xAcetyl [K1091]</t>
  </si>
  <si>
    <t>cellular macromolecule metabolic process;cellular metabolic process;cellular nitrogen compound metabolic process;cellular process;macromolecule metabolic process;metabolic process;mRNA metabolic process;mRNA processing;ncRNA metabolic process;ncRNA processing;nitrogen compound metabolic process;nucleic acid metabolic process;nucleobase-containing compound metabolic process;primary metabolic process;RNA metabolic process;RNA processing;RNA splicing;rRNA metabolic process;rRNA processing</t>
  </si>
  <si>
    <t>binding;DNA binding;enzyme regulator activity;nucleic acid binding;phosphatase regulator activity;protein binding;protein domain specific binding;protein phosphatase regulator activity;protein phosphatase type 1 regulator activity;single-stranded DNA binding;structure-specific DNA binding;WW domain binding</t>
  </si>
  <si>
    <t>cell part;cytoplasm;intracellular membrane-bounded organelle;intracellular organelle;intracellular organelle part;intracellular part;membrane-bounded organelle;nuclear body;nuclear part;nuclear speck;nucleoplasm;nucleoplasm part;nucleus;organelle;organelle part</t>
  </si>
  <si>
    <t>Acetylation;Coiledcoil;Completeproteome;Cytoplasm;Directproteinsequencing;mRNAprocessing;mRNAsplicing;Nucleus;Phosphoprotein;Referenceproteome;rRNAprocessing</t>
  </si>
  <si>
    <t>Q9Y2W2</t>
  </si>
  <si>
    <t>Q9Y2W2 [546-557]</t>
  </si>
  <si>
    <t>WW domain-binding protein 11 OS=Homo sapiens OX=9606 GN=WBP11 PE=1 SV=1</t>
  </si>
  <si>
    <t>WBP11</t>
  </si>
  <si>
    <t>Q9Y2W2 1xAcetyl [K556]</t>
  </si>
  <si>
    <t>cellular component organization;cellular component organization at cellular level;cellular component organization or biogenesis;cellular component organization or biogenesis at cellular level;cellular process;chromatin modification;chromatin organization;chromosome organization;organelle organization</t>
  </si>
  <si>
    <t>binding;DNA binding;hormone receptor binding;nuclear hormone receptor binding;nucleic acid binding;protein binding;receptor binding;thyroid hormone receptor binding;transcription factor binding</t>
  </si>
  <si>
    <t>cell part;chromatin;chromosomal part;cytoplasm;intracellular organelle part;intracellular part;nuclear part;nucleoplasm;organelle part</t>
  </si>
  <si>
    <t>Alternativesplicing;Chromatinregulator;Completeproteome;DNA-binding;Nucleus;Phosphoprotein;Referenceproteome</t>
  </si>
  <si>
    <t>Q15651 [50-58]</t>
  </si>
  <si>
    <t>HMGN3</t>
  </si>
  <si>
    <t>Q15651 1xAcetyl [K55]</t>
  </si>
  <si>
    <t>biological regulation;biosynthetic process;cell surface receptor linked signaling pathway;cellular biosynthetic process;cellular macromolecule biosynthetic process;cellular macromolecule metabolic process;cellular metabolic process;cellular nitrogen compound metabolic process;cellular process;cellular response to stimulus;enzyme linked receptor protein signaling pathway;gene expression;macromolecule biosynthetic process;macromolecule metabolic process;metabolic process;negative regulation of biological process;negative regulation of gene expression;negative regulation of gene expression, epigenetic;negative regulation of macromolecule metabolic process;negative regulation of metabolic process;nitrogen compound metabolic process;nucleic acid metabolic process;nucleobase-containing compound metabolic process;primary metabolic process;regulation of biological process;regulation of cellular process;regulation of gene expression;regulation of gene expression, epigenetic;regulation of macromolecule metabolic process;regulation of metabolic process;response to stimulus;RNA biosynthetic process;RNA metabolic process;rRNA transcription;signal transduction;termination of RNA polymerase I transcription;transcription elongation from RNA polymerase I promoter;transcription elongation, DNA-dependent;transcription from RNA polymerase I promoter;transcription initiation from RNA polymerase I promoter;transcription initiation, DNA-dependent;transcription termination, DNA-dependent;transcription, DNA-dependent;transmembrane receptor protein tyrosine kinase signaling pathway</t>
  </si>
  <si>
    <t>catalytic activity;DNA-directed RNA polymerase activity;nucleotidyltransferase activity;RNA polymerase activity;transferase activity;transferase activity, transferring phosphorus-containing groups</t>
  </si>
  <si>
    <t>cell part;chromosome;cytoplasm;cytoplasmic part;DNA-directed RNA polymerase complex;DNA-directed RNA polymerase I complex;intracellular membrane-bounded organelle;intracellular non-membrane-bounded organelle;intracellular organelle;intracellular organelle part;intracellular part;macromolecular complex;membrane-bounded organelle;mitochondrion;non-membrane-bounded organelle;nuclear DNA-directed RNA polymerase complex;nuclear part;nucleolar part;nucleolus;nucleoplasm;nucleoplasm part;nucleus;organelle;organelle part;protein complex;RNA polymerase complex;RNA polymerase I transcription factor complex;transcription factor complex</t>
  </si>
  <si>
    <t>Acetylation;Alternativesplicing;Chromosome;Completeproteome;DNA-directedRNApolymerase;Nucleus;Phosphoprotein;Polymorphism;Referenceproteome;Transcription</t>
  </si>
  <si>
    <t>TNF-alpha/NF-kappa B signaling complex 5</t>
  </si>
  <si>
    <t>O15446</t>
  </si>
  <si>
    <t>O15446 [163-175]</t>
  </si>
  <si>
    <t>DNA-directed RNA polymerase I subunit RPA34 OS=Homo sapiens OX=9606 GN=POLR1G PE=1 SV=1</t>
  </si>
  <si>
    <t>POLR1G</t>
  </si>
  <si>
    <t>O15446 1xAcetyl [K174]</t>
  </si>
  <si>
    <t>P10412 [122-129]</t>
  </si>
  <si>
    <t>P10412 1xAcetyl [K127]</t>
  </si>
  <si>
    <t>anatomical structure homeostasis;ATP-dependent chromatin remodeling;biological regulation;cell cycle;cellular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process;cellular protein metabolic process;cellular response to stimulus;CenH3-containing nucleosome assembly at centromere;chromatin assembly or disassembly;chromatin modification;chromatin organization;chromatin remodeling;chromatin remodeling at centromere;chromatin silencing;chromatin silencing at rDNA;chromosome organization;covalent chromatin modification;demethylation;DNA alkylation;DNA metabolic process;DNA methylation;DNA methylation on cytosine;DNA modification;DNA replication-dependent nucleosome assembly;DNA replication-dependent nucleosome organization;DNA replication-independent nucleosome assembly;DNA replication-independent nucleosome organization;gene expression;gene silencing;histone demethylation;histone exchange;histone H4-K20 demethylation;histone lysine demethylation;histone modification;homeostatic process;intracellular signal transduction;macromolecular complex assembly;macromolecular complex subunit organization;macromolecule metabolic process;macromolecule methylation;macromolecule modification;metabolic process;methylation;mitotic cell cycle;negative regulation of biological process;negative regulation of biosynthetic process;negative regulation of cell differentiation;negative regulation of cellular biosynthetic process;negative regulation of cellular macromolecule biosynthetic process;negative regulation of cellular metabolic process;negative regulation of cellular process;negative regulation of developmental process;negative regulation of gene expression;negative regulation of gene expression, epigenetic;negative regulation of macromolecule biosynthetic process;negative regulation of macromolecule metabolic process;negative regulation of megakaryocyte differentiation;negative regulation of metabolic process;negative regulation of myeloid cell differentiation;negative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process;nucleosome assembly;nucleosome organization;one-carbon metabolic process;organelle organization;primary metabolic process;protein complex assembly;protein complex subunit organization;protein dealkylation;protein demethylation;protein heterooligomerization;protein heterotetramerization;protein metabolic process;protein modification process;protein oligomerization;protein tetramerization;protein-DNA complex assembly;protein-DNA complex subunit organization;regulation of biological process;regulation of biological quality;regulation of biosynthetic process;regulation of cell differentiation;regulation of cellular biosynthetic process;regulation of cellular macromolecule biosynthetic process;regulation of cellular metabolic process;regulation of cellular process;regulation of developmental process;regulation of gene expression;regulation of gene expression, epigenetic;regulation of immune system process;regulation of macromolecule biosynthetic process;regulation of macromolecule metabolic process;regulation of megakaryocyte differentiation;regulation of metabolic process;regulation of multicellular organismal development;regulation of multicellular organismal process;regulation of myeloid cell differentiation;regulation of nitrogen compound metabolic process;regulation of nucleobase-containing compound metabolic process;regulation of primary metabolic process;regulation of RNA metabolic process;regulation of transcription, DNA-dependent;response to stimulus;signal transduction;small GTPase mediated signal transduction;small molecule metabolic process;telomere maintenance;telomere organization</t>
  </si>
  <si>
    <t>binding;catalytic activity;demethylase activity;DNA binding;histone binding;histone demethylase activity;histone demethylase activity (H4-K20 specific);nucleic acid binding;protein binding</t>
  </si>
  <si>
    <t>cell part;chromosomal part;chromosome;extracellular membrane-bounded organelle;extracellular organelle;extracellular region;extracellular region part;extracellular vesicular exosome;intracellular membrane-bounded organelle;intracellular non-membrane-bounded organelle;intracellular organelle;intracellular organelle part;intracellular part;macromolecular complex;membrane;membrane-bounded organelle;membrane-bounded vesicle;non-membrane-bounded organelle;nuclear chromosome;nuclear part;nucleoplasm;nucleosome;nucleus;organelle;organelle part;protein complex;protein-DNA complex;vesicle</t>
  </si>
  <si>
    <t>3D-structure;Acetylation;Chromosomalrearrangement;Chromosome;Citrullination;Completeproteome;Directproteinsequencing;DNA-binding;Isopeptidebond;Methylation;Nucleosomecore;Nucleus;Phosphoprotein;Polymorphism;Referenceproteome;Ublconjugation</t>
  </si>
  <si>
    <t>H2AX complex II;H2AX complex, isolated from cells without IR exposure;Histone H3.1 complex;Histone H3.3 complex;MASH1 promoter-coactivator complex</t>
  </si>
  <si>
    <t>P62805 [81-92]</t>
  </si>
  <si>
    <t>H4C16</t>
  </si>
  <si>
    <t>P62805 1xAcetyl [K92]</t>
  </si>
  <si>
    <t>anatomical structure development;anatomical structure formation involved in morphogenesis;anterior/posterior pattern specification;biological regulation;biosynthetic process;cell proliferation;cellular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process;chordate embryonic development;chromatin modification;chromatin organization;chromatin remodeling;chromosome organization;covalent chromatin modification;developmental process;embryo development;embryo development ending in birth or egg hatching;growth;histone acetylation;histone deubiquitination;histone H3 acetylation;histone H3-K14 acetylation;histone modification;in utero embryonic development;internal peptidyl-lysine acetylation;internal protein amino acid acetylation;macromolecule biosynthetic process;macromolecule metabolic process;macromolecule modification;metabolic process;metencephalon development;midbrain development;multicellular organism growth;multicellular organismal process;neural tube closure;nitrogen compound metabolic process;nucleic acid metabolic process;nucleobase-containing compound metabolic process;organelle organization;pattern specification process;peptidyl-amino acid modification;peptidyl-lysine acetylation;peptidyl-lysine modification;positive regulation of biological process;positive regulation of biosynthetic process;positive regulation of carbohydrate metabolic process;positive regulation of cellular biosynthetic process;positive regulation of cellular carbohydrate metabolic process;positive regulation of cellular metabolic process;positive regulation of cellular process;positive regulation of gene expression;positive regulation of gluconeogenesis;positive regulation of gluconeogenesis by positive regulation of transcription from RNA polymerase II promoter;positive regulation of glucose metabolic process;positive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DNA-dependent;posttranscriptional regulation of gene expression;primary metabolic process;protein acetylation;protein acylation;protein deubiquitination;protein metabolic process;protein modification by small protein conjugation or removal;protein modification by small protein removal;protein modification process;regionalization;regulation of biological process;regulation of biological quality;regulation of biosynthetic process;regulation of carbohydrate biosynthetic process;regulation of carbohydrate metabolic process;regulation of cellular biosynthetic process;regulation of cellular carbohydrate metabolic process;regulation of cellular ketone metabolic process;regulation of cellular macromolecule biosynthetic process;regulation of cellular metabolic process;regulation of cellular process;regulation of gene expression;regulation of gluconeogenesis;regulation of gluconeogenesis by regulation of transcription from RNA polymerase II promoter;regulation of glucose metabolic process;regulation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protein stability;regulation of RNA metabolic process;regulation of transcription from RNA polymerase II promoter;regulation of transcription, DNA-dependent;RNA biosynthetic process;RNA metabolic process;segmentation;somitogenesis;telencephalon development;transcription from RNA polymerase II promoter;transcription, DNA-dependent;tube closure;tube formation;viral reproduction</t>
  </si>
  <si>
    <t>acetyltransferase activity;binding;catalytic activity;chromatin binding;enzyme binding;H3 histone acetyltransferase activity;H4 histone acetyltransferase activity;histone acetyltransferase activity;histone acetyltransferase activity (H4-K12 specific);histone deacetylase binding;lysine N-acetyltransferase activity;N-acetyltransferase activity;N-acyltransferase activity;protein binding;protein binding transcription factor activity;transcription coactivator activity;transcription cofactor activity;transcription factor binding;transcription factor binding transcription factor activity;transferase activity;transferase activity, transferring acyl groups;transferase activity, transferring acyl groups other than amino-acyl groups</t>
  </si>
  <si>
    <t>Ada2/Gcn5/Ada3 transcription activator complex;cell part;cytoskeletal part;extracellular region part;extracellular space;histone acetyltransferase complex;intracellular non-membrane-bounded organelle;intracellular organelle;intracellular organelle part;intracellular part;macromolecular complex;mitotic spindle;non-membrane-bounded organelle;nuclear part;nucleoplasm;nucleoplasm part;organelle;organelle part;protein complex;SAGA-type complex;spindle;STAGA complex;transcription factor complex;transcription factor TFTC complex</t>
  </si>
  <si>
    <t>3D-structure;Acetylation;Acyltransferase;Alternativesplicing;Bromodomain;Completeproteome;Host-virusinteraction;Nucleus;Referenceproteome;Transcription;Transcriptionregulation;Transferase</t>
  </si>
  <si>
    <t>GCN5-TRRAP histone acetyltransferase complex;STAGA complex (SPT3-TAF9-GCN5 acetyltransferase complex);STAGA core complex (SPT3-TAF9-GCN5 acetyltransferase complex);TFTC complex (TATA-binding protein-free TAF-II-containing complex);TFTC-type histone acetyl transferase complex</t>
  </si>
  <si>
    <t>Q92830</t>
  </si>
  <si>
    <t>Q92830 [435-447]</t>
  </si>
  <si>
    <t>Histone acetyltransferase KAT2A OS=Homo sapiens OX=9606 GN=KAT2A PE=1 SV=3</t>
  </si>
  <si>
    <t>KAT2A</t>
  </si>
  <si>
    <t>Q92830 1xAcetyl [K446]</t>
  </si>
  <si>
    <t>Q9UIG0 [1348-1357]</t>
  </si>
  <si>
    <t>Q9UIG0 1xAcetyl [K1354]</t>
  </si>
  <si>
    <t>Acetylation;Chromosome;Completeproteome;Directproteinsequencing;DNA-binding;Glycoprotein;Isopeptidebond;Methylation;Nucleosomecore;Nucleus;Phosphoprotein;Polymorphism;Referenceproteome;Ublconjugation</t>
  </si>
  <si>
    <t>H2AX complex II;Nop56p-associated pre-rRNA complex</t>
  </si>
  <si>
    <t>Q99879 [17-25]</t>
  </si>
  <si>
    <t>H2BC14</t>
  </si>
  <si>
    <t>Q99879 2xAcetyl [K21;K24]</t>
  </si>
  <si>
    <t>P15692 [146-153]</t>
  </si>
  <si>
    <t>P15692 3xAcetyl [K147;K149;K152]</t>
  </si>
  <si>
    <t>Q7Z7K6 1xAcetyl [K63]</t>
  </si>
  <si>
    <t>cellular component assembly;cellular component organization;cellular component organization or biogenesis;macromolecular complex assembly;macromolecular complex subunit organization;metabolic process;protein complex assembly;protein complex subunit organization</t>
  </si>
  <si>
    <t>adenyl nucleotide binding;adenyl ribonucleotide binding;ATP binding;ATPase activity;binding;catalytic activity;hydrolase activity;hydrolase activity, acting on acid anhydrides;hydrolase activity, acting on acid anhydrides, in phosphorus-containing anhydrides;nucleoside-triphosphatase activity;nucleotide binding;protein binding;purine nucleotide binding;purine ribonucleoside triphosphate binding;purine ribonucleotide binding;pyrophosphatase activity;ribonucleotide binding;unfolded protein binding</t>
  </si>
  <si>
    <t>cell part;cytoplasm;cytoskeleton;intermediate filament cytoskeleton;intracellular membrane-bounded organelle;intracellular non-membrane-bounded organelle;intracellular organelle;intracellular organelle part;intracellular part;membrane;membrane-bounded organelle;non-membrane-bounded organelle;nuclear part;nucleolus;nucleus;organelle;organelle part</t>
  </si>
  <si>
    <t>Acetylation;ATP-binding;Chaperone;Completeproteome;Nucleotide-binding;Nucleus;Phosphoprotein;Polymorphism;Referenceproteome;Repeat</t>
  </si>
  <si>
    <t>Q9NU22</t>
  </si>
  <si>
    <t>Q9NU22 [2117-2126]</t>
  </si>
  <si>
    <t>Midasin OS=Homo sapiens OX=9606 GN=MDN1 PE=1 SV=2</t>
  </si>
  <si>
    <t>MDN1</t>
  </si>
  <si>
    <t>Q9NU22 1xAcetyl [K2120]</t>
  </si>
  <si>
    <t>biological regulation;blood coagulation;cellular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process;cellular response to stimulus;chromatin assembly or disassembly;chromatin organization;chromatin silencing;chromatin silencing at rDNA;chromosome organization;coagulation;DNA alkylation;DNA metabolic process;DNA methylation;DNA methylation on cytosine;DNA modification;DNA replication-independent nucleosome assembly;DNA replication-independent nucleosome organization;gene expression;gene silencing;hemostasis;intracellular signal transduction;macromolecular complex assembly;macromolecular complex subunit organization;macromolecule metabolic process;macromolecule methylation;macromolecule modification;metabolic process;methylation;multicellular organismal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process;nucleosome assembly;nucleosome organization;one-carbon metabolic process;organelle organization;positive regulation of biological process;positive regulation of cell growth;positive regulation of cellular process;positive regulation of growth;primary metabolic process;protein-DNA complex assembly;protein-DNA complex subunit organization;regulation of biological process;regulation of biological quality;regulation of biosynthetic process;regulation of body fluid levels;regulation of cell growth;regulation of cellular biosynthetic process;regulation of cellular component organization;regulation of cellular macromolecule biosynthetic process;regulation of cellular metabolic process;regulation of cellular process;regulation of gene expression;regulation of gene expression, epigenetic;regulation of growth;regulation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stimulus;signal transduction;small GTPase mediated signal transduction;small molecule metabolic process</t>
  </si>
  <si>
    <t>binding;chromatin binding;chromatin DNA binding;core promoter binding;core promoter sequence-specific DNA binding;DNA binding;enhancer binding;enhancer sequence-specific DNA binding;histone binding;nucleic acid binding;nucleosomal DNA binding;nucleosome binding;protein binding;regulatory region DNA binding;regulatory region nucleic acid binding;RNA polymerase II core promoter sequence-specific DNA binding;RNA polymerase II distal enhancer sequence-specific DNA binding;RNA polymerase II regulatory region DNA binding;RNA polymerase II regulatory region sequence-specific DNA binding;sequence-specific DNA binding;structure-specific DNA binding;transcription regulatory region DNA binding;transcription regulatory region sequence-specific DNA binding</t>
  </si>
  <si>
    <t>cell part;chromosomal part;chromosome;extracellular membrane-bounded organelle;extracellular organelle;extracellular region;extracellular region part;extracellular vesicular exosome;intracellular membrane-bounded organelle;intracellular non-membrane-bounded organelle;intracellular organelle;intracellular organelle part;intracellular part;macromolecular complex;membrane-bounded organelle;membrane-bounded vesicle;non-membrane-bounded organelle;nuclear chromosome;nuclear chromosome part;nuclear nucleosome;nuclear part;nucleoplasm;nucleosome;nucleus;organelle;organelle part;protein complex;protein-DNA complex;vesicle</t>
  </si>
  <si>
    <t>3D-structure;Acetylation;Chromosome;Citrullination;Completeproteome;Directproteinsequencing;DNA-binding;Methylation;Nucleosomecore;Nucleus;Phosphoprotein;Referenceproteome;Ublconjugation</t>
  </si>
  <si>
    <t>Histone H3.3 complex</t>
  </si>
  <si>
    <t>P84243 [28-37]</t>
  </si>
  <si>
    <t>H3-3B</t>
  </si>
  <si>
    <t>P84243 1xAcetyl [K28]</t>
  </si>
  <si>
    <t>Alternativesplicing;Coiledcoil;Completeproteome;mRNAprocessing;mRNAsplicing;Nucleus;Phosphoprotein;Polymorphism;Referenceproteome</t>
  </si>
  <si>
    <t>Q8N2M8</t>
  </si>
  <si>
    <t>Q8N2M8 [572-579]</t>
  </si>
  <si>
    <t>CLK4-associating serine/arginine rich protein OS=Homo sapiens OX=9606 GN=CLASRP PE=1 SV=4</t>
  </si>
  <si>
    <t>CLASRP</t>
  </si>
  <si>
    <t>Q8N2M8 1xAcetyl [K577]</t>
  </si>
  <si>
    <t>Acetylation;ATP-binding;Chaperone;Completeproteome;Cytoplasm;Directproteinsequencing;Hostcellreceptorforvirusentry;Methylation;Nucleotide-binding;Phosphoprotein;Polymorphism;Receptor;Referenceproteome;Stressresponse</t>
  </si>
  <si>
    <t>LSD1 complex;N-NOS-CHIP-HSP70-1 complex;P2X7 receptor signalling complex;Polycomb repressive complex 1 (PRC1, hPRC-H)</t>
  </si>
  <si>
    <t>P0DMV9</t>
  </si>
  <si>
    <t>P0DMV9 [237-247]</t>
  </si>
  <si>
    <t>Heat shock 70 kDa protein 1B OS=Homo sapiens OX=9606 GN=HSPA1B PE=1 SV=1</t>
  </si>
  <si>
    <t>HSPA1B</t>
  </si>
  <si>
    <t>P0DMV9 1xAcetyl [K246]</t>
  </si>
  <si>
    <t>biological regulation;calcium ion homeostasis;calcium ion transport;cation homeostasis;cation transport;cellular calcium ion homeostasis;cellular cation homeostasis;cellular chemical homeostasis;cellular divalent inorganic cation homeostasis;cellular homeostasis;cellular ion homeostasis;cellular metal ion homeostasis;cellular process;chemical homeostasis;divalent inorganic cation homeostasis;divalent inorganic cation transport;divalent metal ion transport;establishment of localization;establishment of localization in cell;homeostatic process;intracellular transport;ion homeostasis;ion transport;metal ion homeostasis;metal ion transport;mitochondrial calcium ion homeostasis;mitochondrial calcium ion transport;mitochondrial transport;regulation of biological quality;transport</t>
  </si>
  <si>
    <t>calcium channel inhibitor activity;calcium channel regulator activity;channel inhibitor activity;channel regulator activity;ion channel inhibitor activity</t>
  </si>
  <si>
    <t>calcium channel complex;cation channel complex;cell part;cytoplasmic part;integral to membrane;integral to mitochondrial inner membrane;integral to mitochondrial membrane;integral to organelle membrane;intracellular membrane-bounded organelle;intracellular organelle;intracellular organelle part;intracellular part;intrinsic to membrane;intrinsic to mitochondrial inner membrane;intrinsic to organelle membrane;ion channel complex;macromolecular complex;membrane part;membrane-bounded organelle;mitochondrial membrane part;mitochondrial part;mitochondrion;organelle;organelle part;protein complex</t>
  </si>
  <si>
    <t>Calcium;Calciumtransport;Coiledcoil;Completeproteome;Iontransport;Membrane;Mitochondrion;Mitochondrioninnermembrane;Polymorphism;Referenceproteome;Transitpeptide;Transmembrane;Transmembranehelix;Transport</t>
  </si>
  <si>
    <t>Q9NWR8</t>
  </si>
  <si>
    <t>Q9NWR8 [185-196]</t>
  </si>
  <si>
    <t>Calcium uniporter regulatory subunit MCUb, mitochondrial OS=Homo sapiens OX=9606 GN=MCUB PE=1 SV=2</t>
  </si>
  <si>
    <t>MCUB</t>
  </si>
  <si>
    <t>Q9NWR8 1xAcetyl [K191]</t>
  </si>
  <si>
    <t>anatomical structure morphogenesis;biological regulation;biosynthetic process;cellular biosynthetic process;cellular macromolecule biosynthetic process;cellular macromolecule metabolic process;cellular metabolic process;cellular nitrogen compound metabolic process;cellular process;developmental process;macromolecule biosynthetic process;macromolecule metabolic process;metabolic process;nitrogen compound metabolic process;nucleic acid metabolic process;nucleobase-containing compound metabolic process;odontogenesis;organ morphogenesis;primary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</si>
  <si>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Acetylation;Completeproteome;DNA-binding;Metal-binding;Nucleus;Phosphoprotein;Polymorphism;Referenceproteome;Repeat;Transcription;Transcriptionregulation;Zinc;Zinc-finger</t>
  </si>
  <si>
    <t>P17026</t>
  </si>
  <si>
    <t>P17026 [188-195]</t>
  </si>
  <si>
    <t>Zinc finger protein 22 OS=Homo sapiens OX=9606 GN=ZNF22 PE=1 SV=3</t>
  </si>
  <si>
    <t>ZNF22</t>
  </si>
  <si>
    <t>P17026 1xAcetyl [K193]</t>
  </si>
  <si>
    <t>P62280 1xAcetyl [K]</t>
  </si>
  <si>
    <t>cellular component assembly;cellular component assembly at cellular level;cellular component biogenesis;cellular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process;cellular protein complex assembly;macromolecular complex assembly;macromolecular complex subunit organization;mitochondrial respiratory chain complex assembly;mitochondrial respiratory chain complex I assembly;mitochondrial respiratory chain complex I biogenesis;NADH dehydrogenase complex assembly;protein complex assembly;protein complex biogenesis;protein complex subunit organization</t>
  </si>
  <si>
    <t>acyl-CoA dehydrogenase activity;binding;catalytic activity;coenzyme binding;cofactor binding;flavin adenine dinucleotide binding;oxidoreductase activity;oxidoreductase activity, acting on the CH-CH group of donors</t>
  </si>
  <si>
    <t>cell part;cell projection;cytoplasmic part;dendrite;intracellular membrane-bounded organelle;intracellular organelle;intracellular part;membrane-bounded organelle;mitochondrion;neuron projection;nucleus;organelle</t>
  </si>
  <si>
    <t>Geraniol degradation;Naphthalene degradation</t>
  </si>
  <si>
    <t>Acetylation;Completeproteome;Diseasemutation;FAD;Flavoprotein;Mitochondrion;Oxidoreductase;Polymorphism;Referenceproteome;Transitpeptide</t>
  </si>
  <si>
    <t>Q9H845</t>
  </si>
  <si>
    <t>Q9H845 [42-49]</t>
  </si>
  <si>
    <t>Complex I assembly factor ACAD9, mitochondrial OS=Homo sapiens OX=9606 GN=ACAD9 PE=1 SV=1</t>
  </si>
  <si>
    <t>ACAD9</t>
  </si>
  <si>
    <t>Q9H845 1xAcetyl [K47]</t>
  </si>
  <si>
    <t>biological regulation;regulation of biological process;regulation of cellular component organization;regulation of cellular metabolic process;regulation of cellular process;regulation of chromosome organization;regulation of DNA metabolic process;regulation of homeostatic process;regulation of macromolecule metabolic process;regulation of metabolic process;regulation of nitrogen compound metabolic process;regulation of nucleobase-containing compound metabolic process;regulation of organelle organization;regulation of primary metabolic process;regulation of telomere maintenance</t>
  </si>
  <si>
    <t>nucleic acid binding transcription factor activity;RNA polymerase II core promoter proximal region sequence-specific DNA binding transcription factor activity;RNA polymerase II core promoter proximal region sequence-specific DNA binding transcription factor activity involved in negative regulation of transcription;sequence-specific DNA binding RNA polymerase II transcription factor activity;sequence-specific DNA binding transcription factor activity</t>
  </si>
  <si>
    <t>Alternativesplicing;Completeproteome;Nucleus;Phosphoprotein;Referenceproteome;Repressor;Transcription;Transcriptionregulation</t>
  </si>
  <si>
    <t>P49750 [1848-1855]</t>
  </si>
  <si>
    <t>YLPM1</t>
  </si>
  <si>
    <t>P49750 1xAcetyl [K1852]</t>
  </si>
  <si>
    <t>biological regulation;biosynthetic process;carbohydrate metabolic process;carbohydrate transport;cell cycle;cell cycle process;cell surface receptor linked signaling pathway;cellular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macromolecule metabolic process;cellular membrane organization;cellular metabolic process;cellular nitrogen compound metabolic process;cellular process;cellular process involved in reproduction;cellular protein metabolic process;cellular response to chemical stimulus;cellular response to cytokine stimulus;cellular response to heat;cellular response to organic substance;cellular response to stimulus;cellular response to stress;cytokine-mediated signaling pathway;establishment of localization;establishment of localization in cell;establishment of protein localization;establishment of RNA localization;gene expression;glucose transport;hexose transport;intracellular protein transport;intracellular transport;macromolecule metabolic process;macromolecule modification;membrane disassembly;membrane organization;metabolic process;mitotic cell cycle;mitotic nuclear envelope disassembly;monosaccharide transport;mRNA export from nucleus;mRNA transport;nitrogen compound metabolic process;nuclear envelope disassembly;nuclear envelope organization;nuclear export;nuclear import;nuclear transport;nucleic acid metabolic process;nucleic acid transport;nucleobase-containing compound metabolic process;nucleobase-containing compound transport;nucleocytoplasmic transport;organic substance transport;post-translational protein modification;primary metabolic process;protein import;protein import into nucleus;protein metabolic process;protein modification by small protein conjugation;protein modification by small protein conjugation or removal;protein modification process;protein sumoylation;protein targeting;protein transport;regulation of biological process;regulation of cellular process;regulation of glucose transport;regulation of localization;regulation of transport;reproductive process;response to abiotic stimulus;response to chemical stimulus;response to cytokine stimulus;response to heat;response to organic substance;response to stimulus;response to stress;response to temperature stimulus;RNA biosynthetic process;RNA export from nucleus;RNA metabolic process;RNA transport;signal transduction;small molecule metabolic process;transmembrane transport;transport;viral infectious cycle;viral reproduction;viral reproductive process;viral transcription</t>
  </si>
  <si>
    <t>structural constituent of nuclear pore;structural molecule activity;transporter activity</t>
  </si>
  <si>
    <t>cell part;envelope;intracellular organelle part;intracellular part;macromolecular complex;membrane;membrane part;nuclear envelope;nuclear membrane;nuclear part;nuclear pore;organelle envelope;organelle membrane;organelle part;pore complex;protein complex</t>
  </si>
  <si>
    <t>Alternativesplicing;Atrialfibrillation;Completeproteome;Diseasemutation;Disulfidebond;Glycoprotein;Membrane;mRNAtransport;Nuclearporecomplex;Nucleus;Phosphoprotein;Proteintransport;Referenceproteome;Translocation;Transport</t>
  </si>
  <si>
    <t>GLE1-NUPL2-NUP155 complex</t>
  </si>
  <si>
    <t>O75694</t>
  </si>
  <si>
    <t>O75694 [813-824]</t>
  </si>
  <si>
    <t>Nuclear pore complex protein Nup155 OS=Homo sapiens OX=9606 GN=NUP155 PE=1 SV=1</t>
  </si>
  <si>
    <t>NUP155</t>
  </si>
  <si>
    <t>O75694 1xAcetyl [K819]</t>
  </si>
  <si>
    <t>cell part;intracellular organelle part;intracellular part;macromolecular complex;nuclear part;organelle part;precatalytic spliceosome;ribonucleoprotein complex;spliceosomal complex</t>
  </si>
  <si>
    <t>Acetylation;Alternativesplicing;Coiledcoil;Completeproteome;mRNAprocessing;mRNAsplicing;Nucleus;Phosphoprotein;Referenceproteome;Spliceosome</t>
  </si>
  <si>
    <t>Q5VTL8</t>
  </si>
  <si>
    <t>Q5VTL8 [93-104]</t>
  </si>
  <si>
    <t>Pre-mRNA-splicing factor 38B OS=Homo sapiens OX=9606 GN=PRPF38B PE=1 SV=1</t>
  </si>
  <si>
    <t>PRPF38B</t>
  </si>
  <si>
    <t>Q5VTL8 1xAcetyl [K101]</t>
  </si>
  <si>
    <t>adenine transport;biological regulation;cellular metabolic process;cellular process;chromosome segregation;energy derivation by oxidation of organic compounds;energy reserve metabolic process;establishment of localization;generation of precursor metabolites and energy;metabolic process;nitrogen compound transport;nucleobase transport;nucleobase-containing compound transport;oxidation-reduction process;positive regulation of biological process;positive regulation of cell proliferation;positive regulation of cellular process;purine base transport;purine-containing compound transmembrane transport;regulation of biological process;regulation of cell communication;regulation of cell proliferation;regulation of cellular localization;regulation of cellular process;regulation of hormone secretion;regulation of insulin secretion;regulation of localization;regulation of peptide hormone secretion;regulation of peptide secretion;regulation of peptide transport;regulation of secretion;regulation of signaling;regulation of transport;small molecule metabolic process;transmembrane transport;transport;viral reproduction</t>
  </si>
  <si>
    <t>adenine transmembrane transporter activity;binding;enzyme binding;nucleobase transmembrane transporter activity;nucleobase-containing compound transmembrane transporter activity;protein binding;purine base transmembrane transporter activity;substrate-specific transmembrane transporter activity;substrate-specific transporter activity;transmembrane transporter activity;transporter activity;ubiquitin protein ligase binding</t>
  </si>
  <si>
    <t>cell part;cytoplasmic part;cytoskeletal part;extracellular membrane-bounded organelle;extracellular organelle;extracellular region part;extracellular vesicular exosome;integral to membrane;integral to plasma membrane;intracellular membrane-bounded organelle;intracellular non-membrane-bounded organelle;intracellular organelle;intracellular organelle part;intracellular part;intrinsic to membrane;intrinsic to plasma membrane;macromolecular complex;membrane;membrane part;membrane-bounded organelle;membrane-bounded vesicle;mitochondrial inner membrane;mitochondrial membrane;mitochondrial nucleoid;mitochondrial part;mitochondrion;MMXD complex;non-membrane-bounded organelle;nucleoid;nucleus;organelle;organelle inner membrane;organelle membrane;organelle part;plasma membrane part;protein complex;vesicle</t>
  </si>
  <si>
    <t>Acetylation;Chromosomepartition;Completeproteome;Directproteinsequencing;Host-virusinteraction;Membrane;Methylation;Mitochondrion;Mitochondrioninnermembrane;Polymorphism;Referenceproteome;Repeat;Transmembrane;Transmembranehelix;Transport</t>
  </si>
  <si>
    <t>SLC25A5</t>
  </si>
  <si>
    <t>P05141 1xAcetyl [K23]</t>
  </si>
  <si>
    <t>Q7Z7K6 [211-218]</t>
  </si>
  <si>
    <t>Q7Z7K6 1xAcetyl [K217]</t>
  </si>
  <si>
    <t>aging;anatomical structure morphogenesis;base-excision repair;biological regulation;cell aging;cell communication;cell cycle checkpoint;cell cycle phase;cell cycle process;cell differentiation;cell division;cell morphogenesis;cell morphogenesis involved in differentiation;cell proliferation;cell-cell signaling;cellular component assembly;cellular component assembly at cellular level;cellular component morphogenesis;cellular component organization;cellular component organization at cellular level;cellular component organization or biogenesis;cellular component organization or biogenesis at cellular level;cellular developmental process;cellular macromolecule metabolic process;cellular metabolic process;cellular nitrogen compound metabolic process;cellular process;cellular protein metabolic process;cellular response to stimulus;cellular response to stress;cellular senescence;chondrocyte differentiation;chondrocyte proliferation;chromatin assembly;chromatin assembly or disassembly;chromatin modification;chromatin organization;chromatin remodeling;chromosome breakage;chromosome condensation;chromosome organization;covalent chromatin modification;detection of stimulus;developmental process;DNA conformation change;DNA damage checkpoint;DNA damage response, detection of DNA damage;DNA integrity checkpoint;DNA metabolic process;DNA packaging;DNA repair;endodermal cell differentiation;epithelial to mesenchymal transition;fat cell differentiation;G2/M transition checkpoint;G2/M transition DNA damage checkpoint;G2/M transition of mitotic cell cycle;heterochromatin formation;heterochromatin organization;histone H2A-S139 phosphorylation;histone modification;histone phosphorylation;histone-serine phosphorylation;interaction with symbiont;interspecies interaction between organisms;macromolecule metabolic process;macromolecule modification;mesenchymal cell differentiation;mesodermal cell differentiation;mesodermal-endodermal cell signaling;metabolic process;mitosis;mitotic cell cycle checkpoint;mitotic cell cycle G2/M transition checkpoint;mitotic cell cycle G2/M transition DNA damage checkpoint;modification by host of symbiont morphology or physiology;modification of morphology or physiology of other organism;modification of morphology or physiology of other organism involved in symbiotic interaction;modulation by host of symbiont transcription;modulation by host of viral transcription;modulation of transcription in other organism involved in symbiotic interaction;multicellular organismal development;multicellular organismal process;multi-organism process;negative regulation by host of viral transcription;negative regulation of apoptosis;negative regulation of binding;negative regulation of biological process;negative regulation of biosynthetic process;negative regulation of cell death;negative regulation of cellular biosynthetic process;negative regulation of cellular macromolecule biosynthetic process;negative regulation of cellular metabolic process;negative regulation of cellular process;negative regulation of DNA binding;negative regulation of DNA metabolic process;negative regulation of DNA repair;negative regulation of double-strand break repair;negative regulation of double-strand break repair via nonhomologous end joining;negative regulation of gene expression;negative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programmed cell death;negative regulation of reproductive process;negative regulation of response to DNA damage stimulus;negative regulation of response to stimulus;negative regulation of retroviral genome replication;negative regulation of RNA metabolic process;negative regulation of transcription from RNA polymerase II promoter;negative regulation of transcription, DNA-dependent;negative regulation of viral genome replication;negative regulation of viral reproduction;negative regulation of viral transcription;nitrogen compound metabolic process;nuclear division;nucleic acid metabolic process;nucleobase-containing compound metabolic process;oncogene-induced senescence;organelle fission;organelle organization;peptidyl-amino acid modification;peptidyl-serine modification;peptidyl-serine phosphorylation;phosphate-containing compound metabolic process;phosphorus metabolic process;phosphorylation;positive regulation of apoptosis;positive regulation of binding;positive regulation of biological process;positive regulation of biosynthetic process;positive regulation of cell aging;positive regulation of cell cycle arrest;positive regulation of cell cycle process;positive regulation of cell death;positive regulation of cell proliferation;positive regulation of cellular biosynthetic process;positive regulation of cellular metabolic process;positive regulation of cellular process;positive regulation of cellular response to X-ray;positive regulation of cellular senescence;positive regulation of developmental process;positive regulation of DNA binding;positive regulation of gene expression;positive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programmed cell death;positive regulation of response to DNA damage stimulus;positive regulation of response to stimulus;positive regulation of RNA metabolic process;positive regulation of stem cell proliferation;positive regulation of transcription from RNA polymerase II promoter;positive regulation of transcription regulatory region DNA binding;positive regulation of transcription, DNA-dependent;positive regulation of viral reproduction;primary metabolic process;protein metabolic process;protein modification process;protein phosphorylation;regulation of apoptosis;regulation of binding;regulation of biological process;regulation of biological quality;regulation of biosynthetic process;regulation of cell aging;regulation of cell cycle;regulation of cell cycle arrest;regulation of cell cycle process;regulation of cell death;regulation of cell development;regulation of cell differentiation;regulation of cell proliferation;regulation of cellular biosynthetic process;regulation of cellular macromolecule biosynthetic process;regulation of cellular metabolic process;regulation of cellular process;regulation of cellular response to drug;regulation of cellular response to stress;regulation of cellular response to X-ray;regulation of cellular senescence;regulation of developmental process;regulation of DNA binding;regulation of DNA metabolic process;regulation of DNA repair;regulation of double-strand break repair;regulation of double-strand break repair via nonhomologous end joining;regulation of G2/M transition of mitotic cell cycle;regulation of gene expression;regulation of growth;regulation of interphase of mitotic cell cycle;regulation of macromolecule biosynthetic process;regulation of macromolecule metabolic process;regulation of metabolic process;regulation of mitotic cell cycle;regulation of molecular function;regulation of nitrogen compound metabolic process;regulation of nucleobase-containing compound metabolic process;regulation of primary metabolic process;regulation of programmed cell death;regulation of reproductive process;regulation of response to DNA damage stimulus;regulation of response to drug;regulation of response to stimulus;regulation of response to stress;regulation of retroviral genome replication;regulation of RNA metabolic process;regulation of stem cell differentiation;regulation of stem cell maintenance;regulation of stem cell proliferation;regulation of transcription from RNA polymerase II promoter;regulation of transcription regulatory region DNA binding;regulation of transcription, DNA-dependent;regulation of viral genome replication;regulation of viral reproduction;regulation of viral transcription;response to biotic stimulus;response to DNA damage stimulus;response to other organism;response to stimulus;response to stress;response to virus;senescence-associated heterochromatin focus formation;signaling;stem cell differentiation</t>
  </si>
  <si>
    <t>5'-deoxyribose-5-phosphate lyase activity;AT DNA binding;binding;C2H2 zinc finger domain binding;cAMP response element binding;carbon-oxygen lyase activity;catalytic activity;chromatin binding;chromatin DNA binding;core promoter binding;DNA bending activity;DNA binding;DNA-(apurinic or apyrimidinic site) lyase activity;DNA-dependent protein kinase activity;kinase activity;lyase activity;MH1 domain binding;MH2 domain binding;nucleic acid binding;nucleic acid binding transcription factor activity;nucleosomal DNA binding;nucleosome binding;phosphotransferase activity, alcohol group as acceptor;protein binding;protein domain specific binding;protein kinase activity;protein serine/threonine kinase activity;regulatory region DNA binding;regulatory region nucleic acid binding;RNA polymerase II core promoter proximal region sequence-specific DNA binding transcription factor activity;RNA polymerase II core promoter proximal region sequence-specific DNA binding transcription factor activity involved in negative regulation of transcription;RNA polymerase II core promoter proximal region sequence-specific DNA binding transcription factor activity involved in positive regulation of transcription;sequence-specific DNA binding;sequence-specific DNA binding RNA polymerase II transcription factor activity;sequence-specific DNA binding transcription factor activity;SMAD binding;structure-specific DNA binding;transcription factor binding;transcription regulatory region DNA binding;transferase activity;transferase activity, transferring phosphorus-containing groups</t>
  </si>
  <si>
    <t>cell part;chromatin;chromosomal part;chromosome;heterochromatin;intracellular membrane-bounded organelle;intracellular non-membrane-bounded organelle;intracellular organelle;intracellular organelle part;intracellular part;macromolecular complex;membrane-bounded organelle;non-membrane-bounded organelle;nuclear chromosome;nuclear part;nucleoplasm;nucleus;organelle;organelle part;protein complex;protein-DNA complex;senescence-associated heterochromatin focus;SMAD protein complex</t>
  </si>
  <si>
    <t>Acetylation;Alternativesplicing;Cellcycle;Celldivision;Chromosomalrearrangement;Completeproteome;Directproteinsequencing;DNA-binding;DNAcondensation;Growthregulation;Mitosis;Nucleus;Phosphoprotein;Proto-oncogene;Referenceproteome;Repeat;Transcription;Transcriptionregulation</t>
  </si>
  <si>
    <t>HMGA2</t>
  </si>
  <si>
    <t>P52926 1xAcetyl [K26]</t>
  </si>
  <si>
    <t>O43290 [386-401]</t>
  </si>
  <si>
    <t>O43290 1xAcetyl [K400]</t>
  </si>
  <si>
    <t>90S preribosome assembly;anatomical structure development;anatomical structure morphogenesis;axial mesoderm development;biological regulation;biosynthetic process;catabolic process;cellular biosynthetic process;cellular catabolic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membrane;developmental process;embryonic morphogenesis;establishment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assembly;macromolecular complex disassembly;macromolecular complex subunit organization;macromolecule biosynthetic process;macromolecule catabolic process;macromolecule metabolic process;mesoderm development;metabolic process;middle ear morphogenesis;mRNA catabolic process;mRNA metabolic process;multicellular organismal process;neurological system process;nitrogen compound metabolic process;nuclear-transcribed mRNA catabolic process;nuclear-transcribed mRNA catabolic process, nonsense-mediated decay;nucleic acid metabolic process;nucleobase-containing compound metabolic process;ossification;posttranscriptional regulation of gene expression;primary metabolic process;protein complex disassembly;protein complex subunit organization;protein metabolic process;protein targeting;protein targeting to ER;protein targeting to membrane;protein transport;regulation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translation;reproductive process;ribonucleoprotein complex assembly;ribonucleoprotein complex subunit organization;RNA biosynthetic process;RNA catabolic process;RNA metabolic process;sensory perception;sensory perception of mechanical stimulus;sensory perception of sound;skeletal system development;SRP-dependent cotranslational protein targeting to membrane;system development;system process;tissue development;translation;translational elongation;translational initiation;translational termination;transport;viral infectious cycle;viral reproduction;viral reproductive process;viral transcription</t>
  </si>
  <si>
    <t>adherens junction;anchoring junction;cell junction;cell part;cell-substrate adherens junction;cell-substrate junction;cytoplasmic part;cytosol;cytosolic large ribosomal subunit;eukaryotic 80S initiation complex;focal adhesion;intracellular organelle part;intracellular part;large ribosomal subunit;macromolecular complex;organelle part;ribonucleoprotein complex;translation initiation complex</t>
  </si>
  <si>
    <t>3D-structure;Acetylation;Completeproteome;Referenceproteome;Ribonucleoprotein;Ribosomalprotein</t>
  </si>
  <si>
    <t>60S ribosomal subunit, cytoplasmic;Ribosome, cytoplasmic</t>
  </si>
  <si>
    <t>P63173</t>
  </si>
  <si>
    <t>P63173 [58-70]</t>
  </si>
  <si>
    <t>60S ribosomal protein L38 OS=Homo sapiens OX=9606 GN=RPL38 PE=1 SV=2</t>
  </si>
  <si>
    <t>RPL38</t>
  </si>
  <si>
    <t>P63173 1xAcetyl [K67]</t>
  </si>
  <si>
    <t>cell part;intracellular membrane-bounded organelle;intracellular non-membrane-bounded organelle;intracellular organelle;intracellular organelle part;intracellular part;macromolecular complex;membrane;membrane-bounded organelle;non-membrane-bounded organelle;nuclear membrane;nuclear part;nucleolar part;nucleolus;nucleus;organelle;organelle membrane;organelle part;preribosome;protein complex;Pwp2p-containing subcomplex of 90S preribosome;ribonucleoprotein complex;small-subunit processome</t>
  </si>
  <si>
    <t>Completeproteome;Nucleus;Phosphoprotein;Polymorphism;Referenceproteome;Repeat;WDrepeat</t>
  </si>
  <si>
    <t>Q9UNX4</t>
  </si>
  <si>
    <t>Q9UNX4 [108-121]</t>
  </si>
  <si>
    <t>WD repeat-containing protein 3 OS=Homo sapiens OX=9606 GN=WDR3 PE=1 SV=1</t>
  </si>
  <si>
    <t>WDR3</t>
  </si>
  <si>
    <t>Q9UNX4 1xAcetyl [K114]</t>
  </si>
  <si>
    <t>Q92797 1xAcetyl [K358]</t>
  </si>
  <si>
    <t>anatomical structure development;biological regulation;biosynthetic process;cell development;cellular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biosynthetic process;cellular macromolecule metabolic process;cellular metabolic process;cellular nitrogen compound metabolic process;cellular process;cellular process involved in reproduction;cellular response to stimulus;cellular response to stress;chromatin assembly or disassembly;chromatin modification;chromatin organization;chromatin remodeling;chromosome organization;developmental process;developmental process involved in reproduction;DNA alkylation;DNA conformation change;DNA damage response, signal transduction by p53 class mediator;DNA duplex unwinding;DNA geometric change;DNA metabolic process;DNA methylation;DNA modification;DNA recombination;DNA repair;DNA replication-independent nucleosome assembly;DNA replication-independent nucleosome organization;forebrain development;gamete generation;intracellular signal transduction;macromolecular complex assembly;macromolecular complex subunit organization;macromolecule biosynthetic process;macromolecule metabolic process;macromolecule methylation;macromolecule modification;maintenance of fidelity involved in DNA-dependent DNA replication;male gamete generation;metabolic process;methylation;multicellular organismal process;multicellular organismal reproductive process;nitrogen compound metabolic process;nucleic acid metabolic process;nucleobase-containing compound metabolic process;nucleosome assembly;nucleosome organization;one-carbon metabolic process;organelle organization;positive regulation of biological process;positive regulation of biosynthetic process;positive regulation of cellular biosynthetic process;positive regulation of cellular component organization;positive regulation of cellular metabolic process;positive regulation of cellular process;positive regulation of DNA metabolic process;positive regulation of DNA replication;positive regulation of DNA replication involved in S phase;positive regulation of DNA-dependent DNA replication;positive regulation of gene expression;positive regulation of homeostatic process;positive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organelle organization;positive regulation of RNA metabolic process;positive regulation of telomere maintenance;positive regulation of transcription from RNA polymerase II promoter;positive regulation of transcription, DNA-dependent;primary metabolic process;protein-DNA complex assembly;protein-DNA complex subunit organization;regulation of biological process;regulation of biosynthetic process;regulation of cell cycle;regulation of cell cycle process;regulation of cellular biosynthetic process;regulation of cellular component organization;regulation of cellular macromolecule biosynthetic process;regulation of cellular metabolic process;regulation of cellular process;regulation of chromosome organization;regulation of DNA metabolic process;regulation of DNA replication;regulation of DNA replication involved in S phase;regulation of DNA-dependent DNA replication;regulation of gene expression;regulation of gene expression, epigenetic;regulation of homeostatic process;regulation of macromolecule biosynthetic process;regulation of macromolecule metabolic process;regulation of metabolic process;regulation of nitrogen compound metabolic process;regulation of nucleobase-containing compound metabolic process;regulation of organelle organization;regulation of primary metabolic process;regulation of RNA metabolic process;regulation of S phase;regulation of telomere maintenance;regulation of transcription from RNA polymerase II promoter;regulation of transcription, DNA-dependent;replication fork processing;reproductive process;reproductive structure development;response to DNA damage stimulus;response to stimulus;response to stress;RNA biosynthetic process;RNA metabolic process;seminiferous tubule development;Sertoli cell development;signal transduction;signal transduction by p53 class mediator;signal transduction in response to DNA damage;small molecule metabolic process;spermatogenesis;transcription, DNA-dependent</t>
  </si>
  <si>
    <t>adenyl nucleotide binding;adenyl ribonucleotide binding;ATP binding;ATPase activity;ATPase activity, coupled;binding;catalytic activity;cation binding;chromatin binding;chromo shadow domain binding;DNA binding;DNA helicase activity;DNA translocase activity;DNA-dependent ATPase activity;helicase activity;histone binding;hydrolase activity;hydrolase activity, acting on acid anhydrides;hydrolase activity, acting on acid anhydrides, in phosphorus-containing anhydrides;ion binding;metal ion binding;methylated histone residue binding;nucleic acid binding;nucleoside-triphosphatase activity;nucleotide binding;protein binding;protein domain specific binding;purine nucleotide binding;purine ribonucleoside triphosphate binding;purine ribonucleotide binding;pyrophosphatase activity;ribonucleotide binding;transition metal ion binding;zinc ion binding</t>
  </si>
  <si>
    <t>cell part;chromatin;chromatin remodeling complex;chromosomal part;heterochromatin;intracellular membrane-bounded organelle;intracellular organelle;intracellular organelle part;intracellular part;macromolecular complex;membrane-bounded organelle;nuclear body;nuclear chromatin;nuclear chromosome part;nuclear heterochromatin;nuclear part;nucleoplasm;nucleoplasm part;nucleus;organelle;organelle part;PML body;protein complex;SWI/SNF-type complex;telomeric heterochromatin</t>
  </si>
  <si>
    <t>3D-structure;Acetylation;Alternativesplicing;ATP-binding;Chromatinregulator;Chromosome;Completeproteome;Diseasemutation;DNA-binding;DNAdamage;DNArepair;Helicase;Hydrolase;Mentalretardation;Metal-binding;Nucleotide-binding;Nucleus;Phosphoprotein;Polymorphism;Referenceproteome;Telomere;Transcription;Transcriptionregulation;Zinc;Zinc-finger</t>
  </si>
  <si>
    <t>ATRX-DAXX complex</t>
  </si>
  <si>
    <t>P46100 [397-404]</t>
  </si>
  <si>
    <t>ATRX</t>
  </si>
  <si>
    <t>P46100 1xAcetyl [K403]</t>
  </si>
  <si>
    <t>activation of immune response;activation of innate immune response;aging;anatomical structure development;anatomical structure formation involved in morphogenesis;anatomical structure morphogenesis;angiogenesis;apoptotic mitochondrial changes;axon regeneration;axonogenesis;behavior;biological regulation;cell activation;cell communication;cell differentiation;cell part morphogenesis;cell projection morphogenesis;cell projection organization;cell surface receptor linked signaling pathway;cellular chemical homeostasis;cellular component morphogenesis;cellular component organization;cellular component organization at cellular level;cellular component organization or biogenesis;cellular component organization or biogenesis at cellular level;cellular developmental process;cellular homeostasis;cellular ion homeostasis;cellular process;cellular response to calcium ion;cellular response to chemical stimulus;cellular response to endogenous stimulus;cellular response to external stimulus;cellular response to extracellular stimulus;cellular response to hormone stimulus;cellular response to inorganic substance;cellular response to metal ion;cellular response to nutrient levels;cellular response to organic substance;cellular response to potassium ion starvation;cellular response to starvation;cellular response to stimulus;cellular response to stress;chemical homeostasis;circadian rhythm;cognition;defense response;developmental process;enzyme linked receptor protein signaling pathway;epithelial cell differentiation;establishment of localization;establishment of localization in cell;establishment of protein localization;homeostatic process;immune response;immune response-activating signal transduction;immune response-regulating signaling pathway;immune system process;innate immune response;innate immune response-activating signal transduction;interaction with symbiont;interspecies interaction between organisms;intracellular protein kinase cascade;intracellular protein transport;intracellular signal transduction;intracellular transport;ion homeostasis;leading edge cell differentiation;learning;learning or memory;leukocyte activation;leukocyte differentiation;liver development;macrophage activation;MAPKKK cascade;membrane depolarization;microglial cell activation;mitochondrion organization;modification by host of symbiont morphology or physiology;modification of morphology or physiology of other organism;modification of morphology or physiology of other organism involved in symbiotic interaction;modulation by host of symbiont transcription;modulation by host of viral transcription;modulation of transcription in other organism involved in symbiotic interaction;monocyte differentiation;multicellular organismal process;multi-organism process;MyD88-dependent toll-like receptor signaling pathway;MyD88-independent toll-like receptor signaling pathway;myeloid cell differentiation;myeloid leukocyte activation;myeloid leukocyte differentiation;negative regulation by host of viral transcription;negative regulation of apoptosis;negative regulation of binding;negative regulation of biological process;negative regulation of biosynthetic process;negative regulation of cell death;negative regulation of cell proliferation;negative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DNA binding;negative regulation of gene expression;negative regulation of macromolecule biosynthetic process;negative regulation of macromolecule metabolic process;negative regulation of metabolic process;negative regulation of molecular function;negative regulation of neuron apoptosis;negative regulation of nitrogen compound metabolic process;negative regulation of nucleobase-containing compound metabolic process;negative regulation of phosphate metabolic process;negative regulation of phosphorus metabolic process;negative regulation of phosphorylation;negative regulation of programmed cell death;negative regulation of protein autophosphorylation;negative regulation of protein metabolic process;negative regulation of protein modification process;negative regulation of protein phosphorylation;negative regulation of reproductive process;negative regulation of RNA metabolic process;negative regulation of transcription, DNA-dependent;negative regulation of viral transcription;neurological system process;neuron projection morphogenesis;neuron projection regeneration;nuclear import;nuclear transport;nucleocytoplasmic transport;organ development;organelle organization;outflow tract morphogenesis;pattern recognition receptor signaling pathway;positive regulation by host of viral transcription;positive regulation of apoptosis;positive regulation of biological process;positive regulation of biosynthetic process;positive regulation of catalytic activity;positive regulation of cell death;positive regulation of cell differentiation;positive regulation of cell proliferation;positive regulation of cellular biosynthetic process;positive regulation of cellular component organization;positive regulation of cellular metabolic process;positive regulation of cellular process;positive regulation of defense response;positive regulation of developmental process;positive regulation of DNA metabolic process;positive regulation of DNA replication;positive regulation of endothelial cell proliferation;positive regulation of epithelial cell proliferation;positive regulation of fibroblast proliferation;positive regulation of gene expression;positive regulation of GTPase activity;positive regulation of hydrolase activity;positive regulation of immune response;positive regulation of immune system process;positive regulation of innate immune response;positive regulation of macromolecule biosynthetic process;positive regulation of macromolecule metabolic process;positive regulation of metabolic process;positive regulation of molecular function;positive regulation of monocyte differentiation;positive regulation of myeloid cell differentiation;positive regulation of myeloid leukocyte differentiation;positive regulation of neuron apoptosis;positive regulation of nitrogen compound metabolic process;positive regulation of nucleobase-containing compound metabolic process;positive regulation of programmed cell death;positive regulation of protein complex assembly;positive regulation of reproductive process;positive regulation of response to stimulus;positive regulation of RNA metabolic process;positive regulation of smooth muscle cell proliferation;positive regulation of transcription from RNA polymerase II promoter;positive regulation of transcription initiation, DNA-dependent;positive regulation of transcription, DNA-dependent;positive regulation of viral reproduction;positive regulation of viral transcription;protein import;protein import into nucleus;protein targeting;protein transport;regeneration;regulation of apoptosis;regulation of binding;regulation of biological process;regulation of biological quality;regulation of biosynthetic process;regulation of catabolic process;regulation of catalytic activity;regulation of cell cycle;regulation of cell death;regulation of cell differentiation;regulation of cell proliferation;regulation of cellular biosynthetic process;regulation of cellular catabolic process;regulation of cellular component biogenesis;regulation of cellular component organization;regulation of cellular macromolecule biosynthetic process;regulation of cellular metabolic process;regulation of cellular process;regulation of cellular protein metabolic process;regulation of defense response;regulation of developmental process;regulation of DNA binding;regulation of DNA metabolic process;regulation of DNA replication;regulation of endothelial cell proliferation;regulation of epithelial cell proliferation;regulation of fibroblast proliferation;regulation of gene expression;regulation of GTP catabolic process;regulation of GTPase activity;regulation of hydrolase activity;regulation of immune response;regulation of immune system process;regulation of innate immune response;regulation of macromolecule biosynthetic process;regulation of macromolecule metabolic process;regulation of membrane potential;regulation of metabolic process;regulation of molecular function;regulation of monocyte differentiation;regulation of multicellular organismal development;regulation of multicellular organismal process;regulation of myeloid cell differentiation;regulation of myeloid leukocyte differentiation;regulation of neuron apoptosis;regulation of nitrogen compound metabolic process;regulation of nucleobase-containing compound metabolic process;regulation of nucleotide catabolic process;regulation of nucleotide metabolic process;regulation of phosphate metabolic process;regulation of phosphorus metabolic process;regulation of phosphorylation;regulation of primary metabolic process;regulation of programmed cell death;regulation of protein autophosphorylation;regulation of protein complex assembly;regulation of protein metabolic process;regulation of protein modification process;regulation of protein phosphorylation;regulation of purine nucleotide catabolic process;regulation of reproductive process;regulation of response to stimulus;regulation of response to stress;regulation of RNA metabolic process;regulation of sequence-specific DNA binding transcription factor activity;regulation of smooth muscle cell proliferation;regulation of transcription from RNA polymerase II promoter;regulation of transcription initiation, DNA-dependent;regulation of transcription, DNA-dependent;regulation of viral reproduction;regulation of viral transcription;release of cytochrome c from mitochondria;response to abiotic stimulus;response to axon injury;response to biotic stimulus;response to calcium ion;response to cAMP;response to chemical stimulus;response to cytokine stimulus;response to drug;response to endogenous stimulus;response to external stimulus;response to extracellular stimulus;response to hormone stimulus;response to hydrogen peroxide;response to inorganic substance;response to lipopolysaccharide;response to mechanical stimulus;response to metal ion;response to molecule of bacterial origin;response to nutrient levels;response to organic substance;response to oxidative stress;response to radiation;response to reactive oxygen species;response to starvation;response to stimulus;response to stress;response to wounding;rhythmic process;signal transduction;SMAD protein import into nucleus;SMAD protein signal transduction;stress-activated MAPK cascade;stress-activated protein kinase signaling cascade;system process;toll-like receptor 10 signaling pathway;toll-like receptor 2 signaling pathway;toll-like receptor 3 signaling pathway;toll-like receptor 4 signaling pathway;toll-like receptor 5 signaling pathway;toll-like receptor 9 signaling pathway;toll-like receptor signaling pathway;transforming growth factor beta receptor signaling pathway;transmembrane receptor protein serine/threonine kinase signaling pathway;transport;TRIF-dependent toll-like receptor signaling pathway</t>
  </si>
  <si>
    <t>activating transcription factor binding;binding;cAMP response element binding;core promoter proximal region DNA binding;core promoter proximal region sequence-specific DNA binding;DNA binding;double-stranded DNA binding;enhancer binding;enhancer sequence-specific DNA binding;enzyme activator activity;enzyme binding;enzyme regulator activity;GTPase activator activity;GTPase regulator activity;nucleic acid binding;nucleic acid binding transcription factor activity;nucleoside-triphosphatase regulator activity;protein binding;protein binding transcription factor activity;regulatory region DNA binding;regulatory region nucleic acid binding;RNA polymerase II activating transcription factor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distal enhancer sequence-specific DNA binding;RNA polymerase II regulatory region DNA binding;RNA polymerase II regulatory region sequence-specific DNA binding;RNA polymerase II transcription factor binding;RNA polymerase II transcription factor binding transcription factor activity;RNA polymerase II transcription factor binding transcription factor activity involved in positive regulation of transcription;R-SMAD binding;sequence-specific distal enhancer binding RNA polymerase II transcription factor activity;sequence-specific DNA binding;sequence-specific DNA binding RNA polymerase II transcription factor activity;sequence-specific DNA binding transcription factor activity;SMAD binding;structure-specific DNA binding;transcription coactivator activity;transcription cofactor activity;transcription factor binding;transcription factor binding transcription factor activity;transcription regulatory region DNA binding;transcription regulatory region sequence-specific DNA binding</t>
  </si>
  <si>
    <t>cell part;chromatin;chromosomal part;chromosome;cytoplasmic part;cytosol;euchromatin;intracellular membrane-bounded organelle;intracellular non-membrane-bounded organelle;intracellular organelle;intracellular organelle part;intracellular part;macromolecular complex;membrane-bounded organelle;non-membrane-bounded organelle;nuclear chromatin;nuclear chromosome;nuclear chromosome part;nuclear euchromatin;nuclear part;nucleoplasm;nucleoplasm part;nucleus;organelle;organelle part;protein complex;transcription factor complex;transcriptional repressor complex</t>
  </si>
  <si>
    <t>B cell receptor signaling pathway;Chagas disease (American trypanosomiasis);Colorectal cancer;Epithelial cell signaling in Helicobacter pylori infection;ErbB signaling pathway;Focal adhesion;GnRH signaling pathway;Leishmaniasis;MAPK signaling pathway;Neurotrophin signaling pathway;Osteoclast differentiation;Pathways in cancer;Renal cell carcinoma;Rheumatoid arthritis;T cell receptor signaling pathway;Toll-like receptor signaling pathway;Wnt signaling pathway</t>
  </si>
  <si>
    <t>3D-structure;Acetylation;Completeproteome;Directproteinsequencing;DNA-binding;Nucleus;Phosphoprotein;Polymorphism;Proto-oncogene;Referenceproteome;Transcription;Transcriptionregulation;Ublconjugation</t>
  </si>
  <si>
    <t>ER-alpha-c-Jun complex;ER-alpha-GRIP1-c-Jun complex;ERG-JUN-FOS DNA-protein complex;ETS2-FOS-JUN complex;JUN-TCF4-CTNNB1 complex;NFAT-JUN-FOS DNA-protein complex;SMAD3-SMAD4-cJUN complex;SMAD3-SMAD4-cJun-cFos complex</t>
  </si>
  <si>
    <t>P05412</t>
  </si>
  <si>
    <t>P05412 [303-311]</t>
  </si>
  <si>
    <t>Transcription factor Jun OS=Homo sapiens OX=9606 GN=JUN PE=1 SV=2</t>
  </si>
  <si>
    <t>JUN</t>
  </si>
  <si>
    <t>P05412 1xAcetyl [K309]</t>
  </si>
  <si>
    <t>apoptosis;biological regulation;biosynthetic process;catabolic process;cell cycle phase;cell cycle process;cell death;cell division;cellular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process;cellular response to stimulus;cellular response to stress;cotranslational protein targeting to membrane;cytoplasmic translation;death;DNA metabolic process;DNA repair;establishment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process;mitosis;mRNA catabolic process;mRNA metabolic process;negative regulation of biological process;negative regulation of cellular metabolic process;negative regulation of cellular process;negative regulation of DNA metabolic process;negative regulation of DNA repair;negative regulation of macromolecule metabolic process;negative regulation of metabolic process;negative regulation of nitrogen compound metabolic process;negative regulation of nucleobase-containing compound metabolic process;negative regulation of response to DNA damage stimulus;negative regulation of response to stimulus;nitrogen compound metabolic process;nuclear division;nuclear-transcribed mRNA catabolic process;nuclear-transcribed mRNA catabolic process, nonsense-mediated decay;nucleic acid metabolic process;nucleobase-containing compound metabolic process;organelle fission;organelle organization;positive regulation of molecular function;positive regulation of NF-kappaB transcription factor activity;positive regulation of sequence-specific DNA binding transcription factor activity;posttranscriptional regulation of gene expression;primary metabolic process;programmed cell death;protein complex disassembly;protein complex subunit organization;protein metabolic process;protein targeting;protein targeting to ER;protein targeting to membrane;protein transport;regulation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cellular response to stress;regulation of DNA metabolic process;regulation of DNA repair;regulation of gene expression;regulation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protein metabolic process;regulation of response to DNA damage stimulus;regulation of response to stimulus;regulation of response to stress;regulation of RNA metabolic process;regulation of sequence-specific DNA binding transcription factor activity;regulation of transcription, DNA-dependent;regulation of translation;reproductive process;response to DNA damage stimulus;response to stimulus;response to stress;RNA biosynthetic process;RNA catabolic process;RNA metabolic process;SRP-dependent cotranslational protein targeting to membrane;transcription, DNA-dependent;translation;translational elongation;translational initiation;translational termination;transport;viral infectious cycle;viral reproduction;viral reproductive process;viral transcription</t>
  </si>
  <si>
    <t>binding;carbon-oxygen lyase activity;catalytic activity;damaged DNA binding;DNA binding;DNA N-glycosylase activity;DNA-(apurinic or apyrimidinic site) lyase activity;enzyme binding;hydrolase activity;hydrolase activity, acting on glycosyl bonds;hydrolase activity, hydrolyzing N-glycosyl compounds;iron-sulfur cluster binding;kinase binding;lyase activity;metal cluster binding;mRNA binding;NF-kappaB binding;nucleic acid binding;oxidized base lesion DNA N-glycosylase activity;oxidized purine base lesion DNA N-glycosylase activity;protein binding;protein kinase A binding;protein kinase binding;RNA binding;structural constituent of ribosome;structural molecule activity;transcription factor binding</t>
  </si>
  <si>
    <t>adherens junction;anchoring junction;cell junction;cell part;cell projection membrane;cell projection part;cell-substrate adherens junction;cell-substrate junction;cytoplasm;cytoplasmic part;cytoskeletal part;cytosol;cytosolic small ribosomal subunit;extracellular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part;leading edge membrane;macromolecular complex;membrane;membrane part;membrane-bounded organelle;membrane-bounded vesicle;mitochondrial inner membrane;mitochondrial membrane;mitochondrial part;non-membrane-bounded organelle;nuclear part;nucleolus;nucleus;organelle;organelle inner membrane;organelle membrane;organelle part;plasma membrane part;ribonucleoprotein complex;ruffle membrane;small ribosomal subunit;spindle;vesicle</t>
  </si>
  <si>
    <t>3D-structure;Acetylation;Alternativesplicing;Apoptosis;Cellcycle;Celldivision;Completeproteome;Cytoplasm;Cytoskeleton;Directproteinsequencing;DNA-binding;DNAdamage;DNArepair;Isopeptidebond;Lyase;Membrane;Methylation;Mitochondrion;Mitochondrioninnermembrane;Mitosis;Nucleus;Phosphoprotein;Referenceproteome;Ribonucleoprotein;Ribosomalprotein;RNA-binding;Transcription;Transcriptionregulation;Translationregulation;Ublconjugation</t>
  </si>
  <si>
    <t>40S ribosomal subunit, cytoplasmic;Ribosome, cytoplasmic</t>
  </si>
  <si>
    <t>P23396</t>
  </si>
  <si>
    <t>P23396 [55-64]</t>
  </si>
  <si>
    <t>40S ribosomal protein S3 OS=Homo sapiens OX=9606 GN=RPS3 PE=1 SV=2</t>
  </si>
  <si>
    <t>RPS3</t>
  </si>
  <si>
    <t>P23396 1xAcetyl [K62]</t>
  </si>
  <si>
    <t>biosynthetic process;carboxylic acid catabolic process;carboxylic acid metabolic process;cardiolipin acyl-chain remodeling;cardiolipin metabolic process;catabolic process;cellular biosynthetic process;cellular catabolic process;cellular ketone metabolic process;cellular lipid catabolic process;cellular lipid metabolic process;cellular metabolic process;cellular process;fatty acid beta-oxidation;fatty acid catabolic process;fatty acid metabolic process;fatty acid oxidation;glycerolipid biosynthetic process;glycerolipid metabolic process;glycerophospholipid biosynthetic process;glycerophospholipid metabolic process;lipid biosynthetic process;lipid catabolic process;lipid metabolic process;lipid modification;lipid oxidation;metabolic process;monocarboxylic acid catabolic process;monocarboxylic acid metabolic process;organic acid catabolic process;organic acid metabolic process;organophosphate metabolic process;oxidation-reduction process;oxoacid metabolic process;phosphatidylglycerol metabolic process;phospholipid biosynthetic process;phospholipid metabolic process;primary metabolic process;small molecule catabolic process;small molecule metabolic process</t>
  </si>
  <si>
    <t>3-hydroxyacyl-CoA dehydrogenase activity;acetyl-CoA C-acyltransferase activity;binding;C-acyltransferase activity;carbon-oxygen lyase activity;carboxylic acid binding;catalytic activity;coenzyme binding;cofactor binding;enoyl-CoA hydratase activity;fatty acid binding;fatty-acyl-CoA binding;hydro-lyase activity;lipid binding;long-chain-3-hydroxyacyl-CoA dehydrogenase activity;long-chain-enoyl-CoA hydratase activity;lyase activity;monocarboxylic acid binding;NAD binding;nucleotide binding;oxidoreductase activity;oxidoreductase activity, acting on CH-OH group of donors;oxidoreductase activity, acting on the CH-OH group of donors, NAD or NADP as acceptor;transferase activity;transferase activity, transferring acyl groups;transferase activity, transferring acyl groups other than amino-acyl groups</t>
  </si>
  <si>
    <t>cell part;cytoplasmic part;endoplasmic reticulum;envelope;extracellular membrane-bounded organelle;extracellular organelle;extracellular region part;extracellular vesicular exosome;fatty acid beta-oxidation multienzyme complex;intracellular membrane-bounded organelle;intracellular non-membrane-bounded organelle;intracellular organelle;intracellular organelle part;intracellular part;macromolecular complex;membrane;membrane-bounded organelle;membrane-bounded vesicle;mitochondrial envelope;mitochondrial inner membrane;mitochondrial membrane;mitochondrial nucleoid;mitochondrial outer membrane;mitochondrial part;mitochondrion;non-membrane-bounded organelle;nucleoid;organelle;organelle envelope;organelle inner membrane;organelle membrane;organelle outer membrane;organelle part;outer membrane;protein complex;vesicle</t>
  </si>
  <si>
    <t>Benzoate degradation;Fatty acid elongation in mitochondria;Fatty acid metabolism;Valine, leucine and isoleucine degradation</t>
  </si>
  <si>
    <t>Acetylation;Acyltransferase;Alternativesplicing;Completeproteome;Directproteinsequencing;Diseasemutation;Endoplasmicreticulum;Fattyacidmetabolism;Lipidmetabolism;Membrane;Mitochondrion;Mitochondrioninnermembrane;Mitochondrionoutermembrane;Polymorphism;Referenceproteome;Transferase;Transitpeptide</t>
  </si>
  <si>
    <t>P55084</t>
  </si>
  <si>
    <t>P55084 [196-203]</t>
  </si>
  <si>
    <t>Trifunctional enzyme subunit beta, mitochondrial OS=Homo sapiens OX=9606 GN=HADHB PE=1 SV=3</t>
  </si>
  <si>
    <t>HADHB</t>
  </si>
  <si>
    <t>P55084 1xAcetyl [K201]</t>
  </si>
  <si>
    <t>P55265 [321-328]</t>
  </si>
  <si>
    <t>P55265 1xAcetyl [K326]</t>
  </si>
  <si>
    <t>anatomical structure development;anatomical structure formation involved in morphogenesis;androgen receptor signaling pathway;ATP-dependent chromatin remodeling;biological regulation;biosynthetic process;blood vessel development;cardiac chamber development;cellular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metabolic process;cellular metabolic process;cellular nitrogen compound metabolic process;cellular process;cellular response to stimulus;chromatin modification;chromatin organization;chromatin remodeling;chromatin-mediated maintenance of transcription;chromosome organization;corticosteroid receptor signaling pathway;developmental process;estrogen receptor signaling pathway;forebrain development;glucocorticoid receptor signaling pathway;intracellular receptor mediated signaling pathway;macromolecular complex disassembly;macromolecular complex subunit organization;macromolecule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DNA-dependent;neural tube closure;nitrogen compound metabolic process;nucleic acid metabolic process;nucleobase-containing compound metabolic process;nucleosome disassembly;nucleosome mobilization;nucleosome organization;optic cup formation involved in camera-type eye development;organelle organization;placenta blood vessel development;positive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gene expression, epigenetic;positive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process;protein-DNA complex disassembly;protein-DNA complex subunit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stimulus;RNA biosynthetic process;RNA metabolic process;signal transduction;steroid hormone receptor signaling pathway;transcription, DNA-dependent;tube closure;tube formation</t>
  </si>
  <si>
    <t>binding;DNA binding;ligand-dependent nuclear receptor binding;nucleic acid binding;protein binding;protein binding transcription factor activity;receptor binding;transcription coactivator activity;transcription cofactor activity;transcription factor binding transcription factor activity</t>
  </si>
  <si>
    <t>cell part;chromatin;chromatin remodeling complex;chromosomal part;intracellular membrane-bounded organelle;intracellular organelle;intracellular organelle part;intracellular part;macromolecular complex;membrane-bounded organelle;nBAF complex;npBAF complex;nuclear chromatin;nuclear chromosome part;nuclear part;nucleoplasm;nucleus;organelle;organelle part;protein complex;SWI/SNF complex;SWI/SNF-type complex</t>
  </si>
  <si>
    <t>3D-structure;Acetylation;Alternativesplicing;Chromatinregulator;Completeproteome;Directproteinsequencing;DNA-binding;Mentalretardation;Neurogenesis;Nucleus;Phosphoprotein;Polymorphism;Referenceproteome;Transcription;Transcriptionregulation</t>
  </si>
  <si>
    <t>BAF complex;BRG1-associated complex;Brg1-associated complex I;Brg1-associated complex II;BRG1-SIN3A complex;BRG1-SIN3A-HDAC containing SWI/SNF remodeling complex I;Brm-associated complex;BRM-associated complex;BRM-SIN3A complex;BRM-SIN3A-HDAC complex;EBAFa complex;LARC complex (LCR-associated remodeling complex);NUMAC complex (nucleosomal methylation activator complex);p300-CBP-p270 complex;p300-CBP-p270-SWI/SNF complex;SIN3-ING1b complex II;WINAC complex</t>
  </si>
  <si>
    <t>ARID1A</t>
  </si>
  <si>
    <t>O14497 1xAcetyl [K1830]</t>
  </si>
  <si>
    <t>Q15233 1xAcetyl [K11]</t>
  </si>
  <si>
    <t>Q00839 [424-436]</t>
  </si>
  <si>
    <t>Q00839 1xAcetyl [K433]</t>
  </si>
  <si>
    <t>P02545 1xAcetyl [K316]</t>
  </si>
  <si>
    <t>Completeproteome;Referenceproteome</t>
  </si>
  <si>
    <t>Q9BU68</t>
  </si>
  <si>
    <t>Q9BU68 [84-103]</t>
  </si>
  <si>
    <t>Proline-rich protein 15-like protein OS=Homo sapiens OX=9606 GN=PRR15L PE=3 SV=1</t>
  </si>
  <si>
    <t>PRR15L</t>
  </si>
  <si>
    <t>Q9BU68 1xAcetyl [K103]</t>
  </si>
  <si>
    <t>Q9H6F5 [216-226]</t>
  </si>
  <si>
    <t>Q9H6F5 1xAcetyl [K225]</t>
  </si>
  <si>
    <t>P61247 [84-94]</t>
  </si>
  <si>
    <t>P61247 1xAcetyl [K85]</t>
  </si>
  <si>
    <t>O15042 [750-760]</t>
  </si>
  <si>
    <t>O15042 1xAcetyl [K755]</t>
  </si>
  <si>
    <t>actin cytoskeleton organization;actin filament-based process;adult behavior;anatomical structure development;anatomical structure formation involved in morphogenesis;anatomical structure morphogenesis;apoptosis;associative learning;axon extension;axon guidance;behavior;behavioral response to cocaine;biological adhesion;biological regulation;blood coagulation;calcium ion import;calcium ion transmembrane transport;calcium ion transport;catabolic process;cation transport;cell adhesion;cell communication;cell cycle;cell death;cell development;cell differentiation;cell division;cell growth;cell migration;cell motility;cell part morphogenesis;cell projection morphogenesis;cell projection organization;cell proliferation;cell-cell signaling;cell-matrix adhesion;cell-substrate adhesion;cellular catabolic process;cellular chemical homeostasis;cellular component assembly;cellular component assembly at cellular level;cellular component morphogenesis;cellular component movement;cellular component organization;cellular component organization at cellular level;cellular component organization or biogenesis;cellular component organization or biogenesis at cellular level;cellular developmental process;cellular homeostasis;cellular ion homeostasis;cellular localization;cellular macromolecule localization;cellular macromolecule metabolic process;cellular membrane organization;cellular metabolic process;cellular process;cellular protein localization;cellular protein metabolic process;central nervous system neuron development;cerebellar cortex formation;chemical homeostasis;chemotaxis;coagulation;cognition;corpus callosum development;cortical actin cytoskeleton organization;cortical cytoskeleton organization;cytoskeleton organization;death;dendrite morphogenesis;developmental cell growth;developmental growth;developmental growth involved in morphogenesis;developmental process;divalent inorganic cation transport;divalent metal ion transport;embryo development;endocytosis;establishment of localization;establishment of localization in cell;establishment of protein localization;exocytosis;glial cell development;glial cell differentiation;growth;hemostasis;hippocampus development;homeostatic process;intracellular protein transport;intracellular transport;ion homeostasis;ion transmembrane transport;ion transport;layer formation in cerebral cortex;learning;learning or memory;localization;locomotion;macromolecule catabolic process;macromolecule localization;macromolecule metabolic process;macromolecule modification;membrane depolarization;membrane invagination;membrane organization;metabolic process;metal ion transport;motor axon guidance;multicellular organismal process;muscle tissue development;negative regulation of axon extension;negative regulation of axonogenesis;negative regulation of biological process;negative regulation of biosynthetic process;negative regulation of cell cycle;negative regulation of cell development;negative regulation of cell differentiation;negative regulation of cell growth;negative regulation of cell projection organization;negative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cellular protein metabolic process;negative regulation of developmental growth;negative regulation of developmental process;negative regulation of gene expression;negative regulation of growth;negative regulation of intracellular protein transport;negative regulation of intracellular transport;negative regulation of macromolecule biosynthetic process;negative regulation of macromolecule metabolic process;negative regulation of metabolic process;negative regulation of neurogenesis;negative regulation of nitrogen compound metabolic process;negative regulation of nucleobase-containing compound metabolic process;negative regulation of nucleocytoplasmic transport;negative regulation of protein export from nucleus;negative regulation of protein metabolic process;negative regulation of protein modification process;negative regulation of protein transport;negative regulation of protein ubiquitination;negative regulation of proteolysis;negative regulation of RNA metabolic process;negative regulation of synaptic plasticity;negative regulation of transcription, DNA-dependent;negative regulation of transport;neurological system process;neuron apoptosis;neuron death;neuron development;neuron differentiation;neuron migration;neuron projection development;neuron projection morphogenesis;neuron-neuron synaptic transmission;nuclear transport;nucleocytoplasmic transport;oligodendrocyte differentiation;organelle organization;peptidyl-amino acid modification;peptidyl-serine modification;peptidyl-serine phosphorylation;peptidyl-threonine modification;peptidyl-threonine phosphorylation;phosphate-containing compound metabolic process;phosphorus metabolic process;phosphorylation;positive regulation of actin cytoskeleton reorganization;positive regulation of apoptosis;positive regulation of binding;positive regulation of biological process;positive regulation of calcium ion-dependent exocytosis;positive regulation of catalytic activity;positive regulation of cell death;positive regulation of cellular component organization;positive regulation of cellular process;positive regulation of cytoskeleton organization;positive regulation of exocytosis;positive regulation of intracellular protein transport;positive regulation of intracellular transport;positive regulation of kinase activity;positive regulation of molecular function;positive regulation of neuron apoptosis;positive regulation of organelle organization;positive regulation of programmed cell death;positive regulation of protein binding;positive regulation of protein kinase activity;positive regulation of protein targeting to membrane;positive regulation of protein transport;positive regulation of secretion;positive regulation of transferase activity;positive regulation of transport;primary metabolic process;programmed cell death;protein autophosphorylation;protein localization;protein localization in membrane;protein localization to synapse;protein metabolic process;protein modification process;protein phosphorylation;protein transport;receptor catabolic process;receptor clustering;receptor metabolic process;regulated secretory pathway;regulation of actin cytoskeleton organization;regulation of actin cytoskeleton reorganization;regulation of actin filament-based process;regulation of anatomical structure morphogenesis;regulation of apoptosis;regulation of axon extension;regulation of axonogenesis;regulation of binding;regulation of biological process;regulation of biological quality;regulation of biosynthetic process;regulation of body fluid levels;regulation of calcium ion-dependent exocytosis;regulation of catalytic activity;regulation of cell communication;regulation of cell cycle;regulation of cell cycle arrest;regulation of cell cycle process;regulation of cell death;regulation of cell development;regulation of cell differentiation;regulation of cell growth;regulation of cell migration;regulation of cell morphogenesis;regulation of cell morphogenesis involved in differentiation;regulation of cell motility;regulation of cell projection organization;regulation of cellular biosynthetic process;regulation of cellular component movement;regulation of cellular component organization;regulation of cellular localization;regulation of cellular macromolecule biosynthetic process;regulation of cellular metabolic process;regulation of cellular process;regulation of cellular protein metabolic process;regulation of cytoskeleton organization;regulation of dendrite development;regulation of dendrite morphogenesis;regulation of dendritic spine development;regulation of dendritic spine morphogenesis;regulation of developmental growth;regulation of developmental process;regulation of establishment of protein localization;regulation of excitatory postsynaptic membrane potential;regulation of exocytosis;regulation of extent of cell growth;regulation of gene expression;regulation of growth;regulation of intracellular protein transport;regulation of intracellular transport;regulation of kinase activity;regulation of localization;regulation of locomotion;regulation of macromolecule biosynthetic process;regulation of macromolecule metabolic process;regulation of membrane potential;regulation of metabolic process;regulation of molecular function;regulation of multicellular organismal development;regulation of multicellular organismal process;regulation of nervous system development;regulation of neurogenesis;regulation of neurological system process;regulation of neuron apoptosis;regulation of neuron differentiation;regulation of neuron projection development;regulation of nitrogen compound metabolic process;regulation of nucleobase-containing compound metabolic process;regulation of nucleocytoplasmic transport;regulation of organelle organization;regulation of phosphate metabolic process;regulation of phosphorus metabolic process;regulation of phosphorylation;regulation of postsynaptic membrane potential;regulation of primary metabolic process;regulation of programmed cell death;regulation of protein binding;regulation of protein export from nucleus;regulation of protein kinase activity;regulation of protein localization;regulation of protein metabolic process;regulation of protein modification process;regulation of protein phosphorylation;regulation of protein targeting to membrane;regulation of protein transport;regulation of protein ubiquitination;regulation of proteolysis;regulation of RNA metabolic process;regulation of secretion;regulation of signaling;regulation of synaptic plasticity;regulation of synaptic transmission;regulation of system process;regulation of transcription, DNA-dependent;regulation of transferase activity;regulation of transmission of nerve impulse;regulation of transport;regulation of vesicle-mediated transport;response to abiotic stimulus;response to alkaloid;response to chemical stimulus;response to cocaine;response to external stimulus;response to light stimulus;response to organic cyclic compound;response to organic substance;response to radiation;response to stimulus;response to tropane;rhythmic process;Schwann cell development;secretion;secretion by cell;sensory perception;sensory perception of pain;serine phosphorylation of STAT protein;serine phosphorylation of STAT3 protein;signaling;skeletal muscle tissue development;striated muscle tissue development;synapse assembly;synapse organization;synaptic transmission;synaptic transmission, dopaminergic;synaptic transmission, glutamatergic;synaptic vesicle endocytosis;synaptic vesicle exocytosis;synaptic vesicle transport;system process;taxis;tissue development;transmembrane transport;transport;vesicle-mediated transport;visual behavior;visual learning</t>
  </si>
  <si>
    <t>acetylcholine receptor activator activity;acetylcholine receptor regulator activity;adenyl nucleotide binding;adenyl ribonucleotide binding;ATP binding;binding;catalytic activity;cyclin-dependent protein kinase activity;ErbB-2 class receptor binding;ErbB-3 class receptor binding;kinase activity;nucleotide binding;phosphotransferase activity, alcohol group as acceptor;protein binding;protein kinase activity;protein serine/threonine kinase activity;purine nucleotide binding;purine ribonucleoside triphosphate binding;purine ribonucleotide binding;receptor activator activity;receptor binding;receptor regulator activity;ribonucleotide binding;tau-protein kinase activity;transferase activity;transferase activity, transferring phosphorus-containing groups</t>
  </si>
  <si>
    <t>axon;cell body;cell junction;cell part;cell projection;cell projection part;cyclin-dependent protein kinase 5 holoenzyme complex;cyclin-dependent protein kinase holoenzyme complex;cytoplasm;cytoplasmic part;cytoskeletal part;cytoskeleton;cytosol;dendrite;filopodium;growth cone;intracellular membrane-bounded organelle;intracellular non-membrane-bounded organelle;intracellular organelle;intracellular organelle part;intracellular part;lamellipodium;macromolecular complex;membrane;membrane-bounded organelle;neuromuscular junction;neuron projection;neuronal cell body;non-membrane-bounded organelle;nuclear cyclin-dependent protein kinase holoenzyme complex;nuclear part;nucleus;organelle;organelle part;perikaryon;postsynaptic density;postsynaptic membrane;protein complex;site of polarized growth;synapse;synapse part;synaptic membrane</t>
  </si>
  <si>
    <t>Alzheimer's disease;Axon guidance</t>
  </si>
  <si>
    <t>3D-structure;Acetylation;Alternativesplicing;Apoptosis;ATP-binding;Biologicalrhythms;Cellcycle;Celldivision;Celljunction;Cellmembrane;Cellprojection;Completeproteome;Cytoplasm;Kinase;Membrane;Neurodegeneration;Neurogenesis;Nucleotide-binding;Nucleus;Phosphoprotein;Polymorphism;Postsynapticcellmembrane;Referenceproteome;Serine/threonine-proteinkinase;Synapse;Transferase</t>
  </si>
  <si>
    <t>Cell cycle kinase complex CDK5;PCNA complex</t>
  </si>
  <si>
    <t>Q00535</t>
  </si>
  <si>
    <t>Q00535 [51-59]</t>
  </si>
  <si>
    <t>Cyclin-dependent kinase 5 OS=Homo sapiens OX=9606 GN=CDK5 PE=1 SV=3</t>
  </si>
  <si>
    <t>CDK5</t>
  </si>
  <si>
    <t>Q00535 1xAcetyl [K56]</t>
  </si>
  <si>
    <t>Completeproteome;Phosphoprotein;Referenceproteome</t>
  </si>
  <si>
    <t>Q9BRJ6</t>
  </si>
  <si>
    <t>Q9BRJ6 [7-15]</t>
  </si>
  <si>
    <t>Uncharacterized protein C7orf50 OS=Homo sapiens OX=9606 GN=C7orf50 PE=1 SV=1</t>
  </si>
  <si>
    <t>C7orf50</t>
  </si>
  <si>
    <t>Q9BRJ6 1xAcetyl [K15]</t>
  </si>
  <si>
    <t>biosynthetic process;cellular biosynthetic process;cellular macromolecule biosynthetic process;cellular macromolecule metabolic process;cellular metabolic process;cellular process;cellular protein metabolic process;gene expression;macromolecule biosynthetic process;macromolecule metabolic process;metabolic process;primary metabolic process;protein metabolic process;translation;translational initiation</t>
  </si>
  <si>
    <t>binding;nucleic acid binding;RNA binding;translation factor activity, nucleic acid binding;translation initiation factor activity</t>
  </si>
  <si>
    <t>3D-structure;Completeproteome;Initiationfactor;Proteinbiosynthesis;Referenceproteome;RNA-binding</t>
  </si>
  <si>
    <t>IPO13-RAN-EIF1AX complex</t>
  </si>
  <si>
    <t>P47813</t>
  </si>
  <si>
    <t>P47813 [15-24]</t>
  </si>
  <si>
    <t>Eukaryotic translation initiation factor 1A, X-chromosomal OS=Homo sapiens OX=9606 GN=EIF1AX PE=1 SV=2</t>
  </si>
  <si>
    <t>EIF1AX</t>
  </si>
  <si>
    <t>P47813 1xAcetyl [K23]</t>
  </si>
  <si>
    <t>biological regulation;cell cycle;cell cycle process;cell division;cell proliferation;cellular component organization;cellular component organization at cellular level;cellular component organization or biogenesis;cellular component organization or biogenesis at cellular level;cellular process;chromosome organization;mitotic cell cycle;mitotic sister chromatid cohesion;negative regulation of biological process;negative regulation of cell proliferation;negative regulation of cellular process;organelle organization;regulation of biological process;regulation of cell proliferation;regulation of cellular process;sister chromatid cohesion</t>
  </si>
  <si>
    <t>adenyl nucleotide binding;adenyl ribonucleotide binding;ATP binding;binding;DNA binding;nucleic acid binding;nucleotide binding;purine nucleotide binding;purine ribonucleoside triphosphate binding;purine ribonucleotide binding;ribonucleotide binding</t>
  </si>
  <si>
    <t>Acetylation;Alternativesplicing;Cellcycle;Celldivision;Completeproteome;Mitosis;Nucleus;Phosphoprotein;Referenceproteome;Repeat</t>
  </si>
  <si>
    <t>CDCA5-PDS5A-RAD21-SMC1A-PDS5B-SMC3 complex;Sororin-cohesin complex</t>
  </si>
  <si>
    <t>Q9NTI5</t>
  </si>
  <si>
    <t>Q9NTI5 [281-289]</t>
  </si>
  <si>
    <t>Sister chromatid cohesion protein PDS5 homolog B OS=Homo sapiens OX=9606 GN=PDS5B PE=1 SV=1</t>
  </si>
  <si>
    <t>PDS5B</t>
  </si>
  <si>
    <t>Q9NTI5 1xAcetyl [K282]</t>
  </si>
  <si>
    <t>Alternativesplicing;Completeproteome;Diseasemutation;DNA-binding;Metal-binding;Nucleus;Phosphoprotein;Polymorphism;Referenceproteome;Repeat;Transcription;Transcriptionregulation;Zinc;Zinc-finger</t>
  </si>
  <si>
    <t>Q9H582</t>
  </si>
  <si>
    <t>Q9H582 [1016-1024]</t>
  </si>
  <si>
    <t>Zinc finger protein 644 OS=Homo sapiens OX=9606 GN=ZNF644 PE=1 SV=2</t>
  </si>
  <si>
    <t>ZNF644</t>
  </si>
  <si>
    <t>Q9H582 1xAcetyl [K1023]</t>
  </si>
  <si>
    <t>Q8WXH0 [949-958]</t>
  </si>
  <si>
    <t>Q8WXH0 1xAcetyl [K955]</t>
  </si>
  <si>
    <t>biosynthetic process;catabolic process;cellular biosynthetic process;cellular catabolic process;cellular component biogenesis;cellular component biogenesis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process;ncRNA metabolic process;ncRNA processing;nitrogen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process;ribonucleoprotein complex biogenesis;ribosomal small subunit biogenesis;RNA biosynthetic process;RNA catabolic process;RNA metabolic process;RNA processing;rRNA metabolic process;rRNA processing;SRP-dependent cotranslational protein targeting to membrane;translation;translational elongation;translational initiation;translational termination;transport;viral infectious cycle;viral reproduction;viral reproductive process;viral transcription</t>
  </si>
  <si>
    <t>adherens junction;anchoring junction;cell junction;cell part;cell-substrate adherens junction;cell-substrate junction;cytoplasmic part;cytosol;cytosolic small ribosomal subunit;extracellular membrane-bounded organelle;extracellular organelle;extracellular region part;extracellular vesicular exosome;focal adhesion;intracellular organelle part;intracellular part;macromolecular complex;membrane;membrane-bounded organelle;membrane-bounded vesicle;organelle;organelle part;ribonucleoprotein complex;small ribosomal subunit;vesicle</t>
  </si>
  <si>
    <t>3D-structure;Completeproteome;Directproteinsequencing;Referenceproteome;Ribonucleoprotein;Ribosomalprotein</t>
  </si>
  <si>
    <t>P62249</t>
  </si>
  <si>
    <t>P62249 [18-27]</t>
  </si>
  <si>
    <t>40S ribosomal protein S16 OS=Homo sapiens OX=9606 GN=RPS16 PE=1 SV=2</t>
  </si>
  <si>
    <t>RPS16</t>
  </si>
  <si>
    <t>P62249 1xAcetyl [K26]</t>
  </si>
  <si>
    <t>apoptotic mitochondrial changes;ATP metabolic process;biological regulation;cellular chemical homeostasis;cellular component organization;cellular component organization at cellular level;cellular component organization or biogenesis;cellular component organization or biogenesis at cellular level;cellular homeostasis;cellular ion homeostasis;cellular metabolic process;cellular nitrogen compound metabolic process;cellular process;cellular respiration;chemical homeostasis;electron transport chain;energy derivation by oxidation of organic compounds;generation of precursor metabolites and energy;heterocycle metabolic process;homeostatic process;ion homeostasis;metabolic process;mitochondrial electron transport, NADH to ubiquinone;mitochondrion organization;nitrogen compound metabolic process;nucleobase-containing compound metabolic process;nucleobase-containing small molecule metabolic process;nucleoside phosphate metabolic process;nucleoside triphosphate metabolic process;nucleotide metabolic process;organelle organization;oxidation-reduction process;primary metabolic process;purine nucleoside triphosphate metabolic process;purine nucleotide metabolic process;purine ribonucleoside triphosphate metabolic process;purine ribonucleotide metabolic process;purine-containing compound metabolic process;reactive oxygen species metabolic process;regulation of biological quality;regulation of membrane potential;regulation of mitochondrial membrane potential;respiratory electron transport chain;ribonucleoside triphosphate metabolic process;ribonucleotide metabolic process;small molecule metabolic process</t>
  </si>
  <si>
    <t>2 iron, 2 sulfur cluster binding;4 iron, 4 sulfur cluster binding;binding;catalytic activity;cation binding;electron carrier activity;ion binding;iron-sulfur cluster binding;metal cluster binding;metal ion binding;NADH dehydrogenase (quinone) activity;NADH dehydrogenase (ubiquinone) activity;NADH dehydrogenase activity;oxidoreductase activity;oxidoreductase activity, acting on NADH or NADPH;oxidoreductase activity, acting on NADH or NADPH, quinone or similar compound as acceptor</t>
  </si>
  <si>
    <t>cell part;cytoplasmic part;intracellular membrane-bounded organelle;intracellular organelle;intracellular organelle part;intracellular part;macromolecular complex;membrane;membrane part;membrane-bounded organelle;membrane-enclosed lumen;mitochondrial inner membrane;mitochondrial intermembrane space;mitochondrial membrane;mitochondrial membrane part;mitochondrial part;mitochondrial respiratory chain complex I;mitochondrion;NADH dehydrogenase complex;organelle;organelle envelope lumen;organelle inner membrane;organelle membrane;organelle part;protein complex;respiratory chain complex I</t>
  </si>
  <si>
    <t>2Fe-2S;4Fe-4S;Acetylation;Alternativesplicing;Completeproteome;Directproteinsequencing;Diseasemutation;Electrontransport;Iron;Iron-sulfur;Membrane;Metal-binding;Mitochondrion;Mitochondrioninnermembrane;NAD;Oxidoreductase;Polymorphism;Referenceproteome;Respiratorychain;Transitpeptide;Transport;Ubiquinone</t>
  </si>
  <si>
    <t>Respiratory chain complex I (holoenzyme), mitochondrial;Respiratory chain complex I (incomplete intermediate), mitochondrial;Respiratory chain complex I (lambda subunit) mitochondrial</t>
  </si>
  <si>
    <t>P28331</t>
  </si>
  <si>
    <t>P28331 [309-325]</t>
  </si>
  <si>
    <t>NADH-ubiquinone oxidoreductase 75 kDa subunit, mitochondrial OS=Homo sapiens OX=9606 GN=NDUFS1 PE=1 SV=3</t>
  </si>
  <si>
    <t>NDUFS1</t>
  </si>
  <si>
    <t>P28331 1xAcetyl [K311]</t>
  </si>
  <si>
    <t>Q9Y5B9 [121-129]</t>
  </si>
  <si>
    <t>Q9Y5B9 1xAcetyl [K126]</t>
  </si>
  <si>
    <t>P19338 [363-370]</t>
  </si>
  <si>
    <t>P19338 1xAcetyl [K370]</t>
  </si>
  <si>
    <t>P49792 [543-552]</t>
  </si>
  <si>
    <t>P49792 1xAcetyl [K550]</t>
  </si>
  <si>
    <t>biological regulation;cell surface receptor linked signaling pathway;cellular macromolecule metabolic process;cellular metabolic process;cellular nitrogen compound metabolic process;cellular process;cellular response to chemical stimulus;cellular response to cytokine stimulus;cellular response to organic substance;cellular response to stimulus;cytokine-mediated signaling pathway;DNA metabolic process;establishment of localization;establishment of localization in cell;establishment of protein localization;intracellular protein transport;intracellular transport;macromolecule metabolic process;metabolic process;nitrogen compound metabolic process;NLS-bearing substrate import into nucleus;nuclear import;nuclear transport;nucleic acid metabolic process;nucleobase-containing compound metabolic process;nucleocytoplasmic transport;primary metabolic process;protein import;protein import into nucleus;protein targeting;protein transport;regulation of biological process;regulation of cellular metabolic process;regulation of cellular process;regulation of DNA metabolic process;regulation of DNA recombination;regulation of macromolecule metabolic process;regulation of metabolic process;regulation of nitrogen compound metabolic process;regulation of nucleobase-containing compound metabolic process;regulation of primary metabolic process;response to chemical stimulus;response to cytokine stimulus;response to organic substance;response to stimulus;signal transduction;transport;viral reproduction</t>
  </si>
  <si>
    <t>binding;enzyme binding;histone deacetylase binding;nuclear localization sequence binding;peptide binding;protein binding;protein transporter activity;signal sequence binding;substrate-specific transporter activity;transporter activity</t>
  </si>
  <si>
    <t>cell part;cytoplasm;cytoplasmic part;cytosol;intracellular organelle part;intracellular part;membrane;nuclear part;nucleoplasm;organelle part</t>
  </si>
  <si>
    <t>3D-structure;Acetylation;Completeproteome;Cytoplasm;Directproteinsequencing;Host-virusinteraction;Nucleus;Phosphoprotein;Polymorphism;Proteintransport;Referenceproteome;Repeat;Transport</t>
  </si>
  <si>
    <t>P52292</t>
  </si>
  <si>
    <t>P52292 [107-117]</t>
  </si>
  <si>
    <t>Importin subunit alpha-1 OS=Homo sapiens OX=9606 GN=KPNA2 PE=1 SV=1</t>
  </si>
  <si>
    <t>KPNA2</t>
  </si>
  <si>
    <t>P52292 1xAcetyl [K108]</t>
  </si>
  <si>
    <t>ANKrepeat;Completeproteome;Polymorphism;Referenceproteome;Repeat</t>
  </si>
  <si>
    <t>Q9NU02</t>
  </si>
  <si>
    <t>Q9NU02 [26-33]</t>
  </si>
  <si>
    <t>Ankyrin repeat and EF-hand domain-containing protein 1 OS=Homo sapiens OX=9606 GN=ANKEF1 PE=1 SV=2</t>
  </si>
  <si>
    <t>ANKEF1</t>
  </si>
  <si>
    <t>Q9NU02 2xAcetyl [K26;K30]</t>
  </si>
  <si>
    <t>Q92794 [87-94]</t>
  </si>
  <si>
    <t>Q92794 1xAcetyl [K90]</t>
  </si>
  <si>
    <t>Q86U86 [702-710]</t>
  </si>
  <si>
    <t>Q86U86 1xAcetyl [K708]</t>
  </si>
  <si>
    <t>Q9H6F5 [286-293]</t>
  </si>
  <si>
    <t>Q9H6F5 1xAcetyl [K291]</t>
  </si>
  <si>
    <t>O75475 [361-372]</t>
  </si>
  <si>
    <t>O75475 1xAcetyl [K364]</t>
  </si>
  <si>
    <t>Q16778 [13-21];Q5QNW6 [13-21];O60814 [13-21]</t>
  </si>
  <si>
    <t>Q16778 3xAcetyl [K13;K16;K17];Q5QNW6 3xAcetyl [K13;K16;K17];O60814 3xAcetyl [K13;K16;K17]</t>
  </si>
  <si>
    <t>Q13123 [409-427]</t>
  </si>
  <si>
    <t>Q13123 1xAcetyl [K413]</t>
  </si>
  <si>
    <t>biosynthetic process;carboxylic acid catabolic process;carboxylic acid metabolic process;cardiolipin acyl-chain remodeling;cardiolipin metabolic process;catabolic process;cellular biosynthetic process;cellular catabolic process;cellular ketone metabolic process;cellular lipid catabolic process;cellular lipid metabolic process;cellular metabolic process;cellular process;fatty acid beta-oxidation;fatty acid catabolic process;fatty acid metabolic process;fatty acid oxidation;glycerolipid biosynthetic process;glycerolipid metabolic process;glycerophospholipid biosynthetic process;glycerophospholipid metabolic process;lipid biosynthetic process;lipid catabolic process;lipid metabolic process;lipid modification;lipid oxidation;metabolic process;monocarboxylic acid catabolic process;monocarboxylic acid metabolic process;organic acid catabolic process;organic acid metabolic process;organophosphate metabolic process;oxidation-reduction process;oxoacid metabolic process;phosphatidylglycerol metabolic process;phospholipid biosynthetic process;phospholipid metabolic process;primary metabolic process;response to chemical stimulus;response to drug;response to endogenous stimulus;response to hormone stimulus;response to insulin stimulus;response to organic substance;response to peptide hormone stimulus;response to stimulus;small molecule catabolic process;small molecule metabolic process</t>
  </si>
  <si>
    <t>3-hydroxyacyl-CoA dehydrogenase activity;acetyl-CoA C-acetyltransferase activity;acetyl-CoA C-acyltransferase activity;acetyltransferase activity;binding;C-acetyltransferase activity;C-acyltransferase activity;carbon-oxygen lyase activity;carboxylic acid binding;catalytic activity;coenzyme binding;cofactor binding;enoyl-CoA hydratase activity;fatty acid binding;fatty-acyl-CoA binding;hydro-lyase activity;lipid binding;long-chain-3-hydroxyacyl-CoA dehydrogenase activity;long-chain-enoyl-CoA hydratase activity;lyase activity;monocarboxylic acid binding;NAD binding;nucleotide binding;oxidoreductase activity;oxidoreductase activity, acting on CH-OH group of donors;oxidoreductase activity, acting on the CH-OH group of donors, NAD or NADP as acceptor;transferase activity;transferase activity, transferring acyl groups;transferase activity, transferring acyl groups other than amino-acyl groups</t>
  </si>
  <si>
    <t>cell part;cytoplasmic part;fatty acid beta-oxidation multienzyme complex;intracellular membrane-bounded organelle;intracellular non-membrane-bounded organelle;intracellular organelle;intracellular organelle part;intracellular part;macromolecular complex;membrane;membrane-bounded organelle;mitochondrial inner membrane;mitochondrial membrane;mitochondrial nucleoid;mitochondrial part;mitochondrion;non-membrane-bounded organelle;nucleoid;organelle;organelle inner membrane;organelle membrane;organelle part;protein complex</t>
  </si>
  <si>
    <t>Aminobenzoate degradation;Benzoate degradation;beta-Alanine metabolism;Biosynthesis of unsaturated fatty acids;Butanoate metabolism;Caprolactam degradation;Fatty acid elongation in mitochondria;Fatty acid metabolism;Lysine degradation;Propanoate metabolism;Tryptophan metabolism;Valine, leucine and isoleucine degradation</t>
  </si>
  <si>
    <t>Acetylation;Alternativesplicing;Completeproteome;Diseasemutation;Fattyacidmetabolism;Lipidmetabolism;Lyase;Mitochondrion;Multifunctionalenzyme;NAD;Oxidoreductase;Phosphoprotein;Polymorphism;Referenceproteome;Transitpeptide</t>
  </si>
  <si>
    <t>P40939 [214-235]</t>
  </si>
  <si>
    <t>HADHA</t>
  </si>
  <si>
    <t>P40939 1xAcetyl [K214]</t>
  </si>
  <si>
    <t>amine catabolic process;amine metabolic process;branched chain family amino acid catabolic process;branched chain family amino acid metabolic process;carboxylic acid catabolic process;carboxylic acid metabolic process;catabolic process;cellular amine metabolic process;cellular amino acid catabolic process;cellular amino acid metabolic process;cellular catabolic process;cellular ketone metabolic process;cellular macromolecule metabolic process;cellular metabolic process;cellular nitrogen compound metabolic process;cellular process;lipid metabolic process;macromolecule metabolic process;metabolic process;ncRNA metabolic process;ncRNA processing;nitrogen compound metabolic process;nucleic acid metabolic process;nucleobase-containing compound metabolic process;organic acid catabolic process;organic acid metabolic process;oxoacid metabolic process;primary metabolic process;RNA metabolic process;RNA processing;small molecule catabolic process;small molecule metabolic process;tRNA metabolic process;tRNA processing</t>
  </si>
  <si>
    <t>3-hydroxy-2-methylbutyryl-CoA dehydrogenase activity;3-hydroxyacyl-CoA dehydrogenase activity;catalytic activity;cholate 7-alpha-dehydrogenase activity;oxidoreductase activity;oxidoreductase activity, acting on CH-OH group of donors;oxidoreductase activity, acting on the CH-OH group of donors, NAD or NADP as acceptor;steroid dehydrogenase activity;steroid dehydrogenase activity, acting on the CH-OH group of donors, NAD or NADP as acceptor;testosterone dehydrogenase [NAD(P)] activity</t>
  </si>
  <si>
    <t>cell part;cytoplasm;cytoplasmic part;endoplasmic reticulum;intracellular membrane-bounded organelle;intracellular organelle;intracellular organelle lumen;intracellular organelle part;intracellular part;membrane;membrane-bounded organelle;membrane-enclosed lumen;mitochondrial inner membrane;mitochondrial matrix;mitochondrial membrane;mitochondrial part;mitochondrion;organelle;organelle inner membrane;organelle lumen;organelle membrane;organelle part;plasma membrane</t>
  </si>
  <si>
    <t>Alzheimer's disease;Valine, leucine and isoleucine degradation</t>
  </si>
  <si>
    <t>3D-structure;Acetylation;Alternativesplicing;Chromosomalrearrangement;Completeproteome;Diseasemutation;Mentalretardation;Mitochondrion;NAD;Oxidoreductase;Referenceproteome;tRNAprocessing</t>
  </si>
  <si>
    <t>Q99714</t>
  </si>
  <si>
    <t>Q99714 [30-53]</t>
  </si>
  <si>
    <t>3-hydroxyacyl-CoA dehydrogenase type-2 OS=Homo sapiens OX=9606 GN=HSD17B10 PE=1 SV=3</t>
  </si>
  <si>
    <t>HSD17B10</t>
  </si>
  <si>
    <t>Q99714 1xAcetyl [K52]</t>
  </si>
  <si>
    <t>cell growth;cellular macromolecule metabolic process;cellular metabolic process;cellular nitrogen compound metabolic process;cellular process;establishment of localization;establishment of localization in cell;establishment of protein localization;growth;intracellular protein transport;intracellular transport;macromolecule metabolic process;macromolecule modification;metabolic process;ncRNA metabolic process;ncRNA processing;nitrogen compound metabolic process;nuclear import;nuclear transport;nucleic acid metabolic process;nucleobase-containing compound metabolic process;nucleocytoplasmic transport;primary metabolic process;protein import;protein import into nucleus;protein targeting;protein transport;RNA metabolic process;RNA modification;RNA processing;rRNA metabolic process;rRNA modification;rRNA processing;snRNP protein import into nucleus;transport</t>
  </si>
  <si>
    <t>box C/D snoRNP complex;Cajal body;cell part;cytoplasm;intracellular membrane-bounded organelle;intracellular non-membrane-bounded organelle;intracellular organelle;intracellular organelle part;intracellular part;macromolecular complex;membrane;membrane-bounded organelle;non-membrane-bounded organelle;nuclear body;nuclear part;nucleolar part;nucleolus;nucleoplasm part;nucleus;organelle;organelle part;preribosome;pre-snoRNP complex;ribonucleoprotein complex;small nucleolar ribonucleoprotein complex;small-subunit processome</t>
  </si>
  <si>
    <t>Completeproteome;Isopeptidebond;Nucleus;Phosphoprotein;Polymorphism;Referenceproteome;Ribonucleoprotein;Ribosomebiogenesis;Ublconjugation</t>
  </si>
  <si>
    <t>Q9Y2X3</t>
  </si>
  <si>
    <t>Q9Y2X3 [207-214]</t>
  </si>
  <si>
    <t>Nucleolar protein 58 OS=Homo sapiens OX=9606 GN=NOP58 PE=1 SV=1</t>
  </si>
  <si>
    <t>NOP58</t>
  </si>
  <si>
    <t>Q9Y2X3 1xAcetyl [K210]</t>
  </si>
  <si>
    <t>P06748 [268-277]</t>
  </si>
  <si>
    <t>P06748 1xAcetyl [K273]</t>
  </si>
  <si>
    <t>biological regulation;cell cycle;cell cycle phase;cell cycle process;cell division;cell junction assembly;cell junction organization;cell surface receptor linked signaling pathway;cell-substrate junction assembly;cellular component assembly;cellular component assembly at cellular level;cellular component organization;cellular component organization at cellular level;cellular component organization or biogenesis;cellular component organization or biogenesis at cellular level;cellular localization;cellular macromolecule localization;cellular process;cellular protein complex localization;cellular protein localization;cellular response to stimulus;chromosome passenger complex localization to kinetochore;endosome organization;focal adhesion assembly;integrin-mediated signaling pathway;intracellular signal transduction;localization;macromolecule localization;mitosis;mitotic cell cycle;negative regulation of biological process;negative regulation of catalytic activity;negative regulation of cell adhesion;negative regulation of cell-matrix adhesion;negative regulation of cell-substrate adhesion;negative regulation of cellular component organization;negative regulation of cellular process;negative regulation of focal adhesion assembly;negative regulation of GTPase activity;negative regulation of hydrolase activity;negative regulation of molecular function;nuclear division;organelle fission;organelle organization;positive regulation of attachment of spindle microtubules to kinetochore;positive regulation of biological process;positive regulation of cell cycle;positive regulation of cell cycle process;positive regulation of cellular component organization;positive regulation of cellular process;positive regulation of chromosome segregation;positive regulation of cytoskeleton organization;positive regulation of G2/M transition of mitotic cell cycle;positive regulation of mitotic cell cycle;positive regulation of organelle organization;protein complex localization;protein localization;protein localization to chromosome;protein localization to kinetochore;protein localization to organelle;regulation of attachment of spindle microtubules to kinetochore;regulation of biological process;regulation of catabolic process;regulation of catalytic activity;regulation of cell adhesion;regulation of cell cycle;regulation of cell cycle process;regulation of cell migration;regulation of cell motility;regulation of cell-matrix adhesion;regulation of cell-substrate adhesion;regulation of cell-substrate junction assembly;regulation of cellular catabolic process;regulation of cellular component biogenesis;regulation of cellular component movement;regulation of cellular component organization;regulation of cellular localization;regulation of cellular metabolic process;regulation of cellular process;regulation of chromosome segregation;regulation of cytoskeleton organization;regulation of focal adhesion assembly;regulation of G2/M transition of mitotic cell cycle;regulation of GTP catabolic process;regulation of GTPase activity;regulation of hydrolase activity;regulation of interphase of mitotic cell cycle;regulation of localization;regulation of locomotion;regulation of metabolic process;regulation of microtubule cytoskeleton organization;regulation of microtubule-based process;regulation of mitotic cell cycle;regulation of molecular function;regulation of nitrogen compound metabolic process;regulation of nucleobase-containing compound metabolic process;regulation of nucleotide catabolic process;regulation of nucleotide metabolic process;regulation of organelle organization;regulation of primary metabolic process;regulation of protein localization;regulation of purine nucleotide catabolic process;response to stimulus;signal transduction;small GTPase mediated signal transduction</t>
  </si>
  <si>
    <t>binding;cytoskeletal protein binding;enzyme binding;GTPase binding;kinase binding;microtubule binding;protein binding;protein domain specific binding;protein kinase binding;Rac GTPase binding;Ras GTPase binding;Rho GTPase binding;small GTPase binding;tubulin binding</t>
  </si>
  <si>
    <t>cell part;chromosomal part;chromosome, centromeric core region;cytoplasmic part;cytoskeletal part;cytosol;intracellular non-membrane-bounded organelle;intracellular organelle;intracellular organelle part;intracellular part;macromolecular complex;microtubule;midbody;non-membrane-bounded organelle;nuclear part;nucleolus;organelle;organelle part;protein complex</t>
  </si>
  <si>
    <t>Acetylation;Cellcycle;Celldivision;Centromere;Chromosome;Completeproteome;Cytoplasm;Cytoskeleton;Microtubule;Mitosis;Nucleus;Phosphoprotein;Referenceproteome;Repeat</t>
  </si>
  <si>
    <t>Q9P258</t>
  </si>
  <si>
    <t>Q9P258 [177-188]</t>
  </si>
  <si>
    <t>Protein RCC2 OS=Homo sapiens OX=9606 GN=RCC2 PE=1 SV=2</t>
  </si>
  <si>
    <t>RCC2</t>
  </si>
  <si>
    <t>Q9P258 1xAcetyl [K179]</t>
  </si>
  <si>
    <t>Q15050 [221-234]</t>
  </si>
  <si>
    <t>Q15050 1xAcetyl [K226]</t>
  </si>
  <si>
    <t>Q8NCN2</t>
  </si>
  <si>
    <t>Q8NCN2 [421-429]</t>
  </si>
  <si>
    <t>Zinc finger and BTB domain-containing protein 34 OS=Homo sapiens OX=9606 GN=ZBTB34 PE=1 SV=4</t>
  </si>
  <si>
    <t>ZBTB34</t>
  </si>
  <si>
    <t>Q8NCN2 1xAcetyl [K426]</t>
  </si>
  <si>
    <t>P10412 [26-33]</t>
  </si>
  <si>
    <t>P10412 1xAcetyl [K32]</t>
  </si>
  <si>
    <t>anatomical structure development;cardiac muscle tissue development;cellular metabolic process;cellular process;developmental process;electron transport chain;generation of precursor metabolites and energy;metabolic process;mitochondrial electron transport, NADH to ubiquinone;muscle tissue development;nervous system development;oxidation-reduction process;respiratory electron transport chain;small molecule metabolic process;striated muscle tissue development;system development;tissue development</t>
  </si>
  <si>
    <t>2 iron, 2 sulfur cluster binding;binding;catalytic activity;cation binding;electron carrier activity;ion binding;iron-sulfur cluster binding;metal cluster binding;metal ion binding;NADH dehydrogenase (quinone) activity;NADH dehydrogenase (ubiquinone) activity;NADH dehydrogenase activity;oxidoreductase activity;oxidoreductase activity, acting on NADH or NADPH;oxidoreductase activity, acting on NADH or NADPH, quinone or similar compound as acceptor</t>
  </si>
  <si>
    <t>cell part;cytoplasmic part;intracellular membrane-bounded organelle;intracellular organelle;intracellular organelle part;intracellular part;macromolecular complex;membrane;membrane part;membrane-bounded organelle;mitochondrial inner membrane;mitochondrial membrane;mitochondrial membrane part;mitochondrial part;mitochondrial respiratory chain complex I;mitochondrion;NADH dehydrogenase complex;organelle;organelle inner membrane;organelle membrane;organelle part;protein complex;respiratory chain complex I</t>
  </si>
  <si>
    <t>2Fe-2S;Acetylation;Completeproteome;Electrontransport;Iron;Iron-sulfur;Membrane;Metal-binding;Mitochondrion;Mitochondrioninnermembrane;NAD;Oxidoreductase;Phosphoprotein;Polymorphism;Referenceproteome;Respiratorychain;Transitpeptide;Transport;Ubiquinone</t>
  </si>
  <si>
    <t>Respiratory chain complex I (holoenzyme), mitochondrial;Respiratory chain complex I (incomplete intermediate), mitochondrial;Respiratory chain complex I (intermediate II/230kD), mitochondrial;Respiratory chain complex I (intermediate VII/650kD), mitochondrial;Respiratory chain complex I (lambda subunit) mitochondrial</t>
  </si>
  <si>
    <t>P19404</t>
  </si>
  <si>
    <t>P19404 [144-155]</t>
  </si>
  <si>
    <t>NADH dehydrogenase [ubiquinone] flavoprotein 2, mitochondrial OS=Homo sapiens OX=9606 GN=NDUFV2 PE=1 SV=2</t>
  </si>
  <si>
    <t>NDUFV2</t>
  </si>
  <si>
    <t>P19404 1xAcetyl [K154]</t>
  </si>
  <si>
    <t>anatomical structure development;anatomical structure morphogenesis;axonogenesis;cell cycle process;cell migration;cell motility;cell part morphogenesis;cell projection morphogenesis;cell projection organization;cellular component morphogenesis;cellular component movement;cellular component organization;cellular component organization at cellular level;cellular component organization or biogenesis;cellular component organization or biogenesis at cellular level;cellular developmental process;cellular macromolecule metabolic process;cellular metabolic process;cellular nitrogen compound metabolic process;cellular process;chromosome organization;chromosome segregation;chromosome separation;developmental process;DNA conformation change;DNA duplex unwinding;DNA geometric change;DNA metabolic process;DNA recombination;DNA topological change;DNA unwinding involved in replication;forebrain development;locomotion;macromolecule metabolic process;meiotic chromosome separation;metabolic process;mitotic recombination;neuron migration;neuron projection morphogenesis;nitrogen compound metabolic process;nucleic acid metabolic process;nucleobase-containing compound metabolic process;organelle organization;primary metabolic process;resolution of meiotic recombination intermediates;sister chromatid segregation</t>
  </si>
  <si>
    <t>adenyl nucleotide binding;adenyl ribonucleotide binding;ATP binding;ATPase activity;ATPase activity, coupled;binding;catalytic activity;cation binding;chromatin binding;DNA bending activity;DNA binding;DNA topoisomerase (ATP-hydrolyzing) activity;DNA topoisomerase activity;DNA-dependent ATPase activity;enzyme binding;histone deacetylase binding;hydrolase activity;hydrolase activity, acting on acid anhydrides;hydrolase activity, acting on acid anhydrides, in phosphorus-containing anhydrides;ion binding;isomerase activity;kinase binding;metal ion binding;nucleic acid binding;nucleoside-triphosphatase activity;nucleotide binding;protein binding;protein C-terminus binding;protein dimerization activity;protein heterodimerization activity;protein kinase binding;protein kinase C binding;purine nucleotide binding;purine ribonucleoside triphosphate binding;purine ribonucleotide binding;pyrophosphatase activity;ribonucleotide binding</t>
  </si>
  <si>
    <t>cell part;cytoplasm;cytoplasmic part;cytosol;DNA topoisomerase complex (ATP-hydrolyzing);intracellular membrane-bounded organelle;intracellular organelle;intracellular organelle part;intracellular part;macromolecular complex;membrane-bounded organelle;nuclear part;nucleoplasm;nucleus;organelle;organelle part;protein complex</t>
  </si>
  <si>
    <t>3D-structure;Acetylation;Alternativesplicing;ATP-binding;Completeproteome;Cytoplasm;DNA-binding;Isomerase;Magnesium;Metal-binding;Nucleotide-binding;Nucleus;Phosphoprotein;Referenceproteome;Topoisomerase</t>
  </si>
  <si>
    <t>TLE1 corepressor complex (MASH1 promoter-corepressor complex);WINAC complex</t>
  </si>
  <si>
    <t>Q02880</t>
  </si>
  <si>
    <t>Q02880 [1483-1490]</t>
  </si>
  <si>
    <t>DNA topoisomerase 2-beta OS=Homo sapiens OX=9606 GN=TOP2B PE=1 SV=3</t>
  </si>
  <si>
    <t>Q02880 1xAcetyl [K1486]</t>
  </si>
  <si>
    <t>biological regulation;cell cycle;cell cycle checkpoint;cellular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process;cellular response to stimulus;cellular response to stress;chromatin organization;chromosome organization;DNA damage checkpoint;DNA integrity checkpoint;DNA metabolic process;DNA recombination;DNA repair;double-strand break repair;double-strand break repair via homologous recombination;gamete generation;macromolecular complex assembly;macromolecular complex subunit organization;macromolecule metabolic process;male gamete generation;meiotic cell cycle;metabolic process;multicellular organismal process;multicellular organismal reproductive process;nitrogen compound metabolic process;nucleic acid metabolic process;nucleobase-containing compound metabolic process;nucleosome assembly;nucleosome organization;organelle organization;positive regulation of biological process;positive regulation of cellular metabolic process;positive regulation of cellular process;positive regulation of DNA metabolic process;positive regulation of DNA repair;positive regulation of macromolecule metabolic process;positive regulation of metabolic process;positive regulation of nitrogen compound metabolic process;positive regulation of nucleobase-containing compound metabolic process;positive regulation of response to DNA damage stimulus;positive regulation of response to stimulus;primary metabolic process;protein-DNA complex assembly;protein-DNA complex subunit organization;recombinational repair;regulation of biological process;regulation of cell cycle;regulation of cell cycle arrest;regulation of cell cycle process;regulation of cellular metabolic process;regulation of cellular process;regulation of cellular response to stress;regulation of DNA metabolic process;regulation of DNA repair;regulation of macromolecule metabolic process;regulation of metabolic process;regulation of nitrogen compound metabolic process;regulation of nucleobase-containing compound metabolic process;regulation of primary metabolic process;regulation of response to DNA damage stimulus;regulation of response to stimulus;regulation of response to stress;reproductive process;response to abiotic stimulus;response to DNA damage stimulus;response to ionizing radiation;response to radiation;response to stimulus;response to stress;spermatogenesis</t>
  </si>
  <si>
    <t>binding;damaged DNA binding;DNA binding;enzyme binding;histone binding;nucleic acid binding;protein binding</t>
  </si>
  <si>
    <t>cell part;chromatin;chromosomal part;chromosome;condensed chromosome;condensed nuclear chromosome;extracellular membrane-bounded organelle;extracellular organelle;extracellular region part;extracellular vesicular exosome;germ cell nucleus;intracellular membrane-bounded organelle;intracellular non-membrane-bounded organelle;intracellular organelle;intracellular organelle part;intracellular part;macromolecular complex;male germ cell nucleus;membrane-bounded organelle;membrane-bounded vesicle;non-membrane-bounded organelle;nuclear chromatin;nuclear chromosome;nuclear chromosome part;nuclear part;nucleoplasm;nucleosome;nucleus;organelle;organelle part;protein-DNA complex;replication fork;sex chromosome;site of double-strand break;vesicle;XY body</t>
  </si>
  <si>
    <t>3D-structure;Acetylation;Cellcycle;Chromosome;Completeproteome;DNA-binding;DNAdamage;DNArecombination;DNArepair;Host-virusinteraction;Isopeptidebond;Meiosis;Nucleosomecore;Nucleus;Phosphoprotein;Referenceproteome;Ublconjugation</t>
  </si>
  <si>
    <t>GammaH2AFX-NDHII-Ku70-DNA complex;H2AX complex I;H2AX complex II;H2AX complex, isolated from cells without IR exposure;MDC1-H2AFX-TP53BP1 complex</t>
  </si>
  <si>
    <t>H2AX</t>
  </si>
  <si>
    <t>P16104 2xAcetyl [K6;K10]</t>
  </si>
  <si>
    <t>P11388 [972-982]</t>
  </si>
  <si>
    <t>P11388 1xAcetyl [K976]</t>
  </si>
  <si>
    <t>aging;biological regulation;cell aging;cell junction assembly;cell junction organization;cellular component assembly;cellular component assembly at cellular level;cellular component organization;cellular component organization at cellular level;cellular component organization or biogenesis;cellular component organization or biogenesis at cellular level;cellular process;cellular response to chemical stimulus;cellular response to endogenous stimulus;cellular response to growth factor stimulus;cellular response to organic substance;cellular response to stimulus;cellular response to transforming growth factor beta stimulus;developmental process;establishment of localization;establishment of protein localization;negative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DNA-dependent;positive regulation of biological process;positive regulation of catalytic activity;positive regulation of cell adhesion;positive regulation of cell-matrix adhesion;positive regulation of cell-substrate adhesion;positive regulation of cellular component organization;positive regulation of cellular process;positive regulation of focal adhesion assembly;positive regulation of gene expression;positive regulation of GTPase activity;positive regulation of hydrolase activity;positive regulation of macromolecule metabolic process;positive regulation of metabolic process;positive regulation of molecular function;regulation of biological process;regulation of biosynthetic process;regulation of catabolic process;regulation of catalytic activity;regulation of cell adhesion;regulation of cell-matrix adhesion;regulation of cell-substrate adhesion;regulation of cell-substrate junction assembly;regulation of cellular biosynthetic process;regulation of cellular catabolic process;regulation of cellular component biogenesis;regulation of cellular component organization;regulation of cellular macromolecule biosynthetic process;regulation of cellular metabolic process;regulation of cellular process;regulation of focal adhesion assembly;regulation of gene expression;regulation of GTP catabolic process;regulation of GTPase activity;regulation of hydrolase activity;regulation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nucleotide catabolic process;regulation of nucleotide metabolic process;regulation of primary metabolic process;regulation of purine nucleotide catabolic process;regulation of RNA metabolic process;regulation of transcription, DNA-dependent;response to chemical stimulus;response to endogenous stimulus;response to growth factor stimulus;response to organic substance;response to stimulus;response to transforming growth factor beta stimulus</t>
  </si>
  <si>
    <t>binding;cation binding;enzyme binding;ion binding;kinase binding;metal ion binding;protein binding;protein kinase binding;transition metal ion binding;zinc ion binding</t>
  </si>
  <si>
    <t>adherens junction;anchoring junction;cell junction;cell part;cell-cell junction;cell-substrate adherens junction;cell-substrate junction;cytoplasmic part;cytosol;focal adhesion;intracellular part;membrane;perinuclear region of cytoplasm;plasma membrane</t>
  </si>
  <si>
    <t>3D-structure;Acetylation;Alternativesplicing;Celljunction;Cellmembrane;Completeproteome;Directproteinsequencing;LIMdomain;Membrane;Metal-binding;Referenceproteome;Repeat;Zinc</t>
  </si>
  <si>
    <t>P48059</t>
  </si>
  <si>
    <t>P48059 [125-132]</t>
  </si>
  <si>
    <t>LIM and senescent cell antigen-like-containing domain protein 1 OS=Homo sapiens OX=9606 GN=LIMS1 PE=1 SV=4</t>
  </si>
  <si>
    <t>LIMS1</t>
  </si>
  <si>
    <t>P48059 1xAcetyl [K126]</t>
  </si>
  <si>
    <t>P84243 [19-27];Q5TEC6 [19-27]</t>
  </si>
  <si>
    <t>H3-7</t>
  </si>
  <si>
    <t>P84243 2xAcetyl [K19;K24];Q5TEC6 2xAcetyl [K19;K24]</t>
  </si>
  <si>
    <t>Q5QNW6 1xAcetyl [K21]</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</si>
  <si>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stress;chromatin modification;chromatin organization;chromosome organization;covalent chromatin modification;histone H3-K4 methylation;histone lysine methylation;histone methylation;histone modification;macromolecule biosynthetic process;macromolecule metabolic process;macromolecule methylation;macromolecule modification;metabolic process;methylation;nitrogen compound metabolic process;nucleic acid metabolic process;nucleobase-containing compound metabolic process;one-carbon metabolic process;organelle organization;primary metabolic process;protein alkylation;protein metabolic process;protein methylation;protein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chemical stimulus;response to DNA damage stimulus;response to endogenous stimulus;response to estrogen stimulus;response to hormone stimulus;response to organic substance;response to steroid hormone stimulus;response to stimulus;response to stress;RNA biosynthetic process;RNA metabolic process;small molecule metabolic process;transcription, DNA-dependent</t>
  </si>
  <si>
    <t>binding;DNA binding;histone binding;methylated histone residue binding;nucleic acid binding;protein binding;regulatory region DNA binding;regulatory region nucleic acid binding;transcription regulatory region DNA binding</t>
  </si>
  <si>
    <t>cell part;chromatin remodeling complex;histone methyltransferase complex;intracellular membrane-bounded organelle;intracellular non-membrane-bounded organelle;intracellular organelle;intracellular organelle part;intracellular part;macromolecular complex;membrane-bounded organelle;methyltransferase complex;MLL1 complex;non-membrane-bounded organelle;nuclear part;nucleolus;nucleoplasm;nucleoplasm part;nucleus;organelle;organelle part;protein complex;Set1C/COMPASS complex</t>
  </si>
  <si>
    <t>3D-structure;Alternativesplicing;Chromatinregulator;Completeproteome;Nucleus;Phosphoprotein;Referenceproteome;Repeat;Transcription;Transcriptionregulation;WDrepeat</t>
  </si>
  <si>
    <t>ALL-1 supercomplex;ASCOM complex;Menin-associated histone methyltransferase complex;MLL1-WDR5 complex;MLL-HCF complex;MOF complex;PTIP-HMT complex;Set1A complex;Set1B complex;UTX-MLL2/3 complex;WDR5-ASH2L-RBBP5-MLL2 complex</t>
  </si>
  <si>
    <t>Q15291 [494-502]</t>
  </si>
  <si>
    <t>RBBP5</t>
  </si>
  <si>
    <t>Q15291 1xAcetyl [K]</t>
  </si>
  <si>
    <t>P17844 1xAcetyl [K43]</t>
  </si>
  <si>
    <t>actin filament-based movement;actin filament-based process;actin-mediated cell contraction;actin-myosin filament sliding;anatomical structure development;apoptosis;astrocyte development;astrocyte differentiation;Bergmann glial cell differentiation;biological regulation;cell death;cell development;cell differentiation;cellular component disassembly;cellular component disassembly at cellular level;cellular component disassembly involved in apoptosis;cellular component movement;cellular component organization;cellular component organization at cellular level;cellular component organization or biogenesis;cellular component organization or biogenesis at cellular level;cellular developmental process;cellular process;cellular response to stimulus;cytoskeleton organization;death;developmental process;glial cell development;glial cell differentiation;intermediate filament cytoskeleton organization;intermediate filament organization;intermediate filament-based process;lens fiber cell development;muscle filament sliding;negative regulation of biological process;negative regulation of cell projection organization;negative regulation of cellular component organization;negative regulation of cellular process;negative regulation of neuron projection development;organelle organization;positive regulation of biological process;positive regulation of gene expression;positive regulation of macromolecule metabolic process;positive regulation of metabolic process;programmed cell death;regulation of biological process;regulation of cell development;regulation of cell differentiation;regulation of cell projection organization;regulation of cellular component organization;regulation of cellular process;regulation of developmental process;regulation of gene expression;regulation of macromolecule metabolic process;regulation of metabolic process;regulation of multicellular organismal development;regulation of multicellular organismal process;regulation of nervous system development;regulation of neurogenesis;regulation of neuron differentiation;regulation of neuron projection development;response to stimulus;signal transduction;SMAD protein signal transduction;viral reproduction</t>
  </si>
  <si>
    <t>binding;double-stranded RNA binding;glycoprotein binding;identical protein binding;nucleic acid binding;protein binding;protein C-terminus binding;RNA binding;scaffold protein binding;structural constituent of cytoskeleton;structural constituent of eye lens;structural molecule activity</t>
  </si>
  <si>
    <t>adherens junction;anchoring junction;cell junction;cell leading edge;cell part;cell projection;cell-substrate adherens junction;cell-substrate junction;cytoplasm;cytoplasmic part;cytoskeletal part;cytoskeleton;cytosol;extracellular membrane-bounded organelle;extracellular organelle;extracellular region part;extracellular vesicular exosome;focal adhesion;intermediate filament;intermediate filament cytoskeleton;intracellular membrane-bounded organelle;intracellular non-membrane-bounded organelle;intracellular organelle;intracellular organelle part;intracellular part;macromolecular complex;membrane;membrane-bounded organelle;membrane-bounded vesicle;microbody;neuron projection;non-membrane-bounded organelle;organelle;organelle part;peroxisome;plasma membrane;protein complex;vesicle</t>
  </si>
  <si>
    <t>3D-structure;Acetylation;Cataract;Coiledcoil;Completeproteome;Cytoplasm;Directproteinsequencing;Diseasemutation;Glycoprotein;Host-virusinteraction;Intermediatefilament;Phosphoprotein;Referenceproteome;S-nitrosylation</t>
  </si>
  <si>
    <t>P08670 [322-334]</t>
  </si>
  <si>
    <t>VIM</t>
  </si>
  <si>
    <t>P08670 1xAcetyl [K334]</t>
  </si>
  <si>
    <t>P20700 [112-124]</t>
  </si>
  <si>
    <t>P20700 1xAcetyl [K123]</t>
  </si>
  <si>
    <t>Q14980 [884-894]</t>
  </si>
  <si>
    <t>Q14980 1xAcetyl [K891]</t>
  </si>
  <si>
    <t>Q15050 [13-23]</t>
  </si>
  <si>
    <t>Q15050 1xAcetyl [K20]</t>
  </si>
  <si>
    <t>O60306 [1047-1055]</t>
  </si>
  <si>
    <t>O60306 1xAcetyl [K1051]</t>
  </si>
  <si>
    <t>P11388 [1147-1159]</t>
  </si>
  <si>
    <t>P11388 1xAcetyl [K1151]</t>
  </si>
  <si>
    <t>P51608 [295-305]</t>
  </si>
  <si>
    <t>P51608 1xAcetyl [K304]</t>
  </si>
  <si>
    <t>apoptosis;biological regulation;biosynthetic process;cell death;cellular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response to abiotic stimulus;cellular response to light stimulus;cellular response to radiation;cellular response to stimulus;cellular response to UV;chromatin assembly;chromatin assembly or disassembly;chromatin organization;chromosome organization;death;establishment of localization;establishment of localization in cell;intracellular transport;macromolecule biosynthetic process;macromolecule metabolic process;metabolic process;negative regulation of apoptosis;negative regulation of B cell apoptosis;negative regulation of biological process;negative regulation of biosynthetic process;negative regulation of cell death;negative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cellular protein metabolic process;negative regulation of gene expression;negative regulation of histone acetylation;negative regulation of histone modification;negative regulation of leukocyte apoptosis;negative regulation of lymphocyte apoptosis;negative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organelle organization;negative regulation of peptidyl-lysine acetylation;negative regulation of programmed cell death;negative regulation of protein metabolic process;negative regulation of protein modification process;negative regulation of RNA metabolic process;negative regulation of transcription from RNA polymerase II promoter;negative regulation of transcription, DNA-dependent;nitrogen compound metabolic process;nuclear transport;nucleic acid metabolic process;nucleobase-containing compound metabolic process;nucleolus to nucleoplasm transport;organelle organization;primary metabolic process;programmed cell death;regulation of apoptosis;regulation of B cell apoptosis;regulation of biological process;regulation of biosynthetic process;regulation of cell death;regulation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gene expression;regulation of histone acetylation;regulation of histone modification;regulation of leukocyte apoptosis;regulation of lymphocyte apoptosis;regulation of macromolecule biosynthetic process;regulation of macromolecule metabolic process;regulation of metabolic process;regulation of nitrogen compound metabolic process;regulation of nucleobase-containing compound metabolic process;regulation of organelle organization;regulation of peptidyl-lysine acetylation;regulation of primary metabolic process;regulation of programmed cell death;regulation of protein metabolic process;regulation of protein modification process;regulation of RNA metabolic process;regulation of transcription from RNA polymerase II promoter;regulation of transcription, DNA-dependent;response to abiotic stimulus;response to light stimulus;response to radiation;response to stimulus;response to UV;RNA biosynthetic process;RNA metabolic process;transcription, DNA-dependent;transport</t>
  </si>
  <si>
    <t>binding;chromatin binding;histone binding;nucleosome binding;protein binding;protein binding transcription factor activity;repressing transcription factor binding;transcription cofactor activity;transcription corepressor activity;transcription factor binding;transcription factor binding transcription factor activity</t>
  </si>
  <si>
    <t>Apoptosis;Completeproteome;Nucleus;Phosphoprotein;Polymorphism;Referenceproteome;Repressor;Transcription;Transcriptionregulation</t>
  </si>
  <si>
    <t>Q9Y3T9</t>
  </si>
  <si>
    <t>Q9Y3T9 [640-650]</t>
  </si>
  <si>
    <t>Nucleolar complex protein 2 homolog OS=Homo sapiens OX=9606 GN=NOC2L PE=1 SV=4</t>
  </si>
  <si>
    <t>NOC2L</t>
  </si>
  <si>
    <t>Q9Y3T9 1xAcetyl [K649]</t>
  </si>
  <si>
    <t>cell part;intracellular membrane-bounded organelle;intracellular non-membrane-bounded organelle;intracellular organelle;intracellular organelle part;intracellular part;membrane-bounded organelle;non-membrane-bounded organelle;nuclear body;nuclear part;nuclear speck;nucleolus;nucleoplasm part;nucleus;organelle;organelle part</t>
  </si>
  <si>
    <t>Alternativesplicing;Completeproteome;mRNAprocessing;mRNAsplicing;Nucleus;Phosphoprotein;Polymorphism;Referenceproteome;RNAediting</t>
  </si>
  <si>
    <t>Q66PJ3</t>
  </si>
  <si>
    <t>Q66PJ3 [200-213]</t>
  </si>
  <si>
    <t>ADP-ribosylation factor-like protein 6-interacting protein 4 OS=Homo sapiens OX=9606 GN=ARL6IP4 PE=1 SV=3</t>
  </si>
  <si>
    <t>ARL6IP4</t>
  </si>
  <si>
    <t>Q66PJ3 1xAcetyl [K211]</t>
  </si>
  <si>
    <t>adherens junction organization;anatomical structure development;anatomical structure morphogenesis;apoptosis;cardiac muscle tissue morphogenesis;cell death;cell differentiation;cell junction organization;cell-cell junction organization;cellular component disassembly;cellular component disassembly at cellular level;cellular component disassembly involved in apoptosis;cellular component organization;cellular component organization at cellular level;cellular component organization or biogenesis;cellular component organization or biogenesis at cellular level;cellular developmental process;cellular macromolecule metabolic process;cellular metabolic process;cellular process;cellular protein metabolic process;cytoskeleton organization;death;developmental process;epidermal cell differentiation;epidermis development;epithelial cell differentiation;intermediate filament cytoskeleton organization;intermediate filament organization;intermediate filament-based process;keratinocyte differentiation;localization;macromolecule localization;macromolecule metabolic process;macromolecule modification;metabolic process;muscle tissue morphogenesis;organelle organization;peptide cross-linking;primary metabolic process;programmed cell death;protein localization;protein localization to adherens junction;protein metabolic process;protein modification process;response to stimulus;response to stress;response to wounding;tissue development;tissue morphogenesis;ventricular cardiac muscle tissue morphogenesis;ventricular compact myocardium morphogenesis;wound healing</t>
  </si>
  <si>
    <t>binding;binding, bridging;enzyme binding;kinase binding;protein binding;protein binding, bridging;protein kinase binding;protein kinase C binding;scaffold protein binding;structural constituent of cytoskeleton;structural molecule activity</t>
  </si>
  <si>
    <t>adherens junction;anchoring junction;basolateral plasma membrane;cell junction;cell part;cell-cell adherens junction;cell-cell contact zone;cell-cell junction;cornified envelope;cytoplasmic part;cytoskeletal part;cytoskeleton;desmosome;extracellular membrane-bounded organelle;extracellular organelle;extracellular region part;extracellular vesicular exosome;fascia adherens;intercalated disc;intermediate filament;intracellular membrane-bounded organelle;intracellular non-membrane-bounded organelle;intracellular organelle;intracellular organelle part;intracellular part;macromolecular complex;membrane;membrane part;membrane-bounded organelle;membrane-bounded vesicle;mitochondrion;non-membrane-bounded organelle;nucleus;organelle;organelle part;plasma membrane;plasma membrane part;protein complex;vesicle</t>
  </si>
  <si>
    <t>Arrhythmogenic right ventricular cardiomyopathy (ARVC)</t>
  </si>
  <si>
    <t>3D-structure;Alternativesplicing;Cardiomyopathy;Celljunction;Coiledcoil;Completeproteome;Cytoplasm;Cytoskeleton;Diseasemutation;Epidermolysisbullosa;Lipoprotein;Palmoplantarkeratoderma;Phosphoprotein;Polymorphism;Referenceproteome;Repeat</t>
  </si>
  <si>
    <t>P15924 [1076-1084]</t>
  </si>
  <si>
    <t>DSP</t>
  </si>
  <si>
    <t>P15924 1xAcetyl [K1083]</t>
  </si>
  <si>
    <t>Q5SSJ5 [461-468]</t>
  </si>
  <si>
    <t>Q5SSJ5 1xAcetyl [K464]</t>
  </si>
  <si>
    <t>anatomical structure development;biological regulation;biosynthetic process;cell cycle;cell cycle checkpoint;cell cycle phase;cell cycle process;cell differentiation;cell division;cell proliferation;cellular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biosynthetic process;cellular macromolecule metabolic process;cellular metabolic process;cellular nitrogen compound metabolic process;cellular process;cellular protein complex assembly;cellular response to stimulus;chromosome organization;chromosome segregation;developmental process;DNA biosynthetic process;DNA metabolic process;establishment of chromosome localization;establishment of localization;establishment of localization in cell;establishment of organelle localization;establishment of protein localization;G2/M transition of mitotic cell cycle;intracellular signal transduction;kinetochore assembly;kinetochore organization;macromolecular complex assembly;macromolecular complex subunit organization;macromolecule biosynthetic process;macromolecule metabolic process;metabolic process;metaphase plate congression;mitosis;mitotic cell cycle;mitotic cell cycle checkpoint;mitotic cell cycle spindle assembly checkpoint;mitotic cell cycle spindle checkpoint;muscle organ development;muscle structure development;negative regulation of biological process;negative regulation of biosynthetic process;negative regulation of cell cycle;negative regulation of cell cycle process;negative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mitosis;negative regulation of mitotic metaphase/anaphase transition;negative regulation of nitrogen compound metabolic process;negative regulation of nuclear division;negative regulation of nucleobase-containing compound metabolic process;negative regulation of organelle organization;negative regulation of RNA metabolic process;negative regulation of transcription, DNA-dependent;nitrogen compound metabolic process;nuclear division;nucleic acid metabolic process;nucleobase-containing compound metabolic process;organ development;organelle assembly;organelle fission;organelle organization;primary metabolic process;protein complex assembly;protein complex subunit organization;protein transport;regulation of biological process;regulation of biosynthetic process;regulation of cell cycle;regulation of cell cycle arrest;regulation of cell cycle process;regulation of cellular biosynthetic process;regulation of cellular component organization;regulation of cellular macromolecule biosynthetic process;regulation of cellular metabolic process;regulation of cellular process;regulation of developmental process;regulation of G2/M transition of mitotic cell cycle;regulation of gene expression;regulation of interphase of mitotic cell cycle;regulation of macromolecule biosynthetic process;regulation of macromolecule metabolic process;regulation of metabolic process;regulation of mitosis;regulation of mitotic cell cycle;regulation of mitotic metaphase/anaphase transition;regulation of multicellular organismal development;regulation of multicellular organismal process;regulation of muscle organ development;regulation of nitrogen compound metabolic process;regulation of nuclear division;regulation of nucleobase-containing compound metabolic process;regulation of organelle organization;regulation of primary metabolic process;regulation of RNA metabolic process;regulation of striated muscle tissue development;regulation of transcription, DNA-dependent;response to chemical stimulus;response to drug;response to stimulus;signal transduction;small GTPase mediated signal transduction;spindle assembly checkpoint;spindle checkpoint;transport</t>
  </si>
  <si>
    <t>binding;chromatin binding;dynein binding;identical protein binding;protein binding;protein C-terminus binding;protein dimerization activity;protein homodimerization activity;transcription factor binding</t>
  </si>
  <si>
    <t>cell part;chromosomal part;chromosome, centromeric region;condensed chromosome outer kinetochore;cytoplasm;cytoplasmic part;cytoskeletal part;cytosol;envelope;intracellular membrane-bounded organelle;intracellular non-membrane-bounded organelle;intracellular organelle;intracellular organelle part;intracellular part;kinetochore;macromolecular complex;membrane-bounded organelle;midbody;non-membrane-bounded organelle;nuclear envelope;nuclear matrix;nuclear part;nucleoplasm;nucleus;organelle;organelle envelope;organelle part;perinuclear region of cytoplasm;pronucleus;protein complex;spindle;spindle pole</t>
  </si>
  <si>
    <t>Acetylation;Cellcycle;Celldivision;Centromere;Chromosome;Coiledcoil;Completeproteome;Cytoplasm;Cytoskeleton;Developmentalprotein;Differentiation;DNAsynthesis;Kinetochore;Lipoprotein;Methylation;Mitosis;Myogenesis;Nucleus;Phosphoprotein;Polymorphism;Prenylation;Referenceproteome;Repeat</t>
  </si>
  <si>
    <t>P49454</t>
  </si>
  <si>
    <t>P49454 [2762-2772]</t>
  </si>
  <si>
    <t>Centromere protein F OS=Homo sapiens OX=9606 GN=CENPF PE=1 SV=3</t>
  </si>
  <si>
    <t>CENPF</t>
  </si>
  <si>
    <t>P49454 1xAcetyl [K2771]</t>
  </si>
  <si>
    <t>biological regulation;cation transport;cellular macromolecule metabolic process;cellular metabolic process;cellular process;establishment of localization;establishment of protein localization;ferric iron transport;ion transport;iron ion transport;macromolecule metabolic process;metabolic process;metal ion transport;positive regulation of defense response to virus by host;protein transport;receptor metabolic process;receptor recycling;regulation of biological process;regulation of defense response;regulation of defense response to virus;regulation of defense response to virus by host;regulation of immune effector process;regulation of immune system process;regulation of multi-organism process;regulation of response to biotic stimulus;regulation of response to stimulus;regulation of response to stress;transferrin transport;transition metal ion transport;transport</t>
  </si>
  <si>
    <t>cell part;cytoplasmic part;early endosome membrane;endosomal part;endosome;endosome membrane;intracellular membrane-bounded organelle;intracellular organelle;intracellular organelle part;intracellular part;membrane;membrane-bounded organelle;organelle;organelle membrane;organelle part;perinuclear region of cytoplasm;recycling endosome</t>
  </si>
  <si>
    <t>Completeproteome;Endosome;Lipoprotein;Membrane;Myristate;Polymorphism;Referenceproteome</t>
  </si>
  <si>
    <t>Q6BDI9</t>
  </si>
  <si>
    <t>Q6BDI9 [5-15]</t>
  </si>
  <si>
    <t>Rab15 effector protein OS=Homo sapiens OX=9606 GN=REP15 PE=1 SV=4</t>
  </si>
  <si>
    <t>REP15</t>
  </si>
  <si>
    <t>Q6BDI9 1xAcetyl [K12]</t>
  </si>
  <si>
    <t>ATP-binding;Completeproteome;Helicase;Hydrolase;Nucleotide-binding;Nucleus;Phosphoprotein;Polymorphism;Referenceproteome</t>
  </si>
  <si>
    <t>Q96GQ7</t>
  </si>
  <si>
    <t>Q96GQ7 [622-635]</t>
  </si>
  <si>
    <t>Probable ATP-dependent RNA helicase DDX27 OS=Homo sapiens OX=9606 GN=DDX27 PE=1 SV=2</t>
  </si>
  <si>
    <t>DDX27</t>
  </si>
  <si>
    <t>Q96GQ7 1xAcetyl [K634]</t>
  </si>
  <si>
    <t>Q9NW13 [706-718]</t>
  </si>
  <si>
    <t>Q9NW13 1xAcetyl [K708]</t>
  </si>
  <si>
    <t>apoptosis;biological regulation;cell death;cellular component organization;cellular component organization at cellular level;cellular component organization or biogenesis;cellular component organization or biogenesis at cellular level;cellular process;cellular response to stimulus;cytoskeleton organization;death;intracellular signal transduction;negative regulation of apoptosis;negative regulation of biological process;negative regulation of cell death;negative regulation of cellular process;negative regulation of programmed cell death;organelle organization;programmed cell death;regulation of apoptosis;regulation of biological process;regulation of cell death;regulation of cellular process;regulation of programmed cell death;regulation of response to stimulus;regulation of signal transduction;regulation of signaling;regulation of small GTPase mediated signal transduction;response to stimulus;signal transduction;small GTPase mediated signal transduction</t>
  </si>
  <si>
    <t>cell part;cytoplasmic part;cytosol;intracellular part;membrane;perinuclear region of cytoplasm;plasma membrane</t>
  </si>
  <si>
    <t>Bacterial invasion of epithelial cells</t>
  </si>
  <si>
    <t>3D-structure;Cellmembrane;Completeproteome;Cytoplasm;GTPaseactivation;Membrane;Phosphoprotein;Polymorphism;Referenceproteome;SH3domain</t>
  </si>
  <si>
    <t>Cell-cell junction complex (ARHGAP10-CTNNA1)</t>
  </si>
  <si>
    <t>A1A4S6</t>
  </si>
  <si>
    <t>A1A4S6 [506-515]</t>
  </si>
  <si>
    <t>Rho GTPase-activating protein 10 OS=Homo sapiens OX=9606 GN=ARHGAP10 PE=1 SV=1</t>
  </si>
  <si>
    <t>ARHGAP10</t>
  </si>
  <si>
    <t>A1A4S6 1xAcetyl [K507]</t>
  </si>
  <si>
    <t>P16402 [81-91];P10412 [80-90];P16403 [80-90]</t>
  </si>
  <si>
    <t>P16402 1xAcetyl [K82];P10412 1xAcetyl [K81];P16403 1xAcetyl [K81]</t>
  </si>
  <si>
    <t>3'-UTR-mediated mRNA stabilization;biological regulation;cellular macromolecule metabolic process;cellular metabolic process;cellular nitrogen compound metabolic process;cellular process;defense response;gene expression;inflammatory response;macromolecule metabolic process;metabolic process;mRNA metabolic process;mRNA processing;mRNA stabilization;nitrogen compound metabolic process;nuclear mRNA splicing, via spliceosome;nucleic acid metabolic process;nucleobase-containing compound metabolic process;posttranscriptional regulation of gene expression;primary metabolic process;regulation of biological process;regulation of cellular metabolic process;regulation of cellular process;regulation of gene expression;regulation of macromolecule metabolic process;regulation of metabolic process;regulation of mRNA stability;regulation of nitrogen compound metabolic process;regulation of nucleobase-containing compound metabolic process;regulation of primary metabolic process;regulation of RNA metabolic process;regulation of RNA stability;response to biotic stimulus;response to chemical stimulus;response to lipopolysaccharide;response to molecule of bacterial origin;response to organic substance;response to stimulus;response to stress;response to wounding;RNA metabolic process;RNA processing;RNA splicing;RNA splicing, via transesterification reactions;RNA splicing, via transesterification reactions with bulged adenosine as nucleophile;RNA stabilization</t>
  </si>
  <si>
    <t>AU-rich element binding;binding;enzyme binding;kinase binding;nucleic acid binding;nucleotide binding;protein binding;protein kinase binding;RNA binding</t>
  </si>
  <si>
    <t>Acetylation;Completeproteome;Directproteinsequencing;Methylation;Nucleus;Phosphoprotein;Referenceproteome;Repeat;Ribonucleoprotein;RNA-binding</t>
  </si>
  <si>
    <t>Q13151 [140-159]</t>
  </si>
  <si>
    <t>HNRNPA0</t>
  </si>
  <si>
    <t>Q13151 1xAcetyl [K154]</t>
  </si>
  <si>
    <t>establishment of localization;establishment of localization in cell;establishment of protein localization;establishment of RNA localization;intracellular transport;mRNA export from nucleus;mRNA transport;nuclear export;nuclear transport;nucleic acid transport;nucleobase-containing compound transport;nucleocytoplasmic transport;poly(A)+ mRNA export from nucleus;protein transport;RNA export from nucleus;RNA transport;transport</t>
  </si>
  <si>
    <t>cell part;cytoplasm;extracellular region part;extracellular space;intracellular organelle part;intracellular part;macromolecular complex;membrane;membrane part;nuclear part;nuclear pore;organelle part;plasma membrane;pore complex;protein complex</t>
  </si>
  <si>
    <t>Alternativesplicing;Coiledcoil;Completeproteome;Cytoplasm;Diseasemutation;mRNAtransport;Nuclearporecomplex;Nucleus;Phosphoprotein;Polymorphism;Proteintransport;Referenceproteome;Translocation;Transport</t>
  </si>
  <si>
    <t>Q53GS7</t>
  </si>
  <si>
    <t>Q53GS7 [516-527]</t>
  </si>
  <si>
    <t>mRNA export factor GLE1 OS=Homo sapiens OX=9606 GN=GLE1 PE=1 SV=2</t>
  </si>
  <si>
    <t>GLE1</t>
  </si>
  <si>
    <t>Q53GS7 1xAcetyl [K526]</t>
  </si>
  <si>
    <t>alcohol metabolic process;amino sugar metabolic process;biosynthetic process;carbohydrate biosynthetic process;carbohydrate metabolic process;carboxylic acid metabolic process;cellular carbohydrate metabolic process;cellular ketone metabolic process;cellular macromolecule metabolic process;cellular metabolic process;cellular process;cellular protein metabolic process;dolichol-linked oligosaccharide biosynthetic process;glycosylation;macromolecule glycosylation;macromolecule metabolic process;macromolecule modification;metabolic process;monosaccharide metabolic process;N-acetylneuraminate metabolic process;oligosaccharide biosynthetic process;oligosaccharide metabolic process;organic acid metabolic process;oxoacid metabolic process;peptidyl-amino acid modification;peptidyl-asparagine modification;post-translational protein modification;primary metabolic process;protein glycosylation;protein metabolic process;protein modification process;protein N-linked glycosylation;protein N-linked glycosylation via asparagine;small molecule metabolic process</t>
  </si>
  <si>
    <t>catalytic activity;cytidylyltransferase activity;N-acylneuraminate cytidylyltransferase activity;nucleotidyltransferase activity;transferase activity;transferase activity, transferring phosphorus-containing groups</t>
  </si>
  <si>
    <t>cell part;intracellular membrane-bounded organelle;intracellular organelle;intracellular organelle part;intracellular part;membrane;membrane-bounded organelle;nuclear part;nucleoplasm;nucleus;organelle;organelle part</t>
  </si>
  <si>
    <t>Amino sugar and nucleotide sugar metabolism</t>
  </si>
  <si>
    <t>Acetylation;Alternativesplicing;Completeproteome;Directproteinsequencing;Nucleotidyltransferase;Nucleus;Referenceproteome;Transferase</t>
  </si>
  <si>
    <t>Q8NFW8</t>
  </si>
  <si>
    <t>Q8NFW8 [307-316]</t>
  </si>
  <si>
    <t>N-acylneuraminate cytidylyltransferase OS=Homo sapiens OX=9606 GN=CMAS PE=1 SV=2</t>
  </si>
  <si>
    <t>CMAS</t>
  </si>
  <si>
    <t>Q8NFW8 1xAcetyl [K315]</t>
  </si>
  <si>
    <t>active induction of host immune response by virus;adenine nucleotide transport;ADP transport;apoptosis;ATP transport;biological regulation;cell death;cellular macromolecule metabolic process;cellular metabolic process;cellular process;cellular protein metabolic process;death;energy derivation by oxidation of organic compounds;energy reserve metabolic process;establishment of localization;establishment of localization in cell;establishment of protein localization;establishment of protein localization in mitochondrion;establishment of protein localization to organelle;generation of precursor metabolites and energy;induction by organism of defense response of other organism involved in symbiotic interaction;induction by symbiont of host defense response;induction of host immune response by virus;interaction with host;interspecies interaction between organisms;intracellular protein transport;intracellular transport;macromolecule metabolic process;metabolic process;mitochondrial transport;modification by symbiont of host morphology or physiology;modification of morphology or physiology of other organism;modification of morphology or physiology of other organism involved in symbiotic interaction;modulation by organism of defense response of other organism involved in symbiotic interaction;modulation by symbiont of host defense response;multi-organism process;nitrogen compound transport;nucleobase-containing compound transport;nucleotide transport;oxidation-reduction process;positive regulation by organism of defense response of other organism involved in symbiotic interaction;positive regulation by symbiont of host defense response;positive regulation of biological process;positive regulation of defense response;positive regulation of response to stimulus;primary metabolic process;programmed cell death;protein import;protein metabolic process;protein targeting;protein targeting to mitochondrion;protein transport;purine nucleotide transport;purine ribonucleotide transport;purine-containing compound transmembrane transport;regulation of biological process;regulation of biological quality;regulation of cell communication;regulation of cellular localization;regulation of cellular process;regulation of defense response;regulation of hormone secretion;regulation of insulin secretion;regulation of localization;regulation of peptide hormone secretion;regulation of peptide secretion;regulation of peptide transport;regulation of response to stimulus;regulation of response to stress;regulation of secretion;regulation of signaling;regulation of transport;reproductive process;response to biotic stimulus;response to defenses of other organism involved in symbiotic interaction;response to host;response to host defenses;response to other organism;response to stimulus;small molecule metabolic process;transmembrane transport;transport;viral infectious cycle;viral reproduction;viral reproductive process;virus-host interaction</t>
  </si>
  <si>
    <t>active transmembrane transporter activity;antiporter activity;ATP:ADP antiporter activity;secondary active transmembrane transporter activity;solute:solute antiporter activity;transmembrane transporter activity;transporter activity</t>
  </si>
  <si>
    <t>cell part;cytoplasmic part;integral to membrane;intracellular membrane-bounded organelle;intracellular organelle;intracellular organelle part;intracellular part;intrinsic to membrane;macromolecular complex;membrane;membrane part;membrane-bounded organelle;mitochondrial inner membrane;mitochondrial inner membrane presequence translocase complex;mitochondrial membrane;mitochondrial membrane part;mitochondrial part;mitochondrion;nucleus;organelle;organelle inner membrane;organelle membrane;organelle part;protein complex</t>
  </si>
  <si>
    <t>Acetylation;Apoptosis;Completeproteome;Directproteinsequencing;Host-virusinteraction;Membrane;Mitochondrion;Mitochondrioninnermembrane;Polymorphism;Referenceproteome;Repeat;Transmembrane;Transmembranehelix;Transport</t>
  </si>
  <si>
    <t>P12236 [269-280];P05141 [269-280];P12235 [269-280]</t>
  </si>
  <si>
    <t>ADP/ATP translocase 3 OS=Homo sapiens OX=9606 GN=SLC25A6 PE=1 SV=4;ADP/ATP translocase 2 OS=Homo sapiens OX=9606 GN=SLC25A5 PE=1 SV=7;ADP/ATP translocase 1 OS=Homo sapiens OX=9606 GN=SLC25A4 PE=1 SV=4</t>
  </si>
  <si>
    <t>P12236 1xAcetyl [K272];P05141 1xAcetyl [K272];P12235 1xAcetyl [K272]</t>
  </si>
  <si>
    <t>cellular macromolecule metabolic process;cellular metabolic process;cellular nitrogen compound metabolic process;cellular process;macromolecule metabolic process;maturation of 5.8S rRNA;maturation of 5.8S rRNA from tricistronic rRNA transcript (SSU-rRNA, 5.8S rRNA, LSU-rRNA);maturation of SSU-rRNA;maturation of SSU-rRNA from tricistronic rRNA transcript (SSU-rRNA, 5.8S rRNA, LSU-rRNA);metabolic process;mRNA metabolic process;mRNA processing;ncRNA metabolic process;ncRNA processing;nitrogen compound metabolic process;nucleic acid metabolic process;nucleobase-containing compound metabolic process;primary metabolic process;RNA metabolic process;RNA processing;rRNA metabolic process;rRNA processing</t>
  </si>
  <si>
    <t>binding;protein binding;transcription factor binding</t>
  </si>
  <si>
    <t>cell part;cytoplasmic part;cytosol;intracellular membrane-bounded organelle;intracellular non-membrane-bounded organelle;intracellular organelle;intracellular organelle part;intracellular part;macromolecular complex;membrane-bounded organelle;non-membrane-bounded organelle;nuclear part;nucleolus;nucleus;organelle;organelle part;preribosome;ribonucleoprotein complex;small-subunit processome</t>
  </si>
  <si>
    <t>3D-structure;Acetylation;Completeproteome;Directproteinsequencing;Nucleus;Phosphoprotein;Polymorphism;Referenceproteome;Repeat;rRNAprocessing</t>
  </si>
  <si>
    <t>Q14690</t>
  </si>
  <si>
    <t>Q14690 [1145-1158]</t>
  </si>
  <si>
    <t>Protein RRP5 homolog OS=Homo sapiens OX=9606 GN=PDCD11 PE=1 SV=3</t>
  </si>
  <si>
    <t>PDCD11</t>
  </si>
  <si>
    <t>Q14690 1xAcetyl [K1157]</t>
  </si>
  <si>
    <t>Q03252 [273-285]</t>
  </si>
  <si>
    <t>Q03252 1xAcetyl [K275]</t>
  </si>
  <si>
    <t>biological regulation;cell cycle;cell cycle checkpoint;cell cycle phase;cell cycle process;cell division;cellular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protein metabolic process;cellular response to stimulus;cellular response to stress;chromosome organization;chromosome segregation;cytoskeleton organization;developmental process;DNA metabolic process;DNA repair;gene expression;intracellular signal transduction;macromolecule metabolic process;macromolecule modification;meiosis;metabolic process;microtubule cytoskeleton organization;microtubule-based process;mitotic cell cycle;mitotic cell cycle checkpoint;mitotic sister chromatid cohesion;mitotic sister chromatid segregation;mitotic spindle organization;mRNA metabolic process;mRNA processing;negative regulation of biological process;negative regulation of biosynthetic process;negative regulation of cell cycle process;negative regulation of cell differentiation;negative regulation of cellular biosynthetic process;negative regulation of cellular macromolecule biosynthetic process;negative regulation of cellular metabolic process;negative regulation of cellular process;negative regulation of developmental process;negative regulation of DNA endoreduplication;negative regulation of DNA metabolic process;negative regulation of DNA replication;negative regulation of DNA-dependent DNA replication;negative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process;nitrogen compound metabolic process;nuclear mRNA splicing, via spliceosome;nucleic acid metabolic process;nucleobase-containing compound metabolic process;organelle organization;post-translational protein modification;primary metabolic process;protein metabolic process;protein modification by small protein conjugation;protein modification by small protein conjugation or removal;protein modification process;protein sumoylation;regulation of biological process;regulation of biosynthetic process;regulation of cell cycle;regulation of cell cycle arrest;regulation of cell cycle process;regulation of cell differentiation;regulation of cellular biosynthetic process;regulation of cellular macromolecule biosynthetic process;regulation of cellular metabolic process;regulation of cellular process;regulation of developmental process;regulation of DNA endoreduplication;regulation of DNA metabolic process;regulation of DNA replication;regulation of DNA-dependent DNA replication;regulation of macromolecule biosynthetic process;regulation of macromolecule metabolic process;regulation of metabolic process;regulation of mitotic cell cycle;regulation of nitrogen compound metabolic process;regulation of nucleobase-containing compound metabolic process;regulation of primary metabolic process;response to abiotic stimulus;response to DNA damage stimulus;response to radiation;response to stimulus;response to stress;RNA metabolic process;RNA processing;RNA splicing;RNA splicing, via transesterification reactions;RNA splicing, via transesterification reactions with bulged adenosine as nucleophile;signal transduction;signal transduction in response to DNA damage;sister chromatid cohesion;sister chromatid segregation;spindle organization;stem cell maintenance</t>
  </si>
  <si>
    <t>adenyl nucleotide binding;adenyl ribonucleotide binding;ATP binding;binding;catalytic activity;chromatin binding;hydrolase activity;hydrolase activity, acting on acid anhydrides;hydrolase activity, acting on acid anhydrides, in phosphorus-containing anhydrides;microtubule motor activity;motor activity;nucleoside-triphosphatase activity;nucleotide binding;protein binding;protein dimerization activity;protein heterodimerization activity;purine nucleotide binding;purine ribonucleoside triphosphate binding;purine ribonucleotide binding;pyrophosphatase activity;ribonucleotide binding</t>
  </si>
  <si>
    <t>cell part;chromosomal part;chromosome;chromosome, centromeric region;cohesin complex;cohesin core heterodimer;condensed chromosome;condensed chromosome kinetochore;condensed nuclear chromosome;cytoplasm;cytoplasmic part;cytosol;intracellular membrane-bounded organelle;intracellular non-membrane-bounded organelle;intracellular organelle;intracellular organelle part;intracellular part;kinetochore;macromolecular complex;meiotic cohesin complex;membrane-bounded organelle;non-membrane-bounded organelle;nuclear chromosome;nuclear part;nucleolus;nucleoplasm;nucleus;organelle;organelle part;protein complex</t>
  </si>
  <si>
    <t>Acetylation;ATP-binding;Cellcycle;Celldivision;Centromere;Chromosome;Coiledcoil;Completeproteome;Directproteinsequencing;Diseasemutation;DNAdamage;DNArepair;Kinetochore;Meiosis;Mentalretardation;Mitosis;Nucleotide-binding;Nucleus;Phosphoprotein;Polymorphism;Referenceproteome</t>
  </si>
  <si>
    <t>CDCA5-PDS5A-RAD21-SMC1A-PDS5B-SMC3 complex;Cohesin-SA1 complex;Cohesin-SA2 complex;MDC1-p53BP1-SMC1 complex;Mitotic 14S cohesin 1 complex;Mitotic 14S cohesin 2 complex;SMC1-SMC3 complex;SNF2h-cohesin-NuRD complex;Sororin-cohesin complex</t>
  </si>
  <si>
    <t>Q14683 [364-374]</t>
  </si>
  <si>
    <t>SMC1A</t>
  </si>
  <si>
    <t>Q14683 1xAcetyl [K373]</t>
  </si>
  <si>
    <t>P62805 [79-92]</t>
  </si>
  <si>
    <t>P62805 1xAcetyl [K80]</t>
  </si>
  <si>
    <t>Q16778 [7-17];Q5QNW6 [7-17];O60814 [7-17]</t>
  </si>
  <si>
    <t>Q16778 3xAcetyl [K12;K13;K16];Q5QNW6 3xAcetyl [K12;K13;K16];O60814 3xAcetyl [K12;K13;K16]</t>
  </si>
  <si>
    <t>biological regulation;biosynthetic process;cellular biosynthetic process;cellular macromolecule biosynthetic process;cellular macromolecule metabolic process;cellular metabolic process;cellular nitrogen compound metabolic process;cellular process;establishment of localization;establishment of localization in cell;establishment of RNA localization;gene expression;interaction with host;interspecies interaction between organisms;intracellular transport;macromolecule biosynthetic process;macromolecule metabolic process;metabolic process;modification by symbiont of host morphology or physiology;modification by virus of host mRNA processing;modification of morphology or physiology of other organism;modification of morphology or physiology of other organism involved in symbiotic interaction;modulation by symbiont of host cellular process;modulation by virus of host cellular process;mRNA 3'-end processing;mRNA export from nucleus;mRNA metabolic process;mRNA processing;mRNA transport;multicellular organismal process;multi-organism process;muscle contraction;muscle system process;nitrogen compound metabolic process;nuclear export;nuclear mRNA splicing, via spliceosome;nuclear transport;nucleic acid metabolic process;nucleic acid transport;nucleobase-containing compound metabolic process;nucleobase-containing compound transport;nucleocytoplasmic transport;poly(A)+ mRNA export from nucleus;primary metabolic process;regulation of biological process;regulation of biological quality;regulation of cellular process;reproductive process;RNA 3'-end processing;RNA biosynthetic process;RNA export from nucleus;RNA metabolic process;RNA processing;RNA splicing;RNA splicing, via transesterification reactions;RNA splicing, via transesterification reactions with bulged adenosine as nucleophile;RNA transport;system process;termination of RNA polymerase II transcription;transcription from RNA polymerase II promoter;transcription termination, DNA-dependent;transcription, DNA-dependent;transport;viral infectious cycle;viral reproductive process;virus-host interaction</t>
  </si>
  <si>
    <t>cell part;cytoplasm;intracellular membrane-bounded organelle;intracellular organelle;intracellular organelle part;intracellular part;macromolecular complex;membrane-bounded organelle;nuclear part;nucleoplasm;nucleus;organelle;organelle part;ribonucleoprotein complex</t>
  </si>
  <si>
    <t>mRNA surveillance pathway</t>
  </si>
  <si>
    <t>3D-structure;Acetylation;Alternativesplicing;Coiledcoil;Completeproteome;Cytoplasm;Directproteinsequencing;Diseasemutation;Methylation;mRNAprocessing;Nucleus;Phosphoprotein;Polymorphism;Referenceproteome;RNA-binding;Tripletrepeatexpansion</t>
  </si>
  <si>
    <t>Q86U42</t>
  </si>
  <si>
    <t>Q86U42 [214-227]</t>
  </si>
  <si>
    <t>Polyadenylate-binding protein 2 OS=Homo sapiens OX=9606 GN=PABPN1 PE=1 SV=3</t>
  </si>
  <si>
    <t>PABPN1</t>
  </si>
  <si>
    <t>Q86U42 1xAcetyl [K223]</t>
  </si>
  <si>
    <t>P49792 [1285-1295]</t>
  </si>
  <si>
    <t>P49792 1xAcetyl [K1286]</t>
  </si>
  <si>
    <t>adherens junction;anchoring junction;cell junction;cell part;cell-substrate adherens junction;cell-substrate junction;cytoplasmic part;cytosol;cytosolic large ribosomal subunit;extracellular membrane-bounded organelle;extracellular organelle;extracellular region part;extracellular vesicular exosome;focal adhesion;intracellular organelle part;intracellular part;large ribosomal subunit;macromolecular complex;membrane;membrane-bounded organelle;membrane-bounded vesicle;organelle;organelle part;ribonucleoprotein complex;vesicle</t>
  </si>
  <si>
    <t>3D-structure;Acetylation;Alternativesplicing;Completeproteome;Phosphoprotein;Referenceproteome;Ribonucleoprotein;Ribosomalprotein;RNA-binding</t>
  </si>
  <si>
    <t>P30050</t>
  </si>
  <si>
    <t>P30050 [58-67]</t>
  </si>
  <si>
    <t>60S ribosomal protein L12 OS=Homo sapiens OX=9606 GN=RPL12 PE=1 SV=1</t>
  </si>
  <si>
    <t>RPL12</t>
  </si>
  <si>
    <t>P30050 1xAcetyl [K61]</t>
  </si>
  <si>
    <t>ATP-dependent chromatin remodeling;biological regulation;cell cycle;cell cycle phase;cell cycle process;cell division;cellular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process;cellular protein complex assembly;cellular response to stimulus;CenH3-containing nucleosome assembly at centromere;chromatin assembly or disassembly;chromatin modification;chromatin organization;chromatin remodeling;chromatin remodeling at centromere;chromosome organization;chromosome segregation;DNA replication-independent nucleosome assembly;DNA replication-independent nucleosome organization;histone exchange;intracellular signal transduction;kinetochore assembly;kinetochore organization;macromolecular complex assembly;macromolecular complex subunit organization;mitosis;mitotic cell cycle;nuclear division;nucleosome assembly;nucleosome organization;organelle assembly;organelle fission;organelle organization;protein complex assembly;protein complex subunit organization;protein-DNA complex assembly;protein-DNA complex subunit organization;regulation of biological process;regulation of cellular process;response to stimulus;signal transduction;small GTPase mediated signal transduction</t>
  </si>
  <si>
    <t>binding;centromeric DNA binding;DNA binding;nucleic acid binding;sequence-specific DNA binding</t>
  </si>
  <si>
    <t>cell part;centromeric heterochromatin;chromatin;chromosomal part;chromosome, centromeric region;condensed chromosome kinetochore;condensed chromosome, centromeric region;condensed nuclear chromosome, centromeric region;cytoplasm;cytoplasmic part;cytosol;heterochromatin;intracellular membrane-bounded organelle;intracellular non-membrane-bounded organelle;intracellular organelle;intracellular organelle part;intracellular part;kinetochore;macromolecular complex;membrane-bounded organelle;non-membrane-bounded organelle;nuclear chromosome part;nuclear part;nucleoplasm;nucleus;organelle;organelle part;protein complex</t>
  </si>
  <si>
    <t>Alternativesplicing;Cellcycle;Celldivision;Centromere;Chromosome;Completeproteome;DNA-binding;Kinetochore;Mitosis;Nucleus;Phosphoprotein;Polymorphism;Referenceproteome</t>
  </si>
  <si>
    <t>CEN complex;CENP-A NAC-CAD complex;CENP-A nucleosome associated complex</t>
  </si>
  <si>
    <t>Q03188</t>
  </si>
  <si>
    <t>Q03188 [872-882]</t>
  </si>
  <si>
    <t>Centromere protein C OS=Homo sapiens OX=9606 GN=CENPC PE=1 SV=2</t>
  </si>
  <si>
    <t>CENPC</t>
  </si>
  <si>
    <t>Q03188 1xAcetyl [K880]</t>
  </si>
  <si>
    <t>cell part;intracellular membrane-bounded organelle;intracellular non-membrane-bounded organelle;intracellular organelle;intracellular organelle part;intracellular part;macromolecular complex;membrane-bounded organelle;Mpp10 complex;non-membrane-bounded organelle;nuclear part;nucleolar part;nucleolus;nucleus;organelle;organelle part;preribosome;protein complex;ribonucleoprotein complex;small-subunit processome</t>
  </si>
  <si>
    <t>3D-structure;Completeproteome;Nucleus;Referenceproteome;Ribonucleoprotein;Ribosomebiogenesis;RNA-binding;rRNA-binding;rRNAprocessing</t>
  </si>
  <si>
    <t>Q9NV31</t>
  </si>
  <si>
    <t>Q9NV31 [110-119]</t>
  </si>
  <si>
    <t>U3 small nucleolar ribonucleoprotein protein IMP3 OS=Homo sapiens OX=9606 GN=IMP3 PE=1 SV=1</t>
  </si>
  <si>
    <t>IMP3</t>
  </si>
  <si>
    <t>Q9NV31 1xAcetyl [K117]</t>
  </si>
  <si>
    <t>anatomical structure maturation;biological regulation;blood vessel maturation;defense response;defense response to bacterium;developmental maturation;developmental process;immune response;immune system process;innate immune response;multi-organism process;negative regulation of biological process;negative regulation of cell differentiation;negative regulation of cellular process;negative regulation of developmental process;negative regulation of muscle cell differentiation;negative regulation of smooth muscle cell differentiation;positive regulation of biological process;positive regulation of cell communication;positive regulation of cell cycle;positive regulation of cellular process;positive regulation of I-kappaB kinase/NF-kappaB cascade;positive regulation of intracellular protein kinase cascade;positive regulation of response to stimulus;positive regulation of signal transduction;positive regulation of signaling;regulation of biological process;regulation of biosynthetic process;regulation of cell communication;regulation of cell cycle;regulation of cell differentiation;regulation of cellular biosynthetic process;regulation of cellular macromolecule biosynthetic process;regulation of cellular metabolic process;regulation of cellular process;regulation of developmental process;regulation of DNA metabolic process;regulation of DNA replication;regulation of I-kappaB kinase/NF-kappaB cascade;regulation of intracellular protein kinase cascade;regulation of macromolecule biosynthetic process;regulation of macromolecule metabolic process;regulation of metabolic process;regulation of muscle cell differentiation;regulation of nitrogen compound metabolic process;regulation of nucleobase-containing compound metabolic process;regulation of primary metabolic process;regulation of response to stimulus;regulation of signal transduction;regulation of signaling;regulation of smooth muscle cell differentiation;response to bacterium;response to biotic stimulus;response to other organism;response to stimulus;response to stress;viral reproduction</t>
  </si>
  <si>
    <t>cell part;chromatin;chromosomal part;cytoplasm;intracellular membrane-bounded organelle;intracellular organelle;intracellular organelle part;intracellular part;membrane;membrane-bounded organelle;nucleus;organelle;organelle part</t>
  </si>
  <si>
    <t>Acetylation;Alternativesplicing;ANKrepeat;Coiledcoil;Completeproteome;Cytoplasm;Host-virusinteraction;Immunity;Innateimmunity;Nucleus;Phosphoprotein;Polymorphism;Referenceproteome;Repeat;RNA-binding</t>
  </si>
  <si>
    <t>O75179</t>
  </si>
  <si>
    <t>O75179 [1665-1674]</t>
  </si>
  <si>
    <t>Ankyrin repeat domain-containing protein 17 OS=Homo sapiens OX=9606 GN=ANKRD17 PE=1 SV=3</t>
  </si>
  <si>
    <t>ANKRD17</t>
  </si>
  <si>
    <t>O75179 2xAcetyl [K1665;K1670]</t>
  </si>
  <si>
    <t>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process;gene expression;histone mRNA metabolic process;macromolecular complex assembly;macromolecular complex subunit organization;macromolecule biosynthetic process;macromolecule metabolic process;metabolic process;mRNA 3'-end processing;mRNA metabolic process;mRNA processing;ncRNA metabolic process;nitrogen compound metabolic process;nuclear mRNA splicing, via spliceosome;nucleic acid metabolic process;nucleobase-containing compound metabolic process;primary metabolic process;ribonucleoprotein complex assembly;ribonucleoprotein complex subunit organization;RNA 3'-end processing;RNA biosynthetic process;RNA metabolic process;RNA processing;RNA splicing;RNA splicing, via transesterification reactions;RNA splicing, via transesterification reactions with bulged adenosine as nucleophile;spliceosomal snRNP assembly;spliceosome assembly;termination of RNA polymerase II transcription;transcription from RNA polymerase II promoter;transcription termination, DNA-dependent;transcription, DNA-dependent</t>
  </si>
  <si>
    <t>catalytic step 2 spliceosome;cell part;cytoplasmic part;cytosol;intracellular organelle part;intracellular part;macromolecular complex;methylosome;methyltransferase complex;nuclear part;nucleoplasm;organelle part;protein complex;ribonucleoprotein complex;small nuclear ribonucleoprotein complex;small nucleolar ribonucleoprotein complex;SMN-Sm protein complex;spliceosomal complex;U1 snRNP;U12-type spliceosomal complex;U4 snRNP;U7 snRNP</t>
  </si>
  <si>
    <t>3D-structure;Completeproteome;Cytoplasm;mRNAprocessing;mRNAsplicing;Nucleus;Referenceproteome;Ribonucleoprotein;RNA-binding;Spliceosome</t>
  </si>
  <si>
    <t>(E.F.G) complex;12S U11 snRNP;17S U2 snRNP;18S U11/U12 snRNP;6S methyltransferase and RG-containing Sm proteins complex;C complex spliceosome;SMN complex;SMN complex, U7 snRNA specific;Spliceosome</t>
  </si>
  <si>
    <t>P62308</t>
  </si>
  <si>
    <t>P62308 [17-25]</t>
  </si>
  <si>
    <t>Small nuclear ribonucleoprotein G OS=Homo sapiens OX=9606 GN=SNRPG PE=1 SV=1</t>
  </si>
  <si>
    <t>SNRPG</t>
  </si>
  <si>
    <t>P62308 1xAcetyl [K20]</t>
  </si>
  <si>
    <t>P23246 1xAcetyl [K271]</t>
  </si>
  <si>
    <t>P78527 [2900-2909]</t>
  </si>
  <si>
    <t>P78527 1xAcetyl [K2908]</t>
  </si>
  <si>
    <t>P11388 [419-426]</t>
  </si>
  <si>
    <t>P11388 1xAcetyl [K425]</t>
  </si>
  <si>
    <t>activation of immune response;activation of innate immune response;activation of MAPK activity;alcohol metabolic process;anaphase-promoting complex-dependent proteasomal ubiquitin-dependent protein catabolic process;antigen processing and presentation;antigen processing and presentation of exogenous antigen;antigen processing and presentation of exogenous peptide antigen;antigen processing and presentation of exogenous peptide antigen via MHC class I;antigen processing and presentation of exogenous peptide antigen via MHC class I, TAP-dependent;antigen processing and presentation of peptide antigen;antigen processing and presentation of peptide antigen via MHC class I;antigen receptor-mediated signaling pathway;apoptosis;biological regulation;biosynthetic process;carbohydrate biosynthetic process;carbohydrate metabolic process;catabolic process;cell cycle;cell cycle process;cell death;cell surface receptor linked signaling pathway;cellular biosynthetic process;cellular carbohydrate biosynthetic process;cellular carbohydrate metabolic process;cellular catabolic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glucan metabolic process;cellular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polysaccharide biosynthetic process;cellular polysaccharide metabolic process;cellular process;cellular process involved in reproduction;cellular protein complex disassembly;cellular protein metabolic process;cellular response to chemical stimulus;cellular response to cytokine stimulus;cellular response to fibroblast growth factor stimulus;cellular response to growth factor stimulus;cellular response to hypoxia;cellular response to organic substance;cellular response to oxygen levels;cellular response to stimulus;cellular response to stress;circadian rhythm;cotranslational protein targeting to membrane;cytokine-mediated signaling pathway;cytoplasmic pattern recognition receptor signaling pathway;death;defense response;detection of stimulus;DNA biosynthetic process;DNA damage response, detection of DNA damage;DNA damage response, signal transduction by p53 class mediator;DNA damage response, signal transduction by p53 class mediator resulting in cell cycle arrest;DNA metabolic process;DNA repair;endosome transport;energy derivation by oxidation of organic compounds;energy reserve metabolic process;enzyme linked receptor protein signaling pathway;epidermal growth factor receptor signaling pathway;error-free translesion synthesis;error-prone translesion synthesis;establishment of localization;establishment of localization in cell;establishment of protein localization;establishment of protein localization in endoplasmic reticulum;establishment of protein localization to organelle;fibroblast growth factor receptor signaling pathway;G1/S transition of mitotic cell cycle;G2/M transition of mitotic cell cycle;gene expression;generation of precursor metabolites and energy;glucan biosynthetic process;glucan metabolic process;glucose metabolic process;glycogen biosynthetic process;glycogen metabolic process;hexose metabolic process;I-kappaB kinase/NF-kappaB cascade;immune response;immune response-activating cell surface receptor signaling pathway;immune response-activating signal transduction;immune response-regulating cell surface receptor signaling pathway;immune response-regulating signaling pathway;immune system process;innate immune response;innate immune response activating cell surface receptor signaling pathway;innate immune response-activating signal transduction;intracellular protein kinase cascade;intracellular protein transport;intracellular receptor mediated signaling pathway;intracellular signal transduction;intracellular transport;ion transmembrane transport;ion transport;JNK cascade;macromolecular complex disassembly;macromolecular complex subunit organization;macromolecule biosynthetic process;macromolecule catabolic process;macromolecule metabolic process;macromolecule modification;MAPKKK cascade;membrane organization;metabolic process;mitotic cell cycle;modification-dependent macromolecule catabolic process;modification-dependent protein catabolic process;monosaccharide metabolic process;mRNA catabolic process;mRNA metabolic process;MyD88-dependent toll-like receptor signaling pathway;MyD88-independent toll-like receptor signaling pathway;necroptosis;necrotic cell death;negative regulation of apoptosis;negative regulation of biological process;negative regulation of biosynthetic process;negative regulation of canonical Wnt receptor signaling pathway;negative regulation of catalytic activity;negative regulation of cell communication;negative regulation of cell death;negative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cytokine production;negative regulation of epidermal growth factor receptor signaling pathway;negative regulation of gene expression;negative regulation of ligase activity;negative regulation of macromolecule biosynthetic process;negative regulation of macromolecule metabolic process;negative regulation of metabolic process;negative regulation of molecular function;negative regulation of multicellular organismal process;negative regulation of nitrogen compound metabolic process;negative regulation of nucleobase-containing compound metabolic process;negative regulation of programmed cell death;negative regulation of protein metabolic process;negative regulation of protein modification process;negative regulation of protein ubiquitination;negative regulation of response to stimulus;negative regulation of RNA metabolic process;negative regulation of signal transduction;negative regulation of signaling;negative regulation of transcription from RNA polymerase II promoter;negative regulation of transcription, DNA-dependent;negative regulation of transforming growth factor beta receptor signaling pathway;negative regulation of transmembrane receptor protein serine/threonine kinase signaling pathway;negative regulation of type I interferon production;negative regulation of ubiquitin-protein ligase activity;negative regulation of ubiquitin-protein ligase activity involved in mitotic cell cycle;negative regulation of Wnt receptor signaling pathway;nerve growth factor receptor signaling pathway;nitrogen compound metabolic process;Notch receptor processing;Notch signaling pathway;nuclear-transcribed mRNA catabolic process;nuclear-transcribed mRNA catabolic process, nonsense-mediated decay;nucleic acid metabolic process;nucleobase-containing compound metabolic process;nucleotide-binding domain, leucine rich repeat containing receptor signaling pathway;nucleotide-binding oligomerization domain containing signaling pathway;oxidation-reduction process;pattern recognition receptor signaling pathway;phosphate-containing compound metabolic process;phosphorus metabolic process;phosphorylation;polysaccharide biosynthetic process;polysaccharide metabolic process;positive regulation of apoptosis;positive regulation of biological process;positive regulation of biosynthetic process;positive regulation of canonical Wnt receptor signaling pathway;positive regulation of catalytic activity;positive regulation of cell communication;positive regulation of cell cycle arrest;positive regulation of cell cycle process;positive regulation of cell death;positive regulation of cellular biosynthetic process;positive regulation of cellular metabolic process;positive regulation of cellular process;positive regulation of cellular protein metabolic process;positive regulation of cytokine production;positive regulation of defense response;positive regulation of gene expression;positive regulation of I-kappaB kinase/NF-kappaB cascade;positive regulation of immune response;positive regulation of immune system process;positive regulation of innate immune response;positive regulation of intracellular protein kinase cascade;positive regulation of kinase activity;positive regulation of ligase activity;positive regulation of macromolecule biosynthetic process;positive regulation of macromolecule metabolic process;positive regulation of MAP kinase activity;positive regulation of metabolic process;positive regulation of molecular function;positive regulation of multicellular organismal process;positive regulation of NF-kappaB transcription factor activity;positive regulation of nitrogen compound metabolic process;positive regulation of nucleobase-containing compound metabolic process;positive regulation of programmed cell death;positive regulation of protein kinase activity;positive regulation of protein metabolic process;positive regulation of protein modification process;positive regulation of protein serine/threonine kinase activity;positive regulation of protein ubiquitination;positive regulation of response to stimulus;positive regulation of RNA metabolic process;positive regulation of sequence-specific DNA binding transcription factor activity;positive regulation of signal transduction;positive regulation of signaling;positive regulation of transcription from RNA polymerase II promoter;positive regulation of transcription, DNA-dependent;positive regulation of transferase activity;positive regulation of type I interferon production;positive regulation of ubiquitin-protein ligase activity;positive regulation of ubiquitin-protein ligase activity involved in mitotic cell cycle;positive regulation of Wnt receptor signaling pathway;postreplication repair;primary metabolic process;programmed cell death;proteasomal protein catabolic process;proteasomal ubiquitin-dependent protein catabolic process;protein complex disassembly;protein complex subunit organization;protein maturation;protein metabolic process;protein modification by small protein conjugation;protein modification by small protein conjugation or removal;protein modification process;protein phosphorylation;protein polyubiquitination;protein processing;protein targeting;protein targeting to ER;protein targeting to membrane;protein transport;protein ubiquitination;proteolysis;proteolysis involved in cellular protein catabolic process;regulation of apoptosis;regulation of biological process;regulation of biosynthetic process;regulation of canonical Wnt receptor signaling pathway;regulation of catalytic activity;regulation of cell communication;regulation of cell cycle;regulation of cell cycle arrest;regulation of cell cycle process;regulation of cell death;regulation of cellular biosynthetic process;regulation of cellular macromolecule biosynthetic process;regulation of cellular metabolic process;regulation of cellular process;regulation of cellular protein metabolic process;regulation of cytokine production;regulation of defense response;regulation of epidermal growth factor receptor signaling pathway;regulation of gene expression;regulation of I-kappaB kinase/NF-kappaB cascade;regulation of immune response;regulation of immune system process;regulation of innate immune response;regulation of intracellular protein kinase cascade;regulation of kinase activity;regulation of ligase activity;regulation of macromolecule biosynthetic process;regulation of macromolecule metabolic process;regulation of MAP kinase activity;regulation of metabolic process;regulation of molecular function;regulation of multicellular organismal process;regulation of necrotic cell death;regulation of nitrogen compound metabolic process;regulation of nucleobase-containing compound metabolic process;regulation of phosphate metabolic process;regulation of phosphorus metabolic process;regulation of phosphorylation;regulation of primary metabolic process;regulation of programmed cell death;regulation of protein kinase activity;regulation of protein metabolic process;regulation of protein modification process;regulation of protein phosphorylation;regulation of protein serine/threonine kinase activity;regulation of protein ubiquitination;regulation of response to stimulus;regulation of response to stress;regulation of RNA metabolic process;regulation of sequence-specific DNA binding transcription factor activity;regulation of signal transduction;regulation of signaling;regulation of transcription from RNA polymerase II promoter;regulation of transcription, DNA-dependent;regulation of transferase activity;regulation of transforming growth factor beta receptor signaling pathway;regulation of transmembrane receptor protein serine/threonine kinase signaling pathway;regulation of type I interferon production;regulation of ubiquitin-protein ligase activity;regulation of ubiquitin-protein ligase activity involved in mitotic cell cycle;regulation of Wnt receptor signaling pathway;reproductive process;response to chemical stimulus;response to cytokine stimulus;response to DNA damage stimulus;response to endogenous stimulus;response to fibroblast growth factor stimulus;response to growth factor stimulus;response to hypoxia;response to organic substance;response to oxygen levels;response to stimulus;response to stress;rhythmic process;RNA biosynthetic process;RNA catabolic process;RNA metabolic process;signal transduction;signal transduction by p53 class mediator;signal transduction in response to DNA damage;signal transduction involved in cell cycle checkpoint;signal transduction involved in DNA damage checkpoint;signal transduction involved in DNA integrity checkpoint;signal transduction involved in G1/S transition checkpoint;signal transduction involved in mitotic cell cycle checkpoint;signal transduction involved in mitotic cell cycle G1/S checkpoint;signal transduction involved in mitotic cell cycle G1/S transition DNA damage checkpoint;small molecule metabolic process;SRP-dependent cotranslational protein targeting to membrane;stimulatory C-type lectin receptor signaling pathway;stress-activated MAPK cascade;stress-activated protein kinase signaling cascade;T cell receptor signaling pathway;toll-like receptor 10 signaling pathway;toll-like receptor 2 signaling pathway;toll-like receptor 3 signaling pathway;toll-like receptor 4 signaling pathway;toll-like receptor 5 signaling pathway;toll-like receptor 9 signaling pathway;toll-like receptor signaling pathway;transcription initiation from RNA polymerase II promoter;transcription initiation, DNA-dependent;transcription, DNA-dependent;transforming growth factor beta receptor signaling pathway;translation;translational elongation;translational initiation;translational termination;translesion synthesis;transmembrane receptor protein serine/threonine kinase signaling pathway;transmembrane receptor protein tyrosine kinase signaling pathway;transmembrane transport;transport;TRIF-dependent toll-like receptor signaling pathway;ubiquitin-dependent protein catabolic process;vesicle-mediated transport;viral infectious cycle;viral protein processing;viral reproduction;viral reproductive process;viral transcription;virion assembly</t>
  </si>
  <si>
    <t>binding;cation binding;ion binding;metal ion binding;structural constituent of ribosome;structural molecule activity</t>
  </si>
  <si>
    <t>cell part;cytoplasm;cytoplasmic part;cytoplasmic vesicle membrane;cytoplasmic vesicle part;cytosol;cytosolic small ribosomal subunit;endocytic vesicle membrane;endosomal part;endosome membrane;extracellular membrane-bounded organelle;extracellular organelle;extracellular region part;extracellular vesicular exosome;intracellular non-membrane-bounded organelle;intracellular organelle;intracellular organelle part;intracellular part;macromolecular complex;membrane;membrane-bounded organelle;membrane-bounded vesicle;non-membrane-bounded organelle;nuclear part;nucleolus;nucleoplasm;organelle;organelle membrane;organelle part;plasma membrane;ribonucleoprotein complex;small ribosomal subunit;vesicle;vesicle membrane</t>
  </si>
  <si>
    <t>3D-structure;Acetylation;Completeproteome;Cytoplasm;Directproteinsequencing;Isopeptidebond;Metal-binding;Nucleus;Phosphoprotein;Referenceproteome;Ribonucleoprotein;Ribosomalprotein;Ublconjugation;Zinc;Zinc-finger</t>
  </si>
  <si>
    <t>P62979</t>
  </si>
  <si>
    <t>P62979 [30-42]</t>
  </si>
  <si>
    <t>Ubiquitin-40S ribosomal protein S27a OS=Homo sapiens OX=9606 GN=RPS27A PE=1 SV=2</t>
  </si>
  <si>
    <t>RPS27A</t>
  </si>
  <si>
    <t>P62979 1xAcetyl [K33]</t>
  </si>
  <si>
    <t>P42568 [251-261]</t>
  </si>
  <si>
    <t>P42568 1xAcetyl [K254]</t>
  </si>
  <si>
    <t>P10412 [183-190]</t>
  </si>
  <si>
    <t>P10412 1xAcetyl [K]</t>
  </si>
  <si>
    <t>biological regulation;biosynthetic process;carbohydrate metabolic process;carbohydrate transport;cell cycle;cell cycle process;cell surface receptor linked signaling pathway;cellular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macromolecule metabolic process;cellular membrane organization;cellular metabolic process;cellular nitrogen compound metabolic process;cellular process;cellular process involved in reproduction;cellular protein metabolic process;cellular response to chemical stimulus;cellular response to cytokine stimulus;cellular response to heat;cellular response to organic substance;cellular response to stimulus;cellular response to stress;cytokine-mediated signaling pathway;establishment of localization;establishment of localization in cell;establishment of protein localization;establishment of RNA localization;gene expression;glucose transport;hexose transport;intracellular protein transport;intracellular transport;macromolecule metabolic process;macromolecule modification;membrane disassembly;membrane organization;metabolic process;mitotic cell cycle;mitotic nuclear envelope disassembly;monosaccharide transport;mRNA export from nucleus;mRNA transport;nitrogen compound metabolic process;nuclear envelope disassembly;nuclear envelope organization;nuclear export;nuclear import;nuclear transport;nucleic acid metabolic process;nucleic acid transport;nucleobase-containing compound metabolic process;nucleobase-containing compound transport;nucleocytoplasmic transport;organic substance transport;post-translational protein modification;primary metabolic process;protein export from nucleus;protein import;protein import into nucleus;protein metabolic process;protein modification by small protein conjugation;protein modification by small protein conjugation or removal;protein modification process;protein sumoylation;protein targeting;protein transport;regulation of biological process;regulation of cell cycle;regulation of cellular process;regulation of glucose transport;regulation of localization;regulation of transport;reproductive process;response to abiotic stimulus;response to chemical stimulus;response to cytokine stimulus;response to heat;response to organic substance;response to stimulus;response to stress;response to temperature stimulus;RNA biosynthetic process;RNA export from nucleus;RNA metabolic process;RNA transport;signal transduction;small molecule metabolic process;transmembrane transport;transport;viral infectious cycle;viral reproduction;viral reproductive process;viral transcription</t>
  </si>
  <si>
    <t>nucleocytoplasmic transporter activity;transporter activity</t>
  </si>
  <si>
    <t>adherens junction;anchoring junction;cell junction;cell part;cell-substrate adherens junction;cell-substrate junction;cytoplasmic part;cytosol;focal adhesion;intracellular membrane-bounded organelle;intracellular organelle;intracellular organelle part;intracellular part;macromolecular complex;membrane part;membrane-bounded organelle;nuclear part;nuclear pore;nucleoplasm;nucleus;organelle;organelle part;pore complex;protein complex</t>
  </si>
  <si>
    <t>3D-structure;Acetylation;Alternativesplicing;Chromosomalrearrangement;Coiledcoil;Completeproteome;Glycoprotein;mRNAtransport;Nuclearporecomplex;Nucleus;Phosphoprotein;Polymorphism;Proteintransport;Proto-oncogene;Referenceproteome;Repeat;Translocation;Transport</t>
  </si>
  <si>
    <t>P35658</t>
  </si>
  <si>
    <t>P35658 [212-227]</t>
  </si>
  <si>
    <t>Nuclear pore complex protein Nup214 OS=Homo sapiens OX=9606 GN=NUP214 PE=1 SV=2</t>
  </si>
  <si>
    <t>NUP214</t>
  </si>
  <si>
    <t>P35658 1xAcetyl [K226]</t>
  </si>
  <si>
    <t>Q96T23 1xAcetyl [K297]</t>
  </si>
  <si>
    <t>Q71UI9 [6-16]</t>
  </si>
  <si>
    <t>Q71UI9 3xAcetyl [K8;K12;K14]</t>
  </si>
  <si>
    <t>biological regulation;biosynthetic process;carbohydrate metabolic process;carbohydrate transport;cell cycle;cell cycle process;cell surface receptor linked signaling pathway;cellular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macromolecule metabolic process;cellular membrane organization;cellular metabolic process;cellular nitrogen compound metabolic process;cellular process;cellular process involved in reproduction;cellular protein metabolic process;cellular response to chemical stimulus;cellular response to cytokine stimulus;cellular response to heat;cellular response to organic substance;cellular response to stimulus;cellular response to stress;cytokine-mediated signaling pathway;establishment of localization;establishment of localization in cell;establishment of protein localization;establishment of RNA localization;gene expression;glucose transport;hexose transport;intracellular signal transduction;intracellular transport;macromolecule metabolic process;macromolecule modification;membrane disassembly;membrane organization;metabolic process;mitotic cell cycle;mitotic nuclear envelope disassembly;monosaccharide transport;mRNA export from nucleus;mRNA transport;nitrogen compound metabolic process;nuclear envelope disassembly;nuclear envelope organization;nuclear export;nuclear transport;nucleic acid metabolic process;nucleic acid transport;nucleobase-containing compound metabolic process;nucleobase-containing compound transport;nucleocytoplasmic transport;organic substance transport;post-translational protein modification;primary metabolic process;protein metabolic process;protein modification by small protein conjugation;protein modification by small protein conjugation or removal;protein modification process;protein sumoylation;protein transport;regulation of biological process;regulation of cellular process;regulation of glucose transport;regulation of localization;regulation of transport;reproductive process;response to abiotic stimulus;response to chemical stimulus;response to cytokine stimulus;response to heat;response to organic substance;response to stimulus;response to stress;response to temperature stimulus;RNA biosynthetic process;RNA export from nucleus;RNA metabolic process;RNA transport;signal transduction;small GTPase mediated signal transduction;small molecule metabolic process;transmembrane transport;transport;viral infectious cycle;viral reproduction;viral reproductive process;viral transcription</t>
  </si>
  <si>
    <t>cell part;cytoplasmic part;cytosol;envelope;intracellular organelle part;intracellular part;macromolecular complex;membrane part;nuclear envelope;nuclear part;nuclear pore;Nup107-160 complex;organelle envelope;organelle part;pore complex;protein complex</t>
  </si>
  <si>
    <t>Alternativesplicing;Completeproteome;mRNAtransport;Nuclearporecomplex;Nucleus;Phosphoprotein;Polymorphism;Proteintransport;Referenceproteome;Translocation;Transport</t>
  </si>
  <si>
    <t>Q12769</t>
  </si>
  <si>
    <t>Q12769 [719-727]</t>
  </si>
  <si>
    <t>Nuclear pore complex protein Nup160 OS=Homo sapiens OX=9606 GN=NUP160 PE=1 SV=3</t>
  </si>
  <si>
    <t>NUP160</t>
  </si>
  <si>
    <t>Q12769 1xAcetyl [K722]</t>
  </si>
  <si>
    <t>activation of immune response;activation of innate immune response;activation of MAPK activity;activation of MAPKK activity;activation of protein kinase activity;aging;anaphase-promoting complex-dependent proteasomal ubiquitin-dependent protein catabolic process;anatomical structure development;anatomical structure morphogenesis;apoptosis;axon guidance;biological regulation;biosynthetic process;cardiac cell development;cardiac muscle cell development;catabolic process;cell aging;cell cycle;cell cycle checkpoint;cell cycle phase;cell cycle process;cell death;cell development;cell differentiation;cell division;cell migration;cell motility;cell surface receptor linked signaling pathway;cellular biosynthetic process;cellular catabolic process;cellular component assembly;cellular component disassembly;cellular component disassembly at cellular level;cellular component movement;cellular component organization;cellular component organization at cellular level;cellular component organization or biogenesis;cellular component organization or biogenesis at cellular level;cellular developmental process;cellular localization;cellular macromolecule biosynthetic process;cellular macromolecule catabolic process;cellular macromolecule localization;cellular macromolecule metabolic process;cellular membrane organization;cellular metabolic process;cellular nitrogen compound metabolic process;cellular process;cellular process involved in reproduction;cellular protein localization;cellular protein metabolic process;cellular response to chemical stimulus;cellular response to endogenous stimulus;cellular response to fibroblast growth factor stimulus;cellular response to growth factor stimulus;cellular response to hormone stimulus;cellular response to hydrogen peroxide;cellular response to insulin stimulus;cellular response to organic substance;cellular response to oxidative stress;cellular response to peptide hormone stimulus;cellular response to reactive oxygen species;cellular response to stimulus;cellular response to stress;cellular response to vascular endothelial growth factor stimulus;centrosome cycle;centrosome organization;chemotaxis;chromosome condensation;chromosome organization;cytoskeleton organization;death;defense response;developmental process;DNA conformation change;DNA damage checkpoint;DNA integrity checkpoint;DNA metabolic process;DNA packaging;DNA repair;DNA replication;enzyme linked receptor protein signaling pathway;epidermal growth factor receptor signaling pathway;epithelial cell differentiation;fibroblast growth factor receptor signaling pathway;G1/S transition of mitotic cell cycle;G2/M transition checkpoint;G2/M transition DNA damage checkpoint;G2/M transition of mitotic cell cycle;immune response;immune response-activating signal transduction;immune response-regulating signaling pathway;immune system process;innate immune response;innate immune response-activating signal transduction;insulin receptor signaling pathway;intracellular protein kinase cascade;intracellular signal transduction;karyogamy;localization;locomotion;macromolecular complex assembly;macromolecular complex subunit organization;macromolecule biosynthetic process;macromolecule catabolic process;macromolecule localization;macromolecule metabolic process;macromolecule modification;MAPKKK cascade;membrane disassembly;membrane organization;metabolic process;microtubule cytoskeleton organization;microtubule organizing center organization;microtubule-based process;mitosis;mitotic cell cycle;mitotic cell cycle checkpoint;mitotic cell cycle G2/M transition checkpoint;mitotic cell cycle G2/M transition DNA damage checkpoint;mitotic nuclear envelope disassembly;modification-dependent macromolecule catabolic process;modification-dependent protein catabolic process;muscle cell development;MyD88-dependent toll-like receptor signaling pathway;MyD88-independent toll-like receptor signaling pathway;negative regulation of apoptosis;negative regulation of biological process;negative regulation of cell death;negative regulation of cellular process;negative regulation of programmed cell death;nerve growth factor receptor signaling pathway;nitrogen compound metabolic process;nuclear division;nuclear envelope disassembly;nuclear envelope organization;nucleic acid metabolic process;nucleobase-containing compound metabolic process;organ morphogenesis;organ regeneration;organelle fission;organelle fusion;organelle organization;pattern recognition receptor signaling pathway;peptidyl-amino acid modification;peptidyl-serine modification;peptidyl-serine phosphorylation;peptidyl-threonine modification;peptidyl-threonine phosphorylation;phosphate-containing compound metabolic process;phosphorus metabolic process;phosphorylation;positive regulation of biological process;positive regulation of biosynthetic process;positive regulation of cardiac muscle cell proliferation;positive regulation of catalytic activity;positive regulation of cell cycle;positive regulation of cell proliferation;positive regulation of cellular biosynthetic process;positive regulation of cellular metabolic process;positive regulation of cellular process;positive regulation of cellular protein metabolic process;positive regulation of defense response;positive regulation of developmental process;positive regulation of DNA metabolic process;positive regulation of DNA replication;positive regulation of gene expression;positive regulation of immune response;positive regulation of immune system process;positive regulation of innate immune response;positive regulation of intracellular protein transport;positive regulation of intracellular transport;positive regulation of kinase activity;positive regulation of ligase activity;positive regulation of macromolecule biosynthetic process;positive regulation of macromolecule metabolic process;positive regulation of MAP kinase activity;positive regulation of metabolic process;positive regulation of mitotic cell cycle;positive regulation of molecular function;positive regulation of multicellular organismal process;positive regulation of nitrogen compound metabolic process;positive regulation of nucleobase-containing compound metabolic process;positive regulation of protein import into nucleus, translocation;positive regulation of protein kinase activity;positive regulation of protein metabolic process;positive regulation of protein modification process;positive regulation of protein serine/threonine kinase activity;positive regulation of protein transport;positive regulation of protein ubiquitination;positive regulation of response to stimulus;positive regulation of transferase activity;positive regulation of transport;positive regulation of ubiquitin-protein ligase activity;positive regulation of ubiquitin-protein ligase activity involved in mitotic cell cycle;primary metabolic process;programmed cell death;pronuclear fusion;proteasomal protein catabolic process;proteasomal ubiquitin-dependent protein catabolic process;protein complex assembly;protein complex subunit organization;protein localization;protein localization to chromosome;protein localization to kinetochore;protein localization to organelle;protein metabolic process;protein modification process;protein phosphorylation;proteolysis;proteolysis involved in cellular protein catabolic process;Ras protein signal transduction;regeneration;regulation of apoptosis;regulation of biological process;regulation of biosynthetic process;regulation of cardiac muscle cell proliferation;regulation of cardiac muscle tissue development;regulation of cardiac muscle tissue growth;regulation of catalytic activity;regulation of cell cycle;regulation of cell cycle arrest;regulation of cell cycle process;regulation of cell death;regulation of cell development;regulation of cell differentiation;regulation of cell proliferation;regulation of cellular biosynthetic process;regulation of cellular localization;regulation of cellular macromolecule biosynthetic process;regulation of cellular metabolic process;regulation of cellular process;regulation of cellular protein metabolic process;regulation of defense response;regulation of developmental growth;regulation of developmental process;regulation of DNA metabolic process;regulation of DNA replication;regulation of embryonic development;regulation of establishment of protein localization;regulation of G2/M transition of mitotic cell cycle;regulation of gene expression;regulation of glial cell differentiation;regulation of gliogenesis;regulation of growth;regulation of heart growth;regulation of immune response;regulation of immune system process;regulation of innate immune response;regulation of interphase of mitotic cell cycle;regulation of intracellular protein transport;regulation of intracellular transport;regulation of kinase activity;regulation of ligase activity;regulation of localization;regulation of macromolecule biosynthetic process;regulation of macromolecule metabolic process;regulation of MAP kinase activity;regulation of metabolic process;regulation of mitotic cell cycle;regulation of molecular function;regulation of multicellular organismal development;regulation of multicellular organismal process;regulation of muscle organ development;regulation of nervous system development;regulation of neurogenesis;regulation of nitrogen compound metabolic process;regulation of nucleobase-containing compound metabolic process;regulation of nucleocytoplasmic transport;regulation of organ growth;regulation of phosphate metabolic process;regulation of phosphorus metabolic process;regulation of phosphorylation;regulation of primary metabolic process;regulation of programmed cell death;regulation of protein import into nucleus;regulation of protein import into nucleus, translocation;regulation of protein kinase activity;regulation of protein localization;regulation of protein metabolic process;regulation of protein modification process;regulation of protein phosphorylation;regulation of protein serine/threonine kinase activity;regulation of protein transport;regulation of protein ubiquitination;regulation of response to stimulus;regulation of response to stress;regulation of RNA metabolic process;regulation of Schwann cell differentiation;regulation of signal transduction;regulation of signaling;regulation of striated muscle tissue development;regulation of transcription from RNA polymerase II promoter;regulation of transcription involved in G1/S phase of mitotic cell cycle;regulation of transcription, DNA-dependent;regulation of transferase activity;regulation of transmembrane transport;regulation of transport;regulation of ubiquitin-protein ligase activity;regulation of ubiquitin-protein ligase activity involved in mitotic cell cycle;reproductive process;response to activity;response to amine stimulus;response to axon injury;response to cadmium ion;response to chemical stimulus;response to copper ion;response to DNA damage stimulus;response to drug;response to endogenous stimulus;response to ethanol;response to external stimulus;response to fibroblast growth factor stimulus;response to growth factor stimulus;response to hormone stimulus;response to hydrogen peroxide;response to inorganic substance;response to insulin stimulus;response to metal ion;response to organic cyclic compound;response to organic nitrogen;response to organic substance;response to oxidative stress;response to peptide hormone stimulus;response to reactive oxygen species;response to stimulus;response to stress;response to toxin;response to wounding;signal transduction;small GTPase mediated signal transduction;stress-activated MAPK cascade;stress-activated protein kinase signaling cascade;taxis;toll-like receptor 10 signaling pathway;toll-like receptor 2 signaling pathway;toll-like receptor 3 signaling pathway;toll-like receptor 4 signaling pathway;toll-like receptor 5 signaling pathway;toll-like receptor 9 signaling pathway;toll-like receptor signaling pathway;transmembrane receptor protein tyrosine kinase signaling pathway;TRIF-dependent toll-like receptor signaling pathway;ubiquitin-dependent protein catabolic process;vascular endothelial growth factor receptor signaling pathway;ventricular cardiac muscle cell development</t>
  </si>
  <si>
    <t>adenyl nucleotide binding;adenyl ribonucleotide binding;ATP binding;binding;catalytic activity;cyclin-dependent protein kinase activity;histone kinase activity;kinase activity;nucleotide binding;phosphotransferase activity, alcohol group as acceptor;protein kinase activity;protein serine/threonine kinase activity;purine nucleotide binding;purine ribonucleoside triphosphate binding;purine ribonucleotide binding;ribonucleotide binding;RNA polymerase II carboxy-terminal domain kinase activity;transferase activity;transferase activity, transferring phosphorus-containing groups</t>
  </si>
  <si>
    <t>cell part;centrosome;cytoplasm;cytoplasmic part;cytoskeletal part;cytosol;extracellular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complex;membrane;membrane-bounded organelle;membrane-bounded vesicle;microtubule;microtubule organizing center;midbody;mitochondrion;mitotic spindle;non-membrane-bounded organelle;nuclear part;nucleoplasm;nucleus;organelle;organelle part;protein complex;spindle;spindle microtubule;vesicle</t>
  </si>
  <si>
    <t>Cell cycle;Gap junction;Oocyte meiosis;p53 signaling pathway;Progesterone-mediated oocyte maturation</t>
  </si>
  <si>
    <t>3D-structure;Acetylation;Alternativesplicing;Apoptosis;ATP-binding;Cellcycle;Celldivision;Completeproteome;Cytoplasm;Cytoskeleton;Isopeptidebond;Kinase;Mitochondrion;Mitosis;Nucleotide-binding;Nucleus;Phosphoprotein;Referenceproteome;Serine/threonine-proteinkinase;Transferase;Ublconjugation</t>
  </si>
  <si>
    <t>CCNB1-CDC2 complex;CCNB2-CDC2 complex;CDC2-CCNA2 complex;CDC2-CCNA2-CDK2 complex;CDC2-CCNB1-CCNF complex;CDC2-CCNB1-PTCH1 complex;CDC2-PCNA-CCNB1-GADD45A complex;CDC2-PCNA-CCNB1-GADD45B complex;CDC2-PCNA-CCNB1-GADD45G complex;Cell cycle kinase complex CDC2;ESPL1-CDC2 complex;RalBP1-CDC2-CCNB1 complex;RC complex during G2/M-phase of cell cycle</t>
  </si>
  <si>
    <t>P06493</t>
  </si>
  <si>
    <t>P06493 [51-59]</t>
  </si>
  <si>
    <t>Cyclin-dependent kinase 1 OS=Homo sapiens OX=9606 GN=CDK1 PE=1 SV=3</t>
  </si>
  <si>
    <t>CDK1</t>
  </si>
  <si>
    <t>P06493 1xAcetyl [K56]</t>
  </si>
  <si>
    <t>O76021 [179-192]</t>
  </si>
  <si>
    <t>O76021 1xAcetyl [K188]</t>
  </si>
  <si>
    <t>Q5QNW6 2xAcetyl [K17;K21]</t>
  </si>
  <si>
    <t>P12004 [165-181]</t>
  </si>
  <si>
    <t>P12004 1xAcetyl [K168]</t>
  </si>
  <si>
    <t>biological regulation;cell surface receptor linked signaling pathway;cellular process;cellular response to stimulus;detection of chemical stimulus;detection of chemical stimulus involved in sensory perception;detection of chemical stimulus involved in sensory perception of smell;detection of stimulus;detection of stimulus involved in sensory perception;G-protein coupled receptor protein signaling pathway;multicellular organismal process;neurological system process;regulation of biological process;regulation of cellular process;response to chemical stimulus;response to stimulus;sensory perception;sensory perception of chemical stimulus;sensory perception of smell;signal transduction;system process</t>
  </si>
  <si>
    <t>G-protein coupled receptor activity;molecular transducer activity;olfactory receptor activity;receptor activity;signal transducer activity;signaling receptor activity;transmembrane signaling receptor activity</t>
  </si>
  <si>
    <t>cell part;integral to membrane;intrinsic to membrane;membrane;membrane part;plasma membrane</t>
  </si>
  <si>
    <t>Olfactory transduction</t>
  </si>
  <si>
    <t>Cellmembrane;Completeproteome;Disulfidebond;Glycoprotein;G-proteincoupledreceptor;Membrane;Olfaction;Polymorphism;Receptor;Referenceproteome;Sensorytransduction;Transducer;Transmembrane;Transmembranehelix</t>
  </si>
  <si>
    <t>O76002</t>
  </si>
  <si>
    <t>O76002 [295-304]</t>
  </si>
  <si>
    <t>Olfactory receptor 2J2 OS=Homo sapiens OX=9606 GN=OR2J2 PE=2 SV=1</t>
  </si>
  <si>
    <t>OR2J2</t>
  </si>
  <si>
    <t>O76002 3xAcetyl [K296;K299;K303]</t>
  </si>
  <si>
    <t>P11387 [197-204]</t>
  </si>
  <si>
    <t>P11387 1xAcetyl [K204]</t>
  </si>
  <si>
    <t>Q15233 [273-287]</t>
  </si>
  <si>
    <t>Q15233 1xAcetyl [K279]</t>
  </si>
  <si>
    <t>biological adhesion;cell adhesion;cell communication;cell-cell adhesion;cellular process;cellular response to external stimulus;cellular response to extracellular stimulus;cellular response to nutrient levels;cellular response to starvation;cellular response to stimulus;cellular response to stress;homophilic cell adhesion;response to external stimulus;response to extracellular stimulus;response to nutrient levels;response to starvation;response to stimulus;response to stress</t>
  </si>
  <si>
    <t>adherens junction;anchoring junction;cell junction;cell part;cell-cell adherens junction;cell-cell contact zone;cell-cell junction;cytoplasmic part;cytoplasmic vesicle;desmosome;extracellular membrane-bounded organelle;extracellular organelle;extracellular region part;extracellular vesicular exosome;integral to membrane;intercalated disc;intracellular organelle;intracellular part;intrinsic to membrane;membrane;membrane part;membrane-bounded organelle;membrane-bounded vesicle;organelle;plasma membrane;vesicle</t>
  </si>
  <si>
    <t>Alternativesplicing;Calcium;Cardiomyopathy;Celladhesion;Celljunction;Cellmembrane;Cleavageonpairofbasicresidues;Completeproteome;Diseasemutation;Glycoprotein;Membrane;Metal-binding;Phosphoprotein;Polymorphism;Referenceproteome;Repeat;Signal;Transmembrane;Transmembranehelix</t>
  </si>
  <si>
    <t>Q02487</t>
  </si>
  <si>
    <t>Q02487 [685-694]</t>
  </si>
  <si>
    <t>Desmocollin-2 OS=Homo sapiens OX=9606 GN=DSC2 PE=1 SV=1</t>
  </si>
  <si>
    <t>DSC2</t>
  </si>
  <si>
    <t>Q02487 1xAcetyl [K694]</t>
  </si>
  <si>
    <t>P61247 [137-145]</t>
  </si>
  <si>
    <t>P61247 1xAcetyl [K144]</t>
  </si>
  <si>
    <t>biological regulation;cell cycle;cellular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process;cellular protein complex assembly;cellular response to stimulus;cytokinesis;establishment of localization;establishment of protein localization;establishment of RNA localization;intracellular signal transduction;macromolecular complex assembly;macromolecular complex subunit organization;mitotic cell cycle;mRNA transport;nuclear pore complex assembly;nuclear pore organization;nucleic acid transport;nucleobase-containing compound transport;nucleus organization;organelle organization;pore complex assembly;protein complex assembly;protein complex subunit organization;protein transport;regulation of biological process;regulation of cellular process;response to stimulus;RNA transport;signal transduction;small GTPase mediated signal transduction;transport</t>
  </si>
  <si>
    <t>cell part;chromosomal part;condensed chromosome kinetochore;cytoplasmic part;cytosol;extracellular membrane-bounded organelle;extracellular organelle;extracellular region part;extracellular vesicular exosome;intracellular membrane-bounded organelle;intracellular non-membrane-bounded organelle;intracellular organelle;intracellular organelle part;intracellular part;kinetochore;macromolecular complex;membrane;membrane part;membrane-bounded organelle;membrane-bounded vesicle;non-membrane-bounded organelle;nuclear matrix;nuclear membrane;nuclear part;nuclear pore;nucleoplasm;nucleus;organelle;organelle membrane;organelle part;pore complex;protein complex;vesicle</t>
  </si>
  <si>
    <t>Alternativesplicing;Cellcycle;Celldivision;Centromere;Chromosome;Completeproteome;Cytoplasm;DNA-binding;Kinetochore;mRNAtransport;Nuclearporecomplex;Nucleus;Phosphoprotein;Polymorphism;Proteintransport;Referenceproteome;Translocation;Transport</t>
  </si>
  <si>
    <t>Q8WYP5</t>
  </si>
  <si>
    <t>Q8WYP5 [2051-2059]</t>
  </si>
  <si>
    <t>Protein ELYS OS=Homo sapiens OX=9606 GN=AHCTF1 PE=1 SV=3</t>
  </si>
  <si>
    <t>AHCTF1</t>
  </si>
  <si>
    <t>Q8WYP5 1xAcetyl [K2058]</t>
  </si>
  <si>
    <t>adherens junction;anchoring junction;cell junction;cell part;cell-substrate adherens junction;cell-substrate junction;cytoplasm;cytoplasmic part;cytosol;cytosolic large ribosomal subunit;extracellular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part;large ribosomal subunit;macromolecular complex;membrane;membrane-bounded organelle;membrane-bounded vesicle;non-membrane-bounded organelle;nuclear part;nucleolus;nucleus;organelle;organelle part;ribonucleoprotein complex;vesicle</t>
  </si>
  <si>
    <t>3D-structure;Acetylation;Citrullination;Completeproteome;Directproteinsequencing;Phosphoprotein;Referenceproteome;Ribonucleoprotein;Ribosomalprotein</t>
  </si>
  <si>
    <t>60S ribosomal subunit, cytoplasmic;Nop56p-associated pre-rRNA complex;Ribosome, cytoplasmic;TNF-alpha/NF-kappa B signaling complex 6</t>
  </si>
  <si>
    <t>P36578 [292-300]</t>
  </si>
  <si>
    <t>RPL4</t>
  </si>
  <si>
    <t>P36578 1xAcetyl [K294]</t>
  </si>
  <si>
    <t>P40939 1xAcetyl [K406]</t>
  </si>
  <si>
    <t>cell part;intracellular non-membrane-bounded organelle;intracellular organelle;intracellular organelle part;intracellular part;macromolecular complex;non-membrane-bounded organelle;nuclear part;nucleolar part;nucleolus;organelle;organelle part;protein complex;t-UTP complex</t>
  </si>
  <si>
    <t>Alternativesplicing;Completeproteome;Diseasemutation;Nucleus;Polymorphism;Referenceproteome;Repeat;rRNAprocessing;Transcription;Transcriptionregulation;WDrepeat</t>
  </si>
  <si>
    <t>Q969X6</t>
  </si>
  <si>
    <t>Q969X6 [378-388]</t>
  </si>
  <si>
    <t>U3 small nucleolar RNA-associated protein 4 homolog OS=Homo sapiens OX=9606 GN=UTP4 PE=1 SV=1</t>
  </si>
  <si>
    <t>UTP4</t>
  </si>
  <si>
    <t>Q969X6 1xAcetyl [K386]</t>
  </si>
  <si>
    <t>Q03252 [506-520]</t>
  </si>
  <si>
    <t>Q03252 1xAcetyl [K516]</t>
  </si>
  <si>
    <t>P05114 [60-71]</t>
  </si>
  <si>
    <t>P05114 1xAcetyl [K61]</t>
  </si>
  <si>
    <t>Q9ULW0 [466-477]</t>
  </si>
  <si>
    <t>Q9ULW0 1xAcetyl [K476]</t>
  </si>
  <si>
    <t>cell part;cytoplasm;cytoplasmic part;integral to membrane;intracellular organelle part;intracellular part;intrinsic to membrane;macromolecular complex;membrane;membrane part;mitochondrial inner membrane;mitochondrial membrane;mitochondrial membrane part;mitochondrial part;mitochondrial respiratory chain complex I;NADH dehydrogenase complex;organelle inner membrane;organelle membrane;organelle part;protein complex;respiratory chain complex I</t>
  </si>
  <si>
    <t>Alternativesplicing;Completeproteome;Electrontransport;Membrane;Mitochondrion;Mitochondrioninnermembrane;Polymorphism;Referenceproteome;Respiratorychain;Transmembrane;Transmembranehelix;Transport</t>
  </si>
  <si>
    <t>O95298</t>
  </si>
  <si>
    <t>O95298 [107-119]</t>
  </si>
  <si>
    <t>NADH dehydrogenase [ubiquinone] 1 subunit C2 OS=Homo sapiens OX=9606 GN=NDUFC2 PE=1 SV=1</t>
  </si>
  <si>
    <t>NDUFC2</t>
  </si>
  <si>
    <t>O95298 1xAcetyl [K114]</t>
  </si>
  <si>
    <t>biosynthetic process;catabolic process;cellular biosynthetic process;cellular catabolic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assembly;macromolecular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process;ribonucleoprotein complex assembly;ribonucleoprotein complex subunit organization;ribosomal small subunit assembly;RNA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</si>
  <si>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cell part;cytoplasm;cytoplasmic part;cytosol;cytosolic small ribosomal subunit;extracellular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complex;membrane-bounded organelle;membrane-bounded vesicle;non-membrane-bounded organelle;nuclear part;nucleolus;nucleus;organelle;organelle part;ribonucleoprotein complex;ribosome;small ribosomal subunit;vesicle</t>
  </si>
  <si>
    <t>3D-structure;Acetylation;Completeproteome;Directproteinsequencing;Referenceproteome;Ribonucleoprotein;Ribosomalprotein</t>
  </si>
  <si>
    <t>P62851</t>
  </si>
  <si>
    <t>P62851 [61-76]</t>
  </si>
  <si>
    <t>40S ribosomal protein S25 OS=Homo sapiens OX=9606 GN=RPS25 PE=1 SV=1</t>
  </si>
  <si>
    <t>RPS25</t>
  </si>
  <si>
    <t>P62851 1xAcetyl [K66]</t>
  </si>
  <si>
    <t>P09874 [675-684]</t>
  </si>
  <si>
    <t>P09874 1xAcetyl [K683]</t>
  </si>
  <si>
    <t>cellular macromolecule metabolic process;cellular metabolic process;cellular nitrogen compound metabolic process;cellular process;histone mRNA metabolic process;macromolecule metabolic process;macromolecule modification;metabolic process;mRNA metabolic process;ncRNA metabolic process;ncRNA processing;nitrogen compound metabolic process;nucleic acid metabolic process;nucleobase-containing compound metabolic process;primary metabolic process;RNA metabolic process;RNA modification;RNA processing;tRNA metabolic process;tRNA modification;tRNA processing</t>
  </si>
  <si>
    <t>binding;mRNA binding;nucleic acid binding;nucleotide binding;RNA binding;tRNA binding</t>
  </si>
  <si>
    <t>3D-structure;Acetylation;Completeproteome;Nucleus;Phosphoprotein;Polymorphism;Referenceproteome;RNA-binding;Systemiclupuserythematosus</t>
  </si>
  <si>
    <t>Emerin complex 25;H2AX complex, isolated from cells without IR exposure</t>
  </si>
  <si>
    <t>P05455 [270-278]</t>
  </si>
  <si>
    <t>SSB</t>
  </si>
  <si>
    <t>P05455 1xAcetyl [K276]</t>
  </si>
  <si>
    <t>P11388 [307-324]</t>
  </si>
  <si>
    <t>P11388 1xAcetyl [K321]</t>
  </si>
  <si>
    <t>cellular component biogenesis;cellular component biogenesis at cellular level;cellular component organization or biogenesis;cellular component organization or biogenesis at cellular level;cellular macromolecule metabolic process;cellular metabolic process;cellular nitrogen compound metabolic process;cellular process;macromolecule metabolic process;macromolecule methylation;macromolecule modification;metabolic process;methylation;ncRNA metabolic process;ncRNA processing;nitrogen compound metabolic process;nucleic acid metabolic process;nucleobase-containing compound metabolic process;one-carbon metabolic process;primary metabolic process;ribonucleoprotein complex biogenesis;ribosomal small subunit biogenesis;RNA metabolic process;RNA methylation;RNA modification;RNA processing;rRNA metabolic process;rRNA methylation;rRNA modification;rRNA processing;small molecule metabolic process</t>
  </si>
  <si>
    <t>binding;catalytic activity;methyltransferase activity;nucleic acid binding;RNA binding;RNA methyltransferase activity;rRNA (pseudouridine) methyltransferase activity;rRNA binding;rRNA methyltransferase activity;S-adenosylmethionine-dependent methyltransferase activity;transferase activity;transferase activity, transferring one-carbon groups</t>
  </si>
  <si>
    <t>Acetylation;Completeproteome;Directproteinsequencing;Diseasemutation;Methyltransferase;Nucleus;Polymorphism;Referenceproteome;Ribosomebiogenesis;RNA-binding;rRNA-binding;rRNAprocessing;S-adenosyl-L-methionine;Transferase</t>
  </si>
  <si>
    <t>Q92979</t>
  </si>
  <si>
    <t>Q92979 [71-78]</t>
  </si>
  <si>
    <t>Ribosomal RNA small subunit methyltransferase NEP1 OS=Homo sapiens OX=9606 GN=EMG1 PE=1 SV=4</t>
  </si>
  <si>
    <t>EMG1</t>
  </si>
  <si>
    <t>Q92979 1xAcetyl [K75]</t>
  </si>
  <si>
    <t>biological regulation;cellular component organization;cellular component organization at cellular level;cellular component organization or biogenesis;cellular component organization or biogenesis at cellular level;cellular process;chromosome organization;dosage compensation;dosage compensation, by inactivation of X chromosome;inactivation of X chromosome by DNA methylation;organelle organization;regulation of biological process;regulation of gene expression;regulation of gene expression, epigenetic;regulation of macromolecule metabolic process;regulation of metabolic process</t>
  </si>
  <si>
    <t>Barr body;cell part;chromosome;intracellular non-membrane-bounded organelle;intracellular organelle;intracellular organelle part;intracellular part;non-membrane-bounded organelle;nuclear chromosome;nuclear part;organelle;organelle part;sex chromosome;X chromosome</t>
  </si>
  <si>
    <t>Acetylation;Alternativesplicing;Chromosome;Completeproteome;Directproteinsequencing;Diseasemutation;Polymorphism;Referenceproteome;Ublconjugation</t>
  </si>
  <si>
    <t>A6NHR9 [663-671]</t>
  </si>
  <si>
    <t>SMCHD1</t>
  </si>
  <si>
    <t>A6NHR9 1xAcetyl [K668]</t>
  </si>
  <si>
    <t>P20700 [529-542]</t>
  </si>
  <si>
    <t>P20700 1xAcetyl [K532]</t>
  </si>
  <si>
    <t>O00566 [613-620]</t>
  </si>
  <si>
    <t>O00566 1xAcetyl [K618]</t>
  </si>
  <si>
    <t>cell cycle phase;cell cycle process;cell division;cellular component assembly;cellular component assembly at cellular level;cellular component organization;cellular component organization at cellular level;cellular component organization or biogenesis;cellular component organization or biogenesis at cellular level;cellular process;centrosome organization;cytoskeleton organization;microtubule cytoskeleton organization;microtubule organizing center organization;microtubule-based process;mitosis;nuclear division;organelle assembly;organelle fission;organelle organization;spindle assembly;spindle organization</t>
  </si>
  <si>
    <t>cell part;centrosome;cytoplasm;cytoplasmic part;cytoskeletal part;HAUS complex;intracellular non-membrane-bounded organelle;intracellular organelle;intracellular organelle part;intracellular part;macromolecular complex;microtubule;microtubule associated complex;microtubule organizing center;non-membrane-bounded organelle;organelle;organelle part;protein complex;spindle pole</t>
  </si>
  <si>
    <t>Acetylation;Alternativesplicing;Cellcycle;Celldivision;Coiledcoil;Completeproteome;Cytoplasm;Cytoskeleton;Microtubule;Mitosis;Phosphoprotein;Polymorphism;Referenceproteome</t>
  </si>
  <si>
    <t>Q9BT25</t>
  </si>
  <si>
    <t>Q9BT25 [8-23]</t>
  </si>
  <si>
    <t>HAUS augmin-like complex subunit 8 OS=Homo sapiens OX=9606 GN=HAUS8 PE=1 SV=3</t>
  </si>
  <si>
    <t>HAUS8</t>
  </si>
  <si>
    <t>Q9BT25 2xAcetyl [K11;K23]</t>
  </si>
  <si>
    <t>aromatic compound biosynthetic process;biosynthetic process;carboxylic acid metabolic process;cellular aromatic compound metabolic process;cellular biosynthetic process;cellular ketone metabolic process;cellular metabolic process;cellular nitrogen compound biosynthetic process;cellular nitrogen compound metabolic process;cellular process;coenzyme biosynthetic process;coenzyme metabolic process;cofactor biosynthetic process;cofactor metabolic process;folic acid-containing compound biosynthetic process;folic acid-containing compound metabolic process;formate metabolic process;heterocycle biosynthetic process;heterocycle metabolic process;metabolic process;monocarboxylic acid metabolic process;nitrogen compound metabolic process;one-carbon metabolic process;organic acid metabolic process;oxidation-reduction process;oxoacid metabolic process;pteridine-containing compound biosynthetic process;pteridine-containing compound metabolic process;small molecule metabolic process;tetrahydrofolate interconversion;tetrahydrofolate metabolic process</t>
  </si>
  <si>
    <t>adenyl nucleotide binding;adenyl ribonucleotide binding;ATP binding;binding;catalytic activity;formate-tetrahydrofolate ligase activity;identical protein binding;ligase activity;ligase activity, forming carbon-nitrogen bonds;nucleotide binding;protein binding;protein dimerization activity;protein homodimerization activity;purine nucleotide binding;purine ribonucleoside triphosphate binding;purine ribonucleotide binding;ribonucleotide binding</t>
  </si>
  <si>
    <t>cell part;cytoplasmic part;intracellular membrane-bounded organelle;intracellular organelle;intracellular part;membrane;membrane-bounded organelle;mitochondrion;organelle</t>
  </si>
  <si>
    <t>One carbon pool by folate</t>
  </si>
  <si>
    <t>Acetylation;Alternativesplicing;ATP-binding;Completeproteome;Directproteinsequencing;Ligase;Mitochondrion;Nucleotide-binding;One-carbonmetabolism;Polymorphism;Referenceproteome;Transitpeptide</t>
  </si>
  <si>
    <t>Q6UB35</t>
  </si>
  <si>
    <t>Q6UB35 [178-192]</t>
  </si>
  <si>
    <t>Monofunctional C1-tetrahydrofolate synthase, mitochondrial OS=Homo sapiens OX=9606 GN=MTHFD1L PE=1 SV=1</t>
  </si>
  <si>
    <t>MTHFD1L</t>
  </si>
  <si>
    <t>Q6UB35 1xAcetyl [K189]</t>
  </si>
  <si>
    <t>P46013 [620-628]</t>
  </si>
  <si>
    <t>P46013 1xAcetyl [K627]</t>
  </si>
  <si>
    <t>O95139 [50-58]</t>
  </si>
  <si>
    <t>O95139 1xAcetyl [K54]</t>
  </si>
  <si>
    <t>3D-structure;Acetylation;Alternativesplicing;Chromatinregulator;Coiledcoil;Completeproteome;Nucleus;Phosphoprotein;Referenceproteome;Ublconjugation</t>
  </si>
  <si>
    <t>Q68DK7</t>
  </si>
  <si>
    <t>Q68DK7 [383-391]</t>
  </si>
  <si>
    <t>Male-specific lethal 1 homolog OS=Homo sapiens OX=9606 GN=MSL1 PE=1 SV=3</t>
  </si>
  <si>
    <t>MSL1</t>
  </si>
  <si>
    <t>Q68DK7 1xAcetyl [K389]</t>
  </si>
  <si>
    <t>anatomical structure development;biological regulation;cellular metabolic process;cellular process;developmental process;electron transport chain;generation of precursor metabolites and energy;metabolic process;mitochondrial electron transport, NADH to ubiquinone;negative regulation of biological process;negative regulation of cell growth;negative regulation of cellular process;negative regulation of growth;oxidation-reduction process;reactive oxygen species metabolic process;regulation of biological process;regulation of cell growth;regulation of cellular component organization;regulation of cellular process;regulation of growth;respiratory electron transport chain;small molecule metabolic process;substantia nigra development</t>
  </si>
  <si>
    <t>catalytic activity;electron carrier activity;NADH dehydrogenase (quinone) activity;NADH dehydrogenase (ubiquinone) activity;NADH dehydrogenase activity;oxidoreductase activity;oxidoreductase activity, acting on NADH or NADPH;oxidoreductase activity, acting on NADH or NADPH, quinone or similar compound as acceptor</t>
  </si>
  <si>
    <t>cell part;cytoplasmic part;intracellular membrane-bounded organelle;intracellular organelle;intracellular organelle part;intracellular part;macromolecular complex;membrane;membrane part;membrane-bounded organelle;mitochondrial inner membrane;mitochondrial membrane;mitochondrial membrane part;mitochondrial part;mitochondrial respiratory chain complex I;mitochondrion;NADH dehydrogenase complex;nucleus;organelle;organelle inner membrane;organelle membrane;organelle part;protein complex;respiratory chain complex I</t>
  </si>
  <si>
    <t>Alternativesplicing;Completeproteome;Directproteinsequencing;Electrontransport;Membrane;Mitochondrion;Mitochondrioninnermembrane;NAD;Oxidoreductase;Polymorphism;Referenceproteome;Respiratorychain;Transitpeptide;Transport;Ubiquinone</t>
  </si>
  <si>
    <t>Ecsit complex (ECSIT, NDUFS3, NDUFAF1);Ecsit complex (ECSIT, NDUFS3, TOM20);Respiratory chain complex I (early intermediate NDUFAF1 assembly), mitochondrial;Respiratory chain complex I (holoenzyme), mitochondrial;Respiratory chain complex I (intermediate I/200kD and III/250kD), mitochondrial;Respiratory chain complex I (intermediate IV/310kD), mitochondrial;Respiratory chain complex I (intermediate V/380kD and VI/480kD), mitochondrial;Respiratory chain complex I (intermediate VII/650kD), mitochondrial;Respiratory chain complex I (lambda subunit) mitochondrial</t>
  </si>
  <si>
    <t>O75489</t>
  </si>
  <si>
    <t>O75489 [102-122]</t>
  </si>
  <si>
    <t>NADH dehydrogenase [ubiquinone] iron-sulfur protein 3, mitochondrial OS=Homo sapiens OX=9606 GN=NDUFS3 PE=1 SV=1</t>
  </si>
  <si>
    <t>NDUFS3</t>
  </si>
  <si>
    <t>O75489 1xAcetyl [K109]</t>
  </si>
  <si>
    <t>cell part;intracellular membrane-bounded organelle;intracellular organelle;intracellular part;membrane;membrane-bounded organelle;nucleus;organelle</t>
  </si>
  <si>
    <t>Completeproteome;Directproteinsequencing;Nucleus;Phosphoprotein;Referenceproteome</t>
  </si>
  <si>
    <t>Q1KMD3</t>
  </si>
  <si>
    <t>Q1KMD3 [548-557]</t>
  </si>
  <si>
    <t>Heterogeneous nuclear ribonucleoprotein U-like protein 2 OS=Homo sapiens OX=9606 GN=HNRNPUL2 PE=1 SV=1</t>
  </si>
  <si>
    <t>HNRNPUL2</t>
  </si>
  <si>
    <t>Q1KMD3 1xAcetyl [K553]</t>
  </si>
  <si>
    <t>biological regulation;blood coagulation;cell differentiation;cellular component organization;cellular component organization at cellular level;cellular component organization or biogenesis;cellular component organization or biogenesis at cellular level;cellular developmental process;cellular localization;cellular macromolecule localization;cellular membrane organization;cellular process;cellular protein localization;coagulation;developmental process;hemostasis;localization;macromolecule localization;melanocyte differentiation;membrane organization;multicellular organismal process;organelle organization;pigment cell differentiation;protein localization;protein localization in membrane;regulation of biological quality;regulation of body fluid levels</t>
  </si>
  <si>
    <t>binding;enzyme binding;GTPase binding;GTP-dependent protein binding;protein binding;Rab GTPase binding;Ras GTPase binding;small GTPase binding</t>
  </si>
  <si>
    <t>BLOC complex;BLOC-2 complex;cell part;cytoplasmic part;cytosolic part;early endosome membrane;endoplasmic reticulum;endosomal part;endosome membrane;intracellular membrane-bounded organelle;intracellular organelle;intracellular organelle part;intracellular part;macromolecular complex;membrane;membrane-bounded organelle;organelle;organelle membrane;organelle part;protein complex</t>
  </si>
  <si>
    <t>Albinism;Completeproteome;Cytoplasm;Endoplasmicreticulum;Endosome;Hermansky-Pudlaksyndrome;Membrane;Microsome;Referenceproteome</t>
  </si>
  <si>
    <t>BLOC1-BLOC2 complex;BLOC-2 (biogenesis of lysosome-related organelles complex 2)</t>
  </si>
  <si>
    <t>Q86YV9</t>
  </si>
  <si>
    <t>Q86YV9 [224-232]</t>
  </si>
  <si>
    <t>BLOC-2 complex member HPS6 OS=Homo sapiens OX=9606 GN=HPS6 PE=1 SV=1</t>
  </si>
  <si>
    <t>HPS6</t>
  </si>
  <si>
    <t>Q86YV9 1xAcetyl [K225]</t>
  </si>
  <si>
    <t>biological regulation;biosynthetic process;catabolic process;cellular biosynthetic process;cellular catabolic process;cellular macromolecule biosynthetic process;cellular macromolecule catabolic process;cellular macromolecule metabolic process;cellular metabolic process;cellular nitrogen compound metabolic process;cellular process;establishment of localization;establishment of RNA localization;gene expression;macromolecule biosynthetic process;macromolecule catabolic process;macromolecule metabolic process;metabolic process;mRNA catabolic process;mRNA metabolic process;mRNA processing;mRNA transport;nitrogen compound metabolic process;nucleic acid metabolic process;nucleic acid transport;nucleobase-containing compound metabolic process;nucleobase-containing compound transport;primary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miRNA metabolic process;regulation of nitrogen compound metabolic process;regulation of nucleobase-containing compound metabolic process;regulation of primary metabolic process;regulation of RNA metabolic process;regulation of transcription, DNA-dependent;RNA biosynthetic process;RNA catabolic process;RNA metabolic process;RNA processing;RNA splicing;RNA splicing, via transesterification reactions;RNA transport;transcription, DNA-dependent;transport</t>
  </si>
  <si>
    <t>cell part;cytoplasmic part;cytosol;intracellular non-membrane-bounded organelle;intracellular organelle;intracellular organelle part;intracellular part;macromolecular complex;membrane;non-membrane-bounded organelle;nuclear part;nucleoplasm;organelle;organelle part;ribonucleoprotein complex;RNA granule;stress granule</t>
  </si>
  <si>
    <t>3D-structure;Acetylation;Completeproteome;Cytoplasm;Directproteinsequencing;DNA-binding;mRNAprocessing;mRNAsplicing;mRNAtransport;Nucleus;Phosphoprotein;Referenceproteome;Repeat;RNA-binding;Transcription;Transcriptionregulation;Transport</t>
  </si>
  <si>
    <t>Q92945</t>
  </si>
  <si>
    <t>Q92945 [83-109]</t>
  </si>
  <si>
    <t>Far upstream element-binding protein 2 OS=Homo sapiens OX=9606 GN=KHSRP PE=1 SV=4</t>
  </si>
  <si>
    <t>KHSRP</t>
  </si>
  <si>
    <t>Q92945 1xAcetyl [K87]</t>
  </si>
  <si>
    <t>anaphase-promoting complex-dependent proteasomal ubiquitin-dependent protein catabolic process;biological regulation;biosynthetic process;blood coagulation;catabolic process;cation transport;cell cycle;cell cycle checkpoint;cell cycle phase;cell cycle process;cell division;cellular biosynthetic process;cellular catabolic process;cellular component organization;cellular component organization at cellular level;cellular component organization or biogenesis;cellular component organization or biogenesis at cellular level;cellular macromolecule biosynthetic process;cellular macromolecule catabolic process;cellular macromolecule metabolic process;cellular metabolic process;cellular nitrogen compound metabolic process;cellular process;cellular protein metabolic process;cellular response to chemical stimulus;cellular response to inorganic substance;cellular response to nitric oxide;cellular response to stimulus;cellular response to stress;centrosome duplication;centrosome organization;chromatin modification;chromatin organization;chromosome organization;coagulation;covalent chromatin modification;DNA damage checkpoint;DNA damage response, signal transduction by p53 class mediator;DNA damage response, signal transduction by p53 class mediator resulting in cell cycle arrest;DNA integrity checkpoint;DNA metabolic process;DNA repair;DNA replication;establishment of localization;G1/S transition checkpoint;G1/S transition of mitotic cell cycle;G2/M transition of mitotic cell cycle;hemostasis;histone modification;histone phosphorylation;intracellular signal transduction;ion transport;macromolecule biosynthetic process;macromolecule catabolic process;macromolecule metabolic process;macromolecule modification;meiosis;metabolic process;metal ion transport;microtubule organizing center organization;mitosis;mitotic cell cycle;mitotic cell cycle checkpoint;mitotic cell cycle G1/S transition checkpoint;mitotic cell cycle G1/S transition DNA damage checkpoint;modification-dependent macromolecule catabolic process;modification-dependent protein catabolic process;monovalent inorganic cation transport;multicellular organismal process;nitrogen compound metabolic process;nuclear division;nucleic acid metabolic process;nucleobase-containing compound metabolic process;organelle fission;organelle organization;peptidyl-amino acid modification;peptidyl-serine modification;peptidyl-serine phosphorylation;phosphate-containing compound metabolic process;phosphorus metabolic process;phosphorylation;positive regulation of biological process;positive regulation of biosynthetic process;positive regulation of cell cycle arrest;positive regulation of cell cycle process;positive regulation of cell proliferation;positive regulation of cellular biosynthetic process;positive regulation of cellular metabolic process;positive regulation of cellular process;positive regulation of DNA metabolic process;positive regulation of DNA replication;positive regulation of DNA-dependent DNA replication initiation;positive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DNA-dependent;potassium ion transport;primary metabolic process;proteasomal protein catabolic process;proteasomal ubiquitin-dependent protein catabolic process;protein metabolic process;protein modification process;protein phosphorylation;proteolysis;proteolysis involved in cellular protein catabolic process;Ras protein signal transduction;regulation of biological process;regulation of biological quality;regulation of biosynthetic process;regulation of body fluid levels;regulation of catalytic activity;regulation of cell cycle;regulation of cell cycle arrest;regulation of cell cycle process;regulation of cell proliferation;regulation of cellular biosynthetic process;regulation of cellular macromolecule biosynthetic process;regulation of cellular metabolic process;regulation of cellular process;regulation of cellular protein metabolic process;regulation of DNA metabolic process;regulation of DNA replication;regulation of DNA-dependent DNA replication;regulation of DNA-dependent DNA replication initiation;regulation of G1/S transition of mitotic cell cycle;regulation of gene expression;regulation of gene silencing;regulation of interphase of mitotic cell cycle;regulation of ligase activity;regulation of macromolecule biosynthetic process;regulation of macromolecule metabolic process;regulation of metabolic process;regulation of mitotic cell cycle;regulation of molecular function;regulation of nitrogen compound metabolic process;regulation of nucleobase-containing compound metabolic process;regulation of primary metabolic process;regulation of protein metabolic process;regulation of protein modification process;regulation of protein ubiquitination;regulation of RNA metabolic process;regulation of transcription, DNA-dependent;regulation of ubiquitin-protein ligase activity;regulation of ubiquitin-protein ligase activity involved in mitotic cell cycle;response to chemical stimulus;response to DNA damage stimulus;response to inorganic substance;response to nitric oxide;response to stimulus;response to stress;signal transduction;signal transduction by p53 class mediator;signal transduction in response to DNA damage;signal transduction involved in cell cycle checkpoint;signal transduction involved in DNA damage checkpoint;signal transduction involved in DNA integrity checkpoint;signal transduction involved in G1/S transition checkpoint;signal transduction involved in mitotic cell cycle checkpoint;signal transduction involved in mitotic cell cycle G1/S checkpoint;signal transduction involved in mitotic cell cycle G1/S transition DNA damage checkpoint;small GTPase mediated signal transduction;transport;ubiquitin-dependent protein catabolic process</t>
  </si>
  <si>
    <t>adenyl nucleotide binding;adenyl ribonucleotide binding;ATP binding;binding;catalytic activity;cation binding;cyclin binding;cyclin-dependent protein kinase activity;ion binding;kinase activity;metal ion binding;nucleotide binding;phosphotransferase activity, alcohol group as acceptor;protein binding;protein kinase activity;protein serine/threonine kinase activity;purine nucleotide binding;purine ribonucleoside triphosphate binding;purine ribonucleotide binding;ribonucleotide binding;transferase activity;transferase activity, transferring phosphorus-containing groups</t>
  </si>
  <si>
    <t>Cajal body;cell part;centrosome;chromosomal part;chromosome;chromosome, telomeric region;condensed chromosome;cyclin-dependent protein kinase holoenzyme complex;cytoplasm;cytoplasmic part;cytoskeletal part;cytosol;endosome;intracellular membrane-bounded organelle;intracellular non-membrane-bounded organelle;intracellular organelle;intracellular organelle part;intracellular part;macromolecular complex;membrane-bounded organelle;microtubule organizing center;non-membrane-bounded organelle;nuclear body;nuclear part;nucleoplasm;nucleoplasm part;nucleus;organelle;organelle part;protein complex;sex chromosome;transcription factor complex;X chromosome;Y chromosome</t>
  </si>
  <si>
    <t>Cell cycle;Measles;Oocyte meiosis;p53 signaling pathway;Pathways in cancer;Progesterone-mediated oocyte maturation;Prostate cancer;Small cell lung cancer</t>
  </si>
  <si>
    <t>3D-structure;Acetylation;Alternativesplicing;ATP-binding;Cellcycle;Celldivision;Completeproteome;Cytoplasm;Cytoskeleton;DNAdamage;DNArepair;Endosome;Kinase;Magnesium;Meiosis;Metal-binding;Mitosis;Nucleotide-binding;Nucleus;Phosphoprotein;Polymorphism;Referenceproteome;Serine/threonine-proteinkinase;S-nitrosylation;Transferase</t>
  </si>
  <si>
    <t>ADAR1-CDK2 complex;CDC2-CCNA2-CDK2 complex;CDK2-CCNA2 complex;CDK2-CCNE1 complex;Cell cycle kinase complex CDK2;p27-cyclinE-Cdk2 - Ubiquitin E3 ligase (SKP1A, SKP2, CUL1, CKS1B, RBX1) complex;p27-cyclinE-CDK2 complex;RC complex (Replication competent complex);RC complex during S-phase of cell cycle</t>
  </si>
  <si>
    <t>P24941</t>
  </si>
  <si>
    <t>P24941 [25-34]</t>
  </si>
  <si>
    <t>Cyclin-dependent kinase 2 OS=Homo sapiens OX=9606 GN=CDK2 PE=1 SV=2</t>
  </si>
  <si>
    <t>CDK2</t>
  </si>
  <si>
    <t>P24941 1xAcetyl [K33]</t>
  </si>
  <si>
    <t>O76021 1xAcetyl [K373]</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</si>
  <si>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from RNA polymerase II promoter;transcription, DNA-dependent</t>
  </si>
  <si>
    <t>cell part;DNA-directed RNA polymerase complex;DNA-directed RNA polymerase II, core complex;intracellular organelle part;intracellular part;macromolecular complex;nuclear DNA-directed RNA polymerase complex;nuclear part;nucleoplasm part;organelle part;protein complex;RNA polymerase complex</t>
  </si>
  <si>
    <t>Q9H5H4</t>
  </si>
  <si>
    <t>Q9H5H4 [338-346]</t>
  </si>
  <si>
    <t>Zinc finger protein 768 OS=Homo sapiens OX=9606 GN=ZNF768 PE=1 SV=2</t>
  </si>
  <si>
    <t>ZNF768</t>
  </si>
  <si>
    <t>Q9H5H4 1xAcetyl [K343]</t>
  </si>
  <si>
    <t>O75367 1xAcetyl [K301]</t>
  </si>
  <si>
    <t>Q92621 [491-499]</t>
  </si>
  <si>
    <t>Q92621 1xAcetyl [K496]</t>
  </si>
  <si>
    <t>P07305 [48-55]</t>
  </si>
  <si>
    <t>P07305 1xAcetyl [K52]</t>
  </si>
  <si>
    <t>biological regulation;cellular macromolecule metabolic process;cellular metabolic process;cellular process;cellular protein metabolic process;cellular response to heat;cellular response to stimulus;cellular response to stress;chaperone cofactor-dependent protein refolding;chaperone mediated protein folding requiring cofactor;chaperone-mediated protein folding;'de novo' posttranslational protein folding;'de novo' protein folding;macromolecule metabolic process;metabolic process;negative regulation of biological process;negative regulation of cellular component organization;negative regulation of cellular process;negative regulation of inclusion body assembly;positive regulation of ATPase activity;positive regulation of catalytic activity;positive regulation of hydrolase activity;positive regulation of molecular function;primary metabolic process;protein folding;protein metabolic process;protein refolding;regulation of ATPase activity;regulation of biological process;regulation of catabolic process;regulation of catalytic activity;regulation of cellular catabolic process;regulation of cellular component biogenesis;regulation of cellular component organization;regulation of cellular metabolic process;regulation of cellular process;regulation of hydrolase activity;regulation of inclusion body assembly;regulation of metabolic process;regulation of molecular function;regulation of nitrogen compound metabolic process;regulation of nucleobase-containing compound metabolic process;regulation of nucleotide catabolic process;regulation of nucleotide metabolic process;regulation of primary metabolic process;regulation of purine nucleotide catabolic process;response to abiotic stimulus;response to chemical stimulus;response to heat;response to organic substance;response to stimulus;response to stress;response to temperature stimulus;response to topologically incorrect protein;response to unfolded protein</t>
  </si>
  <si>
    <t>ATPase activator activity;ATPase binding;ATPase regulator activity;binding;chaperone binding;enzyme activator activity;enzyme binding;enzyme regulator activity;heat shock protein binding;Hsp70 protein binding;nucleoside-triphosphatase regulator activity;protein binding;unfolded protein binding</t>
  </si>
  <si>
    <t>cell part;cytoplasmic part;cytosol;extracellular membrane-bounded organelle;extracellular organelle;extracellular region part;extracellular vesicular exosome;intracellular membrane-bounded organelle;intracellular non-membrane-bounded organelle;intracellular organelle;intracellular organelle part;intracellular part;membrane-bounded organelle;membrane-bounded vesicle;non-membrane-bounded organelle;nuclear part;nucleolus;nucleoplasm;nucleus;organelle;organelle part;vesicle</t>
  </si>
  <si>
    <t>3D-structure;Alternativesplicing;Chaperone;Completeproteome;Cytoplasm;Directproteinsequencing;Nucleus;Referenceproteome;Stressresponse</t>
  </si>
  <si>
    <t>P25685</t>
  </si>
  <si>
    <t>P25685 [241-248]</t>
  </si>
  <si>
    <t>DnaJ homolog subfamily B member 1 OS=Homo sapiens OX=9606 GN=DNAJB1 PE=1 SV=4</t>
  </si>
  <si>
    <t>DNAJB1</t>
  </si>
  <si>
    <t>P25685 1xAcetyl [K242]</t>
  </si>
  <si>
    <t>acidic amino acid transport;alcohol biosynthetic process;alcohol metabolic process;amine transport;amino acid transport;anion transport;aspartate transport;biosynthetic process;carbohydrate biosynthetic process;carbohydrate metabolic process;carboxylic acid transport;cellular biosynthetic process;cellular carbohydrate biosynthetic process;cellular carbohydrate metabolic process;cellular metabolic process;cellular process;establishment of localization;establishment of localization in cell;gluconeogenesis;glucose metabolic process;hexose biosynthetic process;hexose metabolic process;intracellular transport;ion transport;L-glutamate transport;malate-aspartate shuttle;metabolic process;mitochondrial transport;monosaccharide biosynthetic process;monosaccharide metabolic process;nitrogen compound transport;organic acid transport;organic anion transport;organic substance transport;primary metabolic process;response to calcium ion;response to chemical stimulus;response to inorganic substance;response to metal ion;response to stimulus;small molecule biosynthetic process;small molecule metabolic process;transport</t>
  </si>
  <si>
    <t>acidic amino acid transmembrane transporter activity;active transmembrane transporter activity;amine transmembrane transporter activity;amino acid transmembrane transporter activity;binding;calcium ion binding;carboxylic acid transmembrane transporter activity;cation binding;ion binding;L-amino acid transmembrane transporter activity;L-aspartate transmembrane transporter activity;L-glutamate transmembrane transporter activity;metal ion binding;organic acid transmembrane transporter activity;substrate-specific transmembrane transporter activity;substrate-specific transporter activity;transmembrane transporter activity;transporter activity</t>
  </si>
  <si>
    <t>3D-structure;Acetylation;Alternativesplicing;Calcium;Completeproteome;Diseasemutation;Membrane;Metal-binding;Mitochondrion;Mitochondrioninnermembrane;Polymorphism;Referenceproteome;Repeat;Transmembrane;Transmembranehelix;Transport</t>
  </si>
  <si>
    <t>O75746</t>
  </si>
  <si>
    <t>O75746 [404-414];Q9UJS0 [406-416]</t>
  </si>
  <si>
    <t>Electrogenic aspartate/glutamate antiporter SLC25A12, mitochondrial OS=Homo sapiens OX=9606 GN=SLC25A12 PE=1 SV=2;Electrogenic aspartate/glutamate antiporter SLC25A13, mitochondrial OS=Homo sapiens OX=9606 GN=SLC25A13 PE=1 SV=2</t>
  </si>
  <si>
    <t>SLC25A13</t>
  </si>
  <si>
    <t>O75746 1xAcetyl [K406];Q9UJS0 1xAcetyl [K408]</t>
  </si>
  <si>
    <t>adenine nucleotide transport;ATP transport;biological regulation;cellular process;cellular response to calcium ion;cellular response to chemical stimulus;cellular response to inorganic substance;cellular response to metal ion;cellular response to oxidative stress;cellular response to stimulus;cellular response to stress;establishment of localization;establishment of localization in cell;intracellular transport;mitochondrial transport;nitrogen compound transport;nucleobase-containing compound transport;nucleotide transport;purine nucleotide transport;purine ribonucleotide transport;purine-containing compound transmembrane transport;regulation of biological process;regulation of cell death;regulation of cellular process;response to calcium ion;response to chemical stimulus;response to inorganic substance;response to metal ion;response to oxidative stress;response to stimulus;response to stress;transmembrane transport;transport</t>
  </si>
  <si>
    <t>adenine nucleotide transmembrane transporter activity;ATP transmembrane transporter activity;binding;calcium ion binding;cation binding;ion binding;metal ion binding;nucleobase-containing compound transmembrane transporter activity;nucleotide transmembrane transporter activity;purine nucleotide transmembrane transporter activity;substrate-specific transmembrane transporter activity;substrate-specific transporter activity;transmembrane transporter activity;transporter activity</t>
  </si>
  <si>
    <t>cell part;cytoplasm;cytoplasmic part;integral to membrane;intracellular membrane-bounded organelle;intracellular organelle;intracellular organelle part;intracellular part;intrinsic to membrane;membrane;membrane part;membrane-bounded organelle;mitochondrial inner membrane;mitochondrial membrane;mitochondrial part;mitochondrion;organelle;organelle inner membrane;organelle membrane;organelle part</t>
  </si>
  <si>
    <t>3D-structure;Acetylation;Alternativesplicing;Calcium;Completeproteome;Membrane;Metal-binding;Mitochondrion;Mitochondrioninnermembrane;Referenceproteome;Repeat;Transmembrane;Transmembranehelix;Transport</t>
  </si>
  <si>
    <t>Q6NUK1</t>
  </si>
  <si>
    <t>Q6NUK1 [316-332]</t>
  </si>
  <si>
    <t>Calcium-binding mitochondrial carrier protein SCaMC-1 OS=Homo sapiens OX=9606 GN=SLC25A24 PE=1 SV=2</t>
  </si>
  <si>
    <t>SLC25A24</t>
  </si>
  <si>
    <t>Q6NUK1 1xAcetyl [K320]</t>
  </si>
  <si>
    <t>amine biosynthetic process;amine metabolic process;anatomical structure development;aspartate family amino acid metabolic process;biological regulation;biosynthetic process;brain development;carboxylic acid biosynthetic process;carboxylic acid metabolic process;cell cycle arrest;cell cycle process;cell development;cell projection organization;cellular amine metabolic process;cellular amino acid biosynthetic process;cellular amino acid metabolic process;cellular biosynthetic process;cellular component organization;cellular component organization at cellular level;cellular component organization or biogenesis;cellular component organization or biogenesis at cellular level;cellular developmental process;cellular ketone metabolic process;cellular metabolic process;cellular modified amino acid metabolic process;cellular nitrogen compound biosynthetic process;cellular nitrogen compound metabolic process;cellular process;developmental process;G1 to G0 transition;gamma-aminobutyric acid metabolic process;glial cell development;glutamine family amino acid metabolic process;glutamine metabolic process;glycine metabolic process;L-serine biosynthetic process;L-serine metabolic process;metabolic process;negative regulation of biological process;negative regulation of cell cycle;negative regulation of cellular process;neural tube development;neuron projection development;nitrogen compound metabolic process;organ development;organic acid biosynthetic process;organic acid metabolic process;oxoacid metabolic process;primary metabolic process;regulation of biological process;regulation of cell cycle;regulation of cellular process;regulation of gene expression;regulation of macromolecule metabolic process;regulation of metabolic process;serine family amino acid biosynthetic process;serine family amino acid metabolic process;small molecule biosynthetic process;small molecule metabolic process;spinal cord development;sulfur compound metabolic process;taurine metabolic process;threonine metabolic process</t>
  </si>
  <si>
    <t>binding;catalytic activity;coenzyme binding;cofactor binding;electron carrier activity;NAD binding;nucleotide binding;oxidoreductase activity;oxidoreductase activity, acting on CH-OH group of donors;oxidoreductase activity, acting on the CH-OH group of donors, NAD or NADP as acceptor;phosphoglycerate dehydrogenase activity</t>
  </si>
  <si>
    <t>cell part;cytoplasmic part;cytosol;extracellular membrane-bounded organelle;extracellular organelle;extracellular region part;extracellular vesicular exosome;intracellular part;membrane-bounded organelle;membrane-bounded vesicle;organelle;vesicle</t>
  </si>
  <si>
    <t>Glycine, serine and threonine metabolism;Methane metabolism</t>
  </si>
  <si>
    <t>3D-structure;Acetylation;Amino-acidbiosynthesis;Completeproteome;Directproteinsequencing;Diseasemutation;NAD;Oxidoreductase;Phosphoprotein;Referenceproteome;Serinebiosynthesis</t>
  </si>
  <si>
    <t>O43175</t>
  </si>
  <si>
    <t>O43175 [59-75]</t>
  </si>
  <si>
    <t>D-3-phosphoglycerate dehydrogenase OS=Homo sapiens OX=9606 GN=PHGDH PE=1 SV=4</t>
  </si>
  <si>
    <t>PHGDH</t>
  </si>
  <si>
    <t>O43175 1xAcetyl [K69]</t>
  </si>
  <si>
    <t>P08670 [441-450]</t>
  </si>
  <si>
    <t>P08670 1xAcetyl [K445]</t>
  </si>
  <si>
    <t>P07305 [74-85]</t>
  </si>
  <si>
    <t>P07305 1xAcetyl [K82]</t>
  </si>
  <si>
    <t>catalytic activity;exonuclease activity;hydrolase activity;hydrolase activity, acting on ester bonds;nuclease activity;nucleic acid binding transcription factor activity;sequence-specific DNA binding transcription factor activity</t>
  </si>
  <si>
    <t>Alternativesplicing;Completeproteome;Exonuclease;Hydrolase;Nuclease;Nucleus;Phosphoprotein;Polymorphism;Referenceproteome</t>
  </si>
  <si>
    <t>Q9GZR2</t>
  </si>
  <si>
    <t>Q9GZR2 [82-97]</t>
  </si>
  <si>
    <t>RNA exonuclease 4 OS=Homo sapiens OX=9606 GN=REXO4 PE=1 SV=2</t>
  </si>
  <si>
    <t>REXO4</t>
  </si>
  <si>
    <t>Q9GZR2 1xAcetyl [K87]</t>
  </si>
  <si>
    <t>O75367 [138-147]</t>
  </si>
  <si>
    <t>O75367 1xAcetyl [K142]</t>
  </si>
  <si>
    <t>Q16777</t>
  </si>
  <si>
    <t>Q16777 [5-12];Q7L7L0 [5-12];Q8IUE6 [5-12]</t>
  </si>
  <si>
    <t>Histone H2A type 2-C OS=Homo sapiens OX=9606 GN=H2AC20 PE=1 SV=4;Histone H2A type 3 OS=Homo sapiens OX=9606 GN=H2AC25 PE=1 SV=3;Histone H2A type 2-B OS=Homo sapiens OX=9606 GN=H2AC21 PE=1 SV=3</t>
  </si>
  <si>
    <t>H2AC21</t>
  </si>
  <si>
    <t>Q16777 2xAcetyl [K6;K10];Q7L7L0 2xAcetyl [K6;K10];Q8IUE6 2xAcetyl [K6;K10]</t>
  </si>
  <si>
    <t>P05141 1xAcetyl [K105]</t>
  </si>
  <si>
    <t>Q03252 [485-502]</t>
  </si>
  <si>
    <t>Q03252 1xAcetyl [K489]</t>
  </si>
  <si>
    <t>Acetylation;Coiledcoil;Completeproteome;Directproteinsequencing;mRNAprocessing;mRNAsplicing;Nucleus;Phosphoprotein;Referenceproteome;Spliceosome</t>
  </si>
  <si>
    <t>C complex spliceosome;CDC5L complex;Spliceosome</t>
  </si>
  <si>
    <t>Q9P013</t>
  </si>
  <si>
    <t>Q9P013 [17-28]</t>
  </si>
  <si>
    <t>Spliceosome-associated protein CWC15 homolog OS=Homo sapiens OX=9606 GN=CWC15 PE=1 SV=2</t>
  </si>
  <si>
    <t>CWC15</t>
  </si>
  <si>
    <t>Q9P013 1xAcetyl [K18]</t>
  </si>
  <si>
    <t>Q16778 [48-58];Q5QNW6 [48-58];Q96A08 [49-59];O60814 [48-58]</t>
  </si>
  <si>
    <t>Histone H2B type 2-E OS=Homo sapiens OX=9606 GN=H2BC21 PE=1 SV=3;Histone H2B type 2-F OS=Homo sapiens OX=9606 GN=H2BC18 PE=1 SV=3;Histone H2B type 1-A OS=Homo sapiens OX=9606 GN=H2BC1 PE=1 SV=3;Histone H2B type 1-K OS=Homo sapiens OX=9606 GN=H2BC12 PE=1 SV=3</t>
  </si>
  <si>
    <t>Q16778 1xAcetyl [K58];Q5QNW6 1xAcetyl [K58];Q96A08 1xAcetyl [K59];O60814 1xAcetyl [K58]</t>
  </si>
  <si>
    <t>Q9Y2E6 [383-396]</t>
  </si>
  <si>
    <t>Q9Y2E6 2xAcetyl [K388;K395]</t>
  </si>
  <si>
    <t>alcohol biosynthetic process;alcohol catabolic process;alcohol metabolic process;biosynthetic process;carbohydrate biosynthetic process;carbohydrate catabolic process;carbohydrate metabolic process;catabolic process;cellular biosynthetic process;cellular carbohydrate biosynthetic process;cellular carbohydrate catabolic process;cellular carbohydrate metabolic process;cellular metabolic process;cellular nitrogen compound metabolic process;cellular process;coenzyme metabolic process;cofactor metabolic process;developmental process;gluconeogenesis;glucose catabolic process;glucose metabolic process;heterocycle metabolic process;hexose biosynthetic process;hexose catabolic process;hexose metabolic process;metabolic process;monosaccharide biosynthetic process;monosaccharide catabolic process;monosaccharide metabolic process;multicellular organismal development;multicellular organismal process;NADP metabolic process;NADPH regeneration;nicotinamide nucleotide metabolic process;nitrogen compound metabolic process;nucleobase-containing compound metabolic process;nucleobase-containing small molecule metabolic process;nucleoside phosphate metabolic process;nucleotide metabolic process;oxidation-reduction process;oxidoreduction coenzyme metabolic process;pentose-phosphate shunt;primary metabolic process;pyridine nucleotide metabolic process;pyridine-containing compound metabolic process;small molecule biosynthetic process;small molecule catabolic process;small molecule metabolic process</t>
  </si>
  <si>
    <t>binding;catalytic activity;enzyme binding;intramolecular oxidoreductase activity;intramolecular oxidoreductase activity, interconverting aldoses and ketoses;isomerase activity;protein binding;triose-phosphate isomerase activity;ubiquitin protein ligase binding</t>
  </si>
  <si>
    <t>cell part;cytoplasmic part;cytosol;extracellular membrane-bounded organelle;extracellular organelle;extracellular region part;extracellular space;extracellular vesicular exosome;intracellular membrane-bounded organelle;intracellular organelle;intracellular part;membrane-bounded organelle;membrane-bounded vesicle;nucleus;organelle;vesicle</t>
  </si>
  <si>
    <t>Carbon fixation in photosynthetic organisms;Fructose and mannose metabolism;Glycolysis / Gluconeogenesis;Inositol phosphate metabolism</t>
  </si>
  <si>
    <t>3D-structure;Acetylation;Alternativepromoterusage;Alternativesplicing;Completeproteome;Directproteinsequencing;Diseasemutation;Gluconeogenesis;Glycolysis;Hereditaryhemolyticanemia;Isomerase;Nitration;Pentoseshunt;Phosphoprotein;Polymorphism;Referenceproteome</t>
  </si>
  <si>
    <t>P60174</t>
  </si>
  <si>
    <t>P60174 [136-149]</t>
  </si>
  <si>
    <t>Triosephosphate isomerase OS=Homo sapiens OX=9606 GN=TPI1 PE=1 SV=4</t>
  </si>
  <si>
    <t>TPI1</t>
  </si>
  <si>
    <t>P60174 1xAcetyl [K142]</t>
  </si>
  <si>
    <t>alcohol metabolic process;biosynthetic process;cholesterol biosynthetic process;cholesterol metabolic process;lipid biosynthetic process;lipid metabolic process;metabolic process;primary metabolic process;small molecule metabolic process;steroid biosynthetic process;steroid metabolic process;sterol biosynthetic process;sterol metabolic process</t>
  </si>
  <si>
    <t>binding;catalytic activity;chromo shadow domain binding;DNA binding;lamin binding;nucleic acid binding;oxidoreductase activity;oxidoreductase activity, acting on the CH-CH group of donors;oxidoreductase activity, acting on the CH-CH group of donors, NAD or NADP as acceptor;protein binding;protein domain specific binding</t>
  </si>
  <si>
    <t>cell part;envelope;integral to membrane;integral to nuclear inner membrane;integral to organelle membrane;intracellular organelle part;intracellular part;intrinsic to membrane;intrinsic to nuclear inner membrane;intrinsic to organelle membrane;membrane;membrane part;nuclear envelope;nuclear membrane;nuclear membrane part;nuclear part;organelle envelope;organelle membrane;organelle part</t>
  </si>
  <si>
    <t>3D-structure;Acetylation;Completeproteome;Diseasemutation;DNA-binding;Membrane;Nucleus;Phosphoprotein;Polymorphism;Receptor;Referenceproteome;Transmembrane;Transmembranehelix</t>
  </si>
  <si>
    <t>Q14739</t>
  </si>
  <si>
    <t>Q14739 [41-50]</t>
  </si>
  <si>
    <t>Delta(14)-sterol reductase LBR OS=Homo sapiens OX=9606 GN=LBR PE=1 SV=2</t>
  </si>
  <si>
    <t>LBR</t>
  </si>
  <si>
    <t>Q14739 1xAcetyl [K42]</t>
  </si>
  <si>
    <t>Q9P0M6 1xAcetyl [K116]</t>
  </si>
  <si>
    <t>cellular metabolic process;cellular process;electron transport chain;generation of precursor metabolites and energy;metabolic process;mitochondrial electron transport, NADH to ubiquinone;oxidation-reduction process;respiratory electron transport chain;response to chemical stimulus;response to drug;response to stimulus;small molecule metabolic process</t>
  </si>
  <si>
    <t>adenyl nucleotide binding;adenyl ribonucleotide binding;ATP binding;binding;catalytic activity;kinase activity;NADH dehydrogenase (quinone) activity;NADH dehydrogenase (ubiquinone) activity;NADH dehydrogenase activity;nucleobase-containing compound kinase activity;nucleoside kinase activity;nucleotide binding;oxidoreductase activity;oxidoreductase activity, acting on NADH or NADPH;oxidoreductase activity, acting on NADH or NADPH, quinone or similar compound as acceptor;purine nucleotide binding;purine ribonucleoside triphosphate binding;purine ribonucleotide binding;ribonucleotide binding;transferase activity;transferase activity, transferring phosphorus-containing groups</t>
  </si>
  <si>
    <t>cell part;cytoplasmic part;intracellular organelle lumen;intracellular organelle part;intracellular part;macromolecular complex;membrane;membrane part;membrane-enclosed lumen;mitochondrial inner membrane;mitochondrial matrix;mitochondrial membrane;mitochondrial membrane part;mitochondrial part;mitochondrial respiratory chain complex I;NADH dehydrogenase complex;organelle inner membrane;organelle lumen;organelle membrane;organelle part;protein complex;respiratory chain complex I</t>
  </si>
  <si>
    <t>Alternativesplicing;Completeproteome;Electrontransport;FAD;Flavoprotein;Mitochondrion;Polymorphism;Referenceproteome;Respiratorychain;Transitpeptide;Transport</t>
  </si>
  <si>
    <t>Respiratory chain complex I (gamma subunit) mitochondrial;Respiratory chain complex I (holoenzyme), mitochondrial;Respiratory chain complex I (incomplete intermediate), mitochondrial</t>
  </si>
  <si>
    <t>O95299</t>
  </si>
  <si>
    <t>O95299 [76-84]</t>
  </si>
  <si>
    <t>NADH dehydrogenase [ubiquinone] 1 alpha subcomplex subunit 10, mitochondrial OS=Homo sapiens OX=9606 GN=NDUFA10 PE=1 SV=1</t>
  </si>
  <si>
    <t>NDUFA10</t>
  </si>
  <si>
    <t>O95299 1xAcetyl [K80]</t>
  </si>
  <si>
    <t>P21796 [267-283]</t>
  </si>
  <si>
    <t>P21796 1xAcetyl [K274]</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</si>
  <si>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stress;chromatin modification;chromatin organization;chromosome organization;covalent chromatin modification;DNA metabolic process;DNA recombination;DNA repair;histone acetylation;histone H4 acetylation;histone H4-K16 acetylation;histone H4-K5 acetylation;histone H4-K8 acetylation;histone modification;internal peptidyl-lysine acetylation;internal protein amino acid acetylation;macromolecule biosynthetic process;macromolecule metabolic process;macromolecule modification;metabolic process;nitrogen compound metabolic process;nucleic acid metabolic process;nucleobase-containing compound metabolic process;organelle organization;peptidyl-amino acid modification;peptidyl-lysine acetylation;peptidyl-lysine modification;primary metabolic process;protein acetylation;protein acylation;protein metabolic process;protein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DNA damage stimulus;response to stimulus;response to stress;RNA biosynthetic process;RNA metabolic process;transcription, DNA-dependent</t>
  </si>
  <si>
    <t>actin cytoskeleton;cell junction;cell part;chromatin remodeling complex;chromosomal part;cytoplasm;cytoskeleton;DNA helicase complex;histone acetyltransferase complex;histone methyltransferase complex;Ino80 complex;intracellular non-membrane-bounded organelle;intracellular organelle;intracellular organelle part;intracellular part;macromolecular complex;methyltransferase complex;MLL1 complex;non-membrane-bounded organelle;nuclear chromosome part;nuclear part;nucleolus;nucleoplasm;nucleoplasm part;organelle;organelle part;protein complex</t>
  </si>
  <si>
    <t>Acetylation;Alternativesplicing;Chromatinregulator;Coiledcoil;Completeproteome;DNAdamage;DNArecombination;DNArepair;Nucleus;Phosphoprotein;Polymorphism;Referenceproteome;Transcription;Transcriptionregulation</t>
  </si>
  <si>
    <t>DIPA-MCRS1 complex;INO80 chromatin remodeling complex;MLL1-WDR5 complex</t>
  </si>
  <si>
    <t>Q96EZ8</t>
  </si>
  <si>
    <t>Q96EZ8 [122-130]</t>
  </si>
  <si>
    <t>Microspherule protein 1 OS=Homo sapiens OX=9606 GN=MCRS1 PE=1 SV=1</t>
  </si>
  <si>
    <t>MCRS1</t>
  </si>
  <si>
    <t>Q96EZ8 1xAcetyl [K123]</t>
  </si>
  <si>
    <t>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process;establishment of localization;establishment of protein localization;macromolecule metabolic process;membrane docking;membrane organization;metabolic process;organelle organization;primary metabolic process;protein metabolic process;protein transport;transport;vesicle docking;vesicle docking involved in exocytosis</t>
  </si>
  <si>
    <t>binding;enzyme binding;GTPase binding;protein binding;protein N-terminus binding;Ral GTPase binding;Ras GTPase binding;small GTPase binding</t>
  </si>
  <si>
    <t>cell cortex part;cell part;cell projection part;cytoplasm;cytoplasmic part;cytosol;exocyst;growth cone membrane;intracellular part;macromolecular complex;membrane;membrane part;myelin sheath abaxonal region;plasma membrane;plasma membrane part;protein complex</t>
  </si>
  <si>
    <t>Tight junction</t>
  </si>
  <si>
    <t>Acetylation;Alternativesplicing;Coiledcoil;Completeproteome;Directproteinsequencing;Exocytosis;Phosphoprotein;Polymorphism;Proteintransport;Referenceproteome;Transport</t>
  </si>
  <si>
    <t>Sec6/8 exocyst complex</t>
  </si>
  <si>
    <t>Q96A65</t>
  </si>
  <si>
    <t>Q96A65 [291-308]</t>
  </si>
  <si>
    <t>Exocyst complex component 4 OS=Homo sapiens OX=9606 GN=EXOC4 PE=1 SV=1</t>
  </si>
  <si>
    <t>EXOC4</t>
  </si>
  <si>
    <t>Q96A65 1xAcetyl [K297]</t>
  </si>
  <si>
    <t>cell part;cytoplasm;cytoplasmic part;intracellular membrane-bounded organelle;intracellular non-membrane-bounded organelle;intracellular organelle;intracellular organelle part;intracellular part;membrane;membrane-bounded organelle;mitochondrion;non-membrane-bounded organelle;nuclear part;nucleolus;nucleus;organelle;organelle part;plasma membrane</t>
  </si>
  <si>
    <t>3D-structure;Acetylation;Alternativesplicing;ATP-binding;Completeproteome;Nucleotide-binding;Nucleus;Phosphoprotein;Polymorphism;Referenceproteome;Repeat</t>
  </si>
  <si>
    <t>O15381</t>
  </si>
  <si>
    <t>O15381 [74-86]</t>
  </si>
  <si>
    <t>Nuclear valosin-containing protein-like OS=Homo sapiens OX=9606 GN=NVL PE=1 SV=1</t>
  </si>
  <si>
    <t>NVL</t>
  </si>
  <si>
    <t>O15381 1xAcetyl [K85]</t>
  </si>
  <si>
    <t>P42167 [208-215]</t>
  </si>
  <si>
    <t>P42167 1xAcetyl [K213]</t>
  </si>
  <si>
    <t>biological regulation;cell cycle phase;cell cycle process;cell division;cellular component assembly;cellular component assembly at cellular level;cellular component organization;cellular component organization at cellular level;cellular component organization or biogenesis;cellular component organization or biogenesis at cellular level;cellular process;chromosome segregation;cytoskeleton organization;G1/S transition of mitotic cell cycle;microtubule cytoskeleton organization;microtubule-based process;mitosis;mitotic spindle organization;nuclear division;organelle assembly;organelle fission;organelle organization;positive regulation of catalytic activity;positive regulation of GTPase activity;positive regulation of hydrolase activity;positive regulation of molecular function;regulation of biological process;regulation of catabolic process;regulation of catalytic activity;regulation of cell cycle;regulation of cell cycle process;regulation of cellular catabolic process;regulation of cellular component organization;regulation of cellular metabolic process;regulation of cellular process;regulation of GTP catabolic process;regulation of GTPase activity;regulation of hydrolase activity;regulation of metabolic process;regulation of mitosis;regulation of mitotic cell cycle;regulation of molecular function;regulation of nitrogen compound metabolic process;regulation of nuclear division;regulation of nucleobase-containing compound metabolic process;regulation of nucleotide catabolic process;regulation of nucleotide metabolic process;regulation of organelle organization;regulation of primary metabolic process;regulation of purine nucleotide catabolic process;spindle assembly;spindle organization;viral reproduction</t>
  </si>
  <si>
    <t>binding;chromatin binding;chromatin DNA binding;DNA binding;enzyme regulator activity;GTPase regulator activity;guanyl-nucleotide exchange factor activity;histone binding;nucleic acid binding;nucleoside-triphosphatase regulator activity;nucleosomal DNA binding;nucleosome binding;protein binding;Ran guanyl-nucleotide exchange factor activity;Ras guanyl-nucleotide exchange factor activity;small GTPase regulator activity;structure-specific DNA binding</t>
  </si>
  <si>
    <t>cell part;chromatin;chromosomal part;chromosome;condensed chromosome;condensed nuclear chromosome;cytoplasm;intracellular membrane-bounded organelle;intracellular non-membrane-bounded organelle;intracellular organelle;intracellular organelle part;intracellular part;membrane;membrane-bounded organelle;non-membrane-bounded organelle;nuclear chromatin;nuclear chromosome;nuclear chromosome part;nuclear membrane;nuclear part;nucleoplasm;nucleus;organelle;organelle membrane;organelle part</t>
  </si>
  <si>
    <t>3D-structure;Alternativesplicing;Cellcycle;Celldivision;Completeproteome;Cytoplasm;Directproteinsequencing;DNA-binding;Guanine-nucleotidereleasingfactor;Methylation;Mitosis;Nucleus;Phosphoprotein;Referenceproteome;Repeat</t>
  </si>
  <si>
    <t>P18754</t>
  </si>
  <si>
    <t>P18754 [148-161]</t>
  </si>
  <si>
    <t>Regulator of chromosome condensation OS=Homo sapiens OX=9606 GN=RCC1 PE=1 SV=1</t>
  </si>
  <si>
    <t>RCC1</t>
  </si>
  <si>
    <t>P18754 1xAcetyl [K160]</t>
  </si>
  <si>
    <t>P42167 [394-404]</t>
  </si>
  <si>
    <t>P42167 1xAcetyl [K401]</t>
  </si>
  <si>
    <t>Q96T58 [995-1003]</t>
  </si>
  <si>
    <t>Q96T58 1xAcetyl [K997]</t>
  </si>
  <si>
    <t>Acetylation;Alternativesplicing;Completeproteome;Polymorphism;Referenceproteome</t>
  </si>
  <si>
    <t>Q6NW29</t>
  </si>
  <si>
    <t>Q6NW29 [142-153]</t>
  </si>
  <si>
    <t>RWD domain-containing protein 4 OS=Homo sapiens OX=9606 GN=RWDD4 PE=1 SV=3</t>
  </si>
  <si>
    <t>RWDD4</t>
  </si>
  <si>
    <t>Q6NW29 3xAcetyl [K142;K150;K]</t>
  </si>
  <si>
    <t>adherens junction;anchoring junction;cell junction;cell part;cell-substrate adherens junction;cell-substrate junction;cytoplasm;cytoplasmic part;cytosol;cytosolic large ribosomal subunit;focal adhesion;intracellular non-membrane-bounded organelle;intracellular organelle;intracellular organelle part;intracellular part;large ribosomal subunit;macromolecular complex;membrane;non-membrane-bounded organelle;nuclear part;nucleolus;organelle;organelle part;ribonucleoprotein complex</t>
  </si>
  <si>
    <t>3D-structure;Citrullination;Completeproteome;Directproteinsequencing;Phosphoprotein;Referenceproteome;Ribonucleoprotein;Ribosomalprotein</t>
  </si>
  <si>
    <t>P84098</t>
  </si>
  <si>
    <t>P84098 [153-162]</t>
  </si>
  <si>
    <t>60S ribosomal protein L19 OS=Homo sapiens OX=9606 GN=RPL19 PE=1 SV=1</t>
  </si>
  <si>
    <t>RPL19</t>
  </si>
  <si>
    <t>P84098 1xAcetyl [K153]</t>
  </si>
  <si>
    <t>Q00839 [424-433]</t>
  </si>
  <si>
    <t>anatomical structure development;ATP-dependent chromatin remodeling;biological regulation;cellular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process;chromatin modification;chromatin organization;chromatin remodeling;chromosome organization;developmental process;macromolecular complex disassembly;macromolecular complex subunit organization;metabolic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DNA-dependent;nervous system development;nucleosome disassembly;nucleosome organization;organelle organization;protein-DNA complex disassembly;protein-DNA complex subunit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DNA-dependent;system development</t>
  </si>
  <si>
    <t>acetyltransferase activity;binding;catalytic activity;chromatin binding;DNA binding;ligand-dependent nuclear receptor binding;N-acetyltransferase activity;N-acyltransferase activity;nucleic acid binding;protein binding;protein binding transcription factor activity;protein N-terminus binding;receptor binding;RNA binding;transcription coactivator activity;transcription cofactor activity;transcription factor binding transcription factor activity;transferase activity;transferase activity, transferring acyl groups;transferase activity, transferring acyl groups other than amino-acyl groups</t>
  </si>
  <si>
    <t>cell part;chromatin;chromatin remodeling complex;chromosomal part;chromosome;intracellular membrane-bounded organelle;intracellular non-membrane-bounded organelle;intracellular organelle;intracellular organelle part;intracellular part;macromolecular complex;membrane-bounded organelle;nBAF complex;non-membrane-bounded organelle;npBAF complex;nuclear chromatin;nuclear chromosome;nuclear chromosome part;nuclear part;nucleoplasm;nucleoplasm part;nucleus;organelle;organelle part;protein complex;SWI/SNF complex;SWI/SNF-type complex;transcriptional repressor complex</t>
  </si>
  <si>
    <t>Alternativesplicing;Chromatinregulator;Coiledcoil;Completeproteome;Diseasemutation;DNA-binding;Mentalretardation;Neurogenesis;Nucleus;Phosphoprotein;Referenceproteome;Ublconjugation</t>
  </si>
  <si>
    <t>BAF complex;BRG1-associated complex;Brg1-associated complex I;BRG1-SIN3A complex;BRG1-SIN3A-HDAC containing SWI/SNF remodeling complex I;Brm-associated complex;BRM-associated complex;BRM-SIN3A complex;BRM-SIN3A-HDAC complex;EBAFa complex;EBAFb complex;LARC complex (LCR-associated remodeling complex);NUMAC complex (nucleosomal methylation activator complex);PBAF complex (Polybromo- and BAF containing complex);RNA polymerase II complex, chromatin structure modifying;SMARCA2/BRM-BAF57-MECP2 complex;SWI/SNF chromatin-remodeling complex;SWI-SNF chromatin remodeling-related-BRCA1 complex;WINAC complex</t>
  </si>
  <si>
    <t>Q969G3</t>
  </si>
  <si>
    <t>Q969G3 [273-284]</t>
  </si>
  <si>
    <t>SWI/SNF-related matrix-associated actin-dependent regulator of chromatin subfamily E member 1 OS=Homo sapiens OX=9606 GN=SMARCE1 PE=1 SV=2</t>
  </si>
  <si>
    <t>SMARCE1</t>
  </si>
  <si>
    <t>Q969G3 1xAcetyl [K277]</t>
  </si>
  <si>
    <t>P22695 [148-162]</t>
  </si>
  <si>
    <t>P62308 [4-11]</t>
  </si>
  <si>
    <t>P62308 1xAcetyl [K10]</t>
  </si>
  <si>
    <t>biosynthetic process;cell differentiation;cellular biosynthetic process;cellular developmental process;cellular macromolecule biosynthetic process;cellular macromolecule metabolic process;cellular metabolic process;cellular nitrogen compound metabolic process;cellular process;developmental process;macromolecule biosynthetic process;macromolecule metabolic process;metabolic process;multi-organism process;ncRNA metabolic process;ncRNA processing;nitrogen compound metabolic process;nucleic acid metabolic process;nucleobase-containing compound metabolic process;osteoblast differentiation;primary metabolic process;response to biotic stimulus;response to chemical stimulus;response to dsRNA;response to exogenous dsRNA;response to organic substance;response to other organism;response to stimulus;response to virus;RNA biosynthetic process;RNA metabolic process;RNA processing;RNA secondary structure unwinding;rRNA metabolic process;rRNA processing;transcription from RNA polymerase II promoter;transcription, DNA-dependent</t>
  </si>
  <si>
    <t>adenyl nucleotide binding;adenyl ribonucleotide binding;ATP binding;ATPase activity;ATPase activity, coupled;ATP-dependent helicase activity;ATP-dependent RNA helicase activity;binding;catalytic activity;double-stranded RNA binding;helicase activity;hydrolase activity;hydrolase activity, acting on acid anhydrides;hydrolase activity, acting on acid anhydrides, in phosphorus-containing anhydrides;nucleic acid binding;nucleoside-triphosphatase activity;nucleotide binding;purine NTP-dependent helicase activity;purine nucleotide binding;purine ribonucleoside triphosphate binding;purine ribonucleotide binding;pyrophosphatase activity;ribonucleotide binding;RNA binding;RNA helicase activity;RNA-dependent ATPase activity;rRNA binding;snoRNA binding</t>
  </si>
  <si>
    <t>3D-structure;Acetylation;Alternativesplicing;ATP-binding;Completeproteome;Directproteinsequencing;Helicase;Hydrolase;Nucleotide-binding;Nucleus;Phosphoprotein;Polymorphism;Referenceproteome;Repeat;RNA-binding;rRNAprocessing;Transcription</t>
  </si>
  <si>
    <t>Nop56p-associated pre-rRNA complex;Toposome</t>
  </si>
  <si>
    <t>Q9NR30</t>
  </si>
  <si>
    <t>Q9NR30 [477-484];Q9BQ39 [428-435]</t>
  </si>
  <si>
    <t>Nucleolar RNA helicase 2 OS=Homo sapiens OX=9606 GN=DDX21 PE=1 SV=5;ATP-dependent RNA helicase DDX50 OS=Homo sapiens OX=9606 GN=DDX50 PE=1 SV=1</t>
  </si>
  <si>
    <t>DDX50</t>
  </si>
  <si>
    <t>Q9NR30 1xAcetyl [K481];Q9BQ39 1xAcetyl [K432]</t>
  </si>
  <si>
    <t>Q02543 [57-74]</t>
  </si>
  <si>
    <t>Q02543 1xAcetyl [K70]</t>
  </si>
  <si>
    <t>P55265 [565-576]</t>
  </si>
  <si>
    <t>P55265 1xAcetyl [K574]</t>
  </si>
  <si>
    <t>P13010 [470-486]</t>
  </si>
  <si>
    <t>P13010 1xAcetyl [K481]</t>
  </si>
  <si>
    <t>P10809 [197-205]</t>
  </si>
  <si>
    <t>P10809 1xAcetyl [K202]</t>
  </si>
  <si>
    <t>Acetylation;Completeproteome;Nucleus;Phosphoprotein;Referenceproteome;Repeat;WDrepeat</t>
  </si>
  <si>
    <t>Q8IWA0</t>
  </si>
  <si>
    <t>Q8IWA0 [456-471]</t>
  </si>
  <si>
    <t>WD repeat-containing protein 75 OS=Homo sapiens OX=9606 GN=WDR75 PE=1 SV=1</t>
  </si>
  <si>
    <t>WDR75</t>
  </si>
  <si>
    <t>Q8IWA0 1xAcetyl [K466]</t>
  </si>
  <si>
    <t>cell differentiation;cellular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metabolic process;cellular metabolic process;cellular nitrogen compound metabolic process;cellular process;cis assembly of pre-catalytic spliceosome;developmental process;gene expression;macromolecular complex assembly;macromolecular complex subunit organization;macromolecule metabolic process;metabolic process;mRNA metabolic process;mRNA processing;nitrogen compound metabolic process;nuclear mRNA splicing, via spliceosome;nucleic acid metabolic process;nucleobase-containing compound metabolic process;osteoblast differentiation;primary metabolic process;ribonucleoprotein complex assembly;ribonucleoprotein complex subunit organization;RNA metabolic process;RNA processing;RNA splicing;RNA splicing, via transesterification reactions;RNA splicing, via transesterification reactions with bulged adenosine as nucleophile</t>
  </si>
  <si>
    <t>adenyl nucleotide binding;adenyl ribonucleotide binding;ATP binding;ATPase activity;ATPase activity, coupled;ATP-dependent helicase activity;ATP-dependent RNA helicase activity;binding;catalytic activity;helicase activity;hydrolase activity;hydrolase activity, acting on acid anhydrides;hydrolase activity, acting on acid anhydrides, in phosphorus-containing anhydrides;identical protein binding;nucleoside-triphosphatase activity;nucleotide binding;protein binding;purine NTP-dependent helicase activity;purine nucleotide binding;purine ribonucleoside triphosphate binding;purine ribonucleotide binding;pyrophosphatase activity;ribonucleotide binding;RNA helicase activity;RNA-dependent ATPase activity</t>
  </si>
  <si>
    <t>catalytic step 2 spliceosome;cell part;intracellular membrane-bounded organelle;intracellular organelle;intracellular organelle part;intracellular part;macromolecular complex;membrane;membrane-bounded organelle;nuclear part;nucleoplasm;nucleus;organelle;organelle part;ribonucleoprotein complex;small nuclear ribonucleoprotein complex;spliceosomal complex;U5 snRNP</t>
  </si>
  <si>
    <t>3D-structure;Acetylation;Alternativesplicing;ATP-binding;Coiledcoil;Completeproteome;Directproteinsequencing;Diseasemutation;Helicase;Hydrolase;Isopeptidebond;mRNAprocessing;mRNAsplicing;Nucleotide-binding;Nucleus;Phosphoprotein;Polymorphism;Referenceproteome;Repeat;Retinitispigmentosa;Spliceosome;Ublconjugation</t>
  </si>
  <si>
    <t>C complex spliceosome;SNW1 complex;Spliceosome</t>
  </si>
  <si>
    <t>O75643</t>
  </si>
  <si>
    <t>O75643 [2044-2060]</t>
  </si>
  <si>
    <t>U5 small nuclear ribonucleoprotein 200 kDa helicase OS=Homo sapiens OX=9606 GN=SNRNP200 PE=1 SV=2</t>
  </si>
  <si>
    <t>SNRNP200</t>
  </si>
  <si>
    <t>O75643 1xAcetyl [K2059]</t>
  </si>
  <si>
    <t>cell part;chromatin;chromosomal part;extracellular region part;extracellular space;intracellular membrane-bounded organelle;intracellular organelle;intracellular organelle part;intracellular part;membrane-bounded organelle;nucleus;organelle;organelle part</t>
  </si>
  <si>
    <t>Alternativesplicing;Completeproteome;Nucleus;Phosphoprotein;Polymorphism;Referenceproteome</t>
  </si>
  <si>
    <t>Q8IX21</t>
  </si>
  <si>
    <t>Q8IX21 [377-388]</t>
  </si>
  <si>
    <t>SMC5-SMC6 complex localization factor protein 2 OS=Homo sapiens OX=9606 GN=SLF2 PE=1 SV=2</t>
  </si>
  <si>
    <t>SLF2</t>
  </si>
  <si>
    <t>Q8IX21 1xAcetyl [K381]</t>
  </si>
  <si>
    <t>Q9Y2X3 [406-415]</t>
  </si>
  <si>
    <t>Q9Y2X3 1xAcetyl [K411]</t>
  </si>
  <si>
    <t>P21796 [219-236]</t>
  </si>
  <si>
    <t>P21796 1xAcetyl [K224]</t>
  </si>
  <si>
    <t>Q9H7Z6 [342-358]</t>
  </si>
  <si>
    <t>Q9H7Z6 1xAcetyl [K351]</t>
  </si>
  <si>
    <t>P16403 [130-139]</t>
  </si>
  <si>
    <t>P16403 1xAcetyl [K139]</t>
  </si>
  <si>
    <t>alternative nuclear mRNA splicing, via spliceosome;cellular macromolecule metabolic process;cellular metabolic process;cellular nitrogen compound metabolic process;cellular process;establishment of localization;establishment of localization in cell;establishment of RNA localization;gene expression;intracellular transport;macromolecule metabolic process;metabolic process;mRNA metabolic process;mRNA processing;mRNA transport;nitrogen compound metabolic process;nuclear export;nuclear import;nuclear mRNA splicing, via spliceosome;nuclear transport;nucleic acid metabolic process;nucleic acid transport;nucleobase-containing compound metabolic process;nucleobase-containing compound transport;nucleocytoplasmic transport;primary metabolic process;RNA export from nucleus;RNA metabolic process;RNA processing;RNA splicing;RNA splicing, via transesterification reactions;RNA splicing, via transesterification reactions with bulged adenosine as nucleophile;RNA transport;transport;viral reproduction</t>
  </si>
  <si>
    <t>binding;DNA binding;nucleic acid binding;nucleotide binding;RNA binding;single-stranded DNA binding;single-stranded RNA binding;structure-specific DNA binding</t>
  </si>
  <si>
    <t>catalytic step 2 spliceosome;cell part;cytoplasm;cytoskeleton;extracellular membrane-bounded organelle;extracellular organelle;extracellular region part;extracellular vesicular exosome;intermediate filament cytoskeleton;intracellular non-membrane-bounded organelle;intracellular organelle;intracellular organelle part;intracellular part;macromolecular complex;membrane;membrane-bounded organelle;membrane-bounded vesicle;non-membrane-bounded organelle;nuclear part;nucleoplasm;organelle;organelle part;ribonucleoprotein complex;spliceosomal complex;vesicle</t>
  </si>
  <si>
    <t>3D-structure;Acetylation;Alternativesplicing;Amyotrophiclateralsclerosis;Completeproteome;Cytoplasm;Directproteinsequencing;Diseasemutation;Host-virusinteraction;Isopeptidebond;Methylation;mRNAprocessing;mRNAsplicing;mRNAtransport;Neurodegeneration;Nucleus;Phosphoprotein;Polymorphism;Referenceproteome;Repeat;Ribonucleoprotein;RNA-binding;Spliceosome;Transport;Ublconjugation</t>
  </si>
  <si>
    <t>C complex spliceosome;Nop56p-associated pre-rRNA complex</t>
  </si>
  <si>
    <t>P09651</t>
  </si>
  <si>
    <t>P09651 [162-178]</t>
  </si>
  <si>
    <t>Heterogeneous nuclear ribonucleoprotein A1 OS=Homo sapiens OX=9606 GN=HNRNPA1 PE=1 SV=5</t>
  </si>
  <si>
    <t>HNRNPA1</t>
  </si>
  <si>
    <t>P09651 1xAcetyl [K166]</t>
  </si>
  <si>
    <t>Q9Y4W6 [552-559]</t>
  </si>
  <si>
    <t>Q9Y4W6 1xAcetyl [K558]</t>
  </si>
  <si>
    <t>cell part;chromosomal part;intracellular membrane-bounded organelle;intracellular organelle;intracellular organelle part;intracellular part;macromolecular complex;membrane-bounded organelle;nucleosome;nucleus;organelle;organelle part;protein-DNA complex</t>
  </si>
  <si>
    <t>Chromosome;Completeproteome;DNA-binding;Nucleosomecore;Nucleus;Referenceproteome</t>
  </si>
  <si>
    <t>Q99525 [5-17]</t>
  </si>
  <si>
    <t>H4C7</t>
  </si>
  <si>
    <t>Q99525 3xAcetyl [K6;K9;K13]</t>
  </si>
  <si>
    <t>biological regulation;blood coagulation;calcium ion homeostasis;calcium ion transmembrane transport;calcium ion transport;cation homeostasis;cation transport;cellular calcium ion homeostasis;cellular cation homeostasis;cellular chemical homeostasis;cellular divalent inorganic cation homeostasis;cellular homeostasis;cellular ion homeostasis;cellular metal ion homeostasis;cellular process;cellular response to amine stimulus;cellular response to catecholamine stimulus;cellular response to chemical stimulus;cellular response to endogenous stimulus;cellular response to epinephrine stimulus;cellular response to monoamine stimulus;cellular response to organic nitrogen;cellular response to organic substance;cellular response to stimulus;chemical homeostasis;coagulation;divalent inorganic cation homeostasis;divalent inorganic cation transport;divalent metal ion transport;establishment of localization;hemostasis;homeostatic process;ion homeostasis;ion transmembrane transport;ion transport;metal ion homeostasis;metal ion transport;multicellular organismal process;negative regulation of biological process;negative regulation of biosynthetic process;negative regulation of calcineurin-NFAT signaling pathway;negative regulation of calcium-mediated signaling;negative regulation of catalytic activity;negative regulation of cell communication;negative regulation of cellular biosynthetic process;negative regulation of cellular metabolic process;negative regulation of cellular process;negative regulation of metabolic process;negative regulation of molecular function;negative regulation of monooxygenase activity;negative regulation of nitric oxide biosynthetic process;negative regulation of nitric oxide mediated signal transduction;negative regulation of nitric-oxide synthase activity;negative regulation of nitrogen compound metabolic process;negative regulation of oxidoreductase activity;negative regulation of response to stimulus;negative regulation of signal transduction;negative regulation of signaling;positive regulation of biological process;positive regulation of cAMP-dependent protein kinase activity;positive regulation of catalytic activity;positive regulation of cellular metabolic process;positive regulation of cellular process;positive regulation of cellular protein metabolic process;positive regulation of kinase activity;positive regulation of macromolecule metabolic process;positive regulation of metabolic process;positive regulation of molecular function;positive regulation of peptidyl-serine phosphorylation;positive regulation of phosphate metabolic process;positive regulation of phosphorus metabolic process;positive regulation of phosphorylation;positive regulation of protein kinase activity;positive regulation of protein metabolic process;positive regulation of protein modification process;positive regulation of protein phosphorylation;positive regulation of protein serine/threonine kinase activity;positive regulation of transferase activity;regulation of biological process;regulation of biological quality;regulation of biosynthetic process;regulation of body fluid levels;regulation of calcineurin-NFAT signaling pathway;regulation of calcium-mediated signaling;regulation of cAMP-dependent protein kinase activity;regulation of catalytic activity;regulation of cell communication;regulation of cellular biosynthetic process;regulation of cellular macromolecule biosynthetic process;regulation of cellular metabolic process;regulation of cellular process;regulation of cellular protein metabolic process;regulation of gene expression;regulation of kinase activity;regulation of macromolecule biosynthetic process;regulation of macromolecule metabolic process;regulation of metabolic process;regulation of molecular function;regulation of monooxygenase activity;regulation of nitric oxide biosynthetic process;regulation of nitric oxide mediated signal transduction;regulation of nitric-oxide synthase activity;regulation of nitrogen compound metabolic process;regulation of nucleobase-containing compound metabolic process;regulation of oxidoreductase activity;regulation of peptidyl-serine phosphorylation;regulation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response to stimulus;regulation of RNA metabolic process;regulation of signal transduction;regulation of signaling;regulation of transcription from RNA polymerase II promoter;regulation of transcription, DNA-dependent;regulation of transferase activity;response to abiotic stimulus;response to amine stimulus;response to catecholamine stimulus;response to chemical stimulus;response to endogenous stimulus;response to epinephrine stimulus;response to hydrostatic pressure;response to monoamine stimulus;response to organic nitrogen;response to organic substance;response to stimulus;response to stress;response to water;transmembrane transport;transport</t>
  </si>
  <si>
    <t>active transmembrane transporter activity;adenyl nucleotide binding;adenyl ribonucleotide binding;ATP binding;ATPase activity;ATPase activity, coupled;ATPase activity, coupled to movement of substances;ATPase activity, coupled to transmembrane movement of ions;ATPase activity, coupled to transmembrane movement of ions, phosphorylative mechanism;ATPase activity, coupled to transmembrane movement of substances;binding;calcium ion transmembrane transporter activity;calcium-transporting ATPase activity;calmodulin binding;catalytic activity;cation binding;cation transmembrane transporter activity;cation-transporting ATPase activity;divalent inorganic cation transmembrane transporter activity;enzyme binding;hydrolase activity;hydrolase activity, acting on acid anhydrides;hydrolase activity, acting on acid anhydrides, catalyzing transmembrane movement of substances;hydrolase activity, acting on acid anhydrides, in phosphorus-containing anhydrides;inorganic cation transmembrane transporter activity;ion binding;ion transmembrane transporter activity;metal ion binding;metal ion transmembrane transporter activity;nitric-oxide synthase binding;nucleoside-triphosphatase activity;nucleotide binding;phosphatase binding;P-P-bond-hydrolysis-driven transmembrane transporter activity;primary active transmembrane transporter activity;protein binding;protein phosphatase 2B binding;protein phosphatase binding;purine nucleotide binding;purine ribonucleoside triphosphate binding;purine ribonucleotide binding;pyrophosphatase activity;ribonucleotide binding;scaffold protein binding;substrate-specific transmembrane transporter activity;substrate-specific transporter activity;transmembrane transporter activity;transporter activity</t>
  </si>
  <si>
    <t>caveola;cell part;contractile fiber part;cytoplasmic part;integral to membrane;integral to plasma membrane;intracellular part;intrinsic to membrane;intrinsic to plasma membrane;macromolecular complex;membrane;membrane part;membrane raft;organelle part;plasma membrane;plasma membrane part;protein complex;T-tubule;Z disc</t>
  </si>
  <si>
    <t>3D-structure;Alternativesplicing;ATP-binding;Calcium;Calciumtransport;Calmodulin-binding;Cellmembrane;Completeproteome;Directproteinsequencing;Hydrolase;Iontransport;Magnesium;Membrane;Metal-binding;Nucleotide-binding;Phosphoprotein;Referenceproteome;Transmembrane;Transmembranehelix;Transport</t>
  </si>
  <si>
    <t>P23634</t>
  </si>
  <si>
    <t>P23634 [301-312]</t>
  </si>
  <si>
    <t>Plasma membrane calcium-transporting ATPase 4 OS=Homo sapiens OX=9606 GN=ATP2B4 PE=1 SV=2</t>
  </si>
  <si>
    <t>ATP2B4</t>
  </si>
  <si>
    <t>P23634 2xAcetyl [K302;K303]</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</si>
  <si>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modification;histone acetylation;histone H3 acetylation;histone modification;internal peptidyl-lysine acetylation;internal protein amino acid acetylation;macromolecule biosynthetic process;macromolecule metabolic process;macromolecule modification;metabolic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process;organelle organization;peptidyl-amino acid modification;peptidyl-lysine acetylation;peptidyl-lysine modification;primary metabolic process;protein acetylation;protein acylation;protein metabolic process;protein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process;transcription, DNA-dependent</t>
  </si>
  <si>
    <t>binding;DNA binding;nucleic acid binding;protein binding;protein binding transcription factor activity;sequence-specific DNA binding;TBP-class protein binding;transcription cofactor activity;transcription corepressor activity;transcription factor binding;transcription factor binding transcription factor activity</t>
  </si>
  <si>
    <t>Ada2/Gcn5/Ada3 transcription activator complex;cell part;histone acetyltransferase complex;intracellular membrane-bounded organelle;intracellular organelle;intracellular organelle part;intracellular part;macromolecular complex;membrane-bounded organelle;nuclear part;nucleoplasm part;nucleus;organelle;organelle part;protein complex</t>
  </si>
  <si>
    <t>3D-structure;Acetylation;Completeproteome;Directproteinsequencing;DNA-binding;Nucleus;Phosphoprotein;Polymorphism;Referenceproteome;Repressor;Transcription;Transcriptionregulation</t>
  </si>
  <si>
    <t>Q01658</t>
  </si>
  <si>
    <t>Q01658 [89-100]</t>
  </si>
  <si>
    <t>Protein Dr1 OS=Homo sapiens OX=9606 GN=DR1 PE=1 SV=1</t>
  </si>
  <si>
    <t>DR1</t>
  </si>
  <si>
    <t>Q01658 1xAcetyl [K95]</t>
  </si>
  <si>
    <t>O75367 [97-117]</t>
  </si>
  <si>
    <t>O75367 1xAcetyl [K116]</t>
  </si>
  <si>
    <t>Q9Y2W1 1xAcetyl [K470]</t>
  </si>
  <si>
    <t>O75475 [4-14]</t>
  </si>
  <si>
    <t>O75475 1xAcetyl [K6]</t>
  </si>
  <si>
    <t>cellular component biogenesis;cellular component biogenesis at cellular level;cellular component organization or biogenesis;cellular component organization or biogenesis at cellular level;cellular macromolecule metabolic process;cellular metabolic process;cellular nitrogen compound metabolic process;cellular process;gene expression;macromolecule metabolic process;metabolic process;mRNA metabolic process;mRNA processing;nitrogen compound metabolic process;nuclear mRNA splicing, via spliceosome;nucleic acid metabolic process;nucleobase-containing compound metabolic process;primary metabolic process;ribonucleoprotein complex biogenesis;ribosome biogenesis;RNA metabolic process;RNA processing;RNA splicing;RNA splicing, via transesterification reactions;RNA splicing, via transesterification reactions with bulged adenosine as nucleophile</t>
  </si>
  <si>
    <t>binding;box C/D snoRNA binding;nucleic acid binding;RNA binding;snoRNA binding;snRNA binding;U3 snoRNA binding;U4 snRNA binding</t>
  </si>
  <si>
    <t>box C/D snoRNP complex;cell part;intracellular membrane-bounded organelle;intracellular non-membrane-bounded organelle;intracellular organelle;intracellular organelle part;intracellular part;macromolecular complex;membrane-bounded organelle;non-membrane-bounded organelle;nuclear part;nucleolar part;nucleolus;nucleoplasm;nucleus;organelle;organelle part;protein complex;ribonucleoprotein complex;small nucleolar ribonucleoprotein complex;spliceosomal complex</t>
  </si>
  <si>
    <t>Ribosome biogenesis in eukaryotes;Spliceosome</t>
  </si>
  <si>
    <t>3D-structure;Acetylation;Completeproteome;Directproteinsequencing;mRNAprocessing;mRNAsplicing;Nucleus;Polymorphism;Referenceproteome;Ribonucleoprotein;RNA-binding;Spliceosome</t>
  </si>
  <si>
    <t>Nop56p-associated pre-rRNA complex;Spliceosome</t>
  </si>
  <si>
    <t>P55769</t>
  </si>
  <si>
    <t>P55769 [22-36]</t>
  </si>
  <si>
    <t>NHP2-like protein 1 OS=Homo sapiens OX=9606 GN=SNU13 PE=1 SV=3</t>
  </si>
  <si>
    <t>SNU13</t>
  </si>
  <si>
    <t>P55769 1xAcetyl [K33]</t>
  </si>
  <si>
    <t>cell part;cytoplasmic part;intracellular membrane-bounded organelle;intracellular organelle;intracellular organelle part;intracellular part;macromolecular complex;membrane;membrane-bounded organelle;mitochondrial inner membrane;mitochondrial membrane;mitochondrial part;mitochondrial small ribosomal subunit;mitochondrion;nuclear membrane;nuclear part;organellar small ribosomal subunit;organelle;organelle inner membrane;organelle membrane;organelle part;ribonucleoprotein complex;small ribosomal subunit</t>
  </si>
  <si>
    <t>Completeproteome;Mitochondrion;Referenceproteome;Ribonucleoprotein;Ribosomalprotein;Transitpeptide</t>
  </si>
  <si>
    <t>28S ribosomal subunit, mitochondrial;55S ribosome, mitochondrial</t>
  </si>
  <si>
    <t>P82914</t>
  </si>
  <si>
    <t>P82914 [213-221]</t>
  </si>
  <si>
    <t>28S ribosomal protein S15, mitochondrial OS=Homo sapiens OX=9606 GN=MRPS15 PE=1 SV=1</t>
  </si>
  <si>
    <t>MRPS15</t>
  </si>
  <si>
    <t>P82914 1xAcetyl [K219]</t>
  </si>
  <si>
    <t>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process;mRNA metabolic process;mRNA processing;nitrogen compound metabolic process;nucleic acid metabolic process;nucleobase-containing compound metabolic process;primary metabolic process;RNA biosynthetic process;RNA metabolic process;RNA processing;RNA splicing;transcription from RNA polymerase II promoter;transcription, DNA-dependent</t>
  </si>
  <si>
    <t>Completeproteome;mRNAprocessing;mRNAsplicing;Nucleus;Phosphoprotein;Polymorphism;Referenceproteome;Repeat;RNA-binding</t>
  </si>
  <si>
    <t>Q9H7N4</t>
  </si>
  <si>
    <t>Q9H7N4 [853-868]</t>
  </si>
  <si>
    <t>Splicing factor, arginine/serine-rich 19 OS=Homo sapiens OX=9606 GN=SCAF1 PE=1 SV=3</t>
  </si>
  <si>
    <t>SCAF1</t>
  </si>
  <si>
    <t>Q9H7N4 1xAcetyl [K865]</t>
  </si>
  <si>
    <t>biological regulation;cellular component organization;cellular component organization at cellular level;cellular component organization or biogenesis;cellular component organization or biogenesis at cellular level;cellular process;chromatin modification;chromatin organization;chromatin remodeling;chromosome organization;organelle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t>
  </si>
  <si>
    <t>cell part;chromatin;chromosomal part;intracellular organelle part;intracellular part;macromolecular complex;nuclear part;nucleoplasm;organelle part;protein complex;protein serine/threonine phosphatase complex;PTW/PP1 phosphatase complex</t>
  </si>
  <si>
    <t>Alternativesplicing;Completeproteome;DNA-binding;Nucleus;Phosphoprotein;Referenceproteome</t>
  </si>
  <si>
    <t>O94842</t>
  </si>
  <si>
    <t>O94842 [194-207]</t>
  </si>
  <si>
    <t>TOX high mobility group box family member 4 OS=Homo sapiens OX=9606 GN=TOX4 PE=1 SV=1</t>
  </si>
  <si>
    <t>TOX4</t>
  </si>
  <si>
    <t>O94842 1xAcetyl [K199]</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</si>
  <si>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organization;chromosome organization;macromolecule biosynthetic process;macromolecule metabolic process;metabolic process;nitrogen compound metabolic process;nucleic acid metabolic process;nucleobase-containing compound metabolic process;organelle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process;transcription, DNA-dependent</t>
  </si>
  <si>
    <t>3D-structure;Acetylation;Alternativesplicing;Bromodomain;Chromatinregulator;Chromosomalrearrangement;Coiledcoil;Completeproteome;Nucleus;Phosphoprotein;Polymorphism;Referenceproteome;Repeat;Transcription;Transcriptionregulation</t>
  </si>
  <si>
    <t>Q15059</t>
  </si>
  <si>
    <t>Q15059 [587-594];O60885 [625-632];P25440 [657-664]</t>
  </si>
  <si>
    <t>Bromodomain-containing protein 3 OS=Homo sapiens OX=9606 GN=BRD3 PE=1 SV=1;Bromodomain-containing protein 4 OS=Homo sapiens OX=9606 GN=BRD4 PE=1 SV=2;Bromodomain-containing protein 2 OS=Homo sapiens OX=9606 GN=BRD2 PE=1 SV=2</t>
  </si>
  <si>
    <t>Q15059 1xAcetyl [K591];O60885 1xAcetyl [K629];P25440 1xAcetyl [K661]</t>
  </si>
  <si>
    <t>O75152 1xAcetyl [K462]</t>
  </si>
  <si>
    <t>Q9UIG0 [1145-1153]</t>
  </si>
  <si>
    <t>Q9UIG0 1xAcetyl [K1151]</t>
  </si>
  <si>
    <t>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process;cellular protein complex assembly;chromatin modification;chromatin organization;chromatin remodeling;chromosome organization;DNA metabolic process;DNA replication;DNA-dependent DNA replication;gene expression;macromolecular complex assembly;macromolecular complex subunit organization;macromolecule biosynthetic process;macromolecule metabolic process;metabolic process;mitochondrial respiratory chain complex assembly;mitochondrial RNA metabolic process;mitochondrion organization;nitrogen compound metabolic process;nucleic acid metabolic process;nucleobase-containing compound metabolic process;organelle organization;positive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process;protein complex assembly;protein complex subunit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 promoter;regulation of transcription from RNA polymerase II promoter;regulation of transcription, DNA-dependent;RNA biosynthetic process;RNA metabolic process;transcription from mitochondrial promoter;transcription initiation from mitochondrial promoter;transcription initiation, DNA-dependent;transcription, DNA-dependent</t>
  </si>
  <si>
    <t>binding;chromatin binding;core promoter proximal region DNA binding;core promoter proximal region sequence-specific DNA binding;DNA bending activity;DNA binding;mitochondrial light strand promoter sense binding;nucleic acid binding;nucleic acid binding transcription factor activity;regulatory region DNA binding;regulatory region nucleic acid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activity;transcription regulatory region DNA binding;transcription regulatory region sequence-specific DNA binding</t>
  </si>
  <si>
    <t>cell part;cytoplasmic part;cytosol;intracellular membrane-bounded organelle;intracellular non-membrane-bounded organelle;intracellular organelle;intracellular organelle lumen;intracellular organelle part;intracellular part;membrane-bounded organelle;membrane-enclosed lumen;mitochondrial matrix;mitochondrial nucleoid;mitochondrial part;mitochondrion;non-membrane-bounded organelle;nucleoid;nucleus;organelle;organelle lumen;organelle part</t>
  </si>
  <si>
    <t>Huntington's disease</t>
  </si>
  <si>
    <t>3D-structure;Activator;Alternativesplicing;Completeproteome;Directproteinsequencing;DNA-binding;Mitochondrion;Mitochondrionnucleoid;Phosphoprotein;Polymorphism;Referenceproteome;Repeat;Transcription;Transcriptionregulation;Transitpeptide</t>
  </si>
  <si>
    <t>Q00059</t>
  </si>
  <si>
    <t>Q00059 [105-116]</t>
  </si>
  <si>
    <t>Transcription factor A, mitochondrial OS=Homo sapiens OX=9606 GN=TFAM PE=1 SV=1</t>
  </si>
  <si>
    <t>TFAM</t>
  </si>
  <si>
    <t>Q00059 1xAcetyl [K111]</t>
  </si>
  <si>
    <t>anatomical structure morphogenesis;biological regulation;developmental process;establishment of localization;establishment of RNA localization;gene expression;macromolecule metabolic process;metabolic process;mRNA transport;negative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macromolecule biosynthetic process;negative regulation of macromolecule metabolic process;negative regulation of metabolic process;negative regulation of protein metabolic process;negative regulation of translation;nucleic acid transport;nucleobase-containing compound transport;posttranscriptional regulation of gene expression;regulation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cytokine biosynthetic process;regulation of cytokine production;regulation of gene expression;regulation of macromolecule biosynthetic process;regulation of macromolecule metabolic process;regulation of metabolic process;regulation of multicellular organismal process;regulation of primary metabolic process;regulation of protein metabolic process;regulation of translation;RNA transport;transport</t>
  </si>
  <si>
    <t>binding;mRNA 3'-UTR binding;mRNA 5'-UTR binding;mRNA binding;nucleic acid binding;nucleotide binding;RNA binding;translation regulator activity</t>
  </si>
  <si>
    <t>cell part;cytoplasm;cytoplasmic part;cytoskeleton;cytosol;intracellular membrane-bounded organelle;intracellular non-membrane-bounded organelle;intracellular organelle;intracellular part;membrane-bounded organelle;non-membrane-bounded organelle;nucleus;organelle</t>
  </si>
  <si>
    <t>3D-structure;Acetylation;Alternativeinitiation;Alternativesplicing;Completeproteome;Cytoplasm;mRNAtransport;Nucleus;Phosphoprotein;Referenceproteome;Repeat;RNA-binding;Translationregulation;Transport</t>
  </si>
  <si>
    <t>Q9Y6M1</t>
  </si>
  <si>
    <t>Q9Y6M1 [456-474]</t>
  </si>
  <si>
    <t>Insulin-like growth factor 2 mRNA-binding protein 2 OS=Homo sapiens OX=9606 GN=IGF2BP2 PE=1 SV=2</t>
  </si>
  <si>
    <t>IGF2BP2</t>
  </si>
  <si>
    <t>Q9Y6M1 1xAcetyl [K462]</t>
  </si>
  <si>
    <t>P11388 [387-400]</t>
  </si>
  <si>
    <t>P11388 1xAcetyl [K397]</t>
  </si>
  <si>
    <t>biological regulation;cellular macromolecule metabolic process;cellular metabolic process;cellular nitrogen compound metabolic process;cellular process;cellular protein metabolic process;cellular response to stimulus;cellular response to stress;developmental process;DNA metabolic process;DNA repair;embryo development;macromolecule metabolic process;macromolecule modification;metabolic process;negative regulation of biological process;negative regulation of cellular metabolic process;negative regulation of cellular process;negative regulation of DNA metabolic process;negative regulation of DNA repair;negative regulation of double-strand break repair;negative regulation of macromolecule metabolic process;negative regulation of metabolic process;negative regulation of nitrogen compound metabolic process;negative regulation of nucleobase-containing compound metabolic process;negative regulation of response to DNA damage stimulus;negative regulation of response to stimulus;nitrogen compound metabolic process;nucleic acid metabolic process;nucleobase-containing compound metabolic process;primary metabolic process;protein metabolic process;protein modification by small protein conjugation;protein modification by small protein conjugation or removal;protein modification process;protein ubiquitination;protein ubiquitination involved in ubiquitin-dependent protein catabolic process;regulation of biological process;regulation of cellular metabolic process;regulation of cellular process;regulation of cellular response to stress;regulation of DNA metabolic process;regulation of DNA repair;regulation of double-strand break repair;regulation of macromolecule metabolic process;regulation of metabolic process;regulation of nitrogen compound metabolic process;regulation of nucleobase-containing compound metabolic process;regulation of primary metabolic process;regulation of response to DNA damage stimulus;regulation of response to stimulus;regulation of response to stress;response to DNA damage stimulus;response to stimulus;response to stress</t>
  </si>
  <si>
    <t>acid-amino acid ligase activity;binding;catalytic activity;hormone receptor binding;ligase activity;ligase activity, forming carbon-nitrogen bonds;nuclear hormone receptor binding;protein binding;receptor binding;small conjugating protein ligase activity;thyroid hormone receptor binding;transcription factor binding;ubiquitin-protein ligase activity</t>
  </si>
  <si>
    <t>Ubiquitin mediated proteolysis</t>
  </si>
  <si>
    <t>Acetylation;Alternativesplicing;Completeproteome;DNAdamage;DNArepair;Ligase;Nucleus;Phosphoprotein;Referenceproteome;Ublconjugationpathway</t>
  </si>
  <si>
    <t>Q14669</t>
  </si>
  <si>
    <t>Q14669 [1976-1983]</t>
  </si>
  <si>
    <t>E3 ubiquitin-protein ligase TRIP12 OS=Homo sapiens OX=9606 GN=TRIP12 PE=1 SV=1</t>
  </si>
  <si>
    <t>TRIP12</t>
  </si>
  <si>
    <t>Q14669 1xAcetyl [K1977]</t>
  </si>
  <si>
    <t>Acetylation;Completeproteome;Phosphoprotein;Polymorphism;Referenceproteome;Repeat;RNA-binding</t>
  </si>
  <si>
    <t>Q8IXT5</t>
  </si>
  <si>
    <t>Q8IXT5 [316-323]</t>
  </si>
  <si>
    <t>RNA-binding protein 12B OS=Homo sapiens OX=9606 GN=RBM12B PE=1 SV=2</t>
  </si>
  <si>
    <t>RBM12B</t>
  </si>
  <si>
    <t>Q8IXT5 1xAcetyl [K319]</t>
  </si>
  <si>
    <t>biological regulation;biosynthetic process;cardiac muscle contraction;cellular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process;chordate embryonic development;developmental process;embryo development;embryo development ending in birth or egg hatching;establishment of localization;establishment of localization in cell;establishment of RNA localization;gene expression;in utero embryonic development;intracellular transport;macromolecular complex assembly;macromolecular complex subunit organization;macromolecule biosynthetic process;macromolecule metabolic process;metabolic process;mRNA 3'-end processing;mRNA export from nucleus;mRNA metabolic process;mRNA processing;mRNA splice site selection;mRNA transport;multicellular organismal process;muscle contraction;muscle system process;nitrogen compound metabolic process;nuclear export;nuclear mRNA 5'-splice site recognition;nuclear mRNA splicing, via spliceosome;nuclear transport;nucleic acid metabolic process;nucleic acid transport;nucleobase-containing compound metabolic process;nucleobase-containing compound transport;nucleocytoplasmic transport;posttranscriptional regulation of gene expression;primary metabolic process;regulation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mRNA processing;regulation of mRNA stability;regulation of nitrogen compound metabolic process;regulation of nuclear mRNA splicing, via spliceosome;regulation of nucleobase-containing compound metabolic process;regulation of primary metabolic process;regulation of protein metabolic process;regulation of RNA metabolic process;regulation of RNA splicing;regulation of RNA stability;regulation of transcription, DNA-dependent;regulation of translation;ribonucleoprotein complex assembly;ribonucleoprotein complex subunit organization;RNA 3'-end processing;RNA biosynthetic process;RNA export from nucleus;RNA metabolic process;RNA processing;RNA splicing;RNA splicing, via transesterification reactions;RNA splicing, via transesterification reactions with bulged adenosine as nucleophile;RNA transport;striated muscle contraction;system process;termination of RNA polymerase II transcription;transcription from RNA polymerase II promoter;transcription termination, DNA-dependent;transcription, DNA-dependent;transport</t>
  </si>
  <si>
    <t>binding;mRNA binding;nucleic acid binding;nucleotide binding;RNA binding</t>
  </si>
  <si>
    <t>catalytic step 2 spliceosome;cell part;cytoplasm;extracellular membrane-bounded organelle;extracellular organelle;extracellular region part;extracellular vesicular exosome;intracellular membrane-bounded organelle;intracellular organelle;intracellular organelle part;intracellular part;macromolecular complex;membrane-bounded organelle;membrane-bounded vesicle;nuclear body;nuclear part;nuclear speck;nucleoplasm;nucleoplasm part;nucleus;organelle;organelle part;ribonucleoprotein complex;spliceosomal complex;vesicle</t>
  </si>
  <si>
    <t>3D-structure;Acetylation;Alternativesplicing;Completeproteome;Cytoplasm;Directproteinsequencing;Methylation;mRNAprocessing;mRNAsplicing;mRNAtransport;Nucleus;Phosphoprotein;Polymorphism;Referenceproteome;Repeat;RNA-binding;Spliceosome;Transport</t>
  </si>
  <si>
    <t>17S U2 snRNP;C complex spliceosome;CDC5L complex;Spliceosome</t>
  </si>
  <si>
    <t>Q07955 [29-43]</t>
  </si>
  <si>
    <t>SRSF1</t>
  </si>
  <si>
    <t>Q07955 1xAcetyl [K38]</t>
  </si>
  <si>
    <t>Q03164 [314-329]</t>
  </si>
  <si>
    <t>Q03164 1xAcetyl [K326]</t>
  </si>
  <si>
    <t>biological regulation;cellular macromolecule metabolic process;cellular metabolic process;cellular nitrogen compound metabolic process;cellular process;developmental process;establishment of localization;establishment of localization in cell;intracellular transport;macromolecule metabolic process;metabolic process;mRNA metabolic process;mRNA processing;nitrogen compound metabolic process;nuclear transport;nucleic acid metabolic process;nucleobase-containing compound metabolic process;nucleocytoplasmic transport;primary metabolic process;regulation of alternative nuclear mRNA splicing, via spliceosome;regulation of biological process;regulation of cellular metabolic process;regulation of cellular process;regulation of gene expression;regulation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RNA metabolic process;regulation of RNA splicing;RNA metabolic process;RNA processing;RNA splicing;transport</t>
  </si>
  <si>
    <t>cell part;intracellular membrane-bounded organelle;intracellular organelle;intracellular organelle part;intracellular part;macromolecular complex;membrane-bounded organelle;nuclear body;nuclear part;nuclear speck;nucleoplasm part;nucleus;organelle;organelle part;ribonucleoprotein complex</t>
  </si>
  <si>
    <t>Coiledcoil;Completeproteome;mRNAprocessing;mRNAsplicing;Nucleus;Phosphoprotein;Polymorphism;Referenceproteome;RNA-binding</t>
  </si>
  <si>
    <t>Q9H0G5</t>
  </si>
  <si>
    <t>Q9H0G5 [270-281]</t>
  </si>
  <si>
    <t>Nuclear speckle splicing regulatory protein 1 OS=Homo sapiens OX=9606 GN=NSRP1 PE=1 SV=1</t>
  </si>
  <si>
    <t>NSRP1</t>
  </si>
  <si>
    <t>Q9H0G5 1xAcetyl [K271]</t>
  </si>
  <si>
    <t>P45973 [56-69]</t>
  </si>
  <si>
    <t>P45973 1xAcetyl [K68]</t>
  </si>
  <si>
    <t>cell part;cytoplasm;cytoplasmic part;cytosol;cytosolic large ribosomal subunit;extracellular membrane-bounded organelle;extracellular organelle;extracellular region part;extracellular vesicular exosome;intracellular non-membrane-bounded organelle;intracellular organelle;intracellular organelle part;intracellular part;large ribosomal subunit;macromolecular complex;membrane-bounded organelle;membrane-bounded vesicle;non-membrane-bounded organelle;nuclear part;nucleolus;organelle;organelle part;ribonucleoprotein complex;vesicle</t>
  </si>
  <si>
    <t>3D-structure;Acetylation;Completeproteome;Directproteinsequencing;Phosphoprotein;Referenceproteome;Ribonucleoprotein;Ribosomalprotein</t>
  </si>
  <si>
    <t>60S ribosomal subunit, cytoplasmic;Ribosome, cytoplasmic;TRBP containing complex (DICER, RPL7A, EIF6, MOV10 and subunits of the 60S ribosomal particle)</t>
  </si>
  <si>
    <t>P49207</t>
  </si>
  <si>
    <t>P49207 [30-37]</t>
  </si>
  <si>
    <t>60S ribosomal protein L34 OS=Homo sapiens OX=9606 GN=RPL34 PE=1 SV=3</t>
  </si>
  <si>
    <t>RPL34</t>
  </si>
  <si>
    <t>P49207 1xAcetyl [K36]</t>
  </si>
  <si>
    <t>Q5QNW6 [36-47];O60814 [36-47]</t>
  </si>
  <si>
    <t>Histone H2B type 2-F OS=Homo sapiens OX=9606 GN=H2BC18 PE=1 SV=3;Histone H2B type 1-K OS=Homo sapiens OX=9606 GN=H2BC12 PE=1 SV=3</t>
  </si>
  <si>
    <t>Q5QNW6 1xAcetyl [K44];O60814 1xAcetyl [K44]</t>
  </si>
  <si>
    <t>anatomical structure formation involved in morphogenesis;anatomical structure morphogenesis;axonogenesis;biological regulation;cell cycle;cell cycle process;cell part morphogenesis;cell projection assembly;cell projection morphogenesis;cell projection organization;cellular component assembly;cellular component assembly at cellular level;cellular component assembly involved in morphogenesis;cellular component morphogenesis;cellular component organization;cellular component organization at cellular level;cellular component organization or biogenesis;cellular component organization or biogenesis at cellular level;cellular developmental process;cellular localization;cellular macromolecule localization;cellular membrane fusion;cellular membrane organization;cellular process;cellular protein localization;cellular response to chemical stimulus;cellular response to endogenous stimulus;cellular response to hormone stimulus;cellular response to insulin stimulus;cellular response to organic substance;cellular response to peptide hormone stimulus;cellular response to stimulus;cilium assembly;developmental process;establishment of localization;establishment of localization in cell;establishment of protein localization;exocytosis;G2/M transition of mitotic cell cycle;Golgi vesicle fusion to target membrane;intracellular protein transport;intracellular signal transduction;intracellular transport;localization;macromolecule localization;membrane docking;membrane fusion;membrane organization;metabolic process;mitotic cell cycle;neuron projection morphogenesis;organelle fusion;organelle organization;plasma membrane organization;protein localization;protein localization in membrane;protein localization in plasma membrane;protein secretion;protein transport;Rab protein signal transduction;Ras protein signal transduction;regulation of biological process;regulation of biological quality;regulation of cell communication;regulation of cellular localization;regulation of cellular process;regulation of establishment of protein localization;regulation of exocytosis;regulation of localization;regulation of long-term neuronal synaptic plasticity;regulation of multicellular organismal process;regulation of neurological system process;regulation of neuronal synaptic plasticity;regulation of protein localization;regulation of protein transport;regulation of secretion;regulation of signaling;regulation of synaptic plasticity;regulation of synaptic transmission;regulation of system process;regulation of transmission of nerve impulse;regulation of transport;regulation of vesicle-mediated transport;response to chemical stimulus;response to endogenous stimulus;response to hormone stimulus;response to insulin stimulus;response to organic substance;response to peptide hormone stimulus;response to stimulus;secretion;secretion by cell;signal transduction;small GTPase mediated signal transduction;synaptic vesicle exocytosis;synaptic vesicle transport;transport;vesicle docking;vesicle docking involved in exocytosis;vesicle fusion;vesicle organization;vesicle-mediated transport</t>
  </si>
  <si>
    <t>binding;catalytic activity;cytoskeletal protein binding;enzyme binding;GDP binding;GTP binding;GTPase activity;GTPase binding;guanyl nucleotide binding;guanyl ribonucleotide binding;hydrolase activity;hydrolase activity, acting on acid anhydrides;hydrolase activity, acting on acid anhydrides, in phosphorus-containing anhydrides;myosin binding;myosin V binding;nucleoside-triphosphatase activity;nucleotide binding;protein binding;purine nucleotide binding;purine ribonucleoside triphosphate binding;purine ribonucleotide binding;pyrophosphatase activity;Rab GTPase binding;Ras GTPase binding;ribonucleotide binding;small GTPase binding</t>
  </si>
  <si>
    <t>cell body;cell part;cell projection;centrosome;cilium;clathrin-coated vesicle;coated vesicle;cytoplasmic membrane-bounded vesicle;cytoplasmic part;cytoplasmic vesicle;cytoplasmic vesicle membrane;cytoplasmic vesicle part;cytoskeletal part;cytosol;dendrite;endocytic vesicle;endocytic vesicle membrane;endosomal part;endosome membrane;extracellular membrane-bounded organelle;extracellular organelle;extracellular region part;extracellular vesicular exosome;Golgi apparatus part;Golgi membrane;Golgi-associated vesicle;intracellular membrane-bounded organelle;intracellular non-membrane-bounded organelle;intracellular organelle;intracellular organelle part;intracellular part;membrane;membrane-bounded organelle;membrane-bounded vesicle;microtubule organizing center;neuron projection;neuronal cell body;non-membrane-bounded organelle;nonmotile primary cilium;nuclear part;nucleolus;nucleoplasm;nucleus;organelle;organelle membrane;organelle part;phagocytic vesicle;phagocytic vesicle membrane;plasma membrane;postsynaptic density;primary cilium;recycling endosome membrane;secretory granule membrane;synapse part;synaptic vesicle;trans-Golgi network transport vesicle;transport vesicle;vesicle;vesicle membrane</t>
  </si>
  <si>
    <t>Pancreatic secretion</t>
  </si>
  <si>
    <t>3D-structure;Alternativesplicing;Cellmembrane;Cellprojection;Ciliumbiogenesis/degradation;Completeproteome;Cytoplasmicvesicle;Endosome;Golgiapparatus;GTP-binding;Lipoprotein;Membrane;Methylation;Nucleotide-binding;Phosphoprotein;Prenylation;Proteintransport;Proto-oncogene;Referenceproteome;Transport</t>
  </si>
  <si>
    <t>HD-RAB8A-OPTN complex</t>
  </si>
  <si>
    <t>P61006</t>
  </si>
  <si>
    <t>P61006 [191-198]</t>
  </si>
  <si>
    <t>Ras-related protein Rab-8A OS=Homo sapiens OX=9606 GN=RAB8A PE=1 SV=1</t>
  </si>
  <si>
    <t>RAB8A</t>
  </si>
  <si>
    <t>P61006 1xAcetyl [K197]</t>
  </si>
  <si>
    <t>biological regulation;blood vessel endothelial cell migration;blood vessel endothelial cell migration involved in intussusceptive angiogenesis;cell differentiation;cell migration;cell motility;cellular component movement;cellular component organization;cellular component organization at cellular level;cellular component organization or biogenesis;cellular component organization or biogenesis at cellular level;cellular developmental process;cellular process;developmental process;endothelial cell migration;locomotion;muscle cell differentiation;negative regulation of activin receptor signaling pathway;negative regulation of biological process;negative regulation of BMP signaling pathway;negative regulation of cell communication;negative regulation of cellular process;negative regulation of response to stimulus;negative regulation of signal transduction;negative regulation of signaling;negative regulation of transforming growth factor beta receptor signaling pathway;negative regulation of transmembrane receptor protein serine/threonine kinase signaling pathway;nucleus organization;organelle organization;regulation of activin receptor signaling pathway;regulation of biological process;regulation of BMP signaling pathway;regulation of cell communication;regulation of cell cycle;regulation of cellular process;regulation of response to stimulus;regulation of signal transduction;regulation of signaling;regulation of transforming growth factor beta receptor signaling pathway;regulation of transmembrane receptor protein serine/threonine kinase signaling pathway;skeletal muscle cell differentiation;striated muscle cell differentiation</t>
  </si>
  <si>
    <t>binding;DNA binding;nucleic acid binding;nucleotide binding</t>
  </si>
  <si>
    <t>cell part;integral to membrane;integral to nuclear inner membrane;integral to organelle membrane;intracellular organelle part;intracellular part;intrinsic to membrane;intrinsic to nuclear inner membrane;intrinsic to organelle membrane;membrane;membrane part;nuclear inner membrane;nuclear membrane;nuclear membrane part;nuclear part;organelle inner membrane;organelle membrane;organelle part</t>
  </si>
  <si>
    <t>3D-structure;Acetylation;Completeproteome;DNA-binding;Membrane;Nucleus;Phosphoprotein;Polymorphism;Referenceproteome;Transmembrane;Transmembranehelix</t>
  </si>
  <si>
    <t>Emerin complex 52</t>
  </si>
  <si>
    <t>Q9Y2U8</t>
  </si>
  <si>
    <t>Q9Y2U8 [776-789]</t>
  </si>
  <si>
    <t>Inner nuclear membrane protein Man1 OS=Homo sapiens OX=9606 GN=LEMD3 PE=1 SV=2</t>
  </si>
  <si>
    <t>LEMD3</t>
  </si>
  <si>
    <t>Q9Y2U8 1xAcetyl [K787]</t>
  </si>
  <si>
    <t>cell part;intracellular organelle part;intracellular part;membrane;membrane part;nuclear membrane;nuclear outer membrane;nuclear part;organelle membrane;organelle outer membrane;organelle part;outer membrane</t>
  </si>
  <si>
    <t>Alternativesplicing;Chromosomalrearrangement;Coiledcoil;Completeproteome;Membrane;Nucleus;Phosphoprotein;Polymorphism;Referenceproteome</t>
  </si>
  <si>
    <t>Q8IVL0</t>
  </si>
  <si>
    <t>Q8IVL0 [1256-1270]</t>
  </si>
  <si>
    <t>Neuron navigator 3 OS=Homo sapiens OX=9606 GN=NAV3 PE=1 SV=3</t>
  </si>
  <si>
    <t>NAV3</t>
  </si>
  <si>
    <t>Q8IVL0 1xAcetyl [K1259]</t>
  </si>
  <si>
    <t>actin filament capping;axon guidance;biological regulation;cell cycle cytokinesis;cell cycle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macromolecule metabolic process;cellular membrane organization;cellular metabolic process;cellular process;cellular protein metabolic process;chemotaxis;common-partner SMAD protein phosphorylation;cytokinesis;cytokinesis after mitosis;establishment of localization;establishment of localization in cell;establishment of protein localization;establishment of protein localization in membrane;establishment of protein localization in plasma membrane;Golgi to plasma membrane protein transport;Golgi to plasma membrane transport;Golgi vesicle transport;intracellular protein transport;intracellular transport;locomotion;macromolecule metabolic process;macromolecule modification;membrane assembly;membrane organization;metabolic process;negative regulation of actin filament depolymerization;negative regulation of actin filament polymerization;negative regulation of biological process;negative regulation of cellular component organization;negative regulation of cellular process;negative regulation of cytoskeleton organization;negative regulation of organelle organization;negative regulation of protein complex assembly;negative regulation of protein complex disassembly;negative regulation of protein polymerization;nuclear import;nuclear transport;nucleocytoplasmic transport;phosphate-containing compound metabolic process;phosphorus metabolic process;phosphorylation;plasma membrane organization;post-Golgi vesicle-mediated transport;primary metabolic process;protein import;protein import into nucleus;protein metabolic process;protein modification process;protein phosphorylation;protein targeting;protein targeting to plasma membrane;protein transport;regulation of actin cytoskeleton organization;regulation of actin filament depolymerization;regulation of actin filament length;regulation of actin filament polymerization;regulation of actin filament-based process;regulation of actin polymerization or depolymerization;regulation of anatomical structure size;regulation of biological process;regulation of biological quality;regulation of cellular component biogenesis;regulation of cellular component organization;regulation of cellular component size;regulation of cellular process;regulation of cytoskeleton organization;regulation of organelle organization;regulation of protein complex assembly;regulation of protein complex disassembly;regulation of protein polymerization;response to chemical stimulus;response to external stimulus;response to stimulus;SMAD protein import into nucleus;taxis;transport;vesicle-mediated transport</t>
  </si>
  <si>
    <t>actin binding;ankyrin binding;binding;cytoskeletal protein binding;enzyme binding;GTPase binding;lipid binding;phospholipid binding;protein binding;structural constituent of cytoskeleton;structural molecule activity</t>
  </si>
  <si>
    <t>axolemma;axon part;cell cortex part;cell part;cell projection membrane;cell projection part;contractile fiber part;cuticular plate;cytoplasm;cytoplasmic part;cytoskeletal part;cytoskeleton;cytosol;extracellular membrane-bounded organelle;extracellular organelle;extracellular region part;extracellular vesicular exosome;intracellular non-membrane-bounded organelle;intracellular organelle;intracellular organelle part;intracellular part;leading edge membrane;M band;macromolecular complex;membrane part;membrane-bounded organelle;membrane-bounded vesicle;neuron projection membrane;non-membrane-bounded organelle;nuclear part;nucleolus;organelle;organelle part;plasma membrane part;protein complex;spectrin;spectrin-associated cytoskeleton;vesicle</t>
  </si>
  <si>
    <t>3D-structure;Acetylation;Actin-binding;Actincapping;Alternativesplicing;Calmodulin-binding;Cellmembrane;Completeproteome;Cytoplasm;Cytoskeleton;Glycoprotein;Membrane;Phosphoprotein;Polymorphism;Referenceproteome;Repeat</t>
  </si>
  <si>
    <t>Q01082</t>
  </si>
  <si>
    <t>Q01082 [280-289]</t>
  </si>
  <si>
    <t>Spectrin beta chain, non-erythrocytic 1 OS=Homo sapiens OX=9606 GN=SPTBN1 PE=1 SV=2</t>
  </si>
  <si>
    <t>SPTBN1</t>
  </si>
  <si>
    <t>Q01082 1xAcetyl [K281]</t>
  </si>
  <si>
    <t>Q14690 [1850-1857]</t>
  </si>
  <si>
    <t>Q14690 1xAcetyl [K1855]</t>
  </si>
  <si>
    <t>Q00059 [148-156]</t>
  </si>
  <si>
    <t>Q00059 1xAcetyl [K154]</t>
  </si>
  <si>
    <t>P28331 [77-87]</t>
  </si>
  <si>
    <t>P28331 1xAcetyl [K84]</t>
  </si>
  <si>
    <t>biological regulation;biosynthetic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membrane;developmental process;establishment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process;multicellular organismal development;multicellular organismal process;nitrogen compound metabolic process;nuclear-transcribed mRNA catabolic process;nuclear-transcribed mRNA catabolic process, nonsense-mediated decay;nucleic acid metabolic process;nucleobase-containing compound metabolic process;positive regulation of biological process;positive regulation of biosynthetic process;positive regulation of cell proliferation;positive regulation of cellular biosynthetic process;positive regulation of cellular metabolic process;positive regulation of cellular process;positive regulation of cellular protein metabolic process;positive regulation of macromolecule biosynthetic process;positive regulation of macromolecule metabolic process;positive regulation of metabolic process;positive regulation of protein metabolic process;positive regulation of translation;posttranscriptional regulation of gene expression;primary metabolic process;protein complex disassembly;protein complex subunit organization;protein metabolic process;protein targeting;protein targeting to ER;protein targeting to membrane;protein transport;regulation of biological process;regulation of biosynthetic process;regulation of cell proliferation;regulation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translation;reproductive process;RNA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</si>
  <si>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adherens junction;anchoring junction;cell junction;cell part;cell-substrate adherens junction;cell-substrate junction;cytoplasmic part;cytosol;cytosolic small ribosomal subunit;extracellular membrane-bounded organelle;extracellular organelle;extracellular region part;extracellular vesicular exosome;focal adhesion;intracellular non-membrane-bounded organelle;intracellular organelle;intracellular organelle part;intracellular part;macromolecular complex;membrane;membrane-bounded organelle;membrane-bounded vesicle;non-membrane-bounded organelle;organelle;organelle part;polysome;ribonucleoprotein complex;ribosome;small ribosomal subunit;vesicle</t>
  </si>
  <si>
    <t>3D-structure;Completeproteome;Cytoplasm;Directproteinsequencing;Referenceproteome;Ribonucleoprotein;Ribosomalprotein;RNA-binding;rRNA-binding</t>
  </si>
  <si>
    <t>P62701</t>
  </si>
  <si>
    <t>P62701 [114-122]</t>
  </si>
  <si>
    <t>40S ribosomal protein S4, X isoform OS=Homo sapiens OX=9606 GN=RPS4X PE=1 SV=2</t>
  </si>
  <si>
    <t>RPS4X</t>
  </si>
  <si>
    <t>P62701 1xAcetyl [K120]</t>
  </si>
  <si>
    <t>anatomical structure development;anatomical structure morphogenesis;biological regulation;biosynthetic process;branching involved in mammary gland duct morphogenesis;branching morphogenesis of a tube;cellular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process;developmental process;developmental process involved in reproduction;macromolecule biosynthetic process;macromolecule metabolic process;mammary gland alveolus development;mammary gland branching involved in thelarche;metabolic process;mitochondrion organization;morphogenesis of a branching epithelium;morphogenesis of a branching structure;morphogenesis of an epithelium;multicellular organismal process;negative regulation of apoptosis;negative regulation of biological process;negative regulation of biosynthetic process;negative regulation of cell communication;negative regulation of cell death;negative regulation of cell proliferation;negative regulation of cellular biosynthetic process;negative regulation of cellular macromolecule biosynthetic process;negative regulation of cellular metabolic process;negative regulation of cellular process;negative regulation of epithelial cell proliferation;negative regulation of estrogen receptor signaling pathway;negative regulation of gene expression;negative regulation of macromolecule biosynthetic process;negative regulation of macromolecule metabolic process;negative regulation of mammary gland epithelial cell proliferation;negative regulation of metabolic process;negative regulation of molecular function;negative regulation of nitrogen compound metabolic process;negative regulation of nucleobase-containing compound metabolic process;negative regulation of programmed cell death;negative regulation of response to stimulus;negative regulation of RNA metabolic process;negative regulation of sequence-specific DNA binding transcription factor activity;negative regulation of signal transduction;negative regulation of signaling;negative regulation of steroid hormone receptor signaling pathway;negative regulation of transcription, DNA-dependent;nitrogen compound metabolic process;nucleic acid metabolic process;nucleobase-containing compound metabolic process;organelle organization;positive regulation of biological process;positive regulation of cell communication;positive regulation of cellular process;positive regulation of ERK1 and ERK2 cascade;positive regulation of intracellular protein kinase cascade;positive regulation of MAPKKK cascade;positive regulation of molecular function;positive regulation of response to stimulus;positive regulation of sequence-specific DNA binding transcription factor activity;positive regulation of signal transduction;positive regulation of signaling;primary metabolic process;regulation of anatomical structure morphogenesis;regulation of apoptosis;regulation of biological process;regulation of biosynthetic process;regulation of branching involved in mammary gland duct morphogenesis;regulation of cell communication;regulation of cell death;regulation of cell proliferation;regulation of cellular biosynthetic process;regulation of cellular macromolecule biosynthetic process;regulation of cellular metabolic process;regulation of cellular process;regulation of developmental process;regulation of epithelial cell proliferation;regulation of ERK1 and ERK2 cascade;regulation of estrogen receptor signaling pathway;regulation of gene expression;regulation of intracellular protein kinase cascade;regulation of macromolecule biosynthetic process;regulation of macromolecule metabolic process;regulation of mammary gland epithelial cell proliferation;regulation of MAPKKK cascade;regulation of metabolic process;regulation of molecular function;regulation of morphogenesis of a branching structure;regulation of multicellular organismal development;regulation of multicellular organismal process;regulation of nitrogen compound metabolic process;regulation of nucleobase-containing compound metabolic process;regulation of organ morphogenesis;regulation of primary metabolic process;regulation of programmed cell death;regulation of response to stimulus;regulation of RNA metabolic process;regulation of sequence-specific DNA binding transcription factor activity;regulation of signal transduction;regulation of signaling;regulation of steroid hormone receptor signaling pathway;regulation of transcription, DNA-dependent;reproductive process;RNA biosynthetic process;RNA metabolic process;tissue morphogenesis;transcription, DNA-dependent;tube morphogenesis</t>
  </si>
  <si>
    <t>binding;estrogen receptor binding;hormone receptor binding;nuclear hormone receptor binding;protein binding;protein N-terminus binding;receptor binding;steroid hormone receptor binding</t>
  </si>
  <si>
    <t>cell part;cell surface;cytoplasmic part;extracellular membrane-bounded organelle;extracellular organelle;extracellular region part;extracellular vesicular exosome;intracellular membrane-bounded organelle;intracellular organelle;intracellular organelle part;intracellular part;macromolecular complex;membrane;membrane-bounded organelle;membrane-bounded vesicle;mitochondrial inner membrane;mitochondrial membrane;mitochondrial outer membrane;mitochondrial part;mitochondrion;nuclear matrix;nuclear part;nucleus;organelle;organelle inner membrane;organelle membrane;organelle outer membrane;organelle part;outer membrane;protein complex;vesicle</t>
  </si>
  <si>
    <t>Acetylation;Alternativesplicing;Coiledcoil;Completeproteome;Cytoplasm;Directproteinsequencing;Membrane;Mitochondrion;Mitochondrioninnermembrane;Nucleus;Phosphoprotein;Receptor;Referenceproteome;Repressor;Transcription;Transcriptionregulation</t>
  </si>
  <si>
    <t>Q99623 [256-270]</t>
  </si>
  <si>
    <t>PHB2</t>
  </si>
  <si>
    <t>Q99623 1xAcetyl [K262]</t>
  </si>
  <si>
    <t>adaptive immune response;adaptive immune response based on somatic recombination of immune receptors built from immunoglobulin superfamily domains;anatomical structure development;B cell activation;B cell activation involved in immune response;B cell differentiation;B cell mediated immunity;biological regulation;cell activation;cell activation involved in immune response;cell cycle arrest;cell cycle checkpoint;cell cycle process;cell development;cell differentiation;cellular component organization;cellular component organization at cellular level;cellular component organization or biogenesis;cellular component organization or biogenesis at cellular level;cellular developmental process;cellular macromolecule metabolic process;cellular metabolic process;cellular nitrogen compound metabolic process;cellular process;cellular process involved in reproduction;cellular response to stimulus;cellular response to stress;chordate embryonic development;chromosome organization;determination of adult lifespan;developmental process;developmental process involved in reproduction;DNA damage checkpoint;DNA damage response, signal transduction by p53 class mediator;DNA damage response, signal transduction by p53 class mediator resulting in induction of apoptosis;DNA damage response, signal transduction resulting in induction of apoptosis;DNA integrity checkpoint;DNA metabolic process;DNA recombination;DNA repair;double-strand break repair;embryo development;embryo development ending in birth or egg hatching;gene conversion;generation of precursor metabolites and energy;germ cell development;gonad development;immune effector process;immune response;immune system process;in utero embryonic development;induction of apoptosis;induction of apoptosis by intracellular signals;induction of programmed cell death;intracellular signal transduction;intra-S DNA damage checkpoint;isotype switching;leukocyte activation;leukocyte activation involved in immune response;leukocyte differentiation;leukocyte mediated immunity;lymphocyte activation;lymphocyte activation involved in immune response;lymphocyte differentiation;lymphocyte mediated immunity;macromolecule metabolic process;maintenance of DNA repeat elements;male gonad development;meiotic gene conversion;meiotic mismatch repair;metabolic process;mismatch repair;multicellular organismal process;negative regulation of apoptosis;negative regulation of biological process;negative regulation of cell cycle;negative regulation of cell cycle process;negative regulation of cell death;negative regulation of cellular metabolic process;negative regulation of cellular process;negative regulation of DNA metabolic process;negative regulation of DNA recombination;negative regulation of macromolecule metabolic process;negative regulation of meiosis;negative regulation of metabolic process;negative regulation of neuron apoptosis;negative regulation of nitrogen compound metabolic process;negative regulation of nucleobase-containing compound metabolic process;negative regulation of programmed cell death;negative regulation of reciprocal meiotic recombination;nitrogen compound metabolic process;nucleic acid metabolic process;nucleobase-containing compound metabolic process;organ development;organelle organization;oxidative phosphorylation;phosphate-containing compound metabolic process;phosphorus metabolic process;phosphorylation;positive regulation of apoptosis;positive regulation of biological process;positive regulation of catalytic activity;positive regulation of cell death;positive regulation of cellular process;positive regulation of helicase activity;positive regulation of hydrolase activity;positive regulation of molecular function;positive regulation of programmed cell death;postreplication repair;primary metabolic process;regulation of apoptosis;regulation of biological process;regulation of catalytic activity;regulation of cell cycle;regulation of cell cycle arrest;regulation of cell cycle process;regulation of cell death;regulation of cellular metabolic process;regulation of cellular process;regulation of DNA metabolic process;regulation of DNA recombination;regulation of helicase activity;regulation of hydrolase activity;regulation of macromolecule metabolic process;regulation of meiosis;regulation of meiosis I;regulation of meiotic cell cycle;regulation of metabolic process;regulation of molecular function;regulation of neuron apoptosis;regulation of nitrogen compound metabolic process;regulation of nucleobase-containing compound metabolic process;regulation of primary metabolic process;regulation of programmed cell death;regulation of reciprocal meiotic recombination;reproductive process;reproductive structure development;response to abiotic stimulus;response to DNA damage stimulus;response to ionizing radiation;response to light stimulus;response to radiation;response to stimulus;response to stress;response to UV;response to UV-B;response to X-ray;signal transduction;signal transduction by p53 class mediator;signal transduction by p53 class mediator resulting in induction of apoptosis;signal transduction in response to DNA damage;somatic cell DNA recombination;somatic diversification of immune receptors;somatic diversification of immune receptors via germline recombination within a single locus;somatic diversification of immune receptors via somatic mutation;somatic diversification of immunoglobulins;somatic diversification of immunoglobulins involved in immune response;somatic hypermutation of immunoglobulin genes;somatic recombination of immunoglobulin gene segments;somatic recombination of immunoglobulin genes involved in immune response</t>
  </si>
  <si>
    <t>adenyl nucleotide binding;adenyl ribonucleotide binding;ATP binding;ATPase activity;ATPase activity, coupled;binding;catalytic activity;centromeric DNA binding;damaged DNA binding;DNA binding;DNA insertion or deletion binding;DNA secondary structure binding;DNA-dependent ATPase activity;double-strand/single-strand DNA junction binding;double-stranded DNA binding;enzyme binding;guanine/thymine mispair binding;hydrolase activity;hydrolase activity, acting on acid anhydrides;hydrolase activity, acting on acid anhydrides, in phosphorus-containing anhydrides;identical protein binding;kinase binding;loop DNA binding;mismatched DNA binding;nucleic acid binding;nucleoside-triphosphatase activity;nucleotide binding;protein binding;protein C-terminus binding;protein dimerization activity;protein homodimerization activity;protein kinase binding;purine nucleotide binding;purine ribonucleoside triphosphate binding;purine ribonucleotide binding;pyrophosphatase activity;ribonucleotide binding;sequence-specific DNA binding;structure-specific DNA binding;Y-form DNA binding</t>
  </si>
  <si>
    <t>cell part;chromosome;intracellular non-membrane-bounded organelle;intracellular organelle;intracellular organelle part;intracellular part;macromolecular complex;membrane;mismatch repair complex;MutSalpha complex;MutSbeta complex;non-membrane-bounded organelle;nuclear chromosome;nuclear part;nucleoplasm;organelle;organelle part;protein complex</t>
  </si>
  <si>
    <t>Colorectal cancer;Mismatch repair;Pathways in cancer</t>
  </si>
  <si>
    <t>3D-structure;Acetylation;Alternativesplicing;ATP-binding;Completeproteome;Diseasemutation;DNA-binding;DNAdamage;DNArepair;Hereditarynonpolyposiscolorectalcancer;Nucleotide-binding;Nucleus;Phosphoprotein;Polymorphism;Referenceproteome;Tumorsuppressor</t>
  </si>
  <si>
    <t>BASC (Ab 80) complex (BRCA1-associated genome surveillance complex);BASC complex (BRCA1-associated genome surveillance complex);ERCC1-ERCC4-MSH2 complex;GCN5-TRRAP histone acetyltransferase complex;MSH2/6-BLM-p53-RAD51 complex;MSH2-MLH1-PMS2 DNA-repair initiation complex;MSH2-MLH1-PMS2-PCNA DNA-repair initiation complex;MSH2-MSH3 complex;MSH2-MSH6 complex;MSH2-MSH6-PMS1-MLH1 complex;MSH2-MSH6-PMS2-MLH1 complex;MutS-alpha complex;MutS-alpha-PK-zeta complex;MutS-beta complex;PCNA-MSH2-MSH6 complex;PCNA-MutS-alpha-DNA initial complex;PCNA-MutS-alpha-MutL-alpha-DNA complex;SNW1 complex</t>
  </si>
  <si>
    <t>P43246</t>
  </si>
  <si>
    <t>P43246 [913-929]</t>
  </si>
  <si>
    <t>DNA mismatch repair protein Msh2 OS=Homo sapiens OX=9606 GN=MSH2 PE=1 SV=1</t>
  </si>
  <si>
    <t>MSH2</t>
  </si>
  <si>
    <t>P43246 1xAcetyl [K918]</t>
  </si>
  <si>
    <t>P62805 1xAcetyl [K13]</t>
  </si>
  <si>
    <t>P09874 [638-654]</t>
  </si>
  <si>
    <t>P09874 1xAcetyl [K653]</t>
  </si>
  <si>
    <t>P62805 [81-93]</t>
  </si>
  <si>
    <t>Q13523 [677-686]</t>
  </si>
  <si>
    <t>Q13523 1xAcetyl [K685]</t>
  </si>
  <si>
    <t>biological regulation;cellular macromolecule metabolic process;cellular metabolic process;cellular nitrogen compound metabolic process;cellular process;macromolecule metabolic process;metabolic process;mRNA metabolic process;mRNA processing;nitrogen compound metabolic process;nucleic acid metabolic process;nucleobase-containing compound metabolic process;primary metabolic process;regulation of alternative nuclear mRNA splicing, via spliceosome;regulation of apoptosis;regulation of biological process;regulation of cell death;regulation of cellular metabolic process;regulation of cellular process;regulation of gene expression;regulation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programmed cell death;regulation of RNA metabolic process;regulation of RNA splicing;RNA metabolic process;RNA processing;RNA splicing</t>
  </si>
  <si>
    <t>cell part;cytoplasm;intracellular organelle part;intracellular part;macromolecular complex;nuclear body;nuclear part;nuclear speck;nucleoplasm;nucleoplasm part;organelle part;ribonucleoprotein complex;spliceosomal complex</t>
  </si>
  <si>
    <t>3D-structure;Acetylation;Alternativesplicing;Completeproteome;Cytoplasm;Directproteinsequencing;Isopeptidebond;mRNAprocessing;mRNAsplicing;Nucleus;Phosphoprotein;Referenceproteome;RNA-binding;Ublconjugation</t>
  </si>
  <si>
    <t>P49756</t>
  </si>
  <si>
    <t>P49756 [146-156]</t>
  </si>
  <si>
    <t>RNA-binding protein 25 OS=Homo sapiens OX=9606 GN=RBM25 PE=1 SV=3</t>
  </si>
  <si>
    <t>RBM25</t>
  </si>
  <si>
    <t>P49756 1xAcetyl [K155]</t>
  </si>
  <si>
    <t>P05114 1xAcetyl [K27]</t>
  </si>
  <si>
    <t>biological regulation;blood coagulation;cell activation;cellular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process;chromatin modification;chromatin organization;chromosome organization;coagulation;covalent chromatin modification;establishment of localization;establishment of localization in cell;exocytosis;hemostasis;histone acetylation;histone H3 acetylation;histone modification;internal peptidyl-lysine acetylation;internal protein amino acid acetylation;macromolecule metabolic process;macromolecule modification;metabolic process;multicellular organismal process;organelle organization;peptidyl-amino acid modification;peptidyl-lysine acetylation;peptidyl-lysine modification;platelet activation;platelet degranulation;primary metabolic process;protein acetylation;protein acylation;protein metabolic process;protein modification process;regulation of biological quality;regulation of body fluid levels;secretion;secretion by cell;transport;vesicle-mediated transport</t>
  </si>
  <si>
    <t>cell part;cytoplasmic part;cytosol;extracellular region;H3 histone acetyltransferase complex;histone acetyltransferase complex;intracellular organelle part;intracellular part;macromolecular complex;MOZ/MORF histone acetyltransferase complex;nuclear part;nucleoplasm part;organelle part;protein complex</t>
  </si>
  <si>
    <t>3D-structure;Acetylation;Alternativesplicing;Bromodomain;Chromatinregulator;Completeproteome;Metal-binding;Phosphoprotein;Polymorphism;Referenceproteome;Zinc;Zinc-finger</t>
  </si>
  <si>
    <t>BRPF3</t>
  </si>
  <si>
    <t>Q9ULD4 1xAcetyl [K546]</t>
  </si>
  <si>
    <t>antigen processing and presentation;antigen processing and presentation of exogenous antigen;antigen processing and presentation of exogenous peptide antigen;antigen processing and presentation of exogenous peptide antigen via MHC class II;antigen processing and presentation of peptide antigen;antigen processing and presentation of peptide antigen via MHC class II;antigen processing and presentation of peptide or polysaccharide antigen via MHC class II;cell cycle;cell cycle process;cellular component assembly;cellular component assembly at cellular level;cellular component movement;cellular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process;cytoplasmic mRNA processing body assembly;cytoskeleton organization;establishment of localization;establishment of localization in cell;establishment of organelle localization;establishment of spindle localization;G2/M transition of mitotic cell cycle;immune system process;macromolecular complex assembly;macromolecular complex subunit organization;microtubule cytoskeleton organization;microtubule-based movement;microtubule-based process;mitotic cell cycle;mitotic spindle organization;organelle organization;ribonucleoprotein complex assembly;ribonucleoprotein complex subunit organization;spindle organization;stress granule assembly;transport</t>
  </si>
  <si>
    <t>cell part;cell projection;centrosome;cytoplasmic dynein complex;cytoplasmic part;cytoskeletal part;cytosol;dynein complex;extracellular membrane-bounded organelle;extracellular organelle;extracellular region part;extracellular vesicular exosome;filopodium;intracellular non-membrane-bounded organelle;intracellular organelle;intracellular organelle part;intracellular part;macromolecular complex;membrane;membrane-bounded organelle;membrane-bounded vesicle;microtubule;microtubule associated complex;microtubule organizing center;non-membrane-bounded organelle;organelle;organelle part;protein complex;vesicle</t>
  </si>
  <si>
    <t>Phagosome;Vasopressin-regulated water reabsorption</t>
  </si>
  <si>
    <t>3D-structure;Acetylation;ATP-binding;Charcot-Marie-Toothdisease;Coiledcoil;Completeproteome;Cytoplasm;Cytoskeleton;Diseasemutation;Dynein;Mentalretardation;Microtubule;Motorprotein;Neurodegeneration;Neuropathy;Nucleotide-binding;Phosphoprotein;Polymorphism;Referenceproteome;Repeat;Transport</t>
  </si>
  <si>
    <t>CDC5L complex</t>
  </si>
  <si>
    <t>Q14204</t>
  </si>
  <si>
    <t>Q14204 [4277-4287]</t>
  </si>
  <si>
    <t>Cytoplasmic dynein 1 heavy chain 1 OS=Homo sapiens OX=9606 GN=DYNC1H1 PE=1 SV=5</t>
  </si>
  <si>
    <t>DYNC1H1</t>
  </si>
  <si>
    <t>Q14204 1xAcetyl [K4283]</t>
  </si>
  <si>
    <t>cation transport;cellular metabolic process;cellular process;electron transport chain;establishment of localization;generation of precursor metabolites and energy;ion transport;metabolic process;metal ion transport;mitochondrial electron transport, NADH to ubiquinone;monovalent inorganic cation transport;oxidation-reduction process;respiratory electron transport chain;small molecule metabolic process;sodium ion transport;transport</t>
  </si>
  <si>
    <t>binding;catalytic activity;coenzyme binding;cofactor binding;NADH dehydrogenase (quinone) activity;NADH dehydrogenase (ubiquinone) activity;NADH dehydrogenase activity;oxidoreductase activity;oxidoreductase activity, acting on NADH or NADPH;oxidoreductase activity, acting on NADH or NADPH, quinone or similar compound as acceptor;protein binding;protein complex binding</t>
  </si>
  <si>
    <t>cell part;cytoplasmic part;intracellular membrane-bounded organelle;intracellular organelle;intracellular organelle lumen;intracellular organelle part;intracellular part;macromolecular complex;membrane;membrane part;membrane-bounded organelle;membrane-enclosed lumen;mitochondrial inner membrane;mitochondrial matrix;mitochondrial membrane;mitochondrial membrane part;mitochondrial part;mitochondrial respiratory chain complex I;NADH dehydrogenase complex;nucleus;organelle;organelle inner membrane;organelle lumen;organelle membrane;organelle part;protein complex;respiratory chain complex I</t>
  </si>
  <si>
    <t>Acetylation;Completeproteome;Electrontransport;FAD;Flavoprotein;Mitochondrion;Referenceproteome;Respiratorychain;Transitpeptide;Transport</t>
  </si>
  <si>
    <t>Respiratory chain complex I (early intermediate NDUFAF1 assembly), mitochondrial;Respiratory chain complex I (gamma subunit) mitochondrial;Respiratory chain complex I (holoenzyme), mitochondrial;Respiratory chain complex I (incomplete intermediate), mitochondrial;Respiratory chain complex I (intermediate I/200kD and III/250kD), mitochondrial;Respiratory chain complex I (intermediate IV/310kD), mitochondrial;Respiratory chain complex I (intermediate V/380kD and VI/480kD), mitochondrial;Respiratory chain complex I (intermediate VII/650kD), mitochondrial</t>
  </si>
  <si>
    <t>NDUFA9</t>
  </si>
  <si>
    <t>Q16795 1xAcetyl [K189]</t>
  </si>
  <si>
    <t>alcohol biosynthetic process;alcohol metabolic process;biological regulation;biosynthetic process;carbohydrate biosynthetic process;carbohydrate metabolic process;cellular biosynthetic process;cellular carbohydrate biosynthetic process;cellular carbohydrate metabolic process;cellular macromolecule biosynthetic process;cellular macromolecule metabolic process;cellular metabolic process;cellular nitrogen compound metabolic process;cellular process;gluconeogenesis;glucose metabolic process;hexose biosynthetic process;hexose metabolic process;macromolecule biosynthetic process;macromolecule metabolic process;metabolic process;monosaccharide biosynthetic process;monosaccharide metabolic process;multi-organism process;negative regulation of biological process;negative regulation of biosynthetic process;negative regulation of cell growth;negative regulation of cellular biosynthetic process;negative regulation of cellular macromolecule biosynthetic process;negative regulation of cellular metabolic process;negative regulation of cellular process;negative regulation of gene expression;negative regulation of growth;negative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process;primary metabolic process;regulation of biological process;regulation of biosynthetic process;regulation of cell growth;regulation of cellular biosynthetic process;regulation of cellular component organization;regulation of cellular macromolecule biosynthetic process;regulation of cellular metabolic process;regulation of cellular process;regulation of gene expression;regulation of growth;regulation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biotic stimulus;response to other organism;response to stimulus;response to virus;RNA biosynthetic process;RNA metabolic process;small molecule biosynthetic process;small molecule metabolic process;transcription, DNA-dependent</t>
  </si>
  <si>
    <t>binding;carbon-oxygen lyase activity;catalytic activity;cation binding;DNA binding;enzyme binding;GTPase binding;hydro-lyase activity;ion binding;lyase activity;magnesium ion binding;metal ion binding;nucleic acid binding;nucleic acid binding transcription factor activity;phosphopyruvate hydratase activity;protein binding;protein binding transcription factor activity;sequence-specific DNA binding transcription factor activity;transcription cofactor activity;transcription corepressor activity;transcription factor binding transcription factor activity</t>
  </si>
  <si>
    <t>cell part;contractile fiber part;cytoplasm;cytoplasmic part;cytosol;cytosolic part;extracellular membrane-bounded organelle;extracellular organelle;extracellular region part;extracellular space;extracellular vesicular exosome;intracellular membrane-bounded organelle;intracellular organelle;intracellular part;M band;macromolecular complex;membrane;membrane-bounded organelle;membrane-bounded vesicle;nucleus;organelle;organelle part;phosphopyruvate hydratase complex;plasma membrane;protein complex;vesicle</t>
  </si>
  <si>
    <t>Glycolysis / Gluconeogenesis;Methane metabolism;RNA degradation</t>
  </si>
  <si>
    <t>3D-structure;Acetylation;Alternativeinitiation;Cellmembrane;Completeproteome;Cytoplasm;Directproteinsequencing;DNA-binding;Glycolysis;Lyase;Magnesium;Membrane;Metal-binding;Nucleus;Phosphoprotein;Plasminogenactivation;Polymorphism;Referenceproteome;Repressor;Transcription;Transcriptionregulation;Ublconjugation</t>
  </si>
  <si>
    <t>P06733</t>
  </si>
  <si>
    <t>P06733 [331-343]</t>
  </si>
  <si>
    <t>Alpha-enolase OS=Homo sapiens OX=9606 GN=ENO1 PE=1 SV=2</t>
  </si>
  <si>
    <t>ENO1</t>
  </si>
  <si>
    <t>P06733 1xAcetyl [K335]</t>
  </si>
  <si>
    <t>cellular component assembly;cellular component assembly at cellular level;cellular component biogenesis;cellular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metabolic process;cellular process;cellular protein complex assembly;electron transport chain;generation of precursor metabolites and energy;macromolecular complex assembly;macromolecular complex subunit organization;metabolic process;mitochondrial electron transport, NADH to ubiquinone;mitochondrial respiratory chain complex assembly;mitochondrial respiratory chain complex I assembly;mitochondrial respiratory chain complex I biogenesis;NADH dehydrogenase complex assembly;oxidation-reduction process;protein complex assembly;protein complex biogenesis;protein complex subunit organization;respiratory electron transport chain;response to chemical stimulus;response to oxidative stress;response to stimulus;response to stress;small molecule metabolic process</t>
  </si>
  <si>
    <t>4 iron, 4 sulfur cluster binding;binding;catalytic activity;cation binding;ion binding;iron-sulfur cluster binding;metal cluster binding;metal ion binding;NADH dehydrogenase (quinone) activity;NADH dehydrogenase (ubiquinone) activity;NADH dehydrogenase activity;oxidoreductase activity;oxidoreductase activity, acting on NADH or NADPH;oxidoreductase activity, acting on NADH or NADPH, quinone or similar compound as acceptor</t>
  </si>
  <si>
    <t>4Fe-4S;Completeproteome;Diseasemutation;Electrontransport;Iron;Iron-sulfur;Leighsyndrome;Metal-binding;Mitochondrion;NAD;Oxidoreductase;Referenceproteome;Repeat;Respiratorychain;Transitpeptide;Transport;Ubiquinone</t>
  </si>
  <si>
    <t>Respiratory chain complex I (holoenzyme), mitochondrial;Respiratory chain complex I (lambda subunit) mitochondrial</t>
  </si>
  <si>
    <t>O00217</t>
  </si>
  <si>
    <t>O00217 [78-94]</t>
  </si>
  <si>
    <t>NADH dehydrogenase [ubiquinone] iron-sulfur protein 8, mitochondrial OS=Homo sapiens OX=9606 GN=NDUFS8 PE=1 SV=1</t>
  </si>
  <si>
    <t>NDUFS8</t>
  </si>
  <si>
    <t>O00217 1xAcetyl [K88]</t>
  </si>
  <si>
    <t>apoptosis;cell death;cell junction assembly;cell junction organization;cell-substrate junction assembly;cellular component assembly;cellular component assembly at cellular level;cellular component disassembly;cellular component disassembly at cellular level;cellular component disassembly involved in apoptosis;cellular component organization;cellular component organization at cellular level;cellular component organization or biogenesis;cellular component organization or biogenesis at cellular level;cellular process;death;extracellular matrix organization;extracellular structure organization;hemidesmosome assembly;programmed cell death</t>
  </si>
  <si>
    <t>ankyrin binding;binding;cytoskeletal protein binding;protein binding;structural constituent of muscle;structural molecule activity</t>
  </si>
  <si>
    <t>adherens junction;anchoring junction;cell junction;cell part;cell-substrate adherens junction;cell-substrate junction;contractile fiber part;costamere;cytoplasm;cytoplasmic part;cytoskeleton;cytosol;extracellular membrane-bounded organelle;extracellular organelle;extracellular region part;extracellular vesicular exosome;focal adhesion;hemidesmosome;intermediate filament cytoskeleton;intracellular non-membrane-bounded organelle;intracellular organelle;intracellular part;membrane;membrane-bounded organelle;membrane-bounded vesicle;non-membrane-bounded organelle;organelle;organelle part;plasma membrane;sarcolemma;sarcoplasm;vesicle</t>
  </si>
  <si>
    <t>3D-structure;Acetylation;Actin-binding;Alternativesplicing;Celljunction;Coiledcoil;Completeproteome;Cytoplasm;Cytoskeleton;Directproteinsequencing;Diseasemutation;Epidermolysisbullosa;Limb-girdlemusculardystrophy;Phosphoprotein;Polymorphism;Referenceproteome;Repeat</t>
  </si>
  <si>
    <t>Q15149</t>
  </si>
  <si>
    <t>Q15149 [4169-4178]</t>
  </si>
  <si>
    <t>Plectin OS=Homo sapiens OX=9606 GN=PLEC PE=1 SV=3</t>
  </si>
  <si>
    <t>PLEC</t>
  </si>
  <si>
    <t>Q15149 1xAcetyl [K4173]</t>
  </si>
  <si>
    <t>Q14978 1xAcetyl [K76]</t>
  </si>
  <si>
    <t>P20700 [379-387];P02545 [378-386];Q03252 [393-401]</t>
  </si>
  <si>
    <t>Lamin-B1 OS=Homo sapiens OX=9606 GN=LMNB1 PE=1 SV=2;Prelamin-A/C OS=Homo sapiens OX=9606 GN=LMNA PE=1 SV=1;Lamin-B2 OS=Homo sapiens OX=9606 GN=LMNB2 PE=1 SV=4</t>
  </si>
  <si>
    <t>P20700 1xAcetyl [K379];P02545 1xAcetyl [K378];Q03252 1xAcetyl [K393]</t>
  </si>
  <si>
    <t>anaphase-promoting complex-dependent proteasomal ubiquitin-dependent protein catabolic process;biological regulation;catabolic process;cell cycle;cell cycle checkpoint;cell cycle phase;cell cycle process;cell division;cellular catabolic process;cellular component organization;cellular component organization at cellular level;cellular component organization or biogenesis;cellular component organization or biogenesis at cellular level;cellular macromolecule catabolic process;cellular macromolecule metabolic process;cellular metabolic process;cellular process;cellular protein metabolic process;macromolecule catabolic process;macromolecule metabolic process;macromolecule modification;metabolic process;mitosis;mitotic cell cycle;mitotic cell cycle checkpoint;mitotic cell cycle spindle assembly checkpoint;mitotic cell cycle spindle checkpoint;modification-dependent macromolecule catabolic process;modification-dependent protein catabolic process;negative regulation of biological process;negative regulation of catalytic activity;negative regulation of cell cycle;negative regulation of cell cycle process;negative regulation of cellular component organization;negative regulation of cellular metabolic process;negative regulation of cellular process;negative regulation of cellular protein metabolic process;negative regulation of ligase activity;negative regulation of macromolecule metabolic process;negative regulation of metabolic process;negative regulation of mitosis;negative regulation of mitotic metaphase/anaphase transition;negative regulation of molecular function;negative regulation of nuclear division;negative regulation of organelle organization;negative regulation of protein metabolic process;negative regulation of protein modification process;negative regulation of protein ubiquitination;negative regulation of ubiquitin-protein ligase activity;negative regulation of ubiquitin-protein ligase activity involved in mitotic cell cycle;nuclear division;organelle fission;organelle organization;positive regulation of biological process;positive regulation of catalytic activity;positive regulation of cellular metabolic process;positive regulation of cellular process;positive regulation of cellular protein metabolic process;positive regulation of ligase activity;positive regulation of macromolecule metabolic process;positive regulation of metabolic process;positive regulation of molecular function;positive regulation of protein metabolic process;positive regulation of protein modification process;positive regulation of protein ubiquitination;positive regulation of ubiquitin-protein ligase activity;positive regulation of ubiquitin-protein ligase activity involved in mitotic cell cycle;primary metabolic process;proteasomal protein catabolic process;proteasomal ubiquitin-dependent protein catabolic process;protein K11-linked ubiquitination;protein metabolic process;protein modification by small protein conjugation;protein modification by small protein conjugation or removal;protein modification process;protein polyubiquitination;protein ubiquitination;proteolysis;proteolysis involved in cellular protein catabolic process;regulation of biological process;regulation of catalytic activity;regulation of cell cycle;regulation of cell cycle arrest;regulation of cell cycle process;regulation of cellular component organization;regulation of cellular metabolic process;regulation of cellular process;regulation of cellular protein metabolic process;regulation of ligase activity;regulation of macromolecule metabolic process;regulation of metabolic process;regulation of mitosis;regulation of mitotic cell cycle;regulation of mitotic metaphase/anaphase transition;regulation of molecular function;regulation of nuclear division;regulation of organelle organization;regulation of primary metabolic process;regulation of protein metabolic process;regulation of protein modification process;regulation of protein ubiquitination;regulation of ubiquitin-protein ligase activity;regulation of ubiquitin-protein ligase activity involved in mitotic cell cycle;spindle assembly checkpoint;spindle checkpoint;ubiquitin-dependent protein catabolic process</t>
  </si>
  <si>
    <t>binding;enzyme binding;phosphatase binding;protein binding;protein phosphatase binding</t>
  </si>
  <si>
    <t>anaphase-promoting complex;cell part;cullin-RING ubiquitin ligase complex;cytoplasmic part;cytosol;intracellular membrane-bounded organelle;intracellular organelle;intracellular organelle part;intracellular part;macromolecular complex;membrane-bounded organelle;nuclear part;nuclear ubiquitin ligase complex;nucleoplasm;nucleus;organelle;organelle part;protein complex;ubiquitin ligase complex</t>
  </si>
  <si>
    <t>Cell cycle;Cell cycle - yeast;Meiosis - yeast;Oocyte meiosis;Progesterone-mediated oocyte maturation;Ubiquitin mediated proteolysis</t>
  </si>
  <si>
    <t>3D-structure;Acetylation;Alternativesplicing;Cellcycle;Celldivision;Completeproteome;Mitosis;Referenceproteome;Repeat;TPRrepeat;Ublconjugationpathway</t>
  </si>
  <si>
    <t>Anaphase-promoting complex;Cell division cycle complex (CDC27, CDC16, ANAPC7)</t>
  </si>
  <si>
    <t>Q9UJX3</t>
  </si>
  <si>
    <t>Q9UJX3 [220-230]</t>
  </si>
  <si>
    <t>Anaphase-promoting complex subunit 7 OS=Homo sapiens OX=9606 GN=ANAPC7 PE=1 SV=5</t>
  </si>
  <si>
    <t>ANAPC7</t>
  </si>
  <si>
    <t>Q9UJX3 1xAcetyl [K229]</t>
  </si>
  <si>
    <t>biological regulation;cellular macromolecule metabolic process;cellular metabolic process;cellular nitrogen compound metabolic process;cellular process;cellular response to chemical stimulus;cellular response to dsRNA;cellular response to organic substance;cellular response to stimulus;dsRNA fragmentation;I-kappaB kinase/NF-kappaB cascade;intracellular protein kinase cascade;intracellular signal transduction;macromolecule metabolic process;metabolic process;nitrogen compound metabolic process;nucleic acid metabolic process;nucleobase-containing compound metabolic process;primary metabolic process;production of miRNAs involved in gene silencing by miRNA;production of small RNA involved in gene silencing by RNA;regulation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chemical stimulus;response to dsRNA;response to organic substance;response to stimulus;RNA metabolic process;RNA processing;signal transduction</t>
  </si>
  <si>
    <t>Coiledcoil;Completeproteome;Diseasemutation;Epilepsy;Isopeptidebond;Nucleus;Phosphoprotein;Referenceproteome;RNA-mediatedgenesilencing;Ublconjugation</t>
  </si>
  <si>
    <t>Q8TAD8 [222-240]</t>
  </si>
  <si>
    <t>SNIP1</t>
  </si>
  <si>
    <t>Q8TAD8 1xAcetyl [K223]</t>
  </si>
  <si>
    <t>Q9H307 [292-299]</t>
  </si>
  <si>
    <t>Q9H307 1xAcetyl [K293]</t>
  </si>
  <si>
    <t>Q03252 [74-87]</t>
  </si>
  <si>
    <t>Q03252 1xAcetyl [K77]</t>
  </si>
  <si>
    <t>P19338 [221-228]</t>
  </si>
  <si>
    <t>P19338 1xAcetyl [K223]</t>
  </si>
  <si>
    <t>anatomical structure development;biological regulation;biosynthetic process;cell differentiation;cellular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response to stimulus;cellular response to stress;chromatin modification;chromatin organization;chromosome organization;developmental process;DNA conformation change;DNA duplex unwinding;DNA geometric change;DNA metabolic process;hemopoietic stem cell differentiation;macromolecule biosynthetic process;macromolecule metabolic process;metabolic process;muscle organ development;muscle structure development;nitrogen compound metabolic process;nucleic acid metabolic process;nucleobase-containing compound metabolic process;organ development;organelle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DNA damage stimulus;response to stimulus;response to stress;RNA biosynthetic process;RNA metabolic process;stem cell differentiation;transcription, DNA-dependent</t>
  </si>
  <si>
    <t>adenyl nucleotide binding;adenyl ribonucleotide binding;ATP binding;ATPase activity;ATPase activity, coupled;ATP-dependent DNA helicase activity;ATP-dependent helicase activity;binding;catalytic activity;core promoter binding;core promoter sequence-specific DNA binding;DNA binding;DNA helicase activity;DNA-dependent ATPase activity;helicase activity;histone binding;hydrolase activity;hydrolase activity, acting on acid anhydrides;hydrolase activity, acting on acid anhydrides, in phosphorus-containing anhydrides;nucleic acid binding;nucleoside-triphosphatase activity;nucleotide binding;protein binding;purine NTP-dependent helicase activity;purine nucleotide binding;purine ribonucleoside triphosphate binding;purine ribonucleotide binding;pyrophosphatase activity;regulatory region DNA binding;regulatory region nucleic acid binding;ribonucleotide binding;sequence-specific DNA binding;transcription regulatory region DNA binding;transcription regulatory region sequence-specific DNA binding</t>
  </si>
  <si>
    <t>cell part;extracellular membrane-bounded organelle;extracellular organelle;extracellular region part;extracellular vesicular exosome;intracellular membrane-bounded organelle;intracellular non-membrane-bounded organelle;intracellular organelle;intracellular organelle part;intracellular part;membrane-bounded organelle;membrane-bounded vesicle;non-membrane-bounded organelle;nuclear part;nucleolus;nucleoplasm;nucleus;organelle;organelle part;vesicle</t>
  </si>
  <si>
    <t>Alternativesplicing;ATP-binding;Chromatinregulator;Completeproteome;Diseasemutation;DNA-binding;Epilepsy;Helicase;Hydrolase;Myogenesis;Nucleotide-binding;Nucleus;Phosphoprotein;Polymorphism;Referenceproteome;Repeat;Transcription;Transcriptionregulation</t>
  </si>
  <si>
    <t>O14647</t>
  </si>
  <si>
    <t>O14647 [1504-1512]</t>
  </si>
  <si>
    <t>Chromodomain-helicase-DNA-binding protein 2 OS=Homo sapiens OX=9606 GN=CHD2 PE=1 SV=2</t>
  </si>
  <si>
    <t>CHD2</t>
  </si>
  <si>
    <t>O14647 1xAcetyl [K1508]</t>
  </si>
  <si>
    <t>biological regulation;biosynthetic process;catabolic process;cellular biosynthetic process;cellular catabolic process;cellular component assembly;cellular component assembly at cellular level;cellular component biogenesis;cellular component biogenesis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membrane;erythrocyte homeostasis;establishment of localization;establishment of localization in cell;establishment of protein localization;establishment of protein localization in endoplasmic reticulum;establishment of protein localization to organelle;gene expression;homeostasis of number of cells;homeostatic process;intracellular protein transport;intracellular transport;macromolecular complex assembly;macromolecular complex disassembly;macromolecular complex subunit organization;macromolecule biosynthetic process;macromolecule catabolic process;macromolecule metabolic process;metabolic process;mRNA catabolic process;mRNA metabolic process;ncRNA metabolic process;ncRNA processing;nitrogen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transport;regulation of biological quality;reproductive process;ribonucleoprotein complex assembly;ribonucleoprotein complex biogenesis;ribonucleoprotein complex subunit organization;ribosomal small subunit assembly;ribosomal small subunit biogenesis;RNA biosynthetic process;RNA catabolic process;RNA metabolic process;RNA processing;rRNA metabolic process;rRNA processing;SRP-dependent cotranslational protein targeting to membrane;translation;translational elongation;translational initiation;translational termination;transport;viral infectious cycle;viral reproduction;viral reproductive process;viral transcription</t>
  </si>
  <si>
    <t>adherens junction;anchoring junction;cell junction;cell part;cell-substrate adherens junction;cell-substrate junction;cytoplasmic part;cytosol;cytosolic small ribosomal subunit;extracellular membrane-bounded organelle;extracellular organelle;extracellular region part;extracellular vesicular exosome;focal adhesion;intracellular non-membrane-bounded organelle;intracellular organelle;intracellular organelle part;intracellular part;macromolecular complex;membrane;membrane-bounded organelle;membrane-bounded vesicle;non-membrane-bounded organelle;organelle;organelle part;ribonucleoprotein complex;ribosome;small ribosomal subunit;vesicle</t>
  </si>
  <si>
    <t>3D-structure;Completeproteome;Diamond-Blackfananemia;Directproteinsequencing;Phosphoprotein;Polymorphism;Referenceproteome;Ribonucleoprotein;Ribosomalprotein</t>
  </si>
  <si>
    <t>P08708</t>
  </si>
  <si>
    <t>P08708 [24-33]</t>
  </si>
  <si>
    <t>40S ribosomal protein S17 OS=Homo sapiens OX=9606 GN=RPS17 PE=1 SV=2</t>
  </si>
  <si>
    <t>RPS17</t>
  </si>
  <si>
    <t>P08708 1xAcetyl [K32]</t>
  </si>
  <si>
    <t>P20700 [124-136]</t>
  </si>
  <si>
    <t>P20700 1xAcetyl [K134]</t>
  </si>
  <si>
    <t>biological regulation;posttranscriptional regulation of gene expression;regulation of biological process;regulation of gene expression;regulation of macromolecule metabolic process;regulation of metabolic process</t>
  </si>
  <si>
    <t>binding;cation binding;ion binding;metal ion binding;nucleotide binding;structural molecule activity;transition metal ion binding;zinc ion binding</t>
  </si>
  <si>
    <t>cell part;intracellular organelle part;intracellular part;membrane;nuclear inner membrane;nuclear matrix;nuclear membrane;nuclear part;nucleoplasm;organelle inner membrane;organelle membrane;organelle part</t>
  </si>
  <si>
    <t>Acetylation;Alternativesplicing;Amyotrophiclateralsclerosis;Completeproteome;Directproteinsequencing;Diseasemutation;Metal-binding;Neurodegeneration;Nucleus;Phosphoprotein;Referenceproteome;Repeat;RNA-binding;Zinc;Zinc-finger</t>
  </si>
  <si>
    <t>p54(nrb)-PSF-matrin3 complex;SNW1 complex</t>
  </si>
  <si>
    <t>MATR3</t>
  </si>
  <si>
    <t>P43243 1xAcetyl [K711]</t>
  </si>
  <si>
    <t>P08621 [17-32]</t>
  </si>
  <si>
    <t>P08621 1xAcetyl [K27]</t>
  </si>
  <si>
    <t>ATP-dependent chromatin remodeling;biological regulation;biosynthetic process;cell proliferation;cellular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heat acclimation;cellular macromolecular complex assembly;cellular macromolecular complex subunit organization;cellular macromolecule biosynthetic process;cellular macromolecule metabolic process;cellular metabolic process;cellular nitrogen compound metabolic process;cellular process;cellular response to heat;cellular response to stimulus;cellular response to stress;CenH3-containing nucleosome assembly at centromere;chromatin assembly or disassembly;chromatin modification;chromatin organization;chromatin remodeling;chromatin remodeling at centromere;chromosome organization;developmental process;DNA metabolic process;DNA replication;DNA replication-independent nucleosome assembly;DNA replication-independent nucleosome organization;gene expression;heat acclimation;histone exchange;macromolecular complex assembly;macromolecular complex subunit organization;macromolecule biosynthetic process;macromolecule metabolic process;metabolic process;multicellular organismal development;multicellular organismal process;negative regulation of biological process;negative regulation of biosynthetic process;negative regulation of cell growth;negative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growth;negative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process;nucleosome assembly;nucleosome organization;organelle organization;primary metabolic process;protein-DNA complex assembly;protein-DNA complex subunit organization;regulation of biological process;regulation of biosynthetic process;regulation of cell growth;regulation of cellular biosynthetic process;regulation of cellular component organization;regulation of cellular macromolecule biosynthetic process;regulation of cellular metabolic process;regulation of cellular process;regulation of gene expression;regulation of gene expression, epigenetic;regulation of growth;regulation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abiotic stimulus;response to heat;response to stimulus;response to stress;response to temperature stimulus;RNA biosynthetic process;RNA metabolic process;transcription, DNA-dependent</t>
  </si>
  <si>
    <t>cell part;chromatin remodeling complex;ESC/E(Z) complex;histone deacetylase complex;histone methyltransferase complex;intracellular membrane-bounded organelle;intracellular organelle;intracellular organelle part;intracellular part;macromolecular complex;membrane-bounded organelle;methyltransferase complex;nuclear part;nucleoplasm;nucleoplasm part;nucleus;NuRD complex;organelle;organelle part;PcG protein complex;protein complex;transcriptional repressor complex</t>
  </si>
  <si>
    <t>3D-structure;Acetylation;Alternativesplicing;Chaperone;Chromatinregulator;Completeproteome;Directproteinsequencing;DNAreplication;Isopeptidebond;Nucleus;Phosphoprotein;Referenceproteome;Repeat;Repressor;Transcription;Transcriptionregulation;Ublconjugation;WDrepeat</t>
  </si>
  <si>
    <t>ALL-1 supercomplex;Anti-HDAC2 complex;BRMS1-SIN3-HDAC complex;HCF-1 complex;HDAC1-associated core complex cII;HDAC1-associated protein complex;HDAC2-asscociated core complex;hNURF complex;ING2 complex;MeCP1 complex;Mi2/NuRD complex;mSin3A complex;MTA1 complex;MTA1-HDAC core complex;MTA2 complex;NuRD.1 complex;Polycomb repressive complex 2 (PRC 2);Polycomb repressive complex 2 (PRC2);Polycomb repressive complex 3 (PRC3);SAP complex (Sin3-associated protein complex);Sin3 complex;SIN3 complex;SIN3-HDAC-SAP30-ARID4 complex;SIN3-ING1b complex I;SIN3-ING1b complex II;SIN3-SAP25 complex;SNF2h-cohesin-NuRD complex</t>
  </si>
  <si>
    <t>Q16576 [15-24]</t>
  </si>
  <si>
    <t>RBBP7</t>
  </si>
  <si>
    <t>Q16576 1xAcetyl [K21]</t>
  </si>
  <si>
    <t>P19404 [43-62]</t>
  </si>
  <si>
    <t>P19404 1xAcetyl [K61]</t>
  </si>
  <si>
    <t>apoptosis;cell death;cellular process;death;programmed cell death</t>
  </si>
  <si>
    <t>Acetylation;Alternativesplicing;Apoptosis;Completeproteome;Referenceproteome</t>
  </si>
  <si>
    <t>Q5JPI3</t>
  </si>
  <si>
    <t>Q5JPI3 [259-269]</t>
  </si>
  <si>
    <t>Uncharacterized protein C3orf38 OS=Homo sapiens OX=9606 GN=C3orf38 PE=1 SV=1</t>
  </si>
  <si>
    <t>C3orf38</t>
  </si>
  <si>
    <t>Q5JPI3 1xAcetyl [K267]</t>
  </si>
  <si>
    <t>collagen;extracellular matrix part;extracellular region;extracellular region part</t>
  </si>
  <si>
    <t>Collagen;Completeproteome;Glycoprotein;Polymorphism;Referenceproteome;Repeat;Secreted;Signal</t>
  </si>
  <si>
    <t>OTOL1</t>
  </si>
  <si>
    <t>A6NHN0 1xAcetyl [K193]</t>
  </si>
  <si>
    <t>P16403 [158-169]</t>
  </si>
  <si>
    <t>P16403 1xAcetyl [K169]</t>
  </si>
  <si>
    <t>P78527 [3453-3462]</t>
  </si>
  <si>
    <t>P78527 1xAcetyl [K3455]</t>
  </si>
  <si>
    <t>cation transport;cellular process;divalent inorganic cation transport;divalent metal ion transport;establishment of localization;ion transport;metal ion transport;transition metal ion transport;transmembrane transport;transport;zinc ion transport</t>
  </si>
  <si>
    <t>cation transmembrane transporter activity;ion transmembrane transporter activity;metal ion transmembrane transporter activity;substrate-specific transmembrane transporter activity;substrate-specific transporter activity;transmembrane transporter activity;transporter activity</t>
  </si>
  <si>
    <t>cell part;cytoplasmic part;endoplasmic reticulum;endoplasmic reticulum membrane;endoplasmic reticulum part;Golgi apparatus;integral to membrane;intracellular membrane-bounded organelle;intracellular organelle;intracellular organelle part;intracellular part;intrinsic to membrane;membrane;membrane part;membrane-bounded organelle;nuclear part;nucleoplasm;organelle;organelle membrane;organelle part</t>
  </si>
  <si>
    <t>Completeproteome;Endoplasmicreticulum;Golgiapparatus;Iontransport;Isopeptidebond;Membrane;Phosphoprotein;Polymorphism;Referenceproteome;Transmembrane;Transmembranehelix;Transport;Ublconjugation;Zinc;Zinctransport</t>
  </si>
  <si>
    <t>Q92504</t>
  </si>
  <si>
    <t>Q92504 [298-311]</t>
  </si>
  <si>
    <t>Zinc transporter SLC39A7 OS=Homo sapiens OX=9606 GN=SLC39A7 PE=1 SV=2</t>
  </si>
  <si>
    <t>SLC39A7</t>
  </si>
  <si>
    <t>Q92504 1xAcetyl [K310]</t>
  </si>
  <si>
    <t>Q13206 [71-79]</t>
  </si>
  <si>
    <t>Q13206 1xAcetyl [K78]</t>
  </si>
  <si>
    <t>Acetylation;Alternativesplicing;Completeproteome;mRNAprocessing;mRNAsplicing;Nucleus;Phosphoprotein;Referenceproteome;Repeat;RNA-binding</t>
  </si>
  <si>
    <t>SRSF11</t>
  </si>
  <si>
    <t>Q05519 1xAcetyl [K459]</t>
  </si>
  <si>
    <t>Q9UNX4 [160-169]</t>
  </si>
  <si>
    <t>Q9UNX4 1xAcetyl [K161]</t>
  </si>
  <si>
    <t>cell part;cytoplasmic part;intracellular non-membrane-bounded organelle;intracellular organelle;intracellular organelle part;intracellular part;macromolecular complex;membrane;mitochondrial inner membrane;mitochondrial membrane;mitochondrial part;mitochondrial ribosome;non-membrane-bounded organelle;organellar ribosome;organelle;organelle inner membrane;organelle membrane;organelle part;ribonucleoprotein complex;ribosome</t>
  </si>
  <si>
    <t>3D-structure;Acetylation;Alternativesplicing;Completeproteome;Mitochondrion;Polymorphism;Referenceproteome;Ribonucleoprotein;Ribosomalprotein</t>
  </si>
  <si>
    <t>Q9NYK5</t>
  </si>
  <si>
    <t>Q9NYK5 [127-140]</t>
  </si>
  <si>
    <t>39S ribosomal protein L39, mitochondrial OS=Homo sapiens OX=9606 GN=MRPL39 PE=1 SV=3</t>
  </si>
  <si>
    <t>MRPL39</t>
  </si>
  <si>
    <t>Q9NYK5 1xAcetyl [K131]</t>
  </si>
  <si>
    <t>Q08211 [192-199]</t>
  </si>
  <si>
    <t>Q08211 1xAcetyl [K193]</t>
  </si>
  <si>
    <t>Q9Y5B9 [176-185]</t>
  </si>
  <si>
    <t>Q9Y5B9 1xAcetyl [K184]</t>
  </si>
  <si>
    <t>P09874 [637-654]</t>
  </si>
  <si>
    <t>P09874 1xAcetyl [K654]</t>
  </si>
  <si>
    <t>biological regulation;cellular macromolecule metabolic process;cellular metabolic process;cellular process;cellular protein metabolic process;macromolecule metabolic process;macromolecule modification;metabolic process;phosphate-containing compound metabolic process;phosphorus metabolic process;phosphorylation;primary metabolic process;protein autophosphorylation;protein metabolic process;protein modification process;protein phosphorylation;regulation of biological process;regulation of cellular metabolic process;regulation of cellular process;regulation of gene expression;regulation of macromolecule metabolic process;regulation of metabolic process;regulation of nitrogen compound metabolic process;regulation of nucleobase-containing compound metabolic process;regulation of primary metabolic process;regulation of RNA metabolic process;regulation of RNA splicing</t>
  </si>
  <si>
    <t>adenyl nucleotide binding;adenyl ribonucleotide binding;ATP binding;binding;catalytic activity;kinase activity;nucleotide binding;phosphotransferase activity, alcohol group as acceptor;protein kinase activity;protein serine/threonine kinase activity;protein serine/threonine/tyrosine kinase activity;protein tyrosine kinase activity;purine nucleotide binding;purine ribonucleoside triphosphate binding;purine ribonucleotide binding;ribonucleotide binding;transferase activity;transferase activity, transferring phosphorus-containing groups</t>
  </si>
  <si>
    <t>acrosomal vesicle;cell part;cytoplasmic membrane-bounded vesicle;cytoplasmic part;cytoplasmic vesicle;cytoskeleton;intermediate filament cytoskeleton;intracellular membrane-bounded organelle;intracellular non-membrane-bounded organelle;intracellular organelle;intracellular organelle part;intracellular part;membrane;membrane-bounded organelle;membrane-bounded vesicle;non-membrane-bounded organelle;nuclear body;nuclear part;nuclear speck;nucleoplasm;nucleoplasm part;nucleus;organelle;organelle part;stored secretory granule;vesicle</t>
  </si>
  <si>
    <t>3D-structure;Alternativesplicing;ATP-binding;Completeproteome;Cytoplasm;Cytoplasmicvesicle;Kinase;Nucleotide-binding;Nucleus;Phosphoprotein;Polymorphism;Referenceproteome;Serine/threonine-proteinkinase;Transferase;Tyrosine-proteinkinase</t>
  </si>
  <si>
    <t>P49761</t>
  </si>
  <si>
    <t>P49761 [348-355]</t>
  </si>
  <si>
    <t>Dual specificity protein kinase CLK3 OS=Homo sapiens OX=9606 GN=CLK3 PE=1 SV=3</t>
  </si>
  <si>
    <t>CLK3</t>
  </si>
  <si>
    <t>P49761 1xAcetyl [K354]</t>
  </si>
  <si>
    <t>alternative nuclear mRNA splicing, via spliceosome;biological regulation;cellular macromolecule metabolic process;cellular metabolic process;cellular nitrogen compound metabolic process;cellular process;gene expression;macromolecule metabolic process;metabolic process;mRNA metabolic process;mRNA processing;negative regulation of biological process;negative regulation of cell differentiation;negative regulation of cellular metabolic process;negative regulation of cellular process;negative regulation of developmental process;negative regulation of macromolecule metabolic process;negative regulation of metabolic process;negative regulation of mRNA processing;negative regulation of muscle cell differentiation;negative regulation of nitrogen compound metabolic process;negative regulation of nuclear mRNA splicing, via spliceosome;negative regulation of nucleobase-containing compound metabolic process;negative regulation of RNA metabolic process;negative regulation of RNA splicing;nitrogen compound metabolic process;nuclear mRNA splicing, via spliceosome;nucleic acid metabolic process;nucleobase-containing compound metabolic process;primary metabolic process;regulation of alternative nuclear mRNA splicing, via spliceosome;regulation of biological process;regulation of cell differentiation;regulation of cellular metabolic process;regulation of cellular process;regulation of developmental process;regulation of gene expression;regulation of macromolecule metabolic process;regulation of metabolic process;regulation of mRNA processing;regulation of muscle cell differentiation;regulation of nitrogen compound metabolic process;regulation of nuclear mRNA splicing, via spliceosome;regulation of nucleobase-containing compound metabolic process;regulation of primary metabolic process;regulation of RNA metabolic process;regulation of RNA splicing;RNA metabolic process;RNA processing;RNA splicing;RNA splicing, via transesterification reactions;RNA splicing, via transesterification reactions with bulged adenosine as nucleophile</t>
  </si>
  <si>
    <t>binding;nucleic acid binding;nucleotide binding;poly-pyrimidine tract binding;pre-mRNA binding;RNA binding;single-stranded RNA binding</t>
  </si>
  <si>
    <t>cell part;extracellular membrane-bounded organelle;extracellular organelle;extracellular region part;extracellular vesicular exosome;intracellular non-membrane-bounded organelle;intracellular organelle;intracellular organelle part;intracellular part;membrane;membrane-bounded organelle;membrane-bounded vesicle;non-membrane-bounded organelle;nuclear part;nucleolus;nucleoplasm;organelle;organelle part;vesicle</t>
  </si>
  <si>
    <t>3D-structure;Acetylation;Activator;Alternativesplicing;Completeproteome;Directproteinsequencing;mRNAprocessing;mRNAsplicing;Nucleus;Phosphoprotein;Referenceproteome;Repeat;Repressor;RNA-binding</t>
  </si>
  <si>
    <t>CF IIAm complex (Cleavage factor IIAm complex);DCS complex (PTBP1, PTBP2, HNRPH1, HNRPF)</t>
  </si>
  <si>
    <t>P26599</t>
  </si>
  <si>
    <t>P26599 [498-511]</t>
  </si>
  <si>
    <t>Polypyrimidine tract-binding protein 1 OS=Homo sapiens OX=9606 GN=PTBP1 PE=1 SV=2</t>
  </si>
  <si>
    <t>PTBP1</t>
  </si>
  <si>
    <t>P26599 1xAcetyl [K508]</t>
  </si>
  <si>
    <t>P62805 [5-18]</t>
  </si>
  <si>
    <t>P62805 3xAcetyl [K9;K13;K17]</t>
  </si>
  <si>
    <t>cell cycle;cell cycle process;cell division;cellular component organization;cellular component organization at cellular level;cellular component organization or biogenesis;cellular component organization or biogenesis at cellular level;cellular macromolecular complex subunit organization;cellular macromolecule metabolic process;cellular metabolic process;cellular nitrogen compound metabolic process;cellular process;chromosome condensation;chromosome organization;chromosome organization involved in meiosis;chromosome segregation;DNA conformation change;DNA metabolic process;DNA packaging;kinetochore organization;macromolecular complex subunit organization;macromolecule metabolic process;meiotic chromosome condensation;meiotic chromosome segregation;metabolic process;mitotic cell cycle;mitotic chromosome condensation;nitrogen compound metabolic process;nucleic acid metabolic process;nucleobase-containing compound metabolic process;organelle organization;primary metabolic process</t>
  </si>
  <si>
    <t>adenyl nucleotide binding;adenyl ribonucleotide binding;ATP binding;binding;nucleotide binding;protein binding;protein dimerization activity;protein heterodimerization activity;purine nucleotide binding;purine ribonucleoside triphosphate binding;purine ribonucleotide binding;ribonucleotide binding</t>
  </si>
  <si>
    <t>cell part;chromosomal part;chromosome;condensed chromosome;condensin complex;cytoplasm;cytoplasmic part;cytosol;extracellular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complex;membrane-bounded organelle;membrane-bounded vesicle;non-membrane-bounded organelle;nuclear chromosome;nuclear part;nucleoplasm;nucleus;organelle;organelle part;protein complex;vesicle</t>
  </si>
  <si>
    <t>Acetylation;Alternativesplicing;ATP-binding;Cellcycle;Celldivision;Chromosome;Coiledcoil;Completeproteome;Cytoplasm;DNAcondensation;Mitosis;Nucleotide-binding;Nucleus;Polymorphism;Referenceproteome</t>
  </si>
  <si>
    <t>13S condensin complex;CAP(C)-CAP(E) complex;Condensin I complex;Condensin II;Condensin I-PARP-1-XRCC1 complex;DNA ligase IV-condensin complex;DNMT3B complex</t>
  </si>
  <si>
    <t>O95347</t>
  </si>
  <si>
    <t>O95347 [313-321]</t>
  </si>
  <si>
    <t>Structural maintenance of chromosomes protein 2 OS=Homo sapiens OX=9606 GN=SMC2 PE=1 SV=2</t>
  </si>
  <si>
    <t>SMC2</t>
  </si>
  <si>
    <t>O95347 1xAcetyl [K320]</t>
  </si>
  <si>
    <t>Q9Y2W1 [364-371]</t>
  </si>
  <si>
    <t>Q9Y2W1 1xAcetyl [K369]</t>
  </si>
  <si>
    <t>P09874 [696-703]</t>
  </si>
  <si>
    <t>P09874 1xAcetyl [K700]</t>
  </si>
  <si>
    <t>Q9P0M6 [124-135]</t>
  </si>
  <si>
    <t>biological regulation;cell communication;cell surface receptor linked signaling pathway;cellular process;cellular response to chemical stimulus;cellular response to external stimulus;cellular response to extracellular stimulus;cellular response to fibroblast growth factor stimulus;cellular response to growth factor stimulus;cellular response to nutrient levels;cellular response to organic substance;cellular response to starvation;cellular response to stimulus;cellular response to stress;defense response;enzyme linked receptor protein signaling pathway;epidermal growth factor receptor signaling pathway;fibroblast growth factor receptor signaling pathway;gene expression;gene silencing;gene silencing by miRNA;gene silencing by RNA;immune response;immune system process;innate immune response;inositol lipid-mediated signaling;intracellular signal transduction;macromolecule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gene expression;negative regulation of macromolecule biosynthetic process;negative regulation of macromolecule metabolic process;negative regulation of metabolic process;negative regulation of protein metabolic process;negative regulation of translation;negative regulation of translation involved in gene silencing by miRNA;negative regulation of translation, ncRNA-mediated;nerve growth factor receptor signaling pathway;Notch signaling pathway;phosphatidylinositol-mediated signaling;posttranscriptional gene silencing;posttranscriptional gene silencing by RNA;posttranscriptional regulation of gene expression;regulation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gene expression, epigenetic;regulation of macromolecule biosynthetic process;regulation of macromolecule metabolic process;regulation of metabolic process;regulation of primary metabolic process;regulation of protein metabolic process;regulation of translation;regulation of translation, ncRNA-mediated;response to chemical stimulus;response to endogenous stimulus;response to external stimulus;response to extracellular stimulus;response to fibroblast growth factor stimulus;response to growth factor stimulus;response to nutrient levels;response to organic substance;response to starvation;response to stimulus;response to stress;signal transduction;transmembrane receptor protein tyrosine kinase signaling pathway</t>
  </si>
  <si>
    <t>cell part;cytoplasmic mRNA processing body;cytoplasmic part;cytosol;intracellular non-membrane-bounded organelle;intracellular organelle;intracellular organelle part;intracellular part;macromolecular complex;micro-ribonucleoprotein complex;non-membrane-bounded organelle;nuclear part;nucleoplasm;organelle;organelle part;ribonucleoprotein complex;RNA granule</t>
  </si>
  <si>
    <t>Alternativesplicing;Coiledcoil;Completeproteome;Cytoplasm;Phosphoprotein;Polymorphism;Referenceproteome;RNA-binding;RNA-mediatedgenesilencing;Translationregulation</t>
  </si>
  <si>
    <t>Q8NDV7</t>
  </si>
  <si>
    <t>Q8NDV7 [40-47]</t>
  </si>
  <si>
    <t>Trinucleotide repeat-containing gene 6A protein OS=Homo sapiens OX=9606 GN=TNRC6A PE=1 SV=2</t>
  </si>
  <si>
    <t>TNRC6A</t>
  </si>
  <si>
    <t>Q8NDV7 2xAcetyl [K46;K]</t>
  </si>
  <si>
    <t>P12236 [97-111]</t>
  </si>
  <si>
    <t>SLC25A6</t>
  </si>
  <si>
    <t>P12236 1xAcetyl [K105]</t>
  </si>
  <si>
    <t>P02545 1xAcetyl [K260]</t>
  </si>
  <si>
    <t>Q96EY4</t>
  </si>
  <si>
    <t>Q96EY4 [145-152]</t>
  </si>
  <si>
    <t>Translation machinery-associated protein 16 OS=Homo sapiens OX=9606 GN=TMA16 PE=1 SV=2</t>
  </si>
  <si>
    <t>TMA16</t>
  </si>
  <si>
    <t>Q96EY4 1xAcetyl [K151]</t>
  </si>
  <si>
    <t>activation of JUN kinase activity;activation of MAPK activity;biological regulation;biosynthetic process;carboxylic acid biosynthetic process;carboxylic acid metabolic process;cellular biosynthetic process;cellular ketone metabolic process;cellular lipid metabolic process;cellular macromolecule metabolic process;cellular metabolic process;cellular process;cellular protein metabolic process;cellular response to stimulus;chemical homeostasis;fatty acid biosynthetic process;fatty acid elongation;fatty acid metabolic process;homeostatic process;I-kappaB kinase/NF-kappaB cascade;interaction with host;interspecies interaction between organisms;intracellular protein kinase cascade;intracellular signal transduction;lipid biosynthetic process;lipid metabolic process;macromolecule metabolic process;macromolecule modification;metabolic process;monocarboxylic acid metabolic process;multi-organism process;organic acid biosynthetic process;organic acid metabolic process;oxoacid metabolic process;phosphate-containing compound metabolic process;phosphorus metabolic process;phosphorylation;positive regulation of biological process;positive regulation of catalytic activity;positive regulation of GTPase activity;positive regulation of hydrolase activity;positive regulation of JUN kinase activity;positive regulation of kinase activity;positive regulation of MAP kinase activity;positive regulation of molecular function;positive regulation of protein kinase activity;positive regulation of protein serine/threonine kinase activity;positive regulation of reproductive process;positive regulation of transferase activity;positive regulation of viral genome replication;positive regulation of viral protein levels in host cell;positive regulation of viral reproduction;primary metabolic process;protein metabolic process;protein modification process;protein phosphorylation;Rac protein signal transduction;Ras protein signal transduction;regulation of biological process;regulation of biological quality;regulation of catabolic process;regulation of catalytic activity;regulation of cellular catabolic process;regulation of cellular metabolic process;regulation of cellular process;regulation of cellular protein metabolic process;regulation of cellular response to stress;regulation of GTP catabolic process;regulation of GTPase activity;regulation of hydrolase activity;regulation of intracellular protein kinase cascade;regulation of JNK cascade;regulation of JUN kinase activity;regulation of kinase activity;regulation of macromolecule metabolic process;regulation of MAP kinase activity;regulation of MAPKKK cascade;regulation of metabolic process;regulation of molecular function;regulation of nitrogen compound metabolic process;regulation of nucleobase-containing compound metabolic process;regulation of nucleotide catabolic process;regulation of nucleotide metabolic process;regulation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purine nucleotide catabolic process;regulation of reproductive process;regulation of response to stimulus;regulation of response to stress;regulation of signal transduction;regulation of signaling;regulation of stress-activated protein kinase signaling cascade;regulation of transferase activity;regulation of viral genome replication;regulation of viral protein levels in host cell;regulation of viral reproduction;reproductive process;response to stimulus;Rho protein signal transduction;signal transduction;small GTPase mediated signal transduction;small molecule biosynthetic process;small molecule metabolic process;very long-chain fatty acid biosynthetic process;very long-chain fatty acid metabolic process;viral reproductive process;virus-host interaction</t>
  </si>
  <si>
    <t>3-hydroxyacyl-CoA dehydratase activity;binding;carbon-oxygen lyase activity;catalytic activity;enzyme activator activity;enzyme binding;enzyme regulator activity;GTPase activator activity;GTPase regulator activity;hydro-lyase activity;lyase activity;nucleoside-triphosphatase regulator activity;protein binding</t>
  </si>
  <si>
    <t>adherens junction;anchoring junction;cell junction;cell part;cell-substrate adherens junction;cell-substrate junction;cytoplasmic part;endoplasmic reticulum;endoplasmic reticulum membrane;endoplasmic reticulum part;focal adhesion;integral to membrane;intracellular membrane-bounded organelle;intracellular organelle;intracellular organelle part;intracellular part;intrinsic to membrane;membrane;membrane part;membrane-bounded organelle;organelle;organelle membrane;organelle part</t>
  </si>
  <si>
    <t>Alternativesplicing;Coiledcoil;Completeproteome;Endoplasmicreticulum;Fattyacidbiosynthesis;Fattyacidmetabolism;Lipidbiosynthesis;Lipidmetabolism;Lyase;Membrane;Phosphoprotein;Polymorphism;Referenceproteome;Transmembrane;Transmembranehelix</t>
  </si>
  <si>
    <t>Q9P035</t>
  </si>
  <si>
    <t>Q9P035 [77-85]</t>
  </si>
  <si>
    <t>Very-long-chain (3R)-3-hydroxyacyl-CoA dehydratase 3 OS=Homo sapiens OX=9606 GN=HACD3 PE=1 SV=2</t>
  </si>
  <si>
    <t>HACD3</t>
  </si>
  <si>
    <t>Q9P035 1xAcetyl [K84]</t>
  </si>
  <si>
    <t>P62805 2xAcetyl [K6;K9]</t>
  </si>
  <si>
    <t>P07305 [75-85]</t>
  </si>
  <si>
    <t>biological regulation;catabolic process;cellular catabolic process;cellular macromolecule catabolic process;cellular macromolecule metabolic process;cellular metabolic process;cellular nitrogen compound metabolic process;cellular process;exonucleolytic nuclear-transcribed mRNA catabolic process involved in deadenylation-dependent decay;gene expression;immune response;immune system process;macromolecule catabolic process;macromolecule metabolic process;metabolic process;modification-dependent macromolecule catabolic process;mRNA catabolic process;mRNA metabolic process;ncRNA catabolic process;ncRNA metabolic process;ncRNA processing;nitrogen compound metabolic process;nuclear mRNA surveillance;nuclear ncRNA surveillance;nuclear polyadenylation-dependent ncRNA catabolic process;nuclear polyadenylation-dependent rRNA catabolic process;nuclear RNA surveillance;nuclear-transcribed mRNA catabolic process;nuclear-transcribed mRNA catabolic process, deadenylation-dependent decay;nuclear-transcribed mRNA catabolic process, exonucleolytic;nucleic acid metabolic process;nucleobase-containing compound metabolic process;polyadenylation-dependent ncRNA catabolic process;polyadenylation-dependent RNA catabolic process;positive regulation of biological process;positive regulation of cell growth;positive regulation of cellular process;positive regulation of growth;primary metabolic process;regulation of biological process;regulation of cell growth;regulation of cellular component organization;regulation of cellular process;regulation of growth;response to stimulus;RNA catabolic process;RNA metabolic process;RNA processing;RNA surveillance;rRNA catabolic process;rRNA metabolic process;rRNA processing</t>
  </si>
  <si>
    <t>3'-5' exonuclease activity;3'-5'-exoribonuclease activity;AU-rich element binding;binding;catalytic activity;exonuclease activity;exonuclease activity, active with either ribo- or deoxyribonucleic acids and producing 5'-phosphomonoesters;exoribonuclease activity;exoribonuclease activity, producing 5'-phosphomonoesters;hydrolase activity;hydrolase activity, acting on ester bonds;nuclease activity;nucleic acid binding;ribonuclease activity;RNA binding</t>
  </si>
  <si>
    <t>cell part;chromosome;cytoplasm;cytoplasmic part;cytoskeleton;cytosol;exosome (RNase complex);extracellular membrane-bounded organelle;extracellular organelle;extracellular region part;extracellular vesicular exosome;intermediate filament cytoskeleton;intracellular membrane-bounded organelle;intracellular non-membrane-bounded organelle;intracellular organelle;intracellular organelle part;intracellular part;macromolecular complex;membrane-bounded organelle;membrane-bounded vesicle;non-membrane-bounded organelle;nuclear chromosome;nuclear exosome (RNase complex);nuclear part;nucleolus;nucleoplasm;nucleus;organelle;organelle part;protein complex;vesicle</t>
  </si>
  <si>
    <t>3D-structure;Acetylation;Alternativesplicing;Completeproteome;Cytoplasm;Exosome;Nucleus;Phosphoprotein;Polymorphism;Referenceproteome;RNA-binding;rRNAprocessing</t>
  </si>
  <si>
    <t>Exosome</t>
  </si>
  <si>
    <t>Q06265</t>
  </si>
  <si>
    <t>Q06265 [95-104]</t>
  </si>
  <si>
    <t>Exosome complex component RRP45 OS=Homo sapiens OX=9606 GN=EXOSC9 PE=1 SV=3</t>
  </si>
  <si>
    <t>EXOSC9</t>
  </si>
  <si>
    <t>Q06265 1xAcetyl [K101]</t>
  </si>
  <si>
    <t>P09874 [513-522]</t>
  </si>
  <si>
    <t>P09874 1xAcetyl [K521]</t>
  </si>
  <si>
    <t>Q6ZRS2 [212-220]</t>
  </si>
  <si>
    <t>Q6ZRS2 1xAcetyl [K216]</t>
  </si>
  <si>
    <t>P23246 [299-315]</t>
  </si>
  <si>
    <t>P23246 1xAcetyl [K314]</t>
  </si>
  <si>
    <t>O75475 1xAcetyl [K91]</t>
  </si>
  <si>
    <t>P84243 1xAcetyl [K24];Q5TEC6 1xAcetyl [K24]</t>
  </si>
  <si>
    <t>anatomical structure formation involved in morphogenesis;anatomical structure morphogenesis;antigen processing and presentation;antigen processing and presentation of exogenous antigen;antigen processing and presentation of exogenous peptide antigen;antigen processing and presentation of exogenous peptide antigen via MHC class II;antigen processing and presentation of peptide antigen;antigen processing and presentation of peptide antigen via MHC class II;antigen processing and presentation of peptide or polysaccharide antigen via MHC class II;biological regulation;blood coagulation;cell differentiation;cell part morphogenesis;cell projection assembly;cell projection morphogenesis;cell projection organization;cellular component assembly;cellular component assembly at cellular level;cellular component assembly involved in morphogenesis;cellular component morphogenesis;cellular component movement;cellular component organization;cellular component organization at cellular level;cellular component organization or biogenesis;cellular component organization or biogenesis at cellular level;cellular developmental process;cellular localization;cellular process;cilium assembly;cilium morphogenesis;coagulation;cytoskeleton-dependent intracellular transport;developmental process;establishment of localization;establishment of localization in cell;hemostasis;immune system process;intracellular transport;localization;membrane organization;metabolic process;microtubule-based movement;microtubule-based process;microtubule-based transport;multicellular organismal process;neurogenesis;organelle localization;organelle organization;organelle transport along microtubule;plus-end-directed organelle transport along microtubule;plus-end-directed vesicle transport along microtubule;regulation of biological quality;regulation of body fluid levels;transport;vesicle localization;vesicle transport along microtubule</t>
  </si>
  <si>
    <t>adenyl nucleotide binding;adenyl ribonucleotide binding;ATP binding;ATPase activity;binding;catalytic activity;cytoskeletal protein binding;hydrolase activity;hydrolase activity, acting on acid anhydrides;hydrolase activity, acting on acid anhydrides, in phosphorus-containing anhydrides;microtubule motor activity;motor activity;nucleoside-triphosphatase activity;nucleotide binding;plus-end-directed microtubule motor activity;protein binding;purine nucleotide binding;purine ribonucleoside triphosphate binding;purine ribonucleotide binding;pyrophosphatase activity;ribonucleotide binding;spectrin binding</t>
  </si>
  <si>
    <t>cell part;cell projection;centrosome;cilium;cytoplasmic part;cytoskeletal part;cytoskeleton;cytosol;extracellular membrane-bounded organelle;extracellular organelle;extracellular region part;extracellular vesicular exosome;intracellular non-membrane-bounded organelle;intracellular organelle;intracellular organelle part;intracellular part;kinesin complex;kinesin II complex;macromolecular complex;membrane-bounded organelle;membrane-bounded vesicle;microtubule;microtubule associated complex;microtubule cytoskeleton;microtubule organizing center;non-membrane-bounded organelle;organelle;organelle part;primary cilium;protein complex;vesicle</t>
  </si>
  <si>
    <t>ATP-binding;Cellprojection;Cilium;Ciliumbiogenesis/degradation;Coiledcoil;Completeproteome;Cytoplasm;Cytoskeleton;Microtubule;Motorprotein;Nucleotide-binding;Phosphoprotein;Polymorphism;Referenceproteome</t>
  </si>
  <si>
    <t>KIF3A/B-PAR-3-aPKC-PAR-6 complex</t>
  </si>
  <si>
    <t>Q9Y496</t>
  </si>
  <si>
    <t>Q9Y496 [342-350]</t>
  </si>
  <si>
    <t>Kinesin-like protein KIF3A OS=Homo sapiens OX=9606 GN=KIF3A PE=1 SV=4</t>
  </si>
  <si>
    <t>KIF3A</t>
  </si>
  <si>
    <t>Q9Y496 1xAcetyl [K]</t>
  </si>
  <si>
    <t>Q8IY81 [219-234]</t>
  </si>
  <si>
    <t>Q8IY81 2xAcetyl [K225;K233]</t>
  </si>
  <si>
    <t>Q03252 1xAcetyl [K170]</t>
  </si>
  <si>
    <t>P42696 [407-414]</t>
  </si>
  <si>
    <t>P42696 1xAcetyl [K411]</t>
  </si>
  <si>
    <t>apoptosis;biological regulation;biosynthetic process;cell death;cellular biosynthetic process;cellular macromolecule biosynthetic process;cellular macromolecule metabolic process;cellular metabolic process;cellular nitrogen compound metabolic process;cellular process;cellular response to stimulus;cellular response to stress;death;DNA metabolic process;establishment of localization;establishment of localization in cell;establishment of RNA localization;interaction with host;interspecies interaction between organisms;intracellular transport;intronless viral mRNA export from host nucleus;macromolecule biosynthetic process;macromolecule metabolic process;maintenance of fidelity involved in DNA-dependent DNA replication;metabolic process;mRNA export from nucleus;mRNA metabolic process;mRNA processing;mRNA transport;multi-organism process;negative regulation of B cell activation;negative regulation of biological process;negative regulation of cell activation;negative regulation of cell cycle;negative regulation of cellular metabolic process;negative regulation of cellular process;negative regulation of DNA damage checkpoint;negative regulation of DNA metabolic process;negative regulation of DNA recombination;negative regulation of immune effector process;negative regulation of immune system process;negative regulation of isotype switching;negative regulation of isotype switching to IgA isotypes;negative regulation of leukocyte activation;negative regulation of lymphocyte activation;negative regulation of macromolecule metabolic process;negative regulation of metabolic process;negative regulation of nitrogen compound metabolic process;negative regulation of nucleobase-containing compound metabolic process;negative regulation of response to DNA damage stimulus;negative regulation of response to stimulus;nitrogen compound metabolic process;nuclear export;nuclear transport;nucleic acid metabolic process;nucleic acid transport;nucleobase-containing compound metabolic process;nucleobase-containing compound transport;nucleocytoplasmic transport;positive regulation of biological process;positive regulation of biosynthetic process;positive regulation of cellular biosynthetic process;positive regulation of cellular metabolic process;positive regulation of cellular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elongation, DNA-dependent;primary metabolic process;programmed cell death;regulation of adaptive immune response;regulation of adaptive immune response based on somatic recombination of immune receptors built from immunoglobulin superfamily domains;regulation of B cell activation;regulation of B cell mediated immunity;regulation of biological process;regulation of biosynthetic process;regulation of cell activation;regulation of cell cycle;regulation of cellular biosynthetic process;regulation of cellular macromolecule biosynthetic process;regulation of cellular metabolic process;regulation of cellular process;regulation of cellular response to stress;regulation of developmental process;regulation of DNA damage checkpoint;regulation of DNA metabolic process;regulation of DNA recombination;regulation of gene expression;regulation of immune effector process;regulation of immune response;regulation of immune system process;regulation of immunoglobulin mediated immune response;regulation of immunoglobulin production;regulation of isotype switching;regulation of isotype switching to IgA isotypes;regulation of leukocyte activation;regulation of leukocyte mediated immunity;regulation of lymphocyte activation;regulation of lymphocyte mediated immunity;regulation of macromolecule biosynthetic process;regulation of macromolecule metabolic process;regulation of metabolic process;regulation of multicellular organismal development;regulation of multicellular organismal process;regulation of nitrogen compound metabolic process;regulation of nucleobase-containing compound metabolic process;regulation of primary metabolic process;regulation of production of molecular mediator of immune response;regulation of response to DNA damage stimulus;regulation of response to stimulus;regulation of response to stress;regulation of RNA metabolic process;regulation of transcription elongation, DNA-dependent;regulation of transcription, DNA-dependent;replication fork processing;reproductive process;response to DNA damage stimulus;response to stimulus;response to stress;RNA biosynthetic process;RNA export from nucleus;RNA metabolic process;RNA processing;RNA splicing;RNA transport;signal transduction;transcription, DNA-dependent;transport;viral reproductive process;virus-host interaction</t>
  </si>
  <si>
    <t>cell part;cytoplasm;extracellular region part;intercellular bridge;intracellular membrane-bounded organelle;intracellular organelle;intracellular organelle part;intracellular part;macromolecular complex;membrane-bounded organelle;nuclear body;nuclear matrix;nuclear part;nuclear speck;nucleoplasm;nucleoplasm part;nucleus;organelle;organelle part;protein complex;THO complex;THO complex part of transcription export complex;transcription export complex</t>
  </si>
  <si>
    <t>3D-structure;Acetylation;Alternativesplicing;Apoptosis;Completeproteome;Cytoplasm;DNA-binding;mRNAprocessing;mRNAsplicing;mRNAtransport;Nucleus;Phosphoprotein;Referenceproteome;RNA-binding;Transcription;Transcriptionregulation;Transport;Ublconjugation</t>
  </si>
  <si>
    <t>Q96FV9</t>
  </si>
  <si>
    <t>Q96FV9 [301-318]</t>
  </si>
  <si>
    <t>THO complex subunit 1 OS=Homo sapiens OX=9606 GN=THOC1 PE=1 SV=1</t>
  </si>
  <si>
    <t>THOC1</t>
  </si>
  <si>
    <t>Q96FV9 1xAcetyl [K306]</t>
  </si>
  <si>
    <t>Cajal body;catalytic step 2 spliceosome;cell part;cytoplasm;intracellular organelle part;intracellular part;macromolecular complex;membrane;nuclear body;nuclear part;nuclear speck;nucleoplasm;nucleoplasm part;organelle part;ribonucleoprotein complex;spliceosomal complex</t>
  </si>
  <si>
    <t>Acetylation;Alternativesplicing;Completeproteome;Diseasemutation;GTP-binding;Mentalretardation;mRNAprocessing;mRNAsplicing;Nucleotide-binding;Nucleus;Phosphoprotein;Polymorphism;Referenceproteome;Spliceosome</t>
  </si>
  <si>
    <t>ALL-1 supercomplex;C complex spliceosome;SNW1 complex;Spliceosome</t>
  </si>
  <si>
    <t>Q15029</t>
  </si>
  <si>
    <t>Q15029 [789-803]</t>
  </si>
  <si>
    <t>116 kDa U5 small nuclear ribonucleoprotein component OS=Homo sapiens OX=9606 GN=EFTUD2 PE=1 SV=1</t>
  </si>
  <si>
    <t>EFTUD2</t>
  </si>
  <si>
    <t>Q15029 1xAcetyl [K790]</t>
  </si>
  <si>
    <t>Q9Y3A2 [237-250]</t>
  </si>
  <si>
    <t>Q9Y3A2 1xAcetyl [K246]</t>
  </si>
  <si>
    <t>P20700 [388-397];Q03252 [402-411]</t>
  </si>
  <si>
    <t>P20700 1xAcetyl [K389];Q03252 1xAcetyl [K403]</t>
  </si>
  <si>
    <t>Q00059 [175-183]</t>
  </si>
  <si>
    <t>Q00059 1xAcetyl [K181]</t>
  </si>
  <si>
    <t>Q8NI27 [302-311]</t>
  </si>
  <si>
    <t>Q8NI27 1xAcetyl [K307]</t>
  </si>
  <si>
    <t>Q9Y2W1 1xAcetyl [K375]</t>
  </si>
  <si>
    <t>P09874 [255-262]</t>
  </si>
  <si>
    <t>P09874 1xAcetyl [K262]</t>
  </si>
  <si>
    <t>Q14980 [375-386]</t>
  </si>
  <si>
    <t>Q14980 1xAcetyl [K379]</t>
  </si>
  <si>
    <t>Q13112 [117-126]</t>
  </si>
  <si>
    <t>Q13112 1xAcetyl [K123]</t>
  </si>
  <si>
    <t>biological regulation;biosynthetic process;catabolic process;cellular biosynthetic process;cellular catabolic process;cellular macromolecule biosynthetic process;cellular macromolecule catabolic process;cellular macromolecule metabolic process;cellular metabolic process;cellular nitrogen compound metabolic process;cellular process;cellular protein metabolic process;cellular response to stimulus;cellular response to stress;DNA catabolic process;DNA excision;DNA metabolic process;DNA repair;gene expression;macromolecule biosynthetic process;macromolecule catabolic process;macromolecule metabolic process;macromolecule modification;metabolic process;mRNA capping;mRNA metabolic process;mRNA processing;negative regulation of biological process;negative regulation of gene expression;negative regulation of gene expression, epigenetic;negative regulation of macromolecule metabolic process;negative regulation of metabolic process;nitrogen compound metabolic process;nucleic acid metabolic process;nucleobase-containing compound metabolic process;nucleotide-excision repair;nucleotide-excision repair, DNA damage removal;phosphate-containing compound metabolic process;phosphorus metabolic process;phosphorylation;positive regulation of biological process;positive regulation of biosynthetic process;positive regulation of cellular biosynthetic process;positive regulation of cellular metabolic process;positive regulation of cellular process;positive regulation of macromolecule metabolic process;positive regulation of metabolic process;positive regulation of nitrogen compound metabolic process;positive regulation of nucleobase-containing compound metabolic process;positive regulation of reproductive process;positive regulation of RNA metabolic process;positive regulation of viral reproduction;positive regulation of viral transcription;primary metabolic process;protein metabolic process;protein modification process;protein phosphorylation;regulation of biological process;regulation of biosynthetic process;regulation of cellular biosynthetic process;regulation of cellular metabolic process;regulation of cellular process;regulation of gene expression;regulation of gene expression, epigenetic;regulation of macromolecule metabolic process;regulation of metabolic process;regulation of nitrogen compound metabolic process;regulation of nucleobase-containing compound metabolic process;regulation of primary metabolic process;regulation of reproductive process;regulation of RNA metabolic process;regulation of viral reproduction;regulation of viral transcription;response to DNA damage stimulus;response to stimulus;response to stress;RNA biosynthetic process;RNA capping;RNA metabolic process;RNA processing;termination of RNA polymerase I transcription;transcription elongation from RNA polymerase I promoter;transcription elongation from RNA polymerase II promoter;transcription elongation, DNA-dependent;transcription from RNA polymerase I promoter;transcription from RNA polymerase II promoter;transcription initiation from RNA polymerase I promoter;transcription initiation from RNA polymerase II promoter;transcription initiation, DNA-dependent;transcription termination, DNA-dependent;transcription, DNA-dependent;transcription-coupled nucleotide-excision repair;viral reproduction</t>
  </si>
  <si>
    <t>ATPase activity;ATPase activity, coupled;ATP-dependent DNA helicase activity;ATP-dependent helicase activity;catalytic activity;DNA helicase activity;DNA-dependent ATPase activity;helicase activity;hydrolase activity;hydrolase activity, acting on acid anhydrides;hydrolase activity, acting on acid anhydrides, in phosphorus-containing anhydrides;nucleic acid binding transcription factor activity;nucleoside-triphosphatase activity;purine NTP-dependent helicase activity;pyrophosphatase activity;sequence-specific DNA binding transcription factor activity</t>
  </si>
  <si>
    <t>carboxy-terminal domain protein kinase complex;cell part;core TFIIH complex;holo TFIIH complex;intracellular organelle part;intracellular part;macromolecular complex;nuclear part;nucleoplasm;nucleoplasm part;organelle part;protein complex;transcription factor complex</t>
  </si>
  <si>
    <t>Basal transcription factors;Nucleotide excision repair</t>
  </si>
  <si>
    <t>Alternativesplicing;Completeproteome;DNAdamage;DNArepair;Nucleus;Polymorphism;Referenceproteome;Transcription;Transcriptionregulation</t>
  </si>
  <si>
    <t>BRCA1-RNA polymerase II complex;CF IIAm complex (Cleavage factor IIAm complex);RNA polymerase II holoenzyme complex;TFIIH transcription factor complex;TFIIH transcription factor core complex</t>
  </si>
  <si>
    <t>Q92759</t>
  </si>
  <si>
    <t>Q92759 [120-140]</t>
  </si>
  <si>
    <t>General transcription factor IIH subunit 4 OS=Homo sapiens OX=9606 GN=GTF2H4 PE=1 SV=1</t>
  </si>
  <si>
    <t>GTF2H4</t>
  </si>
  <si>
    <t>Q92759 1xAcetyl [K127]</t>
  </si>
  <si>
    <t>Q8WYP5 [351-361]</t>
  </si>
  <si>
    <t>Q8WYP5 1xAcetyl [K359]</t>
  </si>
  <si>
    <t>P06748 [251-263]</t>
  </si>
  <si>
    <t>P06748 1xAcetyl [K257]</t>
  </si>
  <si>
    <t>Completeproteome;Nucleus;Phosphoprotein;Polymorphism;Referenceproteome</t>
  </si>
  <si>
    <t>Q5C9Z4</t>
  </si>
  <si>
    <t>Q5C9Z4 [32-43]</t>
  </si>
  <si>
    <t>Nucleolar MIF4G domain-containing protein 1 OS=Homo sapiens OX=9606 GN=NOM1 PE=1 SV=1</t>
  </si>
  <si>
    <t>NOM1</t>
  </si>
  <si>
    <t>Q5C9Z4 1xAcetyl [K40]</t>
  </si>
  <si>
    <t>biological regulation;biosynthetic process;cell cycle;cellular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modification;histone acetylation;histone H4 acetylation;histone H4-K16 acetylation;histone H4-K5 acetylation;histone H4-K8 acetylation;histone modification;internal peptidyl-lysine acetylation;internal protein amino acid acetylation;macromolecule biosynthetic process;macromolecule metabolic process;macromolecule modification;metabolic process;mitochondrion organization;negative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process;organelle organization;peptidyl-amino acid modification;peptidyl-lysine acetylation;peptidyl-lysine modification;positive regulation of biological process;positive regulation of cell cycle;positive regulation of cellular process;positive regulation of gene expression;positive regulation of macromolecule metabolic process;positive regulation of metabolic process;posttranscriptional regulation of gene expression;primary metabolic process;protein acetylation;protein acylation;protein metabolic process;protein modification process;protein stabilization;reactivation of latent virus;regulation of biological process;regulation of biological quality;regulation of biosynthetic process;regulation of cell cycle;regulation of cellular biosynthetic process;regulation of cellular component biogenesis;regulation of cellular component organization;regulation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protein complex assembly;regulation of protein stability;regulation of RNA metabolic process;regulation of transcription from RNA polymerase II promoter;regulation of transcription, DNA-dependent;reproductive process;RNA biosynthetic process;RNA metabolic process;transcription from RNA polymerase II promoter;transcription, DNA-dependent;viral reproductive process</t>
  </si>
  <si>
    <t>binding;chromatin binding;identical protein binding;nucleic acid binding transcription factor activity;protein binding;protein binding transcription factor activity;sequence-specific DNA binding transcription factor activity;transcription coactivator activity;transcription cofactor activity;transcription factor binding transcription factor activity</t>
  </si>
  <si>
    <t>cell body;cell part;chromatin remodeling complex;cytoplasm;cytoplasmic part;histone acetyltransferase complex;histone methyltransferase complex;intracellular membrane-bounded organelle;intracellular organelle;intracellular organelle part;intracellular part;macromolecular complex;membrane;membrane-bounded organelle;methyltransferase complex;mitochondrion;MLL1 complex;MLL5-L complex;neuronal cell body;nuclear part;nucleoplasm;nucleoplasm part;nucleus;organelle;organelle part;protein complex;Set1C/COMPASS complex</t>
  </si>
  <si>
    <t>3D-structure;Acetylation;Alternativesplicing;Autocatalyticcleavage;Cellcycle;Chromatinregulator;Completeproteome;Cytoplasm;Directproteinsequencing;Diseasemutation;Glycoprotein;Host-virusinteraction;Isopeptidebond;Kelchrepeat;Mentalretardation;Nucleus;Phosphoprotein;Polymorphism;Referenceproteome;Repeat;Ublconjugation</t>
  </si>
  <si>
    <t>HCF-1 complex;MLL1-WDR5 complex;MLL-HCF complex</t>
  </si>
  <si>
    <t>P51610</t>
  </si>
  <si>
    <t>P51610 [283-291]</t>
  </si>
  <si>
    <t>Host cell factor 1 OS=Homo sapiens OX=9606 GN=HCFC1 PE=1 SV=2</t>
  </si>
  <si>
    <t>HCFC1</t>
  </si>
  <si>
    <t>P51610 1xAcetyl [K288]</t>
  </si>
  <si>
    <t>Q15424 [394-401]</t>
  </si>
  <si>
    <t>Q15424 1xAcetyl [K399]</t>
  </si>
  <si>
    <t>O60264 [795-802];P28370 [810-817]</t>
  </si>
  <si>
    <t>SWI/SNF-related matrix-associated actin-dependent regulator of chromatin subfamily A member 5 OS=Homo sapiens OX=9606 GN=SMARCA5 PE=1 SV=1;Probable global transcription activator SNF2L1 OS=Homo sapiens OX=9606 GN=SMARCA1 PE=1 SV=2</t>
  </si>
  <si>
    <t>O60264 1xAcetyl [K799];P28370 1xAcetyl [K814]</t>
  </si>
  <si>
    <t>Q9P035 [85-92]</t>
  </si>
  <si>
    <t>Q9P035 1xAcetyl [K85]</t>
  </si>
  <si>
    <t>anatomical structure development;base-excision repair;cellular macromolecule metabolic process;cellular metabolic process;cellular nitrogen compound metabolic process;cellular process;cellular response to stimulus;cellular response to stress;developmental process;DNA metabolic process;DNA repair;hippocampus development;macromolecule metabolic process;metabolic process;nitrogen compound metabolic process;nucleic acid metabolic process;nucleobase-containing compound metabolic process;primary metabolic process;response to chemical stimulus;response to DNA damage stimulus;response to drug;response to hypoxia;response to organic substance;response to oxygen levels;response to stimulus;response to stress;single strand break repair</t>
  </si>
  <si>
    <t>binding;damaged DNA binding;DNA binding;enzyme binding;nucleic acid binding;protein binding</t>
  </si>
  <si>
    <t>3D-structure;Completeproteome;DNAdamage;DNArepair;Nucleus;Phosphoprotein;Polymorphism;Referenceproteome;Repeat;Ublconjugation</t>
  </si>
  <si>
    <t>Condensin I-PARP-1-XRCC1 complex;DNA ligase III-XRCC1 complex;DNA ligase III-XRCC1-PNK-DNA-pol III multiprotein complex;DNA ligase IV-XRCC1 complex;DNA repair complex NEIL1-PNK-Pol(beta)-LigIII(alpha)-XRCC1;DNA repair complex NEIL2-PNK-Pol(beta)-LigIII(alpha)-XRCC1;XRCC1-LIG3-PNK-TDP1 complex</t>
  </si>
  <si>
    <t>P18887</t>
  </si>
  <si>
    <t>P18887 [291-300]</t>
  </si>
  <si>
    <t>DNA repair protein XRCC1 OS=Homo sapiens OX=9606 GN=XRCC1 PE=1 SV=3</t>
  </si>
  <si>
    <t>XRCC1</t>
  </si>
  <si>
    <t>P18887 1xAcetyl [K298]</t>
  </si>
  <si>
    <t>ATP biosynthetic process;ATP metabolic process;ATP synthesis coupled proton transport;biosynthetic process;cation transport;cellular biosynthetic process;cellular metabolic process;cellular nitrogen compound biosynthetic process;cellular nitrogen compound metabolic process;cellular process;electron transport chain;energy coupled proton transport, down electrochemical gradient;establishment of localization;establishment of localization in cell;generation of precursor metabolites and energy;heterocycle biosynthetic process;heterocycle metabolic process;hydrogen transport;intracellular transport;ion transmembrane transport;ion transport;metabolic process;mitochondrial ATP synthesis coupled proton transport;mitochondrial transport;monovalent inorganic cation transport;nitrogen compound metabolic process;nucleobase-containing compound biosynthetic process;nucleobase-containing compound metabolic process;nucleobase-containing small molecule metabolic process;nucleoside phosphate metabolic process;nucleoside triphosphate biosynthetic process;nucleoside triphosphate metabolic process;nucleotide biosynthetic process;nucleotide metabolic process;oxidation-reduction process;oxidative phosphorylation;phosphate-containing compound metabolic process;phosphorus metabolic process;phosphorylation;primary metabolic process;proton transport;purine nucleoside triphosphate biosynthetic process;purine nucleoside triphosphate metabolic process;purine nucleotide biosynthetic process;purine nucleotide metabolic process;purine ribonucleoside triphosphate biosynthetic process;purine ribonucleoside triphosphate metabolic process;purine ribonucleotide biosynthetic process;purine ribonucleotide metabolic process;purine-containing compound biosynthetic process;purine-containing compound metabolic process;respiratory electron transport chain;response to chemical stimulus;response to copper ion;response to inorganic substance;response to metal ion;response to stimulus;ribonucleoside triphosphate biosynthetic process;ribonucleoside triphosphate metabolic process;ribonucleotide biosynthetic process;ribonucleotide metabolic process;small molecule metabolic process;transmembrane transport;transport</t>
  </si>
  <si>
    <t>active transmembrane transporter activity;ATPase activity;ATPase activity, coupled;ATPase activity, coupled to movement of substances;ATPase activity, coupled to transmembrane movement of ions;ATPase activity, coupled to transmembrane movement of substances;catalytic activity;cation transmembrane transporter activity;cation-transporting ATPase activity;hydrogen ion transmembrane transporter activity;hydrogen ion transporting ATP synthase activity, rotational mechanism;hydrolase activity;hydrolase activity, acting on acid anhydrides;hydrolase activity, acting on acid anhydrides, catalyzing transmembrane movement of substances;hydrolase activity, acting on acid anhydrides, in phosphorus-containing anhydrides;inorganic cation transmembrane transporter activity;ion transmembrane transporter activity;monovalent inorganic cation transmembrane transporter activity;nucleoside-triphosphatase activity;P-P-bond-hydrolysis-driven transmembrane transporter activity;primary active transmembrane transporter activity;proton-transporting ATPase activity, rotational mechanism;pyrophosphatase activity;substrate-specific transmembrane transporter activity;substrate-specific transporter activity;transmembrane transporter activity;transporter activity</t>
  </si>
  <si>
    <t>cell part;cytoplasmic part;intracellular membrane-bounded organelle;intracellular organelle;intracellular organelle lumen;intracellular organelle part;intracellular part;macromolecular complex;membrane;membrane part;membrane-bounded organelle;membrane-enclosed lumen;mitochondrial inner membrane;mitochondrial matrix;mitochondrial membrane;mitochondrial membrane part;mitochondrial part;mitochondrial proton-transporting ATP synthase complex;mitochondrial proton-transporting ATP synthase complex, catalytic core F(1);mitochondrion;organelle;organelle inner membrane;organelle lumen;organelle membrane;organelle part;protein complex;proton-transporting ATP synthase complex;proton-transporting ATP synthase complex, catalytic core F(1);proton-transporting two-sector ATPase complex;proton-transporting two-sector ATPase complex, catalytic domain</t>
  </si>
  <si>
    <t>Acetylation;ATPsynthesis;CF(1);Completeproteome;Directproteinsequencing;Hydrogeniontransport;Iontransport;Isopeptidebond;Membrane;Mitochondrion;Mitochondrioninnermembrane;Referenceproteome;Transitpeptide;Transport;Ublconjugation</t>
  </si>
  <si>
    <t>P30049 [157-168]</t>
  </si>
  <si>
    <t>ATP5F1D</t>
  </si>
  <si>
    <t>P30049 1xAcetyl [K165]</t>
  </si>
  <si>
    <t>P20700 1xAcetyl [K156]</t>
  </si>
  <si>
    <t>P51608 [436-451]</t>
  </si>
  <si>
    <t>P51608 1xAcetyl [K449]</t>
  </si>
  <si>
    <t>Q02880 [1075-1083]</t>
  </si>
  <si>
    <t>Q02880 1xAcetyl [K1079]</t>
  </si>
  <si>
    <t>P11388 [729-736];Q02880 [750-757]</t>
  </si>
  <si>
    <t>P11388 1xAcetyl [K735];Q02880 1xAcetyl [K756]</t>
  </si>
  <si>
    <t>Q03252 [74-81]</t>
  </si>
  <si>
    <t>Q9Y5B9 [778-786]</t>
  </si>
  <si>
    <t>Q9Y5B9 1xAcetyl [K781]</t>
  </si>
  <si>
    <t>amine biosynthetic process;amine metabolic process;biosynthetic process;carboxylic acid biosynthetic process;carboxylic acid metabolic process;cellular amine metabolic process;cellular amino acid biosynthetic process;cellular amino acid metabolic process;cellular biosynthetic process;cellular ketone metabolic process;cellular metabolic process;cellular modified amino acid biosynthetic process;cellular modified amino acid metabolic process;cellular nitrogen compound biosynthetic process;cellular nitrogen compound metabolic process;cellular process;citrulline biosynthetic process;citrulline metabolic process;glutamate metabolic process;glutamine family amino acid biosynthetic process;glutamine family amino acid metabolic process;heterocycle biosynthetic process;heterocycle metabolic process;L-proline biosynthetic process;metabolic process;nitrogen compound metabolic process;organic acid biosynthetic process;organic acid metabolic process;ornithine biosynthetic process;ornithine metabolic process;oxoacid metabolic process;primary metabolic process;proline biosynthetic process;proline metabolic process;small molecule biosynthetic process;small molecule metabolic process</t>
  </si>
  <si>
    <t>adenyl nucleotide binding;adenyl ribonucleotide binding;amino acid kinase activity;ATP binding;binding;catalytic activity;coenzyme binding;cofactor binding;glutamate 5-kinase activity;glutamate-5-semialdehyde dehydrogenase activity;kinase activity;NADP binding;nucleotide binding;oxidoreductase activity;oxidoreductase activity, acting on the aldehyde or oxo group of donors;oxidoreductase activity, acting on the aldehyde or oxo group of donors, NAD or NADP as acceptor;phosphotransferase activity, carboxyl group as acceptor;purine nucleotide binding;purine ribonucleoside triphosphate binding;purine ribonucleotide binding;ribonucleotide binding;transferase activity;transferase activity, transferring phosphorus-containing groups</t>
  </si>
  <si>
    <t>cell part;cytoplasm;cytoplasmic part;intracellular membrane-bounded organelle;intracellular organelle;intracellular organelle part;intracellular part;membrane;membrane-bounded organelle;mitochondrial inner membrane;mitochondrial membrane;mitochondrial part;mitochondrion;organelle;organelle inner membrane;organelle membrane;organelle part</t>
  </si>
  <si>
    <t>Arginine and proline metabolism</t>
  </si>
  <si>
    <t>3D-structure;Alternativesplicing;Amino-acidbiosynthesis;ATP-binding;Completeproteome;Diseasemutation;Kinase;Membrane;Mentalretardation;Mitochondrion;Mitochondrioninnermembrane;Multifunctionalenzyme;NADP;Nucleotide-binding;Oxidoreductase;Polymorphism;Prolinebiosynthesis;Referenceproteome;Transferase</t>
  </si>
  <si>
    <t>P54886</t>
  </si>
  <si>
    <t>P54886 [639-649]</t>
  </si>
  <si>
    <t>Delta-1-pyrroline-5-carboxylate synthase OS=Homo sapiens OX=9606 GN=ALDH18A1 PE=1 SV=2</t>
  </si>
  <si>
    <t>ALDH18A1</t>
  </si>
  <si>
    <t>P54886 1xAcetyl [K643]</t>
  </si>
  <si>
    <t>Q8IY18 [410-424]</t>
  </si>
  <si>
    <t>Q8IY18 1xAcetyl [K414]</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</si>
  <si>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modification;gamete generation;gene expression;genetic imprinting;histone H4-K20 methylation;histone H4-K20 trimethylation;histone lysine methylation;histone methylation;histone modification;macromolecule biosynthetic process;macromolecule metabolic process;macromolecule methylation;macromolecule modification;male gamete generation;metabolic process;methylation;multicellular organismal process;multicellular organismal reproductive process;negative regulation of biological process;negative regulation of gene expression;negative regulation of gene expression, epigenetic;negative regulation of macromolecule metabolic process;negative regulation of metabolic process;nitrogen compound metabolic process;nucleic acid metabolic process;nucleobase-containing compound metabolic process;one-carbon metabolic process;organelle organization;peptidyl-amino acid modification;peptidyl-lysine methylation;peptidyl-lysine modification;peptidyl-lysine trimethylation;positive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process;protein alkylation;protein metabolic process;protein methylation;protein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gene expression by genetic imprinting;regulation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DNA-dependent;reproductive process;RNA biosynthetic process;RNA metabolic process;small molecule metabolic process;spermatogenesis;transcription, DNA-dependent</t>
  </si>
  <si>
    <t>binding;DNA binding;nucleic acid binding;regulatory region DNA binding;regulatory region nucleic acid binding;transcription regulatory region DNA binding</t>
  </si>
  <si>
    <t>Alternativesplicing;Coiledcoil;Completeproteome;Cytoplasm;DNA-binding;Nucleus;Phosphoprotein;Referenceproteome;Transcription;Transcriptionregulation</t>
  </si>
  <si>
    <t>BRMS1-RBP1 complex;SAP complex (Sin3-associated protein complex);SIN3-HDAC-SAP30-ARID4 complex;SIN3-ING1b complex I;SIN3-ING1b complex II;SIN3-SAP25 complex</t>
  </si>
  <si>
    <t>Q4LE39</t>
  </si>
  <si>
    <t>Q4LE39 [22-30]</t>
  </si>
  <si>
    <t>AT-rich interactive domain-containing protein 4B OS=Homo sapiens OX=9606 GN=ARID4B PE=1 SV=2</t>
  </si>
  <si>
    <t>ARID4B</t>
  </si>
  <si>
    <t>Q4LE39 1xAcetyl [K28]</t>
  </si>
  <si>
    <t>Q9P013 [188-199]</t>
  </si>
  <si>
    <t>Q9P013 1xAcetyl [K195]</t>
  </si>
  <si>
    <t>biological regulation;biosynthetic process;carbohydrate metabolic process;carbohydrate transport;cell cycle;cell cycle checkpoint;cell cycle phase;cell cycle process;cell division;cell surface receptor linked signaling pathway;cellular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subunit organization;cellular macromolecule metabolic process;cellular membrane organization;cellular metabolic process;cellular nitrogen compound metabolic process;cellular process;cellular process involved in reproduction;cellular protein metabolic process;cellular response to chemical stimulus;cellular response to cytokine stimulus;cellular response to heat;cellular response to interferon-alpha;cellular response to organic substance;cellular response to stimulus;cellular response to stress;cytokine-mediated signaling pathway;establishment of localization;establishment of localization in cell;establishment of protein localization;establishment of RNA localization;gene expression;glucose transport;hexose transport;intracellular protein transport;intracellular transport;macromolecular complex subunit organization;macromolecule metabolic process;macromolecule modification;MAPK import into nucleus;membrane disassembly;membrane organization;metabolic process;mitosis;mitotic cell cycle;mitotic cell cycle checkpoint;mitotic cell cycle spindle assembly checkpoint;mitotic cell cycle spindle checkpoint;mitotic nuclear envelope disassembly;monosaccharide transport;mRNA export from nucleus;mRNA export from nucleus in response to heat stress;mRNA transport;negative regulation of biological process;negative regulation of biosynthetic process;negative regulation of cell cycle;negative regulation of cell cycle process;negative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cellular protein metabolic process;negative regulation of gene expression;negative regulation of intracellular transport;negative regulation of macromolecule biosynthetic process;negative regulation of macromolecule metabolic process;negative regulation of metabolic process;negative regulation of mitosis;negative regulation of mitotic metaphase/anaphase transition;negative regulation of nitrogen compound metabolic process;negative regulation of nuclear division;negative regulation of nucleobase-containing compound metabolic process;negative regulation of nucleobase-containing compound transport;negative regulation of nucleocytoplasmic transport;negative regulation of organelle organization;negative regulation of protein metabolic process;negative regulation of RNA export from nucleus;negative regulation of RNA metabolic process;negative regulation of transcription from RNA polymerase II promoter;negative regulation of transcription, DNA-dependent;negative regulation of translation;negative regulation of translational initiation;negative regulation of transport;nitrogen compound metabolic process;nuclear division;nuclear envelope disassembly;nuclear envelope organization;nuclear export;nuclear import;nuclear pore organization;nuclear transport;nucleic acid metabolic process;nucleic acid transport;nucleobase-containing compound metabolic process;nucleobase-containing compound transport;nucleocytoplasmic transport;nucleus organization;organelle fission;organelle organization;organic substance transport;positive regulation of biological process;positive regulation of cellular component organization;positive regulation of cellular process;positive regulation of chromatin assembly or disassembly;positive regulation of heterochromatin formation;positive regulation of intracellular protein transport;positive regulation of intracellular transport;positive regulation of mitotic cell cycle spindle assembly checkpoint;positive regulation of nucleocytoplasmic transport;positive regulation of organelle organization;positive regulation of protein export from nucleus;positive regulation of protein import into nucleus;positive regulation of protein transport;positive regulation of spindle checkpoint;positive regulation of transmembrane transport;positive regulation of transport;posttranscriptional regulation of gene expression;post-translational protein modification;primary metabolic process;protein import;protein import into nucleus;protein metabolic process;protein modification by small protein conjugation;protein modification by small protein conjugation or removal;protein modification process;protein sumoylation;protein targeting;protein transport;regulation of biological process;regulation of biosynthetic process;regulation of cell cycle;regulation of cell cycle arrest;regulation of cell cycle process;regulation of cellular biosynthetic process;regulation of cellular component biogenesis;regulation of cellular component organization;regulation of cellular localization;regulation of cellular macromolecule biosynthetic process;regulation of cellular metabolic process;regulation of cellular process;regulation of cellular protein metabolic process;regulation of chromatin assembly;regulation of chromatin assembly or disassembly;regulation of chromosome organization;regulation of chromosome segregation;regulation of establishment of protein localization;regulation of gene expression;regulation of glucose transport;regulation of heterochromatin formation;regulation of intracellular protein transport;regulation of intracellular transport;regulation of localization;regulation of macromolecule biosynthetic process;regulation of macromolecule metabolic process;regulation of metabolic process;regulation of mitosis;regulation of mitotic cell cycle;regulation of mitotic cell cycle spindle assembly checkpoint;regulation of mitotic metaphase/anaphase transition;regulation of mitotic sister chromatid segregation;regulation of mitotic sister chromatid separation;regulation of nitrogen compound metabolic process;regulation of nuclear division;regulation of nucleobase-containing compound metabolic process;regulation of nucleobase-containing compound transport;regulation of nucleocytoplasmic transport;regulation of organelle organization;regulation of primary metabolic process;regulation of protein export from nucleus;regulation of protein import into nucleus;regulation of protein localization;regulation of protein metabolic process;regulation of protein transport;regulation of RNA export from nucleus;regulation of RNA metabolic process;regulation of sister chromatid segregation;regulation of spindle checkpoint;regulation of transcription from RNA polymerase II promoter;regulation of transcription, DNA-dependent;regulation of translation;regulation of translational initiation;regulation of transmembrane transport;regulation of transport;reproductive process;response to abiotic stimulus;response to chemical stimulus;response to cytokine stimulus;response to endogenous stimulus;response to epidermal growth factor stimulus;response to growth factor stimulus;response to heat;response to interferon-alpha;response to organic substance;response to stimulus;response to stress;response to temperature stimulus;RNA biosynthetic process;RNA export from nucleus;RNA import into nucleus;RNA metabolic process;RNA transport;signal transduction;small molecule metabolic process;spindle assembly checkpoint;spindle checkpoint;transmembrane transport;transport;viral infectious cycle;viral reproduction;viral reproductive process;viral transcription</t>
  </si>
  <si>
    <t>binding;chromatin binding;cytoskeletal protein binding;dynein complex binding;enzyme binding;heat shock protein binding;identical protein binding;kinase binding;mitogen-activated protein kinase binding;mRNA binding;nucleic acid binding;nucleocytoplasmic transporter activity;protein binding;protein complex binding;protein dimerization activity;protein homodimerization activity;protein kinase binding;RNA binding;transporter activity;tubulin binding</t>
  </si>
  <si>
    <t>cell part;chromosomal part;cytoplasm;cytoplasmic dynein complex;cytoplasmic part;cytoskeletal part;dynein complex;envelope;extrinsic to membrane;inclusion body;intracellular membrane-bounded organelle;intracellular non-membrane-bounded organelle;intracellular organelle;intracellular organelle part;intracellular part;kinetochore;macromolecular complex;membrane;membrane part;membrane-bounded organelle;microtubule associated complex;mitotic spindle;non-membrane-bounded organelle;nuclear envelope;nuclear inclusion body;nuclear membrane;nuclear part;nuclear periphery;nuclear pore;nucleoplasm;nucleus;organelle;organelle envelope;organelle membrane;organelle part;pore complex;protein complex;spindle</t>
  </si>
  <si>
    <t>MAPK signaling pathway - yeast;Pathways in cancer;RNA transport;Thyroid cancer</t>
  </si>
  <si>
    <t>Acetylation;Alternativesplicing;Cellcycle;Celldivision;Centromere;Chromosomalrearrangement;Chromosome;Coiledcoil;Completeproteome;Cytoplasm;Cytoskeleton;Directproteinsequencing;Kinetochore;Membrane;Mitosis;mRNAtransport;Nuclearporecomplex;Nucleus;Phosphoprotein;Polymorphism;Proteintransport;Proto-oncogene;Referenceproteome;Translocation;Transport</t>
  </si>
  <si>
    <t>P12270 [429-438]</t>
  </si>
  <si>
    <t>TPR</t>
  </si>
  <si>
    <t>P12270 1xAcetyl [K433]</t>
  </si>
  <si>
    <t>Acetylation;Completeproteome;Cytoplasm;Directproteinsequencing;DNA-binding;Nucleus;Phosphoprotein;Polymorphism;Referenceproteome</t>
  </si>
  <si>
    <t>P05204 [65-82]</t>
  </si>
  <si>
    <t>HMGN2</t>
  </si>
  <si>
    <t>P05204 1xAcetyl [K76]</t>
  </si>
  <si>
    <t>apoptosis;biological regulation;cell cycle cytokinesis;cell cycle process;cell death;cellular process;cytokinesis;cytokinesis after mitosis;death;negative regulation of biological process;negative regulation of cellular component organization;negative regulation of cellular process;negative regulation of cytoskeleton organization;negative regulation of microtubule depolymerization;negative regulation of microtubule polymerization or depolymerization;negative regulation of organelle organization;negative regulation of protein complex disassembly;positive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DNA-dependent;programmed cell death;regulation of biological process;regulation of biosynthetic process;regulation of cellular biosynthetic process;regulation of cellular component organization;regulation of cellular macromolecule biosynthetic process;regulation of cellular metabolic process;regulation of cellular process;regulation of cytoskeleton organization;regulation of gene expression;regulation of macromolecule biosynthetic process;regulation of macromolecule metabolic process;regulation of metabolic process;regulation of microtubule cytoskeleton organization;regulation of microtubule depolymerization;regulation of microtubule polymerization or depolymerization;regulation of microtubule-based process;regulation of nitrogen compound metabolic process;regulation of nucleobase-containing compound metabolic process;regulation of organelle organization;regulation of primary metabolic process;regulation of protein complex disassembly;regulation of RNA metabolic process;regulation of transcription from RNA polymerase II promoter;regulation of transcription, DNA-dependent</t>
  </si>
  <si>
    <t>cell part;centrosome;cytoplasm;cytoplasmic microtubule;cytoplasmic part;cytoskeletal part;cytoskeleton;intracellular non-membrane-bounded organelle;intracellular organelle;intracellular organelle part;intracellular part;macromolecular complex;microtubule;microtubule cytoskeleton;microtubule organizing center;non-membrane-bounded organelle;organelle;organelle part;protein complex;spindle pole</t>
  </si>
  <si>
    <t>Alternativesplicing;Apoptosis;Cellcycle;Completeproteome;Cytoplasm;Cytoskeleton;Microtubule;Phosphoprotein;Polymorphism;Referenceproteome</t>
  </si>
  <si>
    <t>CKAP2</t>
  </si>
  <si>
    <t>Q8WWK9 1xAcetyl [K564]</t>
  </si>
  <si>
    <t>P10809 [76-87]</t>
  </si>
  <si>
    <t>P10809 1xAcetyl [K82]</t>
  </si>
  <si>
    <t>Q9Y2W2 [558-572]</t>
  </si>
  <si>
    <t>Q9Y2W2 1xAcetyl [K565]</t>
  </si>
  <si>
    <t>P09874 [395-403]</t>
  </si>
  <si>
    <t>P09874 1xAcetyl [K400]</t>
  </si>
  <si>
    <t>P29558 [208-229]</t>
  </si>
  <si>
    <t>P29558 1xAcetyl [K222]</t>
  </si>
  <si>
    <t>Q00059 [63-76]</t>
  </si>
  <si>
    <t>Q00059 1xAcetyl [K69]</t>
  </si>
  <si>
    <t>biological regulation;cellular macromolecule metabolic process;cellular metabolic process;cellular process;cellular protein metabolic process;macromolecule metabolic process;metabolic process;positive regulation of biological process;positive regulation of cell proliferation;positive regulation of cellular process;primary metabolic process;protein folding;protein metabolic process;protein refolding;regulation of biological process;regulation of cell proliferation;regulation of cellular process;response to abiotic stimulus;response to heat;response to stimulus;response to stress;response to temperature stimulus</t>
  </si>
  <si>
    <t>adenyl nucleotide binding;adenyl ribonucleotide binding;ATP binding;binding;cation binding;chaperone binding;ion binding;metal ion binding;nucleotide binding;protein binding;purine nucleotide binding;purine ribonucleoside triphosphate binding;purine ribonucleotide binding;ribonucleotide binding;unfolded protein binding</t>
  </si>
  <si>
    <t>cell part;cytoplasmic part;cytosol;extracellular membrane-bounded organelle;extracellular organelle;extracellular region part;extracellular vesicular exosome;intracellular part;membrane;membrane-bounded organelle;membrane-bounded vesicle;organelle;vesicle</t>
  </si>
  <si>
    <t>Acetylation;Chaperone;Completeproteome;Lipoprotein;Membrane;Metal-binding;Methylation;Phosphoprotein;Prenylation;Referenceproteome;Repeat;Zinc;Zinc-finger</t>
  </si>
  <si>
    <t>O60884</t>
  </si>
  <si>
    <t>O60884 [49-63]</t>
  </si>
  <si>
    <t>DnaJ homolog subfamily A member 2 OS=Homo sapiens OX=9606 GN=DNAJA2 PE=1 SV=1</t>
  </si>
  <si>
    <t>DNAJA2</t>
  </si>
  <si>
    <t>O60884 1xAcetyl [K62]</t>
  </si>
  <si>
    <t>P12270 [1644-1656]</t>
  </si>
  <si>
    <t>P12270 1xAcetyl [K1648]</t>
  </si>
  <si>
    <t>Q71UI9 [6-14]</t>
  </si>
  <si>
    <t>Q71UI9 2xAcetyl [K8;K12]</t>
  </si>
  <si>
    <t>Q16778 1xAcetyl [K24];O60814 1xAcetyl [K24]</t>
  </si>
  <si>
    <t>P84103 [4-23]</t>
  </si>
  <si>
    <t>P84103 1xAcetyl [K11]</t>
  </si>
  <si>
    <t>Q13111 [851-871]</t>
  </si>
  <si>
    <t>Q13111 1xAcetyl [K870]</t>
  </si>
  <si>
    <t>O76021 [391-403]</t>
  </si>
  <si>
    <t>O76021 1xAcetyl [K395]</t>
  </si>
  <si>
    <t>Q9UIF9 [922-934]</t>
  </si>
  <si>
    <t>Q9UIF9 1xAcetyl [K926]</t>
  </si>
  <si>
    <t>Q71UI9 [103-116]</t>
  </si>
  <si>
    <t>Q71UI9 1xAcetyl [K116]</t>
  </si>
  <si>
    <t>Q99848 [245-253]</t>
  </si>
  <si>
    <t>Q99848 1xAcetyl [K247]</t>
  </si>
  <si>
    <t>alcohol biosynthetic process;alcohol metabolic process;biological regulation;biosynthetic process;carbohydrate biosynthetic process;carbohydrate metabolic process;cell differentiation;cellular biosynthetic process;cellular carbohydrate biosynthetic process;cellular carbohydrate metabolic process;cellular developmental process;cellular macromolecule metabolic process;cellular metabolic process;cellular process;cellular protein metabolic process;cellular response to chemical stimulus;cellular response to organic substance;cellular response to stimulus;cellular response to stress;cellular response to topologically incorrect protein;cellular response to unfolded protein;developmental process;endoplasmic reticulum unfolded protein response;ER-nucleus signaling pathway;gluconeogenesis;glucose metabolic process;hexose biosynthetic process;hexose metabolic process;macromolecule metabolic process;metabolic process;monosaccharide biosynthetic process;monosaccharide metabolic process;muscle cell differentiation;negative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DNA-dependent;positive regulation of biological process;positive regulation of biosynthetic process;positive regulation of cell proliferation;positive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process;protein metabolic process;regulation of biological process;regulation of biosynthetic process;regulation of cell proliferation;regulation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chemical stimulus;response to endoplasmic reticulum stress;response to organic substance;response to stimulus;response to stress;response to topologically incorrect protein;response to unfolded protein;signal transduction;skeletal muscle cell differentiation;small molecule biosynthetic process;small molecule metabolic process;striated muscle cell differentiation</t>
  </si>
  <si>
    <t>binding;core promoter proximal region DNA binding;core promoter proximal region sequence-specific DNA binding;DNA binding;identical protein binding;nucleic acid binding;nucleic acid binding transcription factor activity;protein binding;protein binding transcription factor activity;protein dimerization activity;protein heterodimerization activity;protein homodimerization activity;regulatory region DNA binding;regulatory region nucleic acid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negative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activity;transcription cofactor activity;transcription corepressor activity;transcription factor binding transcription factor activity;transcription regulatory region DNA binding;transcription regulatory region sequence-specific DNA binding</t>
  </si>
  <si>
    <t>Alternativesplicing;Completeproteome;DNA-binding;Nucleus;Polymorphism;Referenceproteome;Repressor;Transcription;Transcriptionregulation</t>
  </si>
  <si>
    <t>P18847</t>
  </si>
  <si>
    <t>P18847 [109-116]</t>
  </si>
  <si>
    <t>Cyclic AMP-dependent transcription factor ATF-3 OS=Homo sapiens OX=9606 GN=ATF3 PE=1 SV=2</t>
  </si>
  <si>
    <t>ATF3</t>
  </si>
  <si>
    <t>P18847 1xAcetyl [K110]</t>
  </si>
  <si>
    <t>anatomical structure development;biological regulation;carbohydrate homeostasis;chemical homeostasis;developmental process;glucose homeostasis;homeostatic process;nervous system development;positive regulation of biological process;positive regulation of cell communication;positive regulation of cellular process;positive regulation of defense response to virus by host;positive regulation of growth hormone receptor signaling pathway;positive regulation of response to stimulus;positive regulation of signal transduction;positive regulation of signaling;regulation of biological process;regulation of biological quality;regulation of cell communication;regulation of cellular process;regulation of defense response;regulation of defense response to virus;regulation of defense response to virus by host;regulation of growth;regulation of growth hormone receptor signaling pathway;regulation of immune effector process;regulation of immune system process;regulation of multicellular organism growth;regulation of multicellular organismal process;regulation of multi-organism process;regulation of response to biotic stimulus;regulation of response to stimulus;regulation of response to stress;regulation of signal transduction;regulation of signaling;system development</t>
  </si>
  <si>
    <t>cell part;chromocenter;chromosomal part;extracellular membrane-bounded organelle;extracellular organelle;extracellular region part;extracellular vesicular exosome;intracellular membrane-bounded organelle;intracellular organelle;intracellular organelle part;intracellular part;membrane-bounded organelle;membrane-bounded vesicle;nucleus;organelle;organelle part;vesicle</t>
  </si>
  <si>
    <t>Alternativesplicing;Chromosome;Completeproteome;Mentalretardation;Nucleus;Polymorphism;Referenceproteome</t>
  </si>
  <si>
    <t>Q9P267</t>
  </si>
  <si>
    <t>Q9P267 [1395-1405]</t>
  </si>
  <si>
    <t>Methyl-CpG-binding domain protein 5 OS=Homo sapiens OX=9606 GN=MBD5 PE=1 SV=3</t>
  </si>
  <si>
    <t>MBD5</t>
  </si>
  <si>
    <t>Q9P267 1xAcetyl [K1402]</t>
  </si>
  <si>
    <t>4 iron, 4 sulfur cluster binding;binding;catalytic activity;cation binding;coenzyme binding;cofactor binding;FMN binding;ion binding;iron-sulfur cluster binding;metal cluster binding;metal ion binding;NAD binding;NADH dehydrogenase (quinone) activity;NADH dehydrogenase (ubiquinone) activity;NADH dehydrogenase activity;nucleotide binding;oxidoreductase activity;oxidoreductase activity, acting on NADH or NADPH;oxidoreductase activity, acting on NADH or NADPH, quinone or similar compound as acceptor</t>
  </si>
  <si>
    <t>cell part;cytoplasmic part;intracellular organelle part;intracellular part;macromolecular complex;membrane;membrane part;mitochondrial inner membrane;mitochondrial membrane;mitochondrial membrane part;mitochondrial part;mitochondrial respiratory chain complex I;NADH dehydrogenase complex;organelle inner membrane;organelle membrane;organelle part;protein complex;respiratory chain complex I</t>
  </si>
  <si>
    <t>4Fe-4S;Acetylation;Alternativesplicing;Completeproteome;Diseasemutation;Electrontransport;Flavoprotein;FMN;Iron;Iron-sulfur;Leighsyndrome;Membrane;Metal-binding;Mitochondrion;Mitochondrioninnermembrane;NAD;Oxidoreductase;Polymorphism;Referenceproteome;Respiratorychain;Transitpeptide;Transport;Ubiquinone</t>
  </si>
  <si>
    <t>P49821</t>
  </si>
  <si>
    <t>P49821 [360-369]</t>
  </si>
  <si>
    <t>NADH dehydrogenase [ubiquinone] flavoprotein 1, mitochondrial OS=Homo sapiens OX=9606 GN=NDUFV1 PE=1 SV=4</t>
  </si>
  <si>
    <t>NDUFV1</t>
  </si>
  <si>
    <t>P49821 1xAcetyl [K365]</t>
  </si>
  <si>
    <t>P52948 [1602-1610]</t>
  </si>
  <si>
    <t>P52948 1xAcetyl [K1608]</t>
  </si>
  <si>
    <t>cell part;intracellular membrane-bounded organelle;intracellular organelle;intracellular organelle part;intracellular part;macromolecular complex;membrane-bounded organelle;nuclear part;nucleus;organelle;organelle part;ribonucleoprotein complex;spliceosomal complex;U12-type spliceosomal complex</t>
  </si>
  <si>
    <t>Alternativesplicing;Completeproteome;mRNAprocessing;mRNAsplicing;Nucleus;Referenceproteome;RNA-binding;Spliceosome</t>
  </si>
  <si>
    <t>12S U11 snRNP;18S U11/U12 snRNP</t>
  </si>
  <si>
    <t>Q16560</t>
  </si>
  <si>
    <t>Q16560 [140-148]</t>
  </si>
  <si>
    <t>U11/U12 small nuclear ribonucleoprotein 35 kDa protein OS=Homo sapiens OX=9606 GN=SNRNP35 PE=1 SV=1</t>
  </si>
  <si>
    <t>SNRNP35</t>
  </si>
  <si>
    <t>Q16560 1xAcetyl [K147]</t>
  </si>
  <si>
    <t>P11142 [172-188]</t>
  </si>
  <si>
    <t>P11142 1xAcetyl [K187]</t>
  </si>
  <si>
    <t>Q92522 [146-155]</t>
  </si>
  <si>
    <t>Q92522 1xAcetyl [K146]</t>
  </si>
  <si>
    <t>Q92621 [31-44]</t>
  </si>
  <si>
    <t>Q92621 1xAcetyl [K41]</t>
  </si>
  <si>
    <t>anatomical structure development;biological regulation;biosynthetic process;brown fat cell differentiation;cell differentiation;cellular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process;chromatin organization;chromosome organization;developmental process;fat cell differentiation;macromolecule biosynthetic process;macromolecule metabolic process;metabolic process;negative regulation of biological process;negative regulation of biosynthetic process;negative regulation of cell communication;negative regulation of cell differentiation;negative regulation of cellular biosynthetic process;negative regulation of cellular macromolecule biosynthetic process;negative regulation of cellular metabolic process;negative regulation of cellular process;negative regulation of developmental process;negative regulation of gene expression;negative regulation of granulocyte differentiation;negative regulation of macromolecule biosynthetic process;negative regulation of macromolecule metabolic process;negative regulation of metabolic process;negative regulation of myeloid cell differentiation;negative regulation of myeloid leukocyte differentiation;negative regulation of nitrogen compound metabolic process;negative regulation of nucleobase-containing compound metabolic process;negative regulation of response to stimulus;negative regulation of RNA metabolic process;negative regulation of signal transduction;negative regulation of signaling;negative regulation of transcription from RNA polymerase II promoter;negative regulation of transcription, DNA-dependent;negative regulation of transforming growth factor beta receptor signaling pathway;negative regulation of transmembrane receptor protein serine/threonine kinase signaling pathway;neurogenesis;nitrogen compound metabolic process;nucleic acid metabolic process;nucleobase-containing compound metabolic process;organ development;organelle organization;palate development;positive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process;regulation of biological process;regulation of biosynthetic process;regulation of cell communication;regulation of cell differentiation;regulation of cellular biosynthetic process;regulation of cellular macromolecule biosynthetic process;regulation of cellular metabolic process;regulation of cellular process;regulation of cellular respiration;regulation of developmental process;regulation of gene expression;regulation of generation of precursor metabolites and energy;regulation of granulocyte differentiation;regulation of immune system process;regulation of macromolecule biosynthetic process;regulation of macromolecule metabolic process;regulation of metabolic process;regulation of multicellular organismal development;regulation of multicellular organismal process;regulation of myeloid cell differentiation;regulation of myeloid leukocyte differentiation;regulation of nitrogen compound metabolic process;regulation of nucleobase-containing compound metabolic process;regulation of primary metabolic process;regulation of response to stimulus;regulation of RNA metabolic process;regulation of signal transduction;regulation of signaling;regulation of transcription from RNA polymerase II promoter;regulation of transcription, DNA-dependent;regulation of transforming growth factor beta receptor signaling pathway;regulation of transmembrane receptor protein serine/threonine kinase signaling pathway;RNA biosynthetic process;RNA metabolic process;sensory organ development;somatic stem cell maintenance;stem cell maintenance;tongue development;transcription, DNA-dependent;white fat cell differentiation</t>
  </si>
  <si>
    <t>activating transcription factor binding;binding;cation binding;DNA binding;ion binding;metal ion binding;nucleic acid binding;protein binding;protein binding transcription factor activity;sequence-specific DNA binding;transcription coactivator activity;transcription cofactor activity;transcription factor binding;transcription factor binding transcription factor activity</t>
  </si>
  <si>
    <t>cell part;cytoplasmic part;cytosol;intracellular membrane-bounded organelle;intracellular organelle;intracellular organelle part;intracellular part;macromolecular complex;membrane-bounded organelle;nuclear part;nucleoplasm part;nucleus;organelle;organelle part;protein complex;transcriptional repressor complex</t>
  </si>
  <si>
    <t>Activator;Alternativepromoterusage;Alternativesplicing;Cardiomyopathy;Chromosomalrearrangement;Completeproteome;Differentiation;Diseasemutation;DNA-binding;Metal-binding;Nucleus;Polymorphism;Referenceproteome;Repeat;Repressor;Transcription;Transcriptionregulation;Zinc;Zinc-finger</t>
  </si>
  <si>
    <t>Q9HAZ2</t>
  </si>
  <si>
    <t>Q9HAZ2 [583-592]</t>
  </si>
  <si>
    <t>Histone-lysine N-methyltransferase PRDM16 OS=Homo sapiens OX=9606 GN=PRDM16 PE=1 SV=3</t>
  </si>
  <si>
    <t>PRDM16</t>
  </si>
  <si>
    <t>Q9HAZ2 1xAcetyl [K590]</t>
  </si>
  <si>
    <t>Q14739 [594-601]</t>
  </si>
  <si>
    <t>Q14739 1xAcetyl [K594]</t>
  </si>
  <si>
    <t>P16402 [66-76];P10412 [65-75];P16403 [65-75];Q02539 [68-78]</t>
  </si>
  <si>
    <t>P16402 1xAcetyl [K76];P10412 1xAcetyl [K75];P16403 1xAcetyl [K75];Q02539 1xAcetyl [K78]</t>
  </si>
  <si>
    <t>Q08945 [317-324]</t>
  </si>
  <si>
    <t>Q08945 1xAcetyl [K319]</t>
  </si>
  <si>
    <t>biological regulation;cell cycle checkpoint;cellular macromolecule metabolic process;cellular metabolic process;cellular nitrogen compound metabolic process;cellular process;cellular protein metabolic process;cellular response to stimulus;cellular response to stress;DNA damage checkpoint;DNA integrity checkpoint;DNA metabolic process;DNA recombination;DNA repair;double-strand break repair;double-strand break repair via homologous recombination;intra-S DNA damage checkpoint;macromolecule metabolic process;macromolecule modification;metabolic process;nitrogen compound metabolic process;nucleic acid metabolic process;nucleobase-containing compound metabolic process;post-translational protein modification;primary metabolic process;protein metabolic process;protein modification by small protein conjugation;protein modification by small protein conjugation or removal;protein modification process;protein sumoylation;recombinational repair;regulation of biological process;regulation of cell cycle;regulation of cell cycle arrest;regulation of cell cycle process;regulation of cellular process;response to DNA damage stimulus;response to stimulus;response to stress</t>
  </si>
  <si>
    <t>binding;FHA domain binding;protein binding;protein C-terminus binding;protein domain specific binding</t>
  </si>
  <si>
    <t>adherens junction;anchoring junction;cell junction;cell part;cell-substrate adherens junction;cell-substrate junction;chromosome;focal adhesion;intracellular membrane-bounded organelle;intracellular non-membrane-bounded organelle;intracellular organelle;intracellular organelle part;intracellular part;membrane-bounded organelle;non-membrane-bounded organelle;nuclear part;nucleoplasm;nucleus;organelle;organelle part</t>
  </si>
  <si>
    <t>3D-structure;Acetylation;Alternativesplicing;Cellcycle;Chromosome;Completeproteome;DNAdamage;DNArepair;Isopeptidebond;Nucleus;Phosphoprotein;Polymorphism;Referenceproteome;Repeat;Ublconjugation</t>
  </si>
  <si>
    <t>MDC1-H2AFX-TP53BP1 complex;MDC1-MRE11-RAD50-NBS1 complex;MDC1-MRN-ATM-FANCD2 complex;MDC1-p53BP1-SMC1 complex;MGC1-DNA-PKcs-Ku complex</t>
  </si>
  <si>
    <t>Q14676 [1011-1019]</t>
  </si>
  <si>
    <t>MDC1</t>
  </si>
  <si>
    <t>Q14676 1xAcetyl [K1016]</t>
  </si>
  <si>
    <t>anatomical structure development;cell activation;cell migration;cell motility;cell proliferation;cellular component movement;cellular process;developmental process;epidermis development;keratinization;keratinocyte activation;keratinocyte migration;keratinocyte proliferation;locomotion;tissue development</t>
  </si>
  <si>
    <t>structural constituent of cytoskeleton;structural molecule activity</t>
  </si>
  <si>
    <t>cell part;cytoplasm;cytoplasmic part;cytoskeletal part;cytoskeleton;extracellular membrane-bounded organelle;extracellular organelle;extracellular region part;extracellular space;extracellular vesicular exosome;Golgi apparatus;intermediate filament;intermediate filament cytoskeleton;intracellular membrane-bounded organelle;intracellular non-membrane-bounded organelle;intracellular organelle;intracellular organelle part;intracellular part;keratin filament;macromolecular complex;membrane;membrane-bounded organelle;membrane-bounded vesicle;non-membrane-bounded organelle;nucleus;organelle;organelle part;protein complex;vesicle</t>
  </si>
  <si>
    <t>Coiledcoil;Completeproteome;Diseasemutation;Ichthyosis;Intermediatefilament;Keratin;Phosphoprotein;Polymorphism;Referenceproteome</t>
  </si>
  <si>
    <t>P35908</t>
  </si>
  <si>
    <t>P35908 [276-287]</t>
  </si>
  <si>
    <t>Keratin, type II cytoskeletal 2 epidermal OS=Homo sapiens OX=9606 GN=KRT2 PE=1 SV=2</t>
  </si>
  <si>
    <t>KRT2</t>
  </si>
  <si>
    <t>P35908 1xAcetyl [K286]</t>
  </si>
  <si>
    <t>binding;cation binding;cytoskeletal protein binding;DNA binding;enzyme binding;histone binding;histone deacetylase binding;ion binding;metal ion binding;nucleic acid binding;phosphoprotein binding;protein binding;ribonucleoprotein binding;scaffold protein binding;transition metal ion binding;tubulin binding;zinc ion binding</t>
  </si>
  <si>
    <t>cell part;chromosomal part;condensed chromosome kinetochore;intracellular membrane-bounded organelle;intracellular non-membrane-bounded organelle;intracellular organelle;intracellular organelle part;intracellular part;kinetochore;macromolecular complex;membrane-bounded organelle;non-membrane-bounded organelle;nuclear part;nucleolus;nucleoplasm;nucleus;organelle;organelle part;protein complex</t>
  </si>
  <si>
    <t>3D-structure;Acetylation;Alternativesplicing;Centromere;Chromosome;Completeproteome;Diseasemutation;DNA-binding;Epilepsy;Kinetochore;Mentalretardation;Metal-binding;Nucleus;Phosphoprotein;Referenceproteome;Repeat;Transcription;Transcriptionregulation;Zinc;Zinc-finger</t>
  </si>
  <si>
    <t>Q8IWS0</t>
  </si>
  <si>
    <t>Q8IWS0 [25-38]</t>
  </si>
  <si>
    <t>PHD finger protein 6 OS=Homo sapiens OX=9606 GN=PHF6 PE=1 SV=1</t>
  </si>
  <si>
    <t>PHF6</t>
  </si>
  <si>
    <t>Q8IWS0 1xAcetyl [K26]</t>
  </si>
  <si>
    <t>Q14676 [1934-1943]</t>
  </si>
  <si>
    <t>Q14676 1xAcetyl [K1936]</t>
  </si>
  <si>
    <t>Q9UKM9 [170-181]</t>
  </si>
  <si>
    <t>Q9UKM9 1xAcetyl [K179]</t>
  </si>
  <si>
    <t>Q9NVI7 [469-478]</t>
  </si>
  <si>
    <t>Q9NVI7 1xAcetyl [K472]</t>
  </si>
  <si>
    <t>P61326 [55-62]</t>
  </si>
  <si>
    <t>P61326 1xAcetyl [K61]</t>
  </si>
  <si>
    <t>anatomical structure homeostasis;biological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process;chromatin organization;chromosome organization;DNA metabolic process;homeostatic process;macromolecular complex assembly;macromolecular complex subunit organization;macromolecule metabolic process;metabolic process;negative regulation of biological process;negative regulation of cellular component organization;negative regulation of protein complex assembly;negative regulation of protein oligomerization;nitrogen compound metabolic process;nucleic acid metabolic process;nucleobase-containing compound metabolic process;nucleosome assembly;nucleosome organization;organelle organization;primary metabolic process;protein complex assembly;protein complex subunit organization;protein heterooligomerization;protein heterotetramerization;protein oligomerization;protein tetramerization;protein-DNA complex assembly;protein-DNA complex subunit organization;regulation of biological process;regulation of biological quality;regulation of cellular component biogenesis;regulation of cellular component organization;regulation of protein complex assembly;regulation of protein oligomerization;telomere maintenance;telomere organization</t>
  </si>
  <si>
    <t>3D-structure;Acetylation;Chromosome;Citrullination;Completeproteome;DNA-binding;Methylation;Nucleosomecore;Nucleus;Phosphoprotein;Referenceproteome;Ublconjugation</t>
  </si>
  <si>
    <t>Q16695</t>
  </si>
  <si>
    <t>Q16695 [19-27]</t>
  </si>
  <si>
    <t>Histone H3.1t OS=Homo sapiens OX=9606 GN=H3-4 PE=1 SV=3</t>
  </si>
  <si>
    <t>H3-4</t>
  </si>
  <si>
    <t>Q16695 2xAcetyl [K19;K24]</t>
  </si>
  <si>
    <t>biological regulation;cell cycle process;cell division;cellular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response to abiotic stimulus;cellular response to ionizing radiation;cellular response to light stimulus;cellular response to radiation;cellular response to stimulus;cellular response to stress;cellular response to UV;chromatin modification;chromatin organization;chromatin remodeling;chromosome organization;chromosome segregation;cytoskeleton organization;DNA conformation change;DNA duplex unwinding;DNA geometric change;DNA metabolic process;DNA recombination;DNA repair;double-strand break repair;double-strand break repair via homologous recombination;macromolecule metabolic process;metabolic process;microtubule cytoskeleton organization;microtubule-based process;mitotic sister chromatid segregation;nitrogen compound metabolic process;nucleic acid metabolic process;nucleobase-containing compound metabolic process;organelle assembly;organelle organization;positive regulation of biological process;positive regulation of biosynthetic process;positive regulation of cell growth;positive regulation of cellular biosynthetic process;positive regulation of cellular metabolic process;positive regulation of cellular process;positive regulation of DNA metabolic process;positive regulation of DNA replication;positive regulation of DNA replication involved in S phase;positive regulation of DNA-dependent DNA replication;positive regulation of gene expression;positive regulation of growth;positive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process;recombinational repair;regulation of biological process;regulation of biosynthetic process;regulation of cell cycle;regulation of cell cycle process;regulation of cell growth;regulation of cellular biosynthetic process;regulation of cellular component organization;regulation of cellular macromolecule biosynthetic process;regulation of cellular metabolic process;regulation of cellular process;regulation of DNA metabolic process;regulation of DNA replication;regulation of DNA replication involved in S phase;regulation of DNA-dependent DNA replication;regulation of G1/S transition of mitotic cell cycle;regulation of gene expression;regulation of growth;regulation of interphase of mitotic cell cycle;regulation of macromolecule biosynthetic process;regulation of macromolecule metabolic process;regulation of metabolic process;regulation of mitotic cell cycle;regulation of nitrogen compound metabolic process;regulation of nucleobase-containing compound metabolic process;regulation of primary metabolic process;regulation of RNA metabolic process;regulation of S phase;regulation of transcription from RNA polymerase II promoter;regulation of transcription, DNA-dependent;response to abiotic stimulus;response to DNA damage stimulus;response to ionizing radiation;response to light stimulus;response to radiation;response to stimulus;response to stress;response to UV;sister chromatid segregation;spindle assembly;spindle organization;UV-damage excision repair</t>
  </si>
  <si>
    <t>adenyl nucleotide binding;adenyl ribonucleotide binding;alpha-tubulin binding;ATP binding;ATPase activity;binding;catalytic activity;cytoskeletal protein binding;DNA binding;DNA helicase activity;helicase activity;hydrolase activity;hydrolase activity, acting on acid anhydrides;hydrolase activity, acting on acid anhydrides, in phosphorus-containing anhydrides;nucleic acid binding;nucleoside-triphosphatase activity;nucleotide binding;protein binding;purine nucleotide binding;purine ribonucleoside triphosphate binding;purine ribonucleotide binding;pyrophosphatase activity;ribonucleotide binding;tubulin binding</t>
  </si>
  <si>
    <t>cell part;chromatin remodeling complex;chromosomal part;cytoskeletal part;DNA helicase complex;Ino80 complex;intracellular membrane-bounded organelle;intracellular organelle;intracellular organelle part;intracellular part;macromolecular complex;membrane-bounded organelle;microtubule;nuclear chromosome part;nuclear part;nucleus;organelle;organelle part;protein complex</t>
  </si>
  <si>
    <t>Acetylation;Actin-binding;ATP-binding;Cellcycle;Celldivision;Completeproteome;DNA-binding;DNAdamage;DNArecombination;DNArepair;Helicase;Hydrolase;Microtubule;Mitosis;Nucleotide-binding;Nucleus;Phosphoprotein;Polymorphism;Referenceproteome</t>
  </si>
  <si>
    <t>INO80 chromatin remodeling complex</t>
  </si>
  <si>
    <t>Q9ULG1</t>
  </si>
  <si>
    <t>Q9ULG1 [210-217]</t>
  </si>
  <si>
    <t>Chromatin-remodeling ATPase INO80 OS=Homo sapiens OX=9606 GN=INO80 PE=1 SV=2</t>
  </si>
  <si>
    <t>INO80</t>
  </si>
  <si>
    <t>Q9ULG1 1xAcetyl [K216]</t>
  </si>
  <si>
    <t>biological regulation;biosynthetic process;catabolic process;cellular biosynthetic process;cellular catabolic process;cellular macromolecule biosynthetic process;cellular macromolecule catabolic process;cellular macromolecule metabolic process;cellular metabolic process;cellular nitrogen compound metabolic process;cellular process;gene expression;macromolecule biosynthetic process;macromolecule catabolic process;macromolecule metabolic process;metabolic process;mRNA metabolic process;mRNA processing;nitrogen compound metabolic process;nuclear mRNA splicing, via spliceosome;nucleic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cellular protein metabolic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protein metabolic process;positive regulation of RNA metabolic process;positive regulation of transcription, DNA-dependent;positive regulation of translation;posttranscriptional regulation of gene expression;primary metabolic process;regulation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circadian rhythm;regulation of gene expression;regulation of macromolecule biosynthetic process;regulation of macromolecule metabolic process;regulation of metabolic process;regulation of mRNA stability;regulation of nitrogen compound metabolic process;regulation of nucleobase-containing compound metabolic process;regulation of primary metabolic process;regulation of protein metabolic process;regulation of RNA metabolic process;regulation of RNA stability;regulation of transcription, DNA-dependent;regulation of translation;RNA biosynthetic process;RNA catabolic process;RNA metabolic process;RNA processing;RNA splicing;RNA splicing, via transesterification reactions;RNA splicing, via transesterification reactions with bulged adenosine as nucleophile;transcription, DNA-dependent</t>
  </si>
  <si>
    <t>binding;DNA binding;nucleic acid binding;nucleotide binding;RNA binding;sequence-specific DNA binding;telomeric DNA binding</t>
  </si>
  <si>
    <t>cell part;cytoplasmic part;cytosol;extracellular membrane-bounded organelle;extracellular organelle;extracellular region part;extracellular vesicular exosome;intracellular membrane-bounded organelle;intracellular organelle;intracellular organelle part;intracellular part;macromolecular complex;membrane-bounded organelle;membrane-bounded vesicle;nuclear part;nucleoplasm;nucleus;organelle;organelle part;ribonucleoprotein complex;vesicle</t>
  </si>
  <si>
    <t>3D-structure;Acetylation;Alternativesplicing;Biologicalrhythms;Completeproteome;Cytoplasm;Directproteinsequencing;DNA-binding;Methylation;Nucleus;Phosphoprotein;Referenceproteome;Repeat;Ribonucleoprotein;RNA-binding;Transcription;Transcriptionregulation</t>
  </si>
  <si>
    <t>Multiprotein complex (mRNA turnover);PABPC1-HSPA8-HNRPD-EIF4G1 complex;PIN1-AUF1 complex</t>
  </si>
  <si>
    <t>Q14103 [147-158]</t>
  </si>
  <si>
    <t>HNRNPD</t>
  </si>
  <si>
    <t>Q14103 1xAcetyl [K153]</t>
  </si>
  <si>
    <t>biological regulation;negative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t>
  </si>
  <si>
    <t>binding;chromatin binding;enzyme binding;protein binding</t>
  </si>
  <si>
    <t>cell part;centromeric heterochromatin;chromatin;chromocenter;chromosomal part;chromosome, centromeric region;cytoskeletal part;female pronucleus;heterochromatin;intracellular membrane-bounded organelle;intracellular non-membrane-bounded organelle;intracellular organelle;intracellular organelle part;intracellular part;male pronucleus;membrane-bounded organelle;non-membrane-bounded organelle;nuclear chromatin;nuclear chromosome part;nuclear heterochromatin;nuclear part;nucleoplasm;nucleus;organelle;organelle part;pronucleus;spindle</t>
  </si>
  <si>
    <t>3D-structure;Completeproteome;Directproteinsequencing;Nucleus;Phosphoprotein;Referenceproteome;Repeat;Ublconjugation</t>
  </si>
  <si>
    <t>P83916</t>
  </si>
  <si>
    <t>P83916 [73-85]</t>
  </si>
  <si>
    <t>Chromobox protein homolog 1 OS=Homo sapiens OX=9606 GN=CBX1 PE=1 SV=1</t>
  </si>
  <si>
    <t>CBX1</t>
  </si>
  <si>
    <t>P83916 1xAcetyl [K84]</t>
  </si>
  <si>
    <t>biosynthetic process;cellular biosynthetic process;cellular macromolecule metabolic process;cellular metabolic process;cellular nitrogen compound metabolic process;cellular process;electron transport chain;gene expression;generation of precursor metabolites and energy;macromolecule metabolic process;metabolic process;multicellular organismal process;nitrogen compound metabolic process;nucleic acid metabolic process;nucleobase-containing compound metabolic process;oxidation-reduction process;primary metabolic process;respiratory electron transport chain;respiratory gaseous exchange;RNA biosynthetic process;RNA metabolic process;small molecule metabolic process;transcription initiation from RNA polymerase II promoter;transcription initiation, DNA-dependent</t>
  </si>
  <si>
    <t>binding;catalytic activity;cation binding;cation transmembrane transporter activity;cytochrome-c oxidase activity;heme-copper terminal oxidase activity;hydrogen ion transmembrane transporter activity;inorganic cation transmembrane transporter activity;ion binding;ion transmembrane transporter activity;metal ion binding;monovalent inorganic cation transmembrane transporter activity;oxidoreductase activity;oxidoreductase activity, acting on a heme group of donors;oxidoreductase activity, acting on a heme group of donors, oxygen as acceptor;substrate-specific transmembrane transporter activity;substrate-specific transporter activity;transmembrane transporter activity;transporter activity</t>
  </si>
  <si>
    <t>cell part;cytoplasmic part;extracellular membrane-bounded organelle;extracellular organelle;extracellular region part;extracellular vesicular exosome;intracellular membrane-bounded organelle;intracellular organelle;intracellular organelle part;intracellular part;membrane;membrane-bounded organelle;membrane-bounded vesicle;mitochondrial inner membrane;mitochondrial membrane;mitochondrial part;mitochondrion;organelle;organelle inner membrane;organelle membrane;organelle part;vesicle</t>
  </si>
  <si>
    <t>Acetylation;Completeproteome;Directproteinsequencing;Membrane;Metal-binding;Mitochondrion;Mitochondrioninnermembrane;Referenceproteome;Transitpeptide;Zinc</t>
  </si>
  <si>
    <t>P10606</t>
  </si>
  <si>
    <t>P10606 [50-57]</t>
  </si>
  <si>
    <t>Cytochrome c oxidase subunit 5B, mitochondrial OS=Homo sapiens OX=9606 GN=COX5B PE=1 SV=2</t>
  </si>
  <si>
    <t>COX5B</t>
  </si>
  <si>
    <t>P10606 1xAcetyl [K56]</t>
  </si>
  <si>
    <t>Acetylation;Completeproteome;Referenceproteome</t>
  </si>
  <si>
    <t>TRIR</t>
  </si>
  <si>
    <t>Q9BQ61 1xAcetyl [K146]</t>
  </si>
  <si>
    <t>anatomical structure morphogenesis;biological regulation;catabolic process;cell part morphogenesis;cell projection morphogenesis;cell projection organization;cellular catabolic process;cellular component morphogenesis;cellular component organization;cellular component organization at cellular level;cellular component organization or biogenesis;cellular component organization or biogenesis at cellular level;cellular developmental process;cellular macromolecule catabolic process;cellular macromolecule metabolic process;cellular metabolic process;cellular process;cellular protein metabolic process;cilium morphogenesis;dephosphorylation;developmental process;establishment of localization;establishment of protein localization;macromolecule catabolic process;macromolecule metabolic process;macromolecule modification;metabolic process;modification-dependent macromolecule catabolic process;modification-dependent protein catabolic process;negative regulation of biological process;negative regulation of cell migration;negative regulation of cell motility;negative regulation of cellular component movement;negative regulation of cellular process;negative regulation of epithelial cell migration;negative regulation of locomotion;peptidyl-tyrosine dephosphorylation;phosphate-containing compound metabolic process;phosphorus metabolic process;positive regulation of biological process;positive regulation of cellular process;positive regulation of early endosome to late endosome transport;positive regulation of intracellular transport;positive regulation of transport;primary metabolic process;protein dephosphorylation;protein metabolic process;protein modification process;protein transport;proteolysis;proteolysis involved in cellular protein catabolic process;regulation of biological process;regulation of cell migration;regulation of cell motility;regulation of cellular component movement;regulation of cellular localization;regulation of cellular process;regulation of early endosome to late endosome transport;regulation of epithelial cell migration;regulation of intracellular transport;regulation of localization;regulation of locomotion;regulation of multicellular organismal process;regulation of transport;regulation of vesicle-mediated transport;transport;ubiquitin-dependent protein catabolic process;ubiquitin-dependent protein catabolic process via the multivesicular body sorting pathway</t>
  </si>
  <si>
    <t>binding;catalytic activity;enzyme binding;hydrolase activity;hydrolase activity, acting on ester bonds;kinase binding;phosphatase activity;phosphoprotein phosphatase activity;phosphoric ester hydrolase activity;protein binding;protein kinase binding;protein tyrosine phosphatase activity</t>
  </si>
  <si>
    <t>cell part;cytoplasm;cytoplasmic membrane-bounded vesicle;cytoplasmic part;cytoplasmic vesicle;early endosome;endosome;extracellular membrane-bounded organelle;extracellular organelle;extracellular region part;extracellular vesicular exosome;intracellular membrane-bounded organelle;intracellular organelle;intracellular organelle part;intracellular part;membrane-bounded organelle;membrane-bounded vesicle;nuclear part;nucleoplasm;nucleus;organelle;organelle part;vesicle</t>
  </si>
  <si>
    <t>3D-structure;Cellprojection;Cilium;Ciliumbiogenesis/degradation;Coiledcoil;Completeproteome;Cytoplasm;Cytoplasmicvesicle;Cytoskeleton;Endosome;Hydrolase;Nucleus;Phosphoprotein;Polymorphism;Proteinphosphatase;Proteintransport;Referenceproteome;Repeat;TPRrepeat;Transport</t>
  </si>
  <si>
    <t>Q9H3S7</t>
  </si>
  <si>
    <t>Q9H3S7 [551-558]</t>
  </si>
  <si>
    <t>Tyrosine-protein phosphatase non-receptor type 23 OS=Homo sapiens OX=9606 GN=PTPN23 PE=1 SV=1</t>
  </si>
  <si>
    <t>PTPN23</t>
  </si>
  <si>
    <t>Q9H3S7 1xAcetyl [K557]</t>
  </si>
  <si>
    <t>ATP-dependent chromatin remodeling;biological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organization;chromatin remodeling;chromosome organization;cytoskeleton organization;DNA conformation change;DNA duplex unwinding;DNA geometric change;DNA metabolic process;macromolecule biosynthetic process;macromolecule metabolic process;metabolic process;microtubule cytoskeleton organization;microtubule-based process;nitrogen compound metabolic process;nucleic acid metabolic process;nucleobase-containing compound metabolic process;organelle assembly;organelle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process;spindle assembly;spindle organization;transcription, DNA-dependent</t>
  </si>
  <si>
    <t>adenyl nucleotide binding;adenyl ribonucleotide binding;ATP binding;ATPase activity;ATPase activity, coupled;ATP-dependent DNA helicase activity;ATP-dependent helicase activity;binding;catalytic activity;cation binding;DNA binding;DNA helicase activity;DNA-dependent ATPase activity;helicase activity;hydrolase activity;hydrolase activity, acting on acid anhydrides;hydrolase activity, acting on acid anhydrides, in phosphorus-containing anhydrides;ion binding;metal ion binding;nucleic acid binding;nucleoside-triphosphatase activity;nucleotide binding;protein binding;purine NTP-dependent helicase activity;purine nucleotide binding;purine ribonucleoside triphosphate binding;purine ribonucleotide binding;pyrophosphatase activity;repressing transcription factor binding;ribonucleotide binding;RNA polymerase II repressing transcription factor binding;RNA polymerase II transcription factor binding;transcription factor binding;transition metal ion binding;zinc ion binding</t>
  </si>
  <si>
    <t>cell part;centrosome;chromatin;chromatin remodeling complex;chromosomal part;cytoplasm;cytoplasmic part;cytoskeletal part;histone deacetylase complex;intracellular membrane-bounded organelle;intracellular non-membrane-bounded organelle;intracellular organelle;intracellular organelle part;intracellular part;macromolecular complex;membrane;membrane-bounded organelle;microtubule organizing center;non-membrane-bounded organelle;nuclear chromatin;nuclear chromosome part;nuclear part;nucleoplasm;nucleoplasm part;nucleus;NuRD complex;organelle;organelle part;protein complex;transcriptional repressor complex</t>
  </si>
  <si>
    <t>3D-structure;Acetylation;Alternativesplicing;ATP-binding;Chromatinregulator;Completeproteome;Cytoplasm;Cytoskeleton;DNA-binding;Helicase;Hydrolase;Metal-binding;Nucleotide-binding;Nucleus;Phosphoprotein;Polymorphism;Referenceproteome;Repeat;Transcription;Transcriptionregulation;Zinc;Zinc-finger</t>
  </si>
  <si>
    <t>Anti-HDAC2 complex;ATR-HDAC2-CHD4 complex;Emerin complex 32;LARC complex (LCR-associated remodeling complex);MeCP1 complex;Mi2/NuRD complex;Mi2/NuRD-BCL6-MTA3 complex;MTA2 complex;NRD complex (Nucleosome remodeling and deacetylation complex);NuRD.1 complex;PID complex</t>
  </si>
  <si>
    <t>Q14839</t>
  </si>
  <si>
    <t>Q14839 [627-635]</t>
  </si>
  <si>
    <t>Chromodomain-helicase-DNA-binding protein 4 OS=Homo sapiens OX=9606 GN=CHD4 PE=1 SV=2</t>
  </si>
  <si>
    <t>CHD4</t>
  </si>
  <si>
    <t>Q14839 1xAcetyl [K634]</t>
  </si>
  <si>
    <t>P20700 [259-276]</t>
  </si>
  <si>
    <t>P20700 1xAcetyl [K271]</t>
  </si>
  <si>
    <t>Completeproteome;Phosphoprotein;Referenceproteome;Repeat</t>
  </si>
  <si>
    <t>Q5T5X7</t>
  </si>
  <si>
    <t>Q5T5X7 [170-177]</t>
  </si>
  <si>
    <t>BEN domain-containing protein 3 OS=Homo sapiens OX=9606 GN=BEND3 PE=1 SV=1</t>
  </si>
  <si>
    <t>BEND3</t>
  </si>
  <si>
    <t>Q5T5X7 1xAcetyl [K176]</t>
  </si>
  <si>
    <t>Q08945 [358-370]</t>
  </si>
  <si>
    <t>Q08945 1xAcetyl [K364]</t>
  </si>
  <si>
    <t>P78527 [1855-1869]</t>
  </si>
  <si>
    <t>P78527 1xAcetyl [K1857]</t>
  </si>
  <si>
    <t>P52272 [372-382]</t>
  </si>
  <si>
    <t>P52272 1xAcetyl [K381]</t>
  </si>
  <si>
    <t>P0DMV9 [312-322]</t>
  </si>
  <si>
    <t>P0DMV9 1xAcetyl [K319]</t>
  </si>
  <si>
    <t>Q03252 1xAcetyl [K81]</t>
  </si>
  <si>
    <t>biological regulation;catabolic process;cell surface receptor linked signaling pathway;cellular catabolic process;cellular macromolecule catabolic process;cellular macromolecule metabolic process;cellular metabolic process;cellular process;cellular protein metabolic process;cellular response to chemical stimulus;cellular response to cytokine stimulus;cellular response to interferon-gamma;cellular response to organic substance;cellular response to stimulus;cytokine-mediated signaling pathway;interferon-gamma-mediated signaling pathway;macromolecule catabolic process;macromolecule metabolic process;macromolecule modification;metabolic process;modification-dependent macromolecule catabolic process;modification-dependent protein catabolic process;negative regulation of biological process;negative regulation of defense response;negative regulation of defense response to virus;negative regulation of immune effector process;negative regulation of immune system process;negative regulation of multi-organism process;negative regulation of response to biotic stimulus;negative regulation of response to stimulus;positive regulation of biological process;positive regulation of cell communication;positive regulation of cellular process;positive regulation of I-kappaB kinase/NF-kappaB cascade;positive regulation of intracellular protein kinase cascade;positive regulation of molecular function;positive regulation of NF-kappaB transcription factor activity;positive regulation of reproductive process;positive regulation of response to stimulus;positive regulation of sequence-specific DNA binding transcription factor activity;positive regulation of signal transduction;positive regulation of signaling;positive regulation of viral genome replication;positive regulation of viral reproduction;positive regulation of virion penetration into host cell;primary metabolic process;proteasomal protein catabolic process;proteasomal ubiquitin-dependent protein catabolic process;protein K48-linked ubiquitination;protein metabolic process;protein modification by small protein conjugation;protein modification by small protein conjugation or removal;protein modification process;protein polyubiquitination;protein ubiquitination;proteolysis;proteolysis involved in cellular protein catabolic process;regulation of biological process;regulation of biosynthetic process;regulation of cell communication;regulation of cellular biosynthetic process;regulation of cellular macromolecule biosynthetic process;regulation of cellular metabolic process;regulation of cellular process;regulation of cytokine production;regulation of defense response;regulation of defense response to virus;regulation of gene expression;regulation of I-kappaB kinase/NF-kappaB cascade;regulation of immune effector process;regulation of immune system process;regulation of interferon-beta production;regulation of intracellular protein kinase cascade;regulation of locomotion;regulation of macromolecule biosynthetic process;regulation of macromolecule metabolic process;regulation of metabolic process;regulation of molecular function;regulation of multicellular organismal process;regulation of multi-organism process;regulation of nitrogen compound metabolic process;regulation of nucleobase-containing compound metabolic process;regulation of primary metabolic process;regulation of reproductive process;regulation of response to biotic stimulus;regulation of response to stimulus;regulation of response to stress;regulation of RNA metabolic process;regulation of sequence-specific DNA binding transcription factor activity;regulation of signal transduction;regulation of signaling;regulation of symbiosis, encompassing mutualism through parasitism;regulation of transcription, DNA-dependent;regulation of type I interferon production;regulation of viral genome replication;regulation of viral reproduction;regulation of virion penetration into host cell;response to chemical stimulus;response to cytokine stimulus;response to interferon-gamma;response to organic substance;response to stimulus;signal transduction;ubiquitin-dependent protein catabolic process</t>
  </si>
  <si>
    <t>binding;catalytic activity;cation binding;ion binding;ligase activity;metal ion binding;molecular transducer activity;signal transducer activity;transition metal ion binding;zinc ion binding</t>
  </si>
  <si>
    <t>Completeproteome;Immunity;Innateimmunity;Ligase;Metal-binding;Phosphoprotein;Polymorphism;Referenceproteome;Ublconjugationpathway;Zinc;Zinc-finger</t>
  </si>
  <si>
    <t>TRIM38</t>
  </si>
  <si>
    <t>O00635 2xAcetyl [K139;K142]</t>
  </si>
  <si>
    <t>Q5JTH9 1xAcetyl [K14]</t>
  </si>
  <si>
    <t>Cajal body;cell part;cytoplasm;ELL-EAF complex;intracellular organelle part;intracellular part;macromolecular complex;nuclear body;nuclear part;nuclear speck;nucleoplasm;nucleoplasm part;organelle part;protein complex;transcription elongation factor complex</t>
  </si>
  <si>
    <t>Activator;Alternativesplicing;Completeproteome;Nucleus;Phosphoprotein;Referenceproteome;Transcription;Transcriptionregulation</t>
  </si>
  <si>
    <t>EAF1</t>
  </si>
  <si>
    <t>Q96JC9 1xAcetyl [K150]</t>
  </si>
  <si>
    <t>P35268 [68-80]</t>
  </si>
  <si>
    <t>P35268 1xAcetyl [K69]</t>
  </si>
  <si>
    <t>A6NHN0 2xAcetyl [K190;K193]</t>
  </si>
  <si>
    <t>anatomical structure morphogenesis;biosynthetic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membrane;developmental process;establishment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</si>
  <si>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adherens junction;anchoring junction;cell junction;cell part;cell-substrate adherens junction;cell-substrate junction;cytoplasm;cytoplasmic part;cytosol;cytosolic large ribosomal subunit;extracellular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part;large ribosomal subunit;macromolecular complex;membrane;membrane-bounded organelle;membrane-bounded vesicle;mitochondrion;non-membrane-bounded organelle;nuclear part;nucleolus;nucleus;organelle;organelle part;ribonucleoprotein complex;vesicle</t>
  </si>
  <si>
    <t>3D-structure;Acetylation;Completeproteome;Phosphoprotein;Polymorphism;Referenceproteome;Ribonucleoprotein;Ribosomalprotein</t>
  </si>
  <si>
    <t>60S ribosomal subunit, cytoplasmic;Nop56p-associated pre-rRNA complex;Parvulin-associated pre-rRNP complex;Ribosome, cytoplasmic;TRBP containing complex (DICER, RPL7A, EIF6, MOV10 and subunits of the 60S ribosomal particle)</t>
  </si>
  <si>
    <t>P62906</t>
  </si>
  <si>
    <t>P62906 [79-92]</t>
  </si>
  <si>
    <t>60S ribosomal protein L10a OS=Homo sapiens OX=9606 GN=RPL10A PE=1 SV=2</t>
  </si>
  <si>
    <t>RPL10A</t>
  </si>
  <si>
    <t>P62906 1xAcetyl [K91]</t>
  </si>
  <si>
    <t>cellular macromolecule metabolic process;cellular metabolic process;cellular nitrogen compound metabolic process;cellular process;cellular response to stimulus;cellular response to stress;DNA metabolic process;DNA recombination;DNA repair;double-strand break repair;double-strand break repair via homologous recombination;macromolecule metabolic process;metabolic process;nitrogen compound metabolic process;nucleic acid metabolic process;nucleobase-containing compound metabolic process;primary metabolic process;recombinational repair;response to DNA damage stimulus;response to stimulus;response to stress</t>
  </si>
  <si>
    <t>adenyl nucleotide binding;adenyl ribonucleotide binding;ATP binding;binding;catalytic activity;helicase activity;hydrolase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t>
  </si>
  <si>
    <t>Alternativesplicing;ATP-binding;Coiledcoil;Completeproteome;Helicase;Hydrolase;Nucleotide-binding;Polymorphism;Referenceproteome</t>
  </si>
  <si>
    <t>Q8TDG4</t>
  </si>
  <si>
    <t>Q8TDG4 [622-634]</t>
  </si>
  <si>
    <t>Helicase POLQ-like OS=Homo sapiens OX=9606 GN=HELQ PE=1 SV=2</t>
  </si>
  <si>
    <t>HELQ</t>
  </si>
  <si>
    <t>Q8TDG4 1xAcetyl [K633]</t>
  </si>
  <si>
    <t>Q00839 [517-524]</t>
  </si>
  <si>
    <t>Q00839 1xAcetyl [K524]</t>
  </si>
  <si>
    <t>P05204 [83-90]</t>
  </si>
  <si>
    <t>P05204 1xAcetyl [K90]</t>
  </si>
  <si>
    <t>P12270 [854-862]</t>
  </si>
  <si>
    <t>P12270 1xAcetyl [K854]</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</si>
  <si>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process;mRNA metabolic process;mRNA processing;nitrogen compound metabolic process;nuclear mRNA splicing, via spliceosome;nucleic acid metabolic process;nucleobase-containing compound metabolic process;positive regulation of biological process;positive regulation of biosynthetic process;positive regulation of cell communication;positive regulation of cellular biosynthetic process;positive regulation of cellular metabolic process;positive regulation of cellular process;positive regulation of estrogen receptor signaling pathway;positive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response to stimulus;positive regulation of RNA metabolic process;positive regulation of signal transduction;positive regulation of signaling;positive regulation of steroid hormone receptor signaling pathway;positive regulation of transcription from RNA polymerase II promoter;positive regulation of transcription, DNA-dependent;primary metabolic process;regulation of biological process;regulation of biosynthetic process;regulation of cell communication;regulation of cell differentiation;regulation of cellular biosynthetic process;regulation of cellular macromolecule biosynthetic process;regulation of cellular metabolic process;regulation of cellular process;regulation of developmental process;regulation of estrogen receptor signaling pathway;regulation of gene expression;regulation of macromolecule biosynthetic process;regulation of macromolecule metabolic process;regulation of metabolic process;regulation of muscle cell differentiation;regulation of nitrogen compound metabolic process;regulation of nucleobase-containing compound metabolic process;regulation of primary metabolic process;regulation of response to stimulus;regulation of RNA metabolic process;regulation of signal transduction;regulation of signaling;regulation of skeletal muscle cell differentiation;regulation of steroid hormone receptor signaling pathway;regulation of striated muscle cell differentiation;regulation of transcription from RNA polymerase II promoter;regulation of transcription, DNA-dependent;RNA biosynthetic process;RNA metabolic process;RNA processing;RNA secondary structure unwinding;RNA splicing;RNA splicing, via transesterification reactions;RNA splicing, via transesterification reactions with bulged adenosine as nucleophile;transcription, DNA-dependent</t>
  </si>
  <si>
    <t>adenyl nucleotide binding;adenyl ribonucleotide binding;ATP binding;ATPase activity;ATPase activity, coupled;ATP-dependent helicase activity;ATP-dependent RNA helicase activity;binding;catalytic activity;estrogen receptor binding;helicase activity;hormone receptor binding;hydrolase activity;hydrolase activity, acting on acid anhydrides;hydrolase activity, acting on acid anhydrides, in phosphorus-containing anhydrides;nuclear hormone receptor binding;nucleic acid binding;nucleoside-triphosphatase activity;nucleotide binding;protein binding;protein binding transcription factor activity;purine NTP-dependent helicase activity;purine nucleotide binding;purine ribonucleoside triphosphate binding;purine ribonucleotide binding;pyrophosphatase activity;receptor binding;ribonucleotide binding;RNA binding;RNA helicase activity;RNA-dependent ATPase activity;steroid hormone receptor binding;transcription coactivator activity;transcription cofactor activity;transcription factor binding transcription factor activity</t>
  </si>
  <si>
    <t>Alternativeinitiation;Alternativesplicing;ATP-binding;Completeproteome;Helicase;Hydrolase;Isopeptidebond;Nucleotide-binding;Nucleus;Phosphoprotein;Referenceproteome;RNA-binding;Transcription;Transcriptionregulation;Ublconjugation</t>
  </si>
  <si>
    <t>DGCR8 multiprotein complex;Large Drosha complex;Spliceosome</t>
  </si>
  <si>
    <t>Q92841</t>
  </si>
  <si>
    <t>Q92841 [421-429]</t>
  </si>
  <si>
    <t>Probable ATP-dependent RNA helicase DDX17 OS=Homo sapiens OX=9606 GN=DDX17 PE=1 SV=2</t>
  </si>
  <si>
    <t>DDX17</t>
  </si>
  <si>
    <t>Q92841 1xAcetyl [K428]</t>
  </si>
  <si>
    <t>P20700 [125-136]</t>
  </si>
  <si>
    <t>P20700 [474-487]</t>
  </si>
  <si>
    <t>P20700 1xAcetyl [K483]</t>
  </si>
  <si>
    <t>Q96T23 [338-350]</t>
  </si>
  <si>
    <t>Q96T23 1xAcetyl [K342]</t>
  </si>
  <si>
    <t>P07305 [128-136]</t>
  </si>
  <si>
    <t>P07305 1xAcetyl [K128]</t>
  </si>
  <si>
    <t>P50914 [133-141]</t>
  </si>
  <si>
    <t>P50914 1xAcetyl [K137]</t>
  </si>
  <si>
    <t>apoptosis;biological regulation;biosynthetic process;cell death;cellular biosynthetic process;cellular macromolecule biosynthetic process;cellular macromolecule metabolic process;cellular metabolic process;cellular nitrogen compound metabolic process;cellular process;death;macromolecule biosynthetic process;macromolecule metabolic process;metabolic process;nitrogen compound metabolic process;nucleic acid metabolic process;nucleobase-containing compound metabolic process;primary metabolic process;programmed cell death;regulation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</si>
  <si>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Acetylation;Alternativesplicing;Apoptosis;Coiledcoil;Completeproteome;Directproteinsequencing;Nucleus;Phosphoprotein;Polymorphism;Referenceproteome;Repressor;RNA-binding;Transcription;Transcriptionregulation</t>
  </si>
  <si>
    <t>Q9NWH9</t>
  </si>
  <si>
    <t>Q9NWH9 [448-461]</t>
  </si>
  <si>
    <t>SAFB-like transcription modulator OS=Homo sapiens OX=9606 GN=SLTM PE=1 SV=2</t>
  </si>
  <si>
    <t>SLTM</t>
  </si>
  <si>
    <t>Q9NWH9 1xAcetyl [K459]</t>
  </si>
  <si>
    <t>O75367 [303-315]</t>
  </si>
  <si>
    <t>O75367 1xAcetyl [K304]</t>
  </si>
  <si>
    <t>apoptotic mitochondrial changes;cellular component organization;cellular component organization at cellular level;cellular component organization or biogenesis;cellular component organization or biogenesis at cellular level;cellular macromolecule metabolic process;cellular membrane organization;cellular metabolic process;cellular process;cellular protein metabolic process;dephosphorylation;establishment of localization;establishment of localization in cell;establishment of protein localization;establishment of protein localization in mitochondrion;establishment of protein localization to organelle;intracellular protein transport;intracellular transport;macromolecule metabolic process;macromolecule modification;membrane organization;metabolic process;mitochondrial membrane organization;mitochondrial transport;mitochondrion organization;organelle organization;peptidyl-tyrosine dephosphorylation;phosphate-containing compound metabolic process;phosphorus metabolic process;primary metabolic process;protein dephosphorylation;protein import;protein metabolic process;protein modification process;protein targeting;protein targeting to mitochondrion;protein transport;release of cytochrome c from mitochondria;transport</t>
  </si>
  <si>
    <t>binding;catalytic activity;cytokine receptor binding;growth factor receptor binding;hydrolase activity;hydrolase activity, acting on ester bonds;interleukin-2 receptor binding;nucleic acid binding;phosphatase activity;phosphoprotein phosphatase activity;phosphoric ester hydrolase activity;protein binding;protein serine/threonine phosphatase activity;protein tyrosine phosphatase activity;receptor binding;ribonucleoprotein binding;RNA binding</t>
  </si>
  <si>
    <t>cell part;cytoplasmic part;integral to membrane;intracellular membrane-bounded organelle;intracellular organelle;intracellular organelle part;intracellular part;intrinsic to membrane;macromolecular complex;membrane;membrane part;membrane-bounded organelle;mitochondrial inner membrane;mitochondrial inner membrane presequence translocase complex;mitochondrial membrane;mitochondrial membrane part;mitochondrial part;mitochondrion;nuclear body;nuclear part;nuclear speck;nucleoplasm;nucleoplasm part;organelle;organelle inner membrane;organelle membrane;organelle part;protein complex</t>
  </si>
  <si>
    <t>Alternativesplicing;Completeproteome;Directproteinsequencing;Membrane;Mitochondrion;Mitochondrioninnermembrane;Nucleus;Proteintransport;Referenceproteome;RNA-binding;Transitpeptide;Translocation;Transmembrane;Transmembranehelix;Transport</t>
  </si>
  <si>
    <t>TIM (TIMM23, TIMM50) complex, mitochondrial;TIM50a-coilin complex;TIM50a-SMN1 complex</t>
  </si>
  <si>
    <t>Q3ZCQ8</t>
  </si>
  <si>
    <t>Q3ZCQ8 [244-251]</t>
  </si>
  <si>
    <t>Mitochondrial import inner membrane translocase subunit TIM50 OS=Homo sapiens OX=9606 GN=TIMM50 PE=1 SV=2</t>
  </si>
  <si>
    <t>TIMM50</t>
  </si>
  <si>
    <t>Q3ZCQ8 1xAcetyl [K250]</t>
  </si>
  <si>
    <t>P16402 [87-98];P10412 [86-97];P16403 [86-97];Q02539 [89-100]</t>
  </si>
  <si>
    <t>P16402 1xAcetyl [K91];P10412 1xAcetyl [K90];P16403 1xAcetyl [K90];Q02539 1xAcetyl [K93]</t>
  </si>
  <si>
    <t>P12236 1xAcetyl [K23]</t>
  </si>
  <si>
    <t>biological regulation;cellular macromolecule metabolic process;cellular metabolic process;cellular nitrogen compound metabolic process;cellular process;cellular response to chemical stimulus;cellular response to drug;cellular response to stimulus;establishment of localization;establishment of localization in cell;establishment of protein localization;intracellular protein transport;intracellular transport;macromolecule metabolic process;metabolic process;mRNA metabolic process;mRNA processing;nitrogen compound metabolic process;nuclear mRNA cis splicing, via spliceosome;nuclear mRNA splicing, via spliceosome;nucleic acid metabolic process;nucleobase-containing compound metabolic process;positive regulation of biological process;positive regulation of cellular metabolic process;positive regulation of cellular process;positive regulation of intracellular protein transport;positive regulation of intracellular transport;positive regulation of macromolecule metabolic process;positive regulation of metabolic process;positive regulation of nitrogen compound metabolic process;positive regulation of nucleobase-containing compound metabolic process;positive regulation of protein transport;positive regulation of RNA metabolic process;positive regulation of RNA splicing;positive regulation of transport;primary metabolic process;protein import into nucleus, translocation;protein transport;regulation of biological process;regulation of cellular localization;regulation of cellular metabolic process;regulation of cellular process;regulation of establishment of protein localization;regulation of gene expression;regulation of intracellular protein transport;regulation of intracellular transport;regulation of localization;regulation of macromolecule metabolic process;regulation of metabolic process;regulation of nitrogen compound metabolic process;regulation of nucleobase-containing compound metabolic process;regulation of primary metabolic process;regulation of protein localization;regulation of protein transport;regulation of RNA metabolic process;regulation of RNA splicing;regulation of transport;response to chemical stimulus;response to drug;response to stimulus;RNA metabolic process;RNA processing;RNA splicing;RNA splicing, via transesterification reactions;RNA splicing, via transesterification reactions with bulged adenosine as nucleophile;transport</t>
  </si>
  <si>
    <t>binding;calcium-dependent protein binding;cation binding;ion binding;metal ion binding;nucleic acid binding;nucleocytoplasmic transporter activity;nucleotide binding;pre-mRNA binding;protein binding;RNA binding;snRNA binding;transporter activity</t>
  </si>
  <si>
    <t>catalytic step 2 spliceosome;cell part;cytoplasm;intracellular membrane-bounded organelle;intracellular organelle;intracellular organelle part;intracellular part;macromolecular complex;membrane-bounded organelle;nuclear part;nucleoplasm;nucleus;organelle;organelle part;ribonucleoprotein complex;spliceosomal complex</t>
  </si>
  <si>
    <t>3D-structure;Acetylation;Alternativesplicing;Completeproteome;Cytoplasm;Metal-binding;mRNAprocessing;mRNAsplicing;Nucleus;Referenceproteome;RNA-binding;Spliceosome;Transport;Zinc;Zinc-finger</t>
  </si>
  <si>
    <t>Q9NW64</t>
  </si>
  <si>
    <t>Q9NW64 [278-290]</t>
  </si>
  <si>
    <t>Pre-mRNA-splicing factor RBM22 OS=Homo sapiens OX=9606 GN=RBM22 PE=1 SV=1</t>
  </si>
  <si>
    <t>RBM22</t>
  </si>
  <si>
    <t>Q9NW64 1xAcetyl [K286]</t>
  </si>
  <si>
    <t>Q6KC79 1xAcetyl [K1082]</t>
  </si>
  <si>
    <t>P11388 [968-976];Q02880 [989-997]</t>
  </si>
  <si>
    <t>P11388 1xAcetyl [K971];Q02880 1xAcetyl [K992]</t>
  </si>
  <si>
    <t>assembly of spliceosomal tri-snRNP;biological regulation;biosynthetic process;cell proliferation;cellular component assembly;cellular component assembly at cellular level;cellular component organization;cellular component organization at cellular level;cellular component organization or biogenesis;cellular component organization or biogenesis at cellular level;cellular localization;cellular macromolecular complex assembly;cellular macromolecular complex subunit organization;cellular macromolecule localization;cellular macromolecule metabolic process;cellular metabolic process;cellular nitrogen compound metabolic process;cellular process;cellular protein localization;cellular protein metabolic process;cellular response to stimulus;cellular response to stress;DNA metabolic process;DNA repair;double-strand break repair;double-strand break repair via nonhomologous end joining;gene expression;generation of catalytic spliceosome for first transesterification step;inner cell mass cell proliferation;intracellular signal transduction;lipid biosynthetic process;lipid metabolic process;localization;macromolecular complex assembly;macromolecular complex subunit organization;macromolecule localization;macromolecule metabolic process;macromolecule modification;metabolic process;mRNA metabolic process;mRNA processing;negative regulation of biological process;negative regulation of cell differentiation;negative regulation of cellular process;negative regulation of developmental process;negative regulation of neuron differentiation;nitrogen compound metabolic process;non-recombinational repair;nuclear mRNA splicing, via spliceosome;nucleic acid metabolic process;nucleobase-containing compound metabolic process;positive regulation of astrocyte differentiation;positive regulation of biological process;positive regulation of cell development;positive regulation of cell differentiation;positive regulation of cellular metabolic process;positive regulation of cellular process;positive regulation of developmental process;positive regulation of glial cell differentiation;positive regulation of gliogenesis;positive regulation of macromolecule metabolic process;positive regulation of metabolic process;positive regulation of mRNA processing;positive regulation of neurogenesis;positive regulation of nitrogen compound metabolic process;positive regulation of nuclear mRNA splicing, via spliceosome;positive regulation of nucleobase-containing compound metabolic process;positive regulation of RNA metabolic process;positive regulation of RNA splicing;primary metabolic process;proteasomal protein catabolic process;protein K63-linked ubiquitination;protein localization;protein metabolic process;protein modification by small protein conjugation;protein modification by small protein conjugation or removal;protein modification process;protein polyubiquitination;protein ubiquitination;proteolysis;proteolysis involved in cellular protein catabolic process;regulation of astrocyte differentiation;regulation of biological process;regulation of cell development;regulation of cell differentiation;regulation of cellular metabolic process;regulation of cellular process;regulation of developmental process;regulation of gene expression;regulation of glial cell differentiation;regulation of gliogenesis;regulation of macromolecule metabolic process;regulation of metabolic process;regulation of mRNA processing;regulation of multicellular organismal development;regulation of multicellular organismal process;regulation of nervous system development;regulation of neurogenesis;regulation of neuron differentiation;regulation of nitrogen compound metabolic process;regulation of nuclear mRNA splicing, via spliceosome;regulation of nucleobase-containing compound metabolic process;regulation of primary metabolic process;regulation of RNA metabolic process;regulation of RNA splicing;response to DNA damage stimulus;response to stimulus;response to stress;ribonucleoprotein complex assembly;ribonucleoprotein complex subunit organization;RNA metabolic process;RNA processing;RNA splicing;RNA splicing, via transesterification reactions;RNA splicing, via transesterification reactions with bulged adenosine as nucleophile;signal transduction;signal transduction in response to DNA damage;signal transduction involved in cell cycle checkpoint;signal transduction involved in DNA damage checkpoint;signal transduction involved in DNA integrity checkpoint;spliceosome assembly</t>
  </si>
  <si>
    <t>acid-amino acid ligase activity;binding;catalytic activity;identical protein binding;ligase activity;ligase activity, forming carbon-nitrogen bonds;protein binding;small conjugating protein ligase activity;ubiquitin-protein ligase activity;ubiquitin-ubiquitin ligase activity</t>
  </si>
  <si>
    <t>catalytic step 1 spliceosome;catalytic step 2 spliceosome;cell part;chromosomal part;cytoplasm;cytoplasmic part;cytoskeletal part;intracellular membrane-bounded organelle;intracellular non-membrane-bounded organelle;intracellular organelle;intracellular organelle part;intracellular part;lipid particle;macromolecular complex;membrane;membrane-bounded organelle;non-membrane-bounded organelle;nuclear body;nuclear part;nuclear speck;nucleoplasm;nucleoplasm part;nucleus;organelle;organelle part;protein complex;Prp19 complex;ribonucleoprotein complex;site of double-strand break;spindle;spliceosomal complex;U2-type catalytic step 1 spliceosome;U2-type spliceosomal complex</t>
  </si>
  <si>
    <t>Spliceosome;Ubiquitin mediated proteolysis</t>
  </si>
  <si>
    <t>3D-structure;Acetylation;Completeproteome;Cytoplasm;Cytoskeleton;Directproteinsequencing;DNAdamage;DNArepair;Ligase;Lipiddroplet;mRNAprocessing;mRNAsplicing;Nucleus;Referenceproteome;Repeat;Spliceosome;Ublconjugationpathway;WDrepeat</t>
  </si>
  <si>
    <t>C complex spliceosome;CDC5L complex;CDC5L core complex;Spliceosome</t>
  </si>
  <si>
    <t>Q9UMS4</t>
  </si>
  <si>
    <t>Q9UMS4 [237-251]</t>
  </si>
  <si>
    <t>Pre-mRNA-processing factor 19 OS=Homo sapiens OX=9606 GN=PRPF19 PE=1 SV=1</t>
  </si>
  <si>
    <t>PRPF19</t>
  </si>
  <si>
    <t>Q9UMS4 1xAcetyl [K244]</t>
  </si>
  <si>
    <t>P19338 [438-449]</t>
  </si>
  <si>
    <t>P19338 1xAcetyl [K444]</t>
  </si>
  <si>
    <t>Acetylation;Alternativesplicing;Completeproteome;Nucleus;Phosphoprotein;Polymorphism;Referenceproteome</t>
  </si>
  <si>
    <t>Q9NQ55</t>
  </si>
  <si>
    <t>Q9NQ55 [172-179]</t>
  </si>
  <si>
    <t>Suppressor of SWI4 1 homolog OS=Homo sapiens OX=9606 GN=PPAN PE=2 SV=1</t>
  </si>
  <si>
    <t>PPAN</t>
  </si>
  <si>
    <t>Q9NQ55 1xAcetyl [K178]</t>
  </si>
  <si>
    <t>biological regulation;biosynthetic process;cell differentiation;cellular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biosynthetic process;cellular macromolecule metabolic process;cellular metabolic process;cellular nitrogen compound metabolic process;cellular process;cellular response to chemical stimulus;cellular response to cytokine stimulus;cellular response to interleukin-1;cellular response to organic substance;cellular response to stimulus;developmental process;gene expression;macromolecular complex assembly;macromolecular complex subunit organization;macromolecule biosynthetic process;macromolecule metabolic process;membrane protein ectodomain proteolysis;membrane protein proteolysis;metabolic process;mRNA metabolic process;mRNA processing;mRNA splice site selection;negative regulation of biological process;negative regulation of cellular metabolic process;negative regulation of cellular process;negative regulation of macromolecule metabolic process;negative regulation of metabolic process;negative regulation of mRNA processing;negative regulation of nitrogen compound metabolic process;negative regulation of nuclear mRNA splicing, via spliceosome;negative regulation of nucleobase-containing compound metabolic process;negative regulation of RNA metabolic process;negative regulation of RNA splicing;nitrogen compound metabolic process;nuclear mRNA splicing, via spliceosome;nucleic acid metabolic process;nucleobase-containing compound metabolic process;osteoblast differentiation;positive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mRNA processing;positive regulation of nitrogen compound metabolic process;positive regulation of nuclear mRNA splicing, via spliceosome;positive regulation of nucleobase-containing compound metabolic process;positive regulation of RNA metabolic process;positive regulation of RNA splicing;positive regulation of transcription from RNA polymerase II promoter;positive regulation of transcription, DNA-dependent;primary metabolic process;protein complex assembly;protein complex subunit organization;protein homooligomerization;protein metabolic process;protein oligomerization;proteolysis;regulation of alternative nuclear mRNA splicing, via spliceosome;regulation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RNA metabolic process;regulation of RNA splicing;regulation of transcription from RNA polymerase II promoter;regulation of transcription, DNA-dependent;response to chemical stimulus;response to cytokine stimulus;response to interleukin-1;response to organic substance;response to stimulus;ribonucleoprotein complex assembly;ribonucleoprotein complex subunit organization;RNA biosynthetic process;RNA metabolic process;RNA processing;RNA splicing;RNA splicing, via transesterification reactions;RNA splicing, via transesterification reactions with bulged adenosine as nucleophile;transcription from RNA polymerase II promoter;transcription, DNA-dependent</t>
  </si>
  <si>
    <t>binding;chromatin binding;core promoter binding;DNA binding;mRNA binding;nucleic acid binding;nucleotide binding;regulatory region DNA binding;regulatory region nucleic acid binding;RNA binding;single-stranded RNA binding;transcription regulatory region DNA binding</t>
  </si>
  <si>
    <t>catalytic step 2 spliceosome;cell part;chromatin;chromosomal part;euchromatin;extracellular membrane-bounded organelle;extracellular organelle;extracellular region part;extracellular space;extracellular vesicular exosome;intracellular membrane-bounded organelle;intracellular organelle;intracellular organelle part;intracellular part;macromolecular complex;membrane;membrane-bounded organelle;membrane-bounded vesicle;nuclear chromatin;nuclear chromosome part;nuclear euchromatin;nuclear part;nucleoplasm;nucleus;organelle;organelle part;ribonucleoprotein complex;spliceosomal complex;vesicle</t>
  </si>
  <si>
    <t>3D-structure;Acetylation;Activator;Alternativesplicing;Completeproteome;Directproteinsequencing;Glycoprotein;mRNAprocessing;mRNAsplicing;Nucleus;Phosphoprotein;Referenceproteome;Repressor;Ribonucleoprotein;RNA-binding;Spliceosome;Transcription;Tumorsuppressor</t>
  </si>
  <si>
    <t>C complex spliceosome;CDC5L complex</t>
  </si>
  <si>
    <t>P38159</t>
  </si>
  <si>
    <t>P38159 [34-43]</t>
  </si>
  <si>
    <t>RNA-binding motif protein, X chromosome OS=Homo sapiens OX=9606 GN=RBMX PE=1 SV=3</t>
  </si>
  <si>
    <t>RBMX</t>
  </si>
  <si>
    <t>P38159 1xAcetyl [K41]</t>
  </si>
  <si>
    <t>binding;cation binding;DNA binding;ion binding;metal ion binding;nucleic acid binding;nucleic acid binding transcription factor activity;sequence-specific DNA binding transcription factor activity</t>
  </si>
  <si>
    <t>Alternativesplicing;Completeproteome;DNA-binding;Metal-binding;Nucleus;Referenceproteome;Repeat;Transcription;Transcriptionregulation;Zinc;Zinc-finger</t>
  </si>
  <si>
    <t>Q9NYT6</t>
  </si>
  <si>
    <t>Q9NYT6 [636-644]</t>
  </si>
  <si>
    <t>Zinc finger protein 226 OS=Homo sapiens OX=9606 GN=ZNF226 PE=2 SV=2</t>
  </si>
  <si>
    <t>ZNF226</t>
  </si>
  <si>
    <t>Q9NYT6 1xAcetyl [K641]</t>
  </si>
  <si>
    <t>adherens junction;anchoring junction;cell junction;cell part;cell-substrate adherens junction;cell-substrate junction;cytoplasm;cytoplasmic part;cytosol;cytosolic large ribosomal subunit;focal adhesion;intracellular membrane-bounded organelle;intracellular non-membrane-bounded organelle;intracellular organelle;intracellular organelle part;intracellular part;large ribosomal subunit;macromolecular complex;membrane;membrane-bounded organelle;non-membrane-bounded organelle;nuclear part;nucleolus;nucleus;organelle;organelle part;ribonucleoprotein complex;ribosome</t>
  </si>
  <si>
    <t>P32969</t>
  </si>
  <si>
    <t>P32969 [116-124]</t>
  </si>
  <si>
    <t>60S ribosomal protein L9 OS=Homo sapiens OX=9606 GN=RPL9P9 PE=1 SV=1</t>
  </si>
  <si>
    <t>RPL9P9</t>
  </si>
  <si>
    <t>P32969 1xAcetyl [K121]</t>
  </si>
  <si>
    <t>catalytic step 2 spliceosome;cell part;cytoplasmic part;cytosol;intracellular membrane-bounded organelle;intracellular organelle;intracellular organelle part;intracellular part;macromolecular complex;membrane-bounded organelle;nuclear body;nuclear matrix;nuclear part;nuclear speck;nucleoplasm;nucleoplasm part;nucleus;organelle;organelle part;ribonucleoprotein complex;spliceosomal complex</t>
  </si>
  <si>
    <t>3D-structure;Acetylation;Alternativesplicing;Citrullination;Completeproteome;Directproteinsequencing;DNA-binding;mRNAprocessing;mRNAsplicing;Nucleus;Phosphoprotein;Polymorphism;Referenceproteome;RNA-binding;Spliceosome</t>
  </si>
  <si>
    <t>C complex spliceosome;CDC5L complex;Exon junction complex;Exon junction complex (mRNA splicing-dependent);Spliceosome;Splicing-associated factors complex;SRm160/300 complex;SRm160-SRm300 complex</t>
  </si>
  <si>
    <t>Q8IYB3 [43-55]</t>
  </si>
  <si>
    <t>SRRM1</t>
  </si>
  <si>
    <t>Q8IYB3 1xAcetyl [K54]</t>
  </si>
  <si>
    <t>acyl-CoA biosynthetic process;acyl-CoA metabolic process;acylglycerol biosynthetic process;acylglycerol metabolic process;biosynthetic process;carboxylic acid biosynthetic process;carboxylic acid metabolic process;cellular biosynthetic process;cellular ketone metabolic process;cellular lipid metabolic process;cellular metabolic process;cellular process;coenzyme biosynthetic process;coenzyme metabolic process;cofactor biosynthetic process;cofactor metabolic process;fatty acid biosynthetic process;fatty acid elongation;fatty acid metabolic process;fatty-acyl-CoA biosynthetic process;fatty-acyl-CoA metabolic process;glycerol ether biosynthetic process;glycerol ether metabolic process;glycerolipid biosynthetic process;glycerolipid metabolic process;lipid biosynthetic process;lipid metabolic process;long-chain fatty-acyl-CoA biosynthetic process;long-chain fatty-acyl-CoA metabolic process;metabolic process;monocarboxylic acid metabolic process;neutral lipid biosynthetic process;neutral lipid metabolic process;organic acid biosynthetic process;organic acid metabolic process;organic ether metabolic process;oxoacid metabolic process;primary metabolic process;small molecule biosynthetic process;small molecule metabolic process;thioester biosynthetic process;thioester metabolic process;triglyceride biosynthetic process;triglyceride metabolic process;very long-chain fatty acid biosynthetic process;very long-chain fatty acid metabolic process</t>
  </si>
  <si>
    <t>catalytic activity;oxidoreductase activity;oxidoreductase activity, acting on the CH-CH group of donors</t>
  </si>
  <si>
    <t>cell part;cytoplasmic part;endoplasmic reticulum;endoplasmic reticulum membrane;endoplasmic reticulum part;integral to endoplasmic reticulum membrane;integral to membrane;integral to organelle membrane;intracellular membrane-bounded organelle;intracellular organelle;intracellular organelle part;intracellular part;intrinsic to endoplasmic reticulum membrane;intrinsic to membrane;intrinsic to organelle membrane;membrane;membrane part;membrane-bounded organelle;nucleus;organelle;organelle membrane;organelle part</t>
  </si>
  <si>
    <t>Biosynthesis of unsaturated fatty acids</t>
  </si>
  <si>
    <t>3D-structure;Acetylation;Alternativesplicing;Completeproteome;Diseasemutation;Endoplasmicreticulum;Fattyacidbiosynthesis;Fattyacidmetabolism;Glycoprotein;Lipidbiosynthesis;Lipidmetabolism;Membrane;Mentalretardation;NADP;Oxidoreductase;Referenceproteome;Transmembrane;Transmembranehelix</t>
  </si>
  <si>
    <t>Q9NZ01</t>
  </si>
  <si>
    <t>Q9NZ01 [58-67]</t>
  </si>
  <si>
    <t>Very-long-chain enoyl-CoA reductase OS=Homo sapiens OX=9606 GN=TECR PE=1 SV=1</t>
  </si>
  <si>
    <t>TECR</t>
  </si>
  <si>
    <t>Q9NZ01 1xAcetyl [K60]</t>
  </si>
  <si>
    <t>Q7L7L0 [90-100]</t>
  </si>
  <si>
    <t>Q7L7L0 1xAcetyl [K96]</t>
  </si>
  <si>
    <t>Q8WYB5 [1191-1200]</t>
  </si>
  <si>
    <t>Q8WYB5 1xAcetyl [K1200]</t>
  </si>
  <si>
    <t>alcohol metabolic process;biosynthetic process;carboxylic acid biosynthetic process;carboxylic acid metabolic process;cellular biosynthetic process;cellular ketone metabolic process;cellular lipid metabolic process;cellular metabolic process;cellular process;cholesterol biosynthetic process;cholesterol biosynthetic process via lathosterol;cholesterol metabolic process;fatty acid biosynthetic process;fatty acid metabolic process;lipid biosynthetic process;lipid metabolic process;metabolic process;monocarboxylic acid metabolic process;organic acid biosynthetic process;organic acid metabolic process;oxoacid metabolic process;primary metabolic process;small molecule biosynthetic process;small molecule metabolic process;steroid biosynthetic process;steroid metabolic process;sterol biosynthetic process;sterol metabolic process</t>
  </si>
  <si>
    <t>binding;C-5 sterol desaturase activity;catalytic activity;cation binding;ion binding;iron ion binding;lathosterol oxidase activity;metal ion binding;oxidoreductase activity;oxidoreductase activity, acting on paired donors, with incorporation or reduction of molecular oxygen;oxidoreductase activity, acting on paired donors, with incorporation or reduction of molecular oxygen, with NADH or NADPH as one donor, and the other dehydrogenated;oxidoreductase activity, acting on paired donors, with oxidation of a pair of donors resulting in the reduction of molecular oxygen to two molecules of water;sterol desaturase activity;transition metal ion binding</t>
  </si>
  <si>
    <t>cell part;cytoplasmic part;endoplasmic reticulum membrane;endoplasmic reticulum part;integral to membrane;intracellular organelle part;intracellular part;intrinsic to membrane;membrane;membrane part;organelle membrane;organelle part</t>
  </si>
  <si>
    <t>Steroid biosynthesis</t>
  </si>
  <si>
    <t>Completeproteome;Diseasemutation;Endoplasmicreticulum;Iron;Lipidbiosynthesis;Lipidmetabolism;Membrane;NAD;NADP;Oxidoreductase;Phosphoprotein;Referenceproteome;Steroidbiosynthesis;Steroidmetabolism;Sterolbiosynthesis;Sterolmetabolism;Transmembrane;Transmembranehelix</t>
  </si>
  <si>
    <t>O75845</t>
  </si>
  <si>
    <t>O75845 [65-75]</t>
  </si>
  <si>
    <t>Lathosterol oxidase OS=Homo sapiens OX=9606 GN=SC5D PE=1 SV=2</t>
  </si>
  <si>
    <t>SC5D</t>
  </si>
  <si>
    <t>O75845 1xAcetyl [K70]</t>
  </si>
  <si>
    <t>anatomical structure homeostasis;biological regulation;cellular macromolecule metabolic process;cellular metabolic process;cellular nitrogen compound metabolic process;cellular process;homeostatic process;macromolecule metabolic process;metabolic process;multicellular organismal process;ncRNA metabolic process;ncRNA processing;neurological system process;nitrogen compound metabolic process;nucleic acid metabolic process;nucleobase-containing compound metabolic process;primary metabolic process;regulation of anatomical structure morphogenesis;regulation of axon extension;regulation of axonogenesis;regulation of biological process;regulation of biological quality;regulation of cell development;regulation of cell differentiation;regulation of cell growth;regulation of cell morphogenesis;regulation of cell morphogenesis involved in differentiation;regulation of cell projection organization;regulation of cellular component organization;regulation of cellular process;regulation of developmental growth;regulation of developmental process;regulation of extent of cell growth;regulation of growth;regulation of multicellular organismal development;regulation of multicellular organismal process;regulation of nervous system development;regulation of neurogenesis;regulation of neuron differentiation;regulation of neuron projection development;response to stimulus;retina homeostasis;RNA metabolic process;RNA processing;rRNA metabolic process;rRNA processing;sensory perception;sensory perception of light stimulus;system process;tissue homeostasis;visual perception</t>
  </si>
  <si>
    <t>cell part;intracellular non-membrane-bounded organelle;intracellular organelle;intracellular organelle part;intracellular part;macromolecular complex;non-membrane-bounded organelle;nuclear part;nucleolar part;nucleolus;organelle;organelle part;preribosome;protein complex;Pwp2p-containing subcomplex of 90S preribosome;ribonucleoprotein complex;small-subunit processome</t>
  </si>
  <si>
    <t>Completeproteome;Diseasemutation;Glaucoma;Nucleus;Polymorphism;Referenceproteome;Repeat;Ribosomebiogenesis;rRNAprocessing;Sensorytransduction;Vision;WDrepeat</t>
  </si>
  <si>
    <t>Q8NI36</t>
  </si>
  <si>
    <t>Q8NI36 [441-453]</t>
  </si>
  <si>
    <t>WD repeat-containing protein 36 OS=Homo sapiens OX=9606 GN=WDR36 PE=1 SV=1</t>
  </si>
  <si>
    <t>WDR36</t>
  </si>
  <si>
    <t>Q8NI36 1xAcetyl [K446]</t>
  </si>
  <si>
    <t>Q86U86 [1300-1308]</t>
  </si>
  <si>
    <t>Q86U86 1xAcetyl [K1307]</t>
  </si>
  <si>
    <t>activation-induced cell death of T cells;anatomical structure development;anatomical structure morphogenesis;apoptosis;biological regulation;biosynthetic process;carbohydrate homeostasis;catabolic process;cell activation;cell activation involved in immune response;cell cycle checkpoint;cell cycle phase;cell cycle process;cell death;cell development;cell differentiation;cell proliferation;cell surface receptor linked signaling pathway;cellular biosynthetic process;cellular catabolic process;cellular component assembly;cellular component assembly at cellular level;cellular component biogenesis;cellular component biogenesis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process;cellular response to chemical stimulus;cellular response to endogenous stimulus;cellular response to hormone stimulus;cellular response to insulin stimulus;cellular response to organic substance;cellular response to peptide hormone stimulus;cellular response to stimulus;chemical homeostasis;cotranslational protein targeting to membrane;death;developmental process;embryonic morphogenesis;enzyme linked receptor protein signaling pathway;erythrocyte development;establishment of localization;establishment of localization in cell;establishment of protein localization;establishment of protein localization in endoplasmic reticulum;establishment of protein localization to organelle;G1/S transition of mitotic cell cycle;gastrulation;gene expression;glucose homeostasis;homeostatic process;immune effector process;immune system process;insulin receptor signaling pathway;intracellular protein transport;intracellular signal transduction;intracellular transport;leukocyte activation;leukocyte activation involved in immune response;leukocyte apoptosis;leukocyte differentiation;leukocyte proliferation;lymphocyte activation;lymphocyte activation involved in immune response;lymphocyte apoptosis;lymphocyte differentiation;lymphocyte proliferation;macromolecular complex assembly;macromolecular complex disassembly;macromolecular complex subunit organization;macromolecule biosynthetic process;macromolecule catabolic process;macromolecule metabolic process;metabolic process;mitosis;mitotic cell cycle checkpoint;mononuclear cell proliferation;mRNA catabolic process;mRNA metabolic process;multicellular organismal process;multicellular organismal reproductive process;ncRNA metabolic process;ncRNA processing;negative regulation of apoptosis;negative regulation of biological process;negative regulation of cell death;negative regulation of cellular process;negative regulation of programmed cell death;nitrogen compound metabolic process;nuclear division;nuclear-transcribed mRNA catabolic process;nuclear-transcribed mRNA catabolic process, nonsense-mediated decay;nucleic acid metabolic process;nucleobase-containing compound metabolic process;oogenesis stage;organ development;organelle fission;organelle organization;placenta development;positive regulation of apoptosis;positive regulation of biological process;positive regulation of cell death;positive regulation of cellular process;positive regulation of programmed cell death;primary metabolic process;programmed cell death;protein complex disassembly;protein complex subunit organization;protein metabolic process;protein targeting;protein targeting to ER;protein targeting to membrane;protein transport;regulation of apoptosis;regulation of biological process;regulation of biological quality;regulation of cell cycle;regulation of cell cycle arrest;regulation of cell cycle process;regulation of cell death;regulation of cellular process;regulation of mitotic cell cycle;regulation of programmed cell death;reproductive process;response to chemical stimulus;response to endogenous stimulus;response to hormone stimulus;response to insulin stimulus;response to organic substance;response to peptide hormone stimulus;response to stimulus;ribonucleoprotein complex assembly;ribonucleoprotein complex biogenesis;ribonucleoprotein complex subunit organization;ribosomal small subunit assembly;ribosomal small subunit biogenesis;RNA biosynthetic process;RNA catabolic process;RNA metabolic process;RNA processing;rRNA metabolic process;rRNA processing;signal transduction;SRP-dependent cotranslational protein targeting to membrane;T cell activation;T cell activation involved in immune response;T cell apoptosis;T cell differentiation;T cell differentiation in thymus;T cell proliferation;T cell proliferation involved in immune response;TOR signaling cascade;translation;translational elongation;translational initiation;translational termination;transmembrane receptor protein tyrosine kinase signaling pathway;transport;viral infectious cycle;viral reproduction;viral reproductive process;viral transcription</t>
  </si>
  <si>
    <t>binding;enzyme binding;kinase binding;protein binding;protein kinase binding;structural constituent of ribosome;structural molecule activity</t>
  </si>
  <si>
    <t>cell body;cell part;cell projection;cytoplasm;cytoplasmic part;cytosol;cytosolic small ribosomal subunit;dendrite;intracellular membrane-bounded organelle;intracellular non-membrane-bounded organelle;intracellular organelle;intracellular organelle part;intracellular part;macromolecular complex;membrane;membrane-bounded organelle;neuron projection;non-membrane-bounded organelle;nuclear part;nucleolus;nucleus;organelle;organelle part;perinuclear region of cytoplasm;polysome;ribonucleoprotein complex;small ribosomal subunit</t>
  </si>
  <si>
    <t>Insulin signaling pathway;mTOR signaling pathway;Ribosome</t>
  </si>
  <si>
    <t>3D-structure;Acetylation;Completeproteome;Directproteinsequencing;Phosphoprotein;Polymorphism;Referenceproteome;Ribonucleoprotein;Ribosomalprotein</t>
  </si>
  <si>
    <t>P62753</t>
  </si>
  <si>
    <t>P62753 [224-231]</t>
  </si>
  <si>
    <t>40S ribosomal protein S6 OS=Homo sapiens OX=9606 GN=RPS6 PE=1 SV=1</t>
  </si>
  <si>
    <t>RPS6</t>
  </si>
  <si>
    <t>P62753 1xAcetyl [K230]</t>
  </si>
  <si>
    <t>acetyl-CoA catabolic process;acetyl-CoA metabolic process;alcohol biosynthetic process;alcohol metabolic process;biosynthetic process;carbohydrate biosynthetic process;carbohydrate metabolic process;carboxylic acid metabolic process;catabolic process;cellular biosynthetic process;cellular carbohydrate biosynthetic process;cellular carbohydrate metabolic process;cellular catabolic process;cellular ketone metabolic process;cellular macromolecule metabolic process;cellular metabolic process;cellular nitrogen compound metabolic process;cellular process;cellular protein metabolic process;coenzyme catabolic process;coenzyme metabolic process;cofactor catabolic process;cofactor metabolic process;dicarboxylic acid metabolic process;gluconeogenesis;glucose metabolic process;heterocycle metabolic process;hexose biosynthetic process;hexose metabolic process;internal protein amino acid acetylation;macromolecule metabolic process;macromolecule modification;malate metabolic process;metabolic process;monosaccharide biosynthetic process;monosaccharide metabolic process;NAD metabolic process;NADH metabolic process;nicotinamide nucleotide metabolic process;nitrogen compound metabolic process;nucleobase-containing compound metabolic process;nucleobase-containing small molecule metabolic process;nucleoside phosphate metabolic process;nucleotide metabolic process;organic acid metabolic process;oxaloacetate metabolic process;oxidoreduction coenzyme metabolic process;oxoacid metabolic process;primary metabolic process;protein acetylation;protein acylation;protein metabolic process;protein modification process;pyridine nucleotide metabolic process;pyridine-containing compound metabolic process;small molecule biosynthetic process;small molecule metabolic process;tricarboxylic acid cycle</t>
  </si>
  <si>
    <t>catalytic activity;L-malate dehydrogenase activity;malate dehydrogenase (NADP+) activity;malate dehydrogenase activity;oxidoreductase activity;oxidoreductase activity, acting on CH-OH group of donors;oxidoreductase activity, acting on the CH-OH group of donors, NAD or NADP as acceptor</t>
  </si>
  <si>
    <t>cell part;cytoplasmic part;extracellular membrane-bounded organelle;extracellular organelle;extracellular region part;extracellular vesicular exosome;intracellular membrane-bounded organelle;intracellular organelle;intracellular organelle lumen;intracellular organelle part;intracellular part;membrane;membrane-bounded organelle;membrane-bounded vesicle;membrane-enclosed lumen;mitochondrial inner membrane;mitochondrial matrix;mitochondrial membrane;mitochondrial part;mitochondrion;nuclear part;nucleoplasm;nucleus;organelle;organelle inner membrane;organelle lumen;organelle membrane;organelle part;plasma membrane;vesicle</t>
  </si>
  <si>
    <t>Carbon fixation in photosynthetic organisms;Citrate cycle (TCA cycle);Glyoxylate and dicarboxylate metabolism;Pyruvate metabolism</t>
  </si>
  <si>
    <t>3D-structure;Acetylation;Alternativesplicing;Completeproteome;Glycoprotein;Mitochondrion;NAD;Oxidoreductase;Polymorphism;Referenceproteome;Transitpeptide;Tricarboxylicacidcycle</t>
  </si>
  <si>
    <t>P40926</t>
  </si>
  <si>
    <t>P40926 [298-307]</t>
  </si>
  <si>
    <t>Malate dehydrogenase, mitochondrial OS=Homo sapiens OX=9606 GN=MDH2 PE=1 SV=3</t>
  </si>
  <si>
    <t>MDH2</t>
  </si>
  <si>
    <t>P40926 1xAcetyl [K301]</t>
  </si>
  <si>
    <t>adult behavior;adult locomotory behavior;behavior;cellular macromolecule metabolic process;cellular metabolic process;cellular nitrogen compound metabolic process;cellular process;locomotory behavior;macromolecule metabolic process;metabolic process;multicellular organismal process;ncRNA metabolic process;ncRNA processing;nitrogen compound metabolic process;nucleic acid metabolic process;nucleobase-containing compound metabolic process;primary metabolic process;response to stimulus;RNA metabolic process;RNA processing;tRNA metabolic process;tRNA processing</t>
  </si>
  <si>
    <t>binding;catalytic activity;cation binding;ion binding;metal ion binding;methyltransferase activity;nucleic acid binding;RNA binding;transferase activity;transferase activity, transferring one-carbon groups;tRNA binding</t>
  </si>
  <si>
    <t>Alternativesplicing;Behavior;Completeproteome;Metal-binding;Methyltransferase;Phosphoprotein;Referenceproteome;RNA-binding;S-adenosyl-L-methionine;Transferase;tRNA-binding;tRNAprocessing;Zinc;Zinc-finger</t>
  </si>
  <si>
    <t>Q7Z2T5</t>
  </si>
  <si>
    <t>Q7Z2T5 [595-610]</t>
  </si>
  <si>
    <t>TRMT1-like protein OS=Homo sapiens OX=9606 GN=TRMT1L PE=1 SV=2</t>
  </si>
  <si>
    <t>TRMT1L</t>
  </si>
  <si>
    <t>Q7Z2T5 1xAcetyl [K609]</t>
  </si>
  <si>
    <t>anatomical structure development;anatomical structure morphogenesis;anterior commissure morphogenesis;axon guidance;axonogenesis;biological regulation;biosynthetic process;cell differentiation;cell part morphogenesis;cell projection morphogenesis;cell projection organization;cellular biosynthetic process;cellular component morphogenesis;cellular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process;central nervous system neuron axonogenesis;central nervous system projection neuron axonogenesis;chemotaxis;chondrocyte differentiation;Clara cell differentiation;commissural neuron axon guidance;developmental process;DNA metabolic process;DNA replication;epithelial cell differentiation;glial cell differentiation;hindbrain development;locomotion;lung cell differentiation;lung ciliated cell differentiation;lung epithelial cell differentiation;macromolecule biosynthetic process;macromolecule metabolic process;metabolic process;negative regulation of binding;negative regulation of biological process;negative regulation of biosynthetic process;negative regulation of cell proliferation;negative regulation of cellular biosynthetic process;negative regulation of cellular macromolecule biosynthetic process;negative regulation of cellular metabolic process;negative regulation of cellular process;negative regulation of DNA binding;negative regulation of epithelial cell proliferation;negative regulation of epithelial cell proliferation involved in lung morphogenesis;negative regulation of gene expression;negative regulation of macromolecule biosynthetic process;negative regulation of macromolecule metabolic process;negative regulation of mesenchymal cell proliferation;negative regulation of mesenchymal cell proliferation involved in lung development;negative regulation of metabolic process;negative regulation of molecular function;negative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DNA-dependent;neural nucleus development;neuron projection morphogenesis;nitrogen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process;principal sensory nucleus of trigeminal nerve development;regulation of anatomical structure morphogenesis;regulation of binding;regulation of biological process;regulation of biosynthetic process;regulation of cell proliferation;regulation of cellular biosynthetic process;regulation of cellular macromolecule biosynthetic process;regulation of cellular metabolic process;regulation of cellular process;regulation of developmental process;regulation of DNA binding;regulation of epithelial cell proliferation;regulation of epithelial cell proliferation involved in lung morphogenesis;regulation of gene expression;regulation of macromolecule biosynthetic process;regulation of macromolecule metabolic process;regulation of mesenchymal cell proliferation;regulation of mesenchymal cell proliferation involved in lung development;regulation of metabolic process;regulation of molecular function;regulation of multicellular organismal development;regulation of multicellular organismal process;regulation of nitrogen compound metabolic process;regulation of nucleobase-containing compound metabolic process;regulation of organ morphogenesis;regulation of primary metabolic process;regulation of RNA metabolic process;regulation of transcription from RNA polymerase II promoter;regulation of transcription, DNA-dependent;response to chemical stimulus;response to external stimulus;response to stimulus;RNA biosynthetic process;RNA metabolic process;taxis;transcription from RNA polymerase II promoter;transcription, DNA-dependent;Type I pneumocyte differentiation;Type II pneumocyte differentiation</t>
  </si>
  <si>
    <t>binding;core promoter proximal region DNA binding;core promoter proximal region sequence-specific DNA binding;DNA binding;double-stranded DNA binding;nucleic acid binding;nucleic acid binding transcription factor activity;protein binding transcription factor activity;regulatory region DNA binding;regulatory region nucleic acid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regulatory region DNA binding;RNA polymerase II regulatory region sequence-specific DNA binding;RNA polymerase II transcription cofactor activity;RNA polymerase II transcription corepressor activity;RNA polymerase II transcription factor binding transcription factor activity;RNA polymerase II transcription factor binding transcription factor activity involved in negative regulation of transcription;sequence-specific DNA binding;sequence-specific DNA binding RNA polymerase II transcription factor activity;sequence-specific DNA binding transcription factor activity;structure-specific DNA binding;transcription cofactor activity;transcription corepressor activity;transcription factor binding transcription factor activity;transcription regulatory region DNA binding;transcription regulatory region sequence-specific DNA binding</t>
  </si>
  <si>
    <t>axon;cell part;cell projection;cerebellar mossy fiber;intracellular membrane-bounded organelle;intracellular non-membrane-bounded organelle;intracellular organelle;intracellular organelle part;intracellular part;membrane-bounded organelle;neuron projection;non-membrane-bounded organelle;nuclear part;nucleolus;nucleoplasm;nucleus;organelle;organelle part</t>
  </si>
  <si>
    <t>Activator;Alternativesplicing;Completeproteome;DNA-binding;DNAreplication;Nucleus;Phosphoprotein;Referenceproteome;Transcription;Transcriptionregulation</t>
  </si>
  <si>
    <t>O00712</t>
  </si>
  <si>
    <t>O00712 [318-335]</t>
  </si>
  <si>
    <t>Nuclear factor 1 B-type OS=Homo sapiens OX=9606 GN=NFIB PE=1 SV=2</t>
  </si>
  <si>
    <t>NFIB</t>
  </si>
  <si>
    <t>O00712 1xAcetyl [K321]</t>
  </si>
  <si>
    <t>O00635 1xAcetyl [K142]</t>
  </si>
  <si>
    <t>Q13435 [487-495]</t>
  </si>
  <si>
    <t>Q13435 1xAcetyl [K492]</t>
  </si>
  <si>
    <t>aging;anatomical structure development;anatomical structure formation involved in morphogenesis;anatomical structure morphogenesis;anterior/posterior pattern specification;apoptosis;apoptotic mitochondrial changes;B cell lineage commitment;base-excision repair;behavior;biological regulation;biosynthetic process;blood coagulation;cell activation;cell activation involved in immune response;cell aging;cell communication;cell cycle arrest;cell cycle checkpoint;cell cycle process;cell death;cell differentiation;cell fate commitment;cell proliferation;cell surface receptor linked signaling pathway;cellular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localization;cellular macromolecule biosynthetic process;cellular macromolecule localization;cellular macromolecule metabolic process;cellular membrane organization;cellular metabolic process;cellular nitrogen compound metabolic process;cellular process;cellular protein localization;cellular response to abiotic stimulus;cellular response to biotic stimulus;cellular response to chemical stimulus;cellular response to drug;cellular response to external stimulus;cellular response to extracellular stimulus;cellular response to glucose starvation;cellular response to hypoxia;cellular response to ionizing radiation;cellular response to light stimulus;cellular response to nutrient levels;cellular response to oxidative stress;cellular response to oxygen levels;cellular response to radiation;cellular response to starvation;cellular response to stimulus;cellular response to stress;cellular response to UV;cellular senescence;cerebellum development;chordate embryonic development;chromatin assembly;chromatin assembly or disassembly;chromatin organization;chromosome organization;circadian behavior;circadian rhythm;coagulation;death;determination of adult lifespan;developmental process;DNA damage checkpoint;DNA damage response, signal transduction by p53 class mediator;DNA damage response, signal transduction by p53 class mediator resulting in cell cycle arrest;DNA damage response, signal transduction by p53 class mediator resulting in induction of apoptosis;DNA damage response, signal transduction by p53 class mediator resulting in transcription of p21 class mediator;DNA damage response, signal transduction resulting in induction of apoptosis;DNA damage response, signal transduction resulting in transcription;DNA integrity checkpoint;DNA metabolic process;DNA repair;DNA strand renaturation;double-strand break repair;embryo development;embryo development ending in birth or egg hatching;embryonic morphogenesis;embryonic organ development;entrainment of circadian clock;entrainment of circadian clock by photoperiod;enzyme linked receptor protein signaling pathway;ER overload response;ER-nucleus signaling pathway;establishment of localization;establishment of localization in cell;establishment of protein localization;G1/S transition checkpoint;gastrulation;gene expression;growth;hemostasis;immune effector process;immune system process;in utero embryonic development;induction of apoptosis;induction of apoptosis by intracellular signals;induction of programmed cell death;intracellular protein transport;intracellular signal transduction;intracellular transport;leukocyte activation;leukocyte activation involved in immune response;leukocyte differentiation;leukocyte proliferation;localization;lymphocyte activation;lymphocyte activation involved in immune response;lymphocyte differentiation;lymphocyte proliferation;macromolecular complex assembly;macromolecular complex subunit organization;macromolecule biosynthetic process;macromolecule localization;macromolecule metabolic process;membrane organization;metabolic process;mitochondrial DNA metabolic process;mitochondrial DNA repair;mitochondrial membrane organization;mitochondrion organization;mitotic cell cycle arrest;mitotic cell cycle checkpoint;mitotic cell cycle G1/S transition checkpoint;mitotic cell cycle G1/S transition DNA damage checkpoint;mononuclear cell proliferation;multicellular organism growth;multicellular organismal development;multicellular organismal process;necroptosis;necrotic cell death;negative regulation of apoptosis;negative regulation of biological process;negative regulation of biosynthetic process;negative regulation of catalytic activity;negative regulation of cell communication;negative regulation of cell cycle;negative regulation of cell death;negative regulation of cell development;negative regulation of cell differentiation;negative regulation of cell growth;negative regulation of cell proliferation;negative regulation of cellular biosynthetic process;negative regulation of cellular macromolecule biosynthetic process;negative regulation of cellular metabolic process;negative regulation of cellular process;negative regulation of developmental process;negative regulation of DNA metabolic process;negative regulation of DNA replication;negative regulation of fibroblast proliferation;negative regulation of gene expression;negative regulation of growth;negative regulation of helicase activity;negative regulation of hydrolase activity;negative regulation of macromolecule biosynthetic process;negative regulation of macromolecule metabolic process;negative regulation of metabolic process;negative regulation of molecular function;negative regulation of neural precursor cell proliferation;negative regulation of neuroblast proliferation;negative regulation of neurogenesis;negative regulation of nitrogen compound metabolic process;negative regulation of nucleobase-containing compound metabolic process;negative regulation of programmed cell death;negative regulation of reactive oxygen species metabolic process;negative regulation of response to stimulus;negative regulation of RNA metabolic process;negative regulation of signal transduction;negative regulation of signaling;negative regulation of transcription from RNA polymerase II promoter;negative regulation of transcription, DNA-dependent;negative regulation of transforming growth factor beta receptor signaling pathway;negative regulation of transmembrane receptor protein serine/threonine kinase signaling pathway;neuron apoptosis;neuron death;nitrogen compound metabolic process;Notch signaling pathway;nucleic acid metabolic process;nucleobase-containing compound metabolic process;nucleotide-excision repair;organ development;organelle organization;oxidative stress-induced premature senescence;pattern specification process;photoperiodism;positive regulation of apoptosis;positive regulation of biological process;positive regulation of biosynthetic process;positive regulation of cardiac muscle cell apoptosis;positive regulation of cell aging;positive regulation of cell cycle arrest;positive regulation of cell cycle process;positive regulation of cell death;positive regulation of cellular biosynthetic process;positive regulation of cellular component organization;positive regulation of cellular metabolic process;positive regulation of cellular process;positive regulation of cellular protein metabolic process;positive regulation of developmental process;positive regulation of gene expression;positive regulation of histone deacetylation;positive regulation of histone modification;positive regulation of leukocyte apoptosis;positive regulation of lymphocyte apoptosis;positive regulation of macromolecule biosynthetic process;positive regulation of macromolecule metabolic process;positive regulation of metabolic process;positive regulation of mitochondrial membrane permeability;positive regulation of mitochondrion organization;positive regulation of muscle cell apoptosis;positive regulation of neuron apoptosis;positive regulation of nitrogen compound metabolic process;positive regulation of nucleobase-containing compound metabolic process;positive regulation of organelle organization;positive regulation of peptidyl-tyrosine phosphorylation;positive regulation of phosphate metabolic process;positive regulation of phosphorus metabolic process;positive regulation of phosphorylation;positive regulation of programmed cell death;positive regulation of protein complex assembly;positive regulation of protein deacetylation;positive regulation of protein metabolic process;positive regulation of protein modification process;positive regulation of protein oligomerization;positive regulation of protein phosphorylation;positive regulation of reactive oxygen species metabolic process;positive regulation of release of cytochrome c from mitochondria;positive regulation of RNA metabolic process;positive regulation of striated muscle cell apoptosis;positive regulation of T cell apoptosis;positive regulation of thymocyte apoptosis;positive regulation of transcription from RNA polymerase II promoter;positive regulation of transcription, DNA-dependent;primary metabolic process;programmed cell death;protein complex assembly;protein complex subunit organization;protein import into nucleus, translocation;protein localization;protein oligomerization;protein tetramerization;protein transport;Ras protein signal transduction;regionalization;regulation of apoptosis;regulation of biological process;regulation of biological quality;regulation of biosynthetic process;regulation of body fluid levels;regulation of cardiac muscle cell apoptosis;regulation of catalytic activity;regulation of cell aging;regulation of cell communication;regulation of cell cycle;regulation of cell cycle arrest;regulation of cell cycle process;regulation of cell death;regulation of cell development;regulation of cell differentiation;regulation of cell growth;regulation of cell proliferation;regulation of cellular biosynthetic process;regulation of cellular component biogenesis;regulation of cellular component organization;regulation of cellular macromolecule biosynthetic process;regulation of cellular metabolic process;regulation of cellular process;regulation of cellular protein metabolic process;regulation of chromosome organization;regulation of circadian rhythm;regulation of developmental process;regulation of DNA metabolic process;regulation of DNA replication;regulation of fibroblast apoptosis;regulation of fibroblast proliferation;regulation of G1/S transition of mitotic cell cycle;regulation of gene expression;regulation of growth;regulation of helicase activity;regulation of histone deacetylation;regulation of histone modification;regulation of hydrolase activity;regulation of interphase of mitotic cell cycle;regulation of leukocyte apoptosis;regulation of lymphocyte apoptosis;regulation of macromolecule biosynthetic process;regulation of macromolecule metabolic process;regulation of metabolic process;regulation of mitochondrial membrane permeability;regulation of mitochondrion organization;regulation of mitotic cell cycle;regulation of molecular function;regulation of multicellular organismal development;regulation of multicellular organismal process;regulation of muscle cell apoptosis;regulation of nervous system development;regulation of neural precursor cell proliferation;regulation of neurogenesis;regulation of neuron apoptosis;regulation of nitrogen compound metabolic process;regulation of nucleobase-containing compound metabolic process;regulation of organelle organization;regulation of peptidyl-tyrosine phosphorylation;regulation of phosphate metabolic process;regulation of phosphorus metabolic process;regulation of phosphorylation;regulation of primary metabolic process;regulation of programmed cell death;regulation of protein complex assembly;regulation of protein deacetylation;regulation of protein metabolic process;regulation of protein modification process;regulation of protein oligomerization;regulation of protein phosphorylation;regulation of reactive oxygen species metabolic process;regulation of release of cytochrome c from mitochondria;regulation of response to stimulus;regulation of RNA metabolic process;regulation of signal transduction;regulation of signaling;regulation of striated muscle cell apoptosis;regulation of T cell apoptosis;regulation of thymocyte apoptosis;regulation of tissue remodeling;regulation of transcription from RNA polymerase II promoter;regulation of transcription, DNA-dependent;regulation of transforming growth factor beta receptor signaling pathway;regulation of transmembrane receptor protein serine/threonine kinase signaling pathway;release of cytochrome c from mitochondria;replicative senescence;response to abiotic stimulus;response to antibiotic;response to biotic stimulus;response to chemical stimulus;response to DNA damage stimulus;response to drug;response to endoplasmic reticulum stress;response to external stimulus;response to extracellular stimulus;response to gamma radiation;response to hypoxia;response to ionizing radiation;response to light stimulus;response to nutrient levels;response to osmotic stress;response to oxidative stress;response to oxygen levels;response to radiation;response to salt stress;response to starvation;response to stimulus;response to stress;response to UV;response to X-ray;rhythmic behavior;rhythmic process;RNA biosynthetic process;RNA metabolic process;rRNA transcription;segmentation;signal transduction;signal transduction by p53 class mediator;signal transduction by p53 class mediator resulting in induction of apoptosis;signal transduction in response to DNA damage;signal transduction involved in cell cycle checkpoint;signal transduction involved in DNA damage checkpoint;signal transduction involved in DNA integrity checkpoint;signal transduction involved in G1/S transition checkpoint;signal transduction involved in mitotic cell cycle checkpoint;signal transduction involved in mitotic cell cycle G1/S checkpoint;signal transduction involved in mitotic cell cycle G1/S transition DNA damage checkpoint;small GTPase mediated signal transduction;somitogenesis;stress-induced premature senescence;T cell activation;T cell activation involved in immune response;T cell differentiation;T cell differentiation in thymus;T cell lineage commitment;T cell proliferation;T cell proliferation involved in immune response;transcription initiation from RNA polymerase II promoter;transcription initiation, DNA-dependent;transcription, DNA-dependent;transforming growth factor beta receptor signaling pathway;transmembrane receptor protein serine/threonine kinase signaling pathway;transport;viral reproduction</t>
  </si>
  <si>
    <t>adenyl nucleotide binding;adenyl ribonucleotide binding;ATP binding;binding;cation binding;chaperone binding;chromatin binding;copper ion binding;core promoter binding;core promoter sequence-specific DNA binding;damaged DNA binding;DNA binding;enzyme binding;enzyme regulator activity;histone acetyltransferase binding;histone deacetylase regulator activity;identical protein binding;ion binding;kinase binding;metal ion binding;nucleic acid binding;nucleic acid binding transcription factor activity;nucleotide binding;p53 binding;phosphatase binding;protease binding;protein binding;protein dimerization activity;protein heterodimerization activity;protein kinase binding;protein N-terminus binding;protein phosphatase 2A binding;protein phosphatase binding;protein self-association;purine nucleotide binding;purine ribonucleoside triphosphate binding;purine ribonucleotide binding;receptor binding;receptor tyrosine kinase binding;regulatory region DNA binding;regulatory region nucleic acid binding;ribonucleotide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core promoter sequence-specific DNA binding;RNA polymerase II regulatory region DNA binding;RNA polymerase II regulatory region sequence-specific DNA binding;RNA polymerase II transcription factor binding;sequence-specific DNA binding;sequence-specific DNA binding RNA polymerase II transcription factor activity;sequence-specific DNA binding transcription factor activity;transcription factor binding;transcription regulatory region DNA binding;transcription regulatory region sequence-specific DNA binding;transition metal ion binding;ubiquitin protein ligase binding;zinc ion binding</t>
  </si>
  <si>
    <t>cell part;chromatin;chromosomal part;cytoplasm;cytoplasmic part;cytosol;endoplasmic reticulum;intracellular membrane-bounded organelle;intracellular non-membrane-bounded organelle;intracellular organelle;intracellular organelle lumen;intracellular organelle part;intracellular part;macromolecular complex;membrane-bounded organelle;membrane-enclosed lumen;mitochondrial matrix;mitochondrial part;mitochondrion;non-membrane-bounded organelle;nuclear body;nuclear chromatin;nuclear chromosome part;nuclear matrix;nuclear part;nucleolus;nucleoplasm;nucleoplasm part;nucleus;organelle;organelle lumen;organelle part;PML body;protein complex;replication fork</t>
  </si>
  <si>
    <t>Amyotrophic lateral sclerosis (ALS);Apoptosis;Basal cell carcinoma;Bladder cancer;Cell cycle;Chronic myeloid leukemia;Colorectal cancer;Endometrial cancer;Glioma;Hepatitis C;Huntington's disease;MAPK signaling pathway;Measles;Melanoma;Neurotrophin signaling pathway;Non-small cell lung cancer;p53 signaling pathway;Pancreatic cancer;Pathways in cancer;Prostate cancer;Small cell lung cancer;Thyroid cancer;Wnt signaling pathway</t>
  </si>
  <si>
    <t>3D-structure;Acetylation;Activator;Alternativepromoterusage;Alternativesplicing;Apoptosis;Biologicalrhythms;Cellcycle;Completeproteome;Cytoplasm;Diseasemutation;DNA-binding;Endoplasmicreticulum;Glycoprotein;Host-virusinteraction;Isopeptidebond;Li-Fraumenisyndrome;Metal-binding;Methylation;Mitochondrion;Necrosis;Nucleus;Phosphoprotein;Polymorphism;Referenceproteome;Repressor;Transcription;Transcriptionregulation;Tumorsuppressor;Ublconjugation;Zinc</t>
  </si>
  <si>
    <t>Axin-p53-HIPK2 complex;CNS-P53 complex;Daxx-Axin-p53 complex;DAXX-Axin-p53-HIPK2 complex;Er-alpha-p53-hdm2 complex;FHL2-p53-HIPK2 complex;FOXO3-TP53 complex, oxidative stress stimulated;hSIR2-p53 complex;MSH2/6-BLM-p53-RAD51 complex;NUMB-TP53-MDM2 complex;p300-MDM2-p53 protein complex;p53 homotetramer complex;P53-BARD1-Ku70 complex;p53-BCL2 complex;p53-SP1 complex;YY1-MDM2-p53 complex</t>
  </si>
  <si>
    <t>P04637</t>
  </si>
  <si>
    <t>P04637 [352-363]</t>
  </si>
  <si>
    <t>Cellular tumor antigen p53 OS=Homo sapiens OX=9606 GN=TP53 PE=1 SV=4</t>
  </si>
  <si>
    <t>TP53</t>
  </si>
  <si>
    <t>P04637 1xAcetyl [K357]</t>
  </si>
  <si>
    <t>Q9Y2X3 [427-442]</t>
  </si>
  <si>
    <t>Q9Y2X3 1xAcetyl [K441]</t>
  </si>
  <si>
    <t>biological regulation;cell surface receptor linked signaling pathway;cellular component organization;cellular component organization at cellular level;cellular component organization or biogenesis;cellular component organization or biogenesis at cellular level;cellular process;cellular response to stimulus;chromatin modification;chromatin organization;chromatin remodeling;chromosome organization;endosome to lysosome transport;endosome transport;establishment of localization;establishment of localization in cell;intracellular transport;lysosomal transport;negative regulation of biological process;negative regulation of cell communication;negative regulation of cellular process;negative regulation of response to stimulus;negative regulation of signal transduction;negative regulation of signaling;negative regulation of Wnt receptor signaling pathway;organelle organization;regulation of biological process;regulation of biosynthetic process;regulation of cell communication;regulation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response to stimulus;regulation of RNA metabolic process;regulation of signal transduction;regulation of signaling;regulation of transcription, DNA-dependent;regulation of Wnt receptor signaling pathway;response to stimulus;signal transduction;transport;vacuolar transport;vesicle-mediated transport;Wnt receptor signaling pathway</t>
  </si>
  <si>
    <t>cell part;chromatin remodeling complex;intracellular organelle part;intracellular part;ISWI complex;macromolecular complex;nuclear part;NURF complex;organelle part;protein complex</t>
  </si>
  <si>
    <t>Completeproteome;DNA-binding;Nucleus;Phosphoprotein;Polymorphism;Referenceproteome;Wntsignalingpathway</t>
  </si>
  <si>
    <t>Q9UGU5</t>
  </si>
  <si>
    <t>Q9UGU5 [470-477]</t>
  </si>
  <si>
    <t>HMG domain-containing protein 4 OS=Homo sapiens OX=9606 GN=HMGXB4 PE=1 SV=2</t>
  </si>
  <si>
    <t>HMGXB4</t>
  </si>
  <si>
    <t>Q9UGU5 1xAcetyl [K476]</t>
  </si>
  <si>
    <t>Q8N587</t>
  </si>
  <si>
    <t>Q8N587 [442-452]</t>
  </si>
  <si>
    <t>Zinc finger protein 561 OS=Homo sapiens OX=9606 GN=ZNF561 PE=1 SV=2</t>
  </si>
  <si>
    <t>ZNF561</t>
  </si>
  <si>
    <t>Q8N587 1xAcetyl [K447]</t>
  </si>
  <si>
    <t>P06748 [198-206]</t>
  </si>
  <si>
    <t>P06748 1xAcetyl [K202]</t>
  </si>
  <si>
    <t>anatomical structure development;biological regulation;circadian regulation of gene expression;circadian rhythm;developmental process;negative regulation of biological process;negative regulation of growth;negative regulation of multicellular organism growth;negative regulation of multicellular organismal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growth;regulation of macromolecule biosynthetic process;regulation of macromolecule metabolic process;regulation of metabolic process;regulation of multicellular organism growth;regulation of multicellular organismal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DNA-dependent;rhythmic process;skeletal system development;system development</t>
  </si>
  <si>
    <t>binding;cation binding;DNA binding;enhancer binding;ion binding;metal ion binding;nucleic acid binding;regulatory region DNA binding;regulatory region nucleic acid binding;transcription regulatory region DNA binding;transition metal ion binding;zinc ion binding</t>
  </si>
  <si>
    <t>cell part;cytoplasmic part;intracellular membrane-bounded organelle;intracellular organelle;intracellular organelle part;intracellular part;membrane-bounded organelle;mitochondrion;nuclear part;nucleoplasm;nucleus;organelle;organelle part</t>
  </si>
  <si>
    <t>Activator;Alternativesplicing;Biologicalrhythms;Completeproteome;Cytoplasm;Metal-binding;Nucleus;Phosphoprotein;Polymorphism;Referenceproteome;Tripletrepeatexpansion;Zinc;Zinc-finger</t>
  </si>
  <si>
    <t>Q7Z5J4</t>
  </si>
  <si>
    <t>Q7Z5J4 [1068-1089]</t>
  </si>
  <si>
    <t>Retinoic acid-induced protein 1 OS=Homo sapiens OX=9606 GN=RAI1 PE=1 SV=2</t>
  </si>
  <si>
    <t>RAI1</t>
  </si>
  <si>
    <t>Q7Z5J4 2xAcetyl [K1083;K1087]</t>
  </si>
  <si>
    <t>cell cycle process;cell division;cellular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process;cellular protein complex assembly;chromosome organization;kinetochore assembly;kinetochore organization;macromolecular complex assembly;macromolecular complex subunit organization;mitotic sister chromatid cohesion;organelle assembly;organelle organization;protein complex assembly;protein complex subunit organization;sister chromatid cohesion</t>
  </si>
  <si>
    <t>cell part;chromatin;chromosomal part;cytoplasm;intracellular membrane-bounded organelle;intracellular organelle;intracellular organelle part;intracellular part;membrane-bounded organelle;nuclear chromatin;nuclear chromosome part;nuclear part;nucleoplasm;nucleus;organelle;organelle part</t>
  </si>
  <si>
    <t>3D-structure;Alternativesplicing;Cellcycle;Celldivision;Chromosome;Coiledcoil;Completeproteome;Cytoplasm;Diseasemutation;DNA-binding;Metal-binding;Nucleus;Phosphoprotein;Polymorphism;Referenceproteome;Repeat;Zinc;Zinc-finger</t>
  </si>
  <si>
    <t>Q7Z3K3</t>
  </si>
  <si>
    <t>Q7Z3K3 [1271-1278]</t>
  </si>
  <si>
    <t>Pogo transposable element with ZNF domain OS=Homo sapiens OX=9606 GN=POGZ PE=1 SV=2</t>
  </si>
  <si>
    <t>POGZ</t>
  </si>
  <si>
    <t>Q7Z3K3 1xAcetyl [K1273]</t>
  </si>
  <si>
    <t>Q5QNW6 [14-24]</t>
  </si>
  <si>
    <t>Q5QNW6 3xAcetyl [K16;K17;K21]</t>
  </si>
  <si>
    <t>Q9ULD4 [92-99]</t>
  </si>
  <si>
    <t>Q9ULD4 3xAcetyl [K92;K96;K98]</t>
  </si>
  <si>
    <t>Q9NW64 [140-152]</t>
  </si>
  <si>
    <t>Q9NW64 1xAcetyl [K149]</t>
  </si>
  <si>
    <t>P40939 [520-534]</t>
  </si>
  <si>
    <t>P40939 1xAcetyl [K531]</t>
  </si>
  <si>
    <t>biological regulation;cellular component organization;cellular component organization at cellular level;cellular component organization or biogenesis;cellular component organization or biogenesis at cellular level;cellular process;lipid particle organization;negative regulation of catalytic activity;negative regulation of molecular function;organelle organization;regulation of biological process;regulation of catalytic activity;regulation of metabolic process;regulation of molecular function;response to chemical stimulus;response to organic substance;response to stimulus;response to stress;response to topologically incorrect protein;response to unfolded protein</t>
  </si>
  <si>
    <t>binding;enzyme binding;enzyme inhibitor activity;enzyme regulator activity;lipase binding;lipase inhibitor activity;protein binding;small conjugating protein binding;ubiquitin binding;ubiquitin protein ligase binding</t>
  </si>
  <si>
    <t>Cdc48p-Npl4p-Ufd1p AAA ATPase complex;cell part;cytoplasmic part;endoplasmic reticulum;endoplasmic reticulum part;intracellular membrane-bounded organelle;intracellular organelle;intracellular organelle part;intracellular part;lipid particle;macromolecular complex;membrane part;membrane-bounded organelle;organelle;organelle part;protein complex</t>
  </si>
  <si>
    <t>3D-structure;Acetylation;Coiledcoil;Completeproteome;Cytoplasm;Endoplasmicreticulum;Lipiddroplet;Referenceproteome;Unfoldedproteinresponse</t>
  </si>
  <si>
    <t>Q96CS3</t>
  </si>
  <si>
    <t>Q96CS3 [364-373]</t>
  </si>
  <si>
    <t>FAS-associated factor 2 OS=Homo sapiens OX=9606 GN=FAF2 PE=1 SV=2</t>
  </si>
  <si>
    <t>FAF2</t>
  </si>
  <si>
    <t>Q96CS3 1xAcetyl [K367]</t>
  </si>
  <si>
    <t>biological regulation;biosynthetic process;cell cycle;cell cycle process;cellular biosynthetic process;cellular macromolecule biosynthetic process;cellular macromolecule metabolic process;cellular metabolic process;cellular nitrogen compound metabolic process;cellular process;G2/M transition of mitotic cell cycle;macromolecule biosynthetic process;macromolecule metabolic process;metabolic process;mitotic cell cycle;nitrogen compound metabolic process;nucleic acid metabolic process;nucleobase-containing compound metabolic process;primary metabolic process;regulation of biological process;regulation of biosynthetic process;regulation of cell cycle;regulation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</si>
  <si>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Acetylation;Activator;Alternativesplicing;Cellcycle;Completeproteome;DNA-binding;Nucleus;Phosphoprotein;Referenceproteome;Repressor;Transcription;Transcriptionregulation</t>
  </si>
  <si>
    <t>LINC complex, quiescent cells;LINC complex, S-phase;LINC core complex</t>
  </si>
  <si>
    <t>LIN54</t>
  </si>
  <si>
    <t>Q6MZP7 1xAcetyl [K659]</t>
  </si>
  <si>
    <t>biological regulation;catabolic process;cellular catabolic process;cellular localization;cellular macromolecule catabolic process;cellular macromolecule localization;cellular macromolecule metabolic process;cellular metabolic process;cellular nitrogen compound metabolic process;cellular process;cleavage involved in rRNA processing;CUT catabolic process;CUT metabolic process;exonucleolytic nuclear-transcribed mRNA catabolic process involved in deadenylation-dependent decay;exonucleolytic trimming involved in rRNA processing;exonucleolytic trimming to generate mature 3'-end of 5.8S rRNA from tricistronic rRNA transcript (SSU-rRNA, 5.8S rRNA, LSU-rRNA);gene expression;intracellular mRNA localization;localization;macromolecule catabolic process;macromolecule localization;macromolecule metabolic process;metabolic process;modification-dependent macromolecule catabolic process;mRNA catabolic process;mRNA metabolic process;ncRNA 3'-end processing;ncRNA catabolic process;ncRNA metabolic process;ncRNA processing;nitrogen compound metabolic process;nuclear ncRNA surveillance;nuclear polyadenylation-dependent ncRNA catabolic process;nuclear polyadenylation-dependent rRNA catabolic process;nuclear polyadenylation-dependent tRNA catabolic process;nuclear retention of pre-mRNA at the site of transcription;nuclear retention of pre-mRNA with aberrant 3'-ends at the site of transcription;nuclear RNA surveillance;nuclear-transcribed mRNA catabolic process;nuclear-transcribed mRNA catabolic process, deadenylation-dependent decay;nuclear-transcribed mRNA catabolic process, exonucleolytic;nuclear-transcribed mRNA catabolic process, exonucleolytic, 3'-5';nucleic acid metabolic process;nucleic acid phosphodiester bond hydrolysis;nucleobase-containing compound metabolic process;polyadenylation-dependent ncRNA catabolic process;polyadenylation-dependent RNA catabolic process;polyadenylation-dependent snoRNA 3'-end processing;positive regulation of biological process;positive regulation of cell growth;positive regulation of cellular process;positive regulation of growth;primary metabolic process;regulation of biological process;regulation of cell growth;regulation of cellular component organization;regulation of cellular process;regulation of growth;RNA 3'-end processing;RNA catabolic process;RNA localization;RNA metabolic process;RNA processing;RNA surveillance;rRNA 3'-end processing;rRNA catabolic process;rRNA metabolic process;rRNA processing;snoRNA 3'-end processing;snoRNA metabolic process;snoRNA processing;snRNA 3'-end processing;snRNA metabolic process;snRNA processing;tRNA catabolic process;tRNA metabolic process;U4 snRNA 3'-end processing</t>
  </si>
  <si>
    <t>3'-5' exonuclease activity;3'-5'-exoribonuclease activity;7S RNA binding;binding;catalytic activity;exonuclease activity;exonuclease activity, active with either ribo- or deoxyribonucleic acids and producing 5'-phosphomonoesters;exoribonuclease activity;exoribonuclease activity, producing 5'-phosphomonoesters;hydrolase activity;hydrolase activity, acting on ester bonds;nuclease activity;nucleic acid binding;ribonuclease activity;RNA binding</t>
  </si>
  <si>
    <t>cell part;cytoplasm;cytoplasmic exosome (RNase complex);cytoplasmic part;cytosol;exosome (RNase complex);intracellular membrane-bounded organelle;intracellular non-membrane-bounded organelle;intracellular organelle;intracellular organelle part;intracellular part;macromolecular complex;membrane-bounded organelle;non-membrane-bounded organelle;nuclear exosome (RNase complex);nuclear part;nucleolus;nucleus;organelle;organelle part;protein complex</t>
  </si>
  <si>
    <t>3D-structure;Alternativesplicing;Completeproteome;Cytoplasm;Exosome;Nucleus;Phosphoprotein;Referenceproteome;RNA-binding;rRNAprocessing</t>
  </si>
  <si>
    <t>Exosome;mRNA decay complex (UPF1, UPF2, UPF3B, DCP2, XRN1, XRN2, EXOSC2, EXOSC4, EXOSC10, PARN)</t>
  </si>
  <si>
    <t>Q13868</t>
  </si>
  <si>
    <t>Q13868 [66-73]</t>
  </si>
  <si>
    <t>Exosome complex component RRP4 OS=Homo sapiens OX=9606 GN=EXOSC2 PE=1 SV=2</t>
  </si>
  <si>
    <t>EXOSC2</t>
  </si>
  <si>
    <t>Q13868 1xAcetyl [K70]</t>
  </si>
  <si>
    <t>Q92522 [107-115]</t>
  </si>
  <si>
    <t>P13010 [275-285]</t>
  </si>
  <si>
    <t>P13010 1xAcetyl [K282]</t>
  </si>
  <si>
    <t>P22695 [93-101]</t>
  </si>
  <si>
    <t>P22695 1xAcetyl [K98]</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</si>
  <si>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organization;chromosome organization;gene expression;macromolecule biosynthetic process;macromolecule metabolic process;metabolic process;mRNA metabolic process;mRNA processing;negative regulation of biological process;negative regulation of cellular metabolic process;negative regulation of cellular process;negative regulation of gene expression;negative regulation of gene expression, epigenetic;negative regulation of macromolecule metabolic process;negative regulation of metabolic process;negative regulation of mRNA processing;negative regulation of nitrogen compound metabolic process;negative regulation of nuclear mRNA splicing, via spliceosome;negative regulation of nucleobase-containing compound metabolic process;negative regulation of RNA metabolic process;negative regulation of RNA splicing;nitrogen compound metabolic process;nucleic acid metabolic process;nucleobase-containing compound metabolic process;organelle organization;positive regulation of apoptosis;positive regulation of biological process;positive regulation of cell death;positive regulation of cellular process;positive regulation of programmed cell death;primary metabolic process;regulation of alternative nuclear mRNA splicing, via spliceosome;regulation of apoptosis;regulation of biological process;regulation of biosynthetic process;regulation of cell death;regulation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programmed cell death;regulation of RNA metabolic process;regulation of RNA splicing;regulation of transcription from RNA polymerase II promoter;regulation of transcription, DNA-dependent;RNA biosynthetic process;RNA metabolic process;RNA processing;RNA splicing;transcription, DNA-dependent</t>
  </si>
  <si>
    <t>protein binding transcription factor activity;transcription cofactor activity;transcription corepressor activity;transcription factor binding transcription factor activity</t>
  </si>
  <si>
    <t>cell part;chromatin remodeling complex;cytoplasm;histone deacetylase complex;intracellular organelle part;intracellular part;macromolecular complex;nuclear body;nuclear part;nuclear speck;nucleoplasm;nucleoplasm part;organelle part;protein complex</t>
  </si>
  <si>
    <t>3D-structure;Acetylation;Completeproteome;Cytoplasm;mRNAprocessing;mRNAsplicing;Nucleus;Referenceproteome;Repressor;Transcription;Transcriptionregulation</t>
  </si>
  <si>
    <t>ALL-1 supercomplex;Apoptosis- and splicing-associated protein complex (ASAP-L), SAP18-RNPS1-Acinus-L;Apoptosis- and splicing-associated protein complex (ASAP-S), SAP18-RNPS1-Acinus-S;Emerin complex 32;Sin3 complex;SIN3 complex;SIN3-ING1b complex I;SIN3-ING1b complex II;SIN3-SAP25 complex</t>
  </si>
  <si>
    <t>O00422</t>
  </si>
  <si>
    <t>O00422 [14-22]</t>
  </si>
  <si>
    <t>Histone deacetylase complex subunit SAP18 OS=Homo sapiens OX=9606 GN=SAP18 PE=1 SV=1</t>
  </si>
  <si>
    <t>SAP18</t>
  </si>
  <si>
    <t>O00422 1xAcetyl [K18]</t>
  </si>
  <si>
    <t>O75475 [233-245]</t>
  </si>
  <si>
    <t>O75475 1xAcetyl [K243]</t>
  </si>
  <si>
    <t>P52926 1xAcetyl [K74]</t>
  </si>
  <si>
    <t>catabolic process;cellular catabolic process;cellular component organization;cellular component organization at cellular level;cellular component organization or biogenesis;cellular component organization or biogenesis at cellular level;cellular macromolecule catabolic process;cellular macromolecule metabolic process;cellular metabolic process;cellular process;cellular protein metabolic process;chromatin modification;chromatin organization;chromosome organization;covalent chromatin modification;histone H2B ubiquitination;histone modification;histone monoubiquitination;histone ubiquitination;macromolecule catabolic process;macromolecule metabolic process;macromolecule modification;metabolic process;modification-dependent macromolecule catabolic process;modification-dependent protein catabolic process;organelle organization;primary metabolic process;protein metabolic process;protein modification by small protein conjugation;protein modification by small protein conjugation or removal;protein modification process;protein monoubiquitination;protein ubiquitination;proteolysis;proteolysis involved in cellular protein catabolic process;ubiquitin-dependent protein catabolic process</t>
  </si>
  <si>
    <t>acid-amino acid ligase activity;binding;catalytic activity;cation binding;enzyme binding;identical protein binding;ion binding;ligase activity;ligase activity, forming carbon-nitrogen bonds;metal ion binding;mRNA 3'-UTR binding;mRNA binding;nucleic acid binding;protein binding;protein dimerization activity;protein homodimerization activity;RNA binding;small conjugating protein ligase activity;transition metal ion binding;ubiquitin protein ligase binding;ubiquitin-protein ligase activity;zinc ion binding</t>
  </si>
  <si>
    <t>cell part;cell projection;chromosomal part;HULC complex;intracellular membrane-bounded organelle;intracellular organelle;intracellular organelle part;intracellular part;macromolecular complex;membrane;membrane-bounded organelle;neuron projection;nuclear part;nucleoplasm;nucleus;organelle;organelle part;protein complex;ubiquitin conjugating enzyme complex;ubiquitin ligase complex</t>
  </si>
  <si>
    <t>Acetylation;Alternativesplicing;Chromatinregulator;Coiledcoil;Completeproteome;Ligase;Metal-binding;Nucleus;Polymorphism;Referenceproteome;Ublconjugationpathway;Zinc;Zinc-finger</t>
  </si>
  <si>
    <t>RNF20-RNF40-UbE2E1 complex</t>
  </si>
  <si>
    <t>O75150</t>
  </si>
  <si>
    <t>O75150 [9-21]</t>
  </si>
  <si>
    <t>E3 ubiquitin-protein ligase BRE1B OS=Homo sapiens OX=9606 GN=RNF40 PE=1 SV=5</t>
  </si>
  <si>
    <t>RNF40</t>
  </si>
  <si>
    <t>O75150 1xAcetyl [K20]</t>
  </si>
  <si>
    <t>P78527 [3336-3357]</t>
  </si>
  <si>
    <t>P78527 1xAcetyl [K3355]</t>
  </si>
  <si>
    <t>Q9BYD2 [155-165]</t>
  </si>
  <si>
    <t>Q9BYD2 1xAcetyl [K158]</t>
  </si>
  <si>
    <t>biological regulation;cellular process;cellular response to chemical stimulus;cellular response to endogenous stimulus;cellular response to estradiol stimulus;cellular response to estrogen stimulus;cellular response to hormone stimulus;cellular response to organic substance;cellular response to steroid hormone stimulus;cellular response to stimulus;positive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chemical stimulus;response to endogenous stimulus;response to estradiol stimulus;response to estrogen stimulus;response to hormone stimulus;response to organic substance;response to steroid hormone stimulus;response to stimulus</t>
  </si>
  <si>
    <t>binding;chromatin binding;chromatin DNA binding;core promoter binding;core promoter proximal region DNA binding;core promoter proximal region sequence-specific DNA binding;core promoter sequence-specific DNA binding;DNA binding;enhancer binding;enhancer sequence-specific DNA binding;nucleic acid binding;nucleosomal DNA binding;nucleosome binding;regulatory region DNA binding;regulatory region nucleic acid binding;RNA polymerase II core promoter proximal region sequence-specific DNA binding;RNA polymerase II core promoter sequence-specific DNA binding;RNA polymerase II distal enhancer sequence-specific DNA binding;RNA polymerase II regulatory region DNA binding;RNA polymerase II regulatory region sequence-specific DNA binding;sequence-specific DNA binding;structure-specific DNA binding;transcription regulatory region DNA binding;transcription regulatory region sequence-specific DNA binding</t>
  </si>
  <si>
    <t>cell part;chromatin;chromosomal part;euchromatin;extracellular membrane-bounded organelle;extracellular organelle;extracellular region part;extracellular vesicular exosome;heterochromatin;intracellular membrane-bounded organelle;intracellular organelle;intracellular organelle part;intracellular part;macromolecular complex;membrane-bounded organelle;membrane-bounded vesicle;nuclear chromatin;nuclear chromosome part;nuclear euchromatin;nuclear heterochromatin;nuclear part;nucleosome;nucleus;organelle;organelle part;protein-DNA complex;vesicle</t>
  </si>
  <si>
    <t>3D-structure;Acetylation;Chromosome;Completeproteome;DNA-binding;Isopeptidebond;Nucleosomecore;Nucleus;Referenceproteome;Ublconjugation</t>
  </si>
  <si>
    <t>CTCF-nucleophosmin-PARP-HIS-KPNA-LMNA-TOP complex;SRCAP-associated chromatin remodeling complex</t>
  </si>
  <si>
    <t>P0C0S5 [6-16]</t>
  </si>
  <si>
    <t>P0C0S5 3xAcetyl [K8;K12;K14]</t>
  </si>
  <si>
    <t>amine biosynthetic process;amine metabolic process;biological regulation;biosynthetic process;carboxylic acid biosynthetic process;carboxylic acid metabolic process;cellular amine metabolic process;cellular amino acid biosynthetic process;cellular amino acid metabolic process;cellular aromatic compound metabolic process;cellular biosynthetic process;cellular component assembly;cellular component organization;cellular component organization or biogenesis;cellular ketone metabolic process;cellular metabolic process;cellular nitrogen compound biosynthetic process;cellular nitrogen compound metabolic process;cellular process;coenzyme metabolic process;cofactor metabolic process;folic acid-containing compound metabolic process;glycine biosynthetic process;glycine biosynthetic process from serine;glycine metabolic process;heterocycle metabolic process;L-serine biosynthetic process;L-serine metabolic process;macromolecular complex assembly;macromolecular complex subunit organization;metabolic process;nitrogen compound metabolic process;one-carbon metabolic process;organic acid biosynthetic process;organic acid metabolic process;oxoacid metabolic process;positive regulation of biological process;positive regulation of cell proliferation;positive regulation of cellular process;primary metabolic process;protein complex assembly;protein complex subunit organization;protein homooligomerization;protein homotetramerization;protein oligomerization;protein tetramerization;pteridine-containing compound metabolic process;regulation of biological process;regulation of cell proliferation;regulation of cellular process;serine family amino acid biosynthetic process;serine family amino acid metabolic process;small molecule biosynthetic process;small molecule metabolic process;tetrahydrofolate interconversion;tetrahydrofolate metabolic process</t>
  </si>
  <si>
    <t>aldehyde-lyase activity;amine binding;amino acid binding;binding;carbon-carbon lyase activity;carboxylic acid binding;catalytic activity;chromatin binding;cofactor binding;glycine hydroxymethyltransferase activity;hydroxymethyl-, formyl- and related transferase activity;L-allo-threonine aldolase activity;lyase activity;pyridoxal phosphate binding;threonine aldolase activity;transferase activity;transferase activity, transferring one-carbon groups;vitamin B6 binding;vitamin binding</t>
  </si>
  <si>
    <t>cell part;cytoplasmic part;cytoskeleton;extracellular membrane-bounded organelle;extracellular organelle;extracellular region part;extracellular vesicular exosome;intracellular membrane-bounded organelle;intracellular non-membrane-bounded organelle;intracellular organelle;intracellular organelle lumen;intracellular organelle part;intracellular part;membrane;membrane-bounded organelle;membrane-bounded vesicle;membrane-enclosed lumen;microtubule cytoskeleton;mitochondrial inner membrane;mitochondrial intermembrane space;mitochondrial matrix;mitochondrial membrane;mitochondrial nucleoid;mitochondrial part;mitochondrion;non-membrane-bounded organelle;nucleoid;organelle;organelle envelope lumen;organelle inner membrane;organelle lumen;organelle membrane;organelle part;vesicle</t>
  </si>
  <si>
    <t>Cyanoamino acid metabolism;Glycine, serine and threonine metabolism;Methane metabolism;One carbon pool by folate</t>
  </si>
  <si>
    <t>3D-structure;Acetylation;Alternativesplicing;Completeproteome;Membrane;Mitochondrion;Mitochondrioninnermembrane;Mitochondrionnucleoid;One-carbonmetabolism;Pyridoxalphosphate;Referenceproteome;Transferase;Transitpeptide</t>
  </si>
  <si>
    <t>P34897</t>
  </si>
  <si>
    <t>P34897 [462-469]</t>
  </si>
  <si>
    <t>Serine hydroxymethyltransferase, mitochondrial OS=Homo sapiens OX=9606 GN=SHMT2 PE=1 SV=3</t>
  </si>
  <si>
    <t>SHMT2</t>
  </si>
  <si>
    <t>P34897 1xAcetyl [K464]</t>
  </si>
  <si>
    <t>P62753 [3-22]</t>
  </si>
  <si>
    <t>P62753 1xAcetyl [K14]</t>
  </si>
  <si>
    <t>Q13523 1xAcetyl [K608]</t>
  </si>
  <si>
    <t>actin cytoskeleton organization;actin filament-based process;actomyosin structure organization;biological regulation;cell differentiation;cell differentiation involved in embryonic placenta development;cell surface receptor linked signaling pathway;cellular component organization;cellular component organization at cellular level;cellular component organization or biogenesis;cellular component organization or biogenesis at cellular level;cellular developmental process;cellular process;cellular response to chemical stimulus;cellular response to cytokine stimulus;cellular response to organic substance;cellular response to stimulus;cellular response to tumor necrosis factor;cytokine-mediated signaling pathway;cytoskeleton organization;developmental process;multi-organism process;organelle organization;regulation of biological process;regulation of cellular process;response to abiotic stimulus;response to biotic stimulus;response to chemical stimulus;response to cytokine stimulus;response to hydrostatic pressure;response to organic substance;response to other organism;response to stimulus;response to stress;response to tumor necrosis factor;response to water;sarcomere organization;signal transduction;tumor necrosis factor-mediated signaling pathway;viral reproduction</t>
  </si>
  <si>
    <t>binding;protein binding;scaffold protein binding;structural molecule activity</t>
  </si>
  <si>
    <t>cell junction;cell part;cell-cell junction;contractile fiber part;costamere;cytoplasm;cytoplasmic part;cytoskeletal part;cytoskeleton;dystrophin-associated glycoprotein complex;extracellular membrane-bounded organelle;extracellular organelle;extracellular region part;extracellular vesicular exosome;intermediate filament;intermediate filament cytoskeleton;intracellular membrane-bounded organelle;intracellular non-membrane-bounded organelle;intracellular organelle;intracellular organelle part;intracellular part;keratin filament;macromolecular complex;membrane;membrane part;membrane-bounded organelle;membrane-bounded vesicle;non-membrane-bounded organelle;nuclear matrix;nuclear part;nucleoplasm;nucleus;organelle;organelle part;plasma membrane;plasma membrane part;protein complex;sarcolemma;vesicle;Z disc</t>
  </si>
  <si>
    <t>Acetylation;Alternativesplicing;Coiledcoil;Completeproteome;Cytoplasm;Directproteinsequencing;Diseasemutation;Glycoprotein;Host-virusinteraction;Intermediatefilament;Keratin;Nucleus;Phosphoprotein;Polymorphism;Referenceproteome</t>
  </si>
  <si>
    <t>P05787 [97-108]</t>
  </si>
  <si>
    <t>SWISS-PROT:P05787 Tax_Id=9606 Gene_Symbol=KRT8 Keratin, type II cytoskeletal 8</t>
  </si>
  <si>
    <t>P05787 1xAcetyl [K101]</t>
  </si>
  <si>
    <t>Q8NI27 [751-764]</t>
  </si>
  <si>
    <t>Q8NI27 1xAcetyl [K761]</t>
  </si>
  <si>
    <t>P09874 [617-629]</t>
  </si>
  <si>
    <t>P09874 1xAcetyl [K621]</t>
  </si>
  <si>
    <t>Q8WYB5 [431-449];Q92794 [406-424]</t>
  </si>
  <si>
    <t>Q8WYB5 2xAcetyl [K432;K440];Q92794 2xAcetyl [K407;K415]</t>
  </si>
  <si>
    <t>binding of sperm to zona pellucida;cell recognition;cell-cell recognition;cellular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process involved in reproduction;cellular protein metabolic process;'de novo' posttranslational protein folding;'de novo' protein folding;macromolecule metabolic process;metabolic process;pore complex assembly;primary metabolic process;protein folding;protein metabolic process;reproductive process;sperm-egg recognition</t>
  </si>
  <si>
    <t>adenyl nucleotide binding;adenyl ribonucleotide binding;ATP binding;ATPase activity;ATPase activity, coupled;binding;catalytic activity;hydrolase activity;hydrolase activity, acting on acid anhydrides;hydrolase activity, acting on acid anhydrides, in phosphorus-containing anhydrides;nucleoside-triphosphatase activity;nucleotide binding;purine nucleotide binding;purine ribonucleoside triphosphate binding;purine ribonucleotide binding;pyrophosphatase activity;ribonucleotide binding</t>
  </si>
  <si>
    <t>aggresome;cell body;cell part;centrosome;chaperonin-containing T-complex;cytoplasm;cytoplasmic part;cytoskeletal part;cytoskeleton;cytosol;cytosolic part;extracellular membrane-bounded organelle;extracellular organelle;extracellular region part;extracellular vesicular exosome;inclusion body;intermediate filament cytoskeleton;intracellular non-membrane-bounded organelle;intracellular organelle;intracellular organelle part;intracellular part;macromolecular complex;membrane-bounded organelle;membrane-bounded vesicle;microtubule;microtubule organizing center;non-membrane-bounded organelle;organelle;organelle part;protein complex;vesicle</t>
  </si>
  <si>
    <t>Acetylation;Alternativesplicing;ATP-binding;Chaperone;Completeproteome;Cytoplasm;Cytoskeleton;Directproteinsequencing;Isopeptidebond;Nucleotide-binding;Phosphoprotein;Polymorphism;Referenceproteome;Ublconjugation</t>
  </si>
  <si>
    <t>P50990</t>
  </si>
  <si>
    <t>P50990 [391-404]</t>
  </si>
  <si>
    <t>T-complex protein 1 subunit theta OS=Homo sapiens OX=9606 GN=CCT8 PE=1 SV=4</t>
  </si>
  <si>
    <t>CCT8</t>
  </si>
  <si>
    <t>P50990 1xAcetyl [K400]</t>
  </si>
  <si>
    <t>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process;cellular response to abiotic stimulus;cellular response to arsenic-containing substance;cellular response to chemical stimulus;cellular response to inorganic substance;cellular response to osmotic stress;cellular response to stimulus;cellular response to stress;chromosome segregation;defense response;DNA conformation change;DNA duplex unwinding;DNA geometric change;DNA metabolic process;immune response;immune system process;induction of apoptosis;induction of apoptosis by extracellular signals;induction of apoptosis via death domain receptors;induction of programmed cell death;innate immune response;intracellular signal transduction;macromolecular complex assembly;macromolecular complex subunit organization;macromolecule biosynthetic process;macromolecule metabolic process;mature ribosome assembly;metabolic process;multi-organism process;negative regulation of apoptosis;negative regulation of biological process;negative regulation of biosynthetic process;negative regulation of caspase activity;negative regulation of catalytic activity;negative regulation of cell death;negative regulation of cell growth;negative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cellular protein metabolic process;negative regulation of growth;negative regulation of hydrolase activity;negative regulation of macromolecule biosynthetic process;negative regulation of macromolecule metabolic process;negative regulation of metabolic process;negative regulation of molecular function;negative regulation of peptidase activity;negative regulation of programmed cell death;negative regulation of protein complex assembly;negative regulation of protein metabolic process;negative regulation of translation;nitrogen compound metabolic process;nucleic acid metabolic process;nucleobase-containing compound metabolic process;organelle assembly;positive regulation of apoptosis;positive regulation of biological process;positive regulation of biosynthetic process;positive regulation of caspase activity;positive regulation of catalytic activity;positive regulation of cell death;positive regulation of cell growth;positive regulation of cellular biosynthetic process;positive regulation of cellular metabolic process;positive regulation of cellular process;positive regulation of cellular protein metabolic process;positive regulation of chemokine (C-C motif) ligand 5 production;positive regulation of chemokine production;positive regulation of cytokine production;positive regulation of gene expression;positive regulation of growth;positive regulation of hydrolase activity;positive regulation of interferon-beta production;positive regulation of macromolecule biosynthetic process;positive regulation of macromolecule metabolic process;positive regulation of metabolic process;positive regulation of molecular function;positive regulation of multicellular organismal process;positive regulation of nitrogen compound metabolic process;positive regulation of nucleobase-containing compound metabolic process;positive regulation of peptidase activity;positive regulation of programmed cell death;positive regulation of protein metabolic process;positive regulation of reproductive process;positive regulation of RNA metabolic process;positive regulation of transcription from RNA polymerase II promoter;positive regulation of transcription, DNA-dependent;positive regulation of translation;positive regulation of translational initiation;positive regulation of type I interferon production;positive regulation of viral genome replication;positive regulation of viral reproduction;posttranscriptional regulation of gene expression;primary metabolic process;regulation of apoptosis;regulation of biological process;regulation of biosynthetic process;regulation of catalytic activity;regulation of cell death;regulation of cell growth;regulation of cellular biosynthetic process;regulation of cellular component biogenesis;regulation of cellular component organization;regulation of cellular macromolecule biosynthetic process;regulation of cellular metabolic process;regulation of cellular process;regulation of cellular protein metabolic process;regulation of chemokine (C-C motif) ligand 5 production;regulation of chemokine production;regulation of cysteine-type endopeptidase activity;regulation of cysteine-type endopeptidase activity involved in apoptotic process;regulation of cytokine production;regulation of endopeptidase activity;regulation of gene expression;regulation of growth;regulation of hydrolase activity;regulation of interferon-beta production;regulation of macromolecule biosynthetic process;regulation of macromolecule metabolic process;regulation of metabolic process;regulation of molecular function;regulation of multicellular organismal process;regulation of nitrogen compound metabolic process;regulation of nucleobase-containing compound metabolic process;regulation of peptidase activity;regulation of primary metabolic process;regulation of programmed cell death;regulation of protein complex assembly;regulation of protein metabolic process;regulation of reproductive process;regulation of RNA metabolic process;regulation of transcription from RNA polymerase II promoter;regulation of transcription, DNA-dependent;regulation of translation;regulation of translational initiation;regulation of type I interferon production;regulation of viral genome replication;regulation of viral reproduction;response to abiotic stimulus;response to arsenic-containing substance;response to biotic stimulus;response to chemical stimulus;response to inorganic substance;response to osmotic stress;response to other organism;response to stimulus;response to stress;response to virus;ribonucleoprotein complex assembly;ribonucleoprotein complex subunit organization;ribosome assembly;RNA biosynthetic process;RNA metabolic process;RNA secondary structure unwinding;signal transduction;stress granule assembly;transcription, DNA-dependent;viral reproduction</t>
  </si>
  <si>
    <t>adenyl nucleotide binding;adenyl ribonucleotide binding;ATP binding;ATPase activity;ATPase activity, coupled;ATP-dependent DNA helicase activity;ATP-dependent helicase activity;ATP-dependent RNA helicase activity;binding;catalytic activity;CTPase activity;DNA binding;DNA helicase activity;DNA-dependent ATPase activity;eukaryotic initiation factor 4E binding;GTPase activity;helicase activity;hydrolase activity;hydrolase activity, acting on acid anhydrides;hydrolase activity, acting on acid anhydrides, in phosphorus-containing anhydrides;mRNA 5'-UTR binding;mRNA binding;nucleic acid binding;nucleoside-triphosphatase activity;nucleotide binding;poly(A) RNA binding;poly-purine tract binding;protein binding;purine NTP-dependent helicase activity;purine nucleotide binding;purine ribonucleoside triphosphate binding;purine ribonucleotide binding;pyrophosphatase activity;ribonucleoprotein binding;ribonucleotide binding;ribosomal small subunit binding;RNA binding;RNA helicase activity;RNA stem-loop binding;RNA-dependent ATPase activity;single-stranded RNA binding;transcription factor binding;translation initiation factor binding</t>
  </si>
  <si>
    <t>cell part;cytoplasm;cytoplasmic part;extracellular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complex;membrane;membrane-bounded organelle;membrane-bounded vesicle;mitochondrial membrane;mitochondrial outer membrane;mitochondrial part;non-membrane-bounded organelle;nuclear body;nuclear part;nuclear speck;nucleolus;nucleoplasm part;nucleus;organelle;organelle membrane;organelle outer membrane;organelle part;outer membrane;ribonucleoprotein complex;RNA granule;stress granule;vesicle</t>
  </si>
  <si>
    <t>RIG-I-like receptor signaling pathway</t>
  </si>
  <si>
    <t>3D-structure;Acetylation;Alternativesplicing;Apoptosis;ATP-binding;Chromosomepartition;Completeproteome;Cytoplasm;Directproteinsequencing;DNA-binding;Helicase;Host-virusinteraction;Hydrolase;Immunity;Innateimmunity;Membrane;Mitochondrion;Mitochondrionoutermembrane;Nucleotide-binding;Nucleus;Phosphoprotein;Polymorphism;Referenceproteome;Ribosomebiogenesis;RNA-binding;Transcription;Transcriptionregulation;Translationregulation</t>
  </si>
  <si>
    <t>Large Drosha complex;Spliceosome;TNF-alpha/Nf-kappa B signaling complex (RPL6, RPL30, RPS13, CHUK, DDX3X, NFKB2, NFKBIB, REL, IKBKG, NFKB1, MAP3K8, RELB, GLG1, NFKBIA, RELA, TNIP2,  GTF2I)</t>
  </si>
  <si>
    <t>O00571</t>
  </si>
  <si>
    <t>O00571 [65-75]</t>
  </si>
  <si>
    <t>ATP-dependent RNA helicase DDX3X OS=Homo sapiens OX=9606 GN=DDX3X PE=1 SV=3</t>
  </si>
  <si>
    <t>DDX3X</t>
  </si>
  <si>
    <t>O00571 1xAcetyl [K66]</t>
  </si>
  <si>
    <t>Q5QNW6 [17-25]</t>
  </si>
  <si>
    <t>Q5QNW6 3xAcetyl [K17;K21;K24]</t>
  </si>
  <si>
    <t>anatomical structure morphogenesis;biological regulation;biosynthetic process;cell morphogenesis;cell morphogenesis involved in differentiation;cellular biosynthetic process;cellular component assembly;cellular component morphogenesis;cellular component organization;cellular component organization or biogenesis;cellular developmental process;cellular macromolecule metabolic process;cellular metabolic process;cellular nitrogen compound metabolic process;cellular process;cellular protein metabolic process;cellular response to stimulus;cellular response to stress;convergent extension;convergent extension involved in axis elongation;defense response;developmental process;DNA alkylation;DNA metabolic process;DNA methylation;DNA methylation involved in embryo development;DNA modification;DNA repair;embryo implantation;embryonic morphogenesis;embryonic placenta morphogenesis;epithelial to mesenchymal transition;gene expression;immune response;immune system process;innate immune response;macromolecular complex assembly;macromolecular complex subunit organization;macromolecule metabolic process;macromolecule methylation;macromolecule modification;metabolic process;methylation;morphogenesis of an epithelium;negative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process;one-carbon metabolic process;phosphate-containing compound metabolic process;phosphorus metabolic process;phosphorylation;positive regulation of biological process;positive regulation of biosynthetic process;positive regulation of cellular biosynthetic process;positive regulation of cellular metabolic process;positive regulation of cellular process;positive regulation of DNA metabolic process;positive regulation of DNA repair;positive regulation of gene expression;positive regulation of intracellular protein transport;positive regulation of intracellular transport;positive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nucleocytoplasmic transport;positive regulation of protein import into nucleus;positive regulation of protein transport;positive regulation of response to DNA damage stimulus;positive regulation of response to stimulus;positive regulation of RNA metabolic process;positive regulation of transcription factor import into nucleus;positive regulation of transcription, DNA-dependent;positive regulation of transmembrane transport;positive regulation of transport;primary metabolic process;protein autophosphorylation;protein complex assembly;protein complex subunit organization;protein metabolic process;protein modification by small protein conjugation;protein modification by small protein conjugation or removal;protein modification process;protein oligomerization;protein phosphorylation;protein sumoylation;protein ubiquitination;regulation of biological process;regulation of biosynthetic process;regulation of cellular biosynthetic process;regulation of cellular localization;regulation of cellular macromolecule biosynthetic process;regulation of cellular metabolic process;regulation of cellular process;regulation of cellular response to stress;regulation of DNA metabolic process;regulation of DNA repair;regulation of establishment of protein localization;regulation of gene expression;regulation of gene expression, epigenetic;regulation of genetic imprinting;regulation of intracellular protein transport;regulation of intracellular transport;regulation of localization;regulation of macromolecule biosynthetic process;regulation of macromolecule metabolic process;regulation of metabolic process;regulation of nitrogen compound metabolic process;regulation of nucleobase-containing compound metabolic process;regulation of nucleocytoplasmic transport;regulation of primary metabolic process;regulation of protein import into nucleus;regulation of protein localization;regulation of protein transport;regulation of response to DNA damage stimulus;regulation of response to stimulus;regulation of response to stress;regulation of RNA metabolic process;regulation of transcription factor import into nucleus;regulation of transcription from RNA polymerase II promoter;regulation of transcription, DNA-dependent;regulation of transmembrane transport;regulation of transport;reproductive process;response to DNA damage stimulus;response to stimulus;response to stress;RNA biosynthetic process;RNA metabolic process;small molecule metabolic process;tissue morphogenesis;transcription initiation from RNA polymerase II promoter;transcription initiation, DNA-dependent</t>
  </si>
  <si>
    <t>acid-amino acid ligase activity;binding;catalytic activity;cation binding;chromo shadow domain binding;DNA binding;enzyme binding;ion binding;kinase activity;Krueppel-associated box domain binding;ligase activity;ligase activity, forming carbon-nitrogen bonds;metal ion binding;nucleic acid binding;nucleic acid binding transcription factor activity;phosphotransferase activity, alcohol group as acceptor;protein binding;protein binding transcription factor activity;protein domain specific binding;protein kinase activity;sequence-specific DNA binding;sequence-specific DNA binding transcription factor activity;small conjugating protein ligase activity;transcription coactivator activity;transcription cofactor activity;transcription corepressor activity;transcription factor binding transcription factor activity;transferase activity;transferase activity, transferring phosphorus-containing groups;transition metal ion binding;ubiquitin protein ligase binding;ubiquitin-protein ligase activity;zinc ion binding</t>
  </si>
  <si>
    <t>cell part;chromatin;chromosomal part;euchromatin;heterochromatin;intracellular membrane-bounded organelle;intracellular organelle;intracellular organelle part;intracellular part;membrane-bounded organelle;nuclear chromatin;nuclear chromosome part;nuclear euchromatin;nuclear heterochromatin;nuclear part;nucleoplasm;nucleus;organelle;organelle part</t>
  </si>
  <si>
    <t>3D-structure;Acetylation;Alternativesplicing;Citrullination;Completeproteome;Directproteinsequencing;Isopeptidebond;Ligase;Metal-binding;Nucleus;Phosphoprotein;Polymorphism;Referenceproteome;Repeat;Repressor;Transcription;Transcriptionregulation;Ublconjugation;Ublconjugationpathway;Zinc;Zinc-finger</t>
  </si>
  <si>
    <t>Emerin complex 32;NCOR1 complex</t>
  </si>
  <si>
    <t>Q13263</t>
  </si>
  <si>
    <t>Q13263 [747-767]</t>
  </si>
  <si>
    <t>Transcription intermediary factor 1-beta OS=Homo sapiens OX=9606 GN=TRIM28 PE=1 SV=5</t>
  </si>
  <si>
    <t>TRIM28</t>
  </si>
  <si>
    <t>Q13263 1xAcetyl [K750]</t>
  </si>
  <si>
    <t>Q8WYB5 [1113-1123]</t>
  </si>
  <si>
    <t>Q8WYB5 2xAcetyl [K1115;K1122]</t>
  </si>
  <si>
    <t>P02545 [167-180]</t>
  </si>
  <si>
    <t>P02545 1xAcetyl [K171]</t>
  </si>
  <si>
    <t>adipose tissue development;amine catabolic process;amine metabolic process;anatomical structure development;biosynthetic process;brain development;branched chain family amino acid catabolic process;branched chain family amino acid metabolic process;carboxylic acid catabolic process;carboxylic acid metabolic process;catabolic process;cellular amine metabolic process;cellular amino acid catabolic process;cellular amino acid metabolic process;cellular biosynthetic process;cellular catabolic process;cellular component assembly;cellular component organization;cellular component organization or biogenesis;cellular ketone body metabolic process;cellular ketone metabolic process;cellular lipid metabolic process;cellular metabolic process;cellular nitrogen compound metabolic process;cellular process;developmental process;ketone body biosynthetic process;ketone body catabolic process;lipid metabolic process;liver development;macromolecular complex assembly;macromolecular complex subunit organization;metabolic process;metanephric proximal convoluted tubule development;nitrogen compound metabolic process;organ development;organic acid catabolic process;organic acid metabolic process;oxoacid metabolic process;primary metabolic process;protein complex assembly;protein complex subunit organization;protein homooligomerization;protein oligomerization;proximal convoluted tubule development;response to chemical stimulus;response to endogenous stimulus;response to external stimulus;response to extracellular stimulus;response to hormone stimulus;response to nutrient levels;response to organic cyclic compound;response to organic substance;response to starvation;response to stimulus;response to stress;small molecule biosynthetic process;small molecule catabolic process;small molecule metabolic process;tissue development</t>
  </si>
  <si>
    <t>acetyl-CoA C-acetyltransferase activity;acetyl-CoA C-acyltransferase activity;acetyltransferase activity;binding;C-acetyltransferase activity;C-acyltransferase activity;catalytic activity;cation binding;coenzyme binding;cofactor binding;ion binding;metal ion binding;transferase activity;transferase activity, transferring acyl groups;transferase activity, transferring acyl groups other than amino-acyl groups</t>
  </si>
  <si>
    <t>Benzoate degradation;Butanoate metabolism;Carbon fixation pathways in prokaryotes;Fatty acid metabolism;Glyoxylate and dicarboxylate metabolism;Lysine degradation;Propanoate metabolism;Pyruvate metabolism;Synthesis and degradation of ketone bodies;Terpenoid backbone biosynthesis;Tryptophan metabolism;Two-component system;Valine, leucine and isoleucine degradation</t>
  </si>
  <si>
    <t>3D-structure;Acetylation;Acyltransferase;Alternativesplicing;Completeproteome;Directproteinsequencing;Diseasemutation;Metal-binding;Mitochondrion;Polymorphism;Potassium;Referenceproteome;Transferase;Transitpeptide</t>
  </si>
  <si>
    <t>P24752</t>
  </si>
  <si>
    <t>P24752 [166-181]</t>
  </si>
  <si>
    <t>Acetyl-CoA acetyltransferase, mitochondrial OS=Homo sapiens OX=9606 GN=ACAT1 PE=1 SV=1</t>
  </si>
  <si>
    <t>ACAT1</t>
  </si>
  <si>
    <t>P24752 1xAcetyl [K174]</t>
  </si>
  <si>
    <t>P17480 [233-241]</t>
  </si>
  <si>
    <t>P17480 1xAcetyl [K240]</t>
  </si>
  <si>
    <t>Q9UNL4 2xAcetyl [K127;K129]</t>
  </si>
  <si>
    <t>P55081 [216-223]</t>
  </si>
  <si>
    <t>P55081 1xAcetyl [K221]</t>
  </si>
  <si>
    <t>Q6KC79 [2768-2775]</t>
  </si>
  <si>
    <t>Q6KC79 1xAcetyl [K2774]</t>
  </si>
  <si>
    <t>O95696 [323-331]</t>
  </si>
  <si>
    <t>O95696 1xAcetyl [K324]</t>
  </si>
  <si>
    <t>actin cytoskeleton organization;actin filament-based movement;actin filament-based process;actomyosin structure organization;adult heart development;anatomical structure development;anatomical structure formation involved in morphogenesis;axon guidance;biological adhesion;biological regulation;cardiac cell development;cardiac muscle cell development;cardiac myofibril assembly;cell adhesion;cell cycle cytokinesis;cell cycle process;cell development;cell migration;cell motility;cell projection assembly;cell projection organization;cell proliferation;cell surface receptor linked signaling pathway;cellular component assembly;cellular component assembly at cellular level;cellular component assembly involved in morphogenesis;cellular component movement;cellular component organization;cellular component organization at cellular level;cellular component organization or biogenesis;cellular component organization or biogenesis at cellular level;cellular developmental process;cellular membrane organization;cellular process;cellular response to stimulus;cerebellar Purkinje cell layer development;chemotaxis;chordate embryonic development;cytokinesis;cytokinesis after mitosis;cytoskeleton organization;developmental process;embryo development;embryo development ending in birth or egg hatching;enzyme linked receptor protein signaling pathway;ephrin receptor signaling pathway;establishment of localization;establishment of localization in cell;establishment of nucleus localization;establishment of organelle localization;exocytosis;fourth ventricle development;heart development;in utero embryonic development;intracellular signal transduction;lateral ventricle development;locomotion;membrane organization;metabolic process;multicellular organismal process;muscle cell development;myofibril assembly;neurological system process;neuromuscular process;neuromuscular process controlling balance;neuron migration;nuclear migration;organ development;organelle organization;plasma membrane organization;plasma membrane repair;regulation of anatomical structure morphogenesis;regulation of biological process;regulation of biological quality;regulation of cell morphogenesis;regulation of cell shape;regulation of cellular component organization;regulation of cellular process;regulation of developmental process;response to chemical stimulus;response to external stimulus;response to stimulus;retina development in camera-type eye;secretion;secretion by cell;signal transduction;small GTPase mediated signal transduction;substrate-dependent cell migration, cell extension;system process;taxis;third ventricle development;transmembrane receptor protein tyrosine kinase signaling pathway;transport;ventricular cardiac muscle cell development;vesicle-mediated transport</t>
  </si>
  <si>
    <t>actin binding;actin filament binding;actin-dependent ATPase activity;adenyl nucleotide binding;adenyl ribonucleotide binding;ADP binding;ATP binding;ATPase activity;ATPase activity, coupled;binding;catalytic activity;cytoskeletal protein binding;hydrolase activity;hydrolase activity, acting on acid anhydrides;hydrolase activity, acting on acid anhydrides, in phosphorus-containing anhydrides;microfilament motor activity;motor activity;nucleoside-triphosphatase activity;nucleotide binding;protein binding;purine nucleotide binding;purine ribonucleoside triphosphate binding;purine ribonucleotide binding;pyrophosphatase activity;ribonucleotide binding</t>
  </si>
  <si>
    <t>actin cytoskeleton;actin filament bundle;actomyosin;axon;cell body;cell cortex;cell division site part;cell part;cell projection;cell projection part;cleavage furrow;cytoplasm;cytoplasmic part;cytoskeletal part;cytoskeleton;cytosol;dendritic spine;extracellular membrane-bounded organelle;extracellular organelle;extracellular region part;extracellular vesicular exosome;growth cone;intracellular membrane-bounded organelle;intracellular non-membrane-bounded organelle;intracellular organelle;intracellular organelle part;intracellular part;lamellipodium;macromolecular complex;membrane;membrane-bounded organelle;membrane-bounded vesicle;midbody;mitochondrion;myosin complex;myosin II complex;neuromuscular junction;neuron projection;neuron spine;neuronal cell body;non-membrane-bounded organelle;nucleus;organelle;organelle part;plasma membrane;protein complex;site of polarized growth;spindle;stress fiber;synapse;vesicle</t>
  </si>
  <si>
    <t>Tight junction;Viral myocarditis</t>
  </si>
  <si>
    <t>3D-structure;Acetylation;Actin-binding;Alternativesplicing;ATP-binding;Calmodulin-binding;Celladhesion;Cellprojection;Cellshape;Coiledcoil;Completeproteome;Motorprotein;Myosin;Nucleotide-binding;Phosphoprotein;Referenceproteome</t>
  </si>
  <si>
    <t>TLE1 corepressor complex (MASH1 promoter-corepressor complex)</t>
  </si>
  <si>
    <t>P35580</t>
  </si>
  <si>
    <t>P35580 [1235-1247]</t>
  </si>
  <si>
    <t>Myosin-10 OS=Homo sapiens OX=9606 GN=MYH10 PE=1 SV=3</t>
  </si>
  <si>
    <t>MYH10</t>
  </si>
  <si>
    <t>P35580 1xAcetyl [K1241]</t>
  </si>
  <si>
    <t>Q92522 [87-94]</t>
  </si>
  <si>
    <t>Q92522 1xAcetyl [K90]</t>
  </si>
  <si>
    <t>P84243 [11-27];Q5TEC6 [11-27]</t>
  </si>
  <si>
    <t>P84243 2xAcetyl [K15;K24];Q5TEC6 2xAcetyl [K15;K24]</t>
  </si>
  <si>
    <t>assembly of spliceosomal tri-snRNP;cellular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process;gene expression;macromolecular complex assembly;macromolecular complex subunit organization;macromolecule metabolic process;metabolic process;mRNA metabolic process;mRNA processing;nitrogen compound metabolic process;nuclear mRNA splicing, via spliceosome;nucleic acid metabolic process;nucleobase-containing compound metabolic process;primary metabolic process;ribonucleoprotein complex assembly;ribonucleoprotein complex subunit organization;RNA metabolic process;RNA processing;RNA splicing;RNA splicing, via transesterification reactions;RNA splicing, via transesterification reactions with bulged adenosine as nucleophile</t>
  </si>
  <si>
    <t>binding;catalytic activity;K63-linked polyubiquitin binding;nucleic acid binding;polyubiquitin binding;protein binding;RNA binding;second spliceosomal transesterification activity;small conjugating protein binding;snRNA binding;U1 snRNA binding;U2 snRNA binding;U5 snRNA binding;U6 snRNA binding;ubiquitin binding</t>
  </si>
  <si>
    <t>catalytic step 2 spliceosome;cell part;intracellular membrane-bounded organelle;intracellular organelle;intracellular organelle part;intracellular part;macromolecular complex;membrane;membrane-bounded organelle;nuclear body;nuclear part;nuclear speck;nucleoplasm;nucleoplasm part;nucleus;organelle;organelle part;ribonucleoprotein complex;small nuclear ribonucleoprotein complex;spliceosomal complex;U5 snRNP</t>
  </si>
  <si>
    <t>3D-structure;Acetylation;Completeproteome;Directproteinsequencing;Diseasemutation;mRNAprocessing;mRNAsplicing;Nucleus;Phosphoprotein;Polymorphism;Referenceproteome;Retinitispigmentosa;Ribonucleoprotein;RNA-binding;Spliceosome</t>
  </si>
  <si>
    <t>18S U11/U12 snRNP;C complex spliceosome;Exon junction complex (mRNA splicing-dependent);SNW1 complex;Spliceosome;Toposome</t>
  </si>
  <si>
    <t>Q6P2Q9 [2240-2249]</t>
  </si>
  <si>
    <t>PRPF8</t>
  </si>
  <si>
    <t>Q6P2Q9 1xAcetyl [K2244]</t>
  </si>
  <si>
    <t>biological regulation;catabolic process;cellular catabolic process;cellular component organization;cellular component organization at cellular level;cellular component organization or biogenesis;cellular component organization or biogenesis at cellular level;cellular macromolecule catabolic process;cellular macromolecule metabolic process;cellular metabolic process;cellular nitrogen compound metabolic process;cellular process;cellular response to stimulus;cellular response to stress;chromosome organization;DNA catabolic process;DNA excision;DNA metabolic process;DNA repair;gamete generation;macromolecule catabolic process;macromolecule metabolic process;male gamete generation;metabolic process;modification-dependent macromolecule catabolic process;modification-dependent protein catabolic process;multicellular organismal process;multicellular organismal reproductive process;nitrogen compound metabolic process;nucleic acid metabolic process;nucleobase-containing compound metabolic process;nucleotide-excision repair;nucleotide-excision repair, DNA damage recognition;nucleotide-excision repair, DNA damage removal;organelle organization;primary metabolic process;proteasomal protein catabolic process;proteasomal ubiquitin-dependent protein catabolic process;protein metabolic process;proteolysis;proteolysis involved in cellular protein catabolic process;regulation of biological process;regulation of catabolic process;regulation of cellular catabolic process;regulation of cellular metabolic process;regulation of cellular process;regulation of cellular protein metabolic process;regulation of macromolecule metabolic process;regulation of metabolic process;regulation of primary metabolic process;regulation of proteasomal protein catabolic process;regulation of proteasomal ubiquitin-dependent protein catabolic process;regulation of protein catabolic process;regulation of protein metabolic process;regulation of proteolysis;reproductive process;response to DNA damage stimulus;response to stimulus;response to stress;spermatogenesis;ubiquitin-dependent protein catabolic process</t>
  </si>
  <si>
    <t>binding;damaged DNA binding;DNA binding;nucleic acid binding;polyubiquitin binding;protein binding;single-stranded DNA binding;small conjugating protein binding;structure-specific DNA binding;ubiquitin binding</t>
  </si>
  <si>
    <t>cell part;cytoplasm;intracellular membrane-bounded organelle;intracellular organelle;intracellular organelle part;intracellular part;macromolecular complex;membrane-bounded organelle;nuclear part;nucleoplasm;nucleotide-excision repair complex;nucleus;organelle;organelle part;proteasome complex;protein complex;XPC complex</t>
  </si>
  <si>
    <t>Nucleotide excision repair;Protein processing in endoplasmic reticulum</t>
  </si>
  <si>
    <t>3D-structure;Alternativesplicing;Completeproteome;Cytoplasm;Directproteinsequencing;DNAdamage;DNArepair;Nucleus;Phosphoprotein;Polymorphism;Proteasome;Referenceproteome;Repeat;Ublconjugationpathway</t>
  </si>
  <si>
    <t>P54727</t>
  </si>
  <si>
    <t>P54727 [145-173]</t>
  </si>
  <si>
    <t>UV excision repair protein RAD23 homolog B OS=Homo sapiens OX=9606 GN=RAD23B PE=1 SV=1</t>
  </si>
  <si>
    <t>RAD23B</t>
  </si>
  <si>
    <t>P54727 1xAcetyl [K147]</t>
  </si>
  <si>
    <t>Q5H9F3 [1084-1092]</t>
  </si>
  <si>
    <t>Q5H9F3 1xAcetyl [K1085]</t>
  </si>
  <si>
    <t>Coiledcoil;Completeproteome;Nucleus;Referenceproteome;RNA-binding</t>
  </si>
  <si>
    <t>B7ZW38</t>
  </si>
  <si>
    <t>B7ZW38 [211-219]</t>
  </si>
  <si>
    <t>Heterogeneous nuclear ribonucleoprotein C-like 3 OS=Homo sapiens OX=9606 GN=HNRNPCL3 PE=2 SV=1</t>
  </si>
  <si>
    <t>HNRNPCL3</t>
  </si>
  <si>
    <t>B7ZW38 1xAcetyl [K216]</t>
  </si>
  <si>
    <t>P11388 1xAcetyl [K440]</t>
  </si>
  <si>
    <t>anatomical structure morphogenesis;assembly of spliceosomal tri-snRNP;biological regulation;cell morphogenesis;cell proliferation;cellular component assembly;cellular component assembly at cellular level;cellular component morphogenesis;cellular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metabolic process;cellular metabolic process;cellular nitrogen compound metabolic process;cellular process;chromatin organization;chromosome organization;developmental process;hemopoietic stem cell proliferation;homeostasis of number of cells;homeostatic process;macromolecular complex assembly;macromolecular complex subunit organization;macromolecule metabolic process;metabolic process;mRNA metabolic process;mRNA processing;nitrogen compound metabolic process;nuclear mRNA splicing, via spliceosome;nucleic acid metabolic process;nucleobase-containing compound metabolic process;nucleosome assembly;nucleosome organization;organelle organization;primary metabolic process;protein-DNA complex assembly;protein-DNA complex subunit organization;regulation of biological process;regulation of biological quality;regulation of gene expression;regulation of macromolecule metabolic process;regulation of metabolic process;ribonucleoprotein complex assembly;ribonucleoprotein complex subunit organization;RNA metabolic process;RNA processing;RNA splicing;RNA splicing, via transesterification reactions;RNA splicing, via transesterification reactions with bulged adenosine as nucleophile;spliceosomal snRNP assembly</t>
  </si>
  <si>
    <t>binding;histone binding;nucleic acid binding;nucleotide binding;protein binding;RNA binding;snRNA binding;U4 snRNA binding;U6 snRNA binding;U6atac snRNA binding</t>
  </si>
  <si>
    <t>Cajal body;cell part;cytoplasm;intracellular membrane-bounded organelle;intracellular organelle;intracellular organelle part;intracellular part;membrane-bounded organelle;nuclear body;nuclear part;nuclear speck;nucleoplasm;nucleoplasm part;nucleus;organelle;organelle part</t>
  </si>
  <si>
    <t>3D-structure;Acetylation;Alternativesplicing;Coiledcoil;Completeproteome;Cytoplasm;Directproteinsequencing;Diseasemutation;mRNAprocessing;mRNAsplicing;Nucleus;Phosphoprotein;Polymorphism;Referenceproteome;Repeat;RNA-binding</t>
  </si>
  <si>
    <t>Q15020</t>
  </si>
  <si>
    <t>Q15020 [606-613]</t>
  </si>
  <si>
    <t>Squamous cell carcinoma antigen recognized by T-cells 3 OS=Homo sapiens OX=9606 GN=SART3 PE=1 SV=1</t>
  </si>
  <si>
    <t>SART3</t>
  </si>
  <si>
    <t>Q15020 3xAcetyl [K608;K609;K612]</t>
  </si>
  <si>
    <t>P02545 [197-208]</t>
  </si>
  <si>
    <t>P02545 1xAcetyl [K201]</t>
  </si>
  <si>
    <t>Q8NDD1</t>
  </si>
  <si>
    <t>Q8NDD1 [231-240]</t>
  </si>
  <si>
    <t>Uncharacterized protein C1orf131 OS=Homo sapiens OX=9606 GN=C1orf131 PE=1 SV=4</t>
  </si>
  <si>
    <t>C1orf131</t>
  </si>
  <si>
    <t>Q8NDD1 1xAcetyl [K239]</t>
  </si>
  <si>
    <t>Q9P0M6 [240-249]</t>
  </si>
  <si>
    <t>Q9P0M6 1xAcetyl [K246]</t>
  </si>
  <si>
    <t>O15381 [157-167]</t>
  </si>
  <si>
    <t>O15381 1xAcetyl [K163]</t>
  </si>
  <si>
    <t>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membrane;embryo implantation;establishment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</si>
  <si>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3D-structure;Acetylation;Completeproteome;Directproteinsequencing;Heparin-binding;Isopeptidebond;Methylation;Phosphoprotein;Referenceproteome;Repeat;Ribonucleoprotein;Ribosomalprotein;Ublconjugation</t>
  </si>
  <si>
    <t>RPL29</t>
  </si>
  <si>
    <t>P47914 1xAcetyl [K73]</t>
  </si>
  <si>
    <t>Q13123 [535-542]</t>
  </si>
  <si>
    <t>Q13123 1xAcetyl [K541]</t>
  </si>
  <si>
    <t>Q9BU76</t>
  </si>
  <si>
    <t>Q9BU76 [47-55]</t>
  </si>
  <si>
    <t>Multiple myeloma tumor-associated protein 2 OS=Homo sapiens OX=9606 GN=MMTAG2 PE=1 SV=1</t>
  </si>
  <si>
    <t>MMTAG2</t>
  </si>
  <si>
    <t>Q9BU76 1xAcetyl [K53]</t>
  </si>
  <si>
    <t>anatomical structure development;behavior;cell development;cellular developmental process;cellular process;cellular process involved in reproduction;developmental process;developmental process involved in reproduction;germ cell development;mechanosensory behavior;multicellular organismal development;multicellular organismal process;reproductive process;response to abiotic stimulus;response to external stimulus;response to mechanical stimulus;response to stimulus;spermatid development</t>
  </si>
  <si>
    <t>binding;DNA binding;double-stranded RNA binding;nucleic acid binding;RNA binding;single-stranded RNA binding</t>
  </si>
  <si>
    <t>cell part;cytoplasm;cytoskeleton;intracellular membrane-bounded organelle;intracellular non-membrane-bounded organelle;intracellular organelle;intracellular part;membrane-bounded organelle;microtubule cytoskeleton;non-membrane-bounded organelle;nucleus;organelle</t>
  </si>
  <si>
    <t>3D-structure;Alternativesplicing;Completeproteome;Cytoplasm;Developmentalprotein;Differentiation;DNA-binding;Polymorphism;Referenceproteome;Repeat;RNA-binding;Spermatogenesis</t>
  </si>
  <si>
    <t>Q96SI9</t>
  </si>
  <si>
    <t>Q96SI9 [111-122]</t>
  </si>
  <si>
    <t>Spermatid perinuclear RNA-binding protein OS=Homo sapiens OX=9606 GN=STRBP PE=1 SV=1</t>
  </si>
  <si>
    <t>STRBP</t>
  </si>
  <si>
    <t>Q96SI9 1xAcetyl [K112]</t>
  </si>
  <si>
    <t>Q01831 [513-522]</t>
  </si>
  <si>
    <t>Q01831 1xAcetyl [K519]</t>
  </si>
  <si>
    <t>acetyl-CoA catabolic process;acetyl-CoA metabolic process;biological regulation;catabolic process;cation transport;cell redox homeostasis;cellular catabolic process;cellular homeostasis;cellular metabolic process;cellular process;coenzyme catabolic process;coenzyme metabolic process;cofactor catabolic process;cofactor metabolic process;establishment of localization;homeostatic process;hydrogen transport;ion transport;metabolic process;monovalent inorganic cation transport;oxidation-reduction process;proton transport;reactive oxygen species metabolic process;regulation of biological process;regulation of biological quality;regulation of cellular process;small molecule metabolic process;transport;tricarboxylic acid cycle</t>
  </si>
  <si>
    <t>binding;catalytic activity;cation transmembrane transporter activity;coenzyme binding;cofactor binding;hydrogen ion transmembrane transporter activity;inorganic cation transmembrane transporter activity;ion transmembrane transporter activity;monovalent inorganic cation transmembrane transporter activity;NAD binding;NAD(P)+ transhydrogenase (AB-specific) activity;NAD(P)+ transhydrogenase (B-specific) activity;NAD(P)+ transhydrogenase activity;NADP binding;nucleotide binding;oxidoreductase activity;oxidoreductase activity, acting on NADH or NADPH;oxidoreductase activity, acting on NADH or NADPH, NAD or NADP as acceptor;substrate-specific transmembrane transporter activity;substrate-specific transporter activity;transmembrane transporter activity;transporter activity</t>
  </si>
  <si>
    <t>cell part;cytoplasmic part;integral to membrane;intracellular membrane-bounded organelle;intracellular organelle;intracellular organelle part;intracellular part;intrinsic to membrane;membrane;membrane part;membrane-bounded organelle;mitochondrial inner membrane;mitochondrial membrane;mitochondrial membrane part;mitochondrial part;mitochondrial respiratory chain;mitochondrion;organelle;organelle inner membrane;organelle membrane;organelle part;respiratory chain</t>
  </si>
  <si>
    <t>Nicotinate and nicotinamide metabolism</t>
  </si>
  <si>
    <t>3D-structure;Acetylation;Completeproteome;Diseasemutation;Membrane;Mitochondrion;Mitochondrioninnermembrane;NAD;NADP;Oxidoreductase;Referenceproteome;Transitpeptide;Transmembrane;Transmembranehelix</t>
  </si>
  <si>
    <t>Q13423 [398-411]</t>
  </si>
  <si>
    <t>NNT</t>
  </si>
  <si>
    <t>Q13423 1xAcetyl [K403]</t>
  </si>
  <si>
    <t>P61247 [183-195]</t>
  </si>
  <si>
    <t>P61247 1xAcetyl [K187]</t>
  </si>
  <si>
    <t>apoptosis;biological regulation;cell cycle phase;cell cycle process;cell death;cellular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process;death;macromolecule metabolic process;macromolecule modification;metabolic process;mitosis;nuclear division;organelle fission;organelle organization;phosphate-containing compound metabolic process;phosphorus metabolic process;phosphorylation;primary metabolic process;programmed cell death;protein metabolic process;protein modification process;protein phosphorylation;regulation of biological process;regulation of biosynthetic process;regulation of cell growth;regulation of cellular biosynthetic process;regulation of cellular component organization;regulation of cellular macromolecule biosynthetic process;regulation of cellular metabolic process;regulation of cellular process;regulation of gene expression;regulation of growth;regulation of macromolecule biosynthetic process;regulation of macromolecule metabolic process;regulation of metabolic process;regulation of mRNA processing;regulation of nitrogen compound metabolic process;regulation of nucleobase-containing compound metabolic process;regulation of primary metabolic process;regulation of RNA metabolic process;regulation of transcription, DNA-dependent</t>
  </si>
  <si>
    <t>adenyl nucleotide binding;adenyl ribonucleotide binding;ATP binding;binding;catalytic activity;cyclin-dependent protein kinase activity;kinase activity;nucleotide binding;phosphotransferase activity, alcohol group as acceptor;protein kinase activity;protein serine/threonine kinase activity;purine nucleotide binding;purine ribonucleoside triphosphate binding;purine ribonucleotide binding;ribonucleotide binding;transferase activity;transferase activity, transferring phosphorus-containing groups</t>
  </si>
  <si>
    <t>Alternativeinitiation;Alternativesplicing;Apoptosis;ATP-binding;Cellcycle;Completeproteome;Cytoplasm;Kinase;Nucleotide-binding;Nucleus;Phosphoprotein;Polymorphism;Referenceproteome;Serine/threonine-proteinkinase;Transferase</t>
  </si>
  <si>
    <t>Q9UQ88</t>
  </si>
  <si>
    <t>Q9UQ88 [12-21]</t>
  </si>
  <si>
    <t>Cyclin-dependent kinase 11A OS=Homo sapiens OX=9606 GN=CDK11A PE=1 SV=4</t>
  </si>
  <si>
    <t>CDK11A</t>
  </si>
  <si>
    <t>Q9UQ88 1xAcetyl [K20]</t>
  </si>
  <si>
    <t>cell part;chromosomal part;cytoplasmic part;DNA replication factor C complex;Golgi apparatus;intracellular membrane-bounded organelle;intracellular organelle;intracellular organelle part;intracellular part;macromolecular complex;membrane-bounded organelle;nuclear part;nucleoplasm;organelle;organelle part;protein complex</t>
  </si>
  <si>
    <t>Acetylation;Alternativesplicing;ATP-binding;Completeproteome;Directproteinsequencing;DNAreplication;Nucleotide-binding;Nucleus;Phosphoprotein;Polymorphism;Referenceproteome;Williams-Beurensyndrome</t>
  </si>
  <si>
    <t>BASC (Ab 80) complex (BRCA1-associated genome surveillance complex);BASC (Ab 81) complex (BRCA1-associated genome surveillance complex);BASC complex (BRCA1-associated genome surveillance complex);BRD4-RFC complex;Checkpoint Rad complex;CHL12-RFC2-5 complex;CTF18-cohesion-RFC complex;CTF18-cohesion-RFC-POLH complex;CTF18-RFC subcomplex;PCNA-CHL12-RFC2-5 complex;PCNA-RFC2-5 complex;Rad17-RFC complex;RAD17-RFC complex;RAD17-RFC-9-1-1 checkpoint supercomplex;RC complex (Replication competent complex);RC complex during G2/M-phase of cell cycle;RC complex during S-phase of cell cycle;RFC complex;RFC complex (activator A 1 complex);RFC core complex;RFC2-5 subcomplex;RFC2-RIalpha complex</t>
  </si>
  <si>
    <t>P35250</t>
  </si>
  <si>
    <t>P35250 [167-184]</t>
  </si>
  <si>
    <t>Replication factor C subunit 2 OS=Homo sapiens OX=9606 GN=RFC2 PE=1 SV=3</t>
  </si>
  <si>
    <t>RFC2</t>
  </si>
  <si>
    <t>P35250 1xAcetyl [K176]</t>
  </si>
  <si>
    <t>P55201 [67-87]</t>
  </si>
  <si>
    <t>P55201 1xAcetyl [K73]</t>
  </si>
  <si>
    <t>P26599 [85-94];Q9UKA9 [85-94]</t>
  </si>
  <si>
    <t>Polypyrimidine tract-binding protein 1 OS=Homo sapiens OX=9606 GN=PTBP1 PE=1 SV=2;Polypyrimidine tract-binding protein 2 OS=Homo sapiens OX=9606 GN=PTBP2 PE=1 SV=1</t>
  </si>
  <si>
    <t>PTBP2</t>
  </si>
  <si>
    <t>P26599 1xAcetyl [K92];Q9UKA9 1xAcetyl [K92]</t>
  </si>
  <si>
    <t>P23246 [320-332]</t>
  </si>
  <si>
    <t>P23246 1xAcetyl [K330]</t>
  </si>
  <si>
    <t>P20700 [43-51]</t>
  </si>
  <si>
    <t>P20700 1xAcetyl [K49]</t>
  </si>
  <si>
    <t>Q96T23 [947-960]</t>
  </si>
  <si>
    <t>Q96T23 1xAcetyl [K959]</t>
  </si>
  <si>
    <t>biological regulation;cell redox homeostasis;cellular homeostasis;cellular process;homeostatic process;regulation of biological process;regulation of biological quality;regulation of cellular process</t>
  </si>
  <si>
    <t>binding;selenium binding</t>
  </si>
  <si>
    <t>Acetylation;Completeproteome;Redox-activecenter;Referenceproteome;Selenocysteine</t>
  </si>
  <si>
    <t>Q8IZQ5</t>
  </si>
  <si>
    <t>Q8IZQ5 [10-21]</t>
  </si>
  <si>
    <t>Selenoprotein H OS=Homo sapiens OX=9606 GN=SELENOH PE=1 SV=2</t>
  </si>
  <si>
    <t>SELENOH</t>
  </si>
  <si>
    <t>Q8IZQ5 1xAcetyl [K20]</t>
  </si>
  <si>
    <t>P13073 [86-95]</t>
  </si>
  <si>
    <t>P13073 1xAcetyl [K87]</t>
  </si>
  <si>
    <t>anatomical structure morphogenesis;biological regulation;biosynthetic process;catabolic process;cell surface receptor linked signaling pathway;cellular biosynthetic process;cellular catabolic process;cellular macromolecule biosynthetic process;cellular macromolecule catabolic process;cellular macromolecule metabolic process;cellular metabolic process;cellular nitrogen compound metabolic process;cellular process;cellular protein metabolic process;cellular response to chemical stimulus;cellular response to cytokine stimulus;cellular response to organic substance;cellular response to stimulus;cytokine-mediated signaling pathway;developmental process;gene expression;macromolecule biosynthetic process;macromolecule catabolic process;macromolecule metabolic process;metabolic process;mRNA 3'-end processing;mRNA catabolic process;mRNA metabolic process;mRNA processing;nitrogen compound metabolic process;nuclear-transcribed mRNA catabolic process;nuclear-transcribed mRNA catabolic process, deadenylation-dependent decay;nuclear-transcribed mRNA poly(A) tail shortening;nucleic acid metabolic process;nucleobase-containing compound metabolic process;organ morphogenesis;organ regeneration;primary metabolic process;protein metabolic process;regeneration;regulation of biological process;regulation of cellular process;regulation of gene expression;regulation of macromolecule metabolic process;regulation of metabolic process;response to chemical stimulus;response to cytokine stimulus;response to organic substance;response to stimulus;RNA 3'-end processing;RNA catabolic process;RNA metabolic process;RNA processing;RNA secondary structure unwinding;signal transduction;translation;translational initiation;viral reproduction</t>
  </si>
  <si>
    <t>adenyl nucleotide binding;adenyl ribonucleotide binding;ATP binding;ATPase activity;ATPase activity, coupled;ATP-dependent helicase activity;ATP-dependent RNA helicase activity;binding;catalytic activity;double-stranded RNA binding;helicase activity;hydrolase activity;hydrolase activity, acting on acid anhydrides;hydrolase activity, acting on acid anhydrides, in phosphorus-containing anhydrides;mRNA binding;nucleic acid binding;nucleoside-triphosphatase activity;nucleotide binding;purine NTP-dependent helicase activity;purine nucleotide binding;purine ribonucleoside triphosphate binding;purine ribonucleotide binding;pyrophosphatase activity;ribonucleotide binding;RNA binding;RNA cap binding;RNA helicase activity;RNA-dependent ATPase activity;translation factor activity, nucleic acid binding;translation initiation factor activity</t>
  </si>
  <si>
    <t>cell part;cytoplasm;cytoplasmic part;cytosol;eukaryotic translation initiation factor 4F complex;extracellular membrane-bounded organelle;extracellular organelle;extracellular region part;extracellular vesicular exosome;intracellular non-membrane-bounded organelle;intracellular organelle;intracellular organelle part;intracellular part;macromolecular complex;membrane;membrane-bounded organelle;membrane-bounded vesicle;non-membrane-bounded organelle;nuclear part;nucleolus;organelle;organelle part;protein complex;vesicle</t>
  </si>
  <si>
    <t>3D-structure;Acetylation;Alternativesplicing;ATP-binding;Completeproteome;Helicase;Host-virusinteraction;Hydrolase;Initiationfactor;Nucleotide-binding;Phosphoprotein;Proteinbiosynthesis;Referenceproteome;RNA-binding</t>
  </si>
  <si>
    <t>MNK1-eIF4F complex;PPP2R1A-PPP2R1B-PPP2CA-PPME1-EIF4A1 complex</t>
  </si>
  <si>
    <t>P60842</t>
  </si>
  <si>
    <t>P60842 [46-61];P38919 [52-67]</t>
  </si>
  <si>
    <t>Eukaryotic initiation factor 4A-I OS=Homo sapiens OX=9606 GN=EIF4A1 PE=1 SV=1;Eukaryotic initiation factor 4A-III OS=Homo sapiens OX=9606 GN=EIF4A3 PE=1 SV=4</t>
  </si>
  <si>
    <t>EIF4A3</t>
  </si>
  <si>
    <t>P60842 1xAcetyl [K54];P38919 1xAcetyl [K60]</t>
  </si>
  <si>
    <t>Q9Y265 [169-182]</t>
  </si>
  <si>
    <t>Q9Y265 1xAcetyl [K171]</t>
  </si>
  <si>
    <t>amine biosynthetic process;amine catabolic process;amine metabolic process;anatomical structure development;biological regulation;biosynthetic process;carboxylic acid biosynthetic process;carboxylic acid catabolic process;carboxylic acid metabolic process;catabolic process;cellular amine metabolic process;cellular amino acid biosynthetic process;cellular amino acid catabolic process;cellular amino acid metabolic process;cellular biosynthetic process;cellular catabolic process;cellular ketone metabolic process;cellular metabolic process;cellular nitrogen compound biosynthetic process;cellular nitrogen compound metabolic process;cellular process;developmental process;glutamate biosynthetic process;glutamate catabolic process;glutamate metabolic process;glutamine family amino acid biosynthetic process;glutamine family amino acid catabolic process;glutamine family amino acid metabolic process;glutamine metabolic process;metabolic process;nitrogen compound metabolic process;organic acid biosynthetic process;organic acid catabolic process;organic acid metabolic process;oxoacid metabolic process;positive regulation of biological process;positive regulation of cellular process;positive regulation of hormone secretion;positive regulation of insulin secretion;positive regulation of peptide hormone secretion;positive regulation of peptide secretion;positive regulation of secretion;positive regulation of transport;primary metabolic process;regulation of biological process;regulation of cell communication;regulation of cellular localization;regulation of cellular process;regulation of hormone secretion;regulation of insulin secretion;regulation of localization;regulation of peptide hormone secretion;regulation of peptide secretion;regulation of peptide transport;regulation of secretion;regulation of signaling;regulation of transport;small molecule biosynthetic process;small molecule catabolic process;small molecule metabolic process;substantia nigra development;tricarboxylic acid metabolic process</t>
  </si>
  <si>
    <t>adenyl nucleotide binding;adenyl ribonucleotide binding;ADP binding;amine binding;amino acid binding;ATP binding;binding;carboxylic acid binding;catalytic activity;coenzyme binding;cofactor binding;glutamate dehydrogenase (NAD+) activity;glutamate dehydrogenase [NAD(P)+] activity;GTP binding;guanyl nucleotide binding;guanyl ribonucleotide binding;identical protein binding;leucine binding;NAD binding;NAD+ binding;nucleotide binding;oxidoreductase activity;oxidoreductase activity, acting on the CH-NH2 group of donors;oxidoreductase activity, acting on the CH-NH2 group of donors, NAD or NADP as acceptor;protein binding;purine nucleotide binding;purine ribonucleoside triphosphate binding;purine ribonucleotide binding;ribonucleotide binding</t>
  </si>
  <si>
    <t>cell part;cytoplasm;cytoplasmic part;intracellular membrane-bounded organelle;intracellular organelle;intracellular organelle lumen;intracellular organelle part;intracellular part;membrane-bounded organelle;membrane-enclosed lumen;mitochondrial matrix;mitochondrial part;mitochondrion;organelle;organelle lumen;organelle part</t>
  </si>
  <si>
    <t>Alanine, aspartate and glutamate metabolism;Arginine and proline metabolism;D-Glutamine and D-glutamate metabolism;Nitrogen metabolism;Proximal tubule bicarbonate reclamation</t>
  </si>
  <si>
    <t>3D-structure;Acetylation;ADP-ribosylation;Alternativesplicing;ATP-binding;Completeproteome;Directproteinsequencing;Diseasemutation;GTP-binding;Mitochondrion;NADP;Nucleotide-binding;Oxidoreductase;Phosphoprotein;Referenceproteome;Transitpeptide</t>
  </si>
  <si>
    <t>P00367 [387-395]</t>
  </si>
  <si>
    <t>GLUD1</t>
  </si>
  <si>
    <t>P00367 1xAcetyl [K390]</t>
  </si>
  <si>
    <t>Q16576 1xAcetyl [K119]</t>
  </si>
  <si>
    <t>anatomical structure development;anatomical structure morphogenesis;atrial septum morphogenesis;atrial septum primum morphogenesis;atrial septum secundum morphogenesis;biological regulation;biosynthetic process;bone development;cardiac septum morphogenesis;cellular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modification;developmental process;histone H3-K36 methylation;histone H4-K20 methylation;histone lysine methylation;histone methylation;histone modification;macromolecule biosynthetic process;macromolecule metabolic process;macromolecule methylation;macromolecule modification;membranous septum morphogenesis;metabolic process;methylation;negative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process;one-carbon metabolic process;organelle organization;positive regulation of B cell activation;positive regulation of biological process;positive regulation of cell activation;positive regulation of cellular metabolic process;positive regulation of cellular process;positive regulation of DNA metabolic process;positive regulation of DNA recombination;positive regulation of immune effector process;positive regulation of immune system process;positive regulation of isotype switching;positive regulation of isotype switching to IgA isotypes;positive regulation of leukocyte activation;positive regulation of lymphocyte activation;positive regulation of macromolecule metabolic process;positive regulation of metabolic process;positive regulation of nitrogen compound metabolic process;positive regulation of nucleobase-containing compound metabolic process;primary metabolic process;protein alkylation;protein metabolic process;protein methylation;protein modification process;regulation of adaptive immune response;regulation of adaptive immune response based on somatic recombination of immune receptors built from immunoglobulin superfamily domains;regulation of B cell activation;regulation of B cell mediated immunity;regulation of biological process;regulation of biosynthetic process;regulation of cell activation;regulation of cellular biosynthetic process;regulation of cellular macromolecule biosynthetic process;regulation of cellular metabolic process;regulation of cellular process;regulation of cellular response to stress;regulation of developmental process;regulation of DNA metabolic process;regulation of DNA recombination;regulation of DNA repair;regulation of double-strand break repair;regulation of double-strand break repair via nonhomologous end joining;regulation of establishment of protein localization;regulation of gene expression;regulation of immune effector process;regulation of immune response;regulation of immune system process;regulation of immunoglobulin mediated immune response;regulation of immunoglobulin production;regulation of isotype switching;regulation of isotype switching to IgA isotypes;regulation of leukocyte activation;regulation of leukocyte mediated immunity;regulation of localization;regulation of lymphocyte activation;regulation of lymphocyte mediated immunity;regulation of macromolecule biosynthetic process;regulation of macromolecule metabolic process;regulation of metabolic process;regulation of multicellular organismal development;regulation of multicellular organismal process;regulation of nitrogen compound metabolic process;regulation of nucleobase-containing compound metabolic process;regulation of primary metabolic process;regulation of production of molecular mediator of immune response;regulation of protein localization;regulation of response to DNA damage stimulus;regulation of response to stimulus;regulation of response to stress;regulation of RNA metabolic process;regulation of transcription from RNA polymerase II promoter;regulation of transcription, DNA-dependent;RNA biosynthetic process;RNA metabolic process;small molecule metabolic process;transcription, DNA-dependent</t>
  </si>
  <si>
    <t>binding;catalytic activity;cation binding;chromatin binding;DNA binding;histone methyltransferase activity;histone-lysine N-methyltransferase activity;ion binding;lysine N-methyltransferase activity;metal ion binding;methyltransferase activity;N-methyltransferase activity;nucleic acid binding;protein methyltransferase activity;protein-lysine N-methyltransferase activity;S-adenosylmethionine-dependent methyltransferase activity;sequence-specific DNA binding;transferase activity;transferase activity, transferring one-carbon groups;transition metal ion binding;zinc ion binding</t>
  </si>
  <si>
    <t>cell part;chromosome;cytoplasm;intracellular membrane-bounded organelle;intracellular non-membrane-bounded organelle;intracellular organelle;intracellular organelle part;intracellular part;membrane-bounded organelle;non-membrane-bounded organelle;nuclear part;nucleoplasm;nucleus;organelle;organelle part</t>
  </si>
  <si>
    <t>Alternativesplicing;Chromatinregulator;Chromosomalrearrangement;Chromosome;Completeproteome;Cytoplasm;DNA-binding;Metal-binding;Methyltransferase;Nucleus;Phosphoprotein;Proto-oncogene;Referenceproteome;Repeat;S-adenosyl-L-methionine;Transcription;Transcriptionregulation;Transferase;Zinc;Zinc-finger</t>
  </si>
  <si>
    <t>O96028</t>
  </si>
  <si>
    <t>O96028 [86-99]</t>
  </si>
  <si>
    <t>Histone-lysine N-methyltransferase NSD2 OS=Homo sapiens OX=9606 GN=NSD2 PE=1 SV=1</t>
  </si>
  <si>
    <t>NSD2</t>
  </si>
  <si>
    <t>O96028 1xAcetyl [K97]</t>
  </si>
  <si>
    <t>P08670 [425-440]</t>
  </si>
  <si>
    <t>P08670 1xAcetyl [K439]</t>
  </si>
  <si>
    <t>Q9NYF8 [674-685]</t>
  </si>
  <si>
    <t>O95347 [59-76]</t>
  </si>
  <si>
    <t>O95347 1xAcetyl [K68]</t>
  </si>
  <si>
    <t>ATP-dependent chromatin remodeling;biological regulation;cell cycle;cell cycle process;cellular component assembly;cellular component assembly at cellular level;cellular component organization;cellular component organization at cellular level;cellular component organization or biogenesis;cellular component organization or biogenesis at cellular level;cellular localization;cellular macromolecular complex assembly;cellular macromolecular complex subunit organization;cellular macromolecule localization;cellular process;cellular protein complex assembly;cellular protein localization;cellular response to stimulus;CenH3-containing nucleosome assembly at centromere;chromatin assembly or disassembly;chromatin modification;chromatin organization;chromatin remodeling;chromatin remodeling at centromere;chromosome organization;cytoskeleton organization;DNA replication-independent nucleosome assembly;DNA replication-independent nucleosome organization;establishment of localization;establishment of localization in cell;establishment of mitotic spindle localization;establishment of mitotic spindle orientation;establishment of organelle localization;establishment of spindle localization;establishment of spindle orientation;histone exchange;intracellular signal transduction;kinetochore assembly;kinetochore organization;localization;macromolecular complex assembly;macromolecular complex subunit organization;macromolecule localization;microtubule cytoskeleton organization;microtubule-based process;mitotic cell cycle;nucleosome assembly;nucleosome organization;organelle assembly;organelle organization;protein complex assembly;protein complex subunit organization;protein localization;protein localization to chromosome;protein localization to chromosome, centromeric region;protein localization to organelle;protein-DNA complex assembly;protein-DNA complex subunit organization;regulation of biological process;regulation of cellular process;response to stimulus;signal transduction;small GTPase mediated signal transduction;viral reproduction</t>
  </si>
  <si>
    <t>cell part;chromosomal part;chromosome, centromeric region;condensed chromosome inner kinetochore;condensed chromosome kinetochore;condensed chromosome, centromeric region;condensed nuclear chromosome kinetochore;condensed nuclear chromosome, centromeric region;cytoplasmic part;cytosol;intracellular membrane-bounded organelle;intracellular non-membrane-bounded organelle;intracellular organelle;intracellular organelle part;intracellular part;kinetochore;macromolecular complex;membrane-bounded organelle;non-membrane-bounded organelle;nuclear chromosome part;nuclear part;nucleoplasm;nucleosome;nucleus;organelle;organelle part;protein complex;protein-DNA complex</t>
  </si>
  <si>
    <t>3D-structure;ADP-ribosylation;Alternativesplicing;Centromere;Chromosome;Completeproteome;DNA-binding;Host-virusinteraction;Kinetochore;Nucleosomecore;Nucleus;Phosphoprotein;Referenceproteome;Ublconjugation</t>
  </si>
  <si>
    <t>P49450</t>
  </si>
  <si>
    <t>P49450 [45-52]</t>
  </si>
  <si>
    <t>Histone H3-like centromeric protein A OS=Homo sapiens OX=9606 GN=CENPA PE=1 SV=1</t>
  </si>
  <si>
    <t>CENPA</t>
  </si>
  <si>
    <t>P49450 1xAcetyl [K49]</t>
  </si>
  <si>
    <t>biological regulation;cation homeostasis;chemical homeostasis;homeostatic process;ion homeostasis;iron ion homeostasis;regulation of biological quality</t>
  </si>
  <si>
    <t>ion transmembrane transporter activity;substrate-specific transmembrane transporter activity;substrate-specific transporter activity;transmembrane transporter activity;transporter activity</t>
  </si>
  <si>
    <t>cell part;cytoplasmic part;integral to membrane;intracellular membrane-bounded organelle;intracellular organelle;intracellular organelle part;intracellular part;intrinsic to membrane;membrane;membrane part;membrane-bounded organelle;mitochondrial inner membrane;mitochondrial membrane;mitochondrial part;organelle;organelle inner membrane;organelle membrane;organelle part</t>
  </si>
  <si>
    <t>Acetylation;Alternativesplicing;Completeproteome;Iontransport;Iron;Irontransport;Membrane;Mitochondrion;Mitochondrioninnermembrane;Referenceproteome;Transmembrane;Transmembranehelix;Transport</t>
  </si>
  <si>
    <t>Q6P4A7</t>
  </si>
  <si>
    <t>Q6P4A7 [189-198]</t>
  </si>
  <si>
    <t>Sideroflexin-4 OS=Homo sapiens OX=9606 GN=SFXN4 PE=1 SV=1</t>
  </si>
  <si>
    <t>SFXN4</t>
  </si>
  <si>
    <t>Q6P4A7 1xAcetyl [K197]</t>
  </si>
  <si>
    <t>biological regulation;positive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t>
  </si>
  <si>
    <t>binding;cation binding;DNA binding;ion binding;metal ion binding;nucleic acid binding;nucleotide binding;transition metal ion binding;zinc ion binding</t>
  </si>
  <si>
    <t>3D-structure;Acetylation;ADP-ribosylation;Alternativesplicing;Chromosomalrearrangement;Completeproteome;Cytoplasm;Directproteinsequencing;DNA-binding;Metal-binding;Methylation;Nucleus;Phosphoprotein;Proto-oncogene;Referenceproteome;Repeat;RNA-binding;Zinc;Zinc-finger</t>
  </si>
  <si>
    <t>Large Drosha complex;TFIID complex</t>
  </si>
  <si>
    <t>Q92804</t>
  </si>
  <si>
    <t>Q92804 [307-320]</t>
  </si>
  <si>
    <t>TATA-binding protein-associated factor 2N OS=Homo sapiens OX=9606 GN=TAF15 PE=1 SV=1</t>
  </si>
  <si>
    <t>TAF15</t>
  </si>
  <si>
    <t>Q92804 1xAcetyl [K314]</t>
  </si>
  <si>
    <t>P49792 [3028-3035]</t>
  </si>
  <si>
    <t>P49792 1xAcetyl [K3034]</t>
  </si>
  <si>
    <t>Q6P2Q9 [433-444]</t>
  </si>
  <si>
    <t>Q6P2Q9 1xAcetyl [K442]</t>
  </si>
  <si>
    <t>P46013 [3147-3154]</t>
  </si>
  <si>
    <t>P46013 1xAcetyl [K3153]</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</si>
  <si>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modification;gene expression;histone modification;histone ubiquitination;macromolecule biosynthetic process;macromolecule metabolic process;macromolecule modification;metabolic process;negative regulation of biological process;negative regulation of biosynthetic process;negative regulation of cell differentiation;negative regulation of cellular biosynthetic process;negative regulation of cellular macromolecule biosynthetic process;negative regulation of cellular metabolic process;negative regulation of cellular process;negative regulation of developmental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process;organelle organization;positive regulation of biological process;positive regulation of cell proliferation;positive regulation of cellular process;primary metabolic process;protein metabolic process;protein modification by small protein conjugation;protein modification by small protein conjugation or removal;protein modification process;protein ubiquitination;regulation of biological process;regulation of biosynthetic process;regulation of cell differentiation;regulation of cell proliferation;regulation of cellular biosynthetic process;regulation of cellular macromolecule biosynthetic process;regulation of cellular metabolic process;regulation of cellular process;regulation of developmental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process;transcription, DNA-dependent</t>
  </si>
  <si>
    <t>binding;catalytic activity;cation binding;chromatin binding;DNA binding;histone binding;histone methyltransferase activity;ion binding;metal ion binding;methylated histone residue binding;methyltransferase activity;nucleic acid binding;protein binding;protein methyltransferase activity;RNA binding;sequence-specific DNA binding;transferase activity;transferase activity, transferring one-carbon groups</t>
  </si>
  <si>
    <t>cell part;chromatin;chromosomal part;ESC/E(Z) complex;heterochromatin;histone methyltransferase complex;intracellular membrane-bounded organelle;intracellular non-membrane-bounded organelle;intracellular organelle;intracellular organelle part;intracellular part;macromolecular complex;membrane-bounded organelle;methyltransferase complex;non-membrane-bounded organelle;nuclear chromatin;nuclear chromosome part;nuclear heterochromatin;nuclear part;nucleolus;nucleoplasm;nucleoplasm part;nucleus;organelle;organelle part;PcG protein complex;protein complex;sex chromatin</t>
  </si>
  <si>
    <t>Chromatinregulator;Chromosomalrearrangement;Completeproteome;Isopeptidebond;Metal-binding;Nucleus;Phosphoprotein;Polymorphism;Proto-oncogene;Referenceproteome;Repressor;Transcription;Transcriptionregulation;Ublconjugation;Zinc;Zinc-finger</t>
  </si>
  <si>
    <t>EED-EZH2 complex;Ezh2 methyltransferase complex, cytosolic;Polycomb repressive complex 2 (PRC 2);Polycomb repressive complex 2 (PRC2);Polycomb repressive complex 3 (PRC3)</t>
  </si>
  <si>
    <t>Q15022</t>
  </si>
  <si>
    <t>Q15022 [332-342]</t>
  </si>
  <si>
    <t>Polycomb protein SUZ12 OS=Homo sapiens OX=9606 GN=SUZ12 PE=1 SV=3</t>
  </si>
  <si>
    <t>SUZ12</t>
  </si>
  <si>
    <t>Q15022 1xAcetyl [K341]</t>
  </si>
  <si>
    <t>P55769 [21-33]</t>
  </si>
  <si>
    <t>P55769 1xAcetyl [K21]</t>
  </si>
  <si>
    <t>P84243 [10-18];Q5TEC6 [10-18];Q16695 [10-18];P68431 [10-18];Q71DI3 [10-18]</t>
  </si>
  <si>
    <t>Histone H3.3 OS=Homo sapiens OX=9606 GN=H3-3B PE=1 SV=2;Histone H3-7 OS=Homo sapiens OX=9606 GN=H3-7 PE=1 SV=1;Histone H3.1t OS=Homo sapiens OX=9606 GN=H3-4 PE=1 SV=3;Histone H3.1 OS=Homo sapiens OX=9606 GN=H3C12 PE=1 SV=2;Histone H3.2 OS=Homo sapiens OX=9606 GN=H3C13 PE=1 SV=3</t>
  </si>
  <si>
    <t>H3C13</t>
  </si>
  <si>
    <t>P84243 1xAcetyl [K15];Q5TEC6 1xAcetyl [K15];Q16695 1xAcetyl [K15];P68431 1xAcetyl [K15];Q71DI3 1xAcetyl [K15]</t>
  </si>
  <si>
    <t>cell part;cell projection;cytoplasmic part;dendrite;dystrophin-associated glycoprotein complex;intracellular membrane-bounded organelle;intracellular organelle;intracellular part;macromolecular complex;membrane;membrane part;membrane-bounded organelle;neuron projection;nucleus;organelle;perinuclear region of cytoplasm;plasma membrane;plasma membrane part;postsynaptic membrane;protein complex;synapse part;synaptic membrane</t>
  </si>
  <si>
    <t>3D-structure;Cellmembrane;Completeproteome;Cytoplasm;Membrane;Nucleus;Polymorphism;Referenceproteome;Repeat;Tumorantigen;Ublconjugationpathway</t>
  </si>
  <si>
    <t>Q9HCI5</t>
  </si>
  <si>
    <t>Q9HCI5 [863-871]</t>
  </si>
  <si>
    <t>Melanoma-associated antigen E1 OS=Homo sapiens OX=9606 GN=MAGEE1 PE=1 SV=2</t>
  </si>
  <si>
    <t>MAGEE1</t>
  </si>
  <si>
    <t>Q9HCI5 1xAcetyl [K871]</t>
  </si>
  <si>
    <t>acyl-CoA metabolic process;amine catabolic process;amine metabolic process;anatomical structure development;biosynthetic process;branched chain family amino acid catabolic process;branched chain family amino acid metabolic process;carboxylic acid catabolic process;carboxylic acid metabolic process;catabolic process;cellular amine metabolic process;cellular amino acid catabolic process;cellular amino acid metabolic process;cellular biosynthetic process;cellular catabolic process;cellular component assembly;cellular component organization;cellular component organization at cellular level;cellular component organization or biogenesis;cellular component organization or biogenesis at cellular level;cellular ketone body metabolic process;cellular ketone metabolic process;cellular lipid metabolic process;cellular metabolic process;cellular nitrogen compound metabolic process;cellular process;coenzyme metabolic process;cofactor metabolic process;developmental process;ketone body biosynthetic process;leucine catabolic process;leucine metabolic process;lipid metabolic process;liver development;macromolecular complex assembly;macromolecular complex subunit organization;metabolic process;mitochondrion organization;nitrogen compound metabolic process;organ development;organelle organization;organic acid catabolic process;organic acid metabolic process;oxoacid metabolic process;primary metabolic process;protein complex assembly;protein complex subunit organization;protein oligomerization;protein tetramerization;response to chemical stimulus;response to external stimulus;response to extracellular stimulus;response to fatty acid;response to lipid;response to nutrient;response to nutrient levels;response to organic substance;response to starvation;response to stimulus;response to stress;small molecule biosynthetic process;small molecule catabolic process;small molecule metabolic process;thioester metabolic process</t>
  </si>
  <si>
    <t>binding;carbon-carbon lyase activity;carboxylic acid binding;catalytic activity;cation binding;coenzyme binding;cofactor binding;fatty acid binding;fatty-acyl-CoA binding;hydroxymethylglutaryl-CoA lyase activity;identical protein binding;ion binding;lipid binding;lyase activity;magnesium ion binding;manganese ion binding;metal ion binding;monocarboxylic acid binding;oxo-acid-lyase activity;protein binding;protein dimerization activity;protein homodimerization activity;receptor binding;transition metal ion binding</t>
  </si>
  <si>
    <t>cell part;cytoplasmic part;intracellular membrane-bounded organelle;intracellular organelle;intracellular organelle lumen;intracellular organelle part;intracellular part;membrane;membrane-bounded organelle;membrane-enclosed lumen;microbody;mitochondrial inner membrane;mitochondrial matrix;mitochondrial membrane;mitochondrial part;mitochondrion;organelle;organelle inner membrane;organelle lumen;organelle membrane;organelle part;peroxisome</t>
  </si>
  <si>
    <t>Butanoate metabolism;Geraniol degradation;Peroxisome;Synthesis and degradation of ketone bodies;Valine, leucine and isoleucine degradation</t>
  </si>
  <si>
    <t>3D-structure;Acetylation;Alternativesplicing;Completeproteome;Diseasemutation;Disulfidebond;Lyase;Metal-binding;Mitochondrion;Peroxisome;Referenceproteome;Transitpeptide</t>
  </si>
  <si>
    <t>HMGCL</t>
  </si>
  <si>
    <t>P35914 1xAcetyl [K48]</t>
  </si>
  <si>
    <t>cellular macromolecule metabolic process;cellular metabolic process;cellular nitrogen compound metabolic process;cellular process;cellular protein metabolic process;macromolecule metabolic process;macromolecule modification;metabolic process;mRNA metabolic process;mRNA processing;nitrogen compound metabolic process;nuclear mRNA splicing, via spliceosome;nucleic acid metabolic process;nucleobase-containing compound metabolic process;peptidyl-amino acid modification;peptidyl-proline modification;primary metabolic process;protein folding;protein metabolic process;protein modification process;protein peptidyl-prolyl isomerization;RNA metabolic process;RNA processing;RNA splicing;RNA splicing, via transesterification reactions;RNA splicing, via transesterification reactions with bulged adenosine as nucleophile</t>
  </si>
  <si>
    <t>catalytic activity;cis-trans isomerase activity;isomerase activity;peptidyl-prolyl cis-trans isomerase activity</t>
  </si>
  <si>
    <t>3D-structure;Acetylation;Alternativesplicing;Completeproteome;Isomerase;mRNAprocessing;mRNAsplicing;Nucleus;Referenceproteome;Repeat;Rotamase;Spliceosome;WDrepeat</t>
  </si>
  <si>
    <t>Q96BP3</t>
  </si>
  <si>
    <t>Q96BP3 [423-445]</t>
  </si>
  <si>
    <t>Peptidylprolyl isomerase domain and WD repeat-containing protein 1 OS=Homo sapiens OX=9606 GN=PPWD1 PE=1 SV=1</t>
  </si>
  <si>
    <t>PPWD1</t>
  </si>
  <si>
    <t>Q96BP3 1xAcetyl [K444]</t>
  </si>
  <si>
    <t>P52948 [1615-1623]</t>
  </si>
  <si>
    <t>P52948 1xAcetyl [K1620]</t>
  </si>
  <si>
    <t>Q15149 [3416-3423]</t>
  </si>
  <si>
    <t>Q15149 1xAcetyl [K3420]</t>
  </si>
  <si>
    <t>Q9UQE7 [968-978]</t>
  </si>
  <si>
    <t>Q9UQE7 1xAcetyl [K978]</t>
  </si>
  <si>
    <t>biosynthetic process;cellular biosynthetic process;cellular macromolecule biosynthetic process;cellular macromolecule metabolic process;cellular metabolic process;cellular process;cellular protein metabolic process;macromolecule biosynthetic process;macromolecule metabolic process;metabolic process;primary metabolic process;protein metabolic process;translation</t>
  </si>
  <si>
    <t>cell part;cytosolic large ribosomal subunit;intracellular organelle part;intracellular part;large ribosomal subunit;macromolecular complex;organelle part;ribonucleoprotein complex</t>
  </si>
  <si>
    <t>Completeproteome;Cytoplasm;Directproteinsequencing;Methylation;Polymorphism;Referenceproteome;Ribonucleoprotein;Ribosomalprotein</t>
  </si>
  <si>
    <t>Q969Q0</t>
  </si>
  <si>
    <t>Q969Q0 [90-98];P83881 [90-98]</t>
  </si>
  <si>
    <t>60S ribosomal protein L36a-like OS=Homo sapiens OX=9606 GN=RPL36AL PE=1 SV=3;60S ribosomal protein L36a OS=Homo sapiens OX=9606 GN=RPL36A PE=1 SV=2</t>
  </si>
  <si>
    <t>RPL36A</t>
  </si>
  <si>
    <t>Q969Q0 1xAcetyl [K97];P83881 1xAcetyl [K97]</t>
  </si>
  <si>
    <t>cell differentiation;cellular developmental process;cellular process;developmental process;fat cell differentiation</t>
  </si>
  <si>
    <t>Coiledcoil;Completeproteome;Nucleus;Phosphoprotein;Polymorphism;Referenceproteome</t>
  </si>
  <si>
    <t>Q8WTT2 [140-158]</t>
  </si>
  <si>
    <t>NOC3L</t>
  </si>
  <si>
    <t>Q8WTT2 1xAcetyl [K147]</t>
  </si>
  <si>
    <t>P84098 [21-38]</t>
  </si>
  <si>
    <t>P84098 1xAcetyl [K21]</t>
  </si>
  <si>
    <t>P42167 [390-401]</t>
  </si>
  <si>
    <t>P42167 1xAcetyl [K393]</t>
  </si>
  <si>
    <t>P46013 [2321-2336]</t>
  </si>
  <si>
    <t>P46013 1xAcetyl [K2330]</t>
  </si>
  <si>
    <t>3D-structure;Acetylation;Completeproteome;Hydroxylation;Phosphoprotein;Referenceproteome;Ribonucleoprotein;Ribosomalprotein</t>
  </si>
  <si>
    <t>P46776</t>
  </si>
  <si>
    <t>P46776 [120-127]</t>
  </si>
  <si>
    <t>60S ribosomal protein L27a OS=Homo sapiens OX=9606 GN=RPL27A PE=1 SV=2</t>
  </si>
  <si>
    <t>RPL27A</t>
  </si>
  <si>
    <t>P46776 1xAcetyl [K125]</t>
  </si>
  <si>
    <t>P46013 1xAcetyl [K2209]</t>
  </si>
  <si>
    <t>actin cytoskeleton;adherens junction;anchoring junction;cell junction;cell part;cell-substrate adherens junction;cell-substrate junction;cytoplasm;cytoskeleton;focal adhesion;intracellular non-membrane-bounded organelle;intracellular organelle;intracellular part;non-membrane-bounded organelle;organelle</t>
  </si>
  <si>
    <t>Actin-binding;Alternativesplicing;Coiledcoil;Completeproteome;Cytoplasm;Cytoskeleton;Phosphoprotein;Polymorphism;Referenceproteome;Repeat</t>
  </si>
  <si>
    <t>MRIP-MBS complex;MRIP-MBS-RHOA complex;MRIP-RHOA complex</t>
  </si>
  <si>
    <t>Q6WCQ1</t>
  </si>
  <si>
    <t>Q6WCQ1 [993-1000]</t>
  </si>
  <si>
    <t>Myosin phosphatase Rho-interacting protein OS=Homo sapiens OX=9606 GN=MPRIP PE=1 SV=3</t>
  </si>
  <si>
    <t>MPRIP</t>
  </si>
  <si>
    <t>Q6WCQ1 1xAcetyl [K999]</t>
  </si>
  <si>
    <t>Q15050 [254-266]</t>
  </si>
  <si>
    <t>Q15050 1xAcetyl [K265]</t>
  </si>
  <si>
    <t>Q9UIG0 [526-533]</t>
  </si>
  <si>
    <t>Q9UIG0 1xAcetyl [K532]</t>
  </si>
  <si>
    <t>biological regulation;cell proliferation;cellular component biogenesis;cellular component biogenesis at cellular level;cellular component organization or biogenesis;cellular component organization or biogenesis at cellular level;cellular process;metabolic process;regulation of biological process;regulation of cell proliferation;regulation of cellular process;ribonucleoprotein complex biogenesis;ribosome biogenesis</t>
  </si>
  <si>
    <t>cell part;extracellular region part;extracellular space;intracellular membrane-bounded organelle;intracellular non-membrane-bounded organelle;intracellular organelle;intracellular organelle part;intracellular part;membrane;membrane-bounded organelle;non-membrane-bounded organelle;nuclear part;nucleolus;nucleoplasm;nucleus;organelle;organelle part</t>
  </si>
  <si>
    <t>Acetylation;Alternativesplicing;Coiledcoil;Completeproteome;GTP-binding;Nucleotide-binding;Nucleus;Phosphoprotein;Polymorphism;Referenceproteome</t>
  </si>
  <si>
    <t>Q9BVP2</t>
  </si>
  <si>
    <t>Q9BVP2 [425-441]</t>
  </si>
  <si>
    <t>Guanine nucleotide-binding protein-like 3 OS=Homo sapiens OX=9606 GN=GNL3 PE=1 SV=2</t>
  </si>
  <si>
    <t>GNL3</t>
  </si>
  <si>
    <t>Q9BVP2 1xAcetyl [K434]</t>
  </si>
  <si>
    <t>P26599 [550-557];Q9UKA9 [524-531]</t>
  </si>
  <si>
    <t>P26599 1xAcetyl [K554];Q9UKA9 1xAcetyl [K528]</t>
  </si>
  <si>
    <t>cellular macromolecule metabolic process;cellular metabolic process;cellular nitrogen compound metabolic process;cellular process;macromolecule metabolic process;metabolic process;mRNA metabolic process;mRNA processing;nitrogen compound metabolic process;nucleic acid metabolic process;nucleobase-containing compound metabolic process;primary metabolic process;RNA metabolic process;RNA processing</t>
  </si>
  <si>
    <t>adenosine deaminase activity;binding;catalytic activity;cation binding;deaminase activity;double-stranded RNA binding;hydrolase activity;hydrolase activity, acting on carbon-nitrogen (but not peptide) bonds;hydrolase activity, acting on carbon-nitrogen (but not peptide) bonds, in cyclic amidines;ion binding;metal ion binding;nucleic acid binding;RNA binding;single-stranded RNA binding</t>
  </si>
  <si>
    <t>Alternativesplicing;Completeproteome;Hydrolase;Metal-binding;mRNAprocessing;Nucleus;Polymorphism;Referenceproteome;Repeat;RNA-binding;Zinc</t>
  </si>
  <si>
    <t>Q9NS39</t>
  </si>
  <si>
    <t>Q9NS39 [91-98]</t>
  </si>
  <si>
    <t>Double-stranded RNA-specific editase B2 OS=Homo sapiens OX=9606 GN=ADARB2 PE=1 SV=1</t>
  </si>
  <si>
    <t>ADARB2</t>
  </si>
  <si>
    <t>Q9NS39 1xAcetyl [K97]</t>
  </si>
  <si>
    <t>cell body;cell part;cell projection;cytoplasm;cytoplasmic part;cytosol;cytosolic large ribosomal subunit;dendrite;extracellular membrane-bounded organelle;extracellular organelle;extracellular region part;extracellular vesicular exosome;intracellular organelle part;intracellular part;large ribosomal subunit;macromolecular complex;membrane;membrane-bounded organelle;membrane-bounded vesicle;neuron projection;organelle;organelle part;ribonucleoprotein complex;vesicle</t>
  </si>
  <si>
    <t>3D-structure;Acetylation;Alternativesplicing;Completeproteome;Directproteinsequencing;Phosphoprotein;Polymorphism;Referenceproteome;Ribonucleoprotein;Ribosomalprotein</t>
  </si>
  <si>
    <t>P46779</t>
  </si>
  <si>
    <t>P46779 [59-66]</t>
  </si>
  <si>
    <t>60S ribosomal protein L28 OS=Homo sapiens OX=9606 GN=RPL28 PE=1 SV=3</t>
  </si>
  <si>
    <t>RPL28</t>
  </si>
  <si>
    <t>P46779 1xAcetyl [K65]</t>
  </si>
  <si>
    <t>Q9NW64 [68-78]</t>
  </si>
  <si>
    <t>Q9NW64 1xAcetyl [K76]</t>
  </si>
  <si>
    <t>P42285 [65-81]</t>
  </si>
  <si>
    <t>P42285 1xAcetyl [K78]</t>
  </si>
  <si>
    <t>Q9NPG3 [706-716]</t>
  </si>
  <si>
    <t>Q9NPG3 1xAcetyl [K715]</t>
  </si>
  <si>
    <t>O94906 [918-925]</t>
  </si>
  <si>
    <t>O94906 1xAcetyl [K924]</t>
  </si>
  <si>
    <t>cell part;cytoplasm;cytoplasmic part;cytosol;cytosolic large ribosomal subunit;cytosolic part;cytosolic ribosome;intracellular membrane-bounded organelle;intracellular non-membrane-bounded organelle;intracellular organelle;intracellular organelle part;intracellular part;large ribosomal subunit;macromolecular complex;membrane;membrane-bounded organelle;non-membrane-bounded organelle;nuclear part;nucleolus;nucleus;organelle;organelle part;ribonucleoprotein complex;ribosome</t>
  </si>
  <si>
    <t>3D-structure;Acetylation;Alternativesplicing;Completeproteome;Phosphoprotein;Polymorphism;Referenceproteome;Ribonucleoprotein;Ribosomalprotein</t>
  </si>
  <si>
    <t>P26373</t>
  </si>
  <si>
    <t>P26373 [168-177]</t>
  </si>
  <si>
    <t>60S ribosomal protein L13 OS=Homo sapiens OX=9606 GN=RPL13 PE=1 SV=4</t>
  </si>
  <si>
    <t>RPL13</t>
  </si>
  <si>
    <t>P26373 1xAcetyl [K174]</t>
  </si>
  <si>
    <t>P62979 [12-29]</t>
  </si>
  <si>
    <t>P62979 1xAcetyl [K27]</t>
  </si>
  <si>
    <t>catalytic step 2 spliceosome;cell part;cytoplasm;intracellular organelle part;intracellular part;macromolecular complex;nuclear part;nucleoplasm;organelle part;ribonucleoprotein complex;spliceosomal complex</t>
  </si>
  <si>
    <t>3D-structure;Acetylation;Alternativesplicing;Completeproteome;Cytoplasm;Directproteinsequencing;mRNAprocessing;mRNAsplicing;Nucleus;Referenceproteome;Repeat;Ribonucleoprotein;RNA-binding;Spliceosome</t>
  </si>
  <si>
    <t>C complex spliceosome;DGCR8 multiprotein complex;H2AX complex, isolated from cells without IR exposure</t>
  </si>
  <si>
    <t>O43390 [290-300];O60506 [287-297]</t>
  </si>
  <si>
    <t>SYNCRIP</t>
  </si>
  <si>
    <t>O43390 1xAcetyl [K300];O60506 1xAcetyl [K297]</t>
  </si>
  <si>
    <t>Q15287 [10-19]</t>
  </si>
  <si>
    <t>Q15287 1xAcetyl [K15]</t>
  </si>
  <si>
    <t>P02545 [420-427]</t>
  </si>
  <si>
    <t>P02545 1xAcetyl [K420]</t>
  </si>
  <si>
    <t>Q9H307 1xAcetyl [K437]</t>
  </si>
  <si>
    <t>Q9UQE7 [401-410]</t>
  </si>
  <si>
    <t>Q9UQE7 1xAcetyl [K409]</t>
  </si>
  <si>
    <t>biological regulation;calcium ion transport;cation transport;cell communication;cell cycle process;cell surface receptor linked signaling pathway;cell-cell signaling;cellular macromolecule metabolic process;cellular metabolic process;cellular process;cellular protein metabolic process;cellular response to chemical stimulus;cellular response to cytokine stimulus;cellular response to heat;cellular response to interferon-gamma;cellular response to organic substance;cellular response to stimulus;cellular response to stress;cytokine-mediated signaling pathway;divalent inorganic cation transport;divalent metal ion transport;establishment of localization;G1/S transition of mitotic cell cycle;interferon-gamma-mediated signaling pathway;ion transport;macromolecule metabolic process;macromolecule modification;metabolic process;metal ion transport;peptidyl-amino acid modification;peptidyl-serine modification;peptidyl-serine phosphorylation;phosphate-containing compound metabolic process;phosphorus metabolic process;phosphorylation;positive regulation of apoptosis;positive regulation of biological process;positive regulation of calcium ion transport;positive regulation of cardiac muscle cell apoptosis;positive regulation of cell death;positive regulation of cellular process;positive regulation of ion transport;positive regulation of molecular function;positive regulation of muscle cell apoptosis;positive regulation of NF-kappaB transcription factor activity;positive regulation of programmed cell death;positive regulation of sequence-specific DNA binding transcription factor activity;positive regulation of striated muscle cell apoptosis;positive regulation of transport;primary metabolic process;protein autophosphorylation;protein metabolic process;protein modification process;protein phosphorylation;regulation of apoptosis;regulation of biological process;regulation of biological quality;regulation of biosynthetic process;regulation of calcium ion transport;regulation of cardiac muscle cell apoptosis;regulation of cell communication;regulation of cell death;regulation of cellular biosynthetic process;regulation of cellular localization;regulation of cellular macromolecule biosynthetic process;regulation of cellular metabolic process;regulation of cellular process;regulation of gene expression;regulation of ion transport;regulation of localization;regulation of macromolecule biosynthetic process;regulation of macromolecule metabolic process;regulation of metabolic process;regulation of metal ion transport;regulation of molecular function;regulation of multicellular organismal process;regulation of muscle cell apoptosis;regulation of neurological system process;regulation of neuronal synaptic plasticity;regulation of neurotransmitter secretion;regulation of neurotransmitter transport;regulation of nitrogen compound metabolic process;regulation of nucleobase-containing compound metabolic process;regulation of primary metabolic process;regulation of programmed cell death;regulation of RNA metabolic process;regulation of secretion;regulation of sequence-specific DNA binding transcription factor activity;regulation of signaling;regulation of striated muscle cell apoptosis;regulation of synaptic plasticity;regulation of synaptic transmission;regulation of system process;regulation of transcription, DNA-dependent;regulation of transmission of nerve impulse;regulation of transport;response to abiotic stimulus;response to chemical stimulus;response to cytokine stimulus;response to heat;response to interferon-gamma;response to organic substance;response to stimulus;response to stress;response to temperature stimulus;signal transduction;signaling;synaptic transmission;transport</t>
  </si>
  <si>
    <t>adenyl nucleotide binding;adenyl ribonucleotide binding;ATP binding;binding;calmodulin binding;calmodulin-dependent protein kinase activity;catalytic activity;glutamate receptor binding;identical protein binding;kinase activity;nucleotide binding;phosphotransferase activity, alcohol group as acceptor;protein binding;protein dimerization activity;protein homodimerization activity;protein kinase activity;protein serine/threonine kinase activity;purine nucleotide binding;purine ribonucleoside triphosphate binding;purine ribonucleotide binding;receptor binding;ribonucleotide binding;transferase activity;transferase activity, transferring phosphorus-containing groups</t>
  </si>
  <si>
    <t>cell junction;cell part;cytoplasmic part;cytoplasmic vesicle membrane;cytoplasmic vesicle part;cytosol;endocytic vesicle membrane;intracellular membrane-bounded organelle;intracellular organelle;intracellular organelle part;intracellular part;membrane;membrane-bounded organelle;mitochondrion;nuclear part;nucleoplasm;nucleus;organelle;organelle membrane;organelle part;plasma membrane;presynaptic membrane;synapse part;synaptic membrane;vesicle membrane</t>
  </si>
  <si>
    <t>Calcium signaling pathway;ErbB signaling pathway;Gastric acid secretion;Glioma;GnRH signaling pathway;ko05152;Long-term potentiation;Melanogenesis;Neurotrophin signaling pathway;Olfactory transduction;Oocyte meiosis;Phototransduction - fly;Wnt signaling pathway</t>
  </si>
  <si>
    <t>3D-structure;Alternativesplicing;ATP-binding;Calmodulin-binding;Celljunction;Cellmembrane;Completeproteome;Kinase;Membrane;Nucleotide-binding;Phosphoprotein;Referenceproteome;Serine/threonine-proteinkinase;Synapse;Transferase</t>
  </si>
  <si>
    <t>Ternary complex (LRRC7, CAMK2a, ACTN4)</t>
  </si>
  <si>
    <t>Q9UQM7</t>
  </si>
  <si>
    <t>Q9UQM7 [66-74]</t>
  </si>
  <si>
    <t>Calcium/calmodulin-dependent protein kinase type II subunit alpha OS=Homo sapiens OX=9606 GN=CAMK2A PE=1 SV=2</t>
  </si>
  <si>
    <t>CAMK2A</t>
  </si>
  <si>
    <t>Q9UQM7 1xAcetyl [K68]</t>
  </si>
  <si>
    <t>3D-structure;Completeproteome;Cytoplasm;Diamond-Blackfananemia;Directproteinsequencing;Methylation;Nucleus;Phosphoprotein;Referenceproteome;Ribonucleoprotein;Ribosomalprotein</t>
  </si>
  <si>
    <t>P46783</t>
  </si>
  <si>
    <t>P46783 [48-55]</t>
  </si>
  <si>
    <t>40S ribosomal protein S10 OS=Homo sapiens OX=9606 GN=RPS10 PE=1 SV=1</t>
  </si>
  <si>
    <t>RPS10</t>
  </si>
  <si>
    <t>P46783 1xAcetyl [K53]</t>
  </si>
  <si>
    <t>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process;chromatin assembly;chromatin assembly or disassembly;chromatin modification;chromatin organization;chromatin remodeling;chromatin silencing;chromosome organization;gene silencing;heterochromatin formation;heterochromatin organization;negative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DNA-dependent;organelle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t>
  </si>
  <si>
    <t>binding;chromatin binding;DNA binding;nucleic acid binding;regulatory region DNA binding;regulatory region nucleic acid binding;sequence-specific DNA binding;transcription regulatory region DNA binding;transcription regulatory region sequence-specific DNA binding</t>
  </si>
  <si>
    <t>cell part;chromatin;chromatin remodeling complex;chromatin silencing complex;chromosomal part;cytoplasm;cytoplasmic part;intracellular membrane-bounded organelle;intracellular organelle;intracellular organelle part;intracellular part;macromolecular complex;membrane;membrane-bounded organelle;mitochondrion;nuclear membrane;nuclear part;nucleoplasm;nucleus;organelle;organelle membrane;organelle part;protein complex</t>
  </si>
  <si>
    <t>Alternativesplicing;Coiledcoil;Completeproteome;Isopeptidebond;Phosphoprotein;Polymorphism;Referenceproteome;Ublconjugation</t>
  </si>
  <si>
    <t>O15417</t>
  </si>
  <si>
    <t>O15417 [1871-1895]</t>
  </si>
  <si>
    <t>Trinucleotide repeat-containing gene 18 protein OS=Homo sapiens OX=9606 GN=TNRC18 PE=1 SV=3</t>
  </si>
  <si>
    <t>TNRC18</t>
  </si>
  <si>
    <t>O15417 1xAcetyl [K1893]</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</si>
  <si>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stress;chromatin modification;chromatin organization;chromatin remodeling;chromosome organization;covalent chromatin modification;DNA alkylation;DNA metabolic process;DNA methylation;DNA modification;DNA repair;histone acetylation;histone H2A acetylation;histone H4 acetylation;histone modification;internal peptidyl-lysine acetylation;internal protein amino acid acetylation;macromolecule biosynthetic process;macromolecule metabolic process;macromolecule methylation;macromolecule modification;metabolic process;methylation;negative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process;one-carbon metabolic process;organelle organization;peptidyl-amino acid modification;peptidyl-lysine acetylation;peptidyl-lysine modification;positive regulation of biological process;positive regulation of cellular process;positive regulation of intracellular protein transport;positive regulation of intracellular transport;positive regulation of nucleocytoplasmic transport;positive regulation of protein import into nucleus;positive regulation of protein transport;positive regulation of transcription factor import into nucleus;positive regulation of transmembrane transport;positive regulation of transport;primary metabolic process;protein acetylation;protein acylation;protein metabolic process;protein modification process;regulation of biological process;regulation of biosynthetic process;regulation of cellular biosynthetic process;regulation of cellular localization;regulation of cellular macromolecule biosynthetic process;regulation of cellular metabolic process;regulation of cellular process;regulation of establishment of protein localization;regulation of gene expression;regulation of gene expression, epigenetic;regulation of growth;regulation of intracellular protein transport;regulation of intracellular transport;regulation of localization;regulation of macromolecule biosynthetic process;regulation of macromolecule metabolic process;regulation of metabolic process;regulation of nitrogen compound metabolic process;regulation of nucleobase-containing compound metabolic process;regulation of nucleocytoplasmic transport;regulation of primary metabolic process;regulation of protein import into nucleus;regulation of protein localization;regulation of protein transport;regulation of RNA metabolic process;regulation of transcription factor import into nucleus;regulation of transcription from RNA polymerase II promoter;regulation of transcription, DNA-dependent;regulation of transmembrane transport;regulation of transport;response to DNA damage stimulus;response to stimulus;response to stress;RNA biosynthetic process;RNA metabolic process;small molecule metabolic process;transcription, DNA-dependent</t>
  </si>
  <si>
    <t>binding;chromatin binding;protein binding;protein binding transcription factor activity;repressing transcription factor binding;RNA polymerase II repressing transcription factor binding;RNA polymerase II transcription factor binding;transcription cofactor activity;transcription corepressor activity;transcription factor binding;transcription factor binding transcription factor activity</t>
  </si>
  <si>
    <t>cell part;chromosomal part;cytoplasm;H4/H2A histone acetyltransferase complex;histone acetyltransferase complex;intracellular membrane-bounded organelle;intracellular organelle;intracellular organelle part;intracellular part;macromolecular complex;membrane-bounded organelle;NuA4 histone acetyltransferase complex;nuclear part;nucleoplasm;nucleoplasm part;nucleus;organelle;organelle part;protein complex;replication fork</t>
  </si>
  <si>
    <t>3D-structure;Activator;Chromatinregulator;Coiledcoil;Completeproteome;Cytoplasm;Directproteinsequencing;Growthregulation;Nucleus;Phosphoprotein;Referenceproteome;Repressor;Transcription;Transcriptionregulation</t>
  </si>
  <si>
    <t>DAXX-DNMT1-DMAP1 complex;DMAP1-associated complex;NuA4/Tip60 HAT complex;NuA4/Tip60-HAT complex A;NuA4/Tip60-HAT complex B;RGS6-DNMT1-DMAP1 complex</t>
  </si>
  <si>
    <t>Q9NPF5</t>
  </si>
  <si>
    <t>Q9NPF5 [207-224]</t>
  </si>
  <si>
    <t>DNA methyltransferase 1-associated protein 1 OS=Homo sapiens OX=9606 GN=DMAP1 PE=1 SV=1</t>
  </si>
  <si>
    <t>DMAP1</t>
  </si>
  <si>
    <t>Q9NPF5 1xAcetyl [K214]</t>
  </si>
  <si>
    <t>P78527 [156-164]</t>
  </si>
  <si>
    <t>P78527 1xAcetyl [K163]</t>
  </si>
  <si>
    <t>activation of phospholipase C activity;activation of protein kinase A activity;activation of protein kinase activity;biological regulation;blood coagulation;cell surface receptor linked signaling pathway;cellular metabolic process;cellular process;cellular response to chemical stimulus;cellular response to endogenous stimulus;cellular response to fibroblast growth factor stimulus;cellular response to glucagon stimulus;cellular response to growth factor stimulus;cellular response to hormone stimulus;cellular response to organic substance;cellular response to peptide hormone stimulus;cellular response to stimulus;chemical homeostasis;coagulation;defense response;energy derivation by oxidation of organic compounds;energy reserve metabolic process;enzyme linked receptor protein signaling pathway;epidermal growth factor receptor signaling pathway;establishment of localization;fibroblast growth factor receptor signaling pathway;fluid transport;generation of precursor metabolites and energy;hemostasis;homeostatic process;immune response;immune system process;innate immune response;intracellular signal transduction;metabolic process;multicellular organismal process;multicellular organismal water homeostasis;negative regulation of cAMP-dependent protein kinase activity;negative regulation of catalytic activity;negative regulation of kinase activity;negative regulation of molecular function;negative regulation of protein kinase activity;negative regulation of protein serine/threonine kinase activity;negative regulation of transferase activity;nerve growth factor receptor signaling pathway;oxidation-reduction process;positive regulation of catalytic activity;positive regulation of hydrolase activity;positive regulation of kinase activity;positive regulation of lipase activity;positive regulation of molecular function;positive regulation of phospholipase activity;positive regulation of phospholipase C activity;positive regulation of protein kinase activity;positive regulation of transferase activity;regulation of biological process;regulation of biological quality;regulation of body fluid levels;regulation of cAMP-dependent protein kinase activity;regulation of catalytic activity;regulation of cell communication;regulation of cellular localization;regulation of cellular metabolic process;regulation of cellular process;regulation of cellular protein metabolic process;regulation of hormone secretion;regulation of hydrolase activity;regulation of insulin secretion;regulation of kinase activity;regulation of lipase activity;regulation of localization;regulation of macromolecule metabolic process;regulation of metabolic process;regulation of molecular function;regulation of peptide hormone secretion;regulation of peptide secretion;regulation of peptide transport;regulation of phosphate metabolic process;regulation of phospholipase activity;regulation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secretion;regulation of signaling;regulation of transferase activity;regulation of transport;renal system process;renal water homeostasis;response to chemical stimulus;response to endogenous stimulus;response to fibroblast growth factor stimulus;response to glucagon stimulus;response to growth factor stimulus;response to hormone stimulus;response to organic substance;response to peptide hormone stimulus;response to stimulus;response to stress;signal transduction;small molecule metabolic process;system process;transmembrane receptor protein tyrosine kinase signaling pathway;transmembrane transport;transport;water homeostasis;water transport</t>
  </si>
  <si>
    <t>adenyl nucleotide binding;adenyl ribonucleotide binding;AMP binding;binding;cAMP binding;cAMP-dependent protein kinase inhibitor activity;cAMP-dependent protein kinase regulator activity;cyclic nucleotide binding;enzyme binding;enzyme inhibitor activity;enzyme regulator activity;kinase binding;kinase inhibitor activity;kinase regulator activity;nucleotide binding;protein binding;protein kinase A binding;protein kinase A catalytic subunit binding;protein kinase binding;protein kinase inhibitor activity;protein kinase regulator activity;protein serine/threonine kinase inhibitor activity;purine nucleotide binding;purine ribonucleotide binding;ribonucleotide binding;ubiquitin protein ligase binding</t>
  </si>
  <si>
    <t>adherens junction;AMP-activated protein kinase complex;anchoring junction;cAMP-dependent protein kinase complex;cell junction;cell part;cell-substrate adherens junction;cell-substrate junction;centrosome;cytoplasm;cytoplasmic part;cytoskeletal part;cytosol;extracellular membrane-bounded organelle;extracellular organelle;extracellular region part;extracellular vesicular exosome;focal adhesion;intracellular non-membrane-bounded organelle;intracellular organelle;intracellular organelle part;intracellular part;macromolecular complex;membrane;membrane-bounded organelle;membrane-bounded vesicle;microtubule organizing center;non-membrane-bounded organelle;organelle;organelle part;plasma membrane;protein complex;vesicle</t>
  </si>
  <si>
    <t>Apoptosis;Insulin signaling pathway</t>
  </si>
  <si>
    <t>3D-structure;Acetylation;Alternativesplicing;cAMP;cAMP-binding;Cellmembrane;Completeproteome;Cytoplasm;Membrane;Nucleotide-binding;Phosphoprotein;Referenceproteome;Repeat</t>
  </si>
  <si>
    <t>beta(1)-AR receptosome (ADRB1-SAP97-AKAP79-PRKAR2A);Kinase-scaffold-phosphatase complex, PKA-AKAP79-CaN</t>
  </si>
  <si>
    <t>P13861</t>
  </si>
  <si>
    <t>P13861 [273-283]</t>
  </si>
  <si>
    <t>cAMP-dependent protein kinase type II-alpha regulatory subunit OS=Homo sapiens OX=9606 GN=PRKAR2A PE=1 SV=2</t>
  </si>
  <si>
    <t>PRKAR2A</t>
  </si>
  <si>
    <t>P13861 1xAcetyl [K280]</t>
  </si>
  <si>
    <t>P39023 [287-297]</t>
  </si>
  <si>
    <t>P39023 1xAcetyl [K294]</t>
  </si>
  <si>
    <t>biological regulation;cellular macromolecule metabolic process;cellular metabolic process;cellular nitrogen compound metabolic process;cellular process;CRD-mediated mRNA stabilization;establishment of localization;establishment of RNA localization;gene expression;macromolecule metabolic process;metabolic process;mRNA metabolic process;mRNA stabilization;mRNA transport;negative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macromolecule biosynthetic process;negative regulation of macromolecule metabolic process;negative regulation of metabolic process;negative regulation of protein metabolic process;negative regulation of translation;nitrogen compound metabolic process;nucleic acid metabolic process;nucleic acid transport;nucleobase-containing compound metabolic process;nucleobase-containing compound transport;posttranscriptional regulation of gene expression;primary metabolic process;regulation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cytokine biosynthetic process;regulation of cytokine production;regulation of gene expression;regulation of macromolecule biosynthetic process;regulation of macromolecule metabolic process;regulation of metabolic process;regulation of mRNA stability;regulation of mRNA stability involved in response to stress;regulation of multicellular organismal process;regulation of nitrogen compound metabolic process;regulation of nucleobase-containing compound metabolic process;regulation of primary metabolic process;regulation of protein metabolic process;regulation of RNA metabolic process;regulation of RNA stability;regulation of translation;RNA metabolic process;RNA stabilization;RNA transport;transport</t>
  </si>
  <si>
    <t>axon;cell part;cell projection;cell projection part;CRD-mediated mRNA stability complex;cytoplasm;cytoplasmic part;cytosol;dendritic spine;filopodium;growth cone;intracellular membrane-bounded organelle;intracellular non-membrane-bounded organelle;intracellular organelle;intracellular part;lamellipodium;macromolecular complex;membrane-bounded organelle;neuron projection;neuron spine;non-membrane-bounded organelle;nucleus;organelle;perinuclear region of cytoplasm;protein complex;ribonucleoprotein complex;RNA granule;site of polarized growth;stress granule</t>
  </si>
  <si>
    <t>3D-structure;Alternativesplicing;Cellprojection;Completeproteome;Cytoplasm;Directproteinsequencing;mRNAtransport;Nucleus;Phosphoprotein;Referenceproteome;Repeat;RNA-binding;Translationregulation;Transport</t>
  </si>
  <si>
    <t>Q9NZI8</t>
  </si>
  <si>
    <t>Q9NZI8 [434-450]</t>
  </si>
  <si>
    <t>Insulin-like growth factor 2 mRNA-binding protein 1 OS=Homo sapiens OX=9606 GN=IGF2BP1 PE=1 SV=2</t>
  </si>
  <si>
    <t>IGF2BP1</t>
  </si>
  <si>
    <t>Q9NZI8 1xAcetyl [K440]</t>
  </si>
  <si>
    <t>Q9UIG0 [1084-1091]</t>
  </si>
  <si>
    <t>Q9UIG0 1xAcetyl [K1089]</t>
  </si>
  <si>
    <t>P16402 [99-111];P10412 [98-110];P16403 [98-110];Q02539 [101-113]</t>
  </si>
  <si>
    <t>P16402 1xAcetyl [K107];P10412 1xAcetyl [K106];P16403 1xAcetyl [K106];Q02539 1xAcetyl [K109]</t>
  </si>
  <si>
    <t>Q14978 [67-77]</t>
  </si>
  <si>
    <t>Q14978 1xAcetyl [K77]</t>
  </si>
  <si>
    <t>P11388 [163-176];Q02880 [184-197]</t>
  </si>
  <si>
    <t>P11388 1xAcetyl [K168];Q02880 1xAcetyl [K189]</t>
  </si>
  <si>
    <t>Q16778 [36-44]</t>
  </si>
  <si>
    <t>Histone H2B type 2-E OS=Homo sapiens OX=9606 GN=H2BC21 PE=1 SV=3</t>
  </si>
  <si>
    <t>H2BC21</t>
  </si>
  <si>
    <t>Q16778 1xAcetyl [K44]</t>
  </si>
  <si>
    <t>P30414 1xAcetyl [K179]</t>
  </si>
  <si>
    <t>Q9UJZ1 [234-252]</t>
  </si>
  <si>
    <t>Q9UJZ1 1xAcetyl [K250]</t>
  </si>
  <si>
    <t>Q9Y5B9 1xAcetyl [K490]</t>
  </si>
  <si>
    <t>O75367 [162-189]</t>
  </si>
  <si>
    <t>O75367 1xAcetyl [K167]</t>
  </si>
  <si>
    <t>P20700 [183-191]</t>
  </si>
  <si>
    <t>biological regulation;biosynthetic process;cell cycle arrest;cell cycle process;cell proliferation;cell surface receptor linked signaling pathway;cellular biosynthetic process;cellular macromolecule biosynthetic process;cellular macromolecule metabolic process;cellular metabolic process;cellular nitrogen compound metabolic process;cellular process;cellular response to stimulus;G2/M transition of mitotic cell cycle;macromolecule biosynthetic process;macromolecule metabolic process;metabolic process;mRNA metabolic process;mRNA processing;negative regulation of biological process;negative regulation of biosynthetic process;negative regulation of cell cycle;negative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cellular protein metabolic process;positive regulation of intracellular transport;positive regulation of macromolecule biosynthetic process;positive regulation of macromolecule metabolic process;positive regulation of metabolic process;positive regulation of nucleobase-containing compound transport;positive regulation of nucleocytoplasmic transport;positive regulation of protein metabolic process;positive regulation of RNA export from nucleus;positive regulation of translation;positive regulation of translational initiation;positive regulation of transport;posttranscriptional regulation of gene expression;primary metabolic process;regulation of biological process;regulation of biosynthetic process;regulation of cell cycle;regulation of cellular biosynthetic process;regulation of cellular localization;regulation of cellular macromolecule biosynthetic process;regulation of cellular metabolic process;regulation of cellular process;regulation of cellular protein metabolic process;regulation of gene expression;regulation of intracellular transport;regulation of localization;regulation of macromolecule biosynthetic process;regulation of macromolecule metabolic process;regulation of metabolic process;regulation of nitrogen compound metabolic process;regulation of nucleobase-containing compound metabolic process;regulation of nucleobase-containing compound transport;regulation of nucleocytoplasmic transport;regulation of primary metabolic process;regulation of protein metabolic process;regulation of RNA export from nucleus;regulation of RNA metabolic process;regulation of transcription, DNA-dependent;regulation of translation;regulation of translational initiation;regulation of transport;response to stimulus;RNA biosynthetic process;RNA metabolic process;RNA processing;signal transduction;transcription, DNA-dependent</t>
  </si>
  <si>
    <t>binding;binding, bridging;DNA binding;identical protein binding;mRNA binding;nucleic acid binding;poly(A) RNA binding;poly(U) RNA binding;poly-purine tract binding;poly-pyrimidine tract binding;protein binding;protein binding, bridging;RNA binding;SH3/SH2 adaptor activity;signaling adaptor activity;single-stranded RNA binding</t>
  </si>
  <si>
    <t>cell part;cytoplasm;Grb2-Sos complex;intracellular membrane-bounded organelle;intracellular organelle;intracellular organelle part;intracellular part;macromolecular complex;membrane;membrane part;membrane-bounded organelle;nuclear part;nucleoplasm;nucleus;organelle;organelle part;plasma membrane part;protein complex</t>
  </si>
  <si>
    <t>3D-structure;Acetylation;Alternativesplicing;Cellcycle;Completeproteome;Directproteinsequencing;Membrane;Methylation;Nucleus;Phosphoprotein;Referenceproteome;RNA-binding;SH3-binding;Transcription;Transcriptionregulation</t>
  </si>
  <si>
    <t>ASPP1-SAM68 complex;Sam68-p120GAP complex;Sam68-p85 P13K-IRS-1-IR signaling complex</t>
  </si>
  <si>
    <t>Q07666</t>
  </si>
  <si>
    <t>Q07666 [176-186]</t>
  </si>
  <si>
    <t>KH domain-containing, RNA-binding, signal transduction-associated protein 1 OS=Homo sapiens OX=9606 GN=KHDRBS1 PE=1 SV=1</t>
  </si>
  <si>
    <t>KHDRBS1</t>
  </si>
  <si>
    <t>Q07666 1xAcetyl [K185]</t>
  </si>
  <si>
    <t>P05114 1xAcetyl [K95]</t>
  </si>
  <si>
    <t>Q7L014 [895-907]</t>
  </si>
  <si>
    <t>Q7L014 1xAcetyl [K903]</t>
  </si>
  <si>
    <t>P23246 [287-296]</t>
  </si>
  <si>
    <t>P23246 1xAcetyl [K291]</t>
  </si>
  <si>
    <t>Q92979 [148-157]</t>
  </si>
  <si>
    <t>Q92979 1xAcetyl [K154]</t>
  </si>
  <si>
    <t>P11388 [1152-1160]</t>
  </si>
  <si>
    <t>P11388 1xAcetyl [K1159]</t>
  </si>
  <si>
    <t>P62805 2xAcetyl [K9;K13]</t>
  </si>
  <si>
    <t>biological regulation;cellular component assembly;cellular component organization;cellular component organization or biogenesis;cellular macromolecule metabolic process;cellular metabolic process;cellular nitrogen compound metabolic process;cellular process;gene expression;macromolecular complex assembly;macromolecular complex subunit organization;macromolecule metabolic process;metabolic process;mRNA metabolic process;mRNA processing;negative regulation of biological process;negative regulation of catabolic process;negative regulation of macromolecule metabolic process;negative regulation of metabolic process;negative regulation of protein catabolic process;negative regulation of protein metabolic process;nitrogen compound metabolic process;nuclear mRNA splicing, via spliceosome;nucleic acid metabolic process;nucleobase-containing compound metabolic process;primary metabolic process;protein complex assembly;protein complex subunit organization;regulation of biological process;regulation of catabolic process;regulation of macromolecule metabolic process;regulation of metabolic process;regulation of primary metabolic process;regulation of protein catabolic process;regulation of protein metabolic process;RNA metabolic process;RNA processing;RNA splicing;RNA splicing, via transesterification reactions;RNA splicing, via transesterification reactions with bulged adenosine as nucleophile</t>
  </si>
  <si>
    <t>catalytic step 2 spliceosome;cell part;intracellular organelle part;intracellular part;macromolecular complex;nuclear part;nucleoplasm;organelle part;ribonucleoprotein complex;small nuclear ribonucleoprotein complex;spliceosomal complex;U12-type spliceosomal complex</t>
  </si>
  <si>
    <t>Alternativesplicing;Completeproteome;mRNAprocessing;mRNAsplicing;Nucleus;Polymorphism;Referenceproteome;Spliceosome</t>
  </si>
  <si>
    <t>17S U2 snRNP;18S U11/U12 snRNP;C complex spliceosome;NCOR1 complex;SF3b complex;Spliceosome;STAGA complex (SPT3-TAF9-GCN5 acetyltransferase complex);TFTC complex (TATA-binding protein-free TAF-II-containing complex)</t>
  </si>
  <si>
    <t>Q15393</t>
  </si>
  <si>
    <t>Q15393 [129-139]</t>
  </si>
  <si>
    <t>Splicing factor 3B subunit 3 OS=Homo sapiens OX=9606 GN=SF3B3 PE=1 SV=4</t>
  </si>
  <si>
    <t>SF3B3</t>
  </si>
  <si>
    <t>Q15393 1xAcetyl [K137]</t>
  </si>
  <si>
    <t>P62805 1xAcetyl [K6]</t>
  </si>
  <si>
    <t>Q9BQG0 [152-161]</t>
  </si>
  <si>
    <t>Q9BQG0 1xAcetyl [K158]</t>
  </si>
  <si>
    <t>Q9H6F5 [343-359]</t>
  </si>
  <si>
    <t>Q9H6F5 1xAcetyl [K350]</t>
  </si>
  <si>
    <t>P17844 [33-40]</t>
  </si>
  <si>
    <t>P17844 1xAcetyl [K33]</t>
  </si>
  <si>
    <t>cell part;cytoplasmic part;intracellular membrane-bounded organelle;intracellular organelle;intracellular organelle part;intracellular part;large ribosomal subunit;macromolecular complex;membrane;membrane-bounded organelle;mitochondrial inner membrane;mitochondrial large ribosomal subunit;mitochondrial membrane;mitochondrial part;mitochondrion;organellar large ribosomal subunit;organelle;organelle inner membrane;organelle membrane;organelle part;ribonucleoprotein complex</t>
  </si>
  <si>
    <t>3D-structure;Acetylation;Alternativesplicing;Completeproteome;Mitochondrion;Polymorphism;Referenceproteome;Ribonucleoprotein;Ribosomalprotein;Transitpeptide</t>
  </si>
  <si>
    <t>Q9HD33</t>
  </si>
  <si>
    <t>Q9HD33 [135-149]</t>
  </si>
  <si>
    <t>39S ribosomal protein L47, mitochondrial OS=Homo sapiens OX=9606 GN=MRPL47 PE=1 SV=2</t>
  </si>
  <si>
    <t>MRPL47</t>
  </si>
  <si>
    <t>Q9HD33 1xAcetyl [K144]</t>
  </si>
  <si>
    <t>anatomical structure development;cell differentiation;cellular component organization;cellular component organization at cellular level;cellular component organization or biogenesis;cellular component organization or biogenesis at cellular level;cellular developmental process;cellular process;cytoskeleton organization;developmental process;intermediate filament cytoskeleton organization;intermediate filament-based process;neurofilament cytoskeleton organization;organelle organization;substantia nigra development</t>
  </si>
  <si>
    <t>axon part;cell part;cell projection part;cytoskeletal part;cytoskeleton;extracellular region part;extracellular space;intermediate filament;intermediate filament cytoskeleton;intracellular non-membrane-bounded organelle;intracellular organelle;intracellular organelle part;intracellular part;macromolecular complex;membrane;neurofilament;non-membrane-bounded organelle;nuclear membrane;nuclear part;nucleoplasm;organelle;organelle membrane;organelle part;protein complex</t>
  </si>
  <si>
    <t>Acetylation;Coiledcoil;Completeproteome;Developmentalprotein;Differentiation;Directproteinsequencing;Glycoprotein;Intermediatefilament;Neurogenesis;Phosphoprotein;Polymorphism;Referenceproteome</t>
  </si>
  <si>
    <t>Q16352</t>
  </si>
  <si>
    <t>Q16352 [289-300]</t>
  </si>
  <si>
    <t>Alpha-internexin OS=Homo sapiens OX=9606 GN=INA PE=1 SV=2</t>
  </si>
  <si>
    <t>INA</t>
  </si>
  <si>
    <t>Q16352 1xAcetyl [K290]</t>
  </si>
  <si>
    <t>3'-UTR-mediated mRNA stabilization;biological regulation;cellular macromolecule metabolic process;cellular metabolic process;cellular nitrogen compound metabolic process;cellular process;developmental process;gene expression;macromolecule metabolic process;metabolic process;mRNA metabolic process;mRNA stabilization;multicellular organismal development;multicellular organismal process;nitrogen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cellular protein metabolic process;positive regulation of macromolecule biosynthetic process;positive regulation of macromolecule metabolic process;positive regulation of metabolic process;positive regulation of protein metabolic process;positive regulation of translation;posttranscriptional regulation of gene expression;primary metabolic process;regulation of biological process;regulation of biosynthetic process;regulation of cell development;regulation of cell differentiation;regulation of cellular biosynthetic process;regulation of cellular macromolecule biosynthetic process;regulation of cellular metabolic process;regulation of cellular process;regulation of cellular protein metabolic process;regulation of developmental process;regulation of gene expression;regulation of macromolecule biosynthetic process;regulation of macromolecule metabolic process;regulation of metabolic process;regulation of mRNA stability;regulation of nitrogen compound metabolic process;regulation of nucleobase-containing compound metabolic process;regulation of primary metabolic process;regulation of protein metabolic process;regulation of RNA metabolic process;regulation of RNA stability;regulation of stem cell differentiation;regulation of stem cell maintenance;regulation of translation;RNA metabolic process;RNA stabilization</t>
  </si>
  <si>
    <t>AU-rich element binding;binding;double-stranded RNA binding;enzyme binding;kinase binding;mRNA 3'-UTR AU-rich region binding;mRNA 3'-UTR binding;mRNA binding;nucleic acid binding;nucleotide binding;protein binding;protein kinase binding;RNA binding</t>
  </si>
  <si>
    <t>cell part;cytoplasm;cytoplasmic part;cytosol;intracellular membrane-bounded organelle;intracellular organelle;intracellular organelle part;intracellular part;membrane;membrane-bounded organelle;nuclear part;nucleoplasm;nucleus;organelle;organelle part</t>
  </si>
  <si>
    <t>3D-structure;Acetylation;Alternativesplicing;Completeproteome;Cytoplasm;Methylation;Nucleus;Phosphoprotein;Referenceproteome;Repeat;RNA-binding</t>
  </si>
  <si>
    <t>Q15717 [38-53]</t>
  </si>
  <si>
    <t>ELAVL1</t>
  </si>
  <si>
    <t>Q15717 1xAcetyl [K50]</t>
  </si>
  <si>
    <t>Q8IWS0 [228-235]</t>
  </si>
  <si>
    <t>Q8IWS0 1xAcetyl [K234]</t>
  </si>
  <si>
    <t>Q14103 [243-251]</t>
  </si>
  <si>
    <t>Q14103 1xAcetyl [K243]</t>
  </si>
  <si>
    <t>P36578 [417-427]</t>
  </si>
  <si>
    <t>P36578 1xAcetyl [K424]</t>
  </si>
  <si>
    <t>cell part;cytoplasm;intracellular membrane-bounded organelle;intracellular organelle;intracellular part;macromolecular complex;membrane-bounded organelle;nucleus;organelle;protein complex;tRNA-splicing ligase complex</t>
  </si>
  <si>
    <t>Alternativesplicing;Completeproteome;Cytoplasm;Nucleus;Referenceproteome</t>
  </si>
  <si>
    <t>Q52LJ0</t>
  </si>
  <si>
    <t>Q52LJ0 [291-299]</t>
  </si>
  <si>
    <t>Protein FAM98B OS=Homo sapiens OX=9606 GN=FAM98B PE=1 SV=2</t>
  </si>
  <si>
    <t>FAM98B</t>
  </si>
  <si>
    <t>Q52LJ0 1xAcetyl [K292]</t>
  </si>
  <si>
    <t>P09874 [410-418]</t>
  </si>
  <si>
    <t>P09874 1xAcetyl [K414]</t>
  </si>
  <si>
    <t>biological regulation;biosynthetic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process;cellular response to chemical stimulus;cellular response to cytokine stimulus;cellular response to interferon-gamma;cellular response to organic substance;cellular response to stimulus;cotranslational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macromolecule biosynthetic process;negative regulation of macromolecule metabolic process;negative regulation of metabolic process;negative regulation of protein metabolic process;negative regulation of translation;nitrogen compound metabolic process;nuclear-transcribed mRNA catabolic process;nuclear-transcribed mRNA catabolic process, nonsense-mediated decay;nucleic acid metabolic process;nucleobase-containing compound metabolic process;posttranscriptional regulation of gene expression;primary metabolic process;protein complex disassembly;protein complex subunit organization;protein metabolic process;protein targeting;protein targeting to ER;protein targeting to membrane;protein transport;regulation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translation;reproductive process;response to chemical stimulus;response to cytokine stimulus;response to interferon-gamma;response to organic substance;response to stimulus;RNA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</si>
  <si>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3D-structure;Acetylation;Citrullination;Completeproteome;Cytoplasm;Directproteinsequencing;Phosphoprotein;Referenceproteome;Ribonucleoprotein;Ribosomalprotein;Translationregulation</t>
  </si>
  <si>
    <t>60S ribosomal subunit, cytoplasmic;GAIT complex;Nop56p-associated pre-rRNA complex;Ribosome, cytoplasmic</t>
  </si>
  <si>
    <t>P40429</t>
  </si>
  <si>
    <t>P40429 [104-115]</t>
  </si>
  <si>
    <t>60S ribosomal protein L13a OS=Homo sapiens OX=9606 GN=RPL13A PE=1 SV=2</t>
  </si>
  <si>
    <t>RPL13A</t>
  </si>
  <si>
    <t>P40429 1xAcetyl [K114]</t>
  </si>
  <si>
    <t>P09874 [210-222]</t>
  </si>
  <si>
    <t>P09874 1xAcetyl [K222]</t>
  </si>
  <si>
    <t>P46013 [1216-1228];[1580-1592];[2308-2320]</t>
  </si>
  <si>
    <t>P46013 1xAcetyl [K1217];1xAcetyl [K1581];1xAcetyl [K2309]</t>
  </si>
  <si>
    <t>P30050 [84-92]</t>
  </si>
  <si>
    <t>P30050 1xAcetyl [K86]</t>
  </si>
  <si>
    <t>P40939 [400-413]</t>
  </si>
  <si>
    <t>P40939 2xAcetyl [K406;K411]</t>
  </si>
  <si>
    <t>P16403 1xAcetyl [K168]</t>
  </si>
  <si>
    <t>Q9UIG0 [886-895]</t>
  </si>
  <si>
    <t>Q9UIG0 1xAcetyl [K893]</t>
  </si>
  <si>
    <t>P18754 [326-343]</t>
  </si>
  <si>
    <t>P18754 1xAcetyl [K335]</t>
  </si>
  <si>
    <t>Q96T58 [890-900]</t>
  </si>
  <si>
    <t>Q96T58 1xAcetyl [K898]</t>
  </si>
  <si>
    <t>Acetylation;Alternativesplicing;Completeproteome;Electrontransport;Membrane;Mitochondrion;Mitochondrioninnermembrane;Referenceproteome;Respiratorychain;Transport</t>
  </si>
  <si>
    <t>Q16718</t>
  </si>
  <si>
    <t>Q16718 [46-55]</t>
  </si>
  <si>
    <t>NADH dehydrogenase [ubiquinone] 1 alpha subcomplex subunit 5 OS=Homo sapiens OX=9606 GN=NDUFA5 PE=1 SV=3</t>
  </si>
  <si>
    <t>NDUFA5</t>
  </si>
  <si>
    <t>Q16718 1xAcetyl [K46]</t>
  </si>
  <si>
    <t>P05204 [60-76]</t>
  </si>
  <si>
    <t>P05204 1xAcetyl [K64]</t>
  </si>
  <si>
    <t>Q14978 1xAcetyl [K193]</t>
  </si>
  <si>
    <t>P20700 [74-90]</t>
  </si>
  <si>
    <t>P20700 1xAcetyl [K79]</t>
  </si>
  <si>
    <t>P62280 [140-147]</t>
  </si>
  <si>
    <t>P62280 1xAcetyl [K144]</t>
  </si>
  <si>
    <t>apoptosis;biological regulation;biosynthetic process;cell death;cellular biosynthetic process;cellular macromolecule biosynthetic process;cellular macromolecule metabolic process;cellular metabolic process;cellular nitrogen compound metabolic process;cellular process;death;macromolecule biosynthetic process;macromolecule metabolic process;metabolic process;nitrogen compound metabolic process;nucleic acid metabolic process;nucleobase-containing compound metabolic process;primary metabolic process;programmed cell death;regulation of biological process;regulation of biosynthetic process;regulation of cell proliferation;regulation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</si>
  <si>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Alternativesplicing;Apoptosis;Completeproteome;Cytoplasm;Nucleus;Phosphoprotein;Referenceproteome;Transcription;Transcriptionregulation</t>
  </si>
  <si>
    <t>Q9BWT1</t>
  </si>
  <si>
    <t>Q9BWT1 [72-79]</t>
  </si>
  <si>
    <t>Cell division cycle-associated protein 7 OS=Homo sapiens OX=9606 GN=CDCA7 PE=1 SV=1</t>
  </si>
  <si>
    <t>CDCA7</t>
  </si>
  <si>
    <t>Q9BWT1 1xAcetyl [K75]</t>
  </si>
  <si>
    <t>Q08945 [95-105]</t>
  </si>
  <si>
    <t>Q08945 1xAcetyl [K100]</t>
  </si>
  <si>
    <t>aromatic compound biosynthetic process;biological regulation;biosynthetic process;cellular aromatic compound metabolic process;cellular biosynthetic process;cellular component assembly;cellular component organization;cellular component organization or biogenesis;cellular metabolic process;cellular nitrogen compound biosynthetic process;cellular nitrogen compound metabolic process;cellular process;coenzyme biosynthetic process;coenzyme metabolic process;cofactor biosynthetic process;cofactor metabolic process;heterocycle biosynthetic process;heterocycle metabolic process;macromolecular complex assembly;macromolecular complex subunit organization;metabolic process;nitrogen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DNA-dependent;protein complex assembly;protein complex subunit organization;protein heterooligomerization;protein homooligomerization;protein homotetramerization;protein oligomerization;protein tetramerization;pteridine-containing compound biosynthetic process;pteridine-containing compound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DNA-dependent;tetrahydrobiopterin biosynthetic process;tetrahydrobiopterin metabolic process</t>
  </si>
  <si>
    <t>4-alpha-hydroxytetrahydrobiopterin dehydratase activity;carbon-oxygen lyase activity;catalytic activity;hydro-lyase activity;lyase activity;monooxygenase activity;oxidoreductase activity;oxidoreductase activity, acting on paired donors, with incorporation or reduction of molecular oxygen;oxidoreductase activity, acting on paired donors, with incorporation or reduction of molecular oxygen, reduced pteridine as one donor, and incorporation of one atom of oxygen;phenylalanine 4-monooxygenase activity</t>
  </si>
  <si>
    <t>cell part;cytoplasmic part;intracellular membrane-bounded organelle;intracellular organelle;intracellular part;membrane-bounded organelle;mitochondrion;nucleus;organelle</t>
  </si>
  <si>
    <t>3D-structure;Acetylation;Completeproteome;Lyase;Referenceproteome;Tetrahydrobiopterinbiosynthesis</t>
  </si>
  <si>
    <t>Q9H0N5</t>
  </si>
  <si>
    <t>Q9H0N5 [122-130]</t>
  </si>
  <si>
    <t>Pterin-4-alpha-carbinolamine dehydratase 2 OS=Homo sapiens OX=9606 GN=PCBD2 PE=1 SV=4</t>
  </si>
  <si>
    <t>PCBD2</t>
  </si>
  <si>
    <t>Q9H0N5 1xAcetyl [K125]</t>
  </si>
  <si>
    <t>acid-amino acid ligase activity;binding;catalytic activity;cation binding;ion binding;ligase activity;ligase activity, forming carbon-nitrogen bonds;metal ion binding;small conjugating protein ligase activity;SUMO ligase activity;transition metal ion binding;zinc ion binding</t>
  </si>
  <si>
    <t>cell part;chromosomal part;chromosome, telomeric region;intracellular membrane-bounded organelle;intracellular organelle;intracellular organelle part;intracellular part;macromolecular complex;membrane-bounded organelle;nuclear body;nuclear part;nucleoplasm;nucleoplasm part;nucleus;organelle;organelle part;PML body;protein complex;Smc5-Smc6 complex</t>
  </si>
  <si>
    <t>3D-structure;Acetylation;Cellcycle;Celldivision;Chromosome;Completeproteome;DNAdamage;DNArecombination;DNArepair;Ligase;Metal-binding;Mitosis;Nucleus;Polymorphism;Referenceproteome;Telomere;Ublconjugation;Ublconjugationpathway;Zinc;Zinc-finger</t>
  </si>
  <si>
    <t>Q96MF7</t>
  </si>
  <si>
    <t>Q96MF7 [126-134]</t>
  </si>
  <si>
    <t>E3 SUMO-protein ligase NSE2 OS=Homo sapiens OX=9606 GN=NSMCE2 PE=1 SV=2</t>
  </si>
  <si>
    <t>NSMCE2</t>
  </si>
  <si>
    <t>Q96MF7 1xAcetyl [K130]</t>
  </si>
  <si>
    <t>A6NHN0 3xAcetyl [K181;K190;K193]</t>
  </si>
  <si>
    <t>binding;identical protein binding;protein binding;protein C-terminus binding</t>
  </si>
  <si>
    <t>Cajal body;cell part;cytoplasm;intracellular membrane-bounded organelle;intracellular non-membrane-bounded organelle;intracellular organelle;intracellular organelle part;intracellular part;membrane;membrane-bounded organelle;non-membrane-bounded organelle;nuclear body;nuclear part;nucleolus;nucleoplasm;nucleoplasm part;nucleus;organelle;organelle part</t>
  </si>
  <si>
    <t>Completeproteome;Methylation;Nucleus;Phosphoprotein;Referenceproteome;Repeat</t>
  </si>
  <si>
    <t>TIM50a-coilin complex</t>
  </si>
  <si>
    <t>P38432</t>
  </si>
  <si>
    <t>P38432 [288-297]</t>
  </si>
  <si>
    <t>Coilin OS=Homo sapiens OX=9606 GN=COIL PE=1 SV=1</t>
  </si>
  <si>
    <t>COIL</t>
  </si>
  <si>
    <t>P38432 1xAcetyl [K293]</t>
  </si>
  <si>
    <t>P02545 1xAcetyl [K155]</t>
  </si>
  <si>
    <t>P46087 [758-772]</t>
  </si>
  <si>
    <t>P46087 1xAcetyl [K767]</t>
  </si>
  <si>
    <t>Q96T23 1xAcetyl [K400]</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</si>
  <si>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elongation, DNA-dependent;regulation of transcription from RNA polymerase II promoter;regulation of transcription, DNA-dependent;reproductive process;RNA biosynthetic process;RNA metabolic process;transcription, DNA-dependent;viral genome replication;viral reproductive process</t>
  </si>
  <si>
    <t>3D-structure;Acetylation;Activator;Completeproteome;Directproteinsequencing;Nucleus;Phosphoprotein;Polymorphism;Referenceproteome;Repeat;RNA-binding;Transcription;Transcriptionregulation</t>
  </si>
  <si>
    <t>RNA pol II containing coactivator complex Tat-SF;Spliceosome</t>
  </si>
  <si>
    <t>O43719</t>
  </si>
  <si>
    <t>O43719 [211-221]</t>
  </si>
  <si>
    <t>HIV Tat-specific factor 1 OS=Homo sapiens OX=9606 GN=HTATSF1 PE=1 SV=1</t>
  </si>
  <si>
    <t>HTATSF1</t>
  </si>
  <si>
    <t>O43719 1xAcetyl [K217]</t>
  </si>
  <si>
    <t>P52298 [147-156]</t>
  </si>
  <si>
    <t>P52298 1xAcetyl [K151]</t>
  </si>
  <si>
    <t>P78527 [1858-1870]</t>
  </si>
  <si>
    <t>P78527 1xAcetyl [K1869]</t>
  </si>
  <si>
    <t>catalytic step 2 spliceosome;cell part;intracellular organelle part;intracellular part;macromolecular complex;nuclear part;nucleoplasm;organelle part;ribonucleoprotein complex;small nuclear ribonucleoprotein complex;spliceosomal complex;U2 snRNP</t>
  </si>
  <si>
    <t>3D-structure;Acetylation;Completeproteome;Directproteinsequencing;Leucine-richrepeat;mRNAprocessing;mRNAsplicing;Nucleus;Phosphoprotein;Polymorphism;Referenceproteome;Repeat;Ribonucleoprotein;RNA-binding;Spliceosome</t>
  </si>
  <si>
    <t>17S U2 snRNP;C complex spliceosome;CDC5L complex;Spliceosome;SRm160/300 complex</t>
  </si>
  <si>
    <t>SNRPA1</t>
  </si>
  <si>
    <t>P09661 1xAcetyl [K191]</t>
  </si>
  <si>
    <t>biological regulation;biosynthetic process;cellular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metabolic process;cellular metabolic process;cellular nitrogen compound metabolic process;cellular process;cellular protein complex disassembly;cellular protein metabolic process;macromolecular complex disassembly;macromolecular complex subunit organization;macromolecule biosynthetic process;macromolecule metabolic process;metabolic process;mitochondrial RNA metabolic process;mitochondrial translation;mitochondrial translational elongation;mitochondrial translational initiation;mitochondrial translational termination;mitochondrion organization;nitrogen compound metabolic process;nucleic acid metabolic process;nucleobase-containing compound metabolic process;organelle organization;positive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process;protein complex disassembly;protein complex subunit organization;protein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from mitochondrial promoter;transcription, DNA-dependent;translation;translational elongation;translational initiation;translational termination</t>
  </si>
  <si>
    <t>Acetylation;Completeproteome;Mitochondrion;Polymorphism;Referenceproteome;Ribonucleoprotein;Ribosomalprotein;Transitpeptide</t>
  </si>
  <si>
    <t>P52815 [134-144]</t>
  </si>
  <si>
    <t>MRPL12</t>
  </si>
  <si>
    <t>P52815 1xAcetyl [K144]</t>
  </si>
  <si>
    <t>P32969 [24-31]</t>
  </si>
  <si>
    <t>P32969 1xAcetyl [K28]</t>
  </si>
  <si>
    <t>adenine transport;cellular process;establishment of localization;nitrogen compound transport;nucleobase transport;nucleobase-containing compound transport;purine base transport;purine-containing compound transmembrane transport;transmembrane transport;transport</t>
  </si>
  <si>
    <t>anion channel activity;anion transmembrane transporter activity;binding;channel activity;gated channel activity;ion channel activity;ion transmembrane transporter activity;nucleotide binding;passive transmembrane transporter activity;porin activity;substrate-specific channel activity;substrate-specific transmembrane transporter activity;substrate-specific transporter activity;transmembrane transporter activity;transporter activity;voltage-gated anion channel activity;voltage-gated channel activity;voltage-gated ion channel activity;wide pore channel activity</t>
  </si>
  <si>
    <t>cell part;cytoplasmic part;extracellular membrane-bounded organelle;extracellular organelle;extracellular region part;extracellular vesicular exosome;intracellular membrane-bounded organelle;intracellular organelle;intracellular organelle part;intracellular part;macromolecular complex;membrane;membrane part;membrane-bounded organelle;membrane-bounded vesicle;mitochondrial membrane;mitochondrial outer membrane;mitochondrial part;mitochondrion;nucleus;organelle;organelle membrane;organelle outer membrane;organelle part;outer membrane;pore complex;protein complex;vesicle</t>
  </si>
  <si>
    <t>Acetylation;Alternativesplicing;Completeproteome;Iontransport;Isopeptidebond;Membrane;Mitochondrion;Mitochondrionoutermembrane;NAD;Nucleotide-binding;Phosphoprotein;Porin;Referenceproteome;Transmembrane;Transmembranebetastrand;Transport;Ublconjugation</t>
  </si>
  <si>
    <t>Q9Y277</t>
  </si>
  <si>
    <t>Q9Y277 [62-74]</t>
  </si>
  <si>
    <t>Voltage-dependent anion-selective channel protein 3 OS=Homo sapiens OX=9606 GN=VDAC3 PE=1 SV=1</t>
  </si>
  <si>
    <t>VDAC3</t>
  </si>
  <si>
    <t>Q9Y277 1xAcetyl [K63]</t>
  </si>
  <si>
    <t>antibacterial humoral response;antimicrobial humoral response;biosynthetic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membrane;defense response;defense response to bacterium;defense response to Gram-positive bacterium;establishment of localization;establishment of localization in cell;establishment of protein localization;establishment of protein localization in endoplasmic reticulum;establishment of protein localization to organelle;gene expression;humoral immune response;immune response;immune system process;innate immune response;innate immune response in mucosa;intracellular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process;mucosal immune response;multi-organism process;nitrogen compound metabolic process;nuclear-transcribed mRNA catabolic process;nuclear-transcribed mRNA catabolic process, nonsense-mediated decay;nucleic acid metabolic process;nucleobase-containing compound metabolic process;organ or tissue specific immune response;primary metabolic process;protein complex disassembly;protein complex subunit organization;protein metabolic process;protein targeting;protein targeting to ER;protein targeting to membrane;protein transport;reproductive process;response to bacterium;response to biotic stimulus;response to other organism;response to stimulus;response to stress;RNA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</si>
  <si>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cell part;cytoplasmic part;cytosol;cytosolic small ribosomal subunit;extracellular region part;extracellular space;intracellular organelle part;intracellular part;macromolecular complex;organelle part;ribonucleoprotein complex;small ribosomal subunit</t>
  </si>
  <si>
    <t>3D-structure;Completeproteome;Directproteinsequencing;Polymorphism;Referenceproteome;Ribonucleoprotein;Ribosomalprotein</t>
  </si>
  <si>
    <t>FAU</t>
  </si>
  <si>
    <t>P62861 1xAcetyl [K125]</t>
  </si>
  <si>
    <t>actin filament-based movement;actin filament-based process;anatomical structure morphogenesis;biological regulation;cell chemotaxis;cell migration;cell motility;cell part morphogenesis;cell projection morphogenesis;cell projection organization;cellular component morphogenesis;cellular component movement;cellular component organization;cellular component organization at cellular level;cellular component organization or biogenesis;cellular component organization or biogenesis at cellular level;cellular developmental process;cellular process;cellular response to chemical stimulus;cellular response to stimulus;chemotaxis;developmental process;establishment of cell polarity;establishment or maintenance of cell polarity;immune system process;intracellular signal transduction;lamellipodium morphogenesis;leukocyte chemotaxis;leukocyte migration;locomotion;macrophage chemotaxis;metabolic process;monocyte chemotaxis;Ras protein signal transduction;regulation of biological process;regulation of cellular process;regulation of response to stimulus;regulation of signal transduction;regulation of signaling;regulation of small GTPase mediated signal transduction;response to chemical stimulus;response to external stimulus;response to stimulus;Rho protein signal transduction;signal transduction;small GTPase mediated signal transduction;taxis</t>
  </si>
  <si>
    <t>actin binding;actin-dependent ATPase activity;adenyl nucleotide binding;adenyl ribonucleotide binding;ADP binding;ATP binding;ATPase activity;ATPase activity, coupled;binding;calmodulin binding;catalytic activity;cation binding;cytoskeletal protein binding;enzyme activator activity;enzyme regulator activity;GTPase activator activity;GTPase regulator activity;hydrolase activity;hydrolase activity, acting on acid anhydrides;hydrolase activity, acting on acid anhydrides, in phosphorus-containing anhydrides;ion binding;metal ion binding;microfilament motor activity;motor activity;nucleoside-triphosphatase activity;nucleoside-triphosphatase regulator activity;nucleotide binding;protein binding;purine nucleotide binding;purine ribonucleoside triphosphate binding;purine ribonucleotide binding;pyrophosphatase activity;ribonucleotide binding;transition metal ion binding;zinc ion binding</t>
  </si>
  <si>
    <t>actin cytoskeleton;cell cortex;cell part;cell projection;cell projection part;cytoplasm;cytoplasmic part;cytoskeletal part;cytoskeleton;cytosol;filamentous actin;filopodium tip;intracellular non-membrane-bounded organelle;intracellular organelle;intracellular organelle part;intracellular part;lamellipodium;macromolecular complex;membrane;myosin complex;non-membrane-bounded organelle;organelle;organelle part;perinuclear region of cytoplasm;protein complex;ruffle</t>
  </si>
  <si>
    <t>Acetylation;Actin-binding;Alternativesplicing;ATP-binding;Calmodulin-binding;Coiledcoil;Completeproteome;Cytoplasm;Cytoskeleton;GTPaseactivation;Metal-binding;Motorprotein;Myosin;Nucleotide-binding;Phosphoprotein;Referenceproteome;Repeat;Zinc;Zinc-finger</t>
  </si>
  <si>
    <t>Q13459</t>
  </si>
  <si>
    <t>Q13459 [1475-1482]</t>
  </si>
  <si>
    <t>Unconventional myosin-IXb OS=Homo sapiens OX=9606 GN=MYO9B PE=1 SV=3</t>
  </si>
  <si>
    <t>MYO9B</t>
  </si>
  <si>
    <t>Q13459 2xAcetyl [K1479;K1481]</t>
  </si>
  <si>
    <t>3D-structure;Acetylation;Alternativesplicing;Completeproteome;Phosphoprotein;Referenceproteome;Ribonucleoprotein;Ribosomalprotein</t>
  </si>
  <si>
    <t>P62899 [24-32]</t>
  </si>
  <si>
    <t>RPL31</t>
  </si>
  <si>
    <t>P62899 1xAcetyl [K31]</t>
  </si>
  <si>
    <t>cell part;cytoplasmic part;intracellular organelle part;intracellular part;membrane;mitochondrial inner membrane;mitochondrial membrane;mitochondrial part;organelle inner membrane;organelle membrane;organelle part</t>
  </si>
  <si>
    <t>Acetylation;Alternativesplicing;ATP-binding;Coiledcoil;Completeproteome;Membrane;Mitochondrion;Mitochondrioninnermembrane;Nucleotide-binding;Polymorphism;Referenceproteome</t>
  </si>
  <si>
    <t>Q5T9A4</t>
  </si>
  <si>
    <t>Q5T9A4 [421-430]</t>
  </si>
  <si>
    <t>ATPase family AAA domain-containing protein 3B OS=Homo sapiens OX=9606 GN=ATAD3B PE=1 SV=1</t>
  </si>
  <si>
    <t>ATAD3B</t>
  </si>
  <si>
    <t>Q5T9A4 1xAcetyl [K427]</t>
  </si>
  <si>
    <t>P46087 [616-625]</t>
  </si>
  <si>
    <t>P46087 1xAcetyl [K624]</t>
  </si>
  <si>
    <t>3D-structure;ATP-binding;Completeproteome;Directproteinsequencing;Helicase;Hydrolase;Nucleotide-binding;Nucleus;Polymorphism;Referenceproteome;RNA-binding</t>
  </si>
  <si>
    <t>Q9NVP1</t>
  </si>
  <si>
    <t>Q9NVP1 [558-567]</t>
  </si>
  <si>
    <t>ATP-dependent RNA helicase DDX18 OS=Homo sapiens OX=9606 GN=DDX18 PE=1 SV=2</t>
  </si>
  <si>
    <t>DDX18</t>
  </si>
  <si>
    <t>Q9NVP1 1xAcetyl [K567]</t>
  </si>
  <si>
    <t>Completeproteome;DNA-binding;Metal-binding;Nucleus;Polymorphism;Referenceproteome;Repeat;Transcription;Transcriptionregulation;Zinc;Zinc-finger</t>
  </si>
  <si>
    <t>Q9BY31</t>
  </si>
  <si>
    <t>Q9BY31 [360-368]</t>
  </si>
  <si>
    <t>Zinc finger protein 717 OS=Homo sapiens OX=9606 GN=ZNF717 PE=2 SV=3</t>
  </si>
  <si>
    <t>ZNF717</t>
  </si>
  <si>
    <t>Q9BY31 1xAcetyl [K365]</t>
  </si>
  <si>
    <t>Q6PL18 [41-55]</t>
  </si>
  <si>
    <t>Q6PL18 1xAcetyl [K47]</t>
  </si>
  <si>
    <t>Q8IZQ5 [9-21]</t>
  </si>
  <si>
    <t>anatomical structure morphogenesis;biological regulation;cell morphogenesis;cell morphogenesis involved in differentiation;cellular component morphogenesis;cellular component organization;cellular component organization or biogenesis;cellular developmental process;cellular process;developmental process;epithelial to mesenchymal transition;negative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t>
  </si>
  <si>
    <t>3D-structure;Acetylation;Alternativesplicing;Completeproteome;Cytoplasm;Directproteinsequencing;Methylation;Nucleus;Phosphoprotein;Referenceproteome;Repeat;RNA-binding</t>
  </si>
  <si>
    <t>Q99729 [92-108]</t>
  </si>
  <si>
    <t>HNRNPAB</t>
  </si>
  <si>
    <t>Q99729 1xAcetyl [K101]</t>
  </si>
  <si>
    <t>Acetylation;Alternativesplicing;Completeproteome;Nucleus;Referenceproteome</t>
  </si>
  <si>
    <t>Q6PCB5</t>
  </si>
  <si>
    <t>Q6PCB5 [317-332]</t>
  </si>
  <si>
    <t>Lysine-specific demethylase RSBN1L OS=Homo sapiens OX=9606 GN=RSBN1L PE=1 SV=2</t>
  </si>
  <si>
    <t>RSBN1L</t>
  </si>
  <si>
    <t>Q6PCB5 1xAcetyl [K329]</t>
  </si>
  <si>
    <t>Q9BUJ2 [600-608]</t>
  </si>
  <si>
    <t>Acetylation;Completeproteome;Electrontransport;Membrane;Mitochondrion;Mitochondrioninnermembrane;Phosphoprotein;Polymorphism;Referenceproteome;Respiratorychain;Transport</t>
  </si>
  <si>
    <t>O95182</t>
  </si>
  <si>
    <t>O95182 [93-103]</t>
  </si>
  <si>
    <t>NADH dehydrogenase [ubiquinone] 1 alpha subcomplex subunit 7 OS=Homo sapiens OX=9606 GN=NDUFA7 PE=1 SV=3</t>
  </si>
  <si>
    <t>NDUFA7</t>
  </si>
  <si>
    <t>O95182 2xAcetyl [K93;K102]</t>
  </si>
  <si>
    <t>P34897 [470-481]</t>
  </si>
  <si>
    <t>P34897 1xAcetyl [K474]</t>
  </si>
  <si>
    <t>anatomical structure morphogenesis;biological regulation;cellular macromolecule metabolic process;cellular metabolic process;cellular nitrogen compound metabolic process;cellular process;cellular protein metabolic process;cellular response to chemical stimulus;cellular response to dsRNA;cellular response to organic substance;cellular response to oxidative stress;cellular response to stimulus;cellular response to stress;developmental process;dsRNA fragmentation;embryonic morphogenesis;gene expression;immune response;immune system process;macromolecule metabolic process;macromolecule modification;metabolic process;middle ear morphogenesis;multi-organism process;ncRNA metabolic process;ncRNA processing;negative regulation of biological process;negative regulation of cell proliferation;negative regulation of cellular process;nitrogen compound metabolic process;nucleic acid metabolic process;nucleobase-containing compound metabolic process;organ morphogenesis;outer ear morphogenesis;phosphate-containing compound metabolic process;phosphorus metabolic process;phosphorylation;positive regulation of catalytic activity;positive regulation of molecular function;pre-miRNA processing;primary metabolic process;production of miRNAs involved in gene silencing by miRNA;production of siRNA involved in RNA interference;production of small RNA involved in gene silencing by RNA;protein metabolic process;protein modification process;protein phosphorylation;regulation of biological process;regulation of catalytic activity;regulation of cell proliferation;regulation of cellular process;regulation of metabolic process;regulation of molecular function;response to biotic stimulus;response to chemical stimulus;response to dsRNA;response to organic substance;response to other organism;response to oxidative stress;response to stimulus;response to stress;response to virus;RNA metabolic process;RNA processing;skeletal system morphogenesis</t>
  </si>
  <si>
    <t>binding;double-stranded RNA binding;enzyme activator activity;enzyme binding;enzyme regulator activity;identical protein binding;nucleic acid binding;protein binding;protein dimerization activity;protein homodimerization activity;RNA binding</t>
  </si>
  <si>
    <t>cell part;cytoplasm;cytoplasmic part;cytosol;intracellular organelle part;intracellular part;membrane;nuclear part;nucleoplasm;organelle part;perinuclear region of cytoplasm</t>
  </si>
  <si>
    <t>3D-structure;Alternativesplicing;Completeproteome;Cytoplasm;Diseasemutation;Dystonia;Parkinsonism;Phosphoprotein;Referenceproteome;Repeat;RNA-binding;RNA-mediatedgenesilencing</t>
  </si>
  <si>
    <t>O75569</t>
  </si>
  <si>
    <t>O75569 [220-230]</t>
  </si>
  <si>
    <t>Interferon-inducible double-stranded RNA-dependent protein kinase activator A OS=Homo sapiens OX=9606 GN=PRKRA PE=1 SV=1</t>
  </si>
  <si>
    <t>PRKRA</t>
  </si>
  <si>
    <t>O75569 1xAcetyl [K225]</t>
  </si>
  <si>
    <t>O75475 [467-476]</t>
  </si>
  <si>
    <t>O75475 1xAcetyl [K]</t>
  </si>
  <si>
    <t>P11388 [1139-1146]</t>
  </si>
  <si>
    <t>P11388 1xAcetyl [K1140]</t>
  </si>
  <si>
    <t>Q9UNZ5 [43-50]</t>
  </si>
  <si>
    <t>Q9UNZ5 1xAcetyl [K48]</t>
  </si>
  <si>
    <t>binding;cation binding;ion binding;metal ion binding;nucleic acid binding;transition metal ion binding;zinc ion binding</t>
  </si>
  <si>
    <t>Alternativesplicing;Completeproteome;Diseasemutation;Dystonia;Metal-binding;Nucleus;Phosphoprotein;Polymorphism;Referenceproteome;Zinc;Zinc-finger</t>
  </si>
  <si>
    <t>CIZ1</t>
  </si>
  <si>
    <t>Q9ULV3 1xAcetyl [K260]</t>
  </si>
  <si>
    <t>biological adhesion;biological regulation;cell adhesion;cell communication;cell-cell signaling;cell-matrix adhesion;cell-substrate adhesion;cellular process;cellular response to stimulus;establishment of localization;establishment of localization in cell;glutamate secretion;negative regulation of actin filament bundle assembly;negative regulation of biological process;negative regulation of cellular component organization;negative regulation of cellular process;negative regulation of cytoskeleton organization;negative regulation of establishment of protein localization in plasma membrane;negative regulation of organelle organization;negative regulation of stress fiber assembly;neurotransmitter secretion;neurotransmitter transport;regulation of actin cytoskeleton organization;regulation of actin filament bundle assembly;regulation of actin filament-based process;regulation of biological process;regulation of biological quality;regulation of cellular component biogenesis;regulation of cellular component organization;regulation of cellular localization;regulation of cellular process;regulation of cytoskeleton organization;regulation of establishment of protein localization;regulation of establishment of protein localization in plasma membrane;regulation of localization;regulation of neurotransmitter levels;regulation of organelle organization;regulation of protein localization;regulation of stress fiber assembly;response to stimulus;secretion;secretion by cell;signal release;signal transduction;signaling;synaptic transmission;transport</t>
  </si>
  <si>
    <t>molecular transducer activity;signal transducer activity</t>
  </si>
  <si>
    <t>adherens junction;anchoring junction;cell junction;cell part;cell-substrate adherens junction;cell-substrate junction;cytoplasm;cytoplasmic part;cytosol;focal adhesion;intracellular part;presynaptic active zone;synapse part</t>
  </si>
  <si>
    <t>3D-structure;Alternativesplicing;Coiledcoil;Completeproteome;Cytoplasm;Phosphoprotein;Polymorphism;Referenceproteome;Repeat</t>
  </si>
  <si>
    <t>Q13136</t>
  </si>
  <si>
    <t>Q13136 [292-303]</t>
  </si>
  <si>
    <t>Liprin-alpha-1 OS=Homo sapiens OX=9606 GN=PPFIA1 PE=1 SV=1</t>
  </si>
  <si>
    <t>PPFIA1</t>
  </si>
  <si>
    <t>Q13136 2xAcetyl [K292;K296]</t>
  </si>
  <si>
    <t>P19338 [399-410]</t>
  </si>
  <si>
    <t>P19338 1xAcetyl [K403]</t>
  </si>
  <si>
    <t>cellular macromolecule metabolic process;cellular metabolic process;cellular nitrogen compound metabolic process;cellular process;cleavage involved in rRNA processing;endonucleolytic cleavage involved in rRNA processing;endonucleolytic cleavage of tricistronic rRNA transcript (SSU-rRNA, 5.8S rRNA, LSU-rRNA);macromolecule metabolic process;metabolic process;nitrogen compound metabolic process;nucleic acid metabolic process;nucleic acid phosphodiester bond hydrolysis;nucleobase-containing compound metabolic process;primary metabolic process;RNA metabolic process;RNA processing</t>
  </si>
  <si>
    <t>binding;catalytic activity;endonuclease activity;endoribonuclease activity;hydrolase activity;hydrolase activity, acting on ester bonds;nuclease activity;nucleic acid binding;ribonuclease activity;RNA binding</t>
  </si>
  <si>
    <t>Alternativesplicing;Completeproteome;Nucleus;Referenceproteome;Ribosomebiogenesis</t>
  </si>
  <si>
    <t>Q9Y2P8</t>
  </si>
  <si>
    <t>Q9Y2P8 [142-156]</t>
  </si>
  <si>
    <t>RNA 3'-terminal phosphate cyclase-like protein OS=Homo sapiens OX=9606 GN=RCL1 PE=1 SV=3</t>
  </si>
  <si>
    <t>RCL1</t>
  </si>
  <si>
    <t>Q9Y2P8 1xAcetyl [K153]</t>
  </si>
  <si>
    <t>Q8NDV7 [39-47]</t>
  </si>
  <si>
    <t>Q12906 [527-536];Q96SI9 [513-522]</t>
  </si>
  <si>
    <t>Interleukin enhancer-binding factor 3 OS=Homo sapiens OX=9606 GN=ILF3 PE=1 SV=3;Spermatid perinuclear RNA-binding protein OS=Homo sapiens OX=9606 GN=STRBP PE=1 SV=1</t>
  </si>
  <si>
    <t>Q12906 1xAcetyl [K535];Q96SI9 1xAcetyl [K521]</t>
  </si>
  <si>
    <t>P22087 [123-135]</t>
  </si>
  <si>
    <t>P22087 1xAcetyl [K131]</t>
  </si>
  <si>
    <t>P11388 [1063-1070]</t>
  </si>
  <si>
    <t>P11388 1xAcetyl [K1068]</t>
  </si>
  <si>
    <t>P36578 [164-173]</t>
  </si>
  <si>
    <t>P36578 1xAcetyl [K173]</t>
  </si>
  <si>
    <t>O60264 [318-325];P28370 [321-328]</t>
  </si>
  <si>
    <t>O60264 1xAcetyl [K319];P28370 1xAcetyl [K322]</t>
  </si>
  <si>
    <t>Q13523 [728-737]</t>
  </si>
  <si>
    <t>Q13523 1xAcetyl [K731]</t>
  </si>
  <si>
    <t>Alternativesplicing;Coiledcoil;Completeproteome;Phosphoprotein;Polymorphism;Referenceproteome</t>
  </si>
  <si>
    <t>A0JNW5</t>
  </si>
  <si>
    <t>A0JNW5 [911-919]</t>
  </si>
  <si>
    <t>Bridge-like lipid transfer protein family member 3B OS=Homo sapiens OX=9606 GN=BLTP3B PE=1 SV=2</t>
  </si>
  <si>
    <t>BLTP3B</t>
  </si>
  <si>
    <t>A0JNW5 1xAcetyl [K911]</t>
  </si>
  <si>
    <t>2-oxoglutarate metabolic process;4-hydroxyproline catabolic process;4-hydroxyproline metabolic process;alcohol biosynthetic process;alcohol metabolic process;amine biosynthetic process;amine catabolic process;amine metabolic process;aspartate biosynthetic process;aspartate catabolic process;aspartate family amino acid biosynthetic process;aspartate family amino acid catabolic process;aspartate family amino acid metabolic process;aspartate metabolic process;biosynthetic process;carbohydrate biosynthetic process;carbohydrate metabolic process;carboxylic acid biosynthetic process;carboxylic acid catabolic process;carboxylic acid metabolic process;carboxylic acid transport;catabolic process;cellular amine metabolic process;cellular amino acid biosynthetic process;cellular amino acid catabolic process;cellular amino acid metabolic process;cellular biosynthetic process;cellular carbohydrate biosynthetic process;cellular carbohydrate metabolic process;cellular catabolic process;cellular ketone metabolic process;cellular metabolic process;cellular modified amino acid catabolic process;cellular modified amino acid metabolic process;cellular nitrogen compound biosynthetic process;cellular nitrogen compound metabolic process;cellular process;dicarboxylic acid metabolic process;establishment of localization;fatty acid transport;fumarate metabolic process;gluconeogenesis;glucose metabolic process;glutamate catabolic process;glutamate catabolic process to 2-oxoglutarate;glutamate catabolic process to aspartate;glutamate metabolic process;glutamine family amino acid catabolic process;glutamine family amino acid metabolic process;heterocycle catabolic process;heterocycle metabolic process;hexose biosynthetic process;hexose metabolic process;lipid transport;metabolic process;monocarboxylic acid catabolic process;monocarboxylic acid metabolic process;monocarboxylic acid transport;monosaccharide biosynthetic process;monosaccharide metabolic process;nitrogen compound metabolic process;organic acid biosynthetic process;organic acid catabolic process;organic acid metabolic process;organic acid transport;organic substance transport;oxaloacetate metabolic process;oxoacid metabolic process;primary metabolic process;response to chemical stimulus;response to ethanol;response to organic substance;response to stimulus;small molecule biosynthetic process;small molecule catabolic process;small molecule metabolic process;transport</t>
  </si>
  <si>
    <t>binding;catalytic activity;cofactor binding;kynurenine-oxoglutarate transaminase activity;L-aspartate:2-oxoglutarate aminotransferase activity;L-phenylalanine aminotransferase activity;L-phenylalanine:2-oxoglutarate aminotransferase activity;pyridoxal phosphate binding;transaminase activity;transferase activity;transferase activity, transferring nitrogenous groups;vitamin B6 binding;vitamin binding</t>
  </si>
  <si>
    <t>cell part;cytoplasmic part;extracellular membrane-bounded organelle;extracellular organelle;extracellular region part;extracellular vesicular exosome;intracellular membrane-bounded organelle;intracellular organelle;intracellular organelle lumen;intracellular organelle part;intracellular part;membrane;membrane-bounded organelle;membrane-bounded vesicle;membrane-enclosed lumen;mitochondrial inner membrane;mitochondrial matrix;mitochondrial membrane;mitochondrial part;mitochondrion;organelle;organelle inner membrane;organelle lumen;organelle membrane;organelle part;plasma membrane;vesicle</t>
  </si>
  <si>
    <t>Alanine, aspartate and glutamate metabolism;Arginine and proline metabolism;Cysteine and methionine metabolism;Fat digestion and absorption;Phenylalanine metabolism;Phenylalanine, tyrosine and tryptophan biosynthesis;Tyrosine metabolism</t>
  </si>
  <si>
    <t>Acetylation;Alternativesplicing;Aminotransferase;Cellmembrane;Completeproteome;Directproteinsequencing;Lipidtransport;Membrane;Mitochondrion;Nitration;Phosphoprotein;Polymorphism;Pyridoxalphosphate;Referenceproteome;Transferase;Transitpeptide;Transport</t>
  </si>
  <si>
    <t>P00505</t>
  </si>
  <si>
    <t>P00505 [228-235]</t>
  </si>
  <si>
    <t>Aspartate aminotransferase, mitochondrial OS=Homo sapiens OX=9606 GN=GOT2 PE=1 SV=3</t>
  </si>
  <si>
    <t>GOT2</t>
  </si>
  <si>
    <t>P00505 1xAcetyl [K234]</t>
  </si>
  <si>
    <t>activation of store-operated calcium channel activity;anatomical structure development;anatomical structure morphogenesis;appendage morphogenesis;biological regulation;calcium ion transmembrane transport;calcium ion transport;calcium-mediated signaling;cation transport;cellular macromolecule metabolic process;cellular metabolic process;cellular process;cellular protein metabolic process;cellular response to calcium ion;cellular response to chemical stimulus;cellular response to inorganic substance;cellular response to metal ion;cellular response to stimulus;detection of calcium ion;detection of chemical stimulus;detection of stimulus;developmental process;divalent inorganic cation transport;divalent metal ion transport;establishment of localization;face morphogenesis;intracellular signal transduction;ion transmembrane transport;ion transport;limb morphogenesis;macromolecule metabolic process;macromolecule modification;metabolic process;metal ion transport;multicellular organismal process;muscle contraction;muscle system process;negative regulation of biological process;negative regulation of cell proliferation;negative regulation of cellular process;palate development;pattern specification process;peptidyl-amino acid modification;peptidyl-aspartic acid hydroxylation;peptidyl-aspartic acid modification;positive regulation of biological process;positive regulation of biosynthetic process;positive regulation of calcium ion transport;positive regulation of calcium ion transport into cytosol;positive regulation of calcium ion transport via store-operated calcium channel activity;positive regulation of cellular biosynthetic process;positive regulation of cellular metabolic process;positive regulation of cellular process;positive regulation of cellular protein metabolic process;positive regulation of gene expression;positive regulation of homeostatic process;positive regulation of intracellular protein transport;positive regulation of intracellular transport;positive regulation of ion transmembrane transporter activity;positive regulation of ion transport;positive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protein metabolic process;positive regulation of protein transport;positive regulation of proteolysis;positive regulation of RNA metabolic process;positive regulation of ryanodine-sensitive calcium-release channel activity;positive regulation of transcription, DNA-dependent;positive regulation of transport;positive regulation of transporter activity;posttranscriptional regulation of gene expression;primary metabolic process;protein hydroxylation;protein metabolic process;protein modification process;regulation of biological process;regulation of biological quality;regulation of biosynthetic process;regulation of calcium ion transport;regulation of calcium ion transport into cytosol;regulation of calcium ion transport via store-operated calcium channel activity;regulation of cardiac muscle contraction;regulation of cardiac muscle contraction by calcium ion signaling;regulation of cardiac muscle contraction by regulation of the release of sequestered calcium ion;regulation of cell communication;regulation of cell communication by electrical coupling;regulation of cell proliferation;regulation of cellular biosynthetic process;regulation of cellular localization;regulation of cellular macromolecule biosynthetic process;regulation of cellular metabolic process;regulation of cellular process;regulation of cellular protein metabolic process;regulation of establishment of protein localization;regulation of gene expression;regulation of heart contraction;regulation of homeostatic process;regulation of inositol 1,4,5-trisphosphate-sensitive calcium-release channel activity;regulation of intracellular protein transport;regulation of intracellular transport;regulation of ion homeostasis;regulation of ion transmembrane transport;regulation of ion transmembrane transporter activity;regulation of ion transport;regulation of localization;regulation of macromolecule biosynthetic process;regulation of macromolecule metabolic process;regulation of metabolic process;regulation of metal ion transport;regulation of molecular function;regulation of multicellular organismal process;regulation of muscle contraction;regulation of muscle system process;regulation of nitrogen compound metabolic process;regulation of nucleobase-containing compound metabolic process;regulation of primary metabolic process;regulation of protein localization;regulation of protein metabolic process;regulation of protein stability;regulation of protein transport;regulation of proteolysis;regulation of receptor activity;regulation of release of sequestered calcium ion into cytosol;regulation of release of sequestered calcium ion into cytosol by sarcoplasmic reticulum;regulation of response to stimulus;regulation of RNA metabolic process;regulation of ryanodine-sensitive calcium-release channel activity;regulation of signal transduction;regulation of signaling;regulation of striated muscle contraction;regulation of system process;regulation of transcription, DNA-dependent;regulation of transmembrane transport;regulation of transmembrane transporter activity;regulation of transport;regulation of transporter activity;response to ATP;response to calcium ion;response to chemical stimulus;response to inorganic substance;response to metal ion;response to organic substance;response to stimulus;second-messenger-mediated signaling;signal transduction;system process;transmembrane transport;transport</t>
  </si>
  <si>
    <t>binding;calcium ion binding;catalytic activity;cation binding;electron carrier activity;ion binding;ion channel binding;metal ion binding;oxidoreductase activity;oxidoreductase activity, acting on paired donors, with incorporation or reduction of molecular oxygen;oxidoreductase activity, acting on paired donors, with incorporation or reduction of molecular oxygen, 2-oxoglutarate as one donor, and incorporation of one atom each of oxygen into both donors;peptide-aspartate beta-dioxygenase activity;protein binding;structural constituent of muscle;structural molecule activity</t>
  </si>
  <si>
    <t>calcium channel complex;cation channel complex;cell cortex part;cell part;cortical endoplasmic reticulum;cytoplasmic part;endoplasmic reticulum;endoplasmic reticulum lumen;endoplasmic reticulum membrane;endoplasmic reticulum part;integral to endoplasmic reticulum membrane;integral to membrane;integral to organelle membrane;intracellular membrane-bounded organelle;intracellular organelle;intracellular organelle lumen;intracellular organelle part;intracellular part;intrinsic to endoplasmic reticulum membrane;intrinsic to membrane;intrinsic to organelle membrane;ion channel complex;junctional sarcoplasmic reticulum membrane;macromolecular complex;membrane;membrane part;membrane-bounded organelle;membrane-enclosed lumen;organelle;organelle lumen;organelle membrane;organelle part;plasma membrane;protein complex;sarcoplasmic reticulum lumen;sarcoplasmic reticulum membrane</t>
  </si>
  <si>
    <t>3D-structure;Alternativesplicing;Calcium;Completeproteome;Dioxygenase;Diseasemutation;Disulfidebond;Endoplasmicreticulum;Glycoprotein;Iron;Membrane;Metal-binding;Oxidoreductase;Phosphoprotein;Polymorphism;Referenceproteome;Repeat;Sarcoplasmicreticulum;Signal-anchor;TPRrepeat;Transmembrane;Transmembranehelix</t>
  </si>
  <si>
    <t>Q12797</t>
  </si>
  <si>
    <t>Q12797 [382-392]</t>
  </si>
  <si>
    <t>Aspartyl/asparaginyl beta-hydroxylase OS=Homo sapiens OX=9606 GN=ASPH PE=1 SV=3</t>
  </si>
  <si>
    <t>ASPH</t>
  </si>
  <si>
    <t>Q12797 1xAcetyl [K391]</t>
  </si>
  <si>
    <t>catalytic activity;hydrolase activity;hydrolase activity, acting on ester bonds;phosphatase activity;phosphoprotein phosphatase activity;phosphoric ester hydrolase activity</t>
  </si>
  <si>
    <t>Acetylation;Alternativesplicing;Completeproteome;Hydrolase;Phosphoprotein;Polymorphism;Proteinphosphatase;Referenceproteome</t>
  </si>
  <si>
    <t>Q05D32</t>
  </si>
  <si>
    <t>Q05D32 [44-54]</t>
  </si>
  <si>
    <t>CTD small phosphatase-like protein 2 OS=Homo sapiens OX=9606 GN=CTDSPL2 PE=1 SV=2</t>
  </si>
  <si>
    <t>CTDSPL2</t>
  </si>
  <si>
    <t>Q05D32 1xAcetyl [K53]</t>
  </si>
  <si>
    <t>P84243 [20-27];Q5TEC6 [20-27]</t>
  </si>
  <si>
    <t>biological regulation;biosynthetic process;catabolic process;cell differentiation;cellular biosynthetic process;cellular catabolic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membrane;developmental process;erythrocyte differentiation;establishment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assembly;macromolecular complex disassembly;macromolecular complex subunit organization;macromolecule biosynthetic process;macromolecule catabolic process;macromolecule metabolic process;maturation of SSU-rRNA;metabolic process;mRNA catabolic process;mRNA metabolic process;myeloid cell differentiation;ncRNA metabolic process;ncRNA processing;negative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process;nuclear-transcribed mRNA catabolic process;nuclear-transcribed mRNA catabolic process, nonsense-mediated decay;nucleic acid metabolic process;nucleobase-containing compound metabolic process;posttranscriptional regulation of gene expression;primary metabolic process;protein complex disassembly;protein complex subunit organization;protein metabolic process;protein targeting;protein targeting to ER;protein targeting to membrane;protein transport;regulation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protein metabolic process;regulation of RNA metabolic process;regulation of transcription from RNA polymerase II promoter;regulation of transcription, DNA-dependent;regulation of translation;reproductive process;ribonucleoprotein complex assembly;ribonucleoprotein complex subunit organization;ribosomal small subunit assembly;RNA biosynthetic process;RNA catabolic process;RNA metabolic process;RNA processing;rRNA metabolic process;rRNA processing;SRP-dependent cotranslational protein targeting to membrane;translation;translational elongation;translational initiation;translational termination;transport;viral infectious cycle;viral reproduction;viral reproductive process;viral transcription</t>
  </si>
  <si>
    <t>binding;mRNA 5'-UTR binding;mRNA binding;nucleic acid binding;RNA binding;structural constituent of ribosome;structural molecule activity;translation regulator activity</t>
  </si>
  <si>
    <t>adherens junction;anchoring junction;cell junction;cell part;cell-substrate adherens junction;cell-substrate junction;cytoplasm;cytoplasmic part;cytosol;cytosolic small ribosomal subunit;extracellular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part;macromolecular complex;membrane;membrane-bounded organelle;membrane-bounded vesicle;mitochondrion;non-membrane-bounded organelle;nuclear part;nucleolus;organelle;organelle part;ribonucleoprotein complex;small ribosomal subunit;vesicle</t>
  </si>
  <si>
    <t>3D-structure;Completeproteome;Directproteinsequencing;Phosphoprotein;Referenceproteome;Ribonucleoprotein;Ribosomalprotein</t>
  </si>
  <si>
    <t>P62263</t>
  </si>
  <si>
    <t>P62263 [87-98]</t>
  </si>
  <si>
    <t>40S ribosomal protein S14 OS=Homo sapiens OX=9606 GN=RPS14 PE=1 SV=3</t>
  </si>
  <si>
    <t>RPS14</t>
  </si>
  <si>
    <t>P62263 1xAcetyl [K96]</t>
  </si>
  <si>
    <t>Q02880 [661-677]</t>
  </si>
  <si>
    <t>Q02880 1xAcetyl [K676]</t>
  </si>
  <si>
    <t>amine catabolic process;amine metabolic process;branched chain family amino acid catabolic process;branched chain family amino acid metabolic process;carboxylic acid catabolic process;carboxylic acid metabolic process;catabolic process;cellular amine metabolic process;cellular amino acid catabolic process;cellular amino acid metabolic process;cellular catabolic process;cellular ketone metabolic process;cellular macromolecule metabolic process;cellular metabolic process;cellular nitrogen compound metabolic process;cellular process;cellular protein metabolic process;macromolecule metabolic process;macromolecule modification;metabolic process;nitrogen compound metabolic process;organic acid catabolic process;organic acid metabolic process;oxoacid metabolic process;phosphate-containing compound metabolic process;phosphorus metabolic process;phosphorylation;primary metabolic process;protein metabolic process;protein modification process;protein phosphorylation;small molecule catabolic process;small molecule metabolic process</t>
  </si>
  <si>
    <t>[3-methyl-2-oxobutanoate dehydrogenase (acetyl-transferring)] kinase activity;adenyl nucleotide binding;adenyl ribonucleotide binding;ATP binding;binding;catalytic activity;kinase activity;nucleotide binding;phosphotransferase activity, alcohol group as acceptor;protein kinase activity;protein serine/threonine kinase activity;purine nucleotide binding;purine ribonucleoside triphosphate binding;purine ribonucleotide binding;ribonucleotide binding;transferase activity;transferase activity, transferring phosphorus-containing groups</t>
  </si>
  <si>
    <t>cell part;cytoplasmic part;dihydrolipoyl dehydrogenase complex;intracellular membrane-bounded organelle;intracellular organelle;intracellular organelle part;intracellular part;macromolecular complex;membrane-bounded organelle;mitochondrial alpha-ketoglutarate dehydrogenase complex;mitochondrial part;mitochondrial tricarboxylic acid cycle enzyme complex;mitochondrion;organelle;organelle part;protein complex;tricarboxylic acid cycle enzyme complex</t>
  </si>
  <si>
    <t>Acetylation;Alternativesplicing;ATP-binding;Completeproteome;Diseasemutation;Kinase;Mitochondrion;Nucleotide-binding;Phosphoprotein;Referenceproteome;Transferase;Transitpeptide</t>
  </si>
  <si>
    <t>O14874</t>
  </si>
  <si>
    <t>O14874 [188-197]</t>
  </si>
  <si>
    <t>[3-methyl-2-oxobutanoate dehydrogenase [lipoamide]] kinase, mitochondrial OS=Homo sapiens OX=9606 GN=BCKDK PE=1 SV=2</t>
  </si>
  <si>
    <t>BCKDK</t>
  </si>
  <si>
    <t>O14874 1xAcetyl [K192]</t>
  </si>
  <si>
    <t>biological regulation;biosynthetic process;cellular biosynthetic process;cellular macromolecule biosynthetic process;cellular macromolecule metabolic process;cellular metabolic process;cellular nitrogen compound metabolic process;cellular process;immune response;immune system process;macromolecule biosynthetic process;macromolecule metabolic process;metabolic process;nitrogen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stimulus;RNA biosynthetic process;RNA metabolic process;transcription, DNA-dependent</t>
  </si>
  <si>
    <t>adenyl nucleotide binding;adenyl ribonucleotide binding;ATP binding;binding;catalytic activity;DNA binding;double-stranded RNA binding;nucleic acid binding;nucleotide binding;purine nucleotide binding;purine ribonucleoside triphosphate binding;purine ribonucleotide binding;ribonucleotide binding;RNA binding;transferase activity</t>
  </si>
  <si>
    <t>cell part;cytoplasm;intracellular membrane-bounded organelle;intracellular non-membrane-bounded organelle;intracellular organelle;intracellular organelle part;intracellular part;macromolecular complex;membrane;membrane-bounded organelle;non-membrane-bounded organelle;nuclear part;nucleolus;nucleoplasm;nucleus;organelle;organelle part;ribonucleoprotein complex</t>
  </si>
  <si>
    <t>Activator;Completeproteome;Cytoplasm;Directproteinsequencing;DNA-binding;Nucleus;Phosphoprotein;Referenceproteome;Transcription;Transcriptionregulation</t>
  </si>
  <si>
    <t>CDC5L complex;DNA-PK-Ku-eIF2-NF90-NF45 complex;Large Drosha complex;Nop56p-associated pre-rRNA complex</t>
  </si>
  <si>
    <t>Q12905</t>
  </si>
  <si>
    <t>Q12905 [44-60]</t>
  </si>
  <si>
    <t>Interleukin enhancer-binding factor 2 OS=Homo sapiens OX=9606 GN=ILF2 PE=1 SV=2</t>
  </si>
  <si>
    <t>ILF2</t>
  </si>
  <si>
    <t>Q12905 1xAcetyl [K59]</t>
  </si>
  <si>
    <t>O43143 1xAcetyl [K786]</t>
  </si>
  <si>
    <t>Q96EE3 [99-106]</t>
  </si>
  <si>
    <t>Q96EE3 1xAcetyl [K105]</t>
  </si>
  <si>
    <t>P23396 [68-76]</t>
  </si>
  <si>
    <t>P23396 1xAcetyl [K75]</t>
  </si>
  <si>
    <t>Q9NYF8 [430-439]</t>
  </si>
  <si>
    <t>Q9NYF8 1xAcetyl [K437]</t>
  </si>
  <si>
    <t>biological regulation;biosynthetic process;cellular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metabolic process;cellular metabolic process;cellular nitrogen compound metabolic process;cellular process;chromatin modification;chromatin organization;chromosome organization;macromolecular complex disassembly;macromolecular complex subunit organization;macromolecule biosynthetic process;macromolecule metabolic process;metabolic process;nitrogen compound metabolic process;nucleic acid metabolic process;nucleobase-containing compound metabolic process;nucleosome disassembly;nucleosome organization;organelle organization;primary metabolic process;protein-DNA complex disassembly;protein-DNA complex subunit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</si>
  <si>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cell part;intracellular organelle part;intracellular part;membrane;nuclear part;nucleoplasm;organelle part;plasma membrane</t>
  </si>
  <si>
    <t>Acetylation;Alternativesplicing;Chromatinregulator;Completeproteome;DNA-binding;Metal-binding;Nucleus;Phosphoprotein;Referenceproteome;Transcription;Transcriptionregulation;Zinc;Zinc-finger</t>
  </si>
  <si>
    <t>Q68CP9</t>
  </si>
  <si>
    <t>Q68CP9 [1514-1533]</t>
  </si>
  <si>
    <t>AT-rich interactive domain-containing protein 2 OS=Homo sapiens OX=9606 GN=ARID2 PE=1 SV=2</t>
  </si>
  <si>
    <t>ARID2</t>
  </si>
  <si>
    <t>Q68CP9 1xAcetyl [K1516]</t>
  </si>
  <si>
    <t>carboxylic acid metabolic process;cellular ketone metabolic process;cellular metabolic process;cellular process;dicarboxylic acid metabolic process;malate metabolic process;metabolic process;organic acid metabolic process;oxoacid metabolic process;small molecule metabolic process</t>
  </si>
  <si>
    <t>binding;carbon-carbon lyase activity;carboxy-lyase activity;catalytic activity;cation binding;coenzyme binding;cofactor binding;electron carrier activity;ion binding;lyase activity;malate dehydrogenase (decarboxylating) activity;malate dehydrogenase activity;malic enzyme activity;metal ion binding;NAD binding;nucleotide binding;oxaloacetate decarboxylase activity;oxidoreductase activity;oxidoreductase activity, acting on CH-OH group of donors;oxidoreductase activity, acting on the CH-OH group of donors, NAD or NADP as acceptor</t>
  </si>
  <si>
    <t>cell part;cytoplasmic part;intracellular membrane-bounded organelle;intracellular organelle;intracellular organelle lumen;intracellular organelle part;intracellular part;membrane-bounded organelle;membrane-enclosed lumen;mitochondrial matrix;mitochondrial part;mitochondrion;organelle;organelle lumen;organelle part</t>
  </si>
  <si>
    <t>Pyruvate metabolism;Two-component system</t>
  </si>
  <si>
    <t>3D-structure;Acetylation;Allostericenzyme;Alternativesplicing;Completeproteome;Directproteinsequencing;Metal-binding;Mitochondrion;NAD;Oxidoreductase;Polymorphism;Referenceproteome;Transitpeptide</t>
  </si>
  <si>
    <t>P23368</t>
  </si>
  <si>
    <t>P23368 [145-165]</t>
  </si>
  <si>
    <t>NAD-dependent malic enzyme, mitochondrial OS=Homo sapiens OX=9606 GN=ME2 PE=1 SV=1</t>
  </si>
  <si>
    <t>ME2</t>
  </si>
  <si>
    <t>P23368 1xAcetyl [K156]</t>
  </si>
  <si>
    <t>Q08945 [655-663]</t>
  </si>
  <si>
    <t>Q08945 1xAcetyl [K661]</t>
  </si>
  <si>
    <t>P10606 [116-129]</t>
  </si>
  <si>
    <t>P10606 1xAcetyl [K121]</t>
  </si>
  <si>
    <t>P52272 1xAcetyl [K698]</t>
  </si>
  <si>
    <t>Q92945 [191-205]</t>
  </si>
  <si>
    <t>Q92945 1xAcetyl [K203]</t>
  </si>
  <si>
    <t>biological regulation;biosynthetic process;cellular biosynthetic process;cellular macromolecule biosynthetic process;cellular macromolecule metabolic process;cellular metabolic process;cellular process;cellular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macromolecule biosynthetic process;negative regulation of macromolecule metabolic process;negative regulation of metabolic process;negative regulation of protein metabolic process;negative regulation of translation;negative regulation of translational elongation;posttranscriptional regulation of gene expression;primary metabolic process;protein metabolic process;protein targeting;protein targeting to ER;protein targeting to membrane;protein transport;regulation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translation;regulation of translational elongation;SRP-dependent cotranslational protein targeting to membrane;translation;transport</t>
  </si>
  <si>
    <t>7S RNA binding;binding;nucleic acid binding;ribonucleoprotein binding;RNA binding;signal recognition particle binding</t>
  </si>
  <si>
    <t>cell part;cytoplasmic part;cytosol;endoplasmic reticulum part;extracellular membrane-bounded organelle;extracellular organelle;extracellular region part;extracellular vesicular exosome;intracellular organelle part;intracellular part;macromolecular complex;membrane part;membrane-bounded organelle;membrane-bounded vesicle;organelle;organelle part;protein complex;receptor complex;ribonucleoprotein complex;signal recognition particle;signal recognition particle receptor complex;signal recognition particle, endoplasmic reticulum targeting;vesicle</t>
  </si>
  <si>
    <t>Protein export</t>
  </si>
  <si>
    <t>3D-structure;Acetylation;Alternativesplicing;Completeproteome;Cytoplasm;Directproteinsequencing;Referenceproteome;Ribonucleoprotein;RNA-binding;Signalrecognitionparticle</t>
  </si>
  <si>
    <t>P49458</t>
  </si>
  <si>
    <t>P49458 [53-61]</t>
  </si>
  <si>
    <t>Signal recognition particle 9 kDa protein OS=Homo sapiens OX=9606 GN=SRP9 PE=1 SV=2</t>
  </si>
  <si>
    <t>SRP9</t>
  </si>
  <si>
    <t>P49458 1xAcetyl [K60]</t>
  </si>
  <si>
    <t>apoptosis;biological regulation;biosynthetic process;cell death;cellular biosynthetic process;cellular macromolecule biosynthetic process;cellular macromolecule metabolic process;cellular metabolic process;cellular nitrogen compound metabolic process;cellular process;death;macromolecule biosynthetic process;macromolecule metabolic process;metabolic process;mRNA metabolic process;mRNA processing;nitrogen compound metabolic process;nucleic acid metabolic process;nucleobase-containing compound metabolic process;primary metabolic process;programmed cell death;regulation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process;RNA processing;RNA splicing;transcription, DNA-dependent</t>
  </si>
  <si>
    <t>cell part;cytoplasmic part;Golgi apparatus;intracellular membrane-bounded organelle;intracellular organelle;intracellular organelle part;intracellular part;macromolecular complex;membrane-bounded organelle;mitochondrion;nuclear part;nucleoplasm;organelle;organelle part;ribonucleoprotein complex</t>
  </si>
  <si>
    <t>3D-structure;Acetylation;Alternativesplicing;Apoptosis;Completeproteome;Directproteinsequencing;Diseasemutation;DNA-binding;mRNAprocessing;mRNAsplicing;Nucleus;Phosphoprotein;Referenceproteome;Repeat;Repressor;Ribonucleoprotein;RNA-binding;Transcription;Transcriptionregulation</t>
  </si>
  <si>
    <t>Q9UHX1</t>
  </si>
  <si>
    <t>Q9UHX1 [244-253]</t>
  </si>
  <si>
    <t>Poly(U)-binding-splicing factor PUF60 OS=Homo sapiens OX=9606 GN=PUF60 PE=1 SV=1</t>
  </si>
  <si>
    <t>PUF60</t>
  </si>
  <si>
    <t>Q9UHX1 1xAcetyl [K251]</t>
  </si>
  <si>
    <t>Q15424 [536-549]</t>
  </si>
  <si>
    <t>Q15424 1xAcetyl [K543]</t>
  </si>
  <si>
    <t>binding;cation binding;DNA binding;identical protein binding;ion binding;metal ion binding;nucleic acid binding;nucleotide binding;protein binding;protein binding transcription factor activity;RNA binding;transcription coactivator activity;transcription cofactor activity;transcription factor binding transcription factor activity;transition metal ion binding;zinc ion binding</t>
  </si>
  <si>
    <t>3D-structure;Alternativesplicing;Amyotrophiclateralsclerosis;Chromosomalrearrangement;Completeproteome;Directproteinsequencing;Diseasemutation;DNA-binding;Metal-binding;Methylation;Neurodegeneration;Nucleus;Phosphoprotein;Polymorphism;Proto-oncogene;Referenceproteome;Repeat;RNA-binding;Zinc;Zinc-finger</t>
  </si>
  <si>
    <t>DGCR8 multiprotein complex;Large Drosha complex</t>
  </si>
  <si>
    <t>P35637</t>
  </si>
  <si>
    <t>P35637 [358-371]</t>
  </si>
  <si>
    <t>RNA-binding protein FUS OS=Homo sapiens OX=9606 GN=FUS PE=1 SV=1</t>
  </si>
  <si>
    <t>FUS</t>
  </si>
  <si>
    <t>P35637 1xAcetyl [K365]</t>
  </si>
  <si>
    <t>3D-structure;Acetylation;Alternativesplicing;Completeproteome;Disulfidebond;Electrontransport;Membrane;Mitochondrion;Mitochondrioninnermembrane;Polymorphism;Referenceproteome;Respiratorychain;Transport</t>
  </si>
  <si>
    <t>Respiratory chain complex I (holoenzyme), mitochondrial;Respiratory chain complex I (intermediate V/380kD and VI/480kD), mitochondrial;Respiratory chain complex I (intermediate VII/650kD), mitochondrial;Respiratory chain complex I (lambda subunit) mitochondrial</t>
  </si>
  <si>
    <t>O43678</t>
  </si>
  <si>
    <t>O43678 [9-17]</t>
  </si>
  <si>
    <t>NADH dehydrogenase [ubiquinone] 1 alpha subcomplex subunit 2 OS=Homo sapiens OX=9606 GN=NDUFA2 PE=1 SV=3</t>
  </si>
  <si>
    <t>NDUFA2</t>
  </si>
  <si>
    <t>O43678 1xAcetyl [K13]</t>
  </si>
  <si>
    <t>Q92841 [130-143]</t>
  </si>
  <si>
    <t>Q92841 1xAcetyl [K132]</t>
  </si>
  <si>
    <t>binding;DNA binding;nucleic acid binding;nucleotide binding;regulatory region DNA binding;regulatory region nucleic acid binding;RNA binding;transcription regulatory region DNA binding</t>
  </si>
  <si>
    <t>cell part;cytoplasm;extracellular membrane-bounded organelle;extracellular organelle;extracellular region part;extracellular vesicular exosome;intracellular membrane-bounded organelle;intracellular organelle;intracellular organelle part;intracellular part;macromolecular complex;membrane;membrane-bounded organelle;membrane-bounded vesicle;nuclear part;nucleoplasm;nucleus;organelle;organelle part;ribonucleoprotein complex;vesicle</t>
  </si>
  <si>
    <t>3D-structure;Acetylation;Alternativesplicing;Completeproteome;Cytoplasm;Directproteinsequencing;Nucleus;Phosphoprotein;Referenceproteome;Repeat;Ribonucleoprotein;RNA-binding</t>
  </si>
  <si>
    <t>P14866</t>
  </si>
  <si>
    <t>P14866 [456-481]</t>
  </si>
  <si>
    <t>Heterogeneous nuclear ribonucleoprotein L OS=Homo sapiens OX=9606 GN=HNRNPL PE=1 SV=2</t>
  </si>
  <si>
    <t>HNRNPL</t>
  </si>
  <si>
    <t>P14866 1xAcetyl [K475]</t>
  </si>
  <si>
    <t>Q14151 [503-510]</t>
  </si>
  <si>
    <t>Q14151 1xAcetyl [K504]</t>
  </si>
  <si>
    <t>biological regulation;biosynthetic process;cellular biosynthetic process;cellular macromolecule biosynthetic process;cellular macromolecule metabolic process;cellular metabolic process;cellular nitrogen compound metabolic process;cellular process;establishment of localization;establishment of localization in cell;establishment of RNA localization;intracellular transport;macromolecule biosynthetic process;macromolecule metabolic process;metabolic process;mRNA export from nucleus;mRNA transport;nitrogen compound metabolic process;nuclear export;nuclear transport;nucleic acid metabolic process;nucleic acid transport;nucleobase-containing compound metabolic process;nucleobase-containing compound transport;nucleocytoplasmic transport;positive regulation of ATPase activity;positive regulation of catalytic activity;positive regulation of helicase activity;positive regulation of hydrolase activity;positive regulation of molecular function;primary metabolic process;regulation of ATPase activity;regulation of biological process;regulation of biosynthetic process;regulation of catabolic process;regulation of catalytic activity;regulation of cellular biosynthetic process;regulation of cellular catabolic process;regulation of cellular macromolecule biosynthetic process;regulation of cellular metabolic process;regulation of cellular process;regulation of gene expression;regulation of helicase activity;regulation of hydrolase activity;regulation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nucleotide catabolic process;regulation of nucleotide metabolic process;regulation of primary metabolic process;regulation of purine nucleotide catabolic process;regulation of RNA metabolic process;regulation of transcription, DNA-dependent;RNA biosynthetic process;RNA export from nucleus;RNA metabolic process;RNA transport;transcription, DNA-dependent;transport</t>
  </si>
  <si>
    <t>cell part;intracellular membrane-bounded organelle;intracellular non-membrane-bounded organelle;intracellular organelle;intracellular organelle part;intracellular part;macromolecular complex;membrane-bounded organelle;non-membrane-bounded organelle;nuclear body;nuclear part;nuclear speck;nucleolus;nucleoplasm;nucleoplasm part;organelle;organelle part;protein complex;transcription export complex</t>
  </si>
  <si>
    <t>Acetylation;Alternativesplicing;Completeproteome;Methylation;mRNAtransport;Nucleus;Phosphoprotein;Referenceproteome;RNA-binding;Transcription;Transcriptionregulation;Transport</t>
  </si>
  <si>
    <t>Q9Y3Y2</t>
  </si>
  <si>
    <t>Q9Y3Y2 [55-72]</t>
  </si>
  <si>
    <t>Chromatin target of PRMT1 protein OS=Homo sapiens OX=9606 GN=CHTOP PE=1 SV=2</t>
  </si>
  <si>
    <t>CHTOP</t>
  </si>
  <si>
    <t>Q9Y3Y2 1xAcetyl [K70]</t>
  </si>
  <si>
    <t>P12270 [746-768]</t>
  </si>
  <si>
    <t>P12270 2xAcetyl [K748;K755]</t>
  </si>
  <si>
    <t>Q99623 [143-157]</t>
  </si>
  <si>
    <t>Q99623 1xAcetyl [K147]</t>
  </si>
  <si>
    <t>Q9NW13 [32-42]</t>
  </si>
  <si>
    <t>Q9NW13 1xAcetyl [K39]</t>
  </si>
  <si>
    <t>P62805 2xAcetyl [K13;K17]</t>
  </si>
  <si>
    <t>Q9NW13 [421-430]</t>
  </si>
  <si>
    <t>Q9NW13 1xAcetyl [K425]</t>
  </si>
  <si>
    <t>Q9NR30 [441-449]</t>
  </si>
  <si>
    <t>Nucleolar RNA helicase 2 OS=Homo sapiens OX=9606 GN=DDX21 PE=1 SV=5</t>
  </si>
  <si>
    <t>DDX21</t>
  </si>
  <si>
    <t>Q9NR30 1xAcetyl [K448]</t>
  </si>
  <si>
    <t>P14866 [542-552]</t>
  </si>
  <si>
    <t>P14866 1xAcetyl [K552]</t>
  </si>
  <si>
    <t>P09874 [183-197]</t>
  </si>
  <si>
    <t>P09874 1xAcetyl [K197]</t>
  </si>
  <si>
    <t>P62805 [5-17]</t>
  </si>
  <si>
    <t>P62805 4xAcetyl [K6;K9;K13;K17]</t>
  </si>
  <si>
    <t>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process;macromolecular complex assembly;macromolecular complex subunit organization;mRNA splice site selection;negative regulation of biological process;negative regulation of cellular metabolic process;negative regulation of cellular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RNA splicing;regulation of biological process;regulation of cell proliferation;regulation of cellular metabolic process;regulation of cellular process;regulation of gene expression;regulation of macromolecule metabolic process;regulation of metabolic process;regulation of neural precursor cell proliferation;regulation of nitrogen compound metabolic process;regulation of nucleobase-containing compound metabolic process;regulation of primary metabolic process;regulation of RNA metabolic process;regulation of RNA splicing;ribonucleoprotein complex assembly;ribonucleoprotein complex subunit organization</t>
  </si>
  <si>
    <t>3D-structure;Acetylation;Alternativesplicing;Completeproteome;Directproteinsequencing;mRNAprocessing;mRNAsplicing;Nucleus;Phosphoprotein;Referenceproteome;Repeat;RNA-binding</t>
  </si>
  <si>
    <t>DCS complex (PTBP1, PTBP2, HNRPH1, HNRPF)</t>
  </si>
  <si>
    <t>Q9UKA9</t>
  </si>
  <si>
    <t>Q9UKA9 [85-94]</t>
  </si>
  <si>
    <t>Polypyrimidine tract-binding protein 2 OS=Homo sapiens OX=9606 GN=PTBP2 PE=1 SV=1</t>
  </si>
  <si>
    <t>Q9UKA9 1xAcetyl [K92]</t>
  </si>
  <si>
    <t>P10412 [160-168]</t>
  </si>
  <si>
    <t>P10412 1xAcetyl [K168]</t>
  </si>
  <si>
    <t>Q13123 [534-542]</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</si>
  <si>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</si>
  <si>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binding;chromatin binding;DNA binding;nucleic acid binding;nucleic acid binding transcription factor activity;protein binding transcription factor activity;sequence-specific DNA binding transcription factor activity;transcription cofactor activity;transcription corepressor activity;transcription factor binding transcription factor activity</t>
  </si>
  <si>
    <t>cell part;chromatin;chromosomal part;intracellular membrane-bounded organelle;intracellular organelle;intracellular organelle part;intracellular part;macromolecular complex;membrane-bounded organelle;nuclear part;nucleoplasm part;nucleus;organelle;organelle part;protein complex;transcription factor complex</t>
  </si>
  <si>
    <t>Coiledcoil;Completeproteome;Nucleus;Phosphoprotein;Polymorphism;Referenceproteome;Repeat;Repressor;Transcription;Transcriptionregulation</t>
  </si>
  <si>
    <t>Q8IZ40</t>
  </si>
  <si>
    <t>Q8IZ40 [286-296]</t>
  </si>
  <si>
    <t>REST corepressor 2 OS=Homo sapiens OX=9606 GN=RCOR2 PE=1 SV=2</t>
  </si>
  <si>
    <t>RCOR2</t>
  </si>
  <si>
    <t>Q8IZ40 1xAcetyl [K295]</t>
  </si>
  <si>
    <t>apoptosis;biological regulation;cell death;cellular process;death;negative regulation of apoptosis;negative regulation of biological process;negative regulation of cell death;negative regulation of cellular process;negative regulation of fibroblast apoptosis;negative regulation of programmed cell death;programmed cell death;regulation of apoptosis;regulation of biological process;regulation of cell death;regulation of cellular process;regulation of fibroblast apoptosis;regulation of programmed cell death</t>
  </si>
  <si>
    <t>binding;fibroblast growth factor binding;growth factor binding;protein binding</t>
  </si>
  <si>
    <t>cell part;cytoplasm;intracellular membrane-bounded organelle;intracellular organelle;intracellular organelle part;intracellular part;macromolecular complex;membrane;membrane-bounded organelle;nuclear part;nucleoplasm;nucleus;organelle;organelle part;ribonucleoprotein complex;spliceosomal complex</t>
  </si>
  <si>
    <t>3D-structure;Acetylation;Alternativesplicing;Apoptosis;Completeproteome;Cytoplasm;Directproteinsequencing;Nucleus;Phosphoprotein;Polymorphism;Referenceproteome;Repeat</t>
  </si>
  <si>
    <t>Emerin complex 52;FIF-FGR2 complex</t>
  </si>
  <si>
    <t>Q9BZZ5</t>
  </si>
  <si>
    <t>Q9BZZ5 [151-158]</t>
  </si>
  <si>
    <t>Apoptosis inhibitor 5 OS=Homo sapiens OX=9606 GN=API5 PE=1 SV=3</t>
  </si>
  <si>
    <t>API5</t>
  </si>
  <si>
    <t>Q9BZZ5 1xAcetyl [K153]</t>
  </si>
  <si>
    <t>actin cytoskeleton organization;actin filament-based process;anatomical structure development;anatomical structure morphogenesis;antigen processing and presentation;antigen processing and presentation of exogenous antigen;antigen processing and presentation of exogenous peptide antigen;antigen processing and presentation of exogenous peptide antigen via MHC class II;antigen processing and presentation of peptide antigen;antigen processing and presentation of peptide antigen via MHC class II;antigen processing and presentation of peptide or polysaccharide antigen via MHC class II;apoptosis;biological regulation;biosynthetic process;cell cycle;cell cycle process;cell death;cellular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process;cytoskeleton organization;death;developmental process;establishment of localization;female gamete generation;G2/M transition of mitotic cell cycle;gamete generation;immune system process;macromolecule biosynthetic process;macromolecule metabolic process;metabolic process;microtubule-based process;mitotic cell cycle;multicellular organismal process;multicellular organismal reproductive process;negative regulation of biological process;negative regulation of cellular metabolic process;negative regulation of cellular process;negative regulation of metabolic process;negative regulation of phosphate metabolic process;negative regulation of phosphorus metabolic process;negative regulation of phosphorylation;nitrogen compound metabolic process;nucleic acid metabolic process;nucleobase-containing compound metabolic process;organelle organization;primary metabolic process;programmed cell death;regulation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phosphate metabolic process;regulation of phosphorus metabolic process;regulation of phosphorylation;regulation of primary metabolic process;regulation of RNA metabolic process;regulation of transcription, DNA-dependent;reproductive process;RNA biosynthetic process;RNA metabolic process;substantia nigra development;transcription, DNA-dependent;transport;viral reproduction</t>
  </si>
  <si>
    <t>catalytic activity;enzyme regulator activity;hydrolase activity;hydrolase activity, acting on acid anhydrides;hydrolase activity, acting on acid anhydrides, in phosphorus-containing anhydrides;motor activity;nitric-oxide synthase regulator activity;nucleoside-triphosphatase activity;pyrophosphatase activity</t>
  </si>
  <si>
    <t>cell part;cell projection;centrosome;chromosomal part;cilium;cytoplasm;cytoplasmic dynein complex;cytoplasmic part;cytoskeletal part;cytosol;dynein complex;extracellular membrane-bounded organelle;extracellular organelle;extracellular region part;extracellular vesicular exosome;intracellular membrane-bounded organelle;intracellular non-membrane-bounded organelle;intracellular organelle;intracellular organelle part;intracellular part;kinetochore;macromolecular complex;membrane;membrane-bounded organelle;membrane-bounded vesicle;microtubule;microtubule associated complex;microtubule organizing center;mitochondrion;mitotic spindle;non-membrane-bounded organelle;nucleus;organelle;organelle part;plasma membrane;primary cilium;protein complex;spindle;vesicle</t>
  </si>
  <si>
    <t>Vasopressin-regulated water reabsorption</t>
  </si>
  <si>
    <t>3D-structure;Acetylation;Activator;Apoptosis;Completeproteome;Cytoplasm;Cytoskeleton;Dynein;Host-virusinteraction;Microtubule;Mitochondrion;Motorprotein;Nucleus;Phosphoprotein;Referenceproteome;Transcription;Transcriptionregulation;Transport</t>
  </si>
  <si>
    <t>P63167</t>
  </si>
  <si>
    <t>P63167 [37-44]</t>
  </si>
  <si>
    <t>Dynein light chain 1, cytoplasmic OS=Homo sapiens OX=9606 GN=DYNLL1 PE=1 SV=1</t>
  </si>
  <si>
    <t>DYNLL1</t>
  </si>
  <si>
    <t>P63167 1xAcetyl [K43]</t>
  </si>
  <si>
    <t>P43243 [516-524]</t>
  </si>
  <si>
    <t>P43243 1xAcetyl [K522]</t>
  </si>
  <si>
    <t>Q92613 [382-392]</t>
  </si>
  <si>
    <t>Q92613 2xAcetyl [K383;K389]</t>
  </si>
  <si>
    <t>biological regulation;cell surface receptor linked signaling pathway;cellular process;cellular response to stimulus;macromolecule metabolic process;metabolic process;primary metabolic process;protein metabolic process;proteolysis;regulation of biological process;regulation of cellular process;response to stimulus;signal transduction;Wnt receptor signaling pathway</t>
  </si>
  <si>
    <t>binding;carboxypeptidase activity;catalytic activity;cation binding;exopeptidase activity;hydrolase activity;ion binding;metal ion binding;metallocarboxypeptidase activity;metalloexopeptidase activity;metallopeptidase activity;peptidase activity;peptidase activity, acting on L-amino acid peptides;transition metal ion binding;zinc ion binding</t>
  </si>
  <si>
    <t>extracellular matrix;extracellular membrane-bounded organelle;extracellular organelle;extracellular region part;extracellular vesicular exosome;membrane-bounded organelle;membrane-bounded vesicle;organelle;proteinaceous extracellular matrix;vesicle</t>
  </si>
  <si>
    <t>Alternativesplicing;Carboxypeptidase;Completeproteome;Disulfidebond;Extracellularmatrix;Glycoprotein;Hydrolase;Metal-binding;Metalloprotease;Polymorphism;Protease;Referenceproteome;Secreted;Signal;Wntsignalingpathway;Zinc</t>
  </si>
  <si>
    <t>Q66K79</t>
  </si>
  <si>
    <t>Q66K79 [505-513]</t>
  </si>
  <si>
    <t>Carboxypeptidase Z OS=Homo sapiens OX=9606 GN=CPZ PE=1 SV=2</t>
  </si>
  <si>
    <t>CPZ</t>
  </si>
  <si>
    <t>Q66K79 1xAcetyl [K507]</t>
  </si>
  <si>
    <t>P84103 [78-86]</t>
  </si>
  <si>
    <t>P16402 [66-80];P10412 [65-79];P16403 [65-79];Q02539 [68-82]</t>
  </si>
  <si>
    <t>Q9P016 [70-81]</t>
  </si>
  <si>
    <t>Q9P016 1xAcetyl [K74]</t>
  </si>
  <si>
    <t>Q8WYB5 [430-449];Q92794 [405-424]</t>
  </si>
  <si>
    <t>anatomical structure development;ATP biosynthetic process;ATP metabolic process;ATP synthesis coupled proton transport;biosynthetic process;cation transport;cellular biosynthetic process;cellular metabolic process;cellular nitrogen compound biosynthetic process;cellular nitrogen compound metabolic process;cellular process;developmental process;electron transport chain;energy coupled proton transport, down electrochemical gradient;establishment of localization;establishment of localization in cell;generation of precursor metabolites and energy;heterocycle biosynthetic process;heterocycle metabolic process;hydrogen transport;intracellular transport;ion transmembrane transport;ion transport;metabolic process;mitochondrial ATP synthesis coupled proton transport;mitochondrial transport;monovalent inorganic cation transport;nitrogen compound metabolic process;nucleobase-containing compound biosynthetic process;nucleobase-containing compound metabolic process;nucleobase-containing small molecule metabolic process;nucleoside phosphate metabolic process;nucleoside triphosphate biosynthetic process;nucleoside triphosphate metabolic process;nucleotide biosynthetic process;nucleotide metabolic process;oxidation-reduction process;primary metabolic process;proton transport;purine nucleoside triphosphate biosynthetic process;purine nucleoside triphosphate metabolic process;purine nucleotide biosynthetic process;purine nucleotide metabolic process;purine ribonucleoside triphosphate biosynthetic process;purine ribonucleoside triphosphate metabolic process;purine ribonucleotide biosynthetic process;purine ribonucleotide metabolic process;purine-containing compound biosynthetic process;purine-containing compound metabolic process;respiratory electron transport chain;ribonucleoside triphosphate biosynthetic process;ribonucleoside triphosphate metabolic process;ribonucleotide biosynthetic process;ribonucleotide metabolic process;small molecule metabolic process;substantia nigra development;transmembrane transport;transport</t>
  </si>
  <si>
    <t>cation transmembrane transporter activity;hydrogen ion transmembrane transporter activity;inorganic cation transmembrane transporter activity;ion transmembrane transporter activity;monovalent inorganic cation transmembrane transporter activity;substrate-specific transmembrane transporter activity;substrate-specific transporter activity;transmembrane transporter activity;transporter activity</t>
  </si>
  <si>
    <t>cell part;cytoplasmic part;extracellular membrane-bounded organelle;extracellular organelle;extracellular region part;extracellular vesicular exosome;intracellular membrane-bounded organelle;intracellular organelle;intracellular organelle lumen;intracellular organelle part;intracellular part;macromolecular complex;membrane;membrane part;membrane-bounded organelle;membrane-bounded vesicle;membrane-enclosed lumen;mitochondrial inner membrane;mitochondrial matrix;mitochondrial membrane;mitochondrial membrane part;mitochondrial part;mitochondrial proton-transporting ATP synthase complex;mitochondrial proton-transporting ATP synthase complex, coupling factor F(o);mitochondrion;nuclear part;nucleoplasm;nucleus;organelle;organelle inner membrane;organelle lumen;organelle membrane;organelle part;protein complex;proton-transporting ATP synthase complex;proton-transporting ATP synthase complex, coupling factor F(o);proton-transporting two-sector ATPase complex;proton-transporting two-sector ATPase complex, proton-transporting domain;vesicle</t>
  </si>
  <si>
    <t>Acetylation;CF(0);Completeproteome;Hydrogeniontransport;Iontransport;Membrane;Mitochondrion;Mitochondrioninnermembrane;Polymorphism;Referenceproteome;Transitpeptide;Transport</t>
  </si>
  <si>
    <t>P24539</t>
  </si>
  <si>
    <t>P24539 [155-163]</t>
  </si>
  <si>
    <t>ATP synthase F(0) complex subunit B1, mitochondrial OS=Homo sapiens OX=9606 GN=ATP5PB PE=1 SV=2</t>
  </si>
  <si>
    <t>ATP5PB</t>
  </si>
  <si>
    <t>P24539 1xAcetyl [K162]</t>
  </si>
  <si>
    <t>biological regulation;catabolic process;cellular catabolic process;cellular localization;cellular macromolecule catabolic process;cellular macromolecule localization;cellular macromolecule metabolic process;cellular metabolic process;cellular nitrogen compound metabolic process;cellular process;CUT catabolic process;CUT metabolic process;dosage compensation;dosage compensation, by inactivation of X chromosome;histone mRNA catabolic process;histone mRNA metabolic process;intracellular mRNA localization;localization;macromolecule catabolic process;macromolecule localization;macromolecule metabolic process;maturation of 5.8S rRNA;metabolic process;modification-dependent macromolecule catabolic process;mRNA catabolic process;mRNA metabolic process;ncRNA catabolic process;ncRNA metabolic process;ncRNA processing;nitrogen compound metabolic process;nuclear mRNA surveillance;nuclear ncRNA surveillance;nuclear polyadenylation-dependent ncRNA catabolic process;nuclear polyadenylation-dependent rRNA catabolic process;nuclear retention of pre-mRNA at the site of transcription;nuclear retention of unspliced pre-mRNA at the site of transcription;nuclear RNA surveillance;nuclear-transcribed mRNA catabolic process;nuclear-transcribed mRNA catabolic process, nonsense-mediated decay;nucleic acid metabolic process;nucleobase-containing compound metabolic process;polyadenylation-dependent ncRNA catabolic process;polyadenylation-dependent RNA catabolic process;primary metabolic process;regulation of biological process;regulation of gene expression;regulation of gene expression, epigenetic;regulation of macromolecule metabolic process;regulation of metabolic process;RNA catabolic process;RNA localization;RNA metabolic process;RNA processing;RNA surveillance;rRNA catabolic process;rRNA metabolic process;rRNA processing</t>
  </si>
  <si>
    <t>3'-5' exonuclease activity;binding;catalytic activity;exonuclease activity;exoribonuclease activity;hydrolase activity;hydrolase activity, acting on ester bonds;nuclease activity;nucleotide binding;ribonuclease activity</t>
  </si>
  <si>
    <t>cell part;chromatin;chromosomal part;cytoplasm;exosome (RNase complex);intracellular membrane-bounded organelle;intracellular non-membrane-bounded organelle;intracellular organelle;intracellular organelle part;intracellular part;macromolecular complex;membrane;membrane-bounded organelle;non-membrane-bounded organelle;nuclear exosome (RNase complex);nuclear part;nucleolus;nucleoplasm;nucleus;organelle;organelle part;protein complex;transcriptionally active chromatin</t>
  </si>
  <si>
    <t>3D-structure;Alternativesplicing;Completeproteome;Cytoplasm;Exonuclease;Exosome;Hydrolase;Nonsense-mediatedmRNAdecay;Nuclease;Nucleus;Referenceproteome;RNA-binding;rRNAprocessing</t>
  </si>
  <si>
    <t>Q01780 [703-716]</t>
  </si>
  <si>
    <t>EXOSC10</t>
  </si>
  <si>
    <t>Q01780 1xAcetyl [K710]</t>
  </si>
  <si>
    <t>biological regulation;cellular macromolecule metabolic process;cellular metabolic process;cellular nitrogen compound metabolic process;cellular process;cleavage involved in rRNA processing;endonucleolytic cleavage in 5'-ETS of tricistronic rRNA transcript (SSU-rRNA, 5.8S rRNA, LSU-rRNA);endonucleolytic cleavage in ITS1 to separate SSU-rRNA from 5.8S rRNA and LSU-rRNA from tricistronic rRNA transcript (SSU-rRNA, 5.8S rRNA, LSU-rRNA);endonucleolytic cleavage involved in rRNA processing;endonucleolytic cleavage of tricistronic rRNA transcript (SSU-rRNA, 5.8S rRNA, LSU-rRNA);endonucleolytic cleavage to generate mature 5'-end of SSU-rRNA from (SSU-rRNA, 5.8S rRNA, LSU-rRNA);macromolecule metabolic process;maturation of SSU-rRNA;maturation of SSU-rRNA from tricistronic rRNA transcript (SSU-rRNA, 5.8S rRNA, LSU-rRNA);metabolic process;ncRNA 5'-end processing;ncRNA metabolic process;ncRNA processing;negative regulation of biological process;negative regulation of cell proliferation;negative regulation of cellular process;nitrogen compound metabolic process;nucleic acid metabolic process;nucleic acid phosphodiester bond hydrolysis;nucleobase-containing compound metabolic process;primary metabolic process;regulation of biological process;regulation of cell proliferation;regulation of cellular process;RNA 5'-end processing;RNA metabolic process;RNA processing;rRNA 5'-end processing;rRNA metabolic process;rRNA processing</t>
  </si>
  <si>
    <t>90S preribosome;cell part;cytoplasm;intracellular non-membrane-bounded organelle;intracellular organelle;intracellular organelle part;intracellular part;macromolecular complex;non-membrane-bounded organelle;nuclear part;nucleolus;nucleoplasm;organelle;organelle part;preribosome;preribosome, small subunit precursor;ribonucleoprotein complex;small-subunit processome</t>
  </si>
  <si>
    <t>Coiledcoil;Completeproteome;Nucleus;Phosphoprotein;Polymorphism;Referenceproteome;Repeat;rRNAprocessing</t>
  </si>
  <si>
    <t>O75691</t>
  </si>
  <si>
    <t>O75691 [1986-1998]</t>
  </si>
  <si>
    <t>Small subunit processome component 20 homolog OS=Homo sapiens OX=9606 GN=UTP20 PE=1 SV=3</t>
  </si>
  <si>
    <t>UTP20</t>
  </si>
  <si>
    <t>O75691 1xAcetyl [K1995]</t>
  </si>
  <si>
    <t>cell differentiation;cellular developmental process;cellular process;developmental process;gamete generation;male gamete generation;multicellular organismal development;multicellular organismal process;multicellular organismal reproductive process;reproductive process;spermatogenesis</t>
  </si>
  <si>
    <t>cell part;cytoplasm;cytoplasmic part;intracellular membrane-bounded organelle;intracellular organelle;intracellular part;membrane-bounded organelle;mitochondrion;organelle</t>
  </si>
  <si>
    <t>Alternativesplicing;ATP-binding;Completeproteome;Cytoplasm;Developmentalprotein;Differentiation;Mitochondrion;Nucleotide-binding;Phosphoprotein;Polymorphism;Referenceproteome;Repeat;Spermatogenesis</t>
  </si>
  <si>
    <t>Q8NB90</t>
  </si>
  <si>
    <t>Q8NB90 [462-472]</t>
  </si>
  <si>
    <t>Ribosome biogenesis protein SPATA5 OS=Homo sapiens OX=9606 GN=SPATA5 PE=1 SV=3</t>
  </si>
  <si>
    <t>SPATA5</t>
  </si>
  <si>
    <t>Q8NB90 1xAcetyl [K471]</t>
  </si>
  <si>
    <t>biological regulation;cell differentiation;cellular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metabolic process;cellular metabolic process;cellular process;cellular protein complex assembly;cellular protein metabolic process;developmental process;macromolecular complex assembly;macromolecular complex subunit organization;macromolecule metabolic process;macromolecule modification;metabolic process;negative regulation of catalytic activity;negative regulation of molecular function;positive regulation of biological process;positive regulation of biosynthetic process;positive regulation of cellular biosynthetic process;positive regulation of cellular component organization;positive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RNA polymerase II transcriptional preinitiation complex assembly;positive regulation of transcription from RNA polymerase II promoter;positive regulation of transcription, DNA-dependent;primary metabolic process;protein complex assembly;protein complex subunit organization;protein metabolic process;protein modification by small protein conjugation;protein modification by small protein conjugation or removal;protein modification process;protein ubiquitination;regulation of biological process;regulation of biosynthetic process;regulation of catalytic activity;regulation of cellular biosynthetic process;regulation of cellular component biogenesis;regulation of cellular component organization;regulation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protein complex assembly;regulation of RNA metabolic process;regulation of RNA polymerase II transcriptional preinitiation complex assembly;regulation of transcription from RNA polymerase II promoter;regulation of transcription initiation from RNA polymerase II promoter;regulation of transcription initiation, DNA-dependent;regulation of transcription, DNA-dependent;SCF complex assembly</t>
  </si>
  <si>
    <t>cell part;cullin-RING ubiquitin ligase complex;cytoplasm;extracellular membrane-bounded organelle;extracellular organelle;extracellular region part;extracellular vesicular exosome;intracellular membrane-bounded organelle;intracellular organelle;intracellular organelle part;intracellular part;macromolecular complex;membrane;membrane-bounded organelle;membrane-bounded vesicle;nuclear part;nucleoplasm;nucleus;organelle;organelle part;protein complex;ubiquitin ligase complex;vesicle</t>
  </si>
  <si>
    <t>3D-structure;Acetylation;Alternativesplicing;Completeproteome;Cytoplasm;Directproteinsequencing;Nucleus;Phosphoprotein;Polymorphism;Referenceproteome;Repeat;Ublconjugationpathway</t>
  </si>
  <si>
    <t>CAND1-CUL1-RBX1 complex;CAND1-CUL2-RBX1 complex;CAND1-CUL3-RBX1 complex;CAND1-CUL4A-RBX1 complex;CAND1-CUL4B-RBX1 complex</t>
  </si>
  <si>
    <t>Q86VP6</t>
  </si>
  <si>
    <t>Q86VP6 [567-575]</t>
  </si>
  <si>
    <t>Cullin-associated NEDD8-dissociated protein 1 OS=Homo sapiens OX=9606 GN=CAND1 PE=1 SV=2</t>
  </si>
  <si>
    <t>CAND1</t>
  </si>
  <si>
    <t>Q86VP6 1xAcetyl [K574]</t>
  </si>
  <si>
    <t>P07305 [129-136]</t>
  </si>
  <si>
    <t>P07305 1xAcetyl [K132]</t>
  </si>
  <si>
    <t>biosynthetic process;cellular biosynthetic process;cellular component biogenesis;cellular component biogenesis at cellular level;cellular component organization or biogenesis;cellular component organization or biogenesis at cellular level;cellular macromolecule biosynthetic process;cellular macromolecule metabolic process;cellular metabolic process;cellular process;cellular protein metabolic process;macromolecule biosynthetic process;macromolecule metabolic process;metabolic process;primary metabolic process;protein metabolic process;ribonucleoprotein complex biogenesis;ribosome biogenesis;translation</t>
  </si>
  <si>
    <t>cell part;cytoplasmic part;intracellular membrane-bounded organelle;intracellular non-membrane-bounded organelle;intracellular organelle;intracellular organelle part;intracellular part;macromolecular complex;membrane-bounded organelle;non-membrane-bounded organelle;nuclear part;nucleolus;nucleus;organelle;organelle part;ribonucleoprotein complex;ribosome</t>
  </si>
  <si>
    <t>Completeproteome;Nucleus;Referenceproteome;Ribosomebiogenesis</t>
  </si>
  <si>
    <t>TRBP containing complex (DICER, RPL7A, EIF6, MOV10 and subunits of the 60S ribosomal particle)</t>
  </si>
  <si>
    <t>Q9UHA3</t>
  </si>
  <si>
    <t>Q9UHA3 [62-74]</t>
  </si>
  <si>
    <t>Probable ribosome biogenesis protein RLP24 OS=Homo sapiens OX=9606 GN=RSL24D1 PE=1 SV=1</t>
  </si>
  <si>
    <t>RSL24D1</t>
  </si>
  <si>
    <t>Q9UHA3 1xAcetyl [K73]</t>
  </si>
  <si>
    <t>Q15424 [64-84]</t>
  </si>
  <si>
    <t>Q15424 1xAcetyl [K83]</t>
  </si>
  <si>
    <t>biological regulation;biosynthetic process;cell proliferation;cellular biosynthetic process;cellular macromolecule biosynthetic process;cellular macromolecule metabolic process;cellular metabolic process;cellular nitrogen compound metabolic process;cellular process;developmental process;macromolecule biosynthetic process;macromolecule metabolic process;metabolic process;ncRNA metabolic process;ncRNA processing;negative regulation of biological process;negative regulation of cell differentiation;negative regulation of cellular process;negative regulation of developmental process;neuronal stem cell maintenance;nitrogen compound metabolic process;nucleic acid metabolic process;nucleobase-containing compound metabolic process;primary metabolic process;primary miRNA processing;regulation of biological process;regulation of biosynthetic process;regulation of cell differentiation;regulation of cellular biosynthetic process;regulation of cellular macromolecule biosynthetic process;regulation of cellular metabolic process;regulation of cellular process;regulation of developmental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arsenic-containing substance;response to chemical stimulus;response to inorganic substance;response to stimulus;RNA biosynthetic process;RNA metabolic process;RNA processing;stem cell maintenance;transcription, DNA-dependent</t>
  </si>
  <si>
    <t>Acetylation;Activator;Alternativesplicing;Completeproteome;Cytoplasm;Nucleus;Phosphoprotein;Referenceproteome;RNA-mediatedgenesilencing;Transcription;Transcriptionregulation</t>
  </si>
  <si>
    <t>CEN complex;Spliceosome</t>
  </si>
  <si>
    <t>Q9BXP5 [435-443]</t>
  </si>
  <si>
    <t>SRRT</t>
  </si>
  <si>
    <t>Q9BXP5 1xAcetyl [K442]</t>
  </si>
  <si>
    <t>biosynthetic process;cellular biosynthetic process;cellular lipid metabolic process;cellular macromolecule metabolic process;cellular metabolic process;cellular process;cellular protein metabolic process;cellular response to calcium ion;cellular response to chemical stimulus;cellular response to inorganic substance;cellular response to metal ion;cellular response to stimulus;establishment of localization;glycerolipid biosynthetic process;glycerolipid metabolic process;glycerophospholipid biosynthetic process;glycerophospholipid metabolic process;lipid biosynthetic process;lipid metabolic process;macromolecule metabolic process;macromolecule modification;metabolic process;organophosphate metabolic process;phosphate-containing compound metabolic process;phospholipid biosynthetic process;phospholipid metabolic process;phosphorus metabolic process;phosphorylation;primary metabolic process;protein metabolic process;protein modification process;protein phosphorylation;response to calcium ion;response to chemical stimulus;response to inorganic substance;response to metal ion;response to stimulus;small molecule metabolic process;transport;vesicle-mediated transport</t>
  </si>
  <si>
    <t>binding;calcium-dependent phospholipid binding;catalytic activity;kinase activity;lipid binding;phospholipid binding;phosphotransferase activity, alcohol group as acceptor;protein kinase activity;protein serine/threonine kinase activity;transferase activity;transferase activity, transferring phosphorus-containing groups;transporter activity</t>
  </si>
  <si>
    <t>cell part;cytoplasm;cytoplasmic part;cytosol;extracellular membrane-bounded organelle;extracellular organelle;extracellular region part;extracellular vesicular exosome;intracellular membrane-bounded organelle;intracellular organelle;intracellular part;membrane;membrane-bounded organelle;membrane-bounded vesicle;nucleus;organelle;plasma membrane;vesicle</t>
  </si>
  <si>
    <t>Completeproteome;Directproteinsequencing;Phosphoprotein;Polymorphism;Referenceproteome;Repeat</t>
  </si>
  <si>
    <t>O75131</t>
  </si>
  <si>
    <t>O75131 [242-254]</t>
  </si>
  <si>
    <t>Copine-3 OS=Homo sapiens OX=9606 GN=CPNE3 PE=1 SV=1</t>
  </si>
  <si>
    <t>CPNE3</t>
  </si>
  <si>
    <t>O75131 1xAcetyl [K253]</t>
  </si>
  <si>
    <t>binding;lipid binding</t>
  </si>
  <si>
    <t>extracellular region</t>
  </si>
  <si>
    <t>Completeproteome;Disulfidebond;Glycoprotein;Polymorphism;Referenceproteome;Secreted;Signal</t>
  </si>
  <si>
    <t>Q8NFQ5</t>
  </si>
  <si>
    <t>Q8NFQ5 [63-70]</t>
  </si>
  <si>
    <t>BPI fold-containing family B member 6 OS=Homo sapiens OX=9606 GN=BPIFB6 PE=1 SV=1</t>
  </si>
  <si>
    <t>BPIFB6</t>
  </si>
  <si>
    <t>Q8NFQ5 1xAcetyl [K68]</t>
  </si>
  <si>
    <t>Q13838 [192-200]</t>
  </si>
  <si>
    <t>Q13838 1xAcetyl [K200]</t>
  </si>
  <si>
    <t>Q5SSJ5 [321-330]</t>
  </si>
  <si>
    <t>Q5SSJ5 1xAcetyl [K329]</t>
  </si>
  <si>
    <t>P49916 [491-498]</t>
  </si>
  <si>
    <t>P49916 1xAcetyl [K497]</t>
  </si>
  <si>
    <t>ameboidal cell migration;anatomical structure development;anatomical structure morphogenesis;atrial septum morphogenesis;axon guidance;axon regeneration;axonogenesis;biological regulation;cardiac cell differentiation;cardiac cell fate determination;cardiac chamber morphogenesis;cardiac muscle cell myoblast differentiation;cardiac muscle tissue morphogenesis;cardiac right ventricle morphogenesis;cardiac septum morphogenesis;cardiac ventricle morphogenesis;cardioblast differentiation;cell differentiation;cell differentiation in spinal cord;cell fate determination;cell fate specification;cell migration;cell motility;cell part morphogenesis;cell projection morphogenesis;cell projection organization;cellular component morphogenesis;cellular component movement;cellular component organization;cellular component organization at cellular level;cellular component organization or biogenesis;cellular component organization or biogenesis at cellular level;cellular developmental process;cellular process;cellular response to chemical stimulus;cellular response to corticosteroid stimulus;cellular response to endogenous stimulus;cellular response to glucocorticoid stimulus;cellular response to hormone stimulus;cellular response to organic substance;cellular response to steroid hormone stimulus;cellular response to stimulus;cellular response to stress;central nervous system neuron differentiation;chemotaxis;cranial nerve development;developmental process;endocardial cushion morphogenesis;gland development;heart field specification;innervation;locomotion;mesenchymal cell differentiation;mesenchyme morphogenesis;muscle tissue morphogenesis;negative regulation of apoptosis;negative regulation of binding;negative regulation of biological process;negative regulation of biosynthetic process;negative regulation of canonical Wnt receptor signaling pathway;negative regulation of cell communication;negative regulation of cell death;negative regulation of cell differentiation;negative regulation of cellular biosynthetic process;negative regulation of cellular macromolecule biosynthetic process;negative regulation of cellular metabolic process;negative regulation of cellular process;negative regulation of defense response;negative regulation of developmental process;negative regulation of estrogen receptor signaling pathway;negative regulation of gene expression;negative regulation of inflammatory response;negative regulation of macromolecule biosynthetic process;negative regulation of macromolecule metabolic process;negative regulation of metabolic process;negative regulation of molecular function;negative regulation of neuron apoptosis;negative regulation of neuron differentiation;negative regulation of nitrogen compound metabolic process;negative regulation of nucleobase-containing compound metabolic process;negative regulation of programmed cell death;negative regulation of protein binding;negative regulation of protein homodimerization activity;negative regulation of response to external stimulus;negative regulation of response to stimulus;negative regulation of RNA metabolic process;negative regulation of signal transduction;negative regulation of signaling;negative regulation of steroid hormone receptor signaling pathway;negative regulation of transcription from RNA polymerase II promoter;negative regulation of transcription, DNA-dependent;negative regulation of Wnt receptor signaling pathway;nerve development;neural crest cell migration;neuron differentiation;neuron fate specification;neuron projection morphogenesis;neuron projection regeneration;organ development;outflow tract morphogenesis;outflow tract septum morphogenesis;pancreas development;pattern specification process;peripheral nervous system neuron axonogenesis;pharyngeal system development;pituitary gland development;positive regulation of angiogenesis;positive regulation of binding;positive regulation of biological process;positive regulation of biosynthetic process;positive regulation of cell communication;positive regulation of cell proliferation;positive regulation of cellular biosynthetic process;positive regulation of cellular metabolic process;positive regulation of cellular process;positive regulation of cellular protein metabolic process;positive regulation of cytokine production;positive regulation of developmental process;positive regulation of DNA binding;positive regulation of gene expression;positive regulation of granulocyte colony-stimulating factor production;positive regulation of granulocyte macrophage colony-stimulating factor production;positive regulation of hormone secretion;positive regulation of insulin secretion;positive regulation of interferon-gamma production;positive regulation of interleukin-1 alpha production;positive regulation of interleukin-1 beta production;positive regulation of interleukin-1 production;positive regulation of interleukin-12 production;positive regulation of interleukin-6 production;positive regulation of intracellular protein kinase cascade;positive regulation of JAK-STAT cascade;positive regulation of macromolecule biosynthetic process;positive regulation of macromolecule metabolic process;positive regulation of metabolic process;positive regulation of molecular function;positive regulation of multicellular organismal process;positive regulation of nitrogen compound metabolic process;positive regulation of nucleobase-containing compound metabolic process;positive regulation of peptide hormone secretion;positive regulation of peptide secretion;positive regulation of peptidyl-tyrosine phosphorylation;positive regulation of phosphate metabolic process;positive regulation of phosphorus metabolic process;positive regulation of phosphorylation;positive regulation of protein metabolic process;positive regulation of protein modification process;positive regulation of protein phosphorylation;positive regulation of response to stimulus;positive regulation of RNA metabolic process;positive regulation of secretion;positive regulation of signal transduction;positive regulation of signaling;positive regulation of transcription from RNA polymerase II promoter;positive regulation of transcription, DNA-dependent;positive regulation of transport;positive regulation of tumor necrosis factor production;positive regulation of tyrosine phosphorylation of STAT protein;positive regulation of tyrosine phosphorylation of Stat3 protein;positive regulation vascular endothelial growth factor production;regeneration;regionalization;regulation of anatomical structure morphogenesis;regulation of angiogenesis;regulation of apoptosis;regulation of binding;regulation of biological process;regulation of biosynthetic process;regulation of canonical Wnt receptor signaling pathway;regulation of cardioblast proliferation;regulation of cell communication;regulation of cell death;regulation of cell development;regulation of cell differentiation;regulation of cell proliferation;regulation of cellular biosynthetic process;regulation of cellular localization;regulation of cellular macromolecule biosynthetic process;regulation of cellular metabolic process;regulation of cellular process;regulation of cellular protein metabolic process;regulation of cytokine production;regulation of defense response;regulation of developmental process;regulation of DNA binding;regulation of estrogen receptor signaling pathway;regulation of gene expression;regulation of granulocyte colony-stimulating factor production;regulation of granulocyte macrophage colony-stimulating factor production;regulation of heart morphogenesis;regulation of hormone secretion;regulation of inflammatory response;regulation of insulin secretion;regulation of interferon-gamma production;regulation of interleukin-1 alpha production;regulation of interleukin-1 beta production;regulation of interleukin-1 production;regulation of interleukin-12 production;regulation of interleukin-6 production;regulation of intracellular protein kinase cascade;regulation of JAK-STAT cascade;regulation of localization;regulation of macromolecule biosynthetic process;regulation of macromolecule metabolic process;regulation of metabolic process;regulation of molecular function;regulation of multicellular organismal development;regulation of multicellular organismal process;regulation of nervous system development;regulation of neurogenesis;regulation of neuron apoptosis;regulation of neuron differentiation;regulation of nitrogen compound metabolic process;regulation of nucleobase-containing compound metabolic process;regulation of organ formation;regulation of organ morphogenesis;regulation of peptide hormone secretion;regulation of peptide secretion;regulation of peptide transport;regulation of peptidyl-tyrosine phosphorylation;regulation of phosphate metabolic process;regulation of phosphorus metabolic process;regulation of phosphorylation;regulation of primary metabolic process;regulation of programmed cell death;regulation of protein binding;regulation of protein homodimerization activity;regulation of protein metabolic process;regulation of protein modification process;regulation of protein phosphorylation;regulation of response to external stimulus;regulation of response to stimulus;regulation of response to stress;regulation of RNA metabolic process;regulation of secondary heart field cardioblast proliferation;regulation of secretion;regulation of signal transduction;regulation of signaling;regulation of steroid hormone receptor signaling pathway;regulation of transcription from RNA polymerase II promoter;regulation of transcription, DNA-dependent;regulation of transport;regulation of tumor necrosis factor production;regulation of tyrosine phosphorylation of STAT protein;regulation of tyrosine phosphorylation of Stat3 protein;regulation of vascular endothelial growth factor production;regulation of Wnt receptor signaling pathway;response to axon injury;response to chemical stimulus;response to corticosteroid stimulus;response to endogenous stimulus;response to external stimulus;response to glucocorticoid stimulus;response to hormone stimulus;response to organic substance;response to steroid hormone stimulus;response to stimulus;response to stress;response to wounding;retinal ganglion cell axon guidance;secondary heart field specification;sensory system development;specification of organ identity;spinal cord motor neuron cell fate specification;spinal cord motor neuron differentiation;system development;taxis;tissue morphogenesis;trigeminal nerve development;ventricular cardiac muscle tissue morphogenesis;visceral motor neuron differentiation</t>
  </si>
  <si>
    <t>activating transcription factor binding;bHLH transcription factor binding;binding;cation binding;chromatin binding;DNA binding;enhancer binding;enhancer sequence-specific DNA binding;estrogen receptor binding;hormone receptor binding;ion binding;ligand-dependent nuclear receptor binding;metal ion binding;nuclear hormone receptor binding;nucleic acid binding;protein binding;protein binding transcription factor activity;receptor binding;regulatory region DNA binding;regulatory region nucleic acid binding;RNA polymerase II activating transcription factor binding;RNA polymerase II transcription coactivator activity;RNA polymerase II transcription cofactor activity;RNA polymerase II transcription factor binding;RNA polymerase II transcription factor binding transcription factor activity;RNA polymerase II transcription factor binding transcription factor activity involved in positive regulation of transcription;sequence-specific DNA binding;steroid hormone receptor binding;transcription coactivator activity;transcription cofactor activity;transcription factor binding;transcription factor binding transcription factor activity;transcription regulatory region DNA binding;transcription regulatory region sequence-specific DNA binding;transition metal ion binding;zinc ion binding</t>
  </si>
  <si>
    <t>cell part;cytoplasm;cytoplasmic part;intracellular membrane-bounded organelle;intracellular organelle;intracellular organelle part;intracellular part;membrane-bounded organelle;mitochondrion;nuclear part;nucleoplasm;nucleus;organelle;organelle part</t>
  </si>
  <si>
    <t>Completeproteome;Developmentalprotein;DNA-binding;Homeobox;LIMdomain;Metal-binding;Nucleus;Phosphoprotein;Referenceproteome;Repeat;Zinc</t>
  </si>
  <si>
    <t>P61371</t>
  </si>
  <si>
    <t>P61371 [186-197]</t>
  </si>
  <si>
    <t>Insulin gene enhancer protein ISL-1 OS=Homo sapiens OX=9606 GN=ISL1 PE=1 SV=1</t>
  </si>
  <si>
    <t>ISL1</t>
  </si>
  <si>
    <t>P61371 1xAcetyl [K191]</t>
  </si>
  <si>
    <t>Q96JM3 [607-618]</t>
  </si>
  <si>
    <t>Q96JM3 1xAcetyl [K617]</t>
  </si>
  <si>
    <t>P62280 [49-59]</t>
  </si>
  <si>
    <t>P62280 1xAcetyl [K58]</t>
  </si>
  <si>
    <t>A6NHR9 [913-921]</t>
  </si>
  <si>
    <t>A6NHR9 1xAcetyl [K919]</t>
  </si>
  <si>
    <t>Q9BXP5 [665-677]</t>
  </si>
  <si>
    <t>Q9BXP5 1xAcetyl [K669]</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</si>
  <si>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stimulus;chromatin modification;chromatin organization;chromosome organization;covalent chromatin modification;demethylation;histone demethylation;histone H3-K9 demethylation;histone lysine demethylation;histone modification;intracellular signal transduction;macromolecule biosynthetic process;macromolecule metabolic process;macromolecule modification;metabolic process;nitrogen compound metabolic process;nucleic acid metabolic process;nucleobase-containing compound metabolic process;one-carbon metabolic process;organelle organization;positive regulation of biological process;positive regulation of cell proliferation;positive regulation of cellular process;primary metabolic process;protein dealkylation;protein demethylation;protein metabolic process;protein modification process;regulation of biological process;regulation of biosynthetic process;regulation of cell proliferation;regulation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stimulus;RNA biosynthetic process;RNA metabolic process;signal transduction;small GTPase mediated signal transduction;small molecule metabolic process;transcription, DNA-dependent</t>
  </si>
  <si>
    <t>androgen receptor binding;binding;catalytic activity;cation binding;demethylase activity;dioxygenase activity;enzyme binding;histone demethylase activity;histone demethylase activity (H3-K9 specific);hormone receptor binding;ion binding;metal ion binding;nuclear hormone receptor binding;oxidoreductase activity;protein binding;receptor binding;steroid hormone receptor binding;transition metal ion binding;zinc ion binding</t>
  </si>
  <si>
    <t>cell part;chromatin;chromosomal part;intracellular organelle part;intracellular part;nuclear chromatin;nuclear chromosome part;nuclear part;nucleoplasm;organelle part</t>
  </si>
  <si>
    <t>3D-structure;Alternativesplicing;Chromatinregulator;Completeproteome;Dioxygenase;Iron;Metal-binding;Nucleus;Oxidoreductase;Polymorphism;Referenceproteome;Repeat;Transcription;Transcriptionregulation;Zinc;Zinc-finger</t>
  </si>
  <si>
    <t>Q9H3R0</t>
  </si>
  <si>
    <t>Q9H3R0 [44-58]</t>
  </si>
  <si>
    <t>Lysine-specific demethylase 4C OS=Homo sapiens OX=9606 GN=KDM4C PE=1 SV=2</t>
  </si>
  <si>
    <t>KDM4C</t>
  </si>
  <si>
    <t>Q9H3R0 1xAcetyl [K48]</t>
  </si>
  <si>
    <t>adrenal gland development;anatomical structure development;behavior;behavioral defense response;behavioral fear response;biological regulation;cell differentiation;cell migration;cell motility;cell surface receptor linked signaling pathway;cellular component movement;cellular developmental process;cellular process;cellular response to stimulus;cerebellar granular layer development;cerebral cortex development;cognition;defecation;defense response;dentate gyrus development;developmental process;establishment of localization;excretion;fear response;gland development;learning or memory;locomotion;memory;multicellular organismal process;multicellular organismal response to stress;negative regulation of apoptosis;negative regulation of biological process;negative regulation of cell death;negative regulation of cellular process;negative regulation of neuron apoptosis;negative regulation of programmed cell death;nervous system development;neurological system process;Notch signaling pathway;organ development;positive regulation of biological process;positive regulation of biosynthetic process;positive regulation of cell division;positive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DNA-dependent;regulation of apoptosis;regulation of behavior;regulation of biological process;regulation of biosynthetic process;regulation of cell death;regulation of cell division;regulation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neuron apoptosis;regulation of nitrogen compound metabolic process;regulation of nucleobase-containing compound metabolic process;regulation of primary metabolic process;regulation of programmed cell death;regulation of response to stimulus;regulation of RNA metabolic process;regulation of transcription, DNA-dependent;response to chemical stimulus;response to corticosteroid stimulus;response to drug;response to endogenous stimulus;response to glucocorticoid stimulus;response to hormone stimulus;response to organic substance;response to steroid hormone stimulus;response to stimulus;response to stress;response to wounding;secretion;short-term memory;signal transduction;system development;system process;transport</t>
  </si>
  <si>
    <t>binding;carbohydrate binding;glycosaminoglycan binding;growth factor activity;heparin binding;pattern binding;polysaccharide binding;protein binding;receptor binding</t>
  </si>
  <si>
    <t>cell part;cell projection;cytoplasm;extracellular region;intracellular part</t>
  </si>
  <si>
    <t>3D-structure;Alternativesplicing;Completeproteome;Developmentalprotein;Differentiation;Directproteinsequencing;Disulfidebond;Growthfactor;Heparin-binding;Mitogen;Polymorphism;Referenceproteome;Secreted;Signal</t>
  </si>
  <si>
    <t>P21741</t>
  </si>
  <si>
    <t>P21741 [134-142]</t>
  </si>
  <si>
    <t>Midkine OS=Homo sapiens OX=9606 GN=MDK PE=1 SV=1</t>
  </si>
  <si>
    <t>MDK</t>
  </si>
  <si>
    <t>P21741 3xAcetyl [K138;K140;K]</t>
  </si>
  <si>
    <t>activation of caspase activity;aggresome assembly;biological regulation;biosynthetic process;carbohydrate metabolic process;catabolic process;cellular biosynthetic process;cellular carbohydrate metabolic process;cellular catabolic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macromolecule biosynthetic process;cellular macromolecule catabolic process;cellular macromolecule metabolic process;cellular metabolic process;cellular nitrogen compound metabolic process;cellular process;cellular protein metabolic process;cellular response to chemical stimulus;cellular response to heat;cellular response to organic substance;cellular response to stimulus;cellular response to stress;cellular response to topologically incorrect protein;cellular response to unfolded protein;DNA biosynthetic process;DNA metabolic process;DNA repair;double-strand break repair;endoplasmic reticulum unfolded protein response;ER to Golgi vesicle-mediated transport;ER-associated protein catabolic process;ER-nucleus signaling pathway;error-free translesion synthesis;establishment of localization;establishment of localization in cell;establishment of protein localization;glycosylation;Golgi vesicle transport;inclusion body assembly;intracellular protein transport;intracellular transport;macromolecular complex assembly;macromolecular complex subunit organization;macromolecule biosynthetic process;macromolecule catabolic process;macromolecule glycosylation;macromolecule metabolic process;macromolecule modification;metabolic process;modification-dependent macromolecule catabolic process;modification-dependent protein catabolic process;nitrogen compound metabolic process;nucleic acid metabolic process;nucleobase-containing compound metabolic process;peptidyl-amino acid modification;peptidyl-asparagine modification;positive regulation of biological process;positive regulation of caspase activity;positive regulation of catabolic process;positive regulation of catalytic activity;positive regulation of cellular catabolic process;positive regulation of cellular component organization;positive regulation of cellular metabolic process;positive regulation of cellular process;positive regulation of cellular protein metabolic process;positive regulation of hydrolase activity;positive regulation of macromolecule metabolic process;positive regulation of metabolic process;positive regulation of molecular function;positive regulation of peptidase activity;positive regulation of proteasomal ubiquitin-dependent protein catabolic process;positive regulation of protein catabolic process;positive regulation of protein complex assembly;positive regulation of protein metabolic process;positive regulation of proteolysis;postreplication repair;primary metabolic process;proteasomal protein catabolic process;proteasomal ubiquitin-dependent protein catabolic process;protein complex assembly;protein complex subunit organization;protein glycosylation;protein hexamerization;protein homooligomerization;protein metabolic process;protein modification by small protein conjugation;protein modification by small protein conjugation or removal;protein modification process;protein N-linked glycosylation;protein N-linked glycosylation via asparagine;protein oligomerization;protein transport;protein ubiquitination;proteolysis;proteolysis involved in cellular protein catabolic process;regulation of apoptosis;regulation of biological process;regulation of catabolic process;regulation of catalytic activity;regulation of cell death;regulation of cellular catabolic process;regulation of cellular component biogenesis;regulation of cellular component organization;regulation of cellular metabolic process;regulation of cellular process;regulation of cellular protein metabolic process;regulation of cysteine-type endopeptidase activity;regulation of cysteine-type endopeptidase activity involved in apoptotic process;regulation of endopeptidase activity;regulation of hydrolase activity;regulation of macromolecule metabolic process;regulation of metabolic process;regulation of molecular function;regulation of peptidase activity;regulation of primary metabolic process;regulation of programmed cell death;regulation of proteasomal protein catabolic process;regulation of proteasomal ubiquitin-dependent protein catabolic process;regulation of protein catabolic process;regulation of protein complex assembly;regulation of protein metabolic process;regulation of proteolysis;reproductive process;response to abiotic stimulus;response to chemical stimulus;response to DNA damage stimulus;response to endoplasmic reticulum stress;response to heat;response to organic substance;response to stimulus;response to stress;response to temperature stimulus;response to topologically incorrect protein;response to unfolded protein;retrograde protein transport, ER to cytosol;signal transduction;translesion synthesis;transport;ubiquitin-dependent protein catabolic process;vesicle-mediated transport;viral genome replication;viral reproductive process</t>
  </si>
  <si>
    <t>adenyl nucleotide binding;adenyl ribonucleotide binding;ADP binding;ATP binding;ATPase activity;binding;catalytic activity;enzyme activator activity;enzyme binding;enzyme regulator activity;hydrolase activity;hydrolase activity, acting on acid anhydrides;hydrolase activity, acting on acid anhydrides, in phosphorus-containing anhydrides;lipid binding;nucleoside-triphosphatase activity;nucleotide binding;peptidase activator activity;peptidase regulator activity;phosphatase binding;polyubiquitin binding;protein binding;protein domain specific binding;protein phosphatase binding;purine nucleotide binding;purine ribonucleoside triphosphate binding;purine ribonucleotide binding;pyrophosphatase activity;ribonucleotide binding;small conjugating protein binding;ubiquitin binding;ubiquitin-specific protease activator activity</t>
  </si>
  <si>
    <t>cell part;chromosomal part;cytoplasm;cytoplasmic part;cytoplasmic ubiquitin ligase complex;cytosol;endoplasmic reticulum;endoplasmic reticulum membrane;endoplasmic reticulum part;ER ubiquitin ligase complex;extracellular membrane-bounded organelle;extracellular organelle;extracellular region part;extracellular vesicular exosome;Hrd1p ubiquitin ligase complex;intracellular membrane-bounded organelle;intracellular organelle;intracellular organelle part;intracellular part;lipid particle;macromolecular complex;membrane;membrane part;membrane-bounded organelle;membrane-bounded vesicle;nuclear part;nucleoplasm;nucleus;organelle;organelle membrane;organelle part;perinuclear region of cytoplasm;proteasome complex;protein complex;site of double-strand break;ubiquitin ligase complex;vesicle</t>
  </si>
  <si>
    <t>3D-structure;Acetylation;Amyotrophiclateralsclerosis;ATP-binding;Completeproteome;Cytoplasm;Directproteinsequencing;Diseasemutation;DNAdamage;DNArepair;Endoplasmicreticulum;Hydrolase;Lipid-binding;Methylation;Neurodegeneration;Nucleotide-binding;Nucleus;Phosphoprotein;Referenceproteome;Transport;Ublconjugation;Ublconjugationpathway</t>
  </si>
  <si>
    <t>BRCA1-VCP complex;gp78-p97/VCP-DERL1 complex;Membrane protein complex (DERL1, SELS, VCP);Membrane protein complex (VCP, UFD1L, SEC61B);p97/VCP-VIMP-DERL1 complex;p97/VCP-VIMP-DERL1-DERL2-HRD1-SEL1L complex;p97/VCP-VIMP-DERL2 complex;Profilin 1 complex;SVIP-p97/VCP-DERL1 complex</t>
  </si>
  <si>
    <t>P55072</t>
  </si>
  <si>
    <t>P55072 [54-62]</t>
  </si>
  <si>
    <t>Transitional endoplasmic reticulum ATPase OS=Homo sapiens OX=9606 GN=VCP PE=1 SV=4</t>
  </si>
  <si>
    <t>VCP</t>
  </si>
  <si>
    <t>P55072 1xAcetyl [K60]</t>
  </si>
  <si>
    <t>P19338 1xAcetyl [K71]</t>
  </si>
  <si>
    <t>P21796 [94-109]</t>
  </si>
  <si>
    <t>P21796 1xAcetyl [K96]</t>
  </si>
  <si>
    <t>Q99676 [299-307];[467-475];[663-671];Q96N38 [333-341];[361-369];[389-397];[445-453];Q7L2R6 [292-300];[320-328];[348-356];Q5JNZ3 [352-360];[520-528];Q9H5H4 [282-290];Q7Z3V5 [412-420];[495-503];P17026 [104-112];Q08AN1 [290-298];[486-494];[514-522];[542-550];[626-634]</t>
  </si>
  <si>
    <t>Zinc finger protein 184 OS=Homo sapiens OX=9606 GN=ZNF184 PE=1 SV=4;Zinc finger protein 714 OS=Homo sapiens OX=9606 GN=ZNF714 PE=2 SV=3;Zinc finger protein 765 OS=Homo sapiens OX=9606 GN=ZNF765 PE=1 SV=2;Zinc finger protein 311 OS=Homo sapiens OX=9606 GN=ZNF311 PE=2 SV=2;Zinc finger protein 768 OS=Homo sapiens OX=9606 GN=ZNF768 PE=1 SV=2;Zinc finger protein 571 OS=Homo sapiens OX=9606 GN=ZNF571 PE=2 SV=3;Zinc finger protein 22 OS=Homo sapiens OX=9606 GN=ZNF22 PE=1 SV=3;Zinc finger protein 616 OS=Homo sapiens OX=9606 GN=ZNF616 PE=2 SV=2</t>
  </si>
  <si>
    <t>Q99676 1xAcetyl [K304];1xAcetyl [K472];1xAcetyl [K668];Q96N38 1xAcetyl [K338];1xAcetyl [K366];1xAcetyl [K394];1xAcetyl [K450];Q7L2R6 1xAcetyl [K297];1xAcetyl [K325];1xAcetyl [K353];Q5JNZ3 1xAcetyl [K357];1xAcetyl [K525];Q9H5H4 1xAcetyl [K287];Q7Z3V5 1xAcetyl [K417];1xAcetyl [K500];P17026 1xAcetyl [K109];Q08AN1 1xAcetyl [K295];1xAcetyl [K491];1xAcetyl [K519];1xAcetyl [K547];1xAcetyl [K631]</t>
  </si>
  <si>
    <t>Q00325 [207-214]</t>
  </si>
  <si>
    <t>Q00325 1xAcetyl [K209]</t>
  </si>
  <si>
    <t>P49756 [452-460]</t>
  </si>
  <si>
    <t>P49756 1xAcetyl [K453]</t>
  </si>
  <si>
    <t>Q15022 [168-190]</t>
  </si>
  <si>
    <t>Q15022 1xAcetyl [K170]</t>
  </si>
  <si>
    <t>Q86U86 [476-484]</t>
  </si>
  <si>
    <t>Q86U86 1xAcetyl [K483]</t>
  </si>
  <si>
    <t>cell part;cytoplasmic part;intracellular non-membrane-bounded organelle;intracellular organelle;intracellular organelle part;intracellular part;macromolecular complex;membrane;mitochondrial inner membrane;mitochondrial membrane;mitochondrial part;non-membrane-bounded organelle;organelle;organelle inner membrane;organelle membrane;organelle part;ribonucleoprotein complex;ribosome</t>
  </si>
  <si>
    <t>Alternativesplicing;Coiledcoil;Completeproteome;Mitochondrion;Polymorphism;Referenceproteome;Repeat;Ribonucleoprotein;Ribosomalprotein</t>
  </si>
  <si>
    <t>Q92552</t>
  </si>
  <si>
    <t>Q92552 [336-346]</t>
  </si>
  <si>
    <t>28S ribosomal protein S27, mitochondrial OS=Homo sapiens OX=9606 GN=MRPS27 PE=1 SV=3</t>
  </si>
  <si>
    <t>MRPS27</t>
  </si>
  <si>
    <t>Q92552 1xAcetyl [K340]</t>
  </si>
  <si>
    <t>Q9NTI5 [350-358];Q29RF7 [360-368]</t>
  </si>
  <si>
    <t>Sister chromatid cohesion protein PDS5 homolog B OS=Homo sapiens OX=9606 GN=PDS5B PE=1 SV=1;Sister chromatid cohesion protein PDS5 homolog A OS=Homo sapiens OX=9606 GN=PDS5A PE=1 SV=1</t>
  </si>
  <si>
    <t>PDS5A</t>
  </si>
  <si>
    <t>Q9NTI5 1xAcetyl [K356];Q29RF7 1xAcetyl [K366]</t>
  </si>
  <si>
    <t>Q8WVM7 [52-59]</t>
  </si>
  <si>
    <t>Cohesin subunit SA-1 OS=Homo sapiens OX=9606 GN=STAG1 PE=1 SV=3</t>
  </si>
  <si>
    <t>STAG1</t>
  </si>
  <si>
    <t>Q8WVM7 1xAcetyl [K57]</t>
  </si>
  <si>
    <t>Q00839 [256-268]</t>
  </si>
  <si>
    <t>Q00839 1xAcetyl [K265]</t>
  </si>
  <si>
    <t>Q16777 [120-127]</t>
  </si>
  <si>
    <t>Histone H2A type 2-C OS=Homo sapiens OX=9606 GN=H2AC20 PE=1 SV=4</t>
  </si>
  <si>
    <t>H2AC20</t>
  </si>
  <si>
    <t>Q16777 1xAcetyl [K127]</t>
  </si>
  <si>
    <t>biological adhesion;cell adhesion;cellular component disassembly;cellular component disassembly at cellular level;cellular component organization;cellular component organization at cellular level;cellular component organization or biogenesis;cellular component organization or biogenesis at cellular level;cellular process;collagen catabolic process;collagen metabolic process;extracellular matrix disassembly;extracellular matrix organization;extracellular structure organization;macromolecule metabolic process;metabolic process;multicellular organismal catabolic process;multicellular organismal macromolecule metabolic process;multicellular organismal metabolic process;multicellular organismal process</t>
  </si>
  <si>
    <t>collagen;extracellular matrix;extracellular matrix part;extracellular region;extracellular region part;proteinaceous extracellular matrix</t>
  </si>
  <si>
    <t>Alternativesplicing;Celladhesion;Collagen;Completeproteome;Extracellularmatrix;Glycoprotein;Hydroxylation;Polymorphism;Referenceproteome;Repeat;Secreted;Signal</t>
  </si>
  <si>
    <t>A8TX70</t>
  </si>
  <si>
    <t>A8TX70 [566-592]</t>
  </si>
  <si>
    <t>Collagen alpha-5(VI) chain OS=Homo sapiens OX=9606 GN=COL6A5 PE=1 SV=1</t>
  </si>
  <si>
    <t>COL6A5</t>
  </si>
  <si>
    <t>A8TX70 1xAcetyl [K583]</t>
  </si>
  <si>
    <t>Q5QNW6 [36-44];Q99879 [36-44];O60814 [36-44]</t>
  </si>
  <si>
    <t>Histone H2B type 2-F OS=Homo sapiens OX=9606 GN=H2BC18 PE=1 SV=3;Histone H2B type 1-M OS=Homo sapiens OX=9606 GN=H2BC14 PE=1 SV=3;Histone H2B type 1-K OS=Homo sapiens OX=9606 GN=H2BC12 PE=1 SV=3</t>
  </si>
  <si>
    <t>Q5QNW6 1xAcetyl [K44];Q99879 1xAcetyl [K44];O60814 1xAcetyl [K44]</t>
  </si>
  <si>
    <t>Acetylation;Completeproteome;DNA-binding;Metal-binding;Nucleus;Polymorphism;Referenceproteome;Repeat;Transcription;Transcriptionregulation;Zinc;Zinc-finger</t>
  </si>
  <si>
    <t>Q96MX3</t>
  </si>
  <si>
    <t>Q96MX3 [161-169]</t>
  </si>
  <si>
    <t>Zinc finger protein 48 OS=Homo sapiens OX=9606 GN=ZNF48 PE=1 SV=2</t>
  </si>
  <si>
    <t>ZNF48</t>
  </si>
  <si>
    <t>Q96MX3 1xAcetyl [K166]</t>
  </si>
  <si>
    <t>P49792 [721-734]</t>
  </si>
  <si>
    <t>P49792 1xAcetyl [K733]</t>
  </si>
  <si>
    <t>Q8WWQ0 [1000-1010]</t>
  </si>
  <si>
    <t>Q8WWQ0 1xAcetyl [K1005]</t>
  </si>
  <si>
    <t>biological regulation;biosynthetic process;cellular biosynthetic process;cellular macromolecule biosynthetic process;cellular macromolecule metabolic process;cellular metabolic process;cellular nitrogen compound metabolic process;cellular process;cellular protein metabolic process;cellular response to chemical stimulus;cellular response to endogenous stimulus;cellular response to epidermal growth factor stimulus;cellular response to growth factor stimulus;cellular response to organic substance;cellular response to stimulus;gene expression;macromolecule biosynthetic process;macromolecule metabolic process;metabolic process;nitrogen compound metabolic process;nucleic acid metabolic process;nucleobase-containing compound metabolic process;primary metabolic process;protein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chemical stimulus;response to endogenous stimulus;response to epidermal growth factor stimulus;response to growth factor stimulus;response to organic substance;response to stimulus;RNA biosynthetic process;RNA metabolic process;transcription, DNA-dependent;translation;translational elongation</t>
  </si>
  <si>
    <t>binding;catalytic activity;enzyme binding;GTP binding;GTPase activity;guanyl nucleotide binding;guanyl ribonucleotide binding;hydrolase activity;hydrolase activity, acting on acid anhydrides;hydrolase activity, acting on acid anhydrides, in phosphorus-containing anhydrides;kinase binding;nucleic acid binding;nucleoside-triphosphatase activity;nucleotide binding;protein binding;protein kinase binding;purine nucleotide binding;purine ribonucleoside triphosphate binding;purine ribonucleotide binding;pyrophosphatase activity;ribonucleotide binding;RNA binding;translation elongation factor activity;translation factor activity, nucleic acid binding;tRNA binding</t>
  </si>
  <si>
    <t>cell cortex part;cell part;cell projection membrane;cell projection part;cortical actin cytoskeleton;cortical cytoskeleton;cytoplasm;cytoplasmic part;cytoskeletal part;cytoskeleton;cytosol;eukaryotic translation elongation factor 1 complex;extracellular membrane-bounded organelle;extracellular organelle;extracellular region part;extracellular space;extracellular vesicular exosome;intracellular membrane-bounded organelle;intracellular non-membrane-bounded organelle;intracellular organelle;intracellular organelle part;intracellular part;leading edge membrane;macromolecular complex;membrane;membrane part;membrane-bounded organelle;membrane-bounded vesicle;non-membrane-bounded organelle;nuclear part;nucleolus;nucleus;organelle;organelle part;plasma membrane part;protein complex;ruffle membrane;vesicle</t>
  </si>
  <si>
    <t>3D-structure;Acetylation;Alternativesplicing;Completeproteome;Cytoplasm;Directproteinsequencing;Elongationfactor;GTP-binding;Methylation;Nucleotide-binding;Nucleus;Phosphoprotein;Proteinbiosynthesis;Referenceproteome;Transcription;Transcriptionregulation;Ublconjugation</t>
  </si>
  <si>
    <t>Nop56p-associated pre-rRNA complex;SNW1 complex</t>
  </si>
  <si>
    <t>P68104 [173-180]</t>
  </si>
  <si>
    <t>EEF1A1</t>
  </si>
  <si>
    <t>P68104 1xAcetyl [K179]</t>
  </si>
  <si>
    <t>acetyl-CoA catabolic process;acetyl-CoA metabolic process;anatomical structure development;carboxylic acid metabolic process;catabolic process;cellular catabolic process;cellular ketone metabolic process;cellular metabolic process;cellular process;coenzyme catabolic process;coenzyme metabolic process;cofactor catabolic process;cofactor metabolic process;developmental process;dicarboxylic acid metabolic process;electron transport chain;generation of precursor metabolites and energy;metabolic process;nervous system development;organic acid metabolic process;oxidation-reduction process;oxoacid metabolic process;respiratory electron transport chain;small molecule metabolic process;succinate metabolic process;system development;tricarboxylic acid cycle</t>
  </si>
  <si>
    <t>binding;catalytic activity;coenzyme binding;cofactor binding;flavin adenine dinucleotide binding;oxidoreductase activity;oxidoreductase activity, acting on the CH-CH group of donors;oxidoreductase activity, acting on the CH-CH group of donors, quinone or related compound as acceptor;succinate dehydrogenase (ubiquinone) activity;succinate dehydrogenase activity</t>
  </si>
  <si>
    <t>cell part;cytoplasmic part;fumarate reductase complex;intracellular membrane-bounded organelle;intracellular organelle;intracellular organelle part;intracellular part;macromolecular complex;membrane;membrane part;membrane-bounded organelle;mitochondrial inner membrane;mitochondrial membrane;mitochondrial membrane part;mitochondrial part;mitochondrial respiratory chain complex II;mitochondrion;organelle;organelle inner membrane;organelle membrane;organelle part;protein complex;succinate dehydrogenase complex;succinate dehydrogenase complex (ubiquinone)</t>
  </si>
  <si>
    <t>Alzheimer's disease;Citrate cycle (TCA cycle);Huntington's disease;Oxidative phosphorylation;Parkinson's disease</t>
  </si>
  <si>
    <t>Acetylation;Alternativesplicing;Cardiomyopathy;Completeproteome;Directproteinsequencing;Diseasemutation;Electrontransport;FAD;Flavoprotein;Leighsyndrome;Membrane;Mitochondrion;Mitochondrioninnermembrane;Oxidoreductase;Phosphoprotein;Polymorphism;Referenceproteome;Transitpeptide;Transport;Tricarboxylicacidcycle;Tumorsuppressor</t>
  </si>
  <si>
    <t>P31040</t>
  </si>
  <si>
    <t>P31040 [172-182]</t>
  </si>
  <si>
    <t>Succinate dehydrogenase [ubiquinone] flavoprotein subunit, mitochondrial OS=Homo sapiens OX=9606 GN=SDHA PE=1 SV=2</t>
  </si>
  <si>
    <t>SDHA</t>
  </si>
  <si>
    <t>P31040 1xAcetyl [K179]</t>
  </si>
  <si>
    <t>Q15424 [563-570];Q14151 [571-578]</t>
  </si>
  <si>
    <t>Q15424 1xAcetyl [K568];Q14151 1xAcetyl [K576]</t>
  </si>
  <si>
    <t>P10809 [397-417]</t>
  </si>
  <si>
    <t>P10809 1xAcetyl [K405]</t>
  </si>
  <si>
    <t>P62851 [42-52]</t>
  </si>
  <si>
    <t>P62851 1xAcetyl [K43]</t>
  </si>
  <si>
    <t>cell cycle process;cellular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process;chromatin modification;chromatin organization;chromosome organization;covalent chromatin modification;G2/M transition of mitotic cell cycle;histone acetylation;histone H3 acetylation;histone modification;internal peptidyl-lysine acetylation;internal protein amino acid acetylation;macromolecule metabolic process;macromolecule modification;metabolic process;organelle organization;peptidyl-amino acid modification;peptidyl-lysine acetylation;peptidyl-lysine modification;primary metabolic process;protein acetylation;protein acylation;protein metabolic process;protein modification process</t>
  </si>
  <si>
    <t>acetyltransferase activity;binding;catalytic activity;histone acetyltransferase activity;LIM domain binding;lysine N-acetyltransferase activity;N-acetyltransferase activity;N-acyltransferase activity;protein binding;protein domain specific binding;transferase activity;transferase activity, transferring acyl groups;transferase activity, transferring acyl groups other than amino-acyl groups</t>
  </si>
  <si>
    <t>Ada2/Gcn5/Ada3 transcription activator complex;cell part;cytoplasm;histone acetyltransferase complex;intracellular membrane-bounded organelle;intracellular organelle;intracellular organelle part;intracellular part;macromolecular complex;membrane-bounded organelle;nuclear part;nucleoplasm part;nucleus;organelle;organelle part;protein complex</t>
  </si>
  <si>
    <t>Acetylation;Alternativesplicing;Completeproteome;Cytoplasm;Nucleus;Polymorphism;Referenceproteome</t>
  </si>
  <si>
    <t>Q9H8E8</t>
  </si>
  <si>
    <t>Q9H8E8 [285-296]</t>
  </si>
  <si>
    <t>Cysteine-rich protein 2-binding protein OS=Homo sapiens OX=9606 GN=KAT14 PE=1 SV=3</t>
  </si>
  <si>
    <t>KAT14</t>
  </si>
  <si>
    <t>Q9H8E8 1xAcetyl [K292]</t>
  </si>
  <si>
    <t>Q9UIG0 [493-504]</t>
  </si>
  <si>
    <t>Q9UIG0 1xAcetyl [K501]</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</si>
  <si>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abiotic stimulus;cellular response to chemical stimulus;cellular response to endogenous stimulus;cellular response to estradiol stimulus;cellular response to estrogen stimulus;cellular response to hormone stimulus;cellular response to light stimulus;cellular response to organic substance;cellular response to radiation;cellular response to steroid hormone stimulus;cellular response to stimulus;cellular response to stress;cellular response to UV;chromatin modification;chromatin organization;chromatin remodeling;chromosome organization;covalent chromatin modification;DNA conformation change;DNA duplex unwinding;DNA geometric change;DNA metabolic process;DNA recombination;DNA repair;establishment of localization;establishment of protein localization;establishment of protein localization to chromatin;establishment of protein localization to chromosome;establishment of protein localization to organelle;gene looping;histone acetylation;histone H2A acetylation;histone H4 acetylation;histone modification;internal peptidyl-lysine acetylation;internal protein amino acid acetylation;macromolecule biosynthetic process;macromolecule metabolic process;macromolecule modification;metabolic process;negative regulation of binding;negative regulation of estrogen receptor binding;negative regulation of molecular function;negative regulation of protein binding;nitrogen compound metabolic process;nucleic acid metabolic process;nucleobase-containing compound metabolic process;organelle organization;peptidyl-amino acid modification;peptidyl-lysine acetylation;peptidyl-lysine modification;positive regulation of biological process;positive regulation of biosynthetic process;positive regulation of cellular biosynthetic process;positive regulation of cellular component organization;positive regulation of cellular metabolic process;positive regulation of cellular process;positive regulation of cellular protein metabolic process;positive regulation of gene expression;positive regulation of histone acetylation;positive regulation of histone modification;positive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organelle organization;positive regulation of peptidyl-lysine acetylation;positive regulation of protein metabolic process;positive regulation of protein modification process;positive regulation of RNA metabolic process;positive regulation of transcription from RNA polymerase II promoter;positive regulation of transcription, DNA-dependent;primary metabolic process;protein acetylation;protein acylation;protein folding;protein metabolic process;protein modification process;regulation of binding;regulation of biological process;regulation of biosynthetic process;regulation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estrogen receptor binding;regulation of gene expression;regulation of growth;regulation of histone acetylation;regulation of histone modification;regulation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organelle organization;regulation of peptidyl-lysine acetylation;regulation of primary metabolic process;regulation of protein binding;regulation of protein metabolic process;regulation of protein modification process;regulation of RNA metabolic process;regulation of transcription from RNA polymerase II promoter;regulation of transcription, DNA-dependent;response to abiotic stimulus;response to chemical stimulus;response to DNA damage stimulus;response to endogenous stimulus;response to estradiol stimulus;response to estrogen stimulus;response to hormone stimulus;response to light stimulus;response to organic substance;response to radiation;response to steroid hormone stimulus;response to stimulus;response to stress;response to UV;RNA biosynthetic process;RNA metabolic process;transcription, DNA-dependent;transcriptional activation by promoter-enhancer looping</t>
  </si>
  <si>
    <t>5'-3' DNA helicase activity;adenyl nucleotide binding;adenyl ribonucleotide binding;ATP binding;ATPase activity;ATPase activity, coupled;ATP-dependent 5'-3' DNA helicase activity;ATP-dependent DNA helicase activity;ATP-dependent helicase activity;binding;catalytic activity;chromatin binding;chromatin DNA binding;core promoter binding;core promoter sequence-specific DNA binding;damaged DNA binding;DNA binding;DNA helicase activity;DNA-dependent ATPase activity;enhancer binding;enhancer sequence-specific DNA binding;helicase activity;hydrolase activity;hydrolase activity, acting on acid anhydrides;hydrolase activity, acting on acid anhydrides, in phosphorus-containing anhydrides;identical protein binding;nucleic acid binding;nucleoside-triphosphatase activity;nucleotide binding;protein binding;purine NTP-dependent helicase activity;purine nucleotide binding;purine ribonucleoside triphosphate binding;purine ribonucleotide binding;pyrophosphatase activity;regulatory region DNA binding;regulatory region nucleic acid binding;ribonucleotide binding;RNA polymerase II core promoter sequence-specific DNA binding;RNA polymerase II distal enhancer sequence-specific DNA binding;RNA polymerase II regulatory region DNA binding;RNA polymerase II regulatory region sequence-specific DNA binding;sequence-specific DNA binding;structure-specific DNA binding;transcription regulatory region DNA binding;transcription regulatory region sequence-specific DNA binding;unfolded protein binding</t>
  </si>
  <si>
    <t>cell part;chromatin;chromatin remodeling complex;chromosomal part;cytoplasm;DNA helicase complex;euchromatin;extracellular membrane-bounded organelle;extracellular organelle;extracellular region part;extracellular vesicular exosome;H4/H2A histone acetyltransferase complex;histone acetyltransferase complex;histone methyltransferase complex;Ino80 complex;intracellular;intracellular membrane-bounded organelle;intracellular organelle;intracellular organelle part;intracellular part;macromolecular complex;membrane;membrane-bounded organelle;membrane-bounded vesicle;methyltransferase complex;MLL1 complex;NuA4 histone acetyltransferase complex;nuclear chromatin;nuclear chromosome part;nuclear euchromatin;nuclear matrix;nuclear part;nucleoplasm;nucleoplasm part;nucleus;organelle;organelle part;protein complex;ribonucleoprotein complex;Swr1 complex;vesicle</t>
  </si>
  <si>
    <t>3D-structure;Acetylation;Activator;Alternativesplicing;ATP-binding;Chromatinregulator;Completeproteome;Cytoplasm;Directproteinsequencing;DNAdamage;DNArecombination;DNArepair;Growthregulation;Helicase;Hydrolase;Membrane;Nucleotide-binding;Nucleus;Referenceproteome;Transcription;Transcriptionregulation</t>
  </si>
  <si>
    <t>cMYC-ATPase-helicase complex;c-MYC-ATPase-helicase complex;DMAP1-associated complex;INO80 chromatin remodeling complex;NuA4/Tip60 HAT complex;NuA4/Tip60-HAT complex A;NuA4/Tip60-HAT complex B;p400-associated complex;SRCAP-associated chromatin remodeling complex;TIP49-TIP48-BAF53 complex;TIP60 histone acetylase complex;URI complex (Unconventional prefoldin RPB5 Interactor)</t>
  </si>
  <si>
    <t>Q9Y230</t>
  </si>
  <si>
    <t>Q9Y230 [224-235]</t>
  </si>
  <si>
    <t>RuvB-like 2 OS=Homo sapiens OX=9606 GN=RUVBL2 PE=1 SV=3</t>
  </si>
  <si>
    <t>RUVBL2</t>
  </si>
  <si>
    <t>Q9Y230 1xAcetyl [K234]</t>
  </si>
  <si>
    <t>Q9ULW0 [568-583]</t>
  </si>
  <si>
    <t>Q9ULW0 1xAcetyl [K582]</t>
  </si>
  <si>
    <t>Q16560 2xAcetyl [K147;K148]</t>
  </si>
  <si>
    <t>Q8IYI8</t>
  </si>
  <si>
    <t>Q8IYI8 [39-48]</t>
  </si>
  <si>
    <t>Zinc finger protein 440 OS=Homo sapiens OX=9606 GN=ZNF440 PE=1 SV=1</t>
  </si>
  <si>
    <t>ZNF440</t>
  </si>
  <si>
    <t>Q8IYI8 2xAcetyl [K45;K48]</t>
  </si>
  <si>
    <t>Q14978 [194-204]</t>
  </si>
  <si>
    <t>Q14978 1xAcetyl [K197]</t>
  </si>
  <si>
    <t>P46087 [656-685]</t>
  </si>
  <si>
    <t>P46087 1xAcetyl [K669]</t>
  </si>
  <si>
    <t>Q9Y2X3 [21-30]</t>
  </si>
  <si>
    <t>Q9Y2X3 1xAcetyl [K21]</t>
  </si>
  <si>
    <t>O60264 [837-848]</t>
  </si>
  <si>
    <t>O60264 1xAcetyl [K847]</t>
  </si>
  <si>
    <t>Q96T58 [3232-3240]</t>
  </si>
  <si>
    <t>Q96T58 1xAcetyl [K3235]</t>
  </si>
  <si>
    <t>P09874 [848-857]</t>
  </si>
  <si>
    <t>P09874 1xAcetyl [K852]</t>
  </si>
  <si>
    <t>Q9NVP1 [568-577]</t>
  </si>
  <si>
    <t>Q9NVP1 1xAcetyl [K571]</t>
  </si>
  <si>
    <t>Q8NDD1 [160-172]</t>
  </si>
  <si>
    <t>Q8NDD1 1xAcetyl [K170]</t>
  </si>
  <si>
    <t>P11142 [237-247]</t>
  </si>
  <si>
    <t>P11142 1xAcetyl [K246]</t>
  </si>
  <si>
    <t>O75643 [275-285]</t>
  </si>
  <si>
    <t>O75643 1xAcetyl [K284]</t>
  </si>
  <si>
    <t>biological regulation;cellular macromolecule metabolic process;cellular metabolic process;cellular process;cellular protein metabolic process;establishment of localization;establishment of localization in cell;establishment of protein localization;establishment of protein localization in mitochondrion;establishment of protein localization to organelle;intracellular protein transport;intracellular transport;macromolecule metabolic process;metabolic process;mitochondrial transport;negative regulation of apoptosis;negative regulation of biological process;negative regulation of cell death;negative regulation of cellular process;negative regulation of programmed cell death;nuclear export;nuclear transport;nucleocytoplasmic transport;primary metabolic process;protein export from nucleus;protein folding;protein import;protein metabolic process;protein targeting;protein targeting to mitochondrion;protein transport;regulation of apoptosis;regulation of biological process;regulation of cell death;regulation of cellular process;regulation of programmed cell death;transport</t>
  </si>
  <si>
    <t>adherens junction;anchoring junction;cell junction;cell part;cell-substrate adherens junction;cell-substrate junction;cytoplasm;cytoplasmic part;extracellular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part;membrane-bounded organelle;membrane-bounded vesicle;mitochondrial nucleoid;mitochondrial part;mitochondrion;non-membrane-bounded organelle;nuclear part;nucleoid;nucleolus;organelle;organelle part;vesicle</t>
  </si>
  <si>
    <t>ko05152;RNA degradation</t>
  </si>
  <si>
    <t>3D-structure;Acetylation;ATP-binding;Chaperone;Completeproteome;Directproteinsequencing;Mitochondrion;Nucleotide-binding;Nucleus;Polymorphism;Referenceproteome;Transitpeptide</t>
  </si>
  <si>
    <t>P38646 [136-143]</t>
  </si>
  <si>
    <t>HSPA9</t>
  </si>
  <si>
    <t>P38646 1xAcetyl [K138]</t>
  </si>
  <si>
    <t>Q5JNZ3</t>
  </si>
  <si>
    <t>Q5JNZ3 [217-226]</t>
  </si>
  <si>
    <t>Zinc finger protein 311 OS=Homo sapiens OX=9606 GN=ZNF311 PE=2 SV=2</t>
  </si>
  <si>
    <t>ZNF311</t>
  </si>
  <si>
    <t>Q5JNZ3 2xAcetyl [K217;K219]</t>
  </si>
  <si>
    <t>P02545 [145-155]</t>
  </si>
  <si>
    <t>Q5QNW6 [35-44];O60814 [35-44]</t>
  </si>
  <si>
    <t>Q15233 [240-249]</t>
  </si>
  <si>
    <t>Q15233 1xAcetyl [K243]</t>
  </si>
  <si>
    <t>biological regulation;biosynthetic process;cell cycle;cell cycle checkpoint;cell cycle phase;cell cycle process;cell division;cellular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stimulus;chromosome segregation;cytokinesis;cytoskeleton organization;establishment of chromosome localization;establishment of localization;establishment of localization in cell;establishment of organelle localization;G2/M transition of mitotic cell cycle;intracellular signal transduction;localization;macromolecule biosynthetic process;macromolecule localization;macromolecule metabolic process;macromolecule modification;metabolic process;microtubule cytoskeleton organization;microtubule-based process;mitosis;mitotic cell cycle;mitotic spindle organization;negative regulation of apoptosis;negative regulation of biological process;negative regulation of biosynthetic process;negative regulation of caspase activity;negative regulation of catalytic activity;negative regulation of cell death;negative regulation of cellular biosynthetic process;negative regulation of cellular macromolecule biosynthetic process;negative regulation of cellular metabolic process;negative regulation of cellular process;negative regulation of gene expression;negative regulation of hydrolase activity;negative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peptidase activity;negative regulation of programmed cell death;negative regulation of RNA metabolic process;negative regulation of transcription, DNA-dependent;nitrogen compound metabolic process;nuclear division;nucleic acid metabolic process;nucleobase-containing compound metabolic process;organelle assembly;organelle fission;organelle organization;phosphate-containing compound metabolic process;phosphorus metabolic process;phosphorylation;positive regulation of biological process;positive regulation of cell cycle;positive regulation of cell cycle process;positive regulation of cell proliferation;positive regulation of cellular process;positive regulation of exit from mitosis;positive regulation of mitotic cell cycle;primary metabolic process;protein complex localization;protein localization;protein metabolic process;protein modification by small protein conjugation;protein modification by small protein conjugation or removal;protein modification process;protein phosphorylation;protein ubiquitination;regulation of apoptosis;regulation of biological process;regulation of biosynthetic process;regulation of catalytic activity;regulation of cell cycle;regulation of cell cycle arrest;regulation of cell cycle process;regulation of cell death;regulation of cell proliferation;regulation of cellular biosynthetic process;regulation of cellular macromolecule biosynthetic process;regulation of cellular metabolic process;regulation of cellular process;regulation of cysteine-type endopeptidase activity;regulation of cysteine-type endopeptidase activity involved in apoptotic process;regulation of endopeptidase activity;regulation of exit from mitosis;regulation of gene expression;regulation of hydrolase activity;regulation of macromolecule biosynthetic process;regulation of macromolecule metabolic process;regulation of metabolic process;regulation of mitotic cell cycle;regulation of molecular function;regulation of nitrogen compound metabolic process;regulation of nucleobase-containing compound metabolic process;regulation of peptidase activity;regulation of primary metabolic process;regulation of programmed cell death;regulation of response to stimulus;regulation of RNA metabolic process;regulation of signal transduction;regulation of signaling;regulation of transcription, DNA-dependent;response to stimulus;RNA biosynthetic process;RNA metabolic process;signal transduction;small GTPase mediated signal transduction;spindle assembly;spindle assembly involved in mitosis;spindle checkpoint;spindle organization;transcription, DNA-dependent</t>
  </si>
  <si>
    <t>acid-amino acid ligase activity;binding;caspase inhibitor activity;caspase regulator activity;catalytic activity;cation binding;chaperone binding;cobalt ion binding;cofactor binding;cysteine-type endopeptidase inhibitor activity;cytoskeletal protein binding;endopeptidase inhibitor activity;endopeptidase regulator activity;enzyme binding;enzyme inhibitor activity;enzyme regulator activity;GTPase binding;identical protein binding;ion binding;ligase activity;ligase activity, forming carbon-nitrogen bonds;metal ion binding;microtubule binding;peptidase inhibitor activity;peptidase regulator activity;protein binding;protein dimerization activity;protein heterodimerization activity;protein homodimerization activity;Ran GTPase binding;Ras GTPase binding;small conjugating protein ligase activity;small GTPase binding;transition metal ion binding;tubulin binding;ubiquitin-protein ligase activity;zinc ion binding</t>
  </si>
  <si>
    <t>cell part;centriole;chromosomal part;chromosome;chromosome passenger complex;chromosome, centromeric region;condensed chromosome kinetochore;cytoplasm;cytoplasmic microtubule;cytoplasmic part;cytoskeletal part;cytosol;interphase microtubule organizing center;intracellular membrane-bounded organelle;intracellular non-membrane-bounded organelle;intracellular organelle;intracellular organelle part;intracellular part;kinetochore;macromolecular complex;membrane-bounded organelle;microtubule;microtubule associated complex;microtubule organizing center;microtubule organizing center part;midbody;non-membrane-bounded organelle;nuclear chromosome;nuclear part;nucleus;organelle;organelle part;protein complex;spindle;spindle microtubule</t>
  </si>
  <si>
    <t>Colorectal cancer;Pathways in cancer</t>
  </si>
  <si>
    <t>3D-structure;Acetylation;Alternativesplicing;Apoptosis;Cellcycle;Celldivision;Centromere;Chromosome;Chromosomepartition;Completeproteome;Cytoplasm;Cytoskeleton;Kinetochore;Metal-binding;Microtubule;Mitosis;Nucleus;Phosphoprotein;Polymorphism;Proteaseinhibitor;Referenceproteome;Repressor;Thiolproteaseinhibitor;Transcription;Transcriptionregulation;Ublconjugation;Zinc</t>
  </si>
  <si>
    <t>BIRC5-AURKB-INCENP-EVI5 complex;Chromosomal passenger complex CPC (CDCA8, AURKB, BIRC5);Chromosomal passenger complex CPC (INCENP, BIRC5, AURKB);Chromosomal passenger complex CPC (INCENP, CDCA8, BIRC5);Chromosomal passenger complex CPC (INCENP, CDCA8, BIRC5, AURKB);CRM1-Survivin mitotic complex;CRM1-Survivin-AuroraB mitotic complex;RasGAP-AURKA/AURKB-survivin complex;Survivin homodimer complex</t>
  </si>
  <si>
    <t>O15392</t>
  </si>
  <si>
    <t>O15392 [123-130]</t>
  </si>
  <si>
    <t>Baculoviral IAP repeat-containing protein 5 OS=Homo sapiens OX=9606 GN=BIRC5 PE=1 SV=3</t>
  </si>
  <si>
    <t>BIRC5</t>
  </si>
  <si>
    <t>O15392 1xAcetyl [K129]</t>
  </si>
  <si>
    <t>Q07955 [31-43]</t>
  </si>
  <si>
    <t>P11388 [513-520];Q02880 [534-541]</t>
  </si>
  <si>
    <t>P11388 1xAcetyl [K519];Q02880 1xAcetyl [K540]</t>
  </si>
  <si>
    <t>biological regulation;biosynthetic process;cellular biosynthetic process;cellular macromolecule biosynthetic process;cellular macromolecule metabolic process;cellular metabolic process;cellular nitrogen compound metabolic process;cellular process;cellular response to stimulus;cellular response to stress;DNA metabolic process;DNA repair;gene expression;intracellular signal transduction;macromolecule biosynthetic process;macromolecule metabolic process;metabolic process;mRNA metabolic process;mRNA processing;nitrogen compound metabolic process;nuclear mRNA splicing, via spliceosome;nucleic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DNA damage stimulus;response to stimulus;response to stress;RNA biosynthetic process;RNA metabolic process;RNA processing;RNA splicing;RNA splicing, via transesterification reactions;RNA splicing, via transesterification reactions with bulged adenosine as nucleophile;signal transduction;signal transduction in response to DNA damage;signal transduction involved in cell cycle checkpoint;signal transduction involved in DNA damage checkpoint;signal transduction involved in DNA integrity checkpoint;transcription, DNA-dependent</t>
  </si>
  <si>
    <t>binding;chromatin binding;DNA binding;nucleic acid binding;protein binding;protein domain specific binding;WD40-repeat domain binding</t>
  </si>
  <si>
    <t>catalytic step 2 spliceosome;cell part;cytoplasm;intracellular membrane-bounded organelle;intracellular non-membrane-bounded organelle;intracellular organelle;intracellular organelle part;intracellular part;macromolecular complex;membrane;membrane-bounded organelle;non-membrane-bounded organelle;nuclear body;nuclear part;nuclear speck;nucleolus;nucleoplasm;nucleoplasm part;nucleus;organelle;organelle part;protein complex;Prp19 complex;ribonucleoprotein complex;spliceosomal complex</t>
  </si>
  <si>
    <t>3D-structure;Activator;Cellcycle;Chromosomalrearrangement;Coiledcoil;Completeproteome;Cytoplasm;DNA-binding;DNAdamage;DNArepair;mRNAprocessing;mRNAsplicing;Nucleus;Phosphoprotein;Polymorphism;Referenceproteome;Repeat;RNA-binding;Spliceosome;Transcription;Transcriptionregulation</t>
  </si>
  <si>
    <t>C complex spliceosome;CDC5L complex;CDC5L core complex;SNW1 complex;Spliceosome</t>
  </si>
  <si>
    <t>Q99459</t>
  </si>
  <si>
    <t>Q99459 [193-201]</t>
  </si>
  <si>
    <t>Cell division cycle 5-like protein OS=Homo sapiens OX=9606 GN=CDC5L PE=1 SV=2</t>
  </si>
  <si>
    <t>CDC5L</t>
  </si>
  <si>
    <t>Q99459 1xAcetyl [K200]</t>
  </si>
  <si>
    <t>Q15459 [98-105]</t>
  </si>
  <si>
    <t>Q15459 1xAcetyl [K102]</t>
  </si>
  <si>
    <t>P49458 [42-60]</t>
  </si>
  <si>
    <t>P49458 1xAcetyl [K52]</t>
  </si>
  <si>
    <t>Q9Y2X3 [361-371]</t>
  </si>
  <si>
    <t>Q9Y2X3 1xAcetyl [K365]</t>
  </si>
  <si>
    <t>Q16778 [45-58];Q5QNW6 [45-58];Q99879 [45-58];O60814 [45-58]</t>
  </si>
  <si>
    <t>Histone H2B type 2-E OS=Homo sapiens OX=9606 GN=H2BC21 PE=1 SV=3;Histone H2B type 2-F OS=Homo sapiens OX=9606 GN=H2BC18 PE=1 SV=3;Histone H2B type 1-M OS=Homo sapiens OX=9606 GN=H2BC14 PE=1 SV=3;Histone H2B type 1-K OS=Homo sapiens OX=9606 GN=H2BC12 PE=1 SV=3</t>
  </si>
  <si>
    <t>Q16778 1xAcetyl [K47];Q5QNW6 1xAcetyl [K47];Q99879 1xAcetyl [K47];O60814 1xAcetyl [K47]</t>
  </si>
  <si>
    <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process;chromatin organization;chromosome organization;gamete generation;macromolecular complex assembly;macromolecular complex subunit organization;male gamete generation;multicellular organismal process;multicellular organismal reproductive process;nucleosome assembly;nucleosome organization;organelle organization;protein-DNA complex assembly;protein-DNA complex subunit organization;reproductive process;spermatogenesis</t>
  </si>
  <si>
    <t>Acetylation;Chromosome;Citrullination;Completeproteome;DNA-binding;Nucleus;Phosphoprotein;Polymorphism;Referenceproteome</t>
  </si>
  <si>
    <t>Emerin complex 24;Emerin complex 52;Emerin regulatory complex</t>
  </si>
  <si>
    <t>Q02539 [189-196]</t>
  </si>
  <si>
    <t>Q02539 1xAcetyl [K191]</t>
  </si>
  <si>
    <t>P55265 [1109-1116]</t>
  </si>
  <si>
    <t>P55265 1xAcetyl [K1115]</t>
  </si>
  <si>
    <t>Q13185 [142-154]</t>
  </si>
  <si>
    <t>Q13185 1xAcetyl [K143]</t>
  </si>
  <si>
    <t>actin cytoskeleton organization;actin cytoskeleton reorganization;actin filament-based movement;actin filament-based process;actomyosin structure organization;anatomical structure formation involved in morphogenesis;angiogenesis;axon guidance;biological adhesion;biological regulation;blood vessel endothelial cell migration;cell adhesion;cell cycle process;cell differentiation;cell migration;cell motility;cell projection organization;cell surface receptor linked signaling pathway;cell-cell adhesion;cellular component movement;cellular component organization;cellular component organization at cellular level;cellular component organization or biogenesis;cellular component organization or biogenesis at cellular level;cellular developmental process;cellular membrane organization;cellular process;cellular response to stimulus;chemotaxis;chordate embryonic development;cytokinesis;cytoskeleton organization;developmental process;embryo development;embryo development ending in birth or egg hatching;endothelial cell migration;enzyme linked receptor protein signaling pathway;ephrin receptor signaling pathway;establishment of cell polarity;establishment of localization;establishment of localization in cell;establishment of lymphocyte polarity;establishment of meiotic spindle localization;establishment of organelle localization;establishment of protein localization;establishment of spindle localization;establishment of T cell polarity;establishment or maintenance of cell polarity;homotypic cell-cell adhesion;immune system process;in utero embryonic development;integrin-mediated signaling pathway;intracellular signal transduction;leukocyte differentiation;leukocyte migration;locomotion;macromolecule metabolic process;meiotic spindle organization;membrane invagination;membrane organization;membrane protein ectodomain proteolysis;membrane protein proteolysis;metabolic process;microtubule cytoskeleton organization;microtubule-based process;monocyte differentiation;myeloid cell differentiation;myeloid leukocyte differentiation;myoblast fusion;negative regulation of biological process;negative regulation of cell communication;negative regulation of cellular process;negative regulation of G-protein coupled receptor protein signaling pathway;negative regulation of response to stimulus;negative regulation of signal transduction;negative regulation of signaling;organelle organization;phagocytosis, engulfment;platelet aggregation;platelet formation;primary metabolic process;protein metabolic process;protein transport;proteolysis;regulation of anatomical structure morphogenesis;regulation of biological process;regulation of biological quality;regulation of cell communication;regulation of cell morphogenesis;regulation of cell shape;regulation of cellular component organization;regulation of cellular process;regulation of developmental process;regulation of G-protein coupled receptor protein signaling pathway;regulation of response to stimulus;regulation of signal transduction;regulation of signaling;response to chemical stimulus;response to external stimulus;response to stimulus;signal transduction;small GTPase mediated signal transduction;spindle organization;syncytium formation;syncytium formation by plasma membrane fusion;taxis;termination of G-protein coupled receptor signaling pathway;termination of signal transduction;transmembrane receptor protein tyrosine kinase signaling pathway;transport;uropod organization</t>
  </si>
  <si>
    <t>actin binding;actin filament binding;actin-dependent ATPase activity;adenyl nucleotide binding;adenyl ribonucleotide binding;ADP binding;ATP binding;ATPase activity;ATPase activity, coupled;binding;catalytic activity;cytoskeletal protein binding;hydrolase activity;hydrolase activity, acting on acid anhydrides;hydrolase activity, acting on acid anhydrides, in phosphorus-containing anhydrides;identical protein binding;microfilament motor activity;motor activity;nucleoside-triphosphatase activity;nucleotide binding;protein anchor;protein binding;protein dimerization activity;protein domain specific binding;protein homodimerization activity;purine nucleotide binding;purine ribonucleoside triphosphate binding;purine ribonucleotide binding;pyrophosphatase activity;ribonucleotide binding</t>
  </si>
  <si>
    <t>actin cytoskeleton;actin filament bundle;actomyosin;actomyosin contractile ring;adherens junction;anchoring junction;cell cortex part;cell division site part;cell junction;cell leading edge;cell part;cell projection;cell-cell adherens junction;cell-cell junction;cleavage furrow;contractile ring;cytoplasm;cytoplasmic part;cytoskeletal part;cytoskeleton;cytosol;extracellular membrane-bounded organelle;extracellular organelle;extracellular region part;extracellular vesicular exosome;immunological synapse;intracellular membrane-bounded organelle;intracellular non-membrane-bounded organelle;intracellular organelle;intracellular organelle part;intracellular part;macromolecular complex;membrane;membrane part;membrane-bounded organelle;membrane-bounded vesicle;myosin complex;myosin II complex;neuromuscular junction;non-membrane-bounded organelle;nucleus;organelle;organelle part;plasma membrane;plasma membrane part;protein complex;ruffle;spindle;stress fiber;synapse;uropod;vesicle</t>
  </si>
  <si>
    <t>3D-structure;Acetylation;Actin-binding;Alportsyndrome;Alternativesplicing;ATP-binding;Calmodulin-binding;Cataract;Celladhesion;Cellshape;Coiledcoil;Completeproteome;Cytoplasm;Cytoskeleton;Deafness;Directproteinsequencing;Diseasemutation;Motorprotein;Myosin;Non-syndromicdeafness;Nucleotide-binding;Phosphoprotein;Polymorphism;Referenceproteome;Ublconjugation</t>
  </si>
  <si>
    <t>Emerin complex 1;WIP-WASp-actin-myosin-IIa complex</t>
  </si>
  <si>
    <t>MYH9</t>
  </si>
  <si>
    <t>P35579 1xAcetyl [K1441]</t>
  </si>
  <si>
    <t>Q00839 [511-524]</t>
  </si>
  <si>
    <t>Q00839 1xAcetyl [K516]</t>
  </si>
  <si>
    <t>P06748 [207-221]</t>
  </si>
  <si>
    <t>P06748 1xAcetyl [K215]</t>
  </si>
  <si>
    <t>O95696 2xAcetyl [K516;K519]</t>
  </si>
  <si>
    <t>P43243 1xAcetyl [K698]</t>
  </si>
  <si>
    <t>Q9UNZ5 [77-85]</t>
  </si>
  <si>
    <t>Q9UNZ5 1xAcetyl [K81]</t>
  </si>
  <si>
    <t>anatomical structure morphogenesis;biological regulation;biosynthetic process;cellular biosynthetic process;cellular macromolecule biosynthetic process;cellular macromolecule metabolic process;cellular metabolic process;cellular process;cellular protein metabolic process;developmental process;establishment of localization;establishment of RNA localization;gene expression;macromolecule biosynthetic process;macromolecule metabolic process;metabolic process;mRNA transport;negative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macromolecule biosynthetic process;negative regulation of macromolecule metabolic process;negative regulation of metabolic process;negative regulation of protein metabolic process;negative regulation of translation;nucleic acid transport;nucleobase-containing compound transport;posttranscriptional regulation of gene expression;primary metabolic process;protein metabolic process;regulation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cytokine biosynthetic process;regulation of cytokine production;regulation of gene expression;regulation of macromolecule biosynthetic process;regulation of macromolecule metabolic process;regulation of metabolic process;regulation of multicellular organismal process;regulation of primary metabolic process;regulation of protein metabolic process;regulation of translation;RNA transport;translation;transport</t>
  </si>
  <si>
    <t>cell part;cytoplasm;cytoplasmic part;cytosol;intracellular membrane-bounded organelle;intracellular organelle;intracellular part;membrane-bounded organelle;nucleus;organelle</t>
  </si>
  <si>
    <t>3D-structure;Alternativesplicing;Completeproteome;Cytoplasm;mRNAtransport;Nucleus;Phosphoprotein;Referenceproteome;Repeat;RNA-binding;Translationregulation;Transport</t>
  </si>
  <si>
    <t>O00425</t>
  </si>
  <si>
    <t>O00425 [434-450]</t>
  </si>
  <si>
    <t>Insulin-like growth factor 2 mRNA-binding protein 3 OS=Homo sapiens OX=9606 GN=IGF2BP3 PE=1 SV=2</t>
  </si>
  <si>
    <t>IGF2BP3</t>
  </si>
  <si>
    <t>O00425 1xAcetyl [K440]</t>
  </si>
  <si>
    <t>P46783 [18-25];Q15149 [22-29]</t>
  </si>
  <si>
    <t>40S ribosomal protein S10 OS=Homo sapiens OX=9606 GN=RPS10 PE=1 SV=1;Plectin OS=Homo sapiens OX=9606 GN=PLEC PE=1 SV=3</t>
  </si>
  <si>
    <t>P46783 1xAcetyl [K24];Q15149 1xAcetyl [K28]</t>
  </si>
  <si>
    <t>P40939 [338-351]</t>
  </si>
  <si>
    <t>P40939 1xAcetyl [K350]</t>
  </si>
  <si>
    <t>P62805 [10-17]</t>
  </si>
  <si>
    <t>Q14683 [791-799]</t>
  </si>
  <si>
    <t>Q14683 1xAcetyl [K796]</t>
  </si>
  <si>
    <t>acyl-CoA biosynthetic process;acyl-CoA metabolic process;acylglycerol biosynthetic process;acylglycerol metabolic process;alcohol biosynthetic process;alcohol metabolic process;anion transport;biosynthetic process;carbohydrate biosynthetic process;carbohydrate metabolic process;carboxylic acid transport;cellular biosynthetic process;cellular carbohydrate biosynthetic process;cellular carbohydrate metabolic process;cellular lipid metabolic process;cellular metabolic process;cellular process;citrate transport;coenzyme biosynthetic process;coenzyme metabolic process;cofactor biosynthetic process;cofactor metabolic process;establishment of localization;fatty-acyl-CoA biosynthetic process;fatty-acyl-CoA metabolic process;gluconeogenesis;glucose metabolic process;glycerol ether biosynthetic process;glycerol ether metabolic process;glycerolipid biosynthetic process;glycerolipid metabolic process;hexose biosynthetic process;hexose metabolic process;ion transport;lipid biosynthetic process;lipid metabolic process;long-chain fatty-acyl-CoA biosynthetic process;long-chain fatty-acyl-CoA metabolic process;metabolic process;monosaccharide biosynthetic process;monosaccharide metabolic process;neutral lipid biosynthetic process;neutral lipid metabolic process;organic acid transport;organic anion transport;organic ether metabolic process;organic substance transport;primary metabolic process;small molecule biosynthetic process;small molecule metabolic process;thioester biosynthetic process;thioester metabolic process;transport;tricarboxylic acid transport;triglyceride biosynthetic process;triglyceride metabolic process</t>
  </si>
  <si>
    <t>carboxylic acid transmembrane transporter activity;citrate transmembrane transporter activity;organic acid transmembrane transporter activity;substrate-specific transmembrane transporter activity;substrate-specific transporter activity;transmembrane transporter activity;transporter activity;tricarboxylic acid transmembrane transporter activity</t>
  </si>
  <si>
    <t>cell part;cytoplasmic part;extracellular membrane-bounded organelle;extracellular organelle;extracellular region part;extracellular vesicular exosome;integral to membrane;intracellular membrane-bounded organelle;intracellular organelle;intracellular organelle part;intracellular part;intrinsic to membrane;membrane;membrane part;membrane-bounded organelle;membrane-bounded vesicle;mitochondrial inner membrane;mitochondrial membrane;mitochondrial part;nucleus;organelle;organelle inner membrane;organelle membrane;organelle part;vesicle</t>
  </si>
  <si>
    <t>Completeproteome;Diseasemutation;Membrane;Mitochondrion;Mitochondrioninnermembrane;Referenceproteome;Repeat;Transitpeptide;Transmembrane;Transmembranehelix;Transport</t>
  </si>
  <si>
    <t>P53007</t>
  </si>
  <si>
    <t>P53007 [179-198]</t>
  </si>
  <si>
    <t>Tricarboxylate transport protein, mitochondrial OS=Homo sapiens OX=9606 GN=SLC25A1 PE=1 SV=2</t>
  </si>
  <si>
    <t>SLC25A1</t>
  </si>
  <si>
    <t>P53007 1xAcetyl [K190]</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</si>
  <si>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circadian rhythm;regulation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DNA-dependent;rhythmic process;RNA biosynthetic process;RNA metabolic process;transcription, DNA-dependent</t>
  </si>
  <si>
    <t>binding;core promoter binding;DNA binding;nucleic acid binding;nucleotide binding;regulatory region DNA binding;regulatory region nucleic acid binding;transcription regulatory region DNA binding</t>
  </si>
  <si>
    <t>cell part;cytoplasm;intracellular non-membrane-bounded organelle;intracellular organelle;intracellular organelle part;intracellular part;non-membrane-bounded organelle;nuclear body;nuclear matrix;nuclear part;nuclear speck;nucleolus;nucleoplasm;nucleoplasm part;organelle;organelle part;paraspeckles</t>
  </si>
  <si>
    <t>3D-structure;Acetylation;Activator;Alternativesplicing;Biologicalrhythms;Coiledcoil;Completeproteome;Cytoplasm;Directproteinsequencing;Nucleus;Phosphoprotein;Referenceproteome;Repeat;Repressor;RNA-binding;Transcription;Transcriptionregulation</t>
  </si>
  <si>
    <t>Q8WXF1</t>
  </si>
  <si>
    <t>Q8WXF1 [199-210]</t>
  </si>
  <si>
    <t>Paraspeckle component 1 OS=Homo sapiens OX=9606 GN=PSPC1 PE=1 SV=1</t>
  </si>
  <si>
    <t>PSPC1</t>
  </si>
  <si>
    <t>Q8WXF1 1xAcetyl [K206]</t>
  </si>
  <si>
    <t>Q7L2R6</t>
  </si>
  <si>
    <t>Q7L2R6 [487-495]</t>
  </si>
  <si>
    <t>Zinc finger protein 765 OS=Homo sapiens OX=9606 GN=ZNF765 PE=1 SV=2</t>
  </si>
  <si>
    <t>ZNF765</t>
  </si>
  <si>
    <t>Q7L2R6 1xAcetyl [K492]</t>
  </si>
  <si>
    <t>Acetylation;Coiledcoil;Completeproteome;Phosphoprotein;Referenceproteome</t>
  </si>
  <si>
    <t>Q8WUD4</t>
  </si>
  <si>
    <t>Q8WUD4 [111-118]</t>
  </si>
  <si>
    <t>Coiled-coil domain-containing protein 12 OS=Homo sapiens OX=9606 GN=CCDC12 PE=1 SV=1</t>
  </si>
  <si>
    <t>CCDC12</t>
  </si>
  <si>
    <t>Q8WUD4 1xAcetyl [K117]</t>
  </si>
  <si>
    <t>Q14103 [224-231]</t>
  </si>
  <si>
    <t>Q14103 1xAcetyl [K231]</t>
  </si>
  <si>
    <t>Q9NR30 [392-403]</t>
  </si>
  <si>
    <t>Q9NR30 1xAcetyl [K402]</t>
  </si>
  <si>
    <t>Q9NRL2 [319-326]</t>
  </si>
  <si>
    <t>Q9NRL2 1xAcetyl [K324]</t>
  </si>
  <si>
    <t>biological regulation;cellular macromolecule metabolic process;cellular metabolic process;cellular nitrogen compound metabolic process;cellular process;macromolecule metabolic process;metabolic process;mRNA metabolic process;nitrogen compound metabolic process;nucleic acid metabolic process;nucleobase-containing compound metabolic process;posttranscriptional regulation of gene expression;primary metabolic process;regulation of apoptosis;regulation of biological process;regulation of cell death;regulation of cellular metabolic process;regulation of cellular process;regulation of gene expression;regulation of macromolecule metabolic process;regulation of metabolic process;regulation of mRNA stability;regulation of nitrogen compound metabolic process;regulation of nucleobase-containing compound metabolic process;regulation of primary metabolic process;regulation of programmed cell death;regulation of RNA metabolic process;regulation of RNA stability;RNA metabolic process</t>
  </si>
  <si>
    <t>binding;mRNA 3'-UTR binding;mRNA binding;nucleic acid binding;RNA binding</t>
  </si>
  <si>
    <t>cell part;cytoplasm;cytoplasmic part;extracellular membrane-bounded organelle;extracellular organelle;extracellular region part;extracellular vesicular exosome;intracellular membrane-bounded organelle;intracellular organelle;intracellular part;membrane;membrane-bounded organelle;membrane-bounded vesicle;nucleus;organelle;perinuclear region of cytoplasm;plasma membrane;vesicle</t>
  </si>
  <si>
    <t>3D-structure;Acetylation;Alternativesplicing;Completeproteome;Cytoplasm;Directproteinsequencing;Nucleus;Phosphoprotein;Referenceproteome;RNA-binding</t>
  </si>
  <si>
    <t>Q8NC51</t>
  </si>
  <si>
    <t>Q8NC51 [93-103]</t>
  </si>
  <si>
    <t>Plasminogen activator inhibitor 1 RNA-binding protein OS=Homo sapiens OX=9606 GN=SERBP1 PE=1 SV=2</t>
  </si>
  <si>
    <t>SERBP1</t>
  </si>
  <si>
    <t>Q8NC51 1xAcetyl [K102]</t>
  </si>
  <si>
    <t>biological regulation;cellular macromolecule metabolic process;cellular metabolic process;cellular process;cellular protein metabolic process;dephosphorylation;gamete generation;macromolecule metabolic process;macromolecule modification;male gamete generation;metabolic process;multicellular organismal process;multicellular organismal reproductive process;phosphate-containing compound metabolic process;phosphorus metabolic process;positive regulation of catalytic activity;positive regulation of GTPase activity;positive regulation of hydrolase activity;positive regulation of molecular function;primary metabolic process;protein dephosphorylation;protein metabolic process;protein modification process;regulation of biological process;regulation of catabolic process;regulation of catalytic activity;regulation of cellular catabolic process;regulation of cellular metabolic process;regulation of cellular process;regulation of GTP catabolic process;regulation of GTPase activity;regulation of hydrolase activity;regulation of metabolic process;regulation of molecular function;regulation of nitrogen compound metabolic process;regulation of nucleobase-containing compound metabolic process;regulation of nucleotide catabolic process;regulation of nucleotide metabolic process;regulation of primary metabolic process;regulation of purine nucleotide catabolic process;reproductive process;spermatogenesis</t>
  </si>
  <si>
    <t>catalytic activity;enzyme regulator activity;GTPase regulator activity;guanyl-nucleotide exchange factor activity;hydrolase activity;hydrolase activity, acting on ester bonds;nucleoside-triphosphatase regulator activity;phosphatase activity;phosphatase regulator activity;phosphoprotein phosphatase activity;phosphoric ester hydrolase activity;protein tyrosine/serine/threonine phosphatase activity;Rab guanyl-nucleotide exchange factor activity;Ras guanyl-nucleotide exchange factor activity;small GTPase regulator activity</t>
  </si>
  <si>
    <t>cell part;integral to membrane;intracellular membrane-bounded organelle;intracellular organelle;intracellular part;intrinsic to membrane;membrane part;membrane-bounded organelle;nucleus;organelle</t>
  </si>
  <si>
    <t>Alternativesplicing;Charcot-Marie-Toothdisease;Completeproteome;Diseasemutation;Guanine-nucleotidereleasingfactor;Neurodegeneration;Neuropathy;Nucleus;Phosphoprotein;Referenceproteome</t>
  </si>
  <si>
    <t>O95248</t>
  </si>
  <si>
    <t>O95248 [1059-1066]</t>
  </si>
  <si>
    <t>Myotubularin-related protein 5 OS=Homo sapiens OX=9606 GN=SBF1 PE=1 SV=4</t>
  </si>
  <si>
    <t>SBF1</t>
  </si>
  <si>
    <t>O95248 2xAcetyl [K1061;K1062]</t>
  </si>
  <si>
    <t>Q5QNW6 [36-44];O60814 [36-44]</t>
  </si>
  <si>
    <t>P05141 [164-171]</t>
  </si>
  <si>
    <t>P05141 1xAcetyl [K166]</t>
  </si>
  <si>
    <t>P38646 [564-574]</t>
  </si>
  <si>
    <t>P38646 1xAcetyl [K567]</t>
  </si>
  <si>
    <t>Q9NX24 [66-73]</t>
  </si>
  <si>
    <t>Q9NX24 1xAcetyl [K69]</t>
  </si>
  <si>
    <t>Q96FV9 [29-48]</t>
  </si>
  <si>
    <t>Q96FV9 1xAcetyl [K48]</t>
  </si>
  <si>
    <t>P20700 [259-271]</t>
  </si>
  <si>
    <t>P20700 1xAcetyl [K261]</t>
  </si>
  <si>
    <t>P17096 [16-24]</t>
  </si>
  <si>
    <t>P17096 1xAcetyl [K23]</t>
  </si>
  <si>
    <t>Q9BQM9</t>
  </si>
  <si>
    <t>Q9BQM9 [125-133]</t>
  </si>
  <si>
    <t>Uncharacterized protein C20orf144 OS=Homo sapiens OX=9606 GN=C20orf144 PE=2 SV=1</t>
  </si>
  <si>
    <t>C20orf144</t>
  </si>
  <si>
    <t>Q9BQM9 1xAcetyl [K130]</t>
  </si>
  <si>
    <t>Q71UI9 [6-14];P0C0S5 [6-14]</t>
  </si>
  <si>
    <t>Q71UI9 2xAcetyl [K8;K12];P0C0S5 2xAcetyl [K8;K12]</t>
  </si>
  <si>
    <t>P07910 1xAcetyl [K232]</t>
  </si>
  <si>
    <t>O95696 [364-380]</t>
  </si>
  <si>
    <t>O95696 1xAcetyl [K368]</t>
  </si>
  <si>
    <t>activation of immune response;activation of innate immune response;activation of MAPK activity;alcohol metabolic process;anaphase-promoting complex-dependent proteasomal ubiquitin-dependent protein catabolic process;antigen processing and presentation;antigen processing and presentation of exogenous antigen;antigen processing and presentation of exogenous peptide antigen;antigen processing and presentation of exogenous peptide antigen via MHC class I;antigen processing and presentation of exogenous peptide antigen via MHC class I, TAP-dependent;antigen processing and presentation of peptide antigen;antigen processing and presentation of peptide antigen via MHC class I;antigen receptor-mediated signaling pathway;apoptosis;biological regulation;biosynthetic process;carbohydrate biosynthetic process;carbohydrate metabolic process;catabolic process;cell cycle;cell cycle process;cell death;cell surface receptor linked signaling pathway;cellular biosynthetic process;cellular carbohydrate biosynthetic process;cellular carbohydrate metabolic process;cellular catabolic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glucan metabolic process;cellular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polysaccharide biosynthetic process;cellular polysaccharide metabolic process;cellular process;cellular process involved in reproduction;cellular protein complex disassembly;cellular protein metabolic process;cellular response to chemical stimulus;cellular response to cytokine stimulus;cellular response to fibroblast growth factor stimulus;cellular response to growth factor stimulus;cellular response to hypoxia;cellular response to organic substance;cellular response to oxygen levels;cellular response to stimulus;cellular response to stress;circadian rhythm;cotranslational protein targeting to membrane;cytokine-mediated signaling pathway;cytoplasmic pattern recognition receptor signaling pathway;death;defense response;detection of stimulus;DNA biosynthetic process;DNA damage response, detection of DNA damage;DNA damage response, signal transduction by p53 class mediator;DNA damage response, signal transduction by p53 class mediator resulting in cell cycle arrest;DNA metabolic process;DNA repair;endosome transport;energy derivation by oxidation of organic compounds;energy reserve metabolic process;enzyme linked receptor protein signaling pathway;epidermal growth factor receptor signaling pathway;error-free translesion synthesis;error-prone translesion synthesis;establishment of localization;establishment of localization in cell;establishment of protein localization;establishment of protein localization in endoplasmic reticulum;establishment of protein localization to organelle;fibroblast growth factor receptor signaling pathway;G1/S transition of mitotic cell cycle;G2/M transition of mitotic cell cycle;gene expression;generation of precursor metabolites and energy;glucan biosynthetic process;glucan metabolic process;glucose metabolic process;glycogen biosynthetic process;glycogen metabolic process;hexose metabolic process;I-kappaB kinase/NF-kappaB cascade;immune response;immune response-activating cell surface receptor signaling pathway;immune response-activating signal transduction;immune response-regulating cell surface receptor signaling pathway;immune response-regulating signaling pathway;immune system process;innate immune response;innate immune response activating cell surface receptor signaling pathway;innate immune response-activating signal transduction;intracellular protein kinase cascade;intracellular protein transport;intracellular receptor mediated signaling pathway;intracellular signal transduction;intracellular transport;ion transmembrane transport;ion transport;JNK cascade;macromolecular complex disassembly;macromolecular complex subunit organization;macromolecule biosynthetic process;macromolecule catabolic process;macromolecule metabolic process;macromolecule modification;MAPKKK cascade;membrane organization;metabolic process;mitotic cell cycle;modification-dependent macromolecule catabolic process;modification-dependent protein catabolic process;monosaccharide metabolic process;mRNA catabolic process;mRNA metabolic process;MyD88-dependent toll-like receptor signaling pathway;MyD88-independent toll-like receptor signaling pathway;necroptosis;necrotic cell death;negative regulation of apoptosis;negative regulation of biological process;negative regulation of biosynthetic process;negative regulation of canonical Wnt receptor signaling pathway;negative regulation of catalytic activity;negative regulation of cell communication;negative regulation of cell death;negative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cytokine production;negative regulation of epidermal growth factor receptor signaling pathway;negative regulation of gene expression;negative regulation of ligase activity;negative regulation of macromolecule biosynthetic process;negative regulation of macromolecule metabolic process;negative regulation of metabolic process;negative regulation of molecular function;negative regulation of multicellular organismal process;negative regulation of nitrogen compound metabolic process;negative regulation of nucleobase-containing compound metabolic process;negative regulation of programmed cell death;negative regulation of protein metabolic process;negative regulation of protein modification process;negative regulation of protein ubiquitination;negative regulation of response to stimulus;negative regulation of RNA metabolic process;negative regulation of signal transduction;negative regulation of signaling;negative regulation of transcription from RNA polymerase II promoter;negative regulation of transcription, DNA-dependent;negative regulation of transforming growth factor beta receptor signaling pathway;negative regulation of transmembrane receptor protein serine/threonine kinase signaling pathway;negative regulation of type I interferon production;negative regulation of ubiquitin-protein ligase activity;negative regulation of ubiquitin-protein ligase activity involved in mitotic cell cycle;negative regulation of Wnt receptor signaling pathway;nerve growth factor receptor signaling pathway;nitrogen compound metabolic process;Notch receptor processing;Notch signaling pathway;nuclear-transcribed mRNA catabolic process;nuclear-transcribed mRNA catabolic process, nonsense-mediated decay;nucleic acid metabolic process;nucleobase-containing compound metabolic process;nucleotide-binding domain, leucine rich repeat containing receptor signaling pathway;nucleotide-binding oligomerization domain containing signaling pathway;oxidation-reduction process;pattern recognition receptor signaling pathway;phosphate-containing compound metabolic process;phosphorus metabolic process;phosphorylation;polysaccharide biosynthetic process;polysaccharide metabolic process;positive regulation of apoptosis;positive regulation of biological process;positive regulation of biosynthetic process;positive regulation of canonical Wnt receptor signaling pathway;positive regulation of catalytic activity;positive regulation of cell communication;positive regulation of cell cycle arrest;positive regulation of cell cycle process;positive regulation of cell death;positive regulation of cellular biosynthetic process;positive regulation of cellular metabolic process;positive regulation of cellular process;positive regulation of cellular protein metabolic process;positive regulation of cytokine production;positive regulation of defense response;positive regulation of defense response to virus by host;positive regulation of gene expression;positive regulation of I-kappaB kinase/NF-kappaB cascade;positive regulation of immune response;positive regulation of immune system process;positive regulation of innate immune response;positive regulation of intracellular protein kinase cascade;positive regulation of kinase activity;positive regulation of ligase activity;positive regulation of macromolecule biosynthetic process;positive regulation of macromolecule metabolic process;positive regulation of MAP kinase activity;positive regulation of metabolic process;positive regulation of molecular function;positive regulation of multicellular organismal process;positive regulation of NF-kappaB transcription factor activity;positive regulation of nitrogen compound metabolic process;positive regulation of nucleobase-containing compound metabolic process;positive regulation of programmed cell death;positive regulation of protein kinase activity;positive regulation of protein metabolic process;positive regulation of protein modification process;positive regulation of protein serine/threonine kinase activity;positive regulation of protein ubiquitination;positive regulation of response to stimulus;positive regulation of RNA metabolic process;positive regulation of sequence-specific DNA binding transcription factor activity;positive regulation of signal transduction;positive regulation of signaling;positive regulation of transcription from RNA polymerase II promoter;positive regulation of transcription, DNA-dependent;positive regulation of transferase activity;positive regulation of type I interferon production;positive regulation of ubiquitin-protein ligase activity;positive regulation of ubiquitin-protein ligase activity involved in mitotic cell cycle;positive regulation of Wnt receptor signaling pathway;postreplication repair;primary metabolic process;programmed cell death;proteasomal protein catabolic process;proteasomal ubiquitin-dependent protein catabolic process;protein complex disassembly;protein complex subunit organization;protein maturation;protein metabolic process;protein modification by small protein conjugation;protein modification by small protein conjugation or removal;protein modification process;protein phosphorylation;protein polyubiquitination;protein processing;protein targeting;protein targeting to ER;protein targeting to membrane;protein transport;protein ubiquitination;proteolysis;proteolysis involved in cellular protein catabolic process;regulation of apoptosis;regulation of biological process;regulation of biosynthetic process;regulation of canonical Wnt receptor signaling pathway;regulation of catalytic activity;regulation of cell communication;regulation of cell cycle;regulation of cell cycle arrest;regulation of cell cycle process;regulation of cell death;regulation of cellular biosynthetic process;regulation of cellular macromolecule biosynthetic process;regulation of cellular metabolic process;regulation of cellular process;regulation of cellular protein metabolic process;regulation of cytokine production;regulation of defense response;regulation of defense response to virus;regulation of defense response to virus by host;regulation of epidermal growth factor receptor signaling pathway;regulation of gene expression;regulation of I-kappaB kinase/NF-kappaB cascade;regulation of immune effector process;regulation of immune response;regulation of immune system process;regulation of innate immune response;regulation of intracellular protein kinase cascade;regulation of kinase activity;regulation of ligase activity;regulation of macromolecule biosynthetic process;regulation of macromolecule metabolic process;regulation of MAP kinase activity;regulation of metabolic process;regulation of molecular function;regulation of multicellular organismal process;regulation of multi-organism process;regulation of necrotic cell death;regulation of nitrogen compound metabolic process;regulation of nucleobase-containing compound metabolic process;regulation of phosphate metabolic process;regulation of phosphorus metabolic process;regulation of phosphorylation;regulation of primary metabolic process;regulation of programmed cell death;regulation of protein kinase activity;regulation of protein metabolic process;regulation of protein modification process;regulation of protein phosphorylation;regulation of protein serine/threonine kinase activity;regulation of protein ubiquitination;regulation of response to biotic stimulus;regulation of response to stimulus;regulation of response to stress;regulation of RNA metabolic process;regulation of sequence-specific DNA binding transcription factor activity;regulation of signal transduction;regulation of signaling;regulation of transcription from RNA polymerase II promoter;regulation of transcription, DNA-dependent;regulation of transferase activity;regulation of transforming growth factor beta receptor signaling pathway;regulation of transmembrane receptor protein serine/threonine kinase signaling pathway;regulation of type I interferon production;regulation of ubiquitin-protein ligase activity;regulation of ubiquitin-protein ligase activity involved in mitotic cell cycle;regulation of Wnt receptor signaling pathway;reproductive process;response to chemical stimulus;response to cytokine stimulus;response to DNA damage stimulus;response to endogenous stimulus;response to fibroblast growth factor stimulus;response to growth factor stimulus;response to hypoxia;response to organic substance;response to oxygen levels;response to stimulus;response to stress;rhythmic process;RNA biosynthetic process;RNA catabolic process;RNA metabolic process;signal transduction;signal transduction by p53 class mediator;signal transduction in response to DNA damage;signal transduction involved in cell cycle checkpoint;signal transduction involved in DNA damage checkpoint;signal transduction involved in DNA integrity checkpoint;signal transduction involved in G1/S transition checkpoint;signal transduction involved in mitotic cell cycle checkpoint;signal transduction involved in mitotic cell cycle G1/S checkpoint;signal transduction involved in mitotic cell cycle G1/S transition DNA damage checkpoint;small molecule metabolic process;SRP-dependent cotranslational protein targeting to membrane;stimulatory C-type lectin receptor signaling pathway;stress-activated MAPK cascade;stress-activated protein kinase signaling cascade;T cell receptor signaling pathway;toll-like receptor 10 signaling pathway;toll-like receptor 2 signaling pathway;toll-like receptor 3 signaling pathway;toll-like receptor 4 signaling pathway;toll-like receptor 5 signaling pathway;toll-like receptor 9 signaling pathway;toll-like receptor signaling pathway;transcription initiation from RNA polymerase II promoter;transcription initiation, DNA-dependent;transcription, DNA-dependent;transforming growth factor beta receptor signaling pathway;translation;translational elongation;translational initiation;translational termination;translesion synthesis;transmembrane receptor protein serine/threonine kinase signaling pathway;transmembrane receptor protein tyrosine kinase signaling pathway;transmembrane transport;transport;TRIF-dependent toll-like receptor signaling pathway;ubiquitin-dependent protein catabolic process;vesicle-mediated transport;viral infectious cycle;viral protein processing;viral reproduction;viral reproductive process;viral transcription;virion assembly</t>
  </si>
  <si>
    <t>cell part;cytoplasmic part;cytoplasmic vesicle membrane;cytoplasmic vesicle part;cytosol;cytosolic large ribosomal subunit;endocytic vesicle membrane;endosomal part;endosome membrane;extracellular membrane-bounded organelle;extracellular organelle;extracellular region part;extracellular vesicular exosome;intracellular non-membrane-bounded organelle;intracellular organelle;intracellular organelle part;intracellular part;large ribosomal subunit;lysosomal membrane;macromolecular complex;membrane;membrane-bounded organelle;membrane-bounded vesicle;non-membrane-bounded organelle;nuclear part;nucleoplasm;organelle;organelle membrane;organelle part;plasma membrane;ribonucleoprotein complex;ribosome;vacuolar membrane;vacuolar part;vesicle;vesicle membrane</t>
  </si>
  <si>
    <t>3D-structure;Acetylation;Completeproteome;Cytoplasm;Directproteinsequencing;Isopeptidebond;Methylation;Nucleus;Phosphoprotein;Referenceproteome;Ribonucleoprotein;Ribosomalprotein;Ublconjugation</t>
  </si>
  <si>
    <t>P62987</t>
  </si>
  <si>
    <t>P62987 [43-54]</t>
  </si>
  <si>
    <t>Ubiquitin-60S ribosomal protein L40 OS=Homo sapiens OX=9606 GN=UBA52 PE=1 SV=2</t>
  </si>
  <si>
    <t>UBA52</t>
  </si>
  <si>
    <t>P62987 1xAcetyl [K48]</t>
  </si>
  <si>
    <t>Q02880 [440-447]</t>
  </si>
  <si>
    <t>Q02880 1xAcetyl [K446]</t>
  </si>
  <si>
    <t>Q96EL3</t>
  </si>
  <si>
    <t>Q96EL3 [18-31]</t>
  </si>
  <si>
    <t>39S ribosomal protein L53, mitochondrial OS=Homo sapiens OX=9606 GN=MRPL53 PE=1 SV=1</t>
  </si>
  <si>
    <t>MRPL53</t>
  </si>
  <si>
    <t>Q96EL3 1xAcetyl [K25]</t>
  </si>
  <si>
    <t>Q8WVM7 [443-454]</t>
  </si>
  <si>
    <t>Q8WVM7 1xAcetyl [K453]</t>
  </si>
  <si>
    <t>biological regulation;cellular component assembly;cellular component organization;cellular component organization or biogenesis;cellular macromolecule metabolic process;cellular metabolic process;cellular nitrogen compound metabolic process;cellular process;cellular protein metabolic process;macromolecular complex assembly;macromolecular complex subunit organization;macromolecule metabolic process;metabolic process;mRNA metabolic process;mRNA processing;nitrogen compound metabolic process;nuclear mRNA splicing, via spliceosome;nucleic acid metabolic process;nucleobase-containing compound metabolic process;positive regulation of biological process;positive regulation of reproductive process;positive regulation of viral genome replication;positive regulation of viral reproduction;primary metabolic process;protein complex assembly;protein complex subunit organization;protein folding;protein metabolic process;regulation of biological process;regulation of reproductive process;regulation of viral genome replication;regulation of viral reproduction;RNA metabolic process;RNA processing;RNA splicing;RNA splicing, via transesterification reactions;RNA splicing, via transesterification reactions with bulged adenosine as nucleophile</t>
  </si>
  <si>
    <t>binding;catalytic activity;cis-trans isomerase activity;cyclosporin A binding;drug binding;isomerase activity;peptide binding;peptidyl-prolyl cis-trans isomerase activity;ribonucleoprotein binding</t>
  </si>
  <si>
    <t>cell part;cytoplasm;intracellular organelle part;intracellular part;macromolecular complex;nuclear body;nuclear part;nuclear speck;nucleoplasm part;organelle part;ribonucleoprotein complex;small nuclear ribonucleoprotein complex;spliceosomal complex;U4/U6 snRNP;U4/U6 x U5 tri-snRNP complex</t>
  </si>
  <si>
    <t>3D-structure;Acetylation;Alternativesplicing;Chaperone;Completeproteome;Cytoplasm;Directproteinsequencing;Isomerase;mRNAprocessing;mRNAsplicing;Nucleus;Referenceproteome;Rotamase;Spliceosome</t>
  </si>
  <si>
    <t>O43447</t>
  </si>
  <si>
    <t>O43447 [93-103]</t>
  </si>
  <si>
    <t>Peptidyl-prolyl cis-trans isomerase H OS=Homo sapiens OX=9606 GN=PPIH PE=1 SV=1</t>
  </si>
  <si>
    <t>PPIH</t>
  </si>
  <si>
    <t>O43447 1xAcetyl [K101]</t>
  </si>
  <si>
    <t>P28370 [260-270]</t>
  </si>
  <si>
    <t>P28370 1xAcetyl [K267]</t>
  </si>
  <si>
    <t>biological regulation;biosynthetic process;cellular biosynthetic process;cellular macromolecule metabolic process;cellular metabolic process;cellular nitrogen compound metabolic process;cellular process;macromolecule metabolic process;metabolic process;nitrogen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process;termination of RNA polymerase II transcription;transcription initiation from RNA polymerase II promoter;transcription initiation, DNA-dependent;transcription termination, DNA-dependent</t>
  </si>
  <si>
    <t>binding;cation binding;chromatin binding;core promoter binding;core promoter sequence-specific DNA binding;DNA binding;ion binding;metal ion binding;nucleic acid binding;nucleic acid binding transcription factor activity;regulatory region DNA binding;regulatory region nucleic acid binding;RNA polymerase II core promoter sequence-specific DNA binding;RNA polymerase II regulatory region DNA binding;RNA polymerase II regulatory region sequence-specific DNA binding;sequence-specific DNA binding;sequence-specific DNA binding RNA polymerase II transcription factor activity;sequence-specific DNA binding transcription factor activity;transcription regulatory region DNA binding;transcription regulatory region sequence-specific DNA binding</t>
  </si>
  <si>
    <t>Alternativesplicing;Completeproteome;DNA-binding;Metal-binding;Nucleus;Referenceproteome;Repeat;RNA-binding;Transcription;Transcriptionregulation;Zinc;Zinc-finger</t>
  </si>
  <si>
    <t>P56270</t>
  </si>
  <si>
    <t>P56270 [388-399]</t>
  </si>
  <si>
    <t>Myc-associated zinc finger protein OS=Homo sapiens OX=9606 GN=MAZ PE=1 SV=1</t>
  </si>
  <si>
    <t>MAZ</t>
  </si>
  <si>
    <t>P56270 1xAcetyl [K391]</t>
  </si>
  <si>
    <t>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process;nitrogen compound metabolic process;nucleic acid metabolic process;nucleobase-containing compound metabolic process;primary metabolic process;RNA biosynthetic process;RNA metabolic process;transcription, DNA-dependent</t>
  </si>
  <si>
    <t>P59923</t>
  </si>
  <si>
    <t>P59923 [860-867]</t>
  </si>
  <si>
    <t>Zinc finger protein 445 OS=Homo sapiens OX=9606 GN=ZNF445 PE=1 SV=1</t>
  </si>
  <si>
    <t>ZNF445</t>
  </si>
  <si>
    <t>P59923 1xAcetyl [K866]</t>
  </si>
  <si>
    <t>Q8WTT2 [113-124]</t>
  </si>
  <si>
    <t>Q8WTT2 1xAcetyl [K123]</t>
  </si>
  <si>
    <t>Q9NZI8 [339-346]</t>
  </si>
  <si>
    <t>Q9NZI8 1xAcetyl [K345]</t>
  </si>
  <si>
    <t>O95696 [396-412]</t>
  </si>
  <si>
    <t>O95696 1xAcetyl [K407]</t>
  </si>
  <si>
    <t>amine metabolic process;biological regulation;C-5 methylation of cytosine;carboxylic acid metabolic process;cellular amine metabolic process;cellular amino acid metabolic process;cellular aromatic compound metabolic process;cellular component organization;cellular component organization at cellular level;cellular component organization or biogenesis;cellular component organization or biogenesis at cellular level;cellular ketone metabolic process;cellular macromolecule metabolic process;cellular metabolic process;cellular modified amino acid metabolic process;cellular nitrogen compound metabolic process;cellular process;cellular process involved in reproduction;cellular response to acid;cellular response to amine stimulus;cellular response to amino acid stimulus;cellular response to chemical stimulus;cellular response to endogenous stimulus;cellular response to organic nitrogen;cellular response to organic substance;cellular response to stimulus;chromatin modification;chromatin organization;chromatin silencing;chromosome organization;covalent chromatin modification;DNA alkylation;DNA hypermethylation;DNA metabolic process;DNA methylation;DNA methylation involved in embryo development;DNA methylation involved in gamete generation;DNA methylation on cytosine;DNA methylation on cytosine within a CG sequence;DNA modification;gamete generation;gene expression;gene silencing;genetic imprinting;heterocycle metabolic process;hypermethylation of CpG island;macromolecule metabolic process;macromolecule methylation;macromolecule modification;male gamete generation;metabolic process;methylation;methylation-dependent chromatin silencing;multicellular organismal process;multicellular organismal reproductive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process;nucleobase-containing small molecule metabolic process;nucleoside metabolic process;one-carbon metabolic process;organelle organization;organic acid metabolic process;oxoacid metabolic process;primary metabolic process;purine nucleoside metabolic process;purine ribonucleoside metabolic process;purine-containing compound metabolic process;regulation of biological process;regulation of biosynthetic process;regulation of cellular biosynthetic process;regulation of cellular macromolecule biosynthetic process;regulation of cellular metabolic process;regulation of cellular process;regulation of DNA metabolic process;regulation of DNA methylation;regulation of gene expression;regulation of gene expression by genetic imprinting;regulation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DNA-dependent;reproductive process;response to acid;response to amine stimulus;response to amino acid stimulus;response to chemical stimulus;response to endogenous stimulus;response to organic nitrogen;response to organic substance;response to stimulus;ribonucleoside metabolic process;S-adenosylhomocysteine metabolic process;S-adenosylmethioninamine metabolic process;small molecule metabolic process;spermatogenesis;sulfur compound metabolic process</t>
  </si>
  <si>
    <t>binding;catalytic activity;cation binding;chromatin binding;DNA (cytosine-5-)-methyltransferase activity;DNA (cytosine-5-)-methyltransferase activity, acting on CpG substrates;DNA binding;DNA-methyltransferase activity;identical protein binding;ion binding;metal ion binding;methyltransferase activity;nucleic acid binding;protein binding;S-adenosylmethionine-dependent methyltransferase activity;sequence-specific DNA binding;transferase activity;transferase activity, transferring one-carbon groups;unmethylated CpG binding</t>
  </si>
  <si>
    <t>cell part;chromatin;chromosomal part;chromosome;chromosome, centromeric region;cytoplasm;euchromatin;heterochromatin;intracellular membrane-bounded organelle;intracellular non-membrane-bounded organelle;intracellular organelle;intracellular organelle part;intracellular part;membrane-bounded organelle;non-membrane-bounded organelle;nuclear chromatin;nuclear chromosome part;nuclear heterochromatin;nuclear matrix;nuclear part;nucleoplasm;nucleus;organelle;organelle part;sex chromosome;XY body</t>
  </si>
  <si>
    <t>Cysteine and methionine metabolism</t>
  </si>
  <si>
    <t>3D-structure;Alternativepromoterusage;Alternativesplicing;Chromatinregulator;Completeproteome;Cytoplasm;Diseasemutation;DNA-binding;Mentalretardation;Metal-binding;Methyltransferase;Nucleus;Phosphoprotein;Polymorphism;Referenceproteome;Repressor;S-adenosyl-L-methionine;Transferase;Ublconjugation;Zinc;Zinc-finger</t>
  </si>
  <si>
    <t>DNMT3L-DNMT3A_complex;MYC-DNMT3A-ZBTB17 complex</t>
  </si>
  <si>
    <t>Q9Y6K1</t>
  </si>
  <si>
    <t>Q9Y6K1 [336-343]</t>
  </si>
  <si>
    <t>DNA (cytosine-5)-methyltransferase 3A OS=Homo sapiens OX=9606 GN=DNMT3A PE=1 SV=4</t>
  </si>
  <si>
    <t>DNMT3A</t>
  </si>
  <si>
    <t>Q9Y6K1 1xAcetyl [K343]</t>
  </si>
  <si>
    <t>cell part;cytoplasmic part;integral to membrane;intracellular membrane-bounded organelle;intracellular organelle;intracellular organelle part;intracellular part;intrinsic to membrane;membrane part;membrane-bounded organelle;mitochondrion;nuclear part;nucleoplasm;organelle;organelle part</t>
  </si>
  <si>
    <t>Alternativesplicing;Coiledcoil;Completeproteome;Membrane;Polymorphism;Referenceproteome;Transmembrane;Transmembranehelix</t>
  </si>
  <si>
    <t>Q96ER9</t>
  </si>
  <si>
    <t>Q96ER9 [121-131]</t>
  </si>
  <si>
    <t>Mitochondrial potassium channel OS=Homo sapiens OX=9606 GN=CCDC51 PE=1 SV=2</t>
  </si>
  <si>
    <t>CCDC51</t>
  </si>
  <si>
    <t>Q96ER9 1xAcetyl [K129]</t>
  </si>
  <si>
    <t>P06576 [481-489]</t>
  </si>
  <si>
    <t>P06576 1xAcetyl [K485]</t>
  </si>
  <si>
    <t>O43143 [505-516]</t>
  </si>
  <si>
    <t>O43143 1xAcetyl [K515]</t>
  </si>
  <si>
    <t>Q6IE81 [373-394]</t>
  </si>
  <si>
    <t>Q6IE81 1xAcetyl [K380]</t>
  </si>
  <si>
    <t>Q15424 [527-537]</t>
  </si>
  <si>
    <t>Q15424 1xAcetyl [K537]</t>
  </si>
  <si>
    <t>Q13423 1xAcetyl [K70]</t>
  </si>
  <si>
    <t>P62987 [12-29]</t>
  </si>
  <si>
    <t>P62987 1xAcetyl [K27]</t>
  </si>
  <si>
    <t>biological regulation;establishment of localization;establishment of localization in cell;establishment of RNA localization;intracellular transport;mRNA export from nucleus;mRNA transport;nuclear export;nuclear transport;nucleic acid transport;nucleobase-containing compound transport;nucleocytoplasmic transport;poly(A)+ mRNA export from nucleus;positive regulation of biological process;positive regulation of biosynthetic process;positive regulation of cellular biosynthetic process;positive regulation of cellular metabolic process;positive regulation of cellular process;positive regulation of cellular protein metabolic process;positive regulation of macromolecule biosynthetic process;positive regulation of macromolecule metabolic process;positive regulation of metabolic process;positive regulation of protein metabolic process;positive regulation of translation;posttranscriptional regulation of gene expression;regulation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translation;RNA export from nucleus;RNA transport;transport</t>
  </si>
  <si>
    <t>Acetylation;Alternativesplicing;Completeproteome;Cytoplasm;Directproteinsequencing;mRNAtransport;Nucleus;Phosphoprotein;Referenceproteome;RNA-binding;Translationregulation;Transport</t>
  </si>
  <si>
    <t>Q9BY77</t>
  </si>
  <si>
    <t>Q9BY77 [405-420]</t>
  </si>
  <si>
    <t>Polymerase delta-interacting protein 3 OS=Homo sapiens OX=9606 GN=POLDIP3 PE=1 SV=2</t>
  </si>
  <si>
    <t>POLDIP3</t>
  </si>
  <si>
    <t>Q9BY77 1xAcetyl [K418]</t>
  </si>
  <si>
    <t>anatomical structure development;biological regulation;biosynthetic process;cell differentiation;cellular biosynthetic process;cellular developmental process;cellular macromolecule biosynthetic process;cellular macromolecule metabolic process;cellular metabolic process;cellular nitrogen compound metabolic process;cellular process;developmental process;DNA conformation change;DNA duplex unwinding;DNA geometric change;DNA metabolic process;DNA unwinding involved in replication;DNA-dependent DNA replication initiation;macromolecule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DNA-dependent;nervous system development;nitrogen compound metabolic process;nucleic acid metabolic process;nucleobase-containing compound metabolic process;positive regulation of biological process;positive regulation of cell proliferation;positive regulation of cellular process;primary metabolic process;regulation of biological process;regulation of biosynthetic process;regulation of cell proliferation;regulation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process;system development;transcription from RNA polymerase II promoter;transcription, DNA-dependent</t>
  </si>
  <si>
    <t>binding;DNA binding;double-stranded DNA binding;double-stranded telomeric DNA binding;nucleic acid binding;nucleic acid binding transcription factor activity;protein binding;purine-rich negative regulatory element binding;regulatory region DNA binding;regulatory region nucleic acid binding;sequence-specific distal enhancer binding RNA polymerase II transcription factor activity;sequence-specific DNA binding;sequence-specific DNA binding RNA polymerase II transcription factor activity;sequence-specific DNA binding transcription factor activity;single-stranded DNA binding;structure-specific DNA binding;telomeric DNA binding;transcription factor binding;transcription regulatory region DNA binding;translation regulator activity;translation regulator activity, nucleic acid binding;translation repressor activity;translation repressor activity, nucleic acid binding</t>
  </si>
  <si>
    <t>cell body;cell part;cell projection;chromosomal part;chromosome, telomeric region;cytoplasm;dendrite;DNA replication factor A complex;intracellular membrane-bounded organelle;intracellular organelle;intracellular organelle part;intracellular part;macromolecular complex;membrane-bounded organelle;neuron projection;neuronal cell body;nuclear chromosome part;nuclear chromosome, telomeric region;nuclear part;nucleus;organelle;organelle part;protein complex</t>
  </si>
  <si>
    <t>Acetylation;Activator;Completeproteome;Diseasemutation;DNA-binding;Mentalretardation;Nucleus;Referenceproteome;Transcription;Transcriptionregulation</t>
  </si>
  <si>
    <t>Q00577</t>
  </si>
  <si>
    <t>Q00577 [85-97]</t>
  </si>
  <si>
    <t>Transcriptional activator protein Pur-alpha OS=Homo sapiens OX=9606 GN=PURA PE=1 SV=2</t>
  </si>
  <si>
    <t>PURA</t>
  </si>
  <si>
    <t>Q00577 1xAcetyl [K87]</t>
  </si>
  <si>
    <t>ATP biosynthetic process;ATP metabolic process;ATP synthesis coupled proton transport;biosynthetic process;cation transport;cellular biosynthetic process;cellular metabolic process;cellular nitrogen compound biosynthetic process;cellular nitrogen compound metabolic process;cellular process;electron transport chain;energy coupled proton transport, down electrochemical gradient;establishment of localization;establishment of localization in cell;generation of precursor metabolites and energy;heterocycle biosynthetic process;heterocycle metabolic process;hydrogen transport;intracellular transport;ion transmembrane transport;ion transport;metabolic process;mitochondrial ATP synthesis coupled proton transport;mitochondrial transport;monovalent inorganic cation transport;nitrogen compound metabolic process;nucleobase-containing compound biosynthetic process;nucleobase-containing compound metabolic process;nucleobase-containing small molecule metabolic process;nucleoside phosphate metabolic process;nucleoside triphosphate biosynthetic process;nucleoside triphosphate metabolic process;nucleotide biosynthetic process;nucleotide metabolic process;oxidation-reduction process;primary metabolic process;proton transport;purine nucleoside triphosphate biosynthetic process;purine nucleoside triphosphate metabolic process;purine nucleotide biosynthetic process;purine nucleotide metabolic process;purine ribonucleoside triphosphate biosynthetic process;purine ribonucleoside triphosphate metabolic process;purine ribonucleotide biosynthetic process;purine ribonucleotide metabolic process;purine-containing compound biosynthetic process;purine-containing compound metabolic process;respiratory electron transport chain;ribonucleoside triphosphate biosynthetic process;ribonucleoside triphosphate metabolic process;ribonucleotide biosynthetic process;ribonucleotide metabolic process;small molecule metabolic process;transmembrane transport;transport</t>
  </si>
  <si>
    <t>cell part;cytoplasmic part;intracellular organelle lumen;intracellular organelle part;intracellular part;macromolecular complex;membrane part;membrane-enclosed lumen;mitochondrial matrix;mitochondrial membrane part;mitochondrial part;mitochondrial proton-transporting ATP synthase complex;mitochondrial proton-transporting ATP synthase complex, catalytic core F(1);organelle lumen;organelle part;protein complex;proton-transporting ATP synthase complex;proton-transporting ATP synthase complex, catalytic core F(1);proton-transporting two-sector ATPase complex;proton-transporting two-sector ATPase complex, catalytic domain</t>
  </si>
  <si>
    <t>Acetylation;ATPsynthesis;CF(1);Completeproteome;Diseasemutation;Hydrogeniontransport;Hydrolase;Iontransport;Membrane;Mitochondrion;Mitochondrioninnermembrane;Referenceproteome;Transport</t>
  </si>
  <si>
    <t>P56381</t>
  </si>
  <si>
    <t>P56381 [15-24]</t>
  </si>
  <si>
    <t>ATP synthase subunit epsilon, mitochondrial OS=Homo sapiens OX=9606 GN=ATP5F1E PE=1 SV=2</t>
  </si>
  <si>
    <t>ATP5F1E</t>
  </si>
  <si>
    <t>P56381 1xAcetyl [K21]</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</si>
  <si>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process;transcription from RNA polymerase II promoter;transcription, DNA-dependent</t>
  </si>
  <si>
    <t>Acetylation;Activator;Completeproteome;Nucleus;Phosphoprotein;Polymorphism;Referenceproteome;Transcription;Transcriptionregulation</t>
  </si>
  <si>
    <t>Q03701</t>
  </si>
  <si>
    <t>Q03701 [692-701]</t>
  </si>
  <si>
    <t>CCAAT/enhancer-binding protein zeta OS=Homo sapiens OX=9606 GN=CEBPZ PE=1 SV=3</t>
  </si>
  <si>
    <t>CEBPZ</t>
  </si>
  <si>
    <t>Q03701 1xAcetyl [K695]</t>
  </si>
  <si>
    <t>P0DPK2</t>
  </si>
  <si>
    <t>P0DPK2 [19-29]</t>
  </si>
  <si>
    <t>Histone H3.Y OS=Homo sapiens OX=9606 GN=H3Y1 PE=1 SV=1</t>
  </si>
  <si>
    <t>H3Y1</t>
  </si>
  <si>
    <t>P0DPK2 3xAcetyl [K19;K24;K28]</t>
  </si>
  <si>
    <t>apoptosis;biological regulation;cell death;cellular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process;death;gene expression;macromolecular complex assembly;macromolecular complex subunit organization;macromolecule metabolic process;metabolic process;mRNA metabolic process;mRNA processing;negative regulation of biological process;negative regulation of cell proliferation;negative regulation of cellular process;nitrogen compound metabolic process;nuclear mRNA splicing, via spliceosome;nucleic acid metabolic process;nucleobase-containing compound metabolic process;positive regulation of apoptosis;positive regulation of biological process;positive regulation of cell death;positive regulation of cellular process;positive regulation of programmed cell death;primary metabolic process;programmed cell death;regulation of alternative nuclear mRNA splicing, via spliceosome;regulation of apoptosis;regulation of biological process;regulation of cell death;regulation of cell proliferation;regulation of cellular metabolic process;regulation of cellular process;regulation of gene expression;regulation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programmed cell death;regulation of RNA metabolic process;regulation of RNA splicing;ribonucleoprotein complex assembly;ribonucleoprotein complex subunit organization;RNA metabolic process;RNA processing;RNA splicing;RNA splicing, via transesterification reactions;RNA splicing, via transesterification reactions with bulged adenosine as nucleophile;spliceosome assembly</t>
  </si>
  <si>
    <t>binding;cation binding;DNA binding;ion binding;metal ion binding;mRNA binding;nucleic acid binding;nucleotide binding;RNA binding;transition metal ion binding;zinc ion binding</t>
  </si>
  <si>
    <t>cell part;intracellular membrane-bounded organelle;intracellular organelle;intracellular organelle part;intracellular part;macromolecular complex;membrane-bounded organelle;nuclear part;nucleoplasm;nucleus;organelle;organelle part;ribonucleoprotein complex;spliceosomal complex</t>
  </si>
  <si>
    <t>3D-structure;Alternativesplicing;Apoptosis;Completeproteome;Metal-binding;mRNAprocessing;mRNAsplicing;Nucleus;Phosphoprotein;Polymorphism;Referenceproteome;Repeat;RNA-binding;Spliceosome;Zinc;Zinc-finger</t>
  </si>
  <si>
    <t>P52756</t>
  </si>
  <si>
    <t>P52756 [575-589]</t>
  </si>
  <si>
    <t>RNA-binding protein 5 OS=Homo sapiens OX=9606 GN=RBM5 PE=1 SV=2</t>
  </si>
  <si>
    <t>RBM5</t>
  </si>
  <si>
    <t>P52756 1xAcetyl [K588]</t>
  </si>
  <si>
    <t>P26373 [201-210]</t>
  </si>
  <si>
    <t>P26373 1xAcetyl [K209]</t>
  </si>
  <si>
    <t>ATP-dependent chromatin remodeling;cell cycle phase;cell cycle process;cell division;cellular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process;CenH3-containing nucleosome assembly at centromere;chromatin assembly or disassembly;chromatin modification;chromatin organization;chromatin remodeling;chromatin remodeling at centromere;chromosome organization;DNA replication-independent nucleosome assembly;DNA replication-independent nucleosome organization;histone exchange;macromolecular complex assembly;macromolecular complex subunit organization;mitosis;nuclear division;nucleosome assembly;nucleosome organization;organelle fission;organelle organization;protein-DNA complex assembly;protein-DNA complex subunit organization</t>
  </si>
  <si>
    <t>cell part;chromosomal part;chromosome, centromeric region;intracellular organelle part;intracellular part;nuclear part;nucleoplasm;organelle part</t>
  </si>
  <si>
    <t>3D-structure;Alternativesplicing;Cellcycle;Celldivision;Centromere;Chromosome;Completeproteome;DNA-binding;Mitosis;Nucleus;Phosphoprotein;Polymorphism;Referenceproteome</t>
  </si>
  <si>
    <t>Q6P0N0</t>
  </si>
  <si>
    <t>Q6P0N0 [204-211]</t>
  </si>
  <si>
    <t>Mis18-binding protein 1 OS=Homo sapiens OX=9606 GN=MIS18BP1 PE=1 SV=1</t>
  </si>
  <si>
    <t>MIS18BP1</t>
  </si>
  <si>
    <t>Q6P0N0 1xAcetyl [K210]</t>
  </si>
  <si>
    <t>P46779 [120-128]</t>
  </si>
  <si>
    <t>P46779 1xAcetyl [K127]</t>
  </si>
  <si>
    <t>Q16778 4xAcetyl [K13;K16;K17;K21];Q5QNW6 4xAcetyl [K13;K16;K17;K21];O60814 4xAcetyl [K13;K16;K17;K21]</t>
  </si>
  <si>
    <t>cellular macromolecule metabolic process;cellular metabolic process;cellular process;cellular protein metabolic process;establishment of localization;establishment of localization in cell;establishment of protein localization;establishment of protein localization in mitochondrion;establishment of protein localization to organelle;intracellular protein transport;intracellular transport;macromolecule metabolic process;metabolic process;mitochondrial transport;primary metabolic process;protein import;protein metabolic process;protein targeting;protein targeting to mitochondrion;protein transport;transport</t>
  </si>
  <si>
    <t>cell part;cytoplasmic part;integral to membrane;intracellular membrane-bounded organelle;intracellular organelle;intracellular organelle part;intracellular part;intrinsic to membrane;macromolecular complex;membrane part;membrane-bounded organelle;mitochondrial membrane part;mitochondrial outer membrane translocase complex;mitochondrial part;mitochondrion;organelle;organelle part;protein complex</t>
  </si>
  <si>
    <t>Alternativesplicing;Completeproteome;Membrane;Mitochondrion;Mitochondrionoutermembrane;Proteintransport;Referenceproteome;Transmembrane;Transmembranehelix;Transport</t>
  </si>
  <si>
    <t>Q8N4H5</t>
  </si>
  <si>
    <t>Q8N4H5 [40-47]</t>
  </si>
  <si>
    <t>Mitochondrial import receptor subunit TOM5 homolog OS=Homo sapiens OX=9606 GN=TOMM5 PE=1 SV=1</t>
  </si>
  <si>
    <t>TOMM5</t>
  </si>
  <si>
    <t>Q8N4H5 1xAcetyl [K46]</t>
  </si>
  <si>
    <t>cellular macromolecule metabolic process;cellular metabolic process;cellular nitrogen compound metabolic process;cellular process;macromolecule metabolic process;metabolic process;ncRNA metabolic process;ncRNA processing;nitrogen compound metabolic process;nucleic acid metabolic process;nucleobase-containing compound metabolic process;primary metabolic process;RNA metabolic process;RNA processing;RNA secondary structure unwinding;rRNA metabolic process;rRNA processing</t>
  </si>
  <si>
    <t>cell part;cytoplasm;intracellular membrane-bounded organelle;intracellular non-membrane-bounded organelle;intracellular organelle;intracellular organelle part;intracellular part;membrane;membrane-bounded organelle;non-membrane-bounded organelle;nuclear part;nucleolus;nucleus;organelle;organelle part</t>
  </si>
  <si>
    <t>3D-structure;Acetylation;ATP-binding;Completeproteome;Helicase;Hydrolase;Nucleotide-binding;Nucleus;Phosphoprotein;Polymorphism;Referenceproteome;RNA-binding</t>
  </si>
  <si>
    <t>Q9Y2R4</t>
  </si>
  <si>
    <t>Q9Y2R4 [10-19]</t>
  </si>
  <si>
    <t>Probable ATP-dependent RNA helicase DDX52 OS=Homo sapiens OX=9606 GN=DDX52 PE=1 SV=4</t>
  </si>
  <si>
    <t>DDX52</t>
  </si>
  <si>
    <t>Q9Y2R4 1xAcetyl [K15]</t>
  </si>
  <si>
    <t>P08670 [101-113]</t>
  </si>
  <si>
    <t>P08670 1xAcetyl [K104]</t>
  </si>
  <si>
    <t>P62805 [80-92]</t>
  </si>
  <si>
    <t>Q9UQE7 [101-114]</t>
  </si>
  <si>
    <t>Q9UQE7 3xAcetyl [K105;K106;K113]</t>
  </si>
  <si>
    <t>P42696 [252-262]</t>
  </si>
  <si>
    <t>P42696 1xAcetyl [K261]</t>
  </si>
  <si>
    <t>Q00325 [93-101]</t>
  </si>
  <si>
    <t>Q00325 1xAcetyl [K99]</t>
  </si>
  <si>
    <t>P06748 1xAcetyl [K27]</t>
  </si>
  <si>
    <t>P12270 [12-19]</t>
  </si>
  <si>
    <t>P12270 1xAcetyl [K16]</t>
  </si>
  <si>
    <t>cell part;cytoplasmic part;cytosolic small ribosomal subunit;intracellular organelle part;intracellular part;macromolecular complex;membrane;mitochondrial inner membrane;mitochondrial membrane;mitochondrial part;organelle inner membrane;organelle membrane;organelle part;ribonucleoprotein complex;small ribosomal subunit</t>
  </si>
  <si>
    <t>Q9Y2R9</t>
  </si>
  <si>
    <t>Q9Y2R9 [209-222]</t>
  </si>
  <si>
    <t>28S ribosomal protein S7, mitochondrial OS=Homo sapiens OX=9606 GN=MRPS7 PE=1 SV=2</t>
  </si>
  <si>
    <t>MRPS7</t>
  </si>
  <si>
    <t>Q9Y2R9 1xAcetyl [K221]</t>
  </si>
  <si>
    <t>Q92522 1xAcetyl [K195]</t>
  </si>
  <si>
    <t>anion transport;biological regulation;establishment of localization;ion transport;negative regulation of biological process;negative regulation of cellular component organization;negative regulation of cellular process;negative regulation of protein complex assembly;negative regulation of protein polymerization;regulation of biological process;regulation of cellular component biogenesis;regulation of cellular component organization;regulation of cellular process;regulation of protein complex assembly;regulation of protein polymerization;transport</t>
  </si>
  <si>
    <t>cell part;cytoplasmic part;extracellular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complex;membrane;membrane part;membrane raft;membrane-bounded organelle;membrane-bounded vesicle;mitochondrial inner membrane;mitochondrial membrane;mitochondrial nucleoid;mitochondrial outer membrane;mitochondrial part;mitochondrion;non-membrane-bounded organelle;nucleoid;nucleus;organelle;organelle inner membrane;organelle membrane;organelle outer membrane;organelle part;outer membrane;pore complex;protein complex;vesicle</t>
  </si>
  <si>
    <t>Acetylation;Alternativesplicing;Completeproteome;Directproteinsequencing;Iontransport;Isopeptidebond;Membrane;Mitochondrion;Mitochondrionoutermembrane;NAD;Nucleotide-binding;Polymorphism;Porin;Referenceproteome;Transmembrane;Transmembranebetastrand;Transport;Ublconjugation</t>
  </si>
  <si>
    <t>P45880 [32-43]</t>
  </si>
  <si>
    <t>VDAC2</t>
  </si>
  <si>
    <t>P45880 1xAcetyl [K39]</t>
  </si>
  <si>
    <t>Q96NC0 [37-46]</t>
  </si>
  <si>
    <t>Q96NC0 1xAcetyl [K45]</t>
  </si>
  <si>
    <t>acetyltransferase activity;adenyl nucleotide binding;adenyl ribonucleotide binding;ATP binding;binding;catalytic activity;N-acetyltransferase activity;N-acyltransferase activity;nucleotide binding;purine nucleotide binding;purine ribonucleoside triphosphate binding;purine ribonucleotide binding;ribonucleotide binding;transferase activity;transferase activity, transferring acyl groups;transferase activity, transferring acyl groups other than amino-acyl groups</t>
  </si>
  <si>
    <t>Acetylation;Acyltransferase;Alternativesplicing;ATP-binding;Completeproteome;Nucleotide-binding;Nucleus;Phosphoprotein;Polymorphism;Referenceproteome;Transferase</t>
  </si>
  <si>
    <t>Q9H0A0 [422-432]</t>
  </si>
  <si>
    <t>NAT10</t>
  </si>
  <si>
    <t>Q9H0A0 1xAcetyl [K426]</t>
  </si>
  <si>
    <t>P15692 2xAcetyl [K149;K152]</t>
  </si>
  <si>
    <t>Q8NC51 [137-145]</t>
  </si>
  <si>
    <t>Q8NC51 1xAcetyl [K140]</t>
  </si>
  <si>
    <t>Q00839 [325-333]</t>
  </si>
  <si>
    <t>Q00839 1xAcetyl [K331]</t>
  </si>
  <si>
    <t>Q15424 [527-535]</t>
  </si>
  <si>
    <t>Q15424 1xAcetyl [K535]</t>
  </si>
  <si>
    <t>Q9P0M6 [164-189]</t>
  </si>
  <si>
    <t>Q9P0M6 1xAcetyl [K167]</t>
  </si>
  <si>
    <t>activation of immune response;activation of innate immune response;anatomical structure development;anatomical structure formation involved in morphogenesis;anatomical structure morphogenesis;anterior/posterior pattern specification;apoptosis;biological regulation;biosynthetic process;cell cycle;cell cycle process;cell death;cell surface receptor linked signaling pathway;cellular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abiotic stimulus;cellular response to chemical stimulus;cellular response to heat;cellular response to hypoxia;cellular response to light stimulus;cellular response to oxygen levels;cellular response to radiation;cellular response to stimulus;cellular response to stress;cellular response to UV;chromatin modification;chromatin organization;chromosome organization;circadian rhythm;covalent chromatin modification;death;defense response;developmental process;DNA damage response, signal transduction by p53 class mediator;DNA damage response, signal transduction by p53 class mediator resulting in induction of apoptosis;DNA damage response, signal transduction resulting in induction of apoptosis;G2/M transition of mitotic cell cycle;heart development;histone acetylation;histone H2B acetylation;histone H4 acetylation;histone modification;immune response;immune response-activating cell surface receptor signaling pathway;immune response-activating signal transduction;immune response-regulating cell surface receptor signaling pathway;immune response-regulating signaling pathway;immune system process;induction of apoptosis;induction of apoptosis by intracellular signals;induction of programmed cell death;innate immune response;innate immune response activating cell surface receptor signaling pathway;innate immune response-activating signal transduction;interaction with symbiont;internal peptidyl-lysine acetylation;internal protein amino acid acetylation;interspecies interaction between organisms;intracellular signal transduction;lung development;macromolecule biosynthetic process;macromolecule metabolic process;macromolecule modification;metabolic process;mitotic cell cycle;modification by host of symbiont morphology or physiology;modification of morphology or physiology of other organism;modification of morphology or physiology of other organism involved in symbiotic interaction;modulation by host of symbiont transcription;modulation by host of viral transcription;modulation of transcription in other organism involved in symbiotic interaction;multi-organism process;muscle tissue development;negative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DNA-dependent;nervous system development;nitrogen compound metabolic process;Notch signaling pathway;N-terminal peptidyl-lysine acetylation;N-terminal protein amino acid acetylation;N-terminal protein amino acid modification;nucleic acid metabolic process;nucleobase-containing compound metabolic process;organ development;organ morphogenesis;organelle organization;pattern specification process;peptidyl-amino acid modification;peptidyl-lysine acetylation;peptidyl-lysine modification;positive regulation by host of viral transcription;positive regulation of apoptosis;positive regulation of binding;positive regulation of biological process;positive regulation of biosynthetic process;positive regulation of cell death;positive regulation of cellular biosynthetic process;positive regulation of cellular metabolic process;positive regulation of cellular process;positive regulation of cytokine production;positive regulation of defense response;positive regulation of gene expression;positive regulation of immune response;positive regulation of immune system process;positive regulation of innate immune response;positive regulation of macromolecule biosynthetic process;positive regulation of macromolecule metabolic process;positive regulation of metabolic process;positive regulation of molecular function;positive regulation of multicellular organismal process;positive regulation of nitrogen compound metabolic process;positive regulation of nucleobase-containing compound metabolic process;positive regulation of programmed cell death;positive regulation of protein binding;positive regulation of reproductive process;positive regulation of response to stimulus;positive regulation of RNA metabolic process;positive regulation of sequence-specific DNA binding transcription factor activity;positive regulation of transcription from RNA polymerase II promoter;positive regulation of transcription from RNA polymerase II promoter involved in unfolded protein response;positive regulation of transcription, DNA-dependent;positive regulation of type I interferon production;positive regulation of viral reproduction;positive regulation of viral transcription;posttranscriptional regulation of gene expression;primary metabolic process;programmed cell death;protein acetylation;protein acylation;protein metabolic process;protein modification process;protein stabilization;regionalization;regulation of androgen receptor signaling pathway;regulation of apoptosis;regulation of binding;regulation of biological process;regulation of biological quality;regulation of biosynthetic process;regulation of cell cycle;regulation of cell death;regulation of cellular biosynthetic process;regulation of cellular macromolecule biosynthetic process;regulation of cellular metabolic process;regulation of cellular process;regulation of cellular protein metabolic process;regulation of cytokine production;regulation of defense response;regulation of gene expression;regulation of immune response;regulation of immune system process;regulation of innate immune response;regulation of macromolecule biosynthetic process;regulation of macromolecule metabolic process;regulation of metabolic process;regulation of molecular function;regulation of multicellular organismal process;regulation of nitrogen compound metabolic process;regulation of nucleobase-containing compound metabolic process;regulation of primary metabolic process;regulation of programmed cell death;regulation of protein binding;regulation of protein deacetylation;regulation of protein metabolic process;regulation of protein modification process;regulation of protein stability;regulation of reproductive process;regulation of response to stimulus;regulation of response to stress;regulation of RNA metabolic process;regulation of sequence-specific DNA binding transcription factor activity;regulation of signal transduction;regulation of signaling;regulation of steroid hormone receptor signaling pathway;regulation of transcription from RNA polymerase II promoter;regulation of transcription, DNA-dependent;regulation of tubulin deacetylation;regulation of type I interferon production;regulation of viral reproduction;regulation of viral transcription;response to abiotic stimulus;response to chemical stimulus;response to DNA damage stimulus;response to endogenous stimulus;response to estrogen stimulus;response to heat;response to hormone stimulus;response to hypoxia;response to light stimulus;response to organic substance;response to oxygen levels;response to radiation;response to steroid hormone stimulus;response to stimulus;response to stress;response to temperature stimulus;response to UV;rhythmic process;RNA biosynthetic process;RNA metabolic process;segmentation;signal transduction;signal transduction by p53 class mediator;signal transduction by p53 class mediator resulting in induction of apoptosis;signal transduction in response to DNA damage;skeletal muscle tissue development;somitogenesis;stimulatory C-type lectin receptor signaling pathway;striated muscle tissue development;system development;tissue development;transcription, DNA-dependent;viral reproduction</t>
  </si>
  <si>
    <t>acetyltransferase activity;activating transcription factor binding;androgen receptor binding;beta-catenin binding;binding;catalytic activity;cation binding;chromatin binding;chromatin DNA binding;core promoter binding;core promoter sequence-specific DNA binding;damaged DNA binding;DNA binding;histone acetyltransferase activity;hormone receptor binding;ion binding;lysine N-acetyltransferase activity;metal ion binding;N-acetyltransferase activity;N-acyltransferase activity;nuclear hormone receptor binding;nucleic acid binding;protein binding;protein binding transcription factor activity;protein C-terminus binding;receptor binding;regulatory region DNA binding;regulatory region nucleic acid binding;RNA polymerase II activating transcription factor binding;RNA polymerase II core promoter sequence-specific DNA binding;RNA polymerase II regulatory region DNA binding;RNA polymerase II regulatory region sequence-specific DNA binding;RNA polymerase II transcription factor binding;sequence-specific DNA binding;steroid hormone receptor binding;structure-specific DNA binding;transcription coactivator activity;transcription cofactor activity;transcription factor binding;transcription factor binding transcription factor activity;transcription regulatory region DNA binding;transcription regulatory region sequence-specific DNA binding;transferase activity;transferase activity, transferring acyl groups;transferase activity, transferring acyl groups other than amino-acyl groups;transition metal ion binding;zinc ion binding</t>
  </si>
  <si>
    <t>cell part;cytoplasm;histone acetyltransferase complex;intracellular membrane-bounded organelle;intracellular organelle;intracellular organelle part;intracellular part;macromolecular complex;membrane-bounded organelle;nuclear part;nucleoplasm;nucleoplasm part;nucleus;organelle;organelle part;protein complex;transcription factor complex</t>
  </si>
  <si>
    <t>Adherens junction;Cell cycle;Huntington's disease;Jak-STAT signaling pathway;ko05152;Long-term potentiation;Melanogenesis;Notch signaling pathway;Pathways in cancer;Prostate cancer;Renal cell carcinoma;TGF-beta signaling pathway;Wnt signaling pathway</t>
  </si>
  <si>
    <t>3D-structure;Acetylation;Acyltransferase;Biologicalrhythms;Bromodomain;Cellcycle;Chromosomalrearrangement;Citrullination;Completeproteome;Cytoplasm;Directproteinsequencing;Diseasemutation;Host-virusinteraction;Isopeptidebond;Metal-binding;Methylation;Nucleus;Phosphoprotein;Polymorphism;Referenceproteome;Repeat;Transcription;Transcriptionregulation;Transferase;Ublconjugation;Zinc;Zinc-finger</t>
  </si>
  <si>
    <t>EGR-EP300 complex;HES1 promoter corepressor complex;HES1 promoter-Notch enhancer complex;ING1-p300-PCNA complex;Multisubunit ACTR coactivator complex;p300-CBP-p270 complex;p300-CBP-p270-SWI/SNF complex;p300-MDM2-p53 protein complex;p300-SMAD1-STAT3 complex;p33ING1b-p300 complex;PIAS3-SMAD3-P300 complex;pRb2/p130-multimolecular complex (RB2, E2F4, HDAC1, SUV39H1, P300);pRb2/p130-multimolecular complex (RB2, E2F5, HDAC1, SUV39H1, P300);Smad1-Notch1-p300-Pcaf complex;SMAD1-P300 complex;TCF4-CTNNB1-EP300 complex;TCF4-CTNNB1-SUMO1-EP300-HADAC6 complex</t>
  </si>
  <si>
    <t>Q09472 [1551-1558]</t>
  </si>
  <si>
    <t>EP300</t>
  </si>
  <si>
    <t>Q09472 2xAcetyl [K1554;K1555]</t>
  </si>
  <si>
    <t>O75533 [319-334]</t>
  </si>
  <si>
    <t>O75533 1xAcetyl [K333]</t>
  </si>
  <si>
    <t>P51532 [866-874];P51531 [836-844]</t>
  </si>
  <si>
    <t>Transcription activator BRG1 OS=Homo sapiens OX=9606 GN=SMARCA4 PE=1 SV=2;Probable global transcription activator SNF2L2 OS=Homo sapiens OX=9606 GN=SMARCA2 PE=1 SV=2</t>
  </si>
  <si>
    <t>SMARCA2</t>
  </si>
  <si>
    <t>P51532 1xAcetyl [K872];P51531 1xAcetyl [K842]</t>
  </si>
  <si>
    <t>biological regulation;biosynthetic process;catabolic process;cell surface receptor linked signaling pathway;cellular biosynthetic process;cellular catabolic process;cellular component organization;cellular component organization at cellular level;cellular component organization or biogenesis;cellular component organization or biogenesis at cellular level;cellular macromolecule biosynthetic process;cellular macromolecule catabolic process;cellular macromolecule metabolic process;cellular metabolic process;cellular nitrogen compound metabolic process;cellular process;cellular protein metabolic process;cellular response to stimulus;cellular response to stress;chemical homeostasis;chromatin modification;chromatin organization;chromosome organization;covalent chromatin modification;detection of stimulus;DNA biosynthetic process;DNA catabolic process;DNA damage response, detection of DNA damage;DNA excision;DNA metabolic process;DNA repair;histone H2A monoubiquitination;histone H2A ubiquitination;histone modification;histone monoubiquitination;histone ubiquitination;homeostatic process;interaction with host;interaction with symbiont;interspecies interaction between organisms;macromolecule biosynthetic process;macromolecule catabolic process;macromolecule metabolic process;macromolecule modification;metabolic process;modification-dependent macromolecule catabolic process;modification-dependent protein catabolic process;multi-organism process;negative regulation of apoptosis;negative regulation of biological process;negative regulation of cell death;negative regulation of cellular process;negative regulation of programmed cell death;nitrogen compound metabolic process;nucleic acid metabolic process;nucleobase-containing compound metabolic process;nucleotide-excision repair;nucleotide-excision repair, DNA damage removal;organelle organization;positive regulation of biological process;positive regulation of reproductive process;positive regulation of viral genome replication;positive regulation of viral protein levels in host cell;positive regulation of viral reproduction;postreplication repair;primary metabolic process;proteasomal protein catabolic process;proteasomal ubiquitin-dependent protein catabolic process;protein metabolic process;protein modification by small protein conjugation;protein modification by small protein conjugation or removal;protein modification process;protein monoubiquitination;protein ubiquitination;protein ubiquitination involved in ubiquitin-dependent protein catabolic process;proteolysis;proteolysis involved in cellular protein catabolic process;regulation of apoptosis;regulation of biological process;regulation of biological quality;regulation of cell death;regulation of cellular process;regulation of programmed cell death;regulation of reproductive process;regulation of viral genome replication;regulation of viral protein levels in host cell;regulation of viral reproduction;reproductive process;response to DNA damage stimulus;response to stimulus;response to stress;signal transduction;translesion synthesis;ubiquitin-dependent protein catabolic process;UV-damage excision repair;viral reproduction;viral reproductive process;virus-host interaction;Wnt receptor signaling pathway</t>
  </si>
  <si>
    <t>binding;damaged DNA binding;DNA binding;nucleic acid binding</t>
  </si>
  <si>
    <t>cell part;CUL4 RING ubiquitin ligase complex;Cul4A-RING ubiquitin ligase complex;Cul4B-RING ubiquitin ligase complex;cullin-RING ubiquitin ligase complex;cytoplasm;extracellular membrane-bounded organelle;extracellular organelle;extracellular region part;extracellular space;extracellular vesicular exosome;intracellular membrane-bounded organelle;intracellular organelle;intracellular organelle part;intracellular part;macromolecular complex;membrane-bounded organelle;membrane-bounded vesicle;nuclear part;nucleoplasm;nucleus;organelle;organelle part;protein complex;ubiquitin ligase complex;vesicle</t>
  </si>
  <si>
    <t>Nucleotide excision repair;Ubiquitin mediated proteolysis</t>
  </si>
  <si>
    <t>3D-structure;Acetylation;Alternativesplicing;Completeproteome;Cytoplasm;DNA-binding;DNAdamage;DNArepair;Host-virusinteraction;Nucleus;Phosphoprotein;Polymorphism;Referenceproteome;Repeat;Ublconjugation;Ublconjugationpathway</t>
  </si>
  <si>
    <t>CEN complex;CSA complex;CSA-POLIIa complex;DDB complex;DDB2 complex;SNW1 complex;Ubiquitin E3 ligase (AHR, ARNT, DDB1, TBL3, CUL4B, RBX1);Ubiquitin E3 ligase (CDT1, DDB1, CUL4A, RBX1);Ubiquitin E3 ligase (DDB1, CUL4A, RBX1);Ubiquitin E3 ligase (DDB1, DDB2, CUL4A, CUL4B, RBX1);Ubiquitin E3 ligase (DET1, DDB1, CUL4A, RBX1, COP1)</t>
  </si>
  <si>
    <t>Q16531</t>
  </si>
  <si>
    <t>Q16531 [858-867]</t>
  </si>
  <si>
    <t>DNA damage-binding protein 1 OS=Homo sapiens OX=9606 GN=DDB1 PE=1 SV=1</t>
  </si>
  <si>
    <t>DDB1</t>
  </si>
  <si>
    <t>Q16531 1xAcetyl [K864]</t>
  </si>
  <si>
    <t>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process;maturation of SSU-rRNA;maturation of SSU-rRNA from tricistronic rRNA transcript (SSU-rRNA, 5.8S rRNA, LSU-rRNA);metabolic process;mRNA catabolic process;mRNA metabolic process;ncRNA metabolic process;ncRNA processing;nitrogen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process;RNA biosynthetic process;RNA catabolic process;RNA metabolic process;RNA processing;rRNA metabolic process;rRNA processing;SRP-dependent cotranslational protein targeting to membrane;translation;translational elongation;translational initiation;translational termination;transport;viral infectious cycle;viral reproduction;viral reproductive process;viral transcription</t>
  </si>
  <si>
    <t>adherens junction;anchoring junction;cell junction;cell part;cell-substrate adherens junction;cell-substrate junction;cytoplasm;cytoplasmic part;cytosol;cytosolic small ribosomal subunit;extracellular membrane-bounded organelle;extracellular organelle;extracellular region part;extracellular vesicular exosome;focal adhesion;intracellular membrane-bounded organelle;intracellular organelle;intracellular organelle part;intracellular part;macromolecular complex;membrane;membrane-bounded organelle;membrane-bounded vesicle;nucleus;organelle;organelle part;ribonucleoprotein complex;small ribosomal subunit;vesicle</t>
  </si>
  <si>
    <t>3D-structure;Acetylation;Completeproteome;Cytoplasm;Directproteinsequencing;Polymorphism;Referenceproteome;Ribonucleoprotein;Ribosomalprotein</t>
  </si>
  <si>
    <t>RPS8</t>
  </si>
  <si>
    <t>P62241 1xAcetyl [K139]</t>
  </si>
  <si>
    <t>Q969G3 [259-272]</t>
  </si>
  <si>
    <t>Q969G3 1xAcetyl [K271]</t>
  </si>
  <si>
    <t>P40939 [407-414]</t>
  </si>
  <si>
    <t>P40939 2xAcetyl [K411;K413]</t>
  </si>
  <si>
    <t>biological regulation;cellular localization;cellular macromolecule localization;cellular macromolecule metabolic process;cellular metabolic process;cellular process;cellular protein localization;cellular protein metabolic process;localization;macromolecule localization;macromolecule metabolic process;macromolecule modification;metabolic process;positive regulation of biological process;positive regulation of cellular metabolic process;positive regulation of cellular process;positive regulation of cellular protein metabolic process;positive regulation of macromolecule metabolic process;positive regulation of metabolic process;positive regulation of protein metabolic process;positive regulation of protein modification process;positive regulation of protein ubiquitination;positive regulation of protein ubiquitination involved in ubiquitin-dependent protein catabolic process;post-translational protein modification;primary metabolic process;protein localization;protein localization to nucleus;protein localization to organelle;protein metabolic process;protein modification by small protein conjugation;protein modification by small protein conjugation or removal;protein modification process;protein sumoylation;regulation of biological process;regulation of catabolic process;regulation of cellular catabolic process;regulation of cellular metabolic process;regulation of cellular process;regulation of cellular protein metabolic process;regulation of macromolecule metabolic process;regulation of metabolic process;regulation of primary metabolic process;regulation of protein catabolic process;regulation of protein metabolic process;regulation of protein modification process;regulation of protein ubiquitination;regulation of protein ubiquitination involved in ubiquitin-dependent protein catabolic process;regulation of proteolysis</t>
  </si>
  <si>
    <t>acid-amino acid ligase activity;catalytic activity;ligase activity;ligase activity, forming carbon-nitrogen bonds;small conjugating protein ligase activity;SUMO ligase activity</t>
  </si>
  <si>
    <t>cell part;chromosomal part;cytoplasm;extracellular membrane-bounded organelle;extracellular organelle;extracellular region part;extracellular vesicular exosome;intracellular membrane-bounded organelle;intracellular non-membrane-bounded organelle;intracellular organelle;intracellular organelle part;intracellular part;kinetochore;macromolecular complex;membrane-bounded organelle;membrane-bounded vesicle;non-membrane-bounded organelle;nuclear body;nuclear part;nucleoplasm;nucleoplasm part;nucleus;organelle;organelle part;PML body;protein complex;vesicle</t>
  </si>
  <si>
    <t>3D-structure;Alternativesplicing;Completeproteome;Cytoplasm;Isopeptidebond;Nucleus;Polymorphism;Referenceproteome;Ublconjugation;Ublconjugationpathway</t>
  </si>
  <si>
    <t>P55854</t>
  </si>
  <si>
    <t>P55854 [21-34]</t>
  </si>
  <si>
    <t>Small ubiquitin-related modifier 3 OS=Homo sapiens OX=9606 GN=SUMO3 PE=1 SV=2</t>
  </si>
  <si>
    <t>SUMO3</t>
  </si>
  <si>
    <t>P55854 1xAcetyl [K32]</t>
  </si>
  <si>
    <t>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process;establishment of localization;establishment of localization in cell;establishment of RNA localization;gene expression;intracellular transport;macromolecular complex assembly;macromolecular complex subunit organization;macromolecule biosynthetic process;macromolecule metabolic process;metabolic process;mRNA 3'-end processing;mRNA export from nucleus;mRNA metabolic process;mRNA processing;mRNA splice site selection;mRNA transport;negative regulation of biological process;negative regulation of cellular metabolic process;negative regulation of cellular process;negative regulation of macromolecule metabolic process;negative regulation of metabolic process;negative regulation of mRNA processing;negative regulation of nitrogen compound metabolic process;negative regulation of nuclear mRNA splicing, via spliceosome;negative regulation of nucleobase-containing compound metabolic process;negative regulation of RNA metabolic process;negative regulation of RNA splicing;nitrogen compound metabolic process;nuclear export;nuclear mRNA splicing, via spliceosome;nuclear transport;nucleic acid metabolic process;nucleic acid transport;nucleobase-containing compound metabolic process;nucleobase-containing compound transport;nucleocytoplasmic transport;primary metabolic process;regulation of biological process;regulation of cellular metabolic process;regulation of cellular process;regulation of gene expression;regulation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RNA metabolic process;regulation of RNA splicing;ribonucleoprotein complex assembly;ribonucleoprotein complex subunit organization;RNA 3'-end processing;RNA biosynthetic process;RNA export from nucleus;RNA metabolic process;RNA processing;RNA splicing;RNA splicing, via transesterification reactions;RNA splicing, via transesterification reactions with bulged adenosine as nucleophile;RNA transport;termination of RNA polymerase II transcription;transcription from RNA polymerase II promoter;transcription termination, DNA-dependent;transcription, DNA-dependent;transport</t>
  </si>
  <si>
    <t>Completeproteome;mRNAprocessing;mRNAsplicing;Nucleus;Phosphoprotein;Referenceproteome;Repeat;Repressor;RNA-binding</t>
  </si>
  <si>
    <t>Spliceosome;SRp30c-SRp55 complex;TRA2B1-SRp30c-SRp55 complex</t>
  </si>
  <si>
    <t>Q13242</t>
  </si>
  <si>
    <t>Q13242 [27-36]</t>
  </si>
  <si>
    <t>Serine/arginine-rich splicing factor 9 OS=Homo sapiens OX=9606 GN=SRSF9 PE=1 SV=1</t>
  </si>
  <si>
    <t>SRSF9</t>
  </si>
  <si>
    <t>Q13242 1xAcetyl [K28]</t>
  </si>
  <si>
    <t>biosynthetic process;cellular biosynthetic process;cellular macromolecule biosynthetic process;cellular macromolecule metabolic process;cellular metabolic process;cellular nitrogen compound metabolic process;cellular process;establishment of localization;establishment of localization in cell;establishment of protein localization;intracellular protein transport;intracellular transport;macromolecule biosynthetic process;macromolecule metabolic process;metabolic process;nitrogen compound metabolic process;nuclear import;nuclear transport;nucleic acid metabolic process;nucleobase-containing compound metabolic process;nucleocytoplasmic transport;primary metabolic process;protein import;protein import into nucleus;protein targeting;protein transport;RNA biosynthetic process;RNA metabolic process;transcription, DNA-dependent;transport</t>
  </si>
  <si>
    <t>binding;cation binding;DNA binding;enzyme inhibitor activity;enzyme regulator activity;ion binding;metal ion binding;nucleic acid binding;phosphatase inhibitor activity;phosphatase regulator activity;protein phosphatase inhibitor activity;protein phosphatase regulator activity</t>
  </si>
  <si>
    <t>cell part;chromatin;chromosomal part;intracellular membrane-bounded organelle;intracellular organelle;intracellular organelle part;intracellular part;macromolecular complex;membrane-bounded organelle;nuclear part;nucleoplasm;nucleus;organelle;organelle part;protein complex;protein serine/threonine phosphatase complex;PTW/PP1 phosphatase complex</t>
  </si>
  <si>
    <t>Completeproteome;Directproteinsequencing;DNA-binding;Metal-binding;Nucleus;Phosphoprotein;Polymorphism;Proteinphosphataseinhibitor;Referenceproteome;RNA-binding;Zinc;Zinc-finger</t>
  </si>
  <si>
    <t>PNUTS-PP1 complex</t>
  </si>
  <si>
    <t>Q96QC0</t>
  </si>
  <si>
    <t>Q96QC0 [210-225]</t>
  </si>
  <si>
    <t>Serine/threonine-protein phosphatase 1 regulatory subunit 10 OS=Homo sapiens OX=9606 GN=PPP1R10 PE=1 SV=1</t>
  </si>
  <si>
    <t>PPP1R10</t>
  </si>
  <si>
    <t>Q96QC0 1xAcetyl [K224]</t>
  </si>
  <si>
    <t>Q9Y2X3 [466-475]</t>
  </si>
  <si>
    <t>Q9Y2X3 1xAcetyl [K467]</t>
  </si>
  <si>
    <t>Q9NRL2 [1390-1405]</t>
  </si>
  <si>
    <t>Q9NRL2 1xAcetyl [K1396]</t>
  </si>
  <si>
    <t>Q8IY81 [788-796]</t>
  </si>
  <si>
    <t>Q8IY81 2xAcetyl [K788;K793]</t>
  </si>
  <si>
    <t>Q02880 [190-205]</t>
  </si>
  <si>
    <t>Q02880 1xAcetyl [K197]</t>
  </si>
  <si>
    <t>P05455 [230-246]</t>
  </si>
  <si>
    <t>P05455 1xAcetyl [K235]</t>
  </si>
  <si>
    <t>anatomical structure development;cell development;cellular developmental process;cellular metabolic process;cellular process;central nervous system neuron development;cerebellar Purkinje cell layer development;developmental process;electron transport chain;forebrain neuron development;generation of precursor metabolites and energy;hippocampus development;hypothalamus development;metabolic process;midbrain development;neuron development;oxidation-reduction process;pons development;pyramidal neuron development;respiratory electron transport chain;small molecule metabolic process;subthalamus development;thalamus development</t>
  </si>
  <si>
    <t>catalytic activity;cation transmembrane transporter activity;hydrogen ion transmembrane transporter activity;inorganic cation transmembrane transporter activity;ion transmembrane transporter activity;monovalent inorganic cation transmembrane transporter activity;oxidoreductase activity;oxidoreductase activity, acting on diphenols and related substances as donors;oxidoreductase activity, acting on diphenols and related substances as donors, cytochrome as acceptor;substrate-specific transmembrane transporter activity;substrate-specific transporter activity;transmembrane transporter activity;transporter activity;ubiquinol-cytochrome-c reductase activity</t>
  </si>
  <si>
    <t>cell part;cytoplasmic part;intracellular membrane-bounded organelle;intracellular organelle;intracellular organelle part;intracellular part;membrane;membrane part;membrane-bounded organelle;mitochondrial inner membrane;mitochondrial membrane;mitochondrial part;mitochondrion;organelle;organelle inner membrane;organelle membrane;organelle part;respiratory chain</t>
  </si>
  <si>
    <t>Acetylation;Completeproteome;Directproteinsequencing;Diseasemutation;Electrontransport;Isopeptidebond;Membrane;Mitochondrion;Mitochondrioninnermembrane;Referenceproteome;Respiratorychain;Transport;Ublconjugation</t>
  </si>
  <si>
    <t>O14949</t>
  </si>
  <si>
    <t>O14949 [26-40]</t>
  </si>
  <si>
    <t>Cytochrome b-c1 complex subunit 8 OS=Homo sapiens OX=9606 GN=UQCRQ PE=1 SV=4</t>
  </si>
  <si>
    <t>UQCRQ</t>
  </si>
  <si>
    <t>O14949 1xAcetyl [K33]</t>
  </si>
  <si>
    <t>androgen receptor signaling pathway;biological regulation;biosynthetic process;catabolic process;cellular biosynthetic process;cellular catabolic process;cellular component organization;cellular component organization at cellular level;cellular component organization or biogenesis;cellular component organization or biogenesis at cellular level;cellular macromolecule biosynthetic process;cellular macromolecule catabolic process;cellular macromolecule metabolic process;cellular metabolic process;cellular nitrogen compound metabolic process;cellular process;cellular protein metabolic process;cellular response to chemical stimulus;cellular response to endogenous stimulus;cellular response to estradiol stimulus;cellular response to estrogen stimulus;cellular response to hormone stimulus;cellular response to organic substance;cellular response to steroid hormone stimulus;cellular response to stimulus;cellular response to stress;chromatin modification;chromatin organization;chromosome organization;covalent chromatin modification;DNA damage response, signal transduction by p53 class mediator;DNA damage response, signal transduction by p53 class mediator resulting in transcription of p21 class mediator;DNA damage response, signal transduction resulting in transcription;DNA metabolic process;DNA repair;double-strand break repair;histone acetylation;histone modification;internal peptidyl-lysine acetylation;internal protein amino acid acetylation;intracellular receptor mediated signaling pathway;intracellular signal transduction;macromolecule biosynthetic process;macromolecule catabolic process;macromolecule metabolic process;macromolecule modification;metabolic process;modification-dependent macromolecule catabolic process;modification-dependent protein catabolic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cytokine production;negative regulation of gene expression;negative regulation of interleukin-2 production;negative regulation of macromolecule biosynthetic process;negative regulation of macromolecule metabolic process;negative regulation of metabolic process;negative regulation of multicellular organismal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process;organelle organization;peptidyl-amino acid modification;peptidyl-lysine acetylation;peptidyl-lysine modification;positive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process;proteasomal protein catabolic process;proteasomal ubiquitin-dependent protein catabolic process;protein acetylation;protein acylation;protein metabolic process;protein modification process;proteolysis;proteolysis involved in cellular protein catabolic process;regulation of biological process;regulation of biosynthetic process;regulation of cellular biosynthetic process;regulation of cellular macromolecule biosynthetic process;regulation of cellular metabolic process;regulation of cellular process;regulation of cytokine production;regulation of gene expression;regulation of growth;regulation of interleukin-2 production;regulation of macromolecule biosynthetic process;regulation of macromolecule metabolic process;regulation of metabolic process;regulation of multicellular organismal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abiotic stimulus;response to chemical stimulus;response to DNA damage stimulus;response to endogenous stimulus;response to estradiol stimulus;response to estrogen stimulus;response to hormone stimulus;response to ionizing radiation;response to organic substance;response to radiation;response to steroid hormone stimulus;response to stimulus;response to stress;RNA biosynthetic process;RNA metabolic process;signal transduction;signal transduction by p53 class mediator;signal transduction in response to DNA damage;steroid hormone receptor signaling pathway;transcription, DNA-dependent;ubiquitin-dependent protein catabolic process;viral reproduction</t>
  </si>
  <si>
    <t>acetyltransferase activity;androgen receptor binding;binding;catalytic activity;cation binding;histone acetyltransferase activity;hormone receptor binding;ion binding;lysine N-acetyltransferase activity;metal ion binding;N-acetyltransferase activity;N-acyltransferase activity;nuclear hormone receptor binding;protein binding;protein binding transcription factor activity;receptor binding;repressing transcription factor binding;steroid hormone receptor binding;transcription coactivator activity;transcription cofactor activity;transcription factor binding;transcription factor binding transcription factor activity;transferase activity;transferase activity, transferring acyl groups;transferase activity, transferring acyl groups other than amino-acyl groups</t>
  </si>
  <si>
    <t>cell part;chromatin remodeling complex;chromosomal part;cytoplasmic part;cytosol;H4/H2A histone acetyltransferase complex;histone acetyltransferase complex;intracellular membrane-bounded organelle;intracellular non-membrane-bounded organelle;intracellular organelle;intracellular organelle part;intracellular part;macromolecular complex;membrane-bounded organelle;non-membrane-bounded organelle;NuA4 histone acetyltransferase complex;nuclear chromosome part;nuclear part;nucleolus;nucleoplasm;nucleoplasm part;nucleus;organelle;organelle part;perinuclear region of cytoplasm;Piccolo NuA4 histone acetyltransferase complex;protein complex;Swr1 complex;transcription factor complex</t>
  </si>
  <si>
    <t>3D-structure;Acetylation;Activator;Acyltransferase;Alternativesplicing;Chromatinregulator;Completeproteome;Cytoplasm;Directproteinsequencing;Growthregulation;Host-virusinteraction;Isopeptidebond;Metal-binding;Nucleus;Phosphoprotein;Polymorphism;Referenceproteome;Transcription;Transcriptionregulation;Transferase;Ublconjugation;Zinc;Zinc-finger</t>
  </si>
  <si>
    <t>NuA4/Tip60 HAT complex;NuA4/Tip60-HAT complex A;NuA4/Tip60-HAT complex B;TIP60 histone acetylase complex</t>
  </si>
  <si>
    <t>Q92993</t>
  </si>
  <si>
    <t>Q92993 [94-115]</t>
  </si>
  <si>
    <t>Histone acetyltransferase KAT5 OS=Homo sapiens OX=9606 GN=KAT5 PE=1 SV=2</t>
  </si>
  <si>
    <t>KAT5</t>
  </si>
  <si>
    <t>Q92993 1xAcetyl [K104]</t>
  </si>
  <si>
    <t>cell junction;cell part;intracellular membrane-bounded organelle;intracellular non-membrane-bounded organelle;intracellular organelle;intracellular organelle part;intracellular part;macromolecular complex;membrane-bounded organelle;non-membrane-bounded organelle;nuclear part;nucleolus;nucleoplasm;nucleus;organelle;organelle part;ribonucleoprotein complex;spliceosomal complex</t>
  </si>
  <si>
    <t>Acetylation;Coiledcoil;Completeproteome;Directproteinsequencing;mRNAprocessing;mRNAsplicing;Nucleus;Polymorphism;Referenceproteome;Spliceosome</t>
  </si>
  <si>
    <t>CDC5L complex;CDC5L core complex;Spliceosome</t>
  </si>
  <si>
    <t>O75934</t>
  </si>
  <si>
    <t>O75934 [77-86]</t>
  </si>
  <si>
    <t>Pre-mRNA-splicing factor SPF27 OS=Homo sapiens OX=9606 GN=BCAS2 PE=1 SV=1</t>
  </si>
  <si>
    <t>BCAS2</t>
  </si>
  <si>
    <t>O75934 1xAcetyl [K85]</t>
  </si>
  <si>
    <t>anatomical structure development;anatomical structure morphogenesis;biological regulation;cell development;cell differentiation;cellular developmental process;cellular process;cellular process involved in reproduction;developmental process;developmental process involved in reproduction;gamete generation;germ cell development;lens fiber cell differentiation;lens morphogenesis in camera-type eye;male gamete generation;multicellular organismal process;multicellular organismal reproductive process;posttranscriptional regulation of gene expression;regulation of biological process;regulation of gene expression;regulation of macromolecule metabolic process;regulation of metabolic process;reproductive process;spermatogenesis</t>
  </si>
  <si>
    <t>cell part;chromatoid body;cytoplasm;cytoplasmic part;intracellular non-membrane-bounded organelle;intracellular organelle;intracellular organelle lumen;intracellular organelle part;intracellular part;macromolecular complex;membrane-enclosed lumen;mitochondrial matrix;mitochondrial part;non-membrane-bounded organelle;organelle;organelle lumen;organelle part;P granule;ribonucleoprotein complex;RNA granule</t>
  </si>
  <si>
    <t>3D-structure;Alternativesplicing;Cataract;Completeproteome;Cytoplasm;Differentiation;Diseasemutation;Polymorphism;Referenceproteome;Repeat;RNA-binding;Spermatogenesis</t>
  </si>
  <si>
    <t>TDRD7</t>
  </si>
  <si>
    <t>Q8NHU6 1xAcetyl [K1014]</t>
  </si>
  <si>
    <t>Q6NUK1 [334-345]</t>
  </si>
  <si>
    <t>Q6NUK1 1xAcetyl [K336]</t>
  </si>
  <si>
    <t>O60264 [168-179]</t>
  </si>
  <si>
    <t>O60264 1xAcetyl [K176]</t>
  </si>
  <si>
    <t>biological regulation;calcium ion homeostasis;calcium ion import;calcium ion transmembrane transport;calcium ion transport;cation homeostasis;cation transport;cellular calcium ion homeostasis;cellular cation homeostasis;cellular chemical homeostasis;cellular divalent inorganic cation homeostasis;cellular homeostasis;cellular ion homeostasis;cellular metal ion homeostasis;cellular process;chemical homeostasis;divalent inorganic cation homeostasis;divalent inorganic cation transport;divalent metal ion transport;elevation of mitochondrial calcium ion concentration;establishment of localization;establishment of localization in cell;homeostatic process;intracellular transport;ion homeostasis;ion transmembrane transport;ion transport;metal ion homeostasis;metal ion transport;mitochondrial calcium ion homeostasis;mitochondrial calcium ion transport;mitochondrial transport;regulation of biological quality;transmembrane transport;transport</t>
  </si>
  <si>
    <t>cell part;cytoplasmic part;integral to membrane;integral to mitochondrial inner membrane;integral to mitochondrial membrane;integral to organelle membrane;intracellular organelle part;intracellular part;intrinsic to membrane;intrinsic to mitochondrial inner membrane;intrinsic to organelle membrane;membrane part;mitochondrial membrane part;mitochondrial part;organelle part</t>
  </si>
  <si>
    <t>Alternativesplicing;Calcium;Calciumtransport;Coiledcoil;Completeproteome;Iontransport;Membrane;Mitochondrion;Mitochondrioninnermembrane;Polymorphism;Referenceproteome;Transmembrane;Transmembranehelix;Transport</t>
  </si>
  <si>
    <t>Q96AQ8</t>
  </si>
  <si>
    <t>Q96AQ8 [284-292]</t>
  </si>
  <si>
    <t>Mitochondrial calcium uniporter regulator 1 OS=Homo sapiens OX=9606 GN=MCUR1 PE=1 SV=1</t>
  </si>
  <si>
    <t>MCUR1</t>
  </si>
  <si>
    <t>Q96AQ8 1xAcetyl [K291]</t>
  </si>
  <si>
    <t>Q00839 [348-360]</t>
  </si>
  <si>
    <t>Q00839 1xAcetyl [K352]</t>
  </si>
  <si>
    <t>Alternativesplicing;Coiledcoil;Completeproteome;Metal-binding;Phosphoprotein;Polymorphism;Referenceproteome;Repeat;Zinc;Zinc-finger</t>
  </si>
  <si>
    <t>Q5T200 [1378-1389]</t>
  </si>
  <si>
    <t>ZC3H13</t>
  </si>
  <si>
    <t>Q5T200 1xAcetyl [K1388]</t>
  </si>
  <si>
    <t>P09874 [168-182]</t>
  </si>
  <si>
    <t>P09874 1xAcetyl [K182]</t>
  </si>
  <si>
    <t>adult behavior;behavior;biological regulation;biosynthetic process;blood coagulation;cation homeostasis;cellular biosynthetic process;cellular cation homeostasis;cellular chemical homeostasis;cellular homeostasis;cellular ion homeostasis;cellular macromolecule biosynthetic process;cellular macromolecule metabolic process;cellular metabolic process;cellular monovalent inorganic cation homeostasis;cellular nitrogen compound metabolic process;cellular process;chemical homeostasis;chordate embryonic development;coagulation;developmental process;embryo development;embryo development ending in birth or egg hatching;hemostasis;homeostatic process;in utero embryonic development;ion homeostasis;macromolecule biosynthetic process;macromolecule metabolic process;metabolic process;monovalent inorganic cation homeostasis;multicellular organismal process;nitrogen compound metabolic process;nucleic acid metabolic process;nucleobase-containing compound metabolic process;primary metabolic process;regulation of biological process;regulation of biological quality;regulation of body fluid levels;regulation of cell differentiation;regulation of cell proliferation;regulation of cellular pH;regulation of cellular process;regulation of developmental process;regulation of epidermal cell differentiation;regulation of epidermis development;regulation of multicellular organismal development;regulation of multicellular organismal process;regulation of pH;response to stimulus;RNA biosynthetic process;RNA metabolic process;transcription, DNA-dependent</t>
  </si>
  <si>
    <t>Acetylation;Completeproteome;DNA-binding;Isopeptidebond;Nucleus;Phosphoprotein;Referenceproteome;Repressor;Transcription;Transcriptionregulation;Ublconjugation</t>
  </si>
  <si>
    <t>O15525</t>
  </si>
  <si>
    <t>O15525 [145-157]</t>
  </si>
  <si>
    <t>Transcription factor MafG OS=Homo sapiens OX=9606 GN=MAFG PE=1 SV=1</t>
  </si>
  <si>
    <t>MAFG</t>
  </si>
  <si>
    <t>O15525 1xAcetyl [K155]</t>
  </si>
  <si>
    <t>Q6P2Q9 [1839-1850]</t>
  </si>
  <si>
    <t>Q6P2Q9 1xAcetyl [K1840]</t>
  </si>
  <si>
    <t>P46087 [477-486]</t>
  </si>
  <si>
    <t>P46087 1xAcetyl [K482]</t>
  </si>
  <si>
    <t>biosynthetic process;cellular biosynthetic process;cellular macromolecule biosynthetic process;cellular macromolecule metabolic process;cellular metabolic process;cellular nitrogen compound metabolic process;cellular process;DNA conformation change;DNA metabolic process;DNA replication;DNA topological change;macromolecule biosynthetic process;macromolecule metabolic process;metabolic process;nitrogen compound metabolic process;nucleic acid metabolic process;nucleobase-containing compound metabolic process;primary metabolic process</t>
  </si>
  <si>
    <t>ATPase activity;ATPase activity, coupled;binding;catalytic activity;DNA binding;DNA topoisomerase (ATP-hydrolyzing) activity;DNA topoisomerase activity;DNA topoisomerase type I activity;DNA-dependent ATPase activity;hydrolase activity;hydrolase activity, acting on acid anhydrides;hydrolase activity, acting on acid anhydrides, in phosphorus-containing anhydrides;isomerase activity;nucleic acid binding;nucleoside-triphosphatase activity;pyrophosphatase activity</t>
  </si>
  <si>
    <t>cell part;chromosome;cytoplasmic part;intracellular membrane-bounded organelle;intracellular non-membrane-bounded organelle;intracellular organelle;intracellular organelle part;intracellular part;membrane-bounded organelle;mitochondrial nucleoid;mitochondrial part;mitochondrion;non-membrane-bounded organelle;nucleoid;nucleus;organelle;organelle part</t>
  </si>
  <si>
    <t>Alternativesplicing;Completeproteome;DNA-binding;Isomerase;Mitochondrion;Polymorphism;Referenceproteome;Topoisomerase;Transitpeptide</t>
  </si>
  <si>
    <t>Q969P6</t>
  </si>
  <si>
    <t>Q969P6 [377-385]</t>
  </si>
  <si>
    <t>DNA topoisomerase I, mitochondrial OS=Homo sapiens OX=9606 GN=TOP1MT PE=1 SV=1</t>
  </si>
  <si>
    <t>TOP1MT</t>
  </si>
  <si>
    <t>Q969P6 1xAcetyl [K381]</t>
  </si>
  <si>
    <t>3D-structure;Chromosome;Completeproteome;DNA-binding;Nucleosomecore;Nucleus;Proteomicsidentification;Referenceproteome</t>
  </si>
  <si>
    <t>Q5TEC6 [29-41];Q16695 [29-41];P68431 [29-41];Q71DI3 [29-41]</t>
  </si>
  <si>
    <t>Histone H3-7 OS=Homo sapiens OX=9606 GN=H3-7 PE=1 SV=1;Histone H3.1t OS=Homo sapiens OX=9606 GN=H3-4 PE=1 SV=3;Histone H3.1 OS=Homo sapiens OX=9606 GN=H3C12 PE=1 SV=2;Histone H3.2 OS=Homo sapiens OX=9606 GN=H3C13 PE=1 SV=3</t>
  </si>
  <si>
    <t>Q5TEC6 1xAcetyl [K37];Q16695 1xAcetyl [K37];P68431 1xAcetyl [K37];Q71DI3 1xAcetyl [K37]</t>
  </si>
  <si>
    <t>Q15424 1xAcetyl [K607]</t>
  </si>
  <si>
    <t>P46087 1xAcetyl [K757]</t>
  </si>
  <si>
    <t>Q16778 [14-21];Q5QNW6 [14-21];O60814 [14-21]</t>
  </si>
  <si>
    <t>Q16778 2xAcetyl [K16;K17];Q5QNW6 2xAcetyl [K16;K17];O60814 2xAcetyl [K16;K17]</t>
  </si>
  <si>
    <t>anatomical structure development;brain development;cellular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process;chromatin modification;chromatin organization;chromosome organization;developmental process;macromolecule metabolic process;maturation of SSU-rRNA;maturation of SSU-rRNA from tricistronic rRNA transcript (SSU-rRNA, 5.8S rRNA, LSU-rRNA);metabolic process;ncRNA metabolic process;ncRNA processing;nitrogen compound metabolic process;nucleic acid metabolic process;nucleobase-containing compound metabolic process;organ development;organelle organization;primary metabolic process;RNA metabolic process;RNA processing;rRNA metabolic process;rRNA processing</t>
  </si>
  <si>
    <t>cell part;intracellular membrane-bounded organelle;intracellular non-membrane-bounded organelle;intracellular organelle;intracellular organelle part;intracellular part;macromolecular complex;membrane-bounded organelle;non-membrane-bounded organelle;nuclear part;nucleolus;nucleus;organelle;organelle part;preribosome;ribonucleoprotein complex;small-subunit processome</t>
  </si>
  <si>
    <t>Acetylation;Chromatinregulator;Citrullination;Completeproteome;Developmentalprotein;Nucleus;Phosphoprotein;Polymorphism;Referenceproteome</t>
  </si>
  <si>
    <t>Q9NQZ2</t>
  </si>
  <si>
    <t>Q9NQZ2 [306-317]</t>
  </si>
  <si>
    <t>Something about silencing protein 10 OS=Homo sapiens OX=9606 GN=UTP3 PE=1 SV=1</t>
  </si>
  <si>
    <t>UTP3</t>
  </si>
  <si>
    <t>Q9NQZ2 1xAcetyl [K310]</t>
  </si>
  <si>
    <t>P39023 [379-386]</t>
  </si>
  <si>
    <t>P39023 1xAcetyl [K385]</t>
  </si>
  <si>
    <t>Q9UQE7 [237-246]</t>
  </si>
  <si>
    <t>Q9UQE7 1xAcetyl [K245]</t>
  </si>
  <si>
    <t>biological regulation;cell differentiation;cellular developmental process;cellular macromolecule metabolic process;cellular metabolic process;cellular nitrogen compound metabolic process;cellular process;cellular response to chemical stimulus;cellular response to cytokine stimulus;cellular response to interferon-gamma;cellular response to organic substance;cellular response to stimulus;CRD-mediated mRNA stabilization;developmental process;macromolecule metabolic process;metabolic process;mRNA metabolic process;mRNA processing;mRNA stabilization;negative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macromolecule biosynthetic process;negative regulation of macromolecule metabolic process;negative regulation of metabolic process;negative regulation of protein metabolic process;negative regulation of translation;nitrogen compound metabolic process;nuclear mRNA splicing, via spliceosome;nucleic acid metabolic process;nucleobase-containing compound metabolic process;osteoblast differentiation;posttranscriptional regulation of gene expression;primary metabolic process;regulation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mRNA stability;regulation of nitrogen compound metabolic process;regulation of nucleobase-containing compound metabolic process;regulation of primary metabolic process;regulation of protein metabolic process;regulation of RNA metabolic process;regulation of RNA stability;regulation of translation;response to chemical stimulus;response to cytokine stimulus;response to interferon-gamma;response to organic substance;response to stimulus;RNA metabolic process;RNA processing;RNA splicing;RNA splicing, via transesterification reactions;RNA splicing, via transesterification reactions with bulged adenosine as nucleophile;RNA stabilization;viral reproduction</t>
  </si>
  <si>
    <t>binding;mRNA binding;nucleic acid binding;nucleotide binding;poly(A) RNA binding;poly-purine tract binding;RNA binding;single-stranded RNA binding</t>
  </si>
  <si>
    <t>catalytic step 2 spliceosome;cell part;CRD-mediated mRNA stability complex;cytoplasmic part;endoplasmic reticulum;histone pre-mRNA 3'end processing complex;intracellular membrane-bounded organelle;intracellular organelle;intracellular organelle part;intracellular part;macromolecular complex;membrane;membrane-bounded organelle;nuclear part;nucleoplasm;nucleus;organelle;organelle part;protein complex;ribonucleoprotein complex;spliceosomal complex</t>
  </si>
  <si>
    <t>3D-structure;Acetylation;Alternativesplicing;Completeproteome;Cytoplasm;Directproteinsequencing;Endoplasmicreticulum;Host-virusinteraction;Isopeptidebond;Methylation;Microsome;mRNAprocessing;mRNAsplicing;Nucleus;Phosphoprotein;Referenceproteome;Repeat;Ribonucleoprotein;RNA-binding;Spliceosome;Translationregulation;Ublconjugation</t>
  </si>
  <si>
    <t>C complex spliceosome;GAIT complex;Multiprotein complex (mRNA turnover)</t>
  </si>
  <si>
    <t>O60506 [266-282]</t>
  </si>
  <si>
    <t>O60506 1xAcetyl [K282]</t>
  </si>
  <si>
    <t>Q06787 [71-83]</t>
  </si>
  <si>
    <t>Q06787 1xAcetyl [K74]</t>
  </si>
  <si>
    <t>biological regulation;biosynthetic process;cell differentiation;cell differentiation in spinal cord;cellular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biosynthetic process;cellular macromolecule metabolic process;cellular metabolic process;cellular nitrogen compound metabolic process;cellular process;central nervous system neuron differentiation;cleavage involved in rRNA processing;developmental process;endonucleolytic cleavage in 5'-ETS of tricistronic rRNA transcript (SSU-rRNA, 5.8S rRNA, LSU-rRNA);endonucleolytic cleavage in ITS1 to separate SSU-rRNA from 5.8S rRNA and LSU-rRNA from tricistronic rRNA transcript (SSU-rRNA, 5.8S rRNA, LSU-rRNA);endonucleolytic cleavage involved in rRNA processing;endonucleolytic cleavage of tricistronic rRNA transcript (SSU-rRNA, 5.8S rRNA, LSU-rRNA);endonucleolytic cleavage to generate mature 5'-end of SSU-rRNA from (SSU-rRNA, 5.8S rRNA, LSU-rRNA);macromolecular complex assembly;macromolecular complex subunit organization;macromolecule biosynthetic process;macromolecule metabolic process;metabolic process;ncRNA 5'-end processing;ncRNA metabolic process;ncRNA processing;neuron differentiation;nitrogen compound metabolic process;nucleic acid metabolic process;nucleic acid phosphodiester bond hydrolysis;nucleobase-containing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DNA-dependent;ribonucleoprotein complex assembly;ribonucleoprotein complex subunit organization;RNA 5'-end processing;RNA biosynthetic process;RNA metabolic process;RNA processing;rRNA 5'-end processing;small-subunit processome assembly;spinal cord motor neuron differentiation;transcription from RNA polymerase II promoter;transcription, DNA-dependent</t>
  </si>
  <si>
    <t>binding;DNA binding;nucleic acid binding;nucleotide binding;protein binding transcription factor activity;transcription coactivator activity;transcription cofactor activity;transcription factor binding transcription factor activity</t>
  </si>
  <si>
    <t>cell part;intracellular membrane-bounded organelle;intracellular non-membrane-bounded organelle;intracellular organelle;intracellular organelle part;intracellular part;macromolecular complex;membrane-bounded organelle;non-membrane-bounded organelle;nuclear part;nucleolus;nucleoplasm part;nucleus;organelle;organelle part;protein complex;transcription factor complex</t>
  </si>
  <si>
    <t>Acetylation;Coiledcoil;Completeproteome;DNA-binding;Nucleus;Referenceproteome;RNA-binding;Transcription;Transcriptionregulation</t>
  </si>
  <si>
    <t>Q9ULW3</t>
  </si>
  <si>
    <t>Q9ULW3 [173-180]</t>
  </si>
  <si>
    <t>Activator of basal transcription 1 OS=Homo sapiens OX=9606 GN=ABT1 PE=1 SV=1</t>
  </si>
  <si>
    <t>ABT1</t>
  </si>
  <si>
    <t>Q9ULW3 1xAcetyl [K179]</t>
  </si>
  <si>
    <t>anatomical structure development;cellular macromolecule metabolic process;cellular metabolic process;cellular process;cellular protein metabolic process;chordate embryonic development;developmental process;embryo development;embryo development ending in birth or egg hatching;embryonic organ development;growth;in utero embryonic development;macromolecule metabolic process;macromolecule modification;metabolic process;multicellular organism growth;multicellular organismal process;organ development;primary metabolic process;protein metabolic process;protein modification by small protein conjugation;protein modification by small protein conjugation or removal;protein modification process;protein ubiquitination;protein ubiquitination involved in ubiquitin-dependent protein catabolic process;somite development</t>
  </si>
  <si>
    <t>acid-amino acid ligase activity;binding;catalytic activity;cation binding;ion binding;ligase activity;ligase activity, forming carbon-nitrogen bonds;metal ion binding;small conjugating protein ligase activity;transition metal ion binding;ubiquitin-protein ligase activity;zinc ion binding</t>
  </si>
  <si>
    <t>cell part;chromosome;cytoplasm;cytoplasmic part;cytoskeletal part;intracellular non-membrane-bounded organelle;intracellular organelle;intracellular organelle part;intracellular part;microtubule organizing center;non-membrane-bounded organelle;nuclear part;nucleolus;nucleoplasm;organelle;organelle part</t>
  </si>
  <si>
    <t>3D-structure;Acetylation;Alternativesplicing;Chromosome;Completeproteome;Cytoplasm;Cytoskeleton;Ligase;Metal-binding;Nucleus;Phosphoprotein;Polymorphism;Referenceproteome;Ublconjugationpathway;Zinc;Zinc-finger</t>
  </si>
  <si>
    <t>Q7Z6E9</t>
  </si>
  <si>
    <t>Q7Z6E9 [1570-1577]</t>
  </si>
  <si>
    <t>E3 ubiquitin-protein ligase RBBP6 OS=Homo sapiens OX=9606 GN=RBBP6 PE=1 SV=1</t>
  </si>
  <si>
    <t>RBBP6</t>
  </si>
  <si>
    <t>Q7Z6E9 1xAcetyl [K1571]</t>
  </si>
  <si>
    <t>P38646 [596-610]</t>
  </si>
  <si>
    <t>P38646 1xAcetyl [K600]</t>
  </si>
  <si>
    <t>P28370 [387-397]</t>
  </si>
  <si>
    <t>P28370 1xAcetyl [K392]</t>
  </si>
  <si>
    <t>P11388 [728-736];Q02880 [749-757]</t>
  </si>
  <si>
    <t>Q8NEY8 [192-202]</t>
  </si>
  <si>
    <t>Q8NEY8 1xAcetyl [K199]</t>
  </si>
  <si>
    <t>Q9BU76 [97-105]</t>
  </si>
  <si>
    <t>Q9BU76 1xAcetyl [K104]</t>
  </si>
  <si>
    <t>Q8IX01 1xAcetyl [K605]</t>
  </si>
  <si>
    <t>P61978 [22-35]</t>
  </si>
  <si>
    <t>P61978 1xAcetyl [K34]</t>
  </si>
  <si>
    <t>O95139 [46-54]</t>
  </si>
  <si>
    <t>O95139 1xAcetyl [K49]</t>
  </si>
  <si>
    <t>P49207 [106-115]</t>
  </si>
  <si>
    <t>P49207 1xAcetyl [K108]</t>
  </si>
  <si>
    <t>P11388 [728-735];Q02880 [749-756]</t>
  </si>
  <si>
    <t>Q5SSJ5 [358-366]</t>
  </si>
  <si>
    <t>Q5SSJ5 1xAcetyl [K365]</t>
  </si>
  <si>
    <t>Q96I25 [47-59]</t>
  </si>
  <si>
    <t>Q96I25 1xAcetyl [K58]</t>
  </si>
  <si>
    <t>P45880 1xAcetyl [K120]</t>
  </si>
  <si>
    <t>Q13868 [88-95]</t>
  </si>
  <si>
    <t>Q13868 1xAcetyl [K94]</t>
  </si>
  <si>
    <t>Q92621 [1730-1742]</t>
  </si>
  <si>
    <t>Q92621 1xAcetyl [K1732]</t>
  </si>
  <si>
    <t>Q16778 [101-117];Q5QNW6 [101-117];Q99879 [101-117];A0A2R8Y619 [97-113];O60814 [101-117]</t>
  </si>
  <si>
    <t>Histone H2B type 2-E OS=Homo sapiens OX=9606 GN=H2BC21 PE=1 SV=3;Histone H2B type 2-F OS=Homo sapiens OX=9606 GN=H2BC18 PE=1 SV=3;Histone H2B type 1-M OS=Homo sapiens OX=9606 GN=H2BC14 PE=1 SV=3;Histone H2B type 2-K1 OS=Homo sapiens OX=9606 GN=H2BK1 PE=3 SV=1;Histone H2B type 1-K OS=Homo sapiens OX=9606 GN=H2BC12 PE=1 SV=3</t>
  </si>
  <si>
    <t>Q16778 1xAcetyl [K109];Q5QNW6 1xAcetyl [K109];Q99879 1xAcetyl [K109];A0A2R8Y619 1xAcetyl [K105];O60814 1xAcetyl [K109]</t>
  </si>
  <si>
    <t>catalytic step 2 spliceosome;cell part;intracellular organelle part;intracellular part;macromolecular complex;nuclear part;nucleoplasm;organelle part;ribonucleoprotein complex;small nuclear ribonucleoprotein complex;spliceosomal complex</t>
  </si>
  <si>
    <t>Acetylation;Completeproteome;Directproteinsequencing;Metal-binding;mRNAprocessing;mRNAsplicing;Nucleus;Referenceproteome;Repeat;Spliceosome;Zinc;Zinc-finger</t>
  </si>
  <si>
    <t>Q15428 [92-101]</t>
  </si>
  <si>
    <t>SF3A2</t>
  </si>
  <si>
    <t>Q15428 1xAcetyl [K101]</t>
  </si>
  <si>
    <t>Q00325 [296-305]</t>
  </si>
  <si>
    <t>Q00325 1xAcetyl [K304]</t>
  </si>
  <si>
    <t>Q9UQE7 [475-487]</t>
  </si>
  <si>
    <t>Q9UQE7 1xAcetyl [K486]</t>
  </si>
  <si>
    <t>O00566 [186-197]</t>
  </si>
  <si>
    <t>O00566 3xAcetyl [K189;K193;K197]</t>
  </si>
  <si>
    <t>Q96T23 [451-463]</t>
  </si>
  <si>
    <t>Q96T23 1xAcetyl [K456]</t>
  </si>
  <si>
    <t>biological regulation;biosynthetic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process;positive regulation of catalytic activity;positive regulation of molecular function;positive regulation of transferase activity;primary metabolic process;protein complex disassembly;protein complex subunit organization;protein metabolic process;protein targeting;protein targeting to ER;protein targeting to membrane;protein transport;regulation of biological process;regulation of catalytic activity;regulation of metabolic process;regulation of molecular function;regulation of transferase activity;reproductive process;RNA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</si>
  <si>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binding;enzyme binding;fibroblast growth factor binding;growth factor binding;mRNA binding;nucleic acid binding;protein binding;RNA binding;structural constituent of ribosome;structural molecule activity</t>
  </si>
  <si>
    <t>adherens junction;anchoring junction;cell junction;cell part;cell-substrate adherens junction;cell-substrate junction;cytoplasm;cytoplasmic part;cytosol;cytosolic small ribosomal subunit;extracellular membrane-bounded organelle;extracellular organelle;extracellular region part;extracellular vesicular exosome;focal adhesion;intracellular membrane-bounded organelle;intracellular organelle;intracellular organelle part;intracellular part;macromolecular complex;membrane;membrane-bounded organelle;membrane-bounded vesicle;nuclear part;nucleoplasm;nucleus;organelle;organelle part;ribonucleoprotein complex;small ribosomal subunit;vesicle</t>
  </si>
  <si>
    <t>3D-structure;Acetylation;Citrullination;Completeproteome;Directproteinsequencing;Methylation;Phosphoprotein;Referenceproteome;Repeat;Ribonucleoprotein;Ribosomalprotein</t>
  </si>
  <si>
    <t>P15880</t>
  </si>
  <si>
    <t>P15880 [109-117]</t>
  </si>
  <si>
    <t>40S ribosomal protein S2 OS=Homo sapiens OX=9606 GN=RPS2 PE=1 SV=2</t>
  </si>
  <si>
    <t>RPS2</t>
  </si>
  <si>
    <t>P15880 1xAcetyl [K114]</t>
  </si>
  <si>
    <t>P28331 [159-170]</t>
  </si>
  <si>
    <t>P28331 1xAcetyl [K163]</t>
  </si>
  <si>
    <t>biological regulation;biosynthetic process;carbohydrate metabolic process;carbohydrate transport;cell cycle;cell cycle process;cell surface receptor linked signaling pathway;cellular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macromolecule metabolic process;cellular membrane organization;cellular metabolic process;cellular nitrogen compound metabolic process;cellular process;cellular process involved in reproduction;cellular protein metabolic process;cellular response to chemical stimulus;cellular response to cytokine stimulus;cellular response to heat;cellular response to organic cyclic compound;cellular response to organic substance;cellular response to stimulus;cellular response to stress;cytokine-mediated signaling pathway;establishment of localization;establishment of localization in cell;establishment of RNA localization;gene expression;glucose transport;hexose transport;intracellular transport;macromolecule metabolic process;macromolecule modification;membrane disassembly;membrane organization;metabolic process;mitotic cell cycle;mitotic nuclear envelope disassembly;monosaccharide transport;mRNA export from nucleus;mRNA transport;nitrogen compound metabolic process;nuclear envelope disassembly;nuclear envelope organization;nuclear export;nuclear transport;nucleic acid metabolic process;nucleic acid transport;nucleobase-containing compound metabolic process;nucleobase-containing compound transport;nucleocytoplasmic transport;organic substance transport;post-translational protein modification;primary metabolic process;protein metabolic process;protein modification by small protein conjugation;protein modification by small protein conjugation or removal;protein modification process;protein sumoylation;regulation of biological process;regulation of cellular process;regulation of glucose transport;regulation of localization;regulation of transport;reproductive process;response to abiotic stimulus;response to chemical stimulus;response to cytokine stimulus;response to heat;response to organic cyclic compound;response to organic substance;response to stimulus;response to stress;response to temperature stimulus;RNA biosynthetic process;RNA export from nucleus;RNA metabolic process;RNA transport;signal transduction;small molecule metabolic process;transmembrane transport;transport;viral infectious cycle;viral reproduction;viral reproductive process;viral transcription</t>
  </si>
  <si>
    <t>binding;cytoskeletal protein binding;microtubule binding;nucleic acid binding;protein binding;RNA binding;tubulin binding</t>
  </si>
  <si>
    <t>cell part;cytoplasm;cytoskeleton;envelope;intracellular membrane-bounded organelle;intracellular non-membrane-bounded organelle;intracellular organelle;intracellular organelle part;intracellular part;macromolecular complex;membrane;membrane part;membrane-bounded organelle;non-membrane-bounded organelle;nuclear envelope;nuclear membrane;nuclear outer membrane;nuclear part;nuclear pore;nucleolus;nucleus;organelle;organelle envelope;organelle membrane;organelle outer membrane;organelle part;outer membrane;pore complex;protein complex</t>
  </si>
  <si>
    <t>3D-structure;Completeproteome;Cytoplasm;Nucleus;Phosphoprotein;Referenceproteome;Repeat;WDrepeat</t>
  </si>
  <si>
    <t>P78406</t>
  </si>
  <si>
    <t>P78406 [253-261]</t>
  </si>
  <si>
    <t>mRNA export factor RAE1 OS=Homo sapiens OX=9606 GN=RAE1 PE=1 SV=1</t>
  </si>
  <si>
    <t>RAE1</t>
  </si>
  <si>
    <t>P78406 1xAcetyl [K258]</t>
  </si>
  <si>
    <t>Q9BVJ6 [663-673]</t>
  </si>
  <si>
    <t>Q9BVJ6 1xAcetyl [K672]</t>
  </si>
  <si>
    <t>P16402 [35-47];P10412 [34-46];P16403 [34-46]</t>
  </si>
  <si>
    <t>P16402 1xAcetyl [K47];P10412 1xAcetyl [K46];P16403 1xAcetyl [K46]</t>
  </si>
  <si>
    <t>P17480 [70-80]</t>
  </si>
  <si>
    <t>P17480 1xAcetyl [K71]</t>
  </si>
  <si>
    <t>biological regulation;biosynthetic process;cellular biosynthetic process;cellular macromolecule biosynthetic process;cellular macromolecule metabolic process;cellular metabolic process;cellular process;macromolecule biosynthetic process;macromolecule metabolic process;metabolic process;negative regulation of biological process;negative regulation of catabolic process;negative regulation of cellular catabolic process;negative regulation of cellular metabolic process;negative regulation of cellular process;negative regulation of macromolecule metabolic process;negative regulation of metabolic process;negative regulation of nitrogen compound metabolic process;negative regulation of nuclear-transcribed mRNA catabolic process, nonsense-mediated decay;negative regulation of nucleobase-containing compound metabolic process;negative regulation of RNA metabolic process;posttranscriptional regulation of gene expression;regulation of biological process;regulation of biosynthetic process;regulation of catabolic process;regulation of cellular biosynthetic process;regulation of cellular catabolic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mRNA catabolic process;regulation of nitrogen compound metabolic process;regulation of nuclear-transcribed mRNA catabolic process, nonsense-mediated decay;regulation of nucleobase-containing compound metabolic process;regulation of primary metabolic process;regulation of protein metabolic process;regulation of RNA metabolic process;regulation of translation;selenocysteine incorporation;translational elongation;translational readthrough</t>
  </si>
  <si>
    <t>binding;mRNA 3'-UTR binding;mRNA binding;nucleic acid binding;ribonucleoprotein binding;RNA binding;selenocysteine insertion sequence binding</t>
  </si>
  <si>
    <t>cell part;cytoplasmic part;intracellular membrane-bounded organelle;intracellular organelle;intracellular organelle part;intracellular part;macromolecular complex;membrane-bounded organelle;mitochondrion;nuclear part;nucleoplasm;organelle;organelle part;ribonucleoprotein complex</t>
  </si>
  <si>
    <t>Alternativesplicing;Completeproteome;Diseasemutation;Mitochondrion;Nucleus;Polymorphism;Proteinbiosynthesis;Referenceproteome;RNA-binding;Transitpeptide</t>
  </si>
  <si>
    <t>Q96T21</t>
  </si>
  <si>
    <t>Q96T21 [145-152]</t>
  </si>
  <si>
    <t>Selenocysteine insertion sequence-binding protein 2 OS=Homo sapiens OX=9606 GN=SECISBP2 PE=1 SV=2</t>
  </si>
  <si>
    <t>SECISBP2</t>
  </si>
  <si>
    <t>Q96T21 3xAcetyl [K145;K146;K151]</t>
  </si>
  <si>
    <t>P16402 [35-53];P10412 [34-52];P16403 [34-52]</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</si>
  <si>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process;transcription from RNA polymerase II promoter;transcription, DNA-dependent</t>
  </si>
  <si>
    <t>binding;cation binding;DNA binding;ion binding;metal ion binding;nucleic acid binding;regulatory region DNA binding;regulatory region nucleic acid binding;RNA polymerase II regulatory region DNA binding;RNA polymerase II regulatory region sequence-specific DNA binding;sequence-specific DNA binding;transcription regulatory region DNA binding;transcription regulatory region sequence-specific DNA binding</t>
  </si>
  <si>
    <t>Alternativesplicing;Completeproteome;DNA-binding;Metal-binding;Nucleus;Phosphoprotein;Polymorphism;Referenceproteome;Repeat;Transcription;Transcriptionregulation;Zinc;Zinc-finger</t>
  </si>
  <si>
    <t>Q6N043</t>
  </si>
  <si>
    <t>Q6N043 [782-798]</t>
  </si>
  <si>
    <t>Zinc finger protein 280D OS=Homo sapiens OX=9606 GN=ZNF280D PE=1 SV=3</t>
  </si>
  <si>
    <t>ZNF280D</t>
  </si>
  <si>
    <t>Q6N043 1xAcetyl [K783]</t>
  </si>
  <si>
    <t>P51991 [128-143]</t>
  </si>
  <si>
    <t>P51991 1xAcetyl [K134]</t>
  </si>
  <si>
    <t>Acetylation;Alternativesplicing;Coiledcoil;Completeproteome;Nucleus;Phosphoprotein;Polymorphism;Referenceproteome;Repeat;WDrepeat</t>
  </si>
  <si>
    <t>Q9BSC4</t>
  </si>
  <si>
    <t>Q9BSC4 [642-649]</t>
  </si>
  <si>
    <t>Nucleolar protein 10 OS=Homo sapiens OX=9606 GN=NOL10 PE=1 SV=1</t>
  </si>
  <si>
    <t>NOL10</t>
  </si>
  <si>
    <t>Q9BSC4 1xAcetyl [K648]</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</si>
  <si>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modification;histone acetylation;histone H4 acetylation;histone H4-K16 acetylation;histone H4-K5 acetylation;histone H4-K8 acetylation;histone modification;internal peptidyl-lysine acetylation;internal protein amino acid acetylation;macromolecule biosynthetic process;macromolecule metabolic process;macromolecule modification;metabolic process;nitrogen compound metabolic process;nucleic acid metabolic process;nucleobase-containing compound metabolic process;organelle organization;peptidyl-amino acid modification;peptidyl-lysine acetylation;peptidyl-lysine modification;primary metabolic process;protein acetylation;protein acylation;protein metabolic process;protein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</si>
  <si>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cell part;cytoplasm;histone acetyltransferase complex;histone methyltransferase complex;intracellular organelle part;intracellular part;macromolecular complex;membrane;methyltransferase complex;MLL1 complex;nuclear membrane;nuclear part;nucleoplasm;nucleoplasm part;organelle membrane;organelle part;protein complex</t>
  </si>
  <si>
    <t>3D-structure;Acetylation;Alternativesplicing;Chromatinregulator;Completeproteome;Disulfidebond;DNA-binding;Metal-binding;Nucleus;Phosphoprotein;Polymorphism;Referenceproteome;Repeat;Transcription;Transcriptionregulation;Zinc;Zinc-finger</t>
  </si>
  <si>
    <t>MLL1-WDR5 complex</t>
  </si>
  <si>
    <t>Q9BVI0</t>
  </si>
  <si>
    <t>Q9BVI0 [200-207]</t>
  </si>
  <si>
    <t>PHD finger protein 20 OS=Homo sapiens OX=9606 GN=PHF20 PE=1 SV=2</t>
  </si>
  <si>
    <t>PHF20</t>
  </si>
  <si>
    <t>Q9BVI0 1xAcetyl [K205]</t>
  </si>
  <si>
    <t>P78527 [3878-3885]</t>
  </si>
  <si>
    <t>P78527 1xAcetyl [K3884]</t>
  </si>
  <si>
    <t>Q15059 [292-305]</t>
  </si>
  <si>
    <t>Bromodomain-containing protein 3 OS=Homo sapiens OX=9606 GN=BRD3 PE=1 SV=1</t>
  </si>
  <si>
    <t>BRD3</t>
  </si>
  <si>
    <t>Q15059 1xAcetyl [K304]</t>
  </si>
  <si>
    <t>Alternativesplicing;Completeproteome;Phosphoprotein;Referenceproteome;Repeat;RNA-binding</t>
  </si>
  <si>
    <t>Q12926</t>
  </si>
  <si>
    <t>Q12926 [346-355]</t>
  </si>
  <si>
    <t>ELAV-like protein 2 OS=Homo sapiens OX=9606 GN=ELAVL2 PE=1 SV=2</t>
  </si>
  <si>
    <t>ELAVL2</t>
  </si>
  <si>
    <t>Q12926 1xAcetyl [K352]</t>
  </si>
  <si>
    <t>Q16778 2xAcetyl [K12;K13];Q5QNW6 2xAcetyl [K12;K13];O60814 2xAcetyl [K12;K13]</t>
  </si>
  <si>
    <t>Q15424 [356-370];Q14151 [355-369]</t>
  </si>
  <si>
    <t>Q15424 1xAcetyl [K356];Q14151 1xAcetyl [K355]</t>
  </si>
  <si>
    <t>Q08945 [229-241]</t>
  </si>
  <si>
    <t>Q08945 1xAcetyl [K233]</t>
  </si>
  <si>
    <t>P43243 1xAcetyl [K712]</t>
  </si>
  <si>
    <t>O75528 [414-421]</t>
  </si>
  <si>
    <t>O75528 1xAcetyl [K418]</t>
  </si>
  <si>
    <t>cell part;cytoplasm;intracellular non-membrane-bounded organelle;intracellular organelle;intracellular organelle part;intracellular part;membrane;non-membrane-bounded organelle;nuclear part;nucleolus;organelle;organelle part;plasma membrane</t>
  </si>
  <si>
    <t>3D-structure;ATP-binding;Completeproteome;Helicase;Hydrolase;Nucleotide-binding;Nucleus;Phosphoprotein;Referenceproteome;RNA-binding</t>
  </si>
  <si>
    <t>Q9BQ39</t>
  </si>
  <si>
    <t>Q9BQ39 [436-450]</t>
  </si>
  <si>
    <t>ATP-dependent RNA helicase DDX50 OS=Homo sapiens OX=9606 GN=DDX50 PE=1 SV=1</t>
  </si>
  <si>
    <t>Q9BQ39 1xAcetyl [K440]</t>
  </si>
  <si>
    <t>cell part;cytoplasmic part;intracellular membrane-bounded organelle;intracellular organelle;intracellular organelle part;intracellular part;macromolecular complex;membrane;membrane part;membrane-bounded organelle;mitochondrial inner membrane;mitochondrial membrane;mitochondrial membrane part;mitochondrial part;mitochondrial proton-transporting ATP synthase complex;mitochondrial proton-transporting ATP synthase complex, coupling factor F(o);mitochondrion;organelle;organelle inner membrane;organelle membrane;organelle part;protein complex;proton-transporting ATP synthase complex;proton-transporting ATP synthase complex, coupling factor F(o);proton-transporting two-sector ATPase complex;proton-transporting two-sector ATPase complex, proton-transporting domain</t>
  </si>
  <si>
    <t>Acetylation;Alternativesplicing;CF(0);Completeproteome;Directproteinsequencing;Hydrogeniontransport;Iontransport;Membrane;Mitochondrion;Mitochondrioninnermembrane;Referenceproteome;Transitpeptide;Transport</t>
  </si>
  <si>
    <t>ATP5PF</t>
  </si>
  <si>
    <t>P18859 1xAcetyl [K105]</t>
  </si>
  <si>
    <t>Q96I25 [22-33]</t>
  </si>
  <si>
    <t>Q96I25 1xAcetyl [K24]</t>
  </si>
  <si>
    <t>Q8N1G0</t>
  </si>
  <si>
    <t>Q8N1G0 [1039-1048]</t>
  </si>
  <si>
    <t>Zinc finger protein 687 OS=Homo sapiens OX=9606 GN=ZNF687 PE=1 SV=1</t>
  </si>
  <si>
    <t>ZNF687</t>
  </si>
  <si>
    <t>Q8N1G0 1xAcetyl [K1043]</t>
  </si>
  <si>
    <t>Q16778 [36-47]</t>
  </si>
  <si>
    <t>Q92621 [1272-1280]</t>
  </si>
  <si>
    <t>Q92621 1xAcetyl [K1279]</t>
  </si>
  <si>
    <t>P16402 [66-76];P10412 [65-75];P16403 [65-75]</t>
  </si>
  <si>
    <t>P16402 1xAcetyl [K76];P10412 1xAcetyl [K75];P16403 1xAcetyl [K75]</t>
  </si>
  <si>
    <t>actin cytoskeleton organization;actin filament organization;actin filament-based process;actin nucleation;Arp2/3 complex-mediated actin nucleation;biological regulation;cell surface receptor linked signaling pathway;cellular component organization;cellular component organization at cellular level;cellular component organization or biogenesis;cellular component organization or biogenesis at cellular level;cellular process;cellular response to stimulus;cytoskeleton organization;G-protein coupled receptor protein signaling pathway;intracellular signal transduction;negative regulation of catalytic activity;negative regulation of GTPase activity;negative regulation of hydrolase activity;negative regulation of molecular function;organelle organization;positive regulation of actin filament polymerization;positive regulation of biological process;positive regulation of cellular component organization;positive regulation of cellular process;positive regulation of cytoskeleton organization;positive regulation of organelle organization;positive regulation of protein complex assembly;positive regulation of protein polymerization;regulation of actin cytoskeleton organization;regulation of actin filament length;regulation of actin filament polymerization;regulation of actin filament-based process;regulation of actin polymerization or depolymerization;regulation of anatomical structure size;regulation of biological process;regulation of biological quality;regulation of catabolic process;regulation of catalytic activity;regulation of cellular catabolic process;regulation of cellular component biogenesis;regulation of cellular component organization;regulation of cellular component size;regulation of cellular metabolic process;regulation of cellular process;regulation of cytoskeleton organization;regulation of GTP catabolic process;regulation of GTPase activity;regulation of hydrolase activity;regulation of metabolic process;regulation of molecular function;regulation of nitrogen compound metabolic process;regulation of nucleobase-containing compound metabolic process;regulation of nucleotide catabolic process;regulation of nucleotide metabolic process;regulation of organelle organization;regulation of primary metabolic process;regulation of protein complex assembly;regulation of protein polymerization;regulation of purine nucleotide catabolic process;response to stimulus;signal transduction;small GTPase mediated signal transduction;thrombin receptor signaling pathway</t>
  </si>
  <si>
    <t>actin binding;actin filament binding;Arp2/3 complex binding;binding;calmodulin binding;cytoskeletal protein binding;enzyme binding;enzyme inhibitor activity;enzyme regulator activity;GTPase binding;GTPase inhibitor activity;GTPase regulator activity;lipid binding;nucleoside-triphosphatase regulator activity;phosphatidylinositol binding;phosphatidylinositol-3,4,5-trisphosphate binding;phospholipid binding;protein binding;protein complex binding;Rac GTPase binding;Ras GTPase binding;Rho GTPase binding;small GTPase binding</t>
  </si>
  <si>
    <t>actin cytoskeleton;cell part;cell projection;cell surface;cytoplasm;cytoplasmic part;cytoskeletal part;cytoskeleton;cytosol;extracellular membrane-bounded organelle;extracellular organelle;extracellular region part;extracellular vesicular exosome;filopodium;intracellular non-membrane-bounded organelle;intracellular organelle;intracellular organelle part;intracellular part;lamellipodium;macromolecular complex;membrane-bounded organelle;membrane-bounded vesicle;microtubule;microvillus;non-membrane-bounded organelle;organelle;organelle part;protein complex;vesicle</t>
  </si>
  <si>
    <t>Regulation of actin cytoskeleton</t>
  </si>
  <si>
    <t>3D-structure;Alternativesplicing;Calmodulin-binding;Completeproteome;Directproteinsequencing;Phosphoprotein;Polymorphism;Referenceproteome;Repeat</t>
  </si>
  <si>
    <t>CHUK-IQGAP2-AKAP8L-RELA-TNIP2 complex;TNF-alpha/NF-kappa B signaling complex 5</t>
  </si>
  <si>
    <t>Q13576</t>
  </si>
  <si>
    <t>Q13576 [1468-1475]</t>
  </si>
  <si>
    <t>Ras GTPase-activating-like protein IQGAP2 OS=Homo sapiens OX=9606 GN=IQGAP2 PE=1 SV=4</t>
  </si>
  <si>
    <t>IQGAP2</t>
  </si>
  <si>
    <t>Q13576 2xAcetyl [K1471;K1474]</t>
  </si>
  <si>
    <t>binding;nucleic acid binding;RNA binding;structural constituent of ribosome;structural molecule activity;tRNA binding</t>
  </si>
  <si>
    <t>cell part;cytoplasmic part;cytosol;cytosolic large ribosomal subunit;extracellular membrane-bounded organelle;extracellular organelle;extracellular region part;extracellular vesicular exosome;intracellular membrane-bounded organelle;intracellular organelle;intracellular organelle part;intracellular part;large ribosomal subunit;macromolecular complex;membrane;membrane-bounded organelle;membrane-bounded vesicle;mitochondrion;organelle;organelle part;ribonucleoprotein complex;vesicle</t>
  </si>
  <si>
    <t>3D-structure;Acetylation;Completeproteome;Diamond-Blackfananemia;Diseasemutation;Referenceproteome;Ribonucleoprotein;Ribosomalprotein;RNA-binding;tRNA-binding</t>
  </si>
  <si>
    <t>P18077</t>
  </si>
  <si>
    <t>P18077 [37-46]</t>
  </si>
  <si>
    <t>60S ribosomal protein L35a OS=Homo sapiens OX=9606 GN=RPL35A PE=1 SV=2</t>
  </si>
  <si>
    <t>RPL35A</t>
  </si>
  <si>
    <t>P18077 1xAcetyl [K45]</t>
  </si>
  <si>
    <t>P78527 [300-310]</t>
  </si>
  <si>
    <t>P78527 1xAcetyl [K309]</t>
  </si>
  <si>
    <t>anatomical structure development;anatomical structure homeostasis;biological regulation;biosynthetic process;brain development;cellular biosynthetic process;cellular component organization;cellular component organization at cellular level;cellular component organization or biogenesis;cellular component organization or biogenesis at cellular level;cellular hyperosmotic response;cellular hyperosmotic salinity response;cellular macromolecule biosynthetic process;cellular macromolecule metabolic process;cellular metabolic process;cellular nitrogen compound metabolic process;cellular process;cellular response to abiotic stimulus;cellular response to ionizing radiation;cellular response to osmotic stress;cellular response to radiation;cellular response to salt stress;cellular response to stimulus;cellular response to stress;cellular response to X-ray;chromosome organization;defense response;developmental process;DNA conformation change;DNA duplex unwinding;DNA geometric change;DNA ligation;DNA metabolic process;DNA recombination;DNA repair;double-strand break repair;double-strand break repair via nonhomologous end joining;homeostatic process;hyperosmotic response;hyperosmotic salinity response;immune response;immune system process;innate immune response;macromolecule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process;non-recombinational repair;nucleic acid metabolic process;nucleobase-containing compound metabolic process;organ development;organelle organization;positive regulation of biological process;positive regulation of biosynthetic process;positive regulation of cell development;positive regulation of cell differentiation;positive regulation of cellular biosynthetic process;positive regulation of cellular metabolic process;positive regulation of cellular process;positive regulation of cytokine production;positive regulation of developmental process;positive regulation of gene expression;positive regulation of macromolecule biosynthetic process;positive regulation of macromolecule metabolic process;positive regulation of metabolic process;positive regulation of multicellular organismal process;positive regulation of neurogenesis;positive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DNA-dependent;positive regulation of type I interferon production;primary metabolic process;regulation of biological process;regulation of biological quality;regulation of biosynthetic process;regulation of cell development;regulation of cell differentiation;regulation of cellular biosynthetic process;regulation of cellular macromolecule biosynthetic process;regulation of cellular metabolic process;regulation of cellular process;regulation of cytokine production;regulation of developmental process;regulation of gene expression;regulation of macromolecule biosynthetic process;regulation of macromolecule metabolic process;regulation of metabolic process;regulation of multicellular organismal development;regulation of multicellular organismal process;regulation of nervous system development;regulation of neurogenesis;regulation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DNA-dependent;regulation of type I interferon production;response to abiotic stimulus;response to DNA damage stimulus;response to ionizing radiation;response to osmotic stress;response to radiation;response to salt stress;response to stimulus;response to stress;response to X-ray;RNA biosynthetic process;RNA metabolic process;somatic cell DNA recombination;somatic diversification of immune receptors;somatic diversification of immune receptors via germline recombination within a single locus;telomere maintenance;telomere organization;transcription, DNA-dependent;V(D)J recombination;viral reproduction</t>
  </si>
  <si>
    <t>5'-deoxyribose-5-phosphate lyase activity;adenyl nucleotide binding;adenyl ribonucleotide binding;ATP binding;ATPase activity;ATPase activity, coupled;ATP-dependent DNA helicase activity;ATP-dependent helicase activity;binding;carbon-oxygen lyase activity;catalytic activity;damaged DNA binding;DNA binding;DNA helicase activity;DNA-dependent ATPase activity;double-stranded DNA binding;helicase activity;hydrolase activity;hydrolase activity, acting on acid anhydrides;hydrolase activity, acting on acid anhydrides, in phosphorus-containing anhydrides;lyase activity;nucleic acid binding;nucleoside-triphosphatase activity;nucleotide binding;protein binding;protein C-terminus binding;purine NTP-dependent helicase activity;purine nucleotide binding;purine ribonucleoside triphosphate binding;purine ribonucleotide binding;pyrophosphatase activity;regulatory region DNA binding;regulatory region nucleic acid binding;ribonucleotide binding;sequence-specific DNA binding;structure-specific DNA binding;telomeric DNA binding;transcription regulatory region DNA binding</t>
  </si>
  <si>
    <t>cell part;chromosomal part;cytoplasmic part;cytosol;intracellular membrane-bounded organelle;intracellular non-membrane-bounded organelle;intracellular organelle;intracellular organelle part;intracellular part;Ku70:Ku80 complex;macromolecular complex;membrane;membrane-bounded organelle;nonhomologous end joining complex;non-membrane-bounded organelle;nuclear chromosome part;nuclear part;nuclear telomere cap complex;nucleolus;nucleoplasm;nucleoplasm part;nucleus;organelle;organelle part;protein complex;protein-DNA complex;telomere cap complex;transcription factor complex</t>
  </si>
  <si>
    <t>3D-structure;Acetylation;Activator;Alternativesplicing;ATP-binding;Chromosome;Completeproteome;Directproteinsequencing;DNA-binding;DNAdamage;DNArecombination;DNArepair;Helicase;Hydrolase;Lyase;Multifunctionalenzyme;Nucleotide-binding;Nucleus;Phosphoprotein;Referenceproteome;Systemiclupuserythematosus;Transcription;Transcriptionregulation</t>
  </si>
  <si>
    <t>53BP1-containing complex;DHX9-ADAR-vigilin-DNA-PK-Ku antigen complex;DNA double-strand break end-joining complex;DNA-PK-Ku antigen complex;DNA-PK-Ku complex;DNA-PK-Ku-eIF2-NF90-NF45 complex;GammaH2AFX-NDHII-Ku70-DNA complex;Ku antigen complex;Ku antigen-NARG1 complex;Ku antigen-YY1-alphaMyHC promoter complex;Ku70/Ku86 complex;Ku70/Ku86/Werner complex;Ku-ORC complex;MGC1-DNA-PKcs-Ku complex;NCOA6-DNA-PK-Ku-PARP1 complex;P53-BARD1-Ku70 complex;PCNA-KU antigen complex;Rap1 complex;TERF2-RAP1 complex;TRF2-Ku complex;Vigilin-DNA-PK-Ku antigen complex;WRN-Ku70-Ku80-PARP1 complex</t>
  </si>
  <si>
    <t>P12956</t>
  </si>
  <si>
    <t>P12956 [452-463]</t>
  </si>
  <si>
    <t>X-ray repair cross-complementing protein 6 OS=Homo sapiens OX=9606 GN=XRCC6 PE=1 SV=2</t>
  </si>
  <si>
    <t>XRCC6</t>
  </si>
  <si>
    <t>P12956 1xAcetyl [K461]</t>
  </si>
  <si>
    <t>Q4LE39 [891-905]</t>
  </si>
  <si>
    <t>Q4LE39 1xAcetyl [K904]</t>
  </si>
  <si>
    <t>cell cycle;cell cycle process;cell division;cellular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process;cellular protein complex assembly;cellular protein metabolic process;cytoskeleton-dependent intracellular transport;'de novo' posttranslational protein folding;'de novo' protein folding;establishment of localization;establishment of localization in cell;G2/M transition of mitotic cell cycle;intracellular transport;macromolecular complex assembly;macromolecular complex subunit organization;macromolecule metabolic process;metabolic process;microtubule-based process;mitotic cell cycle;organelle organization;primary metabolic process;protein complex assembly;protein complex subunit organization;protein folding;protein metabolic process;protein polymerization;transport</t>
  </si>
  <si>
    <t>binding;catalytic activity;GTP binding;GTPase activity;guanyl nucleotide binding;guanyl ribonucleotide binding;hydrolase activity;hydrolase activity, acting on acid anhydrides;hydrolase activity, acting on acid anhydrides, in phosphorus-containing anhydrides;nucleoside-triphosphatase activity;nucleotide binding;purine nucleotide binding;purine ribonucleoside triphosphate binding;purine ribonucleotide binding;pyrophosphatase activity;ribonucleotide binding;structural constituent of cytoskeleton;structural molecule activity</t>
  </si>
  <si>
    <t>cell part;cytoplasmic microtubule;cytoplasmic part;cytoskeletal part;cytosol;endosome;extracellular membrane-bounded organelle;extracellular organelle;extracellular region part;extracellular vesicular exosome;intracellular membrane-bounded organelle;intracellular organelle;intracellular organelle part;intracellular part;macromolecular complex;membrane-bounded organelle;membrane-bounded vesicle;microtubule;nucleus;organelle;organelle part;protein complex;recycling endosome;vesicle</t>
  </si>
  <si>
    <t>Acetylation;Alternativesplicing;Completeproteome;Cytoplasm;Cytoskeleton;Directproteinsequencing;Diseasemutation;GTP-binding;Lissencephaly;Microtubule;Nucleotide-binding;Polymorphism;Referenceproteome</t>
  </si>
  <si>
    <t>FIB-associated protein complex;Nop56p-associated pre-rRNA complex</t>
  </si>
  <si>
    <t>Q71U36</t>
  </si>
  <si>
    <t>Q71U36 [157-164];P68363 [157-164]</t>
  </si>
  <si>
    <t>Tubulin alpha-1A chain OS=Homo sapiens OX=9606 GN=TUBA1A PE=1 SV=1;Tubulin alpha-1B chain OS=Homo sapiens OX=9606 GN=TUBA1B PE=1 SV=1</t>
  </si>
  <si>
    <t>Q71U36 1xAcetyl [K163];P68363 1xAcetyl [K163]</t>
  </si>
  <si>
    <t>establishment of localization;lipid transport;organic substance transport;transport</t>
  </si>
  <si>
    <t>binding;cation binding;ion binding;lipid binding;metal ion binding;phospholipid binding</t>
  </si>
  <si>
    <t>cell part;cytoplasmic part;endoplasmic reticulum part;extrinsic to internal side of plasma membrane;extrinsic to membrane;extrinsic to plasma membrane;integral to membrane;integral to plasma membrane;intracellular organelle part;intracellular part;intrinsic to endoplasmic reticulum membrane;intrinsic to membrane;intrinsic to organelle membrane;intrinsic to plasma membrane;membrane part;organelle membrane contact site;organelle part;plasma membrane part</t>
  </si>
  <si>
    <t>Alternativesplicing;Calcium;Cellmembrane;Completeproteome;Endoplasmicreticulum;Lipid-binding;Lipidtransport;Membrane;Metal-binding;Polymorphism;Referenceproteome;Repeat;Transmembrane;Transmembranehelix;Transport</t>
  </si>
  <si>
    <t>A0FGR9</t>
  </si>
  <si>
    <t>A0FGR9 [608-616]</t>
  </si>
  <si>
    <t>Extended synaptotagmin-3 OS=Homo sapiens OX=9606 GN=ESYT3 PE=1 SV=1</t>
  </si>
  <si>
    <t>ESYT3</t>
  </si>
  <si>
    <t>A0FGR9 1xAcetyl [K608]</t>
  </si>
  <si>
    <t>Q07666 [187-200]</t>
  </si>
  <si>
    <t>Q07666 1xAcetyl [K194]</t>
  </si>
  <si>
    <t>activation of immune response;activation of innate immune response;apoptosis;biological regulation;cell death;cell surface receptor linked signaling pathway;cellular process;cellular response to chemical stimulus;cellular response to cytokine stimulus;cellular response to organic substance;cellular response to stimulus;cellular response to tumor necrosis factor;cytokine-mediated signaling pathway;death;defense response;immune response;immune response-activating signal transduction;immune response-regulating signaling pathway;immune system process;innate immune response;innate immune response-activating signal transduction;MyD88-independent toll-like receptor signaling pathway;negative regulation of biological process;negative regulation of cytokine production;negative regulation of molecular function;negative regulation of multicellular organismal process;negative regulation of NF-kappaB transcription factor activity;negative regulation of sequence-specific DNA binding transcription factor activity;negative regulation of type I interferon production;pattern recognition receptor signaling pathway;positive regulation of biological process;positive regulation of defense response;positive regulation of immune response;positive regulation of immune system process;positive regulation of innate immune response;positive regulation of response to stimulus;programmed cell death;regulation of apoptosis;regulation of biological process;regulation of biosynthetic process;regulation of cell death;regulation of cellular biosynthetic process;regulation of cellular macromolecule biosynthetic process;regulation of cellular metabolic process;regulation of cellular process;regulation of cytokine production;regulation of defense response;regulation of defense response to virus;regulation of gene expression;regulation of immune effector process;regulation of immune response;regulation of immune system process;regulation of innate immune response;regulation of interferon-beta production;regulation of macromolecule biosynthetic process;regulation of macromolecule metabolic process;regulation of metabolic process;regulation of molecular function;regulation of multicellular organismal process;regulation of multi-organism process;regulation of nitrogen compound metabolic process;regulation of nucleobase-containing compound metabolic process;regulation of primary metabolic process;regulation of programmed cell death;regulation of protein metabolic process;regulation of proteolysis;regulation of response to biotic stimulus;regulation of response to stimulus;regulation of response to stress;regulation of RNA metabolic process;regulation of sequence-specific DNA binding transcription factor activity;regulation of transcription, DNA-dependent;regulation of type I interferon production;response to chemical stimulus;response to cytokine stimulus;response to organic substance;response to stimulus;response to stress;response to tumor necrosis factor;signal transduction;Toll signaling pathway;toll-like receptor 3 signaling pathway;toll-like receptor 4 signaling pathway;toll-like receptor signaling pathway;TRIF-dependent toll-like receptor signaling pathway;tumor necrosis factor-mediated signaling pathway</t>
  </si>
  <si>
    <t>acid-amino acid ligase activity;binding;catalytic activity;cation binding;cytokine receptor binding;enzyme binding;ion binding;ligase activity;ligase activity, forming carbon-nitrogen bonds;metal ion binding;molecular transducer activity;protein binding;receptor binding;signal transducer activity;small conjugating protein ligase activity;thioesterase binding;transition metal ion binding;tumor necrosis factor receptor binding;tumor necrosis factor receptor superfamily binding;ubiquitin protein ligase binding;ubiquitin-protein ligase activity;zinc ion binding</t>
  </si>
  <si>
    <t>CD40 receptor complex;cell part;cytoplasmic part;cytosol;endosome;internal side of plasma membrane;intracellular membrane-bounded organelle;intracellular organelle;intracellular part;macromolecular complex;membrane part;membrane-bounded organelle;mitochondrion;organelle;plasma membrane part;protein complex;receptor complex</t>
  </si>
  <si>
    <t>Hepatitis C;Pathways in cancer;RIG-I-like receptor signaling pathway;Small cell lung cancer;Toll-like receptor signaling pathway</t>
  </si>
  <si>
    <t>3D-structure;Alternativesplicing;Apoptosis;Coiledcoil;Completeproteome;Cytoplasm;Diseasemutation;Endosome;Immunity;Isopeptidebond;Ligase;Metal-binding;Mitochondrion;Polymorphism;Referenceproteome;Repeat;Ublconjugation;Ublconjugationpathway;Zinc;Zinc-finger</t>
  </si>
  <si>
    <t>TANK-TRAF2-TRAF3 complex</t>
  </si>
  <si>
    <t>Q13114</t>
  </si>
  <si>
    <t>Q13114 [322-335]</t>
  </si>
  <si>
    <t>TNF receptor-associated factor 3 OS=Homo sapiens OX=9606 GN=TRAF3 PE=1 SV=2</t>
  </si>
  <si>
    <t>TRAF3</t>
  </si>
  <si>
    <t>Q13114 1xAcetyl [K]</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</si>
  <si>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process;nitrogen compound metabolic process;nucleic acid metabolic process;nucleobase-containing compound metabolic process;positive regulation of biological process;positive regulation of cell growth;positive regulation of cellular process;positive regulation of growth;primary metabolic process;regulation of biological process;regulation of cell growth;regulation of cellular component organization;regulation of cellular process;regulation of growth;RNA biosynthetic process;RNA metabolic process;transcription, DNA-dependent</t>
  </si>
  <si>
    <t>3D-structure;Alternativesplicing;Coiledcoil;Completeproteome;Nucleus;Phosphoprotein;Referenceproteome</t>
  </si>
  <si>
    <t>Q7Z4V5</t>
  </si>
  <si>
    <t>Q7Z4V5 [488-495]</t>
  </si>
  <si>
    <t>Hepatoma-derived growth factor-related protein 2 OS=Homo sapiens OX=9606 GN=HDGFL2 PE=1 SV=1</t>
  </si>
  <si>
    <t>HDGFL2</t>
  </si>
  <si>
    <t>Q7Z4V5 1xAcetyl [K494]</t>
  </si>
  <si>
    <t>acyl-CoA metabolic process;cellular metabolic process;cellular process;coenzyme metabolic process;cofactor metabolic process;metabolic process;thioester metabolic process</t>
  </si>
  <si>
    <t>acetyl-CoA hydrolase activity;carboxylic ester hydrolase activity;catalytic activity;CoA hydrolase activity;hydrolase activity;hydrolase activity, acting on ester bonds;thiolester hydrolase activity</t>
  </si>
  <si>
    <t>Acetylation;Alternativesplicing;Completeproteome;Hydrolase;Mitochondrion;Polymorphism;Referenceproteome;Serineesterase;Transitpeptide</t>
  </si>
  <si>
    <t>Q9Y305</t>
  </si>
  <si>
    <t>Q9Y305 [102-112]</t>
  </si>
  <si>
    <t>Acyl-coenzyme A thioesterase 9, mitochondrial OS=Homo sapiens OX=9606 GN=ACOT9 PE=1 SV=2</t>
  </si>
  <si>
    <t>ACOT9</t>
  </si>
  <si>
    <t>Q9Y305 1xAcetyl [K103]</t>
  </si>
  <si>
    <t>Q15651 [6-17]</t>
  </si>
  <si>
    <t>Q15651 1xAcetyl [K13]</t>
  </si>
  <si>
    <t>cell part;envelope;intracellular organelle part;intracellular part;macromolecular complex;membrane;membrane part;nuclear envelope;nuclear part;nuclear pore;organelle envelope;organelle part;pore complex;protein complex</t>
  </si>
  <si>
    <t>Acetylation;Alternativesplicing;Completeproteome;mRNAtransport;Nuclearporecomplex;Nucleus;Phosphoprotein;Polymorphism;Proteintransport;Referenceproteome;Translocation;Transport</t>
  </si>
  <si>
    <t>Q5SRE5</t>
  </si>
  <si>
    <t>Q5SRE5 [28-41]</t>
  </si>
  <si>
    <t>Nucleoporin NUP188 OS=Homo sapiens OX=9606 GN=NUP188 PE=1 SV=1</t>
  </si>
  <si>
    <t>NUP188</t>
  </si>
  <si>
    <t>Q5SRE5 1xAcetyl [K38]</t>
  </si>
  <si>
    <t>ameboidal cell migration;cell migration;cell motility;cellular component movement;cellular process;establishment of localization;establishment of localization in cell;establishment of nucleus localization;establishment of organelle localization;fibroblast migration;locomotion;nuclear migration</t>
  </si>
  <si>
    <t>cell part;integral to membrane;intracellular organelle part;intracellular part;intrinsic to membrane;membrane;membrane part;nuclear inner membrane;nuclear membrane;nuclear part;organelle inner membrane;organelle membrane;organelle part</t>
  </si>
  <si>
    <t>Acetylation;Alternativesplicing;Completeproteome;Membrane;Nucleus;Phosphoprotein;Referenceproteome;Transmembrane;Transmembranehelix</t>
  </si>
  <si>
    <t>Q5SNT2</t>
  </si>
  <si>
    <t>Q5SNT2 [106-123]</t>
  </si>
  <si>
    <t>Transmembrane protein 201 OS=Homo sapiens OX=9606 GN=TMEM201 PE=1 SV=1</t>
  </si>
  <si>
    <t>TMEM201</t>
  </si>
  <si>
    <t>Q5SNT2 1xAcetyl [K122]</t>
  </si>
  <si>
    <t>P17480 [58-69]</t>
  </si>
  <si>
    <t>P17480 1xAcetyl [K61]</t>
  </si>
  <si>
    <t>biosynthetic process;catabolic process;cellular biosynthetic process;cellular catabolic process;cellular component biogenesis;cellular component biogenesis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membrane;cytoplasmic translation;establishment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process;ncRNA metabolic process;ncRNA processing;nitrogen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process;ribonucleoprotein complex biogenesis;ribosomal small subunit biogenesis;RNA biosynthetic process;RNA catabolic process;RNA metabolic process;RNA processing;rRNA metabolic process;rRNA processing;SRP-dependent cotranslational protein targeting to membrane;translation;translational elongation;translational initiation;translational termination;transport;viral infectious cycle;viral reproduction;viral reproductive process;viral transcription</t>
  </si>
  <si>
    <t>90S preribosome;adherens junction;anchoring junction;cell junction;cell part;cell-substrate adherens junction;cell-substrate junction;cytoplasm;cytoplasmic part;cytoskeletal part;cytosol;cytosolic small ribosomal subunit;extracellular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part;macromolecular complex;membrane;membrane-bounded organelle;membrane-bounded vesicle;microtubule organizing center;non-membrane-bounded organelle;nuclear part;nucleolus;nucleus;organelle;organelle part;preribosome;ribonucleoprotein complex;ribosome;small ribosomal subunit;small-subunit processome;vesicle</t>
  </si>
  <si>
    <t>3D-structure;Acetylation;Completeproteome;Cytoplasm;Cytoskeleton;Diamond-Blackfananemia;Directproteinsequencing;Referenceproteome;Ribonucleoprotein;Ribosomalprotein</t>
  </si>
  <si>
    <t>P62081</t>
  </si>
  <si>
    <t>P62081 [170-179]</t>
  </si>
  <si>
    <t>40S ribosomal protein S7 OS=Homo sapiens OX=9606 GN=RPS7 PE=1 SV=1</t>
  </si>
  <si>
    <t>RPS7</t>
  </si>
  <si>
    <t>P62081 1xAcetyl [K178]</t>
  </si>
  <si>
    <t>P50914 1xAcetyl [K177]</t>
  </si>
  <si>
    <t>P20700 [517-532]</t>
  </si>
  <si>
    <t>P20700 1xAcetyl [K528]</t>
  </si>
  <si>
    <t>Q15459 [247-255]</t>
  </si>
  <si>
    <t>Q15459 1xAcetyl [K251]</t>
  </si>
  <si>
    <t>P11388 [124-134];Q02880 [145-155]</t>
  </si>
  <si>
    <t>P11388 1xAcetyl [K131];Q02880 1xAcetyl [K152]</t>
  </si>
  <si>
    <t>anatomical structure development;axon guidance;biological regulation;biosynthetic process;catabolic process;cell cycle checkpoint;cell cycle process;cellular biosynthetic process;cellular catabolic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process;chemotaxis;cotranslational protein targeting to membrane;cranial nerve development;developmental process;establishment of localization;establishment of localization in cell;establishment of protein localization;establishment of protein localization in endoplasmic reticulum;establishment of protein localization to organelle;exit from mitosis;gene expression;intracellular protein transport;intracellular transport;locomotion;macromolecular complex assembly;macromolecular complex disassembly;macromolecular complex subunit organization;macromolecule biosynthetic process;macromolecule catabolic process;macromolecule metabolic process;metabolic process;mitotic cell cycle checkpoint;mRNA catabolic process;mRNA metabolic process;nerve development;nitrogen compound metabolic process;nuclear-transcribed mRNA catabolic process;nuclear-transcribed mRNA catabolic process, nonsense-mediated decay;nucleic acid metabolic process;nucleobase-containing compound metabolic process;optic nerve development;primary metabolic process;protein complex disassembly;protein complex subunit organization;protein metabolic process;protein targeting;protein targeting to ER;protein targeting to membrane;protein transport;regulation of biological process;regulation of cell cycle;regulation of cell cycle arrest;regulation of cell cycle process;regulation of cellular process;regulation of mitotic cell cycle;reproductive process;response to chemical stimulus;response to external stimulus;response to stimulus;retina development in camera-type eye;retinal ganglion cell axon guidance;ribonucleoprotein complex assembly;ribonucleoprotein complex subunit organization;ribosomal large subunit assembly;RNA biosynthetic process;RNA catabolic process;RNA metabolic process;SRP-dependent cotranslational protein targeting to membrane;taxis;translation;translational elongation;translational initiation;translational termination;transport;viral infectious cycle;viral reproduction;viral reproductive process;viral transcription</t>
  </si>
  <si>
    <t>cell part;cytoplasmic part;cytosol;cytosolic large ribosomal subunit;extracellular membrane-bounded organelle;extracellular organelle;extracellular region part;extracellular vesicular exosome;intracellular organelle part;intracellular part;large ribosomal subunit;macromolecular complex;membrane;membrane-bounded organelle;membrane-bounded vesicle;organelle;organelle part;ribonucleoprotein complex;vesicle</t>
  </si>
  <si>
    <t>P83731</t>
  </si>
  <si>
    <t>P83731 [36-44]</t>
  </si>
  <si>
    <t>60S ribosomal protein L24 OS=Homo sapiens OX=9606 GN=RPL24 PE=1 SV=1</t>
  </si>
  <si>
    <t>RPL24</t>
  </si>
  <si>
    <t>P83731 1xAcetyl [K43]</t>
  </si>
  <si>
    <t>biological regulation;cell cycle;cell division;cell migration;cell motility;cellular component movement;cellular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process;cytoskeleton organization;locomotion;macromolecule metabolic process;metabolic process;mRNA metabolic process;mRNA processing;nitrogen compound metabolic process;nucleic acid metabolic process;nucleobase-containing compound metabolic process;organelle organization;primary metabolic process;regulation of anatomical structure morphogenesis;regulation of biological process;regulation of biological quality;regulation of cell division;regulation of cell morphogenesis;regulation of cell shape;regulation of cellular component organization;regulation of cellular process;regulation of cytokinesis;regulation of developmental process;RNA metabolic process;RNA processing;RNA splicing</t>
  </si>
  <si>
    <t>cell part;cytoplasm;intracellular organelle part;intracellular part;membrane;nuclear body;nuclear matrix;nuclear part;nuclear speck;nucleoplasm;nucleoplasm part;organelle part</t>
  </si>
  <si>
    <t>3D-structure;Acetylation;Alternativesplicing;Cellcycle;Celldivision;Completeproteome;mRNAprocessing;mRNAsplicing;Nucleus;Phosphoprotein;Referenceproteome;Repeat</t>
  </si>
  <si>
    <t>O75400</t>
  </si>
  <si>
    <t>O75400 [719-731]</t>
  </si>
  <si>
    <t>Pre-mRNA-processing factor 40 homolog A OS=Homo sapiens OX=9606 GN=PRPF40A PE=1 SV=2</t>
  </si>
  <si>
    <t>PRPF40A</t>
  </si>
  <si>
    <t>O75400 1xAcetyl [K727]</t>
  </si>
  <si>
    <t>P11388 [347-357]</t>
  </si>
  <si>
    <t>P11388 1xAcetyl [K352]</t>
  </si>
  <si>
    <t>Q9UNL4 [115-131]</t>
  </si>
  <si>
    <t>Q9UNL4 3xAcetyl [K127;K129;K130]</t>
  </si>
  <si>
    <t>Q96EY4 [30-37]</t>
  </si>
  <si>
    <t>Q96EY4 1xAcetyl [K37]</t>
  </si>
  <si>
    <t>Q13573 1xAcetyl [K476]</t>
  </si>
  <si>
    <t>biological regulation;cell differentiation;cellular developmental process;cellular localization;cellular macromolecule localization;cellular process;cellular protein localization;developmental process;establishment of localization;fat cell differentiation;lipid transport;localization;macromolecule localization;negative regulation of biological process;negative regulation of cell migration;negative regulation of cell motility;negative regulation of cellular component movement;negative regulation of cellular process;negative regulation of lipid storage;negative regulation of locomotion;negative regulation of sequestering of triglyceride;organic substance transport;positive regulation of biological process;positive regulation of cell communication;positive regulation of cellular process;positive regulation of insulin receptor signaling pathway;positive regulation of intracellular protein kinase cascade;positive regulation of protein kinase B signaling cascade;positive regulation of response to stimulus;positive regulation of signal transduction;positive regulation of signaling;protein localization;protein localization to nuclear pore;protein localization to nucleus;protein localization to organelle;regulation of biological process;regulation of cell communication;regulation of cell migration;regulation of cell motility;regulation of cellular component movement;regulation of cellular process;regulation of insulin receptor signaling pathway;regulation of intracellular protein kinase cascade;regulation of lipid storage;regulation of localization;regulation of locomotion;regulation of protein kinase B signaling cascade;regulation of response to stimulus;regulation of sequestering of triglyceride;regulation of signal transduction;regulation of signaling;transport</t>
  </si>
  <si>
    <t>binding;cholesterol binding;lipid binding;steroid binding;sterol binding</t>
  </si>
  <si>
    <t>cell part;intracellular organelle part;intracellular part;membrane;nuclear membrane;nuclear part;organelle membrane;organelle part</t>
  </si>
  <si>
    <t>3D-structure;Acetylation;Alternativesplicing;Completeproteome;Lipid-binding;Lipidtransport;Phosphoprotein;Referenceproteome;Transport</t>
  </si>
  <si>
    <t>Q9BZF1</t>
  </si>
  <si>
    <t>Q9BZF1 [118-125]</t>
  </si>
  <si>
    <t>Oxysterol-binding protein-related protein 8 OS=Homo sapiens OX=9606 GN=OSBPL8 PE=1 SV=3</t>
  </si>
  <si>
    <t>OSBPL8</t>
  </si>
  <si>
    <t>Q9BZF1 1xAcetyl [K122]</t>
  </si>
  <si>
    <t>Q8TC21</t>
  </si>
  <si>
    <t>Q8TC21 [468-486]</t>
  </si>
  <si>
    <t>Zinc finger protein 596 OS=Homo sapiens OX=9606 GN=ZNF596 PE=1 SV=2</t>
  </si>
  <si>
    <t>ZNF596</t>
  </si>
  <si>
    <t>Q8TC21 2xAcetyl [K473;K]</t>
  </si>
  <si>
    <t>P78527 [3639-3646]</t>
  </si>
  <si>
    <t>P78527 1xAcetyl [K3642]</t>
  </si>
  <si>
    <t>P09651 [337-352]</t>
  </si>
  <si>
    <t>P09651 1xAcetyl [K350]</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</si>
  <si>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process;RNA processing;transcription, DNA-dependent</t>
  </si>
  <si>
    <t>binding;DNA binding;double-stranded DNA binding;mRNA binding;nucleic acid binding;nucleotide binding;poly(A) RNA binding;poly(G) RNA binding;poly-purine tract binding;RNA binding;single-stranded DNA binding;single-stranded RNA binding;structure-specific DNA binding</t>
  </si>
  <si>
    <t>cell part;cytoplasm;extracellular membrane-bounded organelle;extracellular organelle;extracellular region part;extracellular vesicular exosome;intracellular membrane-bounded organelle;intracellular organelle;intracellular organelle part;intracellular part;macromolecular complex;membrane-bounded organelle;membrane-bounded vesicle;nuclear part;nucleoplasm;nucleus;organelle;organelle part;ribonucleoprotein complex;spliceosomal complex;vesicle</t>
  </si>
  <si>
    <t>Acetylation;Activator;Alternativesplicing;Completeproteome;Cytoplasm;Directproteinsequencing;Diseasemutation;DNA-binding;Limb-girdlemusculardystrophy;Methylation;Nucleus;Phosphoprotein;Referenceproteome;Repeat;Repressor;RNA-binding;Transcription;Transcriptionregulation</t>
  </si>
  <si>
    <t>O14979 [274-289]</t>
  </si>
  <si>
    <t>HNRNPDL</t>
  </si>
  <si>
    <t>O14979 1xAcetyl [K288]</t>
  </si>
  <si>
    <t>Completeproteome;Phosphoprotein;Polymorphism;Referenceproteome</t>
  </si>
  <si>
    <t>Q8N9T8</t>
  </si>
  <si>
    <t>Q8N9T8 [360-367]</t>
  </si>
  <si>
    <t>Protein KRI1 homolog OS=Homo sapiens OX=9606 GN=KRI1 PE=1 SV=3</t>
  </si>
  <si>
    <t>KRI1</t>
  </si>
  <si>
    <t>Q8N9T8 1xAcetyl [K364]</t>
  </si>
  <si>
    <t>O75400 [446-457]</t>
  </si>
  <si>
    <t>O75400 1xAcetyl [K453]</t>
  </si>
  <si>
    <t>Q7L7L0 [120-128]</t>
  </si>
  <si>
    <t>Q7L7L0 1xAcetyl [K128]</t>
  </si>
  <si>
    <t>P62987 [84-93]</t>
  </si>
  <si>
    <t>P62987 1xAcetyl [K88]</t>
  </si>
  <si>
    <t>cell part;cytoplasmic part;intracellular membrane-bounded organelle;intracellular non-membrane-bounded organelle;intracellular organelle;intracellular organelle part;intracellular part;macromolecular complex;membrane;membrane-bounded organelle;mitochondrial inner membrane;mitochondrial membrane;mitochondrial part;mitochondrial ribosome;mitochondrial small ribosomal subunit;mitochondrion;non-membrane-bounded organelle;organellar ribosome;organellar small ribosomal subunit;organelle;organelle inner membrane;organelle membrane;organelle part;ribonucleoprotein complex;ribosome;small ribosomal subunit</t>
  </si>
  <si>
    <t>Acetylation;Alternativesplicing;Completeproteome;Diseasemutation;Mitochondrion;Referenceproteome;Ribonucleoprotein;Ribosomalprotein</t>
  </si>
  <si>
    <t>P82650</t>
  </si>
  <si>
    <t>P82650 [249-256]</t>
  </si>
  <si>
    <t>28S ribosomal protein S22, mitochondrial OS=Homo sapiens OX=9606 GN=MRPS22 PE=1 SV=1</t>
  </si>
  <si>
    <t>MRPS22</t>
  </si>
  <si>
    <t>P82650 1xAcetyl [K255]</t>
  </si>
  <si>
    <t>Coiledcoil;Completeproteome;Metal-binding;Nucleus;Phosphoprotein;Polymorphism;Referenceproteome;Repeat;Zinc;Zinc-finger</t>
  </si>
  <si>
    <t>Q9NX58</t>
  </si>
  <si>
    <t>Q9NX58 [317-330]</t>
  </si>
  <si>
    <t>Cell growth-regulating nucleolar protein OS=Homo sapiens OX=9606 GN=LYAR PE=1 SV=3</t>
  </si>
  <si>
    <t>LYAR</t>
  </si>
  <si>
    <t>Q9NX58 1xAcetyl [K320]</t>
  </si>
  <si>
    <t>Q8IWA0 [472-484]</t>
  </si>
  <si>
    <t>Q8IWA0 1xAcetyl [K483]</t>
  </si>
  <si>
    <t>P26599 [260-271]</t>
  </si>
  <si>
    <t>P26599 1xAcetyl [K266]</t>
  </si>
  <si>
    <t>O75643 [1134-1142]</t>
  </si>
  <si>
    <t>O75643 1xAcetyl [K1142]</t>
  </si>
  <si>
    <t>aging;anatomical structure development;biological regulation;cellular macromolecule metabolic process;cellular metabolic process;cellular process;cellular protein metabolic process;cellular response to chemical stimulus;cellular response to organic substance;cellular response to stimulus;cellular response to stress;cellular response to topologically incorrect protein;cellular response to unfolded protein;cotranslational protein targeting to membrane;developmental process;endoplasmic reticulum unfolded protein response;ER-nucleus signaling pathway;establishment of localization;establishment of localization in cell;establishment of protein localization;establishment of protein localization in endoplasmic reticulum;establishment of protein localization to organelle;intracellular protein transmembrane transport;intracellular protein transport;intracellular transport;liver development;macromolecule metabolic process;metabolic process;multicellular organismal aging;nitrogen compound metabolic process;organ development;posttranslational protein targeting to membrane;posttranslational protein targeting to membrane, translocation;primary metabolic process;protein metabolic process;protein targeting;protein targeting to ER;protein targeting to membrane;protein transmembrane transport;protein transport;regulation of biological process;regulation of cellular process;renal system development;response to chemical stimulus;response to endoplasmic reticulum stress;response to organic substance;response to stimulus;response to stress;response to topologically incorrect protein;response to unfolded protein;signal transduction;SRP-dependent cotranslational protein targeting to membrane;system development;transmembrane transport;transport</t>
  </si>
  <si>
    <t>protein transporter activity;receptor activity;substrate-specific transporter activity;transporter activity</t>
  </si>
  <si>
    <t>cell part;cytoplasmic part;cytosol;endoplasmic reticulum;endoplasmic reticulum membrane;endoplasmic reticulum part;integral to membrane;intracellular membrane-bounded organelle;intracellular organelle;intracellular organelle part;intracellular part;intrinsic to membrane;membrane;membrane part;membrane-bounded organelle;organelle;organelle membrane;organelle part</t>
  </si>
  <si>
    <t>Protein export;Protein processing in endoplasmic reticulum</t>
  </si>
  <si>
    <t>Chaperone;Coiledcoil;Completeproteome;Diseasemutation;Endoplasmicreticulum;Membrane;Phosphoprotein;Polymorphism;Proteintransport;Referenceproteome;Repeat;Transmembrane;Transmembranehelix;Transport</t>
  </si>
  <si>
    <t>Sec61-Sec62-Sec63 complex</t>
  </si>
  <si>
    <t>Q9UGP8</t>
  </si>
  <si>
    <t>Q9UGP8 [280-288]</t>
  </si>
  <si>
    <t>Translocation protein SEC63 homolog OS=Homo sapiens OX=9606 GN=SEC63 PE=1 SV=2</t>
  </si>
  <si>
    <t>SEC63</t>
  </si>
  <si>
    <t>Q9UGP8 1xAcetyl [K287]</t>
  </si>
  <si>
    <t>biological regulation;biosynthetic process;carbohydrate homeostasis;cellular biosynthetic process;cellular macromolecule biosynthetic process;cellular macromolecule metabolic process;cellular metabolic process;cellular nitrogen compound metabolic process;cellular process;chemical homeostasis;glucose homeostasis;homeostatic process;macromolecule biosynthetic process;macromolecule metabolic process;metabolic process;negative regulation of biological process;negative regulation of cell communication;negative regulation of cellular process;negative regulation of insulin receptor signaling pathway;negative regulation of response to stimulus;negative regulation of signal transduction;negative regulation of signaling;nitrogen compound metabolic process;nucleic acid metabolic process;nucleobase-containing compound metabolic process;primary metabolic process;regulation of biological process;regulation of biological quality;regulation of biosynthetic process;regulation of cell communication;regulation of cellular biosynthetic process;regulation of cellular macromolecule biosynthetic process;regulation of cellular metabolic process;regulation of cellular process;regulation of gene expression;regulation of insulin receptor signaling pathway;regulation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response to stimulus;regulation of RNA metabolic process;regulation of signal transduction;regulation of signaling;regulation of transcription, DNA-dependent;RNA biosynthetic process;RNA metabolic process;transcription, DNA-dependent</t>
  </si>
  <si>
    <t>actin cytoskeleton;cell part;cytoskeleton;extracellular region part;extracellular space;intracellular membrane-bounded organelle;intracellular non-membrane-bounded organelle;intracellular organelle;intracellular organelle part;intracellular part;membrane-bounded organelle;non-membrane-bounded organelle;nuclear part;nucleoplasm;nucleus;organelle;organelle part</t>
  </si>
  <si>
    <t>3D-structure;Acetylation;Activator;Completeproteome;Directproteinsequencing;Nucleus;Phosphoprotein;Polymorphism;Referenceproteome;Repressor;Transcription;Transcriptionregulation</t>
  </si>
  <si>
    <t>Q9HCD5</t>
  </si>
  <si>
    <t>Q9HCD5 [303-311]</t>
  </si>
  <si>
    <t>Nuclear receptor coactivator 5 OS=Homo sapiens OX=9606 GN=NCOA5 PE=1 SV=2</t>
  </si>
  <si>
    <t>NCOA5</t>
  </si>
  <si>
    <t>Q9HCD5 1xAcetyl [K304]</t>
  </si>
  <si>
    <t>Q5SSJ5 [200-208]</t>
  </si>
  <si>
    <t>Q5SSJ5 1xAcetyl [K204]</t>
  </si>
  <si>
    <t>anatomical structure development;aortic smooth muscle cell differentiation;biological regulation;cell differentiation;cellular component organization;cellular component organization at cellular level;cellular component organization or biogenesis;cellular component organization or biogenesis at cellular level;cellular developmental process;cellular process;chromatin modification;chromatin organization;chromatin remodeling;chromosome organization;developmental process;muscle cell differentiation;negative regulation of biological process;negative regulation of biosynthetic process;negative regulation of cell growth;negative regulation of cell proliferation;negative regulation of cellular biosynthetic process;negative regulation of cellular macromolecule biosynthetic process;negative regulation of cellular metabolic process;negative regulation of cellular process;negative regulation of gene expression;negative regulation of growth;negative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DNA-dependent;nervous system development;organelle organization;positive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DNA-dependent;regulation of biological process;regulation of biosynthetic process;regulation of cell growth;regulation of cell proliferation;regulation of cellular biosynthetic process;regulation of cellular component organization;regulation of cellular macromolecule biosynthetic process;regulation of cellular metabolic process;regulation of cellular process;regulation of gene expression;regulation of growth;regulation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DNA-dependent;smooth muscle cell differentiation;system development;vascular smooth muscle cell differentiation</t>
  </si>
  <si>
    <t>adenyl nucleotide binding;adenyl ribonucleotide binding;ATP binding;ATPase activity;ATPase activity, coupled;binding;catalytic activity;DNA binding;DNA-dependent ATPase activity;helicase activity;hydrolase activity;hydrolase activity, acting on acid anhydrides;hydrolase activity, acting on acid anhydrides, in phosphorus-containing anhydrides;nucleic acid binding;nucleoside-triphosphatase activity;nucleotide binding;protein binding transcription factor activity;purine nucleotide binding;purine ribonucleoside triphosphate binding;purine ribonucleotide binding;pyrophosphatase activity;regulatory region DNA binding;regulatory region nucleic acid binding;ribonucleotide binding;RNA polymerase II transcription coactivator activity;RNA polymerase II transcription cofactor activity;RNA polymerase II transcription factor binding transcription factor activity;RNA polymerase II transcription factor binding transcription factor activity involved in positive regulation of transcription;transcription coactivator activity;transcription cofactor activity;transcription factor binding transcription factor activity;transcription regulatory region DNA binding</t>
  </si>
  <si>
    <t>cell part;chromatin;chromatin remodeling complex;chromosomal part;cytoskeleton;intermediate filament cytoskeleton;intracellular membrane-bounded organelle;intracellular non-membrane-bounded organelle;intracellular organelle;intracellular organelle part;intracellular part;macromolecular complex;membrane-bounded organelle;nBAF complex;non-membrane-bounded organelle;npBAF complex;nuclear chromatin;nuclear chromosome part;nuclear part;nucleoplasm;nucleus;organelle;organelle part;protein complex;SWI/SNF complex;SWI/SNF-type complex</t>
  </si>
  <si>
    <t>3D-structure;Acetylation;Activator;Alternativesplicing;ATP-binding;Bromodomain;Completeproteome;Diseasemutation;DNA-binding;Helicase;Hydrolase;Hypotrichosis;Mentalretardation;Neurogenesis;Nucleotide-binding;Nucleus;Phosphoprotein;Polymorphism;Referenceproteome;Schizophrenia;Transcription;Transcriptionregulation</t>
  </si>
  <si>
    <t>ALL-1 supercomplex;BAF complex;Brm-associated complex;BRM-associated complex;BRM-SIN3A complex;BRM-SIN3A-HDAC complex;RNA polymerase II complex, chromatin structure modifying;SMARCA2/BRM-BAF57-MECP2 complex;SWI/SNF chromatin-remodeling complex;SWI-SNF chromatin remodeling-related-BRCA1 complex;WINAC complex</t>
  </si>
  <si>
    <t>P51531</t>
  </si>
  <si>
    <t>P51531 [997-1013]</t>
  </si>
  <si>
    <t>Probable global transcription activator SNF2L2 OS=Homo sapiens OX=9606 GN=SMARCA2 PE=1 SV=2</t>
  </si>
  <si>
    <t>P51531 2xAcetyl [K997;K999]</t>
  </si>
  <si>
    <t>P36578 [205-222]</t>
  </si>
  <si>
    <t>P36578 1xAcetyl [K219]</t>
  </si>
  <si>
    <t>Q00839 [29-37]</t>
  </si>
  <si>
    <t>Q00839 1xAcetyl [K31]</t>
  </si>
  <si>
    <t>Q02539 [180-196]</t>
  </si>
  <si>
    <t>Q02539 1xAcetyl [K182]</t>
  </si>
  <si>
    <t>biological regulation;biosynthetic process;cell cycle;cell proliferation;cellular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stress;chromatin modification;chromatin organization;chromosome organization;covalent chromatin modification;DNA alkylation;DNA metabolic process;DNA methylation;DNA methylation on cytosine;DNA modification;DNA repair;gene expression;histone modification;histone monoubiquitination;histone ubiquitination;macromolecule biosynthetic process;macromolecule metabolic process;macromolecule methylation;macromolecule modification;maintenance of DNA methylation;metabolic process;methylation;negative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process;one-carbon metabolic process;organelle organization;positive regulation of ATPase activity;positive regulation of binding;positive regulation of biological process;positive regulation of biosynthetic process;positive regulation of catalytic activity;positive regulation of cellular biosynthetic process;positive regulation of cellular metabolic process;positive regulation of cellular process;positive regulation of cellular protein metabolic process;positive regulation of DNA binding;positive regulation of DNA topoisomerase (ATP-hydrolyzing) activity;positive regulation of gene expression;positive regulation of hydrolase activity;positive regulation of isomerase activity;positive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protein metabolic process;positive regulation of RNA metabolic process;positive regulation of transcription from RNA polymerase II promoter;positive regulation of transcription, DNA-dependent;primary metabolic process;protein autoubiquitination;protein metabolic process;protein modification by small protein conjugation;protein modification by small protein conjugation or removal;protein modification process;protein monoubiquitination;protein ubiquitination;protein ubiquitination involved in ubiquitin-dependent protein catabolic process;regulation of ATPase activity;regulation of binding;regulation of biological process;regulation of biosynthetic process;regulation of catabolic process;regulation of catalytic activity;regulation of cellular biosynthetic process;regulation of cellular catabolic process;regulation of cellular component organization;regulation of cellular macromolecule biosynthetic process;regulation of cellular metabolic process;regulation of cellular process;regulation of cellular protein metabolic process;regulation of chromatin silencing;regulation of chromosome organization;regulation of DNA binding;regulation of DNA topoisomerase (ATP-hydrolyzing) activity;regulation of gene expression;regulation of gene expression, epigenetic;regulation of gene silencing;regulation of hydrolase activity;regulation of isomerase activity;regulation of macromolecule biosynthetic process;regulation of macromolecule metabolic process;regulation of metabolic process;regulation of methylation-dependent chromatin silencing;regulation of molecular function;regulation of nitrogen compound metabolic process;regulation of nucleobase-containing compound metabolic process;regulation of nucleotide catabolic process;regulation of nucleotide metabolic process;regulation of organelle organization;regulation of primary metabolic process;regulation of protein metabolic process;regulation of purine nucleotide catabolic process;regulation of RNA metabolic process;regulation of transcription from RNA polymerase II promoter;regulation of transcription, DNA-dependent;response to DNA damage stimulus;response to stimulus;response to stress;RNA biosynthetic process;RNA metabolic process;small molecule metabolic process;transcription, DNA-dependent</t>
  </si>
  <si>
    <t>acid-amino acid ligase activity;binding;catalytic activity;cation binding;chromatin binding;core promoter proximal region DNA binding;core promoter proximal region sequence-specific DNA binding;DNA binding;histone binding;identical protein binding;ion binding;ligase activity;ligase activity, forming carbon-nitrogen bonds;metal ion binding;methylated histone residue binding;methyl-CpG binding;nucleic acid binding;nucleic acid binding transcription factor activity;nucleosomal histone binding;nucleosome binding;nucleotide binding;protein binding;regulatory region DNA binding;regulatory region nucleic acid binding;sequence-specific DNA binding;sequence-specific DNA binding transcription factor activity;small conjugating protein ligase activity;transcription regulatory region DNA binding;transcription regulatory region sequence-specific DNA binding;transition metal ion binding;ubiquitin-protein ligase activity;zinc ion binding</t>
  </si>
  <si>
    <t>cell part;chromatin;chromosomal part;euchromatin;heterochromatin;intracellular membrane-bounded organelle;intracellular organelle;intracellular organelle part;intracellular part;membrane-bounded organelle;nuclear chromatin;nuclear chromosome part;nuclear heterochromatin;nuclear matrix;nuclear part;nucleus;organelle;organelle part;replication fork</t>
  </si>
  <si>
    <t>3D-structure;Acetylation;Alternativesplicing;Cellcycle;Chromatinregulator;Completeproteome;DNA-binding;DNAdamage;DNArepair;Isopeptidebond;Ligase;Metal-binding;Nucleus;Phosphoprotein;Polymorphism;Referenceproteome;Repeat;Repressor;Transcription;Transcriptionregulation;Ublconjugation;Ublconjugationpathway;Zinc;Zinc-finger</t>
  </si>
  <si>
    <t>Q96T88</t>
  </si>
  <si>
    <t>Q96T88 [555-563]</t>
  </si>
  <si>
    <t>E3 ubiquitin-protein ligase UHRF1 OS=Homo sapiens OX=9606 GN=UHRF1 PE=1 SV=1</t>
  </si>
  <si>
    <t>UHRF1</t>
  </si>
  <si>
    <t>Q96T88 1xAcetyl [K560]</t>
  </si>
  <si>
    <t>anatomical structure development;axon guidance;behavior;biological regulation;biosynthetic process;cell development;cell differentiation;cellular biosynthetic process;cellular developmental process;cellular macromolecule biosynthetic process;cellular macromolecule metabolic process;cellular metabolic process;cellular nitrogen compound metabolic process;cellular process;chemotaxis;developmental process;locomotion;macromolecule biosynthetic process;macromolecule metabolic process;mechanosensory behavior;metabolic process;muscle organ development;muscle structure development;neuron development;nitrogen compound metabolic process;nucleic acid metabolic process;nucleobase-containing compound metabolic process;organ development;peripheral nervous system neuron development;positive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abiotic stimulus;response to chemical stimulus;response to external stimulus;response to mechanical stimulus;response to stimulus;RNA biosynthetic process;RNA metabolic process;taxis;transcription from RNA polymerase II promoter;transcription, DNA-dependent</t>
  </si>
  <si>
    <t>3D-structure;Activator;Alternativesplicing;Chromosomalrearrangement;Completeproteome;DNA-binding;Nucleus;Phosphoprotein;Polymorphism;Proto-oncogene;Referenceproteome;Transcription;Transcriptionregulation;Ublconjugation</t>
  </si>
  <si>
    <t>P50549</t>
  </si>
  <si>
    <t>P50549 [400-413]</t>
  </si>
  <si>
    <t>ETS translocation variant 1 OS=Homo sapiens OX=9606 GN=ETV1 PE=1 SV=2</t>
  </si>
  <si>
    <t>ETV1</t>
  </si>
  <si>
    <t>P50549 1xAcetyl [K404]</t>
  </si>
  <si>
    <t>P38159 [23-33]</t>
  </si>
  <si>
    <t>P38159 1xAcetyl [K30]</t>
  </si>
  <si>
    <t>Q9P0U3 [359-374]</t>
  </si>
  <si>
    <t>Q9P0U3 1xAcetyl [K364]</t>
  </si>
  <si>
    <t>Q15459 [51-62]</t>
  </si>
  <si>
    <t>Q15459 1xAcetyl [K55]</t>
  </si>
  <si>
    <t>P49756 [157-164]</t>
  </si>
  <si>
    <t>P49756 1xAcetyl [K160]</t>
  </si>
  <si>
    <t>P13010 1xAcetyl [K665]</t>
  </si>
  <si>
    <t>Q92522 [188-196]</t>
  </si>
  <si>
    <t>Q92522 1xAcetyl [K196]</t>
  </si>
  <si>
    <t>cell part;cytoplasmic part;cytosol;cytosolic large ribosomal subunit;intracellular membrane-bounded organelle;intracellular organelle;intracellular organelle part;intracellular part;large ribosomal subunit;macromolecular complex;membrane-bounded organelle;nucleus;organelle;organelle part;ribonucleoprotein complex</t>
  </si>
  <si>
    <t>3D-structure;Alternativesplicing;Completeproteome;Directproteinsequencing;Phosphoprotein;Referenceproteome;Ribonucleoprotein;Ribosomalprotein</t>
  </si>
  <si>
    <t>P18621</t>
  </si>
  <si>
    <t>P18621 [154-168]</t>
  </si>
  <si>
    <t>60S ribosomal protein L17 OS=Homo sapiens OX=9606 GN=RPL17 PE=1 SV=3</t>
  </si>
  <si>
    <t>RPL17</t>
  </si>
  <si>
    <t>P18621 1xAcetyl [K168]</t>
  </si>
  <si>
    <t>Q71U36 [353-373];P68363 [353-373]</t>
  </si>
  <si>
    <t>Q71U36 1xAcetyl [K370];P68363 1xAcetyl [K370]</t>
  </si>
  <si>
    <t>Q92621 [966-975]</t>
  </si>
  <si>
    <t>Q92621 1xAcetyl [K974]</t>
  </si>
  <si>
    <t>Q92522 [120-127]</t>
  </si>
  <si>
    <t>Q92522 1xAcetyl [K120]</t>
  </si>
  <si>
    <t>O75643 [1135-1142]</t>
  </si>
  <si>
    <t>O75643 1xAcetyl [K]</t>
  </si>
  <si>
    <t>O75475 [199-216]</t>
  </si>
  <si>
    <t>O75475 1xAcetyl [K201]</t>
  </si>
  <si>
    <t>P02545 1xAcetyl [K265]</t>
  </si>
  <si>
    <t>binding;DNA binding;identical protein binding;mRNA binding;nucleic acid binding;protein binding;protein dimerization activity;protein homodimerization activity;RNA binding;structural constituent of ribosome;structural molecule activity</t>
  </si>
  <si>
    <t>3D-structure;Acetylation;Completeproteome;Directproteinsequencing;Phosphoprotein;Referenceproteome;Repeat;Ribonucleoprotein;Ribosomalprotein;RNA-binding</t>
  </si>
  <si>
    <t>P18124 [24-31]</t>
  </si>
  <si>
    <t>RPL7</t>
  </si>
  <si>
    <t>P18124 1xAcetyl [K29]</t>
  </si>
  <si>
    <t>cell motility;cellular component movement;cellular process;ciliary or flagellar motility;locomotion;metabolic process;microtubule-based movement;microtubule-based process</t>
  </si>
  <si>
    <t>axonemal dynein complex;axoneme part;cell part;cell projection part;cytoskeletal part;dynein complex;intracellular organelle part;intracellular part;macromolecular complex;microtubule;microtubule associated complex;organelle part;protein complex</t>
  </si>
  <si>
    <t>Alternativesplicing;ATP-binding;Cellprojection;Cilium;Coiledcoil;Completeproteome;Cytoplasm;Cytoskeleton;Dynein;Microtubule;Motorprotein;Nucleotide-binding;Polymorphism;Referenceproteome;Repeat;RNAediting;TPRrepeat</t>
  </si>
  <si>
    <t>Q9P225</t>
  </si>
  <si>
    <t>Q9P225 [3101-3108]</t>
  </si>
  <si>
    <t>Dynein axonemal heavy chain 2 OS=Homo sapiens OX=9606 GN=DNAH2 PE=1 SV=3</t>
  </si>
  <si>
    <t>DNAH2</t>
  </si>
  <si>
    <t>Q9P225 1xAcetyl [K3107]</t>
  </si>
  <si>
    <t>P84098 [137-146]</t>
  </si>
  <si>
    <t>P84098 1xAcetyl [K144]</t>
  </si>
  <si>
    <t>P09874 [183-196]</t>
  </si>
  <si>
    <t>P09874 1xAcetyl [K192]</t>
  </si>
  <si>
    <t>P13010 [145-156]</t>
  </si>
  <si>
    <t>P13010 1xAcetyl [K155]</t>
  </si>
  <si>
    <t>P08670 [187-196]</t>
  </si>
  <si>
    <t>P08670 1xAcetyl [K188]</t>
  </si>
  <si>
    <t>Alternativesplicing;ANKrepeat;Coiledcoil;Completeproteome;Referenceproteome;Repeat</t>
  </si>
  <si>
    <t>Q5CZ79</t>
  </si>
  <si>
    <t>Q5CZ79 [382-393]</t>
  </si>
  <si>
    <t>Ankyrin repeat domain-containing protein 20B OS=Homo sapiens OX=9606 GN=ANKRD20A8P PE=2 SV=2</t>
  </si>
  <si>
    <t>ANKRD20A8P</t>
  </si>
  <si>
    <t>Q5CZ79 2xAcetyl [K386;K387]</t>
  </si>
  <si>
    <t>P0DPK5</t>
  </si>
  <si>
    <t>P0DPK5 [19-27]</t>
  </si>
  <si>
    <t>Histone H3.X OS=Homo sapiens OX=9606 GN=H3Y2 PE=5 SV=1</t>
  </si>
  <si>
    <t>H3Y2</t>
  </si>
  <si>
    <t>P0DPK5 2xAcetyl [K19;K24]</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</si>
  <si>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modification;establishment of localization;establishment of protein localization;establishment of protein localization to chromatin;establishment of protein localization to chromosome;establishment of protein localization to organelle;histone acetylation;histone H3 acetylation;histone modification;internal peptidyl-lysine acetylation;internal protein amino acid acetylation;macromolecule biosynthetic process;macromolecule metabolic process;macromolecule modification;metabolic process;nitrogen compound metabolic process;nucleic acid metabolic process;nucleobase-containing compound metabolic process;organelle organization;peptidyl-amino acid modification;peptidyl-lysine acetylation;peptidyl-lysine modification;primary metabolic process;protein acetylation;protein acylation;protein metabolic process;protein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</si>
  <si>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binding;histone binding;methylated histone residue binding;protein binding</t>
  </si>
  <si>
    <t>Ada2/Gcn5/Ada3 transcription activator complex;cell part;histone acetyltransferase complex;intracellular organelle part;intracellular part;macromolecular complex;nuclear part;nucleoplasm part;organelle part;protein complex;SAGA-type complex</t>
  </si>
  <si>
    <t>3D-structure;Acetylation;Chromatinregulator;Coiledcoil;Completeproteome;Nucleus;Referenceproteome;Transcription;Transcriptionregulation</t>
  </si>
  <si>
    <t>Q96ES7</t>
  </si>
  <si>
    <t>Q96ES7 [283-291]</t>
  </si>
  <si>
    <t>SAGA-associated factor 29 OS=Homo sapiens OX=9606 GN=SGF29 PE=1 SV=1</t>
  </si>
  <si>
    <t>SGF29</t>
  </si>
  <si>
    <t>Q96ES7 1xAcetyl [K288]</t>
  </si>
  <si>
    <t>amine biosynthetic process;amine metabolic process;biological regulation;biosynthetic process;carboxylic acid biosynthetic process;carboxylic acid metabolic process;cellular amine metabolic process;cellular amino acid biosynthetic process;cellular amino acid metabolic process;cellular biosynthetic process;cellular ketone metabolic process;cellular macromolecule metabolic process;cellular metabolic process;cellular modified amino acid biosynthetic process;cellular modified amino acid metabolic process;cellular nitrogen compound biosynthetic process;cellular nitrogen compound metabolic process;cellular process;cellular protein metabolic process;chemical homeostasis;establishment of localization;establishment of protein localization;establishment of RNA localization;gamete generation;homeostatic process;hypusine metabolic process;macromolecule metabolic process;macromolecule modification;male gamete generation;metabolic process;mRNA transport;multicellular organismal process;multicellular organismal reproductive process;nitrogen compound metabolic process;nucleic acid transport;nucleobase-containing compound transport;organic acid biosynthetic process;organic acid metabolic process;oxoacid metabolic process;peptidyl-amino acid modification;peptidyl-lysine modification;peptidyl-lysine modification to hypusine;polyamine homeostasis;positive regulation of biological process;positive regulation of biosynthetic process;positive regulation of cell proliferation;positive regulation of cellular biosynthetic process;positive regulation of cellular component organization;positive regulation of cellular metabolic process;positive regulation of cellular process;positive regulation of cellular protein metabolic process;positive regulation of macromolecule biosynthetic process;positive regulation of macromolecule metabolic process;positive regulation of metabolic process;positive regulation of protein complex disassembly;positive regulation of protein metabolic process;positive regulation of translation;positive regulation of translational elongation;positive regulation of translational termination;posttranscriptional regulation of gene expression;post-translational protein modification;primary metabolic process;protein metabolic process;protein modification process;protein transport;regulation of biological process;regulation of biological quality;regulation of biosynthetic process;regulation of cell proliferation;regulation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complex disassembly;regulation of protein metabolic process;regulation of translation;regulation of translational elongation;regulation of translational termination;reproductive process;RNA transport;small molecule biosynthetic process;small molecule metabolic process;spermatogenesis;translational frameshifting;transport</t>
  </si>
  <si>
    <t>binding;nucleic acid binding;ribonucleoprotein binding;ribosome binding;RNA binding;translation elongation factor activity;translation factor activity, nucleic acid binding</t>
  </si>
  <si>
    <t>cell part;cytoplasmic part;cytosol;endoplasmic reticulum membrane;endoplasmic reticulum part;intracellular organelle part;intracellular part;macromolecular complex;membrane;membrane part;nuclear part;nuclear pore;organelle membrane;organelle part;pore complex;protein complex</t>
  </si>
  <si>
    <t>Acetylation;Completeproteome;Cytoplasm;Elongationfactor;Endoplasmicreticulum;Hypusine;Membrane;mRNAtransport;Nuclearporecomplex;Nucleus;Polymorphism;Proteinbiosynthesis;Proteintransport;Referenceproteome;RNA-binding;Translocation;Transport</t>
  </si>
  <si>
    <t>Q9GZV4</t>
  </si>
  <si>
    <t>Q9GZV4 [40-50]</t>
  </si>
  <si>
    <t>Eukaryotic translation initiation factor 5A-2 OS=Homo sapiens OX=9606 GN=EIF5A2 PE=1 SV=3</t>
  </si>
  <si>
    <t>EIF5A2</t>
  </si>
  <si>
    <t>Q9GZV4 1xAcetyl [K47]</t>
  </si>
  <si>
    <t>biological regulation;cell communication;cellular process;cellular response to chemical stimulus;cellular response to external stimulus;cellular response to extracellular stimulus;cellular response to glucose starvation;cellular response to hypoxia;cellular response to nutrient levels;cellular response to organic substance;cellular response to oxygen levels;cellular response to starvation;cellular response to stimulus;cellular response to stress;cellular response to topologically incorrect protein;cellular response to unfolded protein;endoplasmic reticulum unfolded protein response;ER-nucleus signaling pathway;regulation of biological process;regulation of cellular process;response to chemical stimulus;response to endoplasmic reticulum stress;response to external stimulus;response to extracellular stimulus;response to hypoxia;response to nutrient levels;response to organic substance;response to oxygen levels;response to starvation;response to stimulus;response to stress;response to topologically incorrect protein;response to unfolded protein;signal transduction</t>
  </si>
  <si>
    <t>binding;enzyme binding;kinase binding;phosphoprotein binding;protein binding;protein kinase binding;translation initiation factor binding</t>
  </si>
  <si>
    <t>cell part;cytoplasmic part;endoplasmic reticulum;endoplasmic reticulum part;integral to endoplasmic reticulum membrane;integral to membrane;integral to organelle membrane;intracellular membrane-bounded organelle;intracellular organelle;intracellular organelle part;intracellular part;intrinsic to endoplasmic reticulum membrane;intrinsic to membrane;intrinsic to organelle membrane;membrane part;membrane-bounded organelle;organelle;organelle part</t>
  </si>
  <si>
    <t>Completeproteome;Phosphoprotein;Polymorphism;Referenceproteome;Repeat;WDrepeat;Williams-Beurensyndrome</t>
  </si>
  <si>
    <t>Q9Y4P3</t>
  </si>
  <si>
    <t>Q9Y4P3 [361-370]</t>
  </si>
  <si>
    <t>Transducin beta-like protein 2 OS=Homo sapiens OX=9606 GN=TBL2 PE=1 SV=1</t>
  </si>
  <si>
    <t>TBL2</t>
  </si>
  <si>
    <t>Q9Y4P3 1xAcetyl [K364]</t>
  </si>
  <si>
    <t>P10809 [222-236]</t>
  </si>
  <si>
    <t>P10809 1xAcetyl [K233]</t>
  </si>
  <si>
    <t>biological regulation;cellular macromolecule metabolic process;cellular metabolic process;cellular nitrogen compound metabolic process;cellular process;establishment of localization;establishment of RNA localization;gene expression;macromolecule metabolic process;metabolic process;mRNA metabolic process;mRNA processing;negative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mRNA processing;negative regulation of nitrogen compound metabolic process;negative regulation of nuclear mRNA splicing, via spliceosome;negative regulation of nucleobase-containing compound metabolic process;negative regulation of RNA metabolic process;negative regulation of RNA splicing;negative regulation of transcription from RNA polymerase II promoter;negative regulation of transcription, DNA-dependent;nitrogen compound metabolic process;nuclear mRNA splicing, via spliceosome;nucleic acid metabolic process;nucleic acid transport;nucleobase-containing compound metabolic process;nucleobase-containing compound transport;primary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RNA metabolic process;regulation of RNA splicing;regulation of transcription from RNA polymerase II promoter;regulation of transcription, DNA-dependent;RNA metabolic process;RNA processing;RNA splicing;RNA splicing, via transesterification reactions;RNA splicing, via transesterification reactions with bulged adenosine as nucleophile;RNA transport;transport</t>
  </si>
  <si>
    <t>binding;DNA binding;nucleic acid binding;nucleotide binding;RNA binding;sequence-specific DNA binding;single-stranded DNA binding;single-stranded telomeric DNA binding;structure-specific DNA binding;telomeric DNA binding</t>
  </si>
  <si>
    <t>catalytic step 2 spliceosome;cell part;cytoplasm;intracellular membrane-bounded organelle;intracellular organelle;intracellular organelle part;intracellular part;macromolecular complex;membrane;membrane-bounded organelle;nuclear part;nucleoplasm;nucleus;organelle;organelle part;ribonucleoprotein complex;spliceosomal complex</t>
  </si>
  <si>
    <t>3D-structure;Acetylation;Alternativesplicing;Completeproteome;Cytoplasm;Directproteinsequencing;Diseasemutation;Methylation;mRNAprocessing;mRNAsplicing;Nucleus;Phosphoprotein;Referenceproteome;Repeat;Ribonucleoprotein;RNA-binding;Spliceosome</t>
  </si>
  <si>
    <t>C complex spliceosome;p23 protein complex</t>
  </si>
  <si>
    <t>P22626</t>
  </si>
  <si>
    <t>P22626 [39-54]</t>
  </si>
  <si>
    <t>Heterogeneous nuclear ribonucleoproteins A2/B1 OS=Homo sapiens OX=9606 GN=HNRNPA2B1 PE=1 SV=2</t>
  </si>
  <si>
    <t>HNRNPA2B1</t>
  </si>
  <si>
    <t>P22626 1xAcetyl [K46]</t>
  </si>
  <si>
    <t>cellular macromolecule metabolic process;cellular metabolic process;cellular nitrogen compound metabolic process;cellular process;cognition;macromolecule metabolic process;metabolic process;multicellular organismal process;neurological system process;nitrogen compound metabolic process;nucleic acid metabolic process;nucleobase-containing compound metabolic process;primary metabolic process;RNA metabolic process;RNA processing;RNA splicing;system process</t>
  </si>
  <si>
    <t>cell part;cytoplasm;cytoplasmic part;endoplasmic reticulum part;intracellular membrane-bounded organelle;intracellular organelle;intracellular organelle part;intracellular part;macromolecular complex;membrane part;membrane-bounded organelle;nuclear part;nucleoplasm;nucleus;organelle;organelle part;protein complex;receptor complex;signal recognition particle receptor complex</t>
  </si>
  <si>
    <t>Completeproteome;Diseasemutation;Metal-binding;Nucleus;Phosphoprotein;Polymorphism;Referenceproteome;Retinitispigmentosa;Zinc;Zinc-finger</t>
  </si>
  <si>
    <t>Q8TA86</t>
  </si>
  <si>
    <t>Q8TA86 [115-125]</t>
  </si>
  <si>
    <t>Retinitis pigmentosa 9 protein OS=Homo sapiens OX=9606 GN=RP9 PE=1 SV=2</t>
  </si>
  <si>
    <t>RP9</t>
  </si>
  <si>
    <t>Q8TA86 1xAcetyl [K118]</t>
  </si>
  <si>
    <t>O14979 [275-289]</t>
  </si>
  <si>
    <t>Q14978 [104-111]</t>
  </si>
  <si>
    <t>Q14978 1xAcetyl [K110]</t>
  </si>
  <si>
    <t>biological regulation;macromolecule metabolic process;metabolic process;primary metabolic process;protein metabolic process;proteolysis;regulation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t>
  </si>
  <si>
    <t>binding;calcium-dependent cysteine-type endopeptidase activity;catalytic activity;cation binding;cysteine-type endopeptidase activity;cysteine-type peptidase activity;endopeptidase activity;hydrolase activity;ion binding;metal ion binding;nucleic acid binding transcription factor activity;peptidase activity;peptidase activity, acting on L-amino acid peptides;sequence-specific DNA binding transcription factor activity;transition metal ion binding;zinc ion binding</t>
  </si>
  <si>
    <t>cell part;cytoplasm;intracellular part</t>
  </si>
  <si>
    <t>Alternativesplicing;Completeproteome;Hydrolase;Metal-binding;Protease;Referenceproteome;Repeat;Thiolprotease;Zinc;Zinc-finger</t>
  </si>
  <si>
    <t>O75808</t>
  </si>
  <si>
    <t>O75808 [399-407]</t>
  </si>
  <si>
    <t>Calpain-15 OS=Homo sapiens OX=9606 GN=CAPN15 PE=1 SV=1</t>
  </si>
  <si>
    <t>CAPN15</t>
  </si>
  <si>
    <t>O75808 1xAcetyl [K404]</t>
  </si>
  <si>
    <t>developmental process;multicellular organismal development;multicellular organismal process</t>
  </si>
  <si>
    <t>cell part;chromosome;cytoplasm;intracellular non-membrane-bounded organelle;intracellular organelle;intracellular organelle part;intracellular part;non-membrane-bounded organelle;nuclear part;nucleoplasm;organelle;organelle part</t>
  </si>
  <si>
    <t>Acetylation;Chromosome;Completeproteome;Cytoplasm;Developmentalprotein;DNA-binding;Nucleus;Phosphoprotein;Polymorphism;Referenceproteome;Repeat;RNA-binding</t>
  </si>
  <si>
    <t>ZFR</t>
  </si>
  <si>
    <t>Q96KR1 1xAcetyl [K509]</t>
  </si>
  <si>
    <t>Q12905 [186-196]</t>
  </si>
  <si>
    <t>Q12905 1xAcetyl [K186]</t>
  </si>
  <si>
    <t>P12270 [1544-1554]</t>
  </si>
  <si>
    <t>P12270 1xAcetyl [K1552]</t>
  </si>
  <si>
    <t>Q9HC52 [10-19]</t>
  </si>
  <si>
    <t>Q9HC52 1xAcetyl [K18]</t>
  </si>
  <si>
    <t>P11387 [435-443]</t>
  </si>
  <si>
    <t>P11387 1xAcetyl [K436]</t>
  </si>
  <si>
    <t>Q9Y5B6 [378-393]</t>
  </si>
  <si>
    <t>Q9Y5B6 1xAcetyl [K392]</t>
  </si>
  <si>
    <t>P23246 [333-342]</t>
  </si>
  <si>
    <t>P23246 1xAcetyl [K338]</t>
  </si>
  <si>
    <t>P20700 [30-37];Q03252 [44-51]</t>
  </si>
  <si>
    <t>P20700 1xAcetyl [K33];Q03252 1xAcetyl [K47]</t>
  </si>
  <si>
    <t>Q12906 [118-127]</t>
  </si>
  <si>
    <t>Q12906 1xAcetyl [K119]</t>
  </si>
  <si>
    <t>Q6PL18 [605-613]</t>
  </si>
  <si>
    <t>Q6PL18 1xAcetyl [K609]</t>
  </si>
  <si>
    <t>P22695 [61-70]</t>
  </si>
  <si>
    <t>P22695 1xAcetyl [K66]</t>
  </si>
  <si>
    <t>biological regulation;cell cycle;cell cycle process;cell division;cellular component organization;cellular component organization at cellular level;cellular component organization or biogenesis;cellular component organization or biogenesis at cellular level;cellular process;chromosome organization;mitotic cell cycle;mitotic sister chromatid cohesion;negative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DNA metabolic process;negative regulation of DNA replication;negative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process;organelle organization;regulation of biological process;regulation of biosynthetic process;regulation of cellular biosynthetic process;regulation of cellular macromolecule biosynthetic process;regulation of cellular metabolic process;regulation of cellular process;regulation of DNA metabolic process;regulation of DNA replication;regulation of macromolecule biosynthetic process;regulation of macromolecule metabolic process;regulation of metabolic process;regulation of nitrogen compound metabolic process;regulation of nucleobase-containing compound metabolic process;regulation of primary metabolic process;sister chromatid cohesion</t>
  </si>
  <si>
    <t>cell part;chromatin;chromosomal part;chromosome;chromosome, centromeric region;cytoplasmic part;cytosol;intracellular non-membrane-bounded organelle;intracellular organelle;intracellular organelle part;intracellular part;membrane;non-membrane-bounded organelle;nuclear part;nucleoplasm;organelle;organelle part;plasma membrane</t>
  </si>
  <si>
    <t>Q29RF7</t>
  </si>
  <si>
    <t>Q29RF7 [1107-1119]</t>
  </si>
  <si>
    <t>Sister chromatid cohesion protein PDS5 homolog A OS=Homo sapiens OX=9606 GN=PDS5A PE=1 SV=1</t>
  </si>
  <si>
    <t>Q29RF7 1xAcetyl [K1113]</t>
  </si>
  <si>
    <t>Q15149 [1398-1407]</t>
  </si>
  <si>
    <t>Q15149 1xAcetyl [K1401]</t>
  </si>
  <si>
    <t>biological regulation;cell proliferation;cellular component biogenesis;cellular component biogenesis at cellular level;cellular component organization;cellular component organization at cellular level;cellular component organization or biogenesis;cellular component organization or biogenesis at cellular level;cellular localization;cellular macromolecule localization;cellular macromolecule metabolic process;cellular metabolic process;cellular nitrogen compound metabolic process;cellular process;cellular protein localization;localization;macromolecule localization;macromolecule metabolic process;maturation of 5.8S rRNA;maturation of 5.8S rRNA from tricistronic rRNA transcript (SSU-rRNA, 5.8S rRNA, LSU-rRNA);maturation of LSU-rRNA;maturation of LSU-rRNA from tricistronic rRNA transcript (SSU-rRNA, 5.8S rRNA, LSU-rRNA);metabolic process;ncRNA metabolic process;ncRNA processing;nitrogen compound metabolic process;nucleic acid metabolic process;nucleobase-containing compound metabolic process;nucleolus organization;nucleus organization;organelle organization;primary metabolic process;protein localization;protein localization to organelle;regulation of biological process;regulation of cell cycle;regulation of cellular process;ribonucleoprotein complex biogenesis;ribosomal large subunit biogenesis;RNA metabolic process;RNA processing;rRNA metabolic process;rRNA processing</t>
  </si>
  <si>
    <t>cell part;chromosome;condensed chromosome;cytoplasm;intracellular membrane-bounded organelle;intracellular non-membrane-bounded organelle;intracellular organelle;intracellular organelle part;intracellular part;macromolecular complex;membrane;membrane-bounded organelle;non-membrane-bounded organelle;nuclear part;nucleolar part;nucleolus;nucleoplasm;nucleus;organelle;organelle part;PeBoW complex;preribosome;preribosome, large subunit precursor;protein complex;ribonucleoprotein complex</t>
  </si>
  <si>
    <t>3D-structure;Acetylation;Alternativesplicing;Chromosome;Completeproteome;Nucleus;Polymorphism;Referenceproteome;Ribosomebiogenesis;rRNAprocessing;Ublconjugation</t>
  </si>
  <si>
    <t>O00541</t>
  </si>
  <si>
    <t>O00541 [524-534]</t>
  </si>
  <si>
    <t>Pescadillo homolog OS=Homo sapiens OX=9606 GN=PES1 PE=1 SV=1</t>
  </si>
  <si>
    <t>PES1</t>
  </si>
  <si>
    <t>O00541 1xAcetyl [K533]</t>
  </si>
  <si>
    <t>biosynthetic process;catabolic process;cell proliferation;cellular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</si>
  <si>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binding;nucleic acid binding;nucleotide binding;RNA binding;rRNA binding;structural constituent of ribosome;structural molecule activity</t>
  </si>
  <si>
    <t>cell part;cytoplasm;cytoplasmic part;cytosol;cytosolic large ribosomal subunit;extracellular membrane-bounded organelle;extracellular organelle;extracellular region part;extracellular vesicular exosome;intracellular membrane-bounded organelle;intracellular non-membrane-bounded organelle;intracellular organelle;intracellular organelle part;intracellular part;large ribosomal subunit;macromolecular complex;membrane-bounded organelle;membrane-bounded vesicle;non-membrane-bounded organelle;nuclear part;nucleolus;nucleus;organelle;organelle part;ribonucleoprotein complex;vesicle</t>
  </si>
  <si>
    <t>3D-structure;Acetylation;Citrullination;Completeproteome;Methylation;Phosphoprotein;Polymorphism;Referenceproteome;Ribonucleoprotein;Ribosomalprotein;RNA-binding;rRNA-binding</t>
  </si>
  <si>
    <t>P62750</t>
  </si>
  <si>
    <t>P62750 [115-123]</t>
  </si>
  <si>
    <t>60S ribosomal protein L23a OS=Homo sapiens OX=9606 GN=RPL23A PE=1 SV=1</t>
  </si>
  <si>
    <t>RPL23A</t>
  </si>
  <si>
    <t>P62750 1xAcetyl [K115]</t>
  </si>
  <si>
    <t>Q14103 1xAcetyl [K197]</t>
  </si>
  <si>
    <t>P12004 [6-14]</t>
  </si>
  <si>
    <t>P12004 1xAcetyl [K13]</t>
  </si>
  <si>
    <t>P23396 [77-94]</t>
  </si>
  <si>
    <t>P23396 1xAcetyl [K90]</t>
  </si>
  <si>
    <t>Q6P2Q9 [1211-1224]</t>
  </si>
  <si>
    <t>Q6P2Q9 1xAcetyl [K1222]</t>
  </si>
  <si>
    <t>P62805 [7-18]</t>
  </si>
  <si>
    <t>Q9UNZ5 [76-85]</t>
  </si>
  <si>
    <t>Q9UNZ5 1xAcetyl [K]</t>
  </si>
  <si>
    <t>Q99459 [173-180]</t>
  </si>
  <si>
    <t>Q99459 1xAcetyl [K174]</t>
  </si>
  <si>
    <t>Q9Y4W6 [559-569]</t>
  </si>
  <si>
    <t>Q9Y4W6 1xAcetyl [K569]</t>
  </si>
  <si>
    <t>actin cytoskeleton organization;actin filament-based process;anatomical structure development;androgen receptor signaling pathway;biological regulation;cell cycle phase;cell cycle process;cell development;cell division;cellular component organization;cellular component organization at cellular level;cellular component organization or biogenesis;cellular component organization or biogenesis at cellular level;cellular developmental process;cellular localization;cellular macromolecule localization;cellular macromolecule metabolic process;cellular metabolic process;cellular nitrogen compound metabolic process;cellular process;cellular process involved in reproduction;cellular protein complex localization;cellular protein localization;cellular response to stimulus;cytoskeleton organization;developmental process;developmental process involved in reproduction;DNA metabolic process;establishment of localization;establishment of localization in cell;establishment of organelle localization;establishment of protein localization;establishment of ribosome localization;establishment of RNA localization;gene expression;germ cell development;intracellular protein transport;intracellular receptor mediated signaling pathway;intracellular signal transduction;intracellular transport;localization;macromolecule localization;macromolecule metabolic process;metabolic process;microtubule cytoskeleton organization;microtubule-based process;mitosis;mitotic spindle organization;nitrogen compound metabolic process;nuclear division;nuclear export;nuclear import;nuclear transport;nucleic acid metabolic process;nucleic acid transport;nucleobase-containing compound metabolic process;nucleobase-containing compound transport;nucleocytoplasmic transport;organelle fission;organelle organization;positive regulation of binding;positive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protein binding;positive regulation of RNA metabolic process;positive regulation of transcription, DNA-dependent;pre-miRNA export from nucleus;primary metabolic process;protein complex localization;protein export from nucleus;protein import;protein import into nucleus;protein import into nucleus, translocation;protein localization;protein targeting;protein transport;regulation of binding;regulation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protein binding;regulation of RNA metabolic process;regulation of transcription, DNA-dependent;reproductive process;response to stimulus;ribonucleoprotein complex export from nucleus;ribonucleoprotein complex localization;ribosomal large subunit export from nucleus;ribosomal small subunit export from nucleus;ribosomal subunit export from nucleus;RNA export from nucleus;RNA transport;rRNA-containing ribonucleoprotein complex export from nucleus;signal transduction;small GTPase mediated signal transduction;small molecule metabolic process;spermatid development;spindle organization;steroid hormone receptor signaling pathway;transport;viral infectious cycle;viral reproduction;viral reproductive process</t>
  </si>
  <si>
    <t>androgen receptor binding;binding;catalytic activity;chromatin binding;GDP binding;GTP binding;GTPase activity;guanyl nucleotide binding;guanyl ribonucleotide binding;hormone receptor binding;hydrolase activity;hydrolase activity, acting on acid anhydrides;hydrolase activity, acting on acid anhydrides, in phosphorus-containing anhydrides;nuclear hormone receptor binding;nucleoside-triphosphatase activity;nucleotide binding;protein binding;protein binding transcription factor activity;purine nucleotide binding;purine ribonucleoside triphosphate binding;purine ribonucleotide binding;pyrophosphatase activity;receptor binding;ribonucleotide binding;steroid hormone receptor binding;transcription coactivator activity;transcription cofactor activity;transcription factor binding transcription factor activity</t>
  </si>
  <si>
    <t>cell part;centriole;cytoplasm;cytoplasmic membrane-bounded vesicle;cytoplasmic part;cytoplasmic vesicle;cytoskeletal part;cytosol;endosome;extracellular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complex;melanosome;membrane;membrane part;membrane-bounded organelle;membrane-bounded vesicle;microtubule organizing center part;midbody;non-membrane-bounded organelle;nuclear part;nuclear pore;nucleocytoplasmic shuttling complex;nucleolus;nucleoplasm;nucleus;organelle;organelle part;pigment granule;pore complex;protein complex;recycling endosome;RNA nuclear export complex;vesicle</t>
  </si>
  <si>
    <t>3D-structure;Acetylation;Cellcycle;Celldivision;Completeproteome;Cytoplasm;Directproteinsequencing;GTP-binding;Host-virusinteraction;Isopeptidebond;Mitosis;Nucleotide-binding;Nucleus;Polymorphism;Proteintransport;Referenceproteome;Transport;Ublconjugation</t>
  </si>
  <si>
    <t>ALL-1 supercomplex;CRM1-RAN-PHAX-CBC complex (cap binding complex);IPO13-RAN-EIF1AX complex;RANBP1-RAN-KPNB1 complex;Snurportin-CRM1-RanGTP complex;TNPO2-RAN-NXF1 complex</t>
  </si>
  <si>
    <t>P62826</t>
  </si>
  <si>
    <t>P62826 [57-71]</t>
  </si>
  <si>
    <t>GTP-binding nuclear protein Ran OS=Homo sapiens OX=9606 GN=RAN PE=1 SV=3</t>
  </si>
  <si>
    <t>RAN</t>
  </si>
  <si>
    <t>P62826 1xAcetyl [K60]</t>
  </si>
  <si>
    <t>Q8IYB3 [27-36]</t>
  </si>
  <si>
    <t>Q8IYB3 1xAcetyl [K29]</t>
  </si>
  <si>
    <t>acetyl-CoA catabolic process;acetyl-CoA metabolic process;amine catabolic process;amine metabolic process;anatomical structure morphogenesis;aspartate family amino acid catabolic process;aspartate family amino acid metabolic process;biological regulation;branched chain family amino acid catabolic process;branched chain family amino acid metabolic process;carboxylic acid catabolic process;carboxylic acid metabolic process;catabolic process;cell maturation;cell redox homeostasis;cellular amine metabolic process;cellular amino acid catabolic process;cellular amino acid metabolic process;cellular catabolic process;cellular chemical homeostasis;cellular developmental process;cellular homeostasis;cellular ion homeostasis;cellular ketone metabolic process;cellular metabolic process;cellular nitrogen compound metabolic process;cellular process;cellular process involved in reproduction;chemical homeostasis;coenzyme catabolic process;coenzyme metabolic process;cofactor catabolic process;cofactor metabolic process;developmental maturation;developmental process;developmental process involved in reproduction;electron transport chain;embryonic morphogenesis;gastrulation;generation of precursor metabolites and energy;homeostatic process;ion homeostasis;lysine catabolic process;lysine metabolic process;macromolecule metabolic process;metabolic process;mitochondrial electron transport, NADH to ubiquinone;monocarboxylic acid metabolic process;nitrogen compound metabolic process;organic acid catabolic process;organic acid metabolic process;oxidation-reduction process;oxoacid metabolic process;primary metabolic process;protein metabolic process;proteolysis;pyruvate metabolic process;regulation of acetyl-CoA biosynthetic process from pyruvate;regulation of biological process;regulation of biological quality;regulation of biosynthetic process;regulation of cellular biosynthetic process;regulation of cellular ketone metabolic process;regulation of cellular metabolic process;regulation of cellular process;regulation of coenzyme metabolic process;regulation of cofactor metabolic process;regulation of membrane potential;regulation of metabolic process;reproductive process;respiratory electron transport chain;small molecule catabolic process;small molecule metabolic process;sperm capacitation;tricarboxylic acid cycle</t>
  </si>
  <si>
    <t>binding;catalytic activity;coenzyme binding;cofactor binding;dihydrolipoyl dehydrogenase activity;flavin adenine dinucleotide binding;oxidoreductase activity;oxidoreductase activity, acting on a sulfur group of donors;oxidoreductase activity, acting on a sulfur group of donors, NAD or NADP as acceptor;oxidoreductase activity, acting on NADH or NADPH</t>
  </si>
  <si>
    <t>acrosomal matrix;cell part;cell projection;cilium;cytoplasmic part;cytoplasmic vesicle part;intracellular membrane-bounded organelle;intracellular organelle;intracellular organelle lumen;intracellular organelle part;intracellular part;membrane-bounded organelle;membrane-enclosed lumen;mitochondrial matrix;mitochondrial part;mitochondrion;nuclear part;nucleoplasm;organelle;organelle lumen;organelle part;vacuolar part</t>
  </si>
  <si>
    <t>Citrate cycle (TCA cycle);Glycine, serine and threonine metabolism;Glycolysis / Gluconeogenesis;Pyruvate metabolism;Valine, leucine and isoleucine degradation</t>
  </si>
  <si>
    <t>3D-structure;Acetylation;Alternativesplicing;Completeproteome;Diseasemutation;Disulfidebond;FAD;Flavoprotein;Mitochondrion;NAD;Oxidoreductase;Phosphoprotein;Polymorphism;Redox-activecenter;Referenceproteome;Transitpeptide</t>
  </si>
  <si>
    <t>Pyruvate dehydrogenase complex</t>
  </si>
  <si>
    <t>P09622</t>
  </si>
  <si>
    <t>P09622 [133-146]</t>
  </si>
  <si>
    <t>Dihydrolipoyl dehydrogenase, mitochondrial OS=Homo sapiens OX=9606 GN=DLD PE=1 SV=2</t>
  </si>
  <si>
    <t>DLD</t>
  </si>
  <si>
    <t>P09622 1xAcetyl [K143]</t>
  </si>
  <si>
    <t>P49756 [126-142]</t>
  </si>
  <si>
    <t>P49756 1xAcetyl [K135]</t>
  </si>
  <si>
    <t>P62805 [80-93]</t>
  </si>
  <si>
    <t>P17480 [179-192]</t>
  </si>
  <si>
    <t>P17480 1xAcetyl [K191]</t>
  </si>
  <si>
    <t>Q14690 [783-792]</t>
  </si>
  <si>
    <t>Q14690 1xAcetyl [K790]</t>
  </si>
  <si>
    <t>P02545 [172-181]</t>
  </si>
  <si>
    <t>P02545 1xAcetyl [K180]</t>
  </si>
  <si>
    <t>adherens junction organization;anatomical structure development;anatomical structure homeostasis;ATP-dependent chromatin remodeling;axon guidance;biological adhesion;biological regulation;blood coagulation;cell adhesion;cell junction assembly;cell junction organization;cell surface receptor linked signaling pathway;cell-cell adhesion;cell-cell junction organization;cellular component assembly;cellular component assembly at cellular level;cellular component movement;cellular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process;cellular response to chemical stimulus;cellular response to growth factor stimulus;cellular response to organic substance;cellular response to stimulus;cellular response to vascular endothelial growth factor stimulus;chemotaxis;chromatin modification;chromatin organization;chromatin remodeling;chromosome organization;coagulation;'de novo' posttranslational protein folding;'de novo' protein folding;defense response;developmental process;enzyme linked receptor protein signaling pathway;ephrin receptor signaling pathway;hemostasis;homeostatic process;homotypic cell-cell adhesion;immune response;immune system process;innate immune response;intracellular signal transduction;locomotion;macromolecule metabolic process;membrane organization;metabolic process;multicellular organismal process;organelle organization;platelet aggregation;primary metabolic process;protein folding;protein metabolic process;regulation of biological process;regulation of biological quality;regulation of body fluid levels;regulation of cellular process;response to chemical stimulus;response to external stimulus;response to growth factor stimulus;response to organic substance;response to stimulus;response to stress;retina homeostasis;signal transduction;small GTPase mediated signal transduction;substantia nigra development;taxis;tissue homeostasis;transmembrane receptor protein tyrosine kinase signaling pathway;vascular endothelial growth factor receptor signaling pathway</t>
  </si>
  <si>
    <t>adenyl nucleotide binding;adenyl ribonucleotide binding;ATP binding;binding;cytoskeletal protein binding;enzyme binding;identical protein binding;kinesin binding;nitric-oxide synthase binding;nucleotide binding;protein binding;purine nucleotide binding;purine ribonucleoside triphosphate binding;purine ribonucleotide binding;ribonucleotide binding;structural constituent of cytoskeleton;structural molecule activity;Tat protein binding;transcription factor binding</t>
  </si>
  <si>
    <t>adherens junction;anchoring junction;axon;blood microparticle;cell cortex part;cell junction;cell part;cell projection;cell-substrate adherens junction;cell-substrate junction;chromatin;chromosomal part;cortical cytoskeleton;cytoplasm;cytoplasmic part;cytoskeletal part;cytoskeleton;cytosol;extracellular membrane-bounded organelle;extracellular organelle;extracellular region part;extracellular space;extracellular vesicular exosome;focal adhesion;H4/H2A histone acetyltransferase complex;histone acetyltransferase complex;histone methyltransferase complex;intracellular non-membrane-bounded organelle;intracellular organelle;intracellular organelle part;intracellular part;macromolecular complex;membrane;membrane-bounded organelle;membrane-bounded vesicle;methyltransferase complex;MLL5-L complex;neuron projection;non-membrane-bounded organelle;NuA4 histone acetyltransferase complex;nuclear chromatin;nuclear chromosome part;nuclear part;nucleoplasm;nucleoplasm part;organelle;organelle part;plasma membrane;postsynaptic density;protein complex;ribonucleoprotein complex;synapse part;vesicle</t>
  </si>
  <si>
    <t>Adherens junction;Arrhythmogenic right ventricular cardiomyopathy (ARVC);Bacterial invasion of epithelial cells;Dilated cardiomyopathy;Focal adhesion;Hypertrophic cardiomyopathy (HCM);Leukocyte transendothelial migration;Pathogenic Escherichia coli infection;Phagosome;Phototransduction - fly;Regulation of actin cytoskeleton;Shigellosis;Tight junction;Vibrio cholerae infection;Viral myocarditis</t>
  </si>
  <si>
    <t>3D-structure;Acetylation;ATP-binding;Completeproteome;Cytoplasm;Cytoskeleton;Deafness;Directproteinsequencing;Diseasemutation;Dystonia;Mentalretardation;Methylation;Nucleotide-binding;Oxidation;Polymorphism;Referenceproteome;Ublconjugation</t>
  </si>
  <si>
    <t>BAF complex;Cofilin-actin-CAP1 complex;Emerin architectural complex;Emerin complex 1;Emerin complex 25;Emerin complex 32;Emerin complex 52;Emerin regulatory complex;Emerin-actin-NMI complex;Emerin-actin-NMI-(alphaII)spectrin complex;LARC complex (LCR-associated remodeling complex);NUMAC complex (nucleosomal methylation activator complex);P2X7 receptor signalling complex;p400-associated complex;Pre-initiation complex (PIC);Profilin 2 complex;TLE1 corepressor complex (MASH1 promoter-corepressor complex)</t>
  </si>
  <si>
    <t>ACTB</t>
  </si>
  <si>
    <t>P60709 1xAcetyl [K61]</t>
  </si>
  <si>
    <t>Q13523 [710-720]</t>
  </si>
  <si>
    <t>Q13523 1xAcetyl [K717]</t>
  </si>
  <si>
    <t>Q15029 [251-262]</t>
  </si>
  <si>
    <t>Q15029 1xAcetyl [K259]</t>
  </si>
  <si>
    <t>B cell activation;biological regulation;cell activation;cellular macromolecule metabolic process;cellular metabolic process;cellular nitrogen compound metabolic process;cellular process;cellular response to stimulus;immune system process;leukocyte activation;lymphocyte activation;macromolecule metabolic process;metabolic process;mRNA metabolic process;mRNA processing;nitrogen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RNA splicing;regulation of transcription, DNA-dependent;response to stimulus;RNA metabolic process;RNA processing;RNA splicing;signal transduction</t>
  </si>
  <si>
    <t>binding;nucleotide binding;protein binding;protein kinase A binding</t>
  </si>
  <si>
    <t>cell part;cytoplasm;intracellular membrane-bounded organelle;intracellular organelle;intracellular organelle part;intracellular part;macromolecular complex;membrane-bounded organelle;nuclear body;nuclear part;nuclear speck;nucleoplasm;nucleoplasm part;nucleus;organelle;organelle part;ribonucleoprotein complex;spliceosomal complex</t>
  </si>
  <si>
    <t>Alternativesplicing;Completeproteome;mRNAprocessing;mRNAsplicing;Nucleus;Phosphoprotein;Polymorphism;Referenceproteome;RNA-binding;Spliceosome</t>
  </si>
  <si>
    <t>Q02040</t>
  </si>
  <si>
    <t>Q02040 [177-185]</t>
  </si>
  <si>
    <t>A-kinase anchor protein 17A OS=Homo sapiens OX=9606 GN=AKAP17A PE=1 SV=2</t>
  </si>
  <si>
    <t>AKAP17A</t>
  </si>
  <si>
    <t>Q02040 1xAcetyl [K180]</t>
  </si>
  <si>
    <t>Q9NW13 [261-270]</t>
  </si>
  <si>
    <t>Q9NW13 1xAcetyl [K269]</t>
  </si>
  <si>
    <t>Q5QNW6 [35-47];O60814 [35-47]</t>
  </si>
  <si>
    <t>P10606 [75-87]</t>
  </si>
  <si>
    <t>P10606 1xAcetyl [K86]</t>
  </si>
  <si>
    <t>P49756 [727-735]</t>
  </si>
  <si>
    <t>P49756 1xAcetyl [K734]</t>
  </si>
  <si>
    <t>Q71UI9 [93-102]</t>
  </si>
  <si>
    <t>Q71UI9 1xAcetyl [K102]</t>
  </si>
  <si>
    <t>P54727 [7-24]</t>
  </si>
  <si>
    <t>P54727 1xAcetyl [K14]</t>
  </si>
  <si>
    <t>Coiledcoil;Completeproteome;Polymorphism;Referenceproteome</t>
  </si>
  <si>
    <t>Q5T5N4</t>
  </si>
  <si>
    <t>Q5T5N4 [357-372]</t>
  </si>
  <si>
    <t>Uncharacterized protein C6orf118 OS=Homo sapiens OX=9606 GN=C6orf118 PE=2 SV=1</t>
  </si>
  <si>
    <t>C6orf118</t>
  </si>
  <si>
    <t>Q5T5N4 1xAcetyl [K370]</t>
  </si>
  <si>
    <t>ATP biosynthetic process;ATP hydrolysis coupled proton transport;ATP metabolic process;ATP synthesis coupled proton transport;biological regulation;biosynthetic process;cation transport;cellular biosynthetic process;cellular metabolic process;cellular nitrogen compound biosynthetic process;cellular nitrogen compound metabolic process;cellular process;developmental process;electron transport chain;embryo development;energy coupled proton transport, against electrochemical gradient;energy coupled proton transport, down electrochemical gradient;establishment of localization;establishment of localization in cell;generation of precursor metabolites and energy;heterocycle biosynthetic process;heterocycle metabolic process;hydrogen transport;intracellular transport;ion transmembrane transport;ion transport;lipid metabolic process;metabolic process;mitochondrial ATP synthesis coupled proton transport;mitochondrial transport;monovalent inorganic cation transport;negative regulation of biological process;negative regulation of cell proliferation;negative regulation of cellular process;negative regulation of endothelial cell proliferation;negative regulation of epithelial cell proliferation;nitrogen compound metabolic process;nucleobase-containing compound biosynthetic process;nucleobase-containing compound metabolic process;nucleobase-containing small molecule metabolic process;nucleoside phosphate metabolic process;nucleoside triphosphate biosynthetic process;nucleoside triphosphate metabolic process;nucleotide biosynthetic process;nucleotide metabolic process;oxidation-reduction process;primary metabolic process;proton transport;purine nucleoside triphosphate biosynthetic process;purine nucleoside triphosphate metabolic process;purine nucleotide biosynthetic process;purine nucleotide metabolic process;purine ribonucleoside triphosphate biosynthetic process;purine ribonucleoside triphosphate metabolic process;purine ribonucleotide biosynthetic process;purine ribonucleotide metabolic process;purine-containing compound biosynthetic process;purine-containing compound metabolic process;regulation of biological process;regulation of cell proliferation;regulation of cellular process;regulation of endothelial cell proliferation;regulation of epithelial cell proliferation;respiratory electron transport chain;ribonucleoside triphosphate biosynthetic process;ribonucleoside triphosphate metabolic process;ribonucleotide biosynthetic process;ribonucleotide metabolic process;small molecule metabolic process;transmembrane transport;transport</t>
  </si>
  <si>
    <t>cell part;cytoplasmic part;extracellular membrane-bounded organelle;extracellular organelle;extracellular region part;extracellular vesicular exosome;intracellular membrane-bounded organelle;intracellular organelle;intracellular organelle lumen;intracellular organelle part;intracellular part;macromolecular complex;membrane;membrane part;membrane-bounded organelle;membrane-bounded vesicle;membrane-enclosed lumen;mitochondrial inner membrane;mitochondrial matrix;mitochondrial membrane;mitochondrial membrane part;mitochondrial part;mitochondrial proton-transporting ATP synthase complex;mitochondrion;organelle;organelle inner membrane;organelle lumen;organelle membrane;organelle part;plasma membrane;protein complex;proton-transporting ATP synthase complex;proton-transporting ATP synthase complex, catalytic core F(1);proton-transporting two-sector ATPase complex;proton-transporting two-sector ATPase complex, catalytic domain;vesicle</t>
  </si>
  <si>
    <t>Acetylation;Alternativesplicing;ATP-binding;ATPsynthesis;Cellmembrane;CF(1);Completeproteome;Directproteinsequencing;Diseasemutation;Glycoprotein;Hydrogeniontransport;Iontransport;Membrane;Mitochondrion;Mitochondrioninnermembrane;Nucleotide-binding;Phosphoprotein;Polymorphism;Pyrrolidonecarboxylicacid;Referenceproteome;Transitpeptide;Transport</t>
  </si>
  <si>
    <t>P25705 [494-503]</t>
  </si>
  <si>
    <t>ATP5F1A</t>
  </si>
  <si>
    <t>P25705 1xAcetyl [K498]</t>
  </si>
  <si>
    <t>acetyl-CoA catabolic process;acetyl-CoA metabolic process;alcohol metabolic process;biological regulation;carbohydrate metabolic process;carboxylic acid metabolic process;catabolic process;cellular carbohydrate metabolic process;cellular catabolic process;cellular ketone metabolic process;cellular metabolic process;cellular process;coenzyme catabolic process;coenzyme metabolic process;cofactor catabolic process;cofactor metabolic process;glucose metabolic process;hexose metabolic process;metabolic process;monocarboxylic acid metabolic process;monosaccharide metabolic process;organic acid metabolic process;oxoacid metabolic process;primary metabolic process;pyruvate metabolic process;regulation of acetyl-CoA biosynthetic process from pyruvate;regulation of biological process;regulation of biosynthetic process;regulation of cellular biosynthetic process;regulation of cellular ketone metabolic process;regulation of cellular metabolic process;regulation of cellular process;regulation of coenzyme metabolic process;regulation of cofactor metabolic process;regulation of metabolic process;small molecule metabolic process;tricarboxylic acid cycle</t>
  </si>
  <si>
    <t>acetyltransferase activity;catalytic activity;dihydrolipoamide S-acyltransferase activity;dihydrolipoyllysine-residue acetyltransferase activity;S-acetyltransferase activity;S-acyltransferase activity;transferase activity;transferase activity, transferring acyl groups;transferase activity, transferring acyl groups other than amino-acyl groups</t>
  </si>
  <si>
    <t>cell part;cytoplasmic part;intracellular membrane-bounded organelle;intracellular organelle;intracellular organelle lumen;intracellular organelle part;intracellular part;macromolecular complex;membrane-bounded organelle;membrane-enclosed lumen;mitochondrial matrix;mitochondrial part;mitochondrial pyruvate dehydrogenase complex;mitochondrion;organelle;organelle lumen;organelle part;protein complex;pyruvate dehydrogenase complex</t>
  </si>
  <si>
    <t>Citrate cycle (TCA cycle);Glycolysis / Gluconeogenesis;Pyruvate metabolism</t>
  </si>
  <si>
    <t>3D-structure;Acetylation;Acyltransferase;Carbohydratemetabolism;Completeproteome;Glucosemetabolism;Lipoyl;Mitochondrion;Polymorphism;Referenceproteome;Repeat;Transferase;Transitpeptide;Tricarboxylicacidcycle</t>
  </si>
  <si>
    <t>P10515</t>
  </si>
  <si>
    <t>P10515 [472-482]</t>
  </si>
  <si>
    <t>Dihydrolipoyllysine-residue acetyltransferase component of pyruvate dehydrogenase complex, mitochondrial OS=Homo sapiens OX=9606 GN=DLAT PE=1 SV=3</t>
  </si>
  <si>
    <t>DLAT</t>
  </si>
  <si>
    <t>P10515 1xAcetyl [K473]</t>
  </si>
  <si>
    <t>P09874 [143-156]</t>
  </si>
  <si>
    <t>P09874 1xAcetyl [K148]</t>
  </si>
  <si>
    <t>3'-UTR-mediated mRNA stabilization;biological regulation;biosynthetic process;cellular biosynthetic process;cellular component organization;cellular component organization or biogenesis;cellular macromolecule biosynthetic process;cellular macromolecule metabolic process;cellular membrane organization;cellular metabolic process;cellular nitrogen compound metabolic process;cellular process;interaction with symbiont;interspecies interaction between organisms;macromolecule biosynthetic process;macromolecule metabolic process;membrane organization;metabolic process;modification by host of symbiont morphology or physiology;modification of morphology or physiology of other organism;modification of morphology or physiology of other organism involved in symbiotic interaction;modulation by host of symbiont transcription;modulation by host of viral transcription;modulation of transcription in other organism involved in symbiotic interaction;mRNA metabolic process;mRNA processing;mRNA stabilization;multi-organism process;negative regulation by host of viral transcription;negative regulation of biological process;negative regulation of biosynthetic process;negative regulation of cellular biosynthetic process;negative regulation of cellular metabolic process;negative regulation of cellular process;negative regulation of cellular protein metabolic process;negative regulation of gene expression;negative regulation of macromolecule metabolic process;negative regulation of metabolic process;negative regulation of nitrogen compound metabolic process;negative regulation of nucleobase-containing compound metabolic process;negative regulation of phosphate metabolic process;negative regulation of phosphorus metabolic process;negative regulation of phosphorylation;negative regulation of protein metabolic process;negative regulation of protein modification process;negative regulation of protein phosphorylation;negative regulation of reproductive process;negative regulation of RNA metabolic process;negative regulation of viral transcription;nitrogen compound metabolic process;nuclear fragmentation involved in apoptotic nuclear change;nuclear inner membrane organization;nuclear membrane organization;nucleic acid metabolic process;nucleobase-containing compound metabolic process;positive regulation of biological process;positive regulation of viral reproduction;posttranscriptional regulation of gene expression;primary metabolic process;regulation of biological process;regulation of biological quality;regulation of biosynthetic process;regulation of cell cycle;regulation of cellular biosynthetic process;regulation of cellular metabolic process;regulation of cellular process;regulation of cellular protein metabolic process;regulation of gene expression;regulation of macromolecule metabolic process;regulation of metabolic process;regulation of mRNA stability;regulation of nitrogen compound metabolic process;regulation of nucleobase-containing compound metabolic process;regulation of phosphate metabolic process;regulation of phosphorus metabolic process;regulation of phosphorylation;regulation of primary metabolic process;regulation of protein metabolic process;regulation of protein modification process;regulation of protein phosphorylation;regulation of reproductive process;regulation of RNA metabolic process;regulation of RNA stability;regulation of viral reproduction;regulation of viral transcription;RNA biosynthetic process;RNA metabolic process;RNA processing;RNA splicing;RNA stabilization;transcription from RNA polymerase II promoter;transcription, DNA-dependent</t>
  </si>
  <si>
    <t>binding;DNA binding;double-stranded DNA binding;identical protein binding;mRNA 3'-UTR binding;mRNA binding;nucleic acid binding;nucleic acid binding transcription factor activity;nucleotide binding;protein binding;RNA binding;sequence-specific DNA binding transcription factor activity;structure-specific DNA binding</t>
  </si>
  <si>
    <t>3D-structure;Alternativesplicing;Amyotrophiclateralsclerosis;Completeproteome;Directproteinsequencing;Diseasemutation;DNA-binding;mRNAprocessing;mRNAsplicing;Neurodegeneration;Nucleus;Phosphoprotein;Polymorphism;Referenceproteome;Repeat;Repressor;RNA-binding;Transcription;Transcriptionregulation;Ublconjugation</t>
  </si>
  <si>
    <t>Q13148</t>
  </si>
  <si>
    <t>Q13148 [152-165]</t>
  </si>
  <si>
    <t>TAR DNA-binding protein 43 OS=Homo sapiens OX=9606 GN=TARDBP PE=1 SV=1</t>
  </si>
  <si>
    <t>TARDBP</t>
  </si>
  <si>
    <t>Q13148 1xAcetyl [K160]</t>
  </si>
  <si>
    <t>Q5M9Q1</t>
  </si>
  <si>
    <t>Q5M9Q1 [357-367]</t>
  </si>
  <si>
    <t>NKAP-like protein OS=Homo sapiens OX=9606 GN=NKAPL PE=1 SV=3</t>
  </si>
  <si>
    <t>NKAPL</t>
  </si>
  <si>
    <t>Q5M9Q1 1xAcetyl [K366]</t>
  </si>
  <si>
    <t>Q03252 [517-524]</t>
  </si>
  <si>
    <t>Q03252 1xAcetyl [K520]</t>
  </si>
  <si>
    <t>Q96DI7 [276-290]</t>
  </si>
  <si>
    <t>Q96DI7 1xAcetyl [K286]</t>
  </si>
  <si>
    <t>P25440 [724-733]</t>
  </si>
  <si>
    <t>P25440 1xAcetyl [K733]</t>
  </si>
  <si>
    <t>biological regulation;biosynthetic process;cell death;cell projection organization;cellular biosynthetic process;cellular component organization;cellular component organization at cellular level;cellular component organization or biogenesis;cellular component organization or biogenesis at cellular level;cellular lipid metabolic process;cellular localization;cellular macromolecule localization;cellular membrane organization;cellular metabolic process;cellular process;cellular protein localization;cellular response to stimulus;COPII-coated vesicle budding;death;ER to Golgi vesicle-mediated transport;establishment of localization;establishment of localization in cell;Golgi vesicle transport;intracellular transport;lipid biosynthetic process;lipid metabolic process;localization;macromolecule localization;membrane budding;membrane fusion;membrane lipid biosynthetic process;membrane lipid metabolic process;membrane organization;metabolic process;neuron projection development;organelle organization;positive regulation of biological process;positive regulation of cell communication;positive regulation of cellular process;positive regulation of I-kappaB kinase/NF-kappaB cascade;positive regulation of intracellular protein kinase cascade;positive regulation of response to stimulus;positive regulation of signal transduction;positive regulation of signaling;primary metabolic process;protein localization;protein localization in endoplasmic reticulum;protein localization to organelle;regulation of biological process;regulation of cell communication;regulation of cellular process;regulation of I-kappaB kinase/NF-kappaB cascade;regulation of intracellular protein kinase cascade;regulation of response to stimulus;regulation of signal transduction;regulation of signaling;response to stimulus;signal transduction;small molecule metabolic process;sphingolipid biosynthetic process;sphingolipid metabolic process;transport;vesicle organization;vesicle-mediated transport</t>
  </si>
  <si>
    <t>binding;cytoskeletal protein binding;FFAT motif binding;microtubule binding;molecular transducer activity;protein binding;protein dimerization activity;protein domain specific binding;protein heterodimerization activity;signal transducer activity;tubulin binding</t>
  </si>
  <si>
    <t>cell part;cytoplasmic part;cytoskeleton;endoplasmic reticulum;endoplasmic reticulum membrane;endoplasmic reticulum part;Golgi apparatus part;Golgi membrane;integral to membrane;intracellular membrane-bounded organelle;intracellular non-membrane-bounded organelle;intracellular organelle;intracellular organelle part;intracellular part;intrinsic to membrane;membrane;membrane part;membrane-bounded organelle;microtubule cytoskeleton;non-membrane-bounded organelle;organelle;organelle membrane;organelle part;plasma membrane;vesicle</t>
  </si>
  <si>
    <t>3D-structure;Acetylation;Alternativesplicing;Coiledcoil;Completeproteome;Endoplasmicreticulum;Membrane;Phosphoprotein;Polymorphism;Referenceproteome;Transmembrane;Transmembranehelix</t>
  </si>
  <si>
    <t>Q9P0L0</t>
  </si>
  <si>
    <t>Q9P0L0 [25-40]</t>
  </si>
  <si>
    <t>Vesicle-associated membrane protein-associated protein A OS=Homo sapiens OX=9606 GN=VAPA PE=1 SV=3</t>
  </si>
  <si>
    <t>VAPA</t>
  </si>
  <si>
    <t>Q9P0L0 1xAcetyl [K38]</t>
  </si>
  <si>
    <t>Q00839 1xAcetyl [K343]</t>
  </si>
  <si>
    <t>P62805 1xAcetyl [K17]</t>
  </si>
  <si>
    <t>P35659 [285-292]</t>
  </si>
  <si>
    <t>P35659 1xAcetyl [K291]</t>
  </si>
  <si>
    <t>O75533 [958-969]</t>
  </si>
  <si>
    <t>O75533 1xAcetyl [K963]</t>
  </si>
  <si>
    <t>Q02880 [298-317]</t>
  </si>
  <si>
    <t>Q02880 1xAcetyl [K308]</t>
  </si>
  <si>
    <t>Q9NW13 [497-504]</t>
  </si>
  <si>
    <t>Q9NW13 1xAcetyl [K501]</t>
  </si>
  <si>
    <t>Q9Y2W1 1xAcetyl [K519]</t>
  </si>
  <si>
    <t>P08670 [114-122]</t>
  </si>
  <si>
    <t>P08670 1xAcetyl [K120]</t>
  </si>
  <si>
    <t>O75643 [1879-1890]</t>
  </si>
  <si>
    <t>O75643 1xAcetyl [K1883]</t>
  </si>
  <si>
    <t>P22695 [353-375]</t>
  </si>
  <si>
    <t>P22695 1xAcetyl [K359]</t>
  </si>
  <si>
    <t>Q9NZ01 [15-22]</t>
  </si>
  <si>
    <t>Q9NZ01 1xAcetyl [K16]</t>
  </si>
  <si>
    <t>Q16778 2xAcetyl [K13;K16];Q5QNW6 2xAcetyl [K13;K16];O60814 2xAcetyl [K13;K16]</t>
  </si>
  <si>
    <t>Q99729 [215-223]</t>
  </si>
  <si>
    <t>Q99729 1xAcetyl [K215]</t>
  </si>
  <si>
    <t>P25440 [344-351]</t>
  </si>
  <si>
    <t>P25440 1xAcetyl [K345]</t>
  </si>
  <si>
    <t>P09622 [264-271]</t>
  </si>
  <si>
    <t>P09622 1xAcetyl [K267]</t>
  </si>
  <si>
    <t>P20226 [240-249]</t>
  </si>
  <si>
    <t>P20226 1xAcetyl [K243]</t>
  </si>
  <si>
    <t>Q8WVM7 [913-921];Q8N3U4 [909-917]</t>
  </si>
  <si>
    <t>Q8WVM7 1xAcetyl [K916];Q8N3U4 1xAcetyl [K912]</t>
  </si>
  <si>
    <t>O43390 [398-415]</t>
  </si>
  <si>
    <t>HNRNPR</t>
  </si>
  <si>
    <t>O43390 1xAcetyl [K410]</t>
  </si>
  <si>
    <t>binding;mRNA binding;nucleic acid binding;RNA binding;structural constituent of ribosome;structural molecule activity</t>
  </si>
  <si>
    <t>P42766 [20-32]</t>
  </si>
  <si>
    <t>RPL35</t>
  </si>
  <si>
    <t>P42766 1xAcetyl [K25]</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</si>
  <si>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process;mRNA metabolic process;mRNA processing;nitrogen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process;RNA processing;RNA splicing;transcription, DNA-dependent</t>
  </si>
  <si>
    <t>cell part;cytoplasmic part;cytoskeletal part;cytoskeleton;intracellular non-membrane-bounded organelle;intracellular organelle;intracellular organelle part;intracellular part;microtubule cytoskeleton;microtubule organizing center;non-membrane-bounded organelle;nuclear body;nuclear part;nuclear speck;nucleoplasm;nucleoplasm part;organelle;organelle part</t>
  </si>
  <si>
    <t>3D-structure;Acetylation;Activator;Alternativesplicing;Completeproteome;Directproteinsequencing;mRNAprocessing;mRNAsplicing;Nucleus;Phosphoprotein;Polymorphism;Referenceproteome;Repeat;RNA-binding;Transcription;Transcriptionregulation</t>
  </si>
  <si>
    <t>Q14498</t>
  </si>
  <si>
    <t>Q14498 [112-122]</t>
  </si>
  <si>
    <t>RNA-binding protein 39 OS=Homo sapiens OX=9606 GN=RBM39 PE=1 SV=2</t>
  </si>
  <si>
    <t>RBM39</t>
  </si>
  <si>
    <t>Q14498 1xAcetyl [K119]</t>
  </si>
  <si>
    <t>Q9ULR0 [83-90]</t>
  </si>
  <si>
    <t>Q9ULR0 1xAcetyl [K84]</t>
  </si>
  <si>
    <t>apoptosis;biological regulation;cell cycle;cell cycle phase;cell cycle process;cell death;cell division;cellular component organization;cellular component organization at cellular level;cellular component organization or biogenesis;cellular component organization or biogenesis at cellular level;cellular localization;cellular macromolecule localization;cellular macromolecule metabolic process;cellular metabolic process;cellular nitrogen compound metabolic process;cellular process;cellular protein localization;cellular protein metabolic process;cellular response to stimulus;cellular response to stress;chromosome segregation;death;DNA metabolic process;DNA recombination;DNA repair;double-strand break repair;localization;macromolecule localization;macromolecule metabolic process;macromolecule modification;metabolic process;mitosis;mitotic cell cycle;nitrogen compound metabolic process;nuclear division;nucleic acid metabolic process;nucleobase-containing compound metabolic process;organelle fission;organelle organization;post-translational protein modification;primary metabolic process;programmed cell death;protein localization;protein localization to chromatin;protein localization to chromosome;protein localization to organelle;protein metabolic process;protein modification by small protein conjugation;protein modification by small protein conjugation or removal;protein modification process;protein sumoylation;reciprocal DNA recombination;reciprocal meiotic recombination;regulation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DNA damage stimulus;response to stimulus;response to stress</t>
  </si>
  <si>
    <t>cell part;chromatin;chromosomal part;chromosome;chromosome, centromeric region;cohesin complex;cytoplasmic part;cytosol;intracellular non-membrane-bounded organelle;intracellular organelle;intracellular organelle part;intracellular part;macromolecular complex;meiotic cohesin complex;membrane;non-membrane-bounded organelle;nuclear chromosome part;nuclear cohesin complex;nuclear meiotic cohesin complex;nuclear part;nucleoplasm;organelle;organelle part;protein complex</t>
  </si>
  <si>
    <t>Cell cycle;Cell cycle - yeast</t>
  </si>
  <si>
    <t>3D-structure;Apoptosis;Cellcycle;Celldivision;Centromere;Chromosome;Chromosomepartition;Completeproteome;Directproteinsequencing;Diseasemutation;DNAdamage;DNArepair;Mentalretardation;Mitosis;Nucleus;Phosphoprotein;Polymorphism;Referenceproteome</t>
  </si>
  <si>
    <t>CDCA5-PDS5A-RAD21-SMC1A-PDS5B-SMC3 complex;Cohesin-SA1 complex;Cohesin-SA2 complex;Mitotic 14S cohesin 1 complex;Mitotic 14S cohesin 2 complex;SNF2h-cohesin-NuRD complex;Sororin-cohesin complex</t>
  </si>
  <si>
    <t>O60216</t>
  </si>
  <si>
    <t>O60216 [17-26]</t>
  </si>
  <si>
    <t>Double-strand-break repair protein rad21 homolog OS=Homo sapiens OX=9606 GN=RAD21 PE=1 SV=2</t>
  </si>
  <si>
    <t>RAD21</t>
  </si>
  <si>
    <t>O60216 1xAcetyl [K25]</t>
  </si>
  <si>
    <t>Q9UK61 [1291-1299]</t>
  </si>
  <si>
    <t>Q9UK61 1xAcetyl [K1298]</t>
  </si>
  <si>
    <t>P42285 [370-379]</t>
  </si>
  <si>
    <t>P42285 1xAcetyl [K376]</t>
  </si>
  <si>
    <t>Q09472 [1543-1550]</t>
  </si>
  <si>
    <t>Q09472 2xAcetyl [K1546;K1549]</t>
  </si>
  <si>
    <t>Q8IXT5 [438-449]</t>
  </si>
  <si>
    <t>Q8IXT5 1xAcetyl [K447]</t>
  </si>
  <si>
    <t>P09874 [780-796]</t>
  </si>
  <si>
    <t>P09874 1xAcetyl [K796]</t>
  </si>
  <si>
    <t>O76021 1xAcetyl [K426]</t>
  </si>
  <si>
    <t>Q01658 [121-130]</t>
  </si>
  <si>
    <t>Q01658 1xAcetyl [K128]</t>
  </si>
  <si>
    <t>binding;cation binding;DNA binding;ion binding;metal ion binding;nucleic acid binding;nucleic acid binding transcription factor activity;sequence-specific DNA binding;sequence-specific DNA binding transcription factor activity;transition metal ion binding;zinc ion binding</t>
  </si>
  <si>
    <t>Cardiomyopathy;Completeproteome;Diseasemutation;Metal-binding;Nucleus;Polymorphism;Referenceproteome;Zinc;Zinc-finger</t>
  </si>
  <si>
    <t>Q8WUU5</t>
  </si>
  <si>
    <t>Q8WUU5 [102-109]</t>
  </si>
  <si>
    <t>GATA zinc finger domain-containing protein 1 OS=Homo sapiens OX=9606 GN=GATAD1 PE=1 SV=1</t>
  </si>
  <si>
    <t>GATAD1</t>
  </si>
  <si>
    <t>Q8WUU5 1xAcetyl [K108]</t>
  </si>
  <si>
    <t>Q9UKM9 [208-222]</t>
  </si>
  <si>
    <t>Q9UKM9 1xAcetyl [K216]</t>
  </si>
  <si>
    <t>binding;cation transmembrane transporter activity;drug binding;hydrogen ion transmembrane transporter activity;hydrogen ion transporting ATP synthase activity, rotational mechanism;inorganic cation transmembrane transporter activity;ion transmembrane transporter activity;monovalent inorganic cation transmembrane transporter activity;substrate-specific transmembrane transporter activity;substrate-specific transporter activity;transmembrane transporter activity;transporter activity</t>
  </si>
  <si>
    <t>cell part;cytoplasmic part;extracellular membrane-bounded organelle;extracellular organelle;extracellular region part;extracellular vesicular exosome;intracellular membrane-bounded organelle;intracellular organelle;intracellular organelle part;intracellular part;macromolecular complex;membrane;membrane part;membrane-bounded organelle;membrane-bounded vesicle;mitochondrial inner membrane;mitochondrial membrane;mitochondrial membrane part;mitochondrial part;mitochondrial proton-transporting ATP synthase complex;mitochondrion;nucleus;organelle;organelle inner membrane;organelle membrane;organelle part;plasma membrane;protein complex;proton-transporting ATP synthase complex;proton-transporting two-sector ATPase complex;vesicle</t>
  </si>
  <si>
    <t>Acetylation;ATPsynthesis;Completeproteome;Directproteinsequencing;Hydrogeniontransport;Iontransport;Membrane;Mitochondrion;Mitochondrioninnermembrane;Polymorphism;Referenceproteome;Transitpeptide;Transport</t>
  </si>
  <si>
    <t>P48047 [52-64]</t>
  </si>
  <si>
    <t>ATP5PO</t>
  </si>
  <si>
    <t>P48047 1xAcetyl [K60]</t>
  </si>
  <si>
    <t>Q9Y5B9 [694-705]</t>
  </si>
  <si>
    <t>Q9Y5B9 1xAcetyl [K696]</t>
  </si>
  <si>
    <t>P10809 [463-470]</t>
  </si>
  <si>
    <t>P10809 1xAcetyl [K469]</t>
  </si>
  <si>
    <t>B cell activation;B cell activation involved in immune response;biological regulation;cell activation;cell activation involved in immune response;cell cycle process;cellular macromolecule metabolic process;cellular metabolic process;cellular nitrogen compound metabolic process;cellular process;cellular response to stimulus;cellular response to stress;determination of adult lifespan;DNA damage response, signal transduction resulting in induction of apoptosis;DNA metabolic process;DNA recombination;DNA repair;immune effector process;immune system process;induction of apoptosis;induction of apoptosis by intracellular signals;induction of programmed cell death;intracellular signal transduction;isotype switching;leukocyte activation;leukocyte activation involved in immune response;lymphocyte activation;lymphocyte activation involved in immune response;macromolecule metabolic process;meiotic mismatch repair;metabolic process;mismatch repair;multicellular organismal process;negative regulation of biological process;negative regulation of cellular metabolic process;negative regulation of cellular process;negative regulation of DNA metabolic process;negative regulation of DNA recombination;negative regulation of macromolecule metabolic process;negative regulation of metabolic process;negative regulation of nitrogen compound metabolic process;negative regulation of nucleobase-containing compound metabolic process;nitrogen compound metabolic process;nucleic acid metabolic process;nucleobase-containing compound metabolic process;positive regulation of apoptosis;positive regulation of biological process;positive regulation of catalytic activity;positive regulation of cell death;positive regulation of cellular process;positive regulation of helicase activity;positive regulation of hydrolase activity;positive regulation of molecular function;positive regulation of programmed cell death;primary metabolic process;reciprocal DNA recombination;reciprocal meiotic recombination;regulation of apoptosis;regulation of biological process;regulation of catalytic activity;regulation of cell death;regulation of cellular metabolic process;regulation of cellular process;regulation of DNA metabolic process;regulation of DNA recombination;regulation of helicase activity;regulation of hydrolase activity;regulation of macromolecule metabolic process;regulation of metabolic process;regulation of molecular function;regulation of nitrogen compound metabolic process;regulation of nucleobase-containing compound metabolic process;regulation of primary metabolic process;regulation of programmed cell death;response to abiotic stimulus;response to DNA damage stimulus;response to light stimulus;response to radiation;response to stimulus;response to stress;response to UV;signal transduction;signal transduction in response to DNA damage;somatic cell DNA recombination;somatic diversification of immune receptors;somatic diversification of immune receptors via germline recombination within a single locus;somatic diversification of immune receptors via somatic mutation;somatic diversification of immunoglobulins;somatic diversification of immunoglobulins involved in immune response;somatic hypermutation of immunoglobulin genes;somatic recombination of immunoglobulin gene segments;somatic recombination of immunoglobulin genes involved in immune response;viral reproduction</t>
  </si>
  <si>
    <t>adenyl nucleotide binding;adenyl ribonucleotide binding;ATP binding;ATPase activity;ATPase activity, coupled;binding;catalytic activity;chromatin binding;damaged DNA binding;DNA binding;DNA-dependent ATPase activity;double-stranded DNA binding;guanine/thymine mispair binding;histone binding;hydrolase activity;hydrolase activity, acting on acid anhydrides;hydrolase activity, acting on acid anhydrides, in phosphorus-containing anhydrides;methylated histone residue binding;mismatched DNA binding;nucleic acid binding;nucleoside-triphosphatase activity;nucleotide binding;protein binding;purine nucleotide binding;purine ribonucleoside triphosphate binding;purine ribonucleotide binding;pyrophosphatase activity;ribonucleotide binding;structure-specific DNA binding</t>
  </si>
  <si>
    <t>cell part;chromatin;chromosomal part;chromosome;cytoplasm;cytoplasmic part;Golgi apparatus;intracellular membrane-bounded organelle;intracellular non-membrane-bounded organelle;intracellular organelle;intracellular organelle part;intracellular part;macromolecular complex;membrane;membrane-bounded organelle;mismatch repair complex;MutSalpha complex;non-membrane-bounded organelle;nuclear chromatin;nuclear chromosome;nuclear chromosome part;nuclear part;nucleoplasm;organelle;organelle part;plasma membrane;protein complex</t>
  </si>
  <si>
    <t>3D-structure;Acetylation;Alternativesplicing;ATP-binding;Chromosome;Completeproteome;Directproteinsequencing;Diseasemutation;DNA-binding;DNAdamage;DNArepair;Hereditarynonpolyposiscolorectalcancer;Host-virusinteraction;Nucleotide-binding;Nucleus;Phosphoprotein;Polymorphism;Referenceproteome</t>
  </si>
  <si>
    <t>BASC (Ab 80) complex (BRCA1-associated genome surveillance complex);BASC (Ab C-20) complex (BRCA1-associated genome surveillance complex);BASC complex (BRCA1-associated genome surveillance complex);BRCA1-BARD1-BACH1-DNA damage complex I;GCN5-TRRAP histone acetyltransferase complex;MSH2/6-BLM-p53-RAD51 complex;MSH2-MSH6 complex;MSH2-MSH6-PMS1-MLH1 complex;MSH2-MSH6-PMS2-MLH1 complex;MutS-alpha complex;MutS-alpha-PK-zeta complex;PCNA-MSH2-MSH6 complex;PCNA-MutS-alpha-DNA initial complex;PCNA-MutS-alpha-MutL-alpha-DNA complex</t>
  </si>
  <si>
    <t>P52701</t>
  </si>
  <si>
    <t>P52701 [989-1000]</t>
  </si>
  <si>
    <t>DNA mismatch repair protein Msh6 OS=Homo sapiens OX=9606 GN=MSH6 PE=1 SV=2</t>
  </si>
  <si>
    <t>MSH6</t>
  </si>
  <si>
    <t>P52701 1xAcetyl [K997]</t>
  </si>
  <si>
    <t>biological regulation;biosynthetic process;cellular biosynthetic process;cellular macromolecule biosynthetic process;cellular macromolecule metabolic process;cellular metabolic process;cellular process;cellular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transport;macromolecule biosynthetic process;macromolecule metabolic process;metabolic process;peptide metabolic process;primary metabolic process;protein maturation;protein metabolic process;protein processing;protein targeting;protein targeting to ER;protein targeting to membrane;protein transport;regulation of biological process;regulation of cell communication;regulation of cellular localization;regulation of cellular process;regulation of hormone secretion;regulation of insulin secretion;regulation of localization;regulation of peptide hormone secretion;regulation of peptide secretion;regulation of peptide transport;regulation of secretion;regulation of signaling;regulation of transport;signal peptide processing;SRP-dependent cotranslational protein targeting to membrane;translation;transport</t>
  </si>
  <si>
    <t>catalytic activity;hydrolase activity;peptidase activity;peptidase activity, acting on L-amino acid peptides;serine hydrolase activity;serine-type peptidase activity</t>
  </si>
  <si>
    <t>cell part;cytoplasmic part;endoplasmic reticulum membrane;endoplasmic reticulum part;extracellular membrane-bounded organelle;extracellular organelle;extracellular region part;extracellular vesicular exosome;integral to membrane;intracellular organelle part;intracellular part;intrinsic to membrane;membrane;membrane part;membrane-bounded organelle;membrane-bounded vesicle;organelle;organelle membrane;organelle part;vesicle</t>
  </si>
  <si>
    <t>Alternativesplicing;Completeproteome;Endoplasmicreticulum;Hydrolase;Membrane;Microsome;Protease;Referenceproteome;Signal-anchor;Transmembrane;Transmembranehelix</t>
  </si>
  <si>
    <t>P67812</t>
  </si>
  <si>
    <t>P67812 [128-136]</t>
  </si>
  <si>
    <t>Signal peptidase complex catalytic subunit SEC11A OS=Homo sapiens OX=9606 GN=SEC11A PE=1 SV=1</t>
  </si>
  <si>
    <t>SEC11A</t>
  </si>
  <si>
    <t>P67812 1xAcetyl [K135]</t>
  </si>
  <si>
    <t>Q8N3U4 1xAcetyl [K55]</t>
  </si>
  <si>
    <t>O14980 [113-124]</t>
  </si>
  <si>
    <t>O14980 1xAcetyl [K122]</t>
  </si>
  <si>
    <t>P51532 [1015-1027]</t>
  </si>
  <si>
    <t>P51532 1xAcetyl [K1024]</t>
  </si>
  <si>
    <t>Q9P0M6 [296-305]</t>
  </si>
  <si>
    <t>Q9P0M6 1xAcetyl [K304]</t>
  </si>
  <si>
    <t>P68363 [353-373]</t>
  </si>
  <si>
    <t>P68363 1xAcetyl [K370]</t>
  </si>
  <si>
    <t>Q13151 1xAcetyl [K133]</t>
  </si>
  <si>
    <t>P45880 [73-85]</t>
  </si>
  <si>
    <t>P45880 1xAcetyl [K74]</t>
  </si>
  <si>
    <t>O60264 [985-992];P28370 [1000-1007]</t>
  </si>
  <si>
    <t>O60264 1xAcetyl [K990];P28370 1xAcetyl [K1005]</t>
  </si>
  <si>
    <t>O75643 [470-483]</t>
  </si>
  <si>
    <t>O75643 1xAcetyl [K479]</t>
  </si>
  <si>
    <t>P17480 [460-469]</t>
  </si>
  <si>
    <t>P17480 1xAcetyl [K464]</t>
  </si>
  <si>
    <t>Q16778 [45-58];Q5QNW6 [45-58];Q96A08 [46-59];O60814 [45-58]</t>
  </si>
  <si>
    <t>Q16778 1xAcetyl [K47];Q5QNW6 1xAcetyl [K47];Q96A08 1xAcetyl [K48];O60814 1xAcetyl [K47]</t>
  </si>
  <si>
    <t>cell part;centrosome;cytoplasm;cytoplasmic part;cytoskeletal part;cytosol;cytosolic large ribosomal subunit;intracellular non-membrane-bounded organelle;intracellular organelle;intracellular organelle part;intracellular part;large ribosomal subunit;macromolecular complex;membrane;microtubule organizing center;non-membrane-bounded organelle;organelle;organelle part;ribonucleoprotein complex</t>
  </si>
  <si>
    <t>P62910</t>
  </si>
  <si>
    <t>P62910 [76-83]</t>
  </si>
  <si>
    <t>60S ribosomal protein L32 OS=Homo sapiens OX=9606 GN=RPL32 PE=1 SV=2</t>
  </si>
  <si>
    <t>RPL32</t>
  </si>
  <si>
    <t>P62910 1xAcetyl [K76]</t>
  </si>
  <si>
    <t>Q96T58 [2960-2971]</t>
  </si>
  <si>
    <t>Q96T58 1xAcetyl [K2967]</t>
  </si>
  <si>
    <t>P55265 [945-952]</t>
  </si>
  <si>
    <t>P55265 1xAcetyl [K948]</t>
  </si>
  <si>
    <t>Q14739 [187-195]</t>
  </si>
  <si>
    <t>Q14739 1xAcetyl [K190]</t>
  </si>
  <si>
    <t>Q15424 [719-729]</t>
  </si>
  <si>
    <t>P84243 [54-64];Q5TEC6 [54-64];Q16695 [54-64];P68431 [54-64];Q71DI3 [54-64]</t>
  </si>
  <si>
    <t>P84243 1xAcetyl [K57];Q5TEC6 1xAcetyl [K57];Q16695 1xAcetyl [K57];P68431 1xAcetyl [K57];Q71DI3 1xAcetyl [K57]</t>
  </si>
  <si>
    <t>cell part;cytoplasmic part;endoplasmic reticulum;endoplasmic reticulum membrane;endoplasmic reticulum part;integral to membrane;intracellular membrane-bounded organelle;intracellular organelle;intracellular organelle part;intracellular part;intrinsic to membrane;macromolecular complex;membrane;membrane part;membrane-bounded organelle;organelle;organelle membrane;organelle part;protein complex</t>
  </si>
  <si>
    <t>Acetylation;Completeproteome;Directproteinsequencing;Endoplasmicreticulum;Glycoprotein;Membrane;Referenceproteome;Signal-anchor;Transmembrane;Transmembranehelix</t>
  </si>
  <si>
    <t>O75477</t>
  </si>
  <si>
    <t>O75477 [223-230]</t>
  </si>
  <si>
    <t>Erlin-1 OS=Homo sapiens OX=9606 GN=ERLIN1 PE=1 SV=2</t>
  </si>
  <si>
    <t>ERLIN1</t>
  </si>
  <si>
    <t>O75477 1xAcetyl [K228]</t>
  </si>
  <si>
    <t>biological regulation;catabolic process;cellular catabolic process;cellular component organization;cellular component organization at cellular level;cellular component organization or biogenesis;cellular component organization or biogenesis at cellular level;cellular macromolecule catabolic process;cellular macromolecule metabolic process;cellular metabolic process;cellular nitrogen compound metabolic process;cellular process;cellular protein metabolic process;cellular response to stimulus;cellular response to stress;chromatin modification;chromatin organization;chromosome organization;covalent chromatin modification;developmental process;DNA metabolic process;DNA repair;histone deubiquitination;histone modification;macromolecule catabolic process;macromolecule metabolic process;macromolecule modification;maintenance of DNA methylation;metabolic process;modification-dependent macromolecule catabolic process;modification-dependent protein catabolic process;multicellular organismal development;multicellular organismal process;negative regulation of molecular function;negative regulation of NF-kappaB transcription factor activity;negative regulation of sequence-specific DNA binding transcription factor activity;nitrogen compound metabolic process;nucleic acid metabolic process;nucleobase-containing compound metabolic process;nucleotide-excision repair;organelle organization;primary metabolic process;proteasomal protein catabolic process;proteasomal ubiquitin-dependent protein catabolic process;protein deubiquitination;protein metabolic process;protein modification by small protein conjugation or removal;protein modification by small protein removal;protein modification process;proteolysis;proteolysis involved in cellular protein catabolic process;regulation of biological process;regulation of biosynthetic process;regulation of catabolic process;regulation of cellular biosynthetic process;regulation of cellular catabolic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proteasomal protein catabolic process;regulation of protein catabolic process;regulation of protein metabolic process;regulation of proteolysis;regulation of RNA metabolic process;regulation of sequence-specific DNA binding transcription factor activity;regulation of transcription, DNA-dependent;response to DNA damage stimulus;response to stimulus;response to stress;transcription-coupled nucleotide-excision repair;ubiquitin-dependent protein catabolic process;viral reproduction</t>
  </si>
  <si>
    <t>binding;catalytic activity;cysteine-type endopeptidase activity;cysteine-type peptidase activity;endopeptidase activity;enzyme binding;hydrolase activity;p53 binding;peptidase activity;peptidase activity, acting on L-amino acid peptides;protein binding;protein C-terminus binding;small conjugating protein-specific protease activity;transcription factor binding;ubiquitin protein ligase binding;ubiquitin-specific protease activity</t>
  </si>
  <si>
    <t>cell part;cytoplasmic part;cytosol;intracellular membrane-bounded organelle;intracellular organelle;intracellular organelle part;intracellular part;membrane-bounded organelle;nuclear body;nuclear part;nucleoplasm part;nucleus;organelle;organelle part;PML body</t>
  </si>
  <si>
    <t>3D-structure;Acetylation;Alternativesplicing;Completeproteome;Cytoplasm;Developmentalprotein;Directproteinsequencing;DNAdamage;DNArepair;Host-virusinteraction;Hydrolase;Isopeptidebond;Nucleus;Phosphoprotein;Protease;Referenceproteome;Thiolprotease;Ublconjugation;Ublconjugationpathway</t>
  </si>
  <si>
    <t>Q93009</t>
  </si>
  <si>
    <t>Q93009 [794-801]</t>
  </si>
  <si>
    <t>Ubiquitin carboxyl-terminal hydrolase 7 OS=Homo sapiens OX=9606 GN=USP7 PE=1 SV=2</t>
  </si>
  <si>
    <t>USP7</t>
  </si>
  <si>
    <t>Q93009 1xAcetyl [K801]</t>
  </si>
  <si>
    <t>Q00839 1xAcetyl [K565]</t>
  </si>
  <si>
    <t>Q00059 [132-139]</t>
  </si>
  <si>
    <t>Q00059 1xAcetyl [K136]</t>
  </si>
  <si>
    <t>anatomical structure development;anatomical structure morphogenesis;biological regulation;blastocyst development;cell differentiation;cell division;cell morphogenesis;cellular component morphogenesis;cellular component organization;cellular component organization or biogenesis;cellular developmental process;cellular macromolecule metabolic process;cellular metabolic process;cellular nitrogen compound metabolic process;cellular process;developmental process;embryonic hemopoiesis;embryonic organ development;establishment of localization;establishment of localization in cell;establishment of RNA localization;hemopoiesis;hemopoietic or lymphoid organ development;interaction with host;interspecies interaction between organisms;intracellular transport;intronless viral mRNA export from host nucleus;leukocyte differentiation;macromolecule metabolic process;metabolic process;monocyte differentiation;mRNA export from nucleus;mRNA metabolic process;mRNA processing;mRNA transport;multi-organism process;myeloid cell differentiation;myeloid leukocyte differentiation;negative regulation of biological process;negative regulation of cell cycle;negative regulation of cell differentiation;negative regulation of cellular process;negative regulation of developmental process;negative regulation of DNA damage checkpoint;negative regulation of macrophage differentiation;negative regulation of myeloid cell differentiation;negative regulation of myeloid leukocyte differentiation;negative regulation of response to DNA damage stimulus;negative regulation of response to stimulus;nitrogen compound metabolic process;nuclear export;nuclear transport;nucleic acid metabolic process;nucleic acid transport;nucleobase-containing compound metabolic process;nucleobase-containing compound transport;nucleocytoplasmic transport;organ development;positive regulation of biological process;positive regulation of biosynthetic process;positive regulation of cellular biosynthetic process;positive regulation of cellular metabolic process;positive regulation of cellular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elongation, DNA-dependent;primary metabolic process;primitive hemopoiesis;regulation of biological process;regulation of biosynthetic process;regulation of cell cycle;regulation of cell differentiation;regulation of cell division;regulation of cellular biosynthetic process;regulation of cellular localization;regulation of cellular macromolecule biosynthetic process;regulation of cellular metabolic process;regulation of cellular process;regulation of cellular response to stress;regulation of developmental process;regulation of DNA damage checkpoint;regulation of gene expression;regulation of immune system process;regulation of intracellular transport;regulation of localization;regulation of macromolecule biosynthetic process;regulation of macromolecule metabolic process;regulation of macrophage differentiation;regulation of metabolic process;regulation of mRNA export from nucleus;regulation of multicellular organismal development;regulation of multicellular organismal process;regulation of myeloid cell differentiation;regulation of myeloid leukocyte differentiation;regulation of nitrogen compound metabolic process;regulation of nucleobase-containing compound metabolic process;regulation of nucleobase-containing compound transport;regulation of nucleocytoplasmic transport;regulation of primary metabolic process;regulation of response to DNA damage stimulus;regulation of response to stimulus;regulation of response to stress;regulation of RNA export from nucleus;regulation of RNA metabolic process;regulation of stem cell division;regulation of transcription elongation, DNA-dependent;regulation of transcription, DNA-dependent;regulation of transport;reproductive process;RNA export from nucleus;RNA metabolic process;RNA processing;RNA splicing;RNA transport;stem cell division;transport;viral reproductive process;virus-host interaction</t>
  </si>
  <si>
    <t>cell part;cytoplasm;intracellular membrane-bounded organelle;intracellular organelle;intracellular organelle part;intracellular part;macromolecular complex;membrane-bounded organelle;nuclear body;nuclear part;nuclear speck;nucleoplasm;nucleoplasm part;nucleus;organelle;organelle part;protein complex;THO complex;THO complex part of transcription export complex;transcription export complex</t>
  </si>
  <si>
    <t>Acetylation;Completeproteome;Cytoplasm;Differentiation;mRNAprocessing;mRNAsplicing;mRNAtransport;Nucleus;Phosphoprotein;Polymorphism;Referenceproteome;RNA-binding;Transport</t>
  </si>
  <si>
    <t>THOC5</t>
  </si>
  <si>
    <t>Q13769 1xAcetyl [K24]</t>
  </si>
  <si>
    <t>P08670 1xAcetyl [K294]</t>
  </si>
  <si>
    <t>P22087 [110-122]</t>
  </si>
  <si>
    <t>P16402 [56-65];P10412 [55-64];P16403 [55-64]</t>
  </si>
  <si>
    <t>P35908 [406-415]</t>
  </si>
  <si>
    <t>P35908 1xAcetyl [K414]</t>
  </si>
  <si>
    <t>P49792 [2137-2144]</t>
  </si>
  <si>
    <t>P49792 1xAcetyl [K2138]</t>
  </si>
  <si>
    <t>Q13823 [599-606]</t>
  </si>
  <si>
    <t>Q13823 1xAcetyl [K603]</t>
  </si>
  <si>
    <t>O00422 [23-31]</t>
  </si>
  <si>
    <t>O00422 1xAcetyl [K24]</t>
  </si>
  <si>
    <t>apoptotic mitochondrial changes;biosynthetic process;cellular biosynthetic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metabolic process;cellular metabolic process;cellular process;cellular protein complex disassembly;cellular protein metabolic process;macromolecular complex disassembly;macromolecular complex subunit organization;macromolecule biosynthetic process;macromolecule metabolic process;metabolic process;mitochondrial translation;mitochondrial translational elongation;mitochondrial translational initiation;mitochondrial translational termination;mitochondrion organization;organelle organization;primary metabolic process;protein complex disassembly;protein complex subunit organization;protein metabolic process;translation;translational elongation;translational initiation;translational termination</t>
  </si>
  <si>
    <t>cell part;cytoplasmic part;intracellular membrane-bounded organelle;intracellular non-membrane-bounded organelle;intracellular organelle;intracellular organelle part;intracellular part;macromolecular complex;membrane;membrane-bounded organelle;mitochondrial inner membrane;mitochondrial membrane;mitochondrial part;mitochondrial ribosome;mitochondrion;non-membrane-bounded organelle;nuclear part;nucleolus;nucleoplasm;nucleus;organellar ribosome;organelle;organelle inner membrane;organelle membrane;organelle part;ribonucleoprotein complex;ribosome;small ribosomal subunit</t>
  </si>
  <si>
    <t>Acetylation;Alternativesplicing;Apoptosis;Completeproteome;Mitochondrion;Polymorphism;Referenceproteome;Ribonucleoprotein;Ribosomalprotein;Transitpeptide</t>
  </si>
  <si>
    <t>P51398</t>
  </si>
  <si>
    <t>P51398 [214-232]</t>
  </si>
  <si>
    <t>28S ribosomal protein S29, mitochondrial OS=Homo sapiens OX=9606 GN=DAP3 PE=1 SV=1</t>
  </si>
  <si>
    <t>DAP3</t>
  </si>
  <si>
    <t>P51398 1xAcetyl [K218]</t>
  </si>
  <si>
    <t>Q96AQ8 [273-281]</t>
  </si>
  <si>
    <t>Q96AQ8 1xAcetyl [K279]</t>
  </si>
  <si>
    <t>Q16777 [90-100];Q9BTM1 [90-100]</t>
  </si>
  <si>
    <t>Histone H2A type 2-C OS=Homo sapiens OX=9606 GN=H2AC20 PE=1 SV=4;Histone H2A.J OS=Homo sapiens OX=9606 GN=H2AJ PE=1 SV=1</t>
  </si>
  <si>
    <t>Q16777 1xAcetyl [K96];Q9BTM1 1xAcetyl [K96]</t>
  </si>
  <si>
    <t>Q1KMD3 [298-315]</t>
  </si>
  <si>
    <t>Q1KMD3 1xAcetyl [K305]</t>
  </si>
  <si>
    <t>P14866 [265-272]</t>
  </si>
  <si>
    <t>P14866 1xAcetyl [K269]</t>
  </si>
  <si>
    <t>P62805 3xAcetyl [K6;K9;K13]</t>
  </si>
  <si>
    <t>P62081 [71-78]</t>
  </si>
  <si>
    <t>P62081 1xAcetyl [K74]</t>
  </si>
  <si>
    <t>P60709 [327-335]</t>
  </si>
  <si>
    <t>P60709 1xAcetyl [K328]</t>
  </si>
  <si>
    <t>anatomical structure development;anatomical structure formation involved in morphogenesis;atrial septum development;axon guidance;biological regulation;calcium ion homeostasis;calcium ion transport;calcium-mediated signaling;cardiac muscle contraction;cardiac septum development;cation homeostasis;cation transport;cell junction assembly;cell junction organization;cell-cell junction assembly;cell-cell junction organization;cellular calcium ion homeostasis;cellular cation homeostasis;cellular chemical homeostasis;cellular component assembly;cellular component assembly at cellular level;cellular component assembly involved in morphogenesis;cellular component organization;cellular component organization at cellular level;cellular component organization or biogenesis;cellular component organization or biogenesis at cellular level;cellular divalent inorganic cation homeostasis;cellular homeostasis;cellular ion homeostasis;cellular localization;cellular macromolecule localization;cellular membrane organization;cellular metal ion homeostasis;cellular process;cellular protein localization;cellular response to stimulus;chemical homeostasis;chemotaxis;developmental process;divalent inorganic cation homeostasis;divalent inorganic cation transport;divalent metal ion transport;establishment of localization;establishment of localization in cell;establishment of protein localization;establishment of protein localization in membrane;establishment of protein localization in plasma membrane;homeostatic process;intracellular protein transport;intracellular signal transduction;intracellular transport;ion homeostasis;ion transport;localization;locomotion;macromolecule localization;membrane organization;metal ion homeostasis;metal ion transport;multicellular organismal process;muscle contraction;muscle system process;paranodal junction assembly;plasma membrane organization;positive regulation of biological process;positive regulation of calcium ion transport;positive regulation of gene expression;positive regulation of ion transport;positive regulation of macromolecule metabolic process;positive regulation of metabolic process;positive regulation of potassium ion transport;positive regulation of transport;posttranscriptional regulation of gene expression;protein localization;protein localization at cell surface;protein localization in endoplasmic reticulum;protein localization in membrane;protein localization in plasma membrane;protein localization to organelle;protein stabilization;protein targeting;protein targeting to plasma membrane;protein transport;regulation of biological process;regulation of biological quality;regulation of calcium ion transport;regulation of calcium ion transport into cytosol;regulation of cardiac muscle contraction;regulation of cardiac muscle contraction by calcium ion signaling;regulation of cardiac muscle contraction by regulation of the release of sequestered calcium ion;regulation of cellular localization;regulation of cellular process;regulation of gene expression;regulation of heart contraction;regulation of heart rate;regulation of homeostatic process;regulation of intracellular transport;regulation of ion homeostasis;regulation of ion transport;regulation of localization;regulation of macromolecule metabolic process;regulation of membrane potential;regulation of membrane repolarization;regulation of metabolic process;regulation of metal ion transport;regulation of multicellular organismal process;regulation of muscle contraction;regulation of muscle system process;regulation of potassium ion transport;regulation of protein stability;regulation of release of sequestered calcium ion into cytosol;regulation of release of sequestered calcium ion into cytosol by sarcoplasmic reticulum;regulation of striated muscle contraction;regulation of system process;regulation of transport;regulation of ventricular cardiomyocyte membrane repolarization;response to chemical stimulus;response to external stimulus;response to methylmercury;response to organic substance;response to stimulus;sarcoplasmic reticulum calcium ion transport;second-messenger-mediated signaling;signal transduction;striated muscle contraction;system process;taxis;transport;T-tubule organization</t>
  </si>
  <si>
    <t>ATPase binding;binding;binding, bridging;channel regulator activity;cytoskeletal protein binding;enzyme binding;ion channel binding;kinase binding;potassium channel regulator activity;protein binding;protein binding, bridging;protein kinase binding;spectrin binding;structural constituent of cytoskeleton;structural molecule activity</t>
  </si>
  <si>
    <t>A band;apical plasma membrane;basolateral plasma membrane;cell junction;cell part;cell projection;cell-cell contact zone;cell-cell junction;contractile fiber part;costamere;cytoplasmic part;cytoskeleton;cytosol;integral to membrane;integral to plasma membrane;intercalated disc;intracellular;intracellular non-membrane-bounded organelle;intracellular organelle;intracellular part;intrinsic to membrane;intrinsic to plasma membrane;M band;membrane;membrane part;membrane raft;neuron projection;non-membrane-bounded organelle;organelle;organelle part;perinuclear region of cytoplasm;plasma membrane;plasma membrane part;postsynaptic membrane;sarcolemma;synapse part;synaptic membrane;T-tubule;Z disc</t>
  </si>
  <si>
    <t>3D-structure;Alternativesplicing;ANKrepeat;Celljunction;Cellmembrane;Completeproteome;Cytoplasm;Cytoskeleton;Diseasemutation;LongQTsyndrome;Membrane;Phosphoprotein;Polymorphism;Postsynapticcellmembrane;Referenceproteome;Repeat;Synapse</t>
  </si>
  <si>
    <t>Q01484</t>
  </si>
  <si>
    <t>Q01484 [2070-2077]</t>
  </si>
  <si>
    <t>Ankyrin-2 OS=Homo sapiens OX=9606 GN=ANK2 PE=1 SV=4</t>
  </si>
  <si>
    <t>ANK2</t>
  </si>
  <si>
    <t>Q01484 1xAcetyl [K2076]</t>
  </si>
  <si>
    <t>P08708 [34-45]</t>
  </si>
  <si>
    <t>P08708 1xAcetyl [K44]</t>
  </si>
  <si>
    <t>P55769 [108-125]</t>
  </si>
  <si>
    <t>P55769 1xAcetyl [K113]</t>
  </si>
  <si>
    <t>activation of phospholipase C activity;activation of phospholipase C activity by G-protein coupled receptor protein signaling pathway coupled to IP3 second messenger;activation of phospholipase C activity by muscarinic acetylcholine receptor signaling pathway;activation of protein kinase activity;activation of protein kinase C activity by G-protein coupled receptor protein signaling pathway;anatomical structure development;biological regulation;body fluid secretion;cAMP-mediated signaling;cell communication;cell proliferation;cell surface receptor linked signaling pathway;cell-cell signaling;cellular macromolecule metabolic process;cellular metabolic process;cellular process;cellular protein metabolic process;cellular response to stimulus;cognition;cyclic-nucleotide-mediated signaling;developmental process;digestive system process;establishment of localization;G-protein coupled receptor protein signaling pathway;G-protein signaling, coupled to cAMP nucleotide second messenger;G-protein signaling, coupled to cyclic nucleotide second messenger;inhibition of adenylate cyclase activity by G-protein signaling pathway;inhibition of adenylate cyclase activity by muscarinic acetylcholine receptor signaling pathway;inositol phosphate-mediated signaling;intracellular signal transduction;macromolecule metabolic process;macromolecule modification;metabolic process;multicellular organismal process;muscarinic acetylcholine receptor signaling pathway;negative regulation of adenylate cyclase activity;negative regulation of catalytic activity;negative regulation of cyclase activity;negative regulation of lyase activity;negative regulation of molecular function;nervous system development;neurological system process;neuromuscular synaptic transmission;positive regulation of biological process;positive regulation of catalytic activity;positive regulation of cell proliferation;positive regulation of cellular process;positive regulation of hydrolase activity;positive regulation of intracellular protein transport;positive regulation of intracellular transport;positive regulation of ion transport;positive regulation of kinase activity;positive regulation of lipase activity;positive regulation of molecular function;positive regulation of phospholipase activity;positive regulation of phospholipase C activity;positive regulation of protein kinase activity;positive regulation of protein transport;positive regulation of transferase activity;positive regulation of transport;primary metabolic process;protein metabolic process;protein modification process;regulation of adenylate cyclase activity;regulation of biological process;regulation of biological quality;regulation of biosynthetic process;regulation of body fluid levels;regulation of cAMP biosynthetic process;regulation of cAMP metabolic process;regulation of catalytic activity;regulation of cell proliferation;regulation of cellular biosynthetic process;regulation of cellular localization;regulation of cellular metabolic process;regulation of cellular process;regulation of cellular protein metabolic process;regulation of cyclase activity;regulation of cyclic nucleotide biosynthetic process;regulation of cyclic nucleotide metabolic process;regulation of establishment of protein localization;regulation of hydrolase activity;regulation of intracellular protein transport;regulation of intracellular transport;regulation of ion transport;regulation of kinase activity;regulation of lipase activity;regulation of localization;regulation of locomotion;regulation of lyase activity;regulation of macromolecule metabolic process;regulation of metabolic process;regulation of molecular function;regulation of nitrogen compound metabolic process;regulation of nucleobase-containing compound metabolic process;regulation of nucleotide biosynthetic process;regulation of nucleotide metabolic process;regulation of phosphate metabolic process;regulation of phospholipase activity;regulation of phosphorus metabolic process;regulation of phosphorylation;regulation of primary metabolic process;regulation of protein kinase activity;regulation of protein localization;regulation of protein metabolic process;regulation of protein modification process;regulation of protein phosphorylation;regulation of protein transport;regulation of transferase activity;regulation of transport;response to stimulus;saliva secretion;second-messenger-mediated signaling;secretion;sensory perception;sensory perception of chemical stimulus;signal transduction;signaling;synaptic transmission;synaptic transmission, cholinergic;system development;system process;transport</t>
  </si>
  <si>
    <t>acetylcholine binding;acetylcholine receptor activity;amine binding;binding;catalytic activity;drug binding;G-protein coupled acetylcholine receptor activity;G-protein coupled amine receptor activity;G-protein coupled receptor activity;hydrolase activity;hydrolase activity, acting on ester bonds;lipase activity;molecular transducer activity;neurotransmitter binding;neurotransmitter receptor activity;phosphatidylinositol phospholipase C activity;phospholipase activity;phospholipase C activity;phosphoric diester hydrolase activity;phosphoric ester hydrolase activity;receptor activity;signal transducer activity;signaling receptor activity;transmembrane signaling receptor activity</t>
  </si>
  <si>
    <t>asymmetric synapse;axon part;axon terminus;cell junction;cell part;cell projection;cell projection part;cytoskeletal part;dendrite;integral to membrane;integral to plasma membrane;intracellular organelle part;intracellular part;intrinsic to membrane;intrinsic to plasma membrane;membrane;membrane part;neuron projection;neuron projection terminus;organelle part;plasma membrane;plasma membrane part;postsynaptic density;postsynaptic membrane;synapse;synapse part;synaptic membrane</t>
  </si>
  <si>
    <t>Calcium signaling pathway;Neuroactive ligand-receptor interaction;Regulation of actin cytoskeleton</t>
  </si>
  <si>
    <t>Alternativesplicing;Celljunction;Cellmembrane;Completeproteome;Disulfidebond;Glycoprotein;G-proteincoupledreceptor;Membrane;Phosphoprotein;Postsynapticcellmembrane;Receptor;Referenceproteome;Synapse;Transducer;Transmembrane;Transmembranehelix</t>
  </si>
  <si>
    <t>P11229</t>
  </si>
  <si>
    <t>P11229 [337-344]</t>
  </si>
  <si>
    <t>Muscarinic acetylcholine receptor M1 OS=Homo sapiens OX=9606 GN=CHRM1 PE=1 SV=2</t>
  </si>
  <si>
    <t>CHRM1</t>
  </si>
  <si>
    <t>P11229 2xAcetyl [K339;K342]</t>
  </si>
  <si>
    <t>P09874 [98-108]</t>
  </si>
  <si>
    <t>P09874 1xAcetyl [K105]</t>
  </si>
  <si>
    <t>P02545 1xAcetyl [K270]</t>
  </si>
  <si>
    <t>P11387 [728-735]</t>
  </si>
  <si>
    <t>P11387 1xAcetyl [K734]</t>
  </si>
  <si>
    <t>P20700 [475-487]</t>
  </si>
  <si>
    <t>binding;C2H2 zinc finger domain binding;protein binding;protein domain specific binding;protein N-terminus binding</t>
  </si>
  <si>
    <t>Cajal body;catalytic step 2 spliceosome;cell part;intracellular organelle part;intracellular part;macromolecular complex;nuclear body;nuclear part;nuclear speck;nucleoplasm;nucleoplasm part;organelle part;ribonucleoprotein complex;spliceosomal complex</t>
  </si>
  <si>
    <t>Acetylation;Alternativesplicing;Coiledcoil;Completeproteome;Directproteinsequencing;mRNAprocessing;mRNAsplicing;Nucleus;Phosphoprotein;Polymorphism;Referenceproteome;RNA-binding;Spliceosome</t>
  </si>
  <si>
    <t>C complex spliceosome;Spliceosome;SRm160/300 complex;SRm160-SRm300 complex</t>
  </si>
  <si>
    <t>SRRM2</t>
  </si>
  <si>
    <t>Q9UQ35 1xAcetyl [K2602]</t>
  </si>
  <si>
    <t>Q8IY18 [231-238]</t>
  </si>
  <si>
    <t>Q8IY18 1xAcetyl [K232]</t>
  </si>
  <si>
    <t>O60832 [414-425]</t>
  </si>
  <si>
    <t>O60832 1xAcetyl [K424]</t>
  </si>
  <si>
    <t>Q9BQG0 [1241-1250]</t>
  </si>
  <si>
    <t>Q9BQG0 1xAcetyl [K1247]</t>
  </si>
  <si>
    <t>activation of caspase activity;activation-induced cell death of T cells;aging;apoptosis;biological regulation;biosynthetic process;cell activation;cell aging;cell death;cell differentiation;cellular biosynthetic process;cellular component organization;cellular component organization at cellular level;cellular component organization or biogenesis;cellular component organization or biogenesis at cellular level;cellular developmental process;cellular localization;cellular macromolecule biosynthetic process;cellular macromolecule localization;cellular macromolecule metabolic process;cellular membrane organization;cellular metabolic process;cellular nitrogen compound metabolic process;cellular process;cellular protein localization;cellular protein metabolic process;cellular response to stimulus;death;developmental process;DNA metabolic process;DNA replication;DNA-dependent DNA replication;immune system process;intracellular signal transduction;leukocyte activation;leukocyte apoptosis;leukocyte differentiation;localization;lymphocyte activation;lymphocyte apoptosis;lymphocyte differentiation;macromolecule biosynthetic process;macromolecule localization;macromolecule metabolic process;membrane organization;metabolic process;mitochondrial DNA metabolic process;mitochondrial DNA replication;mitochondrion organization;negative regulation of apoptosis;negative regulation of biological process;negative regulation of biosynthetic process;negative regulation of caspase activity;negative regulation of catalytic activity;negative regulation of cell communication;negative regulation of cell death;negative regulation of cell proliferation;negative regulation of cellular biosynthetic process;negative regulation of cellular macromolecule biosynthetic process;negative regulation of cellular metabolic process;negative regulation of cellular process;negative regulation of cytokine-mediated signaling pathway;negative regulation of gene expression;negative regulation of hydrolase activity;negative regulation of I-kappaB kinase/NF-kappaB cascade;negative regulation of interferon-gamma-mediated signaling pathway;negative regulation of intracellular protein kinase cascade;negative regulation of kinase activity;negative regulation of macromolecule biosynthetic process;negative regulation of macromolecule metabolic process;negative regulation of metabolic process;negative regulation of molecular function;negative regulation of NF-kappaB transcription factor activity;negative regulation of nitrogen compound metabolic process;negative regulation of nucleobase-containing compound metabolic process;negative regulation of peptidase activity;negative regulation of programmed cell death;negative regulation of protein kinase activity;negative regulation of response to cytokine stimulus;negative regulation of response to interferon-gamma;negative regulation of response to stimulus;negative regulation of RNA metabolic process;negative regulation of sequence-specific DNA binding transcription factor activity;negative regulation of signal transduction;negative regulation of signaling;negative regulation of transcription from RNA polymerase II promoter;negative regulation of transcription, DNA-dependent;negative regulation of transferase activity;neuromuscular junction development;nitrogen compound metabolic process;nucleic acid metabolic process;nucleobase-containing compound metabolic process;organelle organization;positive regulation of apoptosis;positive regulation of biological process;positive regulation of caspase activity;positive regulation of catalytic activity;positive regulation of cell activation;positive regulation of cell death;positive regulation of cell proliferation;positive regulation of cellular metabolic process;positive regulation of cellular process;positive regulation of cellular protein metabolic process;positive regulation of hydrolase activity;positive regulation of immune system process;positive regulation of leukocyte activation;positive regulation of leukocyte proliferation;positive regulation of lymphocyte activation;positive regulation of lymphocyte proliferation;positive regulation of macromolecule metabolic process;positive regulation of metabolic process;positive regulation of molecular function;positive regulation of mononuclear cell proliferation;positive regulation of peptidase activity;positive regulation of programmed cell death;positive regulation of protein metabolic process;positive regulation of protein modification process;positive regulation of protein ubiquitination;positive regulation of T cell activation;positive regulation of T cell proliferation;postsynaptic membrane organization;posttranscriptional regulation of gene expression;primary metabolic process;programmed cell death;protein folding;protein localization;protein localization in membrane;protein metabolic process;protein refolding;protein stabilization;receptor clustering;regulation of apoptosis;regulation of biological process;regulation of biological quality;regulation of biosynthetic process;regulation of catalytic activity;regulation of cell activation;regulation of cell communication;regulation of cell death;regulation of cell proliferation;regulation of cellular biosynthetic process;regulation of cellular macromolecule biosynthetic process;regulation of cellular metabolic process;regulation of cellular process;regulation of cellular protein metabolic process;regulation of cysteine-type endopeptidase activity;regulation of cysteine-type endopeptidase activity involved in apoptotic process;regulation of cytokine-mediated signaling pathway;regulation of defense response;regulation of endopeptidase activity;regulation of gene expression;regulation of hydrolase activity;regulation of I-kappaB kinase/NF-kappaB cascade;regulation of immune response;regulation of immune system process;regulation of innate immune response;regulation of interferon-gamma-mediated signaling pathway;regulation of intracellular protein kinase cascade;regulation of kinase activity;regulation of leukocyte activation;regulation of leukocyte proliferation;regulation of lymphocyte activation;regulation of lymphocyte proliferation;regulation of macromolecule biosynthetic process;regulation of macromolecule metabolic process;regulation of metabolic process;regulation of molecular function;regulation of mononuclear cell proliferation;regulation of nitrogen compound metabolic process;regulation of nucleobase-containing compound metabolic process;regulation of peptidase activity;regulation of phosphate metabolic process;regulation of phosphorus metabolic process;regulation of phosphorylation;regulation of primary metabolic process;regulation of programmed cell death;regulation of protein kinase activity;regulation of protein metabolic process;regulation of protein modification process;regulation of protein phosphorylation;regulation of protein stability;regulation of protein ubiquitination;regulation of response to cytokine stimulus;regulation of response to interferon-gamma;regulation of response to stimulus;regulation of response to stress;regulation of RNA metabolic process;regulation of sequence-specific DNA binding transcription factor activity;regulation of signal transduction;regulation of signaling;regulation of T cell activation;regulation of T cell proliferation;regulation of transcription from RNA polymerase II promoter;regulation of transcription, DNA-dependent;regulation of transferase activity;response to abiotic stimulus;response to chemical stimulus;response to cytokine stimulus;response to heat;response to interferon-gamma;response to organic substance;response to stimulus;response to stress;response to temperature stimulus;signal transduction;skeletal muscle nicotinic acetylcholine receptor clustering;small GTPase mediated signal transduction;synapse organization;T cell activation;T cell apoptosis;T cell differentiation;T cell differentiation in thymus</t>
  </si>
  <si>
    <t>adenyl nucleotide binding;adenyl ribonucleotide binding;ATP binding;binding;cation binding;chaperone binding;cytokine receptor binding;enzyme binding;interferon-gamma receptor binding;ion binding;kinase binding;metal ion binding;NF-kappaB binding;nucleotide binding;protein binding;protein kinase binding;purine nucleotide binding;purine ribonucleoside triphosphate binding;purine ribonucleotide binding;receptor binding;ribonucleotide binding;transcription factor binding;unfolded protein binding</t>
  </si>
  <si>
    <t>cell junction;cell part;cytoplasm;cytoplasmic part;cytosol;extrinsic to membrane;extrinsic to plasma membrane;intracellular membrane-bounded organelle;intracellular non-membrane-bounded organelle;intracellular organelle;intracellular organelle lumen;intracellular organelle part;intracellular part;membrane;membrane part;membrane-bounded organelle;membrane-enclosed lumen;mitochondrial matrix;mitochondrial nucleoid;mitochondrial part;mitochondrion;neuromuscular junction;non-membrane-bounded organelle;nucleoid;nucleus;organelle;organelle lumen;organelle part;plasma membrane part;postsynaptic membrane;synapse;synapse part;synaptic membrane</t>
  </si>
  <si>
    <t>3D-structure;Acetylation;Alternativesplicing;Apoptosis;Celljunction;Cellmembrane;Chaperone;Completeproteome;Cytoplasm;Membrane;Metal-binding;Methylation;Mitochondrion;Phosphoprotein;Polymorphism;Postsynapticcellmembrane;Referenceproteome;Repeat;Synapse;Transitpeptide;Zinc;Zinc-finger</t>
  </si>
  <si>
    <t>Q96EY1</t>
  </si>
  <si>
    <t>Q96EY1 [333-340]</t>
  </si>
  <si>
    <t>DnaJ homolog subfamily A member 3, mitochondrial OS=Homo sapiens OX=9606 GN=DNAJA3 PE=1 SV=2</t>
  </si>
  <si>
    <t>DNAJA3</t>
  </si>
  <si>
    <t>Q96EY1 1xAcetyl [K335]</t>
  </si>
  <si>
    <t>Q6P2Q9 [36-44]</t>
  </si>
  <si>
    <t>Q6P2Q9 1xAcetyl [K43]</t>
  </si>
  <si>
    <t>Q13423 [118-129]</t>
  </si>
  <si>
    <t>Q13423 1xAcetyl [K127]</t>
  </si>
  <si>
    <t>P17480 [373-384]</t>
  </si>
  <si>
    <t>P17480 1xAcetyl [K378]</t>
  </si>
  <si>
    <t>P07910 [199-206]</t>
  </si>
  <si>
    <t>P07910 1xAcetyl [K204]</t>
  </si>
  <si>
    <t>P78527 [1618-1628]</t>
  </si>
  <si>
    <t>P78527 1xAcetyl [K1627]</t>
  </si>
  <si>
    <t>Q6PL18 [479-490]</t>
  </si>
  <si>
    <t>Q6PL18 1xAcetyl [K489]</t>
  </si>
  <si>
    <t>axon guidance;chemotaxis;locomotion;response to chemical stimulus;response to external stimulus;response to stimulus;taxis</t>
  </si>
  <si>
    <t>binding;cation binding;heme binding;ion binding;iron ion binding;lipid binding;metal ion binding;steroid binding;tetrapyrrole binding;transition metal ion binding</t>
  </si>
  <si>
    <t>cell part;cytoplasmic part;endoplasmic reticulum;endoplasmic reticulum membrane;endoplasmic reticulum part;extracellular membrane-bounded organelle;extracellular organelle;extracellular region part;extracellular vesicular exosome;integral to membrane;intracellular membrane-bounded organelle;intracellular non-membrane-bounded organelle;intracellular organelle;intracellular organelle part;intracellular part;intrinsic to membrane;membrane;membrane part;membrane-bounded organelle;membrane-bounded vesicle;non-membrane-bounded organelle;nuclear part;nucleolus;organelle;organelle membrane;organelle part;vesicle</t>
  </si>
  <si>
    <t>Alternativesplicing;Completeproteome;Directproteinsequencing;Endoplasmicreticulum;Lipid-binding;Membrane;Microsome;Phosphoprotein;Receptor;Referenceproteome;Steroid-binding;Transmembrane;Transmembranehelix</t>
  </si>
  <si>
    <t>PGRMC1-SCAP complex</t>
  </si>
  <si>
    <t>O00264</t>
  </si>
  <si>
    <t>O00264 [124-132];O15173 [154-162]</t>
  </si>
  <si>
    <t>Membrane-associated progesterone receptor component 1 OS=Homo sapiens OX=9606 GN=PGRMC1 PE=1 SV=3;Membrane-associated progesterone receptor component 2 OS=Homo sapiens OX=9606 GN=PGRMC2 PE=1 SV=1</t>
  </si>
  <si>
    <t>PGRMC2</t>
  </si>
  <si>
    <t>O00264 1xAcetyl [K132];O15173 1xAcetyl [K162]</t>
  </si>
  <si>
    <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process;cis assembly of pre-catalytic spliceosome;gene expression;macromolecular complex assembly;macromolecular complex subunit organization;macromolecule metabolic process;metabolic process;mRNA metabolic process;mRNA processing;nitrogen compound metabolic process;nuclear mRNA splicing, via spliceosome;nucleic acid metabolic process;nucleobase-containing compound metabolic process;primary metabolic process;ribonucleoprotein complex assembly;ribonucleoprotein complex subunit organization;RNA metabolic process;RNA processing;RNA secondary structure unwinding;RNA splicing;RNA splicing, via transesterification reactions;RNA splicing, via transesterification reactions with bulged adenosine as nucleophile</t>
  </si>
  <si>
    <t>catalytic step 2 spliceosome;cell part;cytoplasmic part;extracellular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complex;membrane;membrane-bounded organelle;membrane-bounded vesicle;mitochondrion;non-membrane-bounded organelle;nuclear part;nucleolus;nucleoplasm;nucleus;organelle;organelle part;plasma membrane;ribonucleoprotein complex;small nuclear ribonucleoprotein complex;spliceosomal complex;U5 snRNP;vesicle</t>
  </si>
  <si>
    <t>3D-structure;Alternativesplicing;ATP-binding;Completeproteome;Directproteinsequencing;Helicase;Hydrolase;mRNAprocessing;mRNAsplicing;Nucleotide-binding;Nucleus;Phosphoprotein;Referenceproteome;Spliceosome</t>
  </si>
  <si>
    <t>Q9BUQ8</t>
  </si>
  <si>
    <t>Q9BUQ8 [302-313]</t>
  </si>
  <si>
    <t>Probable ATP-dependent RNA helicase DDX23 OS=Homo sapiens OX=9606 GN=DDX23 PE=1 SV=3</t>
  </si>
  <si>
    <t>DDX23</t>
  </si>
  <si>
    <t>Q9BUQ8 1xAcetyl [K310]</t>
  </si>
  <si>
    <t>amine metabolic process;aminoglycan biosynthetic process;aminoglycan catabolic process;aminoglycan metabolic process;anatomical structure morphogenesis;biological regulation;biosynthetic process;carbohydrate biosynthetic process;carbohydrate catabolic process;carbohydrate metabolic process;catabolic process;cell proliferation;cellular lipid metabolic process;cellular metabolic process;cellular process;cellular response to stimulus;chondroitin sulfate metabolic process;detection of abiotic stimulus;detection of external stimulus;detection of light stimulus;detection of stimulus;detection of visible light;developmental process;diterpenoid metabolic process;glycosaminoglycan biosynthetic process;glycosaminoglycan catabolic process;glycosaminoglycan metabolic process;isoprenoid metabolic process;lipid metabolic process;macromolecule biosynthetic process;macromolecule catabolic process;macromolecule metabolic process;metabolic process;nitrogen compound metabolic process;phototransduction;phototransduction, visible light;polysaccharide biosynthetic process;polysaccharide catabolic process;polysaccharide metabolic process;primary metabolic process;regulation of biological process;regulation of cellular process;response to abiotic stimulus;response to external stimulus;response to light stimulus;response to radiation;response to stimulus;retinoid metabolic process;signal transduction;small molecule metabolic process;sulfur compound metabolic process;terpenoid metabolic process</t>
  </si>
  <si>
    <t>anchored to membrane;cell part;cytoplasmic part;external side of plasma membrane;extracellular matrix;extracellular membrane-bounded organelle;extracellular organelle;extracellular region part;extracellular space;extracellular vesicular exosome;Golgi apparatus part;Golgi lumen;integral to membrane;integral to plasma membrane;intracellular membrane-bounded organelle;intracellular organelle;intracellular organelle lumen;intracellular organelle part;intracellular part;intrinsic to membrane;intrinsic to plasma membrane;lysosomal lumen;membrane;membrane part;membrane-bounded organelle;membrane-bounded vesicle;membrane-enclosed lumen;nucleus;organelle;organelle lumen;organelle part;plasma membrane;plasma membrane part;proteinaceous extracellular matrix;vacuolar lumen;vacuolar part;vesicle</t>
  </si>
  <si>
    <t>Alternativesplicing;Cellmembrane;Completeproteome;Glycoprotein;GPI-anchor;Heparansulfate;Lipoprotein;Membrane;Phosphoprotein;Polymorphism;Proteoglycan;Referenceproteome;Secreted;Signal</t>
  </si>
  <si>
    <t>O75487</t>
  </si>
  <si>
    <t>O75487 [141-148]</t>
  </si>
  <si>
    <t>Glypican-4 OS=Homo sapiens OX=9606 GN=GPC4 PE=1 SV=4</t>
  </si>
  <si>
    <t>GPC4</t>
  </si>
  <si>
    <t>O75487 1xAcetyl [K147]</t>
  </si>
  <si>
    <t>Q9NW13 [506-518]</t>
  </si>
  <si>
    <t>Q9NW13 1xAcetyl [K515]</t>
  </si>
  <si>
    <t>acetyl-CoA catabolic process;acetyl-CoA metabolic process;amine catabolic process;amine metabolic process;aspartate family amino acid catabolic process;aspartate family amino acid metabolic process;carboxylic acid catabolic process;carboxylic acid metabolic process;catabolic process;cellular amine metabolic process;cellular amino acid catabolic process;cellular amino acid metabolic process;cellular catabolic process;cellular ketone metabolic process;cellular metabolic process;cellular nitrogen compound metabolic process;cellular process;coenzyme catabolic process;coenzyme metabolic process;cofactor catabolic process;cofactor metabolic process;generation of precursor metabolites and energy;L-lysine catabolic process;L-lysine catabolic process to acetyl-CoA;L-lysine catabolic process to acetyl-CoA via saccharopine;L-lysine metabolic process;lysine catabolic process;lysine metabolic process;metabolic process;nitrogen compound metabolic process;organic acid catabolic process;organic acid metabolic process;oxoacid metabolic process;primary metabolic process;small molecule catabolic process;small molecule metabolic process;tricarboxylic acid cycle</t>
  </si>
  <si>
    <t>catalytic activity;dihydrolipoyllysine-residue succinyltransferase activity;S-acyltransferase activity;S-succinyltransferase activity;succinyltransferase activity;transferase activity;transferase activity, transferring acyl groups;transferase activity, transferring acyl groups other than amino-acyl groups</t>
  </si>
  <si>
    <t>cell part;cytoplasmic part;extracellular membrane-bounded organelle;extracellular organelle;extracellular region part;extracellular vesicular exosome;intracellular membrane-bounded organelle;intracellular organelle;intracellular organelle lumen;intracellular organelle part;intracellular part;macromolecular complex;membrane;membrane-bounded organelle;membrane-bounded vesicle;membrane-enclosed lumen;mitochondrial matrix;mitochondrial part;nucleus;organelle;organelle lumen;organelle part;oxoglutarate dehydrogenase complex;protein complex;vesicle</t>
  </si>
  <si>
    <t>Citrate cycle (TCA cycle);Lysine degradation</t>
  </si>
  <si>
    <t>Acetylation;Acyltransferase;Alternativesplicing;Completeproteome;Directproteinsequencing;Lipoyl;Mitochondrion;Polymorphism;Referenceproteome;Transferase;Transitpeptide;Tricarboxylicacidcycle</t>
  </si>
  <si>
    <t>P36957 [266-273]</t>
  </si>
  <si>
    <t>DLST</t>
  </si>
  <si>
    <t>P36957 2xAcetyl [K267;K272]</t>
  </si>
  <si>
    <t>Q969Q0 [90-98]</t>
  </si>
  <si>
    <t>60S ribosomal protein L36a-like OS=Homo sapiens OX=9606 GN=RPL36AL PE=1 SV=3</t>
  </si>
  <si>
    <t>RPL36AL</t>
  </si>
  <si>
    <t>Q969Q0 1xAcetyl [K97]</t>
  </si>
  <si>
    <t>Q92841 [109-116]</t>
  </si>
  <si>
    <t>Q92841 1xAcetyl [K109]</t>
  </si>
  <si>
    <t>anaphase-promoting complex-dependent proteasomal ubiquitin-dependent protein catabolic process;attachment of spindle microtubules to chromosome;attachment of spindle microtubules to kinetochore;biological regulation;catabolic process;cell cycle;cell cycle checkpoint;cell cycle process;cell division;cellular catabolic process;cellular component organization;cellular component organization at cellular level;cellular component organization or biogenesis;cellular component organization or biogenesis at cellular level;cellular macromolecule catabolic process;cellular macromolecule metabolic process;cellular metabolic process;cellular process;cellular response to stimulus;chromosome organization;chromosome segregation;cytoskeleton organization;intracellular signal transduction;macromolecule catabolic process;macromolecule metabolic process;maintenance of location;maintenance of location in cell;maintenance of protein location;maintenance of protein location in cell;meiotic cell cycle;metabolic process;microtubule anchoring;microtubule cytoskeleton organization;microtubule-based process;mitotic cell cycle;mitotic cell cycle checkpoint;mitotic cell cycle spindle assembly checkpoint;mitotic cell cycle spindle checkpoint;mitotic sister chromatid segregation;modification-dependent macromolecule catabolic process;modification-dependent protein catabolic process;negative regulation of biological process;negative regulation of catalytic activity;negative regulation of cell cycle;negative regulation of cell cycle process;negative regulation of cellular component organization;negative regulation of cellular metabolic process;negative regulation of cellular process;negative regulation of cellular protein metabolic process;negative regulation of ligase activity;negative regulation of macromolecule metabolic process;negative regulation of metabolic process;negative regulation of mitosis;negative regulation of mitotic metaphase/anaphase transition;negative regulation of molecular function;negative regulation of nuclear division;negative regulation of organelle organization;negative regulation of protein metabolic process;negative regulation of protein modification process;negative regulation of protein ubiquitination;negative regulation of ubiquitin-protein ligase activity;negative regulation of ubiquitin-protein ligase activity involved in mitotic cell cycle;organelle organization;primary metabolic process;proteasomal protein catabolic process;proteasomal ubiquitin-dependent protein catabolic process;protein metabolic process;proteolysis;proteolysis involved in cellular protein catabolic process;regulation of biological process;regulation of biological quality;regulation of catalytic activity;regulation of cell cycle;regulation of cell cycle arrest;regulation of cell cycle process;regulation of cellular component organization;regulation of cellular metabolic process;regulation of cellular process;regulation of cellular protein metabolic process;regulation of ligase activity;regulation of macromolecule metabolic process;regulation of metabolic process;regulation of mitosis;regulation of mitotic cell cycle;regulation of mitotic metaphase/anaphase transition;regulation of molecular function;regulation of nuclear division;regulation of organelle organization;regulation of primary metabolic process;regulation of protein metabolic process;regulation of protein modification process;regulation of protein ubiquitination;regulation of ubiquitin-protein ligase activity;regulation of ubiquitin-protein ligase activity involved in mitotic cell cycle;response to stimulus;signal transduction;sister chromatid segregation;small GTPase mediated signal transduction;spindle assembly checkpoint;spindle checkpoint;ubiquitin-dependent protein catabolic process</t>
  </si>
  <si>
    <t>cell part;chromosomal part;condensed chromosome kinetochore;cytoplasmic part;cytosol;intracellular non-membrane-bounded organelle;intracellular organelle;intracellular organelle part;intracellular part;kinetochore;macromolecular complex;non-membrane-bounded organelle;nuclear part;nucleoplasm;organelle;organelle part;protein complex</t>
  </si>
  <si>
    <t>Acetylation;ADP-ribosylation;Alternativesplicing;Cellcycle;Celldivision;Centromere;Chromosome;Chromosomepartition;Completeproteome;Isopeptidebond;Kinetochore;Meiosis;Mitosis;Nucleus;Phosphoprotein;Referenceproteome;Repeat;Ublconjugation;WDrepeat</t>
  </si>
  <si>
    <t>BUB1-BUB3 complex;Mitotic checkpoint complex (MCC)</t>
  </si>
  <si>
    <t>O43684</t>
  </si>
  <si>
    <t>O43684 [203-217]</t>
  </si>
  <si>
    <t>Mitotic checkpoint protein BUB3 OS=Homo sapiens OX=9606 GN=BUB3 PE=1 SV=1</t>
  </si>
  <si>
    <t>BUB3</t>
  </si>
  <si>
    <t>O43684 1xAcetyl [K216]</t>
  </si>
  <si>
    <t>P23246 [506-513]</t>
  </si>
  <si>
    <t>P23246 1xAcetyl [K510]</t>
  </si>
  <si>
    <t>P84243 1xAcetyl [K80]</t>
  </si>
  <si>
    <t>O60264 [928-936];P28370 [943-951]</t>
  </si>
  <si>
    <t>O60264 1xAcetyl [K929];P28370 1xAcetyl [K944]</t>
  </si>
  <si>
    <t>O60264 [257-267]</t>
  </si>
  <si>
    <t>O60264 1xAcetyl [K264]</t>
  </si>
  <si>
    <t>P52272 1xAcetyl [K239]</t>
  </si>
  <si>
    <t>Q08945 1xAcetyl [K63]</t>
  </si>
  <si>
    <t>O43390 [95-106];O60506 [92-103]</t>
  </si>
  <si>
    <t>O43390 1xAcetyl [K103];O60506 1xAcetyl [K100]</t>
  </si>
  <si>
    <t>P0DPK5 [55-64]</t>
  </si>
  <si>
    <t>P0DPK5 1xAcetyl [K57]</t>
  </si>
  <si>
    <t>Q92794 [91-101]</t>
  </si>
  <si>
    <t>Q92794 1xAcetyl [K94]</t>
  </si>
  <si>
    <t>Q92841 [341-350];P17844 [264-273]</t>
  </si>
  <si>
    <t>Probable ATP-dependent RNA helicase DDX17 OS=Homo sapiens OX=9606 GN=DDX17 PE=1 SV=2;Probable ATP-dependent RNA helicase DDX5 OS=Homo sapiens OX=9606 GN=DDX5 PE=1 SV=1</t>
  </si>
  <si>
    <t>Q92841 1xAcetyl [K341];P17844 1xAcetyl [K264]</t>
  </si>
  <si>
    <t>Q12905 [357-365]</t>
  </si>
  <si>
    <t>Q12905 1xAcetyl [K360]</t>
  </si>
  <si>
    <t>Q14684 [370-378]</t>
  </si>
  <si>
    <t>Q14684 1xAcetyl [K373]</t>
  </si>
  <si>
    <t>biological regulation;cell cycle;cell cycle phase;cell cycle process;cell division;cellular component organization;cellular component organization at cellular level;cellular component organization or biogenesis;cellular component organization or biogenesis at cellular level;cellular process;cellular response to stimulus;centrosome organization;cytoskeleton organization;establishment of localization;establishment of RNA localization;establishment or maintenance of cell polarity;establishment or maintenance of cytoskeleton polarity;establishment or maintenance of microtubule cytoskeleton polarity;G2/M transition of mitotic cell cycle;intracellular signal transduction;microtubule cytoskeleton organization;microtubule organizing center organization;microtubule-based process;mitosis;mitotic cell cycle;nuclear division;nucleic acid transport;nucleobase-containing compound transport;organelle fission;organelle organization;regulation of biological process;regulation of cellular process;response to stimulus;RNA transport;signal transduction;small GTPase mediated signal transduction;spindle organization;transport</t>
  </si>
  <si>
    <t>cell part;centrosome;cytoplasmic part;cytoskeletal part;cytosol;intracellular non-membrane-bounded organelle;intracellular organelle;intracellular organelle part;intracellular part;macromolecular complex;membrane;microtubule organizing center;non-membrane-bounded organelle;organelle;organelle part;protein complex;spindle pole</t>
  </si>
  <si>
    <t>3D-structure;Acetylation;Alternativesplicing;Cellcycle;Celldivision;Completeproteome;Cytoplasm;Cytoskeleton;Mitosis;Phosphoprotein;Polymorphism;Referenceproteome;Repeat</t>
  </si>
  <si>
    <t>Tacc1-chTOG-AuroraA  complex</t>
  </si>
  <si>
    <t>Q14008</t>
  </si>
  <si>
    <t>Q14008 [1840-1847]</t>
  </si>
  <si>
    <t>Cytoskeleton-associated protein 5 OS=Homo sapiens OX=9606 GN=CKAP5 PE=1 SV=3</t>
  </si>
  <si>
    <t>CKAP5</t>
  </si>
  <si>
    <t>Q14008 1xAcetyl [K1843]</t>
  </si>
  <si>
    <t>cellular macromolecule metabolic process;cellular metabolic process;cellular process;cellular protein metabolic process;establishment of localization;establishment of localization in cell;establishment of protein localization;establishment of protein localization in mitochondrion;establishment of protein localization to organelle;intracellular protein transport;intracellular transport;ion transport;macromolecule metabolic process;metabolic process;mitochondrial transport;primary metabolic process;protein import;protein metabolic process;protein targeting;protein targeting to mitochondrion;protein transmembrane transport;protein transport;transmembrane transport;transport</t>
  </si>
  <si>
    <t>channel activity;macromolecule transmembrane transporter activity;passive transmembrane transporter activity;porin activity;protein transmembrane transporter activity;protein transporter activity;substrate-specific transmembrane transporter activity;substrate-specific transporter activity;transmembrane transporter activity;transporter activity;wide pore channel activity</t>
  </si>
  <si>
    <t>cell part;cytoplasm;cytoplasmic part;extracellular membrane-bounded organelle;extracellular organelle;extracellular region part;extracellular vesicular exosome;integral to membrane;integral to mitochondrial membrane;integral to mitochondrial outer membrane;integral to organelle membrane;intracellular membrane-bounded organelle;intracellular organelle;intracellular organelle part;intracellular part;intrinsic to membrane;intrinsic to mitochondrial outer membrane;intrinsic to organelle membrane;macromolecular complex;membrane part;membrane-bounded organelle;membrane-bounded vesicle;mitochondrial membrane part;mitochondrial outer membrane translocase complex;mitochondrial part;mitochondrion;nuclear part;nucleoplasm;organelle;organelle part;pore complex;protein complex;vesicle</t>
  </si>
  <si>
    <t>Amyotrophic lateral sclerosis (ALS)</t>
  </si>
  <si>
    <t>Alternativesplicing;Completeproteome;Directproteinsequencing;Iontransport;Membrane;Mitochondrion;Mitochondrionoutermembrane;Porin;Proteintransport;Referenceproteome;Transmembrane;Transmembranebetastrand;Transport</t>
  </si>
  <si>
    <t>APP-TOMM40 complex</t>
  </si>
  <si>
    <t>O96008</t>
  </si>
  <si>
    <t>O96008 [316-331]</t>
  </si>
  <si>
    <t>Mitochondrial import receptor subunit TOM40 homolog OS=Homo sapiens OX=9606 GN=TOMM40 PE=1 SV=1</t>
  </si>
  <si>
    <t>TOMM40</t>
  </si>
  <si>
    <t>O96008 1xAcetyl [K330]</t>
  </si>
  <si>
    <t>Q16778 [35-44]</t>
  </si>
  <si>
    <t>Q16778 1xAcetyl [K35]</t>
  </si>
  <si>
    <t>P15924 [1055-1064]</t>
  </si>
  <si>
    <t>P15924 1xAcetyl [K1056]</t>
  </si>
  <si>
    <t>Q13838 [184-191]</t>
  </si>
  <si>
    <t>Q13838 1xAcetyl [K188]</t>
  </si>
  <si>
    <t>biosynthetic process;cellular biosynthetic process;cellular macromolecule biosynthetic process;cellular macromolecule metabolic process;cellular metabolic process;cellular nitrogen compound metabolic process;cellular process;establishment of localization;establishment of localization in cell;establishment of RNA localization;gene expression;histone mRNA 3'-end processing;histone mRNA metabolic process;intracellular transport;macromolecule biosynthetic process;macromolecule metabolic process;metabolic process;mRNA 3'-end processing;mRNA cleavage;mRNA export from nucleus;mRNA metabolic process;mRNA polyadenylation;mRNA processing;mRNA transport;nitrogen compound metabolic process;nuclear export;nuclear mRNA splicing, via spliceosome;nuclear transport;nucleic acid metabolic process;nucleic acid phosphodiester bond hydrolysis;nucleic acid transport;nucleobase-containing compound metabolic process;nucleobase-containing compound transport;nucleocytoplasmic transport;primary metabolic process;RNA 3'-end processing;RNA biosynthetic process;RNA export from nucleus;RNA metabolic process;RNA polyadenylation;RNA processing;RNA splicing;RNA splicing, via transesterification reactions;RNA splicing, via transesterification reactions with bulged adenosine as nucleophile;RNA transport;termination of RNA polymerase II transcription;transcription from RNA polymerase II promoter;transcription termination, DNA-dependent;transcription, DNA-dependent;transport</t>
  </si>
  <si>
    <t>5'-3' exonuclease activity;binding;catalytic activity;cation binding;endonuclease activity;endoribonuclease activity;exonuclease activity;hydrolase activity;hydrolase activity, acting on ester bonds;ion binding;metal ion binding;nuclease activity;nucleic acid binding;ribonuclease activity;RNA binding</t>
  </si>
  <si>
    <t>cell part;intracellular organelle part;intracellular part;macromolecular complex;mRNA cleavage and polyadenylation specificity factor complex;mRNA cleavage factor complex;nuclear part;nucleoplasm;nucleoplasm part;organelle part;protein complex;ribonucleoprotein complex</t>
  </si>
  <si>
    <t>3D-structure;Acetylation;Completeproteome;Endonuclease;Hydrolase;Isopeptidebond;Metal-binding;mRNAprocessing;Nuclease;Nucleus;Phosphoprotein;Polymorphism;Referenceproteome;Ribonucleoprotein;RNA-binding;Ublconjugation;Zinc</t>
  </si>
  <si>
    <t>CF IIAm complex (Cleavage factor IIAm complex);Cleavage and polyadenylation factor (CPSF);Polyadenylation complex (CSTF1, CSTF2, CSTF3, SYMPK CPSF1, CPSF2, CPSF3)</t>
  </si>
  <si>
    <t>Q9UKF6</t>
  </si>
  <si>
    <t>Q9UKF6 [481-488]</t>
  </si>
  <si>
    <t>Cleavage and polyadenylation specificity factor subunit 3 OS=Homo sapiens OX=9606 GN=CPSF3 PE=1 SV=1</t>
  </si>
  <si>
    <t>CPSF3</t>
  </si>
  <si>
    <t>Q9UKF6 1xAcetyl [K487]</t>
  </si>
  <si>
    <t>Q16777 [101-120];Q7L7L0 [101-120];Q9BTM1 [101-120]</t>
  </si>
  <si>
    <t>Histone H2A type 2-C OS=Homo sapiens OX=9606 GN=H2AC20 PE=1 SV=4;Histone H2A type 3 OS=Homo sapiens OX=9606 GN=H2AC25 PE=1 SV=3;Histone H2A.J OS=Homo sapiens OX=9606 GN=H2AJ PE=1 SV=1</t>
  </si>
  <si>
    <t>Q16777 1xAcetyl [K119];Q7L7L0 1xAcetyl [K119];Q9BTM1 1xAcetyl [K119]</t>
  </si>
  <si>
    <t>Completeproteome;DNA-binding;Metal-binding;Nucleus;Phosphoprotein;Referenceproteome;Repeat;Transcription;Transcriptionregulation;Zinc;Zinc-finger</t>
  </si>
  <si>
    <t>Q8ND82</t>
  </si>
  <si>
    <t>Q8ND82 [302-311]</t>
  </si>
  <si>
    <t>Zinc finger protein 280C OS=Homo sapiens OX=9606 GN=ZNF280C PE=1 SV=1</t>
  </si>
  <si>
    <t>ZNF280C</t>
  </si>
  <si>
    <t>Q8ND82 1xAcetyl [K308]</t>
  </si>
  <si>
    <t>biological regulation;biosynthetic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DNA-dependent;reproductive process;RNA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</si>
  <si>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binding;DNA binding;nucleic acid binding;RNA binding;structural constituent of ribosome;structural molecule activity</t>
  </si>
  <si>
    <t>adherens junction;anchoring junction;cell junction;cell part;cell-substrate adherens junction;cell-substrate junction;cytoplasmic part;cytosol;cytosolic large ribosomal subunit;focal adhesion;intracellular membrane-bounded organelle;intracellular organelle;intracellular organelle part;intracellular part;large ribosomal subunit;macromolecular complex;membrane;membrane-bounded organelle;nucleus;organelle;organelle part;ribonucleoprotein complex</t>
  </si>
  <si>
    <t>60S ribosomal subunit, cytoplasmic;Nop56p-associated pre-rRNA complex;Ribosome, cytoplasmic;TNF-alpha/Nf-kappa B signaling complex (RPL6, RPL30, RPS13, CHUK, DDX3X, NFKB2, NFKBIB, REL, IKBKG, NFKB1, MAP3K8, RELB, GLG1, NFKBIA, RELA, TNIP2,  GTF2I);TNF-alpha/NF-kappa B signaling complex 6</t>
  </si>
  <si>
    <t>Q02878</t>
  </si>
  <si>
    <t>Q02878 [201-210]</t>
  </si>
  <si>
    <t>60S ribosomal protein L6 OS=Homo sapiens OX=9606 GN=RPL6 PE=1 SV=3</t>
  </si>
  <si>
    <t>RPL6</t>
  </si>
  <si>
    <t>Q02878 1xAcetyl [K207]</t>
  </si>
  <si>
    <t>axon guidance;biological regulation;chemotaxis;cytoskeleton-dependent intracellular transport;defense response;establishment of localization;establishment of localization in cell;immune response;immune system process;innate immune response;intracellular transport;locomotion;metabolic process;regulation of anatomical structure morphogenesis;regulation of biological process;regulation of biological quality;regulation of cell morphogenesis;regulation of cell projection assembly;regulation of cell projection organization;regulation of cell shape;regulation of cellular component biogenesis;regulation of cellular component organization;regulation of cellular process;regulation of developmental process;regulation of filopodium assembly;response to chemical stimulus;response to external stimulus;response to stimulus;response to stress;taxis;transport</t>
  </si>
  <si>
    <t>actin binding;actin filament binding;actin-dependent ATPase activity;adenyl nucleotide binding;adenyl ribonucleotide binding;ATP binding;ATPase activity;ATPase activity, coupled;binding;catalytic activity;cytoskeletal protein binding;hydrolase activity;hydrolase activity, acting on acid anhydrides;hydrolase activity, acting on acid anhydrides, in phosphorus-containing anhydrides;lipid binding;microfilament motor activity;motor activity;nucleoside-triphosphatase activity;nucleotide binding;phosphatidylinositol binding;phosphatidylinositol-3,4,5-trisphosphate binding;phospholipid binding;plus-end directed microfilament motor activity;protein binding;purine nucleotide binding;purine ribonucleoside triphosphate binding;purine ribonucleotide binding;pyrophosphatase activity;ribonucleotide binding;spectrin binding</t>
  </si>
  <si>
    <t>cell cortex;cell part;cell projection;cell projection membrane;cell projection part;cytoplasm;cytoplasmic part;cytoskeletal part;cytosol;filopodium membrane;filopodium tip;intracellular non-membrane-bounded organelle;intracellular organelle;intracellular organelle part;intracellular part;lamellipodium;macromolecular complex;membrane;membrane part;myosin complex;non-membrane-bounded organelle;nuclear part;nucleolus;organelle;organelle part;plasma membrane;plasma membrane part;protein complex;ruffle</t>
  </si>
  <si>
    <t>Fc gamma R-mediated phagocytosis</t>
  </si>
  <si>
    <t>3D-structure;Acetylation;Actin-binding;Alternativepromoterusage;Alternativesplicing;ATP-binding;Calmodulin-binding;Cellmembrane;Cellprojection;Coiledcoil;Completeproteome;Cytoplasm;Cytoskeleton;Membrane;Motorprotein;Myosin;Nucleotide-binding;Phosphoprotein;Polymorphism;Referenceproteome;Repeat;Transport</t>
  </si>
  <si>
    <t>Q9HD67</t>
  </si>
  <si>
    <t>Q9HD67 [751-760]</t>
  </si>
  <si>
    <t>Unconventional myosin-X OS=Homo sapiens OX=9606 GN=MYO10 PE=1 SV=3</t>
  </si>
  <si>
    <t>MYO10</t>
  </si>
  <si>
    <t>Q9HD67 1xAcetyl [K760]</t>
  </si>
  <si>
    <t>P47914 [19-28]</t>
  </si>
  <si>
    <t>P47914 1xAcetyl [K22]</t>
  </si>
  <si>
    <t>P30049 1xAcetyl [K136]</t>
  </si>
  <si>
    <t>biological regulation;cell cycle;cellular process;cellular response to stimulus;intracellular signal transduction;mitotic cell cycle;negative regulation of biological process;negative regulation of intracellular protein transport;negative regulation of intracellular transport;negative regulation of nucleocytoplasmic transport;negative regulation of protein export from nucleus;negative regulation of protein transport;negative regulation of transport;positive regulation of catalytic activity;positive regulation of GTPase activity;positive regulation of hydrolase activity;positive regulation of molecular function;regulation of biological process;regulation of catabolic process;regulation of catalytic activity;regulation of cellular catabolic process;regulation of cellular localization;regulation of cellular metabolic process;regulation of cellular process;regulation of establishment of protein localization;regulation of GTP catabolic process;regulation of GTPase activity;regulation of hydrolase activity;regulation of intracellular protein transport;regulation of intracellular transport;regulation of localization;regulation of metabolic process;regulation of molecular function;regulation of nitrogen compound metabolic process;regulation of nucleobase-containing compound metabolic process;regulation of nucleocytoplasmic transport;regulation of nucleotide catabolic process;regulation of nucleotide metabolic process;regulation of primary metabolic process;regulation of protein export from nucleus;regulation of protein localization;regulation of protein transport;regulation of purine nucleotide catabolic process;regulation of transport;response to stimulus;signal transduction;small GTPase mediated signal transduction</t>
  </si>
  <si>
    <t>cell part;chromosomal part;condensed chromosome kinetochore;cytoplasm;cytoplasmic part;cytoskeletal part;cytosol;intracellular non-membrane-bounded organelle;intracellular organelle;intracellular organelle part;intracellular part;kinetochore;macromolecular complex;membrane;membrane part;non-membrane-bounded organelle;nuclear membrane;nuclear part;nuclear pore;organelle;organelle membrane;organelle part;perinuclear region of cytoplasm;pore complex;protein complex;spindle pole</t>
  </si>
  <si>
    <t>3D-structure;Acetylation;Centromere;Chromosome;Completeproteome;Cytoplasm;Cytoskeleton;Directproteinsequencing;GTPaseactivation;Isopeptidebond;Kinetochore;Leucine-richrepeat;Membrane;Nucleus;Phosphoprotein;Polymorphism;Referenceproteome;Repeat;Ublconjugation</t>
  </si>
  <si>
    <t>P46060</t>
  </si>
  <si>
    <t>P46060 [297-307]</t>
  </si>
  <si>
    <t>Ran GTPase-activating protein 1 OS=Homo sapiens OX=9606 GN=RANGAP1 PE=1 SV=1</t>
  </si>
  <si>
    <t>RANGAP1</t>
  </si>
  <si>
    <t>P46060 1xAcetyl [K306]</t>
  </si>
  <si>
    <t>P19338 [445-457]</t>
  </si>
  <si>
    <t>P19338 1xAcetyl [K449]</t>
  </si>
  <si>
    <t>cell cycle;cell cycle process;cellular component assembly;cellular component organization;cellular component organization at cellular level;cellular component organization or biogenesis;cellular component organization or biogenesis at cellular level;cellular process;cytoskeleton organization;G2/M transition of mitotic cell cycle;macromolecular complex assembly;macromolecular complex subunit organization;microtubule cytoskeleton organization;microtubule nucleation;microtubule-based process;mitotic cell cycle;organelle organization;protein complex assembly;protein complex subunit organization</t>
  </si>
  <si>
    <t>cell part;centrosome;cytoplasmic microtubule;cytoplasmic part;cytoskeletal part;cytosol;intracellular non-membrane-bounded organelle;intracellular organelle;intracellular organelle part;intracellular part;macromolecular complex;membrane;microtubule;microtubule organizing center;non-membrane-bounded organelle;nuclear part;nucleoplasm;organelle;organelle part;protein complex;spindle pole</t>
  </si>
  <si>
    <t>Alternativesplicing;Completeproteome;Cytoplasm;Cytoskeleton;Microtubule;Phosphoprotein;Polymorphism;Referenceproteome</t>
  </si>
  <si>
    <t>Pericentrin-GCP complex</t>
  </si>
  <si>
    <t>Q9BSJ2</t>
  </si>
  <si>
    <t>Q9BSJ2 [140-158]</t>
  </si>
  <si>
    <t>Gamma-tubulin complex component 2 OS=Homo sapiens OX=9606 GN=TUBGCP2 PE=1 SV=2</t>
  </si>
  <si>
    <t>TUBGCP2</t>
  </si>
  <si>
    <t>Q9BSJ2 1xAcetyl [K157]</t>
  </si>
  <si>
    <t>P22626 [154-173]</t>
  </si>
  <si>
    <t>P22626 1xAcetyl [K168]</t>
  </si>
  <si>
    <t>Q14684 1xAcetyl [K398]</t>
  </si>
  <si>
    <t>P49458 [33-52]</t>
  </si>
  <si>
    <t>P49458 1xAcetyl [K41]</t>
  </si>
  <si>
    <t>P84243 2xAcetyl [K10;K15];Q5TEC6 2xAcetyl [K10;K15];Q16695 2xAcetyl [K10;K15];P68431 2xAcetyl [K10;K15];Q71DI3 2xAcetyl [K10;K15]</t>
  </si>
  <si>
    <t>biosynthetic process;carbohydrate metabolic process;cellular biosynthetic process;cellular carbohydrate metabolic process;cellular macromolecule biosynthetic process;cellular macromolecule metabolic process;cellular metabolic process;cellular process;cellular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expression;glycosylation;intracellular protein transport;intracellular transport;macromolecule biosynthetic process;macromolecule glycosylation;macromolecule metabolic process;macromolecule modification;metabolic process;peptidyl-amino acid modification;peptidyl-asparagine modification;post-translational protein modification;primary metabolic process;protein glycosylation;protein metabolic process;protein modification process;protein N-linked glycosylation;protein N-linked glycosylation via asparagine;protein targeting;protein targeting to ER;protein targeting to membrane;protein transport;SRP-dependent cotranslational protein targeting to membrane;translation;transport</t>
  </si>
  <si>
    <t>catalytic activity;dolichyl-diphosphooligosaccharide-protein glycotransferase activity;oligosaccharyl transferase activity;transferase activity;transferase activity, transferring glycosyl groups;transferase activity, transferring hexosyl groups</t>
  </si>
  <si>
    <t>cell part;cytoplasmic membrane-bounded vesicle;cytoplasmic part;cytoplasmic vesicle;endoplasmic reticulum;endoplasmic reticulum membrane;endoplasmic reticulum part;integral to membrane;intracellular membrane-bounded organelle;intracellular organelle;intracellular organelle part;intracellular part;intrinsic to membrane;macromolecular complex;melanosome;membrane;membrane part;membrane-bounded organelle;membrane-bounded vesicle;oligosaccharyltransferase complex;organelle;organelle membrane;organelle part;pigment granule;protein complex;rough endoplasmic reticulum;vesicle</t>
  </si>
  <si>
    <t>N-Glycan biosynthesis;Protein processing in endoplasmic reticulum;Various types of N-glycan biosynthesis</t>
  </si>
  <si>
    <t>Acetylation;Completeproteome;Endoplasmicreticulum;Glycoprotein;Glycosyltransferase;Membrane;Referenceproteome;Signal;Transferase;Transmembrane;Transmembranehelix</t>
  </si>
  <si>
    <t>Oligosaccharyltransferase complex (Stt3A variant);Oligosaccharyltransferase complex (Stt3B variant);Oligosaccharyltransferase OSTC-I;Oligosaccharyltransferase OSTC-II;Oligosaccharyltransferase OSTC-III</t>
  </si>
  <si>
    <t>P04843 [537-547]</t>
  </si>
  <si>
    <t>RPN1</t>
  </si>
  <si>
    <t>P04843 1xAcetyl [K538]</t>
  </si>
  <si>
    <t>cell cycle;cell cycle process;cell division;cellular component organization;cellular component organization at cellular level;cellular component organization or biogenesis;cellular component organization or biogenesis at cellular level;cellular macromolecular complex subunit organization;cellular macromolecule metabolic process;cellular metabolic process;cellular nitrogen compound metabolic process;cellular process;chromosome condensation;chromosome organization;chromosome organization involved in meiosis;chromosome segregation;DNA conformation change;DNA metabolic process;DNA packaging;kinetochore organization;macromolecular complex subunit organization;macromolecule metabolic process;meiotic chromosome condensation;meiotic chromosome segregation;metabolic process;mitotic cell cycle;mitotic chromosome condensation;mitotic sister chromatid segregation;nitrogen compound metabolic process;nucleic acid metabolic process;nucleobase-containing compound metabolic process;organelle organization;primary metabolic process;sister chromatid segregation</t>
  </si>
  <si>
    <t>cell part;chromosomal part;condensin complex;cytoplasm;cytoplasmic part;cytosol;intracellular membrane-bounded organelle;intracellular organelle;intracellular organelle part;intracellular part;macromolecular complex;membrane-bounded organelle;nuclear part;nucleoplasm;nucleus;organelle;organelle part;protein complex</t>
  </si>
  <si>
    <t>Acetylation;Alternativesplicing;ATP-binding;Cellcycle;Celldivision;Chromosome;Coiledcoil;Completeproteome;Cytoplasm;DNAcondensation;Mitosis;Nucleotide-binding;Nucleus;Phosphoprotein;Polymorphism;Referenceproteome</t>
  </si>
  <si>
    <t>Q9NTJ3</t>
  </si>
  <si>
    <t>Q9NTJ3 [599-608]</t>
  </si>
  <si>
    <t>Structural maintenance of chromosomes protein 4 OS=Homo sapiens OX=9606 GN=SMC4 PE=1 SV=2</t>
  </si>
  <si>
    <t>SMC4</t>
  </si>
  <si>
    <t>Q9NTJ3 1xAcetyl [K607]</t>
  </si>
  <si>
    <t>P11142 [312-322]</t>
  </si>
  <si>
    <t>P11142 1xAcetyl [K319]</t>
  </si>
  <si>
    <t>P19338 [509-521]</t>
  </si>
  <si>
    <t>P19338 1xAcetyl [K513]</t>
  </si>
  <si>
    <t>anatomical structure formation involved in morphogenesis;angiogenesis;biological regulation;body fluid secretion;cellular component assembly;cellular component assembly at cellular level;cellular component organization;cellular component organization at cellular level;cellular component organization or biogenesis;cellular component organization or biogenesis at cellular level;cellular membrane organization;cellular process;collagen fibril organization;developmental process;establishment of localization;establishment of localization in cell;establishment of protein localization;establishment of protein localization in membrane;establishment of protein localization in plasma membrane;extracellular matrix organization;extracellular structure organization;fibrinolysis;intracellular protein transport;intracellular transport;macromolecular complex assembly;macromolecular complex subunit organization;membrane budding;membrane organization;membrane raft assembly;membrane raft organization;multicellular organismal process;negative regulation of biological process;negative regulation of blood coagulation;negative regulation of catabolic process;negative regulation of catalytic activity;negative regulation of cellular catabolic process;negative regulation of cellular component organization;negative regulation of cellular metabolic process;negative regulation of cellular process;negative regulation of cellular protein metabolic process;negative regulation of coagulation;negative regulation of endocytosis;negative regulation of low-density lipoprotein particle receptor catabolic process;negative regulation of macromolecule metabolic process;negative regulation of metabolic process;negative regulation of molecular function;negative regulation of multicellular organismal process;negative regulation of protein catabolic process;negative regulation of protein metabolic process;negative regulation of receptor catabolic process;negative regulation of receptor internalization;negative regulation of receptor-mediated endocytosis;negative regulation of transport;organelle organization;positive regulation of binding;positive regulation of biological process;positive regulation of cell proliferation;positive regulation of cellular component organization;positive regulation of cellular metabolic process;positive regulation of cellular process;positive regulation of cellular protein metabolic process;positive regulation of fibroblast proliferation;positive regulation of macromolecule metabolic process;positive regulation of metabolic process;positive regulation of molecular function;positive regulation of organelle organization;positive regulation of phosphate metabolic process;positive regulation of phosphorus metabolic process;positive regulation of phosphorylation;positive regulation of protein metabolic process;positive regulation of protein modification process;positive regulation of protein phosphorylation;positive regulation of receptor activity;positive regulation of transport;positive regulation of vesicle fusion;protein complex assembly;protein complex subunit organization;protein heterooligomerization;protein heterotetramerization;protein oligomerization;protein targeting;protein targeting to plasma membrane;protein tetramerization;protein transport;regulation of binding;regulation of biological process;regulation of biological quality;regulation of blood coagulation;regulation of body fluid levels;regulation of catabolic process;regulation of catalytic activity;regulation of cell proliferation;regulation of cellular catabolic process;regulation of cellular component organization;regulation of cellular metabolic process;regulation of cellular process;regulation of cellular protein metabolic process;regulation of coagulation;regulation of endocytosis;regulation of fibroblast proliferation;regulation of localization;regulation of low-density lipoprotein particle receptor catabolic process;regulation of macromolecule metabolic process;regulation of metabolic process;regulation of molecular function;regulation of multicellular organismal process;regulation of organelle organization;regulation of phosphate metabolic process;regulation of phosphorus metabolic process;regulation of phosphorylation;regulation of primary metabolic process;regulation of protein catabolic process;regulation of protein metabolic process;regulation of protein modification process;regulation of protein phosphorylation;regulation of receptor activity;regulation of receptor catabolic process;regulation of receptor internalization;regulation of receptor-mediated endocytosis;regulation of response to external stimulus;regulation of response to stimulus;regulation of response to stress;regulation of signal transduction;regulation of signaling;regulation of transport;regulation of vesicle fusion;regulation of vesicle-mediated transport;regulation of wound healing;secretion;transport;vesicle organization</t>
  </si>
  <si>
    <t>binding;calcium ion binding;calcium-dependent phospholipid binding;calcium-dependent protein binding;cation binding;enzyme inhibitor activity;enzyme regulator activity;ion binding;lipase inhibitor activity;lipid binding;metal ion binding;phosphatidylinositol binding;phosphatidylinositol-4,5-bisphosphate binding;phospholipase A2 inhibitor activity;phospholipase inhibitor activity;phospholipid binding;protein binding</t>
  </si>
  <si>
    <t>basement membrane;basolateral plasma membrane;cell cortex;cell part;cell projection;cell surface;cytoplasmic membrane-bounded vesicle;cytoplasmic part;cytoplasmic vesicle;early endosome;endosomal part;endosome;endosome membrane;extracellular matrix part;extracellular membrane-bounded organelle;extracellular organelle;extracellular region part;extracellular space;extracellular vesicular exosome;extrinsic to membrane;extrinsic to plasma membrane;intracellular membrane-bounded organelle;intracellular organelle;intracellular organelle part;intracellular part;late endosome membrane;lipid particle;lysosomal membrane;macropinosome;melanosome;membrane;membrane part;membrane-bounded organelle;membrane-bounded vesicle;midbody;myelin sheath adaxonal region;nucleus;organelle;organelle membrane;organelle part;perinuclear region of cytoplasm;pigment granule;pinosome;plasma membrane;plasma membrane part;ruffle;sarcolemma;Schmidt-Lanterman incisure;vacuolar membrane;vacuolar part;vesicle</t>
  </si>
  <si>
    <t>3D-structure;Acetylation;Alternativesplicing;Annexin;Basementmembrane;Calcium;Calcium/phospholipid-binding;Completeproteome;Directproteinsequencing;Extracellularmatrix;Phosphoprotein;Polymorphism;Referenceproteome;Repeat;Secreted;Ublconjugation</t>
  </si>
  <si>
    <t>ANXA2</t>
  </si>
  <si>
    <t>P07355 1xAcetyl [K47]</t>
  </si>
  <si>
    <t>Q9H7Z6 [114-121]</t>
  </si>
  <si>
    <t>Q9H7Z6 1xAcetyl [K116]</t>
  </si>
  <si>
    <t>P19338 [394-403]</t>
  </si>
  <si>
    <t>P19338 1xAcetyl [K398]</t>
  </si>
  <si>
    <t>biological regulation;biosynthetic process;cell growth;cellular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process involved in reproduction;cellular protein metabolic process;chromatin modification;chromatin organization;chromatin silencing;chromosome organization;covalent chromatin modification;developmental cell growth;developmental growth;developmental process;developmental process involved in reproduction;female gamete generation;gamete generation;gene silencing;growth;histone H3-K4 methylation;histone lysine methylation;histone methylation;histone modification;macromolecule biosynthetic process;macromolecule metabolic process;macromolecule methylation;macromolecule modification;metabolic process;methylation;multicellular organismal process;multicellular organismal reproductive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process;one-carbon metabolic process;oocyte growth;oogenesis;organelle organization;positive regulation of biological process;positive regulation of biosynthetic process;positive regulation of cell communication;positive regulation of cell proliferation;positive regulation of cellular biosynthetic process;positive regulation of cellular metabolic process;positive regulation of cellular process;positive regulation of estrogen receptor signaling pathway;positive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response to stimulus;positive regulation of RNA metabolic process;positive regulation of signal transduction;positive regulation of signaling;positive regulation of steroid hormone receptor signaling pathway;positive regulation of transcription from RNA polymerase II promoter;positive regulation of transcription, DNA-dependent;primary metabolic process;protein alkylation;protein metabolic process;protein methylation;protein modification process;regulation of biological process;regulation of biosynthetic process;regulation of cell communication;regulation of cell proliferation;regulation of cellular biosynthetic process;regulation of cellular macromolecule biosynthetic process;regulation of cellular metabolic process;regulation of cellular process;regulation of estrogen receptor signaling pathway;regulation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response to stimulus;regulation of RNA metabolic process;regulation of signal transduction;regulation of signaling;regulation of steroid hormone receptor signaling pathway;regulation of transcription from RNA polymerase II promoter;regulation of transcription, DNA-dependent;reproductive process;response to chemical stimulus;response to endogenous stimulus;response to estrogen stimulus;response to hormone stimulus;response to organic substance;response to steroid hormone stimulus;response to stimulus;RNA biosynthetic process;RNA metabolic process;small molecule metabolic process;transcription, DNA-dependent</t>
  </si>
  <si>
    <t>binding;catalytic activity;cation binding;DNA binding;histone methyltransferase activity;histone methyltransferase activity (H3-K4 specific);histone-lysine N-methyltransferase activity;ion binding;lysine N-methyltransferase activity;metal ion binding;methyltransferase activity;N-methyltransferase activity;nucleic acid binding;protein methyltransferase activity;protein-lysine N-methyltransferase activity;regulatory region DNA binding;regulatory region nucleic acid binding;S-adenosylmethionine-dependent methyltransferase activity;transcription regulatory region DNA binding;transferase activity;transferase activity, transferring one-carbon groups;transition metal ion binding;zinc ion binding</t>
  </si>
  <si>
    <t>3D-structure;Acetylation;Alternativesplicing;Chromatinregulator;Coiledcoil;Completeproteome;Diseasemutation;Mentalretardation;Metal-binding;Methyltransferase;Nucleus;Phosphoprotein;Polymorphism;Referenceproteome;Repeat;S-adenosyl-L-methionine;Transcription;Transcriptionregulation;Transferase;Zinc;Zinc-finger</t>
  </si>
  <si>
    <t>ASCOM complex;MOF complex;UTX-MLL2/3 complex;WDR5-ASH2L-RBBP5-MLL2 complex</t>
  </si>
  <si>
    <t>O14686 [4421-4433]</t>
  </si>
  <si>
    <t>KMT2D</t>
  </si>
  <si>
    <t>O14686 1xAcetyl [K4432]</t>
  </si>
  <si>
    <t>Q9NU22 [3303-3313]</t>
  </si>
  <si>
    <t>Q9NU22 1xAcetyl [K3312]</t>
  </si>
  <si>
    <t>Q9Y5B9 [602-623]</t>
  </si>
  <si>
    <t>Q9Y5B9 1xAcetyl [K606]</t>
  </si>
  <si>
    <t>anatomical structure development;biosynthetic process;cellular biosynthetic process;cellular macromolecule metabolic process;cellular metabolic process;cellular nitrogen compound metabolic process;cellular process;developmental process;electron transport chain;gene expression;generation of precursor metabolites and energy;macromolecule metabolic process;metabolic process;nitrogen compound metabolic process;nucleic acid metabolic process;nucleobase-containing compound metabolic process;oxidation-reduction process;primary metabolic process;respiratory electron transport chain;RNA biosynthetic process;RNA metabolic process;small molecule metabolic process;substantia nigra development;transcription initiation from RNA polymerase II promoter;transcription initiation, DNA-dependent</t>
  </si>
  <si>
    <t>cell part;cytoplasmic part;intracellular membrane-bounded organelle;intracellular organelle;intracellular organelle part;intracellular part;membrane;membrane-bounded organelle;membrane-enclosed lumen;mitochondrial inner membrane;mitochondrial intermembrane space;mitochondrial membrane;mitochondrial part;mitochondrion;organelle;organelle envelope lumen;organelle inner membrane;organelle membrane;organelle part</t>
  </si>
  <si>
    <t>Acetylation;Completeproteome;Diseasemutation;Disulfidebond;Mitochondrion;Referenceproteome</t>
  </si>
  <si>
    <t>P14854</t>
  </si>
  <si>
    <t>P14854 [78-86]</t>
  </si>
  <si>
    <t>Cytochrome c oxidase subunit 6B1 OS=Homo sapiens OX=9606 GN=COX6B1 PE=1 SV=2</t>
  </si>
  <si>
    <t>COX6B1</t>
  </si>
  <si>
    <t>P14854 1xAcetyl [K85]</t>
  </si>
  <si>
    <t>Q15233 1xAcetyl [K68]</t>
  </si>
  <si>
    <t>biological regulation;cellular component organization;cellular component organization at cellular level;cellular component organization or biogenesis;cellular component organization or biogenesis at cellular level;cellular membrane organization;cellular process;cytoskeletal anchoring at nuclear membrane;cytoskeleton organization;maintenance of location;maintenance of location in cell;maintenance of protein localization to organelle;maintenance of protein location;maintenance of protein location in cell;maintenance of protein location in nucleus;membrane organization;nuclear envelope organization;nuclear matrix anchoring at nuclear membrane;nuclear matrix organization;nucleus organization;organelle organization;regulation of biological quality</t>
  </si>
  <si>
    <t>acrosomal membrane;cell part;cytoplasmic part;cytoplasmic vesicle membrane;cytoplasmic vesicle part;envelope;integral to membrane;integral to nuclear inner membrane;integral to organelle membrane;intracellular membrane-bounded organelle;intracellular organelle;intracellular organelle part;intracellular part;intrinsic to membrane;intrinsic to nuclear inner membrane;intrinsic to organelle membrane;macromolecular complex;membrane;membrane part;membrane-bounded organelle;nuclear envelope;nuclear membrane;nuclear membrane part;nuclear part;organelle;organelle envelope;organelle membrane;organelle part;protein complex;secretory granule membrane;SUN-KASH complex;vesicle membrane</t>
  </si>
  <si>
    <t>Alternativesplicing;Coiledcoil;Completeproteome;Membrane;Nucleus;Phosphoprotein;Polymorphism;Referenceproteome;Signal-anchor;Transmembrane;Transmembranehelix</t>
  </si>
  <si>
    <t>O94901</t>
  </si>
  <si>
    <t>O94901 [447-454]</t>
  </si>
  <si>
    <t>SUN domain-containing protein 1 OS=Homo sapiens OX=9606 GN=SUN1 PE=1 SV=4</t>
  </si>
  <si>
    <t>SUN1</t>
  </si>
  <si>
    <t>O94901 1xAcetyl [K448]</t>
  </si>
  <si>
    <t>adult behavior;adult heart development;adult locomotory behavior;adult walking behavior;anatomical structure development;anatomical structure morphogenesis;appendage development;appendage morphogenesis;artery morphogenesis;behavior;biological regulation;biosynthetic process;blood circulation;blood vessel morphogenesis;cell activation;cell differentiation;cellular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process;central nervous system development;chemosensory behavior;chordate embryonic development;chromatin modification;chromatin organization;chromosome organization;circulatory system process;cognition;cranial nerve development;developmental process;developmental process involved in reproduction;embryo development;embryo development ending in birth or egg hatching;embryonic appendage morphogenesis;embryonic hindlimb morphogenesis;embryonic limb morphogenesis;embryonic morphogenesis;epithelium development;face development;female genitalia development;genitalia development;heart development;heart morphogenesis;hindlimb morphogenesis;immune system process;in utero embryonic development;inner ear morphogenesis;leukocyte activation;leukocyte differentiation;limb development;limb morphogenesis;locomotory behavior;lymphocyte activation;lymphocyte differentiation;macromolecule biosynthetic process;macromolecule metabolic process;metabolic process;multicellular organismal process;ncRNA metabolic process;ncRNA processing;nerve development;neurological system process;nitrogen compound metabolic process;nose development;nucleic acid metabolic process;nucleobase-containing compound metabolic process;olfactory behavior;olfactory bulb development;olfactory nerve development;organ development;organ morphogenesis;organelle organization;palate development;positive regulation of biological process;positive regulation of growth;positive regulation of multicellular organism growth;positive regulation of multicellular organismal process;primary metabolic process;regulation of biological process;regulation of biosynthetic process;regulation of cell communication;regulation of cell development;regulation of cell differentiation;regulation of cellular biosynthetic process;regulation of cellular localization;regulation of cellular macromolecule biosynthetic process;regulation of cellular metabolic process;regulation of cellular process;regulation of developmental process;regulation of gene expression;regulation of growth;regulation of growth hormone secretion;regulation of hormone secretion;regulation of localization;regulation of macromolecule biosynthetic process;regulation of macromolecule metabolic process;regulation of metabolic process;regulation of multicellular organism growth;regulation of multicellular organismal development;regulation of multicellular organismal process;regulation of nervous system development;regulation of neurogenesis;regulation of nitrogen compound metabolic process;regulation of nucleobase-containing compound metabolic process;regulation of peptide hormone secretion;regulation of peptide secretion;regulation of peptide transport;regulation of primary metabolic process;regulation of RNA metabolic process;regulation of secretion;regulation of signaling;regulation of transcription, DNA-dependent;regulation of transport;reproductive process;response to chemical stimulus;response to stimulus;retina development in camera-type eye;RNA biosynthetic process;RNA metabolic process;RNA processing;rRNA metabolic process;rRNA processing;semicircular canal morphogenesis;sensory organ development;sensory perception;sensory perception of mechanical stimulus;sensory perception of sound;skeletal system development;system development;system process;T cell activation;T cell differentiation;tissue development;transcription, DNA-dependent;tube morphogenesis</t>
  </si>
  <si>
    <t>adenyl nucleotide binding;adenyl ribonucleotide binding;ATP binding;binding;catalytic activity;chromatin binding;DNA binding;helicase activity;hydrolase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t>
  </si>
  <si>
    <t>3D-structure;Alternativesplicing;ATP-binding;Chromatinregulator;Coiledcoil;Completeproteome;Diseasemutation;DNA-binding;Helicase;Hydrolase;Hypogonadotropichypogonadism;Kallmannsyndrome;Nucleotide-binding;Nucleus;Phosphoprotein;Polymorphism;Referenceproteome;Repeat;rRNAprocessing;Transcription;Transcriptionregulation</t>
  </si>
  <si>
    <t>Q9P2D1</t>
  </si>
  <si>
    <t>Q9P2D1 [2320-2331]</t>
  </si>
  <si>
    <t>Chromodomain-helicase-DNA-binding protein 7 OS=Homo sapiens OX=9606 GN=CHD7 PE=1 SV=3</t>
  </si>
  <si>
    <t>CHD7</t>
  </si>
  <si>
    <t>Q9P2D1 1xAcetyl [K2329]</t>
  </si>
  <si>
    <t>Q00839 1xAcetyl [K670]</t>
  </si>
  <si>
    <t>P32969 [3-23]</t>
  </si>
  <si>
    <t>P32969 1xAcetyl [K21]</t>
  </si>
  <si>
    <t>P09874 [356-400]</t>
  </si>
  <si>
    <t>P09874 1xAcetyl [K]</t>
  </si>
  <si>
    <t>P11387 [736-746]</t>
  </si>
  <si>
    <t>P11387 1xAcetyl [K742]</t>
  </si>
  <si>
    <t>P45973 [83-90]</t>
  </si>
  <si>
    <t>P45973 1xAcetyl [K84]</t>
  </si>
  <si>
    <t>P07910 [74-92]</t>
  </si>
  <si>
    <t>P07910 1xAcetyl [K89]</t>
  </si>
  <si>
    <t>Q5QJE6 [153-164]</t>
  </si>
  <si>
    <t>Q5QJE6 1xAcetyl [K159]</t>
  </si>
  <si>
    <t>Q5SSJ5 [294-307]</t>
  </si>
  <si>
    <t>Q5SSJ5 1xAcetyl [K302]</t>
  </si>
  <si>
    <t>P09874 [183-192]</t>
  </si>
  <si>
    <t>Q68DK7 [347-355]</t>
  </si>
  <si>
    <t>Q68DK7 1xAcetyl [K353]</t>
  </si>
  <si>
    <t>O95218 [8-19]</t>
  </si>
  <si>
    <t>O95218 1xAcetyl [K18]</t>
  </si>
  <si>
    <t>Q09472 [1543-1551]</t>
  </si>
  <si>
    <t>Q09472 3xAcetyl [K1546;K1549;K1550]</t>
  </si>
  <si>
    <t>Q9HCI7 [363-376]</t>
  </si>
  <si>
    <t>Q9HCI7 1xAcetyl [K375]</t>
  </si>
  <si>
    <t>carbohydrate metabolic process;cellular carbohydrate metabolic process;cellular macromolecule metabolic process;cellular metabolic process;cellular process;cellular protein metabolic process;co-translational protein modification;glycosylation;macromolecule glycosylation;macromolecule metabolic process;macromolecule modification;metabolic process;peptidyl-amino acid modification;peptidyl-asparagine modification;post-translational protein modification;primary metabolic process;protein glycosylation;protein metabolic process;protein modification process;protein N-linked glycosylation;protein N-linked glycosylation via asparagine</t>
  </si>
  <si>
    <t>cell part;cytoplasmic part;endoplasmic reticulum membrane;endoplasmic reticulum part;integral to membrane;intracellular organelle part;intracellular part;intrinsic to membrane;macromolecular complex;membrane;membrane part;oligosaccharyltransferase complex;organelle membrane;organelle part;protein complex</t>
  </si>
  <si>
    <t>Alternativesplicing;Completeproteome;Congenitaldisorderofglycosylation;Diseasemutation;Endoplasmicreticulum;Glycoprotein;Glycosyltransferase;Membrane;Referenceproteome;Transferase;Transmembrane;Transmembranehelix</t>
  </si>
  <si>
    <t>Oligosaccharyltransferase complex (Stt3A variant);Oligosaccharyltransferase OSTC-I;Oligosaccharyltransferase OSTC-II;Oligosaccharyltransferase OSTC-III</t>
  </si>
  <si>
    <t>P46977</t>
  </si>
  <si>
    <t>P46977 [432-441]</t>
  </si>
  <si>
    <t>Dolichyl-diphosphooligosaccharide--protein glycosyltransferase subunit STT3A OS=Homo sapiens OX=9606 GN=STT3A PE=1 SV=2</t>
  </si>
  <si>
    <t>STT3A</t>
  </si>
  <si>
    <t>P46977 1xAcetyl [K440]</t>
  </si>
  <si>
    <t>P54886 [418-425]</t>
  </si>
  <si>
    <t>P54886 1xAcetyl [K424]</t>
  </si>
  <si>
    <t>P11387 [489-508]</t>
  </si>
  <si>
    <t>P11387 1xAcetyl [K493]</t>
  </si>
  <si>
    <t>Q9UQE7 [852-872]</t>
  </si>
  <si>
    <t>Q9UQE7 1xAcetyl [K871]</t>
  </si>
  <si>
    <t>Q9UKX7 [243-250]</t>
  </si>
  <si>
    <t>Q9UKX7 1xAcetyl [K249]</t>
  </si>
  <si>
    <t>Q16778 [110-121];Q5QNW6 [110-121];Q99879 [110-121];A0A2R8Y619 [106-117];O60814 [110-121]</t>
  </si>
  <si>
    <t>Q16778 1xAcetyl [K117];Q5QNW6 1xAcetyl [K117];Q99879 1xAcetyl [K117];A0A2R8Y619 1xAcetyl [K113];O60814 1xAcetyl [K117]</t>
  </si>
  <si>
    <t>Q9Y2W1 [246-261]</t>
  </si>
  <si>
    <t>O60231 [73-81]</t>
  </si>
  <si>
    <t>O60231 1xAcetyl [K78]</t>
  </si>
  <si>
    <t>P17844 [54-67]</t>
  </si>
  <si>
    <t>P17844 1xAcetyl [K56]</t>
  </si>
  <si>
    <t>P11387 [350-362]</t>
  </si>
  <si>
    <t>P11387 1xAcetyl [K354]</t>
  </si>
  <si>
    <t>O76021 [236-249]</t>
  </si>
  <si>
    <t>O76021 1xAcetyl [K240]</t>
  </si>
  <si>
    <t>O60264 [962-974]</t>
  </si>
  <si>
    <t>O60264 1xAcetyl [K966]</t>
  </si>
  <si>
    <t>Q08945 [28-36]</t>
  </si>
  <si>
    <t>Q08945 1xAcetyl [K33]</t>
  </si>
  <si>
    <t>P19338 [319-333]</t>
  </si>
  <si>
    <t>P19338 1xAcetyl [K324]</t>
  </si>
  <si>
    <t>Q12906 [44-54]</t>
  </si>
  <si>
    <t>Q12906 1xAcetyl [K54]</t>
  </si>
  <si>
    <t>Q9H845 [38-47]</t>
  </si>
  <si>
    <t>Q9H845 1xAcetyl [K41]</t>
  </si>
  <si>
    <t>Q8NI27 [1151-1158]</t>
  </si>
  <si>
    <t>Q8NI27 1xAcetyl [K1156]</t>
  </si>
  <si>
    <t>P05787 [150-160]</t>
  </si>
  <si>
    <t>P05787 1xAcetyl [K158]</t>
  </si>
  <si>
    <t>Q99729 [84-91]</t>
  </si>
  <si>
    <t>Q99729 1xAcetyl [K86]</t>
  </si>
  <si>
    <t>Q9NX58 [321-331]</t>
  </si>
  <si>
    <t>Q9NX58 1xAcetyl [K330]</t>
  </si>
  <si>
    <t>Q14978 [24-36]</t>
  </si>
  <si>
    <t>Q14978 1xAcetyl [K33]</t>
  </si>
  <si>
    <t>Q96EY1 [365-387]</t>
  </si>
  <si>
    <t>Q96EY1 1xAcetyl [K385]</t>
  </si>
  <si>
    <t>alcohol catabolic process;alcohol metabolic process;carbohydrate catabolic process;carbohydrate metabolic process;catabolic process;cellular carbohydrate catabolic process;cellular carbohydrate metabolic process;cellular metabolic process;cellular nitrogen compound metabolic process;cellular process;coenzyme metabolic process;cofactor metabolic process;glucose catabolic process;glucose metabolic process;heterocycle metabolic process;hexose catabolic process;hexose metabolic process;metabolic process;monosaccharide catabolic process;monosaccharide metabolic process;NADP metabolic process;NADPH regeneration;nicotinamide nucleotide metabolic process;nitrogen compound metabolic process;nucleobase-containing compound metabolic process;nucleobase-containing small molecule metabolic process;nucleoside phosphate metabolic process;nucleotide metabolic process;oxidation-reduction process;oxidoreduction coenzyme metabolic process;pentose-phosphate shunt;primary metabolic process;pyridine nucleotide metabolic process;pyridine-containing compound metabolic process;small molecule catabolic process;small molecule metabolic process</t>
  </si>
  <si>
    <t>binding;catalytic activity;coenzyme binding;cofactor binding;DNA binding;histone binding;methylated histone residue binding;NAD binding;nucleic acid binding;nucleotide binding;oxidoreductase activity;oxidoreductase activity, acting on CH-OH group of donors;oxidoreductase activity, acting on the CH-OH group of donors, NAD or NADP as acceptor;phosphogluconate dehydrogenase (decarboxylating) activity;protein binding</t>
  </si>
  <si>
    <t>3D-structure;Alternativesplicing;Completeproteome;DNA-binding;NAD;Nucleus;Oxidoreductase;Phosphoprotein;Polymorphism;Referenceproteome</t>
  </si>
  <si>
    <t>Q49A26</t>
  </si>
  <si>
    <t>Q49A26 [8-18]</t>
  </si>
  <si>
    <t>Cytokine-like nuclear factor N-PAC OS=Homo sapiens OX=9606 GN=GLYR1 PE=1 SV=4</t>
  </si>
  <si>
    <t>GLYR1</t>
  </si>
  <si>
    <t>Q49A26 1xAcetyl [K15]</t>
  </si>
  <si>
    <t>P17096 1xAcetyl [K18]</t>
  </si>
  <si>
    <t>O60885 [69-76]</t>
  </si>
  <si>
    <t>O60885 1xAcetyl [K72]</t>
  </si>
  <si>
    <t>P22626 [154-168]</t>
  </si>
  <si>
    <t>P52948 [1415-1426]</t>
  </si>
  <si>
    <t>P52948 1xAcetyl [K1425]</t>
  </si>
  <si>
    <t>O75643 [1870-1878]</t>
  </si>
  <si>
    <t>O75643 1xAcetyl [K1874]</t>
  </si>
  <si>
    <t>Q14683 [1057-1064]</t>
  </si>
  <si>
    <t>Q14683 1xAcetyl [K1063]</t>
  </si>
  <si>
    <t>anatomical structure development;biosynthetic process;cell activation;cell proliferation;cellular aromatic compound metabolic process;cellular biosynthetic process;cellular component assembly;cellular component organization;cellular component organization or biogenesis;cellular metabolic process;cellular nitrogen compound biosynthetic process;cellular nitrogen compound metabolic process;cellular process;cellular response to chemical stimulus;cellular response to cytokine stimulus;cellular response to interleukin-4;cellular response to organic substance;cellular response to stimulus;developmental process;GMP biosynthetic process;GMP metabolic process;heterocycle biosynthetic process;heterocycle metabolic process;immune system process;leukocyte activation;leukocyte proliferation;lymphocyte activation;lymphocyte proliferation;macromolecular complex assembly;macromolecular complex subunit organization;metabolic process;mononuclear cell proliferation;nitrogen compound metabolic process;nucleobase metabolic process;nucleobase-containing compound biosynthetic process;nucleobase-containing compound metabolic process;nucleobase-containing small molecule metabolic process;nucleoside monophosphate biosynthetic process;nucleoside monophosphate metabolic process;nucleoside phosphate metabolic process;nucleotide biosynthetic process;nucleotide metabolic process;primary metabolic process;protein complex assembly;protein complex subunit organization;protein homooligomerization;protein homotetramerization;protein oligomerization;protein tetramerization;purine base metabolic process;purine nucleoside monophosphate biosynthetic process;purine nucleoside monophosphate metabolic process;purine nucleotide biosynthetic process;purine nucleotide metabolic process;purine ribonucleoside monophosphate biosynthetic process;purine ribonucleoside monophosphate metabolic process;purine ribonucleotide biosynthetic process;purine ribonucleotide metabolic process;purine-containing compound biosynthetic process;purine-containing compound metabolic process;response to chemical stimulus;response to cytokine stimulus;response to interleukin-4;response to organic substance;response to stimulus;retina development in camera-type eye;ribonucleoside monophosphate biosynthetic process;ribonucleoside monophosphate metabolic process;ribonucleotide biosynthetic process;ribonucleotide metabolic process;small molecule metabolic process</t>
  </si>
  <si>
    <t>binding;catalytic activity;cation binding;DNA binding;IMP dehydrogenase activity;ion binding;metal ion binding;nucleic acid binding;nucleotide binding;oxidoreductase activity;oxidoreductase activity, acting on CH-OH group of donors;oxidoreductase activity, acting on the CH-OH group of donors, NAD or NADP as acceptor;RNA binding</t>
  </si>
  <si>
    <t>cell part;cytoplasm;cytoplasmic part;cytosol;extracellular membrane-bounded organelle;extracellular organelle;extracellular region part;extracellular vesicular exosome;intracellular membrane-bounded organelle;intracellular organelle;intracellular organelle part;intracellular part;membrane;membrane-bounded organelle;membrane-bounded vesicle;microbody;microbody membrane;microbody part;nucleus;organelle;organelle membrane;organelle part;peroxisomal membrane;peroxisomal part;vesicle</t>
  </si>
  <si>
    <t>Drug metabolism - other enzymes;Purine metabolism</t>
  </si>
  <si>
    <t>3D-structure;Acetylation;CBSdomain;Completeproteome;Cytoplasm;Directproteinsequencing;DNA-binding;GMPbiosynthesis;Metal-binding;NAD;Nucleus;Oxidoreductase;Phosphoprotein;Polymorphism;Potassium;Purinebiosynthesis;Referenceproteome;Repeat;RNA-binding</t>
  </si>
  <si>
    <t>P12268</t>
  </si>
  <si>
    <t>P12268 [129-136]</t>
  </si>
  <si>
    <t>Inosine-5'-monophosphate dehydrogenase 2 OS=Homo sapiens OX=9606 GN=IMPDH2 PE=1 SV=2</t>
  </si>
  <si>
    <t>IMPDH2</t>
  </si>
  <si>
    <t>P12268 1xAcetyl [K134]</t>
  </si>
  <si>
    <t>Q13151 [155-167]</t>
  </si>
  <si>
    <t>Q13151 1xAcetyl [K159]</t>
  </si>
  <si>
    <t>catalytic activity;methyltransferase activity;N-methyltransferase activity;RNA methyltransferase activity;rRNA (adenine) methyltransferase activity;rRNA (adenine-N6,N6-)-dimethyltransferase activity;rRNA methyltransferase activity;S-adenosylmethionine-dependent methyltransferase activity;transferase activity;transferase activity, transferring one-carbon groups</t>
  </si>
  <si>
    <t>3D-structure;Completeproteome;Methyltransferase;Nucleus;Referenceproteome;RNA-binding;rRNAprocessing;S-adenosyl-L-methionine;Transferase</t>
  </si>
  <si>
    <t>Q9UNQ2</t>
  </si>
  <si>
    <t>Q9UNQ2 [90-97]</t>
  </si>
  <si>
    <t>Probable dimethyladenosine transferase OS=Homo sapiens OX=9606 GN=DIMT1 PE=1 SV=1</t>
  </si>
  <si>
    <t>DIMT1</t>
  </si>
  <si>
    <t>Q9UNQ2 1xAcetyl [K96]</t>
  </si>
  <si>
    <t>A0A2R8Y619</t>
  </si>
  <si>
    <t>A0A2R8Y619 [30-43]</t>
  </si>
  <si>
    <t>Histone H2B type 2-K1 OS=Homo sapiens OX=9606 GN=H2BK1 PE=3 SV=1</t>
  </si>
  <si>
    <t>H2BK1</t>
  </si>
  <si>
    <t>A0A2R8Y619 1xAcetyl [K40]</t>
  </si>
  <si>
    <t>Q14978 [408-419]</t>
  </si>
  <si>
    <t>Q14978 1xAcetyl [K415]</t>
  </si>
  <si>
    <t>Q16695 [20-27]</t>
  </si>
  <si>
    <t>Q16695 1xAcetyl [K24]</t>
  </si>
  <si>
    <t>P48047 [193-201]</t>
  </si>
  <si>
    <t>P48047 1xAcetyl [K199]</t>
  </si>
  <si>
    <t>P16402 [36-47];P10412 [35-46];P16403 [35-46]</t>
  </si>
  <si>
    <t>binding;enzyme binding;mRNA binding;nucleic acid binding;protein binding;RNA binding</t>
  </si>
  <si>
    <t>cell part;intracellular organelle part;intracellular part;macromolecular complex;nuclear body;nuclear part;nuclear speck;nucleoplasm part;organelle part;ribonucleoprotein complex;small nuclear ribonucleoprotein complex;U1 snRNP</t>
  </si>
  <si>
    <t>Alternativesplicing;Coiledcoil;Completeproteome;Hydroxylation;Nucleus;Polymorphism;Referenceproteome</t>
  </si>
  <si>
    <t>Q9Y383</t>
  </si>
  <si>
    <t>Q9Y383 [231-238]</t>
  </si>
  <si>
    <t>Putative RNA-binding protein Luc7-like 2 OS=Homo sapiens OX=9606 GN=LUC7L2 PE=1 SV=2</t>
  </si>
  <si>
    <t>LUC7L2</t>
  </si>
  <si>
    <t>Q9Y383 1xAcetyl [K235]</t>
  </si>
  <si>
    <t>Q5TEC6 [28-37];Q16695 [28-37];P68431 [28-37];Q71DI3 [28-37]</t>
  </si>
  <si>
    <t>Q5TEC6 1xAcetyl [K28];Q16695 1xAcetyl [K28];P68431 1xAcetyl [K28];Q71DI3 1xAcetyl [K28]</t>
  </si>
  <si>
    <t>biological regulation;biosynthetic process;cellular biosynthetic process;cellular component movement;cellular macromolecule biosynthetic process;cellular macromolecule metabolic process;cellular metabolic process;cellular nitrogen compound metabolic process;cellular process;cytoskeleton-dependent intracellular transport;establishment of localization;establishment of localization in cell;establishment of mitochondrion localization;establishment of mitochondrion localization, microtubule-mediated;establishment of organelle localization;establishment of RNA localization;intracellular transport;macromolecule biosynthetic process;macromolecule metabolic process;metabolic process;microtubule-based movement;microtubule-based process;microtubule-based transport;mitochondrion transport along microtubule;mRNA transport;negative regulation of biological process;negative regulation of catabolic process;negative regulation of cellular catabolic process;negative regulation of cellular metabolic process;negative regulation of cellular process;negative regulation of macromolecule metabolic process;negative regulation of metabolic process;negative regulation of mitochondrial RNA catabolic process;negative regulation of nitrogen compound metabolic process;negative regulation of nucleobase-containing compound metabolic process;negative regulation of RNA metabolic process;nitrogen compound metabolic process;nucleic acid metabolic process;nucleic acid transport;nucleobase-containing compound metabolic process;nucleobase-containing compound transport;organelle transport along microtubule;posttranscriptional regulation of gene expression;primary metabolic process;regulation of biological process;regulation of biosynthetic process;regulation of catabolic process;regulation of cellular biosynthetic process;regulation of cellular catabolic process;regulation of cellular component organization;regulation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mitochondrial RNA catabolic process;regulation of mitochondrial translation;regulation of mitochondrion organization;regulation of nitrogen compound metabolic process;regulation of nucleobase-containing compound metabolic process;regulation of organelle organization;regulation of primary metabolic process;regulation of protein metabolic process;regulation of RNA metabolic process;regulation of transcription, DNA-dependent;regulation of translation;RNA biosynthetic process;RNA metabolic process;RNA transport;transcription, DNA-dependent;transport</t>
  </si>
  <si>
    <t>beta-tubulin binding;binding;cytoskeletal protein binding;DNA binding;enzyme binding;microtubule binding;nucleic acid binding;protein binding;RNA binding;single-stranded DNA binding;structure-specific DNA binding;tubulin binding;ubiquitin protein ligase binding</t>
  </si>
  <si>
    <t>cell part;chromosome;condensed chromosome;condensed nuclear chromosome;cytoplasmic part;cytoskeletal part;cytoskeleton;intracellular membrane-bounded organelle;intracellular non-membrane-bounded organelle;intracellular organelle;intracellular organelle part;intracellular part;macromolecular complex;membrane;membrane part;membrane-bounded organelle;microtubule;mitochondrial nucleoid;mitochondrial part;mitochondrion;non-membrane-bounded organelle;nuclear chromosome;nuclear inner membrane;nuclear membrane;nuclear outer membrane;nuclear part;nucleoid;nucleoplasm;nucleus;organelle;organelle inner membrane;organelle membrane;organelle outer membrane;organelle part;outer membrane;perinuclear region of cytoplasm;protein complex;ribonucleoprotein complex</t>
  </si>
  <si>
    <t>Acetylation;Completeproteome;Directproteinsequencing;Diseasemutation;DNA-binding;Leighsyndrome;Membrane;Mitochondrion;mRNAtransport;Nucleus;Polymorphism;Referenceproteome;Repeat;RNA-binding;Transcription;Transcriptionregulation;Transitpeptide;Transport</t>
  </si>
  <si>
    <t>P42704</t>
  </si>
  <si>
    <t>P42704 [452-463]</t>
  </si>
  <si>
    <t>Leucine-rich PPR motif-containing protein, mitochondrial OS=Homo sapiens OX=9606 GN=LRPPRC PE=1 SV=3</t>
  </si>
  <si>
    <t>LRPPRC</t>
  </si>
  <si>
    <t>P42704 1xAcetyl [K453]</t>
  </si>
  <si>
    <t>P62805 1xAcetyl [K32]</t>
  </si>
  <si>
    <t>Q9Y277 [97-110]</t>
  </si>
  <si>
    <t>Q9Y277 1xAcetyl [K109]</t>
  </si>
  <si>
    <t>P14866 [249-264]</t>
  </si>
  <si>
    <t>P14866 1xAcetyl [K264]</t>
  </si>
  <si>
    <t>P78527 [3148-3159]</t>
  </si>
  <si>
    <t>P78527 1xAcetyl [K3158]</t>
  </si>
  <si>
    <t>biological regulation;biosynthetic process;cellular biosynthetic process;cellular macromolecule biosynthetic process;cellular macromolecule metabolic process;cellular metabolic process;cellular process;cellular protein metabolic process;cellular response to chemical stimulus;cellular response to organic substance;cellular response to stimulus;cellular response to stress;cellular response to topologically incorrect protein;cellular response to unfolded protein;cotranslational protein targeting to membrane;endoplasmic reticulum unfolded protein response;ER-nucleus signaling pathway;establishment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transport;macromolecule biosynthetic process;macromolecule metabolic process;metabolic process;primary metabolic process;protein metabolic process;protein targeting;protein targeting to ER;protein targeting to membrane;protein transport;regulation of biological process;regulation of cellular process;response to chemical stimulus;response to endoplasmic reticulum stress;response to organic substance;response to stimulus;response to stress;response to topologically incorrect protein;response to unfolded protein;signal transduction;SRP-dependent cotranslational protein targeting to membrane;translation;transport</t>
  </si>
  <si>
    <t>binding;catalytic activity;GTP binding;GTPase activity;guanyl nucleotide binding;guanyl ribonucleotide binding;hydrolase activity;hydrolase activity, acting on acid anhydrides;hydrolase activity, acting on acid anhydrides, in phosphorus-containing anhydrides;nucleoside-triphosphatase activity;nucleotide binding;purine nucleotide binding;purine ribonucleoside triphosphate binding;purine ribonucleotide binding;pyrophosphatase activity;ribonucleoprotein binding;ribonucleotide binding;signal recognition particle binding</t>
  </si>
  <si>
    <t>cell part;cytoplasmic part;endoplasmic reticulum;endoplasmic reticulum membrane;endoplasmic reticulum part;extracellular membrane-bounded organelle;extracellular organelle;extracellular region part;extracellular vesicular exosome;integral to membrane;intracellular membrane-bounded organelle;intracellular organelle;intracellular organelle part;intracellular part;intrinsic to membrane;macromolecular complex;membrane;membrane part;membrane-bounded organelle;membrane-bounded vesicle;organelle;organelle membrane;organelle part;protein complex;receptor complex;signal recognition particle receptor complex;vesicle</t>
  </si>
  <si>
    <t>3D-structure;Alternativesplicing;Completeproteome;Endoplasmicreticulum;GTP-binding;Membrane;Nucleotide-binding;Phosphoprotein;Receptor;Referenceproteome</t>
  </si>
  <si>
    <t>P08240</t>
  </si>
  <si>
    <t>P08240 [239-246]</t>
  </si>
  <si>
    <t>Signal recognition particle receptor subunit alpha OS=Homo sapiens OX=9606 GN=SRPRA PE=1 SV=2</t>
  </si>
  <si>
    <t>SRPRA</t>
  </si>
  <si>
    <t>P08240 2xAcetyl [K]</t>
  </si>
  <si>
    <t>P51532 [400-408]</t>
  </si>
  <si>
    <t>P51532 1xAcetyl [K405]</t>
  </si>
  <si>
    <t>P54727 [1-14]</t>
  </si>
  <si>
    <t>P54727 1xAcetyl [K6]</t>
  </si>
  <si>
    <t>O75691 [2732-2745]</t>
  </si>
  <si>
    <t>O75691 1xAcetyl [K2744]</t>
  </si>
  <si>
    <t>Q9UQE7 [437-447]</t>
  </si>
  <si>
    <t>Q9UQE7 1xAcetyl [K445]</t>
  </si>
  <si>
    <t>Q9NW64 [202-215]</t>
  </si>
  <si>
    <t>Q9NW64 1xAcetyl [K212]</t>
  </si>
  <si>
    <t>anatomical structure formation involved in morphogenesis;angiogenesis;biological regulation;biosynthetic process;cell differentiation;cellular biosynthetic process;cellular chemical homeostasis;cellular component assembly;cellular component organization;cellular component organization or biogenesis;cellular developmental process;cellular homeostasis;cellular ion homeostasis;cellular metabolic process;cellular nitrogen compound biosynthetic process;cellular nitrogen compound metabolic process;cellular process;chemical homeostasis;cofactor biosynthetic process;cofactor metabolic process;developmental process;erythrocyte differentiation;generation of precursor metabolites and energy;heme biosynthetic process;heme metabolic process;heterocycle biosynthetic process;heterocycle metabolic process;homeostatic process;ion homeostasis;macromolecular complex assembly;macromolecular complex subunit organization;membrane depolarization;metabolic process;mitochondrial depolarization;myeloid cell differentiation;negative regulation of ATPase activity;negative regulation of biological process;negative regulation of catalytic activity;negative regulation of cell proliferation;negative regulation of cellular metabolic process;negative regulation of cellular process;negative regulation of endothelial cell proliferation;negative regulation of epithelial cell proliferation;negative regulation of hydrolase activity;negative regulation of metabolic process;negative regulation of molecular function;negative regulation of nitrogen compound metabolic process;negative regulation of nucleobase-containing compound metabolic process;negative regulation of nucleotide metabolic process;nitrogen compound metabolic process;pigment biosynthetic process;pigment metabolic process;porphyrin-containing compound biosynthetic process;porphyrin-containing compound metabolic process;protein complex assembly;protein complex subunit organization;protein homooligomerization;protein homotetramerization;protein oligomerization;protein tetramerization;reactive oxygen species metabolic process;regulation of ATPase activity;regulation of biological process;regulation of biological quality;regulation of catabolic process;regulation of catalytic activity;regulation of cell proliferation;regulation of cellular catabolic process;regulation of cellular metabolic process;regulation of cellular process;regulation of endothelial cell proliferation;regulation of epithelial cell proliferation;regulation of hydrolase activity;regulation of membrane potential;regulation of metabolic process;regulation of mitochondrial membrane potential;regulation of molecular function;regulation of nitrogen compound metabolic process;regulation of nucleobase-containing compound metabolic process;regulation of nucleotide catabolic process;regulation of nucleotide metabolic process;regulation of primary metabolic process;regulation of purine nucleotide catabolic process;tetrapyrrole biosynthetic process;tetrapyrrole metabolic process</t>
  </si>
  <si>
    <t>angiostatin binding;ATPase binding;ATPase inhibitor activity;ATPase regulator activity;binding;calmodulin binding;enzyme binding;enzyme inhibitor activity;enzyme regulator activity;identical protein binding;nucleoside-triphosphatase regulator activity;protein binding;protein dimerization activity;protein homodimerization activity</t>
  </si>
  <si>
    <t>cell part;cell surface;cytoplasmic part;intracellular membrane-bounded organelle;intracellular organelle;intracellular part;membrane-bounded organelle;mitochondrion;organelle</t>
  </si>
  <si>
    <t>Alternativesplicing;Coiledcoil;Completeproteome;Directproteinsequencing;Mitochondrion;Referenceproteome;Transitpeptide</t>
  </si>
  <si>
    <t>Q9UII2</t>
  </si>
  <si>
    <t>Q9UII2 [65-72]</t>
  </si>
  <si>
    <t>ATPase inhibitor, mitochondrial OS=Homo sapiens OX=9606 GN=ATP5IF1 PE=1 SV=1</t>
  </si>
  <si>
    <t>ATP5IF1</t>
  </si>
  <si>
    <t>Q9UII2 1xAcetyl [K71]</t>
  </si>
  <si>
    <t>P18859 [35-46]</t>
  </si>
  <si>
    <t>P18859 1xAcetyl [K41]</t>
  </si>
  <si>
    <t>anatomical structure development;biological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organization;developmental process;hemopoiesis;hemopoietic or lymphoid organ development;macromolecule biosynthetic process;macromolecule metabolic process;macromolecule modification;metabolic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 development;organelle organization;pattern specification process;positive regulation of biological process;positive regulation of catalytic activity;positive regulation of cell proliferation;positive regulation of cellular metabolic process;positive regulation of cellular process;positive regulation of cellular protein metabolic process;positive regulation of fibroblast proliferation;positive regulation of ligase activity;positive regulation of macromolecule metabolic process;positive regulation of metabolic process;positive regulation of molecular function;positive regulation of protein metabolic process;positive regulation of protein modification process;positive regulation of protein ubiquitination;positive regulation of ubiquitin-protein ligase activity;post-translational protein modification;primary metabolic process;protein metabolic process;protein modification by small protein conjugation;protein modification by small protein conjugation or removal;protein modification process;protein sumoylation;regulation of biological process;regulation of biosynthetic process;regulation of catalytic activity;regulation of cell proliferation;regulation of cellular biosynthetic process;regulation of cellular macromolecule biosynthetic process;regulation of cellular metabolic process;regulation of cellular process;regulation of cellular protein metabolic process;regulation of fibroblast proliferation;regulation of gene expression;regulation of ligase activity;regulation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protein metabolic process;regulation of protein modification process;regulation of protein ubiquitination;regulation of RNA metabolic process;regulation of transcription from RNA polymerase II promoter;regulation of transcription, DNA-dependent;regulation of ubiquitin-protein ligase activity;RNA biosynthetic process;RNA metabolic process;segment specification;transcription, DNA-dependent</t>
  </si>
  <si>
    <t>binding;cation binding;ion binding;metal ion binding;protein binding;protein domain specific binding;RING-like zinc finger domain binding;transition metal ion binding;zinc ion binding</t>
  </si>
  <si>
    <t>cell part;cytoplasm;intracellular membrane-bounded organelle;intracellular organelle;intracellular organelle part;intracellular part;macromolecular complex;membrane-bounded organelle;nuclear part;nucleoplasm;nucleus;organelle;organelle part;PcG protein complex;PRC1 complex;protein complex;ubiquitin ligase complex</t>
  </si>
  <si>
    <t>3D-structure;Chromatinregulator;Completeproteome;Cytoplasm;Metal-binding;Nucleus;Polymorphism;Proto-oncogene;Referenceproteome;Repressor;Transcription;Transcriptionregulation;Ublconjugation;Zinc;Zinc-finger</t>
  </si>
  <si>
    <t>BMI1-HPH1-HPH2 complex;CEN complex;hPRC1L complex;Polycomb repressive complex;Polycomb repressive complex 1 (PRC1, hPRC-H);Ubiquitin E3 ligase (BMI1, SPOP, CUL3)</t>
  </si>
  <si>
    <t>P35226</t>
  </si>
  <si>
    <t>P35226 [154-162]</t>
  </si>
  <si>
    <t>Polycomb complex protein BMI-1 OS=Homo sapiens OX=9606 GN=BMI1 PE=1 SV=2</t>
  </si>
  <si>
    <t>BMI1</t>
  </si>
  <si>
    <t>P35226 1xAcetyl [K161]</t>
  </si>
  <si>
    <t>P38159 [10-22];Q96E39 [10-22]</t>
  </si>
  <si>
    <t>RBMXL1</t>
  </si>
  <si>
    <t>P38159 1xAcetyl [K22];Q96E39 1xAcetyl [K22]</t>
  </si>
  <si>
    <t>P38159 [211-223];Q96E39 [211-223]</t>
  </si>
  <si>
    <t>P38159 1xAcetyl [K217];Q96E39 1xAcetyl [K217]</t>
  </si>
  <si>
    <t>P10809 [126-133]</t>
  </si>
  <si>
    <t>P10809 1xAcetyl [K130]</t>
  </si>
  <si>
    <t>P16402 [36-53];P10412 [35-52];P16403 [35-52]</t>
  </si>
  <si>
    <t>Q08211 [796-809]</t>
  </si>
  <si>
    <t>Q08211 1xAcetyl [K806]</t>
  </si>
  <si>
    <t>Q9HC52 [78-86]</t>
  </si>
  <si>
    <t>Q9HC52 1xAcetyl [K82]</t>
  </si>
  <si>
    <t>P11388 [255-265]</t>
  </si>
  <si>
    <t>P11388 1xAcetyl [K261]</t>
  </si>
  <si>
    <t>P09874 [240-253]</t>
  </si>
  <si>
    <t>P09874 1xAcetyl [K249]</t>
  </si>
  <si>
    <t>biological regulation;carboxylic acid metabolic process;cellular ketone metabolic process;cellular metabolic process;cellular process;metabolic process;monocarboxylic acid metabolic process;organic acid metabolic process;oxoacid metabolic process;pyruvate metabolic process;regulation of acetyl-CoA biosynthetic process from pyruvate;regulation of biological process;regulation of biosynthetic process;regulation of cellular biosynthetic process;regulation of cellular ketone metabolic process;regulation of cellular metabolic process;regulation of cellular process;regulation of coenzyme metabolic process;regulation of cofactor metabolic process;regulation of metabolic process;small molecule metabolic process</t>
  </si>
  <si>
    <t>catalytic activity;transferase activity;transferase activity, transferring acyl groups</t>
  </si>
  <si>
    <t>cell part;cytoplasmic part;intracellular organelle lumen;intracellular organelle part;intracellular part;membrane-enclosed lumen;mitochondrial matrix;mitochondrial part;organelle lumen;organelle part</t>
  </si>
  <si>
    <t>3D-structure;Acetylation;Alternativesplicing;Completeproteome;Lipoyl;Mitochondrion;Phosphoprotein;Polymorphism;Referenceproteome;Transitpeptide</t>
  </si>
  <si>
    <t>O00330</t>
  </si>
  <si>
    <t>O00330 [385-398]</t>
  </si>
  <si>
    <t>Pyruvate dehydrogenase protein X component, mitochondrial OS=Homo sapiens OX=9606 GN=PDHX PE=1 SV=3</t>
  </si>
  <si>
    <t>PDHX</t>
  </si>
  <si>
    <t>O00330 1xAcetyl [K394]</t>
  </si>
  <si>
    <t>cell part;cytoplasmic part;intracellular membrane-bounded organelle;intracellular non-membrane-bounded organelle;intracellular organelle;intracellular organelle part;intracellular part;macromolecular complex;membrane;membrane-bounded organelle;mitochondrial inner membrane;mitochondrial membrane;mitochondrial part;non-membrane-bounded organelle;nuclear membrane;nuclear part;nucleus;organelle;organelle inner membrane;organelle membrane;organelle part;ribonucleoprotein complex;ribosome</t>
  </si>
  <si>
    <t>3D-structure;Completeproteome;Mitochondrion;Referenceproteome;Ribonucleoprotein;Ribosomalprotein;Transitpeptide</t>
  </si>
  <si>
    <t>P49406</t>
  </si>
  <si>
    <t>P49406 [171-181]</t>
  </si>
  <si>
    <t>39S ribosomal protein L19, mitochondrial OS=Homo sapiens OX=9606 GN=MRPL19 PE=1 SV=2</t>
  </si>
  <si>
    <t>MRPL19</t>
  </si>
  <si>
    <t>P49406 1xAcetyl [K178]</t>
  </si>
  <si>
    <t>P18887 [428-436]</t>
  </si>
  <si>
    <t>P18887 1xAcetyl [K431]</t>
  </si>
  <si>
    <t>3D-structure;Acetylation;Alternativesplicing;Coiledcoil;Completeproteome;Glycoprotein;Isomerase;Polymorphism;Referenceproteome;Rotamase</t>
  </si>
  <si>
    <t>Q6UX04</t>
  </si>
  <si>
    <t>Q6UX04 [326-333]</t>
  </si>
  <si>
    <t>Spliceosome-associated protein CWC27 homolog OS=Homo sapiens OX=9606 GN=CWC27 PE=1 SV=1</t>
  </si>
  <si>
    <t>CWC27</t>
  </si>
  <si>
    <t>Q6UX04 1xAcetyl [K331]</t>
  </si>
  <si>
    <t>Q16718 [56-66]</t>
  </si>
  <si>
    <t>Q16718 1xAcetyl [K60]</t>
  </si>
  <si>
    <t>anatomical structure development;anatomical structure morphogenesis;anterior/posterior pattern specification;biological regulation;determination of bilateral symmetry;determination of digestive tract left/right asymmetry;determination of left/right asymmetry in nervous system;determination of left/right symmetry;determination of liver left/right asymmetry;determination of pancreatic left/right asymmetry;developmental process;heart looping;lung development;negative regulation of biological process;negative regulation of cell differentiation;negative regulation of cellular process;negative regulation of developmental process;organ development;pattern specification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DNA-dependent;regionalization;regulation of biological process;regulation of biosynthetic process;regulation of cell differentiation;regulation of cellular biosynthetic process;regulation of cellular macromolecule biosynthetic process;regulation of cellular metabolic process;regulation of cellular process;regulation of developmental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DNA-dependent;somatic stem cell maintenance;specification of symmetry;stem cell maintenance;tube morphogenesis</t>
  </si>
  <si>
    <t>binding;cation binding;core promoter proximal region DNA binding;core promoter proximal region sequence-specific DNA binding;DNA binding;ion binding;metal ion binding;nucleic acid binding;nucleic acid binding transcription factor activity;regulatory region DNA binding;regulatory region nucleic acid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activity;transcription regulatory region DNA binding;transcription regulatory region sequence-specific DNA binding</t>
  </si>
  <si>
    <t>3D-structure;Activator;Alternativesplicing;Completeproteome;Cytoplasm;Developmentalprotein;Differentiation;Diseasemutation;DNA-binding;Heterotaxy;Metal-binding;Neurogenesis;Nucleus;Polymorphism;Referenceproteome;Repeat;Transcription;Transcriptionregulation;Tripletrepeatexpansion;Zinc;Zinc-finger</t>
  </si>
  <si>
    <t>O60481</t>
  </si>
  <si>
    <t>O60481 [321-337]</t>
  </si>
  <si>
    <t>Zinc finger protein ZIC 3 OS=Homo sapiens OX=9606 GN=ZIC3 PE=1 SV=1</t>
  </si>
  <si>
    <t>ZIC3</t>
  </si>
  <si>
    <t>O60481 1xAcetyl [K326]</t>
  </si>
  <si>
    <t>P12270 1xAcetyl [K748]</t>
  </si>
  <si>
    <t>Completeproteome;Leucine-richrepeat;Polymorphism;Referenceproteome;Repeat</t>
  </si>
  <si>
    <t>A6NIV6</t>
  </si>
  <si>
    <t>A6NIV6 [537-547]</t>
  </si>
  <si>
    <t>Leucine-rich repeat and IQ domain-containing protein 4 OS=Homo sapiens OX=9606 GN=LRRIQ4 PE=4 SV=2</t>
  </si>
  <si>
    <t>LRRIQ4</t>
  </si>
  <si>
    <t>A6NIV6 3xAcetyl [K538;K542;K]</t>
  </si>
  <si>
    <t>P52272 1xAcetyl [K120]</t>
  </si>
  <si>
    <t>P61326 [63-82]</t>
  </si>
  <si>
    <t>P61326 1xAcetyl [K71]</t>
  </si>
  <si>
    <t>Q9BSK1</t>
  </si>
  <si>
    <t>Q9BSK1 [291-299]</t>
  </si>
  <si>
    <t>Zinc finger protein 577 OS=Homo sapiens OX=9606 GN=ZNF577 PE=2 SV=3</t>
  </si>
  <si>
    <t>ZNF577</t>
  </si>
  <si>
    <t>Q9BSK1 1xAcetyl [K296]</t>
  </si>
  <si>
    <t>Q9Y5B9 [336-346]</t>
  </si>
  <si>
    <t>Q9Y5B9 1xAcetyl [K346]</t>
  </si>
  <si>
    <t>Q00325 [102-117]</t>
  </si>
  <si>
    <t>Q00325 1xAcetyl [K112]</t>
  </si>
  <si>
    <t>Q13838 [49-58]</t>
  </si>
  <si>
    <t>Q13838 1xAcetyl [K53]</t>
  </si>
  <si>
    <t>O76021 [392-403]</t>
  </si>
  <si>
    <t>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process;gene expression;macromolecule biosynthetic process;macromolecule metabolic process;metabolic process;mitochondrial RNA metabolic process;mitochondrion organization;nitrogen compound metabolic process;nucleic acid metabolic process;nucleobase-containing compound metabolic process;organelle organization;primary metabolic process;RNA biosynthetic process;RNA metabolic process;transcription from mitochondrial promoter;transcription initiation from mitochondrial promoter;transcription initiation, DNA-dependent;transcription, DNA-dependent</t>
  </si>
  <si>
    <t>binding;catalytic activity;DNA binding;DNA-directed RNA polymerase activity;nucleic acid binding;nucleotidyltransferase activity;RNA polymerase activity;transferase activity;transferase activity, transferring phosphorus-containing groups</t>
  </si>
  <si>
    <t>cell part;cytoplasmic part;intracellular membrane-bounded organelle;intracellular non-membrane-bounded organelle;intracellular organelle;intracellular organelle lumen;intracellular organelle part;intracellular part;membrane-bounded organelle;membrane-enclosed lumen;mitochondrial matrix;mitochondrial nucleoid;mitochondrial part;mitochondrion;non-membrane-bounded organelle;nucleoid;organelle;organelle lumen;organelle part</t>
  </si>
  <si>
    <t>3D-structure;Completeproteome;DNA-directedRNApolymerase;Mitochondrion;Nucleotidyltransferase;Polymorphism;Referenceproteome;Transcription;Transferase;Transitpeptide</t>
  </si>
  <si>
    <t>O00411</t>
  </si>
  <si>
    <t>O00411 [395-411]</t>
  </si>
  <si>
    <t>DNA-directed RNA polymerase, mitochondrial OS=Homo sapiens OX=9606 GN=POLRMT PE=1 SV=2</t>
  </si>
  <si>
    <t>POLRMT</t>
  </si>
  <si>
    <t>O00411 1xAcetyl [K402]</t>
  </si>
  <si>
    <t>P84243 [11-18];Q5TEC6 [11-18]</t>
  </si>
  <si>
    <t>P84243 1xAcetyl [K15];Q5TEC6 1xAcetyl [K15]</t>
  </si>
  <si>
    <t>aerobic respiration;cellular metabolic process;cellular process;cellular respiration;electron transport chain;energy derivation by oxidation of organic compounds;generation of precursor metabolites and energy;metabolic process;mitochondrial electron transport, ubiquinol to cytochrome c;oxidation-reduction process;oxidative phosphorylation;phosphate-containing compound metabolic process;phosphorus metabolic process;phosphorylation;respiratory electron transport chain;small molecule metabolic process</t>
  </si>
  <si>
    <t>cell part;cytoplasmic part;intracellular membrane-bounded organelle;intracellular organelle;intracellular organelle part;intracellular part;membrane;membrane part;membrane-bounded organelle;mitochondrial inner membrane;mitochondrial membrane;mitochondrial membrane part;mitochondrial part;mitochondrial respiratory chain;mitochondrion;organelle;organelle inner membrane;organelle membrane;organelle part;respiratory chain</t>
  </si>
  <si>
    <t>Acetylation;Completeproteome;Disulfidebond;Electrontransport;Membrane;Mitochondrion;Mitochondrioninnermembrane;Polymorphism;Referenceproteome;Respiratorychain;Transitpeptide;Transport</t>
  </si>
  <si>
    <t>P07919</t>
  </si>
  <si>
    <t>P07919 [35-42]</t>
  </si>
  <si>
    <t>Cytochrome b-c1 complex subunit 6, mitochondrial OS=Homo sapiens OX=9606 GN=UQCRH PE=1 SV=2</t>
  </si>
  <si>
    <t>UQCRH</t>
  </si>
  <si>
    <t>P07919 1xAcetyl [K42]</t>
  </si>
  <si>
    <t>O75475 [518-530]</t>
  </si>
  <si>
    <t>O75475 1xAcetyl [K524]</t>
  </si>
  <si>
    <t>Q14978 1xAcetyl [K251]</t>
  </si>
  <si>
    <t>biosynthetic process;cellular biosynthetic process;cellular macromolecule biosynthetic process;cellular macromolecule metabolic process;cellular metabolic process;cellular process;cellular protein metabolic process;establishment of localization;gene expression;macromolecule biosynthetic process;macromolecule metabolic process;metabolic process;primary metabolic process;protein metabolic process;translation;translational initiation;transmembrane transport;transport</t>
  </si>
  <si>
    <t>binding;catalytic activity;GTP binding;GTPase activity;guanyl nucleotide binding;guanyl ribonucleotide binding;hydrolase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binding;RNA binding;translation factor activity, nucleic acid binding;translation initiation factor activity</t>
  </si>
  <si>
    <t>cell part;cytoplasm;cytoplasmic part;cytosol;extracellular membrane-bounded organelle;extracellular organelle;extracellular region part;extracellular vesicular exosome;intracellular part;membrane-bounded organelle;membrane-bounded vesicle;organelle;vesicle</t>
  </si>
  <si>
    <t>Acetylation;Completeproteome;Directproteinsequencing;GTP-binding;Initiationfactor;Nucleotide-binding;Phosphoprotein;Polymorphism;Proteinbiosynthesis;Referenceproteome</t>
  </si>
  <si>
    <t>P41091</t>
  </si>
  <si>
    <t>P41091 [427-445]</t>
  </si>
  <si>
    <t>Eukaryotic translation initiation factor 2 subunit 3 OS=Homo sapiens OX=9606 GN=EIF2S3 PE=1 SV=3</t>
  </si>
  <si>
    <t>EIF2S3</t>
  </si>
  <si>
    <t>P41091 1xAcetyl [K440]</t>
  </si>
  <si>
    <t>P16402 [99-110];P10412 [98-109];P16403 [98-109];Q02539 [101-112]</t>
  </si>
  <si>
    <t>amine biosynthetic process;amine metabolic process;betaine biosynthetic process;betaine metabolic process;biosynthetic process;carboxylic acid biosynthetic process;carboxylic acid catabolic process;carboxylic acid metabolic process;carnitine biosynthetic process;carnitine metabolic process;carnitine metabolic process, CoA-linked;catabolic process;cellular amine metabolic process;cellular amino acid biosynthetic process;cellular amino acid metabolic process;cellular biosynthetic process;cellular catabolic process;cellular ketone metabolic process;cellular lipid catabolic process;cellular lipid metabolic process;cellular metabolic process;cellular nitrogen compound biosynthetic process;cellular nitrogen compound metabolic process;cellular process;fatty acid beta-oxidation;fatty acid beta-oxidation using acyl-CoA dehydrogenase;fatty acid catabolic process;fatty acid metabolic process;fatty acid oxidation;lipid catabolic process;lipid metabolic process;lipid modification;lipid oxidation;medium-chain fatty acid catabolic process;medium-chain fatty acid metabolic process;metabolic process;monocarboxylic acid catabolic process;monocarboxylic acid metabolic process;nitrogen compound metabolic process;organic acid biosynthetic process;organic acid catabolic process;organic acid metabolic process;oxidation-reduction process;oxoacid metabolic process;primary metabolic process;small molecule biosynthetic process;small molecule catabolic process;small molecule metabolic process</t>
  </si>
  <si>
    <t>acyl-CoA dehydrogenase activity;binding;catalytic activity;coenzyme binding;cofactor binding;flavin adenine dinucleotide binding;identical protein binding;medium-chain-acyl-CoA dehydrogenase activity;oxidoreductase activity;oxidoreductase activity, acting on the CH-CH group of donors;protein binding</t>
  </si>
  <si>
    <t>axon;cell part;cell projection;cytoplasmic part;extracellular membrane-bounded organelle;extracellular organelle;extracellular region part;extracellular vesicular exosome;intracellular membrane-bounded organelle;intracellular organelle;intracellular organelle lumen;intracellular organelle part;intracellular part;membrane-bounded organelle;membrane-bounded vesicle;membrane-enclosed lumen;mitochondrial matrix;mitochondrial part;mitochondrion;neuron projection;nucleus;organelle;organelle lumen;organelle part;vesicle</t>
  </si>
  <si>
    <t>beta-Alanine metabolism;Fatty acid metabolism;PPAR signaling pathway;Propanoate metabolism;Valine, leucine and isoleucine degradation</t>
  </si>
  <si>
    <t>3D-structure;Acetylation;Alternativesplicing;Completeproteome;Directproteinsequencing;Diseasemutation;FAD;Fattyacidmetabolism;Flavoprotein;Lipidmetabolism;Mitochondrion;Oxidoreductase;Polymorphism;Referenceproteome;Transitpeptide</t>
  </si>
  <si>
    <t>P11310</t>
  </si>
  <si>
    <t>P11310 [249-259]</t>
  </si>
  <si>
    <t>Medium-chain specific acyl-CoA dehydrogenase, mitochondrial OS=Homo sapiens OX=9606 GN=ACADM PE=1 SV=1</t>
  </si>
  <si>
    <t>ACADM</t>
  </si>
  <si>
    <t>P11310 1xAcetyl [K256]</t>
  </si>
  <si>
    <t>Q8IYB3 [155-163]</t>
  </si>
  <si>
    <t>Q8IYB3 1xAcetyl [K159]</t>
  </si>
  <si>
    <t>P84243 [74-84];Q16695 [74-84];P68431 [74-84];Q71DI3 [74-84]</t>
  </si>
  <si>
    <t>Histone H3.3 OS=Homo sapiens OX=9606 GN=H3-3B PE=1 SV=2;Histone H3.1t OS=Homo sapiens OX=9606 GN=H3-4 PE=1 SV=3;Histone H3.1 OS=Homo sapiens OX=9606 GN=H3C12 PE=1 SV=2;Histone H3.2 OS=Homo sapiens OX=9606 GN=H3C13 PE=1 SV=3</t>
  </si>
  <si>
    <t>P84243 1xAcetyl [K80];Q16695 1xAcetyl [K80];P68431 1xAcetyl [K80];Q71DI3 1xAcetyl [K80]</t>
  </si>
  <si>
    <t>Q5JTH9 [1015-1022]</t>
  </si>
  <si>
    <t>Q5JTH9 1xAcetyl [K1021]</t>
  </si>
  <si>
    <t>Q8IYB3 1xAcetyl [K36]</t>
  </si>
  <si>
    <t>Q9NWH9 [27-35]</t>
  </si>
  <si>
    <t>Q9NWH9 1xAcetyl [K31]</t>
  </si>
  <si>
    <t>P02545 1xAcetyl [K32]</t>
  </si>
  <si>
    <t>P84243 [19-27];Q5TEC6 [19-27];P68431 [19-27];Q71DI3 [19-27]</t>
  </si>
  <si>
    <t>Histone H3.3 OS=Homo sapiens OX=9606 GN=H3-3B PE=1 SV=2;Histone H3-7 OS=Homo sapiens OX=9606 GN=H3-7 PE=1 SV=1;Histone H3.1 OS=Homo sapiens OX=9606 GN=H3C12 PE=1 SV=2;Histone H3.2 OS=Homo sapiens OX=9606 GN=H3C13 PE=1 SV=3</t>
  </si>
  <si>
    <t>P84243 1xAcetyl [K24];Q5TEC6 1xAcetyl [K24];P68431 1xAcetyl [K24];Q71DI3 1xAcetyl [K24]</t>
  </si>
  <si>
    <t>Q14103 [184-197]</t>
  </si>
  <si>
    <t>Q08945 [414-422]</t>
  </si>
  <si>
    <t>Q08945 1xAcetyl [K421]</t>
  </si>
  <si>
    <t>Q03164 [1140-1148]</t>
  </si>
  <si>
    <t>Q03164 1xAcetyl [K1147]</t>
  </si>
  <si>
    <t>anatomical structure homeostasis;B cell activation;B cell activation involved in immune response;biological regulation;blastocyst growth;cell activation;cell activation involved in immune response;cell cycle;cell cycle arrest;cell cycle checkpoint;cell cycle process;cell proliferation;cellular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response to stimulus;cellular response to stress;chromosome organization;developmental growth;developmental process;DNA conformation change;DNA damage checkpoint;DNA damage response, signal transduction by p53 class mediator;DNA duplex unwinding;DNA geometric change;DNA integrity checkpoint;DNA metabolic process;DNA recombination;DNA repair;double-strand break repair;double-strand break repair via homologous recombination;G2/M transition checkpoint;G2/M transition DNA damage checkpoint;G2/M transition of mitotic cell cycle;growth;homeostatic process;immune effector process;immune system process;intracellular signal transduction;isotype switching;leukocyte activation;leukocyte activation involved in immune response;lymphocyte activation;lymphocyte activation involved in immune response;macromolecule metabolic process;meiotic cell cycle;metabolic process;mitotic cell cycle checkpoint;mitotic cell cycle G2/M transition checkpoint;mitotic cell cycle G2/M transition DNA damage checkpoint;multicellular organismal process;negative regulation of biological process;negative regulation of cell cycle;negative regulation of cellular process;neurological system process;neuromuscular process;neuromuscular process controlling balance;nitrogen compound metabolic process;nucleic acid metabolic process;nucleobase-containing compound metabolic process;organelle organization;positive regulation of biological process;positive regulation of catalytic activity;positive regulation of cellular metabolic process;positive regulation of cellular process;positive regulation of cellular protein metabolic process;positive regulation of kinase activity;positive regulation of macromolecule metabolic process;positive regulation of metabolic process;positive regulation of molecular function;positive regulation of phosphate metabolic process;positive regulation of phosphorus metabolic process;positive regulation of phosphorylation;positive regulation of protein autophosphorylation;positive regulation of protein metabolic process;positive regulation of protein modification process;positive regulation of protein phosphorylation;positive regulation of transferase activity;primary metabolic process;recombinational repair;regulation of biological process;regulation of biological quality;regulation of biosynthetic process;regulation of catalytic activity;regulation of cell cycle;regulation of cell cycle arrest;regulation of cell cycle process;regulation of cellular biosynthetic process;regulation of cellular macromolecule biosynthetic process;regulation of cellular metabolic process;regulation of cellular process;regulation of cellular protein metabolic process;regulation of DNA metabolic process;regulation of DNA replication;regulation of DNA-dependent DNA replication;regulation of DNA-dependent DNA replication initiation;regulation of G2/M transition of mitotic cell cycle;regulation of interphase of mitotic cell cycle;regulation of kinase activity;regulation of macromolecule biosynthetic process;regulation of macromolecule metabolic process;regulation of metabolic process;regulation of mitotic cell cycle;regulation of molecular function;regulation of nitrogen compound metabolic process;regulation of nucleobase-containing compound metabolic process;regulation of phosphate metabolic process;regulation of phosphorus metabolic process;regulation of phosphorylation;regulation of primary metabolic process;regulation of protein autophosphorylation;regulation of protein metabolic process;regulation of protein modification process;regulation of protein phosphorylation;regulation of transferase activity;response to DNA damage stimulus;response to stimulus;response to stress;signal transduction;signal transduction by p53 class mediator;signal transduction in response to DNA damage;somatic cell DNA recombination;somatic diversification of immune receptors;somatic diversification of immune receptors via germline recombination within a single locus;somatic diversification of immunoglobulins;somatic diversification of immunoglobulins involved in immune response;somatic recombination of immunoglobulin gene segments;somatic recombination of immunoglobulin genes involved in immune response;system process;telomere maintenance;telomere organization</t>
  </si>
  <si>
    <t>binding;damaged DNA binding;DNA binding;nucleic acid binding;protein binding;protein N-terminus binding;transcription factor binding</t>
  </si>
  <si>
    <t>cell part;chromosomal part;chromosome, telomeric region;inclusion body;intracellular membrane-bounded organelle;intracellular non-membrane-bounded organelle;intracellular organelle;intracellular organelle part;intracellular part;macromolecular complex;membrane-bounded organelle;Mre11 complex;non-membrane-bounded organelle;nuclear body;nuclear chromosome part;nuclear chromosome, telomeric region;nuclear inclusion body;nuclear part;nucleolus;nucleoplasm;nucleoplasm part;nucleus;organelle;organelle part;PML body;protein complex;replication fork;site of double-strand break</t>
  </si>
  <si>
    <t>Homologous recombination</t>
  </si>
  <si>
    <t>Cellcycle;Chromosome;Completeproteome;Directproteinsequencing;Diseasemutation;DNAdamage;DNArepair;Meiosis;Nucleus;Phosphoprotein;Polymorphism;Referenceproteome;Telomere</t>
  </si>
  <si>
    <t>ATM-NBS1 complex;BASC complex (BRCA1-associated genome surveillance complex);BRCA1-BARD1-BACH1-DNA damage complex II;BRCA1-RAD50-MRE11-NBS1 complex;DNA double-strand break end-joining complex;MDC1-MRE11-RAD50-NBS1 complex;MDC1-MRN-ATM-FANCD2 complex;MRE11A-RAD50-NBN-TRF2 complex;MRN complex (MRE11-RAD50-NBN complex);MRN complex (MRE11-RAD50-NBS1 complex);MRN-TRRAP complex (MRE11A-RAD50-NBN-TRRAP complex);PTIP-DNA damage response complex;RAD50-MRE11-NBN-p200-p350 complex</t>
  </si>
  <si>
    <t>O60934</t>
  </si>
  <si>
    <t>O60934 [539-546]</t>
  </si>
  <si>
    <t>Nibrin OS=Homo sapiens OX=9606 GN=NBN PE=1 SV=1</t>
  </si>
  <si>
    <t>NBN</t>
  </si>
  <si>
    <t>O60934 1xAcetyl [K544]</t>
  </si>
  <si>
    <t>biological regulation;cellular process;cellular response to chemical stimulus;cellular response to hypoxia;cellular response to oxygen levels;cellular response to stimulus;cellular response to stress;positive regulation of apoptosis;positive regulation of biological process;positive regulation of cardiac muscle cell apoptosis;positive regulation of cell death;positive regulation of cellular metabolic process;positive regulation of cellular process;positive regulation of cellular protein metabolic process;positive regulation of macromolecule metabolic process;positive regulation of metabolic process;positive regulation of muscle cell apoptosis;positive regulation of phosphate metabolic process;positive regulation of phosphorus metabolic process;positive regulation of phosphorylation;positive regulation of programmed cell death;positive regulation of protein metabolic process;positive regulation of protein modification process;positive regulation of protein phosphorylation;positive regulation of striated muscle cell apoptosis;regulation of apoptosis;regulation of biological process;regulation of cardiac muscle cell apoptosis;regulation of cell death;regulation of cellular metabolic process;regulation of cellular process;regulation of cellular protein metabolic process;regulation of establishment of protein localization;regulation of localization;regulation of macromolecule metabolic process;regulation of metabolic process;regulation of muscle cell apoptosis;regulation of phosphate metabolic process;regulation of phosphorus metabolic process;regulation of phosphorylation;regulation of primary metabolic process;regulation of programmed cell death;regulation of protein localization;regulation of protein metabolic process;regulation of protein modification process;regulation of protein phosphorylation;regulation of protein transport;regulation of striated muscle cell apoptosis;regulation of transport;response to chemical stimulus;response to hypoxia;response to oxygen levels;response to stimulus;response to stress</t>
  </si>
  <si>
    <t>cell junction;cell part;cell-cell junction;cytoplasmic part;extracellular region;intracellular organelle part;intracellular part;membrane;mitochondrial membrane;mitochondrial part;nuclear part;nucleoplasm;organelle membrane;organelle part;plasma membrane</t>
  </si>
  <si>
    <t>Alternativesplicing;Completeproteome;Glycoprotein;Phosphoprotein;Polymorphism;Referenceproteome;Repeat;Secreted;Signal</t>
  </si>
  <si>
    <t>Q4ZHG4</t>
  </si>
  <si>
    <t>Q4ZHG4 [288-295]</t>
  </si>
  <si>
    <t>Fibronectin type III domain-containing protein 1 OS=Homo sapiens OX=9606 GN=FNDC1 PE=2 SV=4</t>
  </si>
  <si>
    <t>FNDC1</t>
  </si>
  <si>
    <t>Q4ZHG4 2xAcetyl [K289;K290]</t>
  </si>
  <si>
    <t>Q8WYB5 [884-899];Q92794 [673-688]</t>
  </si>
  <si>
    <t>Q8WYB5 1xAcetyl [K892];Q92794 1xAcetyl [K681]</t>
  </si>
  <si>
    <t>P43243 [833-841]</t>
  </si>
  <si>
    <t>P43243 1xAcetyl [K836]</t>
  </si>
  <si>
    <t>O43390 [147-174]</t>
  </si>
  <si>
    <t>O43390 1xAcetyl [K171]</t>
  </si>
  <si>
    <t>Q9Y3Y2 [79-87]</t>
  </si>
  <si>
    <t>Q9Y3Y2 1xAcetyl [K81]</t>
  </si>
  <si>
    <t>P78527 [2746-2753]</t>
  </si>
  <si>
    <t>P78527 1xAcetyl [K2752]</t>
  </si>
  <si>
    <t>Q08945 [101-113]</t>
  </si>
  <si>
    <t>Q08945 1xAcetyl [K105]</t>
  </si>
  <si>
    <t>Q16778 [13-24];O60814 [13-24]</t>
  </si>
  <si>
    <t>Q16778 4xAcetyl [K13;K16;K17;K];O60814 4xAcetyl [K13;K16;K17;K]</t>
  </si>
  <si>
    <t>Q9BTM1 1xAcetyl [K]</t>
  </si>
  <si>
    <t>P10412 [111-119];P16403 [111-119]</t>
  </si>
  <si>
    <t>Histone H1.4 OS=Homo sapiens OX=9606 GN=H1-4 PE=1 SV=2;Histone H1.2 OS=Homo sapiens OX=9606 GN=H1-2 PE=1 SV=2</t>
  </si>
  <si>
    <t>P10412 1xAcetyl [K117];P16403 1xAcetyl [K117]</t>
  </si>
  <si>
    <t>O75643 [2073-2081]</t>
  </si>
  <si>
    <t>O75643 1xAcetyl [K2080]</t>
  </si>
  <si>
    <t>P46100 [445-455]</t>
  </si>
  <si>
    <t>P46100 1xAcetyl [K455]</t>
  </si>
  <si>
    <t>O60264 [820-836]</t>
  </si>
  <si>
    <t>O60264 1xAcetyl [K834]</t>
  </si>
  <si>
    <t>Q14739 [5-13]</t>
  </si>
  <si>
    <t>Q14739 1xAcetyl [K5]</t>
  </si>
  <si>
    <t>Q99848 [180-188]</t>
  </si>
  <si>
    <t>Q99848 1xAcetyl [K187]</t>
  </si>
  <si>
    <t>Q9UMS4 [193-208]</t>
  </si>
  <si>
    <t>Q9UMS4 1xAcetyl [K206]</t>
  </si>
  <si>
    <t>P84243 [55-64];Q5TEC6 [55-64];Q16695 [55-64];P68431 [55-64];Q71DI3 [55-64]</t>
  </si>
  <si>
    <t>biological regulation;biosynthetic process;cellular biosynthetic process;cellular macromolecule biosynthetic process;cellular macromolecule metabolic process;cellular metabolic process;cellular nitrogen compound metabolic process;cellular process;cellular response to stimulus;cellular response to stress;developmental process;DNA metabolic process;DNA repair;gene expression;macromolecule biosynthetic process;macromolecule metabolic process;metabolic process;mRNA capping;mRNA metabolic process;mRNA processing;ncRNA metabolic process;negative regulation of biological process;negative regulation of cell differentiation;negative regulation of cellular process;negative regulation of developmental process;nitrogen compound metabolic process;nuclear mRNA splicing, via spliceosome;nucleic acid metabolic process;nucleobase-containing compound metabolic process;nucleotide-excision repair;piRNA metabolic process;positive regulation of biological process;positive regulation of biosynthetic process;positive regulation of cellular biosynthetic process;positive regulation of cellular metabolic process;positive regulation of cellular process;positive regulation of macromolecule metabolic process;positive regulation of metabolic process;positive regulation of nitrogen compound metabolic process;positive regulation of nucleobase-containing compound metabolic process;positive regulation of reproductive process;positive regulation of RNA metabolic process;positive regulation of viral reproduction;positive regulation of viral transcription;primary metabolic process;regulation of biological process;regulation of biosynthetic process;regulation of cell differentiation;regulation of cellular biosynthetic process;regulation of cellular metabolic process;regulation of cellular process;regulation of developmental process;regulation of macromolecule metabolic process;regulation of metabolic process;regulation of nitrogen compound metabolic process;regulation of nucleobase-containing compound metabolic process;regulation of primary metabolic process;regulation of reproductive process;regulation of RNA metabolic process;regulation of viral reproduction;regulation of viral transcription;response to DNA damage stimulus;response to stimulus;response to stress;RNA biosynthetic process;RNA capping;RNA metabolic process;RNA processing;RNA splicing;RNA splicing, via transesterification reactions;RNA splicing, via transesterification reactions with bulged adenosine as nucleophile;somatic stem cell maintenance;stem cell maintenance;transcription elongation from RNA polymerase II promoter;transcription elongation, DNA-dependent;transcription from RNA polymerase II promoter;transcription initiation from RNA polymerase II promoter;transcription initiation, DNA-dependent;transcription, DNA-dependent;transcription-coupled nucleotide-excision repair;viral reproduction</t>
  </si>
  <si>
    <t>binding;catalytic activity;cation binding;chromatin binding;DNA binding;DNA-directed RNA polymerase activity;ion binding;metal ion binding;nucleic acid binding;nucleoside binding;nucleotidyltransferase activity;ribonucleoside binding;RNA polymerase activity;transferase activity;transferase activity, transferring phosphorus-containing groups</t>
  </si>
  <si>
    <t>cell part;DNA-directed RNA polymerase complex;DNA-directed RNA polymerase II, core complex;intracellular membrane-bounded organelle;intracellular organelle;intracellular organelle part;intracellular part;macromolecular complex;membrane;membrane-bounded organelle;nuclear DNA-directed RNA polymerase complex;nuclear part;nucleoplasm;nucleoplasm part;nucleus;organelle;organelle part;protein complex;RNA polymerase complex</t>
  </si>
  <si>
    <t>Huntington's disease;Purine metabolism;Pyrimidine metabolism;RNA polymerase</t>
  </si>
  <si>
    <t>Completeproteome;DNA-directedRNApolymerase;Magnesium;Metal-binding;Nucleotidyltransferase;Nucleus;Referenceproteome;Transcription;Transferase;Zinc;Zinc-finger</t>
  </si>
  <si>
    <t>BRCA1-core RNA polymerase II complex;BRCA1-RNA polymerase II complex;FCP1-associated protein complex;Integrator-RNAPII complex;Menin-associated histone methyltransferase complex;RNA polymerase II (RNAPII);RNA polymerase II core complex;RNA polymerase II holoenzyme complex;RPAP1-RPB2-RPB3 complex</t>
  </si>
  <si>
    <t>P30876</t>
  </si>
  <si>
    <t>P30876 [821-834]</t>
  </si>
  <si>
    <t>DNA-directed RNA polymerase II subunit RPB2 OS=Homo sapiens OX=9606 GN=POLR2B PE=1 SV=1</t>
  </si>
  <si>
    <t>POLR2B</t>
  </si>
  <si>
    <t>P30876 1xAcetyl [K831]</t>
  </si>
  <si>
    <t>P12270 [352-365]</t>
  </si>
  <si>
    <t>P12270 1xAcetyl [K364]</t>
  </si>
  <si>
    <t>Q96EY4 [40-47]</t>
  </si>
  <si>
    <t>Q96EY4 1xAcetyl [K44]</t>
  </si>
  <si>
    <t>activation of immune response;activation of innate immune response;activation of MAPK activity;activation of NF-kappaB-inducing kinase activity;activation of protein kinase activity;aging;biological regulation;cell surface receptor linked signaling pathway;cellular component assembly;cellular component organization;cellular component organization or biogenesis;cellular macromolecule metabolic process;cellular metabolic process;cellular process;cellular protein metabolic process;cellular response to biotic stimulus;cellular response to chemical stimulus;cellular response to cytokine stimulus;cellular response to heat;cellular response to hypoxia;cellular response to interleukin-1;cellular response to lipopolysaccharide;cellular response to molecule of bacterial origin;cellular response to organic substance;cellular response to oxygen levels;cellular response to stimulus;cellular response to stress;cytokine-mediated signaling pathway;cytoplasmic pattern recognition receptor signaling pathway;defense response;developmental process;enzyme linked receptor protein signaling pathway;immune response;immune response-activating signal transduction;immune response-regulating signaling pathway;immune system process;innate immune response;innate immune response-activating signal transduction;interleukin-1-mediated signaling pathway;intracellular protein kinase cascade;intracellular receptor mediated signaling pathway;intracellular signal transduction;JNK cascade;lipopolysaccharide-mediated signaling pathway;macromolecular complex assembly;macromolecular complex subunit organization;macromolecule metabolic process;macromolecule modification;MAPKKK cascade;metabolic process;MyD88-dependent toll-like receptor signaling pathway;MyD88-independent toll-like receptor signaling pathway;negative regulation of apoptosis;negative regulation of biological process;negative regulation of cell death;negative regulation of cellular process;negative regulation of molecular function;negative regulation of NF-kappaB transcription factor activity;negative regulation of programmed cell death;negative regulation of sequence-specific DNA binding transcription factor activity;nerve growth factor receptor signaling pathway;nucleotide-binding domain, leucine rich repeat containing receptor signaling pathway;nucleotide-binding oligomerization domain containing signaling pathway;pattern recognition receptor signaling pathway;phosphate-containing compound metabolic process;phosphorus metabolic process;phosphorylation;positive regulation of biological process;positive regulation of biosynthetic process;positive regulation of catalytic activity;positive regulation of cell communication;positive regulation of cell proliferation;positive regulation of cellular biosynthetic process;positive regulation of cellular metabolic process;positive regulation of cellular process;positive regulation of defense response;positive regulation of gene expression;positive regulation of I-kappaB kinase/NF-kappaB cascade;positive regulation of immune response;positive regulation of immune system process;positive regulation of innate immune response;positive regulation of intracellular protein kinase cascade;positive regulation of kinase activity;positive regulation of macromolecule biosynthetic process;positive regulation of macromolecule metabolic process;positive regulation of MAP kinase activity;positive regulation of metabolic process;positive regulation of molecular function;positive regulation of NF-kappaB transcription factor activity;positive regulation of nitrogen compound metabolic process;positive regulation of nucleobase-containing compound metabolic process;positive regulation of protein kinase activity;positive regulation of protein serine/threonine kinase activity;positive regulation of response to stimulus;positive regulation of RNA metabolic process;positive regulation of sequence-specific DNA binding transcription factor activity;positive regulation of signal transduction;positive regulation of signaling;positive regulation of smooth muscle cell proliferation;positive regulation of transcription, DNA-dependent;positive regulation of transferase activity;primary metabolic process;protein autophosphorylation;protein complex assembly;protein complex subunit organization;protein metabolic process;protein modification by small protein conjugation;protein modification by small protein conjugation or removal;protein modification process;protein oligomerization;protein phosphorylation;protein ubiquitination;regulation of apoptosis;regulation of biological process;regulation of biosynthetic process;regulation of catalytic activity;regulation of cell communication;regulation of cell death;regulation of cell proliferation;regulation of cellular biosynthetic process;regulation of cellular macromolecule biosynthetic process;regulation of cellular metabolic process;regulation of cellular process;regulation of cellular protein metabolic process;regulation of cytokine-mediated signaling pathway;regulation of defense response;regulation of gene expression;regulation of I-kappaB kinase/NF-kappaB cascade;regulation of immune response;regulation of immune system process;regulation of innate immune response;regulation of intracellular protein kinase cascade;regulation of kinase activity;regulation of macromolecule biosynthetic process;regulation of macromolecule metabolic process;regulation of MAP kinase activity;regulation of metabolic process;regulation of molecular function;regulation of nitrogen compound metabolic process;regulation of nucleobase-containing compound metabolic process;regulation of phosphate metabolic process;regulation of phosphorus metabolic process;regulation of phosphorylation;regulation of primary metabolic process;regulation of programmed cell death;regulation of protein kinase activity;regulation of protein metabolic process;regulation of protein modification process;regulation of protein phosphorylation;regulation of protein serine/threonine kinase activity;regulation of response to cytokine stimulus;regulation of response to stimulus;regulation of response to stress;regulation of RNA metabolic process;regulation of sequence-specific DNA binding transcription factor activity;regulation of signal transduction;regulation of signaling;regulation of smooth muscle cell proliferation;regulation of transcription, DNA-dependent;regulation of transferase activity;response to abiotic stimulus;response to biotic stimulus;response to chemical stimulus;response to cytokine stimulus;response to heat;response to hypoxia;response to interleukin-1;response to lipopolysaccharide;response to molecule of bacterial origin;response to organic substance;response to oxygen levels;response to peptidoglycan;response to stimulus;response to stress;response to temperature stimulus;signal transduction;stress-activated MAPK cascade;stress-activated protein kinase signaling cascade;toll-like receptor 10 signaling pathway;toll-like receptor 2 signaling pathway;toll-like receptor 3 signaling pathway;toll-like receptor 4 signaling pathway;toll-like receptor 5 signaling pathway;toll-like receptor 9 signaling pathway;toll-like receptor signaling pathway;transmembrane receptor protein serine/threonine kinase signaling pathway;transmembrane receptor protein tyrosine kinase signaling pathway;TRIF-dependent toll-like receptor signaling pathway</t>
  </si>
  <si>
    <t>acid-amino acid ligase activity;adenyl nucleotide binding;adenyl ribonucleotide binding;ATP binding;binding;catalytic activity;identical protein binding;kinase activity;ligase activity;ligase activity, forming carbon-nitrogen bonds;molecular transducer activity;NF-kappaB-inducing kinase activity;nucleotide binding;phosphotransferase activity, alcohol group as acceptor;protein binding;protein dimerization activity;protein heterodimerization activity;protein homodimerization activity;protein kinase activity;protein serine/threonine kinase activity;purine nucleotide binding;purine ribonucleoside triphosphate binding;purine ribonucleotide binding;receptor signaling protein activity;receptor signaling protein serine/threonine kinase activity;ribonucleotide binding;signal transducer activity;small conjugating protein ligase activity;transferase activity;transferase activity, transferring phosphorus-containing groups;ubiquitin-protein ligase activity</t>
  </si>
  <si>
    <t>cell part;cytoplasm;cytoplasmic part;cytosol;endosomal part;endosome membrane;interleukin-1 receptor complex;intracellular membrane-bounded organelle;intracellular organelle;intracellular organelle part;intracellular part;lipid particle;macromolecular complex;membrane;membrane part;membrane-bounded organelle;nucleus;organelle;organelle membrane;organelle part;plasma membrane;plasma membrane part;protein complex;receptor complex</t>
  </si>
  <si>
    <t>Apoptosis;Chagas disease (American trypanosomiasis);ko05152;Leishmaniasis;Measles;Neurotrophin signaling pathway;Toll-like receptor signaling pathway;Toxoplasmosis</t>
  </si>
  <si>
    <t>Alternativesplicing;ATP-binding;Completeproteome;Cytoplasm;Directproteinsequencing;Immunity;Innateimmunity;Isopeptidebond;Kinase;Lipiddroplet;Magnesium;Nucleotide-binding;Nucleus;Phosphoprotein;Polymorphism;Referenceproteome;Serine/threonine-proteinkinase;Transferase;Ublconjugation</t>
  </si>
  <si>
    <t>IRAK1-IRAK2 complex;IRAK1-IRAK3 complex</t>
  </si>
  <si>
    <t>P51617</t>
  </si>
  <si>
    <t>P51617 [233-240]</t>
  </si>
  <si>
    <t>Interleukin-1 receptor-associated kinase 1 OS=Homo sapiens OX=9606 GN=IRAK1 PE=1 SV=2</t>
  </si>
  <si>
    <t>IRAK1</t>
  </si>
  <si>
    <t>P51617 1xAcetyl [K239]</t>
  </si>
  <si>
    <t>Q15050 [253-265]</t>
  </si>
  <si>
    <t>Q15050 1xAcetyl [K253]</t>
  </si>
  <si>
    <t>O75477 [204-213];O94905 [202-211]</t>
  </si>
  <si>
    <t>Erlin-1 OS=Homo sapiens OX=9606 GN=ERLIN1 PE=1 SV=2;Erlin-2 OS=Homo sapiens OX=9606 GN=ERLIN2 PE=1 SV=1</t>
  </si>
  <si>
    <t>O75477 1xAcetyl [K207];O94905 1xAcetyl [K205]</t>
  </si>
  <si>
    <t>P62308 [16-25]</t>
  </si>
  <si>
    <t>Q00839 [627-635]</t>
  </si>
  <si>
    <t>P46087 [736-743]</t>
  </si>
  <si>
    <t>P46087 1xAcetyl [K741]</t>
  </si>
  <si>
    <t>P16402 [48-55];P10412 [47-54];P16403 [47-54]</t>
  </si>
  <si>
    <t>P16402 1xAcetyl [K53];P10412 1xAcetyl [K52];P16403 1xAcetyl [K52]</t>
  </si>
  <si>
    <t>Completeproteome;Nucleus;Phosphoprotein;Polymorphism;Referenceproteome;rRNAprocessing</t>
  </si>
  <si>
    <t>P56182</t>
  </si>
  <si>
    <t>P56182 [447-456]</t>
  </si>
  <si>
    <t>Ribosomal RNA processing protein 1 homolog A OS=Homo sapiens OX=9606 GN=RRP1 PE=1 SV=1</t>
  </si>
  <si>
    <t>RRP1</t>
  </si>
  <si>
    <t>P56182 1xAcetyl [K455]</t>
  </si>
  <si>
    <t>3D-structure;Acetylation;Completeproteome;Directproteinsequencing;Polymorphism;Referenceproteome;Ribonucleoprotein;Ribosomalprotein</t>
  </si>
  <si>
    <t>Q9Y3U8</t>
  </si>
  <si>
    <t>Q9Y3U8 [57-65]</t>
  </si>
  <si>
    <t>60S ribosomal protein L36 OS=Homo sapiens OX=9606 GN=RPL36 PE=1 SV=3</t>
  </si>
  <si>
    <t>RPL36</t>
  </si>
  <si>
    <t>Q9Y3U8 1xAcetyl [K62]</t>
  </si>
  <si>
    <t>P18583 1xAcetyl [K2108]</t>
  </si>
  <si>
    <t>Q16778 [101-117];Q5QNW6 [101-117];Q96A08 [102-118];O60814 [101-117]</t>
  </si>
  <si>
    <t>Q16778 1xAcetyl [K109];Q5QNW6 1xAcetyl [K109];Q96A08 1xAcetyl [K110];O60814 1xAcetyl [K109]</t>
  </si>
  <si>
    <t>P50914 1xAcetyl [K204]</t>
  </si>
  <si>
    <t>P36578 1xAcetyl [K368]</t>
  </si>
  <si>
    <t>catalytic activity;hydrolase activity</t>
  </si>
  <si>
    <t>cell junction;cell part;cytoplasmic part;intracellular membrane-bounded organelle;intracellular non-membrane-bounded organelle;intracellular organelle;intracellular organelle part;intracellular part;macromolecular complex;membrane;membrane-bounded organelle;mitochondrial inner membrane;mitochondrial membrane;mitochondrial part;mitochondrion;non-membrane-bounded organelle;nuclear part;nucleoplasm;organelle;organelle inner membrane;organelle membrane;organelle part;ribonucleoprotein complex;ribosome</t>
  </si>
  <si>
    <t>3D-structure;Acetylation;Completeproteome;Mitochondrion;Polymorphism;Referenceproteome;Ribonucleoprotein;Ribosomalprotein;Transitpeptide</t>
  </si>
  <si>
    <t>Q9H2W6</t>
  </si>
  <si>
    <t>Q9H2W6 [258-267]</t>
  </si>
  <si>
    <t>39S ribosomal protein L46, mitochondrial OS=Homo sapiens OX=9606 GN=MRPL46 PE=1 SV=1</t>
  </si>
  <si>
    <t>MRPL46</t>
  </si>
  <si>
    <t>Q9H2W6 1xAcetyl [K265]</t>
  </si>
  <si>
    <t>Q00839 [665-675]</t>
  </si>
  <si>
    <t>O94906 [318-329]</t>
  </si>
  <si>
    <t>O94906 1xAcetyl [K324]</t>
  </si>
  <si>
    <t>P49756 [727-736]</t>
  </si>
  <si>
    <t>Q92621 [60-69]</t>
  </si>
  <si>
    <t>Q92621 1xAcetyl [K66]</t>
  </si>
  <si>
    <t>biological regulation;cellular process;cellular response to stimulus;intracellular signal transduction;regulation of biological process;regulation of cellular process;regulation of response to stimulus;regulation of signal transduction;regulation of signaling;regulation of small GTPase mediated signal transduction;response to stimulus;signal transduction;small GTPase mediated signal transduction</t>
  </si>
  <si>
    <t>cell part;cytoplasmic membrane-bounded vesicle;cytoplasmic part;cytoplasmic vesicle;cytosol;intracellular membrane-bounded organelle;intracellular organelle;intracellular part;membrane-bounded organelle;membrane-bounded vesicle;organelle;vesicle</t>
  </si>
  <si>
    <t>Alternativesplicing;Completeproteome;Cytoplasmicvesicle;GTPaseactivation;Phosphoprotein;Polymorphism;Referenceproteome</t>
  </si>
  <si>
    <t>Q7Z6I6</t>
  </si>
  <si>
    <t>Q7Z6I6 [5-14]</t>
  </si>
  <si>
    <t>Rho GTPase-activating protein 30 OS=Homo sapiens OX=9606 GN=ARHGAP30 PE=1 SV=3</t>
  </si>
  <si>
    <t>ARHGAP30</t>
  </si>
  <si>
    <t>Q7Z6I6 3xAcetyl [K8;K9;K10]</t>
  </si>
  <si>
    <t>Q8IX01 [182-189]</t>
  </si>
  <si>
    <t>Q8IX01 1xAcetyl [K186]</t>
  </si>
  <si>
    <t>Q02878 [238-246]</t>
  </si>
  <si>
    <t>Q02878 1xAcetyl [K239]</t>
  </si>
  <si>
    <t>P23396 [10-18]</t>
  </si>
  <si>
    <t>P23396 1xAcetyl [K10]</t>
  </si>
  <si>
    <t>activation of signaling protein activity involved in unfolded protein response;biological regulation;biosynthetic process;calcium ion homeostasis;cation homeostasis;cellular biosynthetic process;cellular calcium ion homeostasis;cellular cation homeostasis;cellular chemical homeostasis;cellular component organization;cellular component organization at cellular level;cellular component organization or biogenesis;cellular component organization or biogenesis at cellular level;cellular divalent inorganic cation homeostasis;cellular homeostasis;cellular ion homeostasis;cellular lipid metabolic process;cellular membrane organization;cellular metabolic process;cellular metal ion homeostasis;cellular process;cellular response to chemical stimulus;cellular response to organic substance;cellular response to stimulus;cellular response to stress;cellular response to topologically incorrect protein;cellular response to unfolded protein;chemical homeostasis;COPII-coated vesicle budding;divalent inorganic cation homeostasis;endoplasmic reticulum organization;endoplasmic reticulum unfolded protein response;ER to Golgi vesicle-mediated transport;ER-nucleus signaling pathway;establishment of localization;establishment of localization in cell;Golgi vesicle transport;homeostatic process;interaction with host;interspecies interaction between organisms;intracellular transport;ion homeostasis;lipid biosynthetic process;lipid metabolic process;membrane budding;membrane lipid biosynthetic process;membrane lipid metabolic process;membrane organization;metabolic process;metal ion homeostasis;multi-organism process;negative regulation of biological process;negative regulation of viral protein levels in host cell;organelle organization;positive regulation of biological process;positive regulation of catalytic activity;positive regulation of hydrolase activity;positive regulation of kinase activity;positive regulation of molecular function;positive regulation of nuclease activity;positive regulation of protein kinase activity;positive regulation of reproductive process;positive regulation of transferase activity;positive regulation of viral genome replication;positive regulation of viral reproduction;primary metabolic process;regulation of biological process;regulation of biological quality;regulation of catalytic activity;regulation of cellular metabolic process;regulation of cellular process;regulation of cellular protein metabolic process;regulation of hydrolase activity;regulation of kinase activity;regulation of macromolecule metabolic process;regulation of metabolic process;regulation of molecular function;regulation of nuclease activity;regulation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reproductive process;regulation of transferase activity;regulation of viral genome replication;regulation of viral protein levels in host cell;regulation of viral reproduction;reproductive process;response to chemical stimulus;response to endoplasmic reticulum stress;response to organic substance;response to stimulus;response to stress;response to topologically incorrect protein;response to unfolded protein;signal transduction;small molecule metabolic process;sphingolipid biosynthetic process;sphingolipid metabolic process;transport;vesicle organization;vesicle-mediated transport;viral reproductive process;virus-host interaction</t>
  </si>
  <si>
    <t>beta-tubulin binding;binding;cytoskeletal protein binding;enzyme binding;FFAT motif binding;identical protein binding;microtubule binding;protein binding;protein dimerization activity;protein domain specific binding;protein heterodimerization activity;protein homodimerization activity;tubulin binding</t>
  </si>
  <si>
    <t>cell part;cytoplasmic part;endoplasmic reticulum;endoplasmic reticulum membrane;endoplasmic reticulum part;Golgi apparatus;Golgi apparatus part;Golgi membrane;integral to membrane;intracellular membrane-bounded organelle;intracellular organelle;intracellular organelle part;intracellular part;intrinsic to membrane;membrane;membrane part;membrane-bounded organelle;organelle;organelle membrane;organelle part</t>
  </si>
  <si>
    <t>3D-structure;Acetylation;Alternativesplicing;Amyotrophiclateralsclerosis;Coiledcoil;Completeproteome;Directproteinsequencing;Diseasemutation;Endoplasmicreticulum;Host-virusinteraction;Membrane;Neurodegeneration;Phosphoprotein;Referenceproteome;Transmembrane;Transmembranehelix;Unfoldedproteinresponse</t>
  </si>
  <si>
    <t>O95292</t>
  </si>
  <si>
    <t>O95292 [156-168]</t>
  </si>
  <si>
    <t>Vesicle-associated membrane protein-associated protein B/C OS=Homo sapiens OX=9606 GN=VAPB PE=1 SV=3</t>
  </si>
  <si>
    <t>VAPB</t>
  </si>
  <si>
    <t>O95292 1xAcetyl [K167]</t>
  </si>
  <si>
    <t>Q8IY81 [377-385]</t>
  </si>
  <si>
    <t>Q8IY81 1xAcetyl [K384]</t>
  </si>
  <si>
    <t>Q71UI9 [93-116]</t>
  </si>
  <si>
    <t>Q8IWS0 [267-274]</t>
  </si>
  <si>
    <t>Q8IWS0 1xAcetyl [K273]</t>
  </si>
  <si>
    <t>P84103 [78-85]</t>
  </si>
  <si>
    <t>P34897 [349-359]</t>
  </si>
  <si>
    <t>P34897 1xAcetyl [K356]</t>
  </si>
  <si>
    <t>cellular macromolecule metabolic process;cellular metabolic process;cellular nitrogen compound metabolic process;cellular process;cellular response to stimulus;cellular response to stress;DNA metabolic process;DNA repair;gamete generation;macromolecule metabolic process;male gamete generation;metabolic process;mRNA 3'-end processing;mRNA cleavage;mRNA metabolic process;mRNA polyadenylation;mRNA processing;multicellular organismal process;multicellular organismal reproductive process;nitrogen compound metabolic process;nucleic acid metabolic process;nucleic acid phosphodiester bond hydrolysis;nucleobase-containing compound metabolic process;postreplication repair;primary metabolic process;reproductive process;response to DNA damage stimulus;response to stimulus;response to stress;RNA 3'-end processing;RNA metabolic process;RNA polyadenylation;RNA processing;spermatogenesis</t>
  </si>
  <si>
    <t>cell part;collagen;extracellular matrix part;extracellular region part;intracellular membrane-bounded organelle;intracellular non-membrane-bounded organelle;intracellular organelle;intracellular organelle part;intracellular part;macromolecular complex;membrane-bounded organelle;mRNA cleavage and polyadenylation specificity factor complex;mRNA cleavage factor complex;non-membrane-bounded organelle;nuclear part;nucleolus;nucleoplasm;nucleoplasm part;nucleus;organelle;organelle part;protein complex</t>
  </si>
  <si>
    <t>Acetylation;Alternativesplicing;Collagen;Completeproteome;mRNAprocessing;Nucleus;Phosphoprotein;Polymorphism;Referenceproteome;Repeat;WDrepeat</t>
  </si>
  <si>
    <t>Q9C0J8</t>
  </si>
  <si>
    <t>Q9C0J8 [265-276]</t>
  </si>
  <si>
    <t>pre-mRNA 3' end processing protein WDR33 OS=Homo sapiens OX=9606 GN=WDR33 PE=1 SV=2</t>
  </si>
  <si>
    <t>WDR33</t>
  </si>
  <si>
    <t>Q9C0J8 1xAcetyl [K271]</t>
  </si>
  <si>
    <t>P06493 [25-34]</t>
  </si>
  <si>
    <t>P06493 1xAcetyl [K33]</t>
  </si>
  <si>
    <t>Q14683 [500-509]</t>
  </si>
  <si>
    <t>Q14683 1xAcetyl [K508]</t>
  </si>
  <si>
    <t>Q14690 [1189-1196]</t>
  </si>
  <si>
    <t>Q14690 1xAcetyl [K1191]</t>
  </si>
  <si>
    <t>establishment of localization;establishment of localization in cell;intracellular transport;nuclear export;nuclear transport;nucleocytoplasmic transport;transport</t>
  </si>
  <si>
    <t>3D-structure;Alternativesplicing;Coiledcoil;Completeproteome;Nucleus;Phosphoprotein;Polymorphism;Referenceproteome</t>
  </si>
  <si>
    <t>O60524</t>
  </si>
  <si>
    <t>O60524 [312-322]</t>
  </si>
  <si>
    <t>Ribosome quality control complex subunit NEMF OS=Homo sapiens OX=9606 GN=NEMF PE=1 SV=4</t>
  </si>
  <si>
    <t>NEMF</t>
  </si>
  <si>
    <t>O60524 1xAcetyl [K321]</t>
  </si>
  <si>
    <t>biological regulation;biosynthetic process;cell cycle;cell differentiation;cellular biosynthetic process;cellular developmental process;cellular metabolic process;cellular nitrogen compound biosynthetic process;cellular nitrogen compound metabolic process;cellular process;developmental process;heterocycle biosynthetic process;heterocycle metabolic process;metabolic process;nitrogen compound metabolic process;nucleobase-containing compound biosynthetic process;nucleobase-containing compound metabolic process;nucleobase-containing small molecule metabolic process;nucleoside metabolic process;nucleoside phosphate metabolic process;nucleotide biosynthetic process;nucleotide metabolic process;osteoblast differentiation;positive regulation of biological process;positive regulation of cell communication;positive regulation of cellular process;positive regulation of Notch signaling pathway;positive regulation of response to stimulus;positive regulation of signal transduction;positive regulation of signaling;primary metabolic process;pyrimidine nucleoside metabolic process;pyrimidine nucleotide biosynthetic process;pyrimidine nucleotide metabolic process;pyrimidine-containing compound biosynthetic process;pyrimidine-containing compound metabolic process;regulation of biological process;regulation of cell communication;regulation of cellular process;regulation of Notch signaling pathway;regulation of response to stimulus;regulation of signal transduction;regulation of signaling;small molecule metabolic process</t>
  </si>
  <si>
    <t>cell part;membrane;midbody</t>
  </si>
  <si>
    <t>3D-structure;Acetylation;Cellcycle;Completeproteome;Directproteinsequencing;Referenceproteome</t>
  </si>
  <si>
    <t>FCP1-associated protein complex</t>
  </si>
  <si>
    <t>P84090</t>
  </si>
  <si>
    <t>P84090 [89-96]</t>
  </si>
  <si>
    <t>Enhancer of rudimentary homolog OS=Homo sapiens OX=9606 GN=ERH PE=1 SV=1</t>
  </si>
  <si>
    <t>ERH</t>
  </si>
  <si>
    <t>P84090 1xAcetyl [K90]</t>
  </si>
  <si>
    <t>Q9UKV3 1xAcetyl [K548]</t>
  </si>
  <si>
    <t>P06576 [463-485]</t>
  </si>
  <si>
    <t>Q9UNX4 [510-521]</t>
  </si>
  <si>
    <t>Q9UNX4 1xAcetyl [K518]</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</si>
  <si>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organization;chromosome organization;macromolecule biosynthetic process;macromolecule metabolic process;metabolic process;ncRNA metabolic process;ncRNA processing;nitrogen compound metabolic process;nucleic acid metabolic process;nucleobase-containing compound metabolic process;organelle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process;RNA processing;rRNA metabolic process;rRNA processing;transcription, DNA-dependent</t>
  </si>
  <si>
    <t>Histidine metabolism;Polycyclic aromatic hydrocarbon degradation;Tyrosine metabolism</t>
  </si>
  <si>
    <t>Alternativesplicing;Chromatinregulator;Completeproteome;Cytoplasm;Methyltransferase;Nucleus;Referenceproteome;Ribosomebiogenesis;rRNAprocessing;S-adenosyl-L-methionine;Transcription;Transcriptionregulation;Transferase;Ublconjugation;Williams-Beurensyndrome</t>
  </si>
  <si>
    <t>O43709</t>
  </si>
  <si>
    <t>O43709 [134-141]</t>
  </si>
  <si>
    <t>Probable 18S rRNA (guanine-N(7))-methyltransferase OS=Homo sapiens OX=9606 GN=BUD23 PE=1 SV=2</t>
  </si>
  <si>
    <t>BUD23</t>
  </si>
  <si>
    <t>O43709 1xAcetyl [K140]</t>
  </si>
  <si>
    <t>P25705 [219-231]</t>
  </si>
  <si>
    <t>P25705 1xAcetyl [K230]</t>
  </si>
  <si>
    <t>O96028 [1074-1081]</t>
  </si>
  <si>
    <t>O96028 1xAcetyl [K1080]</t>
  </si>
  <si>
    <t>Q01831 [643-651]</t>
  </si>
  <si>
    <t>Q01831 1xAcetyl [K650]</t>
  </si>
  <si>
    <t>P10412 1xAcetyl [K169]</t>
  </si>
  <si>
    <t>P09874 [263-282]</t>
  </si>
  <si>
    <t>P09874 1xAcetyl [K269]</t>
  </si>
  <si>
    <t>Q96T58 [1826-1842]</t>
  </si>
  <si>
    <t>Q96T58 1xAcetyl [K1838]</t>
  </si>
  <si>
    <t>Q9UMS4 [176-187]</t>
  </si>
  <si>
    <t>Q9UMS4 1xAcetyl [K179]</t>
  </si>
  <si>
    <t>O60812 [192-203];P07910 [205-216]</t>
  </si>
  <si>
    <t>O60812 1xAcetyl [K193];P07910 1xAcetyl [K206]</t>
  </si>
  <si>
    <t>Q8IXK0 [648-655]</t>
  </si>
  <si>
    <t>Q8IXK0 1xAcetyl [K653]</t>
  </si>
  <si>
    <t>anatomical structure development;developmental process;embryonic skeletal system development;skeletal system development;system development</t>
  </si>
  <si>
    <t>Alternativesplicing;Coiledcoil;Completeproteome;Cytoplasm;Developmentalprotein;Glycoprotein;Phosphoprotein;Polymorphism;Referenceproteome</t>
  </si>
  <si>
    <t>Q5T5P2</t>
  </si>
  <si>
    <t>Q5T5P2 [962-971]</t>
  </si>
  <si>
    <t>Sickle tail protein homolog OS=Homo sapiens OX=9606 GN=KIAA1217 PE=1 SV=2</t>
  </si>
  <si>
    <t>KIAA1217</t>
  </si>
  <si>
    <t>Q5T5P2 2xAcetyl [K967;K970]</t>
  </si>
  <si>
    <t>Q15029 [570-589]</t>
  </si>
  <si>
    <t>Q15029 1xAcetyl [K581]</t>
  </si>
  <si>
    <t>Q9Y2X3 [31-40]</t>
  </si>
  <si>
    <t>Q9Y2X3 1xAcetyl [K37]</t>
  </si>
  <si>
    <t>P68363 [327-338]</t>
  </si>
  <si>
    <t>P68363 1xAcetyl [K336]</t>
  </si>
  <si>
    <t>Q9BSC4 [260-267]</t>
  </si>
  <si>
    <t>Q9BSC4 1xAcetyl [K262]</t>
  </si>
  <si>
    <t>Q9H0A0 [267-277]</t>
  </si>
  <si>
    <t>Q9H0A0 1xAcetyl [K274]</t>
  </si>
  <si>
    <t>Q9NRL2 [1095-1107]</t>
  </si>
  <si>
    <t>Q9NRL2 1xAcetyl [K1097]</t>
  </si>
  <si>
    <t>P22087 [266-285]</t>
  </si>
  <si>
    <t>P22087 1xAcetyl [K284]</t>
  </si>
  <si>
    <t>Q03252 [276-290]</t>
  </si>
  <si>
    <t>Q03252 1xAcetyl [K285]</t>
  </si>
  <si>
    <t>Q15233 1xAcetyl [K109]</t>
  </si>
  <si>
    <t>P23246 [200-211]</t>
  </si>
  <si>
    <t>P23246 1xAcetyl [K208]</t>
  </si>
  <si>
    <t>P11387 [211-218]</t>
  </si>
  <si>
    <t>P11387 1xAcetyl [K216]</t>
  </si>
  <si>
    <t>P09874 [637-653]</t>
  </si>
  <si>
    <t>P09874 1xAcetyl [K637]</t>
  </si>
  <si>
    <t>biological regulation;biosynthetic process;cell cycle checkpoint;cellular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stress;chromatin modification;chromatin organization;chromosome organization;covalent chromatin modification;DNA metabolic process;DNA repair;histone acetylation;histone deubiquitination;histone H2A acetylation;histone H4 acetylation;histone modification;internal peptidyl-lysine acetylation;internal protein amino acid acetylation;macromolecule biosynthetic process;macromolecule metabolic process;macromolecule modification;metabolic process;mitotic cell cycle checkpoint;nitrogen compound metabolic process;nucleic acid metabolic process;nucleobase-containing compound metabolic process;organelle organization;peptidyl-amino acid modification;peptidyl-lysine acetylation;peptidyl-lysine modification;phosphate-containing compound metabolic process;phosphorus metabolic process;phosphorylation;primary metabolic process;protein acetylation;protein acylation;protein deubiquitination;protein metabolic process;protein modification by small protein conjugation or removal;protein modification by small protein removal;protein modification process;regulation of biological process;regulation of biosynthetic process;regulation of cell cycle;regulation of cell cycle arrest;regulation of cell cycle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mitotic cell cycle;regulation of nitrogen compound metabolic process;regulation of nucleobase-containing compound metabolic process;regulation of primary metabolic process;regulation of RNA metabolic process;regulation of transcription, DNA-dependent;response to DNA damage stimulus;response to stimulus;response to stress;RNA biosynthetic process;RNA metabolic process;transcription, DNA-dependent</t>
  </si>
  <si>
    <t>catalytic activity;kinase activity;phosphotransferase activity, alcohol group as acceptor;protein binding transcription factor activity;transcription coactivator activity;transcription cofactor activity;transcription factor binding transcription factor activity;transferase activity;transferase activity, transferring phosphorus-containing groups</t>
  </si>
  <si>
    <t>cell part;chromatin remodeling complex;chromosomal part;cytoplasmic part;Golgi apparatus;H4/H2A histone acetyltransferase complex;histone acetyltransferase complex;intracellular membrane-bounded organelle;intracellular organelle;intracellular organelle part;intracellular part;macromolecular complex;membrane-bounded organelle;NuA4 histone acetyltransferase complex;nuclear chromosome part;nuclear part;nucleoplasm;nucleoplasm part;nucleus;organelle;organelle part;PCAF complex;protein complex;SAGA-type complex;STAGA complex;Swr1 complex;transcription factor complex;transcription factor TFTC complex</t>
  </si>
  <si>
    <t>Acetylation;Activator;Alternativesplicing;Chromatinregulator;Completeproteome;Directproteinsequencing;Nucleus;Phosphoprotein;Polymorphism;Referenceproteome;Transcription;Transcriptionregulation</t>
  </si>
  <si>
    <t>cMYC-ATPase-helicase complex;c-MYC-ATPase-helicase complex;DMAP1-associated complex;GCN5-TRRAP histone acetyltransferase complex;MRN-TRRAP complex (MRE11A-RAD50-NBN-TRRAP complex);NuA4/Tip60 HAT complex;NuA4/Tip60-HAT complex A;NuA4/Tip60-HAT complex B;p400-associated complex;PCAF complex;STAGA complex (SPT3-TAF9-GCN5 acetyltransferase complex);TFTC complex (TATA-binding protein-free TAF-II-containing complex);TFTC-type histone acetyl transferase complex;TIP60 histone acetylase complex;TRRAP-BAF53-HAT complex</t>
  </si>
  <si>
    <t>Q9Y4A5</t>
  </si>
  <si>
    <t>Q9Y4A5 [2718-2726]</t>
  </si>
  <si>
    <t>Transformation/transcription domain-associated protein OS=Homo sapiens OX=9606 GN=TRRAP PE=1 SV=3</t>
  </si>
  <si>
    <t>TRRAP</t>
  </si>
  <si>
    <t>Q9Y4A5 1xAcetyl [K2724]</t>
  </si>
  <si>
    <t>Q8WWK9 [607-620]</t>
  </si>
  <si>
    <t>Q8WWK9 1xAcetyl [K617]</t>
  </si>
  <si>
    <t>biological regulation;biosynthetic process;cellular biosynthetic process;cellular macromolecule biosynthetic process;cellular macromolecule metabolic process;cellular metabolic process;cellular nitrogen compound metabolic process;cellular process;cellular response to stimulus;cellular response to stress;developmental process;DNA metabolic process;DNA repair;gene expression;macromolecule biosynthetic process;macromolecule metabolic process;metabolic process;mRNA capping;mRNA metabolic process;mRNA processing;ncRNA metabolic process;negative regulation of biological process;negative regulation of cell differentiation;negative regulation of cellular process;negative regulation of developmental process;nitrogen compound metabolic process;nuclear mRNA splicing, via spliceosome;nucleic acid metabolic process;nucleobase-containing compound metabolic process;nucleotide-excision repair;piRNA metabolic process;positive regulation of biological process;positive regulation of biosynthetic process;positive regulation of cellular biosynthetic process;positive regulation of cellular metabolic process;positive regulation of cellular process;positive regulation of macromolecule metabolic process;positive regulation of metabolic process;positive regulation of nitrogen compound metabolic process;positive regulation of nucleobase-containing compound metabolic process;positive regulation of reproductive process;positive regulation of RNA metabolic process;positive regulation of RNA splicing;positive regulation of viral reproduction;positive regulation of viral transcription;primary metabolic process;regulation of biological process;regulation of biosynthetic process;regulation of cell differentiation;regulation of cellular biosynthetic process;regulation of cellular macromolecule biosynthetic process;regulation of cellular metabolic process;regulation of cellular process;regulation of developmental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reproductive process;regulation of RNA metabolic process;regulation of RNA splicing;regulation of transcription, DNA-dependent;regulation of viral reproduction;regulation of viral transcription;response to DNA damage stimulus;response to stimulus;response to stress;RNA biosynthetic process;RNA capping;RNA metabolic process;RNA processing;RNA splicing;RNA splicing, via transesterification reactions;RNA splicing, via transesterification reactions with bulged adenosine as nucleophile;somatic stem cell maintenance;stem cell maintenance;transcription elongation from RNA polymerase II promoter;transcription elongation, DNA-dependent;transcription from RNA polymerase II promoter;transcription initiation from RNA polymerase II promoter;transcription initiation, DNA-dependent;transcription, DNA-dependent;transcription-coupled nucleotide-excision repair;viral reproduction</t>
  </si>
  <si>
    <t>binding;catalytic activity;cation binding;DNA binding;DNA-directed RNA polymerase activity;enzyme binding;ion binding;metal ion binding;nucleic acid binding;nucleotidyltransferase activity;protein binding;RNA polymerase activity;RNA-directed RNA polymerase activity;transferase activity;transferase activity, transferring phosphorus-containing groups;ubiquitin protein ligase binding</t>
  </si>
  <si>
    <t>cell part;DNA-directed RNA polymerase complex;DNA-directed RNA polymerase II, core complex;intracellular membrane-bounded organelle;intracellular organelle;intracellular organelle part;intracellular part;macromolecular complex;membrane-bounded organelle;nuclear DNA-directed RNA polymerase complex;nuclear part;nucleoplasm;nucleoplasm part;nucleus;organelle;organelle part;protein complex;RNA polymerase complex</t>
  </si>
  <si>
    <t>3D-structure;Acetylation;Alternativesplicing;Completeproteome;DNA-binding;DNA-directedRNApolymerase;Magnesium;Metal-binding;Methylation;Nucleotidyltransferase;Nucleus;Phosphoprotein;Polymorphism;Referenceproteome;Repeat;RNA-directedRNApolymerase;Transcription;Transferase;Ublconjugation;Zinc</t>
  </si>
  <si>
    <t>Actin-ribonucleoprotein complex (POLR2A, GTF2F1, HNRNPU);BRCA1-BARD1-POLR2A complex;BRCA1-core RNA polymerase II complex;BRCA1-RNA polymerase II complex;CAMK2-delta-MASH1 promoter-coactivator complex;CPSF6-EWSR1-ITCH-NUDT21-POLR2A-UBAP2L complex;CPSF6-ITCH-NUDT21-POLR2A complex;CPSF6-ITCH-NUDT21-POLR2A-UBAP2L complex;CSA-POLIIa complex;HES1 promoter corepressor complex;HES1 promoter-Notch enhancer complex;Integrator-RNAPII complex;MASH1 promoter-coactivator complex;POLR2A-CCNT1-CDK9-NCL-LEM6-CPSF2 complex;Pre-initiation complex (PIC);RNA pol II containing coactivator complex Tat-SF;RNA polymerase II (RNAPII);RNA polymerase II complex (CBP, PCAF, RPB1, BAF47, CYCC, CDK8), chromatin structure modifying;RNA polymerase II complex (RPB1, RAP74, CDK8, CYCC, SRB7, BAF190, BAF47), chromatin structure modifying;RNA polymerase II complex, chromatin structure modifying;RNA polymerase II complex, incomplete (CBP, RPBI, PCAF, BAF47), chromatin structure modifying;RNA polymerase II core complex;RNA polymerase II holoenzyme complex;SMN-PolII-RHA complex</t>
  </si>
  <si>
    <t>P24928</t>
  </si>
  <si>
    <t>P24928 [126-134]</t>
  </si>
  <si>
    <t>DNA-directed RNA polymerase II subunit RPB1 OS=Homo sapiens OX=9606 GN=POLR2A PE=1 SV=2</t>
  </si>
  <si>
    <t>POLR2A</t>
  </si>
  <si>
    <t>P24928 1xAcetyl [K134]</t>
  </si>
  <si>
    <t>apoptotic mitochondrial changes;biological regulation;cellular component organization;cellular component organization at cellular level;cellular component organization or biogenesis;cellular component organization or biogenesis at cellular level;cellular localization;cellular macromolecule localization;cellular membrane organization;cellular process;cellular protein localization;cellular response to stimulus;cellular response to stress;DNA damage response, signal transduction resulting in induction of apoptosis;establishment of localization;establishment of protein localization;establishment of protein localization in mitochondrion;establishment of protein localization to organelle;induction of apoptosis;induction of apoptosis by extracellular signals;induction of apoptosis by intracellular signals;induction of apoptosis via death domain receptors;induction of programmed cell death;intracellular signal transduction;localization;localization within membrane;macromolecule localization;membrane organization;mitochondrial membrane organization;mitochondrion organization;organelle organization;positive regulation of apoptosis;positive regulation of biological process;positive regulation of cell death;positive regulation of cellular component organization;positive regulation of cellular process;positive regulation of mitochondrion organization;positive regulation of organelle organization;positive regulation of programmed cell death;positive regulation of release of cytochrome c from mitochondria;protein insertion into membrane;protein insertion into mitochondrial membrane;protein insertion into mitochondrial membrane involved in induction of apoptosis;protein localization;regulation of apoptosis;regulation of biological process;regulation of cell death;regulation of cellular component organization;regulation of cellular process;regulation of mitochondrion organization;regulation of organelle organization;regulation of programmed cell death;regulation of release of cytochrome c from mitochondria;response to DNA damage stimulus;response to stimulus;response to stress;signal transduction;signal transduction in response to DNA damage</t>
  </si>
  <si>
    <t>binding;enzyme binding;protein binding;ubiquitin protein ligase binding</t>
  </si>
  <si>
    <t>cell part;cytoplasm;cytoplasmic part;cytosol;intracellular membrane-bounded organelle;intracellular organelle;intracellular organelle part;intracellular part;membrane;membrane-bounded organelle;mitochondrial membrane;mitochondrial outer membrane;mitochondrial part;mitochondrion;organelle;organelle membrane;organelle outer membrane;organelle part;outer membrane</t>
  </si>
  <si>
    <t>Apoptosis;Completeproteome;Referenceproteome;Ublconjugation</t>
  </si>
  <si>
    <t>Q96BY2</t>
  </si>
  <si>
    <t>Q96BY2 [81-90]</t>
  </si>
  <si>
    <t>Modulator of apoptosis 1 OS=Homo sapiens OX=9606 GN=MOAP1 PE=1 SV=1</t>
  </si>
  <si>
    <t>MOAP1</t>
  </si>
  <si>
    <t>Q96BY2 1xAcetyl [K85]</t>
  </si>
  <si>
    <t>Q7Z4V5 [478-487]</t>
  </si>
  <si>
    <t>Q7Z4V5 1xAcetyl [K483]</t>
  </si>
  <si>
    <t>Q13573 [241-255]</t>
  </si>
  <si>
    <t>Q13573 1xAcetyl [K246]</t>
  </si>
  <si>
    <t>Q8NI36 [825-839]</t>
  </si>
  <si>
    <t>Q8NI36 1xAcetyl [K830]</t>
  </si>
  <si>
    <t>P49821 [29-40]</t>
  </si>
  <si>
    <t>P49821 1xAcetyl [K36]</t>
  </si>
  <si>
    <t>P46013 [2321-2339]</t>
  </si>
  <si>
    <t>P46013 1xAcetyl [K2339]</t>
  </si>
  <si>
    <t>P49792 [1337-1351]</t>
  </si>
  <si>
    <t>P49792 1xAcetyl [K1350]</t>
  </si>
  <si>
    <t>P50914 [75-85]</t>
  </si>
  <si>
    <t>P50914 1xAcetyl [K79]</t>
  </si>
  <si>
    <t>P14866 [485-495]</t>
  </si>
  <si>
    <t>P14866 1xAcetyl [K493]</t>
  </si>
  <si>
    <t>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process;cellular protein metabolic process;macromolecule biosynthetic process;macromolecule metabolic process;metabolic process;mitochondrial translation;mitochondrial translational elongation;mitochondrion organization;organelle organization;primary metabolic process;protein metabolic process;translation;translational elongation</t>
  </si>
  <si>
    <t>binding;catalytic activity;GTP binding;GTPase activity;guanyl nucleotide binding;guanyl ribonucleotide binding;hydrolase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binding;RNA binding;translation elongation factor activity;translation factor activity, nucleic acid binding</t>
  </si>
  <si>
    <t>cell part;cytoplasmic part;extracellular membrane-bounded organelle;extracellular organelle;extracellular region part;extracellular vesicular exosome;intracellular membrane-bounded organelle;intracellular non-membrane-bounded organelle;intracellular organelle;intracellular organelle part;intracellular part;membrane;membrane-bounded organelle;membrane-bounded vesicle;mitochondrial nucleoid;mitochondrial part;mitochondrion;non-membrane-bounded organelle;nucleoid;organelle;organelle part;vesicle</t>
  </si>
  <si>
    <t>Plant-pathogen interaction</t>
  </si>
  <si>
    <t>Acetylation;Completeproteome;Directproteinsequencing;Diseasemutation;Elongationfactor;GTP-binding;Mitochondrion;Nucleotide-binding;Proteinbiosynthesis;Referenceproteome;Transitpeptide</t>
  </si>
  <si>
    <t>P49411</t>
  </si>
  <si>
    <t>P49411 [231-241]</t>
  </si>
  <si>
    <t>Elongation factor Tu, mitochondrial OS=Homo sapiens OX=9606 GN=TUFM PE=1 SV=3</t>
  </si>
  <si>
    <t>TUFM</t>
  </si>
  <si>
    <t>P49411 1xAcetyl [K237]</t>
  </si>
  <si>
    <t>Shigellosis;Spliceosome</t>
  </si>
  <si>
    <t>3D-structure;Acetylation;Alternativesplicing;Completeproteome;Directproteinsequencing;Metal-binding;mRNAprocessing;mRNAsplicing;Nucleus;Phosphoprotein;Referenceproteome;Repeat;RNA-binding;Spliceosome;Zinc;Zinc-finger</t>
  </si>
  <si>
    <t>17S U2 snRNP;C complex spliceosome;CF IIAm complex (Cleavage factor IIAm complex);Nop56p-associated pre-rRNA complex;Spliceosome</t>
  </si>
  <si>
    <t>Q01081</t>
  </si>
  <si>
    <t>Q01081 [14-23]</t>
  </si>
  <si>
    <t>Splicing factor U2AF 35 kDa subunit OS=Homo sapiens OX=9606 GN=U2AF1 PE=1 SV=3</t>
  </si>
  <si>
    <t>U2AF1</t>
  </si>
  <si>
    <t>Q01081 1xAcetyl [K15]</t>
  </si>
  <si>
    <t>P39023 [250-261]</t>
  </si>
  <si>
    <t>P39023 1xAcetyl [K250]</t>
  </si>
  <si>
    <t>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process;chromatin modification;chromatin organization;chromosome organization;covalent chromatin modification;histone acetylation;histone H4 acetylation;histone H4-K16 acetylation;histone H4-K5 acetylation;histone H4-K8 acetylation;histone modification;internal peptidyl-lysine acetylation;internal protein amino acid acetylation;macromolecule metabolic process;macromolecule modification;metabolic process;organelle organization;peptidyl-amino acid modification;peptidyl-lysine acetylation;peptidyl-lysine modification;primary metabolic process;protein acetylation;protein acylation;protein metabolic process;protein modification process</t>
  </si>
  <si>
    <t>cell part;chromosomal part;condensed chromosome kinetochore;histone acetyltransferase complex;histone methyltransferase complex;intracellular membrane-bounded organelle;intracellular non-membrane-bounded organelle;intracellular organelle;intracellular organelle part;intracellular part;kinetochore;macromolecular complex;membrane-bounded organelle;methyltransferase complex;MLL1 complex;non-membrane-bounded organelle;nuclear part;nucleoplasm;nucleoplasm part;nucleus;organelle;organelle part;protein complex</t>
  </si>
  <si>
    <t>3D-structure;Acetylation;Alternativesplicing;Centromere;Chromatinregulator;Chromosome;Coiledcoil;Completeproteome;Kinetochore;Nucleus;Phosphoprotein;Polymorphism;Referenceproteome</t>
  </si>
  <si>
    <t>MLL1-WDR5 complex;MSL complex</t>
  </si>
  <si>
    <t>Q7Z3B3</t>
  </si>
  <si>
    <t>Q7Z3B3 [328-341]</t>
  </si>
  <si>
    <t>KAT8 regulatory NSL complex subunit 1 OS=Homo sapiens OX=9606 GN=KANSL1 PE=1 SV=2</t>
  </si>
  <si>
    <t>KANSL1</t>
  </si>
  <si>
    <t>Q7Z3B3 1xAcetyl [K331]</t>
  </si>
  <si>
    <t>O60812 [175-184];P07910 [188-197]</t>
  </si>
  <si>
    <t>O60812 1xAcetyl [K176];P07910 1xAcetyl [K189]</t>
  </si>
  <si>
    <t>Q13263 [283-290]</t>
  </si>
  <si>
    <t>Q13263 1xAcetyl [K289]</t>
  </si>
  <si>
    <t>activation of immune response;activation of innate immune response;anaphase-promoting complex-dependent proteasomal ubiquitin-dependent protein catabolic process;biological regulation;catabolic process;cell cycle;cell cycle process;cell surface receptor linked signaling pathway;cellular catabolic process;cellular component organization;cellular component organization at cellular level;cellular component organization or biogenesis;cellular component organization or biogenesis at cellular level;cellular macromolecule catabolic process;cellular macromolecule metabolic process;cellular metabolic process;cellular process;cellular protein metabolic process;cellular response to stimulus;chromatin modification;chromatin organization;chromosome organization;circadian rhythm;covalent chromatin modification;defense response;G1/S transition of mitotic cell cycle;G2/M transition of mitotic cell cycle;histone H2A monoubiquitination;histone H2A ubiquitination;histone modification;histone monoubiquitination;histone ubiquitination;immune response;immune response-activating cell surface receptor signaling pathway;immune response-activating signal transduction;immune response-regulating cell surface receptor signaling pathway;immune response-regulating signaling pathway;immune system process;innate immune response;innate immune response activating cell surface receptor signaling pathway;innate immune response-activating signal transduction;macromolecule catabolic process;macromolecule metabolic process;macromolecule modification;metabolic process;mitotic cell cycle;modification-dependent macromolecule catabolic process;modification-dependent protein catabolic process;Notch signaling pathway;organelle organization;positive regulation of biological process;positive regulation of catalytic activity;positive regulation of cellular metabolic process;positive regulation of cellular process;positive regulation of cellular protein metabolic process;positive regulation of defense response;positive regulation of immune response;positive regulation of immune system process;positive regulation of innate immune response;positive regulation of ligase activity;positive regulation of macromolecule metabolic process;positive regulation of metabolic process;positive regulation of molecular function;positive regulation of protein metabolic process;positive regulation of protein modification process;positive regulation of protein ubiquitination;positive regulation of response to stimulus;positive regulation of ubiquitin-protein ligase activity;positive regulation of ubiquitin-protein ligase activity involved in mitotic cell cycle;primary metabolic process;proteasomal protein catabolic process;proteasomal ubiquitin-dependent protein catabolic process;protein metabolic process;protein modification by small protein conjugation;protein modification by small protein conjugation or removal;protein modification process;protein monoubiquitination;protein ubiquitination;proteolysis;proteolysis involved in cellular protein catabolic process;regulation of biological process;regulation of catalytic activity;regulation of cellular metabolic process;regulation of cellular process;regulation of cellular protein metabolic process;regulation of defense response;regulation of immune response;regulation of immune system process;regulation of innate immune response;regulation of ligase activity;regulation of macromolecule metabolic process;regulation of metabolic process;regulation of molecular function;regulation of primary metabolic process;regulation of protein metabolic process;regulation of protein modification process;regulation of protein ubiquitination;regulation of response to stimulus;regulation of response to stress;regulation of ubiquitin-protein ligase activity;regulation of ubiquitin-protein ligase activity involved in mitotic cell cycle;response to stimulus;response to stress;rhythmic process;SCF-dependent proteasomal ubiquitin-dependent protein catabolic process;signal transduction;stimulatory C-type lectin receptor signaling pathway;ubiquitin-dependent protein catabolic process;viral reproduction</t>
  </si>
  <si>
    <t>acid-amino acid ligase activity;catalytic activity;ligase activity;ligase activity, forming carbon-nitrogen bonds;small conjugating protein ligase activity;ubiquitin-protein ligase activity</t>
  </si>
  <si>
    <t>cell part;Cul7-RING ubiquitin ligase complex;cullin-RING ubiquitin ligase complex;cytoplasmic part;cytosol;extracellular membrane-bounded organelle;extracellular organelle;extracellular region part;extracellular vesicular exosome;intracellular organelle part;intracellular part;macromolecular complex;membrane-bounded organelle;membrane-bounded vesicle;nuclear part;nucleoplasm;organelle;organelle part;protein complex;SCF ubiquitin ligase complex;ubiquitin ligase complex;vesicle</t>
  </si>
  <si>
    <t>Cell cycle;Cell cycle - yeast;Circadian rhythm - mammal;Oocyte meiosis;Protein processing in endoplasmic reticulum;TGF-beta signaling pathway;Ubiquitin mediated proteolysis;Wnt signaling pathway</t>
  </si>
  <si>
    <t>3D-structure;Alternativesplicing;Completeproteome;Directproteinsequencing;Phosphoprotein;Polymorphism;Referenceproteome;Ublconjugationpathway</t>
  </si>
  <si>
    <t>BCOR complex;Heterotrimeric SKP1-CUL1-ROC1 complex;Neddylin ligase (FBXO11, SKP1, CUL1, RBX1);p27-cyclinE-Cdk2 - Ubiquitin E3 ligase (SKP1A, SKP2, CUL1, CKS1B, RBX1) complex;TNF-alpha/NF-kappa B signaling complex (CHUK, BTRC, NFKB2, PPP6C, REL, CUL1, IKBKE, SAPS2, SAPS1, ANKRD28, RELA, SKP1);TNF-alpha/NF-kappa B signaling complex 5;Ubiquitin E3 ligase (CDC34, NEDD8, BTRC, CUL1, SKP1A, RBX1);Ubiquitin E3 ligase (CRY1, SKP1A, CUL1, FBXL3);Ubiquitin E3 ligase (CRY2, SKP1A, CUL1, FBXL3);Ubiquitin E3 ligase (CSN1, CSN8, HRT1, SKP1, SKP2, CUL1, CUL2, CUL3);Ubiquitin E3 ligase (CUL1, RBX1, SKP1A);Ubiquitin E3 ligase (FBXO18, SKP1A, CUL1, RBX1);Ubiquitin E3 ligase (FBXO31, SKP1A, CUL1, RBX1);Ubiquitin E3 ligase (FBXW11, SKP1A, CUL1, RBX1);Ubiquitin E3 ligase (FBXW7, CUL1, SKP1A, RBX1);Ubiquitin E3 ligase (GLMN, FBXW8, SKP1A, RBX1);Ubiquitin E3 ligase (NFKBIA, BTRC, CUL1, SKP1A);Ubiquitin E3 ligase (NFKBIA, FBXW11, BTRC, CUL1, SKP1A);Ubiquitin E3 ligase (NFKBIA, FBXW11, CUL1, SKP1A);Ubiquitin E3 ligase (NIPA, SKP1A, CUL1, RBX1);Ubiquitin E3 ligase (SIAH1, SIP, SKP1A, TBL1X);Ubiquitin E3 ligase (SKP1A, BTRC, CUL1);Ubiquitin E3 ligase (SKP1A, FBXW2, CUL1);Ubiquitin E3 ligase (SKP1A, FBXW8, CUL7, RBX1);Ubiquitin E3 ligase (SKP1A, SKP2, CUL1);Ubiquitin E3 ligase (SKP1A, SKP2, CUL1, CKS1B, RBX1);Ubiquitin E3 ligase (Skp1A, Skp2, Cul1, Rbx1);Ubiquitin E3 ligase (SKP1A, SKP2, CUL1, RBX1);Ubiquitin E3 ligase (SMAD3, BTRC, CUL1, SKP1A, RBX1);URI complex (Unconventional prefoldin RPB5 Interactor)</t>
  </si>
  <si>
    <t>SKP1</t>
  </si>
  <si>
    <t>P63208 1xAcetyl [K163]</t>
  </si>
  <si>
    <t>anatomical structure development;apoptosis;base-excision repair, DNA ligation;biological regulation;catabolic process;cell chemotaxis;cell death;cell migration;cell motility;cellular catabolic process;cellular component assembly;cellular component assembly at cellular level;cellular component disassembly;cellular component disassembly at cellular level;cellular component disassembly involved in apoptosis;cellular component movement;cellular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catabolic process;cellular macromolecule metabolic process;cellular metabolic process;cellular nitrogen compound metabolic process;cellular process;cellular process involved in reproduction;cellular response to biotic stimulus;cellular response to chemical stimulus;cellular response to lipopolysaccharide;cellular response to molecule of bacterial origin;cellular response to stimulus;chemotaxis;chromatin modification;chromatin organization;chromatin remodeling;chromosome organization;death;developmental process;developmental process involved in reproduction;DNA catabolic process;DNA catabolic process, endonucleolytic;DNA conformation change;DNA fragmentation involved in apoptotic nuclear change;DNA ligation;DNA ligation involved in DNA repair;DNA metabolic process;DNA recombination;DNA topological change;gonad development;immune system process;locomotion;macromolecular complex assembly;macromolecular complex subunit organization;macromolecule catabolic process;macromolecule metabolic process;male gonad development;metabolic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process;nucleic acid phosphodiester bond hydrolysis;nucleobase-containing compound metabolic process;nucleosome assembly;nucleosome organization;nucleus organization;organ development;organelle organization;positive chemotaxis;positive regulation of binding;positive regulation of biological process;positive regulation of biosynthetic process;positive regulation of catalytic activity;positive regulation of cell differentiation;positive regulation of cell proliferation;positive regulation of cellular biosynthetic process;positive regulation of cellular metabolic process;positive regulation of cellular process;positive regulation of developmental process;positive regulation of DNA binding;positive regulation of endothelial cell proliferation;positive regulation of epithelial cell proliferation;positive regulation of erythrocyte differentiation;positive regulation of gene expression;positive regulation of hydrolase activity;positive regulation of macromolecule biosynthetic process;positive regulation of macromolecule metabolic process;positive regulation of megakaryocyte differentiation;positive regulation of metabolic process;positive regulation of molecular function;positive regulation of myeloid cell differentiation;positive regulation of nitrogen compound metabolic process;positive regulation of nuclease activity;positive regulation of nucleobase-containing compound metabolic process;positive regulation of RNA metabolic process;positive regulation of transcription from RNA polymerase II promoter;positive regulation of transcription, DNA-dependent;primary metabolic process;programmed cell death;protein-DNA complex assembly;protein-DNA complex subunit organization;regulation of binding;regulation of biological process;regulation of biosynthetic process;regulation of catalytic activity;regulation of cell differentiation;regulation of cell proliferation;regulation of cellular biosynthetic process;regulation of cellular macromolecule biosynthetic process;regulation of cellular metabolic process;regulation of cellular process;regulation of developmental process;regulation of DNA binding;regulation of endothelial cell proliferation;regulation of epithelial cell proliferation;regulation of erythrocyte differentiation;regulation of gene expression;regulation of homeostatic process;regulation of hydrolase activity;regulation of immune system process;regulation of macromolecule biosynthetic process;regulation of macromolecule metabolic process;regulation of megakaryocyte differentiation;regulation of metabolic process;regulation of molecular function;regulation of multicellular organismal development;regulation of multicellular organismal process;regulation of myeloid cell differentiation;regulation of nitrogen compound metabolic process;regulation of nuclease activity;regulation of nucleobase-containing compound metabolic process;regulation of primary metabolic process;regulation of RNA metabolic process;regulation of transcription from RNA polymerase II promoter;regulation of transcription, DNA-dependent;reproductive process;reproductive structure development;response to biotic stimulus;response to chemical stimulus;response to endogenous stimulus;response to external stimulus;response to hormone stimulus;response to lipopolysaccharide;response to molecule of bacterial origin;response to organic substance;response to steroid hormone stimulus;response to stimulus;somatic cell DNA recombination;somatic diversification of immune receptors;somatic diversification of immune receptors via germline recombination within a single locus;spermatid nucleus differentiation;taxis;V(D)J recombination</t>
  </si>
  <si>
    <t>binding;chemoattractant activity;chromatin binding;damaged DNA binding;DNA bending activity;DNA binding;double-stranded DNA binding;nucleic acid binding;nucleic acid binding transcription factor activity;protein binding;RAGE receptor binding;receptor binding;regulatory region DNA binding;regulatory region nucleic acid binding;sequence-specific DNA binding transcription factor activity;single-stranded DNA binding;structure-specific DNA binding;transcription regulatory region DNA binding</t>
  </si>
  <si>
    <t>cell part;chromosome;condensed chromosome;cytoplasm;cytoplasmic part;extracellular region part;extracellular space;intracellular membrane-bounded organelle;intracellular non-membrane-bounded organelle;intracellular organelle;intracellular organelle part;intracellular part;macromolecular complex;membrane-bounded organelle;non-membrane-bounded organelle;nuclear part;nucleoplasm;nucleus;organelle;organelle part;perinuclear region of cytoplasm;protein complex</t>
  </si>
  <si>
    <t>Acetylation;Chromosome;Completeproteome;DNA-binding;Nucleus;Referenceproteome;Repeat</t>
  </si>
  <si>
    <t>HMGB1-HMGB2-HSC70-ERP60-GAPDH complex</t>
  </si>
  <si>
    <t>P26583</t>
  </si>
  <si>
    <t>P26583 [58-65]</t>
  </si>
  <si>
    <t>High mobility group protein B2 OS=Homo sapiens OX=9606 GN=HMGB2 PE=1 SV=2</t>
  </si>
  <si>
    <t>HMGB2</t>
  </si>
  <si>
    <t>P26583 1xAcetyl [K59]</t>
  </si>
  <si>
    <t>P38646 [127-138]</t>
  </si>
  <si>
    <t>P38646 1xAcetyl [K135]</t>
  </si>
  <si>
    <t>P35659 [364-371]</t>
  </si>
  <si>
    <t>P35659 1xAcetyl [K367]</t>
  </si>
  <si>
    <t>Q13263 [194-201]</t>
  </si>
  <si>
    <t>Q13263 1xAcetyl [K199]</t>
  </si>
  <si>
    <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process;macromolecular complex assembly;macromolecular complex subunit organization;macromolecule metabolic process;maturation of LSU-rRNA;maturation of LSU-rRNA from tricistronic rRNA transcript (SSU-rRNA, 5.8S rRNA, LSU-rRNA);metabolic process;ncRNA metabolic process;ncRNA processing;nitrogen compound metabolic process;nucleic acid metabolic process;nucleobase-containing compound metabolic process;primary metabolic process;ribonucleoprotein complex assembly;ribonucleoprotein complex subunit organization;ribosomal large subunit assembly;RNA metabolic process;RNA processing;rRNA metabolic process;rRNA processing</t>
  </si>
  <si>
    <t>binding;nucleic acid binding;RNA binding;rRNA binding</t>
  </si>
  <si>
    <t>Completeproteome;Nucleus;Polymorphism;Referenceproteome</t>
  </si>
  <si>
    <t>Q9H7B2</t>
  </si>
  <si>
    <t>Q9H7B2 [67-84]</t>
  </si>
  <si>
    <t>Ribosome production factor 2 homolog OS=Homo sapiens OX=9606 GN=RPF2 PE=1 SV=2</t>
  </si>
  <si>
    <t>RPF2</t>
  </si>
  <si>
    <t>Q9H7B2 1xAcetyl [K83]</t>
  </si>
  <si>
    <t>Q00839 [463-484]</t>
  </si>
  <si>
    <t>Q00839 1xAcetyl [K464]</t>
  </si>
  <si>
    <t>Q14684 [127-134]</t>
  </si>
  <si>
    <t>Q14684 1xAcetyl [K133]</t>
  </si>
  <si>
    <t>P06748 1xAcetyl [K248]</t>
  </si>
  <si>
    <t>P08670 [223-236]</t>
  </si>
  <si>
    <t>P08670 1xAcetyl [K236]</t>
  </si>
  <si>
    <t>Q9H2W6 [128-136]</t>
  </si>
  <si>
    <t>Q9H2W6 1xAcetyl [K132]</t>
  </si>
  <si>
    <t>Q9NZI8 [453-469];Q9Y6M1 [475-491];O00425 [453-469]</t>
  </si>
  <si>
    <t>Insulin-like growth factor 2 mRNA-binding protein 1 OS=Homo sapiens OX=9606 GN=IGF2BP1 PE=1 SV=2;Insulin-like growth factor 2 mRNA-binding protein 2 OS=Homo sapiens OX=9606 GN=IGF2BP2 PE=1 SV=2;Insulin-like growth factor 2 mRNA-binding protein 3 OS=Homo sapiens OX=9606 GN=IGF2BP3 PE=1 SV=2</t>
  </si>
  <si>
    <t>Q9NZI8 1xAcetyl [K465];Q9Y6M1 1xAcetyl [K487];O00425 1xAcetyl [K465]</t>
  </si>
  <si>
    <t>P84243 [10-18];Q5TEC6 [10-18]</t>
  </si>
  <si>
    <t>P84243 2xAcetyl [K10;K15];Q5TEC6 2xAcetyl [K10;K15]</t>
  </si>
  <si>
    <t>O76021 1xAcetyl [K380]</t>
  </si>
  <si>
    <t>biological regulation;biosynthetic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process;mRNA metabolic process;mRNA processing;negative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process;RNA processing;RNA splicing;transcription from RNA polymerase II promoter;transcription, DNA-dependent</t>
  </si>
  <si>
    <t>nucleic acid binding transcription factor activity;protein binding transcription factor activity;sequence-specific distal enhancer binding RNA polymerase II transcription factor activity;sequence-specific DNA binding RNA polymerase II transcription factor activity;sequence-specific DNA binding transcription factor activity;transcription cofactor activity;transcription corepressor activity;transcription factor binding transcription factor activity</t>
  </si>
  <si>
    <t>cell part;cytoplasm;cytoplasmic part;cytoskeletal part;intracellular membrane-bounded organelle;intracellular organelle;intracellular organelle part;intracellular part;membrane-bounded organelle;microtubule organizing center;nuclear body;nuclear part;nuclear speck;nucleoplasm part;nucleus;organelle;organelle part</t>
  </si>
  <si>
    <t>Alternativesplicing;Completeproteome;Cytoplasm;Cytoskeleton;mRNAprocessing;mRNAsplicing;Nucleus;Phosphoprotein;Referenceproteome;Repressor;Transcription;Transcriptionregulation</t>
  </si>
  <si>
    <t>Q86X95</t>
  </si>
  <si>
    <t>Q86X95 [176-183]</t>
  </si>
  <si>
    <t>Corepressor interacting with RBPJ 1 OS=Homo sapiens OX=9606 GN=CIR1 PE=1 SV=1</t>
  </si>
  <si>
    <t>CIR1</t>
  </si>
  <si>
    <t>Q86X95 1xAcetyl [K182]</t>
  </si>
  <si>
    <t>P42704 [1351-1358]</t>
  </si>
  <si>
    <t>P42704 1xAcetyl [K1357]</t>
  </si>
  <si>
    <t>P62750 [107-114]</t>
  </si>
  <si>
    <t>P62750 1xAcetyl [K110]</t>
  </si>
  <si>
    <t>P49756 [539-547]</t>
  </si>
  <si>
    <t>P49756 1xAcetyl [K540]</t>
  </si>
  <si>
    <t>Q9Y3Y2 [214-228]</t>
  </si>
  <si>
    <t>Q9Y3Y2 1xAcetyl [K226]</t>
  </si>
  <si>
    <t>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organization;chromatin remodeling;chromosome organization;DNA biosynthetic process;DNA metabolic process;macromolecule biosynthetic process;macromolecule metabolic process;metabolic process;nitrogen compound metabolic process;nucleic acid metabolic process;nucleobase-containing compound metabolic process;organelle organization;primary metabolic process</t>
  </si>
  <si>
    <t>binding;catalytic activity;DNA binding;DNA polymerase activity;DNA-directed DNA polymerase activity;nucleic acid binding;nucleotidyltransferase activity;sequence-specific DNA binding;transferase activity;transferase activity, transferring phosphorus-containing groups</t>
  </si>
  <si>
    <t>cell part;chromatin accessibility complex;chromatin remodeling complex;chromosomal part;DNA polymerase complex;epsilon DNA polymerase complex;intracellular organelle part;intracellular part;macromolecular complex;nuclear chromosome part;nuclear part;organelle part;protein complex</t>
  </si>
  <si>
    <t>Acetylation;Coiledcoil;Completeproteome;DNA-binding;DNA-directedDNApolymerase;Nucleotidyltransferase;Nucleus;Phosphoprotein;Polymorphism;Referenceproteome;Transferase</t>
  </si>
  <si>
    <t>HuCHRAC complex</t>
  </si>
  <si>
    <t>Q9NRG0</t>
  </si>
  <si>
    <t>Q9NRG0 [98-105]</t>
  </si>
  <si>
    <t>Chromatin accessibility complex protein 1 OS=Homo sapiens OX=9606 GN=CHRAC1 PE=1 SV=1</t>
  </si>
  <si>
    <t>CHRAC1</t>
  </si>
  <si>
    <t>Q9NRG0 1xAcetyl [K102]</t>
  </si>
  <si>
    <t>P14866 [528-538]</t>
  </si>
  <si>
    <t>P14866 1xAcetyl [K533]</t>
  </si>
  <si>
    <t>P42704 [865-876]</t>
  </si>
  <si>
    <t>P42704 1xAcetyl [K868]</t>
  </si>
  <si>
    <t>P51991 [183-200]</t>
  </si>
  <si>
    <t>P51991 2xAcetyl [K187;K199]</t>
  </si>
  <si>
    <t>Q99459 [13-25]</t>
  </si>
  <si>
    <t>Q99459 1xAcetyl [K20]</t>
  </si>
  <si>
    <t>cellular macromolecule metabolic process;cellular metabolic process;cellular nitrogen compound metabolic process;cellular process;macromolecule metabolic process;metabolic process;mRNA metabolic process;nitrogen compound metabolic process;nucleic acid metabolic process;nucleobase-containing compound metabolic process;primary metabolic process;RNA metabolic process</t>
  </si>
  <si>
    <t>cell part;cytoplasmic part;cytosol;extracellular membrane-bounded organelle;extracellular organelle;extracellular region part;extracellular vesicular exosome;intracellular membrane-bounded organelle;intracellular organelle;intracellular part;macromolecular complex;membrane-bounded organelle;membrane-bounded vesicle;nucleus;organelle;ribonucleoprotein complex;vesicle</t>
  </si>
  <si>
    <t>Alternativesplicing;Completeproteome;Cytoplasm;DNA-binding;Referenceproteome;Repeat;Ribonucleoprotein;RNA-binding</t>
  </si>
  <si>
    <t>P57721</t>
  </si>
  <si>
    <t>P57721 [56-64];Q15366 [24-32];Q15365 [24-32]</t>
  </si>
  <si>
    <t>Poly(rC)-binding protein 3 OS=Homo sapiens OX=9606 GN=PCBP3 PE=1 SV=2;Poly(rC)-binding protein 2 OS=Homo sapiens OX=9606 GN=PCBP2 PE=1 SV=1;Poly(rC)-binding protein 1 OS=Homo sapiens OX=9606 GN=PCBP1 PE=1 SV=2</t>
  </si>
  <si>
    <t>PCBP1</t>
  </si>
  <si>
    <t>P57721 1xAcetyl [K63];Q15366 1xAcetyl [K31];Q15365 1xAcetyl [K31]</t>
  </si>
  <si>
    <t>Q9Y5B9 [662-675]</t>
  </si>
  <si>
    <t>Q9Y5B9 1xAcetyl [K674]</t>
  </si>
  <si>
    <t>biosynthetic process;catabolic process;cellular biosynthetic process;cellular catabolic process;cellular component biogenesis;cellular component biogenesis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process;ribonucleoprotein complex biogenesis;ribosome biogenesis;RNA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</si>
  <si>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adherens junction;anchoring junction;cell junction;cell part;cell-substrate adherens junction;cell-substrate junction;cytoplasm;cytoplasmic part;cytosol;cytosolic large ribosomal subunit;extracellular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part;large ribosomal subunit;macromolecular complex;membrane;membrane-bounded organelle;membrane-bounded vesicle;non-membrane-bounded organelle;nuclear part;nucleolus;nucleus;organelle;organelle part;polysomal ribosome;ribonucleoprotein complex;ribosome;vesicle</t>
  </si>
  <si>
    <t>3D-structure;Acetylation;Chromosomalrearrangement;Completeproteome;Polymorphism;Referenceproteome;Ribonucleoprotein;Ribosomalprotein</t>
  </si>
  <si>
    <t>60S ribosomal subunit, cytoplasmic;Nop56p-associated pre-rRNA complex;Ribosome, cytoplasmic;TRBP containing complex (DICER, RPL7A, EIF6, MOV10 and subunits of the 60S ribosomal particle);TRBP containing complex (DICER, TRBP, AGO2, RPL7A, EIF6, MOV10)</t>
  </si>
  <si>
    <t>P62424 [90-101]</t>
  </si>
  <si>
    <t>RPL7A</t>
  </si>
  <si>
    <t>P62424 1xAcetyl [K97]</t>
  </si>
  <si>
    <t>biological regulation;biosynthetic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process;positive regulation of biological process;positive regulation of biosynthetic process;positive regulation of cell proliferation;positive regulation of cellular biosynthetic process;positive regulation of cellular metabolic process;positive regulation of cellular process;positive regulation of cellular protein metabolic process;positive regulation of macromolecule biosynthetic process;positive regulation of macromolecule metabolic process;positive regulation of metabolic process;positive regulation of protein metabolic process;positive regulation of translation;positive regulation of translational fidelity;posttranscriptional regulation of gene expression;primary metabolic process;protein complex disassembly;protein complex subunit organization;protein metabolic process;protein targeting;protein targeting to ER;protein targeting to membrane;protein transport;regulation of biological process;regulation of biological quality;regulation of biosynthetic process;regulation of cell proliferation;regulation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translation;regulation of translational elongation;regulation of translational fidelity;reproductive process;RNA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</si>
  <si>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binding;nucleic acid binding;RNA binding;rRNA binding;structural constituent of ribosome;structural molecule activity;translation regulator activity</t>
  </si>
  <si>
    <t>adherens junction;anchoring junction;cell junction;cell part;cell-substrate adherens junction;cell-substrate junction;cytoplasm;cytoplasmic part;cytosol;cytosolic small ribosomal subunit;extracellular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part;macromolecular complex;membrane;membrane-bounded organelle;membrane-bounded vesicle;non-membrane-bounded organelle;nuclear part;nucleolus;nucleus;organelle;organelle part;ribonucleoprotein complex;ribosome;small ribosomal subunit;vesicle</t>
  </si>
  <si>
    <t>3D-structure;Acetylation;Completeproteome;Cytoplasm;Directproteinsequencing;Polymorphism;Referenceproteome;Ribonucleoprotein;Ribosomalprotein;RNA-binding;rRNA-binding</t>
  </si>
  <si>
    <t>40S ribosomal subunit, cytoplasmic;Nop56p-associated pre-rRNA complex;Parvulin-associated pre-rRNP complex;Ribosome, cytoplasmic</t>
  </si>
  <si>
    <t>P46781</t>
  </si>
  <si>
    <t>P46781 [59-69]</t>
  </si>
  <si>
    <t>40S ribosomal protein S9 OS=Homo sapiens OX=9606 GN=RPS9 PE=1 SV=3</t>
  </si>
  <si>
    <t>RPS9</t>
  </si>
  <si>
    <t>P46781 1xAcetyl [K66]</t>
  </si>
  <si>
    <t>Q13838 1xAcetyl [K163]</t>
  </si>
  <si>
    <t>O60287</t>
  </si>
  <si>
    <t>O60287 [8-24]</t>
  </si>
  <si>
    <t>Nucleolar pre-ribosomal-associated protein 1 OS=Homo sapiens OX=9606 GN=URB1 PE=1 SV=4</t>
  </si>
  <si>
    <t>URB1</t>
  </si>
  <si>
    <t>O60287 1xAcetyl [K23]</t>
  </si>
  <si>
    <t>Q96MU7 [375-386]</t>
  </si>
  <si>
    <t>Q96MU7 1xAcetyl [K385]</t>
  </si>
  <si>
    <t>Q05519 [218-225]</t>
  </si>
  <si>
    <t>Q05519 1xAcetyl [K224]</t>
  </si>
  <si>
    <t>P09874 [240-254]</t>
  </si>
  <si>
    <t>P09874 1xAcetyl [K254]</t>
  </si>
  <si>
    <t>O75691 [1721-1731]</t>
  </si>
  <si>
    <t>O75691 1xAcetyl [K1726]</t>
  </si>
  <si>
    <t>P16402 [65-80];P10412 [64-79];P16403 [64-79]</t>
  </si>
  <si>
    <t>P49916 [615-627]</t>
  </si>
  <si>
    <t>P49916 1xAcetyl [K615]</t>
  </si>
  <si>
    <t>P51991 [144-151]</t>
  </si>
  <si>
    <t>P51991 1xAcetyl [K148]</t>
  </si>
  <si>
    <t>Q16891 [258-270]</t>
  </si>
  <si>
    <t>Q16891 1xAcetyl [K269]</t>
  </si>
  <si>
    <t>P0DMV9 [57-72]</t>
  </si>
  <si>
    <t>P0DMV9 1xAcetyl [K71]</t>
  </si>
  <si>
    <t>P07910 [31-42];B7ZW38 [31-42]</t>
  </si>
  <si>
    <t>Heterogeneous nuclear ribonucleoproteins C1/C2 OS=Homo sapiens OX=9606 GN=HNRNPC PE=1 SV=4;Heterogeneous nuclear ribonucleoprotein C-like 3 OS=Homo sapiens OX=9606 GN=HNRNPCL3 PE=2 SV=1</t>
  </si>
  <si>
    <t>P07910 1xAcetyl [K39];B7ZW38 1xAcetyl [K39]</t>
  </si>
  <si>
    <t>Q13823 [380-388]</t>
  </si>
  <si>
    <t>Q13823 1xAcetyl [K386]</t>
  </si>
  <si>
    <t>activation of phospholipase C activity;activation of phospholipase C activity by G-protein coupled receptor protein signaling pathway coupled to IP3 second messenger;activation of phospholipase C activity by muscarinic acetylcholine receptor signaling pathway;anatomical structure development;biological regulation;cAMP-mediated signaling;cell communication;cell surface receptor linked signaling pathway;cell-cell signaling;cellular process;cellular response to stimulus;cyclic-nucleotide-mediated signaling;developmental process;G-protein coupled receptor protein signaling pathway;G-protein signaling, coupled to cAMP nucleotide second messenger;G-protein signaling, coupled to cyclic nucleotide second messenger;inhibition of adenylate cyclase activity by G-protein signaling pathway;inhibition of adenylate cyclase activity by muscarinic acetylcholine receptor signaling pathway;inositol phosphate-mediated signaling;intracellular signal transduction;multicellular organismal process;multi-organism process;muscarinic acetylcholine receptor signaling pathway;negative regulation of adenylate cyclase activity;negative regulation of catalytic activity;negative regulation of cyclase activity;negative regulation of lyase activity;negative regulation of molecular function;nervous system development;neurological system process;positive regulation of catalytic activity;positive regulation of hydrolase activity;positive regulation of lipase activity;positive regulation of molecular function;positive regulation of phospholipase activity;positive regulation of phospholipase C activity;regulation of adenylate cyclase activity;regulation of biological process;regulation of biosynthetic process;regulation of cAMP biosynthetic process;regulation of cAMP metabolic process;regulation of catalytic activity;regulation of cellular biosynthetic process;regulation of cellular metabolic process;regulation of cellular process;regulation of cyclase activity;regulation of cyclic nucleotide biosynthetic process;regulation of cyclic nucleotide metabolic process;regulation of heart contraction;regulation of hydrolase activity;regulation of lipase activity;regulation of lyase activity;regulation of metabolic process;regulation of molecular function;regulation of multicellular organismal process;regulation of muscle contraction;regulation of muscle system process;regulation of nitrogen compound metabolic process;regulation of nucleobase-containing compound metabolic process;regulation of nucleotide biosynthetic process;regulation of nucleotide metabolic process;regulation of phospholipase activity;regulation of primary metabolic process;regulation of smooth muscle contraction;regulation of system process;response to biotic stimulus;response to other organism;response to stimulus;response to virus;second-messenger-mediated signaling;sensory perception;sensory perception of chemical stimulus;signal transduction;signaling;synaptic transmission;synaptic transmission, cholinergic;system development;system process</t>
  </si>
  <si>
    <t>acetylcholine binding;acetylcholine receptor activity;amine binding;binding;G-protein coupled acetylcholine receptor activity;G-protein coupled amine receptor activity;G-protein coupled receptor activity;molecular transducer activity;neurotransmitter binding;neurotransmitter receptor activity;receptor activity;signal transducer activity;signaling receptor activity;transmembrane signaling receptor activity</t>
  </si>
  <si>
    <t>cell junction;cell part;integral to membrane;integral to plasma membrane;intrinsic to membrane;intrinsic to plasma membrane;membrane;membrane part;plasma membrane;plasma membrane part;postsynaptic membrane;synapse;synapse part;synaptic membrane</t>
  </si>
  <si>
    <t>3D-structure;Celljunction;Cellmembrane;Completeproteome;Disulfidebond;Glycoprotein;G-proteincoupledreceptor;Membrane;Phosphoprotein;Postsynapticcellmembrane;Receptor;Referenceproteome;Synapse;Transducer;Transmembrane;Transmembranehelix</t>
  </si>
  <si>
    <t>CHRM2</t>
  </si>
  <si>
    <t>P08172 1xAcetyl [K264]</t>
  </si>
  <si>
    <t>Q13576 1xAcetyl [K1474]</t>
  </si>
  <si>
    <t>acetyl-CoA biosynthetic process;acetyl-CoA biosynthetic process from pyruvate;acetyl-CoA catabolic process;acetyl-CoA metabolic process;alcohol metabolic process;biological regulation;biosynthetic process;carbohydrate metabolic process;carboxylic acid metabolic process;catabolic process;cellular biosynthetic process;cellular carbohydrate metabolic process;cellular catabolic process;cellular ketone metabolic process;cellular metabolic process;cellular process;coenzyme biosynthetic process;coenzyme catabolic process;coenzyme metabolic process;cofactor biosynthetic process;cofactor catabolic process;cofactor metabolic process;glucose metabolic process;hexose metabolic process;metabolic process;monocarboxylic acid metabolic process;monosaccharide metabolic process;organic acid metabolic process;oxoacid metabolic process;primary metabolic process;pyruvate metabolic process;regulation of acetyl-CoA biosynthetic process from pyruvate;regulation of biological process;regulation of biosynthetic process;regulation of cellular biosynthetic process;regulation of cellular ketone metabolic process;regulation of cellular metabolic process;regulation of cellular process;regulation of coenzyme metabolic process;regulation of cofactor metabolic process;regulation of metabolic process;small molecule metabolic process;tricarboxylic acid cycle</t>
  </si>
  <si>
    <t>catalytic activity;oxidoreductase activity;oxidoreductase activity, acting on the aldehyde or oxo group of donors;oxidoreductase activity, acting on the aldehyde or oxo group of donors, disulfide as acceptor;pyruvate dehydrogenase (acetyl-transferring) activity;pyruvate dehydrogenase activity</t>
  </si>
  <si>
    <t>cell part;cytoplasmic part;extracellular membrane-bounded organelle;extracellular organelle;extracellular region part;extracellular vesicular exosome;intracellular membrane-bounded organelle;intracellular organelle;intracellular organelle lumen;intracellular organelle part;intracellular part;macromolecular complex;membrane-bounded organelle;membrane-bounded vesicle;membrane-enclosed lumen;mitochondrial matrix;mitochondrial part;mitochondrion;nuclear part;nucleoplasm;nucleus;organelle;organelle lumen;organelle part;protein complex;pyruvate dehydrogenase complex;vesicle</t>
  </si>
  <si>
    <t>Butanoate metabolism;Citrate cycle (TCA cycle);Glycolysis / Gluconeogenesis;Pyruvate metabolism;Valine, leucine and isoleucine biosynthesis</t>
  </si>
  <si>
    <t>3D-structure;Acetylation;Alternativesplicing;Carbohydratemetabolism;Completeproteome;Directproteinsequencing;Diseasemutation;Glucosemetabolism;Mitochondrion;Oxidoreductase;Phosphoprotein;Polymorphism;Pyruvate;Referenceproteome;Thiaminepyrophosphate;Transitpeptide;Tricarboxylicacidcycle</t>
  </si>
  <si>
    <t>P11177</t>
  </si>
  <si>
    <t>P11177 [348-355]</t>
  </si>
  <si>
    <t>Pyruvate dehydrogenase E1 component subunit beta, mitochondrial OS=Homo sapiens OX=9606 GN=PDHB PE=1 SV=3</t>
  </si>
  <si>
    <t>PDHB</t>
  </si>
  <si>
    <t>P11177 1xAcetyl [K354]</t>
  </si>
  <si>
    <t>O60506 [357-366]</t>
  </si>
  <si>
    <t>O60506 1xAcetyl [K363]</t>
  </si>
  <si>
    <t>apoptotic mitochondrial changes;biological regulation;cell cycle;cellular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response to heat;cellular response to stimulus;cellular response to stress;macromolecule metabolic process;metabolic process;mitochondrial fission;mitochondrial fragmentation involved in apoptosis;mitochondrion organization;mRNA metabolic process;mRNA processing;negative regulation of biological process;negative regulation of catabolic process;negative regulation of catalytic activity;negative regulation of cellular catabolic process;negative regulation of cellular metabolic process;negative regulation of cellular process;negative regulation of cellular protein metabolic process;negative regulation of macromolecule metabolic process;negative regulation of metabolic process;negative regulation of molecular function;negative regulation of proteasomal ubiquitin-dependent protein catabolic process;negative regulation of protein catabolic process;negative regulation of protein metabolic process;negative regulation of proteolysis;nitrogen compound metabolic process;nucleic acid metabolic process;nucleobase-containing compound metabolic process;organelle fission;organelle organization;positive regulation of apoptosis;positive regulation of biological process;positive regulation of cell cycle;positive regulation of cell death;positive regulation of cellular process;positive regulation of DNA damage checkpoint;positive regulation of programmed cell death;positive regulation of response to DNA damage stimulus;positive regulation of response to stimulus;posttranscriptional regulation of gene expression;primary metabolic process;regulation of apoptosis;regulation of biological process;regulation of biological quality;regulation of biosynthetic process;regulation of catabolic process;regulation of catalytic activity;regulation of cell cycle;regulation of cell death;regulation of cellular biosynthetic process;regulation of cellular catabolic process;regulation of cellular macromolecule biosynthetic process;regulation of cellular metabolic process;regulation of cellular process;regulation of cellular protein metabolic process;regulation of cellular response to stress;regulation of circadian rhythm;regulation of DNA damage checkpoint;regulation of gene expression;regulation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programmed cell death;regulation of proteasomal protein catabolic process;regulation of proteasomal ubiquitin-dependent protein catabolic process;regulation of protein catabolic process;regulation of protein metabolic process;regulation of protein stability;regulation of proteolysis;regulation of response to DNA damage stimulus;regulation of response to stimulus;regulation of response to stress;regulation of RNA metabolic process;regulation of transcription elongation, DNA-dependent;regulation of transcription, DNA-dependent;response to abiotic stimulus;response to DNA damage stimulus;response to heat;response to light stimulus;response to radiation;response to stimulus;response to stress;response to temperature stimulus;response to UV;rhythmic process;RNA metabolic process;RNA processing;RNA splicing</t>
  </si>
  <si>
    <t>basal RNA polymerase II transcription machinery binding;basal transcription machinery binding;binding;enzyme binding;enzyme inhibitor activity;enzyme regulator activity;protein binding;RNA polymerase binding;RNA polymerase core enzyme binding;RNA polymerase II core binding</t>
  </si>
  <si>
    <t>cell part;chromatin;chromosomal part;cytoplasm;cytoplasmic part;intracellular membrane-bounded organelle;intracellular organelle;intracellular organelle lumen;intracellular organelle part;intracellular part;membrane-bounded organelle;membrane-enclosed lumen;mitochondrial matrix;mitochondrial part;nuclear chromatin;nuclear chromosome part;nuclear part;nucleoplasm;nucleus;organelle;organelle lumen;organelle part</t>
  </si>
  <si>
    <t>Acetylation;Alternativesplicing;Apoptosis;Biologicalrhythms;Cellcycle;Coiledcoil;Completeproteome;DNAdamage;Metalloenzymeinhibitor;mRNAprocessing;mRNAsplicing;Nucleus;Phosphoprotein;Referenceproteome</t>
  </si>
  <si>
    <t>IKBKB-CDC37-KIAA1967-HSP90AB1-HSP90AA1 complex</t>
  </si>
  <si>
    <t>Q8N163</t>
  </si>
  <si>
    <t>Q8N163 [207-218]</t>
  </si>
  <si>
    <t>Cell cycle and apoptosis regulator protein 2 OS=Homo sapiens OX=9606 GN=CCAR2 PE=1 SV=2</t>
  </si>
  <si>
    <t>CCAR2</t>
  </si>
  <si>
    <t>Q8N163 1xAcetyl [K215]</t>
  </si>
  <si>
    <t>P46013 1xAcetyl [K2703]</t>
  </si>
  <si>
    <t>P05023 [431-445]</t>
  </si>
  <si>
    <t>P05023 1xAcetyl [K444]</t>
  </si>
  <si>
    <t>P45880 [230-247]</t>
  </si>
  <si>
    <t>P45880 1xAcetyl [K235]</t>
  </si>
  <si>
    <t>Q9NR30 [671-678]</t>
  </si>
  <si>
    <t>Q9NR30 1xAcetyl [K676]</t>
  </si>
  <si>
    <t>O43818 [62-78]</t>
  </si>
  <si>
    <t>O43818 1xAcetyl [K78]</t>
  </si>
  <si>
    <t>biological regulation;cellular component organization;cellular component organization or biogenesis;cellular process;establishment of localization;establishment of localization in cell;Golgi vesicle transport;intracellular transport;membrane organization;post-Golgi vesicle-mediated transport;posttranscriptional regulation of gene expression;regulation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translation;transport;vesicle-mediated transport</t>
  </si>
  <si>
    <t>3D-structure;Acetylation;Alternativesplicing;Completeproteome;Cytoplasm;Differentiation;Phosphoprotein;Referenceproteome;Repeat;RNA-binding;Spermatogenesis;Translationregulation</t>
  </si>
  <si>
    <t>Q14671</t>
  </si>
  <si>
    <t>Q14671 [1159-1166]</t>
  </si>
  <si>
    <t>Pumilio homolog 1 OS=Homo sapiens OX=9606 GN=PUM1 PE=1 SV=3</t>
  </si>
  <si>
    <t>PUM1</t>
  </si>
  <si>
    <t>Q14671 1xAcetyl [K1163]</t>
  </si>
  <si>
    <t>Q8IX01 [586-596]</t>
  </si>
  <si>
    <t>Q8IX01 1xAcetyl [K595]</t>
  </si>
  <si>
    <t>P54198 [100-122]</t>
  </si>
  <si>
    <t>P54198 1xAcetyl [K114]</t>
  </si>
  <si>
    <t>P19338 [430-444]</t>
  </si>
  <si>
    <t>P19338 1xAcetyl [K437]</t>
  </si>
  <si>
    <t>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process;formation of translation preinitiation complex;macromolecular complex assembly;macromolecular complex subunit organization;posttranscriptional regulation of gene expression;regulation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translation;regulation of translational initiation;ribonucleoprotein complex assembly;ribonucleoprotein complex subunit organization;translational initiation</t>
  </si>
  <si>
    <t>cell part;cytoplasmic part;eukaryotic 43S preinitiation complex;eukaryotic 48S preinitiation complex;eukaryotic translation initiation factor 3 complex;fibrillar center;intracellular organelle part;intracellular part;macromolecular complex;membrane;nuclear part;nucleolar part;nucleoplasm;organelle part;protein complex;ribonucleoprotein complex;translation preinitiation complex</t>
  </si>
  <si>
    <t>3D-structure;Acetylation;Alternativesplicing;Completeproteome;Cytoplasm;Initiationfactor;Phosphoprotein;Polymorphism;Proteinbiosynthesis;Referenceproteome</t>
  </si>
  <si>
    <t>eIF3 complex (EIF3S6, EIF3S5, EIF3S4, EIF3S3, EIF3S6IP, EIF3S2, EIF3S9, EIF3S12,  EIF3S10, EIF3S8,  EIF3S1, EIF3S7);eIF3 complex (EIF3S6, EIF3S5, EIF3S4, EIF3S3, EIF3S6IP, EIF3S2, EIF3S9, EIF3S12,  EIF3S10, EIF3S8,  EIF3S1, EIF3S7, PCID1);H2AX complex, isolated from cells without IR exposure</t>
  </si>
  <si>
    <t>Q9Y262</t>
  </si>
  <si>
    <t>Q9Y262 [488-496]</t>
  </si>
  <si>
    <t>Eukaryotic translation initiation factor 3 subunit L OS=Homo sapiens OX=9606 GN=EIF3L PE=1 SV=1</t>
  </si>
  <si>
    <t>EIF3L</t>
  </si>
  <si>
    <t>Q9Y262 1xAcetyl [K494]</t>
  </si>
  <si>
    <t>Q9H7N4 [684-703]</t>
  </si>
  <si>
    <t>Q9H7N4 1xAcetyl [K702]</t>
  </si>
  <si>
    <t>P22626 [169-185]</t>
  </si>
  <si>
    <t>P22626 1xAcetyl [K173]</t>
  </si>
  <si>
    <t>cell differentiation;cellular developmental process;cellular process;cellular response to calcium ion;cellular response to chemical stimulus;cellular response to inorganic substance;cellular response to metal ion;cellular response to stimulus;developmental process;epidermal cell differentiation;epithelial cell differentiation;keratinocyte differentiation;response to calcium ion;response to chemical stimulus;response to inorganic substance;response to metal ion;response to stimulus</t>
  </si>
  <si>
    <t>structural constituent of epidermis;structural molecule activity</t>
  </si>
  <si>
    <t>cell part;cytoplasm;cytoskeletal part;extracellular membrane-bounded organelle;extracellular organelle;extracellular region part;extracellular space;extracellular vesicular exosome;intermediate filament;intracellular membrane-bounded organelle;intracellular organelle;intracellular organelle part;intracellular part;keratin filament;macromolecular complex;membrane;membrane-bounded organelle;membrane-bounded vesicle;nucleus;organelle;organelle part;protein complex;vesicle</t>
  </si>
  <si>
    <t>3D-structure;Coiledcoil;Completeproteome;Directproteinsequencing;Diseasemutation;Ichthyosis;Intermediatefilament;Keratin;Phosphoprotein;Polymorphism;Referenceproteome</t>
  </si>
  <si>
    <t>P13645 [157-165];P08727 [91-99]</t>
  </si>
  <si>
    <t>SWISS-PROT:P13645 Tax_Id=9606 Gene_Symbol=KRT10 Keratin, type I cytoskeletal 10;Keratin, type I cytoskeletal 19 OS=Homo sapiens OX=9606 GN=KRT19 PE=1 SV=4</t>
  </si>
  <si>
    <t>KRT19</t>
  </si>
  <si>
    <t>P13645 1xAcetyl [K163];P08727 1xAcetyl [K97]</t>
  </si>
  <si>
    <t>O75367 [293-301]</t>
  </si>
  <si>
    <t>Q13111 [438-447]</t>
  </si>
  <si>
    <t>Q13111 1xAcetyl [K442]</t>
  </si>
  <si>
    <t>Q9ULD4 [79-91]</t>
  </si>
  <si>
    <t>Q9ULD4 1xAcetyl [K89]</t>
  </si>
  <si>
    <t>Q92794 [345-357]</t>
  </si>
  <si>
    <t>Q92794 2xAcetyl [K350;K355]</t>
  </si>
  <si>
    <t>behavior;biological regulation;cell surface receptor linked signaling pathway;cellular process;cellular response to stimulus;cognition;G-protein coupled receptor protein signaling pathway;learning;learning or memory;memory;multicellular organismal process;neurological system process;neuropeptide signaling pathway;regulation of biological process;regulation of cellular process;response to stimulus;signal transduction;system process</t>
  </si>
  <si>
    <t>binding;G-protein coupled receptor activity;molecular transducer activity;neuropeptide binding;neuropeptide receptor activity;neurotransmitter binding;neurotransmitter receptor activity;peptide binding;peptide receptor activity;peptide receptor activity, G-protein coupled;receptor activity;signal transducer activity;signaling receptor activity;transmembrane signaling receptor activity</t>
  </si>
  <si>
    <t>cell part;integral to membrane;intrinsic to membrane;membrane;membrane part</t>
  </si>
  <si>
    <t>Completeproteome;Glycoprotein;Membrane;Referenceproteome;Repeat;Signal;Transmembrane;Transmembranehelix</t>
  </si>
  <si>
    <t>Q9UPU3</t>
  </si>
  <si>
    <t>Q9UPU3 [813-822]</t>
  </si>
  <si>
    <t>VPS10 domain-containing receptor SorCS3 OS=Homo sapiens OX=9606 GN=SORCS3 PE=1 SV=2</t>
  </si>
  <si>
    <t>SORCS3</t>
  </si>
  <si>
    <t>Q9UPU3 1xAcetyl [K819]</t>
  </si>
  <si>
    <t>O60506 [395-413]</t>
  </si>
  <si>
    <t>O60506 1xAcetyl [K412]</t>
  </si>
  <si>
    <t>biosynthetic process;cellular biosynthetic process;cellular macromolecule metabolic process;cellular metabolic process;cellular nitrogen compound metabolic process;cellular process;electron transport chain;gene expression;generation of precursor metabolites and energy;macromolecule metabolic process;metabolic process;nitrogen compound metabolic process;nucleic acid metabolic process;nucleobase-containing compound metabolic process;oxidation-reduction process;primary metabolic process;respiratory electron transport chain;RNA biosynthetic process;RNA metabolic process;small molecule metabolic process;transcription initiation from RNA polymerase II promoter;transcription initiation, DNA-dependent</t>
  </si>
  <si>
    <t>binding;catalytic activity;cation binding;cation transmembrane transporter activity;cytochrome-c oxidase activity;electron carrier activity;heme-copper terminal oxidase activity;hydrogen ion transmembrane transporter activity;inorganic cation transmembrane transporter activity;ion binding;ion transmembrane transporter activity;metal ion binding;monovalent inorganic cation transmembrane transporter activity;oxidoreductase activity;oxidoreductase activity, acting on a heme group of donors;oxidoreductase activity, acting on a heme group of donors, oxygen as acceptor;substrate-specific transmembrane transporter activity;substrate-specific transporter activity;transmembrane transporter activity;transporter activity</t>
  </si>
  <si>
    <t>cell part;cytoplasmic part;extracellular membrane-bounded organelle;extracellular organelle;extracellular region part;extracellular vesicular exosome;intracellular organelle part;intracellular part;membrane;membrane-bounded organelle;membrane-bounded vesicle;mitochondrial inner membrane;mitochondrial membrane;mitochondrial part;organelle;organelle inner membrane;organelle membrane;organelle part;vesicle</t>
  </si>
  <si>
    <t>Acetylation;Completeproteome;Directproteinsequencing;Heme;Iron;Membrane;Metal-binding;Mitochondrion;Mitochondrioninnermembrane;Phosphoprotein;Referenceproteome;Transitpeptide</t>
  </si>
  <si>
    <t>P20674</t>
  </si>
  <si>
    <t>P20674 [108-115]</t>
  </si>
  <si>
    <t>Cytochrome c oxidase subunit 5A, mitochondrial OS=Homo sapiens OX=9606 GN=COX5A PE=1 SV=2</t>
  </si>
  <si>
    <t>COX5A</t>
  </si>
  <si>
    <t>P20674 1xAcetyl [K113]</t>
  </si>
  <si>
    <t>P82979 1xAcetyl [K17]</t>
  </si>
  <si>
    <t>Q15029 2xAcetyl [K581;K589]</t>
  </si>
  <si>
    <t>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process;macromolecular complex assembly;macromolecular complex subunit organization;mRNA splice site selection;negative regulation of biological process;negative regulation of developmental process;negative regulation of muscle organ development;negative regulation of striated muscle tissue development;regulation of biological process;regulation of developmental process;regulation of multicellular organismal development;regulation of multicellular organismal process;regulation of muscle organ development;regulation of striated muscle tissue development;ribonucleoprotein complex assembly;ribonucleoprotein complex subunit organization</t>
  </si>
  <si>
    <t>binding;identical protein binding;mRNA binding;nucleic acid binding;protein binding;RNA binding</t>
  </si>
  <si>
    <t>cell part;intracellular organelle part;intracellular part;macromolecular complex;nuclear part;organelle part;ribonucleoprotein complex;small nuclear ribonucleoprotein complex;U1 snRNP</t>
  </si>
  <si>
    <t>Alternativesplicing;Coiledcoil;Completeproteome;Phosphoprotein;Referenceproteome</t>
  </si>
  <si>
    <t>Q9NQ29</t>
  </si>
  <si>
    <t>Q9NQ29 [231-238]</t>
  </si>
  <si>
    <t>Putative RNA-binding protein Luc7-like 1 OS=Homo sapiens OX=9606 GN=LUC7L PE=1 SV=1</t>
  </si>
  <si>
    <t>LUC7L</t>
  </si>
  <si>
    <t>Q9NQ29 1xAcetyl [K235]</t>
  </si>
  <si>
    <t>P62805 [57-68]</t>
  </si>
  <si>
    <t>P62805 1xAcetyl [K60]</t>
  </si>
  <si>
    <t>P45973 [33-40]</t>
  </si>
  <si>
    <t>P45973 1xAcetyl [K40]</t>
  </si>
  <si>
    <t>P11142 [598-609]</t>
  </si>
  <si>
    <t>P11142 1xAcetyl [K601]</t>
  </si>
  <si>
    <t>P14866 [278-303]</t>
  </si>
  <si>
    <t>P14866 1xAcetyl [K302]</t>
  </si>
  <si>
    <t>Q9NRL2 [960-978]</t>
  </si>
  <si>
    <t>Q9NRL2 1xAcetyl [K973]</t>
  </si>
  <si>
    <t>P0DMV9 [326-342]</t>
  </si>
  <si>
    <t>P0DMV9 1xAcetyl [K328]</t>
  </si>
  <si>
    <t>Q9UIG0 [226-243]</t>
  </si>
  <si>
    <t>Q9UIG0 1xAcetyl [K231]</t>
  </si>
  <si>
    <t>Q92794 [345-355]</t>
  </si>
  <si>
    <t>Q92794 1xAcetyl [K350]</t>
  </si>
  <si>
    <t>P46013 [883-892]</t>
  </si>
  <si>
    <t>P46013 1xAcetyl [K886]</t>
  </si>
  <si>
    <t>cell part;chromosomal part;extracellular region part;extracellular space;intracellular membrane-bounded organelle;intracellular organelle;intracellular organelle part;intracellular part;macromolecular complex;membrane-bounded organelle;nuclear chromosome part;nuclear nucleosome;nuclear part;nucleoplasm;nucleosome;nucleus;organelle;organelle part;protein-DNA complex</t>
  </si>
  <si>
    <t>O60814</t>
  </si>
  <si>
    <t>O60814 [118-126]</t>
  </si>
  <si>
    <t>Histone H2B type 1-K OS=Homo sapiens OX=9606 GN=H2BC12 PE=1 SV=3</t>
  </si>
  <si>
    <t>O60814 1xAcetyl [K121]</t>
  </si>
  <si>
    <t>aging;anatomical structure homeostasis;biological regulation;cell aging;cellular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protein metabolic process;cellular response to stimulus;cellular response to stress;cellular senescence;chromosome organization;developmental process;DNA metabolic process;DNA recombination;DNA repair;double-strand break repair;double-strand break repair via homologous recombination;homeostatic process;macromolecule metabolic process;macromolecule modification;metabolic process;mitotic recombination;nitrogen compound metabolic process;nucleic acid metabolic process;nucleobase-containing compound metabolic process;organelle organization;post-translational protein modification;primary metabolic process;protein metabolic process;protein modification by small protein conjugation;protein modification by small protein conjugation or removal;protein modification process;protein sumoylation;recombinational repair;regulation of biological quality;response to DNA damage stimulus;response to stimulus;response to stress;telomere maintenance;telomere maintenance via recombination;telomere organization</t>
  </si>
  <si>
    <t>cell part;chromosomal part;chromosome, telomeric region;intracellular;intracellular membrane-bounded organelle;intracellular non-membrane-bounded organelle;intracellular organelle;intracellular organelle part;intracellular part;macromolecular complex;membrane-bounded organelle;non-membrane-bounded organelle;nuclear body;nuclear part;nucleolus;nucleoplasm;nucleoplasm part;nucleus;organelle;organelle part;PML body;protein complex;Smc5-Smc6 complex</t>
  </si>
  <si>
    <t>Alternativesplicing;ATP-binding;Chromosome;Coiledcoil;Completeproteome;DNAdamage;DNArecombination;DNArepair;Nucleotide-binding;Nucleus;Phosphoprotein;Polymorphism;Referenceproteome;Telomere;Ublconjugation</t>
  </si>
  <si>
    <t>Q96SB8</t>
  </si>
  <si>
    <t>Q96SB8 [250-257]</t>
  </si>
  <si>
    <t>Structural maintenance of chromosomes protein 6 OS=Homo sapiens OX=9606 GN=SMC6 PE=1 SV=2</t>
  </si>
  <si>
    <t>SMC6</t>
  </si>
  <si>
    <t>Q96SB8 1xAcetyl [K254]</t>
  </si>
  <si>
    <t>P46781 [110-121]</t>
  </si>
  <si>
    <t>P46781 1xAcetyl [K116]</t>
  </si>
  <si>
    <t>P19338 [64-71]</t>
  </si>
  <si>
    <t>P19338 1xAcetyl [K70]</t>
  </si>
  <si>
    <t>cell part;cytoplasm;cytoplasmic part;extracellular membrane-bounded organelle;extracellular organelle;extracellular region part;extracellular vesicular exosome;intracellular membrane-bounded organelle;intracellular organelle;intracellular organelle part;intracellular part;macromolecular complex;membrane;membrane part;membrane-bounded organelle;membrane-bounded vesicle;mitochondrial inner membrane;mitochondrial membrane;mitochondrial membrane part;mitochondrial part;mitochondrial proton-transporting ATP synthase complex;mitochondrial proton-transporting ATP synthase complex, coupling factor F(o);mitochondrion;nuclear part;nucleoplasm;organelle;organelle inner membrane;organelle membrane;organelle part;protein complex;proton-transporting ATP synthase complex;proton-transporting ATP synthase complex, coupling factor F(o);proton-transporting two-sector ATPase complex;proton-transporting two-sector ATPase complex, proton-transporting domain;vesicle</t>
  </si>
  <si>
    <t>Acetylation;Alternativesplicing;CF(0);Completeproteome;Directproteinsequencing;Hydrogeniontransport;Iontransport;Membrane;Mitochondrion;Mitochondrioninnermembrane;Referenceproteome;Transport</t>
  </si>
  <si>
    <t>ATP5PD</t>
  </si>
  <si>
    <t>O75947 1xAcetyl [K95]</t>
  </si>
  <si>
    <t>4-hydroxyproline metabolic process;amine metabolic process;biological regulation;carboxylic acid metabolic process;cell redox homeostasis;cellular amine metabolic process;cellular amino acid metabolic process;cellular component organization;cellular component organization at cellular level;cellular component organization or biogenesis;cellular component organization or biogenesis at cellular level;cellular homeostasis;cellular ketone metabolic process;cellular macromolecule metabolic process;cellular metabolic process;cellular modified amino acid metabolic process;cellular nitrogen compound metabolic process;cellular process;cellular protein metabolic process;cellular response to chemical stimulus;cellular response to hypoxia;cellular response to oxygen levels;cellular response to stimulus;cellular response to stress;extracellular matrix organization;extracellular structure organization;heterocycle metabolic process;homeostatic process;lipoprotein metabolic process;macromolecule metabolic process;macromolecule modification;metabolic process;monocarboxylic acid metabolic process;nitrogen compound metabolic process;organic acid metabolic process;oxoacid metabolic process;peptidyl-amino acid modification;peptidyl-proline hydroxylation;peptidyl-proline hydroxylation to 4-hydroxy-L-proline;peptidyl-proline modification;primary metabolic process;protein folding;protein metabolic process;protein modification process;proteolysis;regulation of biological process;regulation of biological quality;regulation of cellular process;response to chemical stimulus;response to endoplasmic reticulum stress;response to hypoxia;response to inorganic substance;response to oxidative stress;response to oxygen levels;response to reactive oxygen species;response to stimulus;response to stress;small molecule metabolic process</t>
  </si>
  <si>
    <t>catalytic activity;endopeptidase activity;hydrolase activity;intramolecular oxidoreductase activity;intramolecular oxidoreductase activity, interconverting keto- and enol-groups;intramolecular oxidoreductase activity, transposing S-S bonds;isomerase activity;oxidoreductase activity;oxidoreductase activity, acting on paired donors, with incorporation or reduction of molecular oxygen;oxidoreductase activity, acting on paired donors, with incorporation or reduction of molecular oxygen, 2-oxoglutarate as one donor, and incorporation of one atom each of oxygen into both donors;peptidase activity;peptidase activity, acting on L-amino acid peptides;peptidyl-proline 4-dioxygenase activity;peptidyl-proline dioxygenase activity;procollagen-proline 4-dioxygenase activity;procollagen-proline dioxygenase activity;protein disulfide isomerase activity</t>
  </si>
  <si>
    <t>adherens junction;anchoring junction;cell junction;cell part;cell-substrate adherens junction;cell-substrate junction;cytoplasmic membrane-bounded vesicle;cytoplasmic part;cytoplasmic vesicle;endoplasmic reticulum;endoplasmic reticulum lumen;endoplasmic reticulum part;endoplasmic reticulum-Golgi intermediate compartment;extracellular membrane-bounded organelle;extracellular organelle;extracellular region;extracellular region part;extracellular vesicular exosome;focal adhesion;intracellular membrane-bounded organelle;intracellular organelle;intracellular organelle lumen;intracellular organelle part;intracellular part;macromolecular complex;melanosome;membrane;membrane-bounded organelle;membrane-bounded vesicle;membrane-enclosed lumen;organelle;organelle lumen;organelle part;pigment granule;plasma membrane;procollagen-proline 4-dioxygenase complex;protein complex;vesicle</t>
  </si>
  <si>
    <t>3D-structure;Acetylation;Cellmembrane;Chaperone;Completeproteome;Directproteinsequencing;Disulfidebond;Endoplasmicreticulum;Isomerase;Membrane;Redox-activecenter;Referenceproteome;Repeat;Signal</t>
  </si>
  <si>
    <t>Prolyl 4-hydroxylase (alpha(I)-type);Prolyl 4-hydroxylase (alpha(II)-type);Prolyl 4-hydroxylase (alpha(III)-type)</t>
  </si>
  <si>
    <t>P07237</t>
  </si>
  <si>
    <t>P07237 [121-131]</t>
  </si>
  <si>
    <t>Protein disulfide-isomerase OS=Homo sapiens OX=9606 GN=P4HB PE=1 SV=3</t>
  </si>
  <si>
    <t>P4HB</t>
  </si>
  <si>
    <t>P07237 1xAcetyl [K130]</t>
  </si>
  <si>
    <t>P07305 [75-82]</t>
  </si>
  <si>
    <t>Q8WYP5 [970-985]</t>
  </si>
  <si>
    <t>Q8WYP5 1xAcetyl [K975]</t>
  </si>
  <si>
    <t>P19338 [325-342]</t>
  </si>
  <si>
    <t>P19338 1xAcetyl [K333]</t>
  </si>
  <si>
    <t>adherens junction;anchoring junction;cell junction;cell part;cell-substrate adherens junction;cell-substrate junction;cytoplasmic part;cytosol;cytosolic large ribosomal subunit;extracellular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part;large ribosomal subunit;macromolecular complex;membrane;membrane-bounded organelle;membrane-bounded vesicle;non-membrane-bounded organelle;nucleus;organelle;organelle part;ribonucleoprotein complex;ribosome;vesicle</t>
  </si>
  <si>
    <t>P61353</t>
  </si>
  <si>
    <t>P61353 [99-108]</t>
  </si>
  <si>
    <t>60S ribosomal protein L27 OS=Homo sapiens OX=9606 GN=RPL27 PE=1 SV=2</t>
  </si>
  <si>
    <t>RPL27</t>
  </si>
  <si>
    <t>P61353 1xAcetyl [K107]</t>
  </si>
  <si>
    <t>Q96KR1 [522-541]</t>
  </si>
  <si>
    <t>Q96KR1 1xAcetyl [K527]</t>
  </si>
  <si>
    <t>cell part;cytoplasmic part;intracellular organelle part;intracellular part;macromolecular complex;membrane;membrane part;mitochondrial inner membrane;mitochondrial membrane;mitochondrial membrane part;mitochondrial part;mitochondrial respiratory chain;mitochondrial respiratory chain complex III;organelle inner membrane;organelle membrane;organelle part;protein complex;respiratory chain;respiratory chain complex III</t>
  </si>
  <si>
    <t>Acetylation;Alternativesplicing;Completeproteome;Electrontransport;Membrane;Mitochondrion;Mitochondrioninnermembrane;Polymorphism;Referenceproteome;Respiratorychain;Transport</t>
  </si>
  <si>
    <t>P14927</t>
  </si>
  <si>
    <t>P14927 [19-29]</t>
  </si>
  <si>
    <t>Cytochrome b-c1 complex subunit 7 OS=Homo sapiens OX=9606 GN=UQCRB PE=1 SV=2</t>
  </si>
  <si>
    <t>UQCRB</t>
  </si>
  <si>
    <t>P14927 1xAcetyl [K19]</t>
  </si>
  <si>
    <t>P25705 [528-539]</t>
  </si>
  <si>
    <t>P25705 1xAcetyl [K531]</t>
  </si>
  <si>
    <t>P39748 [104-125]</t>
  </si>
  <si>
    <t>P39748 1xAcetyl [K109]</t>
  </si>
  <si>
    <t>biological regulation;biosynthetic process;cell differentiation;cellular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protein metabolic process;cellular response to chemical stimulus;cellular response to cytokine stimulus;cellular response to interleukin-6;cellular response to organic substance;cellular response to stimulus;chromatin modification;chromatin organization;chromosome organization;covalent chromatin modification;developmental process;DNA biosynthetic process;DNA metabolic process;histone deacetylation;histone modification;intracellular receptor mediated signaling pathway;macromolecule biosynthetic process;macromolecule metabolic process;macromolecule modification;metabolic process;mitochondrion organization;negative regulation of androgen receptor signaling pathway;negative regulation of biological process;negative regulation of biosynthetic process;negative regulation of catabolic process;negative regulation of cell communication;negative regulation of cell growth;negative regulation of cell proliferation;negative regulation of cellular biosynthetic process;negative regulation of cellular macromolecule biosynthetic process;negative regulation of cellular metabolic process;negative regulation of cellular process;negative regulation of ERK1 and ERK2 cascade;negative regulation of gene expression;negative regulation of glucocorticoid receptor signaling pathway;negative regulation of growth;negative regulation of intracellular protein kinase cascade;negative regulation of macromolecule biosynthetic process;negative regulation of macromolecule metabolic process;negative regulation of MAPKKK cascade;negative regulation of metabolic process;negative regulation of nitrogen compound metabolic process;negative regulation of nucleobase-containing compound metabolic process;negative regulation of protein catabolic process;negative regulation of protein metabolic process;negative regulation of response to stimulus;negative regulation of RNA metabolic process;negative regulation of signal transduction;negative regulation of signaling;negative regulation of steroid hormone receptor signaling pathway;negative regulation of transcription by competitive promoter binding;negative regulation of transcription from RNA polymerase II promoter;negative regulation of transcription, DNA-dependent;nitrogen compound metabolic process;nucleic acid metabolic process;nucleobase-containing compound metabolic process;organelle organization;osteoblast differentiation;positive regulation of biological process;positive regulation of biosynthetic process;positive regulation of cell communication;positive regulation of cellular biosynthetic process;positive regulation of cellular metabolic process;positive regulation of cellular process;positive regulation of complement activation;positive regulation of ERK1 and ERK2 cascade;positive regulation of gene expression;positive regulation of G-protein coupled receptor protein signaling pathway;positive regulation of humoral immune response;positive regulation of immune effector process;positive regulation of immune response;positive regulation of immune system process;positive regulation of intracellular protein kinase cascade;positive regulation of macromolecule biosynthetic process;positive regulation of macromolecule metabolic process;positive regulation of MAPKKK cascade;positive regulation of metabolic process;positive regulation of nitrogen compound metabolic process;positive regulation of nucleobase-containing compound metabolic process;positive regulation of protein activation cascade;positive regulation of protein metabolic process;positive regulation of protein processing;positive regulation of response to stimulus;positive regulation of RNA metabolic process;positive regulation of signal transduction;positive regulation of signaling;positive regulation of transcription, DNA-dependent;primary metabolic process;progesterone receptor signaling pathway;protein deacetylation;protein deacylation;protein metabolic process;protein modification process;regulation of acute inflammatory response;regulation of androgen receptor signaling pathway;regulation of apoptosis;regulation of biological process;regulation of biosynthetic process;regulation of catabolic process;regulation of cell communication;regulation of cell death;regulation of cell growth;regulation of cell proliferation;regulation of cellular biosynthetic process;regulation of cellular component organization;regulation of cellular macromolecule biosynthetic process;regulation of cellular metabolic process;regulation of cellular process;regulation of complement activation;regulation of defense response;regulation of ERK1 and ERK2 cascade;regulation of gene expression;regulation of glucocorticoid receptor signaling pathway;regulation of G-protein coupled receptor protein signaling pathway;regulation of growth;regulation of humoral immune response;regulation of immune effector process;regulation of immune response;regulation of immune system process;regulation of inflammatory response;regulation of intracellular protein kinase cascade;regulation of macromolecule biosynthetic process;regulation of macromolecule metabolic process;regulation of MAPKKK cascade;regulation of metabolic process;regulation of nitrogen compound metabolic process;regulation of nucleobase-containing compound metabolic process;regulation of primary metabolic process;regulation of programmed cell death;regulation of protein activation cascade;regulation of protein catabolic process;regulation of protein metabolic process;regulation of protein processing;regulation of response to external stimulus;regulation of response to stimulus;regulation of response to stress;regulation of RNA metabolic process;regulation of signal transduction;regulation of signaling;regulation of steroid hormone receptor signaling pathway;regulation of transcription from RNA polymerase II promoter;regulation of transcription, DNA-dependent;response to chemical stimulus;response to cytokine stimulus;response to interleukin-6;response to organic substance;response to stimulus;signal transduction;steroid hormone receptor signaling pathway</t>
  </si>
  <si>
    <t>binding;complement binding;complement component C3a binding;complement component C3b binding;DNA binding;enzyme binding;G-protein-coupled receptor binding;histone deacetylase binding;nucleic acid binding;nucleic acid binding transcription factor activity;opsonin binding;protein binding;proteinase activated receptor binding;receptor binding;regulatory region DNA binding;regulatory region nucleic acid binding;sequence-specific DNA binding RNA polymerase II transcription factor activity;sequence-specific DNA binding transcription factor activity;transcription regulatory region DNA binding</t>
  </si>
  <si>
    <t>cell part;cell surface;cytoplasm;cytoplasmic part;early endosome;endosome;extracellular membrane-bounded organelle;extracellular organelle;extracellular region part;extracellular vesicular exosome;integral to membrane;integral to plasma membrane;intracellular membrane-bounded organelle;intracellular organelle;intracellular organelle part;intracellular part;intrinsic to membrane;intrinsic to plasma membrane;membrane;membrane part;membrane-bounded organelle;membrane-bounded vesicle;mitochondrial inner membrane;mitochondrial membrane;mitochondrial part;mitochondrion;nuclear part;nucleoplasm;nucleus;organelle;organelle inner membrane;organelle membrane;organelle part;plasma membrane;plasma membrane part;vesicle</t>
  </si>
  <si>
    <t>3D-structure;Acetylation;Alternativesplicing;Coiledcoil;Completeproteome;Directproteinsequencing;DNAsynthesis;Membrane;Mitochondrion;Mitochondrioninnermembrane;Phosphoprotein;Polymorphism;Proto-oncogene;Referenceproteome</t>
  </si>
  <si>
    <t>PHB1</t>
  </si>
  <si>
    <t>P35232 1xAcetyl [K202]</t>
  </si>
  <si>
    <t>P11388 [479-487]</t>
  </si>
  <si>
    <t>P11388 1xAcetyl [K480]</t>
  </si>
  <si>
    <t>anatomical structure development;cranial nerve development;developmental process;nerve development;optic nerve development</t>
  </si>
  <si>
    <t>Alternativesplicing;Completeproteome;Membrane;Mitochondrion;Mitochondrioninnermembrane;Polymorphism;Referenceproteome;Transmembrane;Transmembranehelix</t>
  </si>
  <si>
    <t>Q9H061</t>
  </si>
  <si>
    <t>Q9H061 [57-64]</t>
  </si>
  <si>
    <t>Transmembrane protein 126A OS=Homo sapiens OX=9606 GN=TMEM126A PE=1 SV=1</t>
  </si>
  <si>
    <t>TMEM126A</t>
  </si>
  <si>
    <t>Q9H061 1xAcetyl [K62]</t>
  </si>
  <si>
    <t>anatomical structure development;anatomical structure formation involved in morphogenesis;anatomical structure morphogenesis;anterior/posterior pattern specification;artery morphogenesis;biological regulation;blood vessel morphogenesis;blood vessel remodeling;branching morphogenesis of a tube;camera-type eye development;cardiac muscle cell proliferation;cardiac muscle tissue morphogenesis;cell development;cell differentiation;cell differentiation involved in kidney development;cell fate commitment;cell fate commitment involved in formation of primary germ layers;cell proliferation;cell surface receptor linked signaling pathway;cellular component organization;cellular component organization at cellular level;cellular component organization or biogenesis;cellular component organization or biogenesis at cellular level;cellular developmental process;cellular process;cellular response to chemical stimulus;cellular response to endogenous stimulus;cellular response to growth factor stimulus;cellular response to hormone stimulus;cellular response to insulin stimulus;cellular response to organic substance;cellular response to peptide hormone stimulus;cellular response to stimulus;cellular response to vascular endothelial growth factor stimulus;circulatory system process;collagen fibril organization;developmental process;embryonic heart tube development;embryonic morphogenesis;embryonic viscerocranium morphogenesis;enzyme linked receptor protein signaling pathway;epithelial cell differentiation;epithelial cell differentiation involved in kidney development;epithelium development;extracellular matrix organization;extracellular structure organization;eye development;glomerular endothelium development;glomerular epithelial cell differentiation;glomerular mesangial cell development;glomerular visceral epithelial cell differentiation;heart development;insulin receptor signaling pathway;kidney development;kidney epithelium development;lymphangiogenesis;mesangial cell development;mesenchymal cell development;mesoderm development;mesodermal cell fate commitment;metanephros development;morphogenesis of a branching epithelium;morphogenesis of a branching structure;morphogenesis of an epithelium;multicellular organismal process;muscle cell proliferation;muscle tissue morphogenesis;negative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DNA-dependent;neural crest cell development;Notch signaling pathway;organ development;ossification;paraxial mesodermal cell fate commitment;pattern specification process;patterning of blood vessels;positive regulation of angiogenesis;positive regulation of biological process;positive regulation of biosynthetic process;positive regulation of blood vessel endothelial cell migration;positive regulation of cell adhesion;positive regulation of cell adhesion mediated by integrin;positive regulation of cell migration;positive regulation of cell migration involved in sprouting angiogenesis;positive regulation of cell motility;positive regulation of cellular biosynthetic process;positive regulation of cellular component movement;positive regulation of cellular metabolic process;positive regulation of cellular process;positive regulation of developmental process;positive regulation of endothelial cell migration;positive regulation of gene expression;positive regulation of locomotion;positive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response to stimulus;positive regulation of RNA metabolic process;positive regulation of transcription from RNA polymerase II promoter;positive regulation of transcription, DNA-dependent;positive regulation of vascular wound healing;positive regulation of wound healing;regionalization;regulation of anatomical structure morphogenesis;regulation of anatomical structure size;regulation of angiogenesis;regulation of biological process;regulation of biological quality;regulation of biosynthetic process;regulation of blood vessel endothelial cell migration;regulation of blood vessel size;regulation of cell adhesion;regulation of cell adhesion mediated by integrin;regulation of cell migration;regulation of cell migration involved in sprouting angiogenesis;regulation of cell motility;regulation of cellular biosynthetic process;regulation of cellular component movement;regulation of cellular macromolecule biosynthetic process;regulation of cellular metabolic process;regulation of cellular process;regulation of developmental process;regulation of endothelial cell migration;regulation of gene expression;regulation of growth;regulation of localization;regulation of locomotion;regulation of macromolecule biosynthetic process;regulation of macromolecule metabolic process;regulation of metabolic process;regulation of multicellular organismal development;regulation of multicellular organismal process;regulation of nitrogen compound metabolic process;regulation of nucleobase-containing compound metabolic process;regulation of organ growth;regulation of primary metabolic process;regulation of response to stimulus;regulation of response to stress;regulation of RNA metabolic process;regulation of transcription from RNA polymerase II promoter;regulation of transcription, DNA-dependent;regulation of tube size;regulation of vascular wound healing;regulation of wound healing;renal filtration cell differentiation;response to chemical stimulus;response to endogenous stimulus;response to growth factor stimulus;response to hormone stimulus;response to insulin stimulus;response to organic substance;response to peptide hormone stimulus;response to stimulus;segmentation;sensory organ development;signal transduction;somitogenesis;striated muscle cell proliferation;system process;tissue development;tissue morphogenesis;tissue remodeling;transmembrane receptor protein tyrosine kinase signaling pathway;tube development;tube morphogenesis;ureteric bud development;vascular endothelial growth factor receptor signaling pathway;vascular process in circulatory system;ventricular cardiac muscle tissue morphogenesis</t>
  </si>
  <si>
    <t>binding;chromatin binding;chromatin DNA binding;DNA binding;nucleic acid binding;nucleic acid binding transcription factor activity;regulatory region DNA binding;regulatory region nucleic acid binding;RNA polymerase II core promoter proximal region sequence-specific DNA binding transcription factor activity;RNA polymerase II core promoter proximal region sequence-specific DNA binding transcription factor activity involved in positive regulation of transcription;sequence-specific distal enhancer binding RNA polymerase II transcription factor activity;sequence-specific DNA binding;sequence-specific DNA binding RNA polymerase II transcription factor activity;sequence-specific DNA binding transcription factor activity;structure-specific DNA binding;transcription regulatory region DNA binding</t>
  </si>
  <si>
    <t>3D-structure;Activator;Completeproteome;Developmentalprotein;Diseasemutation;DNA-binding;Nucleus;Phosphoprotein;Polymorphism;Referenceproteome;Transcription;Transcriptionregulation</t>
  </si>
  <si>
    <t>Q99958</t>
  </si>
  <si>
    <t>Q99958 [122-135]</t>
  </si>
  <si>
    <t>Forkhead box protein C2 OS=Homo sapiens OX=9606 GN=FOXC2 PE=1 SV=1</t>
  </si>
  <si>
    <t>FOXC2</t>
  </si>
  <si>
    <t>Q99958 1xAcetyl [K132]</t>
  </si>
  <si>
    <t>Q15233 1xAcetyl [K198]</t>
  </si>
  <si>
    <t>Q9ULD4 [537-550]</t>
  </si>
  <si>
    <t>Q9ULD4 2xAcetyl [K541;K546]</t>
  </si>
  <si>
    <t>P45973 [75-82]</t>
  </si>
  <si>
    <t>P45973 1xAcetyl [K80]</t>
  </si>
  <si>
    <t>Q9UQ88 [447-456]</t>
  </si>
  <si>
    <t>Q9UQ88 1xAcetyl [K455]</t>
  </si>
  <si>
    <t>P24928 [21-33]</t>
  </si>
  <si>
    <t>P24928 1xAcetyl [K32]</t>
  </si>
  <si>
    <t>Q9BZ95 [782-793]</t>
  </si>
  <si>
    <t>Q9H6F5 [351-360]</t>
  </si>
  <si>
    <t>Q9H6F5 1xAcetyl [K359]</t>
  </si>
  <si>
    <t>ATP-dependent chromatin remodeling;behavior;biological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process;cellular protein complex assembly;chromatin modification;chromatin organization;chromatin remodeling;chromosome organization;gene expression;macromolecular complex assembly;macromolecular complex subunit organization;macromolecule biosynthetic process;macromolecule metabolic process;maternal behavior;metabolic process;multicellular organismal process;multicellular organismal reproductive behavior;multicellular organismal reproductive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process;organelle organization;parental behavior;positive regulation of biological process;positive regulation of cell communication;positive regulation of cellular process;positive regulation of response to stimulus;positive regulation of signal transduction;positive regulation of signaling;positive regulation of Wnt receptor signaling pathway;primary metabolic process;protein complex assembly;protein complex subunit organization;regulation of biological process;regulation of biosynthetic process;regulation of cell communication;regulation of cell proliferation;regulation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response to stimulus;regulation of RNA metabolic process;regulation of signal transduction;regulation of signaling;regulation of transcription from RNA polymerase II promoter;regulation of transcription, DNA-dependent;regulation of Wnt receptor signaling pathway;reproductive behavior;reproductive process;response to stimulus;RNA biosynthetic process;RNA metabolic process;transcription, DNA-dependent</t>
  </si>
  <si>
    <t>binding;C2H2 zinc finger domain binding;chromatin binding;DNA binding;methyl-CpG binding;mRNA binding;nucleic acid binding;nucleotide binding;protein binding;protein domain specific binding;RNA binding;satellite DNA binding;sequence-specific DNA binding;siRNA binding</t>
  </si>
  <si>
    <t>cell part;chromatin;chromatin remodeling complex;chromosomal part;cytoplasm;heterochromatin;histone deacetylase complex;intracellular membrane-bounded organelle;intracellular organelle;intracellular organelle part;intracellular part;macromolecular complex;membrane-bounded organelle;nuclear chromatin;nuclear chromosome part;nuclear part;nucleoplasm;nucleoplasm part;nucleus;organelle;organelle part;protein complex</t>
  </si>
  <si>
    <t>3D-structure;Alternativesplicing;Completeproteome;DNA-binding;Nucleus;Phosphoprotein;Referenceproteome;Transcription;Transcriptionregulation</t>
  </si>
  <si>
    <t>HDAC1-associated core complex cII;HDAC1-associated protein complex;LARC complex (LCR-associated remodeling complex);MeCP1 complex;SNF2h-cohesin-NuRD complex</t>
  </si>
  <si>
    <t>Q9UBB5</t>
  </si>
  <si>
    <t>Q9UBB5 [247-258]</t>
  </si>
  <si>
    <t>Methyl-CpG-binding domain protein 2 OS=Homo sapiens OX=9606 GN=MBD2 PE=1 SV=1</t>
  </si>
  <si>
    <t>MBD2</t>
  </si>
  <si>
    <t>Q9UBB5 1xAcetyl [K253]</t>
  </si>
  <si>
    <t>Q6P2Q9 [1899-1908]</t>
  </si>
  <si>
    <t>Q6P2Q9 1xAcetyl [K1901]</t>
  </si>
  <si>
    <t>anatomical structure development;cargo loading into vesicle;cellular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membrane organization;cellular process;cellular protein complex assembly;COPI coating of Golgi vesicle;COPI-coated vesicle budding;COPII vesicle coating;developmental process;ER to Golgi vesicle-mediated transport;establishment of localization;establishment of localization in cell;establishment of protein localization;exocytosis;Golgi organization;Golgi transport vesicle coating;Golgi vesicle transport;intracellular protein transport;intracellular transport;kidney development;macromolecular complex assembly;macromolecular complex subunit organization;membrane budding;membrane organization;organ development;organelle organization;protein complex assembly;protein complex subunit organization;protein oligomerization;protein transport;regulated secretory pathway;response to alkaloid;response to chemical stimulus;response to organic substance;response to stimulus;retrograde vesicle-mediated transport, Golgi to ER;secretion;secretion by cell;transport;vesicle coating;vesicle organization;vesicle targeting;vesicle targeting, to, from or within Golgi;vesicle-mediated transport</t>
  </si>
  <si>
    <t>binding;protein binding;SNARE binding;syntaxin binding</t>
  </si>
  <si>
    <t>cell part;cis-Golgi network;clathrin-coated vesicle;coated vesicle;COPI-coated vesicle;cytoplasmic membrane-bounded vesicle;cytoplasmic part;cytoplasmic vesicle;cytoplasmic vesicle membrane;cytoplasmic vesicle part;endoplasmic reticulum;endoplasmic reticulum membrane;endoplasmic reticulum part;endoplasmic reticulum-Golgi intermediate compartment;endoplasmic reticulum-Golgi intermediate compartment membrane;extracellular membrane-bounded organelle;extracellular organelle;extracellular region part;extracellular vesicular exosome;gamma-secretase complex;Golgi apparatus;Golgi apparatus part;Golgi membrane;Golgi-associated vesicle;integral to membrane;intracellular membrane-bounded organelle;intracellular organelle;intracellular organelle part;intracellular part;intrinsic to membrane;macromolecular complex;melanosome;membrane;membrane part;membrane-bounded organelle;membrane-bounded vesicle;organelle;organelle membrane;organelle part;pigment granule;plasma membrane;plasma membrane part;protein complex;secretory granule membrane;trans-Golgi network transport vesicle;transport vesicle;transport vesicle membrane;vesicle;vesicle membrane;zymogen granule membrane</t>
  </si>
  <si>
    <t>Cellmembrane;Completeproteome;Cytoplasmicvesicle;Directproteinsequencing;Endoplasmicreticulum;ER-Golgitransport;Glycoprotein;Golgiapparatus;Membrane;Methylation;Polymorphism;Proteintransport;Referenceproteome;Signal;Transmembrane;Transmembranehelix;Transport</t>
  </si>
  <si>
    <t>P49755</t>
  </si>
  <si>
    <t>P49755 [141-152]</t>
  </si>
  <si>
    <t>Transmembrane emp24 domain-containing protein 10 OS=Homo sapiens OX=9606 GN=TMED10 PE=1 SV=2</t>
  </si>
  <si>
    <t>TMED10</t>
  </si>
  <si>
    <t>P49755 1xAcetyl [K143]</t>
  </si>
  <si>
    <t>Q08211 [854-863]</t>
  </si>
  <si>
    <t>Q08211 1xAcetyl [K857]</t>
  </si>
  <si>
    <t>Q02880 [448-455]</t>
  </si>
  <si>
    <t>Q02880 1xAcetyl [K452]</t>
  </si>
  <si>
    <t>O60832 [426-443]</t>
  </si>
  <si>
    <t>O60832 1xAcetyl [K433]</t>
  </si>
  <si>
    <t>acetyl-CoA catabolic process;acetyl-CoA metabolic process;anatomical structure homeostasis;biological regulation;carboxylic acid metabolic process;catabolic process;cellular catabolic process;cellular ketone metabolic process;cellular metabolic process;cellular process;coenzyme catabolic process;coenzyme metabolic process;cofactor catabolic process;cofactor metabolic process;dicarboxylic acid metabolic process;fumarate metabolic process;homeostasis of number of cells;homeostasis of number of cells within a tissue;homeostatic process;metabolic process;organic acid metabolic process;oxoacid metabolic process;regulation of biological quality;small molecule metabolic process;tissue homeostasis;tricarboxylic acid cycle</t>
  </si>
  <si>
    <t>carbon-oxygen lyase activity;catalytic activity;fumarate hydratase activity;hydro-lyase activity;lyase activity</t>
  </si>
  <si>
    <t>cell part;cytoplasm;cytoplasmic part;extracellular membrane-bounded organelle;extracellular organelle;extracellular region part;extracellular vesicular exosome;intracellular membrane-bounded organelle;intracellular organelle;intracellular organelle lumen;intracellular organelle part;intracellular part;macromolecular complex;membrane-bounded organelle;membrane-bounded vesicle;membrane-enclosed lumen;mitochondrial matrix;mitochondrial part;mitochondrion;organelle;organelle lumen;organelle part;protein complex;tricarboxylic acid cycle enzyme complex;vesicle</t>
  </si>
  <si>
    <t>Carbon fixation pathways in prokaryotes;Citrate cycle (TCA cycle);Pathways in cancer;Renal cell carcinoma</t>
  </si>
  <si>
    <t>3D-structure;Acetylation;Alternativeinitiation;Completeproteome;Cytoplasm;Directproteinsequencing;Diseasemutation;Lyase;Mitochondrion;Phosphoprotein;Referenceproteome;Transitpeptide;Tricarboxylicacidcycle;Tumorsuppressor</t>
  </si>
  <si>
    <t>P07954</t>
  </si>
  <si>
    <t>P07954 [287-296]</t>
  </si>
  <si>
    <t>Fumarate hydratase, mitochondrial OS=Homo sapiens OX=9606 GN=FH PE=1 SV=3</t>
  </si>
  <si>
    <t>FH</t>
  </si>
  <si>
    <t>P07954 1xAcetyl [K292]</t>
  </si>
  <si>
    <t>anatomical structure development;antigen processing and presentation;antigen processing and presentation of exogenous antigen;antigen processing and presentation of exogenous peptide antigen;antigen processing and presentation of exogenous peptide antigen via MHC class II;antigen processing and presentation of peptide antigen;antigen processing and presentation of peptide antigen via MHC class II;antigen processing and presentation of peptide or polysaccharide antigen via MHC class II;biological regulation;blood coagulation;cellular component movement;cellular process;coagulation;developmental process;enteric nervous system development;hemostasis;immune system process;metabolic process;microtubule-based movement;microtubule-based process;multicellular organismal process;negative regulation of biological process;negative regulation of cell communication;negative regulation of cellular process;negative regulation of response to stimulus;negative regulation of signal transduction;negative regulation of signaling;regulation of biological process;regulation of biological quality;regulation of body fluid levels;regulation of cell communication;regulation of cell growth;regulation of cell growth by extracellular stimulus;regulation of cellular component organization;regulation of cellular process;regulation of growth;regulation of response to stimulus;regulation of signal transduction;regulation of signaling;system development</t>
  </si>
  <si>
    <t>adenyl nucleotide binding;adenyl ribonucleotide binding;ATP binding;binding;catalytic activity;cytoskeletal protein binding;hydrolase activity;hydrolase activity, acting on acid anhydrides;hydrolase activity, acting on acid anhydrides, in phosphorus-containing anhydrides;microtubule binding;microtubule motor activity;motor activity;nucleoside-triphosphatase activity;nucleotide binding;protein binding;purine nucleotide binding;purine ribonucleoside triphosphate binding;purine ribonucleotide binding;pyrophosphatase activity;ribonucleotide binding;tubulin binding</t>
  </si>
  <si>
    <t>cell part;cytoplasmic part;cytoskeletal part;cytosol;intracellular organelle part;intracellular part;kinesin complex;macromolecular complex;microtubule;microtubule associated complex;organelle part;protein complex</t>
  </si>
  <si>
    <t>ATP-binding;Coiledcoil;Completeproteome;Cytoplasm;Cytoskeleton;Microtubule;Motorprotein;Nucleotide-binding;Referenceproteome</t>
  </si>
  <si>
    <t>Q9ULI4</t>
  </si>
  <si>
    <t>Q9ULI4 [1502-1516]</t>
  </si>
  <si>
    <t>Kinesin-like protein KIF26A OS=Homo sapiens OX=9606 GN=KIF26A PE=1 SV=3</t>
  </si>
  <si>
    <t>KIF26A</t>
  </si>
  <si>
    <t>Q9ULI4 1xAcetyl [K1516]</t>
  </si>
  <si>
    <t>anatomical structure development;anterior/posterior pattern specification;biological regulation;biosynthetic process;brain development;cellular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organization;chromatin remodeling;chromosome organization;developmental process;embryonic organ development;embryonic placenta development;endoderm development;macromolecule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 development;organelle organization;pattern specification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DNA-dependent;primary metabolic process;regionalization;regulation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process;tissue development;transcription, DNA-dependent</t>
  </si>
  <si>
    <t>binding;cation binding;DNA binding;ion binding;metal ion binding;nucleic acid binding;protein binding;sequence-specific DNA binding;transcription factor binding;transition metal ion binding;zinc ion binding</t>
  </si>
  <si>
    <t>cell part;chromatin remodeling complex;cytoplasm;extracellular membrane-bounded organelle;extracellular organelle;extracellular region part;extracellular vesicular exosome;intracellular membrane-bounded organelle;intracellular organelle;intracellular organelle part;intracellular part;ISWI complex;macromolecular complex;membrane-bounded organelle;membrane-bounded vesicle;nuclear part;nucleoplasm;nucleus;NURF complex;organelle;organelle part;protein complex;vesicle</t>
  </si>
  <si>
    <t>3D-structure;Acetylation;Alternativesplicing;Bromodomain;Chromatinregulator;Coiledcoil;Completeproteome;Cytoplasm;Metal-binding;Nucleus;Phosphoprotein;Referenceproteome;Repeat;Transcription;Transcriptionregulation;Zinc;Zinc-finger</t>
  </si>
  <si>
    <t>hNURF complex</t>
  </si>
  <si>
    <t>Q12830</t>
  </si>
  <si>
    <t>Q12830 [1935-1950]</t>
  </si>
  <si>
    <t>Nucleosome-remodeling factor subunit BPTF OS=Homo sapiens OX=9606 GN=BPTF PE=1 SV=3</t>
  </si>
  <si>
    <t>BPTF</t>
  </si>
  <si>
    <t>Q12830 1xAcetyl [K1949]</t>
  </si>
  <si>
    <t>Q9NR30 [545-559]</t>
  </si>
  <si>
    <t>Q9NR30 1xAcetyl [K555]</t>
  </si>
  <si>
    <t>Q9NTI5 [1237-1244]</t>
  </si>
  <si>
    <t>Q9NTI5 1xAcetyl [K1242]</t>
  </si>
  <si>
    <t>O15042 [411-425]</t>
  </si>
  <si>
    <t>O15042 1xAcetyl [K418]</t>
  </si>
  <si>
    <t>P31943 [180-188];P55795 [180-188]</t>
  </si>
  <si>
    <t>Heterogeneous nuclear ribonucleoprotein H OS=Homo sapiens OX=9606 GN=HNRNPH1 PE=1 SV=4;Heterogeneous nuclear ribonucleoprotein H2 OS=Homo sapiens OX=9606 GN=HNRNPH2 PE=1 SV=1</t>
  </si>
  <si>
    <t>HNRNPH2</t>
  </si>
  <si>
    <t>P31943 1xAcetyl [K185];P55795 1xAcetyl [K185]</t>
  </si>
  <si>
    <t>O75367 1xAcetyl [K134]</t>
  </si>
  <si>
    <t>Q96QD9 [199-216]</t>
  </si>
  <si>
    <t>Q96QD9 1xAcetyl [K215]</t>
  </si>
  <si>
    <t>P49207 [94-105]</t>
  </si>
  <si>
    <t>P49207 1xAcetyl [K101]</t>
  </si>
  <si>
    <t>P11388 [640-656]</t>
  </si>
  <si>
    <t>P11388 1xAcetyl [K655]</t>
  </si>
  <si>
    <t>Q9UQE7 [625-634]</t>
  </si>
  <si>
    <t>Q9UQE7 1xAcetyl [K629]</t>
  </si>
  <si>
    <t>Q8N9T8 [469-476]</t>
  </si>
  <si>
    <t>Q8N9T8 1xAcetyl [K475]</t>
  </si>
  <si>
    <t>Q15424 [419-428];Q14151 [420-429]</t>
  </si>
  <si>
    <t>Q15424 1xAcetyl [K423];Q14151 1xAcetyl [K424]</t>
  </si>
  <si>
    <t>Q8WWQ0 [38-47]</t>
  </si>
  <si>
    <t>Q8WWQ0 1xAcetyl [K42]</t>
  </si>
  <si>
    <t>P12235 [153-166]</t>
  </si>
  <si>
    <t>P12235 1xAcetyl [K163]</t>
  </si>
  <si>
    <t>P10412 1xAcetyl [K159]</t>
  </si>
  <si>
    <t>biological regulation;biosynthetic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process;negative regulation of biological process;negative regulation of cellular metabolic process;negative regulation of cellular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RNA splicing;nitrogen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transport;regulation of biological process;regulation of cellular metabolic process;regulation of cellular process;regulation of gene expression;regulation of macromolecule metabolic process;regulation of metabolic process;regulation of nitrogen compound metabolic process;regulation of nucleobase-containing compound metabolic process;regulation of primary metabolic process;regulation of RNA metabolic process;regulation of RNA splicing;reproductive process;RNA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</si>
  <si>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binding;mRNA binding;nucleic acid binding;RNA binding;rRNA binding;SSU rRNA binding;structural constituent of ribosome;structural molecule activity</t>
  </si>
  <si>
    <t>adherens junction;anchoring junction;cell junction;cell part;cell-substrate adherens junction;cell-substrate junction;cytoplasmic part;cytosol;cytosolic small ribosomal subunit;extracellular membrane-bounded organelle;extracellular organelle;extracellular region part;extracellular vesicular exosome;focal adhesion;intracellular membrane-bounded organelle;intracellular non-membrane-bounded organelle;intracellular organelle;intracellular organelle part;intracellular part;macromolecular complex;membrane;membrane-bounded organelle;membrane-bounded vesicle;non-membrane-bounded organelle;nuclear part;nucleolus;nucleus;organelle;organelle part;ribonucleoprotein complex;ribosome;small ribosomal subunit;vesicle</t>
  </si>
  <si>
    <t>40S ribosomal subunit, cytoplasmic;Nop56p-associated pre-rRNA complex;Ribosome, cytoplasmic;TNF-alpha/Nf-kappa B signaling complex (RPL6, RPL30, RPS13, CHUK, DDX3X, NFKB2, NFKBIB, REL, IKBKG, NFKB1, MAP3K8, RELB, GLG1, NFKBIA, RELA, TNIP2,  GTF2I);TNF-alpha/NF-kappa B signaling complex 6</t>
  </si>
  <si>
    <t>P62277</t>
  </si>
  <si>
    <t>P62277 [35-42]</t>
  </si>
  <si>
    <t>40S ribosomal protein S13 OS=Homo sapiens OX=9606 GN=RPS13 PE=1 SV=2</t>
  </si>
  <si>
    <t>RPS13</t>
  </si>
  <si>
    <t>P62277 1xAcetyl [K39]</t>
  </si>
  <si>
    <t>Q01081 [16-23]</t>
  </si>
  <si>
    <t>Q01081 1xAcetyl [K23]</t>
  </si>
  <si>
    <t>O75475 [393-402]</t>
  </si>
  <si>
    <t>O75475 1xAcetyl [K401]</t>
  </si>
  <si>
    <t>anatomical structure development;brain development;developmental process;organ development</t>
  </si>
  <si>
    <t>cell cortex;cell part;cell projection;cell projection part;clathrin-coated vesicle;coated vesicle;cytoplasmic membrane-bounded vesicle;cytoplasmic part;cytoplasmic vesicle;dendritic spine;intracellular membrane-bounded organelle;intracellular organelle;intracellular part;membrane-bounded organelle;membrane-bounded vesicle;neuron projection;neuron spine;organelle;synapse part;synaptic vesicle;vesicle</t>
  </si>
  <si>
    <t>ANKrepeat;Cellprojection;Coiledcoil;Completeproteome;Cytoplasm;Phosphoprotein;Polymorphism;Referenceproteome;Repeat</t>
  </si>
  <si>
    <t>Q8WZ74</t>
  </si>
  <si>
    <t>Q8WZ74 [1486-1496]</t>
  </si>
  <si>
    <t>Cortactin-binding protein 2 OS=Homo sapiens OX=9606 GN=CTTNBP2 PE=1 SV=1</t>
  </si>
  <si>
    <t>CTTNBP2</t>
  </si>
  <si>
    <t>Q8WZ74 1xAcetyl [K1487]</t>
  </si>
  <si>
    <t>O43390 [121-128];O60506 [118-125]</t>
  </si>
  <si>
    <t>O43390 1xAcetyl [K126];O60506 1xAcetyl [K123]</t>
  </si>
  <si>
    <t>P35659 [169-178]</t>
  </si>
  <si>
    <t>P35659 1xAcetyl [K177]</t>
  </si>
  <si>
    <t>P35580 [938-946]</t>
  </si>
  <si>
    <t>P35580 1xAcetyl [K945]</t>
  </si>
  <si>
    <t>Q02880 [1242-1255]</t>
  </si>
  <si>
    <t>Q02880 1xAcetyl [K1250]</t>
  </si>
  <si>
    <t>Q5SSJ5 [518-532]</t>
  </si>
  <si>
    <t>Q5SSJ5 1xAcetyl [K526]</t>
  </si>
  <si>
    <t>Q14839 [1772-1780]</t>
  </si>
  <si>
    <t>Q14839 1xAcetyl [K1778]</t>
  </si>
  <si>
    <t>P32969 [174-184]</t>
  </si>
  <si>
    <t>P32969 1xAcetyl [K174]</t>
  </si>
  <si>
    <t>P10809 [360-369]</t>
  </si>
  <si>
    <t>P10809 1xAcetyl [K361]</t>
  </si>
  <si>
    <t>biosynthetic process;cellular biosynthetic process;cellular macromolecule biosynthetic process;cellular macromolecule metabolic process;cellular metabolic process;cellular process;cellular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transport;macromolecule biosynthetic process;macromolecule metabolic process;metabolic process;primary metabolic process;protein metabolic process;protein targeting;protein targeting to ER;protein targeting to membrane;protein transport;response to chemical stimulus;response to drug;response to stimulus;SRP-dependent cotranslational protein targeting to membrane;translation;transport</t>
  </si>
  <si>
    <t>7S RNA binding;binding;endoplasmic reticulum signal peptide binding;nucleic acid binding;peptide binding;RNA binding;signal sequence binding</t>
  </si>
  <si>
    <t>cell part;cytoplasm;cytoplasmic part;cytosol;extracellular membrane-bounded organelle;extracellular organelle;extracellular region part;extracellular vesicular exosome;intercellular bridge;intracellular membrane-bounded organelle;intracellular non-membrane-bounded organelle;intracellular organelle;intracellular organelle part;intracellular part;macromolecular complex;membrane-bounded organelle;membrane-bounded vesicle;non-membrane-bounded organelle;nuclear part;nucleolus;nucleus;organelle;organelle part;ribonucleoprotein complex;signal recognition particle;signal recognition particle, endoplasmic reticulum targeting;vesicle</t>
  </si>
  <si>
    <t>3D-structure;Completeproteome;Cytoplasm;Directproteinsequencing;Phosphoprotein;Polymorphism;Referenceproteome;Ribonucleoprotein;RNA-binding;Signalrecognitionparticle</t>
  </si>
  <si>
    <t>P37108</t>
  </si>
  <si>
    <t>P37108 [22-32]</t>
  </si>
  <si>
    <t>Signal recognition particle 14 kDa protein OS=Homo sapiens OX=9606 GN=SRP14 PE=1 SV=2</t>
  </si>
  <si>
    <t>SRP14</t>
  </si>
  <si>
    <t>P37108 1xAcetyl [K31]</t>
  </si>
  <si>
    <t>Q9UMY1 1xAcetyl [K]</t>
  </si>
  <si>
    <t>cellular macromolecule metabolic process;cellular metabolic process;cellular nitrogen compound metabolic process;cellular process;macromolecule metabolic process;macromolecule modification;metabolic process;ncRNA metabolic process;ncRNA processing;nitrogen compound metabolic process;nucleic acid metabolic process;nucleobase-containing compound metabolic process;primary metabolic process;RNA metabolic process;RNA modification;RNA processing;rRNA metabolic process;rRNA modification;rRNA processing</t>
  </si>
  <si>
    <t>box C/D snoRNP complex;cell part;cytoplasm;intracellular non-membrane-bounded organelle;intracellular organelle;intracellular organelle part;intracellular part;macromolecular complex;membrane;non-membrane-bounded organelle;nuclear part;nucleolar part;nucleolus;nucleoplasm;organelle;organelle part;preribosome;pre-snoRNP complex;ribonucleoprotein complex;small nucleolar ribonucleoprotein complex;small-subunit processome</t>
  </si>
  <si>
    <t>Acetylation;Completeproteome;Cytoplasm;Directproteinsequencing;Neurodegeneration;Nucleus;Phosphoprotein;Polymorphism;Referenceproteome;Ribonucleoprotein;Ribosomebiogenesis;Spinocerebellarataxia</t>
  </si>
  <si>
    <t>O00567</t>
  </si>
  <si>
    <t>O00567 [78-88]</t>
  </si>
  <si>
    <t>Nucleolar protein 56 OS=Homo sapiens OX=9606 GN=NOP56 PE=1 SV=4</t>
  </si>
  <si>
    <t>NOP56</t>
  </si>
  <si>
    <t>O00567 1xAcetyl [K87]</t>
  </si>
  <si>
    <t>P16402 [99-110];P10412 [98-109];P16403 [98-109]</t>
  </si>
  <si>
    <t>P16402 1xAcetyl [K107];P10412 1xAcetyl [K106];P16403 1xAcetyl [K106]</t>
  </si>
  <si>
    <t>P43243 [703-712]</t>
  </si>
  <si>
    <t>Q6NUK1 [434-445]</t>
  </si>
  <si>
    <t>Q6NUK1 1xAcetyl [K437]</t>
  </si>
  <si>
    <t>cell part;intracellular membrane-bounded organelle;intracellular organelle;intracellular organelle part;intracellular part;macromolecular complex;membrane;membrane-bounded organelle;nuclear part;nucleoplasm;nucleus;organelle;organelle part;ribonucleoprotein complex</t>
  </si>
  <si>
    <t>3D-structure;Acetylation;Completeproteome;Directproteinsequencing;Nucleus;Phosphoprotein;Referenceproteome;Repeat;Ribonucleoprotein;RNA-binding</t>
  </si>
  <si>
    <t>P55795</t>
  </si>
  <si>
    <t>P55795 [9-16]</t>
  </si>
  <si>
    <t>Heterogeneous nuclear ribonucleoprotein H2 OS=Homo sapiens OX=9606 GN=HNRNPH2 PE=1 SV=1</t>
  </si>
  <si>
    <t>P55795 1xAcetyl [K14]</t>
  </si>
  <si>
    <t>anatomical structure development;biosynthetic process;cellular biosynthetic process;cellular macromolecule biosynthetic process;cellular macromolecule metabolic process;cellular metabolic process;cellular nitrogen compound metabolic process;cellular process;developmental process;macromolecule biosynthetic process;macromolecule metabolic process;metabolic process;nitrogen compound metabolic process;nucleic acid metabolic process;nucleobase-containing compound metabolic process;primary metabolic process;RNA biosynthetic process;RNA metabolic process;rRNA transcription;skeletal system development;system development;transcription from RNA polymerase I promoter;transcription of nuclear large rRNA transcript from RNA polymerase I promoter;transcription, DNA-dependent</t>
  </si>
  <si>
    <t>transporter activity</t>
  </si>
  <si>
    <t>Acetylation;Alternativesplicing;Completeproteome;Directproteinsequencing;Diseasemutation;Nucleus;Phosphoprotein;Polymorphism;Referenceproteome;Transport</t>
  </si>
  <si>
    <t>Q13428</t>
  </si>
  <si>
    <t>Q13428 [733-755]</t>
  </si>
  <si>
    <t>Treacle protein OS=Homo sapiens OX=9606 GN=TCOF1 PE=1 SV=3</t>
  </si>
  <si>
    <t>TCOF1</t>
  </si>
  <si>
    <t>Q13428 1xAcetyl [K746]</t>
  </si>
  <si>
    <t>Q96I24 [234-241]</t>
  </si>
  <si>
    <t>Q96I24 1xAcetyl [K235]</t>
  </si>
  <si>
    <t>P46779 [12-20]</t>
  </si>
  <si>
    <t>P46779 1xAcetyl [K19]</t>
  </si>
  <si>
    <t>biological regulation;biosynthetic process;cell proliferation;cellular biosynthetic process;cellular macromolecule biosynthetic process;cellular macromolecule metabolic process;cellular metabolic process;cellular nitrogen compound metabolic process;cellular process;defense response;defense response to virus;gene expression;immune effector process;immune response;immune system process;innate immune response;macromolecule biosynthetic process;macromolecule metabolic process;metabolic process;multi-organism process;nitrogen compound metabolic process;nucleic acid metabolic process;nucleobase-containing compound metabolic process;positive regulation of biological process;positive regulation of cytokine production;positive regulation of defense response;positive regulation of immune response;positive regulation of immune system process;positive regulation of innate immune response;positive regulation of interferon-beta production;positive regulation of multicellular organismal process;positive regulation of response to stimulus;positive regulation of type I interferon production;primary metabolic process;regulation of biological process;regulation of biosynthetic process;regulation of cellular biosynthetic process;regulation of cellular macromolecule biosynthetic process;regulation of cellular metabolic process;regulation of cellular process;regulation of cytokine production;regulation of defense response;regulation of gene expression;regulation of immune response;regulation of immune system process;regulation of innate immune response;regulation of interferon-beta production;regulation of macromolecule biosynthetic process;regulation of macromolecule metabolic process;regulation of metabolic process;regulation of multicellular organismal process;regulation of nitrogen compound metabolic process;regulation of nucleobase-containing compound metabolic process;regulation of primary metabolic process;regulation of response to stimulus;regulation of response to stress;regulation of RNA metabolic process;regulation of transcription from RNA polymerase III promoter;regulation of transcription, DNA-dependent;regulation of type I interferon production;response to biotic stimulus;response to other organism;response to stimulus;response to stress;response to virus;RNA biosynthetic process;RNA metabolic process;termination of RNA polymerase III transcription;transcription elongation from RNA polymerase III promoter;transcription elongation, DNA-dependent;transcription from RNA polymerase III promoter;transcription initiation from RNA polymerase III promoter;transcription initiation, DNA-dependent;transcription termination, DNA-dependent;transcription, DNA-dependent</t>
  </si>
  <si>
    <t>cell part;chromatin;chromosomal part;cytoplasmic part;cytosol;DNA-directed RNA polymerase complex;DNA-directed RNA polymerase III complex;intracellular organelle part;intracellular part;macromolecular complex;nuclear chromatin;nuclear chromosome part;nuclear DNA-directed RNA polymerase complex;nuclear part;nucleoplasm;nucleoplasm part;organelle part;protein complex;RNA polymerase complex</t>
  </si>
  <si>
    <t>Cytosolic DNA-sensing pathway;Purine metabolism;Pyrimidine metabolism;RNA polymerase</t>
  </si>
  <si>
    <t>Antiviraldefense;Completeproteome;DNA-directedRNApolymerase;Immunity;Innateimmunity;Nucleus;Phosphoprotein;Referenceproteome;Transcription</t>
  </si>
  <si>
    <t>O15318</t>
  </si>
  <si>
    <t>O15318 [119-131]</t>
  </si>
  <si>
    <t>DNA-directed RNA polymerase III subunit RPC7 OS=Homo sapiens OX=9606 GN=POLR3G PE=1 SV=2</t>
  </si>
  <si>
    <t>POLR3G</t>
  </si>
  <si>
    <t>O15318 3xAcetyl [K122;K124;K125]</t>
  </si>
  <si>
    <t>cell part;intracellular membrane-bounded organelle;intracellular non-membrane-bounded organelle;intracellular organelle;intracellular organelle part;intracellular part;macromolecular complex;membrane-bounded organelle;non-membrane-bounded organelle;nuclear part;nucleolus;nucleus;organelle;organelle part;ribonucleoprotein complex</t>
  </si>
  <si>
    <t>Completeproteome;Nucleus;Phosphoprotein;Polymorphism;Referenceproteome;Ribonucleoprotein;Ribosomebiogenesis;rRNAprocessing</t>
  </si>
  <si>
    <t>O95478</t>
  </si>
  <si>
    <t>O95478 [126-137]</t>
  </si>
  <si>
    <t>Ribosome biogenesis protein NSA2 homolog OS=Homo sapiens OX=9606 GN=NSA2 PE=1 SV=1</t>
  </si>
  <si>
    <t>NSA2</t>
  </si>
  <si>
    <t>O95478 1xAcetyl [K134]</t>
  </si>
  <si>
    <t>biological regulation;cell differentiation;cellular component biogenesis;cellular component biogenesis at cellular level;cellular component organization or biogenesis;cellular component organization or biogenesis at cellular level;cellular developmental process;cellular process;developmental process;metabolic process;negative regulation of binding;negative regulation of biological process;negative regulation of biosynthetic process;negative regulation of cell adhesion;negative regulation of cell migration;negative regulation of cell motility;negative regulation of cell proliferation;negative regulation of cell-cell adhesion;negative regulation of cellular biosynthetic process;negative regulation of cellular component movement;negative regulation of cellular macromolecule biosynthetic process;negative regulation of cellular metabolic process;negative regulation of cellular process;negative regulation of cellular protein metabolic process;negative regulation of collagen binding;negative regulation of DNA metabolic process;negative regulation of DNA replication;negative regulation of locomotion;negative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protein binding;negative regulation of protein metabolic process;negative regulation of protein modification process;negative regulation of protein ubiquitination;osteoblast differentiation;posttranscriptional regulation of gene expression;protein stabilization;regulation of binding;regulation of biological process;regulation of biological quality;regulation of biosynthetic process;regulation of catalytic activity;regulation of cell adhesion;regulation of cell cycle;regulation of cell migration;regulation of cell motility;regulation of cell proliferation;regulation of cell-cell adhesion;regulation of cellular biosynthetic process;regulation of cellular component movement;regulation of cellular macromolecule biosynthetic process;regulation of cellular metabolic process;regulation of cellular process;regulation of cellular protein metabolic process;regulation of collagen binding;regulation of cyclin-dependent protein kinase activity;regulation of DNA metabolic process;regulation of DNA replication;regulation of gene expression;regulation of kinase activity;regulation of localization;regulation of locomotion;regulation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phosphate metabolic process;regulation of phosphorus metabolic process;regulation of phosphorylation;regulation of primary metabolic process;regulation of protein binding;regulation of protein kinase activity;regulation of protein metabolic process;regulation of protein modification process;regulation of protein phosphorylation;regulation of protein serine/threonine kinase activity;regulation of protein stability;regulation of protein ubiquitination;regulation of transferase activity;ribonucleoprotein complex biogenesis;ribosome biogenesis</t>
  </si>
  <si>
    <t>cell part;cytoplasm;cytoplasmic part;Golgi apparatus;intracellular membrane-bounded organelle;intracellular non-membrane-bounded organelle;intracellular organelle;intracellular organelle part;intracellular part;membrane;membrane-bounded organelle;non-membrane-bounded organelle;nuclear membrane;nuclear part;nucleolus;nucleus;organelle;organelle membrane;organelle part;perinuclear region of cytoplasm</t>
  </si>
  <si>
    <t>Acetylation;Alternativesplicing;Completeproteome;Directproteinsequencing;GTP-binding;Nucleotide-binding;Nucleus;Phosphoprotein;Polymorphism;Referenceproteome;Ribosomebiogenesis</t>
  </si>
  <si>
    <t>Q9BZE4</t>
  </si>
  <si>
    <t>Q9BZE4 [17-28]</t>
  </si>
  <si>
    <t>GTP-binding protein 4 OS=Homo sapiens OX=9606 GN=GTPBP4 PE=1 SV=3</t>
  </si>
  <si>
    <t>GTPBP4</t>
  </si>
  <si>
    <t>Q9BZE4 1xAcetyl [K25]</t>
  </si>
  <si>
    <t>P05204 1xAcetyl [K82]</t>
  </si>
  <si>
    <t>Q02543 [32-43]</t>
  </si>
  <si>
    <t>Q02543 1xAcetyl [K41]</t>
  </si>
  <si>
    <t>Q49A26 [118-127]</t>
  </si>
  <si>
    <t>Q49A26 1xAcetyl [K126]</t>
  </si>
  <si>
    <t>P49750 [1810-1817]</t>
  </si>
  <si>
    <t>P49750 1xAcetyl [K1812]</t>
  </si>
  <si>
    <t>P35659 [332-348]</t>
  </si>
  <si>
    <t>P35659 1xAcetyl [K344]</t>
  </si>
  <si>
    <t>Q9UKV3 [1200-1209]</t>
  </si>
  <si>
    <t>Q9UKV3 1xAcetyl [K1201]</t>
  </si>
  <si>
    <t>P09874 [513-521]</t>
  </si>
  <si>
    <t>P09874 1xAcetyl [K518]</t>
  </si>
  <si>
    <t>O75643 [1422-1437]</t>
  </si>
  <si>
    <t>O75643 1xAcetyl [K1431]</t>
  </si>
  <si>
    <t>P48047 [159-172]</t>
  </si>
  <si>
    <t>P48047 1xAcetyl [K162]</t>
  </si>
  <si>
    <t>O76021 [236-244]</t>
  </si>
  <si>
    <t>P40937 [141-150]</t>
  </si>
  <si>
    <t>P40937 1xAcetyl [K144]</t>
  </si>
  <si>
    <t>P09874 [127-134]</t>
  </si>
  <si>
    <t>P09874 1xAcetyl [K131]</t>
  </si>
  <si>
    <t>P39023 [284-294]</t>
  </si>
  <si>
    <t>P39023 1xAcetyl [K286]</t>
  </si>
  <si>
    <t>P62805 [69-78]</t>
  </si>
  <si>
    <t>P62805 1xAcetyl [K78]</t>
  </si>
  <si>
    <t>Q9UJ04</t>
  </si>
  <si>
    <t>Q9UJ04 [182-190]</t>
  </si>
  <si>
    <t>Testis-specific Y-encoded-like protein 4 OS=Homo sapiens OX=9606 GN=TSPYL4 PE=1 SV=2</t>
  </si>
  <si>
    <t>TSPYL4</t>
  </si>
  <si>
    <t>Q9UJ04 1xAcetyl [K]</t>
  </si>
  <si>
    <t>P40429 [149-161]</t>
  </si>
  <si>
    <t>P40429 1xAcetyl [K159]</t>
  </si>
  <si>
    <t>Q5SNT2 [184-193]</t>
  </si>
  <si>
    <t>Q5SNT2 1xAcetyl [K192]</t>
  </si>
  <si>
    <t>biological regulation;cellular process;establishment of localization;establishment of localization in cell;establishment of protein localization;intracellular protein transport;intracellular transport;positive regulation of biological process;positive regulation of catabolic process;positive regulation of macromolecule metabolic process;positive regulation of metabolic process;positive regulation of protein catabolic process;positive regulation of protein metabolic process;protein transport;regulation of biological process;regulation of catabolic process;regulation of macromolecule metabolic process;regulation of metabolic process;regulation of primary metabolic process;regulation of protein catabolic process;regulation of protein metabolic process;transport;vesicle-mediated transport</t>
  </si>
  <si>
    <t>AP-type membrane coat adaptor complex;cell part;clathrin adaptor complex;cytoplasmic part;endosomal part;endosome membrane;Golgi apparatus;intracellular membrane-bounded organelle;intracellular organelle;intracellular organelle part;intracellular part;macromolecular complex;membrane;membrane part;membrane-bounded organelle;nuclear part;nucleoplasm;organelle;organelle membrane;organelle part;protein complex</t>
  </si>
  <si>
    <t>Lysosome</t>
  </si>
  <si>
    <t>3D-structure;Acetylation;Alternativesplicing;Completeproteome;Endosome;Golgiapparatus;Membrane;Phosphoprotein;Polymorphism;Proteintransport;Referenceproteome;Transport;Ublconjugation</t>
  </si>
  <si>
    <t>Q9UJY5</t>
  </si>
  <si>
    <t>Q9UJY5 [132-141]</t>
  </si>
  <si>
    <t>ADP-ribosylation factor-binding protein GGA1 OS=Homo sapiens OX=9606 GN=GGA1 PE=1 SV=1</t>
  </si>
  <si>
    <t>GGA1</t>
  </si>
  <si>
    <t>Q9UJY5 1xAcetyl [K140]</t>
  </si>
  <si>
    <t>cell part;cytoplasmic part;extracellular membrane-bounded organelle;extracellular organelle;extracellular region part;extracellular vesicular exosome;intracellular organelle part;intracellular part;membrane part;membrane-bounded organelle;membrane-bounded vesicle;mitochondrial membrane part;mitochondrial part;mitochondrial respiratory chain;organelle;organelle part;respiratory chain;vesicle</t>
  </si>
  <si>
    <t>P14406</t>
  </si>
  <si>
    <t>P14406 [26-33]</t>
  </si>
  <si>
    <t>Cytochrome c oxidase subunit 7A2, mitochondrial OS=Homo sapiens OX=9606 GN=COX7A2 PE=1 SV=1</t>
  </si>
  <si>
    <t>COX7A2</t>
  </si>
  <si>
    <t>P14406 1xAcetyl [K33]</t>
  </si>
  <si>
    <t>Q15050 [253-266]</t>
  </si>
  <si>
    <t>Q15050 1xAcetyl [K266]</t>
  </si>
  <si>
    <t>P13073 [145-159]</t>
  </si>
  <si>
    <t>P13073 1xAcetyl [K149]</t>
  </si>
  <si>
    <t>ATP-dependent chromatin remodeling;biological regulation;cellular component organization;cellular component organization at cellular level;cellular component organization or biogenesis;cellular component organization or biogenesis at cellular level;cellular macromolecular complex subunit organization;cellular process;chromatin modification;chromatin organization;chromatin remodeling;chromosome organization;histone exchange;macromolecular complex subunit organization;negative regulation of biological process;negative regulation of biosynthetic process;negative regulation of cell cycle;negative regulation of cell cycle process;negative regulation of cellular biosynthetic process;negative regulation of cellular macromolecule biosynthetic process;negative regulation of cellular metabolic process;negative regulation of cellular process;negative regulation of G0 to G1 transition;negative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DNA-dependent;nucleosome organization;organelle organization;regulation of biological process;regulation of biosynthetic process;regulation of cell activation;regulation of cell cycle;regulation of cell cycle process;regulation of cell proliferation;regulation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G0 to G1 transition;regulation of gene expression;regulation of histone deacetylation;regulation of histone modification;regulation of immune system process;regulation of leukocyte activation;regulation of leukocyte proliferation;regulation of lymphocyte activation;regulation of lymphocyte proliferation;regulation of macromolecule biosynthetic process;regulation of macromolecule metabolic process;regulation of metabolic process;regulation of mononuclear cell proliferation;regulation of nitrogen compound metabolic process;regulation of nucleobase-containing compound metabolic process;regulation of organelle organization;regulation of primary metabolic process;regulation of protein deacetylation;regulation of protein metabolic process;regulation of protein modification process;regulation of RNA metabolic process;regulation of T cell activation;regulation of T cell proliferation;regulation of transcription from RNA polymerase II promoter;regulation of transcription, DNA-dependent</t>
  </si>
  <si>
    <t>binding;cation binding;chromatin binding;enzyme binding;histone deacetylase binding;ion binding;metal ion binding;nucleosome binding;protein binding</t>
  </si>
  <si>
    <t>cell part;chromatin remodeling complex;chromosomal part;intracellular membrane-bounded organelle;intracellular organelle;intracellular organelle part;intracellular part;macromolecular complex;membrane-bounded organelle;nuclear chromosome part;nuclear part;nucleus;organelle;organelle part;protein complex;Swr1 complex</t>
  </si>
  <si>
    <t>Coiledcoil;Completeproteome;Metal-binding;Nucleus;Phosphoprotein;Polymorphism;Referenceproteome;Zinc;Zinc-finger</t>
  </si>
  <si>
    <t>SRCAP-associated chromatin remodeling complex</t>
  </si>
  <si>
    <t>O43257</t>
  </si>
  <si>
    <t>O43257 [55-67]</t>
  </si>
  <si>
    <t>Zinc finger HIT domain-containing protein 1 OS=Homo sapiens OX=9606 GN=ZNHIT1 PE=1 SV=1</t>
  </si>
  <si>
    <t>ZNHIT1</t>
  </si>
  <si>
    <t>O43257 1xAcetyl [K66]</t>
  </si>
  <si>
    <t>Q92841 [481-488];P17844 [404-411]</t>
  </si>
  <si>
    <t>Q92841 1xAcetyl [K488];P17844 1xAcetyl [K411]</t>
  </si>
  <si>
    <t>P62987 [30-42]</t>
  </si>
  <si>
    <t>P62987 1xAcetyl [K33]</t>
  </si>
  <si>
    <t>P12270 [714-724]</t>
  </si>
  <si>
    <t>P12270 1xAcetyl [K723]</t>
  </si>
  <si>
    <t>P49750 1xAcetyl [K1092]</t>
  </si>
  <si>
    <t>P19338 1xAcetyl [K79]</t>
  </si>
  <si>
    <t>apoptosis;biological regulation;catabolic process;cell death;cell surface receptor linked signaling pathway;cellular catabolic process;cellular component disassembly;cellular component disassembly at cellular level;cellular component disassembly involved in apoptosis;cellular component organization;cellular component organization at cellular level;cellular component organization or biogenesis;cellular component organization or biogenesis at cellular level;cellular macromolecule catabolic process;cellular macromolecule metabolic process;cellular metabolic process;cellular nitrogen compound metabolic process;cellular process;cellular response to chemical stimulus;cellular response to cytokine stimulus;cellular response to organic substance;cellular response to stimulus;cytokine-mediated signaling pathway;death;DNA catabolic process;DNA catabolic process, endonucleolytic;DNA fragmentation involved in apoptotic nuclear change;DNA metabolic process;establishment of localization;establishment of localization in cell;establishment of protein localization;intracellular protein transport;intracellular transport;macromolecule catabolic process;macromolecule metabolic process;metabolic process;nitrogen compound metabolic process;NLS-bearing substrate import into nucleus;nuclear import;nuclear transport;nucleic acid metabolic process;nucleic acid phosphodiester bond hydrolysis;nucleobase-containing compound metabolic process;nucleocytoplasmic transport;positive regulation of biological process;positive regulation of cellular process;positive regulation of intracellular protein transport;positive regulation of intracellular transport;positive regulation of nucleocytoplasmic transport;positive regulation of protein import into nucleus;positive regulation of protein transport;positive regulation of transmembrane transport;positive regulation of transport;primary metabolic process;programmed cell death;protein import;protein import into nucleus;protein targeting;protein transport;regulation of biological process;regulation of cellular localization;regulation of cellular metabolic process;regulation of cellular process;regulation of DNA metabolic process;regulation of DNA recombination;regulation of establishment of protein localization;regulation of intracellular protein transport;regulation of intracellular transport;regulation of localization;regulation of macromolecule metabolic process;regulation of metabolic process;regulation of nitrogen compound metabolic process;regulation of nucleobase-containing compound metabolic process;regulation of nucleocytoplasmic transport;regulation of primary metabolic process;regulation of protein import into nucleus;regulation of protein localization;regulation of protein transport;regulation of transmembrane transport;regulation of transport;reproductive process;response to chemical stimulus;response to cytokine stimulus;response to organic substance;response to stimulus;signal transduction;transport;viral infectious cycle;viral reproduction;viral reproductive process</t>
  </si>
  <si>
    <t>binding;nuclear localization sequence binding;peptide binding;protein transporter activity;signal sequence binding;substrate-specific transporter activity;transporter activity</t>
  </si>
  <si>
    <t>cell part;cell projection;cytoplasm;cytoplasmic part;cytosol;dendrite;intracellular membrane-bounded organelle;intracellular organelle;intracellular organelle part;intracellular part;macromolecular complex;membrane part;membrane-bounded organelle;neuron projection;nuclear part;nuclear pore;nucleoplasm;nucleus;organelle;organelle part;pore complex;protein complex</t>
  </si>
  <si>
    <t>3D-structure;Acetylation;Completeproteome;Cytoplasm;Directproteinsequencing;Host-virusinteraction;Nucleus;Phosphoprotein;Polymorphism;Proteintransport;Referenceproteome;Repeat;Transport;Ublconjugation</t>
  </si>
  <si>
    <t>CTCF-nucleophosmin-PARP-HIS-KPNA-LMNA-TOP complex</t>
  </si>
  <si>
    <t>P52294</t>
  </si>
  <si>
    <t>P52294 [95-107]</t>
  </si>
  <si>
    <t>Importin subunit alpha-5 OS=Homo sapiens OX=9606 GN=KPNA1 PE=1 SV=3</t>
  </si>
  <si>
    <t>KPNA1</t>
  </si>
  <si>
    <t>P52294 1xAcetyl [K105]</t>
  </si>
  <si>
    <t>Completeproteome;Nucleus;Phosphoprotein;Referenceproteome</t>
  </si>
  <si>
    <t>Q9NVR2</t>
  </si>
  <si>
    <t>Q9NVR2 [401-417]</t>
  </si>
  <si>
    <t>Integrator complex subunit 10 OS=Homo sapiens OX=9606 GN=INTS10 PE=1 SV=2</t>
  </si>
  <si>
    <t>INTS10</t>
  </si>
  <si>
    <t>Q9NVR2 1xAcetyl [K414]</t>
  </si>
  <si>
    <t>Q9H307 [7-16]</t>
  </si>
  <si>
    <t>Q9H307 1xAcetyl [K14]</t>
  </si>
  <si>
    <t>O00566 [598-609]</t>
  </si>
  <si>
    <t>O00566 1xAcetyl [K601]</t>
  </si>
  <si>
    <t>Q07666 [166-175]</t>
  </si>
  <si>
    <t>Q07666 1xAcetyl [K169]</t>
  </si>
  <si>
    <t>P16402 [66-80];P10412 [65-79];P16403 [65-79]</t>
  </si>
  <si>
    <t>P24539 [239-248]</t>
  </si>
  <si>
    <t>P24539 1xAcetyl [K244]</t>
  </si>
  <si>
    <t>P36957 1xAcetyl [K273]</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</si>
  <si>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process;chromatin modification;chromatin organization;chromosome organization;covalent chromatin modification;DNA metabolic process;DNA replication;histone acetylation;histone H3 acetylation;histone modification;internal peptidyl-lysine acetylation;internal protein amino acid acetylation;macromolecule biosynthetic process;macromolecule metabolic process;macromolecule modification;metabolic process;negative regulation of biological process;negative regulation of cell proliferation;negative regulation of cellular process;negative regulation of growth;nitrogen compound metabolic process;nucleic acid metabolic process;nucleobase-containing compound metabolic process;organelle organization;peptidyl-amino acid modification;peptidyl-lysine acetylation;peptidyl-lysine modification;positive regulation of apoptosis;positive regulation of biological process;positive regulation of biosynthetic process;positive regulation of cell death;positive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programmed cell death;positive regulation of RNA metabolic process;positive regulation of transcription, DNA-dependent;primary metabolic process;protein acetylation;protein acylation;protein metabolic process;protein modification process;regulation of apoptosis;regulation of biological process;regulation of biosynthetic process;regulation of cell death;regulation of cell proliferation;regulation of cellular biosynthetic process;regulation of cellular macromolecule biosynthetic process;regulation of cellular metabolic process;regulation of cellular process;regulation of gene expression;regulation of growth;regulation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programmed cell death;regulation of RNA metabolic process;regulation of transcription, DNA-dependent;RNA biosynthetic process;RNA metabolic process;transcription, DNA-dependent</t>
  </si>
  <si>
    <t>binding;cation binding;chromatin binding;histone binding;ion binding;metal ion binding;methylated histone residue binding;protein binding;transition metal ion binding;zinc ion binding</t>
  </si>
  <si>
    <t>3D-structure;Acetylation;Activator;Alternativesplicing;Chromatinregulator;Completeproteome;Metal-binding;Nucleus;Phosphoprotein;Referenceproteome;Transcription;Transcriptionregulation;Zinc;Zinc-finger</t>
  </si>
  <si>
    <t>HBO1 complex;ING5 complex</t>
  </si>
  <si>
    <t>Q8WYH8 [147-156]</t>
  </si>
  <si>
    <t>ING5</t>
  </si>
  <si>
    <t>Q8WYH8 2xAcetyl [K154;K155]</t>
  </si>
  <si>
    <t>P13073 [84-95]</t>
  </si>
  <si>
    <t>P13073 2xAcetyl [K85;K87]</t>
  </si>
  <si>
    <t>Q14103 1xAcetyl [K129]</t>
  </si>
  <si>
    <t>Q02878 [86-100]</t>
  </si>
  <si>
    <t>Q02878 1xAcetyl [K87]</t>
  </si>
  <si>
    <t>P16402 [99-107];P10412 [98-106];P16403 [98-106]</t>
  </si>
  <si>
    <t>Q14683 [911-922]</t>
  </si>
  <si>
    <t>Q14683 1xAcetyl [K918]</t>
  </si>
  <si>
    <t>P48047 [52-60]</t>
  </si>
  <si>
    <t>P48047 1xAcetyl [K54]</t>
  </si>
  <si>
    <t>P18124 1xAcetyl [K19]</t>
  </si>
  <si>
    <t>biological regulation;biosynthetic process;cell cycle;cell cycle process;cellular biosynthetic process;cellular macromolecule biosynthetic process;cellular macromolecule metabolic process;cellular metabolic process;cellular nitrogen compound metabolic process;cellular process;DNA metabolic process;DNA replication;G1/S transition of mitotic cell cycle;macromolecule biosynthetic process;macromolecule metabolic process;metabolic process;mitotic cell cycle;nitrogen compound metabolic process;nucleic acid metabolic process;nucleobase-containing compound metabolic process;positive regulation of catalytic activity;positive regulation of molecular function;primary metabolic process;regulation of biological process;regulation of catalytic activity;regulation of metabolic process;regulation of molecular function</t>
  </si>
  <si>
    <t>binding;cation binding;enzyme activator activity;enzyme regulator activity;ion binding;metal ion binding;nucleic acid binding;transition metal ion binding;zinc ion binding</t>
  </si>
  <si>
    <t>Cell cycle</t>
  </si>
  <si>
    <t>3D-structure;Alternativesplicing;Cellcycle;Completeproteome;DNAreplication;Metal-binding;Nucleus;Phosphoprotein;Polymorphism;Referenceproteome;Repeat;Zinc;Zinc-finger</t>
  </si>
  <si>
    <t>CDC7-DBF7 complex</t>
  </si>
  <si>
    <t>Q9UBU7</t>
  </si>
  <si>
    <t>Q9UBU7 [67-74]</t>
  </si>
  <si>
    <t>Protein DBF4 homolog A OS=Homo sapiens OX=9606 GN=DBF4 PE=1 SV=1</t>
  </si>
  <si>
    <t>DBF4</t>
  </si>
  <si>
    <t>Q9UBU7 1xAcetyl [K69]</t>
  </si>
  <si>
    <t>actin cytoskeleton organization;actin filament-based process;biological regulation;cellular component organization;cellular component organization at cellular level;cellular component organization or biogenesis;cellular component organization or biogenesis at cellular level;cellular process;cytoskeleton organization;organelle organization;positive regulation of catalytic activity;positive regulation of GTPase activity;positive regulation of hydrolase activity;positive regulation of molecular function;regulation of biological process;regulation of catabolic process;regulation of catalytic activity;regulation of cellular catabolic process;regulation of cellular metabolic process;regulation of cellular process;regulation of GTP catabolic process;regulation of GTPase activity;regulation of hydrolase activity;regulation of metabolic process;regulation of molecular function;regulation of nitrogen compound metabolic process;regulation of nucleobase-containing compound metabolic process;regulation of nucleotide catabolic process;regulation of nucleotide metabolic process;regulation of primary metabolic process;regulation of purine nucleotide catabolic process</t>
  </si>
  <si>
    <t>ARF guanyl-nucleotide exchange factor activity;enzyme regulator activity;GTPase regulator activity;guanyl-nucleotide exchange factor activity;nucleoside-triphosphatase regulator activity;small GTPase regulator activity</t>
  </si>
  <si>
    <t>cell junction;cell part;cytoplasm;intracellular membrane-bounded organelle;intracellular organelle;intracellular part;membrane-bounded organelle;nucleus;organelle</t>
  </si>
  <si>
    <t>Alternativesplicing;Coiledcoil;Completeproteome;Cytoplasm;Diseasemutation;Mentalretardation;Phosphoprotein;Referenceproteome</t>
  </si>
  <si>
    <t>Q5JU85</t>
  </si>
  <si>
    <t>Q5JU85 [1146-1153]</t>
  </si>
  <si>
    <t>IQ motif and SEC7 domain-containing protein 2 OS=Homo sapiens OX=9606 GN=IQSEC2 PE=1 SV=2</t>
  </si>
  <si>
    <t>IQSEC2</t>
  </si>
  <si>
    <t>Q5JU85 1xAcetyl [K1152]</t>
  </si>
  <si>
    <t>P36578 1xAcetyl [K172]</t>
  </si>
  <si>
    <t>cell part;cytoplasmic part;intracellular non-membrane-bounded organelle;intracellular organelle;intracellular part;macromolecular complex;non-membrane-bounded organelle;organelle;ribonucleoprotein complex;ribosome</t>
  </si>
  <si>
    <t>Alternativesplicing;Completeproteome;Referenceproteome;Ribonucleoprotein;Ribosomalprotein</t>
  </si>
  <si>
    <t>Q6DKI1 [17-28]</t>
  </si>
  <si>
    <t>RPL7L1</t>
  </si>
  <si>
    <t>Q6DKI1 1xAcetyl [K28]</t>
  </si>
  <si>
    <t>Q9BVP2 [243-256]</t>
  </si>
  <si>
    <t>Q9BVP2 1xAcetyl [K253]</t>
  </si>
  <si>
    <t>P51608 [220-233]</t>
  </si>
  <si>
    <t>P51608 1xAcetyl [K223]</t>
  </si>
  <si>
    <t>Q02880 [298-308]</t>
  </si>
  <si>
    <t>Q02880 1xAcetyl [K299]</t>
  </si>
  <si>
    <t>Q7Z2T5 [131-138]</t>
  </si>
  <si>
    <t>Q7Z2T5 1xAcetyl [K136]</t>
  </si>
  <si>
    <t>2 iron, 2 sulfur cluster binding;binding;catalytic activity;cation binding;cation transmembrane transporter activity;hydrogen ion transmembrane transporter activity;inorganic cation transmembrane transporter activity;ion binding;ion transmembrane transporter activity;iron-sulfur cluster binding;metal cluster binding;metal ion binding;monovalent inorganic cation transmembrane transporter activity;oxidoreductase activity;oxidoreductase activity, acting on diphenols and related substances as donors;oxidoreductase activity, acting on diphenols and related substances as donors, cytochrome as acceptor;substrate-specific transmembrane transporter activity;substrate-specific transporter activity;transmembrane transporter activity;transporter activity;ubiquinol-cytochrome-c reductase activity</t>
  </si>
  <si>
    <t>2Fe-2S;Completeproteome;Disulfidebond;Iron;Iron-sulfur;Metal-binding;Referenceproteome</t>
  </si>
  <si>
    <t>P0C7P4</t>
  </si>
  <si>
    <t>P0C7P4 [161-172]</t>
  </si>
  <si>
    <t>Putative cytochrome b-c1 complex subunit Rieske-like protein 1 OS=Homo sapiens OX=9606 GN=UQCRFS1P1 PE=5 SV=1</t>
  </si>
  <si>
    <t>UQCRFS1P1</t>
  </si>
  <si>
    <t>P0C7P4 1xAcetyl [K164]</t>
  </si>
  <si>
    <t>anatomical structure development;biosynthetic process;cell proliferation;cellular biosynthetic process;cellular macromolecule biosynthetic process;cellular macromolecule metabolic process;cellular metabolic process;cellular process;cellular process involved in reproduction;cellular protein metabolic process;chordate embryonic development;developmental process;developmental process involved in reproduction;embryo development;embryo development ending in birth or egg hatching;establishment of localization;gene expression;gonad development;in utero embryonic development;macromolecule biosynthetic process;macromolecule metabolic process;male germ cell proliferation;male gonad development;metabolic process;organ development;primary metabolic process;protein metabolic process;reproductive process;reproductive structure development;translation;translational initiation;transmembrane transport;transport</t>
  </si>
  <si>
    <t>binding;cation binding;ion binding;metal ion binding;nucleic acid binding;RNA binding;translation factor activity, nucleic acid binding;translation initiation factor activity</t>
  </si>
  <si>
    <t>cell part;cytoplasm;cytoplasmic part;cytosol;eukaryotic translation initiation factor 2 complex;intracellular part;macromolecular complex;protein complex</t>
  </si>
  <si>
    <t>Acetylation;Completeproteome;Initiationfactor;Metal-binding;Phosphoprotein;Polymorphism;Proteinbiosynthesis;Referenceproteome;Zinc;Zinc-finger</t>
  </si>
  <si>
    <t>P20042</t>
  </si>
  <si>
    <t>P20042 [316-325]</t>
  </si>
  <si>
    <t>Eukaryotic translation initiation factor 2 subunit 2 OS=Homo sapiens OX=9606 GN=EIF2S2 PE=1 SV=2</t>
  </si>
  <si>
    <t>EIF2S2</t>
  </si>
  <si>
    <t>P20042 1xAcetyl [K324]</t>
  </si>
  <si>
    <t>Q8WYB5 [1034-1044]</t>
  </si>
  <si>
    <t>Q8WYB5 2xAcetyl [K1038;K1042]</t>
  </si>
  <si>
    <t>Q07955 1xAcetyl [K179]</t>
  </si>
  <si>
    <t>Q12906 [212-219];Q96SI9 [204-211];Q96KR1 [908-915]</t>
  </si>
  <si>
    <t>Interleukin enhancer-binding factor 3 OS=Homo sapiens OX=9606 GN=ILF3 PE=1 SV=3;Spermatid perinuclear RNA-binding protein OS=Homo sapiens OX=9606 GN=STRBP PE=1 SV=1;Zinc finger RNA-binding protein OS=Homo sapiens OX=9606 GN=ZFR PE=1 SV=2</t>
  </si>
  <si>
    <t>Q12906 1xAcetyl [K214];Q96SI9 1xAcetyl [K206];Q96KR1 1xAcetyl [K910]</t>
  </si>
  <si>
    <t>Q12788 [691-698]</t>
  </si>
  <si>
    <t>Q12788 1xAcetyl [K698]</t>
  </si>
  <si>
    <t>P46100 1xAcetyl [K967]</t>
  </si>
  <si>
    <t>activation of protein kinase activity;biological adhesion;biological regulation;cell adhesion;cell cycle;cell-cell adhesion;cellular macromolecule metabolic process;cellular metabolic process;cellular process;cellular protein metabolic process;cellular response to stimulus;cellular response to stress;homotypic cell-cell adhesion;intracellular protein kinase cascade;intracellular signal transduction;leukocyte aggregation;leukocyte cell-cell adhesion;lymphocyte aggregation;macromolecule metabolic process;macromolecule modification;metabolic process;phosphate-containing compound metabolic process;phosphorus metabolic process;phosphorylation;positive regulation of catalytic activity;positive regulation of kinase activity;positive regulation of molecular function;positive regulation of protein kinase activity;positive regulation of transferase activity;primary metabolic process;protein autophosphorylation;protein metabolic process;protein modification process;protein phosphorylation;regulation of apoptosis;regulation of biological process;regulation of catalytic activity;regulation of cell cycle;regulation of cell death;regulation of cell migration;regulation of cell motility;regulation of cellular component movement;regulation of cellular metabolic process;regulation of cellular process;regulation of cellular protein metabolic process;regulation of immune system process;regulation of kinase activity;regulation of leukocyte migration;regulation of localization;regulation of locomotion;regulation of lymphocyte migration;regulation of macromolecule metabolic process;regulation of metabolic process;regulation of mitotic cell cycle;regulation of molecular function;regulation of phosphate metabolic process;regulation of phosphorus metabolic process;regulation of phosphorylation;regulation of primary metabolic process;regulation of programmed cell death;regulation of protein kinase activity;regulation of protein metabolic process;regulation of protein modification process;regulation of protein phosphorylation;regulation of transferase activity;response to stimulus;response to stress;signal transduction;signal transduction via phosphorylation event;stress-activated protein kinase signaling cascade</t>
  </si>
  <si>
    <t>adenyl nucleotide binding;adenyl ribonucleotide binding;ATP binding;binding;catalytic activity;identical protein binding;kinase activity;molecular transducer activity;nucleotide binding;phosphotransferase activity, alcohol group as acceptor;polo kinase kinase activity;protein binding;protein dimerization activity;protein homodimerization activity;protein kinase activity;protein serine/threonine kinase activity;purine nucleotide binding;purine ribonucleoside triphosphate binding;purine ribonucleotide binding;receptor signaling protein activity;receptor signaling protein serine/threonine kinase activity;ribonucleotide binding;signal transducer activity;transferase activity;transferase activity, transferring phosphorus-containing groups</t>
  </si>
  <si>
    <t>cell part;cytoplasm;extracellular membrane-bounded organelle;extracellular organelle;extracellular region part;extracellular vesicular exosome;intracellular part;membrane;membrane-bounded organelle;membrane-bounded vesicle;organelle;plasma membrane;vesicle</t>
  </si>
  <si>
    <t>3D-structure;ATP-binding;Cellcycle;Cellmembrane;Coiledcoil;Completeproteome;Kinase;Membrane;Nucleotide-binding;Phosphoprotein;Polymorphism;Referenceproteome;Serine/threonine-proteinkinase;Transferase</t>
  </si>
  <si>
    <t>O94804</t>
  </si>
  <si>
    <t>O94804 [691-703]</t>
  </si>
  <si>
    <t>Serine/threonine-protein kinase 10 OS=Homo sapiens OX=9606 GN=STK10 PE=1 SV=1</t>
  </si>
  <si>
    <t>STK10</t>
  </si>
  <si>
    <t>O94804 1xAcetyl [K701]</t>
  </si>
  <si>
    <t>P24928 [204-213]</t>
  </si>
  <si>
    <t>P24928 1xAcetyl [K212]</t>
  </si>
  <si>
    <t>anatomical structure development;biological regulation;cellular macromolecule metabolic process;cellular metabolic process;cellular process;cellular protein metabolic process;developmental process;heart development;macromolecule metabolic process;macromolecule modification;metabolic process;organ development;phosphate-containing compound metabolic process;phosphorus metabolic process;phosphorylation;primary metabolic process;protein metabolic process;protein modification process;protein phosphorylation;regulation of biological process;regulation of cell cycle;regulation of cellular process</t>
  </si>
  <si>
    <t>cell part;cytoplasm;extracellular membrane-bounded organelle;extracellular organelle;extracellular region part;extracellular vesicular exosome;intracellular membrane-bounded organelle;intracellular organelle;intracellular part;membrane-bounded organelle;membrane-bounded vesicle;nucleus;organelle;vesicle</t>
  </si>
  <si>
    <t>3D-structure;Alternativesplicing;ATP-binding;Completeproteome;Cytoplasm;Kinase;Nucleotide-binding;Nucleus;Polymorphism;Referenceproteome;Serine/threonine-proteinkinase;Transferase</t>
  </si>
  <si>
    <t>Q00532</t>
  </si>
  <si>
    <t>Q00532 [26-35]</t>
  </si>
  <si>
    <t>Cyclin-dependent kinase-like 1 OS=Homo sapiens OX=9606 GN=CDKL1 PE=1 SV=6</t>
  </si>
  <si>
    <t>CDKL1</t>
  </si>
  <si>
    <t>Q00532 1xAcetyl [K34]</t>
  </si>
  <si>
    <t>Q03164 [1114-1137]</t>
  </si>
  <si>
    <t>Q03164 1xAcetyl [K1133]</t>
  </si>
  <si>
    <t>cell part;cytoplasm;cytoplasmic part;cytosol;cytosolic small ribosomal subunit;intracellular non-membrane-bounded organelle;intracellular organelle;intracellular organelle part;intracellular part;macromolecular complex;membrane;non-membrane-bounded organelle;nuclear part;nucleolus;organelle;organelle part;ribonucleoprotein complex;ribosome;small ribosomal subunit</t>
  </si>
  <si>
    <t>3D-structure;Acetylation;Completeproteome;Directproteinsequencing;Hydroxylation;Referenceproteome;Ribonucleoprotein;Ribosomalprotein</t>
  </si>
  <si>
    <t>P62266</t>
  </si>
  <si>
    <t>P62266 [49-60]</t>
  </si>
  <si>
    <t>40S ribosomal protein S23 OS=Homo sapiens OX=9606 GN=RPS23 PE=1 SV=3</t>
  </si>
  <si>
    <t>RPS23</t>
  </si>
  <si>
    <t>P62266 1xAcetyl [K54]</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</si>
  <si>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stimulus;chromatin modification;chromatin organization;chromosome organization;covalent chromatin modification;histone H3-K4 methylation;histone lysine methylation;histone methylation;histone modification;intracellular signal transduction;macromolecule biosynthetic process;macromolecule metabolic process;macromolecule methylation;macromolecule modification;metabolic process;methylation;nitrogen compound metabolic process;nucleic acid metabolic process;nucleobase-containing compound metabolic process;one-carbon metabolic process;organelle organization;primary metabolic process;protein alkylation;protein metabolic process;protein methylation;protein modification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stimulus;RNA biosynthetic process;RNA metabolic process;signal transduction;small molecule metabolic process;transcription, DNA-dependent</t>
  </si>
  <si>
    <t>binding;catalytic activity;cation binding;DNA binding;histone methyltransferase activity;histone methyltransferase activity (H3-K4 specific);histone-lysine N-methyltransferase activity;ion binding;lysine N-methyltransferase activity;metal ion binding;methyltransferase activity;N-methyltransferase activity;nucleic acid binding;protein methyltransferase activity;protein-lysine N-methyltransferase activity;S-adenosylmethionine-dependent methyltransferase activity;transferase activity;transferase activity, transferring one-carbon groups;transition metal ion binding;zinc ion binding</t>
  </si>
  <si>
    <t>3D-structure;Acetylation;Activator;Alternativesplicing;Chromatinregulator;Coiledcoil;Completeproteome;DNA-binding;Metal-binding;Methyltransferase;Nucleus;Phosphoprotein;Polymorphism;Referenceproteome;Repeat;S-adenosyl-L-methionine;Transcription;Transcriptionregulation;Transferase;Zinc;Zinc-finger</t>
  </si>
  <si>
    <t>ASCOM complex;PTIP-HMT complex;UTX-MLL2/3 complex</t>
  </si>
  <si>
    <t>Q8NEZ4</t>
  </si>
  <si>
    <t>Q8NEZ4 [3857-3864]</t>
  </si>
  <si>
    <t>Histone-lysine N-methyltransferase 2C OS=Homo sapiens OX=9606 GN=KMT2C PE=1 SV=3</t>
  </si>
  <si>
    <t>KMT2C</t>
  </si>
  <si>
    <t>Q8NEZ4 1xAcetyl [K3860]</t>
  </si>
  <si>
    <t>anatomical structure development;biological regulation;biosynthetic process;cellular biosynthetic process;cellular macromolecule biosynthetic process;cellular macromolecule metabolic process;cellular metabolic process;cellular nitrogen compound metabolic process;cellular process;developmental process;macromolecule biosynthetic process;macromolecule metabolic process;metabolic process;multicellular organismal process;neurological system process;nitrogen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stimulus;retina development in camera-type eye;RNA biosynthetic process;RNA metabolic process;sensory perception;sensory perception of light stimulus;system process;transcription, DNA-dependent;visual perception</t>
  </si>
  <si>
    <t>binding;cation binding;DNA binding;ion binding;metal ion binding;nucleic acid binding;regulatory region DNA binding;regulatory region nucleic acid binding;transcription regulatory region DNA binding</t>
  </si>
  <si>
    <t>Alternativesplicing;Completeproteome;Diseasemutation;DNA-binding;Metal-binding;Nucleus;Referenceproteome;Repeat;Retinitispigmentosa;Sensorytransduction;Transcription;Transcriptionregulation;Vision;Zinc;Zinc-finger</t>
  </si>
  <si>
    <t>Q8N8E2</t>
  </si>
  <si>
    <t>Q8N8E2 [171-179];[381-389]</t>
  </si>
  <si>
    <t>Zinc finger protein 513 OS=Homo sapiens OX=9606 GN=ZNF513 PE=1 SV=2</t>
  </si>
  <si>
    <t>ZNF513</t>
  </si>
  <si>
    <t>Q8N8E2 1xAcetyl [K176];1xAcetyl [K386]</t>
  </si>
  <si>
    <t>Q9Y2R4 [512-525]</t>
  </si>
  <si>
    <t>Q9Y2R4 1xAcetyl [K521]</t>
  </si>
  <si>
    <t>O60885 [617-632];P25440 [649-664]</t>
  </si>
  <si>
    <t>Bromodomain-containing protein 4 OS=Homo sapiens OX=9606 GN=BRD4 PE=1 SV=2;Bromodomain-containing protein 2 OS=Homo sapiens OX=9606 GN=BRD2 PE=1 SV=2</t>
  </si>
  <si>
    <t>O60885 1xAcetyl [K629];P25440 1xAcetyl [K661]</t>
  </si>
  <si>
    <t>biological regulation;cellular process;cellular response to stimulus;regulation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stimulus;signal transduction;SMAD protein signal transduction</t>
  </si>
  <si>
    <t>binding;DNA binding;nucleic acid binding;protein binding transcription factor activity;single-stranded DNA binding;structure-specific DNA binding;transcription coactivator activity;transcription cofactor activity;transcription factor binding transcription factor activity</t>
  </si>
  <si>
    <t>cell part;extracellular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complex;membrane-bounded organelle;membrane-bounded vesicle;non-membrane-bounded organelle;nuclear part;nucleolus;nucleoplasm part;nucleus;organelle;organelle part;protein complex;transcription factor complex;vesicle</t>
  </si>
  <si>
    <t>3D-structure;Acetylation;Activator;Completeproteome;Directproteinsequencing;DNA-binding;Nucleus;Phosphoprotein;Polymorphism;Referenceproteome;Transcription;Transcriptionregulation</t>
  </si>
  <si>
    <t>HNF4A-SUB1 complex;TFIIIC containing-TOP1-SUB1 complex</t>
  </si>
  <si>
    <t>P53999</t>
  </si>
  <si>
    <t>P53999 [29-38]</t>
  </si>
  <si>
    <t>Activated RNA polymerase II transcriptional coactivator p15 OS=Homo sapiens OX=9606 GN=SUB1 PE=1 SV=3</t>
  </si>
  <si>
    <t>SUB1</t>
  </si>
  <si>
    <t>P53999 1xAcetyl [K38]</t>
  </si>
  <si>
    <t>P61353 [85-98]</t>
  </si>
  <si>
    <t>P61353 1xAcetyl [K93]</t>
  </si>
  <si>
    <t>biological regulation;cellular macromolecule metabolic process;cellular metabolic process;cellular nitrogen compound metabolic process;cellular process;macromolecule metabolic process;maturation of SSU-rRNA;maturation of SSU-rRNA from tricistronic rRNA transcript (SSU-rRNA, 5.8S rRNA, LSU-rRNA);metabolic process;ncRNA metabolic process;ncRNA processing;nitrogen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 promoter;positive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 promoter;regulation of transcription, DNA-dependent;RNA metabolic process;RNA processing;rRNA metabolic process;rRNA processing</t>
  </si>
  <si>
    <t>90S preribosome;cell part;cytoplasmic part;intracellular membrane-bounded organelle;intracellular non-membrane-bounded organelle;intracellular organelle;intracellular organelle part;intracellular part;macromolecular complex;membrane;membrane-bounded organelle;mitochondrion;non-membrane-bounded organelle;nuclear part;nucleolar part;nucleolus;nucleus;organelle;organelle part;preribosome;protein complex;ribonucleoprotein complex;small-subunit processome;t-UTP complex</t>
  </si>
  <si>
    <t>Acetylation;Completeproteome;Nucleus;Phosphoprotein;Polymorphism;Referenceproteome;Ribonucleoprotein;Ribosomebiogenesis;rRNAprocessing</t>
  </si>
  <si>
    <t>Q9H583</t>
  </si>
  <si>
    <t>Q9H583 [1171-1181]</t>
  </si>
  <si>
    <t>HEAT repeat-containing protein 1 OS=Homo sapiens OX=9606 GN=HEATR1 PE=1 SV=3</t>
  </si>
  <si>
    <t>HEATR1</t>
  </si>
  <si>
    <t>Q9H583 1xAcetyl [K1180]</t>
  </si>
  <si>
    <t>P09874 [565-582]</t>
  </si>
  <si>
    <t>P09874 1xAcetyl [K571]</t>
  </si>
  <si>
    <t>Q9H845 [93-102]</t>
  </si>
  <si>
    <t>Q9H845 1xAcetyl [K100]</t>
  </si>
  <si>
    <t>P08670 [160-170]</t>
  </si>
  <si>
    <t>P08670 1xAcetyl [K168]</t>
  </si>
  <si>
    <t>Q00839 [537-544]</t>
  </si>
  <si>
    <t>Q00839 1xAcetyl [K543]</t>
  </si>
  <si>
    <t>Q12905 [44-59]</t>
  </si>
  <si>
    <t>Q9NYT6 [664-672]</t>
  </si>
  <si>
    <t>Q9NYT6 1xAcetyl [K669]</t>
  </si>
  <si>
    <t>biological regulation;cellular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process;cellular response to stimulus;chromatin modification;chromatin organization;chromosome organization;covalent chromatin modification;histone acetylation;histone H3 acetylation;histone H4 acetylation;histone H4-K12 acetylation;histone H4-K5 acetylation;histone H4-K8 acetylation;histone modification;internal peptidyl-lysine acetylation;internal protein amino acid acetylation;macromolecule metabolic process;macromolecule modification;metabolic process;organelle organization;peptidyl-amino acid modification;peptidyl-lysine acetylation;peptidyl-lysine modification;primary metabolic process;protein acetylation;protein acylation;protein metabolic process;protein modification process;regulation of biological process;regulation of cellular process;response to stimulus;signal transduction;SMAD protein signal transduction</t>
  </si>
  <si>
    <t>cell part;extracellular membrane-bounded organelle;extracellular organelle;extracellular region part;extracellular vesicular exosome;histone acetyltransferase complex;intracellular organelle part;intracellular part;macromolecular complex;membrane-bounded organelle;membrane-bounded vesicle;nuclear part;nucleoplasm;nucleoplasm part;organelle;organelle part;protein complex;vesicle</t>
  </si>
  <si>
    <t>Acetylation;Alternativesplicing;Completeproteome;Metal-binding;Phosphoprotein;Polymorphism;Referenceproteome;Zinc;Zinc-finger</t>
  </si>
  <si>
    <t>HBO1 complex;ING4 complex (ING4, MYST2, C1orf149, PHF15);ING5 complex</t>
  </si>
  <si>
    <t>Q9NQC1</t>
  </si>
  <si>
    <t>Q9NQC1 [30-43]</t>
  </si>
  <si>
    <t>E3 ubiquitin-protein ligase Jade-2 OS=Homo sapiens OX=9606 GN=JADE2 PE=1 SV=2</t>
  </si>
  <si>
    <t>JADE2</t>
  </si>
  <si>
    <t>Q9NQC1 2xAcetyl [K32;K38]</t>
  </si>
  <si>
    <t>cation transmembrane transporter activity;divalent inorganic cation transmembrane transporter activity;inorganic cation transmembrane transporter activity;ion transmembrane transporter activity;magnesium ion transmembrane transporter activity;metal ion transmembrane transporter activity;substrate-specific transmembrane transporter activity;substrate-specific transporter activity;transmembrane transporter activity;transporter activity</t>
  </si>
  <si>
    <t>cell part;cytoplasmic part;integral to membrane;intracellular organelle part;intracellular part;intrinsic to membrane;membrane;membrane part;mitochondrial inner membrane;mitochondrial membrane;mitochondrial part;organelle inner membrane;organelle membrane;organelle part</t>
  </si>
  <si>
    <t>Alternativesplicing;Completeproteome;Iontransport;Magnesium;Membrane;Mitochondrion;Mitochondrioninnermembrane;Polymorphism;Referenceproteome;Transitpeptide;Transmembrane;Transmembranehelix;Transport</t>
  </si>
  <si>
    <t>Q9HD23</t>
  </si>
  <si>
    <t>Q9HD23 [71-93]</t>
  </si>
  <si>
    <t>Magnesium transporter MRS2 homolog, mitochondrial OS=Homo sapiens OX=9606 GN=MRS2 PE=1 SV=1</t>
  </si>
  <si>
    <t>MRS2</t>
  </si>
  <si>
    <t>Q9HD23 1xAcetyl [K90]</t>
  </si>
  <si>
    <t>cell part;cytoplasmic part;intracellular membrane-bounded organelle;intracellular organelle;intracellular organelle part;intracellular part;large ribosomal subunit;macromolecular complex;membrane;membrane-bounded organelle;mitochondrial inner membrane;mitochondrial membrane;mitochondrial part;mitochondrion;nuclear part;nucleoplasm;organelle;organelle inner membrane;organelle membrane;organelle part;ribonucleoprotein complex</t>
  </si>
  <si>
    <t>Completeproteome;Mitochondrion;Polymorphism;Referenceproteome;Ribonucleoprotein;Ribosomalprotein;Transitpeptide</t>
  </si>
  <si>
    <t>Q9BYD6</t>
  </si>
  <si>
    <t>Q9BYD6 [95-107]</t>
  </si>
  <si>
    <t>39S ribosomal protein L1, mitochondrial OS=Homo sapiens OX=9606 GN=MRPL1 PE=1 SV=2</t>
  </si>
  <si>
    <t>MRPL1</t>
  </si>
  <si>
    <t>Q9BYD6 1xAcetyl [K101]</t>
  </si>
  <si>
    <t>P84243 [118-129];Q16695 [118-129];P68431 [118-129];Q71DI3 [118-129]</t>
  </si>
  <si>
    <t>P84243 1xAcetyl [K123];Q16695 1xAcetyl [K123];P68431 1xAcetyl [K123];Q71DI3 1xAcetyl [K123]</t>
  </si>
  <si>
    <t>Q9BVJ6 [661-673]</t>
  </si>
  <si>
    <t>Q8N1F7 [594-611]</t>
  </si>
  <si>
    <t>Q8N1F7 1xAcetyl [K594]</t>
  </si>
  <si>
    <t>Q96JM3 [108-125]</t>
  </si>
  <si>
    <t>Q96JM3 1xAcetyl [K116]</t>
  </si>
  <si>
    <t>apoptosis;biological regulation;biosynthetic process;cell death;cellular biosynthetic process;cellular macromolecule biosynthetic process;cellular macromolecule metabolic process;cellular metabolic process;cellular nitrogen compound metabolic process;cellular process;death;gene expression;macromolecule biosynthetic process;macromolecule metabolic process;metabolic process;negative regulation of biological process;negative regulation of gene expression;negative regulation of gene expression, epigenetic;negative regulation of macromolecule metabolic process;negative regulation of metabolic process;nitrogen compound metabolic process;nucleic acid metabolic process;nucleobase-containing compound metabolic process;positive regulation of biological process;positive regulation of cell death;positive regulation of cellular process;primary metabolic process;programmed cell death;regulation of biological process;regulation of biosynthetic process;regulation of cell death;regulation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</si>
  <si>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cell part;cytoskeleton;intermediate filament cytoskeleton;intracellular membrane-bounded organelle;intracellular non-membrane-bounded organelle;intracellular organelle;intracellular organelle part;intracellular part;membrane-bounded organelle;non-membrane-bounded organelle;nuclear part;nucleoplasm;nucleus;organelle;organelle part</t>
  </si>
  <si>
    <t>Alternativesplicing;Apoptosis;Completeproteome;Nucleus;Phosphoprotein;Referenceproteome;Repressor;Transcription;Transcriptionregulation</t>
  </si>
  <si>
    <t>Q9UHR5</t>
  </si>
  <si>
    <t>Q9UHR5 [293-305]</t>
  </si>
  <si>
    <t>SAP30-binding protein OS=Homo sapiens OX=9606 GN=SAP30BP PE=1 SV=1</t>
  </si>
  <si>
    <t>SAP30BP</t>
  </si>
  <si>
    <t>Q9UHR5 1xAcetyl [K304]</t>
  </si>
  <si>
    <t>Q14683 [638-660]</t>
  </si>
  <si>
    <t>Q14683 1xAcetyl [K648]</t>
  </si>
  <si>
    <t>biological regulation;biosynthetic process;cellular biosynthetic process;cellular macromolecule biosynthetic process;cellular macromolecule metabolic process;cellular metabolic process;cellular nitrogen compound metabolic process;cellular process;establishment of localization;establishment of RNA localization;macromolecule biosynthetic process;macromolecule metabolic process;metabolic process;ncRNA metabolic process;ncRNA processing;nitrogen compound metabolic process;nucleic acid metabolic process;nucleic acid transport;nucleobase-containing compound metabolic process;nucleobase-containing compound transport;positive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process;RNA processing;RNA splicing;RNA splicing, via endonucleolytic cleavage and ligation;RNA transport;transcription, DNA-dependent;transport;tRNA metabolic process;tRNA processing;tRNA splicing, via endonucleolytic cleavage and ligation;viral reproduction</t>
  </si>
  <si>
    <t>basal RNA polymerase II transcription machinery binding;basal transcription machinery binding;binding;enzyme binding;identical protein binding;nucleic acid binding;protein binding;RNA binding;RNA polymerase binding;RNA polymerase core enzyme binding;RNA polymerase II core binding</t>
  </si>
  <si>
    <t>cell part;cytoplasm;cytoplasmic part;cytoskeletal part;cytosol;intracellular membrane-bounded organelle;intracellular organelle;intracellular organelle part;intracellular part;macromolecular complex;membrane-bounded organelle;microtubule organizing center;nuclear part;nucleoplasm;nucleus;organelle;organelle part;perinuclear region of cytoplasm;protein complex;tRNA-splicing ligase complex</t>
  </si>
  <si>
    <t>Acetylation;Completeproteome;Cytoplasm;Cytoskeleton;Host-virusinteraction;Nucleus;Referenceproteome;RNA-binding;Transcription;Transcriptionregulation</t>
  </si>
  <si>
    <t>Q9Y224</t>
  </si>
  <si>
    <t>Q9Y224 [66-76]</t>
  </si>
  <si>
    <t>RNA transcription, translation and transport factor protein OS=Homo sapiens OX=9606 GN=RTRAF PE=1 SV=1</t>
  </si>
  <si>
    <t>RTRAF</t>
  </si>
  <si>
    <t>Q9Y224 1xAcetyl [K72]</t>
  </si>
  <si>
    <t>Q16778 [118-126];Q5QNW6 [118-126];Q96A08 [119-127]</t>
  </si>
  <si>
    <t>Histone H2B type 2-E OS=Homo sapiens OX=9606 GN=H2BC21 PE=1 SV=3;Histone H2B type 2-F OS=Homo sapiens OX=9606 GN=H2BC18 PE=1 SV=3;Histone H2B type 1-A OS=Homo sapiens OX=9606 GN=H2BC1 PE=1 SV=3</t>
  </si>
  <si>
    <t>H2BC1</t>
  </si>
  <si>
    <t>Q16778 1xAcetyl [K121];Q5QNW6 1xAcetyl [K121];Q96A08 1xAcetyl [K122]</t>
  </si>
  <si>
    <t>P12236 1xAcetyl [K163]</t>
  </si>
  <si>
    <t>2-oxoglutarate metabolic process;carboxylic acid metabolic process;cellular ketone metabolic process;cellular macromolecule metabolic process;cellular metabolic process;cellular process;cellular protein metabolic process;dicarboxylic acid metabolic process;macromolecule metabolic process;metabolic process;organic acid metabolic process;oxoacid metabolic process;primary metabolic process;protein metabolic process;small molecule metabolic process</t>
  </si>
  <si>
    <t>2-hydroxyglutarate dehydrogenase activity;catalytic activity;oxidoreductase activity;oxidoreductase activity, acting on CH-OH group of donors</t>
  </si>
  <si>
    <t>cell part;cytoplasmic part;integral to membrane;integral to mitochondrial inner membrane;integral to mitochondrial membrane;integral to organelle membrane;intracellular membrane-bounded organelle;intracellular organelle;intracellular organelle part;intracellular part;intrinsic to membrane;intrinsic to mitochondrial inner membrane;intrinsic to organelle membrane;membrane;membrane part;membrane-bounded organelle;mitochondrial inner membrane;mitochondrial membrane;mitochondrial membrane part;mitochondrial part;mitochondrion;organelle;organelle inner membrane;organelle membrane;organelle part</t>
  </si>
  <si>
    <t>Butanoate metabolism</t>
  </si>
  <si>
    <t>Acetylation;Alternativesplicing;Completeproteome;Diseasemutation;FAD;Flavoprotein;Mitochondrion;Oxidoreductase;Polymorphism;Referenceproteome;Transitpeptide</t>
  </si>
  <si>
    <t>Q9H9P8</t>
  </si>
  <si>
    <t>Q9H9P8 [149-165]</t>
  </si>
  <si>
    <t>L-2-hydroxyglutarate dehydrogenase, mitochondrial OS=Homo sapiens OX=9606 GN=L2HGDH PE=1 SV=3</t>
  </si>
  <si>
    <t>L2HGDH</t>
  </si>
  <si>
    <t>Q9H9P8 1xAcetyl [K155]</t>
  </si>
  <si>
    <t>Q9Y4W6 [508-534]</t>
  </si>
  <si>
    <t>Q9Y4W6 1xAcetyl [K508]</t>
  </si>
  <si>
    <t>P16402 [65-76];P10412 [64-75];P16403 [64-75]</t>
  </si>
  <si>
    <t>P16402 1xAcetyl [K65];P10412 1xAcetyl [K64];P16403 1xAcetyl [K64]</t>
  </si>
  <si>
    <t>anatomical structure development;anatomical structure formation involved in morphogenesis;anatomical structure morphogenesis;angiogenesis;anterior/posterior axis specification;anterior/posterior axis specification, embryo;apoptosis;apoptosis involved in morphogenesis;axis specification;biological regulation;blood vessel development;branching involved in embryonic placenta morphogenesis;camera-type eye development;canonical Wnt receptor signaling pathway;cell activation;cell death;cell differentiation;cell differentiation involved in embryonic placenta development;cell maturation;cell surface receptor linked signaling pathway;cellular developmental process;cellular process;cellular response to biotic stimulus;cellular response to molecule of bacterial origin;cellular response to stimulus;chorionic trophoblast cell differentiation;death;developmental maturation;developmental process;developmental programmed cell death;embryonic axis specification;embryonic camera-type eye development;embryonic morphogenesis;embryonic organ development;embryonic pattern specification;eye development;immune system process;labyrinthine layer blood vessel development;leukocyte activation;leukocyte differentiation;lymphocyte activation;lymphocyte differentiation;morphogenesis of a branching epithelium;morphogenesis of a branching structure;morphogenesis of an epithelium;multicellular organismal process;negative regulation of biological process;negative regulation of cell proliferation;negative regulation of cellular process;neuron differentiation;non-canonical Wnt receptor signaling pathway;organ development;pattern specification process;placenta blood vessel development;positive regulation of adaptive immune response;positive regulation of adaptive immune response based on somatic recombination of immune receptors built from immunoglobulin superfamily domains;positive regulation of biological process;positive regulation of biosynthetic process;positive regulation of canonical Wnt receptor signaling pathway;positive regulation of catalytic activity;positive regulation of cell communication;positive regulation of cellular biosynthetic process;positive regulation of cellular metabolic process;positive regulation of cellular process;positive regulation of cytokine production;positive regulation of cytokine production involved in immune response;positive regulation of gene expression;positive regulation of immune effector process;positive regulation of immune response;positive regulation of immune system process;positive regulation of interferon-gamma production;positive regulation of JUN kinase activity;positive regulation of kinase activity;positive regulation of leukocyte mediated immunity;positive regulation of lymphocyte mediated immunity;positive regulation of macromolecule biosynthetic process;positive regulation of macromolecule metabolic process;positive regulation of MAP kinase activity;positive regulation of metabolic process;positive regulation of molecular function;positive regulation of multicellular organismal process;positive regulation of nitrogen compound metabolic process;positive regulation of nucleobase-containing compound metabolic process;positive regulation of production of molecular mediator of immune response;positive regulation of protein kinase activity;positive regulation of protein serine/threonine kinase activity;positive regulation of response to stimulus;positive regulation of RNA metabolic process;positive regulation of signal transduction;positive regulation of signaling;positive regulation of T cell cytokine production;positive regulation of T cell mediated immunity;positive regulation of transcription from RNA polymerase II promoter;positive regulation of transcription, DNA-dependent;positive regulation of transferase activity;positive regulation of Wnt receptor signaling pathway;post-embryonic camera-type eye development;post-embryonic organ development;programmed cell death;regulation of adaptive immune response;regulation of adaptive immune response based on somatic recombination of immune receptors built from immunoglobulin superfamily domains;regulation of biological process;regulation of biosynthetic process;regulation of canonical Wnt receptor signaling pathway;regulation of catalytic activity;regulation of cell communication;regulation of cell proliferation;regulation of cellular biosynthetic process;regulation of cellular component biogenesis;regulation of cellular component organization;regulation of cellular macromolecule biosynthetic process;regulation of cellular metabolic process;regulation of cellular process;regulation of cellular protein metabolic process;regulation of cellular response to stress;regulation of cytokine production;regulation of cytokine production involved in immune response;regulation of gene expression;regulation of immune effector process;regulation of immune response;regulation of immune system process;regulation of interferon-gamma production;regulation of intracellular protein kinase cascade;regulation of JNK cascade;regulation of JUN kinase activity;regulation of kinase activity;regulation of leukocyte mediated immunity;regulation of lymphocyte mediated immunity;regulation of macromolecule biosynthetic process;regulation of macromolecule metabolic process;regulation of MAP kinase activity;regulation of MAPKKK cascade;regulation of metabolic process;regulation of molecular function;regulation of multicellular organismal process;regulation of nitrogen compound metabolic process;regulation of nucleobase-containing compound metabolic process;regulation of phosphate metabolic process;regulation of phosphorus metabolic process;regulation of phosphorylation;regulation of primary metabolic process;regulation of production of molecular mediator of immune response;regulation of protein kinase activity;regulation of protein metabolic process;regulation of protein modification process;regulation of protein phosphorylation;regulation of protein serine/threonine kinase activity;regulation of response to stimulus;regulation of response to stress;regulation of RNA metabolic process;regulation of signal transduction;regulation of signaling;regulation of stress-activated protein kinase signaling cascade;regulation of T cell cytokine production;regulation of T cell mediated immunity;regulation of tight junction assembly;regulation of transcription from RNA polymerase II promoter;regulation of transcription, DNA-dependent;regulation of transferase activity;regulation of Wnt receptor signaling pathway;response to biotic stimulus;response to chemical stimulus;response to molecule of bacterial origin;response to organic substance;response to stimulus;sensory organ development;signal transduction;Spemann organizer formation;syncytiotrophoblast cell differentiation involved in labyrinthine layer development;T cell activation;T cell differentiation;T cell differentiation in thymus;tissue morphogenesis;Wnt receptor signaling pathway;Wnt receptor signaling pathway involved in dorsal/ventral axis specification</t>
  </si>
  <si>
    <t>binding;enzyme binding;G-protein coupled receptor activity;kinase binding;molecular transducer activity;protein binding;protein kinase binding;receptor activity;signal transducer activity;signaling receptor activity;transmembrane signaling receptor activity;ubiquitin protein ligase binding;Wnt-activated receptor activity;Wnt-protein binding</t>
  </si>
  <si>
    <t>cell junction;cell part;cell surface;cell-cell junction;clathrin coated vesicle membrane;clathrin-coated endocytic vesicle membrane;coated vesicle membrane;cytoplasmic part;cytoplasmic vesicle membrane;cytoplasmic vesicle part;early endosome membrane;endocytic vesicle membrane;endosomal part;endosome membrane;Golgi apparatus part;Golgi membrane;integral to membrane;intracellular organelle part;intracellular part;intrinsic to membrane;membrane;membrane part;occluding junction;organelle membrane;organelle part;perinuclear region of cytoplasm;plasma membrane;tight junction;vesicle membrane</t>
  </si>
  <si>
    <t>Basal cell carcinoma;Melanogenesis;Pathways in cancer;Wnt signaling pathway</t>
  </si>
  <si>
    <t>Cellmembrane;Completeproteome;Developmentalprotein;Disulfidebond;Glycoprotein;Golgiapparatus;G-proteincoupledreceptor;Membrane;Polymorphism;Receptor;Referenceproteome;Signal;Transducer;Transmembrane;Transmembranehelix;Ublconjugation;Wntsignalingpathway</t>
  </si>
  <si>
    <t>Q13467</t>
  </si>
  <si>
    <t>Q13467 [431-439]</t>
  </si>
  <si>
    <t>Frizzled-5 OS=Homo sapiens OX=9606 GN=FZD5 PE=1 SV=2</t>
  </si>
  <si>
    <t>FZD5</t>
  </si>
  <si>
    <t>Q13467 1xAcetyl [K434]</t>
  </si>
  <si>
    <t>P10809 [237-250]</t>
  </si>
  <si>
    <t>P10809 1xAcetyl [K249]</t>
  </si>
  <si>
    <t>Q9H583 [1568-1578]</t>
  </si>
  <si>
    <t>Q9H583 1xAcetyl [K1575]</t>
  </si>
  <si>
    <t>Q9H845 [601-609]</t>
  </si>
  <si>
    <t>Q9H845 1xAcetyl [K608]</t>
  </si>
  <si>
    <t>Q13242 [27-39]</t>
  </si>
  <si>
    <t>Q13242 1xAcetyl [K36]</t>
  </si>
  <si>
    <t>binding;enzyme binding;protein binding</t>
  </si>
  <si>
    <t>cell part;cytoplasm;intracellular non-membrane-bounded organelle;intracellular organelle;intracellular organelle part;intracellular part;non-membrane-bounded organelle;nuclear part;nucleolus;nucleoplasm;organelle;organelle part</t>
  </si>
  <si>
    <t>Citrullination;Completeproteome;Nucleus;Polymorphism;Referenceproteome</t>
  </si>
  <si>
    <t>Q86WX3</t>
  </si>
  <si>
    <t>Q86WX3 [74-81]</t>
  </si>
  <si>
    <t>Active regulator of SIRT1 OS=Homo sapiens OX=9606 GN=RPS19BP1 PE=1 SV=1</t>
  </si>
  <si>
    <t>RPS19BP1</t>
  </si>
  <si>
    <t>Q86WX3 1xAcetyl [K77]</t>
  </si>
  <si>
    <t>Q03164 [335-345]</t>
  </si>
  <si>
    <t>Q03164 1xAcetyl [K342]</t>
  </si>
  <si>
    <t>Q14676 [927-939]</t>
  </si>
  <si>
    <t>Q14676 1xAcetyl [K936]</t>
  </si>
  <si>
    <t>Q02539 [58-67]</t>
  </si>
  <si>
    <t>Q02539 1xAcetyl [K66]</t>
  </si>
  <si>
    <t>P42285 [438-450]</t>
  </si>
  <si>
    <t>P42285 1xAcetyl [K449]</t>
  </si>
  <si>
    <t>P47813 [4-13]</t>
  </si>
  <si>
    <t>P47813 3xAcetyl [K5;K7;K10]</t>
  </si>
  <si>
    <t>Q9Y2W1 [315-333]</t>
  </si>
  <si>
    <t>Q9Y2W1 1xAcetyl [K319]</t>
  </si>
  <si>
    <t>O94880 [526-536]</t>
  </si>
  <si>
    <t>O94880 1xAcetyl [K527]</t>
  </si>
  <si>
    <t>P62424 1xAcetyl [K20]</t>
  </si>
  <si>
    <t>O00541 [316-324]</t>
  </si>
  <si>
    <t>O00541 1xAcetyl [K322]</t>
  </si>
  <si>
    <t>P35659 1xAcetyl [K87]</t>
  </si>
  <si>
    <t>O60506 [144-171]</t>
  </si>
  <si>
    <t>O60506 1xAcetyl [K168]</t>
  </si>
  <si>
    <t>activation of immune response;anatomical structure homeostasis;biological regulation;complement activation;complement activation, lectin pathway;defense response;fibrinolysis;homeostatic process;humoral immune response;immune effector process;immune response;immune system process;innate immune response;macromolecule metabolic process;metabolic process;negative regulation of biological process;negative regulation of blood coagulation;negative regulation of coagulation;negative regulation of defense response;negative regulation of inflammatory response;negative regulation of multicellular organismal process;negative regulation of response to external stimulus;negative regulation of response to stimulus;positive regulation of biological process;positive regulation of immune response;positive regulation of immune system process;positive regulation of response to stimulus;primary metabolic process;protein activation cascade;protein metabolic process;regulation of anatomical structure morphogenesis;regulation of angiogenesis;regulation of biological process;regulation of biological quality;regulation of blood coagulation;regulation of coagulation;regulation of defense response;regulation of developmental process;regulation of immune response;regulation of immune system process;regulation of inflammatory response;regulation of multicellular organismal development;regulation of multicellular organismal process;regulation of response to external stimulus;regulation of response to stimulus;regulation of response to stress;regulation of wound healing;response to chemical stimulus;response to oxidative stress;response to stimulus;response to stress;retina homeostasis;tissue homeostasis</t>
  </si>
  <si>
    <t>binding;carbohydrate binding;receptor activity;structural molecule activity</t>
  </si>
  <si>
    <t>blood microparticle;cell part;cytoskeletal part;cytoskeleton;extracellular matrix;extracellular membrane-bounded organelle;extracellular organelle;extracellular region part;extracellular space;extracellular vesicular exosome;intermediate filament;intracellular membrane-bounded organelle;intracellular non-membrane-bounded organelle;intracellular organelle;intracellular organelle part;intracellular part;keratin filament;macromolecular complex;membrane;membrane-bounded organelle;membrane-bounded vesicle;non-membrane-bounded organelle;nucleus;organelle;organelle part;plasma membrane;protein complex;vesicle</t>
  </si>
  <si>
    <t>Cellmembrane;Citrullination;Coiledcoil;Completeproteome;Directproteinsequencing;Diseasemutation;Ichthyosis;Intermediatefilament;Keratin;Membrane;Methylation;Palmoplantarkeratoderma;Phosphoprotein;Polymorphism;Referenceproteome</t>
  </si>
  <si>
    <t>KRT1</t>
  </si>
  <si>
    <t>P04264 1xAcetyl [K288]</t>
  </si>
  <si>
    <t>Q9NVP1 [617-633]</t>
  </si>
  <si>
    <t>Q9NVP1 1xAcetyl [K631]</t>
  </si>
  <si>
    <t>Q8WTT2 [477-487]</t>
  </si>
  <si>
    <t>Q8WTT2 1xAcetyl [K486]</t>
  </si>
  <si>
    <t>Q9UQ35 [1185-1203]</t>
  </si>
  <si>
    <t>Q9UQ35 1xAcetyl [K1186]</t>
  </si>
  <si>
    <t>anatomical structure development;biological regulation;brain development;cell cycle checkpoint;cell cycle process;cell proliferation;cellular macromolecule metabolic process;cellular metabolic process;cellular process;cellular protein metabolic process;cellular response to stimulus;cellular response to stress;developmental process;DNA damage checkpoint;DNA integrity checkpoint;G2/M transition checkpoint;G2/M transition DNA damage checkpoint;G2/M transition of mitotic cell cycle;macromolecule metabolic process;macromolecule modification;metabolic process;mitotic cell cycle checkpoint;mitotic cell cycle G2/M transition checkpoint;mitotic cell cycle G2/M transition DNA damage checkpoint;negative regulation of biological process;negative regulation of catalytic activity;negative regulation of cellular metabolic process;negative regulation of cellular process;negative regulation of cellular protein metabolic process;negative regulation of kinase activity;negative regulation of macromolecule metabolic process;negative regulation of metabolic process;negative regulation of molecular function;negative regulation of NF-kappaB transcription factor activity;negative regulation of phosphate metabolic process;negative regulation of phosphorus metabolic process;negative regulation of phosphorylation;negative regulation of protein kinase activity;negative regulation of protein metabolic process;negative regulation of protein modification process;negative regulation of protein phosphorylation;negative regulation of protein serine/threonine kinase activity;negative regulation of sequence-specific DNA binding transcription factor activity;negative regulation of transferase activity;organ development;positive regulation of biological process;positive regulation of biosynthetic process;positive regulation of cellular biosynthetic process;positive regulation of cellular metabolic process;positive regulation of cellular process;positive regulation of cellular protein metabolic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protein metabolic process;positive regulation of protein modification process;positive regulation of protein ubiquitination;positive regulation of RNA metabolic process;positive regulation of transcription from RNA polymerase II promoter;positive regulation of transcription, DNA-dependent;primary metabolic process;protein metabolic process;protein modification by small protein conjugation;protein modification by small protein conjugation or removal;protein modification process;protein ufmylation;regulation of biological process;regulation of biosynthetic process;regulation of catalytic activity;regulation of cell cycle;regulation of cell cycle arrest;regulation of cell cycle process;regulation of cell development;regulation of cell differentiation;regulation of cellular biosynthetic process;regulation of cellular macromolecule biosynthetic process;regulation of cellular metabolic process;regulation of cellular process;regulation of cellular protein metabolic process;regulation of cyclin-dependent protein kinase activity;regulation of developmental process;regulation of G2/M transition of mitotic cell cycle;regulation of gene expression;regulation of interphase of mitotic cell cycle;regulation of kinase activity;regulation of macromolecule biosynthetic process;regulation of macromolecule metabolic process;regulation of metabolic process;regulation of mitotic cell cycle;regulation of molecular function;regulation of multicellular organismal development;regulation of multicellular organismal process;regulation of nervous system development;regulation of neurogenesis;regulation of neuron differentiation;regulation of nitrogen compound metabolic process;regulation of nucleobase-containing compound metabolic process;regulation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protein ubiquitination;regulation of RNA metabolic process;regulation of sequence-specific DNA binding transcription factor activity;regulation of transcription from RNA polymerase II promoter;regulation of transcription, DNA-dependent;regulation of transferase activity;response to DNA damage stimulus;response to stimulus;response to stress</t>
  </si>
  <si>
    <t>binding;cyclin binding;enzyme binding;kinase binding;NF-kappaB binding;protein binding;protein kinase binding;transcription factor binding</t>
  </si>
  <si>
    <t>cell part;centrosome;cytoplasm;cytoplasmic part;cytoskeletal part;endomembrane system;intracellular membrane-bounded organelle;intracellular non-membrane-bounded organelle;intracellular organelle;intracellular organelle part;intracellular part;macromolecular complex;membrane;membrane-bounded organelle;microtubule organizing center;non-membrane-bounded organelle;nucleus;organelle;organelle part;protein complex</t>
  </si>
  <si>
    <t>Alternativesplicing;Completeproteome;Phosphoprotein;Polymorphism;Referenceproteome;Ublconjugation</t>
  </si>
  <si>
    <t>Q96JB5</t>
  </si>
  <si>
    <t>Q96JB5 [443-451]</t>
  </si>
  <si>
    <t>CDK5 regulatory subunit-associated protein 3 OS=Homo sapiens OX=9606 GN=CDK5RAP3 PE=1 SV=2</t>
  </si>
  <si>
    <t>CDK5RAP3</t>
  </si>
  <si>
    <t>Q96JB5 1xAcetyl [K450]</t>
  </si>
  <si>
    <t>Q96JB5 [433-442]</t>
  </si>
  <si>
    <t>Q96JB5 1xAcetyl [K440]</t>
  </si>
  <si>
    <t>adherens junction;anchoring junction;cell junction;cell part;cell-substrate adherens junction;cell-substrate junction;cytoplasm;cytoplasmic part;cytosol;cytosolic large ribosomal subunit;extracellular membrane-bounded organelle;extracellular organelle;extracellular region part;extracellular vesicular exosome;focal adhesion;intracellular membrane-bounded organelle;intracellular organelle;intracellular organelle part;intracellular part;large ribosomal subunit;macromolecular complex;membrane;membrane-bounded organelle;membrane-bounded vesicle;nucleus;organelle;organelle part;ribonucleoprotein complex;vesicle</t>
  </si>
  <si>
    <t>3D-structure;Acetylation;Completeproteome;Phosphoprotein;Referenceproteome;Ribonucleoprotein;Ribosomalprotein</t>
  </si>
  <si>
    <t>60S ribosomal subunit, cytoplasmic;Nop56p-associated pre-rRNA complex;Ribosome, cytoplasmic;TNF-alpha/Nf-kappa B signaling complex (RPL6, RPL30, RPS13, CHUK, DDX3X, NFKB2, NFKBIB, REL, IKBKG, NFKB1, MAP3K8, RELB, GLG1, NFKBIA, RELA, TNIP2,  GTF2I);TNF-alpha/NF-kappa B signaling complex 6;TRBP containing complex (DICER, RPL7A, EIF6, MOV10 and subunits of the 60S ribosomal particle)</t>
  </si>
  <si>
    <t>P62888</t>
  </si>
  <si>
    <t>P62888 [18-26]</t>
  </si>
  <si>
    <t>60S ribosomal protein L30 OS=Homo sapiens OX=9606 GN=RPL30 PE=1 SV=2</t>
  </si>
  <si>
    <t>RPL30</t>
  </si>
  <si>
    <t>P62888 1xAcetyl [K23]</t>
  </si>
  <si>
    <t>anatomical structure development;biological regulation;biosynthetic process;cell cycle arrest;cell cycle process;cellular biosynthetic process;cellular component organization;cellular component organization at cellular level;cellular component organization or biogenesis;cellular component organization or biogenesis at cellular level;cellular localization;cellular macromolecule biosynthetic process;cellular macromolecule localization;cellular macromolecule metabolic process;cellular metabolic process;cellular nitrogen compound metabolic process;cellular process;cellular protein localization;cellular protein metabolic process;cellular response to chemical stimulus;cellular response to hydrogen peroxide;cellular response to oxidative stress;cellular response to reactive oxygen species;cellular response to stimulus;cellular response to stress;cerebellar cortex development;chromatin modification;chromatin organization;chromosome organization;covalent chromatin modification;developmental process;DNA alkylation;DNA metabolic process;DNA methylation;DNA modification;G1 to G0 transition;gene expression;histone H3-K27 methylation;histone lysine methylation;histone methylation;histone modification;localization;macromolecule biosynthetic process;macromolecule localization;macromolecule metabolic process;macromolecule methylation;macromolecule modification;metabolic process;methylation;negative regulation of biological process;negative regulation of biosynthetic process;negative regulation of cell communication;negative regulation of cell cycle;negative regulation of cell cycle process;negative regulation of cell differentiation;negative regulation of cellular biosynthetic process;negative regulation of cellular macromolecule biosynthetic process;negative regulation of cellular metabolic process;negative regulation of cellular process;negative regulation of developmental process;negative regulation of epidermal cell differentiation;negative regulation of epidermis development;negative regulation of G1/S transition of mitotic cell cycle;negative regulation of gene expression;negative regulation of gene expression, epigenetic;negative regulation of macromolecule biosynthetic process;negative regulation of macromolecule metabolic process;negative regulation of metabolic process;negative regulation of muscle cell differentiation;negative regulation of nitrogen compound metabolic process;negative regulation of nucleobase-containing compound metabolic process;negative regulation of response to stimulus;negative regulation of retinoic acid receptor signaling pathway;negative regulation of RNA metabolic process;negative regulation of signal transduction;negative regulation of signaling;negative regulation of striated muscle cell differentiation;negative regulation of transcription elongation from RNA polymerase II promoter;negative regulation of transcription elongation, DNA-dependent;negative regulation of transcription from RNA polymerase II promoter;negative regulation of transcription, DNA-dependent;nitrogen compound metabolic process;nucleic acid metabolic process;nucleobase-containing compound metabolic process;one-carbon metabolic process;organelle organization;positive regulation of biological process;positive regulation of catalytic activity;positive regulation of cell development;positive regulation of cell differentiation;positive regulation of cell morphogenesis involved in differentiation;positive regulation of cellular component organization;positive regulation of cellular process;positive regulation of developmental process;positive regulation of epithelial to mesenchymal transition;positive regulation of GTPase activity;positive regulation of hydrolase activity;positive regulation of kinase activity;positive regulation of MAP kinase activity;positive regulation of molecular function;positive regulation of protein kinase activity;positive regulation of protein serine/threonine kinase activity;positive regulation of transferase activity;primary metabolic process;protein alkylation;protein localization;protein localization to chromatin;protein localization to chromosome;protein localization to organelle;protein metabolic process;protein methylation;protein modification process;regulation of anatomical structure morphogenesis;regulation of biological process;regulation of biosynthetic process;regulation of catabolic process;regulation of catalytic activity;regulation of cell communication;regulation of cell cycle;regulation of cell cycle process;regulation of cell development;regulation of cell differentiation;regulation of cell morphogenesis;regulation of cell morphogenesis involved in differentiation;regulation of cell proliferation;regulation of cellular biosynthetic process;regulation of cellular catabolic process;regulation of cellular component organization;regulation of cellular macromolecule biosynthetic process;regulation of cellular metabolic process;regulation of cellular process;regulation of cellular protein metabolic process;regulation of circadian rhythm;regulation of developmental process;regulation of epidermal cell differentiation;regulation of epidermis development;regulation of epithelial to mesenchymal transition;regulation of G1/S transition of mitotic cell cycle;regulation of gene expression;regulation of gene expression, epigenetic;regulation of gliogenesis;regulation of GTP catabolic process;regulation of GTPase activity;regulation of hydrolase activity;regulation of interphase of mitotic cell cycle;regulation of kinase activity;regulation of macromolecule biosynthetic process;regulation of macromolecule metabolic process;regulation of MAP kinase activity;regulation of metabolic process;regulation of mitotic cell cycle;regulation of molecular function;regulation of multicellular organismal development;regulation of multicellular organismal process;regulation of muscle cell differentiation;regulation of nervous system development;regulation of neurogenesis;regulation of nitrogen compound metabolic process;regulation of nucleobase-containing compound metabolic process;regulation of nucleotide catabolic process;regulation of nucleotide metabolic process;regulation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purine nucleotide catabolic process;regulation of response to stimulus;regulation of retinoic acid receptor signaling pathway;regulation of RNA metabolic process;regulation of signal transduction;regulation of signaling;regulation of striated muscle cell differentiation;regulation of transcription elongation from RNA polymerase II promoter;regulation of transcription elongation, DNA-dependent;regulation of transcription from RNA polymerase II promoter;regulation of transcription, DNA-dependent;regulation of transferase activity;response to chemical stimulus;response to hydrogen peroxide;response to inorganic substance;response to oxidative stress;response to reactive oxygen species;response to stimulus;response to stress;rhythmic process;RNA biosynthetic process;RNA metabolic process;satellite cell maintenance involved in skeletal muscle regeneration;small molecule metabolic process;somatic stem cell maintenance;stem cell maintenance;transcription, DNA-dependent</t>
  </si>
  <si>
    <t>binding;catalytic activity;chromatin binding;chromatin DNA binding;core promoter binding;DNA binding;histone methyltransferase activity;histone methyltransferase activity (H3-K27 specific);histone-lysine N-methyltransferase activity;lysine N-methyltransferase activity;methyltransferase activity;N-methyltransferase activity;nucleic acid binding;protein methyltransferase activity;protein-lysine N-methyltransferase activity;regulatory region DNA binding;regulatory region nucleic acid binding;RNA binding;S-adenosylmethionine-dependent methyltransferase activity;sequence-specific DNA binding;structure-specific DNA binding;transcription regulatory region DNA binding;transferase activity;transferase activity, transferring one-carbon groups</t>
  </si>
  <si>
    <t>cell part;chromatin;chromosomal part;cytoplasm;ESC/E(Z) complex;histone methyltransferase complex;intracellular membrane-bounded organelle;intracellular organelle;intracellular organelle part;intracellular part;macromolecular complex;membrane-bounded organelle;methyltransferase complex;nuclear chromatin;nuclear chromosome part;nuclear part;nucleoplasm;nucleoplasm part;nucleus;organelle;organelle part;PcG protein complex;pronucleus;protein complex</t>
  </si>
  <si>
    <t>3D-structure;Alternativesplicing;Biologicalrhythms;Chromatinregulator;Completeproteome;Diseasemutation;Glycoprotein;Methyltransferase;Nucleus;Phosphoprotein;Polymorphism;Referenceproteome;Repressor;S-adenosyl-L-methionine;Transcription;Transcriptionregulation;Transferase;Ublconjugation</t>
  </si>
  <si>
    <t>EED-EZH polycomb complex;EED-EZH2 complex;EED-EZH-YY1 polycomb complex;Polycomb repressive complex 2 (PRC 2);Polycomb repressive complex 2 (PRC2);Polycomb repressive complex 3 (PRC3);Polycomb repressive complex 4 (PRC4)</t>
  </si>
  <si>
    <t>Q15910</t>
  </si>
  <si>
    <t>Q15910 [53-63]</t>
  </si>
  <si>
    <t>Histone-lysine N-methyltransferase EZH2 OS=Homo sapiens OX=9606 GN=EZH2 PE=1 SV=2</t>
  </si>
  <si>
    <t>EZH2</t>
  </si>
  <si>
    <t>Q15910 1xAcetyl [K61]</t>
  </si>
  <si>
    <t>Q9NPF5 [298-311]</t>
  </si>
  <si>
    <t>Q9NPF5 1xAcetyl [K301]</t>
  </si>
  <si>
    <t>Q99729 1xAcetyl [K125]</t>
  </si>
  <si>
    <t>Q15717 1xAcetyl [K320]</t>
  </si>
  <si>
    <t>O60506 1xAcetyl [K623]</t>
  </si>
  <si>
    <t>Q9UQE7 2xAcetyl [K105;K106]</t>
  </si>
  <si>
    <t>Q9UIG0 1xAcetyl [K150]</t>
  </si>
  <si>
    <t>Q7Z5J4 [768-781]</t>
  </si>
  <si>
    <t>Q7Z5J4 1xAcetyl [K774]</t>
  </si>
  <si>
    <t>Q8N1F7 [381-388]</t>
  </si>
  <si>
    <t>Q8N1F7 1xAcetyl [K387]</t>
  </si>
  <si>
    <t>Q7Z3K3 [1261-1270]</t>
  </si>
  <si>
    <t>Q7Z3K3 1xAcetyl [K1269]</t>
  </si>
  <si>
    <t>P45880 [65-74]</t>
  </si>
  <si>
    <t>P45880 1xAcetyl [K72]</t>
  </si>
  <si>
    <t>biological regulation;biosynthetic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process;multi-organism process;nitrogen compound metabolic process;nuclear-transcribed mRNA catabolic process;nuclear-transcribed mRNA catabolic process, nonsense-mediated decay;nucleic acid metabolic process;nucleobase-containing compound metabolic process;positive regulation of biological process;positive regulation of cell cycle;positive regulation of cell proliferation;positive regulation of cellular process;primary metabolic process;protein complex disassembly;protein complex subunit organization;protein metabolic process;protein targeting;protein targeting to ER;protein targeting to membrane;protein transport;regulation of biological process;regulation of cell cycle;regulation of cell proliferation;regulation of cellular process;reproductive process;response to biotic stimulus;response to other organism;response to stimulus;response to virus;RNA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</si>
  <si>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cell part;cytoplasm;cytoplasmic part;cytosol;cytosolic small ribosomal subunit;extracellular membrane-bounded organelle;extracellular organelle;extracellular region part;extracellular vesicular exosome;intracellular organelle part;intracellular part;macromolecular complex;membrane;membrane-bounded organelle;membrane-bounded vesicle;organelle;organelle part;ribonucleoprotein complex;small ribosomal subunit;vesicle</t>
  </si>
  <si>
    <t>P62244</t>
  </si>
  <si>
    <t>P62244 [79-88]</t>
  </si>
  <si>
    <t>40S ribosomal protein S15a OS=Homo sapiens OX=9606 GN=RPS15A PE=1 SV=2</t>
  </si>
  <si>
    <t>RPS15A</t>
  </si>
  <si>
    <t>P62244 1xAcetyl [K84]</t>
  </si>
  <si>
    <t>P11388 [1423-1434]</t>
  </si>
  <si>
    <t>P11388 1xAcetyl [K1433]</t>
  </si>
  <si>
    <t>biological regulation;cell cycle;cellular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process involved in reproduction;cellular protein metabolic process;chromatin modification;chromatin organization;chromosome organization;covalent chromatin modification;DNA alkylation;DNA metabolic process;DNA methylation;DNA methylation involved in gamete generation;DNA modification;genetic imprinting;histone methylation;histone modification;macromolecule metabolic process;macromolecule methylation;macromolecule modification;metabolic process;methylation;nitrogen compound metabolic process;nucleic acid metabolic process;nucleobase-containing compound metabolic process;one-carbon metabolic process;organelle organization;positive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process;protein alkylation;protein metabolic process;protein methylation;protein modification process;regulation of biological process;regulation of biosynthetic process;regulation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gene expression;regulation of gene expression by genetic imprinting;regulation of gene expression, epigenetic;regulation of histone H3-K4 methylation;regulation of histone methylation;regulation of histone modification;regulation of macromolecule biosynthetic process;regulation of macromolecule metabolic process;regulation of metabolic process;regulation of nitrogen compound metabolic process;regulation of nucleobase-containing compound metabolic process;regulation of organelle organization;regulation of primary metabolic process;regulation of protein metabolic process;regulation of protein modification process;regulation of RNA metabolic process;regulation of transcription from RNA polymerase II promoter;regulation of transcription, DNA-dependent;reproductive process;small molecule metabolic process</t>
  </si>
  <si>
    <t>binding;cation binding;core promoter proximal region DNA binding;core promoter proximal region sequence-specific DNA binding;DNA binding;histone binding;ion binding;metal ion binding;nucleic acid binding;nucleic acid binding transcription factor activity;protein binding;regulatory region DNA binding;regulatory region nucleic acid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activity;transcription regulatory region DNA binding;transcription regulatory region sequence-specific DNA binding</t>
  </si>
  <si>
    <t>Activator;Alternativesplicing;Cellcycle;Chromatinregulator;Completeproteome;Cytoplasm;DNA-binding;Metal-binding;Nucleus;Polymorphism;Referenceproteome;Repeat;Repressor;Transcription;Transcriptionregulation;Zinc;Zinc-finger</t>
  </si>
  <si>
    <t>Q8NI51</t>
  </si>
  <si>
    <t>Q8NI51 [336-343]</t>
  </si>
  <si>
    <t>Transcriptional repressor CTCFL OS=Homo sapiens OX=9606 GN=CTCFL PE=1 SV=2</t>
  </si>
  <si>
    <t>CTCFL</t>
  </si>
  <si>
    <t>Q8NI51 1xAcetyl [K340]</t>
  </si>
  <si>
    <t>Q15233 [326-337]</t>
  </si>
  <si>
    <t>Q15233 1xAcetyl [K336]</t>
  </si>
  <si>
    <t>P38159 [81-93]</t>
  </si>
  <si>
    <t>P38159 1xAcetyl [K86]</t>
  </si>
  <si>
    <t>O43390 [95-103];O60506 [92-100]</t>
  </si>
  <si>
    <t>P26583 [140-147]</t>
  </si>
  <si>
    <t>P26583 1xAcetyl [K141]</t>
  </si>
  <si>
    <t>amine metabolic process;aminoglycan biosynthetic process;aminoglycan metabolic process;anatomical structure development;anatomical structure morphogenesis;biological regulation;biosynthetic process;carbohydrate biosynthetic process;carbohydrate metabolic process;cell development;cellular biosynthetic process;cellular developmental process;cellular metabolic process;cellular process;chondrocyte development;chondroitin sulfate biosynthetic process;chondroitin sulfate metabolic process;developmental growth;developmental process;embryonic digit morphogenesis;embryonic morphogenesis;embryonic viscerocranium morphogenesis;glycosaminoglycan biosynthetic process;glycosaminoglycan metabolic process;growth;localization;macromolecule biosynthetic process;macromolecule localization;macromolecule metabolic process;metabolic process;multicellular organismal process;negative regulation of apoptosis;negative regulation of biological process;negative regulation of cell communication;negative regulation of cell death;negative regulation of cellular process;negative regulation of programmed cell death;negative regulation of response to stimulus;negative regulation of signal transduction;negative regulation of signaling;negative regulation of transforming growth factor beta receptor signaling pathway;negative regulation of transmembrane receptor protein serine/threonine kinase signaling pathway;nitrogen compound metabolic process;polysaccharide biosynthetic process;polysaccharide localization;polysaccharide metabolic process;post-embryonic development;primary metabolic process;regulation of apoptosis;regulation of biological process;regulation of cell communication;regulation of cell death;regulation of cell proliferation;regulation of cellular process;regulation of programmed cell death;regulation of response to stimulus;regulation of signal transduction;regulation of signaling;regulation of transforming growth factor beta receptor signaling pathway;regulation of transmembrane receptor protein serine/threonine kinase signaling pathway;respiratory gaseous exchange;small molecule metabolic process;sulfur compound biosynthetic process;sulfur compound metabolic process</t>
  </si>
  <si>
    <t>catalytic activity;chondroitin 4-sulfotransferase activity;chondroitin sulfotransferase activity;N-acetylgalactosamine 4-O-sulfotransferase activity;N-acetylgalactosamine 4-sulfate 6-O-sulfotransferase activity;sulfotransferase activity;transferase activity;transferase activity, transferring sulfur-containing groups</t>
  </si>
  <si>
    <t>cell part;cytoplasmic part;Golgi apparatus;Golgi apparatus part;Golgi membrane;integral to membrane;intracellular membrane-bounded organelle;intracellular organelle;intracellular organelle part;intracellular part;intrinsic to membrane;membrane;membrane part;membrane-bounded organelle;organelle;organelle membrane;organelle part</t>
  </si>
  <si>
    <t>Glycosaminoglycan biosynthesis - chondroitin sulfate;Sulfur metabolism</t>
  </si>
  <si>
    <t>Alternativesplicing;Carbohydratemetabolism;Chromosomalrearrangement;Completeproteome;Glycoprotein;Golgiapparatus;Membrane;Referenceproteome;Signal-anchor;Transferase;Transmembrane;Transmembranehelix</t>
  </si>
  <si>
    <t>Q9NPF2</t>
  </si>
  <si>
    <t>Q9NPF2 [222-231]</t>
  </si>
  <si>
    <t>Carbohydrate sulfotransferase 11 OS=Homo sapiens OX=9606 GN=CHST11 PE=1 SV=1</t>
  </si>
  <si>
    <t>CHST11</t>
  </si>
  <si>
    <t>Q9NPF2 2xAcetyl [K222;K231]</t>
  </si>
  <si>
    <t>P51991 [188-200]</t>
  </si>
  <si>
    <t>P51991 1xAcetyl [K199]</t>
  </si>
  <si>
    <t>Q9NR30 [279-286]</t>
  </si>
  <si>
    <t>Q9NR30 1xAcetyl [K285]</t>
  </si>
  <si>
    <t>Q68DK7 [507-515]</t>
  </si>
  <si>
    <t>Q68DK7 1xAcetyl [K509]</t>
  </si>
  <si>
    <t>Q12905 [357-364]</t>
  </si>
  <si>
    <t>Q6PJT7 [624-633]</t>
  </si>
  <si>
    <t>Q6PJT7 1xAcetyl [K629]</t>
  </si>
  <si>
    <t>O60506 [395-412]</t>
  </si>
  <si>
    <t>O60506 1xAcetyl [K407]</t>
  </si>
  <si>
    <t>cellular macromolecule metabolic process;cellular metabolic process;cellular nitrogen compound metabolic process;cellular process;establishment of localization;establishment of RNA localization;macromolecule metabolic process;metabolic process;mRNA metabolic process;mRNA processing;mRNA transport;nitrogen compound metabolic process;nucleic acid metabolic process;nucleic acid transport;nucleobase-containing compound metabolic process;nucleobase-containing compound transport;primary metabolic process;RNA metabolic process;RNA processing;RNA splicing;RNA transport;transport</t>
  </si>
  <si>
    <t>cell part;cytoplasm;intracellular organelle part;intracellular part;macromolecular complex;nuclear part;organelle part;ribonucleoprotein complex;spliceosomal complex</t>
  </si>
  <si>
    <t>Acetylation;Completeproteome;Cytoplasm;Methylation;mRNAprocessing;mRNAsplicing;mRNAtransport;Nucleus;Phosphoprotein;Polymorphism;Referenceproteome;Repeat;Ribonucleoprotein;RNA-binding;Spliceosome;Transport</t>
  </si>
  <si>
    <t>Q32P51</t>
  </si>
  <si>
    <t>Q32P51 [147-166];P09651 [147-166]</t>
  </si>
  <si>
    <t>Heterogeneous nuclear ribonucleoprotein A1-like 2 OS=Homo sapiens OX=9606 GN=HNRNPA1L2 PE=2 SV=2;Heterogeneous nuclear ribonucleoprotein A1 OS=Homo sapiens OX=9606 GN=HNRNPA1 PE=1 SV=5</t>
  </si>
  <si>
    <t>Q32P51 2xAcetyl [K161;K166];P09651 2xAcetyl [K161;K166]</t>
  </si>
  <si>
    <t>Q9Y3Y2 [9-16]</t>
  </si>
  <si>
    <t>Q9Y3Y2 1xAcetyl [K12]</t>
  </si>
  <si>
    <t>P39023 [359-366]</t>
  </si>
  <si>
    <t>P39023 1xAcetyl [K362]</t>
  </si>
  <si>
    <t>O14874 [229-239]</t>
  </si>
  <si>
    <t>O14874 1xAcetyl [K233]</t>
  </si>
  <si>
    <t>P62244 [13-20]</t>
  </si>
  <si>
    <t>P62244 1xAcetyl [K19]</t>
  </si>
  <si>
    <t>P35659 [126-143]</t>
  </si>
  <si>
    <t>P35659 1xAcetyl [K137]</t>
  </si>
  <si>
    <t>P05141 [156-166]</t>
  </si>
  <si>
    <t>P05141 1xAcetyl [K163]</t>
  </si>
  <si>
    <t>actin crosslink formation;actin cytoskeleton organization;actin cytoskeleton reorganization;actin filament organization;actin filament-based process;anatomical structure formation involved in morphogenesis;anatomical structure morphogenesis;biological adhesion;biological regulation;biosynthetic process;blood coagulation;cAMP-mediated signaling;cell activation;cell adhesion;cell cycle process;cell junction assembly;cell junction organization;cell morphogenesis;cell morphogenesis involved in differentiation;cell projection assembly;cell projection organization;cell surface receptor linked signaling pathway;cell-cell adhesion;cellular biosynthetic process;cellular component assembly;cellular component assembly at cellular level;cellular component assembly involved in morphogenesis;cellular component morphogenesis;cellular component organization;cellular component organization at cellular level;cellular component organization or biogenesis;cellular component organization or biogenesis at cellular level;cellular developmental process;cellular localization;cellular macromolecule biosynthetic process;cellular macromolecule localization;cellular macromolecule metabolic process;cellular membrane organization;cellular metabolic process;cellular nitrogen compound metabolic process;cellular process;cellular protein localization;cellular response to stimulus;cilium assembly;coagulation;cyclic-nucleotide-mediated signaling;cytoplasmic sequestering of protein;cytoskeleton organization;developmental process;dopamine receptor signaling pathway;early endosome to late endosome transport;endosome transport;epithelial to mesenchymal transition;establishment of localization;establishment of localization in cell;establishment of protein localization;exocytosis;G-protein coupled receptor protein signaling pathway;G-protein signaling, coupled to cAMP nucleotide second messenger;G-protein signaling, coupled to cyclic nucleotide second messenger;hemostasis;homotypic cell-cell adhesion;inhibition of adenylate cyclase activity by dopamine receptor signaling pathway;inhibition of adenylate cyclase activity by G-protein signaling pathway;intracellular signal transduction;intracellular transport;localization;macromolecule biosynthetic process;macromolecule localization;macromolecule metabolic process;maintenance of location;maintenance of location in cell;maintenance of protein location;maintenance of protein location in cell;membrane organization;metabolic process;microtubule cytoskeleton organization;microtubule-based process;mitotic spindle organization;mRNA transcription;mRNA transcription from RNA polymerase II promoter;multicellular organismal process;negative regulation of adenylate cyclase activity;negative regulation of apoptosis;negative regulation of biological process;negative regulation of biosynthetic process;negative regulation of catabolic process;negative regulation of catalytic activity;negative regulation of cell death;negative regulation of cellular biosynthetic process;negative regulation of cellular macromolecule biosynthetic process;negative regulation of cellular metabolic process;negative regulation of cellular process;negative regulation of cyclase activity;negative regulation of gene expression;negative regulation of lyase activity;negative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programmed cell death;negative regulation of protein catabolic process;negative regulation of protein metabolic process;negative regulation of protein transport;negative regulation of RNA metabolic process;negative regulation of sequence-specific DNA binding transcription factor activity;negative regulation of transcription from RNA polymerase I promoter;negative regulation of transcription, DNA-dependent;negative regulation of transport;nitrogen compound metabolic process;nucleic acid metabolic process;nucleobase-containing compound metabolic process;organelle assembly;organelle organization;platelet activation;platelet aggregation;platelet degranulation;positive regulation of biological process;positive regulation of cell communication;positive regulation of cellular process;positive regulation of I-kappaB kinase/NF-kappaB cascade;positive regulation of integrin-mediated signaling pathway;positive regulation of intracellular protein kinase cascade;positive regulation of intracellular protein transport;positive regulation of intracellular transport;positive regulation of nucleocytoplasmic transport;positive regulation of protein import into nucleus;positive regulation of protein transport;positive regulation of response to stimulus;positive regulation of signal transduction;positive regulation of signaling;positive regulation of transcription factor import into nucleus;positive regulation of transmembrane transport;positive regulation of transport;posttranscriptional regulation of gene expression;primary metabolic process;protein localization;protein localization at cell surface;protein localization in membrane;protein stabilization;receptor clustering;regulation of adenylate cyclase activity;regulation of apoptosis;regulation of biological process;regulation of biological quality;regulation of biosynthetic process;regulation of body fluid levels;regulation of cAMP biosynthetic process;regulation of cAMP metabolic process;regulation of catabolic process;regulation of catalytic activity;regulation of cell communication;regulation of cell death;regulation of cellular biosynthetic process;regulation of cellular localization;regulation of cellular macromolecule biosynthetic process;regulation of cellular metabolic process;regulation of cellular process;regulation of cyclase activity;regulation of cyclic nucleotide biosynthetic process;regulation of cyclic nucleotide metabolic process;regulation of establishment of protein localization;regulation of gene expression;regulation of I-kappaB kinase/NF-kappaB cascade;regulation of integrin-mediated signaling pathway;regulation of intracellular protein kinase cascade;regulation of intracellular protein transport;regulation of intracellular transport;regulation of localization;regulation of lyase activity;regulation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nucleocytoplasmic transport;regulation of nucleotide biosynthetic process;regulation of nucleotide metabolic process;regulation of primary metabolic process;regulation of programmed cell death;regulation of protein catabolic process;regulation of protein import into nucleus;regulation of protein localization;regulation of protein metabolic process;regulation of protein stability;regulation of protein transport;regulation of response to stimulus;regulation of RNA metabolic process;regulation of sequence-specific DNA binding transcription factor activity;regulation of signal transduction;regulation of signaling;regulation of transcription factor import into nucleus;regulation of transcription from RNA polymerase I promoter;regulation of transcription, DNA-dependent;regulation of transmembrane transport;regulation of transport;response to stimulus;RNA biosynthetic process;RNA metabolic process;second-messenger-mediated signaling;secretion;secretion by cell;signal transduction;small GTPase mediated signal transduction;spindle assembly;spindle assembly involved in mitosis;spindle organization;transcription from RNA polymerase II promoter;transcription, DNA-dependent;transport;vesicle-mediated transport</t>
  </si>
  <si>
    <t>actin binding;actin filament binding;binding;cytoskeletal protein binding;enzyme binding;Fc-gamma receptor I complex binding;glycoprotein binding;GTPase binding;identical protein binding;immunoglobulin receptor binding;molecular transducer activity;protein binding;protein dimerization activity;protein homodimerization activity;Rac GTPase binding;Ral GTPase binding;Ras GTPase binding;receptor binding;Rho GTPase binding;signal transducer activity;small GTPase binding;transcription factor binding</t>
  </si>
  <si>
    <t>actin cytoskeleton;actin filament;adherens junction;anchoring junction;cell body;cell cortex part;cell junction;cell part;cell projection part;cell-substrate adherens junction;cell-substrate junction;chromosomal part;cortical cytoskeleton;cytoplasm;cytoplasmic part;cytoskeletal part;cytoskeleton;cytosol;dendritic shaft;extracellular membrane-bounded organelle;extracellular organelle;extracellular region;extracellular region part;extracellular vesicular exosome;focal adhesion;Golgi apparatus part;intracellular membrane-bounded organelle;intracellular non-membrane-bounded organelle;intracellular organelle;intracellular organelle part;intracellular part;macromolecular complex;membrane;membrane-bounded organelle;membrane-bounded vesicle;Myb complex;neuronal cell body;non-membrane-bounded organelle;nuclear part;nucleolar part;nucleus;organelle;organelle part;perinuclear region of cytoplasm;plasma membrane;protein complex;trans-Golgi network;vesicle</t>
  </si>
  <si>
    <t>Focal adhesion;MAPK signaling pathway</t>
  </si>
  <si>
    <t>3D-structure;Acetylation;Actin-binding;Alternativesplicing;Ciliumbiogenesis/degradation;Completeproteome;Cytoplasm;Cytoskeleton;Directproteinsequencing;Diseasemutation;Isopeptidebond;Phosphoprotein;Polymorphism;Referenceproteome;Repeat;Ublconjugation</t>
  </si>
  <si>
    <t>P21333</t>
  </si>
  <si>
    <t>P21333 [1994-2001]</t>
  </si>
  <si>
    <t>Filamin-A OS=Homo sapiens OX=9606 GN=FLNA PE=1 SV=4</t>
  </si>
  <si>
    <t>FLNA</t>
  </si>
  <si>
    <t>P21333 1xAcetyl [K2000]</t>
  </si>
  <si>
    <t>O94826 [160-170]</t>
  </si>
  <si>
    <t>O94826 1xAcetyl [K168]</t>
  </si>
  <si>
    <t>Q6ZN06</t>
  </si>
  <si>
    <t>Q6ZN06 [544-552]</t>
  </si>
  <si>
    <t>Zinc finger protein 813 OS=Homo sapiens OX=9606 GN=ZNF813 PE=2 SV=2</t>
  </si>
  <si>
    <t>ZNF813</t>
  </si>
  <si>
    <t>Q6ZN06 1xAcetyl [K549]</t>
  </si>
  <si>
    <t>cell part;chromosome;intracellular membrane-bounded organelle;intracellular non-membrane-bounded organelle;intracellular organelle;intracellular part;membrane-bounded organelle;non-membrane-bounded organelle;nucleus;organelle</t>
  </si>
  <si>
    <t>Acetylation;Chromosome;Completeproteome;DNA-binding;Nucleus;Phosphoprotein;Referenceproteome;Repeat</t>
  </si>
  <si>
    <t>B2RPK0</t>
  </si>
  <si>
    <t>B2RPK0 [166-173]</t>
  </si>
  <si>
    <t>Putative high mobility group protein B1-like 1 OS=Homo sapiens OX=9606 GN=HMGB1P1 PE=5 SV=1</t>
  </si>
  <si>
    <t>HMGB1P1</t>
  </si>
  <si>
    <t>B2RPK0 1xAcetyl [K172]</t>
  </si>
  <si>
    <t>biological regulation;biosynthetic process;catabolic process;cellular biosynthetic process;cellular catabolic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catabolic process;cellular macromolecule metabolic process;cellular metabolic process;cellular nitrogen compound metabolic process;cellular process;establishment of localization;establishment of localization in cell;establishment of RNA localization;gene expression;gene silencing;gene silencing by RNA;histone mRNA metabolic process;intracellular transport;macromolecular complex assembly;macromolecular complex subunit organization;macromolecule biosynthetic process;macromolecule catabolic process;macromolecule metabolic process;metabolic process;mRNA 3'-end processing;mRNA capping;mRNA catabolic process;mRNA cleavage;mRNA export from nucleus;mRNA metabolic process;mRNA processing;mRNA transport;ncRNA metabolic process;negative regulation of biological process;negative regulation of gene expression;negative regulation of macromolecule metabolic process;negative regulation of metabolic process;nitrogen compound metabolic process;nuclear export;nuclear mRNA cis splicing, via spliceosome;nuclear mRNA splicing, via spliceosome;nuclear transport;nuclear-transcribed mRNA catabolic process;nuclear-transcribed mRNA catabolic process, nonsense-mediated decay;nucleic acid metabolic process;nucleic acid phosphodiester bond hydrolysis;nucleic acid transport;nucleobase-containing compound metabolic process;nucleobase-containing compound transport;nucleocytoplasmic transport;positive regulation of biological process;positive regulation of biosynthetic process;positive regulation of cellular biosynthetic process;positive regulation of cellular metabolic process;positive regulation of cellular process;positive regulation of macromolecule metabolic process;positive regulation of metabolic process;positive regulation of mRNA 3'-end processing;positive regulation of mRNA processing;positive regulation of nitrogen compound metabolic process;positive regulation of nucleobase-containing compound metabolic process;positive regulation of reproductive process;positive regulation of RNA metabolic process;positive regulation of viral reproduction;positive regulation of viral transcription;posttranscriptional regulation of gene expression;primary metabolic process;regulation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mRNA 3'-end processing;regulation of mRNA processing;regulation of nitrogen compound metabolic process;regulation of nucleobase-containing compound metabolic process;regulation of primary metabolic process;regulation of protein metabolic process;regulation of reproductive process;regulation of RNA metabolic process;regulation of translation;regulation of translational initiation;regulation of viral reproduction;regulation of viral transcription;ribonucleoprotein complex assembly;ribonucleoprotein complex subunit organization;RNA 3'-end processing;RNA biosynthetic process;RNA capping;RNA catabolic process;RNA export from nucleus;RNA metabolic process;RNA processing;RNA splicing;RNA splicing, via transesterification reactions;RNA splicing, via transesterification reactions with bulged adenosine as nucleophile;RNA transport;spliceosomal snRNP assembly;termination of RNA polymerase II transcription;transcription elongation from RNA polymerase II promoter;transcription elongation, DNA-dependent;transcription from RNA polymerase II promoter;transcription termination, DNA-dependent;transcription, DNA-dependent;transport;viral reproduction</t>
  </si>
  <si>
    <t>binding;nucleic acid binding;RNA binding;RNA cap binding</t>
  </si>
  <si>
    <t>cell part;cytoplasm;cytoplasmic part;cytosol;intracellular membrane-bounded organelle;intracellular organelle;intracellular organelle part;intracellular part;macromolecular complex;membrane-bounded organelle;mitochondrion;mRNA cap binding complex;nuclear cap binding complex;nuclear part;nucleoplasm;nucleus;organelle;organelle part;protein complex;ribonucleoprotein complex;RNA cap binding complex</t>
  </si>
  <si>
    <t>3D-structure;Acetylation;Coiledcoil;Completeproteome;Cytoplasm;Directproteinsequencing;mRNAcapping;mRNAprocessing;mRNAsplicing;mRNAtransport;Nonsense-mediatedmRNAdecay;Nucleus;Phosphoprotein;Referenceproteome;RNA-mediatedgenesilencing;Translationregulation;Transport</t>
  </si>
  <si>
    <t>CBC complex (cap binding complex);CRM1-RAN-PHAX-CBC complex (cap binding complex);NCBP-NIP1 complex;PHAX-CBC complex (cap binding complex);Spliceosome</t>
  </si>
  <si>
    <t>Q09161</t>
  </si>
  <si>
    <t>Q09161 [695-707]</t>
  </si>
  <si>
    <t>Nuclear cap-binding protein subunit 1 OS=Homo sapiens OX=9606 GN=NCBP1 PE=1 SV=1</t>
  </si>
  <si>
    <t>NCBP1</t>
  </si>
  <si>
    <t>Q09161 1xAcetyl [K698]</t>
  </si>
  <si>
    <t>Q99729 [126-133]</t>
  </si>
  <si>
    <t>Q99729 1xAcetyl [K130]</t>
  </si>
  <si>
    <t>acetyl-CoA biosynthetic process;acetyl-CoA biosynthetic process from pyruvate;acetyl-CoA catabolic process;acetyl-CoA metabolic process;alcohol catabolic process;alcohol metabolic process;biological regulation;biosynthetic process;carbohydrate catabolic process;carbohydrate metabolic process;carboxylic acid metabolic process;catabolic process;cellular biosynthetic process;cellular carbohydrate catabolic process;cellular carbohydrate metabolic process;cellular catabolic process;cellular ketone metabolic process;cellular metabolic process;cellular process;coenzyme biosynthetic process;coenzyme catabolic process;coenzyme metabolic process;cofactor biosynthetic process;cofactor catabolic process;cofactor metabolic process;generation of precursor metabolites and energy;glucose catabolic process;glucose metabolic process;glycolysis;hexose catabolic process;hexose metabolic process;metabolic process;monocarboxylic acid metabolic process;monosaccharide catabolic process;monosaccharide metabolic process;organic acid metabolic process;oxoacid metabolic process;primary metabolic process;pyruvate metabolic process;regulation of acetyl-CoA biosynthetic process from pyruvate;regulation of biological process;regulation of biosynthetic process;regulation of cellular biosynthetic process;regulation of cellular ketone metabolic process;regulation of cellular metabolic process;regulation of cellular process;regulation of coenzyme metabolic process;regulation of cofactor metabolic process;regulation of metabolic process;small molecule catabolic process;small molecule metabolic process;tricarboxylic acid cycle</t>
  </si>
  <si>
    <t>cell part;cytoplasmic part;intracellular membrane-bounded organelle;intracellular organelle;intracellular organelle lumen;intracellular organelle part;intracellular part;macromolecular complex;membrane-bounded organelle;membrane-enclosed lumen;mitochondrial matrix;mitochondrial part;mitochondrion;nucleus;organelle;organelle lumen;organelle part;protein complex;pyruvate dehydrogenase complex</t>
  </si>
  <si>
    <t>3D-structure;Acetylation;Alternativesplicing;Carbohydratemetabolism;Completeproteome;Directproteinsequencing;Diseasemutation;Glucosemetabolism;Leighsyndrome;Mitochondrion;Oxidoreductase;Phosphoprotein;Polymorphism;Pyruvate;Referenceproteome;Thiaminepyrophosphate;Transitpeptide;Tricarboxylicacidcycle</t>
  </si>
  <si>
    <t>P08559</t>
  </si>
  <si>
    <t>P08559 [78-85]</t>
  </si>
  <si>
    <t>Pyruvate dehydrogenase E1 component subunit alpha, somatic form, mitochondrial OS=Homo sapiens OX=9606 GN=PDHA1 PE=1 SV=3</t>
  </si>
  <si>
    <t>PDHA1</t>
  </si>
  <si>
    <t>P08559 1xAcetyl [K83]</t>
  </si>
  <si>
    <t>anatomical structure development;biosynthetic process;blastocyst development;cellular biosynthetic process;cellular macromolecule biosynthetic process;cellular macromolecule metabolic process;cellular metabolic process;cellular nitrogen compound metabolic process;cellular process;cellular response to stimulus;cellular response to stress;developmental process;DNA metabolic process;DNA repair;macromolecule biosynthetic process;macromolecule metabolic process;metabolic process;mRNA metabolic process;mRNA processing;nitrogen compound metabolic process;nuclear mRNA splicing, via spliceosome;nucleic acid metabolic process;nucleobase-containing compound metabolic process;nucleotide-excision repair;primary metabolic process;response to DNA damage stimulus;response to stimulus;response to stress;RNA biosynthetic process;RNA metabolic process;RNA processing;RNA splicing;RNA splicing, via transesterification reactions;RNA splicing, via transesterification reactions with bulged adenosine as nucleophile;transcription, DNA-dependent;transcription-coupled nucleotide-excision repair</t>
  </si>
  <si>
    <t>Acetylation;Completeproteome;DNAdamage;DNArepair;mRNAprocessing;mRNAsplicing;Nucleus;Phosphoprotein;Polymorphism;Referenceproteome;Repeat;Spliceosome;Transcription</t>
  </si>
  <si>
    <t>Q9HCS7 [269-276]</t>
  </si>
  <si>
    <t>XAB2</t>
  </si>
  <si>
    <t>Q9HCS7 1xAcetyl [K274]</t>
  </si>
  <si>
    <t>P62280 [72-81]</t>
  </si>
  <si>
    <t>P62280 1xAcetyl [K79]</t>
  </si>
  <si>
    <t>Q14103 [112-119]</t>
  </si>
  <si>
    <t>Q14103 1xAcetyl [K114]</t>
  </si>
  <si>
    <t>Q6WCQ1 [377-391]</t>
  </si>
  <si>
    <t>Q6WCQ1 1xAcetyl [K390]</t>
  </si>
  <si>
    <t>Q15393 [959-968]</t>
  </si>
  <si>
    <t>Q15393 1xAcetyl [K965]</t>
  </si>
  <si>
    <t>P11388 [277-287]</t>
  </si>
  <si>
    <t>P11388 1xAcetyl [K278]</t>
  </si>
  <si>
    <t>P42167 [206-213]</t>
  </si>
  <si>
    <t>P42167 1xAcetyl [K207]</t>
  </si>
  <si>
    <t>Q08945 [242-251]</t>
  </si>
  <si>
    <t>Q08945 1xAcetyl [K248]</t>
  </si>
  <si>
    <t>biosynthetic process;catabolic process;cellular biosynthetic process;cellular catabolic process;cellular component biogenesis;cellular component biogenesis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localization;cellular macromolecular complex disassembly;cellular macromolecular complex subunit organization;cellular macromolecule biosynthetic process;cellular macromolecule catabolic process;cellular macromolecule localization;cellular macromolecule metabolic process;cellular metabolic process;cellular nitrogen compound metabolic process;cellular process;cellular process involved in reproduction;cellular protein complex disassembly;cellular protein localization;cellular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transport;localization;macromolecular complex disassembly;macromolecular complex subunit organization;macromolecule biosynthetic process;macromolecule catabolic process;macromolecule localization;macromolecule metabolic process;metabolic process;mRNA catabolic process;mRNA metabolic process;ncRNA metabolic process;ncRNA processing;nitrogen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localization;protein localization to nucleus;protein localization to organelle;protein metabolic process;protein targeting;protein targeting to ER;protein targeting to membrane;protein transport;reproductive process;ribonucleoprotein complex biogenesis;ribosomal large subunit biogenesis;RNA biosynthetic process;RNA catabolic process;RNA metabolic process;RNA processing;rRNA metabolic process;rRNA processing;SRP-dependent cotranslational protein targeting to membrane;translation;translational elongation;translational initiation;translational termination;transport;viral infectious cycle;viral reproduction;viral reproductive process;viral transcription</t>
  </si>
  <si>
    <t>cell part;cytoplasm;cytoplasmic part;cytosol;cytosolic large ribosomal subunit;extracellular membrane-bounded organelle;extracellular organelle;extracellular region part;extracellular vesicular exosome;intracellular non-membrane-bounded organelle;intracellular organelle;intracellular organelle part;intracellular part;large ribosomal subunit;macromolecular complex;membrane;membrane-bounded organelle;membrane-bounded vesicle;non-membrane-bounded organelle;nuclear part;nucleolus;organelle;organelle part;ribonucleoprotein complex;vesicle</t>
  </si>
  <si>
    <t>3D-structure;Acetylation;Alternativesplicing;Completeproteome;Diamond-Blackfananemia;Directproteinsequencing;Diseasemutation;Nucleus;Phosphoprotein;Referenceproteome;Ribonucleoprotein;Ribosomalprotein;RNA-binding;rRNA-binding</t>
  </si>
  <si>
    <t>RPL11</t>
  </si>
  <si>
    <t>P62913 1xAcetyl [K85]</t>
  </si>
  <si>
    <t>amine catabolic process;amine metabolic process;biotin metabolic process;branched chain family amino acid catabolic process;branched chain family amino acid metabolic process;carboxylic acid catabolic process;carboxylic acid metabolic process;catabolic process;cellular amide metabolic process;cellular amine metabolic process;cellular amino acid catabolic process;cellular amino acid metabolic process;cellular catabolic process;cellular ketone metabolic process;cellular metabolic process;cellular nitrogen compound metabolic process;cellular process;coenzyme A metabolic process;coenzyme metabolic process;cofactor metabolic process;heterocycle metabolic process;leucine catabolic process;leucine metabolic process;metabolic process;monocarboxylic acid metabolic process;nitrogen compound metabolic process;nucleobase-containing compound metabolic process;nucleobase-containing small molecule metabolic process;nucleoside bisphosphate metabolic process;nucleoside metabolic process;nucleoside phosphate metabolic process;nucleotide metabolic process;organic acid catabolic process;organic acid metabolic process;oxoacid metabolic process;primary metabolic process;purine nucleoside metabolic process;purine ribonucleoside metabolic process;purine-containing compound metabolic process;ribonucleoside metabolic process;small molecule catabolic process;small molecule metabolic process;sulfur compound metabolic process;vitamin metabolic process;water-soluble vitamin metabolic process</t>
  </si>
  <si>
    <t>adenyl nucleotide binding;adenyl ribonucleotide binding;ATP binding;binding;catalytic activity;CoA carboxylase activity;ligase activity;ligase activity, forming carbon-carbon bonds;methylcrotonoyl-CoA carboxylase activity;nucleotide binding;purine nucleotide binding;purine ribonucleoside triphosphate binding;purine ribonucleotide binding;ribonucleotide binding</t>
  </si>
  <si>
    <t>cell part;cytoplasmic part;cytosol;intracellular membrane-bounded organelle;intracellular organelle;intracellular organelle lumen;intracellular organelle part;intracellular part;membrane-bounded organelle;membrane-enclosed lumen;mitochondrial matrix;mitochondrial part;mitochondrion;organelle;organelle lumen;organelle part</t>
  </si>
  <si>
    <t>Valine, leucine and isoleucine degradation</t>
  </si>
  <si>
    <t>Acetylation;Alternativesplicing;ATP-binding;Completeproteome;Directproteinsequencing;Diseasemutation;Ligase;Mitochondrion;Nucleotide-binding;Referenceproteome;Transitpeptide</t>
  </si>
  <si>
    <t>Q9HCC0</t>
  </si>
  <si>
    <t>Q9HCC0 [65-72]</t>
  </si>
  <si>
    <t>Methylcrotonoyl-CoA carboxylase beta chain, mitochondrial OS=Homo sapiens OX=9606 GN=MCCC2 PE=1 SV=1</t>
  </si>
  <si>
    <t>MCCC2</t>
  </si>
  <si>
    <t>Q9HCC0 1xAcetyl [K70]</t>
  </si>
  <si>
    <t>biological regulation;biosynthetic process;catabolic process;cell chemotaxis;cell differentiation;cell migration;cell motility;cellular biosynthetic process;cellular catabolic process;cellular component assembly;cellular component assembly at cellular level;cellular component biogenesis;cellular component biogenesis at cellular level;cellular component disassembly;cellular component disassembly at cellular level;cellular component movement;cellular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process;cellular response to chemical stimulus;cellular response to stimulus;chemotaxis;cotranslational protein targeting to membrane;developmental process;erythrocyte differentiation;establishment of localization;establishment of localization in cell;establishment of protein localization;establishment of protein localization in endoplasmic reticulum;establishment of protein localization to organelle;gene expression;immune system process;intracellular protein transport;intracellular transport;leukocyte chemotaxis;leukocyte migration;locomotion;macromolecular complex assembly;macromolecular complex disassembly;macromolecular complex subunit organization;macromolecule biosynthetic process;macromolecule catabolic process;macromolecule metabolic process;maturation of SSU-rRNA;maturation of SSU-rRNA from tricistronic rRNA transcript (SSU-rRNA, 5.8S rRNA, LSU-rRNA);metabolic process;monocyte chemotaxis;mRNA catabolic process;mRNA metabolic process;myeloid cell differentiation;ncRNA metabolic process;ncRNA processing;negative regulation of biological process;negative regulation of defense response;negative regulation of immune effector process;negative regulation of immune response;negative regulation of immune system process;negative regulation of inflammatory response;negative regulation of innate immune response;negative regulation of metabolic process;negative regulation of multicellular organismal process;negative regulation of respiratory burst;negative regulation of respiratory burst involved in inflammatory response;negative regulation of response to external stimulus;negative regulation of response to stimulus;nitrogen compound metabolic process;nuclear-transcribed mRNA catabolic process;nuclear-transcribed mRNA catabolic process, nonsense-mediated decay;nucleic acid metabolic process;nucleobase-containing compound metabolic process;nucleolus organization;nucleus organization;organelle organization;positive regulation of biological process;positive regulation of cellular component movement;positive regulation of cellular process;positive regulation of defense response;positive regulation of immune effector process;positive regulation of immune response;positive regulation of immune system process;positive regulation of inflammatory response;positive regulation of innate immune response;positive regulation of metabolic process;positive regulation of multicellular organismal process;positive regulation of respiratory burst;positive regulation of respiratory burst involved in inflammatory response;positive regulation of response to external stimulus;positive regulation of response to stimulus;primary metabolic process;protein complex assembly;protein complex disassembly;protein complex subunit organization;protein metabolic process;protein oligomerization;protein targeting;protein targeting to ER;protein targeting to membrane;protein tetramerization;protein transport;regulation of biological process;regulation of cell development;regulation of cell differentiation;regulation of cellular component movement;regulation of cellular process;regulation of defense response;regulation of developmental process;regulation of immune effector process;regulation of immune response;regulation of immune system process;regulation of inflammatory response;regulation of innate immune response;regulation of localization;regulation of metabolic process;regulation of multicellular organismal process;regulation of respiratory burst;regulation of respiratory burst involved in inflammatory response;regulation of response to external stimulus;regulation of response to stimulus;regulation of response to stress;reproductive process;response to chemical stimulus;response to external stimulus;response to extracellular stimulus;response to stimulus;ribonucleoprotein complex assembly;ribonucleoprotein complex biogenesis;ribonucleoprotein complex subunit organization;ribosomal small subunit assembly;ribosomal small subunit biogenesis;RNA biosynthetic process;RNA catabolic process;RNA metabolic process;RNA processing;rRNA metabolic process;rRNA processing;SRP-dependent cotranslational protein targeting to membrane;taxis;translation;translational elongation;translational initiation;translational termination;transport;viral infectious cycle;viral reproduction;viral reproductive process;viral transcription</t>
  </si>
  <si>
    <t>binding;enzyme binding;fibroblast growth factor binding;growth factor binding;identical protein binding;kinase binding;protein binding;protein dimerization activity;protein homodimerization activity;protein kinase binding;structural constituent of ribosome;structural molecule activity</t>
  </si>
  <si>
    <t>3D-structure;Acetylation;Completeproteome;Diamond-Blackfananemia;Directproteinsequencing;Diseasemutation;Nucleus;Referenceproteome;Ribonucleoprotein;Ribosomalprotein</t>
  </si>
  <si>
    <t>P39019 [17-24]</t>
  </si>
  <si>
    <t>RPS19</t>
  </si>
  <si>
    <t>P39019 1xAcetyl [K23]</t>
  </si>
  <si>
    <t>P16403 1xAcetyl [K187]</t>
  </si>
  <si>
    <t>Q14103 [224-238]</t>
  </si>
  <si>
    <t>anatomical structure development;axis specification;biological adhesion;biological regulation;biosynthetic process;BMP signaling pathway;cell adhesion;cell differentiation;cell surface receptor linked signaling pathway;cell-substrate adhesion;cellular biosynthetic process;cellular developmental process;cellular macromolecule biosynthetic process;cellular macromolecule metabolic process;cellular metabolic process;cellular nitrogen compound metabolic process;cellular process;cellular response to stimulus;developmental process;dorsal/ventral axis specification;embryonic axis specification;embryonic pattern specification;enzyme linked receptor protein signaling pathway;fat cell differentiation;immune response;immune system process;intracellular signal transduction;macromolecule biosynthetic process;macromolecule metabolic process;metabolic process;negative regulation of apoptosis;negative regulation of biological process;negative regulation of BMP signaling pathway;negative regulation of cell communication;negative regulation of cell death;negative regulation of cell proliferation;negative regulation of cellular component organization;negative regulation of cellular metabolic process;negative regulation of cellular process;negative regulation of cellular protein metabolic process;negative regulation of macromolecule metabolic process;negative regulation of metabolic process;negative regulation of pathway-restricted SMAD protein phosphorylation;negative regulation of phosphate metabolic process;negative regulation of phosphorus metabolic process;negative regulation of phosphorylation;negative regulation of programmed cell death;negative regulation of protein complex assembly;negative regulation of protein metabolic process;negative regulation of protein modification process;negative regulation of protein phosphorylation;negative regulation of response to stimulus;negative regulation of signal transduction;negative regulation of signaling;negative regulation of SMAD protein complex assembly;negative regulation of transforming growth factor beta receptor signaling pathway;negative regulation of transmembrane receptor protein serine/threonine kinase signaling pathway;nitrogen compound metabolic process;nucleic acid metabolic process;nucleobase-containing compound metabolic process;pattern specification process;primary metabolic process;regulation of apoptosis;regulation of biological process;regulation of BMP signaling pathway;regulation of cell communication;regulation of cell death;regulation of cell proliferation;regulation of cellular component biogenesis;regulation of cellular component organization;regulation of cellular metabolic process;regulation of cellular process;regulation of cellular protein metabolic process;regulation of macromolecule metabolic process;regulation of metabolic process;regulation of pathway-restricted SMAD protein phosphorylation;regulation of phosphate metabolic process;regulation of phosphorus metabolic process;regulation of phosphorylation;regulation of primary metabolic process;regulation of programmed cell death;regulation of protein complex assembly;regulation of protein metabolic process;regulation of protein modification process;regulation of protein phosphorylation;regulation of response to stimulus;regulation of signal transduction;regulation of signaling;regulation of SMAD protein complex assembly;regulation of transforming growth factor beta receptor signaling pathway;regulation of transmembrane receptor protein serine/threonine kinase signaling pathway;response to chemical stimulus;response to endogenous stimulus;response to estrogen stimulus;response to fluid shear stress;response to hormone stimulus;response to laminar fluid shear stress;response to organic substance;response to steroid hormone stimulus;response to stimulus;response to stress;RNA biosynthetic process;RNA metabolic process;signal transduction;transcription, DNA-dependent;transforming growth factor beta receptor signaling pathway;transmembrane receptor protein serine/threonine kinase signaling pathway;tube development;ureteric bud development;zygotic specification of dorsal/ventral axis</t>
  </si>
  <si>
    <t>activin receptor binding;binding;cation binding;chromatin binding;core promoter proximal region DNA binding;core promoter proximal region sequence-specific DNA binding;co-SMAD binding;cytokine receptor binding;DNA binding;enzyme binding;identical protein binding;ion binding;I-SMAD binding;metal ion binding;molecular transducer activity;nucleic acid binding;nucleic acid binding transcription factor activity;protein binding;receptor binding;receptor serine/threonine kinase binding;receptor signaling protein activity;regulatory region DNA binding;regulatory region nucleic acid binding;RNA polymerase II core promoter proximal region sequence-specific DNA binding;RNA polymerase II regulatory region DNA binding;RNA polymerase II regulatory region sequence-specific DNA binding;R-SMAD binding;sequence-specific DNA binding;sequence-specific DNA binding transcription factor activity;signal transducer activity;SMAD binding;transcription regulatory region DNA binding;transcription regulatory region sequence-specific DNA binding;transforming growth factor beta receptor binding;transforming growth factor beta receptor, cytoplasmic mediator activity;transforming growth factor beta receptor, inhibitory cytoplasmic mediator activity;transmembrane receptor protein serine/threonine kinase binding;type I activin receptor binding;type I transforming growth factor beta receptor binding;ubiquitin protein ligase binding</t>
  </si>
  <si>
    <t>cell part;cytoplasm;cytoplasmic part;cytosol;intracellular membrane-bounded organelle;intracellular organelle;intracellular organelle part;intracellular part;macromolecular complex;membrane-bounded organelle;nuclear part;nucleoplasm part;nucleus;organelle;organelle part;protein complex;transcription factor complex</t>
  </si>
  <si>
    <t>Endocytosis;TGF-beta signaling pathway</t>
  </si>
  <si>
    <t>Alternativesplicing;Completeproteome;Diseasemutation;DNA-binding;Isopeptidebond;Metal-binding;Methylation;Nucleus;Phosphoprotein;Polymorphism;Referenceproteome;Transcription;Transcriptionregulation;Ublconjugation;Zinc</t>
  </si>
  <si>
    <t>SMAD6-HOXA9 complex;SMAD6-HOXC8 complex</t>
  </si>
  <si>
    <t>O43541</t>
  </si>
  <si>
    <t>O43541 [174-182]</t>
  </si>
  <si>
    <t>Mothers against decapentaplegic homolog 6 OS=Homo sapiens OX=9606 GN=SMAD6 PE=1 SV=2</t>
  </si>
  <si>
    <t>SMAD6</t>
  </si>
  <si>
    <t>O43541 1xAcetyl [K181]</t>
  </si>
  <si>
    <t>P62750 [124-135]</t>
  </si>
  <si>
    <t>P62750 1xAcetyl [K134]</t>
  </si>
  <si>
    <t>P35659 [94-101]</t>
  </si>
  <si>
    <t>P35659 1xAcetyl [K100]</t>
  </si>
  <si>
    <t>P83731 [62-70]</t>
  </si>
  <si>
    <t>P83731 1xAcetyl [K69]</t>
  </si>
  <si>
    <t>activation of immune response;adaptive immune response;adaptive immune response based on somatic recombination of immune receptors built from immunoglobulin superfamily domains;antigen receptor-mediated signaling pathway;B cell receptor signaling pathway;biological regulation;cell surface receptor linked signaling pathway;cellular process;cellular response to stimulus;germinal center formation;immune response;immune response-activating cell surface receptor signaling pathway;immune response-activating signal transduction;immune response-regulating cell surface receptor signaling pathway;immune response-regulating signaling pathway;immune system process;positive regulation of biological process;positive regulation of immune response;positive regulation of immune system process;positive regulation of response to stimulus;regulation of biological process;regulation of cellular process;regulation of immune response;regulation of immune system process;regulation of response to stimulus;response to stimulus;signal transduction</t>
  </si>
  <si>
    <t>Completeproteome;Kelchrepeat;Polymorphism;Referenceproteome;Repeat</t>
  </si>
  <si>
    <t>Q8WZ60</t>
  </si>
  <si>
    <t>Q8WZ60 [35-48]</t>
  </si>
  <si>
    <t>Kelch-like protein 6 OS=Homo sapiens OX=9606 GN=KLHL6 PE=1 SV=3</t>
  </si>
  <si>
    <t>KLHL6</t>
  </si>
  <si>
    <t>Q8WZ60 1xAcetyl [K46]</t>
  </si>
  <si>
    <t>anatomical structure morphogenesis;autophagic vacuole assembly;autophagy;biological adhesion;biological regulation;cargo loading into COPII-coated vesicle;cargo loading into vesicle;catabolic process;cell adhesion;cell cycle;cell migration;cell morphogenesis;cell morphogenesis involved in differentiation;cell motility;cell-substrate adhesion;cellular catabolic process;cellular component assembly;cellular component assembly at cellular level;cellular component morphogenesis;cellular component movement;cellular component organization;cellular component organization at cellular level;cellular component organization or biogenesis;cellular component organization or biogenesis at cellular level;cellular developmental process;cellular localization;cellular macromolecular complex assembly;cellular macromolecular complex subunit organization;cellular membrane organization;cellular metabolic process;cellular process;cellular process involved in reproduction;cellular protein complex assembly;cellular response to stimulus;cytokine secretion;cytoskeleton-dependent intracellular transport;defense response;defense response to bacterium;developmental process;endocytosis;ER to Golgi vesicle-mediated transport;establishment of localization;establishment of localization in cell;establishment of melanosome localization;establishment of organelle localization;establishment of pigment granule localization;establishment of protein localization;establishment of vesicle localization;Golgi organization;Golgi vesicle transport;growth hormone secretion;hormone secretion;hormone transport;interleukin-8 secretion;intracellular protein transport;intracellular signal transduction;intracellular transport;localization;locomotion;macromolecular complex assembly;macromolecular complex subunit organization;melanosome transport;membrane invagination;membrane organization;metabolic process;microtubule-based movement;microtubule-based process;microtubule-based transport;mitotic cell cycle;multi-organism process;organelle assembly;organelle localization;organelle organization;organelle transport along microtubule;peptide hormone secretion;peptide secretion;peptide transport;pigment granule transport;protein complex assembly;protein complex subunit organization;protein secretion;protein transport;Rab protein signal transduction;Ras protein signal transduction;regulation of biological process;regulation of biological quality;regulation of cellular process;regulation of hormone levels;reproductive process;response to bacterium;response to biotic stimulus;response to other organism;response to stimulus;response to stress;secretion;secretion by cell;signal release;signal transduction;small GTPase mediated signal transduction;substrate adhesion-dependent cell spreading;transport;vacuole organization;vesicle localization;vesicle transport along microtubule;vesicle-mediated transport;viral reproductive process;virion assembly</t>
  </si>
  <si>
    <t>cell part;cytoplasmic membrane-bounded vesicle;cytoplasmic part;cytoplasmic vesicle;cytosol;early endosome;endoplasmic reticulum membrane;endoplasmic reticulum part;endosome;extracellular membrane-bounded organelle;extracellular organelle;extracellular region part;extracellular vesicular exosome;Golgi apparatus;Golgi apparatus part;Golgi membrane;intracellular membrane-bounded organelle;intracellular organelle;intracellular organelle part;intracellular part;melanosome;membrane;membrane part;membrane-bounded organelle;membrane-bounded vesicle;organelle;organelle membrane;organelle part;pigment granule;vesicle</t>
  </si>
  <si>
    <t>3D-structure;Acetylation;Alternativesplicing;Autophagy;Completeproteome;Cytoplasm;Directproteinsequencing;Endoplasmicreticulum;Endosome;ER-Golgitransport;Golgiapparatus;GTP-binding;Lipoprotein;Membrane;Nucleotide-binding;Phosphoprotein;Prenylation;Proteintransport;Referenceproteome;Transport</t>
  </si>
  <si>
    <t>P62820</t>
  </si>
  <si>
    <t>P62820 [59-72]</t>
  </si>
  <si>
    <t>Ras-related protein Rab-1A OS=Homo sapiens OX=9606 GN=RAB1A PE=1 SV=3</t>
  </si>
  <si>
    <t>RAB1A</t>
  </si>
  <si>
    <t>P62820 1xAcetyl [K61]</t>
  </si>
  <si>
    <t>Q9NZI8 [273-290]</t>
  </si>
  <si>
    <t>Q9NZI8 1xAcetyl [K280]</t>
  </si>
  <si>
    <t>anatomical structure development;anatomical structure formation involved in morphogenesis;biological regulation;catabolic process;cell surface receptor linked signaling pathway;cellular catabolic process;cellular component movement;cellular macromolecule metabolic process;cellular metabolic process;cellular process;cellular response to chemical stimulus;cellular response to fibroblast growth factor stimulus;cellular response to growth factor stimulus;cellular response to organic substance;cellular response to stimulus;developmental process;early endosome to late endosome transport;endoderm development;endosome transport;enzyme linked receptor protein signaling pathway;epidermal growth factor receptor signaling pathway;establishment of localization;establishment of localization in cell;fibroblast growth factor receptor signaling pathway;formation of primary germ layer;Golgi to endosome transport;Golgi vesicle transport;intracellular transport;macromolecule catabolic process;macromolecule metabolic process;metabolic process;microtubule-based movement;microtubule-based process;post-Golgi vesicle-mediated transport;receptor catabolic process;receptor metabolic process;regulation of biological process;regulation of cellular metabolic process;regulation of cellular process;regulation of macromolecule metabolic process;regulation of metabolic process;regulation of receptor recycling;regulation of signaling;response to chemical stimulus;response to endogenous stimulus;response to fibroblast growth factor stimulus;response to growth factor stimulus;response to organic substance;response to stimulus;signal transduction;tissue development;transmembrane receptor protein tyrosine kinase signaling pathway;transport;vesicle-mediated transport</t>
  </si>
  <si>
    <t>adenyl nucleotide binding;adenyl ribonucleotide binding;ATP binding;ATPase activity;binding;catalytic activity;hydrolase activity;hydrolase activity, acting on acid anhydrides;hydrolase activity, acting on acid anhydrides, in phosphorus-containing anhydrides;lipid binding;microtubule motor activity;motor activity;nucleoside-triphosphatase activity;nucleotide binding;phosphatidylinositol binding;phosphatidylinositol-3,4,5-trisphosphate binding;phosphatidylinositol-3,4-bisphosphate binding;phosphatidylinositol-3,5-bisphosphate binding;phosphatidylinositol-3-phosphate binding;phospholipid binding;plus-end-directed microtubule motor activity;purine nucleotide binding;purine ribonucleoside triphosphate binding;purine ribonucleotide binding;pyrophosphatase activity;ribonucleotide binding</t>
  </si>
  <si>
    <t>cell part;cytoplasmic part;cytoskeletal part;early endosome;early endosome membrane;endosomal part;endosome;endosome membrane;intracellular membrane-bounded organelle;intracellular organelle;intracellular organelle part;intracellular part;kinesin complex;macromolecular complex;membrane;membrane-bounded organelle;microtubule;microtubule associated complex;organelle;organelle membrane;organelle part;protein complex</t>
  </si>
  <si>
    <t>3D-structure;Alternativesplicing;ATP-binding;Coiledcoil;Completeproteome;Cytoplasm;Cytoskeleton;Endosome;Lipid-binding;Membrane;Microtubule;Motorprotein;Nucleotide-binding;Polymorphism;Referenceproteome;Transport;Ublconjugation</t>
  </si>
  <si>
    <t>Q96L93</t>
  </si>
  <si>
    <t>Q96L93 [17-32]</t>
  </si>
  <si>
    <t>Kinesin-like protein KIF16B OS=Homo sapiens OX=9606 GN=KIF16B PE=1 SV=2</t>
  </si>
  <si>
    <t>KIF16B</t>
  </si>
  <si>
    <t>Q96L93 2xAcetyl [K23;K]</t>
  </si>
  <si>
    <t>P84243 2xAcetyl [K19;K24];Q5TEC6 2xAcetyl [K19;K24];P68431 2xAcetyl [K19;K24];Q71DI3 2xAcetyl [K19;K24]</t>
  </si>
  <si>
    <t>P18124 [149-157]</t>
  </si>
  <si>
    <t>P18124 1xAcetyl [K156]</t>
  </si>
  <si>
    <t>Q03252 [117-125]</t>
  </si>
  <si>
    <t>Q03252 1xAcetyl [K123]</t>
  </si>
  <si>
    <t>O00567 [382-398]</t>
  </si>
  <si>
    <t>O00567 1xAcetyl [K396]</t>
  </si>
  <si>
    <t>cell junction;cell part;cytoplasmic part;intracellular membrane-bounded organelle;intracellular organelle;intracellular organelle part;intracellular part;macromolecular complex;membrane;membrane-bounded organelle;mitochondrial inner membrane;mitochondrial membrane;mitochondrial part;mitochondrial small ribosomal subunit;mitochondrion;nuclear part;nucleoplasm;organellar small ribosomal subunit;organelle;organelle inner membrane;organelle membrane;organelle part;ribonucleoprotein complex;small ribosomal subunit</t>
  </si>
  <si>
    <t>Q9Y676</t>
  </si>
  <si>
    <t>Q9Y676 [150-158]</t>
  </si>
  <si>
    <t>28S ribosomal protein S18b, mitochondrial OS=Homo sapiens OX=9606 GN=MRPS18B PE=1 SV=1</t>
  </si>
  <si>
    <t>MRPS18B</t>
  </si>
  <si>
    <t>Q9Y676 1xAcetyl [K156]</t>
  </si>
  <si>
    <t>Q9NQ55 [431-438]</t>
  </si>
  <si>
    <t>Q9NQ55 1xAcetyl [K435]</t>
  </si>
  <si>
    <t>ATP biosynthetic process;ATP metabolic process;ATP synthesis coupled proton transport;biosynthetic process;cation transport;cellular biosynthetic process;cellular metabolic process;cellular nitrogen compound biosynthetic process;cellular nitrogen compound metabolic process;cellular process;electron transport chain;energy coupled proton transport, down electrochemical gradient;establishment of localization;establishment of localization in cell;generation of precursor metabolites and energy;heterocycle biosynthetic process;heterocycle metabolic process;hydrogen transport;intracellular transport;ion transmembrane transport;ion transport;metabolic process;mitochondrial ATP synthesis coupled proton transport;mitochondrial transport;monovalent inorganic cation transport;nitrogen compound metabolic process;nucleobase-containing compound biosynthetic process;nucleobase-containing compound metabolic process;nucleobase-containing small molecule metabolic process;nucleoside phosphate metabolic process;nucleoside triphosphate biosynthetic process;nucleoside triphosphate metabolic process;nucleotide biosynthetic process;nucleotide metabolic process;oxidation-reduction process;oxidative phosphorylation;phosphate-containing compound metabolic process;phosphorus metabolic process;phosphorylation;primary metabolic process;proton transport;purine nucleoside triphosphate biosynthetic process;purine nucleoside triphosphate metabolic process;purine nucleotide biosynthetic process;purine nucleotide metabolic process;purine ribonucleoside triphosphate biosynthetic process;purine ribonucleoside triphosphate metabolic process;purine ribonucleotide biosynthetic process;purine ribonucleotide metabolic process;purine-containing compound biosynthetic process;purine-containing compound metabolic process;respiratory electron transport chain;ribonucleoside triphosphate biosynthetic process;ribonucleoside triphosphate metabolic process;ribonucleotide biosynthetic process;ribonucleotide metabolic process;small molecule metabolic process;transmembrane transport;transport</t>
  </si>
  <si>
    <t>cell part;cytoplasmic part;extracellular membrane-bounded organelle;extracellular organelle;extracellular region part;extracellular vesicular exosome;intracellular membrane-bounded organelle;intracellular organelle;intracellular organelle lumen;intracellular organelle part;intracellular part;macromolecular complex;membrane;membrane part;membrane-bounded organelle;membrane-bounded vesicle;membrane-enclosed lumen;mitochondrial inner membrane;mitochondrial matrix;mitochondrial membrane;mitochondrial membrane part;mitochondrial part;mitochondrial proton-transporting ATP synthase complex;mitochondrial proton-transporting ATP synthase complex, catalytic core F(1);mitochondrion;organelle;organelle inner membrane;organelle lumen;organelle membrane;organelle part;protein complex;proton-transporting ATP synthase complex;proton-transporting ATP synthase complex, catalytic core F(1);proton-transporting two-sector ATPase complex;proton-transporting two-sector ATPase complex, catalytic domain;vesicle</t>
  </si>
  <si>
    <t>Acetylation;Alternativesplicing;ATPsynthesis;CF(1);Completeproteome;Directproteinsequencing;Hydrogeniontransport;Iontransport;Membrane;Mitochondrion;Mitochondrioninnermembrane;Referenceproteome;Transitpeptide;Transport</t>
  </si>
  <si>
    <t>P36542</t>
  </si>
  <si>
    <t>P36542 [144-158]</t>
  </si>
  <si>
    <t>ATP synthase subunit gamma, mitochondrial OS=Homo sapiens OX=9606 GN=ATP5F1C PE=1 SV=1</t>
  </si>
  <si>
    <t>ATP5F1C</t>
  </si>
  <si>
    <t>P36542 1xAcetyl [K154]</t>
  </si>
  <si>
    <t>cell part;cytoplasm;cytoplasmic part;Golgi apparatus;intracellular membrane-bounded organelle;intracellular organelle;intracellular organelle part;intracellular part;macromolecular complex;membrane-bounded organelle;nuclear part;nucleoplasm;nucleus;organelle;organelle part;ribonucleoprotein complex</t>
  </si>
  <si>
    <t>3D-structure;Acetylation;Alternativesplicing;Completeproteome;Dwarfism;Mentalretardation;Nucleus;Phosphoprotein;Referenceproteome;RNA-binding</t>
  </si>
  <si>
    <t>Q4G0J3 [440-458]</t>
  </si>
  <si>
    <t>LARP7</t>
  </si>
  <si>
    <t>Q4G0J3 1xAcetyl [K443]</t>
  </si>
  <si>
    <t>Q9UNL4 [134-142]</t>
  </si>
  <si>
    <t>Q9UNL4 3xAcetyl [K136;K138;K139]</t>
  </si>
  <si>
    <t>10-formyltetrahydrofolate biosynthetic process;10-formyltetrahydrofolate metabolic process;amine biosynthetic process;amine metabolic process;anatomical structure development;anatomical structure formation involved in morphogenesis;aromatic compound biosynthetic process;aspartate family amino acid biosynthetic process;aspartate family amino acid metabolic process;biosynthetic process;carboxylic acid biosynthetic process;carboxylic acid metabolic process;cellular amine metabolic process;cellular amino acid biosynthetic process;cellular amino acid metabolic process;cellular aromatic compound metabolic process;cellular biosynthetic process;cellular ketone metabolic process;cellular metabolic process;cellular modified amino acid metabolic process;cellular nitrogen compound biosynthetic process;cellular nitrogen compound metabolic process;cellular process;coenzyme biosynthetic process;coenzyme metabolic process;cofactor biosynthetic process;cofactor metabolic process;developmental process;folic acid metabolic process;folic acid-containing compound biosynthetic process;folic acid-containing compound metabolic process;heart development;heterocycle biosynthetic process;heterocycle metabolic process;histidine biosynthetic process;histidine family amino acid biosynthetic process;histidine family amino acid metabolic process;histidine metabolic process;metabolic process;methionine biosynthetic process;methionine metabolic process;neural tube closure;nitrogen compound metabolic process;nucleobase-containing compound biosynthetic process;nucleobase-containing compound metabolic process;nucleobase-containing small molecule metabolic process;nucleoside phosphate metabolic process;nucleotide biosynthetic process;nucleotide metabolic process;one-carbon metabolic process;organ development;organic acid biosynthetic process;organic acid metabolic process;oxoacid metabolic process;primary metabolic process;pteridine-containing compound biosynthetic process;pteridine-containing compound metabolic process;purine nucleotide biosynthetic process;purine nucleotide metabolic process;purine-containing compound biosynthetic process;purine-containing compound metabolic process;serine family amino acid biosynthetic process;serine family amino acid metabolic process;small molecule biosynthetic process;small molecule metabolic process;somite development;sulfur amino acid biosynthetic process;sulfur amino acid metabolic process;sulfur compound biosynthetic process;sulfur compound metabolic process;tetrahydrofolate biosynthetic process;tetrahydrofolate interconversion;tetrahydrofolate metabolic process;tube closure;tube formation;vitamin metabolic process;water-soluble vitamin metabolic process</t>
  </si>
  <si>
    <t>adenyl nucleotide binding;adenyl ribonucleotide binding;ATP binding;binding;catalytic activity;cyclohydrolase activity;formate-tetrahydrofolate ligase activity;hydrolase activity;hydrolase activity, acting on carbon-nitrogen (but not peptide) bonds;hydrolase activity, acting on carbon-nitrogen (but not peptide) bonds, in cyclic amidines;ligase activity;ligase activity, forming carbon-nitrogen bonds;methenyltetrahydrofolate cyclohydrolase activity;methylenetetrahydrofolate dehydrogenase (NAD+) activity;methylenetetrahydrofolate dehydrogenase (NADP+) activity;methylenetetrahydrofolate dehydrogenase [NAD(P)+] activity;nucleotide binding;oxidoreductase activity;oxidoreductase activity, acting on the CH-NH group of donors;oxidoreductase activity, acting on the CH-NH group of donors, NAD or NADP as acceptor;purine nucleotide binding;purine ribonucleoside triphosphate binding;purine ribonucleotide binding;ribonucleotide binding</t>
  </si>
  <si>
    <t>cell part;cytoplasmic part;cytosol;extracellular membrane-bounded organelle;extracellular organelle;extracellular region part;extracellular vesicular exosome;intracellular membrane-bounded organelle;intracellular organelle;intracellular part;membrane;membrane-bounded organelle;membrane-bounded vesicle;mitochondrion;organelle;vesicle</t>
  </si>
  <si>
    <t>3D-structure;Acetylation;Amino-acidbiosynthesis;ATP-binding;Completeproteome;Cytoplasm;Directproteinsequencing;Diseasemutation;Histidinebiosynthesis;Hydrolase;Ligase;Methioninebiosynthesis;Multifunctionalenzyme;NADP;Nucleotide-binding;One-carbonmetabolism;Oxidoreductase;Phosphoprotein;Polymorphism;Purinebiosynthesis;Referenceproteome</t>
  </si>
  <si>
    <t>P11586</t>
  </si>
  <si>
    <t>P11586 [47-58]</t>
  </si>
  <si>
    <t>C-1-tetrahydrofolate synthase, cytoplasmic OS=Homo sapiens OX=9606 GN=MTHFD1 PE=1 SV=4</t>
  </si>
  <si>
    <t>MTHFD1</t>
  </si>
  <si>
    <t>P11586 1xAcetyl [K56]</t>
  </si>
  <si>
    <t>biological regulation;cellular macromolecule metabolic process;cellular metabolic process;cellular nitrogen compound metabolic process;cellular process;cellular response to stimulus;cellular response to stress;establishment of localization;establishment of localization in cell;establishment of RNA localization;intracellular transport;macromolecule metabolic process;metabolic process;mRNA export from nucleus;mRNA metabolic process;mRNA processing;mRNA transport;nitrogen compound metabolic process;nuclear export;nuclear mRNA splicing, via spliceosome;nuclear transport;nucleic acid metabolic process;nucleic acid transport;nucleobase-containing compound metabolic process;nucleobase-containing compound transport;nucleocytoplasmic transport;primary metabolic process;regulation of biological process;regulation of gene expression;regulation of macromolecule metabolic process;regulation of metabolic process;response to DNA damage stimulus;response to stimulus;response to stress;RNA export from nucleus;RNA metabolic process;RNA processing;RNA secondary structure unwinding;RNA splicing;RNA splicing, via transesterification reactions;RNA splicing, via transesterification reactions with bulged adenosine as nucleophile;RNA transport;transport</t>
  </si>
  <si>
    <t>cell part;cytoplasm;intracellular membrane-bounded organelle;intracellular non-membrane-bounded organelle;intracellular organelle;intracellular organelle part;intracellular part;macromolecular complex;membrane;membrane-bounded organelle;non-membrane-bounded organelle;nuclear part;nucleolus;nucleus;organelle;organelle part;ribonucleoprotein complex;spliceosomal complex</t>
  </si>
  <si>
    <t>Acetylation;Alternativesplicing;ATP-binding;Completeproteome;Cytoplasm;Helicase;Hydrolase;mRNAprocessing;mRNAsplicing;Nucleotide-binding;Nucleus;Phosphoprotein;Polymorphism;Referenceproteome;RNA-binding</t>
  </si>
  <si>
    <t>O00148</t>
  </si>
  <si>
    <t>O00148 [48-57];Q13838 [49-58]</t>
  </si>
  <si>
    <t>ATP-dependent RNA helicase DDX39A OS=Homo sapiens OX=9606 GN=DDX39A PE=1 SV=2;Spliceosome RNA helicase DDX39B OS=Homo sapiens OX=9606 GN=DDX39B PE=1 SV=1</t>
  </si>
  <si>
    <t>O00148 1xAcetyl [K52];Q13838 1xAcetyl [K53]</t>
  </si>
  <si>
    <t>Q9NR30 [98-105]</t>
  </si>
  <si>
    <t>Q9NR30 1xAcetyl [K105]</t>
  </si>
  <si>
    <t>P16402 [87-98];P10412 [86-97];P16403 [86-97]</t>
  </si>
  <si>
    <t>P16402 1xAcetyl [K91];P10412 1xAcetyl [K90];P16403 1xAcetyl [K90]</t>
  </si>
  <si>
    <t>P06748 [25-45]</t>
  </si>
  <si>
    <t>P06748 1xAcetyl [K32]</t>
  </si>
  <si>
    <t>O76021 1xAcetyl [K33]</t>
  </si>
  <si>
    <t>Q13263 [255-262]</t>
  </si>
  <si>
    <t>Q13263 1xAcetyl [K261]</t>
  </si>
  <si>
    <t>biosynthetic process;lipid biosynthetic process;lipid metabolic process;metabolic process;primary metabolic process;steroid biosynthetic process;steroid metabolic process</t>
  </si>
  <si>
    <t>3-beta-hydroxy-delta5-steroid dehydrogenase activity;catalytic activity;oxidoreductase activity;oxidoreductase activity, acting on CH-OH group of donors;oxidoreductase activity, acting on the CH-OH group of donors, NAD or NADP as acceptor;steroid dehydrogenase activity;steroid dehydrogenase activity, acting on the CH-OH group of donors, NAD or NADP as acceptor</t>
  </si>
  <si>
    <t>Completeproteome;NAD;Oxidoreductase;Referenceproteome</t>
  </si>
  <si>
    <t>A6NKP2</t>
  </si>
  <si>
    <t>A6NKP2 [24-33]</t>
  </si>
  <si>
    <t>Putative short-chain dehydrogenase/reductase family 42E member 2 OS=Homo sapiens OX=9606 GN=SDR42E2 PE=3 SV=3</t>
  </si>
  <si>
    <t>SDR42E2</t>
  </si>
  <si>
    <t>A6NKP2 1xAcetyl [K30]</t>
  </si>
  <si>
    <t>anatomical structure development;developmental process;heart development;macromolecule metabolic process;membrane protein ectodomain proteolysis;membrane protein proteolysis;metabolic process;organ development;primary metabolic process;protein metabolic process;proteolysis</t>
  </si>
  <si>
    <t>binding;catalytic activity;cation binding;endopeptidase activity;hydrolase activity;ion binding;metal ion binding;metalloendopeptidase activity;metallopeptidase activity;peptidase activity;peptidase activity, acting on L-amino acid peptides;transition metal ion binding;zinc ion binding</t>
  </si>
  <si>
    <t>cell part;integral to membrane;intrinsic to membrane;membrane part</t>
  </si>
  <si>
    <t>Alternativesplicing;Completeproteome;Disulfidebond;EGF-likedomain;Glycoprotein;Hydrolase;Membrane;Metal-binding;Metalloprotease;Polymorphism;Protease;Referenceproteome;SH3-binding;Signal;Transmembrane;Transmembranehelix;Zinc;Zymogen</t>
  </si>
  <si>
    <t>Q9H013</t>
  </si>
  <si>
    <t>Q9H013 [767-774]</t>
  </si>
  <si>
    <t>Disintegrin and metalloproteinase domain-containing protein 19 OS=Homo sapiens OX=9606 GN=ADAM19 PE=1 SV=3</t>
  </si>
  <si>
    <t>ADAM19</t>
  </si>
  <si>
    <t>Q9H013 1xAcetyl [K773]</t>
  </si>
  <si>
    <t>biological regulation;cellular component organization;cellular component organization at cellular level;cellular component organization or biogenesis;cellular component organization or biogenesis at cellular level;cellular membrane fusion;cellular membrane organization;cellular process;inner mitochondrial membrane organization;membrane fusion;membrane organization;mitochondrial fusion;mitochondrial membrane organization;mitochondrion organization;negative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DNA-dependent;organelle fusion;organelle organization;regulation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t>
  </si>
  <si>
    <t>binding;enzyme binding;phosphatase binding;protein binding;protein complex scaffold;structural molecule activity</t>
  </si>
  <si>
    <t>cell part;cytoplasm;cytoplasmic part;extracellular membrane-bounded organelle;extracellular organelle;extracellular region part;extracellular vesicular exosome;intracellular membrane-bounded organelle;intracellular organelle;intracellular organelle part;intracellular part;membrane;membrane-bounded organelle;membrane-bounded vesicle;mitochondrial inner membrane;mitochondrial membrane;mitochondrial part;mitochondrion;nucleus;organelle;organelle inner membrane;organelle membrane;organelle part;vesicle</t>
  </si>
  <si>
    <t>Acetylation;Completeproteome;Cytoplasm;Lipoprotein;Membrane;Mitochondrion;Mitochondrioninnermembrane;Myristate;Nucleus;Phosphoprotein;Referenceproteome;Repressor;Transcription;Transcriptionregulation</t>
  </si>
  <si>
    <t>Q9NX63 [77-84]</t>
  </si>
  <si>
    <t>CHCHD3</t>
  </si>
  <si>
    <t>Q9NX63 1xAcetyl [K83]</t>
  </si>
  <si>
    <t>Q9Y3A2 [136-144]</t>
  </si>
  <si>
    <t>Q9Y3A2 1xAcetyl [K143]</t>
  </si>
  <si>
    <t>Q14103 [224-237]</t>
  </si>
  <si>
    <t>Q9Y2D9 [181-190]</t>
  </si>
  <si>
    <t>Q9Y2D9 1xAcetyl [K184]</t>
  </si>
  <si>
    <t>5S rRNA binding;binding;nucleic acid binding;RNA binding;rRNA binding;structural constituent of ribosome;structural molecule activity</t>
  </si>
  <si>
    <t>3D-structure;Acetylation;Completeproteome;Cytoplasm;Diamond-Blackfananemia;Directproteinsequencing;Diseasemutation;Nucleus;Phosphoprotein;Polymorphism;Referenceproteome;Ribonucleoprotein;Ribosomalprotein;RNA-binding;rRNA-binding</t>
  </si>
  <si>
    <t>P46777</t>
  </si>
  <si>
    <t>P46777 [36-43]</t>
  </si>
  <si>
    <t>60S ribosomal protein L5 OS=Homo sapiens OX=9606 GN=RPL5 PE=1 SV=3</t>
  </si>
  <si>
    <t>RPL5</t>
  </si>
  <si>
    <t>P46777 1xAcetyl [K41]</t>
  </si>
  <si>
    <t>biological regulation;biosynthetic process;cell communication;cell-cell signaling;cellular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process;cytokine production;DNA conformation change;DNA metabolic process;DNA packaging;interleukin-6 production;macromolecule biosynthetic process;macromolecule metabolic process;metabolic process;multicellular organismal process;negative regulation of acute inflammatory response;negative regulation of biological process;negative regulation of cell communication;negative regulation of cellular process;negative regulation of defense response;negative regulation of I-kappaB kinase/NF-kappaB cascade;negative regulation of inflammatory response;negative regulation of intracellular protein kinase cascade;negative regulation of MAPKKK cascade;negative regulation of response to external stimulus;negative regulation of response to stimulus;negative regulation of signal transduction;negative regulation of signaling;nitrogen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DNA-dependent;primary metabolic process;regulation of acute inflammatory response;regulation of biological process;regulation of biosynthetic process;regulation of cell communication;regulation of cellular biosynthetic process;regulation of cellular macromolecule biosynthetic process;regulation of cellular metabolic process;regulation of cellular process;regulation of defense response;regulation of gene expression;regulation of I-kappaB kinase/NF-kappaB cascade;regulation of inflammatory response;regulation of intracellular protein kinase cascade;regulation of macromolecule biosynthetic process;regulation of macromolecule metabolic process;regulation of MAPKKK cascade;regulation of metabolic process;regulation of nitrogen compound metabolic process;regulation of nucleobase-containing compound metabolic process;regulation of primary metabolic process;regulation of response to external stimulus;regulation of response to stimulus;regulation of response to stress;regulation of RNA metabolic process;regulation of signal transduction;regulation of signaling;regulation of transcription from RNA polymerase II promoter;regulation of transcription, DNA-dependent;RNA biosynthetic process;RNA metabolic process;signaling;transcription from RNA polymerase II promoter;transcription, DNA-dependent</t>
  </si>
  <si>
    <t>binding;catalytic activity;cation binding;chromatin binding;DNA binding;histone methyltransferase activity;histone methyltransferase activity (H3-K4 specific);histone-lysine N-methyltransferase activity;ion binding;lysine N-methyltransferase activity;metal ion binding;methyltransferase activity;N-methyltransferase activity;nucleic acid binding;protein methyltransferase activity;protein-lysine N-methyltransferase activity;S-adenosylmethionine-dependent methyltransferase activity;transferase activity;transferase activity, transferring one-carbon groups;transition metal ion binding;zinc ion binding</t>
  </si>
  <si>
    <t>cell junction;cell part;cell-cell junction;chromosome;cytoplasm;cytoplasmic part;extracellular membrane-bounded organelle;extracellular organelle;extracellular region part;extracellular vesicular exosome;Golgi apparatus;intracellular membrane-bounded organelle;intracellular non-membrane-bounded organelle;intracellular organelle;intracellular organelle part;intracellular part;membrane-bounded organelle;membrane-bounded vesicle;non-membrane-bounded organelle;nuclear part;nucleoplasm;nucleus;occluding junction;organelle;organelle part;tight junction;vesicle</t>
  </si>
  <si>
    <t>Lysine degradation;Tight junction</t>
  </si>
  <si>
    <t>3D-structure;Acetylation;Activator;Alternativesplicing;Bromodomain;Celljunction;Chromatinregulator;Chromosome;Completeproteome;Isopeptidebond;Metal-binding;Methyltransferase;Nucleus;Phosphoprotein;Polymorphism;Referenceproteome;Repeat;S-adenosyl-L-methionine;Tightjunction;Transcription;Transcriptionregulation;Transferase;Ublconjugation;Zinc;Zinc-finger</t>
  </si>
  <si>
    <t>Q9NR48</t>
  </si>
  <si>
    <t>Q9NR48 [1348-1357]</t>
  </si>
  <si>
    <t>Histone-lysine N-methyltransferase ASH1L OS=Homo sapiens OX=9606 GN=ASH1L PE=1 SV=2</t>
  </si>
  <si>
    <t>ASH1L</t>
  </si>
  <si>
    <t>Q9NR48 2xAcetyl [K1348;K1349]</t>
  </si>
  <si>
    <t>P45973 [33-42]</t>
  </si>
  <si>
    <t>Q92613 [370-381]</t>
  </si>
  <si>
    <t>Q92613 1xAcetyl [K371]</t>
  </si>
  <si>
    <t>O75947 1xAcetyl [K63]</t>
  </si>
  <si>
    <t>P14866 [273-303]</t>
  </si>
  <si>
    <t>P14866 1xAcetyl [K277]</t>
  </si>
  <si>
    <t>Q8N1F7 [104-118]</t>
  </si>
  <si>
    <t>Q8N1F7 1xAcetyl [K106]</t>
  </si>
  <si>
    <t>Q9UQE7 [419-429]</t>
  </si>
  <si>
    <t>Q9UQE7 1xAcetyl [K427]</t>
  </si>
  <si>
    <t>biological regulation;biosynthetic process;carbohydrate metabolic process;carbohydrate transport;cell cycle;cell cycle process;cell surface receptor linked signaling pathway;cellular biosynthetic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membrane organization;cellular metabolic process;cellular nitrogen compound metabolic process;cellular process;cellular process involved in reproduction;cellular protein complex assembly;cellular protein metabolic process;cellular response to chemical stimulus;cellular response to cytokine stimulus;cellular response to heat;cellular response to organic substance;cellular response to stimulus;cellular response to stress;cytokine-mediated signaling pathway;establishment of localization;establishment of localization in cell;establishment of protein localization;establishment of RNA localization;gene expression;glucose transport;hexose transport;intracellular signal transduction;intracellular transport;macromolecular complex assembly;macromolecular complex subunit organization;macromolecule metabolic process;macromolecule modification;membrane disassembly;membrane organization;metabolic process;mitotic cell cycle;mitotic nuclear envelope disassembly;monosaccharide transport;mRNA export from nucleus;mRNA transport;nitrogen compound metabolic process;nuclear envelope disassembly;nuclear envelope organization;nuclear export;nuclear pore complex assembly;nuclear pore organization;nuclear transport;nucleic acid metabolic process;nucleic acid transport;nucleobase-containing compound metabolic process;nucleobase-containing compound transport;nucleocytoplasmic transport;nucleus organization;organelle organization;organic substance transport;pore complex assembly;post-translational protein modification;primary metabolic process;protein complex assembly;protein complex subunit organization;protein metabolic process;protein modification by small protein conjugation;protein modification by small protein conjugation or removal;protein modification process;protein sumoylation;protein transport;regulation of biological process;regulation of cellular process;regulation of glucose transport;regulation of localization;regulation of transport;reproductive process;response to abiotic stimulus;response to chemical stimulus;response to cytokine stimulus;response to heat;response to organic substance;response to stimulus;response to stress;response to temperature stimulus;RNA biosynthetic process;RNA export from nucleus;RNA metabolic process;RNA transport;signal transduction;small GTPase mediated signal transduction;small molecule metabolic process;transmembrane transport;transport;viral infectious cycle;viral reproduction;viral reproductive process;viral transcription</t>
  </si>
  <si>
    <t>nucleocytoplasmic transporter activity;structural constituent of nuclear pore;structural molecule activity;transporter activity</t>
  </si>
  <si>
    <t>cell part;centrosome;chromosomal part;condensed chromosome kinetochore;cytoplasmic part;cytoskeletal part;cytosol;envelope;intracellular non-membrane-bounded organelle;intracellular organelle;intracellular organelle part;intracellular part;kinetochore;macromolecular complex;membrane;membrane part;microtubule organizing center;non-membrane-bounded organelle;nuclear envelope;nuclear membrane;nuclear part;nuclear periphery;nuclear pore;nucleoplasm;Nup107-160 complex;organelle;organelle envelope;organelle membrane;organelle part;pore complex;protein complex</t>
  </si>
  <si>
    <t>3D-structure;Acetylation;Alternativesplicing;Centromere;Chromosome;Completeproteome;Kinetochore;Membrane;mRNAtransport;Nuclearporecomplex;Nucleus;Phosphoprotein;Proteintransport;Referenceproteome;Translocation;Transport</t>
  </si>
  <si>
    <t>P57740</t>
  </si>
  <si>
    <t>P57740 [73-88]</t>
  </si>
  <si>
    <t>Nuclear pore complex protein Nup107 OS=Homo sapiens OX=9606 GN=NUP107 PE=1 SV=1</t>
  </si>
  <si>
    <t>NUP107</t>
  </si>
  <si>
    <t>P57740 1xAcetyl [K85]</t>
  </si>
  <si>
    <t>biological regulation;cell surface receptor linked signaling pathway;cellular process;cellular response to chemical stimulus;cellular response to endogenous stimulus;cellular response to epidermal growth factor stimulus;cellular response to growth factor stimulus;cellular response to organic substance;cellular response to stimulus;enzyme linked receptor protein signaling pathway;epidermal growth factor receptor signaling pathway;positive regulation of biological process;positive regulation of cell communication;positive regulation of cell division;positive regulation of cell proliferation;positive regulation of cellular process;positive regulation of ERK1 and ERK2 cascade;positive regulation of intracellular protein kinase cascade;positive regulation of MAPKKK cascade;positive regulation of response to stimulus;positive regulation of signal transduction;positive regulation of signaling;regulation of biological process;regulation of cell communication;regulation of cell division;regulation of cell proliferation;regulation of cellular process;regulation of ERK1 and ERK2 cascade;regulation of intracellular protein kinase cascade;regulation of MAPKKK cascade;regulation of response to stimulus;regulation of signal transduction;regulation of signaling;response to chemical stimulus;response to endogenous stimulus;response to epidermal growth factor stimulus;response to growth factor stimulus;response to organic substance;response to stimulus;signal transduction;transmembrane receptor protein tyrosine kinase signaling pathway</t>
  </si>
  <si>
    <t>binding;proline-rich region binding;protein binding</t>
  </si>
  <si>
    <t>cell part;membrane;plasma membrane</t>
  </si>
  <si>
    <t>3D-structure;Alternativesplicing;Completeproteome;Mitogen;Phosphoprotein;Polymorphism;Referenceproteome</t>
  </si>
  <si>
    <t>Q9H706</t>
  </si>
  <si>
    <t>Q9H706 [857-864]</t>
  </si>
  <si>
    <t>GRB2-associated and regulator of MAPK protein 1 OS=Homo sapiens OX=9606 GN=GAREM1 PE=1 SV=2</t>
  </si>
  <si>
    <t>GAREM1</t>
  </si>
  <si>
    <t>Q9H706 1xAcetyl [K863]</t>
  </si>
  <si>
    <t>P43243 [543-555]</t>
  </si>
  <si>
    <t>P43243 1xAcetyl [K554]</t>
  </si>
  <si>
    <t>Q15233 [100-109]</t>
  </si>
  <si>
    <t>Q15233 1xAcetyl [K107]</t>
  </si>
  <si>
    <t>P08708 [68-78]</t>
  </si>
  <si>
    <t>P08708 1xAcetyl [K72]</t>
  </si>
  <si>
    <t>Q8ND82 [274-289]</t>
  </si>
  <si>
    <t>Q8ND82 1xAcetyl [K282]</t>
  </si>
  <si>
    <t>P20700 [262-276]</t>
  </si>
  <si>
    <t>P51991 [127-134];Q32P51 [106-113];P09651 [106-113]</t>
  </si>
  <si>
    <t>Heterogeneous nuclear ribonucleoprotein A3 OS=Homo sapiens OX=9606 GN=HNRNPA3 PE=1 SV=2;Heterogeneous nuclear ribonucleoprotein A1-like 2 OS=Homo sapiens OX=9606 GN=HNRNPA1L2 PE=2 SV=2;Heterogeneous nuclear ribonucleoprotein A1 OS=Homo sapiens OX=9606 GN=HNRNPA1 PE=1 SV=5</t>
  </si>
  <si>
    <t>P51991 1xAcetyl [K127];Q32P51 1xAcetyl [K106];P09651 1xAcetyl [K106]</t>
  </si>
  <si>
    <t>P26599 [135-146]</t>
  </si>
  <si>
    <t>P26599 1xAcetyl [K137]</t>
  </si>
  <si>
    <t>P09874 [499-506]</t>
  </si>
  <si>
    <t>P09874 1xAcetyl [K505]</t>
  </si>
  <si>
    <t>Allergen;Alternativesplicing;Completeproteome;Phosphoprotein;Referenceproteome;Williams-Beurensyndrome</t>
  </si>
  <si>
    <t>BCL7B</t>
  </si>
  <si>
    <t>Q9BQE9 1xAcetyl [K186]</t>
  </si>
  <si>
    <t>P54886 [73-84]</t>
  </si>
  <si>
    <t>P54886 1xAcetyl [K76]</t>
  </si>
  <si>
    <t>O95232 [225-233]</t>
  </si>
  <si>
    <t>O95232 1xAcetyl [K231]</t>
  </si>
  <si>
    <t>Q7L7L0 [101-128]</t>
  </si>
  <si>
    <t>Q7L7L0 3xAcetyl [K119;K120;K126]</t>
  </si>
  <si>
    <t>Q08170 [94-101]</t>
  </si>
  <si>
    <t>Q08170 1xAcetyl [K95]</t>
  </si>
  <si>
    <t>catalytic activity;methyltransferase activity;RNA methyltransferase activity;transferase activity;transferase activity, transferring one-carbon groups</t>
  </si>
  <si>
    <t>Completeproteome;Methyltransferase;Mitochondrion;Polymorphism;Referenceproteome;rRNAprocessing;S-adenosyl-L-methionine;Transferase;Transitpeptide</t>
  </si>
  <si>
    <t>Q9HC36</t>
  </si>
  <si>
    <t>Q9HC36 [162-169]</t>
  </si>
  <si>
    <t>rRNA methyltransferase 3, mitochondrial OS=Homo sapiens OX=9606 GN=MRM3 PE=1 SV=2</t>
  </si>
  <si>
    <t>MRM3</t>
  </si>
  <si>
    <t>Q9HC36 1xAcetyl [K167]</t>
  </si>
  <si>
    <t>cell part;cytoplasm;intracellular membrane-bounded organelle;intracellular non-membrane-bounded organelle;intracellular organelle;intracellular organelle part;intracellular part;membrane;membrane-bounded organelle;non-membrane-bounded organelle;nuclear membrane;nuclear part;nucleolus;nucleoplasm;nucleus;organelle;organelle membrane;organelle part</t>
  </si>
  <si>
    <t>Completeproteome;Cytoplasm;Nucleus;Referenceproteome;Ribosomebiogenesis</t>
  </si>
  <si>
    <t>Q9UKD2</t>
  </si>
  <si>
    <t>Q9UKD2 [155-164]</t>
  </si>
  <si>
    <t>mRNA turnover protein 4 homolog OS=Homo sapiens OX=9606 GN=MRTO4 PE=1 SV=2</t>
  </si>
  <si>
    <t>MRTO4</t>
  </si>
  <si>
    <t>Q9UKD2 1xAcetyl [K163]</t>
  </si>
  <si>
    <t>O00541 [72-83]</t>
  </si>
  <si>
    <t>O00541 1xAcetyl [K81]</t>
  </si>
  <si>
    <t>anatomical structure development;cellular macromolecule metabolic process;cellular metabolic process;cellular nitrogen compound metabolic process;cellular process;chordate embryonic development;developmental process;embryo development;embryo development ending in birth or egg hatching;in utero embryonic development;macromolecule metabolic process;metabolic process;ncRNA metabolic process;ncRNA processing;nitrogen compound metabolic process;nucleic acid metabolic process;nucleobase-containing compound metabolic process;organ development;placenta development;primary metabolic process;RNA metabolic process;RNA processing;RNA splicing;RNA splicing, via endonucleolytic cleavage and ligation;tRNA metabolic process;tRNA processing;tRNA splicing, via endonucleolytic cleavage and ligation</t>
  </si>
  <si>
    <t>adenyl nucleotide binding;adenyl ribonucleotide binding;ATP binding;binding;catalytic activity;cation binding;cytoskeletal protein binding;ion binding;ligase activity;ligase activity, forming phosphoric ester bonds;metal ion binding;nucleotide binding;protein binding;purine nucleotide binding;purine ribonucleoside triphosphate binding;purine ribonucleotide binding;ribonucleotide binding;RNA ligase (ATP) activity;RNA ligase activity;vinculin binding</t>
  </si>
  <si>
    <t>cell part;cytoplasm;cytoplasmic part;endoplasmic reticulum membrane;endoplasmic reticulum part;envelope;intracellular membrane-bounded organelle;intracellular organelle;intracellular organelle part;intracellular part;macromolecular complex;membrane;membrane part;membrane-bounded organelle;nuclear envelope;nuclear part;nucleus;organelle;organelle envelope;organelle membrane;organelle part;protein complex;tRNA-splicing ligase complex</t>
  </si>
  <si>
    <t>ATP-binding;Completeproteome;Cytoplasm;Directproteinsequencing;Ligase;Manganese;Metal-binding;Nucleotide-binding;Nucleus;Polymorphism;Referenceproteome;tRNAprocessing</t>
  </si>
  <si>
    <t>RTCB</t>
  </si>
  <si>
    <t>Q9Y3I0 1xAcetyl [K496]</t>
  </si>
  <si>
    <t>cell differentiation;cellular developmental process;cellular macromolecule metabolic process;cellular metabolic process;cellular nitrogen compound metabolic process;cellular process;developmental process;epithelial cell differentiation;macromolecule metabolic process;metabolic process;mRNA metabolic process;mRNA processing;nitrogen compound metabolic process;nuclear mRNA splicing, via spliceosome;nucleic acid metabolic process;nucleobase-containing compound metabolic process;primary metabolic process;RNA metabolic process;RNA processing;RNA splicing;RNA splicing, via transesterification reactions;RNA splicing, via transesterification reactions with bulged adenosine as nucleophile</t>
  </si>
  <si>
    <t>Acetylation;Alternativesplicing;Completeproteome;Directproteinsequencing;Methylation;mRNAprocessing;Nucleus;Phosphoprotein;Polymorphism;Referenceproteome;Repeat;Ribonucleoprotein;RNA-binding</t>
  </si>
  <si>
    <t>P31942</t>
  </si>
  <si>
    <t>P31942 [68-78]</t>
  </si>
  <si>
    <t>Heterogeneous nuclear ribonucleoprotein H3 OS=Homo sapiens OX=9606 GN=HNRNPH3 PE=1 SV=2</t>
  </si>
  <si>
    <t>HNRNPH3</t>
  </si>
  <si>
    <t>P31942 1xAcetyl [K76]</t>
  </si>
  <si>
    <t>P12270 [1544-1552]</t>
  </si>
  <si>
    <t>P12270 1xAcetyl [K1549]</t>
  </si>
  <si>
    <t>Q13435 1xAcetyl [K543]</t>
  </si>
  <si>
    <t>Q92979 [60-68]</t>
  </si>
  <si>
    <t>Q92979 1xAcetyl [K68]</t>
  </si>
  <si>
    <t>P36578 [21-45]</t>
  </si>
  <si>
    <t>P36578 1xAcetyl [K29]</t>
  </si>
  <si>
    <t>P40939 [635-645]</t>
  </si>
  <si>
    <t>P40939 1xAcetyl [K644]</t>
  </si>
  <si>
    <t>Q00839 [13-21]</t>
  </si>
  <si>
    <t>Q00839 1xAcetyl [K17]</t>
  </si>
  <si>
    <t>Acetylation;Alternativesplicing;Completeproteome;Cytoplasm;Directproteinsequencing;Nucleus;Referenceproteome;Repeat;WDrepeat</t>
  </si>
  <si>
    <t>Q2TAY7</t>
  </si>
  <si>
    <t>Q2TAY7 [380-388]</t>
  </si>
  <si>
    <t>WD40 repeat-containing protein SMU1 OS=Homo sapiens OX=9606 GN=SMU1 PE=1 SV=2</t>
  </si>
  <si>
    <t>SMU1</t>
  </si>
  <si>
    <t>Q2TAY7 1xAcetyl [K388]</t>
  </si>
  <si>
    <t>O43143 [749-760]</t>
  </si>
  <si>
    <t>O43143 1xAcetyl [K754]</t>
  </si>
  <si>
    <t>biological regulation;positive regulation of biological process;positive regulation of biosynthetic process;positive regulation of cellular biosynthetic process;positive regulation of cellular component organization;positive regulation of cellular metabolic process;positive regulation of cellular process;positive regulation of cellular protein metabolic process;positive regulation of gene expression;positive regulation of histone acetylation;positive regulation of histone H3-K4 methylation;positive regulation of histone H4 acetylation;positive regulation of histone H4-K16 acetylation;positive regulation of histone methylation;positive regulation of histone modification;positive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organelle organization;positive regulation of peptidyl-lysine acetylation;positive regulation of protein metabolic process;positive regulation of protein modification process;positive regulation of RNA metabolic process;positive regulation of transcription from RNA polymerase II promoter;positive regulation of transcription, DNA-dependent;regulation of biological process;regulation of biosynthetic process;regulation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gene expression;regulation of histone acetylation;regulation of histone H3-K4 methylation;regulation of histone H4 acetylation;regulation of histone H4-K16 acetylation;regulation of histone methylation;regulation of histone modification;regulation of macromolecule biosynthetic process;regulation of macromolecule metabolic process;regulation of metabolic process;regulation of nitrogen compound metabolic process;regulation of nucleobase-containing compound metabolic process;regulation of organelle organization;regulation of peptidyl-lysine acetylation;regulation of primary metabolic process;regulation of protein metabolic process;regulation of protein modification process;regulation of RNA metabolic process;regulation of transcription from RNA polymerase II promoter;regulation of transcription, DNA-dependent</t>
  </si>
  <si>
    <t>Alternativesplicing;Chromosomalrearrangement;Completeproteome;Mentalretardation;Phosphoprotein;Polymorphism;Referenceproteome</t>
  </si>
  <si>
    <t>Q8WXX7</t>
  </si>
  <si>
    <t>Q8WXX7 [913-927]</t>
  </si>
  <si>
    <t>Autism susceptibility gene 2 protein OS=Homo sapiens OX=9606 GN=AUTS2 PE=1 SV=1</t>
  </si>
  <si>
    <t>AUTS2</t>
  </si>
  <si>
    <t>Q8WXX7 1xAcetyl [K919]</t>
  </si>
  <si>
    <t>anatomical structure development;biological regulation;cation transport;cell communication;cell-cell signaling;cellular chemical homeostasis;cellular homeostasis;cellular ion homeostasis;cellular process;cellular response to abiotic stimulus;cellular response to acid;cellular response to acidity;cellular response to chemical stimulus;cellular response to pH;cellular response to stimulus;central nervous system development;chemical homeostasis;detection of abiotic stimulus;detection of external stimulus;detection of light stimulus;detection of mechanical stimulus;detection of mechanical stimulus involved in sensory perception;detection of stimulus;detection of stimulus involved in sensory perception;developmental process;establishment of localization;homeostatic process;ion homeostasis;ion transmembrane transport;ion transport;localization;macromolecule localization;metal ion transport;monovalent inorganic cation transport;multicellular organismal process;negative regulation of apoptosis;negative regulation of biological process;negative regulation of cell death;negative regulation of cellular process;negative regulation of programmed cell death;neurological system process;neurological system process involved in regulation of systemic arterial blood pressure;peripheral nervous system development;phototransduction;positive regulation of biological process;positive regulation of cellular component biogenesis;positive regulation of cellular component organization;positive regulation of cellular process;positive regulation of developmental process;positive regulation of nervous system development;positive regulation of synapse assembly;protein localization;protein localization to synapse;regulation of apoptosis;regulation of biological process;regulation of biological quality;regulation of blood coagulation;regulation of cell death;regulation of cellular component biogenesis;regulation of cellular component organization;regulation of cellular process;regulation of coagulation;regulation of developmental process;regulation of gene expression;regulation of macromolecule metabolic process;regulation of membrane potential;regulation of metabolic process;regulation of multicellular organismal development;regulation of multicellular organismal process;regulation of nervous system development;regulation of programmed cell death;regulation of response to external stimulus;regulation of response to stimulus;regulation of response to stress;regulation of synapse assembly;regulation of synapse organization;regulation of system process;regulation of systemic arterial blood pressure by aortic arch baroreceptor feedback;regulation of vasoconstriction;regulation of wound healing;response to abiotic stimulus;response to acid;response to acidity;response to chemical stimulus;response to external stimulus;response to light stimulus;response to mechanical stimulus;response to pH;response to radiation;response to stimulus;sensory perception;sensory perception of chemical stimulus;sensory perception of mechanical stimulus;sensory perception of sound;sensory perception of sour taste;sensory perception of taste;signal transduction;signaling;sodium ion transmembrane transport;sodium ion transport;synaptic transmission;system development;system process;transmembrane transport;transport</t>
  </si>
  <si>
    <t>cation channel activity;cation transmembrane transporter activity;channel activity;gated channel activity;ion channel activity;ion gated channel activity;ion transmembrane transporter activity;ligand-gated channel activity;ligand-gated ion channel activity;ligand-gated sodium channel activity;passive transmembrane transporter activity;sodium channel activity;substrate-specific channel activity;substrate-specific transmembrane transporter activity;substrate-specific transporter activity;transmembrane transporter activity;transporter activity;voltage-gated cation channel activity;voltage-gated channel activity;voltage-gated ion channel activity;voltage-gated sodium channel activity</t>
  </si>
  <si>
    <t>cell body;cell part;cell projection;cell projection part;dendritic spine;integral to membrane;integral to plasma membrane;intrinsic to membrane;intrinsic to plasma membrane;membrane;membrane part;neuron projection;neuron spine;neuronal cell body;plasma membrane;plasma membrane part;synapse</t>
  </si>
  <si>
    <t>Taste transduction</t>
  </si>
  <si>
    <t>Alternativesplicing;Cellmembrane;Completeproteome;Disulfidebond;Glycoprotein;Ionchannel;Iontransport;Membrane;Polymorphism;Referenceproteome;Sodium;Sodiumchannel;Sodiumtransport;Transmembrane;Transmembranehelix;Transport</t>
  </si>
  <si>
    <t>Q16515</t>
  </si>
  <si>
    <t>Q16515 [378-385]</t>
  </si>
  <si>
    <t>Acid-sensing ion channel 2 OS=Homo sapiens OX=9606 GN=ASIC2 PE=1 SV=1</t>
  </si>
  <si>
    <t>ASIC2</t>
  </si>
  <si>
    <t>Q16515 1xAcetyl [K381]</t>
  </si>
  <si>
    <t>cell part;cytoplasm;cytoplasmic part;cytosol;cytosolic small ribosomal subunit;extracellular membrane-bounded organelle;extracellular organelle;extracellular region part;extracellular vesicular exosome;intracellular organelle part;intracellular part;macromolecular complex;membrane-bounded organelle;membrane-bounded vesicle;organelle;organelle part;ribonucleoprotein complex;small ribosomal subunit;vesicle</t>
  </si>
  <si>
    <t>P62857</t>
  </si>
  <si>
    <t>P62857 [6-13]</t>
  </si>
  <si>
    <t>40S ribosomal protein S28 OS=Homo sapiens OX=9606 GN=RPS28 PE=1 SV=1</t>
  </si>
  <si>
    <t>RPS28</t>
  </si>
  <si>
    <t>P62857 1xAcetyl [K10]</t>
  </si>
  <si>
    <t>P83731 [81-94]</t>
  </si>
  <si>
    <t>P83731 1xAcetyl [K93]</t>
  </si>
  <si>
    <t>Q9H0A0 [257-266]</t>
  </si>
  <si>
    <t>Q9H0A0 1xAcetyl [K262]</t>
  </si>
  <si>
    <t>P78527 [4051-4070]</t>
  </si>
  <si>
    <t>P78527 1xAcetyl [K4070]</t>
  </si>
  <si>
    <t>O75475 1xAcetyl [K309]</t>
  </si>
  <si>
    <t>Q2TAY7 [290-300]</t>
  </si>
  <si>
    <t>Q2TAY7 1xAcetyl [K292]</t>
  </si>
  <si>
    <t>P62979 [1-11]</t>
  </si>
  <si>
    <t>P62979 1xAcetyl [K6]</t>
  </si>
  <si>
    <t>Q9NR30 [38-54]</t>
  </si>
  <si>
    <t>Q9NR30 1xAcetyl [K40]</t>
  </si>
  <si>
    <t>P13010 [261-271]</t>
  </si>
  <si>
    <t>P13010 1xAcetyl [K265]</t>
  </si>
  <si>
    <t>Q9HAF1 [92-114]</t>
  </si>
  <si>
    <t>Q9HAF1 1xAcetyl [K113]</t>
  </si>
  <si>
    <t>P18124 [23-31]</t>
  </si>
  <si>
    <t>P21796 1xAcetyl [K109]</t>
  </si>
  <si>
    <t>Q9UQE7 [100-113]</t>
  </si>
  <si>
    <t>P46013 1xAcetyl [K3010]</t>
  </si>
  <si>
    <t>P19338 [430-437]</t>
  </si>
  <si>
    <t>P49792 [1900-1911]</t>
  </si>
  <si>
    <t>P49792 1xAcetyl [K1910]</t>
  </si>
  <si>
    <t>P51991 [21-35]</t>
  </si>
  <si>
    <t>P51991 1xAcetyl [K29]</t>
  </si>
  <si>
    <t>biological regulation;catabolic process;cation homeostasis;cellular catabolic process;cellular cation homeostasis;cellular chemical homeostasis;cellular homeostasis;cellular ion homeostasis;cellular iron ion homeostasis;cellular metabolic process;cellular metal ion homeostasis;cellular nitrogen compound catabolic process;cellular nitrogen compound metabolic process;cellular process;chemical homeostasis;cofactor catabolic process;cofactor metabolic process;establishment of localization;heme catabolic process;heme metabolic process;heme oxidation;heterocycle catabolic process;heterocycle metabolic process;homeostatic process;ion homeostasis;iron ion homeostasis;metabolic process;metal ion homeostasis;nitrogen compound metabolic process;oxidation-reduction process;pigment catabolic process;pigment metabolic process;porphyrin-containing compound catabolic process;porphyrin-containing compound metabolic process;regulation of biological quality;response to chemical stimulus;response to hypoxia;response to oxygen levels;response to stimulus;response to stress;small molecule metabolic process;tetrapyrrole catabolic process;tetrapyrrole metabolic process;transmembrane transport;transport</t>
  </si>
  <si>
    <t>binding;catalytic activity;cation binding;heme oxygenase (decyclizing) activity;ion binding;metal ion binding;oxidoreductase activity;oxidoreductase activity, acting on paired donors, with incorporation or reduction of molecular oxygen</t>
  </si>
  <si>
    <t>cell part;cytoplasmic part;endoplasmic reticulum membrane;endoplasmic reticulum part;intracellular organelle part;intracellular part;membrane;membrane part;organelle membrane;organelle part;plasma membrane</t>
  </si>
  <si>
    <t>Mineral absorption;Porphyrin and chlorophyll metabolism</t>
  </si>
  <si>
    <t>3D-structure;Acetylation;Alternativesplicing;Completeproteome;Directproteinsequencing;Endoplasmicreticulum;Heme;Iron;Metal-binding;Microsome;Oxidoreductase;Polymorphism;Referenceproteome;Repeat</t>
  </si>
  <si>
    <t>P30519</t>
  </si>
  <si>
    <t>P30519 [130-137]</t>
  </si>
  <si>
    <t>Heme oxygenase 2 OS=Homo sapiens OX=9606 GN=HMOX2 PE=1 SV=2</t>
  </si>
  <si>
    <t>HMOX2</t>
  </si>
  <si>
    <t>P30519 1xAcetyl [K133]</t>
  </si>
  <si>
    <t>P27635 [25-32]</t>
  </si>
  <si>
    <t>P27635 1xAcetyl [K30]</t>
  </si>
  <si>
    <t>Q14980 [936-943]</t>
  </si>
  <si>
    <t>Q14980 1xAcetyl [K939]</t>
  </si>
  <si>
    <t>Q8WYH8 [147-157]</t>
  </si>
  <si>
    <t>Q8WYH8 3xAcetyl [K154;K155;K156]</t>
  </si>
  <si>
    <t>P0DPK5 [55-64];P0DPK2 [55-64]</t>
  </si>
  <si>
    <t>Histone H3.X OS=Homo sapiens OX=9606 GN=H3Y2 PE=5 SV=1;Histone H3.Y OS=Homo sapiens OX=9606 GN=H3Y1 PE=1 SV=1</t>
  </si>
  <si>
    <t>P0DPK5 1xAcetyl [K57];P0DPK2 1xAcetyl [K57]</t>
  </si>
  <si>
    <t>P35251 [6-15]</t>
  </si>
  <si>
    <t>P35251 1xAcetyl [K14]</t>
  </si>
  <si>
    <t>Q5T9A4 [387-403];Q9NVI7 [435-451]</t>
  </si>
  <si>
    <t>ATPase family AAA domain-containing protein 3B OS=Homo sapiens OX=9606 GN=ATAD3B PE=1 SV=1;ATPase family AAA domain-containing protein 3A OS=Homo sapiens OX=9606 GN=ATAD3A PE=1 SV=2</t>
  </si>
  <si>
    <t>Q5T9A4 1xAcetyl [K394];Q9NVI7 1xAcetyl [K442]</t>
  </si>
  <si>
    <t>O43390 [398-414]</t>
  </si>
  <si>
    <t>adiponectin-mediated signaling pathway;alcohol metabolic process;anatomical structure development;biological regulation;brown fat cell differentiation;carbohydrate homeostasis;carbohydrate metabolic process;carboxylic acid catabolic process;carboxylic acid metabolic process;catabolic process;cell differentiation;cell surface receptor linked signaling pathway;cellular carbohydrate metabolic process;cellular catabolic process;cellular chemical homeostasis;cellular component assembly;cellular component organization;cellular component organization or biogenesis;cellular developmental process;cellular homeostasis;cellular ion homeostasis;cellular ketone metabolic process;cellular lipid catabolic process;cellular lipid metabolic process;cellular localization;cellular macromolecule localization;cellular membrane organization;cellular metabolic process;cellular process;cellular protein localization;cellular response to amine stimulus;cellular response to cAMP;cellular response to catecholamine stimulus;cellular response to chemical stimulus;cellular response to cytokine stimulus;cellular response to drug;cellular response to endogenous stimulus;cellular response to epinephrine stimulus;cellular response to hormone stimulus;cellular response to insulin stimulus;cellular response to monoamine stimulus;cellular response to organic nitrogen;cellular response to organic substance;cellular response to peptide hormone stimulus;cellular response to stimulus;chemical homeostasis;circadian rhythm;cytokine-mediated signaling pathway;detection of oxidative stress;developmental process;fat cell differentiation;fatty acid beta-oxidation;fatty acid catabolic process;fatty acid metabolic process;fatty acid oxidation;generation of precursor metabolites and energy;glucose homeostasis;glucose metabolic process;hexose metabolic process;homeostatic process;ion homeostasis;kidney development;lipid catabolic process;lipid metabolic process;lipid modification;lipid oxidation;localization;low-density lipoprotein particle clearance;macromolecular complex assembly;macromolecular complex subunit organization;macromolecule localization;membrane depolarization;membrane hyperpolarization;membrane organization;metabolic process;metanephros development;monocarboxylic acid catabolic process;monocarboxylic acid metabolic process;monosaccharide metabolic process;multicellular organismal process;negative regulation of biological process;negative regulation of biosynthetic process;negative regulation of blood pressure;negative regulation of carbohydrate metabolic process;negative regulation of catalytic activity;negative regulation of cell adhesion;negative regulation of cell communication;negative regulation of cell differentiation;negative regulation of cell migration;negative regulation of cell motility;negative regulation of cell proliferation;negative regulation of cell-cell adhesion;negative regulation of cellular biosynthetic process;negative regulation of cellular carbohydrate metabolic process;negative regulation of cellular component movement;negative regulation of cellular component organization;negative regulation of cellular macromolecule biosynthetic process;negative regulation of cellular metabolic process;negative regulation of cellular process;negative regulation of cellular protein metabolic process;negative regulation of cytokine production;negative regulation of cytokine-mediated signaling pathway;negative regulation of defense response;negative regulation of developmental process;negative regulation of DNA biosynthetic process;negative regulation of DNA metabolic process;negative regulation of endocytosis;negative regulation of ERK1 and ERK2 cascade;negative regulation of fat cell differentiation;negative regulation of gene expression;negative regulation of gluconeogenesis;negative regulation of granulocyte differentiation;negative regulation of heterotypic cell-cell adhesion;negative regulation of hormone secretion;negative regulation of I-kappaB kinase/NF-kappaB cascade;negative regulation of inflammatory response;negative regulation of intracellular protein kinase cascade;negative regulation of intracellular protein transport;negative regulation of intracellular transport;negative regulation of kinase activity;negative regulation of locomotion;negative regulation of low-density lipoprotein particle receptor biosynthetic process;negative regulation of macromolecule biosynthetic process;negative regulation of macromolecule metabolic process;negative regulation of macrophage derived foam cell differentiation;negative regulation of macrophage differentiation;negative regulation of MAP kinase activity;negative regulation of MAPKKK cascade;negative regulation of metabolic process;negative regulation of metanephric mesenchymal cell migration;negative regulation of molecular function;negative regulation of multicellular organismal process;negative regulation of myeloid cell differentiation;negative regulation of myeloid leukocyte differentiation;negative regulation of neurological system process;negative regulation of nitrogen compound metabolic process;negative regulation of nucleobase-containing compound metabolic process;negative regulation of phagocytosis;negative regulation of phosphate metabolic process;negative regulation of phosphorus metabolic process;negative regulation of phosphorylation;negative regulation of platelet-derived growth factor receptor signaling pathway;negative regulation of platelet-derived growth factor receptor-alpha signaling pathway;negative regulation of protein autophosphorylation;negative regulation of protein kinase activity;negative regulation of protein metabolic process;negative regulation of protein modification process;negative regulation of protein phosphorylation;negative regulation of protein serine/threonine kinase activity;negative regulation of protein transport;negative regulation of receptor biosynthetic process;negative regulation of response to cytokine stimulus;negative regulation of response to external stimulus;negative regulation of response to stimulus;negative regulation of RNA metabolic process;negative regulation of secretion;negative regulation of signal transduction;negative regulation of signaling;negative regulation of smooth muscle cell migration;negative regulation of smooth muscle cell proliferation;negative regulation of synaptic transmission;negative regulation of transcription, DNA-dependent;negative regulation of transferase activity;negative regulation of transmission of nerve impulse;negative regulation of transport;negative regulation of tumor necrosis factor production;negative regulation of tumor necrosis factor-mediated signaling pathway;organ development;organic acid catabolic process;organic acid metabolic process;oxidation-reduction process;oxoacid metabolic process;plasma lipoprotein particle clearance;plasma membrane organization;positive regulation of apoptosis;positive regulation of biological process;positive regulation of blood pressure;positive regulation of cAMP-dependent protein kinase activity;positive regulation of catalytic activity;positive regulation of cell communication;positive regulation of cell death;positive regulation of cell development;positive regulation of cell differentiation;positive regulation of cellular metabolic process;positive regulation of cellular process;positive regulation of cellular protein metabolic process;positive regulation of chemokine production;positive regulation of cholesterol efflux;positive regulation of cholesterol transport;positive regulation of cytokine production;positive regulation of developmental process;positive regulation of fatty acid metabolic process;positive regulation of glucose import;positive regulation of glucose transport;positive regulation of glycogen (starch) synthase activity;positive regulation of I-kappaB kinase/NF-kappaB cascade;positive regulation of interleukin-8 production;positive regulation of intracellular protein kinase cascade;positive regulation of kinase activity;positive regulation of lipid metabolic process;positive regulation of lipid transport;positive regulation of macromolecule metabolic process;positive regulation of metabolic process;positive regulation of metanephric glomerular visceral epithelial cell development;positive regulation of molecular function;positive regulation of monocyte chemotactic protein-1 production;positive regulation of multicellular organismal process;positive regulation of myeloid cell apoptosis;positive regulation of peptidyl-tyrosine phosphorylation;positive regulation of phosphate metabolic process;positive regulation of phosphorus metabolic process;positive regulation of phosphorylation;positive regulation of programmed cell death;positive regulation of protein kinase A signaling cascade;positive regulation of protein kinase activity;positive regulation of protein metabolic process;positive regulation of protein modification process;positive regulation of protein phosphorylation;positive regulation of protein serine/threonine kinase activity;positive regulation of renal albumin absorption;positive regulation of response to stimulus;positive regulation of signal transduction;positive regulation of signaling;positive regulation of sterol transport;positive regulation of transferase activity;positive regulation of transport;primary metabolic process;protein complex assembly;protein complex subunit organization;protein heterooligomerization;protein heterotrimerization;protein homooligomerization;protein localization;protein localization in membrane;protein localization in plasma membrane;protein oligomerization;protein trimerization;regulation of anatomical structure morphogenesis;regulation of apoptosis;regulation of biological process;regulation of biological quality;regulation of biosynthetic process;regulation of blood pressure;regulation of cAMP-dependent protein kinase activity;regulation of carbohydrate biosynthetic process;regulation of carbohydrate metabolic process;regulation of catalytic activity;regulation of cell adhesion;regulation of cell communication;regulation of cell death;regulation of cell development;regulation of cell differentiation;regulation of cell migration;regulation of cell motility;regulation of cell proliferation;regulation of cell-cell adhesion;regulation of cell-cell adhesion involved in gastrulation;regulation of cellular biosynthetic process;regulation of cellular carbohydrate metabolic process;regulation of cellular component movement;regulation of cellular component organization;regulation of cellular ketone metabolic process;regulation of cellular localization;regulation of cellular macromolecule biosynthetic process;regulation of cellular metabolic process;regulation of cellular process;regulation of cellular protein metabolic process;regulation of chemokine production;regulation of cholesterol efflux;regulation of cholesterol transport;regulation of cytokine production;regulation of cytokine-mediated signaling pathway;regulation of defense response;regulation of developmental process;regulation of DNA biosynthetic process;regulation of DNA metabolic process;regulation of embryonic development;regulation of endocytosis;regulation of epithelial cell differentiation;regulation of epithelial cell differentiation involved in kidney development;regulation of ERK1 and ERK2 cascade;regulation of establishment of protein localization;regulation of fat cell differentiation;regulation of fatty acid metabolic process;regulation of gastrulation;regulation of gene expression;regulation of glomerulus development;regulation of gluconeogenesis;regulation of glucose import;regulation of glucose metabolic process;regulation of glucose transport;regulation of glycogen (starch) synthase activity;regulation of granulocyte differentiation;regulation of heterotypic cell-cell adhesion;regulation of hormone secretion;regulation of I-kappaB kinase/NF-kappaB cascade;regulation of immune system process;regulation of inflammatory response;regulation of interleukin-8 production;regulation of intracellular protein kinase cascade;regulation of intracellular protein transport;regulation of intracellular transport;regulation of kidney development;regulation of kinase activity;regulation of lipid metabolic process;regulation of lipid transport;regulation of localization;regulation of locomotion;regulation of low-density lipoprotein particle receptor biosynthetic process;regulation of macromolecule biosynthetic process;regulation of macromolecule metabolic process;regulation of macrophage derived foam cell differentiation;regulation of macrophage differentiation;regulation of MAP kinase activity;regulation of MAPKKK cascade;regulation of membrane potential;regulation of metabolic process;regulation of metanephric glomerular visceral epithelial cell development;regulation of metanephric glomerulus development;regulation of metanephric mesenchymal cell migration;regulation of metanephros development;regulation of molecular function;regulation of monocyte chemotactic protein-1 production;regulation of multicellular organismal development;regulation of multicellular organismal process;regulation of myeloid cell apoptosis;regulation of myeloid cell differentiation;regulation of myeloid leukocyte differentiation;regulation of neurological system process;regulation of nitrogen compound metabolic process;regulation of nucleobase-containing compound metabolic process;regulation of peptidyl-tyrosine phosphorylation;regulation of phagocytosis;regulation of phosphate metabolic process;regulation of phosphorus metabolic process;regulation of phosphorylation;regulation of platelet-derived growth factor receptor signaling pathway;regulation of platelet-derived growth factor receptor-alpha signaling pathway;regulation of primary metabolic process;regulation of programmed cell death;regulation of protein autophosphorylation;regulation of protein kinase A signaling cascade;regulation of protein kinase activity;regulation of protein localization;regulation of protein metabolic process;regulation of protein modification process;regulation of protein phosphorylation;regulation of protein serine/threonine kinase activity;regulation of protein transport;regulation of receptor biosynthetic process;regulation of renal albumin absorption;regulation of response to cytokine stimulus;regulation of response to external stimulus;regulation of response to stimulus;regulation of response to stress;regulation of RNA metabolic process;regulation of secretion;regulation of signal transduction;regulation of signaling;regulation of smooth muscle cell migration;regulation of smooth muscle cell proliferation;regulation of sterol transport;regulation of synaptic transmission;regulation of system process;regulation of transcription, DNA-dependent;regulation of transferase activity;regulation of transmission of nerve impulse;regulation of transport;regulation of tumor necrosis factor production;regulation of tumor necrosis factor-mediated signaling pathway;regulation of vesicle-mediated transport;response to activity;response to amine stimulus;response to cAMP;response to carbohydrate stimulus;response to catecholamine stimulus;response to chemical stimulus;response to corticosteroid stimulus;response to cytokine stimulus;response to disaccharide stimulus;response to drug;response to endogenous stimulus;response to epinephrine stimulus;response to ethanol;response to external stimulus;response to extracellular stimulus;response to fatty acid;response to glucocorticoid stimulus;response to glucose stimulus;response to hexose stimulus;response to hormone stimulus;response to hypoxia;response to insulin stimulus;response to linoleic acid;response to lipid;response to monoamine stimulus;response to monosaccharide stimulus;response to nutrient;response to nutrient levels;response to organic nitrogen;response to organic substance;response to oxidative stress;response to oxygen levels;response to peptide hormone stimulus;response to steroid hormone stimulus;response to stimulus;response to stress;response to sucrose stimulus;response to tumor necrosis factor;rhythmic process;signal transduction;small molecule catabolic process;small molecule metabolic process</t>
  </si>
  <si>
    <t>binding;carbohydrate binding;cytokine activity;hormone activity;identical protein binding;monosaccharide binding;protein binding;protein dimerization activity;protein homodimerization activity;receptor binding;sialic acid binding;sugar binding</t>
  </si>
  <si>
    <t>cell part;cell surface;collagen;cytoplasmic part;endoplasmic reticulum;extracellular matrix part;extracellular membrane-bounded organelle;extracellular organelle;extracellular region;extracellular region part;extracellular space;extracellular vesicular exosome;intracellular membrane-bounded organelle;intracellular organelle;intracellular part;membrane-bounded organelle;membrane-bounded vesicle;organelle;vesicle</t>
  </si>
  <si>
    <t>Adipocytokine signaling pathway;PPAR signaling pathway;Type II diabetes mellitus</t>
  </si>
  <si>
    <t>3D-structure;Collagen;Completeproteome;Diabetesmellitus;Directproteinsequencing;Diseasemutation;Disulfidebond;Glycoprotein;Hormone;Hydroxylation;Obesity;Pharmaceutical;Polymorphism;Referenceproteome;Repeat;Secreted;Signal</t>
  </si>
  <si>
    <t>Q15848</t>
  </si>
  <si>
    <t>Q15848 [173-180]</t>
  </si>
  <si>
    <t>Adiponectin OS=Homo sapiens OX=9606 GN=ADIPOQ PE=1 SV=1</t>
  </si>
  <si>
    <t>ADIPOQ</t>
  </si>
  <si>
    <t>Q15848 1xAcetyl [K178]</t>
  </si>
  <si>
    <t>Q5JTH9 [287-299]</t>
  </si>
  <si>
    <t>Q5JTH9 1xAcetyl [K294]</t>
  </si>
  <si>
    <t>Q16891 [709-718]</t>
  </si>
  <si>
    <t>Q16891 1xAcetyl [K714]</t>
  </si>
  <si>
    <t>Q08211 [194-209]</t>
  </si>
  <si>
    <t>Q08211 1xAcetyl [K199]</t>
  </si>
  <si>
    <t>P10412 1xAcetyl [K129]</t>
  </si>
  <si>
    <t>anatomical structure development;biological adhesion;cell adhesion;cell differentiation;cell-cell adhesion;cellular component disassembly;cellular component disassembly at cellular level;cellular component organization;cellular component organization at cellular level;cellular component organization or biogenesis;cellular component organization or biogenesis at cellular level;cellular developmental process;cellular process;collagen catabolic process;collagen metabolic process;developmental process;extracellular matrix disassembly;extracellular matrix organization;extracellular structure organization;macromolecule metabolic process;metabolic process;multicellular organismal catabolic process;multicellular organismal macromolecule metabolic process;multicellular organismal metabolic process;multicellular organismal process;muscle tissue development;skeletal muscle tissue development;skeletal system development;striated muscle tissue development;system development;tissue development</t>
  </si>
  <si>
    <t>binding;binding, bridging;extracellular matrix structural constituent;protein binding;protein binding, bridging;structural molecule activity</t>
  </si>
  <si>
    <t>cell part;collagen;cytoplasmic part;endoplasmic reticulum lumen;endoplasmic reticulum part;extracellular matrix;extracellular matrix part;extracellular region;extracellular region part;intracellular organelle lumen;intracellular organelle part;intracellular part;membrane-enclosed lumen;organelle lumen;organelle part;proteinaceous extracellular matrix</t>
  </si>
  <si>
    <t>Celladhesion;Collagen;Completeproteome;Developmentalprotein;Differentiation;Disulfidebond;Extracellularmatrix;Hydroxylation;Myogenesis;Polymorphism;Referenceproteome;Repeat;Secreted;Signal</t>
  </si>
  <si>
    <t>Q14993</t>
  </si>
  <si>
    <t>Q14993 [28-38]</t>
  </si>
  <si>
    <t>Collagen alpha-1(XIX) chain OS=Homo sapiens OX=9606 GN=COL19A1 PE=1 SV=3</t>
  </si>
  <si>
    <t>COL19A1</t>
  </si>
  <si>
    <t>Q14993 1xAcetyl [K29]</t>
  </si>
  <si>
    <t>Q9NW13 [73-80]</t>
  </si>
  <si>
    <t>Q9NW13 1xAcetyl [K79]</t>
  </si>
  <si>
    <t>Q99623 1xAcetyl [K216]</t>
  </si>
  <si>
    <t>P12236 [156-163];P05141 [156-163]</t>
  </si>
  <si>
    <t>P12236 1xAcetyl [K163];P05141 1xAcetyl [K163]</t>
  </si>
  <si>
    <t>Q8N1F7 [363-372]</t>
  </si>
  <si>
    <t>Q8N1F7 1xAcetyl [K370]</t>
  </si>
  <si>
    <t>Q99459 [766-776]</t>
  </si>
  <si>
    <t>Q99459 1xAcetyl [K771]</t>
  </si>
  <si>
    <t>O76021 [250-257]</t>
  </si>
  <si>
    <t>O76021 1xAcetyl [K254]</t>
  </si>
  <si>
    <t>P08670 [283-294]</t>
  </si>
  <si>
    <t>P08670 1xAcetyl [K292]</t>
  </si>
  <si>
    <t>Q99525 2xAcetyl [K9;K13]</t>
  </si>
  <si>
    <t>biological regulation;cellular process;establishment of localization;establishment of localization in cell;establishment of protein localization;intracellular protein transmembrane transport;intracellular protein transport;intracellular transport;protein transmembrane transport;protein transport;regulation of biological process;regulation of glucose import;regulation of glucose transport;regulation of localization;regulation of transport;transmembrane transport;transport</t>
  </si>
  <si>
    <t>cell part;cytoplasmic part;endoplasmic reticulum;endoplasmic reticulum part;integral to endoplasmic reticulum membrane;integral to membrane;integral to organelle membrane;intracellular membrane-bounded organelle;intracellular organelle;intracellular organelle part;intracellular part;intrinsic to endoplasmic reticulum membrane;intrinsic to membrane;intrinsic to organelle membrane;membrane part;membrane-bounded organelle;organelle;organelle part;organelle subcompartment;plasma membrane part;terminal cisterna;T-tubule</t>
  </si>
  <si>
    <t>Alternativeinitiation;Alternativesplicing;Completeproteome;Diseasemutation;Endoplasmicreticulum;Hereditaryspasticparaplegia;Membrane;Neurodegeneration;Phosphoprotein;Polymorphism;Referenceproteome;Transmembrane;Transmembranehelix</t>
  </si>
  <si>
    <t>O75298</t>
  </si>
  <si>
    <t>O75298 [522-543]</t>
  </si>
  <si>
    <t>Reticulon-2 OS=Homo sapiens OX=9606 GN=RTN2 PE=1 SV=1</t>
  </si>
  <si>
    <t>RTN2</t>
  </si>
  <si>
    <t>O75298 1xAcetyl [K523]</t>
  </si>
  <si>
    <t>P04843 [548-559]</t>
  </si>
  <si>
    <t>P04843 1xAcetyl [K553]</t>
  </si>
  <si>
    <t>O75367 1xAcetyl [K123]</t>
  </si>
  <si>
    <t>Q9ULV3 [243-261]</t>
  </si>
  <si>
    <t>P62277 [21-34]</t>
  </si>
  <si>
    <t>P62277 1xAcetyl [K27]</t>
  </si>
  <si>
    <t>Q9BVP2 [129-136]</t>
  </si>
  <si>
    <t>Q9BVP2 1xAcetyl [K135]</t>
  </si>
  <si>
    <t>Q14671 [865-872]</t>
  </si>
  <si>
    <t>Q14671 1xAcetyl [K869]</t>
  </si>
  <si>
    <t>Q14683 [726-736]</t>
  </si>
  <si>
    <t>Q14683 1xAcetyl [K734]</t>
  </si>
  <si>
    <t>P12270 [709-723]</t>
  </si>
  <si>
    <t>P12270 1xAcetyl [K713]</t>
  </si>
  <si>
    <t>P22087 [101-109]</t>
  </si>
  <si>
    <t>P22087 1xAcetyl [K102]</t>
  </si>
  <si>
    <t>P31943 [30-44]</t>
  </si>
  <si>
    <t>P31943 1xAcetyl [K35]</t>
  </si>
  <si>
    <t>P11387 [735-746]</t>
  </si>
  <si>
    <t>P11387 1xAcetyl [K746]</t>
  </si>
  <si>
    <t>P78527 [2825-2835]</t>
  </si>
  <si>
    <t>P78527 1xAcetyl [K2829]</t>
  </si>
  <si>
    <t>Q96EZ8 [100-118]</t>
  </si>
  <si>
    <t>Q96EZ8 1xAcetyl [K117]</t>
  </si>
  <si>
    <t>O75475 [25-39]</t>
  </si>
  <si>
    <t>O75475 1xAcetyl [K34]</t>
  </si>
  <si>
    <t>P35659 [112-125]</t>
  </si>
  <si>
    <t>P35659 1xAcetyl [K124]</t>
  </si>
  <si>
    <t>Q9BTM1 1xAcetyl [K96]</t>
  </si>
  <si>
    <t>biological regulation;cellular macromolecule metabolic process;cellular metabolic process;cellular nitrogen compound metabolic process;cellular process;gene expression;macromolecule metabolic process;metabolic process;mRNA metabolic process;mRNA processing;nitrogen compound metabolic process;nuclear mRNA splicing, via spliceosome;nucleic acid metabolic process;nucleobase-containing compound metabolic process;positive regulation of defense response to virus by host;primary metabolic process;regulation of biological process;regulation of defense response;regulation of defense response to virus;regulation of defense response to virus by host;regulation of immune effector process;regulation of immune system process;regulation of multi-organism process;regulation of response to biotic stimulus;regulation of response to stimulus;regulation of response to stress;RNA metabolic process;RNA processing;RNA splicing;RNA splicing, via transesterification reactions;RNA splicing, via transesterification reactions with bulged adenosine as nucleophile</t>
  </si>
  <si>
    <t>catalytic step 2 spliceosome;cell part;intracellular non-membrane-bounded organelle;intracellular organelle;intracellular organelle part;intracellular part;macromolecular complex;non-membrane-bounded organelle;nuclear part;nucleolus;nucleoplasm;organelle;organelle part;ribonucleoprotein complex;small nuclear ribonucleoprotein complex;spliceosomal complex;U2 snRNP</t>
  </si>
  <si>
    <t>3D-structure;Acetylation;Completeproteome;mRNAprocessing;mRNAsplicing;Nucleus;Phosphoprotein;Polymorphism;Referenceproteome;Repeat;Ribonucleoprotein;RNA-binding;Spliceosome</t>
  </si>
  <si>
    <t>17S U2 snRNP;C complex spliceosome;SMN-PolII-RHA complex;Spliceosome</t>
  </si>
  <si>
    <t>SNRPB2</t>
  </si>
  <si>
    <t>P08579 1xAcetyl [K101]</t>
  </si>
  <si>
    <t>O14979 1xAcetyl [K204]</t>
  </si>
  <si>
    <t>O60812 [18-30];P07910 [18-30]</t>
  </si>
  <si>
    <t>O60812 1xAcetyl [K29];P07910 1xAcetyl [K29]</t>
  </si>
  <si>
    <t>O75367 [80-96];Q9P0M6 [80-96]</t>
  </si>
  <si>
    <t>Core histone macro-H2A.1 OS=Homo sapiens OX=9606 GN=MACROH2A1 PE=1 SV=5;Core histone macro-H2A.2 OS=Homo sapiens OX=9606 GN=MACROH2A2 PE=1 SV=3</t>
  </si>
  <si>
    <t>O75367 1xAcetyl [K96];Q9P0M6 1xAcetyl [K96]</t>
  </si>
  <si>
    <t>P19338 1xAcetyl [K545]</t>
  </si>
  <si>
    <t>cell cycle;cell cycle cytokinesis;cell cycle process;cellular component movement;cellular component organization;cellular component organization at cellular level;cellular component organization or biogenesis;cellular component organization or biogenesis at cellular level;cellular process;cytokinesis;cytokinesis after mitosis;cytokinetic cell separation;cytokinetic process;cytoskeleton organization;establishment of localization;establishment of protein localization;metabolic process;microtubule bundle formation;microtubule cytoskeleton organization;microtubule-based movement;microtubule-based process;mitotic cell cycle;organelle organization;protein transport;transport;vesicle-mediated transport</t>
  </si>
  <si>
    <t>adenyl nucleotide binding;adenyl ribonucleotide binding;ATP binding;ATPase activity;binding;catalytic activity;enzyme binding;hydrolase activity;hydrolase activity, acting on acid anhydrides;hydrolase activity, acting on acid anhydrides, in phosphorus-containing anhydrides;kinase binding;microtubule motor activity;motor activity;nucleoside-triphosphatase activity;nucleotide binding;protein binding;protein kinase binding;purine nucleotide binding;purine ribonucleoside triphosphate binding;purine ribonucleotide binding;pyrophosphatase activity;ribonucleotide binding;transporter activity</t>
  </si>
  <si>
    <t>cell part;cytoplasmic part;cytoskeletal part;Golgi apparatus;intracellular membrane-bounded organelle;intracellular non-membrane-bounded organelle;intracellular organelle;intracellular organelle part;intracellular part;kinesin complex;macromolecular complex;membrane-bounded organelle;microtubule;microtubule associated complex;midbody;non-membrane-bounded organelle;nuclear part;nucleoplasm;organelle;organelle part;protein complex;spindle</t>
  </si>
  <si>
    <t>Acetylation;Alternativesplicing;ATP-binding;Coiledcoil;Completeproteome;Cytoplasm;Cytoskeleton;Golgiapparatus;Microtubule;Motorprotein;Nucleotide-binding;Phosphoprotein;Polymorphism;Proteintransport;Referenceproteome;Transport</t>
  </si>
  <si>
    <t>O95235</t>
  </si>
  <si>
    <t>O95235 [680-695]</t>
  </si>
  <si>
    <t>Kinesin-like protein KIF20A OS=Homo sapiens OX=9606 GN=KIF20A PE=1 SV=1</t>
  </si>
  <si>
    <t>KIF20A</t>
  </si>
  <si>
    <t>O95235 1xAcetyl [K693]</t>
  </si>
  <si>
    <t>biological regulation;negative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t>
  </si>
  <si>
    <t>binding;cation binding;ion binding;metal ion binding;protein binding;protein binding transcription factor activity;repressing transcription factor binding;RNA polymerase II transcription cofactor activity;RNA polymerase II transcription corepressor activity;RNA polymerase II transcription factor binding transcription factor activity;RNA polymerase II transcription factor binding transcription factor activity involved in negative regulation of transcription;transcription cofactor activity;transcription corepressor activity;transcription factor binding;transcription factor binding transcription factor activity;transition metal ion binding;zinc ion binding</t>
  </si>
  <si>
    <t>3D-structure;Acetylation;Alternativesplicing;Bromodomain;Completeproteome;Metal-binding;Phosphoprotein;Polymorphism;Referenceproteome;Zinc;Zinc-finger</t>
  </si>
  <si>
    <t>Q9ULU4</t>
  </si>
  <si>
    <t>Q9ULU4 [556-568]</t>
  </si>
  <si>
    <t>Protein kinase C-binding protein 1 OS=Homo sapiens OX=9606 GN=ZMYND8 PE=1 SV=2</t>
  </si>
  <si>
    <t>ZMYND8</t>
  </si>
  <si>
    <t>Q9ULU4 1xAcetyl [K562]</t>
  </si>
  <si>
    <t>P19338 1xAcetyl [K132]</t>
  </si>
  <si>
    <t>P18859 [95-108]</t>
  </si>
  <si>
    <t>P18859 1xAcetyl [K99]</t>
  </si>
  <si>
    <t>O75947 [74-85]</t>
  </si>
  <si>
    <t>O75947 1xAcetyl [K78]</t>
  </si>
  <si>
    <t>biological regulation;catabolic process;cellular catabolic process;cellular macromolecule metabolic process;cellular metabolic process;cellular nitrogen compound catabolic process;cellular nitrogen compound metabolic process;cellular process;cytidine catabolic process;cytidine deamination;cytidine metabolic process;defense response;defense response to virus;demethylation;DNA dealkylation;DNA demethylation;DNA metabolic process;DNA modification;heterocycle catabolic process;heterocycle metabolic process;immune effector process;immune response;immune system process;innate immune response;macromolecule metabolic process;macromolecule modification;metabolic process;multi-organism process;negative regulation of biological process;negative regulation of cellular process;negative regulation of reproductive process;negative regulation of transposition;negative regulation of viral genome replication;negative regulation of viral reproduction;nitrogen compound metabolic process;nucleic acid metabolic process;nucleobase-containing compound catabolic process;nucleobase-containing compound metabolic process;nucleobase-containing small molecule metabolic process;nucleoside catabolic process;nucleoside metabolic process;one-carbon metabolic process;primary metabolic process;pyrimidine nucleoside catabolic process;pyrimidine nucleoside metabolic process;pyrimidine ribonucleoside catabolic process;pyrimidine ribonucleoside metabolic process;pyrimidine-containing compound catabolic process;pyrimidine-containing compound metabolic process;regulation of biological process;regulation of cellular process;regulation of gene expression;regulation of gene expression, epigenetic;regulation of macromolecule metabolic process;regulation of metabolic process;regulation of reproductive process;regulation of transposition;regulation of viral genome replication;regulation of viral reproduction;response to biotic stimulus;response to other organism;response to stimulus;response to stress;response to virus;ribonucleoside catabolic process;ribonucleoside metabolic process;small molecule metabolic process;viral reproduction</t>
  </si>
  <si>
    <t>binding;catalytic activity;cation binding;hydrolase activity;hydrolase activity, acting on carbon-nitrogen (but not peptide) bonds;hydrolase activity, acting on carbon-nitrogen (but not peptide) bonds, in cyclic amidines;ion binding;metal ion binding;transition metal ion binding;zinc ion binding</t>
  </si>
  <si>
    <t>Atrazine degradation</t>
  </si>
  <si>
    <t>3D-structure;Antiviraldefense;Completeproteome;Cytoplasm;Host-virusinteraction;Hydrolase;Immunity;Innateimmunity;Metal-binding;Nucleus;Referenceproteome;Zinc</t>
  </si>
  <si>
    <t>Q9NRW3</t>
  </si>
  <si>
    <t>Q9NRW3 [46-56]</t>
  </si>
  <si>
    <t>DNA dC-&gt;dU-editing enzyme APOBEC-3C OS=Homo sapiens OX=9606 GN=APOBEC3C PE=1 SV=2</t>
  </si>
  <si>
    <t>APOBEC3C</t>
  </si>
  <si>
    <t>Q9NRW3 1xAcetyl [K51]</t>
  </si>
  <si>
    <t>P62805 2xAcetyl [K6;K13]</t>
  </si>
  <si>
    <t>Q13601 [118-125]</t>
  </si>
  <si>
    <t>Q13601 1xAcetyl [K121]</t>
  </si>
  <si>
    <t>P42766 1xAcetyl [K43]</t>
  </si>
  <si>
    <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process;macromolecular complex assembly;macromolecular complex subunit organization;ribonucleoprotein complex assembly;ribonucleoprotein complex subunit organization;ribosomal large subunit assembly</t>
  </si>
  <si>
    <t>Acetylation;Completeproteome;Nucleus;Referenceproteome;Ribosomebiogenesis</t>
  </si>
  <si>
    <t>Q8TDN6</t>
  </si>
  <si>
    <t>Q8TDN6 [21-32]</t>
  </si>
  <si>
    <t>Ribosome biogenesis protein BRX1 homolog OS=Homo sapiens OX=9606 GN=BRIX1 PE=1 SV=2</t>
  </si>
  <si>
    <t>BRIX1</t>
  </si>
  <si>
    <t>Q8TDN6 1xAcetyl [K31]</t>
  </si>
  <si>
    <t>Q1ED39</t>
  </si>
  <si>
    <t>Q1ED39 [8-16]</t>
  </si>
  <si>
    <t>Lysine-rich nucleolar protein 1 OS=Homo sapiens OX=9606 GN=KNOP1 PE=1 SV=1</t>
  </si>
  <si>
    <t>KNOP1</t>
  </si>
  <si>
    <t>Q1ED39 1xAcetyl [K15]</t>
  </si>
  <si>
    <t>cellular macromolecule metabolic process;cellular metabolic process;cellular nitrogen compound metabolic process;cellular process;cellular protein metabolic process;macromolecule metabolic process;macromolecule modification;maturation of SSU-rRNA;maturation of SSU-rRNA from tricistronic rRNA transcript (SSU-rRNA, 5.8S rRNA, LSU-rRNA);metabolic process;ncRNA metabolic process;ncRNA processing;nitrogen compound metabolic process;nucleic acid metabolic process;nucleobase-containing compound metabolic process;primary metabolic process;protein metabolic process;protein modification by small protein conjugation;protein modification by small protein conjugation or removal;protein modification process;protein ubiquitination;RNA metabolic process;RNA processing;rRNA metabolic process;rRNA processing</t>
  </si>
  <si>
    <t>cell part;CUL4 RING ubiquitin ligase complex;cullin-RING ubiquitin ligase complex;intracellular non-membrane-bounded organelle;intracellular organelle;intracellular organelle part;intracellular part;macromolecular complex;non-membrane-bounded organelle;nuclear part;nucleolus;organelle;organelle part;preribosome;protein complex;ribonucleoprotein complex;small-subunit processome;ubiquitin ligase complex</t>
  </si>
  <si>
    <t>Acetylation;Alternativesplicing;Completeproteome;Nucleus;Polymorphism;Referenceproteome;Repeat;Ribonucleoprotein;Ribosomebiogenesis;rRNAprocessing;Ublconjugationpathway;WDrepeat</t>
  </si>
  <si>
    <t>Q9NV06</t>
  </si>
  <si>
    <t>Q9NV06 [75-92]</t>
  </si>
  <si>
    <t>DDB1- and CUL4-associated factor 13 OS=Homo sapiens OX=9606 GN=DCAF13 PE=1 SV=2</t>
  </si>
  <si>
    <t>DCAF13</t>
  </si>
  <si>
    <t>Q9NV06 1xAcetyl [K78]</t>
  </si>
  <si>
    <t>Q9Y5B9 [149-156]</t>
  </si>
  <si>
    <t>Q9Y5B9 1xAcetyl [K156]</t>
  </si>
  <si>
    <t>Q16778 [35-47]</t>
  </si>
  <si>
    <t>Q16778 1xAcetyl [K47]</t>
  </si>
  <si>
    <t>biological regulation;biosynthetic process;cellular biosynthetic process;cellular macromolecule biosynthetic process;cellular macromolecule metabolic process;cellular metabolic process;cellular nitrogen compound metabolic process;cellular process;cellular response to stimulus;estrogen receptor signaling pathway;intracellular receptor mediated signaling pathway;macromolecule biosynthetic process;macromolecule metabolic process;metabolic process;nitrogen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stimulus;RNA biosynthetic process;RNA metabolic process;RNA processing;RNA secondary structure unwinding;signal transduction;steroid hormone receptor signaling pathway;transcription, DNA-dependent</t>
  </si>
  <si>
    <t>adenyl nucleotide binding;adenyl ribonucleotide binding;ATP binding;ATPase activity;ATPase activity, coupled;ATP-dependent helicase activity;ATP-dependent RNA helicase activity;binding;catalytic activity;estrogen receptor binding;helicase activity;hormone receptor binding;hydrolase activity;hydrolase activity, acting on acid anhydrides;hydrolase activity, acting on acid anhydrides, in phosphorus-containing anhydrides;nuclear hormone receptor binding;nucleoside-triphosphatase activity;nucleotide binding;protein binding;protein binding transcription factor activity;purine NTP-dependent helicase activity;purine nucleotide binding;purine ribonucleoside triphosphate binding;purine ribonucleotide binding;pyrophosphatase activity;receptor binding;ribonucleotide binding;RNA helicase activity;RNA-dependent ATPase activity;steroid hormone receptor binding;transcription cofactor activity;transcription corepressor activity;transcription factor binding transcription factor activity</t>
  </si>
  <si>
    <t>Alternativesplicing;ATP-binding;Completeproteome;Helicase;Hydrolase;Nucleotide-binding;Nucleus;Phosphoprotein;Polymorphism;Referenceproteome;RNA-binding;Transcription;Transcriptionregulation</t>
  </si>
  <si>
    <t>Q8TDD1</t>
  </si>
  <si>
    <t>Q8TDD1 [177-187]</t>
  </si>
  <si>
    <t>ATP-dependent RNA helicase DDX54 OS=Homo sapiens OX=9606 GN=DDX54 PE=1 SV=2</t>
  </si>
  <si>
    <t>DDX54</t>
  </si>
  <si>
    <t>Q8TDD1 1xAcetyl [K184]</t>
  </si>
  <si>
    <t>P39023 [363-373]</t>
  </si>
  <si>
    <t>P39023 1xAcetyl [K366]</t>
  </si>
  <si>
    <t>anatomical structure development;anatomical structure formation involved in morphogenesis;anatomical structure maturation;biological regulation;cell migration;cell motility;cellular component movement;cellular process;cerebellum development;developmental maturation;developmental process;hippocampus development;layer formation in cerebral cortex;locomotion;neuron migration;positive regulation of biological process;positive regulation of calcium ion-dependent exocytosis;positive regulation of cellular process;positive regulation of exocytosis;positive regulation of secretion;positive regulation of transport;regulation of biological process;regulation of calcium ion-dependent exocytosis;regulation of catalytic activity;regulation of cell cycle;regulation of cellular localization;regulation of cellular metabolic process;regulation of cellular process;regulation of cellular protein metabolic process;regulation of cyclin-dependent protein kinase activity;regulation of exocytosis;regulation of kinase activity;regulation of localization;regulation of macromolecule metabolic process;regulation of metabolic process;regulation of molecular function;regulation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secretion;regulation of transferase activity;regulation of transport;regulation of vesicle-mediated transport;superior olivary nucleus maturation</t>
  </si>
  <si>
    <t>binding;cyclin-dependent protein kinase 5 activator activity;enzyme activator activity;enzyme regulator activity;kinase activator activity;kinase regulator activity;lipid binding;protein kinase activator activity;protein kinase regulator activity;protein serine/threonine kinase activator activity</t>
  </si>
  <si>
    <t>cell part;cyclin-dependent protein kinase 5 holoenzyme complex;cyclin-dependent protein kinase holoenzyme complex;cytoplasm;intracellular organelle part;intracellular part;macromolecular complex;membrane;nuclear cyclin-dependent protein kinase holoenzyme complex;nuclear part;organelle part;plasma membrane;protein complex</t>
  </si>
  <si>
    <t>Cellmembrane;Completeproteome;Lipid-binding;Lipoprotein;Membrane;Myristate;Referenceproteome</t>
  </si>
  <si>
    <t>Q13319</t>
  </si>
  <si>
    <t>Q13319 [69-76]</t>
  </si>
  <si>
    <t>Cyclin-dependent kinase 5 activator 2 OS=Homo sapiens OX=9606 GN=CDK5R2 PE=1 SV=1</t>
  </si>
  <si>
    <t>CDK5R2</t>
  </si>
  <si>
    <t>Q13319 1xAcetyl [K75]</t>
  </si>
  <si>
    <t>P13010 [535-544]</t>
  </si>
  <si>
    <t>P13010 1xAcetyl [K543]</t>
  </si>
  <si>
    <t>P40429 [180-187]</t>
  </si>
  <si>
    <t>P40429 1xAcetyl [K183]</t>
  </si>
  <si>
    <t>Q16891 [635-643]</t>
  </si>
  <si>
    <t>Q16891 1xAcetyl [K640]</t>
  </si>
  <si>
    <t>Q16778 [110-121];Q5QNW6 [110-121];Q96A08 [111-122];O60814 [110-121]</t>
  </si>
  <si>
    <t>Q16778 1xAcetyl [K117];Q5QNW6 1xAcetyl [K117];Q96A08 1xAcetyl [K118];O60814 1xAcetyl [K117]</t>
  </si>
  <si>
    <t>adenyl nucleotide binding;adenyl ribonucleotide binding;ATP binding;binding;catalytic activity;DNA binding;DNA helicase activity;helicase activity;hydrolase activity;hydrolase activity, acting on acid anhydrides;hydrolase activity, acting on acid anhydrides, in phosphorus-containing anhydrides;nucleic acid binding;nucleoside-triphosphatase activity;nucleotide binding;purine nucleotide binding;purine ribonucleoside triphosphate binding;purine ribonucleotide binding;pyrophosphatase activity;ribonucleotide binding;single-stranded DNA binding;structure-specific DNA binding</t>
  </si>
  <si>
    <t>Acetylation;ATP-binding;Cellcycle;Completeproteome;DNA-binding;DNAreplication;Helicase;Hydrolase;Nucleotide-binding;Nucleus;Phosphoprotein;Polymorphism;Referenceproteome</t>
  </si>
  <si>
    <t>Emerin complex 24;MCM complex;MCM2-MCM4-MCM6-MCM7 complex;MCM4-MCM6-MCM7 complex</t>
  </si>
  <si>
    <t>P33991</t>
  </si>
  <si>
    <t>P33991 [846-861]</t>
  </si>
  <si>
    <t>DNA replication licensing factor MCM4 OS=Homo sapiens OX=9606 GN=MCM4 PE=1 SV=5</t>
  </si>
  <si>
    <t>MCM4</t>
  </si>
  <si>
    <t>P33991 1xAcetyl [K858]</t>
  </si>
  <si>
    <t>Q9ULW0 [49-62]</t>
  </si>
  <si>
    <t>Q9ULW0 1xAcetyl [K58]</t>
  </si>
  <si>
    <t>Q00839 [13-22]</t>
  </si>
  <si>
    <t>Q00839 1xAcetyl [K22]</t>
  </si>
  <si>
    <t>Q8WYH8 [107-126]</t>
  </si>
  <si>
    <t>Q8WYH8 1xAcetyl [K114]</t>
  </si>
  <si>
    <t>biological regulation;blood coagulation;cellular process;cellular response to stimulus;coagulation;hemostasis;multicellular organismal process;negative regulation of apoptosis;negative regulation of biological process;negative regulation of catalytic activity;negative regulation of cell death;negative regulation of cellular process;negative regulation of coagulation;negative regulation of molecular function;negative regulation of multicellular organismal process;negative regulation of programmed cell death;positive regulation of defense response to virus by host;regulation of apoptosis;regulation of biological process;regulation of biological quality;regulation of body fluid levels;regulation of catalytic activity;regulation of cell death;regulation of cellular process;regulation of coagulation;regulation of defense response;regulation of defense response to virus;regulation of defense response to virus by host;regulation of immune effector process;regulation of immune system process;regulation of metabolic process;regulation of molecular function;regulation of multicellular organismal process;regulation of multi-organism process;regulation of programmed cell death;regulation of response to biotic stimulus;regulation of response to stimulus;regulation of response to stress;response to chemical stimulus;response to organic substance;response to stimulus;signal transduction</t>
  </si>
  <si>
    <t>binding;calcium ion binding;calcium-dependent phospholipid binding;cation binding;enzyme inhibitor activity;enzyme regulator activity;ion binding;lipase inhibitor activity;lipid binding;metal ion binding;phospholipase inhibitor activity;phospholipid binding</t>
  </si>
  <si>
    <t>adherens junction;anchoring junction;blood microparticle;cell junction;cell part;cell-substrate adherens junction;cell-substrate junction;cytoplasm;endothelial microparticle;external side of plasma membrane;extracellular membrane-bounded organelle;extracellular organelle;extracellular region part;extracellular vesicular exosome;focal adhesion;intracellular;intracellular part;membrane;membrane part;membrane-bounded organelle;membrane-bounded vesicle;organelle;plasma membrane part;vesicle</t>
  </si>
  <si>
    <t>3D-structure;Acetylation;Annexin;Bloodcoagulation;Calcium;Calcium/phospholipid-binding;Completeproteome;Directproteinsequencing;Hemostasis;Referenceproteome;Repeat;S-nitrosylation</t>
  </si>
  <si>
    <t>P08758</t>
  </si>
  <si>
    <t>P08758 [102-117]</t>
  </si>
  <si>
    <t>Annexin A5 OS=Homo sapiens OX=9606 GN=ANXA5 PE=1 SV=2</t>
  </si>
  <si>
    <t>ANXA5</t>
  </si>
  <si>
    <t>P08758 1xAcetyl [K108]</t>
  </si>
  <si>
    <t>Q15022 [131-140]</t>
  </si>
  <si>
    <t>Q15022 1xAcetyl [K133]</t>
  </si>
  <si>
    <t>Q9Y383 [223-230]</t>
  </si>
  <si>
    <t>Q9Y383 1xAcetyl [K224]</t>
  </si>
  <si>
    <t>P53007 [258-269]</t>
  </si>
  <si>
    <t>P53007 1xAcetyl [K268]</t>
  </si>
  <si>
    <t>P23246 1xAcetyl [K421]</t>
  </si>
  <si>
    <t>P49327 [668-676]</t>
  </si>
  <si>
    <t>P49327 1xAcetyl [K673]</t>
  </si>
  <si>
    <t>activation of protein kinase activity;apoptosis;biological regulation;biosynthetic process;cell cycle checkpoint;cell death;cellular biosynthetic process;cellular component disassembly;cellular component disassembly at cellular level;cellular component disassembly involved in apoptosis;cellular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stress;death;DNA damage checkpoint;DNA integrity checkpoint;DNA metabolic process;DNA repair;DNA replication;DNA replication checkpoint;G2/M transition checkpoint;G2/M transition DNA damage checkpoint;macromolecule biosynthetic process;macromolecule metabolic process;macromolecule modification;metabolic process;mitotic cell cycle checkpoint;mitotic cell cycle DNA replication checkpoint;negative regulation of biological process;negative regulation of cell cycle;negative regulation of cell cycle process;negative regulation of cellular process;negative regulation of G2/M transition of mitotic cell cycle;negative regulation of mitotic cell cycle;nitrogen compound metabolic process;nucleic acid metabolic process;nucleobase-containing compound metabolic process;peptidyl-amino acid modification;peptidyl-serine modification;peptidyl-serine phosphorylation;phosphate-containing compound metabolic process;phosphorus metabolic process;phosphorylation;positive regulation of catalytic activity;positive regulation of kinase activity;positive regulation of molecular function;positive regulation of protein kinase activity;positive regulation of transferase activity;primary metabolic process;programmed cell death;protein metabolic process;protein modification process;protein phosphorylation;regulation of biological process;regulation of catalytic activity;regulation of cell cycle;regulation of cell cycle arrest;regulation of cell cycle process;regulation of cellular metabolic process;regulation of cellular process;regulation of cellular protein metabolic process;regulation of G2/M transition of mitotic cell cycle;regulation of interphase of mitotic cell cycle;regulation of kinase activity;regulation of macromolecule metabolic process;regulation of metabolic process;regulation of mitotic cell cycle;regulation of molecular function;regulation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transferase activity;response to DNA damage stimulus;response to stimulus;response to stress</t>
  </si>
  <si>
    <t>anaphase-promoting complex binding;binding;DNA binding;nucleic acid binding;protein binding;protein complex binding</t>
  </si>
  <si>
    <t>Acetylation;Alternativesplicing;Cellcycle;Coiledcoil;Completeproteome;DNA-binding;DNAdamage;DNArepair;Nucleus;Phosphoprotein;Polymorphism;Referenceproteome;Repeat;Ublconjugation</t>
  </si>
  <si>
    <t>Q9HAW4</t>
  </si>
  <si>
    <t>Q9HAW4 [919-929]</t>
  </si>
  <si>
    <t>Claspin OS=Homo sapiens OX=9606 GN=CLSPN PE=1 SV=3</t>
  </si>
  <si>
    <t>CLSPN</t>
  </si>
  <si>
    <t>Q9HAW4 1xAcetyl [K925]</t>
  </si>
  <si>
    <t>P43243 [133-147]</t>
  </si>
  <si>
    <t>P43243 1xAcetyl [K146]</t>
  </si>
  <si>
    <t>O75367 1xAcetyl [K135]</t>
  </si>
  <si>
    <t>O75533 [786-793]</t>
  </si>
  <si>
    <t>O75533 1xAcetyl [K793]</t>
  </si>
  <si>
    <t>P51991 [168-187]</t>
  </si>
  <si>
    <t>P51991 2xAcetyl [K182;K187]</t>
  </si>
  <si>
    <t>Q9H1E3 [176-186]</t>
  </si>
  <si>
    <t>NUCKS1</t>
  </si>
  <si>
    <t>Q9H1E3 1xAcetyl [K184]</t>
  </si>
  <si>
    <t>P13010 [196-209]</t>
  </si>
  <si>
    <t>P13010 1xAcetyl [K202]</t>
  </si>
  <si>
    <t>O60812 [31-42];P07910 [31-42]</t>
  </si>
  <si>
    <t>O60812 1xAcetyl [K39];P07910 1xAcetyl [K39]</t>
  </si>
  <si>
    <t>Q8NFW8 [367-383]</t>
  </si>
  <si>
    <t>Q8NFW8 1xAcetyl [K382]</t>
  </si>
  <si>
    <t>Q9NU22 [2848-2859]</t>
  </si>
  <si>
    <t>Q9NU22 1xAcetyl [K2858]</t>
  </si>
  <si>
    <t>P46087 [67-79]</t>
  </si>
  <si>
    <t>P46087 1xAcetyl [K79]</t>
  </si>
  <si>
    <t>anatomical structure development;anatomical structure morphogenesis;apoptosis;axon guidance;biological regulation;cell death;cell surface receptor linked signaling pathway;cellular component organization;cellular component organization at cellular level;cellular component organization or biogenesis;cellular component organization or biogenesis at cellular level;cellular process;cellular response to stimulus;chemotaxis;cytoskeleton organization;death;developmental process;locomotion;nervous system development;organ morphogenesis;organelle organization;programmed cell death;regulation of biological process;regulation of cellular process;response to chemical stimulus;response to external stimulus;response to stimulus;signal transduction;system development;taxis</t>
  </si>
  <si>
    <t>receptor activity</t>
  </si>
  <si>
    <t>axon;cell part;cell projection;integral to membrane;intrinsic to membrane;membrane;membrane part;neuron projection;plasma membrane</t>
  </si>
  <si>
    <t>Axon guidance</t>
  </si>
  <si>
    <t>Alternativesplicing;Cellmembrane;Completeproteome;Developmentalprotein;Differentiation;Disulfidebond;Glycoprotein;Membrane;Neurogenesis;Phosphoprotein;Polymorphism;Referenceproteome;Signal;Transmembrane;Transmembranehelix</t>
  </si>
  <si>
    <t>Q9H2E6</t>
  </si>
  <si>
    <t>Q9H2E6 [705-715]</t>
  </si>
  <si>
    <t>Semaphorin-6A OS=Homo sapiens OX=9606 GN=SEMA6A PE=1 SV=3</t>
  </si>
  <si>
    <t>SEMA6A</t>
  </si>
  <si>
    <t>Q9H2E6 1xAcetyl [K715]</t>
  </si>
  <si>
    <t>Q15554 [201-211]</t>
  </si>
  <si>
    <t>Q15554 1xAcetyl [K209]</t>
  </si>
  <si>
    <t>Q99676 [243-251];Q96MX3 [133-141];[213-221];[564-572];Q86YE8 [491-499];O75840 [242-250]</t>
  </si>
  <si>
    <t>Zinc finger protein 184 OS=Homo sapiens OX=9606 GN=ZNF184 PE=1 SV=4;Zinc finger protein 48 OS=Homo sapiens OX=9606 GN=ZNF48 PE=1 SV=2;Zinc finger protein 573 OS=Homo sapiens OX=9606 GN=ZNF573 PE=2 SV=4;Krueppel-like factor 7 OS=Homo sapiens OX=9606 GN=KLF7 PE=1 SV=1</t>
  </si>
  <si>
    <t>KLF7</t>
  </si>
  <si>
    <t>Q99676 1xAcetyl [K248];Q96MX3 1xAcetyl [K138];1xAcetyl [K218];1xAcetyl [K569];Q86YE8 1xAcetyl [K496];O75840 1xAcetyl [K247]</t>
  </si>
  <si>
    <t>Q32P51 [15-31];P09651 [15-31]</t>
  </si>
  <si>
    <t>Q32P51 1xAcetyl [K15];P09651 1xAcetyl [K15]</t>
  </si>
  <si>
    <t>Q14119 [194-210]</t>
  </si>
  <si>
    <t>Q14119 1xAcetyl [K200]</t>
  </si>
  <si>
    <t>O75152 [428-435]</t>
  </si>
  <si>
    <t>O75152 1xAcetyl [K433]</t>
  </si>
  <si>
    <t>biological regulation;biosynthetic process;cell cycle phase;cell cycle process;cell differentiation;cellular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response to chemical stimulus;cellular response to hypoxia;cellular response to oxygen levels;cellular response to stimulus;cellular response to stress;chromatin assembly or disassembly;chromatin modification;chromatin organization;chromatin remodeling;chromosome organization;developmental process;macromolecule biosynthetic process;macromolecule metabolic process;male meiosis;meiosis;metabolic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circadian rhythm;negative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circadian rhythm;regulation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DNA-dependent;response to chemical stimulus;response to hypoxia;response to oxygen levels;response to stimulus;response to stress;rhythmic process;RNA biosynthetic process;RNA metabolic process;transcription, DNA-dependent</t>
  </si>
  <si>
    <t>binding;catalytic activity;cation binding;chromatin binding;DNA binding;histone methyltransferase activity;histone methyltransferase activity (H3-K9 specific);histone-lysine N-methyltransferase activity;ion binding;lysine N-methyltransferase activity;metal ion binding;methyltransferase activity;N-methyltransferase activity;nucleic acid binding;protein methyltransferase activity;protein-lysine N-methyltransferase activity;regulatory region DNA binding;regulatory region nucleic acid binding;S-adenosylmethionine-dependent methyltransferase activity;sequence-specific DNA binding;transcription regulatory region DNA binding;transcription regulatory region sequence-specific DNA binding;transferase activity;transferase activity, transferring one-carbon groups;transition metal ion binding;zinc ion binding</t>
  </si>
  <si>
    <t>cell part;chromatin;chromosomal part;chromosome, centromeric region;heterochromatin;intracellular organelle part;intracellular part;nuclear chromatin;nuclear chromosome part;nuclear heterochromatin;nuclear part;nucleoplasm;organelle part</t>
  </si>
  <si>
    <t>3D-structure;Alternativesplicing;Biologicalrhythms;Cellcycle;Centromere;Chromatinregulator;Chromosome;Completeproteome;Differentiation;Metal-binding;Methyltransferase;Nucleus;Phosphoprotein;Polymorphism;Referenceproteome;Repressor;S-adenosyl-L-methionine;Transcription;Transcriptionregulation;Transferase;Zinc</t>
  </si>
  <si>
    <t>Q9H5I1</t>
  </si>
  <si>
    <t>Q9H5I1 [118-130]</t>
  </si>
  <si>
    <t>Histone-lysine N-methyltransferase SUV39H2 OS=Homo sapiens OX=9606 GN=SUV39H2 PE=1 SV=2</t>
  </si>
  <si>
    <t>SUV39H2</t>
  </si>
  <si>
    <t>Q9H5I1 1xAcetyl [K130]</t>
  </si>
  <si>
    <t>P62913 [165-178]</t>
  </si>
  <si>
    <t>P62913 1xAcetyl [K169]</t>
  </si>
  <si>
    <t>P17844 [344-352]</t>
  </si>
  <si>
    <t>P17844 1xAcetyl [K351]</t>
  </si>
  <si>
    <t>Q9NQZ2 [206-213]</t>
  </si>
  <si>
    <t>Q9NQZ2 1xAcetyl [K209]</t>
  </si>
  <si>
    <t>Q5QNW6 [36-47];Q99879 [36-47];O60814 [36-47]</t>
  </si>
  <si>
    <t>P25705 [254-262]</t>
  </si>
  <si>
    <t>P25705 1xAcetyl [K261]</t>
  </si>
  <si>
    <t>P04264 1xAcetyl [K438]</t>
  </si>
  <si>
    <t>Q9Y3A2 [212-222]</t>
  </si>
  <si>
    <t>Q9Y3A2 1xAcetyl [K218]</t>
  </si>
  <si>
    <t>activation of caspase activity;biological regulation;cell differentiation;cellular developmental process;cellular macromolecule metabolic process;cellular metabolic process;cellular process;cellular protein metabolic process;developmental process;macromolecule metabolic process;metabolic process;osteoblast differentiation;positive regulation of caspase activity;positive regulation of catalytic activity;positive regulation of hydrolase activity;positive regulation of molecular function;positive regulation of peptidase activity;primary metabolic process;protein folding;protein metabolic process;regulation of biological process;regulation of catalytic activity;regulation of cysteine-type endopeptidase activity;regulation of cysteine-type endopeptidase activity involved in apoptotic process;regulation of endopeptidase activity;regulation of hydrolase activity;regulation of metabolic process;regulation of molecular function;regulation of peptidase activity;response to chemical stimulus;response to organic substance;response to stimulus;response to stress;response to topologically incorrect protein;response to unfolded protein</t>
  </si>
  <si>
    <t>adenyl nucleotide binding;adenyl ribonucleotide binding;ATP binding;binding;chaperone binding;nucleotide binding;protein binding;purine nucleotide binding;purine ribonucleoside triphosphate binding;purine ribonucleotide binding;ribonucleotide binding;unfolded protein binding</t>
  </si>
  <si>
    <t>cell part;cytoplasmic part;extracellular membrane-bounded organelle;extracellular organelle;extracellular region part;extracellular vesicular exosome;intracellular membrane-bounded organelle;intracellular organelle;intracellular organelle lumen;intracellular organelle part;intracellular part;membrane;membrane-bounded organelle;membrane-bounded vesicle;membrane-enclosed lumen;mitochondrial matrix;mitochondrial part;mitochondrion;organelle;organelle lumen;organelle part;vesicle</t>
  </si>
  <si>
    <t>Acetylation;Chaperone;Completeproteome;Directproteinsequencing;Mitochondrion;Phosphoprotein;Referenceproteome;Stressresponse</t>
  </si>
  <si>
    <t>P61604 [8-15]</t>
  </si>
  <si>
    <t>HSPE1</t>
  </si>
  <si>
    <t>P61604 1xAcetyl [K8]</t>
  </si>
  <si>
    <t>Q12830 [1346-1360]</t>
  </si>
  <si>
    <t>Q12830 1xAcetyl [K1358]</t>
  </si>
  <si>
    <t>bile acid biosynthetic process;bile acid metabolic process;biological regulation;biosynthetic process;carboxylic acid biosynthetic process;carboxylic acid catabolic process;carboxylic acid metabolic process;catabolic process;cell migration;cell motility;cellular biosynthetic process;cellular catabolic process;cellular component movement;cellular component organization;cellular component organization at cellular level;cellular component organization or biogenesis;cellular component organization or biogenesis at cellular level;cellular ketone metabolic process;cellular lipid catabolic process;cellular lipid metabolic process;cellular macromolecule metabolic process;cellular metabolic process;cellular process;cellular protein metabolic process;chemical homeostasis;cholesterol homeostasis;establishment of localization;establishment of localization in cell;establishment of protein localization;establishment of protein localization to organelle;establishment of protein localization to peroxisome;fatty acid beta-oxidation;fatty acid catabolic process;fatty acid metabolic process;fatty acid oxidation;homeostatic process;intracellular protein transport;intracellular transport;lipid biosynthetic process;lipid catabolic process;lipid homeostasis;lipid metabolic process;lipid modification;lipid oxidation;locomotion;macromolecule metabolic process;macromolecule modification;metabolic process;monocarboxylic acid catabolic process;monocarboxylic acid metabolic process;negative regulation of biological process;negative regulation of biosynthetic process;negative regulation of cell proliferation;negative regulation of cellular biosynthetic process;negative regulation of cellular macromolecule biosynthetic process;negative regulation of cellular metabolic process;negative regulation of cellular process;negative regulation of epithelial cell proliferation;negative regulation of fibroblast proliferation;negative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DNA-dependent;neuron migration;organelle organization;organic acid biosynthetic process;organic acid catabolic process;organic acid metabolic process;oxidation-reduction process;oxoacid metabolic process;peroxisomal transport;peroxisome organization;posttranscriptional regulation of gene expression;primary metabolic process;protein destabilization;protein import;protein import into peroxisome matrix;protein metabolic process;protein modification by small protein conjugation;protein modification by small protein conjugation or removal;protein modification process;protein polyubiquitination;protein targeting;protein targeting to peroxisome;protein transport;protein ubiquitination;regulation of biological process;regulation of biological quality;regulation of biosynthetic process;regulation of cell proliferation;regulation of cellular biosynthetic process;regulation of cellular macromolecule biosynthetic process;regulation of cellular metabolic process;regulation of cellular process;regulation of cholesterol biosynthetic process;regulation of cholesterol metabolic process;regulation of epithelial cell proliferation;regulation of fibroblast proliferation;regulation of gene expression;regulation of lipid biosynthetic process;regulation of lipid metabolic process;regulation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protein stability;regulation of RNA metabolic process;regulation of steroid biosynthetic process;regulation of steroid metabolic process;regulation of transcription from RNA polymerase II promoter;regulation of transcription, DNA-dependent;small molecule biosynthetic process;small molecule catabolic process;small molecule metabolic process;steroid biosynthetic process;steroid metabolic process;sterol homeostasis;transport;very long-chain fatty acid metabolic process</t>
  </si>
  <si>
    <t>Cdc73/Paf1 complex;cell part;cytoplasmic part;integral to membrane;integral to organelle membrane;integral to peroxisomal membrane;intracellular membrane-bounded organelle;intracellular organelle;intracellular organelle part;intracellular part;intrinsic to membrane;intrinsic to organelle membrane;intrinsic to peroxisomal membrane;macromolecular complex;membrane;membrane part;membrane-bounded organelle;microbody;microbody membrane;microbody part;nuclear part;nucleoplasm part;organelle;organelle membrane;organelle part;peroxisomal membrane;peroxisomal part;protein complex;transcription elongation factor complex</t>
  </si>
  <si>
    <t>Peroxisome</t>
  </si>
  <si>
    <t>Acetylation;Completeproteome;Diseasemutation;Membrane;Metal-binding;Peroxisome;Peroxisomebiogenesis;Peroxisomebiogenesisdisorder;Referenceproteome;Transmembrane;Transmembranehelix;Zellwegersyndrome;Zinc;Zinc-finger</t>
  </si>
  <si>
    <t>P28328</t>
  </si>
  <si>
    <t>P28328 [73-86]</t>
  </si>
  <si>
    <t>Peroxisome biogenesis factor 2 OS=Homo sapiens OX=9606 GN=PEX2 PE=1 SV=2</t>
  </si>
  <si>
    <t>PEX2</t>
  </si>
  <si>
    <t>P28328 1xAcetyl [K84]</t>
  </si>
  <si>
    <t>Q9Y5B9 [217-228]</t>
  </si>
  <si>
    <t>Q9Y5B9 1xAcetyl [K223]</t>
  </si>
  <si>
    <t>Q13838 [269-276]</t>
  </si>
  <si>
    <t>Q13838 1xAcetyl [K274]</t>
  </si>
  <si>
    <t>Q9NVP1 [440-460]</t>
  </si>
  <si>
    <t>Q9NVP1 1xAcetyl [K458]</t>
  </si>
  <si>
    <t>P19338 1xAcetyl [K646]</t>
  </si>
  <si>
    <t>Q9Y5B9 [464-474]</t>
  </si>
  <si>
    <t>Q9UKX7 [47-62]</t>
  </si>
  <si>
    <t>Q9UKX7 1xAcetyl [K59]</t>
  </si>
  <si>
    <t>Q9P013 [187-199]</t>
  </si>
  <si>
    <t>P30876 [426-438]</t>
  </si>
  <si>
    <t>P30876 1xAcetyl [K436]</t>
  </si>
  <si>
    <t>P0C0S5 2xAcetyl [K12;K14]</t>
  </si>
  <si>
    <t>anatomical structure morphogenesis;biological regulation;catabolic process;cell surface receptor linked signaling pathway;cellular catabolic process;cellular macromolecule catabolic process;cellular macromolecule metabolic process;cellular metabolic process;cellular nitrogen compound metabolic process;cellular process;cellular response to chemical stimulus;cellular response to cytokine stimulus;cellular response to organic substance;cellular response to stimulus;cytokine-mediated signaling pathway;developmental process;embryonic cranial skeleton morphogenesis;embryonic morphogenesis;embryonic organ morphogenesis;embryonic skeletal system morphogenesis;establishment of localization;establishment of RNA localization;gene expression;macromolecule catabolic process;macromolecule metabolic process;metabolic process;mRNA 3'-end processing;mRNA catabolic process;mRNA metabolic process;mRNA processing;mRNA transport;ncRNA metabolic process;ncRNA processing;negative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macromolecule biosynthetic process;negative regulation of macromolecule metabolic process;negative regulation of metabolic process;negative regulation of protein metabolic process;negative regulation of translation;nitrogen compound metabolic process;nuclear mRNA splicing, via spliceosome;nuclear-transcribed mRNA catabolic process;nuclear-transcribed mRNA catabolic process, deadenylation-dependent decay;nuclear-transcribed mRNA catabolic process, nonsense-mediated decay;nuclear-transcribed mRNA poly(A) tail shortening;nucleic acid metabolic process;nucleic acid transport;nucleobase-containing compound metabolic process;nucleobase-containing compound transport;organ morphogenesis;positive regulation of biological process;positive regulation of biosynthetic process;positive regulation of cellular biosynthetic process;positive regulation of cellular metabolic process;positive regulation of cellular process;positive regulation of cellular protein metabolic process;positive regulation of macromolecule biosynthetic process;positive regulation of macromolecule metabolic process;positive regulation of metabolic process;positive regulation of protein metabolic process;positive regulation of translation;posttranscriptional regulation of gene expression;primary metabolic process;regulation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translation;response to chemical stimulus;response to cytokine stimulus;response to organic substance;response to stimulus;RNA 3'-end processing;RNA catabolic process;RNA metabolic process;RNA processing;RNA secondary structure unwinding;RNA splicing;RNA splicing, via transesterification reactions;RNA splicing, via transesterification reactions with bulged adenosine as nucleophile;RNA transport;rRNA metabolic process;rRNA processing;signal transduction;skeletal system morphogenesis;transport</t>
  </si>
  <si>
    <t>adenyl nucleotide binding;adenyl ribonucleotide binding;ATP binding;ATPase activity;ATPase activity, coupled;ATP-dependent helicase activity;ATP-dependent RNA helicase activity;binding;catalytic activity;helicase activity;hydrolase activity;hydrolase activity, acting on acid anhydrides;hydrolase activity, acting on acid anhydrides, in phosphorus-containing anhydrides;mRNA binding;nucleic acid binding;nucleoside-triphosphatase activity;nucleotide binding;poly(A) RNA binding;poly-purine tract binding;purine NTP-dependent helicase activity;purine nucleotide binding;purine ribonucleoside triphosphate binding;purine ribonucleotide binding;pyrophosphatase activity;ribonucleotide binding;RNA binding;RNA helicase activity;RNA-dependent ATPase activity;single-stranded RNA binding</t>
  </si>
  <si>
    <t>catalytic step 2 spliceosome;cell part;cytoplasm;cytoplasmic part;cytosol;exon-exon junction complex;intracellular non-membrane-bounded organelle;intracellular organelle;intracellular organelle part;intracellular part;macromolecular complex;membrane;non-membrane-bounded organelle;nuclear body;nuclear part;nuclear speck;nucleolus;nucleoplasm;nucleoplasm part;organelle;organelle part;protein complex;ribonucleoprotein complex;spliceosomal complex</t>
  </si>
  <si>
    <t>3D-structure;Acetylation;ATP-binding;Completeproteome;Cytoplasm;Directproteinsequencing;Diseasemutation;Helicase;Hydrolase;mRNAprocessing;mRNAsplicing;mRNAtransport;Nonsense-mediatedmRNAdecay;Nucleotide-binding;Nucleus;Phosphoprotein;Referenceproteome;RNA-binding;rRNAprocessing;Spliceosome;Translationregulation;Transport</t>
  </si>
  <si>
    <t>C complex spliceosome;eIF4AIII-Btz complex;Exon junction complex;Exon junction complex (EIF4A3-MLN51-MAGOH-Y14);Exon junction complex (EIF4A3-MLN51-MAGOH-Y14),  RNA-protein complex;Exon junction complex (EIF4A3-MLN51-UPF3B-MAGOH-Y14);Exon junction complex (F4A3-MLN51-UPF3B-MAGOH-Y14-PYM);Exon junction complex, EIF4A3-MLN51-MAGOH-Y14 (RNA-protein complex);Spliceosome</t>
  </si>
  <si>
    <t>P38919</t>
  </si>
  <si>
    <t>P38919 [317-324]</t>
  </si>
  <si>
    <t>Eukaryotic initiation factor 4A-III OS=Homo sapiens OX=9606 GN=EIF4A3 PE=1 SV=4</t>
  </si>
  <si>
    <t>P38919 1xAcetyl [K321]</t>
  </si>
  <si>
    <t>P23246 [272-279]</t>
  </si>
  <si>
    <t>O76021 [101-115]</t>
  </si>
  <si>
    <t>O76021 1xAcetyl [K109]</t>
  </si>
  <si>
    <t>biological regulation;biosynthetic process;blood coagulation;cell activation;cell migration;cell motility;cellular biosynthetic process;cellular component assembly;cellular component assembly at cellular level;cellular component movement;cellular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process involved in reproduction;cellular protein metabolic process;coagulation;DNA metabolic process;DNA replication;entry into cell of other organism involved in symbiotic interaction;entry into host;entry into host cell;entry into other organism involved in symbiotic interaction;establishment of localization;establishment of localization in cell;exocytosis;hemostasis;immune system process;interaction with host;interspecies interaction between organisms;leukocyte migration;lipid particle organization;locomotion;macromolecule biosynthetic process;macromolecule metabolic process;macromolecule modification;metabolic process;movement in environment of other organism involved in symbiotic interaction;movement in host environment;multicellular organismal process;multi-organism process;nitrogen compound metabolic process;nucleic acid metabolic process;nucleobase-containing compound metabolic process;organelle organization;peptidyl-amino acid modification;peptidyl-proline modification;platelet activation;platelet degranulation;positive regulation of biological process;positive regulation of cellular process;positive regulation of protein secretion;positive regulation of protein transport;positive regulation of reproductive process;positive regulation of secretion;positive regulation of transport;positive regulation of viral genome replication;positive regulation of viral reproduction;primary metabolic process;protein folding;protein metabolic process;protein modification process;protein peptidyl-prolyl isomerization;regulation of biological process;regulation of biological quality;regulation of body fluid levels;regulation of cellular localization;regulation of cellular process;regulation of establishment of protein localization;regulation of localization;regulation of protein localization;regulation of protein secretion;regulation of protein transport;regulation of reproductive process;regulation of secretion;regulation of transport;regulation of viral genome replication;regulation of viral reproduction;release of virus from host;reproductive process;RNA-dependent DNA replication;secretion;secretion by cell;transport;uncoating of virus;vesicle-mediated transport;viral infectious cycle;viral reproduction;viral reproductive process;virion assembly</t>
  </si>
  <si>
    <t>binding;catalytic activity;cis-trans isomerase activity;isomerase activity;peptide binding;peptidyl-prolyl cis-trans isomerase activity;protein binding;unfolded protein binding;virion binding</t>
  </si>
  <si>
    <t>adherens junction;anchoring junction;cell junction;cell part;cell-substrate adherens junction;cell-substrate junction;cytoplasmic part;cytosol;extracellular membrane-bounded organelle;extracellular organelle;extracellular region;extracellular region part;extracellular space;extracellular vesicular exosome;focal adhesion;intracellular membrane-bounded organelle;intracellular organelle;intracellular part;membrane;membrane-bounded organelle;membrane-bounded vesicle;nucleus;organelle;vesicle</t>
  </si>
  <si>
    <t>3D-structure;Acetylation;Alternativesplicing;Completeproteome;Cyclosporin;Cytoplasm;Directproteinsequencing;Glycoprotein;Host-virusinteraction;Isomerase;Isopeptidebond;Phosphoprotein;Referenceproteome;Rotamase;Secreted;Ublconjugation</t>
  </si>
  <si>
    <t>AIF-CYPA-DNA complex</t>
  </si>
  <si>
    <t>P62937</t>
  </si>
  <si>
    <t>P62937 [38-49]</t>
  </si>
  <si>
    <t>Peptidyl-prolyl cis-trans isomerase A OS=Homo sapiens OX=9606 GN=PPIA PE=1 SV=2</t>
  </si>
  <si>
    <t>PPIA</t>
  </si>
  <si>
    <t>P62937 1xAcetyl [K44]</t>
  </si>
  <si>
    <t>Q8IXK0 [590-599]</t>
  </si>
  <si>
    <t>Q8IXK0 1xAcetyl [K598]</t>
  </si>
  <si>
    <t>O95619 [120-132]</t>
  </si>
  <si>
    <t>O95619 1xAcetyl [K131]</t>
  </si>
  <si>
    <t>O60306 [1034-1046]</t>
  </si>
  <si>
    <t>O60306 1xAcetyl [K1045]</t>
  </si>
  <si>
    <t>biological regulation;cellular process;cellular response to stimulus;cellular response to stress;DNA damage response, signal transduction resulting in induction of apoptosis;induction of apoptosis;induction of apoptosis by intracellular signals;induction of apoptosis by oxidative stress;induction of programmed cell death;intracellular signal transduction;negative regulation of biological process;negative regulation of cellular process;negative regulation of defense response;negative regulation of inflammatory response;negative regulation of intracellular protein transport;negative regulation of intracellular transport;negative regulation of NF-kappaB import into nucleus;negative regulation of nucleocytoplasmic transport;negative regulation of protein import into nucleus;negative regulation of protein transport;negative regulation of response to external stimulus;negative regulation of response to stimulus;negative regulation of transcription factor import into nucleus;negative regulation of transmembrane transport;negative regulation of transport;positive regulation of apoptosis;positive regulation of biological process;positive regulation of caspase activity;positive regulation of catalytic activity;positive regulation of cell death;positive regulation of cellular process;positive regulation of hydrolase activity;positive regulation of intracellular protein transport;positive regulation of intracellular transport;positive regulation of molecular function;positive regulation of nucleocytoplasmic transport;positive regulation of peptidase activity;positive regulation of programmed cell death;positive regulation of protein import into nucleus;positive regulation of protein transport;positive regulation of transmembrane transport;positive regulation of transport;regulation of apoptosis;regulation of biological process;regulation of catalytic activity;regulation of cell death;regulation of cellular localization;regulation of cellular process;regulation of cysteine-type endopeptidase activity;regulation of cysteine-type endopeptidase activity involved in apoptotic process;regulation of defense response;regulation of endopeptidase activity;regulation of establishment of protein localization;regulation of hydrolase activity;regulation of inflammatory response;regulation of intracellular protein transport;regulation of intracellular transport;regulation of localization;regulation of metabolic process;regulation of molecular function;regulation of NF-kappaB import into nucleus;regulation of nucleocytoplasmic transport;regulation of peptidase activity;regulation of programmed cell death;regulation of protein import into nucleus;regulation of protein localization;regulation of protein transport;regulation of response to external stimulus;regulation of response to stimulus;regulation of response to stress;regulation of transcription factor import into nucleus;regulation of transmembrane transport;regulation of transport;response to abiotic stimulus;response to DNA damage stimulus;response to light stimulus;response to radiation;response to stimulus;response to stress;response to UV;signal transduction;signal transduction in response to DNA damage</t>
  </si>
  <si>
    <t>apoptosome;cell part;cytoplasm;cytoplasmic part;cytoskeleton;cytosolic part;envelope;extracellular membrane-bounded organelle;extracellular organelle;extracellular region;extracellular region part;extracellular vesicular exosome;intracellular membrane-bounded organelle;intracellular non-membrane-bounded organelle;intracellular organelle;intracellular organelle part;intracellular part;macromolecular complex;membrane;membrane-bounded organelle;membrane-bounded vesicle;mitochondrion;non-membrane-bounded organelle;nuclear envelope;nuclear part;nucleoplasm;nucleus;organelle;organelle envelope;organelle part;perinuclear region of cytoplasm;protein complex;vesicle</t>
  </si>
  <si>
    <t>Acetylation;Alternativesplicing;ANKrepeat;Coiledcoil;Completeproteome;Cytoplasm;Cytoskeleton;Nucleus;Polymorphism;Referenceproteome;Repeat</t>
  </si>
  <si>
    <t>Q9BZF9</t>
  </si>
  <si>
    <t>Q9BZF9 [356-364]</t>
  </si>
  <si>
    <t>Uveal autoantigen with coiled-coil domains and ankyrin repeats OS=Homo sapiens OX=9606 GN=UACA PE=1 SV=2</t>
  </si>
  <si>
    <t>UACA</t>
  </si>
  <si>
    <t>Q9BZF9 1xAcetyl [K357]</t>
  </si>
  <si>
    <t>Q9ULW0 [646-667]</t>
  </si>
  <si>
    <t>Q9ULW0 1xAcetyl [K666]</t>
  </si>
  <si>
    <t>acidic amino acid transport;alcohol biosynthetic process;alcohol metabolic process;amine transport;amino acid transport;anion transport;aspartate transport;ATP biosynthetic process;ATP metabolic process;biosynthetic process;carbohydrate biosynthetic process;carbohydrate metabolic process;carboxylic acid transport;cellular biosynthetic process;cellular carbohydrate biosynthetic process;cellular carbohydrate metabolic process;cellular metabolic process;cellular nitrogen compound biosynthetic process;cellular nitrogen compound metabolic process;cellular process;cellular respiration;energy derivation by oxidation of organic compounds;establishment of localization;establishment of localization in cell;generation of precursor metabolites and energy;gluconeogenesis;glucose metabolic process;heterocycle biosynthetic process;heterocycle metabolic process;hexose biosynthetic process;hexose metabolic process;intracellular transport;ion transport;L-glutamate transport;malate-aspartate shuttle;metabolic process;mitochondrial transport;monosaccharide biosynthetic process;monosaccharide metabolic process;nitrogen compound metabolic process;nitrogen compound transport;nucleobase-containing compound biosynthetic process;nucleobase-containing compound metabolic process;nucleobase-containing small molecule metabolic process;nucleoside phosphate metabolic process;nucleoside triphosphate biosynthetic process;nucleoside triphosphate metabolic process;nucleotide biosynthetic process;nucleotide metabolic process;organic acid transport;organic anion transport;organic substance transport;oxidation-reduction process;primary metabolic process;purine nucleoside triphosphate biosynthetic process;purine nucleoside triphosphate metabolic process;purine nucleotide biosynthetic process;purine nucleotide metabolic process;purine ribonucleoside triphosphate biosynthetic process;purine ribonucleoside triphosphate metabolic process;purine ribonucleotide biosynthetic process;purine ribonucleotide metabolic process;purine-containing compound biosynthetic process;purine-containing compound metabolic process;response to calcium ion;response to chemical stimulus;response to inorganic substance;response to metal ion;response to stimulus;ribonucleoside triphosphate biosynthetic process;ribonucleoside triphosphate metabolic process;ribonucleotide biosynthetic process;ribonucleotide metabolic process;small molecule biosynthetic process;small molecule metabolic process;transport</t>
  </si>
  <si>
    <t>cell part;cytoplasmic part;integral to membrane;integral to plasma membrane;intracellular membrane-bounded organelle;intracellular organelle;intracellular organelle part;intracellular part;intrinsic to membrane;intrinsic to plasma membrane;membrane;membrane part;membrane-bounded organelle;mitochondrial inner membrane;mitochondrial membrane;mitochondrial part;mitochondrion;organelle;organelle inner membrane;organelle membrane;organelle part;plasma membrane part</t>
  </si>
  <si>
    <t>3D-structure;Acetylation;Alternativesplicing;Calcium;Completeproteome;Diseasemutation;Intrahepaticcholestasis;Membrane;Metal-binding;Mitochondrion;Mitochondrioninnermembrane;Polymorphism;Referenceproteome;Repeat;Transmembrane;Transmembranehelix;Transport</t>
  </si>
  <si>
    <t>Q9UJS0</t>
  </si>
  <si>
    <t>Q9UJS0 [476-487]</t>
  </si>
  <si>
    <t>Electrogenic aspartate/glutamate antiporter SLC25A13, mitochondrial OS=Homo sapiens OX=9606 GN=SLC25A13 PE=1 SV=2</t>
  </si>
  <si>
    <t>Q9UJS0 1xAcetyl [K484]</t>
  </si>
  <si>
    <t>amine biosynthetic process;amine metabolic process;biosynthetic process;carboxylic acid biosynthetic process;carboxylic acid metabolic process;cellular amine metabolic process;cellular amino acid biosynthetic process;cellular amino acid metabolic process;cellular biosynthetic process;cellular ketone metabolic process;cellular metabolic process;cellular nitrogen compound biosynthetic process;cellular nitrogen compound metabolic process;cellular process;glutamine family amino acid biosynthetic process;glutamine family amino acid metabolic process;heterocycle biosynthetic process;heterocycle metabolic process;L-proline biosynthetic process;metabolic process;nitrogen compound metabolic process;organic acid biosynthetic process;organic acid metabolic process;oxoacid metabolic process;primary metabolic process;proline biosynthetic process;proline metabolic process;small molecule biosynthetic process;small molecule metabolic process</t>
  </si>
  <si>
    <t>catalytic activity;oxidoreductase activity;oxidoreductase activity, acting on the CH-NH group of donors;oxidoreductase activity, acting on the CH-NH group of donors, NAD or NADP as acceptor;pyrroline-5-carboxylate reductase activity</t>
  </si>
  <si>
    <t>Acetylation;Amino-acidbiosynthesis;Completeproteome;Cytoplasm;Directproteinsequencing;NADP;Oxidoreductase;Phosphoprotein;Prolinebiosynthesis;Referenceproteome</t>
  </si>
  <si>
    <t>Q96C36</t>
  </si>
  <si>
    <t>Q96C36 [312-319]</t>
  </si>
  <si>
    <t>Pyrroline-5-carboxylate reductase 2 OS=Homo sapiens OX=9606 GN=PYCR2 PE=1 SV=1</t>
  </si>
  <si>
    <t>PYCR2</t>
  </si>
  <si>
    <t>Q96C36 1xAcetyl [K318]</t>
  </si>
  <si>
    <t>P43243 [566-573]</t>
  </si>
  <si>
    <t>P43243 1xAcetyl [K571]</t>
  </si>
  <si>
    <t>biological regulation;biosynthetic process;cap-independent translational initiation;cell cycle;cellular biosynthetic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disassembly;cellular macromolecular complex subunit organization;cellular macromolecule biosynthetic process;cellular macromolecule metabolic process;cellular metabolic process;cellular nitrogen compound metabolic process;cellular process;cellular response to stimulus;cellular response to stress;cytoplasmic translational initiation;formation of translation preinitiation complex;IRES-dependent translational initiation;macromolecular complex assembly;macromolecular complex disassembly;macromolecular complex subunit organization;macromolecule biosynthetic process;macromolecule metabolic process;metabolic process;nitrogen compound metabolic process;nucleic acid metabolic process;nucleobase-containing compound metabolic process;positive regulation of biological process;positive regulation of cell proliferation;positive regulation of cellular process;primary metabolic process;regulation of biological process;regulation of biosynthetic process;regulation of cell proliferation;regulation of cellular biosynthetic process;regulation of cellular macromolecule biosynthetic process;regulation of cellular metabolic process;regulation of cellular process;regulation of gene expression;regulation of growth;regulation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DNA damage stimulus;response to stimulus;response to stress;ribonucleoprotein complex assembly;ribonucleoprotein complex disassembly;ribonucleoprotein complex subunit organization;ribosome disassembly;RNA biosynthetic process;RNA metabolic process;transcription, DNA-dependent;translational initiation</t>
  </si>
  <si>
    <t>cell part;cytoplasm;intracellular part;membrane;plasma membrane</t>
  </si>
  <si>
    <t>3D-structure;Alternativesplicing;Cellcycle;Completeproteome;Cytoplasm;DNAdamage;Growthregulation;Initiationfactor;Phosphoprotein;Polymorphism;Proteinbiosynthesis;Referenceproteome;Transcription;Transcriptionregulation;Tumorsuppressor</t>
  </si>
  <si>
    <t>Q9ULC4</t>
  </si>
  <si>
    <t>Q9ULC4 [47-54]</t>
  </si>
  <si>
    <t>Malignant T-cell-amplified sequence 1 OS=Homo sapiens OX=9606 GN=MCTS1 PE=1 SV=1</t>
  </si>
  <si>
    <t>MCTS1</t>
  </si>
  <si>
    <t>Q9ULC4 1xAcetyl [K51]</t>
  </si>
  <si>
    <t>O43257 [54-67]</t>
  </si>
  <si>
    <t>P36578 [114-121]</t>
  </si>
  <si>
    <t>P36578 1xAcetyl [K120]</t>
  </si>
  <si>
    <t>Q8IY81 [28-37]</t>
  </si>
  <si>
    <t>Q8IY81 1xAcetyl [K31]</t>
  </si>
  <si>
    <t>Q96SI9 [123-136]</t>
  </si>
  <si>
    <t>Q96SI9 1xAcetyl [K131]</t>
  </si>
  <si>
    <t>Q14978 1xAcetyl [K357]</t>
  </si>
  <si>
    <t>P51991 [36-52]</t>
  </si>
  <si>
    <t>P51991 1xAcetyl [K36]</t>
  </si>
  <si>
    <t>anatomical structure development;biological regulation;bone development;cellular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process;chaperone-mediated protein folding;developmental process;extracellular matrix organization;extracellular structure organization;macromolecule metabolic process;macromolecule modification;metabolic process;peptidyl-amino acid modification;peptidyl-proline modification;positive regulation of biological process;positive regulation of growth;positive regulation of multicellular organism growth;positive regulation of multicellular organismal process;posttranscriptional regulation of gene expression;primary metabolic process;protein folding;protein metabolic process;protein modification process;protein peptidyl-prolyl isomerization;protein stabilization;regulation of biological process;regulation of biological quality;regulation of gene expression;regulation of growth;regulation of macromolecule metabolic process;regulation of metabolic process;regulation of multicellular organism growth;regulation of multicellular organismal process;regulation of protein stability</t>
  </si>
  <si>
    <t>binding;catalytic activity;cis-trans isomerase activity;enzyme binding;isomerase activity;peptide binding;peptidyl-prolyl cis-trans isomerase activity;protein binding;protein complex binding;RNA polymerase binding;unfolded protein binding</t>
  </si>
  <si>
    <t>adherens junction;anchoring junction;cell junction;cell part;cell-substrate adherens junction;cell-substrate junction;cytoplasmic membrane-bounded vesicle;cytoplasmic part;cytoplasmic vesicle;endoplasmic reticulum;endoplasmic reticulum lumen;endoplasmic reticulum part;extracellular membrane-bounded organelle;extracellular organelle;extracellular region part;extracellular vesicular exosome;focal adhesion;intracellular membrane-bounded organelle;intracellular organelle;intracellular organelle lumen;intracellular organelle part;intracellular part;macromolecular complex;melanosome;membrane;membrane-bounded organelle;membrane-bounded vesicle;membrane-enclosed lumen;nucleus;organelle;organelle lumen;organelle part;perinuclear region of cytoplasm;pigment granule;smooth endoplasmic reticulum;vesicle</t>
  </si>
  <si>
    <t>3D-structure;Acetylation;Completeproteome;Cyclosporin;Directproteinsequencing;Diseasemutation;Dwarfism;Endoplasmicreticulum;Glycoprotein;Isomerase;Osteogenesisimperfecta;Polymorphism;Referenceproteome;Rotamase;Signal;S-nitrosylation</t>
  </si>
  <si>
    <t>P23284</t>
  </si>
  <si>
    <t>P23284 [123-131]</t>
  </si>
  <si>
    <t>Peptidyl-prolyl cis-trans isomerase B OS=Homo sapiens OX=9606 GN=PPIB PE=1 SV=2</t>
  </si>
  <si>
    <t>PPIB</t>
  </si>
  <si>
    <t>P23284 1xAcetyl [K129]</t>
  </si>
  <si>
    <t>Q14980 [261-276]</t>
  </si>
  <si>
    <t>Q14980 1xAcetyl [K267]</t>
  </si>
  <si>
    <t>arachidonic acid metabolic process;carboxylic acid metabolic process;catabolic process;cellular catabolic process;cellular ketone metabolic process;cellular lipid metabolic process;cellular metabolic process;cellular process;drug catabolic process;drug metabolic process;exogenous drug catabolic process;fatty acid metabolic process;icosanoid metabolic process;lipid metabolic process;metabolic process;monocarboxylic acid metabolic process;organic acid metabolic process;oxidation-reduction process;oxoacid metabolic process;primary metabolic process;small molecule metabolic process;unsaturated fatty acid metabolic process;very long-chain fatty acid metabolic process;xenobiotic metabolic process</t>
  </si>
  <si>
    <t>aromatase activity;binding;catalytic activity;cation binding;heme binding;ion binding;iron ion binding;metal ion binding;monooxygenase activity;oxidoreductase activity;oxidoreductase activity, acting on paired donors, with incorporation or reduction of molecular oxygen;oxidoreductase activity, acting on paired donors, with incorporation or reduction of molecular oxygen, reduced flavin or flavoprotein as one donor, and incorporation of one atom of oxygen;oxygen binding;steroid hydroxylase activity;tetrapyrrole binding;transition metal ion binding</t>
  </si>
  <si>
    <t>cell part;cytoplasm;cytoplasmic part;endoplasmic reticulum membrane;endoplasmic reticulum part;integral to membrane;intracellular membrane-bounded organelle;intracellular organelle;intracellular organelle part;intracellular part;intrinsic to membrane;membrane;membrane part;membrane-bounded organelle;organelle;organelle membrane;organelle part</t>
  </si>
  <si>
    <t>Arachidonic acid metabolism</t>
  </si>
  <si>
    <t>Alternativesplicing;Completeproteome;Diseasemutation;Endoplasmicreticulum;Heme;Hereditaryspasticparaplegia;Iron;Membrane;Metal-binding;Microsome;Monooxygenase;NADP;Neurodegeneration;Oxidoreductase;Referenceproteome;Transmembrane;Transmembranehelix</t>
  </si>
  <si>
    <t>Q7Z449</t>
  </si>
  <si>
    <t>Q7Z449 [300-311]</t>
  </si>
  <si>
    <t>Cytochrome P450 2U1 OS=Homo sapiens OX=9606 GN=CYP2U1 PE=1 SV=1</t>
  </si>
  <si>
    <t>CYP2U1</t>
  </si>
  <si>
    <t>Q7Z449 2xAcetyl [K300;K303]</t>
  </si>
  <si>
    <t>Q9H0A0 [979-992]</t>
  </si>
  <si>
    <t>Q9H0A0 1xAcetyl [K989]</t>
  </si>
  <si>
    <t>O14979 [205-212]</t>
  </si>
  <si>
    <t>O14979 1xAcetyl [K209]</t>
  </si>
  <si>
    <t>P07910 1xAcetyl [K198]</t>
  </si>
  <si>
    <t>P40429 [192-203]</t>
  </si>
  <si>
    <t>P40429 1xAcetyl [K197]</t>
  </si>
  <si>
    <t>Q96T58 [461-471]</t>
  </si>
  <si>
    <t>Q96T58 1xAcetyl [K470]</t>
  </si>
  <si>
    <t>biological regulation;biosynthetic process;cellular biosynthetic process;cellular macromolecule biosynthetic process;cellular macromolecule metabolic process;cellular metabolic process;cellular nitrogen compound metabolic process;cellular process;cellular response to stimulus;cellular response to stress;DNA metabolic process;DNA recombination;DNA repair;double-strand break repair;double-strand break repair via homologous recombination;macromolecule biosynthetic process;macromolecule metabolic process;metabolic process;nitrogen compound metabolic process;nucleic acid metabolic process;nucleobase-containing compound metabolic process;positive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RNA metabolic process;positive regulation of sequence-specific DNA binding transcription factor activity;positive regulation of transcription from RNA polymerase II promoter;positive regulation of transcription, DNA-dependent;primary metabolic process;recombinational repair;regulation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RNA metabolic process;regulation of sequence-specific DNA binding transcription factor activity;regulation of transcription from RNA polymerase II promoter;regulation of transcription, DNA-dependent;response to DNA damage stimulus;response to stimulus;response to stress;RNA biosynthetic process;RNA metabolic process;transcription from RNA polymerase II promoter;transcription, DNA-dependent</t>
  </si>
  <si>
    <t>activating transcription factor binding;binding;damaged DNA binding;DNA binding;histone binding;methylated histone residue binding;nucleic acid binding;p53 binding;protein binding;protein binding transcription factor activity;RNA polymerase II activating transcription factor binding;RNA polymerase II transcription cofactor activity;RNA polymerase II transcription factor binding;RNA polymerase II transcription factor binding transcription factor activity;sequence-specific DNA binding;telomeric DNA binding;transcription cofactor activity;transcription factor binding;transcription factor binding transcription factor activity</t>
  </si>
  <si>
    <t>cell part;chromosomal part;condensed chromosome kinetochore;cytoplasm;intracellular membrane-bounded organelle;intracellular non-membrane-bounded organelle;intracellular organelle;intracellular organelle part;intracellular part;kinetochore;macromolecular complex;membrane-bounded organelle;non-membrane-bounded organelle;nuclear part;nucleoplasm;nucleus;organelle;organelle part;protein complex;replication fork</t>
  </si>
  <si>
    <t>3D-structure;Activator;Alternativesplicing;Centromere;Chromosomalrearrangement;Chromosome;Completeproteome;DNA-binding;DNAdamage;DNArepair;Kinetochore;Methylation;Nucleus;Phosphoprotein;Polymorphism;Referenceproteome;Repeat;Transcription;Transcriptionregulation</t>
  </si>
  <si>
    <t>53BP1-containing complex;MDC1-H2AFX-TP53BP1 complex;MDC1-p53BP1-SMC1 complex;PTIP-DNA damage response complex</t>
  </si>
  <si>
    <t>Q12888 [1957-1964]</t>
  </si>
  <si>
    <t>TP53BP1</t>
  </si>
  <si>
    <t>Q12888 1xAcetyl [K1960]</t>
  </si>
  <si>
    <t>P06576 [125-143]</t>
  </si>
  <si>
    <t>P06576 1xAcetyl [K133]</t>
  </si>
  <si>
    <t>Q16778 [118-126];Q5QNW6 [118-126];Q99879 [118-126];A0A2R8Y619 [114-122]</t>
  </si>
  <si>
    <t>Histone H2B type 2-E OS=Homo sapiens OX=9606 GN=H2BC21 PE=1 SV=3;Histone H2B type 2-F OS=Homo sapiens OX=9606 GN=H2BC18 PE=1 SV=3;Histone H2B type 1-M OS=Homo sapiens OX=9606 GN=H2BC14 PE=1 SV=3;Histone H2B type 2-K1 OS=Homo sapiens OX=9606 GN=H2BK1 PE=3 SV=1</t>
  </si>
  <si>
    <t>Q16778 1xAcetyl [K121];Q5QNW6 1xAcetyl [K121];Q99879 1xAcetyl [K121];A0A2R8Y619 1xAcetyl [K117]</t>
  </si>
  <si>
    <t>biological adhesion;biological regulation;cell adhesion;cell adhesion mediated by integrin;cell differentiation;cell-cell adhesion;cell-cell adhesion mediated by cadherin;cellular developmental process;cellular process;detection of abiotic stimulus;detection of external stimulus;detection of stimulus;detection of stimulus involved in sensory perception;detection of temperature stimulus;detection of temperature stimulus involved in sensory perception;detection of temperature stimulus involved in sensory perception of pain;developmental process;glial cell differentiation;macromolecule metabolic process;metabolic process;negative regulation of biological process;negative regulation of cell differentiation;negative regulation of cellular process;negative regulation of developmental process;neuronal stem cell maintenance;positive regulation of catalytic activity;positive regulation of molecular function;primary metabolic process;protein metabolic process;proteolysis;regulation of biological process;regulation of catalytic activity;regulation of cell differentiation;regulation of cellular process;regulation of developmental process;regulation of metabolic process;regulation of molecular function;response to abiotic stimulus;response to external stimulus;response to stimulus;response to temperature stimulus;stem cell maintenance</t>
  </si>
  <si>
    <t>binding;calcium ion binding;catalytic activity;cation binding;endopeptidase activity;enzyme activator activity;enzyme regulator activity;hydrolase activity;ion binding;metal ion binding;metalloendopeptidase activity;metallopeptidase activity;peptidase activity;peptidase activity, acting on L-amino acid peptides;transition metal ion binding;zinc ion binding</t>
  </si>
  <si>
    <t>cell part;cytoplasmic part;extracellular matrix;extracellular membrane-bounded organelle;extracellular organelle;extracellular region part;extracellular vesicular exosome;Golgi apparatus part;Golgi membrane;integral to membrane;integral to plasma membrane;intracellular organelle part;intracellular part;intrinsic to membrane;intrinsic to plasma membrane;membrane;membrane part;membrane-bounded organelle;membrane-bounded vesicle;organelle;organelle membrane;organelle part;plasma membrane part;proteinaceous extracellular matrix;trans-Golgi network membrane;vesicle</t>
  </si>
  <si>
    <t>Calcium;Celladhesion;Cellmembrane;Cleavageonpairofbasicresidues;Completeproteome;Disulfidebond;Extracellularmatrix;Golgiapparatus;Hydrolase;Membrane;Metal-binding;Metalloprotease;Polymorphism;Protease;Referenceproteome;Repeat;Secreted;Signal;Transmembrane;Transmembranehelix;Zinc;Zymogen</t>
  </si>
  <si>
    <t>Q9Y5R2</t>
  </si>
  <si>
    <t>Q9Y5R2 [627-638]</t>
  </si>
  <si>
    <t>Matrix metalloproteinase-24 OS=Homo sapiens OX=9606 GN=MMP24 PE=2 SV=1</t>
  </si>
  <si>
    <t>MMP24</t>
  </si>
  <si>
    <t>Q9Y5R2 2xAcetyl [K628;K638]</t>
  </si>
  <si>
    <t>Q9NR30 [563-577]</t>
  </si>
  <si>
    <t>Q9NR30 1xAcetyl [K573]</t>
  </si>
  <si>
    <t>P00761 SWISS-PROT:P00761</t>
  </si>
  <si>
    <t>P00761 SWISS-PROT:P00761 [58-97]</t>
  </si>
  <si>
    <t>Trypsin - Sus scrofa (Pig).</t>
  </si>
  <si>
    <t>P00761 SWISS-PROT:P00761 1xAcetyl [K97]</t>
  </si>
  <si>
    <t>P78527 [199-213]</t>
  </si>
  <si>
    <t>P78527 1xAcetyl [K205]</t>
  </si>
  <si>
    <t>Q5TEC6 [74-84]</t>
  </si>
  <si>
    <t>Q5TEC6 1xAcetyl [K80]</t>
  </si>
  <si>
    <t>P09874 [780-798]</t>
  </si>
  <si>
    <t>P09874 1xAcetyl [K798]</t>
  </si>
  <si>
    <t>Q15717 [310-320]</t>
  </si>
  <si>
    <t>Q15717 1xAcetyl [K313]</t>
  </si>
  <si>
    <t>Q5SY16 [634-654]</t>
  </si>
  <si>
    <t>Q5SY16 1xAcetyl [K651]</t>
  </si>
  <si>
    <t>O76021 [241-249]</t>
  </si>
  <si>
    <t>O76021 1xAcetyl [K244]</t>
  </si>
  <si>
    <t>Q9UKM9 [23-35]</t>
  </si>
  <si>
    <t>Q9UKM9 1xAcetyl [K34]</t>
  </si>
  <si>
    <t>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process;nitrogen compound metabolic process;nuclear import;nuclear transport;nuclear-transcribed mRNA catabolic process;nuclear-transcribed mRNA catabolic process, nonsense-mediated decay;nucleic acid metabolic process;nucleobase-containing compound metabolic process;nucleocytoplasmic transport;primary metabolic process;protein complex disassembly;protein complex subunit organization;protein import;protein import into nucleus;protein metabolic process;protein targeting;protein targeting to ER;protein targeting to membrane;protein transport;reproductive process;ribosomal protein import into nucleus;RNA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</si>
  <si>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adherens junction;anchoring junction;cell junction;cell part;cell-substrate adherens junction;cell-substrate junction;cytoplasm;cytoplasmic part;cytosol;cytosolic large ribosomal subunit;extracellular membrane-bounded organelle;extracellular organelle;extracellular region part;extracellular vesicular exosome;focal adhesion;intracellular non-membrane-bounded organelle;intracellular organelle;intracellular organelle part;intracellular part;large ribosomal subunit;macromolecular complex;membrane;membrane-bounded organelle;membrane-bounded vesicle;non-membrane-bounded organelle;nuclear part;nucleolus;organelle;organelle part;ribonucleoprotein complex;ribosome;vesicle</t>
  </si>
  <si>
    <t>P62829</t>
  </si>
  <si>
    <t>P62829 [7-15]</t>
  </si>
  <si>
    <t>60S ribosomal protein L23 OS=Homo sapiens OX=9606 GN=RPL23 PE=1 SV=1</t>
  </si>
  <si>
    <t>RPL23</t>
  </si>
  <si>
    <t>P62829 1xAcetyl [K13]</t>
  </si>
  <si>
    <t>Q6PL18 1xAcetyl [K]</t>
  </si>
  <si>
    <t>catabolic process;cellular catabolic process;cellular macromolecule catabolic process;cellular macromolecule metabolic process;cellular metabolic process;cellular nitrogen compound metabolic process;cellular process;defense response;defense response to virus;DNA deamination;DNA metabolic process;DNA modification;exonucleolytic nuclear-transcribed mRNA catabolic process involved in deadenylation-dependent decay;gene expression;immune effector process;immune system process;macromolecule catabolic process;macromolecule metabolic process;macromolecule modification;metabolic process;mRNA catabolic process;mRNA metabolic process;multi-organism process;ncRNA 3'-end processing;ncRNA catabolic process;ncRNA metabolic process;ncRNA processing;nitrogen compound metabolic process;nuclear mRNA surveillance;nuclear RNA surveillance;nuclear-transcribed mRNA catabolic process;nuclear-transcribed mRNA catabolic process, deadenylation-dependent decay;nuclear-transcribed mRNA catabolic process, exonucleolytic;nuclear-transcribed mRNA catabolic process, exonucleolytic, 3'-5';nucleic acid metabolic process;nucleobase-containing compound metabolic process;polyadenylation-dependent snoRNA 3'-end processing;primary metabolic process;response to biotic stimulus;response to other organism;response to stimulus;response to stress;response to virus;RNA 3'-end processing;RNA catabolic process;RNA metabolic process;RNA processing;RNA surveillance;rRNA 3'-end processing;rRNA catabolic process;rRNA metabolic process;rRNA processing;snoRNA 3'-end processing;snoRNA metabolic process;snoRNA processing;snRNA 3'-end processing;snRNA metabolic process;snRNA processing;U4 snRNA 3'-end processing</t>
  </si>
  <si>
    <t>3'-5' exonuclease activity;3'-5'-exoribonuclease activity;binding;catalytic activity;exonuclease activity;exonuclease activity, active with either ribo- or deoxyribonucleic acids and producing 5'-phosphomonoesters;exoribonuclease activity;exoribonuclease activity, producing 5'-phosphomonoesters;hydrolase activity;hydrolase activity, acting on ester bonds;nuclease activity;nucleic acid binding;ribonuclease activity;RNA binding</t>
  </si>
  <si>
    <t>cell part;chromatin;chromosomal part;cytoplasm;cytoplasmic exosome (RNase complex);cytoplasmic part;cytosol;exosome (RNase complex);intracellular membrane-bounded organelle;intracellular non-membrane-bounded organelle;intracellular organelle;intracellular organelle part;intracellular part;macromolecular complex;membrane-bounded organelle;non-membrane-bounded organelle;nuclear exosome (RNase complex);nuclear part;nucleolus;nucleus;organelle;organelle part;protein complex;transcriptionally active chromatin</t>
  </si>
  <si>
    <t>3D-structure;Completeproteome;Cytoplasm;Exosome;Nucleus;Phosphoprotein;Polymorphism;Referenceproteome;RNA-binding;rRNAprocessing</t>
  </si>
  <si>
    <t>Q9NQT4</t>
  </si>
  <si>
    <t>Q9NQT4 [84-94]</t>
  </si>
  <si>
    <t>Exosome complex component RRP46 OS=Homo sapiens OX=9606 GN=EXOSC5 PE=1 SV=1</t>
  </si>
  <si>
    <t>EXOSC5</t>
  </si>
  <si>
    <t>Q9NQT4 1xAcetyl [K92]</t>
  </si>
  <si>
    <t>aromatic compound biosynthetic process;biosynthetic process;cellular aromatic compound metabolic process;cellular biosynthetic process;cellular metabolic process;cellular nitrogen compound biosynthetic process;cellular nitrogen compound metabolic process;cellular process;coenzyme biosynthetic process;coenzyme metabolic process;cofactor biosynthetic process;cofactor metabolic process;folic acid-containing compound biosynthetic process;folic acid-containing compound metabolic process;heterocycle biosynthetic process;heterocycle metabolic process;metabolic process;nitrogen compound metabolic process;one-carbon metabolic process;pteridine-containing compound biosynthetic process;pteridine-containing compound metabolic process;small molecule metabolic process;tetrahydrofolate metabolic process</t>
  </si>
  <si>
    <t>anion binding;binding;catalytic activity;cation binding;cyclohydrolase activity;hydrolase activity;hydrolase activity, acting on carbon-nitrogen (but not peptide) bonds;hydrolase activity, acting on carbon-nitrogen (but not peptide) bonds, in cyclic amidines;ion binding;magnesium ion binding;metal ion binding;methenyltetrahydrofolate cyclohydrolase activity;methylenetetrahydrofolate dehydrogenase (NAD+) activity;methylenetetrahydrofolate dehydrogenase (NADP+) activity;oxidoreductase activity;oxidoreductase activity, acting on the CH-NH group of donors;oxidoreductase activity, acting on the CH-NH group of donors, NAD or NADP as acceptor;phosphate ion binding</t>
  </si>
  <si>
    <t>cell part;cytoplasmic part;extracellular region part;extracellular space;intracellular membrane-bounded organelle;intracellular organelle;intracellular part;membrane-bounded organelle;mitochondrion;organelle</t>
  </si>
  <si>
    <t>3D-structure;Acetylation;Alternativesplicing;Completeproteome;Hydrolase;Magnesium;Mitochondrion;Multifunctionalenzyme;NAD;One-carbonmetabolism;Oxidoreductase;Referenceproteome;Transitpeptide</t>
  </si>
  <si>
    <t>P13995</t>
  </si>
  <si>
    <t>P13995 [45-54]</t>
  </si>
  <si>
    <t>Bifunctional methylenetetrahydrofolate dehydrogenase/cyclohydrolase, mitochondrial OS=Homo sapiens OX=9606 GN=MTHFD2 PE=1 SV=2</t>
  </si>
  <si>
    <t>MTHFD2</t>
  </si>
  <si>
    <t>P13995 1xAcetyl [K50]</t>
  </si>
  <si>
    <t>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process;maturation of SSU-rRNA;metabolic process;ncRNA metabolic process;ncRNA processing;nitrogen compound metabolic process;nucleic acid metabolic process;nucleobase-containing compound metabolic process;primary metabolic process;RNA biosynthetic process;RNA metabolic process;RNA processing;rRNA metabolic process;rRNA processing;transcription, DNA-dependent</t>
  </si>
  <si>
    <t>Activator;Alternativesplicing;Completeproteome;Nucleus;Polymorphism;Referenceproteome;rRNAprocessing;Transcription;Transcriptionregulation</t>
  </si>
  <si>
    <t>Q9H8H0</t>
  </si>
  <si>
    <t>Q9H8H0 [574-584]</t>
  </si>
  <si>
    <t>Nucleolar protein 11 OS=Homo sapiens OX=9606 GN=NOL11 PE=1 SV=1</t>
  </si>
  <si>
    <t>NOL11</t>
  </si>
  <si>
    <t>Q9H8H0 1xAcetyl [K583]</t>
  </si>
  <si>
    <t>P11388 [1368-1385]</t>
  </si>
  <si>
    <t>P11388 1xAcetyl [K1370]</t>
  </si>
  <si>
    <t>P52948 [1214-1224]</t>
  </si>
  <si>
    <t>P52948 1xAcetyl [K1222]</t>
  </si>
  <si>
    <t>P25705 [232-240]</t>
  </si>
  <si>
    <t>P25705 1xAcetyl [K239]</t>
  </si>
  <si>
    <t>Q8N5Y2 [398-420]</t>
  </si>
  <si>
    <t>Q8N5Y2 1xAcetyl [K408]</t>
  </si>
  <si>
    <t>P05141 [44-60]</t>
  </si>
  <si>
    <t>P05141 2xAcetyl [K49;K52]</t>
  </si>
  <si>
    <t>O75152 1xAcetyl [K595]</t>
  </si>
  <si>
    <t>Q5T9A4 [504-513];Q9NVI7 [552-561]</t>
  </si>
  <si>
    <t>Q5T9A4 1xAcetyl [K505];Q9NVI7 1xAcetyl [K553]</t>
  </si>
  <si>
    <t>Q16778 [110-117];Q5QNW6 [110-117];Q96A08 [111-118];O60814 [110-117]</t>
  </si>
  <si>
    <t>Q14669 [1254-1267]</t>
  </si>
  <si>
    <t>Q14669 1xAcetyl [K1259]</t>
  </si>
  <si>
    <t>Q13573 [340-350]</t>
  </si>
  <si>
    <t>Q13573 1xAcetyl [K344]</t>
  </si>
  <si>
    <t>amine metabolic process;aminoglycan biosynthetic process;aminoglycan catabolic process;aminoglycan metabolic process;biological regulation;biosynthetic process;carbohydrate biosynthetic process;carbohydrate catabolic process;carbohydrate metabolic process;catabolic process;cellular biosynthetic process;cellular catabolic process;cellular metabolic process;cellular process;glycosaminoglycan biosynthetic process;glycosaminoglycan catabolic process;glycosaminoglycan metabolic process;keratan sulfate biosynthetic process;keratan sulfate catabolic process;keratan sulfate metabolic process;macromolecule biosynthetic process;macromolecule catabolic process;macromolecule metabolic process;metabolic process;negative regulation of biological process;negative regulation of cell proliferation;negative regulation of cellular process;negative regulation of smooth muscle cell proliferation;nitrogen compound metabolic process;polysaccharide biosynthetic process;polysaccharide catabolic process;polysaccharide metabolic process;primary metabolic process;regulation of biological process;regulation of cell proliferation;regulation of cellular process;regulation of smooth muscle cell proliferation;small molecule metabolic process;sulfur compound biosynthetic process;sulfur compound catabolic process;sulfur compound metabolic process</t>
  </si>
  <si>
    <t>cell part;cytoplasmic part;extracellular matrix;extracellular membrane-bounded organelle;extracellular organelle;extracellular region;extracellular region part;extracellular space;extracellular vesicular exosome;Golgi apparatus part;Golgi lumen;intracellular organelle lumen;intracellular organelle part;intracellular part;lysosomal lumen;membrane-bounded organelle;membrane-bounded vesicle;membrane-enclosed lumen;organelle;organelle lumen;organelle part;proteinaceous extracellular matrix;vacuolar lumen;vacuolar part;vesicle</t>
  </si>
  <si>
    <t>Completeproteome;Directproteinsequencing;Disulfidebond;Extracellularmatrix;Glycoprotein;Growthfactor;Leucine-richrepeat;Referenceproteome;Repeat;Secreted;Signal</t>
  </si>
  <si>
    <t>P20774</t>
  </si>
  <si>
    <t>P20774 [203-211]</t>
  </si>
  <si>
    <t>Mimecan OS=Homo sapiens OX=9606 GN=OGN PE=1 SV=1</t>
  </si>
  <si>
    <t>OGN</t>
  </si>
  <si>
    <t>P20774 2xAcetyl [K205;K210]</t>
  </si>
  <si>
    <t>O43290 [649-660]</t>
  </si>
  <si>
    <t>O43290 1xAcetyl [K657]</t>
  </si>
  <si>
    <t>P84243 [20-27];Q5TEC6 [20-27];P68431 [20-27];Q71DI3 [20-27]</t>
  </si>
  <si>
    <t>anatomical structure morphogenesis;biosynthetic process;cellular biosynthetic process;cellular macromolecule biosynthetic process;cellular macromolecule metabolic process;cellular metabolic process;cellular nitrogen compound metabolic process;cellular process;developmental process;macromolecule biosynthetic process;macromolecule metabolic process;metabolic process;nitrogen compound metabolic process;nucleic acid metabolic process;nucleobase-containing compound metabolic process;primary metabolic process;RNA biosynthetic process;RNA metabolic process;transcription, DNA-dependent</t>
  </si>
  <si>
    <t>cell part;intracellular membrane-bounded organelle;intracellular organelle;intracellular organelle part;intracellular part;macromolecular complex;membrane-bounded organelle;nuclear part;nucleus;organelle;organelle part;PcG protein complex;protein complex</t>
  </si>
  <si>
    <t>3D-structure;Alternativesplicing;Completeproteome;Nucleus;Phosphoprotein;Referenceproteome;Repeat;Repressor;Transcription;Transcriptionregulation</t>
  </si>
  <si>
    <t>Q9UQR0</t>
  </si>
  <si>
    <t>Q9UQR0 [317-332]</t>
  </si>
  <si>
    <t>Sex comb on midleg-like protein 2 OS=Homo sapiens OX=9606 GN=SCML2 PE=1 SV=1</t>
  </si>
  <si>
    <t>SCML2</t>
  </si>
  <si>
    <t>Q9UQR0 1xAcetyl [K318]</t>
  </si>
  <si>
    <t>biological regulation;cellular macromolecule metabolic process;cellular metabolic process;cellular nitrogen compound metabolic process;cellular process;cellular protein metabolic process;cellular response to stimulus;cellular response to stress;DNA metabolic process;DNA recombination;DNA repair;macromolecule metabolic process;macromolecule modification;metabolic process;nitrogen compound metabolic process;nucleic acid metabolic process;nucleobase-containing compound metabolic process;positive regulation of biological process;positive regulation of cellular metabolic process;positive regulation of cellular process;positive regulation of cellular protein metabolic process;positive regulation of macromolecule metabolic process;positive regulation of metabolic process;positive regulation of protein metabolic process;positive regulation of protein modification process;positive regulation of protein ubiquitination;post-translational protein modification;primary metabolic process;protein metabolic process;protein modification by small protein conjugation;protein modification by small protein conjugation or removal;protein modification process;protein sumoylation;regulation of biological process;regulation of cellular metabolic process;regulation of cellular process;regulation of cellular protein metabolic process;regulation of growth;regulation of macromolecule metabolic process;regulation of metabolic process;regulation of primary metabolic process;regulation of protein metabolic process;regulation of protein modification process;regulation of protein ubiquitination;response to DNA damage stimulus;response to stimulus;response to stress</t>
  </si>
  <si>
    <t>cell part;chromosomal part;chromosome, telomeric region;cytoplasm;intracellular organelle part;intracellular part;macromolecular complex;nuclear part;nucleoplasm;organelle part;protein complex;Smc5-Smc6 complex</t>
  </si>
  <si>
    <t>3D-structure;Chromosome;Completeproteome;Cytoplasm;DNAdamage;DNArecombination;DNArepair;Growthregulation;Nucleus;Phosphoprotein;Referenceproteome;Telomere;Tumorantigen;Ublconjugationpathway</t>
  </si>
  <si>
    <t>Q96MG7</t>
  </si>
  <si>
    <t>Q96MG7 [213-221]</t>
  </si>
  <si>
    <t>Non-structural maintenance of chromosomes element 3 homolog OS=Homo sapiens OX=9606 GN=NSMCE3 PE=1 SV=1</t>
  </si>
  <si>
    <t>NSMCE3</t>
  </si>
  <si>
    <t>Q96MG7 1xAcetyl [K220]</t>
  </si>
  <si>
    <t>P62241 1xAcetyl [K128]</t>
  </si>
  <si>
    <t>Q03252 1xAcetyl [K298]</t>
  </si>
  <si>
    <t>P46013 [2290-2301]</t>
  </si>
  <si>
    <t>P46013 1xAcetyl [K2300]</t>
  </si>
  <si>
    <t>Q9NYF8 [674-684]</t>
  </si>
  <si>
    <t>Q9NYF8 1xAcetyl [K676]</t>
  </si>
  <si>
    <t>P11387 [440-448]</t>
  </si>
  <si>
    <t>P11387 1xAcetyl [K443]</t>
  </si>
  <si>
    <t>P11388 [1071-1080]</t>
  </si>
  <si>
    <t>P11388 1xAcetyl [K1075]</t>
  </si>
  <si>
    <t>P09874 [654-662]</t>
  </si>
  <si>
    <t>P17480 [192-200]</t>
  </si>
  <si>
    <t>P17480 1xAcetyl [K200]</t>
  </si>
  <si>
    <t>Q14978 [497-511]</t>
  </si>
  <si>
    <t>Q14978 1xAcetyl [K511]</t>
  </si>
  <si>
    <t>anatomical structure development;biological regulation;cell differentiation;cell proliferation;cellular developmental process;cellular process;developmental process;gamete generation;male gamete generation;maternal placenta development;multicellular organismal process;multicellular organismal reproductive process;positive regulation of biological process;positive regulation of cellular metabolic process;positive regulation of cellular process;positive regulation of macromolecule metabolic process;positive regulation of metabolic process;positive regulation of mRNA processing;positive regulation of nitrogen compound metabolic process;positive regulation of nuclear mRNA splicing, via spliceosome;positive regulation of nucleobase-containing compound metabolic process;positive regulation of RNA metabolic process;positive regulation of RNA splicing;regulation of biological process;regulation of cellular metabolic process;regulation of cellular process;regulation of gene expression;regulation of macromolecule metabolic process;regulation of metabolic process;regulation of mRNA processing;regulation of nitrogen compound metabolic process;regulation of nuclear mRNA splicing, via spliceosome;regulation of nucleobase-containing compound metabolic process;regulation of primary metabolic process;regulation of RNA metabolic process;regulation of RNA splicing;reproductive process;spermatogenesis</t>
  </si>
  <si>
    <t>binding;nucleic acid binding;nucleotide binding;RNA binding;RNA stem-loop binding</t>
  </si>
  <si>
    <t>3D-structure;Acetylation;Alternativesplicing;Completeproteome;Cytoplasm;Developmentalprotein;Differentiation;Directproteinsequencing;Nucleus;Polymorphism;Referenceproteome;Repeat;RNA-binding;Spermatogenesis</t>
  </si>
  <si>
    <t>Q96EP5</t>
  </si>
  <si>
    <t>Q96EP5 [52-59]</t>
  </si>
  <si>
    <t>DAZ-associated protein 1 OS=Homo sapiens OX=9606 GN=DAZAP1 PE=1 SV=1</t>
  </si>
  <si>
    <t>DAZAP1</t>
  </si>
  <si>
    <t>Q96EP5 1xAcetyl [K57]</t>
  </si>
  <si>
    <t>Q00325 [306-313]</t>
  </si>
  <si>
    <t>Q00325 1xAcetyl [K309]</t>
  </si>
  <si>
    <t>anatomical structure development;anatomical structure formation involved in morphogenesis;anatomical structure morphogenesis;ATP-dependent chromatin remodeling;biological regulation;biosynthetic process;blood coagulation;cardiac cell development;cardiac muscle cell development;cell development;cell differentiation;cell projection organization;cell surface receptor linked signaling pathway;cellular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protein metabolic process;cellular response to heat;cellular response to stimulus;cellular response to stress;chromatin modification;chromatin organization;chromatin remodeling;chromosome organization;circadian regulation of gene expression;circadian rhythm;coagulation;covalent chromatin modification;dendrite development;developmental process;ectodermal placode formation;embryonic digit morphogenesis;embryonic morphogenesis;enzyme linked receptor protein signaling pathway;epidermal cell differentiation;eyelid development in camera-type eye;fungiform papilla formation;gene expression;hair follicle placode formation;hemostasis;hippocampus development;histone deacetylation;histone H3 deacetylation;histone H4 deacetylation;histone modification;macromolecule biosynthetic process;macromolecule metabolic process;macromolecule modification;maintenance of chromatin silencing;metabolic process;multicellular organismal process;muscle cell development;negative regulation of apoptosis;negative regulation of biological process;negative regulation of biosynthetic process;negative regulation of canonical Wnt receptor signaling pathway;negative regulation of cardiac muscle cell proliferation;negative regulation of cell communication;negative regulation of cell cycle;negative regulation of cell death;negative regulation of cell projection organization;negative regulation of cell proliferation;negative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developmental process;negative regulation of gene expression;negative regulation of gene expression, epigenetic;negative regulation of macromolecule biosynthetic process;negative regulation of macromolecule metabolic process;negative regulation of metabolic process;negative regulation of MHC class II biosynthetic process;negative regulation of molecular function;negative regulation of multicellular organismal process;negative regulation of neuron projection development;negative regulation of nitrogen compound metabolic process;negative regulation of nucleobase-containing compound metabolic process;negative regulation of programmed cell death;negative regulation of response to stimulus;negative regulation of RNA metabolic process;negative regulation of sequence-specific DNA binding transcription factor activity;negative regulation of signal transduction;negative regulation of signaling;negative regulation of transcription from RNA polymerase II promoter;negative regulation of transcription, DNA-dependent;negative regulation of Wnt receptor signaling pathway;nerve growth factor receptor signaling pathway;neuron projection development;nitrogen compound metabolic process;nucleic acid metabolic process;nucleobase-containing compound metabolic process;odontogenesis;odontogenesis of dentine-containing tooth;organ morphogenesis;organelle organization;positive regulation of biological process;positive regulation of biosynthetic process;positive regulation of cell development;positive regulation of cell differentiation;positive regulation of cell proliferation;positive regulation of cellular biosynthetic process;positive regulation of cellular metabolic process;positive regulation of cellular process;positive regulation of cellular protein metabolic process;positive regulation of collagen biosynthetic process;positive regulation of collagen metabolic process;positive regulation of developmental process;positive regulation of gene expression;positive regulation of glial cell differentiation;positive regulation of gliogenesis;positive regulation of macromolecule biosynthetic process;positive regulation of macromolecule metabolic process;positive regulation of metabolic process;positive regulation of molecular function;positive regulation of multicellular organismal metabolic process;positive regulation of multicellular organismal process;positive regulation of neurogenesis;positive regulation of nitrogen compound metabolic process;positive regulation of nucleobase-containing compound metabolic process;positive regulation of oligodendrocyte differentiation;positive regulation of protein metabolic process;positive regulation of proteolysis;positive regulation of receptor biosynthetic process;positive regulation of RNA metabolic process;positive regulation of sequence-specific DNA binding transcription factor activity;positive regulation of transcription from RNA polymerase II promoter;positive regulation of transcription, DNA-dependent;primary metabolic process;protein deacetylation;protein deacylation;protein metabolic process;protein modification process;regulation of actin cytoskeleton organization;regulation of actin filament-based process;regulation of anatomical structure morphogenesis;regulation of apoptosis;regulation of biological process;regulation of biological quality;regulation of biosynthetic process;regulation of body fluid levels;regulation of canonical Wnt receptor signaling pathway;regulation of cardiac muscle cell proliferation;regulation of cardiac muscle tissue development;regulation of cardiac muscle tissue growth;regulation of cell communication;regulation of cell cycle;regulation of cell death;regulation of cell development;regulation of cell differentiation;regulation of cell projection organization;regulation of cell proliferation;regulation of cellular biosynthetic process;regulation of cellular component biogenesis;regulation of cellular component organization;regulation of cellular macromolecule biosynthetic process;regulation of cellular metabolic process;regulation of cellular process;regulation of cellular protein metabolic process;regulation of collagen biosynthetic process;regulation of collagen metabolic process;regulation of cytoskeleton organization;regulation of developmental growth;regulation of developmental process;regulation of gene expression;regulation of gene expression, epigenetic;regulation of glial cell differentiation;regulation of gliogenesis;regulation of growth;regulation of heart growth;regulation of intracellular protein kinase cascade;regulation of macromolecule biosynthetic process;regulation of macromolecule metabolic process;regulation of metabolic process;regulation of MHC class II biosynthetic process;regulation of molecular function;regulation of multicellular organismal development;regulation of multicellular organismal metabolic process;regulation of multicellular organismal process;regulation of muscle cell differentiation;regulation of muscle organ development;regulation of nervous system development;regulation of neurogenesis;regulation of neuron differentiation;regulation of neuron projection development;regulation of nitrogen compound metabolic process;regulation of nucleobase-containing compound metabolic process;regulation of oligodendrocyte differentiation;regulation of organ growth;regulation of organelle organization;regulation of primary metabolic process;regulation of programmed cell death;regulation of protein deacetylation;regulation of protein kinase B signaling cascade;regulation of protein metabolic process;regulation of protein modification process;regulation of proteolysis;regulation of receptor biosynthetic process;regulation of response to stimulus;regulation of RNA metabolic process;regulation of sarcomere organization;regulation of sequence-specific DNA binding transcription factor activity;regulation of signal transduction;regulation of signaling;regulation of striated muscle cell differentiation;regulation of striated muscle tissue development;regulation of transcription from RNA polymerase II promoter;regulation of transcription, DNA-dependent;regulation of Wnt receptor signaling pathway;response to abiotic stimulus;response to alkaloid;response to chemical stimulus;response to cocaine;response to drug;response to heat;response to organic cyclic compound;response to organic substance;response to stimulus;response to stress;response to temperature stimulus;response to tropane;rhythmic process;RNA biosynthetic process;RNA metabolic process;signal transduction;transcription, DNA-dependent;transmembrane receptor protein tyrosine kinase signaling pathway</t>
  </si>
  <si>
    <t>binding;catalytic activity;chromatin binding;chromatin DNA binding;core promoter binding;deacetylase activity;DNA binding;enzyme binding;histone deacetylase activity;histone deacetylase activity (H3-K14 specific);histone deacetylase activity (H3-K9 specific);hydrolase activity;hydrolase activity, acting on carbon-nitrogen (but not peptide) bonds;hydrolase activity, acting on carbon-nitrogen (but not peptide) bonds, in linear amides;NAD-dependent histone deacetylase activity;NAD-dependent histone deacetylase activity (H3-K14 specific);NAD-dependent histone deacetylase activity (H3-K9 specific);NAD-dependent histone deacetylase activity (H4-K16 specific);NAD-dependent protein deacetylase activity;NF-kappaB binding;nucleic acid binding;nucleic acid binding transcription factor activity;protein binding;protein deacetylase activity;regulatory region DNA binding;regulatory region nucleic acid binding;repressing transcription factor binding;RNA polymerase II repressing transcription factor binding;RNA polymerase II transcription factor binding;sequence-specific DNA binding;sequence-specific DNA binding transcription factor activity;structure-specific DNA binding;transcription factor binding;transcription regulatory region DNA binding</t>
  </si>
  <si>
    <t>cell part;chromatin;chromatin remodeling complex;chromosomal part;cytoplasm;ESC/E(Z) complex;heterochromatin;histone deacetylase complex;histone methyltransferase complex;intracellular membrane-bounded organelle;intracellular organelle;intracellular organelle part;intracellular part;macromolecular complex;membrane-bounded organelle;methyltransferase complex;nuclear chromatin;nuclear chromosome part;nuclear part;nucleoplasm;nucleoplasm part;nucleus;NuRD complex;organelle;organelle part;PcG protein complex;protein complex;replication fork;Sin3 complex;Sin3-type complex;transcription factor complex;transcriptional repressor complex</t>
  </si>
  <si>
    <t>3D-structure;Acetylation;Alternativesplicing;Biologicalrhythms;Chromatinregulator;Completeproteome;Cytoplasm;Hydrolase;Nucleus;Phosphoprotein;Polymorphism;Referenceproteome;Repressor;S-nitrosylation;Transcription;Transcriptionregulation</t>
  </si>
  <si>
    <t>ALL-1 supercomplex;anti-BHC110 complex;Anti-HDAC2 complex;ATR-HDAC2 complex;ATR-HDAC2-CHD4 complex;BHC complex;BHC110 complex;BRAF53-BRCA2 complex;BRCA1-HDAC1-HDAC2 complex;BRG1-SIN3A complex;BRG1-SIN3A-HDAC containing SWI/SNF remodeling complex I;BRMS1-SIN3-HDAC complex;BRM-SIN3A complex;BRM-SIN3A-HDAC complex;CoREST-HDAC complex;CoREST-HDAC2 complex;CtBP complex;CtBP core complex;ESR1-CDK7-CCNH-MNAT1-MTA1-HDAC2 complex;HCF-1 complex;HDAC2-asscociated core complex;ING2 complex;LARC complex (LCR-associated remodeling complex);MAD1-mSin3A-HDAC2 complex;MeCP1 complex;MeCP2-SIN3A-HDAC complex;Mi2/NuRD complex;mSin3A complex;mSin3A-HDAC1-HDAC2 complex;MTA1 complex;MTA1-HDAC core complex;MTA2 complex;NCOR2 complex;NCOR-SIN3-HDAC-HESX1 complex;NCOR-SIN3-RPD3 complex;NRD complex (Nucleosome remodeling and deacetylation complex);NuRD.1 complex;SAP complex (Sin3-associated protein complex);Sin3 complex;SIN3 complex;SIN3-HDAC-SAP30-ARID4 complex;SIN3-ING1b complex I;SIN3-ING1b complex II;SIN3-SAP25 complex;SNF2h-cohesin-NuRD complex;SNF2h-HDAC12 complex;XFIM complex</t>
  </si>
  <si>
    <t>Q92769</t>
  </si>
  <si>
    <t>Q92769 [231-248]</t>
  </si>
  <si>
    <t>Histone deacetylase 2 OS=Homo sapiens OX=9606 GN=HDAC2 PE=1 SV=2</t>
  </si>
  <si>
    <t>HDAC2</t>
  </si>
  <si>
    <t>Q92769 1xAcetyl [K243]</t>
  </si>
  <si>
    <t>Q96GD4 [107-115]</t>
  </si>
  <si>
    <t>Q96GD4 1xAcetyl [K110]</t>
  </si>
  <si>
    <t>Q15393 [97-109]</t>
  </si>
  <si>
    <t>Q15393 1xAcetyl [K101]</t>
  </si>
  <si>
    <t>Q5QNW6 [35-47];Q99879 [35-47];O60814 [35-47]</t>
  </si>
  <si>
    <t>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process;macromolecular complex assembly;macromolecular complex subunit organization;organelle assembly;ribonucleoprotein complex assembly;ribonucleoprotein complex subunit organization;ribosome assembly</t>
  </si>
  <si>
    <t>3D-structure;Alternativesplicing;Completeproteome;Nucleus;Polymorphism;Referenceproteome;Ribosomebiogenesis;RNA-binding</t>
  </si>
  <si>
    <t>Q9Y221</t>
  </si>
  <si>
    <t>Q9Y221 [11-18]</t>
  </si>
  <si>
    <t>60S ribosome subunit biogenesis protein NIP7 homolog OS=Homo sapiens OX=9606 GN=NIP7 PE=1 SV=1</t>
  </si>
  <si>
    <t>NIP7</t>
  </si>
  <si>
    <t>Q9Y221 1xAcetyl [K15]</t>
  </si>
  <si>
    <t>Q9Y5B9 [185-196]</t>
  </si>
  <si>
    <t>Q9Y5B9 1xAcetyl [K185]</t>
  </si>
  <si>
    <t>P55265 [368-385]</t>
  </si>
  <si>
    <t>P55265 1xAcetyl [K384]</t>
  </si>
  <si>
    <t>P19338 [611-627]</t>
  </si>
  <si>
    <t>P19338 1xAcetyl [K624]</t>
  </si>
  <si>
    <t>cell part;cytoplasmic part;cytosol;intracellular organelle part;intracellular part;macromolecular complex;membrane part;nuclear part;nuclear pore;nucleoplasm;organelle part;pore complex;protein complex</t>
  </si>
  <si>
    <t>Acetylation;Coiledcoil;Completeproteome;mRNAtransport;Nuclearporecomplex;Nucleus;Phosphoprotein;Polymorphism;Proteintransport;Referenceproteome;Translocation;Transport</t>
  </si>
  <si>
    <t>Q99567</t>
  </si>
  <si>
    <t>Q99567 [591-598]</t>
  </si>
  <si>
    <t>Nuclear pore complex protein Nup88 OS=Homo sapiens OX=9606 GN=NUP88 PE=1 SV=2</t>
  </si>
  <si>
    <t>NUP88</t>
  </si>
  <si>
    <t>Q99567 1xAcetyl [K592]</t>
  </si>
  <si>
    <t>cell part;extracellular membrane-bounded organelle;extracellular organelle;extracellular region part;extracellular vesicular exosome;integral to membrane;intrinsic to membrane;membrane part;membrane-bounded organelle;membrane-bounded vesicle;organelle;vesicle</t>
  </si>
  <si>
    <t>Acetylation;Completeproteome;Membrane;Referenceproteome;Signal;Transmembrane;Transmembranehelix</t>
  </si>
  <si>
    <t>Q8N2U0</t>
  </si>
  <si>
    <t>Q8N2U0 [39-46]</t>
  </si>
  <si>
    <t>Transmembrane protein 256 OS=Homo sapiens OX=9606 GN=TMEM256 PE=3 SV=1</t>
  </si>
  <si>
    <t>TMEM256</t>
  </si>
  <si>
    <t>Q8N2U0 1xAcetyl [K43]</t>
  </si>
  <si>
    <t>O75533 [112-121]</t>
  </si>
  <si>
    <t>O75533 1xAcetyl [K120]</t>
  </si>
  <si>
    <t>P18621 [50-61]</t>
  </si>
  <si>
    <t>P18621 1xAcetyl [K55]</t>
  </si>
  <si>
    <t>Q6P2Q9 [667-674]</t>
  </si>
  <si>
    <t>Q6P2Q9 1xAcetyl [K670]</t>
  </si>
  <si>
    <t>P22626 [22-38]</t>
  </si>
  <si>
    <t>P22626 1xAcetyl [K22]</t>
  </si>
  <si>
    <t>Q9Y2W1 [372-387]</t>
  </si>
  <si>
    <t>Q9Y2W1 1xAcetyl [K373]</t>
  </si>
  <si>
    <t>Q08211 [952-961]</t>
  </si>
  <si>
    <t>Q08211 1xAcetyl [K957]</t>
  </si>
  <si>
    <t>anatomical structure development;biological regulation;cell development;cellular component assembly;cellular component assembly at cellular level;cellular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metabolic process;cellular metabolic process;cellular nitrogen compound metabolic process;cellular process;cellular process involved in reproduction;developmental process;developmental process involved in reproduction;embryo development;gene silencing;gene silencing by RNA;germ cell development;macromolecular complex assembly;macromolecular complex subunit organization;macromolecule metabolic process;metabolic process;mRNA metabolic process;mRNA processing;mRNA splice site selection;negative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cellular protein metabolic process;negative regulation of gene expression;negative regulation of macromolecule biosynthetic process;negative regulation of macromolecule metabolic process;negative regulation of metabolic process;negative regulation of protein metabolic process;negative regulation of translation;nitrogen compound metabolic process;nucleic acid metabolic process;nucleobase-containing compound metabolic process;positive regulation of biological process;positive regulation of growth;positive regulation of multicellular organism growth;positive regulation of multicellular organismal process;posttranscriptional gene silencing;posttranscriptional gene silencing by RNA;posttranscriptional regulation of gene expression;primary metabolic process;regulation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gene expression, epigenetic;regulation of growth;regulation of macromolecule biosynthetic process;regulation of macromolecule metabolic process;regulation of metabolic process;regulation of multicellular organism growth;regulation of multicellular organismal process;regulation of nitrogen compound metabolic process;regulation of nucleobase-containing compound metabolic process;regulation of primary metabolic process;regulation of protein metabolic process;regulation of RNA metabolic process;regulation of RNA splicing;regulation of translation;reproductive process;ribonucleoprotein complex assembly;ribonucleoprotein complex subunit organization;RNA interference;RNA metabolic process;RNA processing;spermatid development</t>
  </si>
  <si>
    <t>binding;BRE binding;mRNA binding;nucleic acid binding;nucleotide binding;RNA binding;translation regulator activity;translation regulator activity, nucleic acid binding;translation repressor activity;translation repressor activity, nucleic acid binding</t>
  </si>
  <si>
    <t>cell part;cytoplasm;intracellular membrane-bounded organelle;intracellular organelle;intracellular organelle part;intracellular part;macromolecular complex;membrane;membrane-bounded organelle;nuclear part;nucleoplasm;nucleus;organelle;organelle part;ribonucleoprotein complex</t>
  </si>
  <si>
    <t>3D-structure;Acetylation;Activator;Alternativesplicing;Completeproteome;Cytoplasm;mRNAprocessing;mRNAsplicing;Nucleus;Phosphoprotein;Referenceproteome;Repeat;RNA-binding</t>
  </si>
  <si>
    <t>Q92879</t>
  </si>
  <si>
    <t>Q92879 [109-118]</t>
  </si>
  <si>
    <t>CUGBP Elav-like family member 1 OS=Homo sapiens OX=9606 GN=CELF1 PE=1 SV=2</t>
  </si>
  <si>
    <t>CELF1</t>
  </si>
  <si>
    <t>Q92879 1xAcetyl [K118]</t>
  </si>
  <si>
    <t>Q86T29</t>
  </si>
  <si>
    <t>Q86T29 [546-553]</t>
  </si>
  <si>
    <t>Zinc finger protein 605 OS=Homo sapiens OX=9606 GN=ZNF605 PE=2 SV=1</t>
  </si>
  <si>
    <t>ZNF605</t>
  </si>
  <si>
    <t>Q86T29 1xAcetyl [K550]</t>
  </si>
  <si>
    <t>O00425 [273-290]</t>
  </si>
  <si>
    <t>O00425 1xAcetyl [K280]</t>
  </si>
  <si>
    <t>Q6P2Q9 [1385-1393]</t>
  </si>
  <si>
    <t>Q6P2Q9 1xAcetyl [K1392]</t>
  </si>
  <si>
    <t>Q02880 [542-550]</t>
  </si>
  <si>
    <t>Q02880 1xAcetyl [K550]</t>
  </si>
  <si>
    <t>Q9NRL2 [591-599]</t>
  </si>
  <si>
    <t>Q9NRL2 1xAcetyl [K598]</t>
  </si>
  <si>
    <t>Q9H583 [1627-1635]</t>
  </si>
  <si>
    <t>Q9H583 1xAcetyl [K1634]</t>
  </si>
  <si>
    <t>Q7L014 [355-365]</t>
  </si>
  <si>
    <t>Q7L014 1xAcetyl [K363]</t>
  </si>
  <si>
    <t>P12270 [1421-1429]</t>
  </si>
  <si>
    <t>P12270 1xAcetyl [K1427]</t>
  </si>
  <si>
    <t>Q96T23 [578-590]</t>
  </si>
  <si>
    <t>Q96T23 1xAcetyl [K587]</t>
  </si>
  <si>
    <t>O94906 [752-761]</t>
  </si>
  <si>
    <t>O94906 1xAcetyl [K755]</t>
  </si>
  <si>
    <t>ATP biosynthetic process;ATP hydrolysis coupled proton transport;ATP metabolic process;ATP synthesis coupled proton transport;biological regulation;biosynthetic process;cation homeostasis;cation transport;cell surface receptor linked signaling pathway;cellular biosynthetic process;cellular cation homeostasis;cellular chemical homeostasis;cellular component assembly;cellular component assembly at cellular level;cellular component organization;cellular component organization at cellular level;cellular component organization or biogenesis;cellular component organization or biogenesis at cellular level;cellular homeostasis;cellular ion homeostasis;cellular iron ion homeostasis;cellular macromolecular complex assembly;cellular macromolecular complex subunit organization;cellular metabolic process;cellular metal ion homeostasis;cellular monovalent inorganic cation homeostasis;cellular nitrogen compound biosynthetic process;cellular nitrogen compound metabolic process;cellular process;cellular protein complex assembly;cellular response to chemical stimulus;cellular response to endogenous stimulus;cellular response to hormone stimulus;cellular response to insulin stimulus;cellular response to organic substance;cellular response to peptide hormone stimulus;cellular response to stimulus;chemical homeostasis;energy coupled proton transport, against electrochemical gradient;energy coupled proton transport, down electrochemical gradient;enzyme linked receptor protein signaling pathway;establishment of localization;establishment of protein localization;ferric iron transport;heterocycle biosynthetic process;heterocycle metabolic process;homeostatic process;hydrogen transport;insulin receptor signaling pathway;interaction with host;interspecies interaction between organisms;intracellular pH reduction;ion homeostasis;ion transmembrane transport;ion transport;iron ion homeostasis;iron ion transport;macromolecular complex assembly;macromolecular complex subunit organization;metabolic process;metal ion homeostasis;metal ion transport;monovalent inorganic cation homeostasis;monovalent inorganic cation transport;multi-organism process;nitrogen compound metabolic process;nucleobase-containing compound biosynthetic process;nucleobase-containing compound metabolic process;nucleobase-containing small molecule metabolic process;nucleoside phosphate metabolic process;nucleoside triphosphate biosynthetic process;nucleoside triphosphate metabolic process;nucleotide biosynthetic process;nucleotide metabolic process;organelle organization;pH reduction;phagosome maturation;primary metabolic process;protein complex assembly;protein complex subunit organization;protein transport;proton transport;proton-transporting two-sector ATPase complex assembly;proton-transporting V-type ATPase complex assembly;purine nucleoside triphosphate biosynthetic process;purine nucleoside triphosphate metabolic process;purine nucleotide biosynthetic process;purine nucleotide metabolic process;purine ribonucleoside triphosphate biosynthetic process;purine ribonucleoside triphosphate metabolic process;purine ribonucleotide biosynthetic process;purine ribonucleotide metabolic process;purine-containing compound biosynthetic process;purine-containing compound metabolic process;regulation of biological process;regulation of biological quality;regulation of cellular pH;regulation of cellular process;regulation of intracellular pH;regulation of pH;response to chemical stimulus;response to endogenous stimulus;response to hormone stimulus;response to insulin stimulus;response to organic substance;response to peptide hormone stimulus;response to stimulus;ribonucleoside triphosphate biosynthetic process;ribonucleoside triphosphate metabolic process;ribonucleotide biosynthetic process;ribonucleotide metabolic process;signal transduction;small molecule metabolic process;transferrin transport;transition metal ion transport;transmembrane receptor protein tyrosine kinase signaling pathway;transmembrane transport;transport;vacuolar acidification;vacuolar proton-transporting V-type ATPase complex assembly</t>
  </si>
  <si>
    <t>active transmembrane transporter activity;ATPase activity;ATPase activity, coupled;ATPase activity, coupled to movement of substances;ATPase activity, coupled to transmembrane movement of ions;ATPase activity, coupled to transmembrane movement of substances;ATPase binding;binding;catalytic activity;cation transmembrane transporter activity;cation-transporting ATPase activity;enzyme binding;hydrogen ion transmembrane transporter activity;hydrolase activity;hydrolase activity, acting on acid anhydrides;hydrolase activity, acting on acid anhydrides, catalyzing transmembrane movement of substances;hydrolase activity, acting on acid anhydrides, in phosphorus-containing anhydrides;inorganic cation transmembrane transporter activity;ion transmembrane transporter activity;monovalent inorganic cation transmembrane transporter activity;nucleoside-triphosphatase activity;P-P-bond-hydrolysis-driven transmembrane transporter activity;primary active transmembrane transporter activity;protein binding;proton-transporting ATPase activity, rotational mechanism;pyrophosphatase activity;substrate-specific transmembrane transporter activity;substrate-specific transporter activity;transmembrane transporter activity;transporter activity</t>
  </si>
  <si>
    <t>cell part;cytoplasm;cytoplasmic membrane-bounded vesicle;cytoplasmic part;cytoplasmic vesicle;cytoplasmic vesicle membrane;cytoplasmic vesicle part;endocytic vesicle membrane;endosomal part;endosome membrane;extracellular membrane-bounded organelle;extracellular organelle;extracellular region part;extracellular vesicular exosome;Golgi apparatus;integral to membrane;intracellular membrane-bounded organelle;intracellular organelle;intracellular organelle part;intracellular part;intrinsic to membrane;macromolecular complex;melanosome;membrane;membrane part;membrane-bounded organelle;membrane-bounded vesicle;nuclear part;nucleoplasm;organelle;organelle membrane;organelle part;phagocytic vesicle membrane;pigment granule;plasma membrane;protein complex;proton-transporting two-sector ATPase complex;proton-transporting two-sector ATPase complex, proton-transporting domain;proton-transporting V-type ATPase complex;proton-transporting V-type ATPase, V0 domain;vacuolar part;vacuolar proton-transporting V-type ATPase complex;vacuolar proton-transporting V-type ATPase, V0 domain;vesicle;vesicle membrane</t>
  </si>
  <si>
    <t>Collecting duct acid secretion;Epithelial cell signaling in Helicobacter pylori infection;ko05152;Lysosome;Oxidative phosphorylation;Phagosome;Rheumatoid arthritis;Vibrio cholerae infection</t>
  </si>
  <si>
    <t>Alternativesplicing;Completeproteome;Cytoplasmicvesicle;Hydrogeniontransport;Iontransport;Membrane;Phosphoprotein;Referenceproteome;Transmembrane;Transmembranehelix;Transport</t>
  </si>
  <si>
    <t>Q93050</t>
  </si>
  <si>
    <t>Q93050 [110-120]</t>
  </si>
  <si>
    <t>V-type proton ATPase 116 kDa subunit a 1 OS=Homo sapiens OX=9606 GN=ATP6V0A1 PE=1 SV=3</t>
  </si>
  <si>
    <t>ATP6V0A1</t>
  </si>
  <si>
    <t>Q93050 1xAcetyl [K119]</t>
  </si>
  <si>
    <t>Q9NR30 [677-696]</t>
  </si>
  <si>
    <t>Q9NR30 1xAcetyl [K678]</t>
  </si>
  <si>
    <t>Q9GZR7 [590-602]</t>
  </si>
  <si>
    <t>Q9GZR7 1xAcetyl [K601]</t>
  </si>
  <si>
    <t>P25705 1xAcetyl [K539]</t>
  </si>
  <si>
    <t>Q9Y5B9 [82-92]</t>
  </si>
  <si>
    <t>Q9Y5B9 1xAcetyl [K86]</t>
  </si>
  <si>
    <t>Q9Y2W1 [596-603]</t>
  </si>
  <si>
    <t>Q9Y2W1 1xAcetyl [K602]</t>
  </si>
  <si>
    <t>activation of NF-kappaB-inducing kinase activity;activation of protein kinase activity;anatomical structure development;apoptosis;biological regulation;carbohydrate metabolic process;cartilage development;cell death;cellular process;cellular response to chemical stimulus;cellular response to cytokine stimulus;cellular response to organic substance;cellular response to stimulus;cellular response to tumor necrosis factor;cytokine secretion;death;defense response;developmental process;establishment of localization;establishment of localization in cell;establishment of protein localization;immune response;immune system process;inflammatory response;interleukin-8 secretion;lung development;metabolic process;organ development;positive regulation of angiogenesis;positive regulation of biological process;positive regulation of catalytic activity;positive regulation of cell communication;positive regulation of cellular metabolic process;positive regulation of cellular process;positive regulation of cellular protein metabolic process;positive regulation of developmental process;positive regulation of ERK1 and ERK2 cascade;positive regulation of intracellular protein kinase cascade;positive regulation of kinase activity;positive regulation of macromolecule metabolic process;positive regulation of MAPKKK cascade;positive regulation of metabolic process;positive regulation of molecular function;positive regulation of peptidyl-threonine phosphorylation;positive regulation of phosphate metabolic process;positive regulation of phosphorus metabolic process;positive regulation of phosphorylation;positive regulation of protein kinase activity;positive regulation of protein kinase B signaling cascade;positive regulation of protein metabolic process;positive regulation of protein modification process;positive regulation of protein phosphorylation;positive regulation of protein serine/threonine kinase activity;positive regulation of response to stimulus;positive regulation of signal transduction;positive regulation of signaling;positive regulation of transferase activity;primary metabolic process;programmed cell death;protein secretion;protein transport;regulation of anatomical structure morphogenesis;regulation of angiogenesis;regulation of biological process;regulation of catalytic activity;regulation of cell communication;regulation of cellular metabolic process;regulation of cellular process;regulation of cellular protein metabolic process;regulation of developmental process;regulation of ERK1 and ERK2 cascade;regulation of intracellular protein kinase cascade;regulation of kinase activity;regulation of macromolecule metabolic process;regulation of MAPKKK cascade;regulation of metabolic process;regulation of molecular function;regulation of multicellular organismal development;regulation of multicellular organismal process;regulation of peptidyl-threonine phosphorylation;regulation of phosphate metabolic process;regulation of phosphorus metabolic process;regulation of phosphorylation;regulation of primary metabolic process;regulation of protein kinase activity;regulation of protein kinase B signaling cascade;regulation of protein metabolic process;regulation of protein modification process;regulation of protein phosphorylation;regulation of protein serine/threonine kinase activity;regulation of response to stimulus;regulation of signal transduction;regulation of signaling;regulation of transferase activity;response to abiotic stimulus;response to chemical stimulus;response to cytokine stimulus;response to external stimulus;response to interleukin-1;response to interleukin-6;response to mechanical stimulus;response to organic substance;response to stimulus;response to stress;response to tumor necrosis factor;response to wounding;secretion;secretion by cell;tissue development;transport</t>
  </si>
  <si>
    <t>binding;carbohydrate binding;catalytic activity;chitin binding;extracellular matrix structural constituent;hydrolase activity;hydrolase activity, acting on glycosyl bonds;hydrolase activity, hydrolyzing O-glycosyl compounds;pattern binding;polysaccharide binding;structural molecule activity</t>
  </si>
  <si>
    <t>cell part;cytoplasm;cytoplasmic part;endoplasmic reticulum;extracellular matrix;extracellular membrane-bounded organelle;extracellular organelle;extracellular region part;extracellular space;extracellular vesicular exosome;intracellular membrane-bounded organelle;intracellular organelle;intracellular part;membrane-bounded organelle;membrane-bounded vesicle;organelle;perinuclear region of cytoplasm;proteinaceous extracellular matrix;vesicle</t>
  </si>
  <si>
    <t>3D-structure;Antimicrobial;Apoptosis;Asthma;Completeproteome;Cytoplasm;Directproteinsequencing;Disulfidebond;Endoplasmicreticulum;Glycoprotein;Inflammatoryresponse;Lectin;Polymorphism;Referenceproteome;Secreted;Signal</t>
  </si>
  <si>
    <t>P36222</t>
  </si>
  <si>
    <t>P36222 [164-182]</t>
  </si>
  <si>
    <t>Chitinase-3-like protein 1 OS=Homo sapiens OX=9606 GN=CHI3L1 PE=1 SV=2</t>
  </si>
  <si>
    <t>CHI3L1</t>
  </si>
  <si>
    <t>P36222 1xAcetyl [K169]</t>
  </si>
  <si>
    <t>O75152 [757-775]</t>
  </si>
  <si>
    <t>O75152 1xAcetyl [K764]</t>
  </si>
  <si>
    <t>Q5SRE5 [798-815]</t>
  </si>
  <si>
    <t>Q5SRE5 1xAcetyl [K812]</t>
  </si>
  <si>
    <t>Q9UJS0 [19-29]</t>
  </si>
  <si>
    <t>Q9UJS0 1xAcetyl [K23]</t>
  </si>
  <si>
    <t>ATP-binding;Completeproteome;Diseasemutation;Ectodermaldysplasia;Nucleotide-binding;Nucleus;Phosphoprotein;Polymorphism;Referenceproteome;Ribosomebiogenesis</t>
  </si>
  <si>
    <t>Q14692</t>
  </si>
  <si>
    <t>Q14692 [1169-1177]</t>
  </si>
  <si>
    <t>Ribosome biogenesis protein BMS1 homolog OS=Homo sapiens OX=9606 GN=BMS1 PE=1 SV=1</t>
  </si>
  <si>
    <t>BMS1</t>
  </si>
  <si>
    <t>Q14692 1xAcetyl [K1172]</t>
  </si>
  <si>
    <t>Q9NV31 [111-119]</t>
  </si>
  <si>
    <t>P42285 [437-450]</t>
  </si>
  <si>
    <t>biological regulation;cellular macromolecule metabolic process;cellular metabolic process;cellular nitrogen compound metabolic process;cellular process;cellular protein metabolic process;macromolecule metabolic process;macromolecule modification;metabolic process;mRNA metabolic process;mRNA processing;nitrogen compound metabolic process;nucleic acid metabolic process;nucleobase-containing compound metabolic process;phosphate-containing compound metabolic process;phosphorus metabolic process;phosphorylation;phosphorylation of RNA polymerase II C-terminal domain;primary metabolic process;protein autophosphorylation;protein metabolic process;protein modification process;protein phosphorylation;regulation of biological process;regulation of biosynthetic process;regulation of catalytic activity;regulation of cellular biosynthetic process;regulation of cellular macromolecule biosynthetic process;regulation of cellular metabolic process;regulation of cellular process;regulation of cellular protein metabolic process;regulation of gene expression;regulation of kinase activity;regulation of macromolecule biosynthetic process;regulation of macromolecule metabolic process;regulation of MAP kinase activity;regulation of metabolic process;regulation of molecular function;regulation of nitrogen compound metabolic process;regulation of nucleobase-containing compound metabolic process;regulation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response to stimulus;regulation of RNA metabolic process;regulation of signal transduction;regulation of signaling;regulation of transcription from RNA polymerase II promoter;regulation of transcription, DNA-dependent;regulation of transferase activity;RNA metabolic process;RNA processing;RNA splicing</t>
  </si>
  <si>
    <t>cell part;cyclin-dependent protein kinase holoenzyme complex;intracellular membrane-bounded organelle;intracellular non-membrane-bounded organelle;intracellular organelle;intracellular organelle part;intracellular part;macromolecular complex;membrane-bounded organelle;non-membrane-bounded organelle;nuclear body;nuclear cyclin-dependent protein kinase holoenzyme complex;nuclear part;nuclear speck;nucleolus;nucleoplasm;nucleoplasm part;nucleus;organelle;organelle part;protein complex</t>
  </si>
  <si>
    <t>3D-structure;Alternativesplicing;ATP-binding;Chromosomalrearrangement;Completeproteome;Kinase;mRNAprocessing;mRNAsplicing;Nucleotide-binding;Nucleus;Phosphoprotein;Polymorphism;Referenceproteome;Serine/threonine-proteinkinase;Transferase</t>
  </si>
  <si>
    <t>Q9NYV4 [748-757]</t>
  </si>
  <si>
    <t>CDK12</t>
  </si>
  <si>
    <t>Q9NYV4 1xAcetyl [K756]</t>
  </si>
  <si>
    <t>binding;catalytic activity;cation binding;DNA binding;ion binding;metal ion binding;methyltransferase activity;nucleic acid binding;transferase activity;transferase activity, transferring one-carbon groups</t>
  </si>
  <si>
    <t>3D-structure;Alternativesplicing;Completeproteome;DNA-binding;Metal-binding;Methyltransferase;Nucleus;Phosphoprotein;Polymorphism;Referenceproteome;Repeat;S-adenosyl-L-methionine;Transcription;Transcriptionregulation;Transferase;Zinc;Zinc-finger</t>
  </si>
  <si>
    <t>Q9NQV6</t>
  </si>
  <si>
    <t>Q9NQV6 [652-660]</t>
  </si>
  <si>
    <t>PR domain zinc finger protein 10 OS=Homo sapiens OX=9606 GN=PRDM10 PE=1 SV=3</t>
  </si>
  <si>
    <t>PRDM10</t>
  </si>
  <si>
    <t>Q9NQV6 1xAcetyl [K658]</t>
  </si>
  <si>
    <t>P63167 [32-43]</t>
  </si>
  <si>
    <t>P63167 1xAcetyl [K36]</t>
  </si>
  <si>
    <t>P12270 [1120-1134]</t>
  </si>
  <si>
    <t>P12270 1xAcetyl [K1128]</t>
  </si>
  <si>
    <t>P35659 [363-371]</t>
  </si>
  <si>
    <t>P35659 1xAcetyl [K371]</t>
  </si>
  <si>
    <t>biological regulation;biosynthetic process;cell activation;cell communication;cell cycle arrest;cell cycle process;cell differentiation;cellular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protein metabolic process;cellular response to chemical stimulus;cellular response to external stimulus;cellular response to extracellular stimulus;cellular response to nutrient;cellular response to nutrient levels;cellular response to retinoic acid;cellular response to stimulus;cellular response to vitamin;cellular response to vitamin A;chromatin modification;chromatin organization;chromosome organization;covalent chromatin modification;developmental process;DNA alkylation;DNA metabolic process;DNA methylation;DNA modification;erythrocyte differentiation;histone H3-K4 methylation;histone lysine methylation;histone methylation;histone modification;immune effector process;immune system process;intracellular receptor mediated signaling pathway;leukocyte activation;leukocyte mediated immunity;macromolecule biosynthetic process;macromolecule metabolic process;macromolecule methylation;macromolecule modification;metabolic process;methylation;myeloid cell differentiation;myeloid leukocyte activation;myeloid leukocyte mediated immunity;negative regulation of biological process;negative regulation of cell cycle;negative regulation of cellular process;neutrophil activation;neutrophil mediated immunity;nitrogen compound metabolic process;nucleic acid metabolic process;nucleobase-containing compound metabolic process;one-carbon metabolic process;organelle organization;positive regulation of biological process;positive regulation of biosynthetic process;positive regulation of cell differentiation;positive regulation of cellular biosynthetic process;positive regulation of cellular metabolic process;positive regulation of cellular process;positive regulation of developmental process;positive regulation of gene expression;positive regulation of granulocyte differentiation;positive regulation of macromolecule biosynthetic process;positive regulation of macromolecule metabolic process;positive regulation of metabolic process;positive regulation of myeloid cell differentiation;positive regulation of myeloid leukocyte differentiation;positive regulation of nitrogen compound metabolic process;positive regulation of nucleobase-containing compound metabolic process;positive regulation of RNA metabolic process;positive regulation of transcription, DNA-dependent;primary metabolic process;protein alkylation;protein metabolic process;protein methylation;protein modification process;regulation of biological process;regulation of biosynthetic process;regulation of cell cycle;regulation of cell differentiation;regulation of cellular biosynthetic process;regulation of cellular macromolecule biosynthetic process;regulation of cellular metabolic process;regulation of cellular process;regulation of developmental process;regulation of gene expression;regulation of gene expression, epigenetic;regulation of granulocyte differentiation;regulation of immune system process;regulation of macromolecule biosynthetic process;regulation of macromolecule metabolic process;regulation of metabolic process;regulation of multicellular organismal development;regulation of multicellular organismal process;regulation of myeloid cell differentiation;regulation of myeloid leukocyte differentiation;regulation of nitrogen compound metabolic process;regulation of nucleobase-containing compound metabolic process;regulation of primary metabolic process;regulation of RNA metabolic process;regulation of transcription, DNA-dependent;response to chemical stimulus;response to external stimulus;response to extracellular stimulus;response to nutrient;response to nutrient levels;response to retinoic acid;response to stimulus;response to vitamin;response to vitamin A;retinoic acid receptor signaling pathway;RNA biosynthetic process;RNA metabolic process;signal transduction;small molecule metabolic process;transcription, DNA-dependent</t>
  </si>
  <si>
    <t>binding;catalytic activity;cation binding;enzyme binding;histone methyltransferase activity;histone methyltransferase activity (H3-K4 specific);histone-lysine N-methyltransferase activity;ion binding;lysine N-methyltransferase activity;metal ion binding;methyltransferase activity;N-methyltransferase activity;protein binding;protein binding transcription factor activity;protein methyltransferase activity;protein-lysine N-methyltransferase activity;S-adenosylmethionine-dependent methyltransferase activity;transcription coactivator activity;transcription cofactor activity;transcription factor binding transcription factor activity;transferase activity;transferase activity, transferring one-carbon groups;transition metal ion binding;zinc ion binding</t>
  </si>
  <si>
    <t>cell part;cytoplasm;extracellular region part;histone methyltransferase complex;intercellular bridge;intracellular membrane-bounded organelle;intracellular organelle;intracellular organelle part;intracellular part;macromolecular complex;membrane;membrane-bounded organelle;methyltransferase complex;MLL5-L complex;nuclear body;nuclear part;nuclear speck;nucleoplasm;nucleoplasm part;organelle;organelle part;plasma membrane;protein complex</t>
  </si>
  <si>
    <t>3D-structure;Alternativesplicing;Cellcycle;Cellmembrane;Chromatinregulator;Coiledcoil;Completeproteome;Cytoplasm;Glycoprotein;Growtharrest;Membrane;Metal-binding;Methyltransferase;Nucleus;Polymorphism;Referenceproteome;S-adenosyl-L-methionine;Transcription;Transcriptionregulation;Transferase;Zinc;Zinc-finger</t>
  </si>
  <si>
    <t>Q8IZD2</t>
  </si>
  <si>
    <t>Q8IZD2 [746-759]</t>
  </si>
  <si>
    <t>Inactive histone-lysine N-methyltransferase 2E OS=Homo sapiens OX=9606 GN=KMT2E PE=1 SV=1</t>
  </si>
  <si>
    <t>KMT2E</t>
  </si>
  <si>
    <t>Q8IZD2 1xAcetyl [K748]</t>
  </si>
  <si>
    <t>anatomical structure morphogenesis;axonogenesis;biological regulation;cell differentiation;cell part morphogenesis;cell projection morphogenesis;cell projection organization;cellular component morphogenesis;cellular component organization;cellular component organization at cellular level;cellular component organization or biogenesis;cellular component organization or biogenesis at cellular level;cellular developmental process;cellular localization;cellular process;cellular response to stimulus;cytoskeleton organization;developmental process;establishment of cell polarity;establishment of neuroblast polarity;establishment or maintenance of cell polarity;establishment or maintenance of neuroblast polarity;hemopoietic progenitor cell differentiation;interkinetic nuclear migration;intracellular signal transduction;localization;microtubule cytoskeleton organization;microtubule-based process;neuron projection development;neuron projection morphogenesis;nucleus localization;organelle localization;organelle organization;pigmentation;positive regulation of biological process;positive regulation of cellular metabolic process;positive regulation of cellular process;positive regulation of cellular protein metabolic process;positive regulation of macromolecule metabolic process;positive regulation of metabolic process;positive regulation of peptidyl-serine phosphorylation;positive regulation of phosphate metabolic process;positive regulation of phosphorus metabolic process;positive regulation of phosphorylation;positive regulation of protein metabolic process;positive regulation of protein modification process;positive regulation of protein phosphorylation;regulation of biological process;regulation of cell development;regulation of cell differentiation;regulation of cellular metabolic process;regulation of cellular process;regulation of cellular protein metabolic process;regulation of developmental process;regulation of macromolecule metabolic process;regulation of metabolic process;regulation of multicellular organismal development;regulation of multicellular organismal process;regulation of nervous system development;regulation of neurogenesis;regulation of peptidyl-serine phosphorylation;regulation of phosphate metabolic process;regulation of phosphorus metabolic process;regulation of phosphorylation;regulation of primary metabolic process;regulation of protein metabolic process;regulation of protein modification process;regulation of protein phosphorylation;response to stimulus;signal transduction;small GTPase mediated signal transduction</t>
  </si>
  <si>
    <t>binding;enzyme binding;enzyme regulator activity;GTPase binding;GTPase regulator activity;guanyl-nucleotide exchange factor activity;nucleoside-triphosphatase regulator activity;protein binding;Rac GTPase binding;Ras GTPase binding;Rho GTPase binding;small GTPase binding</t>
  </si>
  <si>
    <t>adherens junction;anchoring junction;axon;basal part of cell;cell junction;cell part;cell projection;cell projection part;cell-substrate adherens junction;cell-substrate junction;focal adhesion;growth cone;neuron projection;site of polarized growth</t>
  </si>
  <si>
    <t>Acetylation;Alternativesplicing;Cellprojection;Coiledcoil;Completeproteome;Developmentalprotein;Differentiation;Epilepsy;Guanine-nucleotidereleasingfactor;Neurogenesis;Phosphoprotein;Polymorphism;Referenceproteome</t>
  </si>
  <si>
    <t>DOCK7</t>
  </si>
  <si>
    <t>Q96N67 1xAcetyl [K1962]</t>
  </si>
  <si>
    <t>P19338 [125-132]</t>
  </si>
  <si>
    <t>P19338 1xAcetyl [K125]</t>
  </si>
  <si>
    <t>biological regulation;catabolic process;cellular catabolic process;cellular macromolecule catabolic process;cellular macromolecule metabolic process;cellular metabolic process;cellular nitrogen compound metabolic process;cellular process;defense response;defense response to virus;gene expression;immune effector process;immune response;immune system process;innate immune response;macromolecule catabolic process;macromolecule metabolic process;metabolic process;modification-dependent macromolecule catabolic process;modification-dependent protein catabolic process;mRNA metabolic process;mRNA processing;multi-organism process;negative regulation of biological process;negative regulation of cytokine production;negative regulation of defense response;negative regulation of defense response to virus;negative regulation of immune effector process;negative regulation of immune system process;negative regulation of multicellular organismal process;negative regulation of multi-organism process;negative regulation of response to biotic stimulus;negative regulation of response to stimulus;negative regulation of type I interferon production;nitrogen compound metabolic process;nuclear mRNA splicing, via spliceosome;nucleic acid metabolic process;nucleobase-containing compound metabolic process;primary metabolic process;proteasomal protein catabolic process;proteasomal ubiquitin-dependent protein catabolic process;protein metabolic process;proteolysis;proteolysis involved in cellular protein catabolic process;regulation of biological process;regulation of cytokine production;regulation of defense response;regulation of defense response to virus;regulation of immune effector process;regulation of immune system process;regulation of multicellular organismal process;regulation of multi-organism process;regulation of response to biotic stimulus;regulation of response to stimulus;regulation of response to stress;regulation of type I interferon production;response to biotic stimulus;response to other organism;response to stimulus;response to stress;response to virus;RNA metabolic process;RNA processing;RNA splicing;RNA splicing, via transesterification reactions;RNA splicing, via transesterification reactions with bulged adenosine as nucleophile;ubiquitin-dependent protein catabolic process</t>
  </si>
  <si>
    <t>binding;DNA binding;enzyme binding;nucleic acid binding;protein binding;RNA binding;ubiquitin protein ligase binding</t>
  </si>
  <si>
    <t>adherens junction;anchoring junction;cell junction;cell part;cell-substrate adherens junction;cell-substrate junction;cytoplasm;cytoplasmic part;cytosol;extracellular membrane-bounded organelle;extracellular organelle;extracellular region part;extracellular vesicular exosome;focal adhesion;intracellular membrane-bounded organelle;intracellular organelle;intracellular organelle part;intracellular part;macromolecular complex;membrane;membrane-bounded organelle;membrane-bounded vesicle;nuclear part;nucleoplasm;nucleus;organelle;organelle part;ribonucleoprotein complex;vesicle</t>
  </si>
  <si>
    <t>3D-structure;Alternativesplicing;Antiviraldefense;Completeproteome;Cytoplasm;Directproteinsequencing;DNA-binding;Immunity;Innateimmunity;Nucleus;Phosphoprotein;Referenceproteome;Repeat;Ribonucleoprotein;RNA-binding</t>
  </si>
  <si>
    <t>Q15366</t>
  </si>
  <si>
    <t>Q15366 [24-32];Q15365 [24-32]</t>
  </si>
  <si>
    <t>Poly(rC)-binding protein 2 OS=Homo sapiens OX=9606 GN=PCBP2 PE=1 SV=1;Poly(rC)-binding protein 1 OS=Homo sapiens OX=9606 GN=PCBP1 PE=1 SV=2</t>
  </si>
  <si>
    <t>Q15366 1xAcetyl [K31];Q15365 1xAcetyl [K31]</t>
  </si>
  <si>
    <t>biological regulation;biosynthetic process;cellular biosynthetic process;cellular macromolecule biosynthetic process;cellular macromolecule metabolic process;cellular metabolic process;cellular nitrogen compound metabolic process;cellular process;developmental process;macromolecule biosynthetic process;macromolecule metabolic process;metabolic process;multicellular organismal development;multicellular organismal process;nitrogen compound metabolic process;nucleic acid metabolic process;nucleobase-containing compound metabolic process;primary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biosynthetic process;RNA metabolic process;transcription, DNA-dependent</t>
  </si>
  <si>
    <t>Activator;Completeproteome;Developmentalprotein;DNA-binding;Metal-binding;Nucleus;Referenceproteome;Repeat;Transcription;Transcriptionregulation;Zinc;Zinc-finger</t>
  </si>
  <si>
    <t>Q3ZCT1</t>
  </si>
  <si>
    <t>Q3ZCT1 [325-339]</t>
  </si>
  <si>
    <t>Zinc finger protein 260 OS=Homo sapiens OX=9606 GN=ZNF260 PE=1 SV=3</t>
  </si>
  <si>
    <t>ZNF260</t>
  </si>
  <si>
    <t>Q3ZCT1 1xAcetyl [K330]</t>
  </si>
  <si>
    <t>Q9H845 [196-203]</t>
  </si>
  <si>
    <t>Q9H845 1xAcetyl [K202]</t>
  </si>
  <si>
    <t>O76021 [30-37]</t>
  </si>
  <si>
    <t>Q6KC79 [998-1015]</t>
  </si>
  <si>
    <t>Q6KC79 1xAcetyl [K1007]</t>
  </si>
  <si>
    <t>Q9UBB9 [73-87]</t>
  </si>
  <si>
    <t>Q9UBB9 1xAcetyl [K86]</t>
  </si>
  <si>
    <t>P20700 [146-156]</t>
  </si>
  <si>
    <t>P09874 [79-86]</t>
  </si>
  <si>
    <t>P09874 1xAcetyl [K84]</t>
  </si>
  <si>
    <t>P62753 [116-131]</t>
  </si>
  <si>
    <t>P62753 1xAcetyl [K119]</t>
  </si>
  <si>
    <t>Q96I24 [76-87]</t>
  </si>
  <si>
    <t>Q96I24 1xAcetyl [K83]</t>
  </si>
  <si>
    <t>Q96T88 [492-506]</t>
  </si>
  <si>
    <t>Q96T88 1xAcetyl [K500]</t>
  </si>
  <si>
    <t>Alternativesplicing;Coiledcoil;Completeproteome;Leucine-richrepeat;Polymorphism;Referenceproteome;Repeat</t>
  </si>
  <si>
    <t>Q1X8D7</t>
  </si>
  <si>
    <t>Q1X8D7 [683-705]</t>
  </si>
  <si>
    <t>Leucine-rich repeat-containing protein 36 OS=Homo sapiens OX=9606 GN=LRRC36 PE=1 SV=2</t>
  </si>
  <si>
    <t>LRRC36</t>
  </si>
  <si>
    <t>Q1X8D7 3xAcetyl [K697;K700;K705]</t>
  </si>
  <si>
    <t>Q9NYF8 [674-681]</t>
  </si>
  <si>
    <t>Q14103 [252-260]</t>
  </si>
  <si>
    <t>Q14103 1xAcetyl [K255]</t>
  </si>
  <si>
    <t>P48047 [163-176]</t>
  </si>
  <si>
    <t>P48047 1xAcetyl [K172]</t>
  </si>
  <si>
    <t>P68104 [431-443]</t>
  </si>
  <si>
    <t>P68104 1xAcetyl [K439]</t>
  </si>
  <si>
    <t>P68104 [70-84]</t>
  </si>
  <si>
    <t>P68104 1xAcetyl [K79]</t>
  </si>
  <si>
    <t>aerobic respiration;biological regulation;cellular component assembly;cellular component assembly at cellular level;cellular component biogenesis;cellular component organization;cellular component organization at cellular level;cellular component organization or biogenesis;cellular component organization or biogenesis at cellular level;cellular localization;cellular macromolecular complex assembly;cellular macromolecular complex subunit organization;cellular macromolecule localization;cellular metabolic process;cellular process;cellular protein complex assembly;cellular protein localization;cellular respiration;energy derivation by oxidation of organic compounds;generation of precursor metabolites and energy;localization;localization within membrane;macromolecular complex assembly;macromolecular complex subunit organization;macromolecule localization;metabolic process;mitochondrial proton-transporting ATP synthase complex assembly;mitochondrial respiratory chain complex assembly;mitochondrial respiratory chain complex I assembly;mitochondrial respiratory chain complex I biogenesis;NADH dehydrogenase complex assembly;negative regulation of ATPase activity;negative regulation of catalytic activity;negative regulation of hydrolase activity;negative regulation of molecular function;negative regulation of oxidoreductase activity;oxidation-reduction process;protein complex assembly;protein complex biogenesis;protein complex subunit organization;protein insertion into membrane;protein localization;protein oligomerization;protein tetramerization;proton-transporting ATP synthase complex assembly;proton-transporting two-sector ATPase complex assembly;regulation of ATPase activity;regulation of biological process;regulation of catabolic process;regulation of catalytic activity;regulation of cellular catabolic process;regulation of cellular metabolic process;regulation of cellular process;regulation of hydrolase activity;regulation of metabolic process;regulation of molecular function;regulation of nitrogen compound metabolic process;regulation of nucleobase-containing compound metabolic process;regulation of nucleotide catabolic process;regulation of nucleotide metabolic process;regulation of oxidoreductase activity;regulation of primary metabolic process;regulation of purine nucleotide catabolic process</t>
  </si>
  <si>
    <t>cell part;cytoplasmic part;integral to membrane;integral to mitochondrial membrane;integral to organelle membrane;intracellular membrane-bounded organelle;intracellular organelle;intracellular organelle part;intracellular part;intrinsic to membrane;intrinsic to organelle membrane;macromolecular complex;membrane;membrane part;membrane-bounded organelle;mitochondrial membrane;mitochondrial membrane part;mitochondrial part;mitochondrial respiratory chain;mitochondrion;organelle;organelle membrane;organelle part;protein complex;respiratory chain</t>
  </si>
  <si>
    <t>Bacterial secretion system;Protein export</t>
  </si>
  <si>
    <t>Alternativesplicing;Completeproteome;Membrane;Mitochondrion;Mitochondrioninnermembrane;Polymorphism;Referenceproteome;Transitpeptide;Transmembrane;Transmembranehelix</t>
  </si>
  <si>
    <t>Q15070</t>
  </si>
  <si>
    <t>Q15070 [340-347]</t>
  </si>
  <si>
    <t>Mitochondrial inner membrane protein OXA1L OS=Homo sapiens OX=9606 GN=OXA1L PE=1 SV=3</t>
  </si>
  <si>
    <t>OXA1L</t>
  </si>
  <si>
    <t>Q15070 1xAcetyl [K343]</t>
  </si>
  <si>
    <t>P11387 [96-103]</t>
  </si>
  <si>
    <t>P11387 1xAcetyl [K101]</t>
  </si>
  <si>
    <t>Q13601 [326-333]</t>
  </si>
  <si>
    <t>Q13601 1xAcetyl [K327]</t>
  </si>
  <si>
    <t>Q9P0L0 [27-40]</t>
  </si>
  <si>
    <t>O43390 [574-585];O60506 [566-577]</t>
  </si>
  <si>
    <t>O43390 1xAcetyl [K584];O60506 1xAcetyl [K576]</t>
  </si>
  <si>
    <t>P35658 [137-146]</t>
  </si>
  <si>
    <t>P35658 1xAcetyl [K143]</t>
  </si>
  <si>
    <t>Q96KR1 [805-818]</t>
  </si>
  <si>
    <t>Q96KR1 1xAcetyl [K815]</t>
  </si>
  <si>
    <t>P78347 [444-456]</t>
  </si>
  <si>
    <t>P78347 1xAcetyl [K450]</t>
  </si>
  <si>
    <t>P62244 [85-97]</t>
  </si>
  <si>
    <t>P62244 1xAcetyl [K88]</t>
  </si>
  <si>
    <t>2-oxoglutarate metabolic process;acetyl-CoA catabolic process;acetyl-CoA metabolic process;carboxylic acid metabolic process;catabolic process;cellular catabolic process;cellular ketone metabolic process;cellular metabolic process;cellular nitrogen compound metabolic process;cellular process;coenzyme catabolic process;coenzyme metabolic process;cofactor catabolic process;cofactor metabolic process;dicarboxylic acid metabolic process;heterocycle metabolic process;isocitrate metabolic process;metabolic process;NAD metabolic process;NADH metabolic process;nicotinamide nucleotide metabolic process;nitrogen compound metabolic process;nucleobase-containing compound metabolic process;nucleobase-containing small molecule metabolic process;nucleoside phosphate metabolic process;nucleotide metabolic process;organic acid metabolic process;oxidoreduction coenzyme metabolic process;oxoacid metabolic process;primary metabolic process;pyridine nucleotide metabolic process;pyridine-containing compound metabolic process;small molecule metabolic process;tricarboxylic acid cycle</t>
  </si>
  <si>
    <t>binding;catalytic activity;cation binding;coenzyme binding;cofactor binding;electron carrier activity;ion binding;isocitrate dehydrogenase (NAD+) activity;isocitrate dehydrogenase activity;magnesium ion binding;metal ion binding;NAD binding;nucleotide binding;oxidoreductase activity;oxidoreductase activity, acting on CH-OH group of donors;oxidoreductase activity, acting on the CH-OH group of donors, NAD or NADP as acceptor</t>
  </si>
  <si>
    <t>cell part;cytoplasmic part;intracellular membrane-bounded organelle;intracellular organelle;intracellular organelle lumen;intracellular organelle part;intracellular part;membrane-bounded organelle;membrane-enclosed lumen;mitochondrial matrix;mitochondrial part;mitochondrion;nucleus;organelle;organelle lumen;organelle part</t>
  </si>
  <si>
    <t>Citrate cycle (TCA cycle)</t>
  </si>
  <si>
    <t>Acetylation;Alternativesplicing;Completeproteome;Diseasemutation;Magnesium;Manganese;Metal-binding;Mitochondrion;NAD;Oxidoreductase;Polymorphism;Referenceproteome;Retinitispigmentosa;Transitpeptide;Tricarboxylicacidcycle</t>
  </si>
  <si>
    <t>O43837</t>
  </si>
  <si>
    <t>O43837 [106-114]</t>
  </si>
  <si>
    <t>Isocitrate dehydrogenase [NAD] subunit beta, mitochondrial OS=Homo sapiens OX=9606 GN=IDH3B PE=1 SV=2</t>
  </si>
  <si>
    <t>IDH3B</t>
  </si>
  <si>
    <t>O43837 1xAcetyl [K108]</t>
  </si>
  <si>
    <t>P12956 [291-299]</t>
  </si>
  <si>
    <t>P12956 1xAcetyl [K297]</t>
  </si>
  <si>
    <t>Q96GQ7 [113-123]</t>
  </si>
  <si>
    <t>Q96GQ7 1xAcetyl [K120]</t>
  </si>
  <si>
    <t>Q14739 [112-131]</t>
  </si>
  <si>
    <t>Q14739 1xAcetyl [K116]</t>
  </si>
  <si>
    <t>Q8WYB5 1xAcetyl [K1115]</t>
  </si>
  <si>
    <t>Q9HAW4 [538-546]</t>
  </si>
  <si>
    <t>Q9HAW4 1xAcetyl [K544]</t>
  </si>
  <si>
    <t>Q13601 [242-249]</t>
  </si>
  <si>
    <t>Q13601 1xAcetyl [K247]</t>
  </si>
  <si>
    <t>Q13111 [440-447]</t>
  </si>
  <si>
    <t>Q9NVP1 [349-357]</t>
  </si>
  <si>
    <t>Q9NVP1 1xAcetyl [K352]</t>
  </si>
  <si>
    <t>Q13185 [21-34]</t>
  </si>
  <si>
    <t>P18124 [149-156]</t>
  </si>
  <si>
    <t>P49756 [727-734]</t>
  </si>
  <si>
    <t>P46013 1xAcetyl [K3244]</t>
  </si>
  <si>
    <t>P45973 1xAcetyl [K89]</t>
  </si>
  <si>
    <t>P04843 1xAcetyl [K564]</t>
  </si>
  <si>
    <t>Q9HCM7</t>
  </si>
  <si>
    <t>Q9HCM7 [609-618]</t>
  </si>
  <si>
    <t>Fibrosin-1-like protein OS=Homo sapiens OX=9606 GN=FBRSL1 PE=1 SV=4</t>
  </si>
  <si>
    <t>FBRSL1</t>
  </si>
  <si>
    <t>Q9HCM7 1xAcetyl [K610]</t>
  </si>
  <si>
    <t>Q14683 [97-110]</t>
  </si>
  <si>
    <t>Q14683 1xAcetyl [K106]</t>
  </si>
  <si>
    <t>P09874 [109-122]</t>
  </si>
  <si>
    <t>P09874 1xAcetyl [K119]</t>
  </si>
  <si>
    <t>P62805 [79-93]</t>
  </si>
  <si>
    <t>P18124 [116-127]</t>
  </si>
  <si>
    <t>P18124 1xAcetyl [K124]</t>
  </si>
  <si>
    <t>Q92522 [63-75]</t>
  </si>
  <si>
    <t>Q92522 1xAcetyl [K69]</t>
  </si>
  <si>
    <t>P08559 [314-323]</t>
  </si>
  <si>
    <t>P08559 1xAcetyl [K321]</t>
  </si>
  <si>
    <t>Q14978 [658-666]</t>
  </si>
  <si>
    <t>Q14978 1xAcetyl [K663]</t>
  </si>
  <si>
    <t>P61604 [93-102]</t>
  </si>
  <si>
    <t>P61604 1xAcetyl [K99]</t>
  </si>
  <si>
    <t>Q5SSJ5 [223-235]</t>
  </si>
  <si>
    <t>Q5SSJ5 1xAcetyl [K233]</t>
  </si>
  <si>
    <t>Q14498 [218-234]</t>
  </si>
  <si>
    <t>Q14498 1xAcetyl [K232]</t>
  </si>
  <si>
    <t>O75947 1xAcetyl [K72]</t>
  </si>
  <si>
    <t>P52948 [753-769]</t>
  </si>
  <si>
    <t>P52948 1xAcetyl [K757]</t>
  </si>
  <si>
    <t>P53999 [30-39]</t>
  </si>
  <si>
    <t>P53999 1xAcetyl [K35]</t>
  </si>
  <si>
    <t>Q14966 [1404-1419]</t>
  </si>
  <si>
    <t>Q14966 2xAcetyl [K1405;K]</t>
  </si>
  <si>
    <t>P0DPK2 2xAcetyl [K24;K28]</t>
  </si>
  <si>
    <t>Q14690 [1458-1468]</t>
  </si>
  <si>
    <t>Q14690 1xAcetyl [K1467]</t>
  </si>
  <si>
    <t>establishment of localization;establishment of localization in cell;establishment of protein localization;intracellular protein transport;intracellular transport;nuclear import;nuclear transport;nucleocytoplasmic transport;protein import;protein import into nucleus;protein targeting;protein transport;splicing factor protein import into nucleus;transport</t>
  </si>
  <si>
    <t>3D-structure;Acetylation;Alternativesplicing;Completeproteome;Cytoplasm;Diseasemutation;Limb-girdlemusculardystrophy;Nucleus;Phosphoprotein;Proteintransport;Referenceproteome;Transport</t>
  </si>
  <si>
    <t>Q9Y5L0</t>
  </si>
  <si>
    <t>Q9Y5L0 [509-521]</t>
  </si>
  <si>
    <t>Transportin-3 OS=Homo sapiens OX=9606 GN=TNPO3 PE=1 SV=3</t>
  </si>
  <si>
    <t>TNPO3</t>
  </si>
  <si>
    <t>Q9Y5L0 1xAcetyl [K513]</t>
  </si>
  <si>
    <t>P46060 [476-487]</t>
  </si>
  <si>
    <t>P46060 1xAcetyl [K481]</t>
  </si>
  <si>
    <t>Q8TAD8 [354-365]</t>
  </si>
  <si>
    <t>Q8TAD8 1xAcetyl [K359]</t>
  </si>
  <si>
    <t>P78527 [900-913]</t>
  </si>
  <si>
    <t>P78527 1xAcetyl [K902]</t>
  </si>
  <si>
    <t>P12236 [81-94];P05141 [81-94];P12235 [81-94]</t>
  </si>
  <si>
    <t>P12236 1xAcetyl [K92];P05141 1xAcetyl [K92];P12235 1xAcetyl [K92]</t>
  </si>
  <si>
    <t>P62913 [39-54]</t>
  </si>
  <si>
    <t>P62913 1xAcetyl [K52]</t>
  </si>
  <si>
    <t>Q9UGU5 [488-515]</t>
  </si>
  <si>
    <t>Q9UGU5 3xAcetyl [K489;K500;K501]</t>
  </si>
  <si>
    <t>O00567 [321-337]</t>
  </si>
  <si>
    <t>O00567 1xAcetyl [K333]</t>
  </si>
  <si>
    <t>P84103 [12-28]</t>
  </si>
  <si>
    <t>P84103 1xAcetyl [K23]</t>
  </si>
  <si>
    <t>Q15233 1xAcetyl [K467]</t>
  </si>
  <si>
    <t>O76021 [125-137]</t>
  </si>
  <si>
    <t>O76021 1xAcetyl [K136]</t>
  </si>
  <si>
    <t>P15924 [822-834]</t>
  </si>
  <si>
    <t>P15924 2xAcetyl [K822;K829]</t>
  </si>
  <si>
    <t>P11388 [387-397]</t>
  </si>
  <si>
    <t>P16402 2xAcetyl [K82;K86];P10412 2xAcetyl [K81;K85];P16403 2xAcetyl [K81;K85]</t>
  </si>
  <si>
    <t>biological regulation;cellular macromolecule metabolic process;cellular metabolic process;cellular nitrogen compound metabolic process;cellular process;gene expression;macromolecule metabolic process;metabolic process;ncRNA metabolic process;ncRNA processing;nitrogen compound metabolic process;nucleic acid metabolic process;nucleobase-containing compound metabolic process;primary metabolic process;primary miRNA processing;regulation of biological process;regulation of cell proliferation;regulation of cellular process;regulation of stem cell proliferation;RNA metabolic process;RNA processing</t>
  </si>
  <si>
    <t>binding;cation binding;double-stranded RNA binding;heme binding;identical protein binding;ion binding;iron ion binding;metal ion binding;nucleic acid binding;primary miRNA binding;protein binding;protein dimerization activity;protein homodimerization activity;RNA binding;tetrapyrrole binding;transition metal ion binding</t>
  </si>
  <si>
    <t>cell part;cytoplasm;cytoskeleton;intracellular membrane-bounded organelle;intracellular non-membrane-bounded organelle;intracellular organelle;intracellular organelle part;intracellular part;macromolecular complex;membrane-bounded organelle;microprocessor complex;microtubule cytoskeleton;non-membrane-bounded organelle;nuclear part;nucleolus;nucleoplasm;nucleus;organelle;organelle part;protein complex</t>
  </si>
  <si>
    <t>3D-structure;Alternativesplicing;Completeproteome;Heme;Iron;Metal-binding;Nucleus;Phosphoprotein;Polymorphism;Referenceproteome;Repeat;RNA-binding</t>
  </si>
  <si>
    <t>DGCR8 multiprotein complex;DGCR8-ILF3 complex;DGCR8-NCL complex;Large Drosha complex;Microprocessor complex</t>
  </si>
  <si>
    <t>Q8WYQ5</t>
  </si>
  <si>
    <t>Q8WYQ5 [563-570]</t>
  </si>
  <si>
    <t>Microprocessor complex subunit DGCR8 OS=Homo sapiens OX=9606 GN=DGCR8 PE=1 SV=1</t>
  </si>
  <si>
    <t>DGCR8</t>
  </si>
  <si>
    <t>Q8WYQ5 1xAcetyl [K567]</t>
  </si>
  <si>
    <t>cellular component organization;cellular component organization at cellular level;cellular component organization or biogenesis;cellular component organization or biogenesis at cellular level;cellular macromolecule metabolic process;cellular metabolic process;cellular process;cellular protein metabolic process;chromatin modification;chromatin organization;chromosome organization;covalent chromatin modification;histone acetylation;histone H2A acetylation;histone H4 acetylation;histone modification;internal peptidyl-lysine acetylation;internal protein amino acid acetylation;macromolecule metabolic process;macromolecule modification;metabolic process;organelle organization;peptidyl-amino acid modification;peptidyl-lysine acetylation;peptidyl-lysine modification;primary metabolic process;protein acetylation;protein acylation;protein metabolic process;protein modification process</t>
  </si>
  <si>
    <t>cell part;chromatin remodeling complex;chromosomal part;H4/H2A histone acetyltransferase complex;histone acetyltransferase complex;intracellular organelle part;intracellular part;macromolecular complex;NuA4 histone acetyltransferase complex;nuclear body;nuclear chromosome part;nuclear part;nuclear speck;nucleoplasm;nucleoplasm part;organelle part;protein complex;Swr1 complex</t>
  </si>
  <si>
    <t>Acetylation;Alternativesplicing;ATP-binding;Chromatinregulator;Completeproteome;DNA-binding;Helicase;Hydrolase;Nucleotide-binding;Nucleus;Phosphoprotein;Polymorphism;Referenceproteome</t>
  </si>
  <si>
    <t>DMAP1-associated complex;NuA4/Tip60 HAT complex;NuA4/Tip60-HAT complex A;p400-associated complex</t>
  </si>
  <si>
    <t>Q96L91</t>
  </si>
  <si>
    <t>Q96L91 [325-346]</t>
  </si>
  <si>
    <t>E1A-binding protein p400 OS=Homo sapiens OX=9606 GN=EP400 PE=1 SV=4</t>
  </si>
  <si>
    <t>EP400</t>
  </si>
  <si>
    <t>Q96L91 1xAcetyl [K345]</t>
  </si>
  <si>
    <t>active transmembrane transporter activity;secondary active transmembrane transporter activity;symporter activity;transmembrane transporter activity;transporter activity</t>
  </si>
  <si>
    <t>Completeproteome;Membrane;Mitochondrion;Mitochondrioninnermembrane;Phosphoprotein;Referenceproteome;Repeat;Symport;Transmembrane;Transmembranehelix;Transport</t>
  </si>
  <si>
    <t>Q9H1K4</t>
  </si>
  <si>
    <t>Q9H1K4 [67-82]</t>
  </si>
  <si>
    <t>Mitochondrial glutamate carrier 2 OS=Homo sapiens OX=9606 GN=SLC25A18 PE=1 SV=1</t>
  </si>
  <si>
    <t>SLC25A18</t>
  </si>
  <si>
    <t>Q9H1K4 1xAcetyl [K79]</t>
  </si>
  <si>
    <t>anatomical structure development;biological regulation;cell surface receptor linked signaling pathway;cellular process;cellular response to stimulus;developmental process;ectoderm development;negative regulation of biological process;negative regulation of canonical Wnt receptor signaling pathway;negative regulation of cell communication;negative regulation of cellular process;negative regulation of response to stimulus;negative regulation of signal transduction;negative regulation of signaling;negative regulation of Wnt receptor signaling pathway;regulation of biological process;regulation of canonical Wnt receptor signaling pathway;regulation of cell communication;regulation of cellular process;regulation of response to stimulus;regulation of signal transduction;regulation of signaling;regulation of Wnt receptor signaling pathway;response to stimulus;signal transduction;tissue development;Wnt receptor signaling pathway</t>
  </si>
  <si>
    <t>binding;lipid binding;phosphatidylinositol binding;phosphatidylinositol-4,5-bisphosphate binding;phospholipid binding</t>
  </si>
  <si>
    <t>Alternativesplicing;Cellmembrane;Completeproteome;Lipid-binding;Membrane;Phosphoprotein;Polymorphism;Referenceproteome;Wntsignalingpathway</t>
  </si>
  <si>
    <t>Q8N7J2</t>
  </si>
  <si>
    <t>Q8N7J2 [186-195]</t>
  </si>
  <si>
    <t>APC membrane recruitment protein 2 OS=Homo sapiens OX=9606 GN=AMER2 PE=1 SV=3</t>
  </si>
  <si>
    <t>AMER2</t>
  </si>
  <si>
    <t>Q8N7J2 2xAcetyl [K189;K191]</t>
  </si>
  <si>
    <t>Q9UMS4 [426-439]</t>
  </si>
  <si>
    <t>Q9UMS4 1xAcetyl [K428]</t>
  </si>
  <si>
    <t>P07910 [18-30];B7ZW38 [18-30]</t>
  </si>
  <si>
    <t>P07910 1xAcetyl [K29];B7ZW38 1xAcetyl [K29]</t>
  </si>
  <si>
    <t>establishment of localization;gas transport;macromolecule metabolic process;metabolic process;oxygen transport;primary metabolic process;protein metabolic process;proteolysis;transport</t>
  </si>
  <si>
    <t>binding;calcium-dependent cysteine-type endopeptidase activity;catalytic activity;cation binding;cysteine-type endopeptidase activity;cysteine-type peptidase activity;endopeptidase activity;heme binding;hydrolase activity;ion binding;iron ion binding;metal ion binding;peptidase activity;peptidase activity, acting on L-amino acid peptides;tetrapyrrole binding;transition metal ion binding</t>
  </si>
  <si>
    <t>Alternativesplicing;Coiledcoil;Completeproteome;Polymorphism;Referenceproteome</t>
  </si>
  <si>
    <t>Q8N7X0</t>
  </si>
  <si>
    <t>Q8N7X0 [1333-1341]</t>
  </si>
  <si>
    <t>Androglobin OS=Homo sapiens OX=9606 GN=ADGB PE=2 SV=3</t>
  </si>
  <si>
    <t>ADGB</t>
  </si>
  <si>
    <t>Q8N7X0 1xAcetyl [K1335]</t>
  </si>
  <si>
    <t>P19338 1xAcetyl [K109]</t>
  </si>
  <si>
    <t>P62266 [72-79]</t>
  </si>
  <si>
    <t>P62266 1xAcetyl [K76]</t>
  </si>
  <si>
    <t>carboxylic acid catabolic process;carboxylic acid metabolic process;catabolic process;cellular catabolic process;cellular component organization;cellular component organization at cellular level;cellular component organization or biogenesis;cellular component organization or biogenesis at cellular level;cellular ketone metabolic process;cellular lipid catabolic process;cellular lipid metabolic process;cellular metabolic process;cellular process;establishment of localization;fatty acid beta-oxidation;fatty acid catabolic process;fatty acid metabolic process;fatty acid oxidation;lipid catabolic process;lipid metabolic process;lipid modification;lipid oxidation;metabolic process;monocarboxylic acid catabolic process;monocarboxylic acid metabolic process;organelle organization;organic acid catabolic process;organic acid metabolic process;oxidation-reduction process;oxoacid metabolic process;peroxisome organization;primary metabolic process;small molecule catabolic process;small molecule metabolic process;transmembrane transport;transport;very long-chain fatty acid catabolic process;very long-chain fatty acid metabolic process</t>
  </si>
  <si>
    <t>active transmembrane transporter activity;adenyl nucleotide binding;adenyl ribonucleotide binding;ATP binding;ATPase activity;ATPase activity, coupled;ATPase activity, coupled to movement of substances;ATPase activity, coupled to transmembrane movement of substances;binding;catalytic activity;hydrolase activity;hydrolase activity, acting on acid anhydrides;hydrolase activity, acting on acid anhydrides, catalyzing transmembrane movement of substances;hydrolase activity, acting on acid anhydrides, in phosphorus-containing anhydrides;identical protein binding;nucleoside-triphosphatase activity;nucleotide binding;P-P-bond-hydrolysis-driven transmembrane transporter activity;primary active transmembrane transporter activity;protein binding;protein dimerization activity;protein homodimerization activity;purine nucleotide binding;purine ribonucleoside triphosphate binding;purine ribonucleotide binding;pyrophosphatase activity;ribonucleotide binding;transmembrane transporter activity;transporter activity</t>
  </si>
  <si>
    <t>cell part;cytoplasmic part;cytosol;integral to membrane;intracellular membrane-bounded organelle;intracellular organelle;intracellular organelle lumen;intracellular organelle part;intracellular part;intrinsic to membrane;membrane;membrane part;membrane-bounded organelle;membrane-enclosed lumen;microbody;microbody lumen;microbody membrane;microbody part;mitochondrial inner membrane;mitochondrial membrane;mitochondrial part;organelle;organelle inner membrane;organelle lumen;organelle membrane;organelle part;peroxisomal matrix;peroxisomal membrane;peroxisomal part;peroxisome</t>
  </si>
  <si>
    <t>ABC transporters;Peroxisome</t>
  </si>
  <si>
    <t>Acetylation;Alternativesplicing;ATP-binding;Completeproteome;Glycoprotein;Membrane;Nucleotide-binding;Peroxisome;Phosphoprotein;Polymorphism;Referenceproteome;Transmembrane;Transmembranehelix;Transport</t>
  </si>
  <si>
    <t>P28288</t>
  </si>
  <si>
    <t>P28288 [288-297]</t>
  </si>
  <si>
    <t>ATP-binding cassette sub-family D member 3 OS=Homo sapiens OX=9606 GN=ABCD3 PE=1 SV=1</t>
  </si>
  <si>
    <t>ABCD3</t>
  </si>
  <si>
    <t>P28288 1xAcetyl [K289]</t>
  </si>
  <si>
    <t>Q6ZRS2 [3141-3154]</t>
  </si>
  <si>
    <t>Q6ZRS2 1xAcetyl [K3153]</t>
  </si>
  <si>
    <t>cell part;cytoplasmic part;endoplasmic reticulum;endoplasmic reticulum membrane;endoplasmic reticulum part;envelope;integral to membrane;intracellular membrane-bounded organelle;intracellular non-membrane-bounded organelle;intracellular organelle;intracellular organelle part;intracellular part;intrinsic to membrane;membrane;membrane part;membrane-bounded organelle;mitochondrial nucleoid;mitochondrial part;non-membrane-bounded organelle;nuclear envelope;nuclear part;nucleoid;organelle;organelle envelope;organelle membrane;organelle part</t>
  </si>
  <si>
    <t>Acetylation;Coiledcoil;Completeproteome;Directproteinsequencing;Endoplasmicreticulum;Leucine-richrepeat;Membrane;Microsome;Nucleus;Phosphoprotein;Referenceproteome;Repeat;Signal-anchor;Transmembrane;Transmembranehelix</t>
  </si>
  <si>
    <t>Q96AG4</t>
  </si>
  <si>
    <t>Q96AG4 [127-135]</t>
  </si>
  <si>
    <t>Leucine-rich repeat-containing protein 59 OS=Homo sapiens OX=9606 GN=LRRC59 PE=1 SV=1</t>
  </si>
  <si>
    <t>LRRC59</t>
  </si>
  <si>
    <t>Q96AG4 1xAcetyl [K135]</t>
  </si>
  <si>
    <t>Q6P2Q9 [478-486]</t>
  </si>
  <si>
    <t>Q6P2Q9 1xAcetyl [K480]</t>
  </si>
  <si>
    <t>P19338 [578-597]</t>
  </si>
  <si>
    <t>P19338 1xAcetyl [K589]</t>
  </si>
  <si>
    <t>Q96T23 [317-327]</t>
  </si>
  <si>
    <t>Q96T23 1xAcetyl [K320]</t>
  </si>
  <si>
    <t>cell part;cytoplasmic part;intracellular part;perinuclear region of cytoplasm</t>
  </si>
  <si>
    <t>Apoptosis;Completeproteome;Cytoplasm;Polymorphism;Referenceproteome</t>
  </si>
  <si>
    <t>Q96QA5</t>
  </si>
  <si>
    <t>Q96QA5 [357-364]</t>
  </si>
  <si>
    <t>Gasdermin-A OS=Homo sapiens OX=9606 GN=GSDMA PE=1 SV=4</t>
  </si>
  <si>
    <t>GSDMA</t>
  </si>
  <si>
    <t>Q96QA5 2xAcetyl [K357;K364]</t>
  </si>
  <si>
    <t>Q9NW13 [120-131]</t>
  </si>
  <si>
    <t>Q9NW13 1xAcetyl [K124]</t>
  </si>
  <si>
    <t>biological regulation;catabolic process;cellular catabolic process;cellular macromolecule catabolic process;cellular macromolecule metabolic process;cellular metabolic process;cellular nitrogen compound metabolic process;cellular process;macromolecule catabolic process;macromolecule metabolic process;metabolic process;miRNA catabolic process;miRNA metabolic process;ncRNA catabolic process;ncRNA metabolic process;ncRNA processing;nitrogen compound metabolic process;nucleic acid metabolic process;nucleobase-containing compound metabolic process;pre-miRNA processing;primary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DNA-dependent;RNA 3'-end processing;RNA catabolic process;RNA metabolic process;RNA processing</t>
  </si>
  <si>
    <t>binding;cation binding;DNA binding;ion binding;metal ion binding;nucleic acid binding;RNA binding;transition metal ion binding;zinc ion binding</t>
  </si>
  <si>
    <t>aggresome;cell part;cytoplasm;cytoplasmic part;inclusion body;intracellular membrane-bounded organelle;intracellular non-membrane-bounded organelle;intracellular organelle;intracellular organelle part;intracellular part;membrane-bounded organelle;mitochondrion;non-membrane-bounded organelle;nuclear part;nucleolus;nucleoplasm;nucleus;organelle;organelle part</t>
  </si>
  <si>
    <t>3D-structure;Alternativesplicing;Completeproteome;Cytoplasm;Metal-binding;Nucleus;Referenceproteome;Repeat;RNA-binding;RNA-mediatedgenesilencing;Zinc;Zinc-finger</t>
  </si>
  <si>
    <t>Q6ZN17</t>
  </si>
  <si>
    <t>Q6ZN17 [79-89]</t>
  </si>
  <si>
    <t>Protein lin-28 homolog B OS=Homo sapiens OX=9606 GN=LIN28B PE=1 SV=1</t>
  </si>
  <si>
    <t>LIN28B</t>
  </si>
  <si>
    <t>Q6ZN17 1xAcetyl [K88]</t>
  </si>
  <si>
    <t>cellular metabolic process;cellular process;electron transport chain;generation of precursor metabolites and energy;metabolic process;oxidation-reduction process;respiratory electron transport chain;small molecule metabolic process</t>
  </si>
  <si>
    <t>electron carrier activity</t>
  </si>
  <si>
    <t>3D-structure;Acetylation;Alternativesplicing;Completeproteome;Diseasemutation;Electrontransport;FAD;Flavoprotein;Glutaricaciduria;Methylation;Mitochondrion;Phosphoprotein;Polymorphism;Referenceproteome;Transport</t>
  </si>
  <si>
    <t>P38117</t>
  </si>
  <si>
    <t>P38117 [239-250]</t>
  </si>
  <si>
    <t>Electron transfer flavoprotein subunit beta OS=Homo sapiens OX=9606 GN=ETFB PE=1 SV=3</t>
  </si>
  <si>
    <t>ETFB</t>
  </si>
  <si>
    <t>P38117 1xAcetyl [K248]</t>
  </si>
  <si>
    <t>O14979 1xAcetyl [K180]</t>
  </si>
  <si>
    <t>P28331 [99-110]</t>
  </si>
  <si>
    <t>P28331 1xAcetyl [K108]</t>
  </si>
  <si>
    <t>Q7Z4V5 [484-494]</t>
  </si>
  <si>
    <t>Q7Z4V5 1xAcetyl [K487]</t>
  </si>
  <si>
    <t>P19338 1xAcetyl [K102]</t>
  </si>
  <si>
    <t>Q99848 [123-131]</t>
  </si>
  <si>
    <t>Q99848 1xAcetyl [K127]</t>
  </si>
  <si>
    <t>establishment of localization;transport</t>
  </si>
  <si>
    <t>binding;double-stranded RNA binding;nucleic acid binding;RNA binding</t>
  </si>
  <si>
    <t>cell part;cytoplasmic part;cytoskeletal part;endoplasmic reticulum;intracellular membrane-bounded organelle;intracellular non-membrane-bounded organelle;intracellular organelle;intracellular organelle part;intracellular part;macromolecular complex;membrane;membrane-bounded organelle;microtubule;non-membrane-bounded organelle;nuclear part;nucleolus;organelle;organelle part;protein complex</t>
  </si>
  <si>
    <t>Alternativesplicing;Completeproteome;Cytoplasm;Endoplasmicreticulum;Microtubule;Nucleus;Phosphoprotein;Polymorphism;Referenceproteome;Repeat;RNA-binding;Transport</t>
  </si>
  <si>
    <t>Q9NUL3</t>
  </si>
  <si>
    <t>Q9NUL3 [264-274]</t>
  </si>
  <si>
    <t>Double-stranded RNA-binding protein Staufen homolog 2 OS=Homo sapiens OX=9606 GN=STAU2 PE=1 SV=2</t>
  </si>
  <si>
    <t>STAU2</t>
  </si>
  <si>
    <t>Q9NUL3 1xAcetyl [K273]</t>
  </si>
  <si>
    <t>actin cytoskeleton organization;actin filament-based process;anatomical structure development;anatomical structure formation involved in morphogenesis;axon guidance;biological regulation;cardiac muscle fiber development;cell development;cell surface receptor linked signaling pathway;cellular component assembly;cellular component assembly at cellular level;cellular component assembly involved in morphogenesis;cellular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process;cellular protein complex assembly;cellular response to stimulus;chemotaxis;cytoskeleton organization;developmental process;elastic fiber assembly;enzyme linked receptor protein signaling pathway;ephrin receptor signaling pathway;extracellular matrix assembly;extracellular matrix organization;extracellular structure organization;intracellular signal transduction;locomotion;macromolecular complex assembly;macromolecular complex subunit organization;multicellular organismal process;muscle cell development;muscle contraction;muscle fiber development;muscle system process;myosin filament assembly;myosin filament organization;organelle organization;protein complex assembly;protein complex subunit organization;regulation of biological process;regulation of cellular process;response to chemical stimulus;response to external stimulus;response to stimulus;signal transduction;skeletal muscle myosin thick filament assembly;small GTPase mediated signal transduction;smooth muscle contraction;striated muscle cell development;striated muscle myosin thick filament assembly;system process;taxis;transmembrane receptor protein tyrosine kinase signaling pathway</t>
  </si>
  <si>
    <t>adenyl nucleotide binding;adenyl ribonucleotide binding;ATP binding;binding;catalytic activity;hydrolase activity;hydrolase activity, acting on acid anhydrides;hydrolase activity, acting on acid anhydrides, in phosphorus-containing anhydrides;motor activity;nucleoside-triphosphatase activity;nucleotide binding;purine nucleotide binding;purine ribonucleoside triphosphate binding;purine ribonucleotide binding;pyrophosphatase activity;ribonucleotide binding;structural constituent of muscle;structural molecule activity</t>
  </si>
  <si>
    <t>actin filament bundle;actomyosin;cell part;contractile fiber;contractile fiber part;cytoplasmic membrane-bounded vesicle;cytoplasmic part;cytoplasmic vesicle;cytoskeletal part;cytosol;extracellular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complex;melanosome;membrane-bounded organelle;membrane-bounded vesicle;muscle myosin complex;myosin complex;myosin filament;myosin II complex;non-membrane-bounded organelle;organelle;organelle part;pigment granule;protein complex;smooth muscle contractile fiber;stress fiber;vesicle</t>
  </si>
  <si>
    <t>Actin-binding;Alternativesplicing;Aorticaneurysm;ATP-binding;Calmodulin-binding;Chromosomalrearrangement;Coiledcoil;Completeproteome;Diseasemutation;Methylation;Motorprotein;Muscleprotein;Myosin;Nucleotide-binding;Phosphoprotein;Polymorphism;Proto-oncogene;Referenceproteome;Thickfilament</t>
  </si>
  <si>
    <t>P35749</t>
  </si>
  <si>
    <t>P35749 [745-762]</t>
  </si>
  <si>
    <t>Myosin-11 OS=Homo sapiens OX=9606 GN=MYH11 PE=1 SV=3</t>
  </si>
  <si>
    <t>MYH11</t>
  </si>
  <si>
    <t>P35749 1xAcetyl [K752]</t>
  </si>
  <si>
    <t>Q01081 [120-133]</t>
  </si>
  <si>
    <t>Q01081 1xAcetyl [K125]</t>
  </si>
  <si>
    <t>Q15059 [656-664]</t>
  </si>
  <si>
    <t>Q15059 1xAcetyl [K657]</t>
  </si>
  <si>
    <t>Q9H6F5 [215-226]</t>
  </si>
  <si>
    <t>Q9H6F5 1xAcetyl [K226]</t>
  </si>
  <si>
    <t>Q8IX01 [6-20]</t>
  </si>
  <si>
    <t>Q8IX01 1xAcetyl [K18]</t>
  </si>
  <si>
    <t>O75475 [4-16]</t>
  </si>
  <si>
    <t>O75475 1xAcetyl [K16]</t>
  </si>
  <si>
    <t>P78527 [2255-2263]</t>
  </si>
  <si>
    <t>P78527 1xAcetyl [K2259]</t>
  </si>
  <si>
    <t>active transmembrane transporter activity;adenyl nucleotide binding;adenyl ribonucleotide binding;ATP binding;ATPase activity;ATPase activity, coupled;ATPase activity, coupled to movement of substances;ATPase activity, coupled to transmembrane movement of substances;binding;catalytic activity;hydrolase activity;hydrolase activity, acting on acid anhydrides;hydrolase activity, acting on acid anhydrides, catalyzing transmembrane movement of substances;hydrolase activity, acting on acid anhydrides, in phosphorus-containing anhydrides;nucleoside-triphosphatase activity;nucleotide binding;P-P-bond-hydrolysis-driven transmembrane transporter activity;primary active transmembrane transporter activity;purine nucleotide binding;purine ribonucleoside triphosphate binding;purine ribonucleotide binding;pyrophosphatase activity;ribonucleotide binding;transmembrane transporter activity;transporter activity</t>
  </si>
  <si>
    <t>cell part;cytoplasmic part;integral to membrane;integral to mitochondrial membrane;integral to organelle membrane;intracellular organelle part;intracellular part;intrinsic to membrane;intrinsic to organelle membrane;membrane;membrane part;mitochondrial inner membrane;mitochondrial membrane;mitochondrial membrane part;mitochondrial part;organelle inner membrane;organelle membrane;organelle part</t>
  </si>
  <si>
    <t>ABC transporters</t>
  </si>
  <si>
    <t>3D-structure;Acetylation;ATP-binding;Completeproteome;Membrane;Mitochondrion;Mitochondrioninnermembrane;Nucleotide-binding;Polymorphism;Referenceproteome;Transitpeptide;Transmembrane;Transmembranehelix;Transport</t>
  </si>
  <si>
    <t>Q9NRK6</t>
  </si>
  <si>
    <t>Q9NRK6 [618-639]</t>
  </si>
  <si>
    <t>ATP-binding cassette sub-family B member 10, mitochondrial OS=Homo sapiens OX=9606 GN=ABCB10 PE=1 SV=2</t>
  </si>
  <si>
    <t>ABCB10</t>
  </si>
  <si>
    <t>Q9NRK6 1xAcetyl [K630]</t>
  </si>
  <si>
    <t>anatomical structure development;biological regulation;cell development;cell surface receptor linked signaling pathway;cellular developmental process;cellular metabolic process;cellular process;cellular response to calcium ion;cellular response to chemical stimulus;cellular response to endogenous stimulus;cellular response to epidermal growth factor stimulus;cellular response to fibroblast growth factor stimulus;cellular response to growth factor stimulus;cellular response to inorganic substance;cellular response to metal ion;cellular response to organic substance;cellular response to stimulus;developmental process;energy derivation by oxidation of organic compounds;energy reserve metabolic process;enzyme linked receptor protein signaling pathway;epidermal growth factor receptor signaling pathway;epithelial cell development;fibroblast growth factor receptor signaling pathway;generation of precursor metabolites and energy;glomerular epithelial cell development;glomerular visceral epithelial cell development;intracellular signal transduction;metabolic process;negative regulation of biological process;negative regulation of catalytic activity;negative regulation of cellular metabolic process;negative regulation of cellular process;negative regulation of dephosphorylation;negative regulation of GTPase activity;negative regulation of hydrolase activity;negative regulation of metabolic process;negative regulation of molecular function;negative regulation of phosphate metabolic process;negative regulation of phosphorus metabolic process;oxidation-reduction process;platelet-derived growth factor receptor signaling pathway;positive regulation of catalytic activity;positive regulation of GTPase activity;positive regulation of hydrolase activity;positive regulation of kinase activity;positive regulation of molecular function;positive regulation of protein kinase activity;positive regulation of protein serine/threonine kinase activity;positive regulation of transferase activity;regulation of biological process;regulation of catabolic process;regulation of catalytic activity;regulation of cell communication;regulation of cellular catabolic process;regulation of cellular localization;regulation of cellular metabolic process;regulation of cellular process;regulation of cellular protein metabolic process;regulation of cytokine production;regulation of dephosphorylation;regulation of GTP catabolic process;regulation of GTPase activity;regulation of hormone secretion;regulation of hydrolase activity;regulation of insulin secretion;regulation of kinase activity;regulation of localization;regulation of macromolecule metabolic process;regulation of metabolic process;regulation of molecular function;regulation of multicellular organismal process;regulation of nitrogen compound metabolic process;regulation of nucleobase-containing compound metabolic process;regulation of nucleotide catabolic process;regulation of nucleotide metabolic process;regulation of peptide hormone secretion;regulation of peptide secretion;regulation of peptide transport;regulation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protein serine/threonine kinase activity;regulation of purine nucleotide catabolic process;regulation of secretion;regulation of signaling;regulation of transferase activity;regulation of transport;response to calcium ion;response to chemical stimulus;response to endogenous stimulus;response to epidermal growth factor stimulus;response to fibroblast growth factor stimulus;response to growth factor stimulus;response to inorganic substance;response to metal ion;response to organic substance;response to stimulus;signal transduction;small GTPase mediated signal transduction;small molecule metabolic process;transmembrane receptor protein tyrosine kinase signaling pathway</t>
  </si>
  <si>
    <t>binding;calcium ion binding;calmodulin binding;cation binding;enzyme activator activity;enzyme binding;enzyme inhibitor activity;enzyme regulator activity;GTPase activator activity;GTPase inhibitor activity;GTPase regulator activity;ion binding;kinase activator activity;kinase binding;kinase regulator activity;lipid binding;metal ion binding;nucleoside-triphosphatase regulator activity;phosphatase binding;phosphatidylinositol binding;phosphatidylinositol-3,4,5-trisphosphate binding;phospholipid binding;protein binding;protein kinase activator activity;protein kinase binding;protein kinase regulator activity;protein phosphatase binding;protein serine/threonine kinase activator activity</t>
  </si>
  <si>
    <t>actin filament;adherens junction;anchoring junction;axon;cell junction;cell leading edge;cell part;cell projection;cell projection part;cell-substrate adherens junction;cell-substrate junction;cytoplasm;cytoplasmic part;cytoskeletal part;cytosol;extracellular membrane-bounded organelle;extracellular organelle;extracellular region part;extracellular vesicular exosome;extrinsic to internal side of plasma membrane;extrinsic to membrane;extrinsic to plasma membrane;focal adhesion;growth cone;intracellular organelle part;intracellular part;lateral plasma membrane;macromolecular complex;membrane;membrane part;membrane-bounded organelle;membrane-bounded vesicle;microtubule;midbody;neuron projection;nuclear part;nucleoplasm;organelle;organelle part;plasma membrane;plasma membrane part;protein complex;site of polarized growth;vesicle</t>
  </si>
  <si>
    <t>3D-structure;Acetylation;Calmodulin-binding;Cellmembrane;Completeproteome;Directproteinsequencing;Membrane;Phosphoprotein;Polymorphism;Referenceproteome;Repeat</t>
  </si>
  <si>
    <t>60S APC containing complex;APC-IQGAP1 complex;APC-IQGAP1-Cdc42 complex;APC-IQGAP1-CLIP-170 complex;APC-IQGAP1-Rac1 complex;Emerin complex 52</t>
  </si>
  <si>
    <t>P46940</t>
  </si>
  <si>
    <t>P46940 [954-966]</t>
  </si>
  <si>
    <t>Ras GTPase-activating-like protein IQGAP1 OS=Homo sapiens OX=9606 GN=IQGAP1 PE=1 SV=1</t>
  </si>
  <si>
    <t>IQGAP1</t>
  </si>
  <si>
    <t>P46940 2xAcetyl [K959;K963]</t>
  </si>
  <si>
    <t>Q14676 [1691-1723]</t>
  </si>
  <si>
    <t>Q14676 1xAcetyl [K1722]</t>
  </si>
  <si>
    <t>P17480 [193-200]</t>
  </si>
  <si>
    <t>P17480 1xAcetyl [K198]</t>
  </si>
  <si>
    <t>Q32P51 [162-178]</t>
  </si>
  <si>
    <t>Heterogeneous nuclear ribonucleoprotein A1-like 2 OS=Homo sapiens OX=9606 GN=HNRNPA1L2 PE=2 SV=2</t>
  </si>
  <si>
    <t>HNRNPA1L2</t>
  </si>
  <si>
    <t>Q32P51 2xAcetyl [K166;K171]</t>
  </si>
  <si>
    <t>Q9Y3T9 [49-61]</t>
  </si>
  <si>
    <t>Q9Y3T9 1xAcetyl [K52]</t>
  </si>
  <si>
    <t>Q14103 [120-129]</t>
  </si>
  <si>
    <t>P17480 [628-642]</t>
  </si>
  <si>
    <t>P17480 1xAcetyl [K635]</t>
  </si>
  <si>
    <t>P36578 [324-333]</t>
  </si>
  <si>
    <t>P36578 1xAcetyl [K327]</t>
  </si>
  <si>
    <t>Q92522 [95-115]</t>
  </si>
  <si>
    <t>Q92522 1xAcetyl [K106]</t>
  </si>
  <si>
    <t>90S preribosome;cell part;intracellular non-membrane-bounded organelle;intracellular organelle;intracellular organelle part;intracellular part;macromolecular complex;non-membrane-bounded organelle;nuclear part;nucleolus;organelle;organelle part;preribosome;ribonucleoprotein complex;small-subunit processome</t>
  </si>
  <si>
    <t>O15213</t>
  </si>
  <si>
    <t>O15213 [560-568]</t>
  </si>
  <si>
    <t>WD repeat-containing protein 46 OS=Homo sapiens OX=9606 GN=WDR46 PE=1 SV=3</t>
  </si>
  <si>
    <t>WDR46</t>
  </si>
  <si>
    <t>O15213 1xAcetyl [K567]</t>
  </si>
  <si>
    <t>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process;macromolecular complex assembly;macromolecular complex subunit organization;negative regulation of biological process;negative regulation of cellular metabolic process;negative regulation of cellular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rRNA processing;positive regulation of apoptosis;positive regulation of biological process;positive regulation of cell death;positive regulation of cellular process;positive regulation of programmed cell death;regulation of apoptosis;regulation of biological process;regulation of cell death;regulation of cellular component biogenesis;regulation of cellular metabolic process;regulation of cellular process;regulation of gene expression;regulation of macromolecule metabolic process;regulation of metabolic process;regulation of nitrogen compound metabolic process;regulation of nucleobase-containing compound metabolic process;regulation of primary metabolic process;regulation of programmed cell death;regulation of ribosome biogenesis;regulation of RNA metabolic process;regulation of rRNA processing;ribonucleoprotein complex assembly;ribonucleoprotein complex subunit organization</t>
  </si>
  <si>
    <t>cell part;cytoplasm;cytoplasmic part;cytosol;intracellular organelle part;intracellular part;nuclear part;nucleoplasm;organelle part</t>
  </si>
  <si>
    <t>3D-structure;Alternativesplicing;Completeproteome;Cytoplasm;Nucleus;Polymorphism;Referenceproteome</t>
  </si>
  <si>
    <t>Q6PI26</t>
  </si>
  <si>
    <t>Q6PI26 [397-406]</t>
  </si>
  <si>
    <t>Protein SHQ1 homolog OS=Homo sapiens OX=9606 GN=SHQ1 PE=1 SV=2</t>
  </si>
  <si>
    <t>SHQ1</t>
  </si>
  <si>
    <t>Q6PI26 1xAcetyl [K397]</t>
  </si>
  <si>
    <t>biological adhesion;biosynthetic process;catabolic process;cell adhesion;cellular biosynthetic process;cellular catabolic process;cellular component assembly;cellular component assembly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process;cleavage involved in rRNA processing;cotranslational protein targeting to membrane;endonucleolytic cleavage in ITS1 to separate SSU-rRNA from 5.8S rRNA and LSU-rRNA from tricistronic rRNA transcript (SSU-rRNA, 5.8S rRNA, LSU-rRNA);endonucleolytic cleavage involved in rRNA processing;endonucleolytic cleavage of tricistronic rRNA transcript (SSU-rRNA, 5.8S rRNA, LSU-rRNA);endonucleolytic cleavage to generate mature 3'-end of SSU-rRNA from (SSU-rRNA, 5.8S rRNA, LSU-rRNA);establishment of localization;establishment of localization in cell;establishment of protein localization;establishment of protein localization in endoplasmic reticulum;establishment of protein localization to organelle;establishment of RNA localization;gene expression;intracellular protein transport;intracellular transport;macromolecular complex assembly;macromolecular complex disassembly;macromolecular complex subunit organization;macromolecule biosynthetic process;macromolecule catabolic process;macromolecule metabolic process;metabolic process;mRNA catabolic process;mRNA metabolic process;ncRNA 3'-end processing;ncRNA metabolic process;ncRNA processing;nitrogen compound metabolic process;nuclear export;nuclear transport;nuclear-transcribed mRNA catabolic process;nuclear-transcribed mRNA catabolic process, nonsense-mediated decay;nucleic acid metabolic process;nucleic acid phosphodiester bond hydrolysis;nucleic acid transport;nucleobase-containing compound metabolic process;nucleobase-containing compound transport;nucleocytoplasmic transport;primary metabolic process;protein complex disassembly;protein complex subunit organization;protein metabolic process;protein targeting;protein targeting to ER;protein targeting to membrane;protein transport;reproductive process;ribonucleoprotein complex assembly;ribonucleoprotein complex subunit organization;ribosomal small subunit assembly;RNA 3'-end processing;RNA biosynthetic process;RNA catabolic process;RNA export from nucleus;RNA metabolic process;RNA processing;RNA transport;rRNA 3'-end processing;rRNA export from nucleus;rRNA metabolic process;rRNA processing;rRNA transport;SRP-dependent cotranslational protein targeting to membrane;translation;translational elongation;translational initiation;translational termination;transport;viral infectious cycle;viral reproduction;viral reproductive process;viral transcription</t>
  </si>
  <si>
    <t>binding;laminin receptor activity;receptor activity;ribonucleoprotein binding;ribosome binding;structural constituent of ribosome;structural molecule activity</t>
  </si>
  <si>
    <t>90S preribosome;cell part;cytoplasm;cytoplasmic part;cytosol;cytosolic small ribosomal subunit;extracellular membrane-bounded organelle;extracellular organelle;extracellular region part;extracellular vesicular exosome;intracellular membrane-bounded organelle;intracellular organelle;intracellular organelle part;intracellular part;macromolecular complex;membrane;membrane-bounded organelle;membrane-bounded vesicle;nucleus;organelle;organelle part;plasma membrane;preribosome;ribonucleoprotein complex;small ribosomal subunit;vesicle</t>
  </si>
  <si>
    <t>3D-structure;Acetylation;Cellmembrane;Completeproteome;Cytoplasm;Directproteinsequencing;Membrane;Nucleus;Phosphoprotein;Polymorphism;Receptor;Referenceproteome;Repeat;Ribonucleoprotein;Ribosomalprotein</t>
  </si>
  <si>
    <t>P08865</t>
  </si>
  <si>
    <t>P08865 [86-102]</t>
  </si>
  <si>
    <t>40S ribosomal protein SA OS=Homo sapiens OX=9606 GN=RPSA PE=1 SV=4</t>
  </si>
  <si>
    <t>RPSA</t>
  </si>
  <si>
    <t>P08865 1xAcetyl [K89]</t>
  </si>
  <si>
    <t>Q9Y4W6 1xAcetyl [K502]</t>
  </si>
  <si>
    <t>anatomical structure development;cation transport;cellular process;cellular response to abiotic stimulus;cellular response to acidity;cellular response to pH;cellular response to stimulus;detection of chemical stimulus;detection of chemical stimulus involved in sensory perception;detection of chemical stimulus involved in sensory perception of sour taste;detection of chemical stimulus involved in sensory perception of taste;detection of stimulus;detection of stimulus involved in sensory perception;developmental process;establishment of localization;ion transport;kidney development;multicellular organismal process;neurological system process;organ development;response to abiotic stimulus;response to acidity;response to chemical stimulus;response to pH;response to stimulus;sensory perception;sensory perception of chemical stimulus;sensory perception of sour taste;sensory perception of taste;system process;transport</t>
  </si>
  <si>
    <t>binding;calcium channel activity;carbohydrate binding;cation channel activity;cation transmembrane transporter activity;channel activity;ion channel activity;ion transmembrane transporter activity;passive transmembrane transporter activity;substrate-specific channel activity;substrate-specific transmembrane transporter activity;substrate-specific transporter activity;transmembrane transporter activity;transporter activity</t>
  </si>
  <si>
    <t>cation channel complex;cell part;cell surface;extracellular membrane-bounded organelle;extracellular organelle;extracellular region part;extracellular vesicular exosome;ion channel complex;macromolecular complex;membrane;membrane part;membrane-bounded organelle;membrane-bounded vesicle;organelle;plasma membrane;protein complex;receptor complex;vesicle</t>
  </si>
  <si>
    <t>Calcium;Calciumchannel;Calciumtransport;Cellmembrane;Completeproteome;Disulfidebond;Glycoprotein;Ionchannel;Iontransport;Lectin;Membrane;Polymorphism;Referenceproteome;Signal;Transmembrane;Transmembranehelix;Transport</t>
  </si>
  <si>
    <t>Q7Z443</t>
  </si>
  <si>
    <t>Q7Z443 [722-730]</t>
  </si>
  <si>
    <t>Polycystic kidney disease protein 1-like 3 OS=Homo sapiens OX=9606 GN=PKD1L3 PE=1 SV=1</t>
  </si>
  <si>
    <t>PKD1L3</t>
  </si>
  <si>
    <t>Q7Z443 1xAcetyl [K728]</t>
  </si>
  <si>
    <t>Q92841 [516-531]</t>
  </si>
  <si>
    <t>Q92841 1xAcetyl [K528]</t>
  </si>
  <si>
    <t>Q9BZF9 [313-323]</t>
  </si>
  <si>
    <t>Q9BZF9 1xAcetyl [K323]</t>
  </si>
  <si>
    <t>P07910 1xAcetyl [K197]</t>
  </si>
  <si>
    <t>O75400 [398-405]</t>
  </si>
  <si>
    <t>O75400 1xAcetyl [K401]</t>
  </si>
  <si>
    <t>P11388 [169-184]</t>
  </si>
  <si>
    <t>P11388 1xAcetyl [K176]</t>
  </si>
  <si>
    <t>Q9H1E3 [189-199]</t>
  </si>
  <si>
    <t>Q9H1E3 1xAcetyl [K196]</t>
  </si>
  <si>
    <t>cellular component assembly;cellular component organization;cellular component organization or biogenesis;macromolecular complex assembly;macromolecular complex subunit organization;metabolic process;protein complex assembly;protein complex subunit organization;protein homooligomerization;protein homotetramerization;protein oligomerization;protein tetramerization</t>
  </si>
  <si>
    <t>acyl-CoA hydrolase activity;catalytic activity;CoA hydrolase activity;hydrolase activity;hydrolase activity, acting on ester bonds;thiolester hydrolase activity</t>
  </si>
  <si>
    <t>cell part;cytoplasmic part;cytoskeletal part;cytosol;extracellular membrane-bounded organelle;extracellular organelle;extracellular region part;extracellular vesicular exosome;intracellular membrane-bounded organelle;intracellular non-membrane-bounded organelle;intracellular organelle;intracellular organelle part;intracellular part;membrane-bounded organelle;membrane-bounded vesicle;mitochondrion;non-membrane-bounded organelle;nucleus;organelle;organelle part;spindle;vesicle</t>
  </si>
  <si>
    <t>3D-structure;Acetylation;Alternativesplicing;Completeproteome;Cytoplasm;Cytoskeleton;Hydrolase;Mitochondrion;Nucleus;Referenceproteome</t>
  </si>
  <si>
    <t>Q9NPJ3</t>
  </si>
  <si>
    <t>Q9NPJ3 [96-111]</t>
  </si>
  <si>
    <t>Acyl-coenzyme A thioesterase 13 OS=Homo sapiens OX=9606 GN=ACOT13 PE=1 SV=1</t>
  </si>
  <si>
    <t>ACOT13</t>
  </si>
  <si>
    <t>Q9NPJ3 1xAcetyl [K108]</t>
  </si>
  <si>
    <t>Q8N554</t>
  </si>
  <si>
    <t>Q8N554 [334-351]</t>
  </si>
  <si>
    <t>Zinc finger protein 276 OS=Homo sapiens OX=9606 GN=ZNF276 PE=1 SV=4</t>
  </si>
  <si>
    <t>ZNF276</t>
  </si>
  <si>
    <t>Q8N554 1xAcetyl [K341]</t>
  </si>
  <si>
    <t>Q9Y5B9 [526-533]</t>
  </si>
  <si>
    <t>Q9Y5B9 1xAcetyl [K528]</t>
  </si>
  <si>
    <t>Q8WTT2 [327-336]</t>
  </si>
  <si>
    <t>Q8WTT2 1xAcetyl [K333]</t>
  </si>
  <si>
    <t>Q14683 [665-673]</t>
  </si>
  <si>
    <t>Q14683 1xAcetyl [K669]</t>
  </si>
  <si>
    <t>P56381 [33-44]</t>
  </si>
  <si>
    <t>P56381 1xAcetyl [K37]</t>
  </si>
  <si>
    <t>ANKrepeat;Coiledcoil;Completeproteome;Polymorphism;Referenceproteome;Repeat</t>
  </si>
  <si>
    <t>Q9BXX3</t>
  </si>
  <si>
    <t>Q9BXX3 [656-666];[775-785];[894-904]</t>
  </si>
  <si>
    <t>Ankyrin repeat domain-containing protein 30A OS=Homo sapiens OX=9606 GN=ANKRD30A PE=1 SV=3</t>
  </si>
  <si>
    <t>ANKRD30A</t>
  </si>
  <si>
    <t>Q9BXX3 1xAcetyl [K660];1xAcetyl [K779];1xAcetyl [K898]</t>
  </si>
  <si>
    <t>P23497 [732-739];P09429 [58-65];B2RPK0 [58-65]</t>
  </si>
  <si>
    <t>Nuclear autoantigen Sp-100 OS=Homo sapiens OX=9606 GN=SP100 PE=1 SV=3;High mobility group protein B1 OS=Homo sapiens OX=9606 GN=HMGB1 PE=1 SV=3;Putative high mobility group protein B1-like 1 OS=Homo sapiens OX=9606 GN=HMGB1P1 PE=5 SV=1</t>
  </si>
  <si>
    <t>P23497 1xAcetyl [K733];P09429 1xAcetyl [K59];B2RPK0 1xAcetyl [K59]</t>
  </si>
  <si>
    <t>P55265 [1159-1167]</t>
  </si>
  <si>
    <t>P55265 1xAcetyl [K1167]</t>
  </si>
  <si>
    <t>O75152 [473-481]</t>
  </si>
  <si>
    <t>O75152 1xAcetyl [K478]</t>
  </si>
  <si>
    <t>O75643 [830-840]</t>
  </si>
  <si>
    <t>O75643 1xAcetyl [K838]</t>
  </si>
  <si>
    <t>Q14103 [223-238]</t>
  </si>
  <si>
    <t>Q9NPF5 [9-28]</t>
  </si>
  <si>
    <t>Q9NPF5 1xAcetyl [K27]</t>
  </si>
  <si>
    <t>Q5SSJ5 [30-42]</t>
  </si>
  <si>
    <t>Q5SSJ5 1xAcetyl [K33]</t>
  </si>
  <si>
    <t>P61604 [57-70]</t>
  </si>
  <si>
    <t>P61604 1xAcetyl [K66]</t>
  </si>
  <si>
    <t>Q8WYP5 [498-505]</t>
  </si>
  <si>
    <t>Q8WYP5 1xAcetyl [K504]</t>
  </si>
  <si>
    <t>Q99729 [92-101];Q14103 [120-129];O14979 [171-180]</t>
  </si>
  <si>
    <t>Q99729 1xAcetyl [K101];Q14103 1xAcetyl [K129];O14979 1xAcetyl [K180]</t>
  </si>
  <si>
    <t>Q9Y2X3 [311-327]</t>
  </si>
  <si>
    <t>Q9Y2X3 1xAcetyl [K323]</t>
  </si>
  <si>
    <t>P78527 [3747-3759]</t>
  </si>
  <si>
    <t>P78527 1xAcetyl [K3753]</t>
  </si>
  <si>
    <t>Q7L7L0 [101-126]</t>
  </si>
  <si>
    <t>Q7L7L0 1xAcetyl [K]</t>
  </si>
  <si>
    <t>Q02880 [542-553]</t>
  </si>
  <si>
    <t>apoptosis;cell death;cell proliferation;cellular process;death;establishment of localization;establishment of localization in cell;establishment of protein localization;intracellular protein transport;intracellular transport;nuclear export;nuclear transport;nucleocytoplasmic transport;programmed cell death;protein export from nucleus;protein targeting;protein transport;transport</t>
  </si>
  <si>
    <t>binding;importin-alpha export receptor activity;nuclear export signal receptor activity;protein binding;protein transporter activity;substrate-specific transporter activity;transporter activity</t>
  </si>
  <si>
    <t>cell part;cytoplasm;extracellular membrane-bounded organelle;extracellular organelle;extracellular region part;extracellular vesicular exosome;intracellular membrane-bounded organelle;intracellular organelle;intracellular organelle part;intracellular part;membrane;membrane-bounded organelle;membrane-bounded vesicle;nuclear part;nucleoplasm;nucleus;organelle;organelle part;vesicle</t>
  </si>
  <si>
    <t>Acetylation;Alternativesplicing;Completeproteome;Cytoplasm;Directproteinsequencing;Nucleus;Phosphoprotein;Polymorphism;Proteintransport;Referenceproteome;Transport</t>
  </si>
  <si>
    <t>P55060</t>
  </si>
  <si>
    <t>P55060 [152-159]</t>
  </si>
  <si>
    <t>Exportin-2 OS=Homo sapiens OX=9606 GN=CSE1L PE=1 SV=3</t>
  </si>
  <si>
    <t>CSE1L</t>
  </si>
  <si>
    <t>P55060 1xAcetyl [K158]</t>
  </si>
  <si>
    <t>P26583 [155-163];P09429 [155-163]</t>
  </si>
  <si>
    <t>High mobility group protein B2 OS=Homo sapiens OX=9606 GN=HMGB2 PE=1 SV=2;High mobility group protein B1 OS=Homo sapiens OX=9606 GN=HMGB1 PE=1 SV=3</t>
  </si>
  <si>
    <t>HMGB1</t>
  </si>
  <si>
    <t>P26583 1xAcetyl [K157];P09429 1xAcetyl [K157]</t>
  </si>
  <si>
    <t>P49406 [215-223]</t>
  </si>
  <si>
    <t>P49406 1xAcetyl [K221]</t>
  </si>
  <si>
    <t>P32969 [57-64]</t>
  </si>
  <si>
    <t>P32969 1xAcetyl [K59]</t>
  </si>
  <si>
    <t>Q1KMD3 [398-417]</t>
  </si>
  <si>
    <t>Q1KMD3 1xAcetyl [K406]</t>
  </si>
  <si>
    <t>P36222 1xAcetyl [K]</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</si>
  <si>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process;chromatin modification;chromatin organization;chromosome organization;macromolecule biosynthetic process;macromolecule metabolic process;metabolic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process;organelle organization;primary metabolic process;regulation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metabolic process;transcription, DNA-dependent</t>
  </si>
  <si>
    <t>binding;nucleic acid binding;RNA binding;single-stranded RNA binding</t>
  </si>
  <si>
    <t>cell part;chromatin;chromosomal part;heterochromatin;intracellular membrane-bounded organelle;intracellular organelle;intracellular organelle part;intracellular part;macromolecular complex;membrane-bounded organelle;nuclear part;nucleoplasm;nucleus;organelle;organelle part;PcG protein complex;protein complex</t>
  </si>
  <si>
    <t>3D-structure;Chromatinregulator;Completeproteome;Nucleus;Referenceproteome;Repressor;Transcription;Transcriptionregulation</t>
  </si>
  <si>
    <t>O95503</t>
  </si>
  <si>
    <t>O95503 [10-19]</t>
  </si>
  <si>
    <t>Chromobox protein homolog 6 OS=Homo sapiens OX=9606 GN=CBX6 PE=1 SV=1</t>
  </si>
  <si>
    <t>CBX6</t>
  </si>
  <si>
    <t>O95503 1xAcetyl [K18]</t>
  </si>
  <si>
    <t>biosynthetic process;catabolic process;cell differentiation;cellular biosynthetic process;cellular catabolic process;cellular component assembly;cellular component assembly at cellular level;cellular component biogenesis;cellular component biogenesis at cellular level;cellular component disassembly;cellular component disassembly at cellular level;cellular component organization;cellular component organization at cellular level;cellular component organization or biogenesis;cellular component organization or biogenesis at cellular level;cellular developmental process;cellular localization;cellular macromolecular complex assembly;cellular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membrane;developmental process;establishment of localization;establishment of localization in cell;establishment of organelle localization;establishment of protein localization;establishment of protein localization in endoplasmic reticulum;establishment of protein localization to organelle;establishment of ribosome localization;gene expression;intracellular protein transport;intracellular transport;localization;macromolecular complex assembly;macromolecular complex disassembly;macromolecular complex subunit organization;macromolecule biosynthetic process;macromolecule catabolic process;macromolecule metabolic process;metabolic process;mRNA catabolic process;mRNA metabolic process;ncRNA metabolic process;ncRNA processing;nitrogen compound metabolic process;nuclear export;nuclear transport;nuclear-transcribed mRNA catabolic process;nuclear-transcribed mRNA catabolic process, nonsense-mediated decay;nucleic acid metabolic process;nucleobase-containing compound metabolic process;nucleocytoplasmic transport;osteoblast differentiation;primary metabolic process;protein complex disassembly;protein complex subunit organization;protein metabolic process;protein targeting;protein targeting to ER;protein targeting to membrane;protein transport;reproductive process;ribonucleoprotein complex assembly;ribonucleoprotein complex biogenesis;ribonucleoprotein complex export from nucleus;ribonucleoprotein complex localization;ribonucleoprotein complex subunit organization;ribosomal small subunit assembly;ribosomal small subunit biogenesis;ribosomal small subunit export from nucleus;ribosomal subunit export from nucleus;RNA biosynthetic process;RNA catabolic process;RNA metabolic process;RNA processing;rRNA metabolic process;rRNA processing;rRNA-containing ribonucleoprotein complex export from nucleus;SRP-dependent cotranslational protein targeting to membrane;translation;translational elongation;translational initiation;translational termination;transport;viral infectious cycle;viral reproduction;viral reproductive process;viral transcription</t>
  </si>
  <si>
    <t>binding;DNA binding;nucleic acid binding;structural constituent of ribosome;structural molecule activity</t>
  </si>
  <si>
    <t>adherens junction;anchoring junction;cell junction;cell part;cell-substrate adherens junction;cell-substrate junction;cytoplasm;cytoplasmic part;cytosol;cytosolic small ribosomal subunit;focal adhesion;intracellular membrane-bounded organelle;intracellular organelle;intracellular organelle part;intracellular part;macromolecular complex;membrane;membrane-bounded organelle;nuclear part;nucleoplasm;nucleus;organelle;organelle part;ribonucleoprotein complex;small ribosomal subunit</t>
  </si>
  <si>
    <t>P62841</t>
  </si>
  <si>
    <t>P62841 [52-59]</t>
  </si>
  <si>
    <t>40S ribosomal protein S15 OS=Homo sapiens OX=9606 GN=RPS15 PE=1 SV=2</t>
  </si>
  <si>
    <t>RPS15</t>
  </si>
  <si>
    <t>P62841 1xAcetyl [K58]</t>
  </si>
  <si>
    <t>catalytic activity;hydrolase activity;peptidase activity</t>
  </si>
  <si>
    <t>cell part;cytoplasmic part;endoplasmic reticulum membrane;endoplasmic reticulum part;integral to membrane;intracellular organelle part;intracellular part;intrinsic to membrane;macromolecular complex;membrane;membrane part;organelle membrane;organelle part;protein complex;signal peptidase complex</t>
  </si>
  <si>
    <t>Acetylation;Completeproteome;Directproteinsequencing;Endoplasmicreticulum;Hydrolase;Membrane;Microsome;Protease;Referenceproteome;Transmembrane;Transmembranehelix</t>
  </si>
  <si>
    <t>Q15005</t>
  </si>
  <si>
    <t>Q15005 [186-195]</t>
  </si>
  <si>
    <t>Signal peptidase complex subunit 2 OS=Homo sapiens OX=9606 GN=SPCS2 PE=1 SV=3</t>
  </si>
  <si>
    <t>SPCS2</t>
  </si>
  <si>
    <t>Q15005 1xAcetyl [K191]</t>
  </si>
  <si>
    <t>P55265 [868-876]</t>
  </si>
  <si>
    <t>P55265 1xAcetyl [K875]</t>
  </si>
  <si>
    <t>P19338 1xAcetyl [K87]</t>
  </si>
  <si>
    <t>P00367 1xAcetyl [K84]</t>
  </si>
  <si>
    <t>P11387 [639-650]</t>
  </si>
  <si>
    <t>P11387 1xAcetyl [K642]</t>
  </si>
  <si>
    <t>P78347 [524-533]</t>
  </si>
  <si>
    <t>P78347 1xAcetyl [K526]</t>
  </si>
  <si>
    <t>anatomical structure development;B cell activation;B cell differentiation;biological regulation;biosynthetic process;calcium-mediated signaling;cardiac muscle adaptation;cardiac muscle hypertrophy;cardiac muscle hypertrophy in response to stress;cell activation;cell development;cell differentiation;cellular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protein metabolic process;cellular response to stimulus;chromatin modification;chromatin organization;chromatin remodeling;chromosome organization;covalent chromatin modification;defense response;developmental process;histone deacetylation;histone H3 deacetylation;histone H4 deacetylation;histone modification;immune system process;inflammatory response;intracellular signal transduction;leukocyte activation;leukocyte differentiation;lymphocyte activation;lymphocyte differentiation;macromolecule biosynthetic process;macromolecule metabolic process;macromolecule modification;metabolic process;multicellular organismal process;muscle adaptation;muscle hypertrophy;muscle hypertrophy in response to stress;muscle system process;negative regulation of biological process;negative regulation of biosynthetic process;negative regulation of carbohydrate metabolic process;negative regulation of catabolic process;negative regulation of cell differentiation;negative regulation of cell proliferation;negative regulation of cellular biosynthetic process;negative regulation of cellular carbohydrate metabolic process;negative regulation of cellular catabolic process;negative regulation of cellular macromolecule biosynthetic process;negative regulation of cellular metabolic process;negative regulation of cellular process;negative regulation of developmental process;negative regulation of gene expression;negative regulation of glycolysis;negative regulation of macromolecule biosynthetic process;negative regulation of macromolecule metabolic process;negative regulation of metabolic process;negative regulation of molecular function;negative regulation of muscle cell differentiation;negative regulation of myotube differentiation;negative regulation of nitrogen compound metabolic process;negative regulation of nucleobase-containing compound metabolic process;negative regulation of osteoblast differentiation;negative regulation of RNA metabolic process;negative regulation of sequence-specific DNA binding transcription factor activity;negative regulation of skeletal muscle cell differentiation;negative regulation of striated muscle cell differentiation;negative regulation of transcription from RNA polymerase II promoter;negative regulation of transcription, DNA-dependent;nervous system development;nitrogen compound metabolic process;nucleic acid metabolic process;nucleobase-containing compound metabolic process;organelle organization;osteoblast development;peptidyl-amino acid modification;peptidyl-lysine deacetylation;peptidyl-lysine modification;positive regulation of biological process;positive regulation of biosynthetic process;positive regulation of cell proliferation;positive regulation of cellular biosynthetic process;positive regulation of cellular metabolic process;positive regulation of cellular process;positive regulation of cellular protein metabolic process;positive regulation of gene expression;positive regulation of macromolecule biosynthetic process;positive regulation of macromolecule metabolic process;positive regulation of metabolic process;positive regulation of molecular function;positive regulation of nitrogen compound metabolic process;positive regulation of nucleobase-containing compound metabolic process;positive regulation of protein metabolic process;positive regulation of protein modification process;positive regulation of protein sumoylation;positive regulation of RNA metabolic process;positive regulation of sequence-specific DNA binding transcription factor activity;positive regulation of transcription from RNA polymerase II promoter;positive regulation of transcription, DNA-dependent;primary metabolic process;protein deacetylation;protein deacylation;protein metabolic process;protein modification process;regulation of binding;regulation of biological process;regulation of biosynthetic process;regulation of carbohydrate catabolic process;regulation of carbohydrate metabolic process;regulation of cardiac muscle contraction;regulation of cardiac muscle contraction by calcium ion signaling;regulation of catabolic process;regulation of cell development;regulation of cell differentiation;regulation of cell proliferation;regulation of cellular biosynthetic process;regulation of cellular carbohydrate catabolic process;regulation of cellular carbohydrate metabolic process;regulation of cellular catabolic process;regulation of cellular macromolecule biosynthetic process;regulation of cellular metabolic process;regulation of cellular process;regulation of cellular protein metabolic process;regulation of developmental process;regulation of gene expression;regulation of gene expression, epigenetic;regulation of generation of precursor metabolites and energy;regulation of glucose metabolic process;regulation of glycolysis;regulation of heart contraction;regulation of macromolecule biosynthetic process;regulation of macromolecule metabolic process;regulation of metabolic process;regulation of molecular function;regulation of multicellular organismal development;regulation of multicellular organismal process;regulation of muscle cell differentiation;regulation of muscle contraction;regulation of muscle organ development;regulation of muscle system process;regulation of myotube differentiation;regulation of nitrogen compound metabolic process;regulation of nucleobase-containing compound metabolic process;regulation of ossification;regulation of osteoblast differentiation;regulation of primary metabolic process;regulation of protein binding;regulation of protein metabolic process;regulation of protein modification process;regulation of protein sumoylation;regulation of RNA metabolic process;regulation of sequence-specific DNA binding transcription factor activity;regulation of skeletal muscle cell differentiation;regulation of skeletal muscle fiber development;regulation of skeletal muscle tissue development;regulation of striated muscle cell differentiation;regulation of striated muscle contraction;regulation of striated muscle tissue development;regulation of system process;regulation of transcription from RNA polymerase II promoter;regulation of transcription, DNA-dependent;response to chemical stimulus;response to cytokine stimulus;response to denervation involved in regulation of muscle adaptation;response to drug;response to inactivity;response to interleukin-1;response to muscle inactivity;response to muscle inactivity involved in regulation of muscle adaptation;response to organic substance;response to stimulus;response to stimulus involved in regulation of muscle adaptation;response to stress;response to wounding;RNA biosynthetic process;RNA metabolic process;second-messenger-mediated signaling;signal transduction;skeletal system development;striated muscle adaptation;striated muscle hypertrophy;system development;system process;transcription, DNA-dependent</t>
  </si>
  <si>
    <t>activating transcription factor binding;alkali metal ion binding;binding;catalytic activity;cation binding;core promoter binding;deacetylase activity;DNA binding;enzyme binding;histone deacetylase activity;histone deacetylase activity (H3-K14 specific);histone deacetylase activity (H3-K9 specific);histone deacetylase binding;hydrolase activity;hydrolase activity, acting on carbon-nitrogen (but not peptide) bonds;hydrolase activity, acting on carbon-nitrogen (but not peptide) bonds, in linear amides;ion binding;metal ion binding;NAD-dependent histone deacetylase activity;NAD-dependent histone deacetylase activity (H3-K14 specific);NAD-dependent histone deacetylase activity (H3-K9 specific);NAD-dependent histone deacetylase activity (H4-K16 specific);NAD-dependent protein deacetylase activity;nucleic acid binding;potassium ion binding;protein binding;protein binding transcription factor activity;protein deacetylase activity;regulatory region DNA binding;regulatory region nucleic acid binding;repressing transcription factor binding;RNA polymerase III transcription factor binding;transcription cofactor activity;transcription corepressor activity;transcription factor binding;transcription factor binding transcription factor activity;transcription regulatory region DNA binding;transition metal ion binding;zinc ion binding</t>
  </si>
  <si>
    <t>A band;actomyosin;cell part;chromatin remodeling complex;contractile fiber part;cytoplasm;cytoplasmic part;cytoskeletal part;cytosol;histone deacetylase complex;intracellular membrane-bounded organelle;intracellular organelle;intracellular organelle part;intracellular part;macromolecular complex;membrane-bounded organelle;neuromuscular junction;nuclear part;nucleoplasm;nucleoplasm part;nucleus;organelle;organelle part;protein complex;synapse;transcriptional repressor complex;Z disc</t>
  </si>
  <si>
    <t>3D-structure;Alternativesplicing;Chromatinregulator;Coiledcoil;Completeproteome;Cytoplasm;Hydrolase;Isopeptidebond;Mentalretardation;Metal-binding;Nucleus;Phosphoprotein;Polymorphism;Referenceproteome;Repressor;Transcription;Transcriptionregulation;Ublconjugation;Zinc</t>
  </si>
  <si>
    <t>BCL6-HDAC4 complex;G protein complex (HDAC4, GNB1, GNG2);HDAC4-ERK1 complex;HDAC4-ERK2 complex</t>
  </si>
  <si>
    <t>P56524</t>
  </si>
  <si>
    <t>P56524 [273-282]</t>
  </si>
  <si>
    <t>Histone deacetylase 4 OS=Homo sapiens OX=9606 GN=HDAC4 PE=1 SV=3</t>
  </si>
  <si>
    <t>HDAC4</t>
  </si>
  <si>
    <t>P56524 1xAcetyl [K281]</t>
  </si>
  <si>
    <t>biological regulation;cell cycle;cell cycle phase;cell cycle process;cell division;cell surface receptor linked signaling pathway;cellular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macromolecule metabolic process;cellular membrane organization;cellular metabolic process;cellular process;cellular protein metabolic process;cellular response to stimulus;chromatin modification;chromatin organization;chromosome organization;covalent chromatin modification;endocytosis;establishment of localization;Golgi disassembly;Golgi organization;histone H3-S10 phosphorylation;histone H3-T3 phosphorylation;histone modification;histone phosphorylation;histone-serine phosphorylation;histone-threonine phosphorylation;macromolecule metabolic process;macromolecule modification;membrane disassembly;membrane invagination;membrane organization;metabolic process;mitosis;mitotic cell cycle;mitotic nuclear envelope disassembly;mitotic nuclear envelope reassembly;nuclear division;nuclear envelope disassembly;nuclear envelope organization;nuclear envelope reassembly;organelle fission;organelle organization;peptidyl-amino acid modification;peptidyl-serine modification;peptidyl-serine phosphorylation;peptidyl-threonine modification;peptidyl-threonine phosphorylation;phosphate-containing compound metabolic process;phosphorus metabolic process;phosphorylation;primary metabolic process;protein autophosphorylation;protein metabolic process;protein modification process;protein phosphorylation;regulation of anatomical structure morphogenesis;regulation of biological process;regulation of biological quality;regulation of cell morphogenesis;regulation of cell shape;regulation of cellular component organization;regulation of cellular process;regulation of developmental process;response to stimulus;signal transduction;transport;vesicle-mediated transport;Wnt receptor signaling pathway</t>
  </si>
  <si>
    <t>adenyl nucleotide binding;adenyl ribonucleotide binding;ATP binding;binding;catalytic activity;chromatin binding;enzyme binding;histone binding;histone kinase activity;histone kinase activity (H3-S10 specific);histone kinase activity (H3-T3 specific);histone serine kinase activity;histone threonine kinase activity;kinase activity;kinase binding;nucleosomal histone binding;nucleosome binding;nucleotide binding;phosphotransferase activity, alcohol group as acceptor;protein binding;protein kinase activity;protein kinase binding;protein serine/threonine kinase activity;purine nucleotide binding;purine ribonucleoside triphosphate binding;purine ribonucleotide binding;ribonucleotide binding;transferase activity;transferase activity, transferring phosphorus-containing groups</t>
  </si>
  <si>
    <t>cell part;cytoplasm;cytoplasmic part;cytoskeletal part;cytosol;Golgi apparatus part;Golgi stack;intracellular membrane-bounded organelle;intracellular non-membrane-bounded organelle;intracellular organelle;intracellular organelle part;intracellular part;membrane-bounded organelle;non-membrane-bounded organelle;nuclear part;nucleolus;nucleoplasm;nucleus;organelle;organelle part;spindle</t>
  </si>
  <si>
    <t>3D-structure;ATP-binding;Cellcycle;Celldivision;Completeproteome;Cytoplasm;Cytoskeleton;Kinase;Mitosis;Neurodegeneration;Nucleotide-binding;Nucleus;Phosphoprotein;Referenceproteome;Serine/threonine-proteinkinase;Transferase</t>
  </si>
  <si>
    <t>Q99986</t>
  </si>
  <si>
    <t>Q99986 [90-101]</t>
  </si>
  <si>
    <t>Serine/threonine-protein kinase VRK1 OS=Homo sapiens OX=9606 GN=VRK1 PE=1 SV=1</t>
  </si>
  <si>
    <t>VRK1</t>
  </si>
  <si>
    <t>Q99986 1xAcetyl [K98]</t>
  </si>
  <si>
    <t>P02545 [312-321]</t>
  </si>
  <si>
    <t>P02545 2xAcetyl [K316;K319]</t>
  </si>
  <si>
    <t>P12235 [164-171]</t>
  </si>
  <si>
    <t>P12235 1xAcetyl [K166]</t>
  </si>
  <si>
    <t>anatomical structure development;anatomical structure morphogenesis;biological regulation;biosynthetic process;cardiac chamber development;cardiac ventricle development;cellular biosynthetic process;cellular macromolecule biosynthetic process;cellular macromolecule metabolic process;cellular metabolic process;cellular nitrogen compound metabolic process;cellular process;cellular protein metabolic process;developmental growth;developmental process;establishment of localization;establishment of protein localization;growth;heart trabecular morphogenesis;macromolecule biosynthetic process;macromolecule metabolic process;metabolic process;negative regulation of apoptosis;negative regulation of biological process;negative regulation of cell death;negative regulation of cellular process;negative regulation of muscle cell apoptosis;negative regulation of programmed cell death;negative regulation of striated muscle cell apoptosis;nitrogen compound metabolic process;nucleic acid metabolic process;nucleobase-containing compound metabolic process;positive regulation of biological process;positive regulation of cell proliferation;positive regulation of cell proliferation involved in heart morphogenesis;positive regulation of cellular process;positive regulation of developmental growth;positive regulation of developmental process;positive regulation of growth;positive regulation of skeletal muscle tissue growth;primary metabolic process;protein metabolic process;protein transport;regeneration;regulation of anatomical structure morphogenesis;regulation of apoptosis;regulation of biological process;regulation of cell death;regulation of cell development;regulation of cell differentiation;regulation of cell proliferation;regulation of cell proliferation involved in heart morphogenesis;regulation of cellular process;regulation of developmental growth;regulation of developmental process;regulation of growth;regulation of heart morphogenesis;regulation of multicellular organismal development;regulation of multicellular organismal process;regulation of muscle cell apoptosis;regulation of muscle cell differentiation;regulation of muscle organ development;regulation of organ morphogenesis;regulation of programmed cell death;regulation of skeletal muscle fiber development;regulation of skeletal muscle tissue development;regulation of skeletal muscle tissue growth;regulation of striated muscle cell apoptosis;regulation of striated muscle cell differentiation;regulation of striated muscle tissue development;RNA biosynthetic process;RNA metabolic process;skeletal muscle tissue regeneration;tissue development;tissue regeneration;trabecula morphogenesis;transcription, DNA-dependent;translation;transport;viral reproduction</t>
  </si>
  <si>
    <t>binding;DNA binding;nucleic acid binding;protein binding;protein binding transcription factor activity;TBP-class protein binding;transcription coactivator activity;transcription cofactor activity;transcription factor binding;transcription factor binding transcription factor activity</t>
  </si>
  <si>
    <t>cell part;cytoplasm;cytoplasmic part;extracellular membrane-bounded organelle;extracellular organelle;extracellular region part;extracellular vesicular exosome;intracellular membrane-bounded organelle;intracellular organelle;intracellular part;macromolecular complex;membrane-bounded organelle;membrane-bounded vesicle;nascent polypeptide-associated complex;nucleus;organelle;protein complex;vesicle</t>
  </si>
  <si>
    <t>3D-structure;Acetylation;Allergen;Alternativesplicing;Chaperone;Completeproteome;Cytoplasm;Directproteinsequencing;DNA-binding;Host-virusinteraction;Nucleus;Phosphoprotein;Proteintransport;Referenceproteome;Transcription;Transport</t>
  </si>
  <si>
    <t>Q13765</t>
  </si>
  <si>
    <t>Q13765 [128-144]</t>
  </si>
  <si>
    <t>Nascent polypeptide-associated complex subunit alpha OS=Homo sapiens OX=9606 GN=NACA PE=1 SV=1</t>
  </si>
  <si>
    <t>NACA</t>
  </si>
  <si>
    <t>Q13765 1xAcetyl [K142]</t>
  </si>
  <si>
    <t>P18583 [2073-2095]</t>
  </si>
  <si>
    <t>P18583 1xAcetyl [K2095]</t>
  </si>
  <si>
    <t>Q9Y4A5 [3551-3559]</t>
  </si>
  <si>
    <t>Q9Y4A5 1xAcetyl [K3558]</t>
  </si>
  <si>
    <t>Q03164 [986-1000]</t>
  </si>
  <si>
    <t>Q03164 1xAcetyl [K987]</t>
  </si>
  <si>
    <t>Q01082 [1411-1421]</t>
  </si>
  <si>
    <t>Q01082 1xAcetyl [K1420]</t>
  </si>
  <si>
    <t>O76021 [117-124]</t>
  </si>
  <si>
    <t>O76021 1xAcetyl [K120]</t>
  </si>
  <si>
    <t>P0DMV9 [498-507]</t>
  </si>
  <si>
    <t>P0DMV9 1xAcetyl [K500]</t>
  </si>
  <si>
    <t>P62906 [106-118]</t>
  </si>
  <si>
    <t>P62906 1xAcetyl [K106]</t>
  </si>
  <si>
    <t>P05204 1xAcetyl [K11]</t>
  </si>
  <si>
    <t>P36578 [235-248]</t>
  </si>
  <si>
    <t>P36578 1xAcetyl [K239]</t>
  </si>
  <si>
    <t>P35659 [284-292]</t>
  </si>
  <si>
    <t>P35659 1xAcetyl [K292]</t>
  </si>
  <si>
    <t>P55265 [896-916]</t>
  </si>
  <si>
    <t>P55265 1xAcetyl [K902]</t>
  </si>
  <si>
    <t>Q01780 [578-591]</t>
  </si>
  <si>
    <t>Q01780 1xAcetyl [K583]</t>
  </si>
  <si>
    <t>P83916 [104-111]</t>
  </si>
  <si>
    <t>P83916 1xAcetyl [K109]</t>
  </si>
  <si>
    <t>acylglycerol biosynthetic process;acylglycerol metabolic process;biosynthetic process;carboxylic acid biosynthetic process;carboxylic acid metabolic process;cardiolipin acyl-chain remodeling;cardiolipin metabolic process;CDP-diacylglycerol biosynthetic process;CDP-diacylglycerol metabolic process;cellular biosynthetic process;cellular ketone metabolic process;cellular lipid metabolic process;cellular metabolic process;cellular process;developmental process;diacylglycerol biosynthetic process;diacylglycerol metabolic process;glycerol ether biosynthetic process;glycerol ether metabolic process;glycerolipid biosynthetic process;glycerolipid metabolic process;glycerophospholipid biosynthetic process;glycerophospholipid metabolic process;lipid biosynthetic process;lipid metabolic process;metabolic process;multicellular organismal development;multicellular organismal process;neutral lipid biosynthetic process;neutral lipid metabolic process;organic acid biosynthetic process;organic acid metabolic process;organic ether metabolic process;organophosphate metabolic process;oxoacid metabolic process;phosphatidic acid biosynthetic process;phosphatidic acid metabolic process;phosphatidylglycerol metabolic process;phospholipid biosynthetic process;phospholipid metabolic process;primary metabolic process;small molecule biosynthetic process;small molecule metabolic process;triglyceride biosynthetic process;triglyceride metabolic process</t>
  </si>
  <si>
    <t>1-acylglycerol-3-phosphate O-acyltransferase activity;acylglycerol O-acyltransferase activity;catalytic activity;O-acyltransferase activity;transferase activity;transferase activity, transferring acyl groups;transferase activity, transferring acyl groups other than amino-acyl groups</t>
  </si>
  <si>
    <t>Glycerolipid metabolism;Glycerophospholipid metabolism</t>
  </si>
  <si>
    <t>Acetylation;Acyltransferase;Alternativesplicing;Completeproteome;Developmentalprotein;Endoplasmicreticulum;Lipidbiosynthesis;Lipidmetabolism;Membrane;Phospholipidbiosynthesis;Phospholipidmetabolism;Polymorphism;Referenceproteome;Transferase;Transmembrane;Transmembranehelix</t>
  </si>
  <si>
    <t>Q6UWP7</t>
  </si>
  <si>
    <t>Q6UWP7 [215-226]</t>
  </si>
  <si>
    <t>Lysocardiolipin acyltransferase 1 OS=Homo sapiens OX=9606 GN=LCLAT1 PE=1 SV=1</t>
  </si>
  <si>
    <t>LCLAT1</t>
  </si>
  <si>
    <t>Q6UWP7 1xAcetyl [K221]</t>
  </si>
  <si>
    <t>O75152 [263-277]</t>
  </si>
  <si>
    <t>O75152 1xAcetyl [K269]</t>
  </si>
  <si>
    <t>Q8IY81 [215-225]</t>
  </si>
  <si>
    <t>Q8IY81 1xAcetyl [K218]</t>
  </si>
  <si>
    <t>Completeproteome;Nucleus;Polymorphism;Referenceproteome;Repeat;rRNAprocessing</t>
  </si>
  <si>
    <t>Q9NYH9</t>
  </si>
  <si>
    <t>Q9NYH9 [453-463]</t>
  </si>
  <si>
    <t>U3 small nucleolar RNA-associated protein 6 homolog OS=Homo sapiens OX=9606 GN=UTP6 PE=1 SV=2</t>
  </si>
  <si>
    <t>UTP6</t>
  </si>
  <si>
    <t>Q9NYH9 1xAcetyl [K462]</t>
  </si>
  <si>
    <t>Q92794 [395-404]</t>
  </si>
  <si>
    <t>Q92794 1xAcetyl [K401]</t>
  </si>
  <si>
    <t>P55265 [867-876]</t>
  </si>
  <si>
    <t>P55265 1xAcetyl [K876]</t>
  </si>
  <si>
    <t>cellular macromolecule metabolic process;cellular metabolic process;cellular nitrogen compound metabolic process;cellular process;establishment of localization;establishment of localization in cell;establishment of RNA localization;interaction with host;interspecies interaction between organisms;intracellular transport;intronless viral mRNA export from host nucleus;macromolecule metabolic process;metabolic process;mRNA export from nucleus;mRNA metabolic process;mRNA processing;mRNA transport;multi-organism process;nitrogen compound metabolic process;nuclear export;nuclear transport;nucleic acid metabolic process;nucleic acid transport;nucleobase-containing compound metabolic process;nucleobase-containing compound transport;nucleocytoplasmic transport;primary metabolic process;reproductive process;RNA export from nucleus;RNA metabolic process;RNA processing;RNA splicing;RNA transport;transport;viral reproductive process;virus-host interaction</t>
  </si>
  <si>
    <t>Acetylation;Coiledcoil;Completeproteome;Cytoplasm;mRNAprocessing;mRNAsplicing;mRNAtransport;Nucleus;Referenceproteome;RNA-binding;Transport</t>
  </si>
  <si>
    <t>Q6I9Y2</t>
  </si>
  <si>
    <t>Q6I9Y2 [104-111]</t>
  </si>
  <si>
    <t>THO complex subunit 7 homolog OS=Homo sapiens OX=9606 GN=THOC7 PE=1 SV=3</t>
  </si>
  <si>
    <t>THOC7</t>
  </si>
  <si>
    <t>Q6I9Y2 1xAcetyl [K110]</t>
  </si>
  <si>
    <t>P40926 [230-241]</t>
  </si>
  <si>
    <t>P40926 1xAcetyl [K239]</t>
  </si>
  <si>
    <t>O75475 [355-364]</t>
  </si>
  <si>
    <t>O75475 1xAcetyl [K360]</t>
  </si>
  <si>
    <t>Q08945 [409-421]</t>
  </si>
  <si>
    <t>Q08945 1xAcetyl [K413]</t>
  </si>
  <si>
    <t>O94906 [138-147]</t>
  </si>
  <si>
    <t>O94906 1xAcetyl [K146]</t>
  </si>
  <si>
    <t>biological regulation;cell cycle arrest;cell cycle process;cellular component organization;cellular component organization at cellular level;cellular component organization or biogenesis;cellular component organization or biogenesis at cellular level;cellular process;cytoskeleton organization;microtubule bundle formation;microtubule cytoskeleton organization;microtubule-based process;negative regulation of biological process;negative regulation of cell cycle;negative regulation of cellular component organization;negative regulation of cellular process;negative regulation of cytoskeleton organization;negative regulation of microtubule depolymerization;negative regulation of microtubule polymerization or depolymerization;negative regulation of organelle organization;negative regulation of protein complex disassembly;organelle organization;regulation of biological process;regulation of cell cycle;regulation of cellular component organization;regulation of cellular process;regulation of cytoskeleton organization;regulation of microtubule cytoskeleton organization;regulation of microtubule depolymerization;regulation of microtubule polymerization or depolymerization;regulation of microtubule-based process;regulation of organelle organization;regulation of protein complex disassembly</t>
  </si>
  <si>
    <t>actin binding;actin filament binding;binding;binding, bridging;cytoskeletal adaptor activity;cytoskeletal protein binding;microtubule binding;protein binding;protein binding, bridging;tubulin binding</t>
  </si>
  <si>
    <t>cell part;cytoplasm;cytoskeleton;intracellular non-membrane-bounded organelle;intracellular organelle;intracellular part;non-membrane-bounded organelle;organelle</t>
  </si>
  <si>
    <t>Alternativesplicing;Completeproteome;Cytoplasm;Cytoskeleton;Polymorphism;Referenceproteome</t>
  </si>
  <si>
    <t>Q8NHY3</t>
  </si>
  <si>
    <t>Q8NHY3 [654-667]</t>
  </si>
  <si>
    <t>GAS2-like protein 2 OS=Homo sapiens OX=9606 GN=GAS2L2 PE=1 SV=1</t>
  </si>
  <si>
    <t>GAS2L2</t>
  </si>
  <si>
    <t>Q8NHY3 1xAcetyl [K667]</t>
  </si>
  <si>
    <t>O15381 [184-198]</t>
  </si>
  <si>
    <t>O15381 1xAcetyl [K194]</t>
  </si>
  <si>
    <t>P56182 [43-57]</t>
  </si>
  <si>
    <t>P56182 1xAcetyl [K54]</t>
  </si>
  <si>
    <t>P12270 [1556-1563]</t>
  </si>
  <si>
    <t>P12270 1xAcetyl [K1561]</t>
  </si>
  <si>
    <t>P54198 [270-279]</t>
  </si>
  <si>
    <t>P54198 1xAcetyl [K275]</t>
  </si>
  <si>
    <t>P46087 [332-343]</t>
  </si>
  <si>
    <t>P46087 1xAcetyl [K340]</t>
  </si>
  <si>
    <t>Q9UQR0 [148-162]</t>
  </si>
  <si>
    <t>Q9UQR0 1xAcetyl [K161]</t>
  </si>
  <si>
    <t>Q32P51 [106-122];P22626 [113-129];P09651 [106-122]</t>
  </si>
  <si>
    <t>Heterogeneous nuclear ribonucleoprotein A1-like 2 OS=Homo sapiens OX=9606 GN=HNRNPA1L2 PE=2 SV=2;Heterogeneous nuclear ribonucleoproteins A2/B1 OS=Homo sapiens OX=9606 GN=HNRNPA2B1 PE=1 SV=2;Heterogeneous nuclear ribonucleoprotein A1 OS=Homo sapiens OX=9606 GN=HNRNPA1 PE=1 SV=5</t>
  </si>
  <si>
    <t>Q32P51 1xAcetyl [K106];P22626 1xAcetyl [K113];P09651 1xAcetyl [K106]</t>
  </si>
  <si>
    <t>P62280 [119-139]</t>
  </si>
  <si>
    <t>P62280 1xAcetyl [K136]</t>
  </si>
  <si>
    <t>P62899 1xAcetyl [K39]</t>
  </si>
  <si>
    <t>Q15397 [624-633]</t>
  </si>
  <si>
    <t>Q15397 1xAcetyl [K631]</t>
  </si>
  <si>
    <t>Q9UNZ5 [87-99]</t>
  </si>
  <si>
    <t>Q99729 [224-232];O14979 [303-311]</t>
  </si>
  <si>
    <t>Heterogeneous nuclear ribonucleoprotein A/B OS=Homo sapiens OX=9606 GN=HNRNPAB PE=1 SV=2;Heterogeneous nuclear ribonucleoprotein D-like OS=Homo sapiens OX=9606 GN=HNRNPDL PE=1 SV=3</t>
  </si>
  <si>
    <t>Q99729 1xAcetyl [K227];O14979 1xAcetyl [K306]</t>
  </si>
  <si>
    <t>Q12769 [602-611]</t>
  </si>
  <si>
    <t>Q12769 1xAcetyl [K608]</t>
  </si>
  <si>
    <t>Q96T23 [1060-1072]</t>
  </si>
  <si>
    <t>Q14978 [348-356]</t>
  </si>
  <si>
    <t>Q14978 1xAcetyl [K351]</t>
  </si>
  <si>
    <t>Q99525 [10-17];P62805 [10-17]</t>
  </si>
  <si>
    <t>Q99525 1xAcetyl [K13];P62805 1xAcetyl [K13]</t>
  </si>
  <si>
    <t>P38919 [152-166]</t>
  </si>
  <si>
    <t>P38919 1xAcetyl [K152]</t>
  </si>
  <si>
    <t>biological regulation;cell proliferation;cellular macromolecule metabolic process;cellular metabolic process;cellular nitrogen compound metabolic process;cellular process;inner cell mass cell proliferation;macromolecule metabolic process;metabolic process;ncRNA 3'-end processing;ncRNA metabolic process;ncRNA processing;negative regulation of caspase activity;negative regulation of catalytic activity;negative regulation of hydrolase activity;negative regulation of molecular function;negative regulation of peptidase activity;nitrogen compound metabolic process;nucleic acid metabolic process;nucleobase-containing compound metabolic process;primary metabolic process;regulation of biological process;regulation of catalytic activity;regulation of cysteine-type endopeptidase activity;regulation of cysteine-type endopeptidase activity involved in apoptotic process;regulation of endopeptidase activity;regulation of hydrolase activity;regulation of metabolic process;regulation of molecular function;regulation of peptidase activity;RNA 3'-end processing;RNA metabolic process;RNA processing;snRNA 3'-end processing;snRNA metabolic process;snRNA processing;U2 snRNA 3'-end processing</t>
  </si>
  <si>
    <t>cell part;integral to membrane;integrator complex;intracellular organelle part;intracellular part;intrinsic to membrane;macromolecular complex;membrane;membrane part;nuclear membrane;nuclear part;nucleoplasm part;organelle membrane;organelle part;protein complex</t>
  </si>
  <si>
    <t>Acetylation;Completeproteome;Membrane;Nucleus;Phosphoprotein;Polymorphism;Referenceproteome;Transmembrane;Transmembranehelix</t>
  </si>
  <si>
    <t>INTS1</t>
  </si>
  <si>
    <t>Q8N201 1xAcetyl [K100]</t>
  </si>
  <si>
    <t>Q01082 [1933-1941]</t>
  </si>
  <si>
    <t>Q01082 1xAcetyl [K1939]</t>
  </si>
  <si>
    <t>P10809 [293-310]</t>
  </si>
  <si>
    <t>P10809 1xAcetyl [K301]</t>
  </si>
  <si>
    <t>Q14151 1xAcetyl [K616]</t>
  </si>
  <si>
    <t>Q13423 [214-229]</t>
  </si>
  <si>
    <t>Q13423 1xAcetyl [K224]</t>
  </si>
  <si>
    <t>Q9NW13 [469-476]</t>
  </si>
  <si>
    <t>Q9NW13 1xAcetyl [K473]</t>
  </si>
  <si>
    <t>Q9UII2 [73-83]</t>
  </si>
  <si>
    <t>Q9UII2 1xAcetyl [K82]</t>
  </si>
  <si>
    <t>A6NKP2 2xAcetyl [K27;K30]</t>
  </si>
  <si>
    <t>P05141 [141-152]</t>
  </si>
  <si>
    <t>P05141 1xAcetyl [K147]</t>
  </si>
  <si>
    <t>O60885 [1243-1252]</t>
  </si>
  <si>
    <t>O60885 1xAcetyl [K1250]</t>
  </si>
  <si>
    <t>Q08945 [591-598]</t>
  </si>
  <si>
    <t>Q08945 1xAcetyl [K592]</t>
  </si>
  <si>
    <t>O00571 [419-428]</t>
  </si>
  <si>
    <t>O00571 1xAcetyl [K427]</t>
  </si>
  <si>
    <t>Q9HCS7 1xAcetyl [K420]</t>
  </si>
  <si>
    <t>P36578 [21-46]</t>
  </si>
  <si>
    <t>Q9UBB9 [171-184]</t>
  </si>
  <si>
    <t>Q9UBB9 1xAcetyl [K182]</t>
  </si>
  <si>
    <t>P18621 [106-124]</t>
  </si>
  <si>
    <t>P18621 1xAcetyl [K121]</t>
  </si>
  <si>
    <t>Q96QC0 [246-262]</t>
  </si>
  <si>
    <t>Q96QC0 1xAcetyl [K261]</t>
  </si>
  <si>
    <t>P52272 [61-70]</t>
  </si>
  <si>
    <t>P52272 1xAcetyl [K69]</t>
  </si>
  <si>
    <t>O15042 [914-922]</t>
  </si>
  <si>
    <t>O15042 1xAcetyl [K915]</t>
  </si>
  <si>
    <t>cellular process;establishment of localization;lipid transport;organic substance transport;transmembrane transport;transport</t>
  </si>
  <si>
    <t>cell part;integral to membrane;intracellular membrane-bounded organelle;intracellular organelle;intracellular part;intrinsic to membrane;membrane part;membrane-bounded organelle;organelle</t>
  </si>
  <si>
    <t>Alternativesplicing;ATP-binding;Completeproteome;Membrane;Nucleotide-binding;Polymorphism;Referenceproteome;Repeat;Transmembrane;Transmembranehelix;Transport</t>
  </si>
  <si>
    <t>Q8WWZ4</t>
  </si>
  <si>
    <t>Q8WWZ4 [527-534]</t>
  </si>
  <si>
    <t>ATP-binding cassette sub-family A member 10 OS=Homo sapiens OX=9606 GN=ABCA10 PE=2 SV=3</t>
  </si>
  <si>
    <t>ABCA10</t>
  </si>
  <si>
    <t>Q8WWZ4 2xAcetyl [K527;K533]</t>
  </si>
  <si>
    <t>Q15233 [244-251]</t>
  </si>
  <si>
    <t>Q15233 1xAcetyl [K249]</t>
  </si>
  <si>
    <t>Q9UKV3 [905-916]</t>
  </si>
  <si>
    <t>Q9UKV3 1xAcetyl [K913]</t>
  </si>
  <si>
    <t>P10809 [293-309]</t>
  </si>
  <si>
    <t>Q7Z4V5 [516-525]</t>
  </si>
  <si>
    <t>Q7Z4V5 1xAcetyl [K524]</t>
  </si>
  <si>
    <t>O14647 [1622-1630]</t>
  </si>
  <si>
    <t>O14647 1xAcetyl [K1629]</t>
  </si>
  <si>
    <t>P25705 [231-241]</t>
  </si>
  <si>
    <t>Q12906 [333-345]</t>
  </si>
  <si>
    <t>Q12906 1xAcetyl [K342]</t>
  </si>
  <si>
    <t>anatomical structure morphogenesis;biological regulation;catabolic process;cellular catabolic process;cellular macromolecule catabolic process;cellular macromolecule metabolic process;cellular metabolic process;cellular process;cellular protein metabolic process;cellular response to stimulus;defense response;developmental process;ER-associated protein catabolic process;immune response;immune system process;innate immune response;macromolecule catabolic process;macromolecule metabolic process;macromolecule modification;metabolic process;modification-dependent macromolecule catabolic process;modification-dependent protein catabolic process;negative regulation of biological process;negative regulation of biosynthetic process;negative regulation of cellular biosynthetic process;negative regulation of cellular metabolic process;negative regulation of cellular process;negative regulation of macromolecule metabolic process;negative regulation of metabolic process;negative regulation of nitrogen compound metabolic process;negative regulation of nucleobase-containing compound metabolic process;negative regulation of reproductive process;negative regulation of RNA metabolic process;negative regulation of viral transcription;positive regulation of autophagy;positive regulation of biological process;positive regulation of catabolic process;positive regulation of cell communication;positive regulation of cell death;positive regulation of cellular catabolic process;positive regulation of cellular metabolic process;positive regulation of cellular process;positive regulation of I-kappaB kinase/NF-kappaB cascade;positive regulation of intracellular protein kinase cascade;positive regulation of macroautophagy;positive regulation of metabolic process;positive regulation of molecular function;positive regulation of NF-kappaB transcription factor activity;positive regulation of response to external stimulus;positive regulation of response to extracellular stimulus;positive regulation of response to nutrient levels;positive regulation of response to stimulus;positive regulation of sequence-specific DNA binding transcription factor activity;positive regulation of signal transduction;positive regulation of signaling;positive regulation of viral reproduction;primary metabolic process;proteasomal protein catabolic process;proteasomal ubiquitin-dependent protein catabolic process;protein autoubiquitination;protein metabolic process;protein modification by small protein conjugation;protein modification by small protein conjugation or removal;protein modification process;protein ubiquitination;proteolysis;proteolysis involved in cellular protein catabolic process;regulation of autophagy;regulation of biological process;regulation of biosynthetic process;regulation of catabolic process;regulation of cell communication;regulation of cell death;regulation of cellular biosynthetic process;regulation of cellular catabolic process;regulation of cellular macromolecule biosynthetic process;regulation of cellular metabolic process;regulation of cellular process;regulation of cellular response to stress;regulation of gene expression;regulation of I-kappaB kinase/NF-kappaB cascade;regulation of intracellular protein kinase cascade;regulation of macroautophagy;regulation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reproductive process;regulation of response to external stimulus;regulation of response to extracellular stimulus;regulation of response to nutrient levels;regulation of response to stimulus;regulation of response to stress;regulation of RNA metabolic process;regulation of sequence-specific DNA binding transcription factor activity;regulation of signal transduction;regulation of signaling;regulation of transcription, DNA-dependent;regulation of viral reproduction;regulation of viral transcription;response to abiotic stimulus;response to gamma radiation;response to ionizing radiation;response to radiation;response to stimulus;response to stress;signal transduction;ubiquitin-dependent protein catabolic process</t>
  </si>
  <si>
    <t>acid-amino acid ligase activity;binding;catalytic activity;cation binding;ion binding;ligase activity;ligase activity, forming carbon-nitrogen bonds;metal ion binding;molecular transducer activity;signal transducer activity;small conjugating protein ligase activity;transition metal ion binding;ubiquitin-protein ligase activity;zinc ion binding</t>
  </si>
  <si>
    <t>cell part;cytoplasm;cytoplasmic part;endoplasmic reticulum membrane;endoplasmic reticulum part;integral to membrane;intracellular organelle part;intracellular part;intrinsic to membrane;membrane;membrane part;organelle membrane;organelle part;perinuclear endoplasmic reticulum</t>
  </si>
  <si>
    <t>Alternativesplicing;Coiledcoil;Completeproteome;Endoplasmicreticulum;Ligase;Membrane;Metal-binding;Polymorphism;Referenceproteome;Transmembrane;Transmembranehelix;Ublconjugation;Ublconjugationpathway;Zinc;Zinc-finger</t>
  </si>
  <si>
    <t>O60858</t>
  </si>
  <si>
    <t>O60858 [189-197]</t>
  </si>
  <si>
    <t>E3 ubiquitin-protein ligase TRIM13 OS=Homo sapiens OX=9606 GN=TRIM13 PE=1 SV=2</t>
  </si>
  <si>
    <t>TRIM13</t>
  </si>
  <si>
    <t>O60858 1xAcetyl [K196]</t>
  </si>
  <si>
    <t>biological regulation;cellular macromolecule metabolic process;cellular metabolic process;cellular nitrogen compound metabolic process;cellular process;macromolecule metabolic process;maturation of SSU-rRNA;maturation of SSU-rRNA from tricistronic rRNA transcript (SSU-rRNA, 5.8S rRNA, LSU-rRNA);metabolic process;ncRNA metabolic process;ncRNA processing;nitrogen compound metabolic process;nucleic acid metabolic process;nucleobase-containing compound metabolic process;posttranscriptional regulation of gene expression;primary metabolic process;regulation of biological process;regulation of biosynthetic process;regulation of cellular biosynthetic process;regulation of cellular macromolecule biosynthetic process;regulation of cellular metabolic process;regulation of cellular process;regulation of cellular protein metabolic process;regulation of gene expression;regulation of macromolecule biosynthetic process;regulation of macromolecule metabolic process;regulation of metabolic process;regulation of primary metabolic process;regulation of protein metabolic process;regulation of translation;RNA metabolic process;RNA processing;rRNA metabolic process;rRNA processing</t>
  </si>
  <si>
    <t>axon;cell part;cell projection;chromosomal part;chromosome, centromeric region;cytoplasm;dendrite;filopodium;intracellular non-membrane-bounded organelle;intracellular organelle;intracellular organelle part;intracellular part;macromolecular complex;neuron projection;non-membrane-bounded organelle;nuclear part;nucleolus;organelle;organelle part;preribosome;ribonucleoprotein complex;small-subunit processome</t>
  </si>
  <si>
    <t>Acetylation;Alternativesplicing;Cellprojection;Centromere;Chromosome;Coiledcoil;Completeproteome;Cytoplasm;Nucleus;Phosphoprotein;Polymorphism;Referenceproteome;Repressor;Translationregulation</t>
  </si>
  <si>
    <t>Q8NEJ9</t>
  </si>
  <si>
    <t>Q8NEJ9 [94-105]</t>
  </si>
  <si>
    <t>Neuroguidin OS=Homo sapiens OX=9606 GN=NGDN PE=1 SV=1</t>
  </si>
  <si>
    <t>NGDN</t>
  </si>
  <si>
    <t>Q8NEJ9 1xAcetyl [K98]</t>
  </si>
  <si>
    <t>Q99986 [289-301]</t>
  </si>
  <si>
    <t>Q99986 1xAcetyl [K293]</t>
  </si>
  <si>
    <t>P55201 [890-897]</t>
  </si>
  <si>
    <t>P55201 1xAcetyl [K896]</t>
  </si>
  <si>
    <t>cellular macromolecule metabolic process;cellular metabolic process;cellular process;cellular protein metabolic process;macromolecule metabolic process;macromolecule modification;metabolic process;peptidyl-amino acid modification;peptidyl-glutamic acid modification;primary metabolic process;protein deglutamylation;protein metabolic process;protein modification process;protein side chain deglutamylation;proteolysis</t>
  </si>
  <si>
    <t>Alternativesplicing;Carboxypeptidase;Completeproteome;Cytoplasm;Hydrolase;Metal-binding;Metalloprotease;Polymorphism;Protease;Referenceproteome;Zinc</t>
  </si>
  <si>
    <t>Q8NEM8</t>
  </si>
  <si>
    <t>Q8NEM8 [916-939]</t>
  </si>
  <si>
    <t>Cytosolic carboxypeptidase 3 OS=Homo sapiens OX=9606 GN=AGBL3 PE=2 SV=2</t>
  </si>
  <si>
    <t>AGBL3</t>
  </si>
  <si>
    <t>Q8NEM8 3xAcetyl [K918;K919;K921]</t>
  </si>
  <si>
    <t>biological regulation;biosynthetic process;cellular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response to acid;cellular response to amine stimulus;cellular response to amino acid stimulus;cellular response to chemical stimulus;cellular response to endogenous stimulus;cellular response to organic nitrogen;cellular response to organic substance;cellular response to stimulus;chromatin modification;chromatin organization;chromosome organization;DNA alkylation;DNA metabolic process;DNA methylation;DNA methylation on cytosine;DNA modification;gene expression;gene silencing;macromolecule biosynthetic process;macromolecule metabolic process;macromolecule methylation;macromolecule modification;maintenance of DNA methylation;metabolic process;methylation;negative regulation of biological process;negative regulation of biosynthetic process;negative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cellular protein metabolic process;negative regulation of gene expression;negative regulation of gene expression, epigenetic;negative regulation of histone H3-K9 methylation;negative regulation of histone methylation;negative regulation of histone modification;negative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organelle organization;negative regulation of protein metabolic process;negative regulation of protein modification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process;one-carbon metabolic process;organelle organization;positive regulation of biological process;positive regulation of cellular component organization;positive regulation of cellular metabolic process;positive regulation of cellular process;positive regulation of cellular protein metabolic process;positive regulation of gene expression;positive regulation of histone H3-K4 methylation;positive regulation of histone methylation;positive regulation of histone modification;positive regulation of macromolecule metabolic process;positive regulation of metabolic process;positive regulation of organelle organization;positive regulation of protein metabolic process;positive regulation of protein modification process;primary metabolic process;regulation of biological process;regulation of biosynthetic process;regulation of cell proliferation;regulation of cellular biosynthetic process;regulation of cellular component organization;regulation of cellular macromolecule biosynthetic process;regulation of cellular metabolic process;regulation of cellular process;regulation of cellular protein metabolic process;regulation of chromosome organization;regulation of gene expression;regulation of gene expression, epigenetic;regulation of histone H3-K4 methylation;regulation of histone H3-K9 methylation;regulation of histone methylation;regulation of histone modification;regulation of macromolecule biosynthetic process;regulation of macromolecule metabolic process;regulation of metabolic process;regulation of nitrogen compound metabolic process;regulation of nucleobase-containing compound metabolic process;regulation of organelle organization;regulation of primary metabolic process;regulation of protein metabolic process;regulation of protein modification process;regulation of RNA metabolic process;regulation of transcription from RNA polymerase II promoter;regulation of transcription, DNA-dependent;response to acid;response to amine stimulus;response to amino acid stimulus;response to chemical stimulus;response to endogenous stimulus;response to organic nitrogen;response to organic substance;response to stimulus;RNA biosynthetic process;RNA metabolic process;small molecule metabolic process;transcription, DNA-dependent</t>
  </si>
  <si>
    <t>binding;catalytic activity;cation binding;chromatin binding;DNA (cytosine-5-)-methyltransferase activity;DNA binding;DNA-methyltransferase activity;ion binding;metal ion binding;methyl-CpG binding;methyltransferase activity;nucleic acid binding;nucleotide binding;RNA binding;S-adenosylmethionine-dependent methyltransferase activity;sequence-specific DNA binding;transferase activity;transferase activity, transferring one-carbon groups;transition metal ion binding;zinc ion binding</t>
  </si>
  <si>
    <t>cell part;centromeric heterochromatin;chromatin;chromosomal part;heterochromatin;intracellular membrane-bounded organelle;intracellular organelle;intracellular organelle part;intracellular part;membrane-bounded organelle;nuclear part;nucleoplasm;nucleus;organelle;organelle part;replication fork</t>
  </si>
  <si>
    <t>3D-structure;Acetylation;Activator;Alternativesplicing;Chromatinregulator;Completeproteome;Deafness;Diseasemutation;DNA-binding;Metal-binding;Methylation;Methyltransferase;Neuropathy;Nucleus;Phosphoprotein;Polymorphism;Referenceproteome;Repeat;Repressor;S-adenosyl-L-methionine;Transcription;Transcriptionregulation;Transferase;Ublconjugation;Zinc;Zinc-finger</t>
  </si>
  <si>
    <t>DAXX-DNMT1-DMAP1 complex;DNMT1-G9a complex;DNMT1-G9a-PCNA complex;DNMT1-RB1-HDAC1-E2F1 complex;pRb2/p130-multimolecular complex (DNMT1, E2F4, SuV39H1, HDAC1, RBL2);pRb2/p130-multimolecular complex (DNMT1, E2F5, SuV39H1, HDAC1, RBL2);RGS6-DNMT1-DMAP1 complex;TIP5-DNMT-HDAC1 complex</t>
  </si>
  <si>
    <t>P26358</t>
  </si>
  <si>
    <t>P26358 [952-960]</t>
  </si>
  <si>
    <t>DNA (cytosine-5)-methyltransferase 1 OS=Homo sapiens OX=9606 GN=DNMT1 PE=1 SV=2</t>
  </si>
  <si>
    <t>DNMT1</t>
  </si>
  <si>
    <t>P26358 1xAcetyl [K957]</t>
  </si>
  <si>
    <t>P55265 [495-502]</t>
  </si>
  <si>
    <t>P55265 1xAcetyl [K495]</t>
  </si>
  <si>
    <t>Q9ULD4 [323-331]</t>
  </si>
  <si>
    <t>Q9ULD4 1xAcetyl [K329]</t>
  </si>
  <si>
    <t>biological regulation;biosynthetic process;catabolic process;cellular biosynthetic process;cellular catabolic process;cellular macromolecule biosynthetic process;cellular macromolecule catabolic process;cellular macromolecule metabolic process;cellular metabolic process;cellular nitrogen compound metabolic process;cellular process;developmental process;macromolecule biosynthetic process;macromolecule catabolic process;macromolecule metabolic process;metabolic process;mRNA catabolic process;mRNA metabolic process;negative regulation of biological process;negative regulation of biosynthetic process;negative regulation of cell differentiation;negative regulation of cellular biosynthetic process;negative regulation of cellular macromolecule biosynthetic process;negative regulation of cellular metabolic process;negative regulation of cellular process;negative regulation of developmental process;negative regulation of gene expression;negative regulation of macromolecule biosynthetic process;negative regulation of macromolecule metabolic process;negative regulation of metabolic process;negative regulation of neuron differentiation;negative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process;primary metabolic process;regulation of biological process;regulation of biosynthetic process;regulation of cell development;regulation of cell differentiation;regulation of cellular biosynthetic process;regulation of cellular macromolecule biosynthetic process;regulation of cellular metabolic process;regulation of cellular process;regulation of developmental process;regulation of gene expression;regulation of macromolecule biosynthetic process;regulation of macromolecule metabolic process;regulation of metabolic process;regulation of multicellular organismal development;regulation of multicellular organismal process;regulation of nervous system development;regulation of neurogenesis;regulation of neuron differentiation;regulation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DNA-dependent;RNA biosynthetic process;RNA catabolic process;RNA metabolic process;somatic stem cell maintenance;stem cell maintenance;transcription, DNA-dependent</t>
  </si>
  <si>
    <t>binding;cation binding;DNA binding;identical protein binding;ion binding;metal ion binding;nucleic acid binding;nucleic acid binding transcription factor activity;protein binding;protein binding transcription factor activity;protein dimerization activity;protein heterodimerization activity;protein homodimerization activity;sequence-specific DNA binding transcription factor activity;transcription cofactor activity;transcription corepressor activity;transcription factor binding transcription factor activity</t>
  </si>
  <si>
    <t>cell part;cytoplasm;intracellular membrane-bounded organelle;intracellular organelle;intracellular organelle part;intracellular part;membrane;membrane-bounded organelle;nuclear part;nucleoplasm;nucleus;organelle;organelle part;plasma membrane</t>
  </si>
  <si>
    <t>3D-structure;Completeproteome;DNA-binding;Homeobox;Metal-binding;Nucleus;Phosphoprotein;Polymorphism;Referenceproteome;Repeat;Repressor;Transcription;Transcriptionregulation;Zinc;Zinc-finger</t>
  </si>
  <si>
    <t>Q9Y6X8</t>
  </si>
  <si>
    <t>Q9Y6X8 [34-44]</t>
  </si>
  <si>
    <t>Zinc fingers and homeoboxes protein 2 OS=Homo sapiens OX=9606 GN=ZHX2 PE=1 SV=1</t>
  </si>
  <si>
    <t>ZHX2</t>
  </si>
  <si>
    <t>Q9Y6X8 1xAcetyl [K44]</t>
  </si>
  <si>
    <t>Q9UPN9 [951-964]</t>
  </si>
  <si>
    <t>Q9UPN9 1xAcetyl [K953]</t>
  </si>
  <si>
    <t>Q9NVI7 [540-551]</t>
  </si>
  <si>
    <t>Q9NVI7 1xAcetyl [K549]</t>
  </si>
  <si>
    <t>Q9UNL4 [107-114]</t>
  </si>
  <si>
    <t>Q9UNL4 1xAcetyl [K112]</t>
  </si>
  <si>
    <t>P31943 [117-124];P31942 [22-29];P55795 [117-124]</t>
  </si>
  <si>
    <t>Heterogeneous nuclear ribonucleoprotein H OS=Homo sapiens OX=9606 GN=HNRNPH1 PE=1 SV=4;Heterogeneous nuclear ribonucleoprotein H3 OS=Homo sapiens OX=9606 GN=HNRNPH3 PE=1 SV=2;Heterogeneous nuclear ribonucleoprotein H2 OS=Homo sapiens OX=9606 GN=HNRNPH2 PE=1 SV=1</t>
  </si>
  <si>
    <t>P31943 1xAcetyl [K124];P31942 1xAcetyl [K29];P55795 1xAcetyl [K124]</t>
  </si>
  <si>
    <t>Q8IX01 [178-186]</t>
  </si>
  <si>
    <t>Q8IX01 1xAcetyl [K181]</t>
  </si>
  <si>
    <t>Q9UQ88 [448-456]</t>
  </si>
  <si>
    <t>P09661 [167-176]</t>
  </si>
  <si>
    <t>P09661 1xAcetyl [K172]</t>
  </si>
  <si>
    <t>cell differentiation;cellular component organization;cellular component organization at cellular level;cellular component organization or biogenesis;cellular component organization or biogenesis at cellular level;cellular developmental process;cellular process;defense response;defense response to fungus;developmental process;endoplasmic reticulum organization;establishment of localization;establishment of localization in cell;establishment of protein localization;exocytosis;granulocyte differentiation;immune effector process;immune system process;leukocyte differentiation;leukocyte mediated immunity;multi-organism process;myeloid cell differentiation;myeloid leukocyte differentiation;myeloid leukocyte mediated immunity;neutrophil differentiation;neutrophil mediated immunity;organelle organization;protein transport;response to biotic stimulus;response to fungus;response to other organism;response to stimulus;response to stress;secretion;secretion by cell;transport;vesicle-mediated transport</t>
  </si>
  <si>
    <t>cell part;cytoplasmic part;endoplasmic reticulum;endoplasmic reticulum membrane;endoplasmic reticulum part;integral to membrane;intracellular membrane-bounded organelle;intracellular organelle;intracellular organelle part;intracellular part;intrinsic to membrane;membrane;membrane part;membrane-bounded organelle;organelle;organelle membrane;organelle part</t>
  </si>
  <si>
    <t>Completeproteome;Diseasemutation;Endoplasmicreticulum;Immunity;Membrane;Phosphoprotein;Proteintransport;Referenceproteome;Transmembrane;Transmembranehelix;Transport</t>
  </si>
  <si>
    <t>Q8N5M9</t>
  </si>
  <si>
    <t>Q8N5M9 [169-181]</t>
  </si>
  <si>
    <t>Protein jagunal homolog 1 OS=Homo sapiens OX=9606 GN=JAGN1 PE=1 SV=1</t>
  </si>
  <si>
    <t>JAGN1</t>
  </si>
  <si>
    <t>Q8N5M9 1xAcetyl [K180]</t>
  </si>
  <si>
    <t>P26373 [122-129]</t>
  </si>
  <si>
    <t>P26373 1xAcetyl [K123]</t>
  </si>
  <si>
    <t>P45973 [56-68]</t>
  </si>
  <si>
    <t>Q12906 [452-460];Q96SI9 [438-446]</t>
  </si>
  <si>
    <t>Q12906 1xAcetyl [K454];Q96SI9 1xAcetyl [K440]</t>
  </si>
  <si>
    <t>Q96AG4 [127-138]</t>
  </si>
  <si>
    <t>P25705 [232-241]</t>
  </si>
  <si>
    <t>P19338 1xAcetyl [K95]</t>
  </si>
  <si>
    <t>biosynthetic process;catabolic process;cellular biosynthetic process;cellular catabolic process;cellular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biosynthetic process;cellular macromolecule catabolic process;cellular macromolecule metabolic process;cellular metabolic process;cellular nitrogen compound metabolic process;cellular process;cellular process involved in reproduction;cellular protein complex disassembly;cellular protein metabolic process;cotranslational protein targeting to membrane;cytoplasmic translation;establishment of localization;establishment of localization in cell;establishment of protein localization;establishment of protein localization in endoplasmic reticulum;establishment of protein localization to organelle;gene expression;intracellular protein transport;intracellular transport;macromolecular complex disassembly;macromolecular complex subunit organization;macromolecule biosynthetic process;macromolecule catabolic process;macromolecule metabolic process;metabolic process;mRNA catabolic process;mRNA metabolic process;nitrogen compound metabolic process;nuclear-transcribed mRNA catabolic process;nuclear-transcribed mRNA catabolic process, nonsense-mediated decay;nucleic acid metabolic process;nucleobase-containing compound metabolic process;primary metabolic process;protein complex disassembly;protein complex subunit organization;protein metabolic process;protein targeting;protein targeting to ER;protein targeting to membrane;protein transport;reproductive process;RNA biosynthetic process;RNA catabolic process;RNA metabolic process;SRP-dependent cotranslational protein targeting to membrane;translation;translational elongation;translational initiation;translational termination;transport;viral infectious cycle;viral reproduction;viral reproductive process;viral transcription</t>
  </si>
  <si>
    <t>3D-structure;Acetylation;Alternativesplicing;Completeproteome;Cytoplasm;Directproteinsequencing;Isopeptidebond;Phosphoprotein;Referenceproteome;Ribonucleoprotein;Ribosomalprotein;Ublconjugation</t>
  </si>
  <si>
    <t>P60866 [31-41]</t>
  </si>
  <si>
    <t>RPS20</t>
  </si>
  <si>
    <t>P60866 1xAcetyl [K34]</t>
  </si>
  <si>
    <t>P48047 [137-162]</t>
  </si>
  <si>
    <t>P48047 1xAcetyl [K158]</t>
  </si>
  <si>
    <t>Q9NWR8 [312-320]</t>
  </si>
  <si>
    <t>Q9NWR8 2xAcetyl [K313;K317]</t>
  </si>
  <si>
    <t>P62249 [131-138]</t>
  </si>
  <si>
    <t>P62249 1xAcetyl [K131]</t>
  </si>
  <si>
    <t>P08670 [402-410];P05787 [393-401]</t>
  </si>
  <si>
    <t>Vimentin OS=Homo sapiens OX=9606 GN=VIM PE=1 SV=4;SWISS-PROT:P05787 Tax_Id=9606 Gene_Symbol=KRT8 Keratin, type II cytoskeletal 8</t>
  </si>
  <si>
    <t>P08670 1xAcetyl [K402];P05787 1xAcetyl [K393]</t>
  </si>
  <si>
    <t>P62979 [43-54]</t>
  </si>
  <si>
    <t>P62979 1xAcetyl [K48]</t>
  </si>
  <si>
    <t>P08865 [43-53]</t>
  </si>
  <si>
    <t>P08865 1xAcetyl [K52]</t>
  </si>
  <si>
    <t>cell part;cytoplasm;cytoskeletal part;intracellular membrane-bounded organelle;intracellular non-membrane-bounded organelle;intracellular organelle;intracellular organelle part;intracellular part;membrane-bounded organelle;non-membrane-bounded organelle;nucleus;organelle;organelle part;spindle</t>
  </si>
  <si>
    <t>3D-structure;Acetylation;Alternativesplicing;Apoptosis;Completeproteome;Cytoplasm;Cytoskeleton;Directproteinsequencing;Metal-binding;Nucleus;Phosphoprotein;Polymorphism;Referenceproteome;Zinc;Zinc-finger</t>
  </si>
  <si>
    <t>Q9BTC0</t>
  </si>
  <si>
    <t>Q9BTC0 [747-756]</t>
  </si>
  <si>
    <t>Death-inducer obliterator 1 OS=Homo sapiens OX=9606 GN=DIDO1 PE=1 SV=5</t>
  </si>
  <si>
    <t>DIDO1</t>
  </si>
  <si>
    <t>Q9BTC0 1xAcetyl [K753]</t>
  </si>
  <si>
    <t>P38159 [78-93]</t>
  </si>
  <si>
    <t>P38159 1xAcetyl [K80]</t>
  </si>
  <si>
    <t>P08579 [86-95]</t>
  </si>
  <si>
    <t>P08579 1xAcetyl [K93]</t>
  </si>
  <si>
    <t>Q9UIG0 [827-845]</t>
  </si>
  <si>
    <t>Q9UIG0 1xAcetyl [K843]</t>
  </si>
  <si>
    <t>P31040 [528-541]</t>
  </si>
  <si>
    <t>P31040 1xAcetyl [K538]</t>
  </si>
  <si>
    <t>P43243 [555-562]</t>
  </si>
  <si>
    <t>P43243 1xAcetyl [K555]</t>
  </si>
  <si>
    <t>Q14683 [1036-1049]</t>
  </si>
  <si>
    <t>Q14683 1xAcetyl [K1037]</t>
  </si>
  <si>
    <t>P31040 [542-550]</t>
  </si>
  <si>
    <t>P31040 1xAcetyl [K547]</t>
  </si>
  <si>
    <t>P23246 1xAcetyl [K704]</t>
  </si>
  <si>
    <t>Q9Y5B9 [726-733]</t>
  </si>
  <si>
    <t>Q9Y5B9 1xAcetyl [K732]</t>
  </si>
  <si>
    <t>Q9H583 [1821-1828]</t>
  </si>
  <si>
    <t>Q9H583 1xAcetyl [K1827]</t>
  </si>
  <si>
    <t>Q6PCB5 [47-54]</t>
  </si>
  <si>
    <t>Q6PCB5 1xAcetyl [K51]</t>
  </si>
  <si>
    <t>Completeproteome;Directproteinsequencing;Nucleus;Polymorphism;Referenceproteome;Ribosomebiogenesis</t>
  </si>
  <si>
    <t>Q2NL82</t>
  </si>
  <si>
    <t>Q2NL82 [66-73]</t>
  </si>
  <si>
    <t>Pre-rRNA-processing protein TSR1 homolog OS=Homo sapiens OX=9606 GN=TSR1 PE=1 SV=1</t>
  </si>
  <si>
    <t>TSR1</t>
  </si>
  <si>
    <t>Q2NL82 1xAcetyl [K72]</t>
  </si>
  <si>
    <t>cell part;cytoplasmic part;cytosol;cytosolic small ribosomal subunit;intracellular organelle part;intracellular part;macromolecular complex;membrane;organelle part;ribonucleoprotein complex;small ribosomal subunit</t>
  </si>
  <si>
    <t>3D-structure;Acetylation;Completeproteome;Cytoplasm;Directproteinsequencing;Referenceproteome;Ribonucleoprotein;Ribosomalprotein</t>
  </si>
  <si>
    <t>P25398</t>
  </si>
  <si>
    <t>P25398 [122-131]</t>
  </si>
  <si>
    <t>40S ribosomal protein S12 OS=Homo sapiens OX=9606 GN=RPS12 PE=1 SV=3</t>
  </si>
  <si>
    <t>RPS12</t>
  </si>
  <si>
    <t>P25398 1xAcetyl [K129]</t>
  </si>
  <si>
    <t>binding;nucleic acid binding;nucleotide binding;RNA binding;single-stranded RNA binding</t>
  </si>
  <si>
    <t>3D-structure;Acetylation;Completeproteome;Directproteinsequencing;Isopeptidebond;mRNAprocessing;mRNAsplicing;Nucleus;Phosphoprotein;Polymorphism;Referenceproteome;Repeat;Ribonucleoprotein;RNA-binding;Spliceosome;Ublconjugation</t>
  </si>
  <si>
    <t>C complex spliceosome;DCS complex (PTBP1, PTBP2, HNRPH1, HNRPF);HNRPF-HNRPH1 complex</t>
  </si>
  <si>
    <t>P52597</t>
  </si>
  <si>
    <t>P52597 [180-192]</t>
  </si>
  <si>
    <t>Heterogeneous nuclear ribonucleoprotein F OS=Homo sapiens OX=9606 GN=HNRNPF PE=1 SV=3</t>
  </si>
  <si>
    <t>HNRNPF</t>
  </si>
  <si>
    <t>P52597 1xAcetyl [K185]</t>
  </si>
  <si>
    <t>anatomical structure development;biological regulation;developmental process;muscle organ development;muscle structure development;negative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DNA-dependent;organ development;regulation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DNA-dependent;skeletal system development;system development</t>
  </si>
  <si>
    <t>binding;carboxypeptidase activity;catalytic activity;cation binding;DNA binding;exopeptidase activity;hydrolase activity;ion binding;metal ion binding;metallocarboxypeptidase activity;metalloexopeptidase activity;metallopeptidase activity;nucleic acid binding;nucleic acid binding transcription factor activity;peptidase activity;peptidase activity, acting on L-amino acid peptides;protein binding transcription factor activity;regulatory region DNA binding;regulatory region nucleic acid binding;RNA polymerase II regulatory region DNA binding;RNA polymerase II regulatory region sequence-specific DNA binding;sequence-specific DNA binding;sequence-specific DNA binding transcription factor activity;transcription cofactor activity;transcription corepressor activity;transcription factor binding transcription factor activity;transcription regulatory region DNA binding;transcription regulatory region sequence-specific DNA binding;transition metal ion binding;zinc ion binding</t>
  </si>
  <si>
    <t>cell part;cytoplasm;extracellular membrane-bounded organelle;extracellular organelle;extracellular region part;extracellular space;extracellular vesicular exosome;intracellular membrane-bounded organelle;intracellular organelle;intracellular part;membrane-bounded organelle;membrane-bounded vesicle;nucleus;organelle;vesicle</t>
  </si>
  <si>
    <t>Alternativesplicing;Calmodulin-binding;Completeproteome;Cytoplasm;DNA-binding;Glycoprotein;Nucleus;Polymorphism;Referenceproteome;Repressor;Secreted;Signal;Transcription;Transcriptionregulation</t>
  </si>
  <si>
    <t>Q8IUX7</t>
  </si>
  <si>
    <t>Q8IUX7 [100-107]</t>
  </si>
  <si>
    <t>Adipocyte enhancer-binding protein 1 OS=Homo sapiens OX=9606 GN=AEBP1 PE=1 SV=1</t>
  </si>
  <si>
    <t>AEBP1</t>
  </si>
  <si>
    <t>Q8IUX7 1xAcetyl [K101]</t>
  </si>
  <si>
    <t>Q9HAF1 [64-78]</t>
  </si>
  <si>
    <t>P40429 [118-128]</t>
  </si>
  <si>
    <t>P40429 1xAcetyl [K125]</t>
  </si>
  <si>
    <t>P36957 1xAcetyl [K74]</t>
  </si>
  <si>
    <t>P62280 [13-21]</t>
  </si>
  <si>
    <t>P62280 1xAcetyl [K20]</t>
  </si>
  <si>
    <t>P17480 [409-422]</t>
  </si>
  <si>
    <t>P17480 1xAcetyl [K421]</t>
  </si>
  <si>
    <t>Q9UKV3 [1074-1096]</t>
  </si>
  <si>
    <t>Q9UKV3 1xAcetyl [K1080]</t>
  </si>
  <si>
    <t>catalytic activity;exonuclease activity;hydrolase activity;hydrolase activity, acting on ester bonds;nuclease activity</t>
  </si>
  <si>
    <t>Completeproteome;Exonuclease;Hydrolase;Nuclease;Nucleus;Polymorphism;Referenceproteome;Ribosomebiogenesis</t>
  </si>
  <si>
    <t>Q9H9L3</t>
  </si>
  <si>
    <t>Q9H9L3 [248-257]</t>
  </si>
  <si>
    <t>Interferon-stimulated 20 kDa exonuclease-like 2 OS=Homo sapiens OX=9606 GN=ISG20L2 PE=1 SV=1</t>
  </si>
  <si>
    <t>ISG20L2</t>
  </si>
  <si>
    <t>Q9H9L3 1xAcetyl [K252]</t>
  </si>
  <si>
    <t>Q15397 [52-59]</t>
  </si>
  <si>
    <t>Q15397 1xAcetyl [K55]</t>
  </si>
  <si>
    <t>P06748 [240-248]</t>
  </si>
  <si>
    <t>P52272 [671-685]</t>
  </si>
  <si>
    <t>P52272 1xAcetyl [K672]</t>
  </si>
  <si>
    <t>Q71U36 [327-338];P68363 [327-338]</t>
  </si>
  <si>
    <t>Q71U36 1xAcetyl [K336];P68363 1xAcetyl [K336]</t>
  </si>
  <si>
    <t>P12270 [1206-1213]</t>
  </si>
  <si>
    <t>P12270 1xAcetyl [K1207]</t>
  </si>
  <si>
    <t>P49756 [829-838]</t>
  </si>
  <si>
    <t>P49756 1xAcetyl [K837]</t>
  </si>
  <si>
    <t>Q14684 [691-698]</t>
  </si>
  <si>
    <t>Q14684 1xAcetyl [K697]</t>
  </si>
  <si>
    <t>P10809 [471-481]</t>
  </si>
  <si>
    <t>P10809 1xAcetyl [K473]</t>
  </si>
  <si>
    <t>biological regulation;biosynthetic process;cell cycle;cell fate commitment;cell fate commitment involved in formation of primary germ layers;cell surface receptor linked signaling pathway;cellular biosynthetic process;cellular component organization;cellular component organization at cellular level;cellular component organization or biogenesis;cellular component organization or biogenesis at cellular level;cellular developmental process;cellular macromolecule biosynthetic process;cellular macromolecule metabolic process;cellular metabolic process;cellular nitrogen compound metabolic process;cellular process;cellular protein metabolic process;cellular response to biotic stimulus;cellular response to lipopolysaccharide;cellular response to molecule of bacterial origin;cellular response to stimulus;chromatin modification;chromatin organization;chromosome organization;covalent chromatin modification;developmental process;endodermal cell fate commitment;histone H2B ubiquitination;histone modification;histone monoubiquitination;histone ubiquitination;macromolecule biosynthetic process;macromolecule metabolic process;macromolecule modification;metabolic process;mRNA 3'-end processing;mRNA metabolic process;mRNA polyadenylation;mRNA processing;negative regulation of biological process;negative regulation of biosynthetic process;negative regulation of cell cycle process;negative regulation of cell differentiation;negative regulation of cell proliferation;negative regulation of cellular biosynthetic process;negative regulation of cellular macromolecule biosynthetic process;negative regulation of cellular metabolic process;negative regulation of cellular process;negative regulation of developmental process;negative regulation of epithelial cell proliferation;negative regulation of fibroblast proliferation;negative regulation of G1/S transition of mitotic cell cycle;negative regulation of gene expression;negative regulation of macromolecule biosynthetic process;negative regulation of macromolecule metabolic process;negative regulation of metabolic process;negative regulation of myeloid cell differentiation;negative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DNA-dependent;nitrogen compound metabolic process;nucleic acid metabolic process;nucleobase-containing compound metabolic process;organelle organization;positive regulation of biological process;positive regulation of biosynthetic process;positive regulation of cell communication;positive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mRNA 3'-end processing;positive regulation of mRNA processing;positive regulation of nitrogen compound metabolic process;positive regulation of nucleobase-containing compound metabolic process;positive regulation of response to stimulus;positive regulation of RNA metabolic process;positive regulation of signal transduction;positive regulation of signaling;positive regulation of transcription elongation from RNA polymerase II promoter;positive regulation of transcription elongation, DNA-dependent;positive regulation of transcription from RNA polymerase II promoter;positive regulation of transcription, DNA-dependent;positive regulation of Wnt receptor signaling pathway;posttranscriptional regulation of gene expression;primary metabolic process;protein destabilization;protein metabolic process;protein modification by small protein conjugation;protein modification by small protein conjugation or removal;protein modification process;protein monoubiquitination;protein ubiquitination;regulation of biological process;regulation of biological quality;regulation of biosynthetic process;regulation of cell communication;regulation of cell cycle;regulation of cell cycle process;regulation of cell differentiation;regulation of cell proliferation;regulation of cellular biosynthetic process;regulation of cellular macromolecule biosynthetic process;regulation of cellular metabolic process;regulation of cellular process;regulation of developmental process;regulation of epithelial cell proliferation;regulation of fibroblast proliferation;regulation of G1/S transition of mitotic cell cycle;regulation of gene expression;regulation of immune system process;regulation of interphase of mitotic cell cycle;regulation of macromolecule biosynthetic process;regulation of macromolecule metabolic process;regulation of metabolic process;regulation of mitotic cell cycle;regulation of mRNA 3'-end processing;regulation of mRNA processing;regulation of multicellular organismal development;regulation of multicellular organismal process;regulation of myeloid cell differentiation;regulation of nitrogen compound metabolic process;regulation of nucleobase-containing compound metabolic process;regulation of primary metabolic process;regulation of protein stability;regulation of response to stimulus;regulation of RNA metabolic process;regulation of signal transduction;regulation of signaling;regulation of transcription elongation from RNA polymerase II promoter;regulation of transcription elongation, DNA-dependent;regulation of transcription from RNA polymerase II promoter;regulation of transcription, DNA-dependent;regulation of Wnt receptor signaling pathway;response to biotic stimulus;response to chemical stimulus;response to lipopolysaccharide;response to molecule of bacterial origin;response to organic substance;response to stimulus;RNA 3'-end processing;RNA biosynthetic process;RNA metabolic process;RNA polyadenylation;RNA processing;signal transduction;stem cell maintenance;transcription, DNA-dependent;Wnt receptor signaling pathway</t>
  </si>
  <si>
    <t>basal RNA polymerase II transcription machinery binding;basal transcription machinery binding;binding;enzyme binding;protein binding;RNA polymerase binding;RNA polymerase core enzyme binding;RNA polymerase II core binding</t>
  </si>
  <si>
    <t>Cdc73/Paf1 complex;cell part;intracellular membrane-bounded organelle;intracellular organelle;intracellular organelle part;intracellular part;macromolecular complex;membrane-bounded organelle;nuclear part;nucleoplasm;nucleoplasm part;nucleus;organelle;organelle part;protein complex;transcription elongation factor complex</t>
  </si>
  <si>
    <t>Acetylation;Cellcycle;Completeproteome;Directproteinsequencing;Diseasemutation;Nucleus;Phosphoprotein;Referenceproteome;Transcription;Transcriptionregulation;Tumorsuppressor;Wntsignalingpathway</t>
  </si>
  <si>
    <t>Paf complex</t>
  </si>
  <si>
    <t>Q6P1J9</t>
  </si>
  <si>
    <t>Q6P1J9 [386-393]</t>
  </si>
  <si>
    <t>Parafibromin OS=Homo sapiens OX=9606 GN=CDC73 PE=1 SV=1</t>
  </si>
  <si>
    <t>CDC73</t>
  </si>
  <si>
    <t>Q6P1J9 1xAcetyl [K392]</t>
  </si>
  <si>
    <t>actin cytoskeleton organization;actin filament depolymerization;actin filament organization;actin filament-based process;actin polymerization or depolymerization;cellular component disassembly;cellular component disassembly at cellular level;cellular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process;cellular protein complex disassembly;cytoskeleton organization;establishment of localization;establishment of localization in cell;exocytosis;macromolecular complex disassembly;macromolecular complex subunit organization;metabolic process;organelle organization;oxidation-reduction process;protein complex disassembly;protein complex subunit organization;protein depolymerization;secretion;secretion by cell;transport;vesicle-mediated transport</t>
  </si>
  <si>
    <t>actin binding;binding;catalytic activity;cation binding;coenzyme binding;cofactor binding;cytoskeletal protein binding;FAD binding;flavin adenine dinucleotide binding;ion binding;metal ion binding;monooxygenase activity;oxidoreductase activity;oxidoreductase activity, acting on paired donors, with incorporation or reduction of molecular oxygen;oxidoreductase activity, acting on paired donors, with incorporation or reduction of molecular oxygen, NADH or NADPH as one donor, and incorporation of one atom of oxygen;protein binding;transition metal ion binding;zinc ion binding</t>
  </si>
  <si>
    <t>cell part;cytoplasm;cytoskeleton;intracellular membrane-bounded organelle;intracellular non-membrane-bounded organelle;intracellular organelle;intracellular organelle part;intracellular part;membrane;membrane-bounded organelle;non-membrane-bounded organelle;nuclear part;nucleoplasm;nucleus;organelle;organelle part;plasma membrane</t>
  </si>
  <si>
    <t>3D-structure;Actin-binding;Alternativesplicing;Coiledcoil;Completeproteome;Cytoplasm;Cytoskeleton;Exocytosis;FAD;Flavoprotein;LIMdomain;Metal-binding;Monooxygenase;NADP;Nucleus;Oxidoreductase;Phosphoprotein;Polymorphism;Referenceproteome;Zinc</t>
  </si>
  <si>
    <t>Q7RTP6</t>
  </si>
  <si>
    <t>Q7RTP6 [965-976]</t>
  </si>
  <si>
    <t>[F-actin]-monooxygenase MICAL3 OS=Homo sapiens OX=9606 GN=MICAL3 PE=1 SV=2</t>
  </si>
  <si>
    <t>MICAL3</t>
  </si>
  <si>
    <t>Q7RTP6 1xAcetyl [K974]</t>
  </si>
  <si>
    <t>Alternativesplicing;Completeproteome;Polymorphism;Referenceproteome;Repeat;WDrepeat</t>
  </si>
  <si>
    <t>B1ANS9</t>
  </si>
  <si>
    <t>B1ANS9 [1047-1054]</t>
  </si>
  <si>
    <t>WD repeat-containing protein 64 OS=Homo sapiens OX=9606 GN=WDR64 PE=2 SV=1</t>
  </si>
  <si>
    <t>WDR64</t>
  </si>
  <si>
    <t>B1ANS9 1xAcetyl [K1054]</t>
  </si>
  <si>
    <t>P42704 [1122-1139]</t>
  </si>
  <si>
    <t>P42704 1xAcetyl [K1128]</t>
  </si>
  <si>
    <t>A6NHR9 [1080-1092]</t>
  </si>
  <si>
    <t>A6NHR9 1xAcetyl [K1090]</t>
  </si>
  <si>
    <t>Q9BXP5 1xAcetyl [K712]</t>
  </si>
  <si>
    <t>Q8NI36 [764-773]</t>
  </si>
  <si>
    <t>Q8NI36 1xAcetyl [K772]</t>
  </si>
  <si>
    <t>P52272 [84-92]</t>
  </si>
  <si>
    <t>P52272 1xAcetyl [K88]</t>
  </si>
  <si>
    <t>O43143 [484-491]</t>
  </si>
  <si>
    <t>O43143 1xAcetyl [K488]</t>
  </si>
  <si>
    <t>P35659 [76-87]</t>
  </si>
  <si>
    <t>P35659 1xAcetyl [K84]</t>
  </si>
  <si>
    <t>cell part;cytoplasmic part;intracellular organelle part;intracellular part;macromolecular complex;membrane;mitochondrial inner membrane;mitochondrial membrane;mitochondrial part;mitochondrial small ribosomal subunit;organellar small ribosomal subunit;organelle inner membrane;organelle membrane;organelle part;ribonucleoprotein complex;small ribosomal subunit</t>
  </si>
  <si>
    <t>3D-structure;Alternativesplicing;Completeproteome;Mitochondrion;Referenceproteome;Ribonucleoprotein;Ribosomalprotein;Transitpeptide</t>
  </si>
  <si>
    <t>Q9NVS2</t>
  </si>
  <si>
    <t>Q9NVS2 [37-52]</t>
  </si>
  <si>
    <t>39S ribosomal protein S18a, mitochondrial OS=Homo sapiens OX=9606 GN=MRPS18A PE=1 SV=1</t>
  </si>
  <si>
    <t>MRPS18A</t>
  </si>
  <si>
    <t>Q9NVS2 1xAcetyl [K45]</t>
  </si>
  <si>
    <t>P62424 [138-151]</t>
  </si>
  <si>
    <t>P62424 1xAcetyl [K150]</t>
  </si>
  <si>
    <t>Q13263 [254-262]</t>
  </si>
  <si>
    <t>actin cytoskeleton organization;actin filament depolymerization;actin filament organization;actin filament-based process;actin polymerization or depolymerization;ameboidal cell migration;anatomical structure morphogenesis;axon guidance;biological regulation;blood coagulation;cell activation;cell cycle cytokinesis;cell cycle process;cell migration;cell motility;cell surface receptor linked signaling pathway;cellular component disassembly;cellular component disassembly at cellular level;cellular component movement;cellular component organization;cellular component organization at cellular level;cellular component organization or biogenesis;cellular component organization or biogenesis at cellular level;cellular macromolecular complex disassembly;cellular macromolecular complex subunit organization;cellular macromolecule metabolic process;cellular metabolic process;cellular process;cellular protein complex disassembly;cellular protein metabolic process;cellular response to stimulus;chemotaxis;coagulation;cytokinesis;cytokinesis after mitosis;cytoskeleton organization;defense response;developmental process;embryonic morphogenesis;enzyme linked receptor protein signaling pathway;ephrin receptor signaling pathway;establishment of cell polarity;establishment of localization;establishment of localization in cell;establishment of protein localization;establishment or maintenance of cell polarity;exocytosis;hemostasis;immune response;immune system process;innate immune response;intracellular protein transport;intracellular signal transduction;intracellular transport;locomotion;macromolecular complex disassembly;macromolecular complex subunit organization;macromolecule metabolic process;macromolecule modification;metabolic process;morphogenesis of an epithelial fold;morphogenesis of an epithelium;morphogenesis of embryonic epithelium;multicellular organismal process;multi-organism process;negative regulation of apoptosis;negative regulation of biological process;negative regulation of cell death;negative regulation of cell size;negative regulation of cellular process;negative regulation of programmed cell death;neural crest cell migration;neural fold formation;nuclear import;nuclear transport;nucleocytoplasmic transport;organelle organization;phosphate-containing compound metabolic process;phosphorus metabolic process;phosphorylation;platelet activation;platelet degranulation;positive regulation of actin filament depolymerization;positive regulation of biological process;positive regulation of cellular component organization;positive regulation of cellular process;positive regulation of cytoskeleton organization;positive regulation of organelle organization;positive regulation of protein complex disassembly;primary metabolic process;protein complex disassembly;protein complex subunit organization;protein depolymerization;protein import;protein import into nucleus;protein metabolic process;protein modification process;protein phosphorylation;protein targeting;protein transport;Ras protein signal transduction;regulation of actin cytoskeleton organization;regulation of actin filament depolymerization;regulation of actin filament length;regulation of actin filament-based process;regulation of actin polymerization or depolymerization;regulation of anatomical structure morphogenesis;regulation of anatomical structure size;regulation of apoptosis;regulation of biological process;regulation of biological quality;regulation of body fluid levels;regulation of cell death;regulation of cell development;regulation of cell differentiation;regulation of cell morphogenesis;regulation of cell morphogenesis involved in differentiation;regulation of cell projection organization;regulation of cell size;regulation of cellular component organization;regulation of cellular component size;regulation of cellular process;regulation of cytoskeleton organization;regulation of dendrite development;regulation of dendrite morphogenesis;regulation of dendritic spine development;regulation of dendritic spine morphogenesis;regulation of developmental process;regulation of multicellular organismal development;regulation of multicellular organismal process;regulation of nervous system development;regulation of neurogenesis;regulation of neuron differentiation;regulation of neuron projection development;regulation of organelle organization;regulation of programmed cell death;regulation of protein complex disassembly;response to acid;response to amine stimulus;response to amino acid stimulus;response to biotic stimulus;response to chemical stimulus;response to endogenous stimulus;response to external stimulus;response to organic nitrogen;response to organic substance;response to other organism;response to stimulus;response to stress;response to virus;Rho protein signal transduction;secretion;secretion by cell;signal transduction;small GTPase mediated signal transduction;taxis;tissue morphogenesis;transmembrane receptor protein tyrosine kinase signaling pathway;transport;vesicle-mediated transport</t>
  </si>
  <si>
    <t>adherens junction;anchoring junction;cell cortex part;cell junction;cell part;cell projection membrane;cell projection part;cell-cell junction;cell-substrate adherens junction;cell-substrate junction;cortical actin cytoskeleton;cortical cytoskeleton;cytoplasm;cytoplasmic part;cytoskeletal part;cytoskeleton;extracellular membrane-bounded organelle;extracellular organelle;extracellular region part;extracellular space;extracellular vesicular exosome;focal adhesion;intracellular membrane-bounded organelle;intracellular non-membrane-bounded organelle;intracellular organelle;intracellular organelle part;intracellular part;lamellipodium membrane;leading edge membrane;membrane;membrane part;membrane-bounded organelle;membrane-bounded vesicle;non-membrane-bounded organelle;nuclear matrix;nuclear part;nucleus;organelle;organelle part;plasma membrane part;ruffle membrane;vesicle</t>
  </si>
  <si>
    <t>Axon guidance;Fc gamma R-mediated phagocytosis;Regulation of actin cytoskeleton</t>
  </si>
  <si>
    <t>3D-structure;Acetylation;Actin-binding;Cellmembrane;Cellprojection;Completeproteome;Cytoplasm;Cytoskeleton;Directproteinsequencing;Membrane;Nucleus;Phosphoprotein;Referenceproteome</t>
  </si>
  <si>
    <t>Cofilin-actin-CAP1 complex</t>
  </si>
  <si>
    <t>P23528</t>
  </si>
  <si>
    <t>P23528 [35-45]</t>
  </si>
  <si>
    <t>Cofilin-1 OS=Homo sapiens OX=9606 GN=CFL1 PE=1 SV=3</t>
  </si>
  <si>
    <t>CFL1</t>
  </si>
  <si>
    <t>P23528 1xAcetyl [K44]</t>
  </si>
  <si>
    <t>P62979 [100-107]</t>
  </si>
  <si>
    <t>P62979 1xAcetyl [K104]</t>
  </si>
  <si>
    <t>Q9Y5B9 [664-675]</t>
  </si>
  <si>
    <t>cellular component biogenesis;cellular component biogenesis at cellular level;cellular component organization or biogenesis;cellular component organization or biogenesis at cellular level;cellular macromolecule metabolic process;cellular metabolic process;cellular nitrogen compound metabolic process;cellular process;cleavage involved in rRNA processing;endonucleolytic cleavage in 5'-ETS of tricistronic rRNA transcript (SSU-rRNA, 5.8S rRNA, LSU-rRNA);endonucleolytic cleavage in ITS1 to separate SSU-rRNA from 5.8S rRNA and LSU-rRNA from tricistronic rRNA transcript (SSU-rRNA, 5.8S rRNA, LSU-rRNA);endonucleolytic cleavage involved in rRNA processing;endonucleolytic cleavage of tricistronic rRNA transcript (SSU-rRNA, 5.8S rRNA, LSU-rRNA);endonucleolytic cleavage to generate mature 5'-end of SSU-rRNA from (SSU-rRNA, 5.8S rRNA, LSU-rRNA);macromolecule metabolic process;maturation of SSU-rRNA;maturation of SSU-rRNA from tricistronic rRNA transcript (SSU-rRNA, 5.8S rRNA, LSU-rRNA);metabolic process;ncRNA 5'-end processing;ncRNA metabolic process;ncRNA processing;nitrogen compound metabolic process;nucleic acid metabolic process;nucleic acid phosphodiester bond hydrolysis;nucleobase-containing compound metabolic process;primary metabolic process;ribonucleoprotein complex biogenesis;ribosomal small subunit biogenesis;RNA 5'-end processing;RNA metabolic process;RNA processing;rRNA 5'-end processing;rRNA metabolic process;rRNA processing</t>
  </si>
  <si>
    <t>binding;enzyme binding;nucleic acid binding;protein binding;RNA binding;snoRNA binding</t>
  </si>
  <si>
    <t>90S preribosome;cell part;cytoplasmic part;intracellular membrane-bounded organelle;intracellular non-membrane-bounded organelle;intracellular organelle;intracellular organelle part;intracellular part;macromolecular complex;membrane;membrane-bounded organelle;mitochondrion;Noc complex;Noc4p-Nop14p complex;non-membrane-bounded organelle;nuclear part;nucleolar part;nucleolus;nucleus;organelle;organelle part;preribosome;protein complex;ribonucleoprotein complex;small-subunit processome</t>
  </si>
  <si>
    <t>Alternativesplicing;Completeproteome;Nucleus;Phosphoprotein;Polymorphism;Referenceproteome;Ribosomebiogenesis;rRNAprocessing</t>
  </si>
  <si>
    <t>P78316</t>
  </si>
  <si>
    <t>P78316 [758-769]</t>
  </si>
  <si>
    <t>Nucleolar protein 14 OS=Homo sapiens OX=9606 GN=NOP14 PE=1 SV=3</t>
  </si>
  <si>
    <t>NOP14</t>
  </si>
  <si>
    <t>P78316 1xAcetyl [K764]</t>
  </si>
  <si>
    <t>biological regulation;biosynthetic process;carbon catabolite regulation of transcription;cell communication;cellular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response to chemical stimulus;cellular response to external stimulus;cellular response to extracellular stimulus;cellular response to glucose starvation;cellular response to nutrient;cellular response to nutrient levels;cellular response to starvation;cellular response to stimulus;cellular response to stress;chromatin modification;chromatin organization;chromatin silencing;chromatin silencing at rDNA;chromosome organization;gene expression;gene silencing;induction of apoptosis;induction of apoptosis by intracellular signals;induction of programmed cell death;intracellular signal transduction;macromolecule biosynthetic process;macromolecule metabolic process;metabolic process;ncRNA metabolic process;ncRNA processing;negative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gene expression, epigenetic;negative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DNA-dependent;nitrogen compound metabolic process;nucleic acid metabolic process;nucleobase-containing compound metabolic process;organelle organization;positive regulation of apoptosis;positive regulation of biological process;positive regulation of cell cycle arrest;positive regulation of cell cycle process;positive regulation of cell death;positive regulation of cellular process;positive regulation of programmed cell death;primary metabolic process;regulation of apoptosis;regulation of biological process;regulation of biosynthetic process;regulation of cell cycle;regulation of cell cycle arrest;regulation of cell cycle process;regulation of cell death;regulation of cellular biosynthetic process;regulation of cellular macromolecule biosynthetic process;regulation of cellular metabolic process;regulation of cellular process;regulation of gene expression;regulation of gene expression, epigenetic;regulation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programmed cell death;regulation of RNA metabolic process;regulation of transcription by glucose;regulation of transcription, DNA-dependent;response to chemical stimulus;response to external stimulus;response to extracellular stimulus;response to nutrient;response to nutrient levels;response to starvation;response to stimulus;response to stress;RNA biosynthetic process;RNA metabolic process;RNA processing;rRNA metabolic process;rRNA processing;signal transduction;signal transduction by p53 class mediator;signal transduction by p53 class mediator resulting in induction of apoptosis;transcription, DNA-dependent</t>
  </si>
  <si>
    <t>binding;catalytic activity;histone binding;methylated histone residue binding;methyltransferase activity;protein binding;S-adenosylmethionine-dependent methyltransferase activity;transferase activity;transferase activity, transferring one-carbon groups</t>
  </si>
  <si>
    <t>cell part;chromatin;chromatin remodeling complex;chromatin silencing complex;chromosomal part;cytoplasm;heterochromatin;intracellular membrane-bounded organelle;intracellular non-membrane-bounded organelle;intracellular organelle;intracellular organelle part;intracellular part;macromolecular complex;membrane;membrane-bounded organelle;non-membrane-bounded organelle;nuclear part;nucleolus;nucleoplasm;nucleus;organelle;organelle part;plasma membrane;protein complex;rDNA heterochromatin</t>
  </si>
  <si>
    <t>3D-structure;Chromatinregulator;Completeproteome;Methyltransferase;Nucleus;Phosphoprotein;Polymorphism;Referenceproteome;Repressor;rRNAprocessing;S-adenosyl-L-methionine;Transcription;Transcriptionregulation;Transferase</t>
  </si>
  <si>
    <t>O43159</t>
  </si>
  <si>
    <t>O43159 [410-417]</t>
  </si>
  <si>
    <t>Ribosomal RNA-processing protein 8 OS=Homo sapiens OX=9606 GN=RRP8 PE=1 SV=2</t>
  </si>
  <si>
    <t>RRP8</t>
  </si>
  <si>
    <t>O43159 1xAcetyl [K413]</t>
  </si>
  <si>
    <t>apoptosis;cell death;cellular component organization;cellular component organization at cellular level;cellular component organization or biogenesis;cellular component organization or biogenesis at cellular level;cellular process;death;endoplasmic reticulum organization;endoplasmic reticulum tubular network organization;establishment of localization;organelle organization;programmed cell death;transport;vesicle-mediated transport;viral reproduction</t>
  </si>
  <si>
    <t>cell part;cytoplasmic part;endoplasmic reticulum;endoplasmic reticulum membrane;endoplasmic reticulum part;extracellular membrane-bounded organelle;extracellular organelle;extracellular region part;extracellular space;extracellular vesicular exosome;Golgi apparatus part;Golgi membrane;integral to membrane;intracellular membrane-bounded organelle;intracellular organelle;intracellular organelle part;intracellular part;intrinsic to membrane;membrane;membrane part;membrane-bounded organelle;membrane-bounded vesicle;organelle;organelle membrane;organelle part;vesicle</t>
  </si>
  <si>
    <t>Acetylation;Alternativesplicing;Apoptosis;Completeproteome;Endoplasmicreticulum;ER-Golgitransport;Golgiapparatus;Host-virusinteraction;Membrane;Phosphoprotein;Polymorphism;Referenceproteome;Stressresponse;Transmembrane;Transmembranehelix;Transport</t>
  </si>
  <si>
    <t>O95197</t>
  </si>
  <si>
    <t>O95197 [1014-1022]</t>
  </si>
  <si>
    <t>Reticulon-3 OS=Homo sapiens OX=9606 GN=RTN3 PE=1 SV=2</t>
  </si>
  <si>
    <t>RTN3</t>
  </si>
  <si>
    <t>O95197 1xAcetyl [K1018]</t>
  </si>
  <si>
    <t>binding of sperm to zona pellucida;cell recognition;cell-cell recognition;cellular macromolecule metabolic process;cellular metabolic process;cellular process;cellular process involved in reproduction;cellular protein metabolic process;'de novo' posttranslational protein folding;'de novo' protein folding;macromolecule metabolic process;metabolic process;primary metabolic process;protein folding;protein metabolic process;reproductive process;sperm-egg recognition</t>
  </si>
  <si>
    <t>adenyl nucleotide binding;adenyl ribonucleotide binding;ATP binding;binding;nucleotide binding;protein binding;purine nucleotide binding;purine ribonucleoside triphosphate binding;purine ribonucleotide binding;ribonucleotide binding;unfolded protein binding</t>
  </si>
  <si>
    <t>acrosomal vesicle;cell body;cell part;chaperonin-containing T-complex;cytoplasm;cytoplasmic membrane-bounded vesicle;cytoplasmic part;cytoplasmic vesicle;cytoskeletal part;cytosol;cytosolic part;extracellular membrane-bounded organelle;extracellular organelle;extracellular region part;extracellular vesicular exosome;intracellular membrane-bounded organelle;intracellular organelle;intracellular organelle part;intracellular part;macromolecular complex;membrane-bounded organelle;membrane-bounded vesicle;microtubule;organelle;organelle part;protein complex;stored secretory granule;vesicle</t>
  </si>
  <si>
    <t>Acetylation;Alternativesplicing;ATP-binding;Chaperone;Completeproteome;Cytoplasm;Directproteinsequencing;Nucleotide-binding;Polymorphism;Referenceproteome</t>
  </si>
  <si>
    <t>P40227</t>
  </si>
  <si>
    <t>P40227 [371-381]</t>
  </si>
  <si>
    <t>T-complex protein 1 subunit zeta OS=Homo sapiens OX=9606 GN=CCT6A PE=1 SV=3</t>
  </si>
  <si>
    <t>CCT6A</t>
  </si>
  <si>
    <t>P40227 1xAcetyl [K377]</t>
  </si>
  <si>
    <t>P48047 [65-73]</t>
  </si>
  <si>
    <t>P48047 1xAcetyl [K70]</t>
  </si>
  <si>
    <t>Q9UJS0 [373-380]</t>
  </si>
  <si>
    <t>Q9UJS0 1xAcetyl [K379]</t>
  </si>
  <si>
    <t>Q7L7L0 3xAcetyl [K]</t>
  </si>
  <si>
    <t>Q99729 [196-210]</t>
  </si>
  <si>
    <t>Q99729 1xAcetyl [K203]</t>
  </si>
  <si>
    <t>Q9UNL4 [113-130]</t>
  </si>
  <si>
    <t>Q9UNL4 3xAcetyl [K114;K127;K129]</t>
  </si>
  <si>
    <t>O95232 [53-60]</t>
  </si>
  <si>
    <t>O95232 1xAcetyl [K60]</t>
  </si>
  <si>
    <t>O43390 [360-369]</t>
  </si>
  <si>
    <t>O43390 1xAcetyl [K366]</t>
  </si>
  <si>
    <t>P28370 [60-71]</t>
  </si>
  <si>
    <t>P28370 1xAcetyl [K67]</t>
  </si>
  <si>
    <t>P23284 [205-215]</t>
  </si>
  <si>
    <t>P23284 1xAcetyl [K209]</t>
  </si>
  <si>
    <t>P63173 [28-35]</t>
  </si>
  <si>
    <t>P63173 1xAcetyl [K35]</t>
  </si>
  <si>
    <t>Q8N1F7 [538-545]</t>
  </si>
  <si>
    <t>Q8N1F7 1xAcetyl [K538]</t>
  </si>
  <si>
    <t>amine metabolic process;amino acid activation;arginyl-tRNA aminoacylation;biosynthetic process;carboxylic acid metabolic process;cellular amine metabolic process;cellular amino acid metabolic process;cellular biosynthetic process;cellular component organization;cellular component organization at cellular level;cellular component organization or biogenesis;cellular component organization or biogenesis at cellular level;cellular ketone metabolic process;cellular macromolecule biosynthetic process;cellular macromolecule metabolic process;cellular metabolic process;cellular nitrogen compound metabolic process;cellular process;cellular protein metabolic process;gene expression;macromolecule biosynthetic process;macromolecule metabolic process;metabolic process;mitochondrial translation;mitochondrion organization;ncRNA metabolic process;nitrogen compound metabolic process;nucleic acid metabolic process;nucleobase-containing compound metabolic process;organelle organization;organic acid metabolic process;oxoacid metabolic process;primary metabolic process;protein metabolic process;RNA metabolic process;small molecule metabolic process;translation;tRNA aminoacylation;tRNA aminoacylation for protein translation;tRNA metabolic process</t>
  </si>
  <si>
    <t>adenyl nucleotide binding;adenyl ribonucleotide binding;aminoacyl-tRNA ligase activity;arginine-tRNA ligase activity;ATP binding;binding;catalytic activity;ligase activity;ligase activity, forming aminoacyl-tRNA and related compounds;ligase activity, forming carbon-oxygen bonds;nucleotide binding;purine nucleotide binding;purine ribonucleoside triphosphate binding;purine ribonucleotide binding;ribonucleotide binding</t>
  </si>
  <si>
    <t>Aminoacyl-tRNA biosynthesis</t>
  </si>
  <si>
    <t>Acetylation;Aminoacyl-tRNAsynthetase;ATP-binding;Completeproteome;Ligase;Mitochondrion;Nucleotide-binding;Polymorphism;Pontocerebellarhypoplasia;Proteinbiosynthesis;Referenceproteome;Transitpeptide</t>
  </si>
  <si>
    <t>Q5T160</t>
  </si>
  <si>
    <t>Q5T160 [127-139]</t>
  </si>
  <si>
    <t>Probable arginine--tRNA ligase, mitochondrial OS=Homo sapiens OX=9606 GN=RARS2 PE=1 SV=1</t>
  </si>
  <si>
    <t>RARS2</t>
  </si>
  <si>
    <t>Q5T160 1xAcetyl [K138]</t>
  </si>
  <si>
    <t>P06748 [143-155]</t>
  </si>
  <si>
    <t>P06748 2xAcetyl [K150;K154]</t>
  </si>
  <si>
    <t>P35232 [178-195]</t>
  </si>
  <si>
    <t>P35232 1xAcetyl [K186]</t>
  </si>
  <si>
    <t>P17844 [381-391]</t>
  </si>
  <si>
    <t>P17844 1xAcetyl [K388]</t>
  </si>
  <si>
    <t>P62906 [106-122]</t>
  </si>
  <si>
    <t>P62906 1xAcetyl [K118]</t>
  </si>
  <si>
    <t>O43818 [167-179]</t>
  </si>
  <si>
    <t>O43818 1xAcetyl [K172]</t>
  </si>
  <si>
    <t>P07910 [30-42];B7ZW38 [30-42]</t>
  </si>
  <si>
    <t>P07910 1xAcetyl [K42];B7ZW38 1xAcetyl [K42]</t>
  </si>
  <si>
    <t>biological regulation;biosynthetic process;cell cycle;cellular biosynthetic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stimulus;cellular response to stress;chromatin modification;chromatin organization;chromosome organization;covalent chromatin modification;detection of stimulus;DNA biosynthetic process;DNA damage response, detection of DNA damage;DNA metabolic process;DNA repair;histone H2A monoubiquitination;histone H2A ubiquitination;histone modification;histone monoubiquitination;histone ubiquitination;macromolecule biosynthetic process;macromolecule metabolic process;macromolecule modification;metabolic process;nitrogen compound metabolic process;nucleic acid metabolic process;nucleobase-containing compound metabolic process;organelle organization;positive regulation of biological process;positive regulation of catabolic process;positive regulation of macromolecule metabolic process;positive regulation of metabolic process;positive regulation of protein catabolic process;positive regulation of protein metabolic process;postreplication repair;primary metabolic process;protein metabolic process;protein modification by small protein conjugation;protein modification by small protein conjugation or removal;protein modification process;protein monoubiquitination;protein ubiquitination;protein ubiquitination involved in ubiquitin-dependent protein catabolic process;regulation of biological process;regulation of catabolic process;regulation of macromolecule metabolic process;regulation of metabolic process;regulation of primary metabolic process;regulation of protein catabolic process;regulation of protein metabolic process;response to DNA damage stimulus;response to stimulus;response to stress;translesion synthesis;UV-damage excision repair</t>
  </si>
  <si>
    <t>cell part;CUL4 RING ubiquitin ligase complex;Cul4B-RING ubiquitin ligase complex;cullin-RING ubiquitin ligase complex;cytoplasm;extracellular membrane-bounded organelle;extracellular organelle;extracellular region part;extracellular vesicular exosome;intracellular organelle part;intracellular part;macromolecular complex;membrane;membrane-bounded organelle;membrane-bounded vesicle;nuclear part;nucleoplasm;organelle;organelle part;plasma membrane;protein complex;ubiquitin ligase complex;vesicle</t>
  </si>
  <si>
    <t>3D-structure;Acetylation;Alternativesplicing;Cellcycle;Completeproteome;Diseasemutation;DNAdamage;DNArepair;Isopeptidebond;Mentalretardation;Nucleus;Phosphoprotein;Polymorphism;Referenceproteome;Ublconjugation;Ublconjugationpathway</t>
  </si>
  <si>
    <t>CAND1-CUL4B-RBX1 complex;Ubiquitin E3 ligase (AHR, ARNT, DDB1, TBL3, CUL4B, RBX1);Ubiquitin E3 ligase (DDB1, DDB2, CUL4A, CUL4B, RBX1)</t>
  </si>
  <si>
    <t>Q13620</t>
  </si>
  <si>
    <t>Q13620 [277-288]</t>
  </si>
  <si>
    <t>Cullin-4B OS=Homo sapiens OX=9606 GN=CUL4B PE=1 SV=4</t>
  </si>
  <si>
    <t>CUL4B</t>
  </si>
  <si>
    <t>Q13620 1xAcetyl [K287]</t>
  </si>
  <si>
    <t>P78406 [152-159]</t>
  </si>
  <si>
    <t>P78406 1xAcetyl [K154]</t>
  </si>
  <si>
    <t>Q96GQ7 [411-422]</t>
  </si>
  <si>
    <t>Q96GQ7 1xAcetyl [K418]</t>
  </si>
  <si>
    <t>Q9H0A0 [689-705]</t>
  </si>
  <si>
    <t>Q9H0A0 1xAcetyl [K697]</t>
  </si>
  <si>
    <t>Q00325 [241-254]</t>
  </si>
  <si>
    <t>Q00325 1xAcetyl [K247]</t>
  </si>
  <si>
    <t>multicellular organismal process;muscle contraction;muscle system process;system process</t>
  </si>
  <si>
    <t>cell part;cytoplasmic part;cytoskeletal part;endoplasmic reticulum;integral to membrane;integral to plasma membrane;intracellular membrane-bounded organelle;intracellular organelle;intracellular organelle part;intracellular part;intrinsic to membrane;intrinsic to plasma membrane;membrane;membrane part;membrane-bounded organelle;microtubule organizing center;organelle;organelle part;plasma membrane;plasma membrane part;sarcolemma;smooth endoplasmic reticulum</t>
  </si>
  <si>
    <t>Alternativesplicing;Cellmembrane;Coiledcoil;Completeproteome;Cytoplasm;Cytoskeleton;Membrane;Phosphoprotein;Referenceproteome;Transmembrane;Transmembranehelix</t>
  </si>
  <si>
    <t>Q14BN4</t>
  </si>
  <si>
    <t>Q14BN4 [261-270]</t>
  </si>
  <si>
    <t>Sarcolemmal membrane-associated protein OS=Homo sapiens OX=9606 GN=SLMAP PE=1 SV=1</t>
  </si>
  <si>
    <t>SLMAP</t>
  </si>
  <si>
    <t>Q14BN4 1xAcetyl [K265]</t>
  </si>
  <si>
    <t>Q9UQ35 [1014-1022]</t>
  </si>
  <si>
    <t>Q9UQ35 1xAcetyl [K1020]</t>
  </si>
  <si>
    <t>P31040 [539-547]</t>
  </si>
  <si>
    <t>P31040 1xAcetyl [K541]</t>
  </si>
  <si>
    <t>activation of caspase activity;anatomical structure morphogenesis;biological regulation;carbohydrate homeostasis;cell cycle;cell differentiation;cellular chemical homeostasis;cellular developmental process;cellular glucose homeostasis;cellular homeostasis;cellular process;cellular response to carbohydrate stimulus;cellular response to chemical stimulus;cellular response to glucose stimulus;cellular response to hexose stimulus;cellular response to monosaccharide stimulus;cellular response to organic substance;cellular response to stimulus;chemical homeostasis;developmental process;embryonic morphogenesis;gastrulation;glucose homeostasis;homeostatic process;negative regulation of biological process;negative regulation of biosynthetic process;negative regulation of catalytic activity;negative regulation of cell communication;negative regulation of cell growth;negative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cellular protein metabolic process;negative regulation of endocytosis;negative regulation of gene expression;negative regulation of growth;negative regulation of intracellular protein kinase cascade;negative regulation of kinase activity;negative regulation of macromolecule biosynthetic process;negative regulation of macromolecule metabolic process;negative regulation of metabolic process;negative regulation of molecular function;negative regulation of peptidyl-serine phosphorylation;negative regulation of phagocytosis;negative regulation of phosphate metabolic process;negative regulation of phosphorus metabolic process;negative regulation of phosphorylation;negative regulation of protein kinase activity;negative regulation of protein kinase B signaling cascade;negative regulation of protein metabolic process;negative regulation of protein modification process;negative regulation of protein phosphorylation;negative regulation of protein tyrosine kinase activity;negative regulation of response to stimulus;negative regulation of signal transduction;negative regulation of signaling;negative regulation of transferase activity;negative regulation of translation;negative regulation of transport;negative regulation of Wnt receptor signaling pathway;osteoblast differentiation;positive regulation of apoptosis;positive regulation of biological process;positive regulation of cAMP catabolic process;positive regulation of cAMP metabolic process;positive regulation of caspase activity;positive regulation of catabolic process;positive regulation of catalytic activity;positive regulation of cell death;positive regulation of cell migration;positive regulation of cell motility;positive regulation of cellular catabolic process;positive regulation of cellular component movement;positive regulation of cellular component organization;positive regulation of cellular metabolic process;positive regulation of cellular process;positive regulation of cellular protein metabolic process;positive regulation of cyclic nucleotide catabolic process;positive regulation of cyclic nucleotide metabolic process;positive regulation of cyclic-nucleotide phosphodiesterase activity;positive regulation of developmental process;positive regulation of gastrulation;positive regulation of GTPase activity;positive regulation of homeostatic process;positive regulation of hydrolase activity;positive regulation of locomotion;positive regulation of macromolecule metabolic process;positive regulation of metabolic process;positive regulation of mitochondrial depolarization;positive regulation of molecular function;positive regulation of nitrogen compound metabolic process;positive regulation of nucleobase-containing compound metabolic process;positive regulation of nucleotide catabolic process;positive regulation of nucleotide metabolic process;positive regulation of peptidase activity;positive regulation of phosphate metabolic process;positive regulation of phosphorus metabolic process;positive regulation of phosphorylation;positive regulation of programmed cell death;positive regulation of proteasomal ubiquitin-dependent protein catabolic process;positive regulation of protein catabolic process;positive regulation of protein complex assembly;positive regulation of protein homooligomerization;positive regulation of protein metabolic process;positive regulation of protein modification process;positive regulation of protein oligomerization;positive regulation of protein phosphorylation;positive regulation of proteolysis;positive regulation of purine nucleotide catabolic process;posttranscriptional regulation of gene expression;regulation of anatomical structure morphogenesis;regulation of apoptosis;regulation of biological process;regulation of biological quality;regulation of biosynthetic process;regulation of cAMP catabolic process;regulation of cAMP metabolic process;regulation of catabolic process;regulation of catalytic activity;regulation of cell communication;regulation of cell cycle;regulation of cell death;regulation of cell division;regulation of cell growth;regulation of cell migration;regulation of cell motility;regulation of cellular biosynthetic process;regulation of cellular catabolic process;regulation of cellular component biogenesis;regulation of cellular component movement;regulation of cellular component organization;regulation of cellular localization;regulation of cellular macromolecule biosynthetic process;regulation of cellular metabolic process;regulation of cellular process;regulation of cellular protein metabolic process;regulation of cyclic nucleotide catabolic process;regulation of cyclic nucleotide metabolic process;regulation of cyclic-nucleotide phosphodiesterase activity;regulation of cysteine-type endopeptidase activity;regulation of cysteine-type endopeptidase activity involved in apoptotic process;regulation of developmental process;regulation of embryonic development;regulation of endocytosis;regulation of endopeptidase activity;regulation of establishment of cell polarity;regulation of establishment of protein localization;regulation of establishment of protein localization in plasma membrane;regulation of establishment or maintenance of cell polarity;regulation of gastrulation;regulation of gene expression;regulation of growth;regulation of GTP catabolic process;regulation of GTPase activity;regulation of homeostatic process;regulation of hydrolase activity;regulation of intracellular protein kinase cascade;regulation of ion homeostasis;regulation of kinase activity;regulation of localization;regulation of locomotion;regulation of macromolecule biosynthetic process;regulation of macromolecule metabolic process;regulation of membrane depolarization;regulation of metabolic process;regulation of mitochondrial depolarization;regulation of molecular function;regulation of multicellular organismal development;regulation of multicellular organismal process;regulation of nitrogen compound metabolic process;regulation of nucleobase-containing compound metabolic process;regulation of nucleotide catabolic process;regulation of nucleotide metabolic process;regulation of peptidase activity;regulation of peptidyl-serine phosphorylation;regulation of phagocytosis;regulation of phosphate metabolic process;regulation of phosphorus metabolic process;regulation of phosphorylation;regulation of primary metabolic process;regulation of programmed cell death;regulation of proteasomal protein catabolic process;regulation of proteasomal ubiquitin-dependent protein catabolic process;regulation of protein catabolic process;regulation of protein complex assembly;regulation of protein homooligomerization;regulation of protein kinase activity;regulation of protein kinase B signaling cascade;regulation of protein localization;regulation of protein metabolic process;regulation of protein modification process;regulation of protein oligomerization;regulation of protein phosphorylation;regulation of protein tyrosine kinase activity;regulation of proteolysis;regulation of purine nucleotide catabolic process;regulation of response to stimulus;regulation of signal transduction;regulation of signaling;regulation of transferase activity;regulation of translation;regulation of transport;regulation of vesicle-mediated transport;regulation of Wnt receptor signaling pathway;response to carbohydrate stimulus;response to chemical stimulus;response to glucose stimulus;response to hexose stimulus;response to monosaccharide stimulus;response to organic substance;response to stimulus;rhythmic process;viral reproduction</t>
  </si>
  <si>
    <t>apoptotic protease activator activity;binding;binding, bridging;caspase activator activity;caspase regulator activity;channel inhibitor activity;channel regulator activity;enzyme activator activity;enzyme binding;enzyme inhibitor activity;enzyme regulator activity;identical protein binding;ion channel inhibitor activity;kinase binding;kinase inhibitor activity;kinase regulator activity;peptidase activator activity;peptidase regulator activity;phosphatase binding;protein binding;protein complex scaffold;protein dimerization activity;protein domain specific binding;protein homodimerization activity;protein kinase binding;protein kinase C binding;protein kinase inhibitor activity;protein kinase regulator activity;protein phosphatase binding;protein tyrosine kinase inhibitor activity;receptor binding;receptor tyrosine kinase binding;SH2 domain binding;signaling adaptor activity;structural molecule activity</t>
  </si>
  <si>
    <t>cell body;cell part;cell projection;cytoplasm;cytoplasmic part;cytoskeleton;cytosol;dendrite;extracellular membrane-bounded organelle;extracellular organelle;extracellular region part;extracellular vesicular exosome;intracellular membrane-bounded organelle;intracellular non-membrane-bounded organelle;intracellular organelle;intracellular organelle part;intracellular part;macromolecular complex;membrane part;membrane-bounded organelle;membrane-bounded vesicle;midbody;mitochondrion;neuron projection;neuronal cell body;non-membrane-bounded organelle;nucleus;organelle;organelle part;perikaryon;perinuclear region of cytoplasm;phagocytic cup;plasma membrane part;ribonucleoprotein complex;small ribosomal subunit;vesicle</t>
  </si>
  <si>
    <t>Measles</t>
  </si>
  <si>
    <t>3D-structure;Acetylation;Apoptosis;Biologicalrhythms;Cellcycle;Cellmembrane;Cellprojection;Completeproteome;Cytoplasm;Cytoskeleton;Developmentalprotein;Directproteinsequencing;Gastrulation;Growthregulation;Host-virusinteraction;Membrane;Nucleus;Phosphoprotein;Referenceproteome;Repeat;Translationregulation;WDrepeat</t>
  </si>
  <si>
    <t>G protein complex (GNG2, GNB2L1, RAF1)</t>
  </si>
  <si>
    <t>P63244</t>
  </si>
  <si>
    <t>P63244 [176-185]</t>
  </si>
  <si>
    <t>Receptor of activated protein C kinase 1 OS=Homo sapiens OX=9606 GN=RACK1 PE=1 SV=3</t>
  </si>
  <si>
    <t>RACK1</t>
  </si>
  <si>
    <t>P63244 1xAcetyl [K183]</t>
  </si>
  <si>
    <t>Q9BTM1 [101-127]</t>
  </si>
  <si>
    <t>Q9BTM1 2xAcetyl [K]</t>
  </si>
  <si>
    <t>biological regulation;cellular component organization;cellular component organization or biogenesis;cellular localization;cellular macromolecule localization;cellular membrane organization;cellular process;cellular protein localization;localization;macromolecule localization;membrane organization;nuclear membrane organization;positive regulation of ATPase activity;positive regulation of catalytic activity;positive regulation of hydrolase activity;positive regulation of molecular function;protein localization;protein localization to nucleus;protein localization to organelle;regulation of ATPase activity;regulation of biological process;regulation of catabolic process;regulation of catalytic activity;regulation of cellular catabolic process;regulation of cellular metabolic process;regulation of cellular process;regulation of hydrolase activity;regulation of metabolic process;regulation of molecular function;regulation of nitrogen compound metabolic process;regulation of nucleobase-containing compound metabolic process;regulation of nucleotide catabolic process;regulation of nucleotide metabolic process;regulation of primary metabolic process;regulation of purine nucleotide catabolic process</t>
  </si>
  <si>
    <t>ATPase activator activity;ATPase binding;ATPase regulator activity;binding;cytoskeletal protein binding;enzyme activator activity;enzyme binding;enzyme regulator activity;nucleoside-triphosphatase regulator activity;protein binding</t>
  </si>
  <si>
    <t>cell part;integral to membrane;intracellular membrane-bounded organelle;intracellular organelle;intracellular organelle part;intracellular part;intrinsic to membrane;membrane;membrane part;membrane-bounded organelle;nuclear inner membrane;nuclear membrane;nuclear part;nucleus;organelle;organelle inner membrane;organelle membrane;organelle part</t>
  </si>
  <si>
    <t>3D-structure;Alternativesplicing;Coiledcoil;Completeproteome;Glycoprotein;Membrane;Nucleus;Phosphoprotein;Polymorphism;Referenceproteome;Transmembrane;Transmembranehelix</t>
  </si>
  <si>
    <t>Q5JTV8</t>
  </si>
  <si>
    <t>Q5JTV8 [564-579]</t>
  </si>
  <si>
    <t>Torsin-1A-interacting protein 1 OS=Homo sapiens OX=9606 GN=TOR1AIP1 PE=1 SV=2</t>
  </si>
  <si>
    <t>TOR1AIP1</t>
  </si>
  <si>
    <t>Q5JTV8 1xAcetyl [K578]</t>
  </si>
  <si>
    <t>Q9UKV3 [981-998]</t>
  </si>
  <si>
    <t>Q9UKV3 1xAcetyl [K986]</t>
  </si>
  <si>
    <t>P46013 [2588-2602]</t>
  </si>
  <si>
    <t>P46013 1xAcetyl [K2601]</t>
  </si>
  <si>
    <t>biological regulation;cellular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metabolic process;cellular metabolic process;cellular nitrogen compound metabolic process;cellular process;macromolecular complex assembly;macromolecular complex subunit organization;macromolecule metabolic process;metabolic process;mRNA metabolic process;mRNA processing;nitrogen compound metabolic process;nuclear mRNA splicing, via spliceosome;nucleic acid metabolic process;nucleobase-containing compound metabolic process;positive regulation of defense response to virus by host;primary metabolic process;regulation of biological process;regulation of defense response;regulation of defense response to virus;regulation of defense response to virus by host;regulation of immune effector process;regulation of immune system process;regulation of multi-organism process;regulation of response to biotic stimulus;regulation of response to stimulus;regulation of response to stress;ribonucleoprotein complex assembly;ribonucleoprotein complex subunit organization;RNA metabolic process;RNA processing;RNA splicing;RNA splicing, via transesterification reactions;RNA splicing, via transesterification reactions with bulged adenosine as nucleophile;spliceosome assembly</t>
  </si>
  <si>
    <t>catalytic step 2 spliceosome;cell part;cytoplasm;intracellular organelle part;intracellular part;macromolecular complex;nuclear body;nuclear part;nuclear speck;nucleoplasm part;organelle part;ribonucleoprotein complex;spliceosomal complex</t>
  </si>
  <si>
    <t>Acetylation;Alternativesplicing;Completeproteome;Cytoplasm;mRNAprocessing;mRNAsplicing;Nucleus;Polymorphism;Referenceproteome;Repeat;Spliceosome</t>
  </si>
  <si>
    <t>Q9BZJ0</t>
  </si>
  <si>
    <t>Q9BZJ0 [467-476]</t>
  </si>
  <si>
    <t>Crooked neck-like protein 1 OS=Homo sapiens OX=9606 GN=CRNKL1 PE=1 SV=4</t>
  </si>
  <si>
    <t>CRNKL1</t>
  </si>
  <si>
    <t>Q9BZJ0 1xAcetyl [K475]</t>
  </si>
  <si>
    <t>cell part;cytoplasmic part;integral to membrane;intracellular organelle part;intracellular part;intrinsic to membrane;macromolecular complex;membrane;membrane part;mitochondrial inner membrane;mitochondrial membrane;mitochondrial membrane part;mitochondrial part;mitochondrial respiratory chain complex I;NADH dehydrogenase complex;organelle inner membrane;organelle membrane;organelle part;protein complex;respiratory chain complex I</t>
  </si>
  <si>
    <t>Oxidative phosphorylation;Parkinson's disease</t>
  </si>
  <si>
    <t>Completeproteome;Diseasemutation;Electrontransport;Leberhereditaryopticneuropathy;Leighsyndrome;MELASsyndrome;Membrane;Mitochondrion;Mitochondrioninnermembrane;NAD;Oxidoreductase;Polymorphism;Referenceproteome;Respiratorychain;Transmembrane;Transmembranehelix;Transport;Ubiquinone</t>
  </si>
  <si>
    <t>P03915</t>
  </si>
  <si>
    <t>P03915 [437-456]</t>
  </si>
  <si>
    <t>NADH-ubiquinone oxidoreductase chain 5 OS=Homo sapiens OX=9606 GN=MT-ND5 PE=1 SV=2</t>
  </si>
  <si>
    <t>MT-ND5</t>
  </si>
  <si>
    <t>P03915 1xAcetyl [K455]</t>
  </si>
  <si>
    <t>Q9Y3I0 [182-198]</t>
  </si>
  <si>
    <t>Q9Y3I0 1xAcetyl [K190]</t>
  </si>
  <si>
    <t>Q92794 [169-179]</t>
  </si>
  <si>
    <t>Q92794 1xAcetyl [K172]</t>
  </si>
  <si>
    <t>Q9NU22 [2884-2896]</t>
  </si>
  <si>
    <t>Q9NU22 1xAcetyl [K2894]</t>
  </si>
  <si>
    <t>Q13428 [147-158]</t>
  </si>
  <si>
    <t>Q13428 1xAcetyl [K155]</t>
  </si>
  <si>
    <t>Q8NDD1 [273-285]</t>
  </si>
  <si>
    <t>Q8NDD1 1xAcetyl [K284]</t>
  </si>
  <si>
    <t>Q92794 [808-822]</t>
  </si>
  <si>
    <t>Q92794 1xAcetyl [K815]</t>
  </si>
  <si>
    <t>P35908 [184-195];P05787 [97-108]</t>
  </si>
  <si>
    <t>Keratin, type II cytoskeletal 2 epidermal OS=Homo sapiens OX=9606 GN=KRT2 PE=1 SV=2;SWISS-PROT:P05787 Tax_Id=9606 Gene_Symbol=KRT8 Keratin, type II cytoskeletal 8</t>
  </si>
  <si>
    <t>P35908 1xAcetyl [K188];P05787 1xAcetyl [K101]</t>
  </si>
  <si>
    <t>Q12906 [575-587]</t>
  </si>
  <si>
    <t>Q12906 1xAcetyl [K577]</t>
  </si>
  <si>
    <t>Q9UNX4 [522-537]</t>
  </si>
  <si>
    <t>Q9UNX4 1xAcetyl [K536]</t>
  </si>
  <si>
    <t>P17844 [517-524]</t>
  </si>
  <si>
    <t>P17844 1xAcetyl [K523]</t>
  </si>
  <si>
    <t>Q9NTI5 [290-298]</t>
  </si>
  <si>
    <t>Q9NTI5 1xAcetyl [K294]</t>
  </si>
  <si>
    <t>biological regulation;biosynthetic process;carboxylic acid biosynthetic process;carboxylic acid metabolic process;catabolic process;cellular biosynthetic process;cellular ketone metabolic process;cellular lipid metabolic process;cellular metabolic process;cellular process;cellular response to stimulus;chemotaxis;defense response;defense response to bacterium;defense response to Gram-positive bacterium;glycerolipid biosynthetic process;glycerolipid metabolic process;glycerophospholipid biosynthetic process;glycerophospholipid metabolic process;inositol lipid-mediated signaling;intracellular signal transduction;lipid biosynthetic process;lipid catabolic process;lipid metabolic process;locomotion;metabolic process;multi-organism process;organic acid biosynthetic process;organic acid metabolic process;organophosphate metabolic process;oxoacid metabolic process;phosphatidic acid biosynthetic process;phosphatidic acid metabolic process;phosphatidylglycerol biosynthetic process;phosphatidylglycerol metabolic process;phospholipid biosynthetic process;phospholipid metabolic process;primary metabolic process;Ras protein signal transduction;regulation of biological process;regulation of cell migration;regulation of cell motility;regulation of cell projection assembly;regulation of cell projection organization;regulation of cellular component biogenesis;regulation of cellular component movement;regulation of cellular component organization;regulation of cellular process;regulation of endocytosis;regulation of localization;regulation of locomotion;regulation of microvillus assembly;regulation of microvillus organization;regulation of phagocytosis;regulation of transport;regulation of vesicle-mediated transport;response to bacterium;response to biotic stimulus;response to chemical stimulus;response to external stimulus;response to other organism;response to stimulus;response to stress;signal transduction;small GTPase mediated signal transduction;small molecule biosynthetic process;small molecule metabolic process;taxis</t>
  </si>
  <si>
    <t>binding;catalytic activity;hydrolase activity;hydrolase activity, acting on ester bonds;lipase activity;lipid binding;NAPE-specific phospholipase D activity;phosphatidylinositol binding;phospholipase activity;phospholipase D activity;phospholipid binding;phosphoric diester hydrolase activity;phosphoric ester hydrolase activity</t>
  </si>
  <si>
    <t>apical plasma membrane;cell part;cytoplasmic membrane-bounded vesicle;cytoplasmic part;cytoplasmic vesicle;endocytic vesicle;endoplasmic reticulum membrane;endoplasmic reticulum part;endosomal part;endosome;endosome membrane;Golgi apparatus;Golgi apparatus part;Golgi membrane;intracellular membrane-bounded organelle;intracellular organelle;intracellular organelle part;intracellular part;late endosome membrane;lysosomal membrane;membrane;membrane part;membrane-bounded organelle;membrane-bounded vesicle;organelle;organelle membrane;organelle part;perinuclear region of cytoplasm;plasma membrane part;vacuolar membrane;vacuolar part;vesicle</t>
  </si>
  <si>
    <t>Endocytosis;Ether lipid metabolism;Fc gamma R-mediated phagocytosis;Glycerophospholipid metabolism;GnRH signaling pathway</t>
  </si>
  <si>
    <t>Alternativesplicing;Completeproteome;Cytoplasm;Endoplasmicreticulum;Endosome;Golgiapparatus;Hydrolase;Lipiddegradation;Lipidmetabolism;Lipoprotein;Membrane;Palmitate;Phosphoprotein;Polymorphism;Referenceproteome;Repeat</t>
  </si>
  <si>
    <t>PKC-alpha-PLD1-PLC-gamma-2 signaling complex, lacritin stimulated</t>
  </si>
  <si>
    <t>Q13393</t>
  </si>
  <si>
    <t>Q13393 [527-549]</t>
  </si>
  <si>
    <t>Phospholipase D1 OS=Homo sapiens OX=9606 GN=PLD1 PE=1 SV=1</t>
  </si>
  <si>
    <t>PLD1</t>
  </si>
  <si>
    <t>Q13393 2xAcetyl [K528;K539]</t>
  </si>
  <si>
    <t>Q13435 [516-530]</t>
  </si>
  <si>
    <t>Q13435 1xAcetyl [K529]</t>
  </si>
  <si>
    <t>Q8WWQ0 [1529-1542]</t>
  </si>
  <si>
    <t>Q8WWQ0 1xAcetyl [K1533]</t>
  </si>
  <si>
    <t>Q96I25 [25-34]</t>
  </si>
  <si>
    <t>Q96I25 1xAcetyl [K33]</t>
  </si>
  <si>
    <t>actin cytoskeleton organization;actin filament organization;actin filament-based movement;actin filament-based process;actin-mediated cell contraction;actin-myosin filament sliding;actomyosin structure organization;anatomical structure development;anatomical structure formation involved in morphogenesis;anatomical structure morphogenesis;biological regulation;blood coagulation;cardiac muscle contraction;cardiac muscle fiber development;cardiac muscle hypertrophy;cardiac muscle tissue morphogenesis;cardiac myofibril assembly;cell activation;cell cycle process;cell development;cellular component assembly;cellular component assembly at cellular level;cellular component assembly involved in morphogenesis;cellular component movement;cellular component organization;cellular component organization at cellular level;cellular component organization or biogenesis;cellular component organization or biogenesis at cellular level;cellular developmental process;cellular macromolecular complex assembly;cellular macromolecular complex subunit organization;cellular macromolecule metabolic process;cellular metabolic process;cellular nitrogen compound metabolic process;cellular process;cellular protein complex assembly;cellular protein metabolic process;chromosome condensation;chromosome organization;coagulation;cytoskeleton organization;detection of abiotic stimulus;detection of external stimulus;detection of mechanical stimulus;detection of muscle stretch;detection of stimulus;developmental process;DNA conformation change;DNA metabolic process;DNA packaging;establishment of localization;establishment of localization in cell;exocytosis;hemostasis;macromolecular complex assembly;macromolecular complex subunit organization;macromolecule metabolic process;macromolecule modification;metabolic process;mitotic chromosome condensation;multicellular organismal process;muscle cell development;muscle contraction;muscle fiber development;muscle filament sliding;muscle hypertrophy;muscle system process;muscle tissue morphogenesis;myofibril assembly;myosin filament assembly;myosin filament organization;nitrogen compound metabolic process;nucleic acid metabolic process;nucleobase-containing compound metabolic process;organelle organization;peptidyl-amino acid modification;peptidyl-tyrosine modification;peptidyl-tyrosine phosphorylation;phosphate-containing compound metabolic process;phosphorus metabolic process;phosphorylation;platelet activation;platelet degranulation;primary metabolic process;protein complex assembly;protein complex subunit organization;protein metabolic process;protein modification process;protein phosphorylation;regulation of biological process;regulation of biological quality;regulation of body fluid levels;regulation of catalytic activity;regulation of cellular metabolic process;regulation of cellular process;regulation of cellular protein metabolic process;regulation of kinase activity;regulation of macromolecule metabolic process;regulation of metabolic process;regulation of molecular function;regulation of phosphate metabolic process;regulation of phosphorus metabolic process;regulation of phosphorylation;regulation of primary metabolic process;regulation of protein kinase activity;regulation of protein metabolic process;regulation of protein modification process;regulation of protein phosphorylation;regulation of transferase activity;response to abiotic stimulus;response to calcium ion;response to chemical stimulus;response to external stimulus;response to inorganic substance;response to mechanical stimulus;response to metal ion;response to muscle stretch;response to stimulus;sarcomere organization;sarcomerogenesis;secretion;secretion by cell;skeletal muscle myosin thick filament assembly;skeletal muscle thin filament assembly;striated muscle cell development;striated muscle contraction;striated muscle hypertrophy;striated muscle myosin thick filament assembly;system process;tissue morphogenesis;transport;vesicle-mediated transport</t>
  </si>
  <si>
    <t>actin binding;actin filament binding;actinin binding;adenyl nucleotide binding;adenyl ribonucleotide binding;alpha-actinin binding;ATP binding;binding;calcium ion binding;calmodulin binding;catalytic activity;cation binding;cytoskeletal protein binding;enzyme binding;identical protein binding;ion binding;kinase activity;kinase binding;metal ion binding;muscle alpha-actinin binding;nucleotide binding;phosphotransferase activity, alcohol group as acceptor;protease binding;protein binding;protein kinase activity;protein kinase binding;protein self-association;protein serine/threonine kinase activity;protein tyrosine kinase activity;purine nucleotide binding;purine ribonucleoside triphosphate binding;purine ribonucleotide binding;ribonucleotide binding;structural constituent of muscle;structural molecule activity;telethonin binding;transferase activity;transferase activity, transferring phosphorus-containing groups</t>
  </si>
  <si>
    <t>cell part;chromosome;condensed chromosome;condensed nuclear chromosome;contractile fiber part;cytoplasmic part;cytoskeletal part;cytosol;extracellular membrane-bounded organelle;extracellular organelle;extracellular region;extracellular region part;extracellular vesicular exosome;I band;intracellular non-membrane-bounded organelle;intracellular organelle;intracellular organelle part;intracellular part;M band;membrane-bounded organelle;membrane-bounded vesicle;non-membrane-bounded organelle;nuclear chromosome;nuclear part;organelle;organelle part;striated muscle thin filament;vesicle;Z disc</t>
  </si>
  <si>
    <t>Dilated cardiomyopathy;Hypertrophic cardiomyopathy (HCM)</t>
  </si>
  <si>
    <t>3D-structure;Alternativesplicing;ATP-binding;Calcium;Calmodulin-binding;Cardiomyopathy;Coiledcoil;Completeproteome;Cytoplasm;Directproteinsequencing;Diseasemutation;Disulfidebond;Immunoglobulindomain;Isopeptidebond;Kinase;Limb-girdlemusculardystrophy;Magnesium;Metal-binding;Nucleotide-binding;Nucleus;Phosphoprotein;Polymorphism;Referenceproteome;Repeat;Serine/threonine-proteinkinase;Transferase;Ublconjugation</t>
  </si>
  <si>
    <t>TTN</t>
  </si>
  <si>
    <t>Q8WZ42 2xAcetyl [K4183;K4198]</t>
  </si>
  <si>
    <t>Q9BQG0 [1028-1041]</t>
  </si>
  <si>
    <t>Q9BQG0 1xAcetyl [K1036]</t>
  </si>
  <si>
    <t>Q6P2Q9 [1886-1901]</t>
  </si>
  <si>
    <t>Q6P2Q9 1xAcetyl [K1898]</t>
  </si>
  <si>
    <t>P19338 1xAcetyl [K124]</t>
  </si>
  <si>
    <t>O76021 [90-109]</t>
  </si>
  <si>
    <t>O76021 1xAcetyl [K100]</t>
  </si>
  <si>
    <t>Completeproteome;Mitochondrion;Referenceproteome;Ribonucleoprotein;Ribosomalprotein;RNA-binding;rRNA-binding;Transitpeptide</t>
  </si>
  <si>
    <t>Q9Y2R5</t>
  </si>
  <si>
    <t>Q9Y2R5 [79-90]</t>
  </si>
  <si>
    <t>28S ribosomal protein S17, mitochondrial OS=Homo sapiens OX=9606 GN=MRPS17 PE=1 SV=1</t>
  </si>
  <si>
    <t>MRPS17</t>
  </si>
  <si>
    <t>Q9Y2R5 1xAcetyl [K87]</t>
  </si>
  <si>
    <t>Q9BUQ8 [676-686]</t>
  </si>
  <si>
    <t>Q9BUQ8 1xAcetyl [K682]</t>
  </si>
  <si>
    <t>P10412 2xAcetyl [K26;K32]</t>
  </si>
  <si>
    <t>Q9Y2W1 [710-718]</t>
  </si>
  <si>
    <t>Q9Y2W1 1xAcetyl [K711]</t>
  </si>
  <si>
    <t>P62906 [153-160]</t>
  </si>
  <si>
    <t>P62906 1xAcetyl [K156]</t>
  </si>
  <si>
    <t>Q8ND82 [605-613]</t>
  </si>
  <si>
    <t>Q8ND82 1xAcetyl [K610]</t>
  </si>
  <si>
    <t>Q8IWA0 [122-133]</t>
  </si>
  <si>
    <t>Q8IWA0 1xAcetyl [K123]</t>
  </si>
  <si>
    <t>Q9NVP1 [24-51]</t>
  </si>
  <si>
    <t>Q9NVP1 1xAcetyl [K26]</t>
  </si>
  <si>
    <t>P06748 [213-221]</t>
  </si>
  <si>
    <t>P62750 [79-89]</t>
  </si>
  <si>
    <t>P62750 1xAcetyl [K88]</t>
  </si>
  <si>
    <t>Q49A26 [129-137]</t>
  </si>
  <si>
    <t>Q49A26 1xAcetyl [K135]</t>
  </si>
  <si>
    <t>Q9NQ55 [279-294]</t>
  </si>
  <si>
    <t>Q9NQ55 1xAcetyl [K285]</t>
  </si>
  <si>
    <t>Alternativesplicing;Coiledcoil;Completeproteome;Polymorphism;Referenceproteome;Repeat;WDrepeat</t>
  </si>
  <si>
    <t>Q96MR6</t>
  </si>
  <si>
    <t>Q96MR6 [98-109]</t>
  </si>
  <si>
    <t>Cilia- and flagella-associated protein 57 OS=Homo sapiens OX=9606 GN=CFAP57 PE=2 SV=3</t>
  </si>
  <si>
    <t>CFAP57</t>
  </si>
  <si>
    <t>Q96MR6 1xAcetyl [K98]</t>
  </si>
  <si>
    <t>P17844 [462-478]</t>
  </si>
  <si>
    <t>P17844 1xAcetyl [K470]</t>
  </si>
  <si>
    <t>O00330 [489-499]</t>
  </si>
  <si>
    <t>O00330 1xAcetyl [K491]</t>
  </si>
  <si>
    <t>P46013 [2459-2473]</t>
  </si>
  <si>
    <t>P46013 1xAcetyl [K2465]</t>
  </si>
  <si>
    <t>SWISS-PROT:P13645 Tax_Id=9606 Gene_Symbol=KRT10 Keratin, type I cytoskeletal 10</t>
  </si>
  <si>
    <t>P13645 1xAcetyl [K343]</t>
  </si>
  <si>
    <t>biological regulation;biosynthetic process;cellular biosynthetic process;cellular component assembly;cellular component assembly at cellular level;cellular component organization;cellular component organization at cellular level;cellular component organization or biogenesis;cellular component organization or biogenesis at cellular level;cellular macromolecular complex assembly;cellular macromolecular complex subunit organization;cellular macromolecule biosynthetic process;cellular macromolecule metabolic process;cellular metabolic process;cellular nitrogen compound metabolic process;cellular process;cellular protein metabolic process;gene expression;histone mRNA metabolic process;macromolecular complex assembly;macromolecular complex subunit organization;macromolecule biosynthetic process;macromolecule metabolic process;macromolecule methylation;macromolecule modification;metabolic process;methylation;mRNA 3'-end processing;mRNA metabolic process;mRNA processing;ncRNA metabolic process;nitrogen compound metabolic process;nuclear mRNA splicing, via spliceosome;nucleic acid metabolic process;nucleobase-containing compound metabolic process;one-carbon metabolic process;positive regulation of defense response to virus by host;primary metabolic process;protein alkylation;protein metabolic process;protein methylation;protein modification process;regulation of biological process;regulation of defense response;regulation of defense response to virus;regulation of defense response to virus by host;regulation of immune effector process;regulation of immune system process;regulation of multi-organism process;regulation of response to biotic stimulus;regulation of response to stimulus;regulation of response to stress;ribonucleoprotein complex assembly;ribonucleoprotein complex subunit organization;RNA 3'-end processing;RNA biosynthetic process;RNA metabolic process;RNA processing;RNA splicing;RNA splicing, via transesterification reactions;RNA splicing, via transesterification reactions with bulged adenosine as nucleophile;small molecule metabolic process;spliceosomal snRNP assembly;termination of RNA polymerase II transcription;transcription from RNA polymerase II promoter;transcription termination, DNA-dependent;transcription, DNA-dependent</t>
  </si>
  <si>
    <t>binding;histone pre-mRNA DCP binding;nucleic acid binding;RNA binding</t>
  </si>
  <si>
    <t>catalytic step 2 spliceosome;cell part;cytoplasmic part;cytosol;extracellular membrane-bounded organelle;extracellular organelle;extracellular region part;extracellular vesicular exosome;histone pre-mRNA 3'end processing complex;intracellular organelle part;intracellular part;macromolecular complex;membrane-bounded organelle;membrane-bounded vesicle;methylosome;methyltransferase complex;nuclear part;nucleoplasm;organelle;organelle part;prespliceosome;protein complex;ribonucleoprotein complex;small nuclear ribonucleoprotein complex;SMN-Sm protein complex;spliceosomal complex;U1 snRNP;U12-type spliceosomal complex;U2 snRNP;U2-type prespliceosome;U2-type spliceosomal complex;U4 snRNP;U4/U6 x U5 tri-snRNP complex;U5 snRNP;U7 snRNP;vesicle</t>
  </si>
  <si>
    <t>Spliceosome;Systemic lupus erythematosus</t>
  </si>
  <si>
    <t>3D-structure;Alternativesplicing;Completeproteome;Cytoplasm;Directproteinsequencing;Methylation;mRNAprocessing;mRNAsplicing;Nucleus;Polymorphism;Referenceproteome;Repeat;Ribonucleoprotein;RNA-binding;Spliceosome</t>
  </si>
  <si>
    <t>12S U11 snRNP;17S U2 snRNP;18S U11/U12 snRNP;20S methylosome and RG-containing Sm protein complex;6S methyltransferase and RG-containing Sm proteins complex;Anti-Sm protein complex;Anti-SMN protein complex;C complex spliceosome;JBP1-pICln complex;SMN complex;SMN complex, U7 snRNA specific;SMN1-SIP1-SNRP complex;SMN-PolII-RHA complex;Spliceosome</t>
  </si>
  <si>
    <t>P14678</t>
  </si>
  <si>
    <t>P14678 [26-36]</t>
  </si>
  <si>
    <t>Small nuclear ribonucleoprotein-associated proteins B and B' OS=Homo sapiens OX=9606 GN=SNRPB PE=1 SV=2</t>
  </si>
  <si>
    <t>SNRPB</t>
  </si>
  <si>
    <t>P14678 1xAcetyl [K32]</t>
  </si>
  <si>
    <t>P52948 [818-834]</t>
  </si>
  <si>
    <t>P52948 1xAcetyl [K831]</t>
  </si>
  <si>
    <t>P62805 [10-21]</t>
  </si>
  <si>
    <t>P53999 [30-38]</t>
  </si>
  <si>
    <t>P26641 [429-437]</t>
  </si>
  <si>
    <t>P26641 1xAcetyl [K434]</t>
  </si>
  <si>
    <t>P09874 [157-167]</t>
  </si>
  <si>
    <t>P09874 1xAcetyl [K165]</t>
  </si>
  <si>
    <t>O75947 [73-85]</t>
  </si>
  <si>
    <t>O75947 1xAcetyl [K73]</t>
  </si>
  <si>
    <t>P08621 [110-120]</t>
  </si>
  <si>
    <t>P08621 1xAcetyl [K118]</t>
  </si>
  <si>
    <t>P84243 [11-18];Q5TEC6 [11-18];Q16695 [11-18];P68431 [11-18];Q71DI3 [11-18]</t>
  </si>
  <si>
    <t>Q13148 [146-165]</t>
  </si>
  <si>
    <t>Q16777 [97-119];Q9BTM1 [97-119]</t>
  </si>
  <si>
    <t>Q16777 1xAcetyl [K100];Q9BTM1 1xAcetyl [K100]</t>
  </si>
  <si>
    <t>Q14690 [235-247]</t>
  </si>
  <si>
    <t>Q14690 1xAcetyl [K245]</t>
  </si>
  <si>
    <t>P23246 1xAcetyl [K703]</t>
  </si>
  <si>
    <t>Q03701 [702-718]</t>
  </si>
  <si>
    <t>Q03701 1xAcetyl [K717]</t>
  </si>
  <si>
    <t>Q9NVP1 [543-557]</t>
  </si>
  <si>
    <t>Q9NVP1 1xAcetyl [K545]</t>
  </si>
  <si>
    <t>P60709 [316-328]</t>
  </si>
  <si>
    <t>P60709 1xAcetyl [K326]</t>
  </si>
  <si>
    <t>Q8WXH0 [5251-5258]</t>
  </si>
  <si>
    <t>Q8WXH0 1xAcetyl [K5257]</t>
  </si>
  <si>
    <t>Q9ULW3 [90-97]</t>
  </si>
  <si>
    <t>Q9ULW3 1xAcetyl [K97]</t>
  </si>
  <si>
    <t>O95232 [125-135]</t>
  </si>
  <si>
    <t>O95232 1xAcetyl [K128]</t>
  </si>
  <si>
    <t>P83731 [142-152]</t>
  </si>
  <si>
    <t>P83731 1xAcetyl [K147]</t>
  </si>
  <si>
    <t>biological regulation;negative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nucleobase-containing compound metabolic process;negative regulation of RNA metabolic process;negative regulation of transcription from RNA polymerase II promoter;negative regulation of transcription, DNA-dependent;positive regulation of biological process;positive regulation of biosynthetic process;positive regulation of cellular biosynthetic process;positive regulation of cellular metabolic process;positive regulation of cellular process;positive regulation of gene expression;positive regulation of macromolecule biosynthetic process;positive regulation of macromolecule metabolic process;positive regulation of metabolic process;positive regulation of nitrogen compound metabolic process;positive regulation of nucleobase-containing compound metabolic process;positive regulation of RNA metabolic process;positive regulation of transcription from RNA polymerase II promoter;positive regulation of transcription, DNA-dependent;regulation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from RNA polymerase II promoter;regulation of transcription, DNA-dependent</t>
  </si>
  <si>
    <t>binding;cation binding;core promoter proximal region DNA binding;core promoter proximal region sequence-specific DNA binding;DNA binding;enzyme binding;ion binding;metal ion binding;nucleic acid binding;nucleic acid binding transcription factor activity;protein binding;regulatory region DNA binding;regulatory region nucleic acid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negative regulation of transcription;RNA polymerase II regulatory region DNA binding;RNA polymerase II regulatory region sequence-specific DNA binding;sequence-specific DNA binding;sequence-specific DNA binding RNA polymerase II transcription factor activity;sequence-specific DNA binding transcription factor activity;transcription regulatory region DNA binding;transcription regulatory region sequence-specific DNA binding;ubiquitin protein ligase binding</t>
  </si>
  <si>
    <t>Alternativesplicing;Coiledcoil;Completeproteome;Cytoplasm;DNA-binding;Metal-binding;Nucleus;Referenceproteome;Repeat;Repressor;Transcription;Transcriptionregulation;Ublconjugation;Zinc;Zinc-finger</t>
  </si>
  <si>
    <t>Q6NUN9</t>
  </si>
  <si>
    <t>Q6NUN9 [587-597]</t>
  </si>
  <si>
    <t>Zinc finger protein 746 OS=Homo sapiens OX=9606 GN=ZNF746 PE=1 SV=1</t>
  </si>
  <si>
    <t>ZNF746</t>
  </si>
  <si>
    <t>Q6NUN9 1xAcetyl [K593]</t>
  </si>
  <si>
    <t>P62826 [61-76]</t>
  </si>
  <si>
    <t>P62826 1xAcetyl [K71]</t>
  </si>
  <si>
    <t>Q9H583 [147-157]</t>
  </si>
  <si>
    <t>Q9H583 1xAcetyl [K152]</t>
  </si>
  <si>
    <t>biological regulation;cellular process;establishment of localization;establishment of localization in cell;establishment of protein localization;intracellular protein transport;intracellular transport;positive regulation of catalytic activity;positive regulation of GTPase activity;positive regulation of hydrolase activity;positive regulation of molecular function;protein secretion;protein transport;regulation of biological process;regulation of catabolic process;regulation of catalytic activity;regulation of cellular catabolic process;regulation of cellular metabolic process;regulation of cellular process;regulation of GTP catabolic process;regulation of GTPase activity;regulation of hydrolase activity;regulation of metabolic process;regulation of molecular function;regulation of nitrogen compound metabolic process;regulation of nucleobase-containing compound metabolic process;regulation of nucleotide catabolic process;regulation of nucleotide metabolic process;regulation of primary metabolic process;regulation of purine nucleotide catabolic process;secretion;secretion by cell;transport;vesicle-mediated transport</t>
  </si>
  <si>
    <t>binding;cation binding;enzyme activator activity;enzyme regulator activity;GTPase activator activity;GTPase regulator activity;ion binding;metal ion binding;nucleoside-triphosphatase regulator activity;protein transporter activity;substrate-specific transporter activity;transition metal ion binding;transporter activity;zinc ion binding</t>
  </si>
  <si>
    <t>cell part;cytoplasm;cytoplasmic part;cytosol;Golgi apparatus;Golgi apparatus part;Golgi membrane;intracellular membrane-bounded organelle;intracellular organelle;intracellular organelle part;intracellular part;membrane;membrane-bounded organelle;organelle;organelle membrane;organelle part</t>
  </si>
  <si>
    <t>3D-structure;Alternativesplicing;Coiledcoil;Completeproteome;Cytoplasm;ER-Golgitransport;Golgiapparatus;GTPaseactivation;Membrane;Metal-binding;Phosphoprotein;Polymorphism;Proteintransport;Referenceproteome;Transport;Zinc;Zinc-finger</t>
  </si>
  <si>
    <t>Q9NP61</t>
  </si>
  <si>
    <t>Q9NP61 [223-236]</t>
  </si>
  <si>
    <t>ADP-ribosylation factor GTPase-activating protein 3 OS=Homo sapiens OX=9606 GN=ARFGAP3 PE=1 SV=1</t>
  </si>
  <si>
    <t>ARFGAP3</t>
  </si>
  <si>
    <t>Q9NP61 1xAcetyl [K223]</t>
  </si>
  <si>
    <t>Q9H0A0 [187-196]</t>
  </si>
  <si>
    <t>Q9H0A0 1xAcetyl [K195]</t>
  </si>
  <si>
    <t>O75746 [371-378];Q9UJS0 [373-380]</t>
  </si>
  <si>
    <t>O75746 1xAcetyl [K377];Q9UJS0 1xAcetyl [K379]</t>
  </si>
  <si>
    <t>Q9NQ29 [175-188];Q9Y383 [175-188]</t>
  </si>
  <si>
    <t>Putative RNA-binding protein Luc7-like 1 OS=Homo sapiens OX=9606 GN=LUC7L PE=1 SV=1;Putative RNA-binding protein Luc7-like 2 OS=Homo sapiens OX=9606 GN=LUC7L2 PE=1 SV=2</t>
  </si>
  <si>
    <t>Q9NQ29 1xAcetyl [K186];Q9Y383 1xAcetyl [K186]</t>
  </si>
  <si>
    <t>P19338 [348-362]</t>
  </si>
  <si>
    <t>P19338 1xAcetyl [K348]</t>
  </si>
  <si>
    <t>biological regulation;biosynthetic process;cellular biosynthetic process;cellular macromolecule biosynthetic process;cellular macromolecule metabolic process;cellular metabolic process;cellular nitrogen compound metabolic process;cellular process;gene expression;macromolecule biosynthetic process;macromolecule metabolic process;maintenance of location;maintenance of location in cell;maintenance of protein localization to organelle;maintenance of protein location;maintenance of protein location in cell;maintenance of protein location in nucleus;metabolic process;negative regulation of biological process;negative regulation of biosynthetic process;negative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RNA metabolic process;negative regulation of sequence-specific DNA binding transcription factor activity;negative regulation of transcription from RNA polymerase II promoter;negative regulation of transcription, DNA-dependent;nitrogen compound metabolic process;nucleic acid metabolic process;nucleobase-containing compound metabolic process;primary metabolic process;regulation of biological process;regulation of biological quality;regulation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molecular function;regulation of nitrogen compound metabolic process;regulation of nucleobase-containing compound metabolic process;regulation of primary metabolic process;regulation of RNA metabolic process;regulation of sequence-specific DNA binding transcription factor activity;regulation of transcription from RNA polymerase II promoter;regulation of transcription, DNA-dependent;RNA biosynthetic process;RNA metabolic process;transcription elongation from RNA polymerase II promoter;transcription elongation, DNA-dependent;transcription from RNA polymerase II promoter;transcription initiation from RNA polymerase II promoter;transcription initiation, DNA-dependent;transcription, DNA-dependent;viral reproduction</t>
  </si>
  <si>
    <t>cell part;intracellular membrane-bounded organelle;intracellular organelle;intracellular organelle part;intracellular part;macromolecular complex;membrane-bounded organelle;nuclear part;nucleoplasm;nucleoplasm part;nucleus;organelle;organelle part;protein complex;transcription factor complex;transcription factor TFIID complex</t>
  </si>
  <si>
    <t>Acetylation;Completeproteome;Metal-binding;Nucleus;Phosphoprotein;Polymorphism;Referenceproteome;Transcription;Transcriptionregulation;Zinc;Zinc-finger</t>
  </si>
  <si>
    <t>DA complex;DAB complex</t>
  </si>
  <si>
    <t>Q5VWG9 [379-397]</t>
  </si>
  <si>
    <t>TAF3</t>
  </si>
  <si>
    <t>Q5VWG9 1xAcetyl [K385]</t>
  </si>
  <si>
    <t>Q02880 [413-421]</t>
  </si>
  <si>
    <t>Q02880 1xAcetyl [K418]</t>
  </si>
  <si>
    <t>O75533 [550-558]</t>
  </si>
  <si>
    <t>O75533 1xAcetyl [K554]</t>
  </si>
  <si>
    <t>Q6PL18 [1149-1164]</t>
  </si>
  <si>
    <t>Q6PL18 1xAcetyl [K1163]</t>
  </si>
  <si>
    <t>binding;catalytic activity;cis-trans isomerase activity;isomerase activity;nucleotide binding;peptidyl-prolyl cis-trans isomerase activity</t>
  </si>
  <si>
    <t>Completeproteome;Isomerase;Nucleus;Phosphoprotein;Referenceproteome;RNA-binding;Rotamase</t>
  </si>
  <si>
    <t>Q8WUA2</t>
  </si>
  <si>
    <t>Q8WUA2 [311-323]</t>
  </si>
  <si>
    <t>Peptidyl-prolyl cis-trans isomerase-like 4 OS=Homo sapiens OX=9606 GN=PPIL4 PE=1 SV=1</t>
  </si>
  <si>
    <t>PPIL4</t>
  </si>
  <si>
    <t>Q8WUA2 1xAcetyl [K321]</t>
  </si>
  <si>
    <t>P30405 [62-73]</t>
  </si>
  <si>
    <t>P30405 1xAcetyl [K67]</t>
  </si>
  <si>
    <t>biosynthetic process;cell differentiation;cellular biosynthetic process;cellular developmental process;cellular macromolecule biosynthetic process;cellular macromolecule metabolic process;cellular metabolic process;cellular nitrogen compound metabolic process;cellular process;developmental process;macromolecule biosynthetic process;macromolecule metabolic process;metabolic process;muscle cell differentiation;myotube differentiation;neuron differentiation;nitrogen compound metabolic process;nucleic acid metabolic process;nucleobase-containing compound metabolic process;primary metabolic process;RNA biosynthetic process;RNA metabolic process;skeletal muscle cell differentiation;striated muscle cell differentiation;transcription, DNA-dependent</t>
  </si>
  <si>
    <t>Alternativesplicing;Completeproteome;DNA-binding;Nucleus;Phosphoprotein;Polymorphism;Referenceproteome;Repeat;Repressor;RNA-binding;Transcription</t>
  </si>
  <si>
    <t>Q9P2K5</t>
  </si>
  <si>
    <t>Q9P2K5 [569-580]</t>
  </si>
  <si>
    <t>Myelin expression factor 2 OS=Homo sapiens OX=9606 GN=MYEF2 PE=1 SV=3</t>
  </si>
  <si>
    <t>MYEF2</t>
  </si>
  <si>
    <t>Q9P2K5 1xAcetyl [K577]</t>
  </si>
  <si>
    <t>P32969 [174-192]</t>
  </si>
  <si>
    <t>P32969 1xAcetyl [K184]</t>
  </si>
  <si>
    <t>O75947 [100-111]</t>
  </si>
  <si>
    <t>O75947 1xAcetyl [K109]</t>
  </si>
  <si>
    <t>Q13243 [159-167]</t>
  </si>
  <si>
    <t>Q13243 1xAcetyl [K163]</t>
  </si>
  <si>
    <t>biological regulation;cell cycle checkpoint;cell cycle phase;cell cycle process;cell division;cellular component organization;cellular component organization at cellular level;cellular component organization or biogenesis;cellular component organization or biogenesis at cellular level;cellular macromolecule metabolic process;cellular metabolic process;cellular nitrogen compound metabolic process;cellular process;cellular response to stimulus;cellular response to stress;DNA damage checkpoint;DNA integrity checkpoint;DNA metabolic process;DNA replication checkpoint;intra-S DNA damage checkpoint;macromolecule metabolic process;maintenance of fidelity involved in DNA-dependent DNA replication;metabolic process;mitosis;negative regulation of biological process;negative regulation of biosynthetic process;negative regulation of cell cycle;negative regulation of cell cycle process;negative regulation of cellular biosynthetic process;negative regulation of cellular macromolecule biosynthetic process;negative regulation of cellular metabolic process;negative regulation of cellular process;negative regulation of DNA metabolic process;negative regulation of DNA replication;negative regulation of DNA-dependent DNA replication;negative regulation of G2/M transition of mitotic cell cycle;negative regulation of macromolecule biosynthetic process;negative regulation of macromolecule metabolic process;negative regulation of metabolic process;negative regulation of mitotic cell cycle;negative regulation of nitrogen compound metabolic process;negative regulation of nucleobase-containing compound metabolic process;nitrogen compound metabolic process;nuclear division;nucleic acid metabolic process;nucleobase-containing compound metabolic process;organelle fission;organelle organization;positive regulation of biological process;positive regulation of cell proliferation;positive regulation of cellular process;primary metabolic process;regulation of biological process;regulation of biosynthetic process;regulation of cell cycle;regulation of cell cycle arrest;regulation of cell cycle process;regulation of cell proliferation;regulation of cellular biosynthetic process;regulation of cellular macromolecule biosynthetic process;regulation of cellular metabolic process;regulation of cellular process;regulation of DNA metabolic process;regulation of DNA replication;regulation of DNA replication involved in S phase;regulation of DNA-dependent DNA replication;regulation of G2/M transition of mitotic cell cycle;regulation of interphase of mitotic cell cycle;regulation of macromolecule biosynthetic process;regulation of macromolecule metabolic process;regulation of metabolic process;regulation of mitotic cell cycle;regulation of nitrogen compound metabolic process;regulation of nucleobase-containing compound metabolic process;regulation of primary metabolic process;regulation of S phase;replication fork protection;response to abiotic stimulus;response to DNA damage stimulus;response to light stimulus;response to radiation;response to stimulus;response to stress;response to UV</t>
  </si>
  <si>
    <t>cell part;chromatin;chromosomal part;cytoplasm;cytoplasmic part;Golgi apparatus;intracellular membrane-bounded organelle;intracellular organelle;intracellular organelle part;intracellular part;membrane-bounded organelle;nuclear chromatin;nuclear chromosome part;nuclear part;nucleoplasm;nucleus;organelle;organelle part</t>
  </si>
  <si>
    <t>Cellcycle;Celldivision;Completeproteome;Cytoplasm;DNAdamage;Mitosis;Nucleus;Phosphoprotein;Polymorphism;Referenceproteome</t>
  </si>
  <si>
    <t>Q9BVW5</t>
  </si>
  <si>
    <t>Q9BVW5 [135-142]</t>
  </si>
  <si>
    <t>TIMELESS-interacting protein OS=Homo sapiens OX=9606 GN=TIPIN PE=1 SV=2</t>
  </si>
  <si>
    <t>TIPIN</t>
  </si>
  <si>
    <t>Q9BVW5 1xAcetyl [K141]</t>
  </si>
  <si>
    <t>Q02878 [193-207]</t>
  </si>
  <si>
    <t>Q02878 1xAcetyl [K200]</t>
  </si>
  <si>
    <t>Q14739 [595-605]</t>
  </si>
  <si>
    <t>Q14739 1xAcetyl [K601]</t>
  </si>
  <si>
    <t>catalytic step 2 spliceosome;cell part;intracellular organelle part;intracellular part;macromolecular complex;nuclear part;nucleoplasm;organelle part;ribonucleoprotein complex;spliceosomal complex</t>
  </si>
  <si>
    <t>Completeproteome;mRNAprocessing;mRNAsplicing;Nucleus;Referenceproteome;Repeat;Spliceosome;WDrepeat</t>
  </si>
  <si>
    <t>O60508</t>
  </si>
  <si>
    <t>O60508 [162-174]</t>
  </si>
  <si>
    <t>Pre-mRNA-processing factor 17 OS=Homo sapiens OX=9606 GN=CDC40 PE=1 SV=1</t>
  </si>
  <si>
    <t>CDC40</t>
  </si>
  <si>
    <t>O60508 1xAcetyl [K173]</t>
  </si>
  <si>
    <t>Q05519 [452-466]</t>
  </si>
  <si>
    <t>Q8WYH8 [146-156]</t>
  </si>
  <si>
    <t>cell part;chromatin remodeling complex;histone methyltransferase complex;intracellular organelle part;intracellular part;ISWI complex;macromolecular complex;methyltransferase complex;MLL1 complex;nuclear part;nucleoplasm part;NURF complex;organelle part;protein complex</t>
  </si>
  <si>
    <t>Q8IXM2</t>
  </si>
  <si>
    <t>Q8IXM2 [72-81]</t>
  </si>
  <si>
    <t>Chromatin complexes subunit BAP18 OS=Homo sapiens OX=9606 GN=BAP18 PE=1 SV=1</t>
  </si>
  <si>
    <t>BAP18</t>
  </si>
  <si>
    <t>Q8IXM2 1xAcetyl [K77]</t>
  </si>
  <si>
    <t>Q32P51 [107-122];P22626 [114-129];P09651 [107-122]</t>
  </si>
  <si>
    <t>Q32P51 1xAcetyl [K113];P22626 1xAcetyl [K120];P09651 1xAcetyl [K113]</t>
  </si>
  <si>
    <t>biological regulation;defense response;immune response;immune system process;innate immune response;negative regulation of biological process;negative regulation of cell communication;negative regulation of cellular process;negative regulation of cytokine production;negative regulation of defense response;negative regulation of I-kappaB kinase/NF-kappaB cascade;negative regulation of immune response;negative regulation of immune system process;negative regulation of inflammatory response;negative regulation of innate immune response;negative regulation of interferon-beta production;negative regulation of interleukin-6 production;negative regulation of intracellular protein kinase cascade;negative regulation of multicellular organismal process;negative regulation of response to external stimulus;negative regulation of response to stimulus;negative regulation of signal transduction;negative regulation of signaling;negative regulation of type I interferon production;regulation of biological process;regulation of cell communication;regulation of cellular process;regulation of cytokine production;regulation of defense response;regulation of I-kappaB kinase/NF-kappaB cascade;regulation of immune response;regulation of immune system process;regulation of inflammatory response;regulation of innate immune response;regulation of interferon-beta production;regulation of interleukin-6 production;regulation of intracellular protein kinase cascade;regulation of multicellular organismal process;regulation of response to external stimulus;regulation of response to stimulus;regulation of response to stress;regulation of signal transduction;regulation of signaling;regulation of type I interferon production;response to stimulus;response to stress;viral reproduction</t>
  </si>
  <si>
    <t>cell part;cytoplasmic part;intracellular organelle part;intracellular part;membrane;mitochondrial membrane;mitochondrial outer membrane;mitochondrial part;organelle membrane;organelle outer membrane;organelle part;outer membrane</t>
  </si>
  <si>
    <t>3D-structure;Alternativesplicing;ATP-binding;Completeproteome;Host-virusinteraction;Immunity;Innateimmunity;Leucine-richrepeat;Membrane;Mitochondrion;Mitochondrionoutermembrane;Nucleotide-binding;Polymorphism;Referenceproteome;Repeat;Transitpeptide</t>
  </si>
  <si>
    <t>Q86UT6 [648-660]</t>
  </si>
  <si>
    <t>NLRX1</t>
  </si>
  <si>
    <t>Q86UT6 1xAcetyl [K659]</t>
  </si>
  <si>
    <t>P46778 [123-130]</t>
  </si>
  <si>
    <t>P46778 1xAcetyl [K129]</t>
  </si>
  <si>
    <t>Q16531 [568-579]</t>
  </si>
  <si>
    <t>Q16531 1xAcetyl [K570]</t>
  </si>
  <si>
    <t>Q9NX63 1xAcetyl [K173]</t>
  </si>
  <si>
    <t>Q6KC79 [2224-2235]</t>
  </si>
  <si>
    <t>Q6KC79 1xAcetyl [K2230]</t>
  </si>
  <si>
    <t>Q15233 [325-337]</t>
  </si>
  <si>
    <t>Q92613 [382-389]</t>
  </si>
  <si>
    <t>Q92613 1xAcetyl [K383]</t>
  </si>
  <si>
    <t>Q6P2Q9 [1833-1840]</t>
  </si>
  <si>
    <t>Q6P2Q9 1xAcetyl [K1838]</t>
  </si>
  <si>
    <t>Q9UNX4 [54-65]</t>
  </si>
  <si>
    <t>Q9UNX4 1xAcetyl [K54]</t>
  </si>
  <si>
    <t>biological regulation;biosynthetic process;carbohydrate metabolic process;cellular biosynthetic process;cellular carbohydrate metabolic process;cellular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process;cellular protein metabolic process;cellular response to chemical stimulus;cellular response to organic substance;cellular response to stimulus;cellular response to stress;cellular response to topologically incorrect protein;cellular response to unfolded protein;COPII vesicle coating;endoplasmic reticulum unfolded protein response;ER to Golgi vesicle-mediated transport;ER-nucleus signaling pathway;establishment of localization;establishment of localization in cell;establishment of protein localization;glycosylation;Golgi vesicle transport;intracellular transport;macromolecule biosynthetic process;macromolecule glycosylation;macromolecule metabolic process;macromolecule modification;membrane organization;metabolic process;nitrogen compound metabolic process;nucleic acid metabolic process;nucleobase-containing compound metabolic process;organelle organization;peptidyl-amino acid modification;peptidyl-asparagine modification;post-translational protein modification;primary metabolic process;protein glycosylation;protein metabolic process;protein modification process;protein N-linked glycosylation;protein N-linked glycosylation via asparagine;protein transport;regulation of biological process;regulation of biosynthetic process;regulation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nucleobase-containing compound metabolic process;regulation of primary metabolic process;regulation of RNA metabolic process;regulation of transcription, DNA-dependent;response to chemical stimulus;response to endoplasmic reticulum stress;response to organic substance;response to stimulus;response to stress;response to topologically incorrect protein;response to unfolded protein;RNA biosynthetic process;RNA metabolic process;signal transduction;transcription, DNA-dependent;transport;vesicle coating;vesicle organization;vesicle-mediated transport</t>
  </si>
  <si>
    <t>cell part;cytoplasmic part;endoplasmic reticulum membrane;endoplasmic reticulum part;Golgi apparatus part;Golgi membrane;integral to membrane;intracellular membrane-bounded organelle;intracellular organelle;intracellular organelle part;intracellular part;intrinsic to membrane;membrane;membrane part;membrane-bounded organelle;nucleus;organelle;organelle membrane;organelle part</t>
  </si>
  <si>
    <t>Activator;Completeproteome;DNA-binding;Endoplasmicreticulum;ER-Golgitransport;Membrane;Nitration;Nucleus;Proteintransport;Referenceproteome;Repeat;Transcription;Transcriptionregulation;Transmembrane;Transmembranehelix;Transport;WDrepeat</t>
  </si>
  <si>
    <t>Q9HCU5</t>
  </si>
  <si>
    <t>Q9HCU5 [119-127]</t>
  </si>
  <si>
    <t>Prolactin regulatory element-binding protein OS=Homo sapiens OX=9606 GN=PREB PE=1 SV=2</t>
  </si>
  <si>
    <t>PREB</t>
  </si>
  <si>
    <t>Q9HCU5 1xAcetyl [K127]</t>
  </si>
  <si>
    <t>Q9BQG0 [231-246]</t>
  </si>
  <si>
    <t>Q9BQG0 1xAcetyl [K231]</t>
  </si>
  <si>
    <t>Q9Y4W6 [307-317]</t>
  </si>
  <si>
    <t>Q9Y4W6 1xAcetyl [K308]</t>
  </si>
  <si>
    <t>Q9BY77 [311-324]</t>
  </si>
  <si>
    <t>Q9BY77 1xAcetyl [K323]</t>
  </si>
  <si>
    <t>P06748 1xAcetyl [K150]</t>
  </si>
  <si>
    <t>P09874 [799-806]</t>
  </si>
  <si>
    <t>P09874 1xAcetyl [K802]</t>
  </si>
  <si>
    <t>P78527 [3834-3845]</t>
  </si>
  <si>
    <t>P78527 1xAcetyl [K3840]</t>
  </si>
  <si>
    <t>Q14676 [1649-1685]</t>
  </si>
  <si>
    <t>Q14676 1xAcetyl [K1682]</t>
  </si>
  <si>
    <t>activation of immune response;activation of innate immune response;aging;biological regulation;biosynthetic process;blood coagulation;carbohydrate homeostasis;cell differentiation;cellular biosynthetic process;cellular chemical homeostasis;cellular component organization;cellular component organization at cellular level;cellular component organization or biogenesis;cellular component organization or biogenesis at cellular level;cellular developmental process;cellular glucose homeostasis;cellular homeostasis;cellular lipid metabolic process;cellular localization;cellular macromolecule biosynthetic process;cellular macromolecule localization;cellular macromolecule metabolic process;cellular metabolic process;cellular nitrogen compound metabolic process;cellular process;cellular protein localization;cellular protein metabolic process;cellular response to carbohydrate stimulus;cellular response to chemical stimulus;cellular response to glucose stimulus;cellular response to hexose stimulus;cellular response to monosaccharide stimulus;cellular response to organic substance;cellular response to oxidative stress;cellular response to stimulus;cellular response to stress;chemical homeostasis;chordate embryonic development;chromatin modification;chromatin organization;chromosome organization;coagulation;covalent chromatin modification;developmental process;DNA metabolic process;DNA replication;embryo development;embryo development ending in birth or egg hatching;gene expression;glucose homeostasis;hemopoietic progenitor cell differentiation;hemostasis;histone deacetylation;histone modification;homeostatic process;immune system process;in utero embryonic development;lipid metabolic process;localization;macromolecule biosynthetic process;macromolecule localization;macromolecule metabolic process;macromolecule modification;metabolic process;multicellular organismal process;negative regulation of apoptosis;negative regulation of binding;negative regulation of biological process;negative regulation of biosynthetic process;negative regulation of cell death;negative regulation of cellular biosynthetic process;negative regulation of cellular macromolecule biosynthetic process;negative regulation of cellular metabolic process;negative regulation of cellular process;negative regulation of circadian rhythm;negative regulation of DNA binding;negative regulation of gene expression;negative regulation of gene expression, epigenetic;negative regulation of macromolecule biosynthetic process;negative regulation of macromolecule metabolic process;negative regulation of metabolic process;negative regulation of molecular function;negative regulation of nitrogen compound metabolic process;negative regulation of nucleobase-containing compound metabolic process;negative regulation of programmed cell death;negative regulation of RNA metabolic process;negative regulation of transcription from RNA polymerase II promoter;negative regulation of transcription regulatory region DNA binding;negative regulation of transcription, DNA-dependent;nitrogen compound metabolic process;nucleic acid metabolic process;nucleobase-containing compound metabolic process;organelle organization;positive regulation of biological process;positive regulation of biosynthetic process;positive regulation of cell cycle;positive regulation of cell cycle process;positive regulation of cellular biosynthetic process;positive regulation of cellular metabolic process;positive regulation of cellular process;positive regulation of chromatin silencing;positive regulation of defense response;positive regulation of defense response to virus by host;positive regulation of G2/M transition of mitotic cell cycle;positive regulation of gene expression;positive regulation of immune response;positive regulation of immune system process;positive regulation of innate immune response;positive regulation of macromolecule biosynthetic process;positive regulation of macromolecule metabolic process;positive regulation of metabolic process;positive regulation of mitotic cell cycle;positive regulation of nitrogen compound metabolic process;positive regulation of nucleobase-containing compound metabolic process;positive regulation of response to stimulus;positive regulation of RNA metabolic process;positive regulation of transcription from RNA polymerase II promoter;positive regulation of transcription, DNA-dependent;primary metabolic process;protein deacetylation;protein deacylation;protein localization;protein metabolic process;protein modification process;regulation of apoptosis;regulation of binding;regulation of biological process;regulation of biological quality;regulation of biosynthetic process;regulation of body fluid levels;regulation of cell cycle;regulation of cell cycle process;regulation of cell death;regulation of cellular biosynthetic process;regulation of cellular macromolecule biosynthetic process;regulation of cellular metabolic process;regulation of cellular process;regulation of chromatin silencing;regulation of circadian rhythm;regulation of defense response;regulation of defense response to virus;regulation of defense response to virus by host;regulation of DNA binding;regulation of DNA-dependent transcription in response to stress;regulation of G2/M transition of mitotic cell cycle;regulation of gene expression;regulation of gene expression, epigenetic;regulation of gene silencing;regulation of immune effector process;regulation of immune response;regulation of immune system process;regulation of innate immune response;regulation of interphase of mitotic cell cycle;regulation of macromolecule biosynthetic process;regulation of macromolecule metabolic process;regulation of metabolic process;regulation of mitotic cell cycle;regulation of molecular function;regulation of multi-organism process;regulation of nitrogen compound metabolic process;regulation of nucleobase-containing compound metabolic process;regulation of primary metabolic process;regulation of programmed cell death;regulation of response to biotic stimulus;regulation of response to stimulus;regulation of response to stress;regulation of RNA metabolic process;regulation of transcription from RNA polymerase II promoter;regulation of transcription from RNA polymerase II promoter in response to oxidative stress;regulation of transcription from RNA polymerase II promoter in response to stress;regulation of transcription regulatory region DNA binding;regulation of transcription, DNA-dependent;response to carbohydrate stimulus;response to chemical stimulus;response to endogenous stimulus;response to glucose stimulus;response to hexose stimulus;response to methylglyoxal;response to monosaccharide stimulus;response to organic nitrogen;response to organic substance;response to oxidative stress;response to stimulus;response to stress;response to toxin;rhythmic process;small molecule metabolic process</t>
  </si>
  <si>
    <t>activating transcription factor binding;binding;catalytic activity;chromatin binding;deacetylase activity;DNA binding;hydrolase activity;nucleic acid binding;nucleic acid binding transcription factor activity;protein binding;protein binding transcription factor activity;protein deacetylase activity;regulatory region DNA binding;regulatory region nucleic acid binding;RNA polymerase II activating transcription factor binding;RNA polymerase II transcription cofactor activity;RNA polymerase II transcription corepressor activity;RNA polymerase II transcription factor binding;RNA polymerase II transcription factor binding transcription factor activity;RNA polymerase II transcription factor binding transcription factor activity involved in negative regulation of transcription;sequence-specific DNA binding;sequence-specific DNA binding transcription factor activity;transcription cofactor activity;transcription corepressor activity;transcription factor binding;transcription factor binding transcription factor activity;transcription regulatory region DNA binding;transcription regulatory region sequence-specific DNA binding</t>
  </si>
  <si>
    <t>cell part;chromatin remodeling complex;chromosomal part;cytoplasm;extracellular region part;histone deacetylase complex;intercellular bridge;intracellular membrane-bounded organelle;intracellular non-membrane-bounded organelle;intracellular organelle;intracellular organelle part;intracellular part;kinetochore;macromolecular complex;membrane-bounded organelle;non-membrane-bounded organelle;nuclear chromosome part;nuclear part;nucleolus;nucleoplasm;nucleoplasm part;nucleus;organelle;organelle part;protein complex;Sin3 complex;Sin3-type complex;transcription factor complex;transcriptional repressor complex</t>
  </si>
  <si>
    <t>3D-structure;Acetylation;Biologicalrhythms;Coiledcoil;Completeproteome;Nucleus;Phosphoprotein;Polymorphism;Referenceproteome;Repeat;Repressor;Transcription;Transcriptionregulation;Ublconjugation</t>
  </si>
  <si>
    <t>ALL-1 supercomplex;BRG1-SIN3A complex;BRG1-SIN3A-HDAC containing SWI/SNF remodeling complex I;BRMS1-SIN3-HDAC complex;BRM-SIN3A complex;BRM-SIN3A-HDAC complex;DNMT3B complex;HCF-1 complex;HERP1/HEY2-NCOR-SIN3A complex;ING2 complex;MAD1-mSin3A-HDAC2 complex;MeCP2-SIN3A-HDAC complex;mSin3A complex;mSin3A-HDAC1-HDAC2 complex;NCOR2 complex;NCOR-SIN3-HDAC1 complex;NCOR-SIN3-HDAC-HESX1 complex;NCOR-SIN3-RPD3 complex;NK-3-Groucho-HIPK2-SIN3A-RbpA48-HDAC1 complex;PU.1-SIN3A-HDAC complex;REST-CoREST-mSIN3A complex;SAP complex (Sin3-associated protein complex);Sin3 complex;SIN3 complex;SIN3-HDAC-SAP30-ARID4 complex;SIN3-ING1b complex I;SIN3-ING1b complex II;SIN3-SAP25 complex;SKI-NCOR1-SIN3A-HDAC1 complex;SMAD3-cSKI-SIN3A-HDAC1 complex;SWI/SNF chromatin-remodeling complex</t>
  </si>
  <si>
    <t>Q96ST3</t>
  </si>
  <si>
    <t>Q96ST3 [686-698]</t>
  </si>
  <si>
    <t>Paired amphipathic helix protein Sin3a OS=Homo sapiens OX=9606 GN=SIN3A PE=1 SV=2</t>
  </si>
  <si>
    <t>SIN3A</t>
  </si>
  <si>
    <t>Q96ST3 1xAcetyl [K697]</t>
  </si>
  <si>
    <t>P48047 [189-199]</t>
  </si>
  <si>
    <t>P48047 1xAcetyl [K192]</t>
  </si>
  <si>
    <t>Q9UQE7 [1025-1038]</t>
  </si>
  <si>
    <t>Q9UQE7 1xAcetyl [K1038]</t>
  </si>
  <si>
    <t>aging;antigen processing and presentation;antigen processing and presentation of exogenous antigen;antigen processing and presentation of exogenous peptide antigen;antigen processing and presentation of exogenous peptide antigen via MHC class II;antigen processing and presentation of peptide antigen;antigen processing and presentation of peptide antigen via MHC class I;antigen processing and presentation of peptide antigen via MHC class II;antigen processing and presentation of peptide or polysaccharide antigen via MHC class II;carbohydrate metabolic process;cellular carbohydrate metabolic process;cellular component organization;cellular component organization or biogenesis;cellular macromolecule metabolic process;cellular membrane organization;cellular metabolic process;cellular process;cellular protein metabolic process;chaperone-mediated protein folding;clathrin-mediated endocytosis;developmental process;endocytosis;establishment of localization;establishment of localization in cell;establishment of protein localization;glycosylation;immune system process;macromolecule glycosylation;macromolecule metabolic process;macromolecule modification;membrane invagination;membrane organization;metabolic process;peptidyl-amino acid modification;peptidyl-asparagine modification;post-translational protein modification;primary metabolic process;protein folding;protein folding in endoplasmic reticulum;protein glycosylation;protein metabolic process;protein modification process;protein N-linked glycosylation;protein N-linked glycosylation via asparagine;protein secretion;protein transport;receptor-mediated endocytosis;secretion;secretion by cell;synaptic vesicle endocytosis;synaptic vesicle transport;transport;vesicle-mediated transport</t>
  </si>
  <si>
    <t>binding;calcium ion binding;carbohydrate binding;cation binding;ion binding;metal ion binding</t>
  </si>
  <si>
    <t>axon;cell body;cell part;cell projection;cell projection cytoplasm;cell projection part;cytoplasmic membrane-bounded vesicle;cytoplasmic part;cytoplasmic vesicle;dendrite cytoplasm;dendritic spine;endoplasmic reticulum;endoplasmic reticulum lumen;endoplasmic reticulum membrane;endoplasmic reticulum part;ER-mitochondrion membrane contact site;extracellular membrane-bounded organelle;extracellular organelle;extracellular region part;extracellular vesicular exosome;integral to endoplasmic reticulum membrane;integral to lumenal side of endoplasmic reticulum membrane;integral to membrane;integral to organelle membrane;intracellular membrane-bounded organelle;intracellular non-membrane-bounded organelle;intracellular organelle;intracellular organelle lumen;intracellular organelle part;intracellular part;intrinsic to endoplasmic reticulum membrane;intrinsic to membrane;intrinsic to organelle membrane;macromolecular complex;melanosome;membrane;membrane part;membrane-bounded organelle;membrane-bounded vesicle;membrane-enclosed lumen;mitochondrial membrane part;mitochondrial part;neuron projection;neuron spine;neuronal cell body;non-membrane-bounded organelle;organelle;organelle lumen;organelle membrane;organelle membrane contact site;organelle part;pigment granule;protein complex;ribonucleoprotein complex;ribosome;rough endoplasmic reticulum;smooth endoplasmic reticulum;vesicle</t>
  </si>
  <si>
    <t>Antigen processing and presentation;Phagosome;Protein processing in endoplasmic reticulum</t>
  </si>
  <si>
    <t>Acetylation;Alternativesplicing;Calcium;Chaperone;Completeproteome;Directproteinsequencing;Disulfidebond;Endoplasmicreticulum;Lectin;Lipoprotein;Membrane;Metal-binding;Palmitate;Phosphoprotein;Referenceproteome;Repeat;Signal;Transmembrane;Transmembranehelix</t>
  </si>
  <si>
    <t>P27824</t>
  </si>
  <si>
    <t>P27824 [78-89]</t>
  </si>
  <si>
    <t>Calnexin OS=Homo sapiens OX=9606 GN=CANX PE=1 SV=2</t>
  </si>
  <si>
    <t>CANX</t>
  </si>
  <si>
    <t>P27824 1xAcetyl [K87]</t>
  </si>
  <si>
    <t>Q9H1E3 1xAcetyl [K35]</t>
  </si>
  <si>
    <t>P52272 [38-48]</t>
  </si>
  <si>
    <t>P49450 [73-80]</t>
  </si>
  <si>
    <t>P49450 1xAcetyl [K77]</t>
  </si>
  <si>
    <t>Alternativesplicing;Calcium;Coiledcoil;Completeproteome;Cytoplasm;Metal-binding;Referenceproteome;Repeat</t>
  </si>
  <si>
    <t>Q8N987</t>
  </si>
  <si>
    <t>Q8N987 [224-231]</t>
  </si>
  <si>
    <t>N-terminal EF-hand calcium-binding protein 1 OS=Homo sapiens OX=9606 GN=NECAB1 PE=1 SV=1</t>
  </si>
  <si>
    <t>NECAB1</t>
  </si>
  <si>
    <t>Q8N987 1xAcetyl [K230]</t>
  </si>
  <si>
    <t>amine biosynthetic process;amine metabolic process;aspartate family amino acid biosynthetic process;aspartate family amino acid metabolic process;biosynthetic process;carboxylic acid biosynthetic process;carboxylic acid metabolic process;cellular amine metabolic process;cellular amino acid biosynthetic process;cellular amino acid metabolic process;cellular biosynthetic process;cellular ketone metabolic process;cellular metabolic process;cellular nitrogen compound biosynthetic process;cellular nitrogen compound metabolic process;cellular process;metabolic process;nitrogen compound metabolic process;organic acid biosynthetic process;organic acid metabolic process;oxoacid metabolic process;primary metabolic process;small molecule biosynthetic process;small molecule metabolic process;threonine biosynthetic process;threonine metabolic process</t>
  </si>
  <si>
    <t>binding;carbon-oxygen lyase activity;carbon-oxygen lyase activity, acting on phosphates;catalytic activity;cofactor binding;lyase activity;pyridoxal phosphate binding;threonine synthase activity;vitamin B6 binding;vitamin binding</t>
  </si>
  <si>
    <t>Acetylation;Completeproteome;Polymorphism;Pyridoxalphosphate;Referenceproteome</t>
  </si>
  <si>
    <t>Q8IYQ7</t>
  </si>
  <si>
    <t>Q8IYQ7 [275-291]</t>
  </si>
  <si>
    <t>Threonine synthase-like 1 OS=Homo sapiens OX=9606 GN=THNSL1 PE=1 SV=2</t>
  </si>
  <si>
    <t>THNSL1</t>
  </si>
  <si>
    <t>Q8IYQ7 1xAcetyl [K281]</t>
  </si>
  <si>
    <t>Q15424 [424-431];Q14151 [425-432]</t>
  </si>
  <si>
    <t>Q15424 1xAcetyl [K428];Q14151 1xAcetyl [K429]</t>
  </si>
  <si>
    <t>P20700 [103-111]</t>
  </si>
  <si>
    <t>P20700 1xAcetyl [K109]</t>
  </si>
  <si>
    <t>biosynthetic process;cellular biosynthetic process;cellular macromolecule biosynthetic process;cellular macromolecule metabolic process;cellular metabolic process;cellular nitrogen compound metabolic process;cellular process;macromolecule biosynthetic process;macromolecule metabolic process;metabolic process;mRNA metabolic process;mRNA processing;nitrogen compound metabolic process;nucleic acid metabolic process;nucleobase-containing compound metabolic process;primary metabolic process;RNA biosynthetic process;RNA metabolic process;RNA processing;transcription from RNA polymerase II promoter;transcription, DNA-dependent</t>
  </si>
  <si>
    <t>binding;cation binding;enzyme binding;ion binding;metal ion binding;protein binding;RNA polymerase binding;transition metal ion binding;zinc ion binding</t>
  </si>
  <si>
    <t>Alternativesplicing;Coiledcoil;Completeproteome;Metal-binding;Phosphoprotein;Polymorphism;Referenceproteome;Zinc;Zinc-finger</t>
  </si>
  <si>
    <t>Q9P1Y6 [626-652]</t>
  </si>
  <si>
    <t>PHRF1</t>
  </si>
  <si>
    <t>Q9P1Y6 2xAcetyl [K637;K648]</t>
  </si>
  <si>
    <t>biosynthetic process;cellular biosynthetic process;cellular component assembly;cellular component organization;cellular component organization at cellular level;cellular component organization or biogenesis;cellular component organization or biogenesis at cellular level;cellular macromolecule biosynthetic process;cellular macromolecule metabolic process;cellular metabolic process;cellular nitrogen compound metabolic process;cellular process;DNA conformation change;DNA duplex unwinding;DNA geometric change;DNA metabolic process;DNA replication;DNA unwinding involved in replication;DNA-dependent DNA replication;macromolecular complex assembly;macromolecular complex subunit organization;macromolecule biosynthetic process;macromolecule metabolic process;metabolic process;mitochondrial DNA metabolic process;mitochondrial DNA replication;mitochondrial RNA metabolic process;mitochondrion organization;nitrogen compound metabolic process;nucleic acid metabolic process;nucleobase-containing compound metabolic process;organelle organization;primary metabolic process;protein complex assembly;protein complex subunit organization;protein hexamerization;protein homooligomerization;protein oligomerization;RNA biosynthetic process;RNA metabolic process;transcription from mitochondrial promoter;transcription, DNA-dependent</t>
  </si>
  <si>
    <t>5'-3' DNA helicase activity;adenyl nucleotide binding;adenyl ribonucleotide binding;ATP binding;binding;catalytic activity;DNA binding;DNA helicase activity;enzyme binding;helicase activity;hydrolase activity;hydrolase activity, acting on acid anhydrides;hydrolase activity, acting on acid anhydrides, in phosphorus-containing anhydrides;nucleic acid binding;nucleoside-triphosphatase activity;nucleotide binding;protease binding;protein binding;purine nucleotide binding;purine ribonucleoside triphosphate binding;purine ribonucleotide binding;pyrophosphatase activity;ribonucleotide binding;single-stranded DNA binding;structure-specific DNA binding</t>
  </si>
  <si>
    <t>cell part;cytoplasmic part;intracellular non-membrane-bounded organelle;intracellular organelle;intracellular organelle lumen;intracellular organelle part;intracellular part;membrane-enclosed lumen;mitochondrial matrix;mitochondrial nucleoid;mitochondrial part;non-membrane-bounded organelle;nucleoid;organelle;organelle lumen;organelle part</t>
  </si>
  <si>
    <t>Alternativesplicing;ATP-binding;Completeproteome;Deafness;Diseasemutation;DNAreplication;Helicase;Hydrolase;Mitochondrion;Mitochondrionnucleoid;Neurodegeneration;Neuropathy;Nucleotide-binding;Polymorphism;Progressiveexternalophthalmoplegia;Referenceproteome;Transitpeptide</t>
  </si>
  <si>
    <t>Q96RR1</t>
  </si>
  <si>
    <t>Q96RR1 [185-192]</t>
  </si>
  <si>
    <t>Twinkle mtDNA helicase OS=Homo sapiens OX=9606 GN=TWNK PE=1 SV=1</t>
  </si>
  <si>
    <t>TWNK</t>
  </si>
  <si>
    <t>Q96RR1 1xAcetyl [K191]</t>
  </si>
  <si>
    <t>binding;core promoter proximal region DNA binding;core promoter proximal region sequence-specific DNA binding;DNA binding;enhancer binding;enhancer sequence-specific DNA binding;nucleic acid binding;nucleic acid binding transcription factor activity;regulatory region DNA binding;regulatory region nucleic acid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transcription;RNA polymerase II distal enhancer sequence-specific DNA binding;RNA polymerase II regulatory region DNA binding;RNA polymerase II regulatory region sequence-specific DNA binding;sequence-specific DNA binding;sequence-specific DNA binding RNA polymerase II transcription factor activity;sequence-specific DNA binding transcription factor activity;transcription regulatory region DNA binding;transcription regulatory region sequence-specific DNA binding</t>
  </si>
  <si>
    <t>Acetylation;Alternativesplicing;Completeproteome;DNA-binding;Nucleus;Phosphoprotein;Referenceproteome;Transcription;Transcriptionregulation;Tumorsuppressor</t>
  </si>
  <si>
    <t>Q8IVW6</t>
  </si>
  <si>
    <t>Q8IVW6 [255-268]</t>
  </si>
  <si>
    <t>AT-rich interactive domain-containing protein 3B OS=Homo sapiens OX=9606 GN=ARID3B PE=1 SV=2</t>
  </si>
  <si>
    <t>ARID3B</t>
  </si>
  <si>
    <t>Q8IVW6 1xAcetyl [K259]</t>
  </si>
  <si>
    <t>Q9P035 [96-109]</t>
  </si>
  <si>
    <t>Q9P035 1xAcetyl [K98]</t>
  </si>
  <si>
    <t>Q9UQE7 [398-409]</t>
  </si>
  <si>
    <t>Q9UQE7 1xAcetyl [K400]</t>
  </si>
  <si>
    <t>Q6P2Q9 1xAcetyl [K769]</t>
  </si>
  <si>
    <t>SIRT1 KO vs SIRT1i chromatin acetylome in HEK293 cells</t>
  </si>
  <si>
    <t>Comparison of SIRT1 substrates [p-value&lt;0.05 and Log2FC&gt;abs(0.5)]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</si>
</sst>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E+00"/>
  </numFmts>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
      <sz val="18"/>
      <color theme="1"/>
      <name val="Calibri"/>
      <family val="2"/>
      <scheme val="minor"/>
    </font>
    <font>
      <sz val="20"/>
      <color theme="1"/>
      <name val="Calibri"/>
      <family val="2"/>
      <scheme val="minor"/>
    </font>
    <font>
      <b/>
      <sz val="24"/>
      <color theme="1"/>
      <name val="Calibri"/>
      <family val="2"/>
      <scheme val="minor"/>
    </font>
    <font>
      <sz val="24"/>
      <color theme="1"/>
      <name val="Calibri"/>
      <family val="2"/>
      <scheme val="minor"/>
    </font>
    <font>
      <sz val="24"/>
      <color theme="1"/>
      <name val="Arial"/>
      <family val="2"/>
    </font>
    <font>
      <b/>
      <sz val="24"/>
      <color theme="1"/>
      <name val="Arial"/>
      <family val="2"/>
    </font>
    <font>
      <sz val="22"/>
      <color theme="1"/>
      <name val="Calibri"/>
      <family val="2"/>
      <scheme val="minor"/>
    </font>
    <font>
      <sz val="20"/>
      <color rgb="FF333333"/>
      <name val="Arial"/>
      <family val="2"/>
    </font>
    <font>
      <b/>
      <sz val="20"/>
      <color rgb="FF333333"/>
      <name val="Arial"/>
      <family val="2"/>
    </font>
    <font>
      <sz val="8"/>
      <name val="Calibri"/>
      <family val="2"/>
      <scheme val="minor"/>
    </font>
    <font>
      <sz val="16"/>
      <color theme="1"/>
      <name val="Arial"/>
      <family val="2"/>
    </font>
    <font>
      <sz val="8"/>
      <color theme="1"/>
      <name val="Arial"/>
      <family val="2"/>
    </font>
    <font>
      <b/>
      <sz val="8"/>
      <color theme="1"/>
      <name val="Arial"/>
      <family val="2"/>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theme="4" tint="0.79998168889431442"/>
      </patternFill>
    </fill>
    <fill>
      <patternFill patternType="solid">
        <fgColor rgb="FFEA9592"/>
        <bgColor indexed="64"/>
      </patternFill>
    </fill>
    <fill>
      <patternFill patternType="solid">
        <fgColor rgb="FF9BD096"/>
        <bgColor indexed="64"/>
      </patternFill>
    </fill>
    <fill>
      <patternFill patternType="solid">
        <fgColor rgb="FFF6F4A9"/>
        <bgColor indexed="64"/>
      </patternFill>
    </fill>
    <fill>
      <patternFill patternType="solid">
        <fgColor rgb="FF8F9CD7"/>
        <bgColor indexed="64"/>
      </patternFill>
    </fill>
    <fill>
      <patternFill patternType="solid">
        <fgColor rgb="FF8996CE"/>
        <bgColor indexed="64"/>
      </patternFill>
    </fill>
    <fill>
      <patternFill patternType="solid">
        <fgColor rgb="FFEA9593"/>
        <bgColor indexed="64"/>
      </patternFill>
    </fill>
    <fill>
      <patternFill patternType="solid">
        <fgColor rgb="FF9BCF95"/>
        <bgColor indexed="64"/>
      </patternFill>
    </fill>
    <fill>
      <patternFill patternType="solid">
        <fgColor rgb="FFEFEDA4"/>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7030A0"/>
        <bgColor indexed="64"/>
      </patternFill>
    </fill>
    <fill>
      <patternFill patternType="solid">
        <fgColor rgb="FFF2BBBB"/>
        <bgColor indexed="64"/>
      </patternFill>
    </fill>
    <fill>
      <patternFill patternType="solid">
        <fgColor theme="6" tint="0.39997558519241921"/>
        <bgColor indexed="64"/>
      </patternFill>
    </fill>
    <fill>
      <patternFill patternType="solid">
        <fgColor rgb="FFB3CFD9"/>
        <bgColor indexed="64"/>
      </patternFill>
    </fill>
    <fill>
      <patternFill patternType="solid">
        <fgColor rgb="FFEEEBA9"/>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4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cellStyleXfs>
  <cellXfs count="192">
    <xf numFmtId="0" fontId="0" fillId="0" borderId="0" xfId="0"/>
    <xf numFmtId="11" fontId="18" fillId="0" borderId="0" xfId="0" applyNumberFormat="1" applyFont="1"/>
    <xf numFmtId="0" fontId="18" fillId="0" borderId="0" xfId="0" applyFont="1" applyAlignment="1">
      <alignment textRotation="90"/>
    </xf>
    <xf numFmtId="164" fontId="18" fillId="0" borderId="12" xfId="1" applyFont="1" applyBorder="1"/>
    <xf numFmtId="164" fontId="18" fillId="0" borderId="11" xfId="1" applyFont="1" applyBorder="1"/>
    <xf numFmtId="164" fontId="18" fillId="0" borderId="10" xfId="1" applyFont="1" applyBorder="1"/>
    <xf numFmtId="0" fontId="18" fillId="0" borderId="0" xfId="0" applyFont="1"/>
    <xf numFmtId="0" fontId="19" fillId="0" borderId="0" xfId="0" applyFont="1" applyAlignment="1">
      <alignment horizontal="center"/>
    </xf>
    <xf numFmtId="0" fontId="18" fillId="0" borderId="11" xfId="0" applyFont="1" applyBorder="1"/>
    <xf numFmtId="0" fontId="18" fillId="0" borderId="10" xfId="0" applyFont="1" applyBorder="1"/>
    <xf numFmtId="0" fontId="18" fillId="0" borderId="13" xfId="0" applyFont="1" applyBorder="1"/>
    <xf numFmtId="0" fontId="18" fillId="0" borderId="12" xfId="0" applyFont="1" applyBorder="1"/>
    <xf numFmtId="0" fontId="18" fillId="0" borderId="14" xfId="0" applyFont="1" applyBorder="1"/>
    <xf numFmtId="164" fontId="18" fillId="0" borderId="13" xfId="1" applyFont="1" applyBorder="1"/>
    <xf numFmtId="164" fontId="18" fillId="0" borderId="14" xfId="1" applyFont="1" applyBorder="1"/>
    <xf numFmtId="0" fontId="19" fillId="0" borderId="0" xfId="0" applyFont="1" applyAlignment="1">
      <alignment horizontal="center" textRotation="90"/>
    </xf>
    <xf numFmtId="0" fontId="18" fillId="37" borderId="10" xfId="0" applyFont="1" applyFill="1" applyBorder="1" applyAlignment="1">
      <alignment horizontal="center" textRotation="90" wrapText="1"/>
    </xf>
    <xf numFmtId="0" fontId="18" fillId="0" borderId="10" xfId="0" applyFont="1" applyBorder="1" applyAlignment="1">
      <alignment horizontal="center"/>
    </xf>
    <xf numFmtId="0" fontId="18" fillId="37" borderId="20" xfId="0" applyFont="1" applyFill="1" applyBorder="1" applyAlignment="1">
      <alignment textRotation="90" wrapText="1"/>
    </xf>
    <xf numFmtId="0" fontId="18" fillId="37" borderId="19" xfId="0" applyFont="1" applyFill="1" applyBorder="1" applyAlignment="1">
      <alignment textRotation="90" wrapText="1"/>
    </xf>
    <xf numFmtId="164" fontId="18" fillId="0" borderId="0" xfId="0" applyNumberFormat="1" applyFont="1"/>
    <xf numFmtId="0" fontId="0" fillId="0" borderId="17" xfId="0" applyBorder="1"/>
    <xf numFmtId="0" fontId="0" fillId="0" borderId="18" xfId="0" applyBorder="1"/>
    <xf numFmtId="0" fontId="18" fillId="33" borderId="15" xfId="0" applyFont="1" applyFill="1" applyBorder="1" applyAlignment="1">
      <alignment textRotation="90" wrapText="1"/>
    </xf>
    <xf numFmtId="0" fontId="18" fillId="34" borderId="15" xfId="0" applyFont="1" applyFill="1" applyBorder="1" applyAlignment="1">
      <alignment textRotation="90" wrapText="1"/>
    </xf>
    <xf numFmtId="0" fontId="18" fillId="35" borderId="16" xfId="0" applyFont="1" applyFill="1" applyBorder="1" applyAlignment="1">
      <alignment textRotation="90" wrapText="1"/>
    </xf>
    <xf numFmtId="0" fontId="18" fillId="36" borderId="15" xfId="0" applyFont="1" applyFill="1" applyBorder="1" applyAlignment="1">
      <alignment textRotation="90" wrapText="1"/>
    </xf>
    <xf numFmtId="0" fontId="18" fillId="0" borderId="17" xfId="0" applyFont="1" applyBorder="1"/>
    <xf numFmtId="0" fontId="18" fillId="0" borderId="18" xfId="0" applyFont="1" applyBorder="1"/>
    <xf numFmtId="0" fontId="0" fillId="38" borderId="0" xfId="0" applyFill="1"/>
    <xf numFmtId="0" fontId="18" fillId="37" borderId="13" xfId="0" applyFont="1" applyFill="1" applyBorder="1" applyAlignment="1">
      <alignment horizontal="center" textRotation="90" wrapText="1"/>
    </xf>
    <xf numFmtId="0" fontId="18" fillId="0" borderId="13" xfId="0" applyFont="1" applyBorder="1" applyAlignment="1">
      <alignment horizontal="center"/>
    </xf>
    <xf numFmtId="0" fontId="18" fillId="39" borderId="13" xfId="0" applyFont="1" applyFill="1" applyBorder="1" applyAlignment="1">
      <alignment horizontal="center"/>
    </xf>
    <xf numFmtId="0" fontId="18" fillId="40" borderId="10" xfId="0" applyFont="1" applyFill="1" applyBorder="1" applyAlignment="1">
      <alignment horizontal="center"/>
    </xf>
    <xf numFmtId="0" fontId="0" fillId="38" borderId="0" xfId="0" applyFill="1" applyAlignment="1">
      <alignment horizontal="center"/>
    </xf>
    <xf numFmtId="0" fontId="0" fillId="38" borderId="0" xfId="0" applyFill="1" applyAlignment="1">
      <alignment wrapText="1"/>
    </xf>
    <xf numFmtId="0" fontId="23" fillId="38" borderId="0" xfId="0" applyFont="1" applyFill="1"/>
    <xf numFmtId="0" fontId="25" fillId="38" borderId="21" xfId="0" applyFont="1" applyFill="1" applyBorder="1"/>
    <xf numFmtId="0" fontId="22" fillId="46" borderId="20" xfId="0" applyFont="1" applyFill="1" applyBorder="1" applyAlignment="1">
      <alignment horizontal="center" vertical="center"/>
    </xf>
    <xf numFmtId="0" fontId="22" fillId="47" borderId="20" xfId="0" applyFont="1" applyFill="1" applyBorder="1" applyAlignment="1">
      <alignment horizontal="center" vertical="center"/>
    </xf>
    <xf numFmtId="0" fontId="22" fillId="48" borderId="20" xfId="0" applyFont="1" applyFill="1" applyBorder="1" applyAlignment="1">
      <alignment horizontal="center" vertical="center"/>
    </xf>
    <xf numFmtId="0" fontId="22" fillId="49" borderId="20" xfId="0" applyFont="1" applyFill="1" applyBorder="1" applyAlignment="1">
      <alignment horizontal="center" vertical="center"/>
    </xf>
    <xf numFmtId="0" fontId="23" fillId="38" borderId="21" xfId="0" applyFont="1" applyFill="1" applyBorder="1"/>
    <xf numFmtId="0" fontId="22" fillId="47" borderId="20" xfId="0" applyFont="1" applyFill="1" applyBorder="1" applyAlignment="1">
      <alignment horizontal="left" vertical="center"/>
    </xf>
    <xf numFmtId="0" fontId="22" fillId="41" borderId="21" xfId="0" applyFont="1" applyFill="1" applyBorder="1" applyAlignment="1">
      <alignment horizontal="left"/>
    </xf>
    <xf numFmtId="0" fontId="22" fillId="38" borderId="21" xfId="0" applyFont="1" applyFill="1" applyBorder="1" applyAlignment="1">
      <alignment horizontal="left"/>
    </xf>
    <xf numFmtId="0" fontId="23" fillId="38" borderId="21" xfId="0" applyFont="1" applyFill="1" applyBorder="1" applyAlignment="1">
      <alignment horizontal="left"/>
    </xf>
    <xf numFmtId="0" fontId="23" fillId="41" borderId="21" xfId="0" applyFont="1" applyFill="1" applyBorder="1" applyAlignment="1">
      <alignment horizontal="left"/>
    </xf>
    <xf numFmtId="0" fontId="26" fillId="38" borderId="0" xfId="0" applyFont="1" applyFill="1"/>
    <xf numFmtId="0" fontId="27" fillId="45" borderId="24" xfId="0" applyFont="1" applyFill="1" applyBorder="1" applyAlignment="1">
      <alignment vertical="center" wrapText="1"/>
    </xf>
    <xf numFmtId="0" fontId="27" fillId="45" borderId="24" xfId="0" applyFont="1" applyFill="1" applyBorder="1" applyAlignment="1">
      <alignment horizontal="center" vertical="center" wrapText="1"/>
    </xf>
    <xf numFmtId="0" fontId="27" fillId="42" borderId="23" xfId="0" applyFont="1" applyFill="1" applyBorder="1" applyAlignment="1">
      <alignment vertical="center"/>
    </xf>
    <xf numFmtId="0" fontId="27" fillId="42" borderId="23" xfId="0" applyFont="1" applyFill="1" applyBorder="1" applyAlignment="1">
      <alignment horizontal="center" vertical="center"/>
    </xf>
    <xf numFmtId="0" fontId="27" fillId="42" borderId="23" xfId="0" applyFont="1" applyFill="1" applyBorder="1" applyAlignment="1">
      <alignment wrapText="1"/>
    </xf>
    <xf numFmtId="0" fontId="27" fillId="43" borderId="23" xfId="0" applyFont="1" applyFill="1" applyBorder="1" applyAlignment="1">
      <alignment vertical="center"/>
    </xf>
    <xf numFmtId="0" fontId="27" fillId="43" borderId="23" xfId="0" applyFont="1" applyFill="1" applyBorder="1" applyAlignment="1">
      <alignment horizontal="center" vertical="center"/>
    </xf>
    <xf numFmtId="0" fontId="27" fillId="43" borderId="23" xfId="0" applyFont="1" applyFill="1" applyBorder="1" applyAlignment="1">
      <alignment wrapText="1"/>
    </xf>
    <xf numFmtId="0" fontId="27" fillId="44" borderId="25" xfId="0" applyFont="1" applyFill="1" applyBorder="1" applyAlignment="1">
      <alignment vertical="center"/>
    </xf>
    <xf numFmtId="0" fontId="27" fillId="44" borderId="25" xfId="0" applyFont="1" applyFill="1" applyBorder="1" applyAlignment="1">
      <alignment horizontal="center" vertical="center"/>
    </xf>
    <xf numFmtId="0" fontId="27" fillId="44" borderId="25" xfId="0" applyFont="1" applyFill="1" applyBorder="1" applyAlignment="1">
      <alignment wrapText="1"/>
    </xf>
    <xf numFmtId="0" fontId="27" fillId="38" borderId="24" xfId="0" applyFont="1" applyFill="1" applyBorder="1" applyAlignment="1">
      <alignment vertical="center"/>
    </xf>
    <xf numFmtId="0" fontId="27" fillId="38" borderId="24" xfId="0" applyFont="1" applyFill="1" applyBorder="1" applyAlignment="1">
      <alignment horizontal="center" vertical="center"/>
    </xf>
    <xf numFmtId="0" fontId="27" fillId="38" borderId="24" xfId="0" applyFont="1" applyFill="1" applyBorder="1" applyAlignment="1">
      <alignment wrapText="1"/>
    </xf>
    <xf numFmtId="0" fontId="27" fillId="38" borderId="23" xfId="0" applyFont="1" applyFill="1" applyBorder="1" applyAlignment="1">
      <alignment vertical="center"/>
    </xf>
    <xf numFmtId="0" fontId="27" fillId="38" borderId="23" xfId="0" applyFont="1" applyFill="1" applyBorder="1" applyAlignment="1">
      <alignment horizontal="center" vertical="center"/>
    </xf>
    <xf numFmtId="0" fontId="27" fillId="38" borderId="23" xfId="0" applyFont="1" applyFill="1" applyBorder="1" applyAlignment="1">
      <alignment wrapText="1"/>
    </xf>
    <xf numFmtId="0" fontId="27" fillId="38" borderId="22" xfId="0" applyFont="1" applyFill="1" applyBorder="1" applyAlignment="1">
      <alignment vertical="center"/>
    </xf>
    <xf numFmtId="0" fontId="27" fillId="38" borderId="22" xfId="0" applyFont="1" applyFill="1" applyBorder="1" applyAlignment="1">
      <alignment horizontal="center" vertical="center"/>
    </xf>
    <xf numFmtId="0" fontId="27" fillId="38" borderId="22" xfId="0" applyFont="1" applyFill="1" applyBorder="1" applyAlignment="1">
      <alignment wrapText="1"/>
    </xf>
    <xf numFmtId="0" fontId="27" fillId="38" borderId="21" xfId="0" applyFont="1" applyFill="1" applyBorder="1" applyAlignment="1">
      <alignment vertical="center"/>
    </xf>
    <xf numFmtId="0" fontId="27" fillId="38" borderId="21" xfId="0" applyFont="1" applyFill="1" applyBorder="1" applyAlignment="1">
      <alignment horizontal="center" vertical="center"/>
    </xf>
    <xf numFmtId="0" fontId="27" fillId="38" borderId="21" xfId="0" applyFont="1" applyFill="1" applyBorder="1" applyAlignment="1">
      <alignment wrapText="1"/>
    </xf>
    <xf numFmtId="0" fontId="21" fillId="38" borderId="21" xfId="0" applyFont="1" applyFill="1" applyBorder="1"/>
    <xf numFmtId="0" fontId="21" fillId="38" borderId="21" xfId="0" applyFont="1" applyFill="1" applyBorder="1" applyAlignment="1">
      <alignment horizontal="center"/>
    </xf>
    <xf numFmtId="0" fontId="21" fillId="38" borderId="21" xfId="0" applyFont="1" applyFill="1" applyBorder="1" applyAlignment="1">
      <alignment wrapText="1"/>
    </xf>
    <xf numFmtId="0" fontId="28" fillId="38" borderId="21" xfId="0" applyFont="1" applyFill="1" applyBorder="1"/>
    <xf numFmtId="0" fontId="28" fillId="38" borderId="21" xfId="0" applyFont="1" applyFill="1" applyBorder="1" applyAlignment="1">
      <alignment horizontal="center"/>
    </xf>
    <xf numFmtId="0" fontId="28" fillId="38" borderId="21" xfId="0" applyFont="1" applyFill="1" applyBorder="1" applyAlignment="1">
      <alignment horizontal="center" wrapText="1"/>
    </xf>
    <xf numFmtId="0" fontId="23" fillId="38" borderId="0" xfId="0" applyFont="1" applyFill="1" applyAlignment="1">
      <alignment vertical="center" wrapText="1"/>
    </xf>
    <xf numFmtId="0" fontId="22" fillId="38" borderId="0" xfId="0" applyFont="1" applyFill="1" applyAlignment="1">
      <alignment horizontal="center" vertical="center" wrapText="1"/>
    </xf>
    <xf numFmtId="0" fontId="24" fillId="41" borderId="0" xfId="0" applyFont="1" applyFill="1" applyAlignment="1">
      <alignment horizontal="center" vertical="center"/>
    </xf>
    <xf numFmtId="0" fontId="22" fillId="38" borderId="0" xfId="0" applyFont="1" applyFill="1" applyAlignment="1">
      <alignment horizontal="center" vertical="center"/>
    </xf>
    <xf numFmtId="0" fontId="25" fillId="38" borderId="0" xfId="0" applyFont="1" applyFill="1"/>
    <xf numFmtId="0" fontId="24" fillId="41" borderId="0" xfId="0" applyFont="1" applyFill="1"/>
    <xf numFmtId="0" fontId="24" fillId="38" borderId="0" xfId="0" applyFont="1" applyFill="1"/>
    <xf numFmtId="0" fontId="22" fillId="41" borderId="0" xfId="0" applyFont="1" applyFill="1" applyAlignment="1">
      <alignment horizontal="left"/>
    </xf>
    <xf numFmtId="0" fontId="23" fillId="41" borderId="0" xfId="0" applyFont="1" applyFill="1" applyAlignment="1">
      <alignment horizontal="left"/>
    </xf>
    <xf numFmtId="0" fontId="22" fillId="41" borderId="0" xfId="0" applyFont="1" applyFill="1" applyAlignment="1">
      <alignment horizontal="center"/>
    </xf>
    <xf numFmtId="0" fontId="22" fillId="38" borderId="0" xfId="0" applyFont="1" applyFill="1" applyAlignment="1">
      <alignment horizontal="left"/>
    </xf>
    <xf numFmtId="0" fontId="23" fillId="38" borderId="0" xfId="0" applyFont="1" applyFill="1" applyAlignment="1">
      <alignment horizontal="left"/>
    </xf>
    <xf numFmtId="0" fontId="22" fillId="38" borderId="0" xfId="0" applyFont="1" applyFill="1" applyAlignment="1">
      <alignment horizontal="center"/>
    </xf>
    <xf numFmtId="0" fontId="18" fillId="50" borderId="13" xfId="0" applyFont="1" applyFill="1" applyBorder="1" applyAlignment="1">
      <alignment horizontal="center"/>
    </xf>
    <xf numFmtId="0" fontId="18" fillId="35" borderId="13" xfId="0" applyFont="1" applyFill="1" applyBorder="1" applyAlignment="1">
      <alignment horizontal="center"/>
    </xf>
    <xf numFmtId="0" fontId="18" fillId="41" borderId="0" xfId="0" applyFont="1" applyFill="1"/>
    <xf numFmtId="0" fontId="22" fillId="38" borderId="0" xfId="0" applyFont="1" applyFill="1"/>
    <xf numFmtId="164" fontId="31" fillId="38" borderId="0" xfId="1" applyFont="1" applyFill="1" applyBorder="1"/>
    <xf numFmtId="0" fontId="31" fillId="38" borderId="0" xfId="0" applyFont="1" applyFill="1"/>
    <xf numFmtId="165" fontId="31" fillId="38" borderId="0" xfId="1" applyNumberFormat="1" applyFont="1" applyFill="1" applyBorder="1"/>
    <xf numFmtId="2" fontId="31" fillId="38" borderId="0" xfId="1" applyNumberFormat="1" applyFont="1" applyFill="1" applyBorder="1"/>
    <xf numFmtId="0" fontId="32" fillId="38" borderId="0" xfId="0" applyFont="1" applyFill="1"/>
    <xf numFmtId="0" fontId="31" fillId="0" borderId="0" xfId="0" applyFont="1" applyAlignment="1">
      <alignment textRotation="90" wrapText="1"/>
    </xf>
    <xf numFmtId="165" fontId="31" fillId="0" borderId="27" xfId="1" applyNumberFormat="1" applyFont="1" applyBorder="1" applyAlignment="1">
      <alignment textRotation="90" wrapText="1"/>
    </xf>
    <xf numFmtId="0" fontId="31" fillId="0" borderId="28" xfId="0" applyFont="1" applyBorder="1" applyAlignment="1">
      <alignment textRotation="90" wrapText="1"/>
    </xf>
    <xf numFmtId="0" fontId="31" fillId="0" borderId="29" xfId="0" applyFont="1" applyBorder="1" applyAlignment="1">
      <alignment textRotation="90" wrapText="1"/>
    </xf>
    <xf numFmtId="165" fontId="31" fillId="0" borderId="27" xfId="1" applyNumberFormat="1" applyFont="1" applyFill="1" applyBorder="1" applyAlignment="1">
      <alignment textRotation="90" wrapText="1"/>
    </xf>
    <xf numFmtId="2" fontId="31" fillId="0" borderId="30" xfId="1" applyNumberFormat="1" applyFont="1" applyFill="1" applyBorder="1" applyAlignment="1">
      <alignment textRotation="90" wrapText="1"/>
    </xf>
    <xf numFmtId="0" fontId="31" fillId="0" borderId="31" xfId="0" applyFont="1" applyBorder="1" applyAlignment="1">
      <alignment textRotation="90" wrapText="1"/>
    </xf>
    <xf numFmtId="0" fontId="31" fillId="0" borderId="27" xfId="0" applyFont="1" applyBorder="1" applyAlignment="1">
      <alignment textRotation="90" wrapText="1"/>
    </xf>
    <xf numFmtId="165" fontId="31" fillId="0" borderId="28" xfId="1" applyNumberFormat="1" applyFont="1" applyBorder="1" applyAlignment="1">
      <alignment textRotation="90" wrapText="1"/>
    </xf>
    <xf numFmtId="0" fontId="32" fillId="0" borderId="0" xfId="0" applyFont="1" applyAlignment="1">
      <alignment textRotation="90" wrapText="1"/>
    </xf>
    <xf numFmtId="164" fontId="31" fillId="0" borderId="15" xfId="1" applyFont="1" applyBorder="1" applyAlignment="1">
      <alignment textRotation="90" wrapText="1"/>
    </xf>
    <xf numFmtId="164" fontId="31" fillId="0" borderId="32" xfId="1" applyFont="1" applyBorder="1" applyAlignment="1">
      <alignment textRotation="90" wrapText="1"/>
    </xf>
    <xf numFmtId="164" fontId="31" fillId="0" borderId="33" xfId="1" applyFont="1" applyBorder="1" applyAlignment="1">
      <alignment textRotation="90" wrapText="1"/>
    </xf>
    <xf numFmtId="164" fontId="31" fillId="0" borderId="34" xfId="1" applyFont="1" applyBorder="1" applyAlignment="1">
      <alignment textRotation="90" wrapText="1"/>
    </xf>
    <xf numFmtId="164" fontId="31" fillId="0" borderId="16" xfId="1" applyFont="1" applyBorder="1" applyAlignment="1">
      <alignment textRotation="90" wrapText="1"/>
    </xf>
    <xf numFmtId="164" fontId="31" fillId="53" borderId="15" xfId="1" applyFont="1" applyFill="1" applyBorder="1" applyAlignment="1">
      <alignment textRotation="90" wrapText="1"/>
    </xf>
    <xf numFmtId="164" fontId="31" fillId="53" borderId="32" xfId="1" applyFont="1" applyFill="1" applyBorder="1" applyAlignment="1">
      <alignment textRotation="90" wrapText="1"/>
    </xf>
    <xf numFmtId="164" fontId="31" fillId="53" borderId="33" xfId="1" applyFont="1" applyFill="1" applyBorder="1" applyAlignment="1">
      <alignment textRotation="90" wrapText="1"/>
    </xf>
    <xf numFmtId="164" fontId="31" fillId="53" borderId="20" xfId="1" applyFont="1" applyFill="1" applyBorder="1" applyAlignment="1">
      <alignment textRotation="90" wrapText="1"/>
    </xf>
    <xf numFmtId="164" fontId="31" fillId="53" borderId="34" xfId="1" applyFont="1" applyFill="1" applyBorder="1" applyAlignment="1">
      <alignment textRotation="90" wrapText="1"/>
    </xf>
    <xf numFmtId="164" fontId="31" fillId="53" borderId="16" xfId="1" applyFont="1" applyFill="1" applyBorder="1" applyAlignment="1">
      <alignment textRotation="90" wrapText="1"/>
    </xf>
    <xf numFmtId="0" fontId="31" fillId="38" borderId="0" xfId="0" applyFont="1" applyFill="1" applyAlignment="1">
      <alignment textRotation="90" wrapText="1"/>
    </xf>
    <xf numFmtId="0" fontId="31" fillId="0" borderId="0" xfId="0" applyFont="1"/>
    <xf numFmtId="165" fontId="31" fillId="39" borderId="35" xfId="1" applyNumberFormat="1" applyFont="1" applyFill="1" applyBorder="1"/>
    <xf numFmtId="0" fontId="31" fillId="39" borderId="36" xfId="0" applyFont="1" applyFill="1" applyBorder="1"/>
    <xf numFmtId="0" fontId="31" fillId="39" borderId="37" xfId="0" applyFont="1" applyFill="1" applyBorder="1"/>
    <xf numFmtId="2" fontId="31" fillId="39" borderId="38" xfId="1" applyNumberFormat="1" applyFont="1" applyFill="1" applyBorder="1"/>
    <xf numFmtId="0" fontId="31" fillId="39" borderId="39" xfId="0" applyFont="1" applyFill="1" applyBorder="1"/>
    <xf numFmtId="0" fontId="31" fillId="0" borderId="35" xfId="0" applyFont="1" applyBorder="1"/>
    <xf numFmtId="165" fontId="31" fillId="0" borderId="36" xfId="1" applyNumberFormat="1" applyFont="1" applyBorder="1"/>
    <xf numFmtId="0" fontId="31" fillId="54" borderId="39" xfId="0" applyFont="1" applyFill="1" applyBorder="1"/>
    <xf numFmtId="0" fontId="32" fillId="55" borderId="0" xfId="0" applyFont="1" applyFill="1"/>
    <xf numFmtId="164" fontId="31" fillId="0" borderId="35" xfId="1" applyFont="1" applyBorder="1"/>
    <xf numFmtId="164" fontId="31" fillId="0" borderId="36" xfId="1" applyFont="1" applyBorder="1"/>
    <xf numFmtId="164" fontId="31" fillId="0" borderId="37" xfId="1" applyFont="1" applyBorder="1"/>
    <xf numFmtId="164" fontId="31" fillId="0" borderId="39" xfId="1" applyFont="1" applyBorder="1"/>
    <xf numFmtId="164" fontId="31" fillId="0" borderId="38" xfId="1" applyFont="1" applyBorder="1"/>
    <xf numFmtId="164" fontId="31" fillId="0" borderId="35" xfId="0" applyNumberFormat="1" applyFont="1" applyBorder="1"/>
    <xf numFmtId="164" fontId="31" fillId="0" borderId="36" xfId="0" applyNumberFormat="1" applyFont="1" applyBorder="1"/>
    <xf numFmtId="164" fontId="31" fillId="0" borderId="37" xfId="0" applyNumberFormat="1" applyFont="1" applyBorder="1"/>
    <xf numFmtId="164" fontId="31" fillId="0" borderId="22" xfId="0" applyNumberFormat="1" applyFont="1" applyBorder="1"/>
    <xf numFmtId="164" fontId="31" fillId="0" borderId="39" xfId="0" applyNumberFormat="1" applyFont="1" applyBorder="1"/>
    <xf numFmtId="164" fontId="31" fillId="0" borderId="38" xfId="0" applyNumberFormat="1" applyFont="1" applyBorder="1"/>
    <xf numFmtId="165" fontId="31" fillId="39" borderId="11" xfId="1" applyNumberFormat="1" applyFont="1" applyFill="1" applyBorder="1"/>
    <xf numFmtId="0" fontId="31" fillId="39" borderId="10" xfId="0" applyFont="1" applyFill="1" applyBorder="1"/>
    <xf numFmtId="2" fontId="31" fillId="39" borderId="14" xfId="1" applyNumberFormat="1" applyFont="1" applyFill="1" applyBorder="1"/>
    <xf numFmtId="0" fontId="31" fillId="0" borderId="11" xfId="0" applyFont="1" applyBorder="1"/>
    <xf numFmtId="165" fontId="31" fillId="0" borderId="10" xfId="1" applyNumberFormat="1" applyFont="1" applyBorder="1"/>
    <xf numFmtId="164" fontId="31" fillId="0" borderId="11" xfId="1" applyFont="1" applyBorder="1"/>
    <xf numFmtId="164" fontId="31" fillId="0" borderId="10" xfId="1" applyFont="1" applyBorder="1"/>
    <xf numFmtId="164" fontId="31" fillId="0" borderId="13" xfId="1" applyFont="1" applyBorder="1"/>
    <xf numFmtId="164" fontId="31" fillId="0" borderId="12" xfId="1" applyFont="1" applyBorder="1"/>
    <xf numFmtId="164" fontId="31" fillId="0" borderId="14" xfId="1" applyFont="1" applyBorder="1"/>
    <xf numFmtId="164" fontId="31" fillId="0" borderId="11" xfId="0" applyNumberFormat="1" applyFont="1" applyBorder="1"/>
    <xf numFmtId="164" fontId="31" fillId="0" borderId="10" xfId="0" applyNumberFormat="1" applyFont="1" applyBorder="1"/>
    <xf numFmtId="164" fontId="31" fillId="0" borderId="13" xfId="0" applyNumberFormat="1" applyFont="1" applyBorder="1"/>
    <xf numFmtId="164" fontId="31" fillId="0" borderId="23" xfId="0" applyNumberFormat="1" applyFont="1" applyBorder="1"/>
    <xf numFmtId="164" fontId="31" fillId="0" borderId="12" xfId="0" applyNumberFormat="1" applyFont="1" applyBorder="1"/>
    <xf numFmtId="164" fontId="31" fillId="0" borderId="14" xfId="0" applyNumberFormat="1" applyFont="1" applyBorder="1"/>
    <xf numFmtId="165" fontId="31" fillId="56" borderId="11" xfId="1" applyNumberFormat="1" applyFont="1" applyFill="1" applyBorder="1"/>
    <xf numFmtId="0" fontId="31" fillId="56" borderId="10" xfId="0" applyFont="1" applyFill="1" applyBorder="1"/>
    <xf numFmtId="0" fontId="31" fillId="56" borderId="37" xfId="0" applyFont="1" applyFill="1" applyBorder="1"/>
    <xf numFmtId="0" fontId="32" fillId="57" borderId="0" xfId="0" applyFont="1" applyFill="1"/>
    <xf numFmtId="2" fontId="31" fillId="56" borderId="14" xfId="1" applyNumberFormat="1" applyFont="1" applyFill="1" applyBorder="1"/>
    <xf numFmtId="0" fontId="31" fillId="56" borderId="39" xfId="0" applyFont="1" applyFill="1" applyBorder="1"/>
    <xf numFmtId="0" fontId="32" fillId="58" borderId="0" xfId="0" applyFont="1" applyFill="1"/>
    <xf numFmtId="165" fontId="31" fillId="0" borderId="11" xfId="1" applyNumberFormat="1" applyFont="1" applyBorder="1"/>
    <xf numFmtId="0" fontId="31" fillId="0" borderId="10" xfId="0" applyFont="1" applyBorder="1"/>
    <xf numFmtId="0" fontId="31" fillId="0" borderId="37" xfId="0" applyFont="1" applyBorder="1"/>
    <xf numFmtId="165" fontId="31" fillId="0" borderId="11" xfId="1" applyNumberFormat="1" applyFont="1" applyFill="1" applyBorder="1"/>
    <xf numFmtId="2" fontId="31" fillId="0" borderId="14" xfId="1" applyNumberFormat="1" applyFont="1" applyFill="1" applyBorder="1"/>
    <xf numFmtId="0" fontId="31" fillId="0" borderId="39" xfId="0" applyFont="1" applyBorder="1"/>
    <xf numFmtId="0" fontId="32" fillId="0" borderId="0" xfId="0" applyFont="1"/>
    <xf numFmtId="11" fontId="31" fillId="0" borderId="10" xfId="0" applyNumberFormat="1" applyFont="1" applyBorder="1"/>
    <xf numFmtId="0" fontId="31" fillId="0" borderId="13" xfId="0" applyFont="1" applyBorder="1"/>
    <xf numFmtId="2" fontId="31" fillId="0" borderId="14" xfId="1" applyNumberFormat="1" applyFont="1" applyBorder="1"/>
    <xf numFmtId="0" fontId="31" fillId="0" borderId="12" xfId="0" applyFont="1" applyBorder="1"/>
    <xf numFmtId="0" fontId="31" fillId="0" borderId="23" xfId="0" applyFont="1" applyBorder="1"/>
    <xf numFmtId="0" fontId="31" fillId="0" borderId="14" xfId="0" applyFont="1" applyBorder="1"/>
    <xf numFmtId="0" fontId="30" fillId="38" borderId="0" xfId="0" applyFont="1" applyFill="1" applyAlignment="1">
      <alignment horizontal="left"/>
    </xf>
    <xf numFmtId="164" fontId="32" fillId="51" borderId="19" xfId="1" applyFont="1" applyFill="1" applyBorder="1" applyAlignment="1">
      <alignment horizontal="center" vertical="center"/>
    </xf>
    <xf numFmtId="0" fontId="0" fillId="51" borderId="20" xfId="0" applyFill="1" applyBorder="1" applyAlignment="1">
      <alignment horizontal="center" vertical="center"/>
    </xf>
    <xf numFmtId="0" fontId="0" fillId="51" borderId="26" xfId="0" applyFill="1" applyBorder="1" applyAlignment="1">
      <alignment horizontal="center" vertical="center"/>
    </xf>
    <xf numFmtId="0" fontId="32" fillId="52" borderId="19" xfId="0" applyFont="1" applyFill="1" applyBorder="1" applyAlignment="1">
      <alignment horizontal="center" vertical="center"/>
    </xf>
    <xf numFmtId="0" fontId="0" fillId="52" borderId="20" xfId="0" applyFill="1" applyBorder="1" applyAlignment="1">
      <alignment horizontal="center" vertical="center"/>
    </xf>
    <xf numFmtId="0" fontId="0" fillId="52" borderId="26" xfId="0" applyFill="1" applyBorder="1" applyAlignment="1">
      <alignment horizontal="center" vertical="center"/>
    </xf>
    <xf numFmtId="0" fontId="22" fillId="49" borderId="21" xfId="0" applyFont="1" applyFill="1" applyBorder="1" applyAlignment="1">
      <alignment horizontal="center" vertical="center" wrapText="1"/>
    </xf>
    <xf numFmtId="0" fontId="21" fillId="38" borderId="0" xfId="0" applyFont="1" applyFill="1" applyAlignment="1">
      <alignment horizontal="center" vertical="center" textRotation="90"/>
    </xf>
    <xf numFmtId="0" fontId="20" fillId="38" borderId="0" xfId="0" applyFont="1" applyFill="1" applyAlignment="1">
      <alignment horizontal="center" vertical="center" textRotation="90"/>
    </xf>
    <xf numFmtId="0" fontId="22" fillId="46" borderId="21" xfId="0" applyFont="1" applyFill="1" applyBorder="1" applyAlignment="1">
      <alignment horizontal="center" vertical="center" wrapText="1"/>
    </xf>
    <xf numFmtId="0" fontId="22" fillId="47" borderId="21" xfId="0" applyFont="1" applyFill="1" applyBorder="1" applyAlignment="1">
      <alignment horizontal="center" vertical="center" wrapText="1"/>
    </xf>
    <xf numFmtId="0" fontId="22" fillId="48" borderId="21" xfId="0" applyFont="1" applyFill="1" applyBorder="1" applyAlignment="1">
      <alignment horizontal="center" vertical="center" wrapText="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1C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91">
    <dxf>
      <font>
        <b val="0"/>
        <i val="0"/>
        <strike val="0"/>
        <condense val="0"/>
        <extend val="0"/>
        <outline val="0"/>
        <shadow val="0"/>
        <u val="none"/>
        <vertAlign val="baseline"/>
        <sz val="8"/>
        <color theme="1"/>
        <name val="Calibri"/>
        <family val="2"/>
        <scheme val="minor"/>
      </font>
      <numFmt numFmtId="0" formatCode="Genera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numFmt numFmtId="0" formatCode="Genera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numFmt numFmtId="0" formatCode="General"/>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border diagonalUp="0" diagonalDown="0">
        <left style="medium">
          <color indexed="64"/>
        </left>
        <right/>
        <top/>
        <bottom/>
        <vertical/>
        <horizontal/>
      </border>
    </dxf>
    <dxf>
      <font>
        <b val="0"/>
        <i val="0"/>
        <strike val="0"/>
        <condense val="0"/>
        <extend val="0"/>
        <outline val="0"/>
        <shadow val="0"/>
        <u val="none"/>
        <vertAlign val="baseline"/>
        <sz val="8"/>
        <color theme="1"/>
        <name val="Calibri"/>
        <family val="2"/>
        <scheme val="minor"/>
      </font>
      <numFmt numFmtId="164" formatCode="_-* #,##0.00_-;\-* #,##0.00_-;_-* &quot;-&quot;??_-;_-@_-"/>
    </dxf>
    <dxf>
      <font>
        <b val="0"/>
        <i val="0"/>
        <strike val="0"/>
        <condense val="0"/>
        <extend val="0"/>
        <outline val="0"/>
        <shadow val="0"/>
        <u val="none"/>
        <vertAlign val="baseline"/>
        <sz val="8"/>
        <color theme="1"/>
        <name val="Calibri"/>
        <family val="2"/>
        <scheme val="minor"/>
      </font>
      <numFmt numFmtId="164" formatCode="_-* #,##0.00_-;\-* #,##0.00_-;_-* &quot;-&quot;??_-;_-@_-"/>
    </dxf>
    <dxf>
      <font>
        <b val="0"/>
        <i val="0"/>
        <strike val="0"/>
        <condense val="0"/>
        <extend val="0"/>
        <outline val="0"/>
        <shadow val="0"/>
        <u val="none"/>
        <vertAlign val="baseline"/>
        <sz val="8"/>
        <color theme="1"/>
        <name val="Calibri"/>
        <family val="2"/>
        <scheme val="minor"/>
      </font>
      <numFmt numFmtId="164" formatCode="_-* #,##0.00_-;\-* #,##0.00_-;_-* &quot;-&quot;??_-;_-@_-"/>
    </dxf>
    <dxf>
      <font>
        <b val="0"/>
        <i val="0"/>
        <strike val="0"/>
        <condense val="0"/>
        <extend val="0"/>
        <outline val="0"/>
        <shadow val="0"/>
        <u val="none"/>
        <vertAlign val="baseline"/>
        <sz val="8"/>
        <color theme="1"/>
        <name val="Calibri"/>
        <family val="2"/>
        <scheme val="minor"/>
      </font>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border diagonalUp="0" diagonalDown="0">
        <left style="medium">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i val="0"/>
        <strike val="0"/>
        <condense val="0"/>
        <extend val="0"/>
        <outline val="0"/>
        <shadow val="0"/>
        <u val="none"/>
        <vertAlign val="baseline"/>
        <sz val="8"/>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border outline="0">
        <right style="thin">
          <color indexed="64"/>
        </right>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4" formatCode="_-* #,##0.00_-;\-* #,##0.00_-;_-* &quot;-&quot;??_-;_-@_-"/>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dxf>
    <dxf>
      <font>
        <b/>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border diagonalUp="0" diagonalDown="0">
        <left style="thin">
          <color indexed="64"/>
        </left>
        <right style="medium">
          <color indexed="64"/>
        </right>
        <top/>
        <bottom style="thin">
          <color indexed="64"/>
        </bottom>
        <vertical/>
        <horizontal/>
      </border>
    </dxf>
    <dxf>
      <font>
        <b val="0"/>
        <i val="0"/>
        <strike val="0"/>
        <condense val="0"/>
        <extend val="0"/>
        <outline val="0"/>
        <shadow val="0"/>
        <u val="none"/>
        <vertAlign val="baseline"/>
        <sz val="8"/>
        <color theme="1"/>
        <name val="Arial"/>
        <family val="2"/>
        <scheme val="none"/>
      </font>
      <numFmt numFmtId="165" formatCode="0.0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fill>
        <patternFill patternType="solid">
          <fgColor indexed="64"/>
          <bgColor rgb="FFFFFF00"/>
        </patternFill>
      </fill>
      <border diagonalUp="0" diagonalDown="0" outline="0">
        <left style="thin">
          <color indexed="64"/>
        </left>
        <right style="medium">
          <color indexed="64"/>
        </right>
        <top/>
        <bottom style="thin">
          <color indexed="64"/>
        </bottom>
      </border>
    </dxf>
    <dxf>
      <font>
        <b val="0"/>
        <i val="0"/>
        <strike val="0"/>
        <condense val="0"/>
        <extend val="0"/>
        <outline val="0"/>
        <shadow val="0"/>
        <u val="none"/>
        <vertAlign val="baseline"/>
        <sz val="8"/>
        <color theme="1"/>
        <name val="Arial"/>
        <family val="2"/>
        <scheme val="none"/>
      </font>
      <fill>
        <patternFill patternType="solid">
          <fgColor indexed="64"/>
          <bgColor rgb="FFFFFF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family val="2"/>
        <scheme val="none"/>
      </font>
      <numFmt numFmtId="2" formatCode="0.00"/>
      <fill>
        <patternFill patternType="solid">
          <fgColor indexed="64"/>
          <bgColor rgb="FFFFFF00"/>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family val="2"/>
        <scheme val="none"/>
      </font>
      <numFmt numFmtId="165" formatCode="0.0E+00"/>
      <fill>
        <patternFill patternType="solid">
          <fgColor indexed="64"/>
          <bgColor rgb="FFFFFF00"/>
        </patternFill>
      </fill>
      <border diagonalUp="0" diagonalDown="0" outline="0">
        <left style="medium">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65" formatCode="0.0E+0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border outline="0">
        <right style="medium">
          <color indexed="64"/>
        </right>
      </border>
    </dxf>
    <dxf>
      <font>
        <b val="0"/>
        <i val="0"/>
        <strike val="0"/>
        <condense val="0"/>
        <extend val="0"/>
        <outline val="0"/>
        <shadow val="0"/>
        <u val="none"/>
        <vertAlign val="baseline"/>
        <sz val="8"/>
        <color theme="1"/>
        <name val="Arial"/>
        <family val="2"/>
        <scheme val="none"/>
      </font>
      <fill>
        <patternFill patternType="solid">
          <fgColor indexed="64"/>
          <bgColor theme="8" tint="0.79998168889431442"/>
        </patternFill>
      </fill>
      <alignment horizontal="general" vertical="bottom" textRotation="9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FEDA4"/>
      <color rgb="FF9BCF95"/>
      <color rgb="FFEA9593"/>
      <color rgb="FF8996CE"/>
      <color rgb="FFCEA565"/>
      <color rgb="FFEBBF6E"/>
      <color rgb="FF949A5D"/>
      <color rgb="FFBBC296"/>
      <color rgb="FF5F9D82"/>
      <color rgb="FFB163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119439</xdr:colOff>
      <xdr:row>19</xdr:row>
      <xdr:rowOff>126494</xdr:rowOff>
    </xdr:from>
    <xdr:to>
      <xdr:col>4</xdr:col>
      <xdr:colOff>14275626</xdr:colOff>
      <xdr:row>60</xdr:row>
      <xdr:rowOff>127000</xdr:rowOff>
    </xdr:to>
    <xdr:pic>
      <xdr:nvPicPr>
        <xdr:cNvPr id="2" name="Picture 1">
          <a:extLst>
            <a:ext uri="{FF2B5EF4-FFF2-40B4-BE49-F238E27FC236}">
              <a16:creationId xmlns:a16="http://schemas.microsoft.com/office/drawing/2014/main" id="{E1FE93AE-724A-264C-8F97-27EDBD96635B}"/>
            </a:ext>
          </a:extLst>
        </xdr:cNvPr>
        <xdr:cNvPicPr>
          <a:picLocks noChangeAspect="1"/>
        </xdr:cNvPicPr>
      </xdr:nvPicPr>
      <xdr:blipFill>
        <a:blip xmlns:r="http://schemas.openxmlformats.org/officeDocument/2006/relationships" r:embed="rId1"/>
        <a:stretch>
          <a:fillRect/>
        </a:stretch>
      </xdr:blipFill>
      <xdr:spPr>
        <a:xfrm>
          <a:off x="1859339" y="8927594"/>
          <a:ext cx="27300687" cy="1615490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698418-859A-134C-A0D2-5AF0208F57AE}" name="Table3" displayName="Table3" ref="A3:AY4171" totalsRowShown="0" headerRowDxfId="90" tableBorderDxfId="89" headerRowCellStyle="Comma">
  <autoFilter ref="A3:AY4171" xr:uid="{15698418-859A-134C-A0D2-5AF0208F57AE}"/>
  <sortState xmlns:xlrd2="http://schemas.microsoft.com/office/spreadsheetml/2017/richdata2" ref="A4:AY4171">
    <sortCondition descending="1" ref="N3:N4171"/>
  </sortState>
  <tableColumns count="51">
    <tableColumn id="1" xr3:uid="{C3C26324-0D15-9746-BBA3-C9406E90B9FE}" name="GOBP name" dataDxfId="88"/>
    <tableColumn id="2" xr3:uid="{20D73479-36FF-8F4C-BA0B-8F1D31E5AC62}" name="GOMF name" dataDxfId="87"/>
    <tableColumn id="3" xr3:uid="{C3224BBB-B015-904F-8B5A-5B9D157B113B}" name="GOCC name" dataDxfId="86"/>
    <tableColumn id="4" xr3:uid="{2663B3E6-72A3-7248-9EA7-F818D09CAA5F}" name="KEGG name" dataDxfId="85"/>
    <tableColumn id="5" xr3:uid="{2EF10F9B-4FD2-8A4A-A463-DEF6F94BA135}" name="Keywords" dataDxfId="84"/>
    <tableColumn id="6" xr3:uid="{ED7D0FA7-63F1-7140-B2C7-38EE499D8351}" name="Corum" dataDxfId="83"/>
    <tableColumn id="7" xr3:uid="{9F1BCFB0-9963-F045-9547-DE9264A5AE5D}" name="# PSMs" dataDxfId="82"/>
    <tableColumn id="8" xr3:uid="{37F94ABD-0A48-8D41-9962-718EDC33E7C1}" name="Student's T-test p-value SIRT1-_SIRT1+" dataDxfId="81" dataCellStyle="Comma"/>
    <tableColumn id="9" xr3:uid="{489FD606-096D-FB45-80C1-4A2F9FAB09C8}" name="Student's T-test Difference SIRT1-_SIRT1+" dataDxfId="80"/>
    <tableColumn id="10" xr3:uid="{594B4D6C-5909-C84E-B69F-8099A9B6171D}" name="p&lt;0.05 and log2FC&gt;ABS(1)_SIRT1 KO_WT" dataDxfId="79">
      <calculatedColumnFormula>IF(AND(H4&lt;0.05,ABS(I4&gt;1)),"TRUE","FALSE")</calculatedColumnFormula>
    </tableColumn>
    <tableColumn id="11" xr3:uid="{605621CF-D22D-234C-BBB7-489FCD8C48C8}" name="Student's T-test p-value HEK293 +Selistat_HEK293 UT" dataDxfId="78" dataCellStyle="Comma"/>
    <tableColumn id="51" xr3:uid="{0F66DA5D-87FD-4E47-A071-4FC1B8B82964}" name="Column1" dataDxfId="77" dataCellStyle="Comma">
      <calculatedColumnFormula>-LOG10(Table3[[#This Row],[Student''s T-test p-value HEK293 +Selistat_HEK293 UT]])</calculatedColumnFormula>
    </tableColumn>
    <tableColumn id="12" xr3:uid="{4FB49C7B-E64D-D643-8510-1F575CE40833}" name="Student's T-test Difference HEK293 +Selistat_HEK293 UT" dataDxfId="76"/>
    <tableColumn id="13" xr3:uid="{F1A02335-6A05-4643-A8BB-9F3F54FAEB57}" name="p&lt;0.05 and log2FC&gt;ABS(1)_HEK293 +Selistat_HEK293 UT" dataDxfId="75">
      <calculatedColumnFormula>IF(AND(K4&lt;0.05,ABS(M4&gt;1)),"TRUE","FALSE")</calculatedColumnFormula>
    </tableColumn>
    <tableColumn id="14" xr3:uid="{205CCF78-4F6F-4C4E-B911-C2263E3D6ABB}" name="Student's T-test p-value SIRT1 KO +Selistat_SIRT1 KO UT" dataDxfId="74"/>
    <tableColumn id="15" xr3:uid="{7080A8E6-4552-D047-A396-89E6A0C38F54}" name="Student's T-test Difference SIRT1 KO +Selistat_SIRT1 KO UT" dataDxfId="73" dataCellStyle="Comma"/>
    <tableColumn id="16" xr3:uid="{0EBAA836-6E50-6048-ACFA-9BD8D3F48A2B}" name="p&lt;0.05 and log2FC&gt;ABS(1)_SIRT1 KO +Selistat_SIRT1 KO UT" dataDxfId="72">
      <calculatedColumnFormula>IF(AND(O4&lt;0.05,ABS(P4&gt;1)),"TRUE","FALSE")</calculatedColumnFormula>
    </tableColumn>
    <tableColumn id="17" xr3:uid="{59C6356F-057E-0C4C-96AE-737DA6EA1439}" name="Positions in Master Accession" dataDxfId="71"/>
    <tableColumn id="18" xr3:uid="{82C0F81D-9D23-104A-AB21-EBB5A32AC909}" name="Positions in Master Proteins" dataDxfId="70"/>
    <tableColumn id="19" xr3:uid="{D453A0D7-F464-AB41-A024-AB84C13A1E47}" name="Master Protein Descriptions" dataDxfId="69"/>
    <tableColumn id="20" xr3:uid="{D98CFEB3-EA87-174F-A88D-1C5233805F09}" name="Master Protein Gene Name" dataDxfId="68"/>
    <tableColumn id="21" xr3:uid="{F1BA0337-8C84-A740-BC70-D7ED37731F87}" name="Modifications in Master Proteins" dataDxfId="67"/>
    <tableColumn id="22" xr3:uid="{EDCB376E-70F7-F345-9D3D-C5CD0E704F9B}" name=" HEK293 +Selistat_R1 " dataDxfId="66" dataCellStyle="Comma"/>
    <tableColumn id="23" xr3:uid="{029FF843-EF49-6F4D-9728-611AC33D303F}" name=" HEK293 +Selistat_R2 " dataDxfId="65" dataCellStyle="Comma"/>
    <tableColumn id="24" xr3:uid="{D05B949D-A3A2-7343-B699-FE59C0112935}" name=" HEK293 +Selistat_R3 " dataDxfId="64" dataCellStyle="Comma"/>
    <tableColumn id="25" xr3:uid="{9B9740DD-4FA1-374B-A36C-C017CC97E326}" name=" HEK293 +Selistat_R4 " dataDxfId="63" dataCellStyle="Comma"/>
    <tableColumn id="26" xr3:uid="{4EB5AD35-D000-4A47-A5CE-F49EA74EC56A}" name=" HEK293 UT_R1 " dataDxfId="62" dataCellStyle="Comma"/>
    <tableColumn id="27" xr3:uid="{A2225B2F-9C3D-C849-8D58-548D0E5C4A32}" name=" HEK293 UT_R2 " dataDxfId="61" dataCellStyle="Comma"/>
    <tableColumn id="28" xr3:uid="{10825818-7BC8-934C-A297-B6642662AD61}" name=" HEK293 UT_R3 " dataDxfId="60" dataCellStyle="Comma"/>
    <tableColumn id="29" xr3:uid="{5B70B903-4D58-234C-ABE8-0AB90A7B3134}" name=" HEK293 UT_R4 " dataDxfId="59" dataCellStyle="Comma"/>
    <tableColumn id="30" xr3:uid="{882355E2-B327-9743-986A-EF53B32E0390}" name=" SIRT1 KO +Selistat_R1 " dataDxfId="58" dataCellStyle="Comma"/>
    <tableColumn id="31" xr3:uid="{C75E814B-D3A3-254E-B9D7-E7C30D6F225B}" name=" SIRT1 KO +Selistat_R2 " dataDxfId="57" dataCellStyle="Comma"/>
    <tableColumn id="32" xr3:uid="{75CFAFBC-9BE6-D84B-9A4C-02033456BD60}" name=" SIRT1 KO +Selistat_R3 " dataDxfId="56" dataCellStyle="Comma"/>
    <tableColumn id="33" xr3:uid="{CFE9FB0E-0436-0149-BCE5-0D6F2EC2E8FA}" name=" SIRT1 KO +Selistat_R4 " dataDxfId="55" dataCellStyle="Comma"/>
    <tableColumn id="34" xr3:uid="{F702959B-CC92-1841-B562-8F9426E62D1F}" name=" SIRT1 KO UT_R1 " dataDxfId="54" dataCellStyle="Comma"/>
    <tableColumn id="35" xr3:uid="{2F42E61F-439C-7C4D-BB2D-2FE293F1684B}" name=" SIRT1 KO UT_R2 " dataDxfId="53" dataCellStyle="Comma"/>
    <tableColumn id="36" xr3:uid="{A239D84B-C0D3-A146-924D-CD4C38290B9D}" name=" SIRT1 KO UT_R3 " dataDxfId="52" dataCellStyle="Comma"/>
    <tableColumn id="37" xr3:uid="{173AE321-06FF-8D4D-9C22-4E085AFACDA5}" name=" SIRT1 KO UT_R4 " dataDxfId="51" dataCellStyle="Comma"/>
    <tableColumn id="38" xr3:uid="{76095C53-9BA2-3B4D-8E21-8D1D80B36A6F}" name=" HEK293 +Selistat_R1 2" dataDxfId="50">
      <calculatedColumnFormula>W4-AA4</calculatedColumnFormula>
    </tableColumn>
    <tableColumn id="39" xr3:uid="{7B44D329-AE92-CD42-B3A5-62E6CBDEBA0B}" name=" HEK293 +Selistat_R2 3" dataDxfId="49">
      <calculatedColumnFormula>X4-AB4</calculatedColumnFormula>
    </tableColumn>
    <tableColumn id="40" xr3:uid="{213A6F36-1145-CE4B-927A-49BF64DFC5FB}" name=" HEK293 +Selistat_R3 4" dataDxfId="48">
      <calculatedColumnFormula>Y4-AC4</calculatedColumnFormula>
    </tableColumn>
    <tableColumn id="41" xr3:uid="{592D3EE9-D9F4-144F-A90E-29D4F616E32D}" name=" HEK293 +Selistat_R4 5" dataDxfId="47">
      <calculatedColumnFormula>Z4-AD4</calculatedColumnFormula>
    </tableColumn>
    <tableColumn id="50" xr3:uid="{8D8B85C7-0217-7C43-9825-6551905B7B8A}" name=" HEK293 +Selistat_R4 6" dataDxfId="46">
      <calculatedColumnFormula>AVERAGE(Table3[[#This Row],[ HEK293 +Selistat_R1 2]:[ HEK293 +Selistat_R4 5]])</calculatedColumnFormula>
    </tableColumn>
    <tableColumn id="42" xr3:uid="{AF4AF7B9-82D4-4247-AA22-176B4447627D}" name=" SIRT1 KO +Selistat_R1 6" dataDxfId="45">
      <calculatedColumnFormula>AE4-AA4</calculatedColumnFormula>
    </tableColumn>
    <tableColumn id="43" xr3:uid="{8E69683D-3C3A-D84D-B130-8C799E045757}" name=" SIRT1 KO +Selistat_R2 7" dataDxfId="44">
      <calculatedColumnFormula>AF4-AB4</calculatedColumnFormula>
    </tableColumn>
    <tableColumn id="44" xr3:uid="{EA4203AD-9CF6-2C4E-BFDB-D6F2569AA3A9}" name=" SIRT1 KO +Selistat_R3 8" dataDxfId="43">
      <calculatedColumnFormula>AG4-AC4</calculatedColumnFormula>
    </tableColumn>
    <tableColumn id="45" xr3:uid="{0C6007B4-6711-6444-B703-6263D2355940}" name=" SIRT1 KO +Selistat_R4 9" dataDxfId="42">
      <calculatedColumnFormula>AH4-AD4</calculatedColumnFormula>
    </tableColumn>
    <tableColumn id="46" xr3:uid="{21485D58-846C-1643-9B11-5C8FCD461D7A}" name=" SIRT1 KO UT_R1 10" dataDxfId="41">
      <calculatedColumnFormula>AI4-AA4</calculatedColumnFormula>
    </tableColumn>
    <tableColumn id="47" xr3:uid="{BC7AC84E-05AD-D148-9C19-B8507B155102}" name=" SIRT1 KO UT_R2 11" dataDxfId="40">
      <calculatedColumnFormula>AJ4-AB4</calculatedColumnFormula>
    </tableColumn>
    <tableColumn id="48" xr3:uid="{369A07E8-5F86-914B-91DA-D565F06E5AFC}" name=" SIRT1 KO UT_R3 12" dataDxfId="39">
      <calculatedColumnFormula>AK4-AC4</calculatedColumnFormula>
    </tableColumn>
    <tableColumn id="49" xr3:uid="{31FC8273-26E0-7844-A8FF-49F3F0D04AF2}" name=" SIRT1 KO UT_R4 13" dataDxfId="38">
      <calculatedColumnFormula>AL4-AD4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C43DFA-DFFA-0046-A4B3-0364F7AFDA56}" name="Table1" displayName="Table1" ref="A1:AK582" totalsRowShown="0" tableBorderDxfId="37">
  <autoFilter ref="A1:AK582" xr:uid="{7FC43DFA-DFFA-0046-A4B3-0364F7AFDA56}"/>
  <sortState xmlns:xlrd2="http://schemas.microsoft.com/office/spreadsheetml/2017/richdata2" ref="A2:AK582">
    <sortCondition descending="1" ref="AJ1:AJ582"/>
  </sortState>
  <tableColumns count="37">
    <tableColumn id="1" xr3:uid="{0E78D86B-B0C2-0D43-8B5A-5278ACF3BCD1}" name="Confidence" dataDxfId="36"/>
    <tableColumn id="2" xr3:uid="{8A56A48E-3313-5F4D-9341-E886023F95A4}" name="Annotated Sequence" dataDxfId="35"/>
    <tableColumn id="3" xr3:uid="{F38D34F1-DF9E-9E48-AD6B-0F36C6F08ABE}" name="# PSMs" dataDxfId="34"/>
    <tableColumn id="4" xr3:uid="{DAF3748C-DA02-7F4C-9960-8E0D242ED1A7}" name="Master Protein Accessions" dataDxfId="33"/>
    <tableColumn id="5" xr3:uid="{D9427FA3-87FF-944C-83DD-0AF0CEEEDDD3}" name="Positions in Master Proteins" dataDxfId="32"/>
    <tableColumn id="6" xr3:uid="{37A665A6-6313-9042-9A82-75BAEE51F6E3}" name="Master Protein Descriptions" dataDxfId="31"/>
    <tableColumn id="7" xr3:uid="{7C2569BA-6A86-C943-BE99-9DF5A00F6533}" name="Protein Accessions" dataDxfId="30"/>
    <tableColumn id="8" xr3:uid="{3DB7A835-DE12-044B-B3B0-89DCE6C0BE11}" name="# Missed Cleavages" dataDxfId="29"/>
    <tableColumn id="9" xr3:uid="{BEBDFD01-B66E-5940-B88D-8C243D9F3D3A}" name="Charge (by Search Engine): Comet" dataDxfId="28"/>
    <tableColumn id="10" xr3:uid="{B59E6629-1C31-AE4C-B870-9D9C78B06D3A}" name="Charge (by Search Engine): Sequest HT" dataDxfId="27"/>
    <tableColumn id="11" xr3:uid="{ECC55221-9B22-4042-AD68-99EB6C3FC1A1}" name="Percolator q-Value (by Search Engine): Comet" dataDxfId="26"/>
    <tableColumn id="12" xr3:uid="{2A9F79CC-93A0-A444-B74A-BC90221A8E4F}" name="Percolator q-Value (by Search Engine): Sequest HT" dataDxfId="25"/>
    <tableColumn id="13" xr3:uid="{6CA74592-CE38-3F42-8098-64543DA3E50E}" name="Percolator PEP (by Search Engine): Comet" dataDxfId="24"/>
    <tableColumn id="14" xr3:uid="{BA09E1C8-4185-D044-9DC3-DED2521DA77C}" name="Percolator PEP (by Search Engine): Sequest HT" dataDxfId="23"/>
    <tableColumn id="15" xr3:uid="{4396B007-9DA3-6E4E-A68F-13F94825DDFF}" name="Master Protein Gene name" dataDxfId="22"/>
    <tableColumn id="16" xr3:uid="{E712260D-3D02-4E48-BD25-D8F84651357E}" name="Modifications in Master Proteins" dataDxfId="21"/>
    <tableColumn id="17" xr3:uid="{461D1D15-D0D9-EF46-9A8F-4F0FC100EFEE}" name="Log2-centred_Parental_R1" dataDxfId="20" dataCellStyle="Comma"/>
    <tableColumn id="18" xr3:uid="{5940EF6D-84F7-F940-9E46-3F3526CE7133}" name="Log2-centred_Parental_R2" dataDxfId="19" dataCellStyle="Comma"/>
    <tableColumn id="19" xr3:uid="{7D86DA6B-67CB-0348-94EA-1C3B4E8AC382}" name="Log2-centred_Parental_R3" dataDxfId="18" dataCellStyle="Comma"/>
    <tableColumn id="20" xr3:uid="{F98F05AD-078A-564E-995C-1DE11E52657D}" name="Log2-centred_Parental+Seli_R1" dataDxfId="17" dataCellStyle="Comma"/>
    <tableColumn id="21" xr3:uid="{086291A2-0DCE-044F-83CF-805E5B28D231}" name="Log2-centred_Parental+Seli_R2" dataDxfId="16" dataCellStyle="Comma"/>
    <tableColumn id="22" xr3:uid="{5BD20404-1B1E-CF42-BEE0-7FC25687335C}" name="Log2-centred_Parental+Seli_R3" dataDxfId="15" dataCellStyle="Comma"/>
    <tableColumn id="23" xr3:uid="{784B694E-A366-054E-9689-CE89E2D78B22}" name="Log2-centred_DSCC1 KO_R1" dataDxfId="14" dataCellStyle="Comma"/>
    <tableColumn id="24" xr3:uid="{D11840D3-92C3-A644-8E4E-30813E394B88}" name="Log2-centred_DSCC1 KO_R2" dataDxfId="13" dataCellStyle="Comma"/>
    <tableColumn id="25" xr3:uid="{57BCB05A-64B8-0644-B3D6-4CC174A1840C}" name="Log2-centred_DSCC1 KO_R3" dataDxfId="12" dataCellStyle="Comma"/>
    <tableColumn id="26" xr3:uid="{12E041F3-573F-C046-85B3-F0015AB1F75F}" name="Log2-centred_DSCC1 KO +Seli_R1" dataDxfId="11" dataCellStyle="Comma"/>
    <tableColumn id="27" xr3:uid="{6CE01465-4C43-8D40-A84C-2A88F29F716C}" name="Log2-centred_DSCC1 KO +Seli_R2" dataDxfId="10" dataCellStyle="Comma"/>
    <tableColumn id="28" xr3:uid="{5466BBCD-2204-7B43-819E-FCABCDE74A62}" name="Log2-centred_DSCC1 KO +Seli_R3" dataDxfId="9" dataCellStyle="Comma"/>
    <tableColumn id="29" xr3:uid="{69B4E515-450A-DB4F-9B8A-0ED7067680C5}" name="Log2FC_WT+Seli/WT" dataDxfId="8">
      <calculatedColumnFormula>AVERAGE(T2:V2)-AVERAGE(Q2:S2)</calculatedColumnFormula>
    </tableColumn>
    <tableColumn id="30" xr3:uid="{2F2E7EDF-2D55-B349-8706-DCF88AED5F46}" name="Log2FC_DSCC1 KO +Sel/DSCC1 KO" dataDxfId="7">
      <calculatedColumnFormula>AVERAGE(Z2:AB2)-AVERAGE(W2:Y2)</calculatedColumnFormula>
    </tableColumn>
    <tableColumn id="38" xr3:uid="{07E27D92-5916-8347-AE42-9A659BD04B84}" name="Log2FC_WT/DSCC1 KO" dataDxfId="6">
      <calculatedColumnFormula>AVERAGE(W2:Y2)-AVERAGE(Q2:S2)</calculatedColumnFormula>
    </tableColumn>
    <tableColumn id="31" xr3:uid="{9A6699E3-78B2-894A-8620-6DA53D918C0B}" name="p-value_WT+Seli/WT" dataDxfId="5">
      <calculatedColumnFormula>TTEST(T2:V2,Q2:S2,2,2)</calculatedColumnFormula>
    </tableColumn>
    <tableColumn id="32" xr3:uid="{C29FB20F-8DAF-974F-AD7E-A467F7D78943}" name="p-value_DSCC1 KO +Sel/DSCC1 KO" dataDxfId="4">
      <calculatedColumnFormula>TTEST(Z2:AB2,W2:Y2,2,2)</calculatedColumnFormula>
    </tableColumn>
    <tableColumn id="39" xr3:uid="{AB3EFCF5-8AC7-4E46-86AE-BFAF64603349}" name="p-value_WT/DSCC1 KO" dataDxfId="3">
      <calculatedColumnFormula>TTEST(W2:Y2,Q2:S2,2,2)</calculatedColumnFormula>
    </tableColumn>
    <tableColumn id="33" xr3:uid="{908D4D1C-F289-EA4D-A2C8-5E801D81FF52}" name="p-value&lt;0.05 and Log2FC&gt;abs(0.5)_WT+SIRT1i/WT" dataDxfId="2">
      <calculatedColumnFormula>IF(AND(AF2&lt;0.05,ABS(AC2)&gt;0.5),"TRUE","FALSE")</calculatedColumnFormula>
    </tableColumn>
    <tableColumn id="40" xr3:uid="{0FC62D2C-9AA5-E44F-B1C0-070BCAC6ED3B}" name="p-value&lt;0.05 and Log2FC&gt;abs(0.5)_DSCC1KO + SIRT1i/DSCC1 KO" dataDxfId="1">
      <calculatedColumnFormula>IF(AND(AG2&lt;0.05,ABS(AD2)&gt;0.5),"TRUE","FALSE")</calculatedColumnFormula>
    </tableColumn>
    <tableColumn id="34" xr3:uid="{528DB510-EAEA-E544-9368-06AE4F486B34}" name="p-value&lt;0.05 and Log2FC&gt;abs(0.5)_WT/DSCC1 KO" dataDxfId="0">
      <calculatedColumnFormula>IF(AND(AH2&lt;0.05,ABS(AE2)&gt;0.5),"TRUE","FALSE")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70693-2605-7A47-955A-FA1C4B630C67}">
  <dimension ref="A1:AY4171"/>
  <sheetViews>
    <sheetView tabSelected="1" workbookViewId="0">
      <selection sqref="A1:V1"/>
    </sheetView>
  </sheetViews>
  <sheetFormatPr baseColWidth="10" defaultColWidth="10.33203125" defaultRowHeight="11" x14ac:dyDescent="0.15"/>
  <cols>
    <col min="1" max="7" width="5.33203125" style="122" customWidth="1"/>
    <col min="8" max="8" width="6.1640625" style="166" customWidth="1"/>
    <col min="9" max="9" width="6.1640625" style="167" customWidth="1"/>
    <col min="10" max="10" width="6.1640625" style="174" customWidth="1"/>
    <col min="11" max="11" width="6.1640625" style="166" customWidth="1"/>
    <col min="12" max="12" width="6.1640625" style="175" customWidth="1"/>
    <col min="13" max="13" width="6.1640625" style="167" customWidth="1"/>
    <col min="14" max="14" width="6.1640625" style="176" customWidth="1"/>
    <col min="15" max="15" width="6.1640625" style="146" customWidth="1"/>
    <col min="16" max="16" width="6.1640625" style="147" customWidth="1"/>
    <col min="17" max="17" width="6.1640625" style="176" customWidth="1"/>
    <col min="18" max="18" width="7.5" style="122" customWidth="1"/>
    <col min="19" max="20" width="10.33203125" style="122"/>
    <col min="21" max="21" width="9" style="172" customWidth="1"/>
    <col min="22" max="22" width="46.6640625" style="122" customWidth="1"/>
    <col min="23" max="23" width="5.33203125" style="148" customWidth="1"/>
    <col min="24" max="25" width="5.33203125" style="149" customWidth="1"/>
    <col min="26" max="26" width="5.33203125" style="150" customWidth="1"/>
    <col min="27" max="27" width="5.33203125" style="148" customWidth="1"/>
    <col min="28" max="29" width="5.33203125" style="149" customWidth="1"/>
    <col min="30" max="30" width="5.33203125" style="151" customWidth="1"/>
    <col min="31" max="31" width="5.33203125" style="148" customWidth="1"/>
    <col min="32" max="33" width="5.33203125" style="149" customWidth="1"/>
    <col min="34" max="34" width="5.33203125" style="151" customWidth="1"/>
    <col min="35" max="35" width="5.33203125" style="152" customWidth="1"/>
    <col min="36" max="37" width="5.33203125" style="149" customWidth="1"/>
    <col min="38" max="38" width="5.33203125" style="150" customWidth="1"/>
    <col min="39" max="39" width="5.33203125" style="146" customWidth="1"/>
    <col min="40" max="41" width="5.33203125" style="167" customWidth="1"/>
    <col min="42" max="42" width="5.33203125" style="174" customWidth="1"/>
    <col min="43" max="43" width="5.33203125" style="177" customWidth="1"/>
    <col min="44" max="44" width="5.33203125" style="146" customWidth="1"/>
    <col min="45" max="46" width="5.33203125" style="167" customWidth="1"/>
    <col min="47" max="47" width="5.33203125" style="176" customWidth="1"/>
    <col min="48" max="48" width="5.33203125" style="178" customWidth="1"/>
    <col min="49" max="50" width="5.33203125" style="167" customWidth="1"/>
    <col min="51" max="51" width="5.33203125" style="176" customWidth="1"/>
    <col min="52" max="16384" width="10.33203125" style="96"/>
  </cols>
  <sheetData>
    <row r="1" spans="1:51" ht="39" customHeight="1" thickBot="1" x14ac:dyDescent="0.25">
      <c r="A1" s="179" t="s">
        <v>15232</v>
      </c>
      <c r="B1" s="179"/>
      <c r="C1" s="179"/>
      <c r="D1" s="179"/>
      <c r="E1" s="179"/>
      <c r="F1" s="179"/>
      <c r="G1" s="179"/>
      <c r="H1" s="179"/>
      <c r="I1" s="179"/>
      <c r="J1" s="179"/>
      <c r="K1" s="179"/>
      <c r="L1" s="179"/>
      <c r="M1" s="179"/>
      <c r="N1" s="179"/>
      <c r="O1" s="179"/>
      <c r="P1" s="179"/>
      <c r="Q1" s="179"/>
      <c r="R1" s="179"/>
      <c r="S1" s="179"/>
      <c r="T1" s="179"/>
      <c r="U1" s="179"/>
      <c r="V1" s="179"/>
      <c r="W1" s="95"/>
      <c r="X1" s="95"/>
      <c r="Y1" s="95"/>
      <c r="Z1" s="95"/>
      <c r="AA1" s="95"/>
      <c r="AB1" s="95"/>
      <c r="AC1" s="95"/>
      <c r="AD1" s="95"/>
      <c r="AE1" s="95"/>
      <c r="AF1" s="95"/>
      <c r="AG1" s="95"/>
      <c r="AH1" s="95"/>
      <c r="AI1" s="95"/>
      <c r="AJ1" s="95"/>
      <c r="AK1" s="95"/>
      <c r="AL1" s="95"/>
      <c r="AM1" s="96"/>
      <c r="AN1" s="96"/>
      <c r="AO1" s="96"/>
      <c r="AP1" s="96"/>
      <c r="AQ1" s="96"/>
      <c r="AR1" s="96"/>
      <c r="AS1" s="96"/>
      <c r="AT1" s="96"/>
      <c r="AU1" s="96"/>
      <c r="AV1" s="96"/>
      <c r="AW1" s="96"/>
      <c r="AX1" s="96"/>
      <c r="AY1" s="96"/>
    </row>
    <row r="2" spans="1:51" ht="16" thickBot="1" x14ac:dyDescent="0.2">
      <c r="A2" s="96"/>
      <c r="B2" s="96"/>
      <c r="C2" s="96"/>
      <c r="D2" s="96"/>
      <c r="E2" s="96"/>
      <c r="F2" s="96"/>
      <c r="G2" s="96"/>
      <c r="H2" s="97"/>
      <c r="I2" s="96"/>
      <c r="J2" s="96"/>
      <c r="K2" s="97"/>
      <c r="L2" s="98"/>
      <c r="M2" s="96"/>
      <c r="N2" s="96"/>
      <c r="O2" s="96"/>
      <c r="P2" s="97"/>
      <c r="Q2" s="96"/>
      <c r="R2" s="96"/>
      <c r="S2" s="96"/>
      <c r="T2" s="96"/>
      <c r="U2" s="99"/>
      <c r="V2" s="96"/>
      <c r="W2" s="180" t="s">
        <v>2781</v>
      </c>
      <c r="X2" s="181"/>
      <c r="Y2" s="181"/>
      <c r="Z2" s="181"/>
      <c r="AA2" s="181"/>
      <c r="AB2" s="181"/>
      <c r="AC2" s="181"/>
      <c r="AD2" s="181"/>
      <c r="AE2" s="181"/>
      <c r="AF2" s="181"/>
      <c r="AG2" s="181"/>
      <c r="AH2" s="181"/>
      <c r="AI2" s="181"/>
      <c r="AJ2" s="181"/>
      <c r="AK2" s="181"/>
      <c r="AL2" s="182"/>
      <c r="AM2" s="183" t="s">
        <v>2782</v>
      </c>
      <c r="AN2" s="184"/>
      <c r="AO2" s="184"/>
      <c r="AP2" s="184"/>
      <c r="AQ2" s="184"/>
      <c r="AR2" s="184"/>
      <c r="AS2" s="184"/>
      <c r="AT2" s="184"/>
      <c r="AU2" s="184"/>
      <c r="AV2" s="184"/>
      <c r="AW2" s="184"/>
      <c r="AX2" s="184"/>
      <c r="AY2" s="185"/>
    </row>
    <row r="3" spans="1:51" s="121" customFormat="1" ht="96.75" customHeight="1" thickBot="1" x14ac:dyDescent="0.25">
      <c r="A3" s="100" t="s">
        <v>2783</v>
      </c>
      <c r="B3" s="100" t="s">
        <v>2784</v>
      </c>
      <c r="C3" s="100" t="s">
        <v>2785</v>
      </c>
      <c r="D3" s="100" t="s">
        <v>2786</v>
      </c>
      <c r="E3" s="100" t="s">
        <v>2787</v>
      </c>
      <c r="F3" s="100" t="s">
        <v>2788</v>
      </c>
      <c r="G3" s="100" t="s">
        <v>2</v>
      </c>
      <c r="H3" s="101" t="s">
        <v>2789</v>
      </c>
      <c r="I3" s="102" t="s">
        <v>2790</v>
      </c>
      <c r="J3" s="103" t="s">
        <v>2791</v>
      </c>
      <c r="K3" s="104" t="s">
        <v>2792</v>
      </c>
      <c r="L3" s="105" t="s">
        <v>2793</v>
      </c>
      <c r="M3" s="102" t="s">
        <v>2794</v>
      </c>
      <c r="N3" s="106" t="s">
        <v>2795</v>
      </c>
      <c r="O3" s="107" t="s">
        <v>2796</v>
      </c>
      <c r="P3" s="108" t="s">
        <v>2797</v>
      </c>
      <c r="Q3" s="106" t="s">
        <v>2798</v>
      </c>
      <c r="R3" s="100" t="s">
        <v>2799</v>
      </c>
      <c r="S3" s="100" t="s">
        <v>4</v>
      </c>
      <c r="T3" s="100" t="s">
        <v>6</v>
      </c>
      <c r="U3" s="109" t="s">
        <v>2800</v>
      </c>
      <c r="V3" s="100" t="s">
        <v>5</v>
      </c>
      <c r="W3" s="110" t="s">
        <v>2801</v>
      </c>
      <c r="X3" s="111" t="s">
        <v>2802</v>
      </c>
      <c r="Y3" s="111" t="s">
        <v>2803</v>
      </c>
      <c r="Z3" s="112" t="s">
        <v>2804</v>
      </c>
      <c r="AA3" s="110" t="s">
        <v>2805</v>
      </c>
      <c r="AB3" s="111" t="s">
        <v>2806</v>
      </c>
      <c r="AC3" s="111" t="s">
        <v>2807</v>
      </c>
      <c r="AD3" s="113" t="s">
        <v>2808</v>
      </c>
      <c r="AE3" s="110" t="s">
        <v>2809</v>
      </c>
      <c r="AF3" s="111" t="s">
        <v>2810</v>
      </c>
      <c r="AG3" s="111" t="s">
        <v>2811</v>
      </c>
      <c r="AH3" s="113" t="s">
        <v>2812</v>
      </c>
      <c r="AI3" s="114" t="s">
        <v>2813</v>
      </c>
      <c r="AJ3" s="111" t="s">
        <v>2814</v>
      </c>
      <c r="AK3" s="111" t="s">
        <v>2815</v>
      </c>
      <c r="AL3" s="112" t="s">
        <v>2816</v>
      </c>
      <c r="AM3" s="115" t="s">
        <v>2817</v>
      </c>
      <c r="AN3" s="116" t="s">
        <v>2818</v>
      </c>
      <c r="AO3" s="116" t="s">
        <v>2819</v>
      </c>
      <c r="AP3" s="117" t="s">
        <v>2820</v>
      </c>
      <c r="AQ3" s="118" t="s">
        <v>2821</v>
      </c>
      <c r="AR3" s="115" t="s">
        <v>2822</v>
      </c>
      <c r="AS3" s="116" t="s">
        <v>2823</v>
      </c>
      <c r="AT3" s="116" t="s">
        <v>2824</v>
      </c>
      <c r="AU3" s="119" t="s">
        <v>2825</v>
      </c>
      <c r="AV3" s="120" t="s">
        <v>2826</v>
      </c>
      <c r="AW3" s="116" t="s">
        <v>2827</v>
      </c>
      <c r="AX3" s="116" t="s">
        <v>2828</v>
      </c>
      <c r="AY3" s="117" t="s">
        <v>2829</v>
      </c>
    </row>
    <row r="4" spans="1:51" x14ac:dyDescent="0.15">
      <c r="A4" s="122" t="s">
        <v>2830</v>
      </c>
      <c r="B4" s="122" t="s">
        <v>2831</v>
      </c>
      <c r="C4" s="122" t="s">
        <v>2832</v>
      </c>
      <c r="E4" s="122" t="s">
        <v>2833</v>
      </c>
      <c r="F4" s="122" t="s">
        <v>2834</v>
      </c>
      <c r="G4" s="122">
        <v>2</v>
      </c>
      <c r="H4" s="123">
        <v>2.1415899999999998E-9</v>
      </c>
      <c r="I4" s="124">
        <v>3.1008300000000002</v>
      </c>
      <c r="J4" s="125" t="str">
        <f t="shared" ref="J4:J67" si="0">IF(AND(H4&lt;0.05,ABS(I4&gt;1)),"TRUE","FALSE")</f>
        <v>TRUE</v>
      </c>
      <c r="K4" s="123">
        <v>7.0767199999999999E-8</v>
      </c>
      <c r="L4" s="126">
        <f>-LOG10(Table3[[#This Row],[Student''s T-test p-value HEK293 +Selistat_HEK293 UT]])</f>
        <v>7.1501679875034867</v>
      </c>
      <c r="M4" s="124">
        <v>2.8675000000000002</v>
      </c>
      <c r="N4" s="127" t="str">
        <f t="shared" ref="N4:N67" si="1">IF(AND(K4&lt;0.05,ABS(M4&gt;1)),"TRUE","FALSE")</f>
        <v>TRUE</v>
      </c>
      <c r="O4" s="128">
        <v>0.79449800000000004</v>
      </c>
      <c r="P4" s="129">
        <v>0.105</v>
      </c>
      <c r="Q4" s="130" t="str">
        <f t="shared" ref="Q4:Q67" si="2">IF(AND(O4&lt;0.05,ABS(P4&gt;1)),"TRUE","FALSE")</f>
        <v>FALSE</v>
      </c>
      <c r="R4" s="122" t="s">
        <v>2835</v>
      </c>
      <c r="S4" s="122" t="s">
        <v>2836</v>
      </c>
      <c r="T4" s="122" t="s">
        <v>2837</v>
      </c>
      <c r="U4" s="131" t="s">
        <v>2614</v>
      </c>
      <c r="V4" s="122" t="s">
        <v>2838</v>
      </c>
      <c r="W4" s="132">
        <v>-0.09</v>
      </c>
      <c r="X4" s="133">
        <v>0.15</v>
      </c>
      <c r="Y4" s="133">
        <v>0.1</v>
      </c>
      <c r="Z4" s="134">
        <v>0.09</v>
      </c>
      <c r="AA4" s="132">
        <v>-2.98</v>
      </c>
      <c r="AB4" s="133">
        <v>-2.64</v>
      </c>
      <c r="AC4" s="133">
        <v>-2.87</v>
      </c>
      <c r="AD4" s="135">
        <v>-2.73</v>
      </c>
      <c r="AE4" s="132">
        <v>-0.28000000000000003</v>
      </c>
      <c r="AF4" s="133">
        <v>1.1200000000000001</v>
      </c>
      <c r="AG4" s="133">
        <v>0.63</v>
      </c>
      <c r="AH4" s="135">
        <v>0.39</v>
      </c>
      <c r="AI4" s="136">
        <v>-0.03</v>
      </c>
      <c r="AJ4" s="133">
        <v>1.08</v>
      </c>
      <c r="AK4" s="133">
        <v>0.34</v>
      </c>
      <c r="AL4" s="134">
        <v>0.05</v>
      </c>
      <c r="AM4" s="137">
        <f t="shared" ref="AM4:AP67" si="3">W4-AA4</f>
        <v>2.89</v>
      </c>
      <c r="AN4" s="138">
        <f t="shared" si="3"/>
        <v>2.79</v>
      </c>
      <c r="AO4" s="138">
        <f t="shared" si="3"/>
        <v>2.97</v>
      </c>
      <c r="AP4" s="139">
        <f t="shared" si="3"/>
        <v>2.82</v>
      </c>
      <c r="AQ4" s="140">
        <f>AVERAGE(Table3[[#This Row],[ HEK293 +Selistat_R1 2]:[ HEK293 +Selistat_R4 5]])</f>
        <v>2.8675000000000002</v>
      </c>
      <c r="AR4" s="137">
        <f t="shared" ref="AR4:AU67" si="4">AE4-AA4</f>
        <v>2.7</v>
      </c>
      <c r="AS4" s="138">
        <f t="shared" si="4"/>
        <v>3.7600000000000002</v>
      </c>
      <c r="AT4" s="138">
        <f t="shared" si="4"/>
        <v>3.5</v>
      </c>
      <c r="AU4" s="141">
        <f t="shared" si="4"/>
        <v>3.12</v>
      </c>
      <c r="AV4" s="142">
        <f t="shared" ref="AV4:AY67" si="5">AI4-AA4</f>
        <v>2.95</v>
      </c>
      <c r="AW4" s="138">
        <f t="shared" si="5"/>
        <v>3.72</v>
      </c>
      <c r="AX4" s="138">
        <f t="shared" si="5"/>
        <v>3.21</v>
      </c>
      <c r="AY4" s="139">
        <f t="shared" si="5"/>
        <v>2.78</v>
      </c>
    </row>
    <row r="5" spans="1:51" x14ac:dyDescent="0.15">
      <c r="A5" s="122" t="s">
        <v>2839</v>
      </c>
      <c r="B5" s="122" t="s">
        <v>2840</v>
      </c>
      <c r="C5" s="122" t="s">
        <v>2841</v>
      </c>
      <c r="E5" s="122" t="s">
        <v>2842</v>
      </c>
      <c r="G5" s="122">
        <v>3</v>
      </c>
      <c r="H5" s="143">
        <v>3.0623900000000001E-10</v>
      </c>
      <c r="I5" s="144">
        <v>1.53417</v>
      </c>
      <c r="J5" s="125" t="str">
        <f t="shared" si="0"/>
        <v>TRUE</v>
      </c>
      <c r="K5" s="143">
        <v>7.4823400000000003E-8</v>
      </c>
      <c r="L5" s="145">
        <f>-LOG10(Table3[[#This Row],[Student''s T-test p-value HEK293 +Selistat_HEK293 UT]])</f>
        <v>7.1259625612047834</v>
      </c>
      <c r="M5" s="144">
        <v>1.3174999999999999</v>
      </c>
      <c r="N5" s="127" t="str">
        <f t="shared" si="1"/>
        <v>TRUE</v>
      </c>
      <c r="O5" s="146">
        <v>0.71617399999999998</v>
      </c>
      <c r="P5" s="147">
        <v>-3.5000000000000003E-2</v>
      </c>
      <c r="Q5" s="130" t="str">
        <f t="shared" si="2"/>
        <v>FALSE</v>
      </c>
      <c r="R5" s="122" t="s">
        <v>438</v>
      </c>
      <c r="S5" s="122" t="s">
        <v>2843</v>
      </c>
      <c r="T5" s="122" t="s">
        <v>440</v>
      </c>
      <c r="U5" s="131" t="s">
        <v>2615</v>
      </c>
      <c r="V5" s="122" t="s">
        <v>2844</v>
      </c>
      <c r="W5" s="148">
        <v>0.06</v>
      </c>
      <c r="X5" s="149">
        <v>0</v>
      </c>
      <c r="Y5" s="149">
        <v>-0.05</v>
      </c>
      <c r="Z5" s="150">
        <v>0.11</v>
      </c>
      <c r="AA5" s="148">
        <v>-1.26</v>
      </c>
      <c r="AB5" s="149">
        <v>-1.24</v>
      </c>
      <c r="AC5" s="149">
        <v>-1.3</v>
      </c>
      <c r="AD5" s="151">
        <v>-1.35</v>
      </c>
      <c r="AE5" s="148">
        <v>0.11</v>
      </c>
      <c r="AF5" s="149">
        <v>0.44</v>
      </c>
      <c r="AG5" s="149">
        <v>0.37</v>
      </c>
      <c r="AH5" s="151">
        <v>0.43</v>
      </c>
      <c r="AI5" s="152">
        <v>0.25</v>
      </c>
      <c r="AJ5" s="149">
        <v>0.49</v>
      </c>
      <c r="AK5" s="149">
        <v>0.36</v>
      </c>
      <c r="AL5" s="150">
        <v>0.39</v>
      </c>
      <c r="AM5" s="153">
        <f t="shared" si="3"/>
        <v>1.32</v>
      </c>
      <c r="AN5" s="154">
        <f t="shared" si="3"/>
        <v>1.24</v>
      </c>
      <c r="AO5" s="154">
        <f t="shared" si="3"/>
        <v>1.25</v>
      </c>
      <c r="AP5" s="155">
        <f t="shared" si="3"/>
        <v>1.4600000000000002</v>
      </c>
      <c r="AQ5" s="156">
        <f>AVERAGE(Table3[[#This Row],[ HEK293 +Selistat_R1 2]:[ HEK293 +Selistat_R4 5]])</f>
        <v>1.3175000000000001</v>
      </c>
      <c r="AR5" s="153">
        <f t="shared" si="4"/>
        <v>1.37</v>
      </c>
      <c r="AS5" s="154">
        <f t="shared" si="4"/>
        <v>1.68</v>
      </c>
      <c r="AT5" s="154">
        <f t="shared" si="4"/>
        <v>1.67</v>
      </c>
      <c r="AU5" s="157">
        <f t="shared" si="4"/>
        <v>1.78</v>
      </c>
      <c r="AV5" s="158">
        <f t="shared" si="5"/>
        <v>1.51</v>
      </c>
      <c r="AW5" s="154">
        <f t="shared" si="5"/>
        <v>1.73</v>
      </c>
      <c r="AX5" s="154">
        <f t="shared" si="5"/>
        <v>1.6600000000000001</v>
      </c>
      <c r="AY5" s="155">
        <f t="shared" si="5"/>
        <v>1.7400000000000002</v>
      </c>
    </row>
    <row r="6" spans="1:51" x14ac:dyDescent="0.15">
      <c r="A6" s="122" t="s">
        <v>2845</v>
      </c>
      <c r="B6" s="122" t="s">
        <v>2846</v>
      </c>
      <c r="C6" s="122" t="s">
        <v>2847</v>
      </c>
      <c r="D6" s="122" t="s">
        <v>2848</v>
      </c>
      <c r="E6" s="122" t="s">
        <v>2849</v>
      </c>
      <c r="F6" s="122" t="s">
        <v>2850</v>
      </c>
      <c r="G6" s="122">
        <v>2</v>
      </c>
      <c r="H6" s="143">
        <v>8.9083300000000004E-9</v>
      </c>
      <c r="I6" s="144">
        <v>2.0183300000000002</v>
      </c>
      <c r="J6" s="125" t="str">
        <f t="shared" si="0"/>
        <v>TRUE</v>
      </c>
      <c r="K6" s="143">
        <v>1.6450900000000001E-7</v>
      </c>
      <c r="L6" s="145">
        <f>-LOG10(Table3[[#This Row],[Student''s T-test p-value HEK293 +Selistat_HEK293 UT]])</f>
        <v>6.7838103375716514</v>
      </c>
      <c r="M6" s="144">
        <v>1.7825</v>
      </c>
      <c r="N6" s="127" t="str">
        <f t="shared" si="1"/>
        <v>TRUE</v>
      </c>
      <c r="O6" s="146">
        <v>0.829816</v>
      </c>
      <c r="P6" s="147">
        <v>-5.7500000000000002E-2</v>
      </c>
      <c r="Q6" s="130" t="str">
        <f t="shared" si="2"/>
        <v>FALSE</v>
      </c>
      <c r="R6" s="122" t="s">
        <v>902</v>
      </c>
      <c r="S6" s="122" t="s">
        <v>918</v>
      </c>
      <c r="T6" s="122" t="s">
        <v>904</v>
      </c>
      <c r="U6" s="131" t="s">
        <v>2616</v>
      </c>
      <c r="V6" s="122" t="s">
        <v>2851</v>
      </c>
      <c r="W6" s="148">
        <v>0.01</v>
      </c>
      <c r="X6" s="149">
        <v>0.12</v>
      </c>
      <c r="Y6" s="149">
        <v>0.08</v>
      </c>
      <c r="Z6" s="150">
        <v>-0.08</v>
      </c>
      <c r="AA6" s="148">
        <v>-1.61</v>
      </c>
      <c r="AB6" s="149">
        <v>-1.83</v>
      </c>
      <c r="AC6" s="149">
        <v>-1.76</v>
      </c>
      <c r="AD6" s="151">
        <v>-1.8</v>
      </c>
      <c r="AE6" s="148">
        <v>0.25</v>
      </c>
      <c r="AF6" s="149">
        <v>0.25</v>
      </c>
      <c r="AG6" s="149">
        <v>0.65</v>
      </c>
      <c r="AH6" s="151">
        <v>0.28000000000000003</v>
      </c>
      <c r="AI6" s="152">
        <v>0.47</v>
      </c>
      <c r="AJ6" s="149">
        <v>-0.27</v>
      </c>
      <c r="AK6" s="149">
        <v>0.76</v>
      </c>
      <c r="AL6" s="150">
        <v>0.7</v>
      </c>
      <c r="AM6" s="153">
        <f t="shared" si="3"/>
        <v>1.62</v>
      </c>
      <c r="AN6" s="154">
        <f t="shared" si="3"/>
        <v>1.9500000000000002</v>
      </c>
      <c r="AO6" s="154">
        <f t="shared" si="3"/>
        <v>1.84</v>
      </c>
      <c r="AP6" s="155">
        <f t="shared" si="3"/>
        <v>1.72</v>
      </c>
      <c r="AQ6" s="156">
        <f>AVERAGE(Table3[[#This Row],[ HEK293 +Selistat_R1 2]:[ HEK293 +Selistat_R4 5]])</f>
        <v>1.7825</v>
      </c>
      <c r="AR6" s="153">
        <f t="shared" si="4"/>
        <v>1.86</v>
      </c>
      <c r="AS6" s="154">
        <f t="shared" si="4"/>
        <v>2.08</v>
      </c>
      <c r="AT6" s="154">
        <f t="shared" si="4"/>
        <v>2.41</v>
      </c>
      <c r="AU6" s="157">
        <f t="shared" si="4"/>
        <v>2.08</v>
      </c>
      <c r="AV6" s="158">
        <f t="shared" si="5"/>
        <v>2.08</v>
      </c>
      <c r="AW6" s="154">
        <f t="shared" si="5"/>
        <v>1.56</v>
      </c>
      <c r="AX6" s="154">
        <f t="shared" si="5"/>
        <v>2.52</v>
      </c>
      <c r="AY6" s="155">
        <f t="shared" si="5"/>
        <v>2.5</v>
      </c>
    </row>
    <row r="7" spans="1:51" x14ac:dyDescent="0.15">
      <c r="A7" s="122" t="s">
        <v>2852</v>
      </c>
      <c r="B7" s="122" t="s">
        <v>2853</v>
      </c>
      <c r="C7" s="122" t="s">
        <v>2854</v>
      </c>
      <c r="E7" s="122" t="s">
        <v>2855</v>
      </c>
      <c r="F7" s="122" t="s">
        <v>2856</v>
      </c>
      <c r="G7" s="122">
        <v>2</v>
      </c>
      <c r="H7" s="143">
        <v>8.4754100000000001E-13</v>
      </c>
      <c r="I7" s="144">
        <v>3.39</v>
      </c>
      <c r="J7" s="125" t="str">
        <f t="shared" si="0"/>
        <v>TRUE</v>
      </c>
      <c r="K7" s="143">
        <v>3.13479E-7</v>
      </c>
      <c r="L7" s="145">
        <f>-LOG10(Table3[[#This Row],[Student''s T-test p-value HEK293 +Selistat_HEK293 UT]])</f>
        <v>6.5037915473040604</v>
      </c>
      <c r="M7" s="144">
        <v>3.415</v>
      </c>
      <c r="N7" s="127" t="str">
        <f t="shared" si="1"/>
        <v>TRUE</v>
      </c>
      <c r="O7" s="146">
        <v>1</v>
      </c>
      <c r="P7" s="147">
        <v>5.58794E-9</v>
      </c>
      <c r="Q7" s="130" t="str">
        <f t="shared" si="2"/>
        <v>FALSE</v>
      </c>
      <c r="R7" s="122" t="s">
        <v>1694</v>
      </c>
      <c r="S7" s="122" t="s">
        <v>1698</v>
      </c>
      <c r="T7" s="122" t="s">
        <v>1696</v>
      </c>
      <c r="U7" s="131" t="s">
        <v>2617</v>
      </c>
      <c r="V7" s="122" t="s">
        <v>2857</v>
      </c>
      <c r="W7" s="148">
        <v>0.38</v>
      </c>
      <c r="X7" s="149">
        <v>0.51</v>
      </c>
      <c r="Y7" s="149">
        <v>0.56000000000000005</v>
      </c>
      <c r="Z7" s="150">
        <v>0.04</v>
      </c>
      <c r="AA7" s="148">
        <v>-2.86</v>
      </c>
      <c r="AB7" s="149">
        <v>-3.1</v>
      </c>
      <c r="AC7" s="149">
        <v>-3.22</v>
      </c>
      <c r="AD7" s="151">
        <v>-2.99</v>
      </c>
      <c r="AE7" s="148">
        <v>0.19</v>
      </c>
      <c r="AF7" s="149">
        <v>0.8</v>
      </c>
      <c r="AG7" s="149">
        <v>0.37</v>
      </c>
      <c r="AH7" s="151">
        <v>-0.02</v>
      </c>
      <c r="AI7" s="152">
        <v>0.19</v>
      </c>
      <c r="AJ7" s="149">
        <v>0.59</v>
      </c>
      <c r="AK7" s="149">
        <v>0.54</v>
      </c>
      <c r="AL7" s="150">
        <v>0.02</v>
      </c>
      <c r="AM7" s="153">
        <f t="shared" si="3"/>
        <v>3.2399999999999998</v>
      </c>
      <c r="AN7" s="154">
        <f t="shared" si="3"/>
        <v>3.6100000000000003</v>
      </c>
      <c r="AO7" s="154">
        <f t="shared" si="3"/>
        <v>3.7800000000000002</v>
      </c>
      <c r="AP7" s="155">
        <f t="shared" si="3"/>
        <v>3.0300000000000002</v>
      </c>
      <c r="AQ7" s="156">
        <f>AVERAGE(Table3[[#This Row],[ HEK293 +Selistat_R1 2]:[ HEK293 +Selistat_R4 5]])</f>
        <v>3.415</v>
      </c>
      <c r="AR7" s="153">
        <f t="shared" si="4"/>
        <v>3.05</v>
      </c>
      <c r="AS7" s="154">
        <f t="shared" si="4"/>
        <v>3.9000000000000004</v>
      </c>
      <c r="AT7" s="154">
        <f t="shared" si="4"/>
        <v>3.5900000000000003</v>
      </c>
      <c r="AU7" s="157">
        <f t="shared" si="4"/>
        <v>2.97</v>
      </c>
      <c r="AV7" s="158">
        <f t="shared" si="5"/>
        <v>3.05</v>
      </c>
      <c r="AW7" s="154">
        <f t="shared" si="5"/>
        <v>3.69</v>
      </c>
      <c r="AX7" s="154">
        <f t="shared" si="5"/>
        <v>3.7600000000000002</v>
      </c>
      <c r="AY7" s="155">
        <f t="shared" si="5"/>
        <v>3.0100000000000002</v>
      </c>
    </row>
    <row r="8" spans="1:51" x14ac:dyDescent="0.15">
      <c r="A8" s="122" t="s">
        <v>2858</v>
      </c>
      <c r="B8" s="122" t="s">
        <v>2859</v>
      </c>
      <c r="C8" s="122" t="s">
        <v>2860</v>
      </c>
      <c r="D8" s="122" t="s">
        <v>2861</v>
      </c>
      <c r="E8" s="122" t="s">
        <v>2862</v>
      </c>
      <c r="F8" s="122" t="s">
        <v>2863</v>
      </c>
      <c r="G8" s="122">
        <v>3</v>
      </c>
      <c r="H8" s="143">
        <v>1.8107600000000001E-12</v>
      </c>
      <c r="I8" s="144">
        <v>2.0516700000000001</v>
      </c>
      <c r="J8" s="125" t="str">
        <f t="shared" si="0"/>
        <v>TRUE</v>
      </c>
      <c r="K8" s="143">
        <v>6.5964000000000005E-7</v>
      </c>
      <c r="L8" s="145">
        <f>-LOG10(Table3[[#This Row],[Student''s T-test p-value HEK293 +Selistat_HEK293 UT]])</f>
        <v>6.1806930169866447</v>
      </c>
      <c r="M8" s="144">
        <v>2.0474999999999999</v>
      </c>
      <c r="N8" s="127" t="str">
        <f t="shared" si="1"/>
        <v>TRUE</v>
      </c>
      <c r="O8" s="146">
        <v>0.19945199999999999</v>
      </c>
      <c r="P8" s="147">
        <v>0.17249999999999999</v>
      </c>
      <c r="Q8" s="130" t="str">
        <f t="shared" si="2"/>
        <v>FALSE</v>
      </c>
      <c r="R8" s="122" t="s">
        <v>1002</v>
      </c>
      <c r="S8" s="122" t="s">
        <v>1003</v>
      </c>
      <c r="T8" s="122" t="s">
        <v>1004</v>
      </c>
      <c r="U8" s="131" t="s">
        <v>2618</v>
      </c>
      <c r="V8" s="122" t="s">
        <v>2864</v>
      </c>
      <c r="W8" s="148">
        <v>0.3</v>
      </c>
      <c r="X8" s="149">
        <v>0.2</v>
      </c>
      <c r="Y8" s="149">
        <v>0.48</v>
      </c>
      <c r="Z8" s="150">
        <v>0.19</v>
      </c>
      <c r="AA8" s="148">
        <v>-1.84</v>
      </c>
      <c r="AB8" s="149">
        <v>-1.56</v>
      </c>
      <c r="AC8" s="149">
        <v>-1.77</v>
      </c>
      <c r="AD8" s="151">
        <v>-1.85</v>
      </c>
      <c r="AE8" s="148">
        <v>0.38</v>
      </c>
      <c r="AF8" s="149">
        <v>0.33</v>
      </c>
      <c r="AG8" s="149">
        <v>0.53</v>
      </c>
      <c r="AH8" s="151">
        <v>0.3</v>
      </c>
      <c r="AI8" s="152">
        <v>0.35</v>
      </c>
      <c r="AJ8" s="149">
        <v>-0.11</v>
      </c>
      <c r="AK8" s="149">
        <v>0.32</v>
      </c>
      <c r="AL8" s="150">
        <v>0.28999999999999998</v>
      </c>
      <c r="AM8" s="153">
        <f t="shared" si="3"/>
        <v>2.14</v>
      </c>
      <c r="AN8" s="154">
        <f t="shared" si="3"/>
        <v>1.76</v>
      </c>
      <c r="AO8" s="154">
        <f t="shared" si="3"/>
        <v>2.25</v>
      </c>
      <c r="AP8" s="155">
        <f t="shared" si="3"/>
        <v>2.04</v>
      </c>
      <c r="AQ8" s="156">
        <f>AVERAGE(Table3[[#This Row],[ HEK293 +Selistat_R1 2]:[ HEK293 +Selistat_R4 5]])</f>
        <v>2.0475000000000003</v>
      </c>
      <c r="AR8" s="153">
        <f t="shared" si="4"/>
        <v>2.2200000000000002</v>
      </c>
      <c r="AS8" s="154">
        <f t="shared" si="4"/>
        <v>1.8900000000000001</v>
      </c>
      <c r="AT8" s="154">
        <f t="shared" si="4"/>
        <v>2.2999999999999998</v>
      </c>
      <c r="AU8" s="157">
        <f t="shared" si="4"/>
        <v>2.15</v>
      </c>
      <c r="AV8" s="158">
        <f t="shared" si="5"/>
        <v>2.19</v>
      </c>
      <c r="AW8" s="154">
        <f t="shared" si="5"/>
        <v>1.45</v>
      </c>
      <c r="AX8" s="154">
        <f t="shared" si="5"/>
        <v>2.09</v>
      </c>
      <c r="AY8" s="155">
        <f t="shared" si="5"/>
        <v>2.14</v>
      </c>
    </row>
    <row r="9" spans="1:51" x14ac:dyDescent="0.15">
      <c r="B9" s="122" t="s">
        <v>2865</v>
      </c>
      <c r="C9" s="122" t="s">
        <v>2866</v>
      </c>
      <c r="E9" s="122" t="s">
        <v>2867</v>
      </c>
      <c r="G9" s="122">
        <v>2</v>
      </c>
      <c r="H9" s="143">
        <v>2.7374800000000001E-8</v>
      </c>
      <c r="I9" s="144">
        <v>2.0091700000000001</v>
      </c>
      <c r="J9" s="125" t="str">
        <f t="shared" si="0"/>
        <v>TRUE</v>
      </c>
      <c r="K9" s="143">
        <v>6.7817000000000004E-7</v>
      </c>
      <c r="L9" s="145">
        <f>-LOG10(Table3[[#This Row],[Student''s T-test p-value HEK293 +Selistat_HEK293 UT]])</f>
        <v>6.1686614258859027</v>
      </c>
      <c r="M9" s="144">
        <v>2.0924999999999998</v>
      </c>
      <c r="N9" s="127" t="str">
        <f t="shared" si="1"/>
        <v>TRUE</v>
      </c>
      <c r="O9" s="146">
        <v>0.61803799999999998</v>
      </c>
      <c r="P9" s="147">
        <v>0.16500000000000001</v>
      </c>
      <c r="Q9" s="130" t="str">
        <f t="shared" si="2"/>
        <v>FALSE</v>
      </c>
      <c r="R9" s="122" t="s">
        <v>2868</v>
      </c>
      <c r="S9" s="122" t="s">
        <v>2869</v>
      </c>
      <c r="T9" s="122" t="s">
        <v>2870</v>
      </c>
      <c r="U9" s="131" t="s">
        <v>2619</v>
      </c>
      <c r="V9" s="122" t="s">
        <v>2871</v>
      </c>
      <c r="W9" s="148">
        <v>0.25</v>
      </c>
      <c r="X9" s="149">
        <v>0.37</v>
      </c>
      <c r="Y9" s="149">
        <v>0.33</v>
      </c>
      <c r="Z9" s="150">
        <v>0.45</v>
      </c>
      <c r="AA9" s="148">
        <v>-1.89</v>
      </c>
      <c r="AB9" s="149">
        <v>-1.9</v>
      </c>
      <c r="AC9" s="149">
        <v>-1.57</v>
      </c>
      <c r="AD9" s="151">
        <v>-1.61</v>
      </c>
      <c r="AE9" s="148">
        <v>-0.13</v>
      </c>
      <c r="AF9" s="149">
        <v>0.2</v>
      </c>
      <c r="AG9" s="149">
        <v>0.94</v>
      </c>
      <c r="AH9" s="151">
        <v>0.22</v>
      </c>
      <c r="AI9" s="152">
        <v>0.24</v>
      </c>
      <c r="AJ9" s="149">
        <v>-0.5</v>
      </c>
      <c r="AK9" s="149">
        <v>0.44</v>
      </c>
      <c r="AL9" s="150">
        <v>0.39</v>
      </c>
      <c r="AM9" s="153">
        <f t="shared" si="3"/>
        <v>2.1399999999999997</v>
      </c>
      <c r="AN9" s="154">
        <f t="shared" si="3"/>
        <v>2.27</v>
      </c>
      <c r="AO9" s="154">
        <f t="shared" si="3"/>
        <v>1.9000000000000001</v>
      </c>
      <c r="AP9" s="155">
        <f t="shared" si="3"/>
        <v>2.06</v>
      </c>
      <c r="AQ9" s="156">
        <f>AVERAGE(Table3[[#This Row],[ HEK293 +Selistat_R1 2]:[ HEK293 +Selistat_R4 5]])</f>
        <v>2.0925000000000002</v>
      </c>
      <c r="AR9" s="153">
        <f t="shared" si="4"/>
        <v>1.7599999999999998</v>
      </c>
      <c r="AS9" s="154">
        <f t="shared" si="4"/>
        <v>2.1</v>
      </c>
      <c r="AT9" s="154">
        <f t="shared" si="4"/>
        <v>2.5099999999999998</v>
      </c>
      <c r="AU9" s="157">
        <f t="shared" si="4"/>
        <v>1.83</v>
      </c>
      <c r="AV9" s="158">
        <f t="shared" si="5"/>
        <v>2.13</v>
      </c>
      <c r="AW9" s="154">
        <f t="shared" si="5"/>
        <v>1.4</v>
      </c>
      <c r="AX9" s="154">
        <f t="shared" si="5"/>
        <v>2.0100000000000002</v>
      </c>
      <c r="AY9" s="155">
        <f t="shared" si="5"/>
        <v>2</v>
      </c>
    </row>
    <row r="10" spans="1:51" x14ac:dyDescent="0.15">
      <c r="A10" s="122" t="s">
        <v>2852</v>
      </c>
      <c r="B10" s="122" t="s">
        <v>2853</v>
      </c>
      <c r="C10" s="122" t="s">
        <v>2854</v>
      </c>
      <c r="E10" s="122" t="s">
        <v>2855</v>
      </c>
      <c r="F10" s="122" t="s">
        <v>2856</v>
      </c>
      <c r="G10" s="122">
        <v>7</v>
      </c>
      <c r="H10" s="143">
        <v>1.8925299999999998E-12</v>
      </c>
      <c r="I10" s="144">
        <v>1.7408300000000001</v>
      </c>
      <c r="J10" s="125" t="str">
        <f t="shared" si="0"/>
        <v>TRUE</v>
      </c>
      <c r="K10" s="143">
        <v>6.90408E-7</v>
      </c>
      <c r="L10" s="145">
        <f>-LOG10(Table3[[#This Row],[Student''s T-test p-value HEK293 +Selistat_HEK293 UT]])</f>
        <v>6.1608941849409842</v>
      </c>
      <c r="M10" s="144">
        <v>1.6950000000000001</v>
      </c>
      <c r="N10" s="127" t="str">
        <f t="shared" si="1"/>
        <v>TRUE</v>
      </c>
      <c r="O10" s="146">
        <v>0.21889700000000001</v>
      </c>
      <c r="P10" s="147">
        <v>0.13750000000000001</v>
      </c>
      <c r="Q10" s="130" t="str">
        <f t="shared" si="2"/>
        <v>FALSE</v>
      </c>
      <c r="R10" s="122" t="s">
        <v>1694</v>
      </c>
      <c r="S10" s="122" t="s">
        <v>1702</v>
      </c>
      <c r="T10" s="122" t="s">
        <v>1696</v>
      </c>
      <c r="U10" s="131" t="s">
        <v>2617</v>
      </c>
      <c r="V10" s="122" t="s">
        <v>2872</v>
      </c>
      <c r="W10" s="148">
        <v>0.3</v>
      </c>
      <c r="X10" s="149">
        <v>0.14000000000000001</v>
      </c>
      <c r="Y10" s="149">
        <v>0.2</v>
      </c>
      <c r="Z10" s="150">
        <v>0.26</v>
      </c>
      <c r="AA10" s="148">
        <v>-1.33</v>
      </c>
      <c r="AB10" s="149">
        <v>-1.66</v>
      </c>
      <c r="AC10" s="149">
        <v>-1.49</v>
      </c>
      <c r="AD10" s="151">
        <v>-1.4</v>
      </c>
      <c r="AE10" s="148">
        <v>0.62</v>
      </c>
      <c r="AF10" s="149">
        <v>0.39</v>
      </c>
      <c r="AG10" s="149">
        <v>0.17</v>
      </c>
      <c r="AH10" s="151">
        <v>0.27</v>
      </c>
      <c r="AI10" s="152">
        <v>0.26</v>
      </c>
      <c r="AJ10" s="149">
        <v>0.24</v>
      </c>
      <c r="AK10" s="149">
        <v>0.25</v>
      </c>
      <c r="AL10" s="150">
        <v>0.15</v>
      </c>
      <c r="AM10" s="153">
        <f t="shared" si="3"/>
        <v>1.6300000000000001</v>
      </c>
      <c r="AN10" s="154">
        <f t="shared" si="3"/>
        <v>1.7999999999999998</v>
      </c>
      <c r="AO10" s="154">
        <f t="shared" si="3"/>
        <v>1.69</v>
      </c>
      <c r="AP10" s="155">
        <f t="shared" si="3"/>
        <v>1.66</v>
      </c>
      <c r="AQ10" s="156">
        <f>AVERAGE(Table3[[#This Row],[ HEK293 +Selistat_R1 2]:[ HEK293 +Selistat_R4 5]])</f>
        <v>1.6949999999999998</v>
      </c>
      <c r="AR10" s="153">
        <f t="shared" si="4"/>
        <v>1.9500000000000002</v>
      </c>
      <c r="AS10" s="154">
        <f t="shared" si="4"/>
        <v>2.0499999999999998</v>
      </c>
      <c r="AT10" s="154">
        <f t="shared" si="4"/>
        <v>1.66</v>
      </c>
      <c r="AU10" s="157">
        <f t="shared" si="4"/>
        <v>1.67</v>
      </c>
      <c r="AV10" s="158">
        <f t="shared" si="5"/>
        <v>1.59</v>
      </c>
      <c r="AW10" s="154">
        <f t="shared" si="5"/>
        <v>1.9</v>
      </c>
      <c r="AX10" s="154">
        <f t="shared" si="5"/>
        <v>1.74</v>
      </c>
      <c r="AY10" s="155">
        <f t="shared" si="5"/>
        <v>1.5499999999999998</v>
      </c>
    </row>
    <row r="11" spans="1:51" x14ac:dyDescent="0.15">
      <c r="A11" s="122" t="s">
        <v>2845</v>
      </c>
      <c r="B11" s="122" t="s">
        <v>2846</v>
      </c>
      <c r="C11" s="122" t="s">
        <v>2847</v>
      </c>
      <c r="D11" s="122" t="s">
        <v>2848</v>
      </c>
      <c r="E11" s="122" t="s">
        <v>2849</v>
      </c>
      <c r="F11" s="122" t="s">
        <v>2850</v>
      </c>
      <c r="G11" s="122">
        <v>4</v>
      </c>
      <c r="H11" s="143">
        <v>9.7329099999999996E-10</v>
      </c>
      <c r="I11" s="144">
        <v>2.5049999999999999</v>
      </c>
      <c r="J11" s="125" t="str">
        <f t="shared" si="0"/>
        <v>TRUE</v>
      </c>
      <c r="K11" s="143">
        <v>8.3550100000000001E-7</v>
      </c>
      <c r="L11" s="145">
        <f>-LOG10(Table3[[#This Row],[Student''s T-test p-value HEK293 +Selistat_HEK293 UT]])</f>
        <v>6.078053025969008</v>
      </c>
      <c r="M11" s="144">
        <v>2.7374999999999998</v>
      </c>
      <c r="N11" s="127" t="str">
        <f t="shared" si="1"/>
        <v>TRUE</v>
      </c>
      <c r="O11" s="146">
        <v>0.93150599999999995</v>
      </c>
      <c r="P11" s="147">
        <v>2.2499999999999999E-2</v>
      </c>
      <c r="Q11" s="130" t="str">
        <f t="shared" si="2"/>
        <v>FALSE</v>
      </c>
      <c r="R11" s="122" t="s">
        <v>902</v>
      </c>
      <c r="S11" s="122" t="s">
        <v>916</v>
      </c>
      <c r="T11" s="122" t="s">
        <v>904</v>
      </c>
      <c r="U11" s="131" t="s">
        <v>2616</v>
      </c>
      <c r="V11" s="122" t="s">
        <v>2873</v>
      </c>
      <c r="W11" s="148">
        <v>0.33</v>
      </c>
      <c r="X11" s="149">
        <v>0.55000000000000004</v>
      </c>
      <c r="Y11" s="149">
        <v>0.8</v>
      </c>
      <c r="Z11" s="150">
        <v>0.46</v>
      </c>
      <c r="AA11" s="148">
        <v>-2.34</v>
      </c>
      <c r="AB11" s="149">
        <v>-2.2999999999999998</v>
      </c>
      <c r="AC11" s="149">
        <v>-2.2200000000000002</v>
      </c>
      <c r="AD11" s="151">
        <v>-1.95</v>
      </c>
      <c r="AE11" s="148">
        <v>-0.01</v>
      </c>
      <c r="AF11" s="149">
        <v>0.22</v>
      </c>
      <c r="AG11" s="149">
        <v>0.52</v>
      </c>
      <c r="AH11" s="151">
        <v>0.06</v>
      </c>
      <c r="AI11" s="152">
        <v>0.24</v>
      </c>
      <c r="AJ11" s="149">
        <v>-0.46</v>
      </c>
      <c r="AK11" s="149">
        <v>0.36</v>
      </c>
      <c r="AL11" s="150">
        <v>0.56000000000000005</v>
      </c>
      <c r="AM11" s="153">
        <f t="shared" si="3"/>
        <v>2.67</v>
      </c>
      <c r="AN11" s="154">
        <f t="shared" si="3"/>
        <v>2.8499999999999996</v>
      </c>
      <c r="AO11" s="154">
        <f t="shared" si="3"/>
        <v>3.0200000000000005</v>
      </c>
      <c r="AP11" s="155">
        <f t="shared" si="3"/>
        <v>2.41</v>
      </c>
      <c r="AQ11" s="156">
        <f>AVERAGE(Table3[[#This Row],[ HEK293 +Selistat_R1 2]:[ HEK293 +Selistat_R4 5]])</f>
        <v>2.7374999999999998</v>
      </c>
      <c r="AR11" s="153">
        <f t="shared" si="4"/>
        <v>2.33</v>
      </c>
      <c r="AS11" s="154">
        <f t="shared" si="4"/>
        <v>2.52</v>
      </c>
      <c r="AT11" s="154">
        <f t="shared" si="4"/>
        <v>2.74</v>
      </c>
      <c r="AU11" s="157">
        <f t="shared" si="4"/>
        <v>2.0099999999999998</v>
      </c>
      <c r="AV11" s="158">
        <f t="shared" si="5"/>
        <v>2.58</v>
      </c>
      <c r="AW11" s="154">
        <f t="shared" si="5"/>
        <v>1.8399999999999999</v>
      </c>
      <c r="AX11" s="154">
        <f t="shared" si="5"/>
        <v>2.58</v>
      </c>
      <c r="AY11" s="155">
        <f t="shared" si="5"/>
        <v>2.5099999999999998</v>
      </c>
    </row>
    <row r="12" spans="1:51" x14ac:dyDescent="0.15">
      <c r="A12" s="122" t="s">
        <v>2852</v>
      </c>
      <c r="B12" s="122" t="s">
        <v>2853</v>
      </c>
      <c r="C12" s="122" t="s">
        <v>2854</v>
      </c>
      <c r="E12" s="122" t="s">
        <v>2855</v>
      </c>
      <c r="F12" s="122" t="s">
        <v>2856</v>
      </c>
      <c r="G12" s="122">
        <v>4</v>
      </c>
      <c r="H12" s="143">
        <v>2.5918800000000001E-11</v>
      </c>
      <c r="I12" s="144">
        <v>1.3133300000000001</v>
      </c>
      <c r="J12" s="125" t="str">
        <f t="shared" si="0"/>
        <v>TRUE</v>
      </c>
      <c r="K12" s="143">
        <v>1.0002800000000001E-6</v>
      </c>
      <c r="L12" s="145">
        <f>-LOG10(Table3[[#This Row],[Student''s T-test p-value HEK293 +Selistat_HEK293 UT]])</f>
        <v>5.9998784145662336</v>
      </c>
      <c r="M12" s="144">
        <v>1.4125000000000001</v>
      </c>
      <c r="N12" s="127" t="str">
        <f t="shared" si="1"/>
        <v>TRUE</v>
      </c>
      <c r="O12" s="146">
        <v>0.47268900000000003</v>
      </c>
      <c r="P12" s="147">
        <v>6.25E-2</v>
      </c>
      <c r="Q12" s="130" t="str">
        <f t="shared" si="2"/>
        <v>FALSE</v>
      </c>
      <c r="R12" s="122" t="s">
        <v>1694</v>
      </c>
      <c r="S12" s="122" t="s">
        <v>1698</v>
      </c>
      <c r="T12" s="122" t="s">
        <v>1696</v>
      </c>
      <c r="U12" s="131" t="s">
        <v>2617</v>
      </c>
      <c r="V12" s="122" t="s">
        <v>2872</v>
      </c>
      <c r="W12" s="148">
        <v>0.3</v>
      </c>
      <c r="X12" s="149">
        <v>0.31</v>
      </c>
      <c r="Y12" s="149">
        <v>0.32</v>
      </c>
      <c r="Z12" s="150">
        <v>0.38</v>
      </c>
      <c r="AA12" s="148">
        <v>-1.03</v>
      </c>
      <c r="AB12" s="149">
        <v>-1.22</v>
      </c>
      <c r="AC12" s="149">
        <v>-1.17</v>
      </c>
      <c r="AD12" s="151">
        <v>-0.92</v>
      </c>
      <c r="AE12" s="148">
        <v>0.32</v>
      </c>
      <c r="AF12" s="149">
        <v>0.28999999999999998</v>
      </c>
      <c r="AG12" s="149">
        <v>0.09</v>
      </c>
      <c r="AH12" s="151">
        <v>0.14000000000000001</v>
      </c>
      <c r="AI12" s="152">
        <v>0.21</v>
      </c>
      <c r="AJ12" s="149">
        <v>0.2</v>
      </c>
      <c r="AK12" s="149">
        <v>0.21</v>
      </c>
      <c r="AL12" s="150">
        <v>-0.03</v>
      </c>
      <c r="AM12" s="153">
        <f t="shared" si="3"/>
        <v>1.33</v>
      </c>
      <c r="AN12" s="154">
        <f t="shared" si="3"/>
        <v>1.53</v>
      </c>
      <c r="AO12" s="154">
        <f t="shared" si="3"/>
        <v>1.49</v>
      </c>
      <c r="AP12" s="155">
        <f t="shared" si="3"/>
        <v>1.3</v>
      </c>
      <c r="AQ12" s="156">
        <f>AVERAGE(Table3[[#This Row],[ HEK293 +Selistat_R1 2]:[ HEK293 +Selistat_R4 5]])</f>
        <v>1.4125000000000001</v>
      </c>
      <c r="AR12" s="153">
        <f t="shared" si="4"/>
        <v>1.35</v>
      </c>
      <c r="AS12" s="154">
        <f t="shared" si="4"/>
        <v>1.51</v>
      </c>
      <c r="AT12" s="154">
        <f t="shared" si="4"/>
        <v>1.26</v>
      </c>
      <c r="AU12" s="157">
        <f t="shared" si="4"/>
        <v>1.06</v>
      </c>
      <c r="AV12" s="158">
        <f t="shared" si="5"/>
        <v>1.24</v>
      </c>
      <c r="AW12" s="154">
        <f t="shared" si="5"/>
        <v>1.42</v>
      </c>
      <c r="AX12" s="154">
        <f t="shared" si="5"/>
        <v>1.38</v>
      </c>
      <c r="AY12" s="155">
        <f t="shared" si="5"/>
        <v>0.89</v>
      </c>
    </row>
    <row r="13" spans="1:51" x14ac:dyDescent="0.15">
      <c r="A13" s="122" t="s">
        <v>2874</v>
      </c>
      <c r="B13" s="122" t="s">
        <v>2875</v>
      </c>
      <c r="C13" s="122" t="s">
        <v>2876</v>
      </c>
      <c r="E13" s="122" t="s">
        <v>2877</v>
      </c>
      <c r="F13" s="122" t="s">
        <v>2878</v>
      </c>
      <c r="G13" s="122">
        <v>2</v>
      </c>
      <c r="H13" s="143">
        <v>1.3827299999999999E-11</v>
      </c>
      <c r="I13" s="144">
        <v>2.4125000000000001</v>
      </c>
      <c r="J13" s="125" t="str">
        <f t="shared" si="0"/>
        <v>TRUE</v>
      </c>
      <c r="K13" s="143">
        <v>1.01298E-6</v>
      </c>
      <c r="L13" s="145">
        <f>-LOG10(Table3[[#This Row],[Student''s T-test p-value HEK293 +Selistat_HEK293 UT]])</f>
        <v>5.9943991291465144</v>
      </c>
      <c r="M13" s="144">
        <v>2.3250000000000002</v>
      </c>
      <c r="N13" s="127" t="str">
        <f t="shared" si="1"/>
        <v>TRUE</v>
      </c>
      <c r="O13" s="146">
        <v>0.92898700000000001</v>
      </c>
      <c r="P13" s="147">
        <v>-1.7500000000000002E-2</v>
      </c>
      <c r="Q13" s="130" t="str">
        <f t="shared" si="2"/>
        <v>FALSE</v>
      </c>
      <c r="R13" s="122" t="s">
        <v>65</v>
      </c>
      <c r="S13" s="122" t="s">
        <v>66</v>
      </c>
      <c r="T13" s="122" t="s">
        <v>67</v>
      </c>
      <c r="U13" s="131" t="s">
        <v>2620</v>
      </c>
      <c r="V13" s="122" t="s">
        <v>2879</v>
      </c>
      <c r="W13" s="148">
        <v>0.23</v>
      </c>
      <c r="X13" s="149">
        <v>0.17</v>
      </c>
      <c r="Y13" s="149">
        <v>0.49</v>
      </c>
      <c r="Z13" s="150">
        <v>0.01</v>
      </c>
      <c r="AA13" s="148">
        <v>-2.2599999999999998</v>
      </c>
      <c r="AB13" s="149">
        <v>-1.98</v>
      </c>
      <c r="AC13" s="149">
        <v>-2.11</v>
      </c>
      <c r="AD13" s="151">
        <v>-2.0499999999999998</v>
      </c>
      <c r="AE13" s="148">
        <v>0.01</v>
      </c>
      <c r="AF13" s="149">
        <v>0.46</v>
      </c>
      <c r="AG13" s="149">
        <v>0.48</v>
      </c>
      <c r="AH13" s="151">
        <v>0.44</v>
      </c>
      <c r="AI13" s="152">
        <v>0.18</v>
      </c>
      <c r="AJ13" s="149">
        <v>0.53</v>
      </c>
      <c r="AK13" s="149">
        <v>0.7</v>
      </c>
      <c r="AL13" s="150">
        <v>0.05</v>
      </c>
      <c r="AM13" s="153">
        <f t="shared" si="3"/>
        <v>2.4899999999999998</v>
      </c>
      <c r="AN13" s="154">
        <f t="shared" si="3"/>
        <v>2.15</v>
      </c>
      <c r="AO13" s="154">
        <f t="shared" si="3"/>
        <v>2.5999999999999996</v>
      </c>
      <c r="AP13" s="155">
        <f t="shared" si="3"/>
        <v>2.0599999999999996</v>
      </c>
      <c r="AQ13" s="156">
        <f>AVERAGE(Table3[[#This Row],[ HEK293 +Selistat_R1 2]:[ HEK293 +Selistat_R4 5]])</f>
        <v>2.3249999999999997</v>
      </c>
      <c r="AR13" s="153">
        <f t="shared" si="4"/>
        <v>2.2699999999999996</v>
      </c>
      <c r="AS13" s="154">
        <f t="shared" si="4"/>
        <v>2.44</v>
      </c>
      <c r="AT13" s="154">
        <f t="shared" si="4"/>
        <v>2.59</v>
      </c>
      <c r="AU13" s="157">
        <f t="shared" si="4"/>
        <v>2.4899999999999998</v>
      </c>
      <c r="AV13" s="158">
        <f t="shared" si="5"/>
        <v>2.44</v>
      </c>
      <c r="AW13" s="154">
        <f t="shared" si="5"/>
        <v>2.5099999999999998</v>
      </c>
      <c r="AX13" s="154">
        <f t="shared" si="5"/>
        <v>2.8099999999999996</v>
      </c>
      <c r="AY13" s="155">
        <f t="shared" si="5"/>
        <v>2.0999999999999996</v>
      </c>
    </row>
    <row r="14" spans="1:51" x14ac:dyDescent="0.15">
      <c r="A14" s="122" t="s">
        <v>2880</v>
      </c>
      <c r="B14" s="122" t="s">
        <v>2881</v>
      </c>
      <c r="C14" s="122" t="s">
        <v>2882</v>
      </c>
      <c r="E14" s="122" t="s">
        <v>2883</v>
      </c>
      <c r="G14" s="122">
        <v>1</v>
      </c>
      <c r="H14" s="143">
        <v>2.1408199999999999E-10</v>
      </c>
      <c r="I14" s="144">
        <v>2.2675000000000001</v>
      </c>
      <c r="J14" s="125" t="str">
        <f t="shared" si="0"/>
        <v>TRUE</v>
      </c>
      <c r="K14" s="143">
        <v>1.2095199999999999E-6</v>
      </c>
      <c r="L14" s="145">
        <f>-LOG10(Table3[[#This Row],[Student''s T-test p-value HEK293 +Selistat_HEK293 UT]])</f>
        <v>5.9173869459727708</v>
      </c>
      <c r="M14" s="144">
        <v>2.0375000000000001</v>
      </c>
      <c r="N14" s="127" t="str">
        <f t="shared" si="1"/>
        <v>TRUE</v>
      </c>
      <c r="O14" s="146">
        <v>0.51656500000000005</v>
      </c>
      <c r="P14" s="147">
        <v>-0.12</v>
      </c>
      <c r="Q14" s="130" t="str">
        <f t="shared" si="2"/>
        <v>FALSE</v>
      </c>
      <c r="R14" s="122" t="s">
        <v>1236</v>
      </c>
      <c r="S14" s="122" t="s">
        <v>2884</v>
      </c>
      <c r="T14" s="122" t="s">
        <v>1238</v>
      </c>
      <c r="U14" s="131" t="s">
        <v>2621</v>
      </c>
      <c r="V14" s="122" t="s">
        <v>2885</v>
      </c>
      <c r="W14" s="148">
        <v>-0.03</v>
      </c>
      <c r="X14" s="149">
        <v>0.35</v>
      </c>
      <c r="Y14" s="149">
        <v>-0.09</v>
      </c>
      <c r="Z14" s="150">
        <v>0.03</v>
      </c>
      <c r="AA14" s="148">
        <v>-1.96</v>
      </c>
      <c r="AB14" s="149">
        <v>-1.91</v>
      </c>
      <c r="AC14" s="149">
        <v>-2.08</v>
      </c>
      <c r="AD14" s="151">
        <v>-1.94</v>
      </c>
      <c r="AE14" s="148">
        <v>0.08</v>
      </c>
      <c r="AF14" s="149">
        <v>0.56000000000000005</v>
      </c>
      <c r="AG14" s="149">
        <v>0.33</v>
      </c>
      <c r="AH14" s="151">
        <v>0.43</v>
      </c>
      <c r="AI14" s="152">
        <v>0.23</v>
      </c>
      <c r="AJ14" s="149">
        <v>0.32</v>
      </c>
      <c r="AK14" s="149">
        <v>0.87</v>
      </c>
      <c r="AL14" s="150">
        <v>0.46</v>
      </c>
      <c r="AM14" s="153">
        <f t="shared" si="3"/>
        <v>1.93</v>
      </c>
      <c r="AN14" s="154">
        <f t="shared" si="3"/>
        <v>2.2599999999999998</v>
      </c>
      <c r="AO14" s="154">
        <f t="shared" si="3"/>
        <v>1.99</v>
      </c>
      <c r="AP14" s="155">
        <f t="shared" si="3"/>
        <v>1.97</v>
      </c>
      <c r="AQ14" s="156">
        <f>AVERAGE(Table3[[#This Row],[ HEK293 +Selistat_R1 2]:[ HEK293 +Selistat_R4 5]])</f>
        <v>2.0375000000000001</v>
      </c>
      <c r="AR14" s="153">
        <f t="shared" si="4"/>
        <v>2.04</v>
      </c>
      <c r="AS14" s="154">
        <f t="shared" si="4"/>
        <v>2.4699999999999998</v>
      </c>
      <c r="AT14" s="154">
        <f t="shared" si="4"/>
        <v>2.41</v>
      </c>
      <c r="AU14" s="157">
        <f t="shared" si="4"/>
        <v>2.37</v>
      </c>
      <c r="AV14" s="158">
        <f t="shared" si="5"/>
        <v>2.19</v>
      </c>
      <c r="AW14" s="154">
        <f t="shared" si="5"/>
        <v>2.23</v>
      </c>
      <c r="AX14" s="154">
        <f t="shared" si="5"/>
        <v>2.95</v>
      </c>
      <c r="AY14" s="155">
        <f t="shared" si="5"/>
        <v>2.4</v>
      </c>
    </row>
    <row r="15" spans="1:51" x14ac:dyDescent="0.15">
      <c r="A15" s="122" t="s">
        <v>2886</v>
      </c>
      <c r="B15" s="122" t="s">
        <v>2887</v>
      </c>
      <c r="C15" s="122" t="s">
        <v>2888</v>
      </c>
      <c r="D15" s="122" t="s">
        <v>2848</v>
      </c>
      <c r="E15" s="122" t="s">
        <v>2889</v>
      </c>
      <c r="F15" s="122" t="s">
        <v>2890</v>
      </c>
      <c r="G15" s="122">
        <v>2</v>
      </c>
      <c r="H15" s="143">
        <v>1.7171900000000001E-8</v>
      </c>
      <c r="I15" s="144">
        <v>1.72</v>
      </c>
      <c r="J15" s="125" t="str">
        <f t="shared" si="0"/>
        <v>TRUE</v>
      </c>
      <c r="K15" s="143">
        <v>1.23038E-6</v>
      </c>
      <c r="L15" s="145">
        <f>-LOG10(Table3[[#This Row],[Student''s T-test p-value HEK293 +Selistat_HEK293 UT]])</f>
        <v>5.9099607370031713</v>
      </c>
      <c r="M15" s="144">
        <v>1.6975</v>
      </c>
      <c r="N15" s="127" t="str">
        <f t="shared" si="1"/>
        <v>TRUE</v>
      </c>
      <c r="O15" s="146">
        <v>0.94979800000000003</v>
      </c>
      <c r="P15" s="147">
        <v>1.7500000000000002E-2</v>
      </c>
      <c r="Q15" s="130" t="str">
        <f t="shared" si="2"/>
        <v>FALSE</v>
      </c>
      <c r="R15" s="122" t="s">
        <v>1834</v>
      </c>
      <c r="S15" s="122" t="s">
        <v>2891</v>
      </c>
      <c r="T15" s="122" t="s">
        <v>1836</v>
      </c>
      <c r="U15" s="131" t="s">
        <v>2622</v>
      </c>
      <c r="V15" s="122" t="s">
        <v>2892</v>
      </c>
      <c r="W15" s="148">
        <v>0.18</v>
      </c>
      <c r="X15" s="149">
        <v>0.3</v>
      </c>
      <c r="Y15" s="149">
        <v>0.08</v>
      </c>
      <c r="Z15" s="150">
        <v>0.36</v>
      </c>
      <c r="AA15" s="148">
        <v>-1.45</v>
      </c>
      <c r="AB15" s="149">
        <v>-1.56</v>
      </c>
      <c r="AC15" s="149">
        <v>-1.56</v>
      </c>
      <c r="AD15" s="151">
        <v>-1.3</v>
      </c>
      <c r="AE15" s="148">
        <v>-0.28999999999999998</v>
      </c>
      <c r="AF15" s="149">
        <v>0.63</v>
      </c>
      <c r="AG15" s="149">
        <v>0.53</v>
      </c>
      <c r="AH15" s="151">
        <v>0.22</v>
      </c>
      <c r="AI15" s="152">
        <v>-0.1</v>
      </c>
      <c r="AJ15" s="149">
        <v>0.49</v>
      </c>
      <c r="AK15" s="149">
        <v>0.59</v>
      </c>
      <c r="AL15" s="150">
        <v>0.04</v>
      </c>
      <c r="AM15" s="153">
        <f t="shared" si="3"/>
        <v>1.63</v>
      </c>
      <c r="AN15" s="154">
        <f t="shared" si="3"/>
        <v>1.86</v>
      </c>
      <c r="AO15" s="154">
        <f t="shared" si="3"/>
        <v>1.6400000000000001</v>
      </c>
      <c r="AP15" s="155">
        <f t="shared" si="3"/>
        <v>1.6600000000000001</v>
      </c>
      <c r="AQ15" s="156">
        <f>AVERAGE(Table3[[#This Row],[ HEK293 +Selistat_R1 2]:[ HEK293 +Selistat_R4 5]])</f>
        <v>1.6975000000000002</v>
      </c>
      <c r="AR15" s="153">
        <f t="shared" si="4"/>
        <v>1.1599999999999999</v>
      </c>
      <c r="AS15" s="154">
        <f t="shared" si="4"/>
        <v>2.19</v>
      </c>
      <c r="AT15" s="154">
        <f t="shared" si="4"/>
        <v>2.09</v>
      </c>
      <c r="AU15" s="157">
        <f t="shared" si="4"/>
        <v>1.52</v>
      </c>
      <c r="AV15" s="158">
        <f t="shared" si="5"/>
        <v>1.3499999999999999</v>
      </c>
      <c r="AW15" s="154">
        <f t="shared" si="5"/>
        <v>2.0499999999999998</v>
      </c>
      <c r="AX15" s="154">
        <f t="shared" si="5"/>
        <v>2.15</v>
      </c>
      <c r="AY15" s="155">
        <f t="shared" si="5"/>
        <v>1.34</v>
      </c>
    </row>
    <row r="16" spans="1:51" x14ac:dyDescent="0.15">
      <c r="A16" s="122" t="s">
        <v>2893</v>
      </c>
      <c r="B16" s="122" t="s">
        <v>2894</v>
      </c>
      <c r="C16" s="122" t="s">
        <v>2895</v>
      </c>
      <c r="E16" s="122" t="s">
        <v>2896</v>
      </c>
      <c r="F16" s="122" t="s">
        <v>2897</v>
      </c>
      <c r="G16" s="122">
        <v>1</v>
      </c>
      <c r="H16" s="143">
        <v>2.0221200000000001E-7</v>
      </c>
      <c r="I16" s="144">
        <v>3.0641699999999998</v>
      </c>
      <c r="J16" s="125" t="str">
        <f t="shared" si="0"/>
        <v>TRUE</v>
      </c>
      <c r="K16" s="143">
        <v>1.4251999999999999E-6</v>
      </c>
      <c r="L16" s="145">
        <f>-LOG10(Table3[[#This Row],[Student''s T-test p-value HEK293 +Selistat_HEK293 UT]])</f>
        <v>5.8461241863210223</v>
      </c>
      <c r="M16" s="144">
        <v>2.2925</v>
      </c>
      <c r="N16" s="127" t="str">
        <f t="shared" si="1"/>
        <v>TRUE</v>
      </c>
      <c r="O16" s="146">
        <v>0.470856</v>
      </c>
      <c r="P16" s="147">
        <v>-0.18</v>
      </c>
      <c r="Q16" s="130" t="str">
        <f t="shared" si="2"/>
        <v>FALSE</v>
      </c>
      <c r="R16" s="122" t="s">
        <v>2898</v>
      </c>
      <c r="S16" s="122" t="s">
        <v>2899</v>
      </c>
      <c r="T16" s="122" t="s">
        <v>2900</v>
      </c>
      <c r="U16" s="131" t="s">
        <v>2623</v>
      </c>
      <c r="V16" s="122" t="s">
        <v>2901</v>
      </c>
      <c r="W16" s="148">
        <v>-0.48</v>
      </c>
      <c r="X16" s="149">
        <v>-0.4</v>
      </c>
      <c r="Y16" s="149">
        <v>-0.52</v>
      </c>
      <c r="Z16" s="150">
        <v>-0.71</v>
      </c>
      <c r="AA16" s="148">
        <v>-2.61</v>
      </c>
      <c r="AB16" s="149">
        <v>-3</v>
      </c>
      <c r="AC16" s="149">
        <v>-2.68</v>
      </c>
      <c r="AD16" s="151">
        <v>-2.99</v>
      </c>
      <c r="AE16" s="148">
        <v>0.19</v>
      </c>
      <c r="AF16" s="149">
        <v>0.92</v>
      </c>
      <c r="AG16" s="149">
        <v>0.57999999999999996</v>
      </c>
      <c r="AH16" s="151">
        <v>0.47</v>
      </c>
      <c r="AI16" s="152">
        <v>0.23</v>
      </c>
      <c r="AJ16" s="149">
        <v>0.96</v>
      </c>
      <c r="AK16" s="149">
        <v>1.01</v>
      </c>
      <c r="AL16" s="150">
        <v>0.68</v>
      </c>
      <c r="AM16" s="153">
        <f t="shared" si="3"/>
        <v>2.13</v>
      </c>
      <c r="AN16" s="154">
        <f t="shared" si="3"/>
        <v>2.6</v>
      </c>
      <c r="AO16" s="154">
        <f t="shared" si="3"/>
        <v>2.16</v>
      </c>
      <c r="AP16" s="155">
        <f t="shared" si="3"/>
        <v>2.2800000000000002</v>
      </c>
      <c r="AQ16" s="156">
        <f>AVERAGE(Table3[[#This Row],[ HEK293 +Selistat_R1 2]:[ HEK293 +Selistat_R4 5]])</f>
        <v>2.2925000000000004</v>
      </c>
      <c r="AR16" s="153">
        <f t="shared" si="4"/>
        <v>2.8</v>
      </c>
      <c r="AS16" s="154">
        <f t="shared" si="4"/>
        <v>3.92</v>
      </c>
      <c r="AT16" s="154">
        <f t="shared" si="4"/>
        <v>3.2600000000000002</v>
      </c>
      <c r="AU16" s="157">
        <f t="shared" si="4"/>
        <v>3.46</v>
      </c>
      <c r="AV16" s="158">
        <f t="shared" si="5"/>
        <v>2.84</v>
      </c>
      <c r="AW16" s="154">
        <f t="shared" si="5"/>
        <v>3.96</v>
      </c>
      <c r="AX16" s="154">
        <f t="shared" si="5"/>
        <v>3.6900000000000004</v>
      </c>
      <c r="AY16" s="155">
        <f t="shared" si="5"/>
        <v>3.6700000000000004</v>
      </c>
    </row>
    <row r="17" spans="1:51" x14ac:dyDescent="0.15">
      <c r="A17" s="122" t="s">
        <v>2858</v>
      </c>
      <c r="B17" s="122" t="s">
        <v>2859</v>
      </c>
      <c r="C17" s="122" t="s">
        <v>2860</v>
      </c>
      <c r="D17" s="122" t="s">
        <v>2861</v>
      </c>
      <c r="E17" s="122" t="s">
        <v>2862</v>
      </c>
      <c r="F17" s="122" t="s">
        <v>2863</v>
      </c>
      <c r="G17" s="122">
        <v>2</v>
      </c>
      <c r="H17" s="143">
        <v>9.7780699999999998E-12</v>
      </c>
      <c r="I17" s="144">
        <v>2.2524999999999999</v>
      </c>
      <c r="J17" s="125" t="str">
        <f t="shared" si="0"/>
        <v>TRUE</v>
      </c>
      <c r="K17" s="143">
        <v>1.66863E-6</v>
      </c>
      <c r="L17" s="145">
        <f>-LOG10(Table3[[#This Row],[Student''s T-test p-value HEK293 +Selistat_HEK293 UT]])</f>
        <v>5.7776399525792765</v>
      </c>
      <c r="M17" s="144">
        <v>2.2124999999999999</v>
      </c>
      <c r="N17" s="127" t="str">
        <f t="shared" si="1"/>
        <v>TRUE</v>
      </c>
      <c r="O17" s="146">
        <v>0.14160800000000001</v>
      </c>
      <c r="P17" s="147">
        <v>0.23499999999999999</v>
      </c>
      <c r="Q17" s="130" t="str">
        <f t="shared" si="2"/>
        <v>FALSE</v>
      </c>
      <c r="R17" s="122" t="s">
        <v>1002</v>
      </c>
      <c r="S17" s="122" t="s">
        <v>1003</v>
      </c>
      <c r="T17" s="122" t="s">
        <v>1004</v>
      </c>
      <c r="U17" s="131" t="s">
        <v>2618</v>
      </c>
      <c r="V17" s="122" t="s">
        <v>2864</v>
      </c>
      <c r="W17" s="148">
        <v>0.23</v>
      </c>
      <c r="X17" s="149">
        <v>0.31</v>
      </c>
      <c r="Y17" s="149">
        <v>0.45</v>
      </c>
      <c r="Z17" s="150">
        <v>0.08</v>
      </c>
      <c r="AA17" s="148">
        <v>-1.95</v>
      </c>
      <c r="AB17" s="149">
        <v>-1.73</v>
      </c>
      <c r="AC17" s="149">
        <v>-1.92</v>
      </c>
      <c r="AD17" s="151">
        <v>-2.1800000000000002</v>
      </c>
      <c r="AE17" s="148">
        <v>0.37</v>
      </c>
      <c r="AF17" s="149">
        <v>0.34</v>
      </c>
      <c r="AG17" s="149">
        <v>0.62</v>
      </c>
      <c r="AH17" s="151">
        <v>0.45</v>
      </c>
      <c r="AI17" s="152">
        <v>0.21</v>
      </c>
      <c r="AJ17" s="149">
        <v>-0.14000000000000001</v>
      </c>
      <c r="AK17" s="149">
        <v>0.4</v>
      </c>
      <c r="AL17" s="150">
        <v>0.37</v>
      </c>
      <c r="AM17" s="153">
        <f t="shared" si="3"/>
        <v>2.1800000000000002</v>
      </c>
      <c r="AN17" s="154">
        <f t="shared" si="3"/>
        <v>2.04</v>
      </c>
      <c r="AO17" s="154">
        <f t="shared" si="3"/>
        <v>2.37</v>
      </c>
      <c r="AP17" s="155">
        <f t="shared" si="3"/>
        <v>2.2600000000000002</v>
      </c>
      <c r="AQ17" s="156">
        <f>AVERAGE(Table3[[#This Row],[ HEK293 +Selistat_R1 2]:[ HEK293 +Selistat_R4 5]])</f>
        <v>2.2125000000000004</v>
      </c>
      <c r="AR17" s="153">
        <f t="shared" si="4"/>
        <v>2.3199999999999998</v>
      </c>
      <c r="AS17" s="154">
        <f t="shared" si="4"/>
        <v>2.0699999999999998</v>
      </c>
      <c r="AT17" s="154">
        <f t="shared" si="4"/>
        <v>2.54</v>
      </c>
      <c r="AU17" s="157">
        <f t="shared" si="4"/>
        <v>2.6300000000000003</v>
      </c>
      <c r="AV17" s="158">
        <f t="shared" si="5"/>
        <v>2.16</v>
      </c>
      <c r="AW17" s="154">
        <f t="shared" si="5"/>
        <v>1.5899999999999999</v>
      </c>
      <c r="AX17" s="154">
        <f t="shared" si="5"/>
        <v>2.3199999999999998</v>
      </c>
      <c r="AY17" s="155">
        <f t="shared" si="5"/>
        <v>2.5500000000000003</v>
      </c>
    </row>
    <row r="18" spans="1:51" x14ac:dyDescent="0.15">
      <c r="A18" s="122" t="s">
        <v>2902</v>
      </c>
      <c r="B18" s="122" t="s">
        <v>2903</v>
      </c>
      <c r="C18" s="122" t="s">
        <v>2904</v>
      </c>
      <c r="E18" s="122" t="s">
        <v>2905</v>
      </c>
      <c r="F18" s="122" t="s">
        <v>2906</v>
      </c>
      <c r="G18" s="122">
        <v>2</v>
      </c>
      <c r="H18" s="143">
        <v>4.2656700000000001E-5</v>
      </c>
      <c r="I18" s="144">
        <v>2.8983300000000001</v>
      </c>
      <c r="J18" s="125" t="str">
        <f t="shared" si="0"/>
        <v>TRUE</v>
      </c>
      <c r="K18" s="143">
        <v>1.7958100000000001E-6</v>
      </c>
      <c r="L18" s="145">
        <f>-LOG10(Table3[[#This Row],[Student''s T-test p-value HEK293 +Selistat_HEK293 UT]])</f>
        <v>5.7457396143928667</v>
      </c>
      <c r="M18" s="144">
        <v>1.605</v>
      </c>
      <c r="N18" s="127" t="str">
        <f t="shared" si="1"/>
        <v>TRUE</v>
      </c>
      <c r="O18" s="146">
        <v>9.9966099999999995E-3</v>
      </c>
      <c r="P18" s="147">
        <v>-0.26500000000000001</v>
      </c>
      <c r="Q18" s="130" t="str">
        <f t="shared" si="2"/>
        <v>FALSE</v>
      </c>
      <c r="R18" s="122" t="s">
        <v>1248</v>
      </c>
      <c r="S18" s="122" t="s">
        <v>1249</v>
      </c>
      <c r="T18" s="122" t="s">
        <v>1250</v>
      </c>
      <c r="U18" s="131" t="s">
        <v>2624</v>
      </c>
      <c r="V18" s="122" t="s">
        <v>2907</v>
      </c>
      <c r="W18" s="148">
        <v>-1.1000000000000001</v>
      </c>
      <c r="X18" s="149">
        <v>-1.1200000000000001</v>
      </c>
      <c r="Y18" s="149">
        <v>-1.25</v>
      </c>
      <c r="Z18" s="150">
        <v>-1.24</v>
      </c>
      <c r="AA18" s="148">
        <v>-2.94</v>
      </c>
      <c r="AB18" s="149">
        <v>-2.87</v>
      </c>
      <c r="AC18" s="149">
        <v>-2.74</v>
      </c>
      <c r="AD18" s="151">
        <v>-2.58</v>
      </c>
      <c r="AE18" s="148">
        <v>0.64</v>
      </c>
      <c r="AF18" s="149">
        <v>0.6</v>
      </c>
      <c r="AG18" s="149">
        <v>0.48</v>
      </c>
      <c r="AH18" s="151">
        <v>0.8</v>
      </c>
      <c r="AI18" s="152">
        <v>0.88</v>
      </c>
      <c r="AJ18" s="149">
        <v>0.83</v>
      </c>
      <c r="AK18" s="149">
        <v>0.91</v>
      </c>
      <c r="AL18" s="150">
        <v>0.96</v>
      </c>
      <c r="AM18" s="153">
        <f t="shared" si="3"/>
        <v>1.8399999999999999</v>
      </c>
      <c r="AN18" s="154">
        <f t="shared" si="3"/>
        <v>1.75</v>
      </c>
      <c r="AO18" s="154">
        <f t="shared" si="3"/>
        <v>1.4900000000000002</v>
      </c>
      <c r="AP18" s="155">
        <f t="shared" si="3"/>
        <v>1.34</v>
      </c>
      <c r="AQ18" s="156">
        <f>AVERAGE(Table3[[#This Row],[ HEK293 +Selistat_R1 2]:[ HEK293 +Selistat_R4 5]])</f>
        <v>1.605</v>
      </c>
      <c r="AR18" s="153">
        <f t="shared" si="4"/>
        <v>3.58</v>
      </c>
      <c r="AS18" s="154">
        <f t="shared" si="4"/>
        <v>3.47</v>
      </c>
      <c r="AT18" s="154">
        <f t="shared" si="4"/>
        <v>3.22</v>
      </c>
      <c r="AU18" s="157">
        <f t="shared" si="4"/>
        <v>3.38</v>
      </c>
      <c r="AV18" s="158">
        <f t="shared" si="5"/>
        <v>3.82</v>
      </c>
      <c r="AW18" s="154">
        <f t="shared" si="5"/>
        <v>3.7</v>
      </c>
      <c r="AX18" s="154">
        <f t="shared" si="5"/>
        <v>3.6500000000000004</v>
      </c>
      <c r="AY18" s="155">
        <f t="shared" si="5"/>
        <v>3.54</v>
      </c>
    </row>
    <row r="19" spans="1:51" x14ac:dyDescent="0.15">
      <c r="A19" s="122" t="s">
        <v>2852</v>
      </c>
      <c r="B19" s="122" t="s">
        <v>2853</v>
      </c>
      <c r="C19" s="122" t="s">
        <v>2854</v>
      </c>
      <c r="E19" s="122" t="s">
        <v>2855</v>
      </c>
      <c r="F19" s="122" t="s">
        <v>2856</v>
      </c>
      <c r="G19" s="122">
        <v>3</v>
      </c>
      <c r="H19" s="143">
        <v>1.9661600000000002E-9</v>
      </c>
      <c r="I19" s="144">
        <v>1.3558300000000001</v>
      </c>
      <c r="J19" s="125" t="str">
        <f t="shared" si="0"/>
        <v>TRUE</v>
      </c>
      <c r="K19" s="143">
        <v>1.81058E-6</v>
      </c>
      <c r="L19" s="145">
        <f>-LOG10(Table3[[#This Row],[Student''s T-test p-value HEK293 +Selistat_HEK293 UT]])</f>
        <v>5.7421822812358272</v>
      </c>
      <c r="M19" s="144">
        <v>1.54</v>
      </c>
      <c r="N19" s="127" t="str">
        <f t="shared" si="1"/>
        <v>TRUE</v>
      </c>
      <c r="O19" s="146">
        <v>0.59326400000000001</v>
      </c>
      <c r="P19" s="147">
        <v>5.7500000000000002E-2</v>
      </c>
      <c r="Q19" s="130" t="str">
        <f t="shared" si="2"/>
        <v>FALSE</v>
      </c>
      <c r="R19" s="122" t="s">
        <v>1694</v>
      </c>
      <c r="S19" s="122" t="s">
        <v>1698</v>
      </c>
      <c r="T19" s="122" t="s">
        <v>1696</v>
      </c>
      <c r="U19" s="131" t="s">
        <v>2617</v>
      </c>
      <c r="V19" s="122" t="s">
        <v>2872</v>
      </c>
      <c r="W19" s="148">
        <v>0.17</v>
      </c>
      <c r="X19" s="149">
        <v>0.54</v>
      </c>
      <c r="Y19" s="149">
        <v>0.49</v>
      </c>
      <c r="Z19" s="150">
        <v>0.45</v>
      </c>
      <c r="AA19" s="148">
        <v>-1.1299999999999999</v>
      </c>
      <c r="AB19" s="149">
        <v>-1.17</v>
      </c>
      <c r="AC19" s="149">
        <v>-1.1299999999999999</v>
      </c>
      <c r="AD19" s="151">
        <v>-1.08</v>
      </c>
      <c r="AE19" s="148">
        <v>0.16</v>
      </c>
      <c r="AF19" s="149">
        <v>0.08</v>
      </c>
      <c r="AG19" s="149">
        <v>7.0000000000000007E-2</v>
      </c>
      <c r="AH19" s="151">
        <v>0.35</v>
      </c>
      <c r="AI19" s="152">
        <v>0.17</v>
      </c>
      <c r="AJ19" s="149">
        <v>-0.04</v>
      </c>
      <c r="AK19" s="149">
        <v>0</v>
      </c>
      <c r="AL19" s="150">
        <v>0.3</v>
      </c>
      <c r="AM19" s="153">
        <f t="shared" si="3"/>
        <v>1.2999999999999998</v>
      </c>
      <c r="AN19" s="154">
        <f t="shared" si="3"/>
        <v>1.71</v>
      </c>
      <c r="AO19" s="154">
        <f t="shared" si="3"/>
        <v>1.6199999999999999</v>
      </c>
      <c r="AP19" s="155">
        <f t="shared" si="3"/>
        <v>1.53</v>
      </c>
      <c r="AQ19" s="156">
        <f>AVERAGE(Table3[[#This Row],[ HEK293 +Selistat_R1 2]:[ HEK293 +Selistat_R4 5]])</f>
        <v>1.54</v>
      </c>
      <c r="AR19" s="153">
        <f t="shared" si="4"/>
        <v>1.2899999999999998</v>
      </c>
      <c r="AS19" s="154">
        <f t="shared" si="4"/>
        <v>1.25</v>
      </c>
      <c r="AT19" s="154">
        <f t="shared" si="4"/>
        <v>1.2</v>
      </c>
      <c r="AU19" s="157">
        <f t="shared" si="4"/>
        <v>1.4300000000000002</v>
      </c>
      <c r="AV19" s="158">
        <f t="shared" si="5"/>
        <v>1.2999999999999998</v>
      </c>
      <c r="AW19" s="154">
        <f t="shared" si="5"/>
        <v>1.1299999999999999</v>
      </c>
      <c r="AX19" s="154">
        <f t="shared" si="5"/>
        <v>1.1299999999999999</v>
      </c>
      <c r="AY19" s="155">
        <f t="shared" si="5"/>
        <v>1.3800000000000001</v>
      </c>
    </row>
    <row r="20" spans="1:51" x14ac:dyDescent="0.15">
      <c r="A20" s="122" t="s">
        <v>2908</v>
      </c>
      <c r="C20" s="122" t="s">
        <v>2909</v>
      </c>
      <c r="E20" s="122" t="s">
        <v>2910</v>
      </c>
      <c r="G20" s="122">
        <v>1</v>
      </c>
      <c r="H20" s="143">
        <v>3.3622799999999998E-6</v>
      </c>
      <c r="I20" s="144">
        <v>1.2849999999999999</v>
      </c>
      <c r="J20" s="125" t="str">
        <f t="shared" si="0"/>
        <v>TRUE</v>
      </c>
      <c r="K20" s="143">
        <v>2.16632E-6</v>
      </c>
      <c r="L20" s="145">
        <f>-LOG10(Table3[[#This Row],[Student''s T-test p-value HEK293 +Selistat_HEK293 UT]])</f>
        <v>5.6642773907534734</v>
      </c>
      <c r="M20" s="144">
        <v>1.0449999999999999</v>
      </c>
      <c r="N20" s="127" t="str">
        <f t="shared" si="1"/>
        <v>TRUE</v>
      </c>
      <c r="O20" s="146">
        <v>0.44463799999999998</v>
      </c>
      <c r="P20" s="147">
        <v>-0.21</v>
      </c>
      <c r="Q20" s="130" t="str">
        <f t="shared" si="2"/>
        <v>FALSE</v>
      </c>
      <c r="R20" s="122" t="s">
        <v>2911</v>
      </c>
      <c r="S20" s="122" t="s">
        <v>2912</v>
      </c>
      <c r="T20" s="122" t="s">
        <v>2913</v>
      </c>
      <c r="U20" s="131" t="s">
        <v>2625</v>
      </c>
      <c r="V20" s="122" t="s">
        <v>2914</v>
      </c>
      <c r="W20" s="148">
        <v>-0.08</v>
      </c>
      <c r="X20" s="149">
        <v>-0.04</v>
      </c>
      <c r="Y20" s="149">
        <v>-0.03</v>
      </c>
      <c r="Z20" s="150">
        <v>-0.02</v>
      </c>
      <c r="AA20" s="148">
        <v>-1.02</v>
      </c>
      <c r="AB20" s="149">
        <v>-1.05</v>
      </c>
      <c r="AC20" s="149">
        <v>-1.26</v>
      </c>
      <c r="AD20" s="151">
        <v>-1.02</v>
      </c>
      <c r="AE20" s="148">
        <v>-0.15</v>
      </c>
      <c r="AF20" s="149">
        <v>0.43</v>
      </c>
      <c r="AG20" s="149">
        <v>0.41</v>
      </c>
      <c r="AH20" s="151">
        <v>0.16</v>
      </c>
      <c r="AI20" s="152">
        <v>-0.1</v>
      </c>
      <c r="AJ20" s="149">
        <v>0.63</v>
      </c>
      <c r="AK20" s="149">
        <v>0.9</v>
      </c>
      <c r="AL20" s="150">
        <v>0.26</v>
      </c>
      <c r="AM20" s="153">
        <f t="shared" si="3"/>
        <v>0.94000000000000006</v>
      </c>
      <c r="AN20" s="154">
        <f t="shared" si="3"/>
        <v>1.01</v>
      </c>
      <c r="AO20" s="154">
        <f t="shared" si="3"/>
        <v>1.23</v>
      </c>
      <c r="AP20" s="155">
        <f t="shared" si="3"/>
        <v>1</v>
      </c>
      <c r="AQ20" s="156">
        <f>AVERAGE(Table3[[#This Row],[ HEK293 +Selistat_R1 2]:[ HEK293 +Selistat_R4 5]])</f>
        <v>1.0449999999999999</v>
      </c>
      <c r="AR20" s="153">
        <f t="shared" si="4"/>
        <v>0.87</v>
      </c>
      <c r="AS20" s="154">
        <f t="shared" si="4"/>
        <v>1.48</v>
      </c>
      <c r="AT20" s="154">
        <f t="shared" si="4"/>
        <v>1.67</v>
      </c>
      <c r="AU20" s="157">
        <f t="shared" si="4"/>
        <v>1.18</v>
      </c>
      <c r="AV20" s="158">
        <f t="shared" si="5"/>
        <v>0.92</v>
      </c>
      <c r="AW20" s="154">
        <f t="shared" si="5"/>
        <v>1.6800000000000002</v>
      </c>
      <c r="AX20" s="154">
        <f t="shared" si="5"/>
        <v>2.16</v>
      </c>
      <c r="AY20" s="155">
        <f t="shared" si="5"/>
        <v>1.28</v>
      </c>
    </row>
    <row r="21" spans="1:51" x14ac:dyDescent="0.15">
      <c r="A21" s="122" t="s">
        <v>2839</v>
      </c>
      <c r="B21" s="122" t="s">
        <v>2840</v>
      </c>
      <c r="C21" s="122" t="s">
        <v>2841</v>
      </c>
      <c r="E21" s="122" t="s">
        <v>2842</v>
      </c>
      <c r="G21" s="122">
        <v>1</v>
      </c>
      <c r="H21" s="143">
        <v>4.1882700000000002E-10</v>
      </c>
      <c r="I21" s="144">
        <v>1.7791699999999999</v>
      </c>
      <c r="J21" s="125" t="str">
        <f t="shared" si="0"/>
        <v>TRUE</v>
      </c>
      <c r="K21" s="143">
        <v>3.5078699999999999E-6</v>
      </c>
      <c r="L21" s="145">
        <f>-LOG10(Table3[[#This Row],[Student''s T-test p-value HEK293 +Selistat_HEK293 UT]])</f>
        <v>5.4549565097554824</v>
      </c>
      <c r="M21" s="144">
        <v>1.65</v>
      </c>
      <c r="N21" s="127" t="str">
        <f t="shared" si="1"/>
        <v>TRUE</v>
      </c>
      <c r="O21" s="146">
        <v>0.94394999999999996</v>
      </c>
      <c r="P21" s="147">
        <v>1.2500000000000001E-2</v>
      </c>
      <c r="Q21" s="130" t="str">
        <f t="shared" si="2"/>
        <v>FALSE</v>
      </c>
      <c r="R21" s="122" t="s">
        <v>438</v>
      </c>
      <c r="S21" s="122" t="s">
        <v>439</v>
      </c>
      <c r="T21" s="122" t="s">
        <v>440</v>
      </c>
      <c r="U21" s="131" t="s">
        <v>2615</v>
      </c>
      <c r="V21" s="122" t="s">
        <v>2915</v>
      </c>
      <c r="W21" s="148">
        <v>-0.11</v>
      </c>
      <c r="X21" s="149">
        <v>0.19</v>
      </c>
      <c r="Y21" s="149">
        <v>0.18</v>
      </c>
      <c r="Z21" s="150">
        <v>0.28999999999999998</v>
      </c>
      <c r="AA21" s="148">
        <v>-1.53</v>
      </c>
      <c r="AB21" s="149">
        <v>-1.65</v>
      </c>
      <c r="AC21" s="149">
        <v>-1.39</v>
      </c>
      <c r="AD21" s="151">
        <v>-1.48</v>
      </c>
      <c r="AE21" s="148">
        <v>-0.08</v>
      </c>
      <c r="AF21" s="149">
        <v>0.46</v>
      </c>
      <c r="AG21" s="149">
        <v>0.4</v>
      </c>
      <c r="AH21" s="151">
        <v>0.56999999999999995</v>
      </c>
      <c r="AI21" s="152">
        <v>0.14000000000000001</v>
      </c>
      <c r="AJ21" s="149">
        <v>0.28999999999999998</v>
      </c>
      <c r="AK21" s="149">
        <v>0.28999999999999998</v>
      </c>
      <c r="AL21" s="150">
        <v>0.57999999999999996</v>
      </c>
      <c r="AM21" s="153">
        <f t="shared" si="3"/>
        <v>1.42</v>
      </c>
      <c r="AN21" s="154">
        <f t="shared" si="3"/>
        <v>1.8399999999999999</v>
      </c>
      <c r="AO21" s="154">
        <f t="shared" si="3"/>
        <v>1.5699999999999998</v>
      </c>
      <c r="AP21" s="155">
        <f t="shared" si="3"/>
        <v>1.77</v>
      </c>
      <c r="AQ21" s="156">
        <f>AVERAGE(Table3[[#This Row],[ HEK293 +Selistat_R1 2]:[ HEK293 +Selistat_R4 5]])</f>
        <v>1.65</v>
      </c>
      <c r="AR21" s="153">
        <f t="shared" si="4"/>
        <v>1.45</v>
      </c>
      <c r="AS21" s="154">
        <f t="shared" si="4"/>
        <v>2.11</v>
      </c>
      <c r="AT21" s="154">
        <f t="shared" si="4"/>
        <v>1.79</v>
      </c>
      <c r="AU21" s="157">
        <f t="shared" si="4"/>
        <v>2.0499999999999998</v>
      </c>
      <c r="AV21" s="158">
        <f t="shared" si="5"/>
        <v>1.67</v>
      </c>
      <c r="AW21" s="154">
        <f t="shared" si="5"/>
        <v>1.94</v>
      </c>
      <c r="AX21" s="154">
        <f t="shared" si="5"/>
        <v>1.68</v>
      </c>
      <c r="AY21" s="155">
        <f t="shared" si="5"/>
        <v>2.06</v>
      </c>
    </row>
    <row r="22" spans="1:51" x14ac:dyDescent="0.15">
      <c r="A22" s="122" t="s">
        <v>2916</v>
      </c>
      <c r="C22" s="122" t="s">
        <v>2917</v>
      </c>
      <c r="E22" s="122" t="s">
        <v>2918</v>
      </c>
      <c r="G22" s="122">
        <v>1</v>
      </c>
      <c r="H22" s="143">
        <v>1.08233E-8</v>
      </c>
      <c r="I22" s="144">
        <v>1.7816700000000001</v>
      </c>
      <c r="J22" s="125" t="str">
        <f t="shared" si="0"/>
        <v>TRUE</v>
      </c>
      <c r="K22" s="143">
        <v>7.3206400000000001E-6</v>
      </c>
      <c r="L22" s="145">
        <f>-LOG10(Table3[[#This Row],[Student''s T-test p-value HEK293 +Selistat_HEK293 UT]])</f>
        <v>5.1354509494992078</v>
      </c>
      <c r="M22" s="144">
        <v>1.865</v>
      </c>
      <c r="N22" s="127" t="str">
        <f t="shared" si="1"/>
        <v>TRUE</v>
      </c>
      <c r="O22" s="146">
        <v>0.92093700000000001</v>
      </c>
      <c r="P22" s="147">
        <v>2.5000000000000001E-2</v>
      </c>
      <c r="Q22" s="130" t="str">
        <f t="shared" si="2"/>
        <v>FALSE</v>
      </c>
      <c r="R22" s="122" t="s">
        <v>737</v>
      </c>
      <c r="S22" s="122" t="s">
        <v>738</v>
      </c>
      <c r="T22" s="122" t="s">
        <v>739</v>
      </c>
      <c r="U22" s="131" t="s">
        <v>2626</v>
      </c>
      <c r="V22" s="122" t="s">
        <v>2919</v>
      </c>
      <c r="W22" s="148">
        <v>0.42</v>
      </c>
      <c r="X22" s="149">
        <v>0.44</v>
      </c>
      <c r="Y22" s="149">
        <v>0.22</v>
      </c>
      <c r="Z22" s="150">
        <v>0.28999999999999998</v>
      </c>
      <c r="AA22" s="148">
        <v>-1.28</v>
      </c>
      <c r="AB22" s="149">
        <v>-1.82</v>
      </c>
      <c r="AC22" s="149">
        <v>-1.6</v>
      </c>
      <c r="AD22" s="151">
        <v>-1.39</v>
      </c>
      <c r="AE22" s="148">
        <v>-0.24</v>
      </c>
      <c r="AF22" s="149">
        <v>0.52</v>
      </c>
      <c r="AG22" s="149">
        <v>0.48</v>
      </c>
      <c r="AH22" s="151">
        <v>0.16</v>
      </c>
      <c r="AI22" s="152">
        <v>-0.09</v>
      </c>
      <c r="AJ22" s="149">
        <v>0.32</v>
      </c>
      <c r="AK22" s="149">
        <v>0.62</v>
      </c>
      <c r="AL22" s="150">
        <v>-0.03</v>
      </c>
      <c r="AM22" s="153">
        <f t="shared" si="3"/>
        <v>1.7</v>
      </c>
      <c r="AN22" s="154">
        <f t="shared" si="3"/>
        <v>2.2600000000000002</v>
      </c>
      <c r="AO22" s="154">
        <f t="shared" si="3"/>
        <v>1.82</v>
      </c>
      <c r="AP22" s="155">
        <f t="shared" si="3"/>
        <v>1.68</v>
      </c>
      <c r="AQ22" s="156">
        <f>AVERAGE(Table3[[#This Row],[ HEK293 +Selistat_R1 2]:[ HEK293 +Selistat_R4 5]])</f>
        <v>1.865</v>
      </c>
      <c r="AR22" s="153">
        <f t="shared" si="4"/>
        <v>1.04</v>
      </c>
      <c r="AS22" s="154">
        <f t="shared" si="4"/>
        <v>2.34</v>
      </c>
      <c r="AT22" s="154">
        <f t="shared" si="4"/>
        <v>2.08</v>
      </c>
      <c r="AU22" s="157">
        <f t="shared" si="4"/>
        <v>1.5499999999999998</v>
      </c>
      <c r="AV22" s="158">
        <f t="shared" si="5"/>
        <v>1.19</v>
      </c>
      <c r="AW22" s="154">
        <f t="shared" si="5"/>
        <v>2.14</v>
      </c>
      <c r="AX22" s="154">
        <f t="shared" si="5"/>
        <v>2.2200000000000002</v>
      </c>
      <c r="AY22" s="155">
        <f t="shared" si="5"/>
        <v>1.3599999999999999</v>
      </c>
    </row>
    <row r="23" spans="1:51" x14ac:dyDescent="0.15">
      <c r="A23" s="122" t="s">
        <v>2920</v>
      </c>
      <c r="B23" s="122" t="s">
        <v>2921</v>
      </c>
      <c r="C23" s="122" t="s">
        <v>2922</v>
      </c>
      <c r="E23" s="122" t="s">
        <v>2923</v>
      </c>
      <c r="F23" s="122" t="s">
        <v>2924</v>
      </c>
      <c r="G23" s="122">
        <v>5</v>
      </c>
      <c r="H23" s="143">
        <v>4.30999E-10</v>
      </c>
      <c r="I23" s="144">
        <v>1.86083</v>
      </c>
      <c r="J23" s="125" t="str">
        <f t="shared" si="0"/>
        <v>TRUE</v>
      </c>
      <c r="K23" s="143">
        <v>7.5993100000000001E-6</v>
      </c>
      <c r="L23" s="145">
        <f>-LOG10(Table3[[#This Row],[Student''s T-test p-value HEK293 +Selistat_HEK293 UT]])</f>
        <v>5.1192258388766385</v>
      </c>
      <c r="M23" s="144">
        <v>2.0125000000000002</v>
      </c>
      <c r="N23" s="127" t="str">
        <f t="shared" si="1"/>
        <v>TRUE</v>
      </c>
      <c r="O23" s="146">
        <v>0.81615499999999996</v>
      </c>
      <c r="P23" s="147">
        <v>-3.5000000000000003E-2</v>
      </c>
      <c r="Q23" s="130" t="str">
        <f t="shared" si="2"/>
        <v>FALSE</v>
      </c>
      <c r="R23" s="122" t="s">
        <v>1709</v>
      </c>
      <c r="S23" s="122" t="s">
        <v>1710</v>
      </c>
      <c r="T23" s="122" t="s">
        <v>1711</v>
      </c>
      <c r="U23" s="131" t="s">
        <v>2627</v>
      </c>
      <c r="V23" s="122" t="s">
        <v>2925</v>
      </c>
      <c r="W23" s="148">
        <v>0.16</v>
      </c>
      <c r="X23" s="149">
        <v>0.32</v>
      </c>
      <c r="Y23" s="149">
        <v>0.62</v>
      </c>
      <c r="Z23" s="150">
        <v>0.6</v>
      </c>
      <c r="AA23" s="148">
        <v>-1.69</v>
      </c>
      <c r="AB23" s="149">
        <v>-1.53</v>
      </c>
      <c r="AC23" s="149">
        <v>-1.76</v>
      </c>
      <c r="AD23" s="151">
        <v>-1.37</v>
      </c>
      <c r="AE23" s="148">
        <v>0.34</v>
      </c>
      <c r="AF23" s="149">
        <v>0.28000000000000003</v>
      </c>
      <c r="AG23" s="149">
        <v>0.05</v>
      </c>
      <c r="AH23" s="151">
        <v>0.05</v>
      </c>
      <c r="AI23" s="152">
        <v>0.57999999999999996</v>
      </c>
      <c r="AJ23" s="149">
        <v>0.13</v>
      </c>
      <c r="AK23" s="149">
        <v>0.08</v>
      </c>
      <c r="AL23" s="150">
        <v>7.0000000000000007E-2</v>
      </c>
      <c r="AM23" s="153">
        <f t="shared" si="3"/>
        <v>1.8499999999999999</v>
      </c>
      <c r="AN23" s="154">
        <f t="shared" si="3"/>
        <v>1.85</v>
      </c>
      <c r="AO23" s="154">
        <f t="shared" si="3"/>
        <v>2.38</v>
      </c>
      <c r="AP23" s="155">
        <f t="shared" si="3"/>
        <v>1.9700000000000002</v>
      </c>
      <c r="AQ23" s="156">
        <f>AVERAGE(Table3[[#This Row],[ HEK293 +Selistat_R1 2]:[ HEK293 +Selistat_R4 5]])</f>
        <v>2.0125000000000002</v>
      </c>
      <c r="AR23" s="153">
        <f t="shared" si="4"/>
        <v>2.0299999999999998</v>
      </c>
      <c r="AS23" s="154">
        <f t="shared" si="4"/>
        <v>1.81</v>
      </c>
      <c r="AT23" s="154">
        <f t="shared" si="4"/>
        <v>1.81</v>
      </c>
      <c r="AU23" s="157">
        <f t="shared" si="4"/>
        <v>1.4200000000000002</v>
      </c>
      <c r="AV23" s="158">
        <f t="shared" si="5"/>
        <v>2.27</v>
      </c>
      <c r="AW23" s="154">
        <f t="shared" si="5"/>
        <v>1.6600000000000001</v>
      </c>
      <c r="AX23" s="154">
        <f t="shared" si="5"/>
        <v>1.84</v>
      </c>
      <c r="AY23" s="155">
        <f t="shared" si="5"/>
        <v>1.4400000000000002</v>
      </c>
    </row>
    <row r="24" spans="1:51" x14ac:dyDescent="0.15">
      <c r="A24" s="122" t="s">
        <v>2926</v>
      </c>
      <c r="B24" s="122" t="s">
        <v>2927</v>
      </c>
      <c r="C24" s="122" t="s">
        <v>2928</v>
      </c>
      <c r="E24" s="122" t="s">
        <v>2929</v>
      </c>
      <c r="F24" s="122" t="s">
        <v>2930</v>
      </c>
      <c r="G24" s="122">
        <v>3</v>
      </c>
      <c r="H24" s="143">
        <v>1.43711E-10</v>
      </c>
      <c r="I24" s="144">
        <v>2.66167</v>
      </c>
      <c r="J24" s="125" t="str">
        <f t="shared" si="0"/>
        <v>TRUE</v>
      </c>
      <c r="K24" s="143">
        <v>8.2544199999999998E-6</v>
      </c>
      <c r="L24" s="145">
        <f>-LOG10(Table3[[#This Row],[Student''s T-test p-value HEK293 +Selistat_HEK293 UT]])</f>
        <v>5.0833134371981465</v>
      </c>
      <c r="M24" s="144">
        <v>2.5474999999999999</v>
      </c>
      <c r="N24" s="127" t="str">
        <f t="shared" si="1"/>
        <v>TRUE</v>
      </c>
      <c r="O24" s="146">
        <v>0.90741400000000005</v>
      </c>
      <c r="P24" s="147">
        <v>2.75E-2</v>
      </c>
      <c r="Q24" s="130" t="str">
        <f t="shared" si="2"/>
        <v>FALSE</v>
      </c>
      <c r="R24" s="122" t="s">
        <v>858</v>
      </c>
      <c r="S24" s="122" t="s">
        <v>2931</v>
      </c>
      <c r="T24" s="122" t="s">
        <v>860</v>
      </c>
      <c r="U24" s="131" t="s">
        <v>2628</v>
      </c>
      <c r="V24" s="122" t="s">
        <v>2932</v>
      </c>
      <c r="W24" s="148">
        <v>0.18</v>
      </c>
      <c r="X24" s="149">
        <v>0.28999999999999998</v>
      </c>
      <c r="Y24" s="149">
        <v>0.53</v>
      </c>
      <c r="Z24" s="150">
        <v>-0.2</v>
      </c>
      <c r="AA24" s="148">
        <v>-2.56</v>
      </c>
      <c r="AB24" s="149">
        <v>-2.4700000000000002</v>
      </c>
      <c r="AC24" s="149">
        <v>-2.14</v>
      </c>
      <c r="AD24" s="151">
        <v>-2.2200000000000002</v>
      </c>
      <c r="AE24" s="148">
        <v>0.03</v>
      </c>
      <c r="AF24" s="149">
        <v>0.56000000000000005</v>
      </c>
      <c r="AG24" s="149">
        <v>0.89</v>
      </c>
      <c r="AH24" s="151">
        <v>0.06</v>
      </c>
      <c r="AI24" s="152">
        <v>0.19</v>
      </c>
      <c r="AJ24" s="149">
        <v>0.6</v>
      </c>
      <c r="AK24" s="149">
        <v>0.39</v>
      </c>
      <c r="AL24" s="150">
        <v>0.25</v>
      </c>
      <c r="AM24" s="153">
        <f t="shared" si="3"/>
        <v>2.74</v>
      </c>
      <c r="AN24" s="154">
        <f t="shared" si="3"/>
        <v>2.7600000000000002</v>
      </c>
      <c r="AO24" s="154">
        <f t="shared" si="3"/>
        <v>2.67</v>
      </c>
      <c r="AP24" s="155">
        <f t="shared" si="3"/>
        <v>2.02</v>
      </c>
      <c r="AQ24" s="156">
        <f>AVERAGE(Table3[[#This Row],[ HEK293 +Selistat_R1 2]:[ HEK293 +Selistat_R4 5]])</f>
        <v>2.5474999999999999</v>
      </c>
      <c r="AR24" s="153">
        <f t="shared" si="4"/>
        <v>2.59</v>
      </c>
      <c r="AS24" s="154">
        <f t="shared" si="4"/>
        <v>3.0300000000000002</v>
      </c>
      <c r="AT24" s="154">
        <f t="shared" si="4"/>
        <v>3.0300000000000002</v>
      </c>
      <c r="AU24" s="157">
        <f t="shared" si="4"/>
        <v>2.2800000000000002</v>
      </c>
      <c r="AV24" s="158">
        <f t="shared" si="5"/>
        <v>2.75</v>
      </c>
      <c r="AW24" s="154">
        <f t="shared" si="5"/>
        <v>3.0700000000000003</v>
      </c>
      <c r="AX24" s="154">
        <f t="shared" si="5"/>
        <v>2.5300000000000002</v>
      </c>
      <c r="AY24" s="155">
        <f t="shared" si="5"/>
        <v>2.4700000000000002</v>
      </c>
    </row>
    <row r="25" spans="1:51" x14ac:dyDescent="0.15">
      <c r="A25" s="122" t="s">
        <v>2852</v>
      </c>
      <c r="B25" s="122" t="s">
        <v>2853</v>
      </c>
      <c r="C25" s="122" t="s">
        <v>2854</v>
      </c>
      <c r="E25" s="122" t="s">
        <v>2855</v>
      </c>
      <c r="F25" s="122" t="s">
        <v>2856</v>
      </c>
      <c r="G25" s="122">
        <v>8</v>
      </c>
      <c r="H25" s="143">
        <v>1.20102E-11</v>
      </c>
      <c r="I25" s="144">
        <v>1.6924999999999999</v>
      </c>
      <c r="J25" s="125" t="str">
        <f t="shared" si="0"/>
        <v>TRUE</v>
      </c>
      <c r="K25" s="143">
        <v>8.6793500000000002E-6</v>
      </c>
      <c r="L25" s="145">
        <f>-LOG10(Table3[[#This Row],[Student''s T-test p-value HEK293 +Selistat_HEK293 UT]])</f>
        <v>5.0615127980934886</v>
      </c>
      <c r="M25" s="144">
        <v>1.73</v>
      </c>
      <c r="N25" s="127" t="str">
        <f t="shared" si="1"/>
        <v>TRUE</v>
      </c>
      <c r="O25" s="146">
        <v>0.70665500000000003</v>
      </c>
      <c r="P25" s="147">
        <v>3.7499999999999999E-2</v>
      </c>
      <c r="Q25" s="130" t="str">
        <f t="shared" si="2"/>
        <v>FALSE</v>
      </c>
      <c r="R25" s="122" t="s">
        <v>1694</v>
      </c>
      <c r="S25" s="122" t="s">
        <v>1698</v>
      </c>
      <c r="T25" s="122" t="s">
        <v>1696</v>
      </c>
      <c r="U25" s="131" t="s">
        <v>2617</v>
      </c>
      <c r="V25" s="122" t="s">
        <v>2857</v>
      </c>
      <c r="W25" s="148">
        <v>0.28000000000000003</v>
      </c>
      <c r="X25" s="149">
        <v>0.55000000000000004</v>
      </c>
      <c r="Y25" s="149">
        <v>0.36</v>
      </c>
      <c r="Z25" s="150">
        <v>0.03</v>
      </c>
      <c r="AA25" s="148">
        <v>-1.39</v>
      </c>
      <c r="AB25" s="149">
        <v>-1.45</v>
      </c>
      <c r="AC25" s="149">
        <v>-1.58</v>
      </c>
      <c r="AD25" s="151">
        <v>-1.28</v>
      </c>
      <c r="AE25" s="148">
        <v>0.21</v>
      </c>
      <c r="AF25" s="149">
        <v>0.4</v>
      </c>
      <c r="AG25" s="149">
        <v>0.41</v>
      </c>
      <c r="AH25" s="151">
        <v>0.05</v>
      </c>
      <c r="AI25" s="152">
        <v>0.13</v>
      </c>
      <c r="AJ25" s="149">
        <v>0.31</v>
      </c>
      <c r="AK25" s="149">
        <v>0.28000000000000003</v>
      </c>
      <c r="AL25" s="150">
        <v>0.2</v>
      </c>
      <c r="AM25" s="153">
        <f t="shared" si="3"/>
        <v>1.67</v>
      </c>
      <c r="AN25" s="154">
        <f t="shared" si="3"/>
        <v>2</v>
      </c>
      <c r="AO25" s="154">
        <f t="shared" si="3"/>
        <v>1.94</v>
      </c>
      <c r="AP25" s="155">
        <f t="shared" si="3"/>
        <v>1.31</v>
      </c>
      <c r="AQ25" s="156">
        <f>AVERAGE(Table3[[#This Row],[ HEK293 +Selistat_R1 2]:[ HEK293 +Selistat_R4 5]])</f>
        <v>1.73</v>
      </c>
      <c r="AR25" s="153">
        <f t="shared" si="4"/>
        <v>1.5999999999999999</v>
      </c>
      <c r="AS25" s="154">
        <f t="shared" si="4"/>
        <v>1.85</v>
      </c>
      <c r="AT25" s="154">
        <f t="shared" si="4"/>
        <v>1.99</v>
      </c>
      <c r="AU25" s="157">
        <f t="shared" si="4"/>
        <v>1.33</v>
      </c>
      <c r="AV25" s="158">
        <f t="shared" si="5"/>
        <v>1.52</v>
      </c>
      <c r="AW25" s="154">
        <f t="shared" si="5"/>
        <v>1.76</v>
      </c>
      <c r="AX25" s="154">
        <f t="shared" si="5"/>
        <v>1.86</v>
      </c>
      <c r="AY25" s="155">
        <f t="shared" si="5"/>
        <v>1.48</v>
      </c>
    </row>
    <row r="26" spans="1:51" x14ac:dyDescent="0.15">
      <c r="A26" s="122" t="s">
        <v>2933</v>
      </c>
      <c r="B26" s="122" t="s">
        <v>2934</v>
      </c>
      <c r="C26" s="122" t="s">
        <v>2876</v>
      </c>
      <c r="E26" s="122" t="s">
        <v>2935</v>
      </c>
      <c r="G26" s="122">
        <v>2</v>
      </c>
      <c r="H26" s="143">
        <v>1.0768E-7</v>
      </c>
      <c r="I26" s="144">
        <v>1.30667</v>
      </c>
      <c r="J26" s="125" t="str">
        <f t="shared" si="0"/>
        <v>TRUE</v>
      </c>
      <c r="K26" s="143">
        <v>8.6819500000000008E-6</v>
      </c>
      <c r="L26" s="145">
        <f>-LOG10(Table3[[#This Row],[Student''s T-test p-value HEK293 +Selistat_HEK293 UT]])</f>
        <v>5.0613827196245502</v>
      </c>
      <c r="M26" s="144">
        <v>1.4575</v>
      </c>
      <c r="N26" s="127" t="str">
        <f t="shared" si="1"/>
        <v>TRUE</v>
      </c>
      <c r="O26" s="146">
        <v>0.97084300000000001</v>
      </c>
      <c r="P26" s="147">
        <v>7.4999999999999997E-3</v>
      </c>
      <c r="Q26" s="130" t="str">
        <f t="shared" si="2"/>
        <v>FALSE</v>
      </c>
      <c r="R26" s="122" t="s">
        <v>687</v>
      </c>
      <c r="S26" s="122" t="s">
        <v>693</v>
      </c>
      <c r="T26" s="122" t="s">
        <v>689</v>
      </c>
      <c r="U26" s="131" t="s">
        <v>2629</v>
      </c>
      <c r="V26" s="122" t="s">
        <v>2936</v>
      </c>
      <c r="W26" s="148">
        <v>0.37</v>
      </c>
      <c r="X26" s="149">
        <v>0.63</v>
      </c>
      <c r="Y26" s="149">
        <v>0.33</v>
      </c>
      <c r="Z26" s="150">
        <v>0.13</v>
      </c>
      <c r="AA26" s="148">
        <v>-1.1100000000000001</v>
      </c>
      <c r="AB26" s="149">
        <v>-1.08</v>
      </c>
      <c r="AC26" s="149">
        <v>-1.1399999999999999</v>
      </c>
      <c r="AD26" s="151">
        <v>-1.04</v>
      </c>
      <c r="AE26" s="148">
        <v>-0.08</v>
      </c>
      <c r="AF26" s="149">
        <v>0.23</v>
      </c>
      <c r="AG26" s="149">
        <v>0.39</v>
      </c>
      <c r="AH26" s="151">
        <v>0.03</v>
      </c>
      <c r="AI26" s="152">
        <v>-0.03</v>
      </c>
      <c r="AJ26" s="149">
        <v>-0.25</v>
      </c>
      <c r="AK26" s="149">
        <v>0.35</v>
      </c>
      <c r="AL26" s="150">
        <v>0.47</v>
      </c>
      <c r="AM26" s="153">
        <f t="shared" si="3"/>
        <v>1.48</v>
      </c>
      <c r="AN26" s="154">
        <f t="shared" si="3"/>
        <v>1.71</v>
      </c>
      <c r="AO26" s="154">
        <f t="shared" si="3"/>
        <v>1.47</v>
      </c>
      <c r="AP26" s="155">
        <f t="shared" si="3"/>
        <v>1.17</v>
      </c>
      <c r="AQ26" s="156">
        <f>AVERAGE(Table3[[#This Row],[ HEK293 +Selistat_R1 2]:[ HEK293 +Selistat_R4 5]])</f>
        <v>1.4575</v>
      </c>
      <c r="AR26" s="153">
        <f t="shared" si="4"/>
        <v>1.03</v>
      </c>
      <c r="AS26" s="154">
        <f t="shared" si="4"/>
        <v>1.31</v>
      </c>
      <c r="AT26" s="154">
        <f t="shared" si="4"/>
        <v>1.5299999999999998</v>
      </c>
      <c r="AU26" s="157">
        <f t="shared" si="4"/>
        <v>1.07</v>
      </c>
      <c r="AV26" s="158">
        <f t="shared" si="5"/>
        <v>1.08</v>
      </c>
      <c r="AW26" s="154">
        <f t="shared" si="5"/>
        <v>0.83000000000000007</v>
      </c>
      <c r="AX26" s="154">
        <f t="shared" si="5"/>
        <v>1.4899999999999998</v>
      </c>
      <c r="AY26" s="155">
        <f t="shared" si="5"/>
        <v>1.51</v>
      </c>
    </row>
    <row r="27" spans="1:51" x14ac:dyDescent="0.15">
      <c r="A27" s="122" t="s">
        <v>2937</v>
      </c>
      <c r="B27" s="122" t="s">
        <v>2938</v>
      </c>
      <c r="C27" s="122" t="s">
        <v>2939</v>
      </c>
      <c r="E27" s="122" t="s">
        <v>2940</v>
      </c>
      <c r="F27" s="122" t="s">
        <v>2856</v>
      </c>
      <c r="G27" s="122">
        <v>1</v>
      </c>
      <c r="H27" s="143">
        <v>8.51316E-11</v>
      </c>
      <c r="I27" s="144">
        <v>2.73583</v>
      </c>
      <c r="J27" s="125" t="str">
        <f t="shared" si="0"/>
        <v>TRUE</v>
      </c>
      <c r="K27" s="143">
        <v>9.3586099999999995E-6</v>
      </c>
      <c r="L27" s="145">
        <f>-LOG10(Table3[[#This Row],[Student''s T-test p-value HEK293 +Selistat_HEK293 UT]])</f>
        <v>5.0287886506377522</v>
      </c>
      <c r="M27" s="144">
        <v>2.625</v>
      </c>
      <c r="N27" s="127" t="str">
        <f t="shared" si="1"/>
        <v>TRUE</v>
      </c>
      <c r="O27" s="146">
        <v>0.79688300000000001</v>
      </c>
      <c r="P27" s="147">
        <v>-5.7500000000000002E-2</v>
      </c>
      <c r="Q27" s="130" t="str">
        <f t="shared" si="2"/>
        <v>FALSE</v>
      </c>
      <c r="R27" s="122" t="s">
        <v>434</v>
      </c>
      <c r="S27" s="122" t="s">
        <v>2941</v>
      </c>
      <c r="T27" s="122" t="s">
        <v>436</v>
      </c>
      <c r="U27" s="131" t="s">
        <v>2630</v>
      </c>
      <c r="V27" s="122" t="s">
        <v>2942</v>
      </c>
      <c r="W27" s="148">
        <v>0.09</v>
      </c>
      <c r="X27" s="149">
        <v>0.24</v>
      </c>
      <c r="Y27" s="149">
        <v>-0.06</v>
      </c>
      <c r="Z27" s="150">
        <v>0.56999999999999995</v>
      </c>
      <c r="AA27" s="148">
        <v>-2.71</v>
      </c>
      <c r="AB27" s="149">
        <v>-2.54</v>
      </c>
      <c r="AC27" s="149">
        <v>-2.33</v>
      </c>
      <c r="AD27" s="151">
        <v>-2.08</v>
      </c>
      <c r="AE27" s="148">
        <v>0.48</v>
      </c>
      <c r="AF27" s="149">
        <v>0.17</v>
      </c>
      <c r="AG27" s="149">
        <v>0.06</v>
      </c>
      <c r="AH27" s="151">
        <v>0.68</v>
      </c>
      <c r="AI27" s="152">
        <v>0.54</v>
      </c>
      <c r="AJ27" s="149">
        <v>0.1</v>
      </c>
      <c r="AK27" s="149">
        <v>0.19</v>
      </c>
      <c r="AL27" s="150">
        <v>0.79</v>
      </c>
      <c r="AM27" s="153">
        <f t="shared" si="3"/>
        <v>2.8</v>
      </c>
      <c r="AN27" s="154">
        <f t="shared" si="3"/>
        <v>2.7800000000000002</v>
      </c>
      <c r="AO27" s="154">
        <f t="shared" si="3"/>
        <v>2.27</v>
      </c>
      <c r="AP27" s="155">
        <f t="shared" si="3"/>
        <v>2.65</v>
      </c>
      <c r="AQ27" s="156">
        <f>AVERAGE(Table3[[#This Row],[ HEK293 +Selistat_R1 2]:[ HEK293 +Selistat_R4 5]])</f>
        <v>2.625</v>
      </c>
      <c r="AR27" s="153">
        <f t="shared" si="4"/>
        <v>3.19</v>
      </c>
      <c r="AS27" s="154">
        <f t="shared" si="4"/>
        <v>2.71</v>
      </c>
      <c r="AT27" s="154">
        <f t="shared" si="4"/>
        <v>2.39</v>
      </c>
      <c r="AU27" s="157">
        <f t="shared" si="4"/>
        <v>2.7600000000000002</v>
      </c>
      <c r="AV27" s="158">
        <f t="shared" si="5"/>
        <v>3.25</v>
      </c>
      <c r="AW27" s="154">
        <f t="shared" si="5"/>
        <v>2.64</v>
      </c>
      <c r="AX27" s="154">
        <f t="shared" si="5"/>
        <v>2.52</v>
      </c>
      <c r="AY27" s="155">
        <f t="shared" si="5"/>
        <v>2.87</v>
      </c>
    </row>
    <row r="28" spans="1:51" x14ac:dyDescent="0.15">
      <c r="A28" s="122" t="s">
        <v>2943</v>
      </c>
      <c r="C28" s="122" t="s">
        <v>2944</v>
      </c>
      <c r="E28" s="122" t="s">
        <v>2945</v>
      </c>
      <c r="F28" s="122" t="s">
        <v>2848</v>
      </c>
      <c r="G28" s="122">
        <v>1</v>
      </c>
      <c r="H28" s="143">
        <v>9.2696500000000006E-9</v>
      </c>
      <c r="I28" s="144">
        <v>1.54583</v>
      </c>
      <c r="J28" s="125" t="str">
        <f t="shared" si="0"/>
        <v>TRUE</v>
      </c>
      <c r="K28" s="143">
        <v>9.7542299999999993E-6</v>
      </c>
      <c r="L28" s="145">
        <f>-LOG10(Table3[[#This Row],[Student''s T-test p-value HEK293 +Selistat_HEK293 UT]])</f>
        <v>5.010807008171029</v>
      </c>
      <c r="M28" s="144">
        <v>1.3474999999999999</v>
      </c>
      <c r="N28" s="127" t="str">
        <f t="shared" si="1"/>
        <v>TRUE</v>
      </c>
      <c r="O28" s="146">
        <v>0.66750299999999996</v>
      </c>
      <c r="P28" s="147">
        <v>7.4999999999999997E-2</v>
      </c>
      <c r="Q28" s="130" t="str">
        <f t="shared" si="2"/>
        <v>FALSE</v>
      </c>
      <c r="R28" s="122" t="s">
        <v>2946</v>
      </c>
      <c r="S28" s="122" t="s">
        <v>2947</v>
      </c>
      <c r="T28" s="122" t="s">
        <v>2948</v>
      </c>
      <c r="U28" s="131" t="s">
        <v>2631</v>
      </c>
      <c r="V28" s="122" t="s">
        <v>2949</v>
      </c>
      <c r="W28" s="148">
        <v>7.0000000000000007E-2</v>
      </c>
      <c r="X28" s="149">
        <v>0.01</v>
      </c>
      <c r="Y28" s="149">
        <v>-0.1</v>
      </c>
      <c r="Z28" s="150">
        <v>0.19</v>
      </c>
      <c r="AA28" s="148">
        <v>-1.17</v>
      </c>
      <c r="AB28" s="149">
        <v>-1.24</v>
      </c>
      <c r="AC28" s="149">
        <v>-1.28</v>
      </c>
      <c r="AD28" s="151">
        <v>-1.53</v>
      </c>
      <c r="AE28" s="148">
        <v>0.36</v>
      </c>
      <c r="AF28" s="149">
        <v>0.13</v>
      </c>
      <c r="AG28" s="149">
        <v>0.62</v>
      </c>
      <c r="AH28" s="151">
        <v>0.4</v>
      </c>
      <c r="AI28" s="152">
        <v>0.49</v>
      </c>
      <c r="AJ28" s="149">
        <v>0.01</v>
      </c>
      <c r="AK28" s="149">
        <v>0.15</v>
      </c>
      <c r="AL28" s="150">
        <v>0.56000000000000005</v>
      </c>
      <c r="AM28" s="153">
        <f t="shared" si="3"/>
        <v>1.24</v>
      </c>
      <c r="AN28" s="154">
        <f t="shared" si="3"/>
        <v>1.25</v>
      </c>
      <c r="AO28" s="154">
        <f t="shared" si="3"/>
        <v>1.18</v>
      </c>
      <c r="AP28" s="155">
        <f t="shared" si="3"/>
        <v>1.72</v>
      </c>
      <c r="AQ28" s="156">
        <f>AVERAGE(Table3[[#This Row],[ HEK293 +Selistat_R1 2]:[ HEK293 +Selistat_R4 5]])</f>
        <v>1.3474999999999999</v>
      </c>
      <c r="AR28" s="153">
        <f t="shared" si="4"/>
        <v>1.5299999999999998</v>
      </c>
      <c r="AS28" s="154">
        <f t="shared" si="4"/>
        <v>1.37</v>
      </c>
      <c r="AT28" s="154">
        <f t="shared" si="4"/>
        <v>1.9</v>
      </c>
      <c r="AU28" s="157">
        <f t="shared" si="4"/>
        <v>1.9300000000000002</v>
      </c>
      <c r="AV28" s="158">
        <f t="shared" si="5"/>
        <v>1.66</v>
      </c>
      <c r="AW28" s="154">
        <f t="shared" si="5"/>
        <v>1.25</v>
      </c>
      <c r="AX28" s="154">
        <f t="shared" si="5"/>
        <v>1.43</v>
      </c>
      <c r="AY28" s="155">
        <f t="shared" si="5"/>
        <v>2.09</v>
      </c>
    </row>
    <row r="29" spans="1:51" x14ac:dyDescent="0.15">
      <c r="A29" s="122" t="s">
        <v>2950</v>
      </c>
      <c r="B29" s="122" t="s">
        <v>2951</v>
      </c>
      <c r="E29" s="122" t="s">
        <v>2952</v>
      </c>
      <c r="G29" s="122">
        <v>1</v>
      </c>
      <c r="H29" s="143">
        <v>7.5853500000000004E-7</v>
      </c>
      <c r="I29" s="144">
        <v>2.81833</v>
      </c>
      <c r="J29" s="125" t="str">
        <f t="shared" si="0"/>
        <v>TRUE</v>
      </c>
      <c r="K29" s="143">
        <v>1.02946E-5</v>
      </c>
      <c r="L29" s="145">
        <f>-LOG10(Table3[[#This Row],[Student''s T-test p-value HEK293 +Selistat_HEK293 UT]])</f>
        <v>4.9873905233701503</v>
      </c>
      <c r="M29" s="144">
        <v>1.9850000000000001</v>
      </c>
      <c r="N29" s="127" t="str">
        <f t="shared" si="1"/>
        <v>TRUE</v>
      </c>
      <c r="O29" s="146">
        <v>0.33132499999999998</v>
      </c>
      <c r="P29" s="147">
        <v>-0.15</v>
      </c>
      <c r="Q29" s="130" t="str">
        <f t="shared" si="2"/>
        <v>FALSE</v>
      </c>
      <c r="R29" s="122" t="s">
        <v>1788</v>
      </c>
      <c r="S29" s="122" t="s">
        <v>2953</v>
      </c>
      <c r="T29" s="122" t="s">
        <v>1790</v>
      </c>
      <c r="U29" s="131" t="s">
        <v>2632</v>
      </c>
      <c r="V29" s="122" t="s">
        <v>2954</v>
      </c>
      <c r="W29" s="148">
        <v>-0.89</v>
      </c>
      <c r="X29" s="149">
        <v>-0.39</v>
      </c>
      <c r="Y29" s="149">
        <v>-0.49</v>
      </c>
      <c r="Z29" s="150">
        <v>-0.63</v>
      </c>
      <c r="AA29" s="148">
        <v>-2.62</v>
      </c>
      <c r="AB29" s="149">
        <v>-2.66</v>
      </c>
      <c r="AC29" s="149">
        <v>-2.76</v>
      </c>
      <c r="AD29" s="151">
        <v>-2.2999999999999998</v>
      </c>
      <c r="AE29" s="148">
        <v>0.56999999999999995</v>
      </c>
      <c r="AF29" s="149">
        <v>0.46</v>
      </c>
      <c r="AG29" s="149">
        <v>0.61</v>
      </c>
      <c r="AH29" s="151">
        <v>0.66</v>
      </c>
      <c r="AI29" s="152">
        <v>0.71</v>
      </c>
      <c r="AJ29" s="149">
        <v>0.35</v>
      </c>
      <c r="AK29" s="149">
        <v>0.96</v>
      </c>
      <c r="AL29" s="150">
        <v>0.88</v>
      </c>
      <c r="AM29" s="153">
        <f t="shared" si="3"/>
        <v>1.73</v>
      </c>
      <c r="AN29" s="154">
        <f t="shared" si="3"/>
        <v>2.27</v>
      </c>
      <c r="AO29" s="154">
        <f t="shared" si="3"/>
        <v>2.2699999999999996</v>
      </c>
      <c r="AP29" s="155">
        <f t="shared" si="3"/>
        <v>1.67</v>
      </c>
      <c r="AQ29" s="156">
        <f>AVERAGE(Table3[[#This Row],[ HEK293 +Selistat_R1 2]:[ HEK293 +Selistat_R4 5]])</f>
        <v>1.9849999999999999</v>
      </c>
      <c r="AR29" s="153">
        <f t="shared" si="4"/>
        <v>3.19</v>
      </c>
      <c r="AS29" s="154">
        <f t="shared" si="4"/>
        <v>3.12</v>
      </c>
      <c r="AT29" s="154">
        <f t="shared" si="4"/>
        <v>3.3699999999999997</v>
      </c>
      <c r="AU29" s="157">
        <f t="shared" si="4"/>
        <v>2.96</v>
      </c>
      <c r="AV29" s="158">
        <f t="shared" si="5"/>
        <v>3.33</v>
      </c>
      <c r="AW29" s="154">
        <f t="shared" si="5"/>
        <v>3.0100000000000002</v>
      </c>
      <c r="AX29" s="154">
        <f t="shared" si="5"/>
        <v>3.7199999999999998</v>
      </c>
      <c r="AY29" s="155">
        <f t="shared" si="5"/>
        <v>3.1799999999999997</v>
      </c>
    </row>
    <row r="30" spans="1:51" x14ac:dyDescent="0.15">
      <c r="A30" s="122" t="s">
        <v>2955</v>
      </c>
      <c r="B30" s="122" t="s">
        <v>2956</v>
      </c>
      <c r="C30" s="122" t="s">
        <v>2957</v>
      </c>
      <c r="D30" s="122" t="s">
        <v>2848</v>
      </c>
      <c r="E30" s="122" t="s">
        <v>2958</v>
      </c>
      <c r="F30" s="122" t="s">
        <v>2959</v>
      </c>
      <c r="G30" s="122">
        <v>5</v>
      </c>
      <c r="H30" s="143">
        <v>9.5277899999999996E-7</v>
      </c>
      <c r="I30" s="144">
        <v>1.085</v>
      </c>
      <c r="J30" s="125" t="str">
        <f t="shared" si="0"/>
        <v>TRUE</v>
      </c>
      <c r="K30" s="143">
        <v>1.0986699999999999E-5</v>
      </c>
      <c r="L30" s="145">
        <f>-LOG10(Table3[[#This Row],[Student''s T-test p-value HEK293 +Selistat_HEK293 UT]])</f>
        <v>4.959132734055558</v>
      </c>
      <c r="M30" s="144">
        <v>1.31</v>
      </c>
      <c r="N30" s="127" t="str">
        <f t="shared" si="1"/>
        <v>TRUE</v>
      </c>
      <c r="O30" s="146">
        <v>9.7022499999999998E-2</v>
      </c>
      <c r="P30" s="147">
        <v>0.245</v>
      </c>
      <c r="Q30" s="130" t="str">
        <f t="shared" si="2"/>
        <v>FALSE</v>
      </c>
      <c r="R30" s="122" t="s">
        <v>1355</v>
      </c>
      <c r="S30" s="122" t="s">
        <v>1361</v>
      </c>
      <c r="T30" s="122" t="s">
        <v>1357</v>
      </c>
      <c r="U30" s="131" t="s">
        <v>2633</v>
      </c>
      <c r="V30" s="122" t="s">
        <v>2960</v>
      </c>
      <c r="W30" s="148">
        <v>0.34</v>
      </c>
      <c r="X30" s="149">
        <v>0.63</v>
      </c>
      <c r="Y30" s="149">
        <v>0.32</v>
      </c>
      <c r="Z30" s="150">
        <v>0.36</v>
      </c>
      <c r="AA30" s="148">
        <v>-1.04</v>
      </c>
      <c r="AB30" s="149">
        <v>-0.73</v>
      </c>
      <c r="AC30" s="149">
        <v>-0.87</v>
      </c>
      <c r="AD30" s="151">
        <v>-0.95</v>
      </c>
      <c r="AE30" s="148">
        <v>-0.13</v>
      </c>
      <c r="AF30" s="149">
        <v>0.26</v>
      </c>
      <c r="AG30" s="149">
        <v>0.37</v>
      </c>
      <c r="AH30" s="151">
        <v>0.28999999999999998</v>
      </c>
      <c r="AI30" s="152">
        <v>0.06</v>
      </c>
      <c r="AJ30" s="149">
        <v>0</v>
      </c>
      <c r="AK30" s="149">
        <v>-0.2</v>
      </c>
      <c r="AL30" s="150">
        <v>-0.05</v>
      </c>
      <c r="AM30" s="153">
        <f t="shared" si="3"/>
        <v>1.3800000000000001</v>
      </c>
      <c r="AN30" s="154">
        <f t="shared" si="3"/>
        <v>1.3599999999999999</v>
      </c>
      <c r="AO30" s="154">
        <f t="shared" si="3"/>
        <v>1.19</v>
      </c>
      <c r="AP30" s="155">
        <f t="shared" si="3"/>
        <v>1.31</v>
      </c>
      <c r="AQ30" s="156">
        <f>AVERAGE(Table3[[#This Row],[ HEK293 +Selistat_R1 2]:[ HEK293 +Selistat_R4 5]])</f>
        <v>1.31</v>
      </c>
      <c r="AR30" s="153">
        <f t="shared" si="4"/>
        <v>0.91</v>
      </c>
      <c r="AS30" s="154">
        <f t="shared" si="4"/>
        <v>0.99</v>
      </c>
      <c r="AT30" s="154">
        <f t="shared" si="4"/>
        <v>1.24</v>
      </c>
      <c r="AU30" s="157">
        <f t="shared" si="4"/>
        <v>1.24</v>
      </c>
      <c r="AV30" s="158">
        <f t="shared" si="5"/>
        <v>1.1000000000000001</v>
      </c>
      <c r="AW30" s="154">
        <f t="shared" si="5"/>
        <v>0.73</v>
      </c>
      <c r="AX30" s="154">
        <f t="shared" si="5"/>
        <v>0.66999999999999993</v>
      </c>
      <c r="AY30" s="155">
        <f t="shared" si="5"/>
        <v>0.89999999999999991</v>
      </c>
    </row>
    <row r="31" spans="1:51" x14ac:dyDescent="0.15">
      <c r="A31" s="122" t="s">
        <v>2886</v>
      </c>
      <c r="B31" s="122" t="s">
        <v>2961</v>
      </c>
      <c r="C31" s="122" t="s">
        <v>2962</v>
      </c>
      <c r="E31" s="122" t="s">
        <v>2963</v>
      </c>
      <c r="F31" s="122" t="s">
        <v>2964</v>
      </c>
      <c r="G31" s="122">
        <v>6</v>
      </c>
      <c r="H31" s="143">
        <v>1.46411E-7</v>
      </c>
      <c r="I31" s="144">
        <v>1.65167</v>
      </c>
      <c r="J31" s="125" t="str">
        <f t="shared" si="0"/>
        <v>TRUE</v>
      </c>
      <c r="K31" s="143">
        <v>1.1138700000000001E-5</v>
      </c>
      <c r="L31" s="145">
        <f>-LOG10(Table3[[#This Row],[Student''s T-test p-value HEK293 +Selistat_HEK293 UT]])</f>
        <v>4.9531654928042546</v>
      </c>
      <c r="M31" s="144">
        <v>1.4350000000000001</v>
      </c>
      <c r="N31" s="127" t="str">
        <f t="shared" si="1"/>
        <v>TRUE</v>
      </c>
      <c r="O31" s="146">
        <v>0.95585299999999995</v>
      </c>
      <c r="P31" s="147">
        <v>-1.4999999999999999E-2</v>
      </c>
      <c r="Q31" s="130" t="str">
        <f t="shared" si="2"/>
        <v>FALSE</v>
      </c>
      <c r="R31" s="122" t="s">
        <v>105</v>
      </c>
      <c r="S31" s="122" t="s">
        <v>2965</v>
      </c>
      <c r="T31" s="122" t="s">
        <v>107</v>
      </c>
      <c r="U31" s="131" t="s">
        <v>2634</v>
      </c>
      <c r="V31" s="122" t="s">
        <v>2966</v>
      </c>
      <c r="W31" s="148">
        <v>0.24</v>
      </c>
      <c r="X31" s="149">
        <v>0.09</v>
      </c>
      <c r="Y31" s="149">
        <v>-0.06</v>
      </c>
      <c r="Z31" s="150">
        <v>-0.18</v>
      </c>
      <c r="AA31" s="148">
        <v>-1.54</v>
      </c>
      <c r="AB31" s="149">
        <v>-1.43</v>
      </c>
      <c r="AC31" s="149">
        <v>-1.42</v>
      </c>
      <c r="AD31" s="151">
        <v>-1.26</v>
      </c>
      <c r="AE31" s="148">
        <v>0.04</v>
      </c>
      <c r="AF31" s="149">
        <v>0.31</v>
      </c>
      <c r="AG31" s="149">
        <v>0.64</v>
      </c>
      <c r="AH31" s="151">
        <v>0.37</v>
      </c>
      <c r="AI31" s="152">
        <v>0.3</v>
      </c>
      <c r="AJ31" s="149">
        <v>-0.27</v>
      </c>
      <c r="AK31" s="149">
        <v>0.65</v>
      </c>
      <c r="AL31" s="150">
        <v>0.74</v>
      </c>
      <c r="AM31" s="153">
        <f t="shared" si="3"/>
        <v>1.78</v>
      </c>
      <c r="AN31" s="154">
        <f t="shared" si="3"/>
        <v>1.52</v>
      </c>
      <c r="AO31" s="154">
        <f t="shared" si="3"/>
        <v>1.3599999999999999</v>
      </c>
      <c r="AP31" s="155">
        <f t="shared" si="3"/>
        <v>1.08</v>
      </c>
      <c r="AQ31" s="156">
        <f>AVERAGE(Table3[[#This Row],[ HEK293 +Selistat_R1 2]:[ HEK293 +Selistat_R4 5]])</f>
        <v>1.4350000000000001</v>
      </c>
      <c r="AR31" s="153">
        <f t="shared" si="4"/>
        <v>1.58</v>
      </c>
      <c r="AS31" s="154">
        <f t="shared" si="4"/>
        <v>1.74</v>
      </c>
      <c r="AT31" s="154">
        <f t="shared" si="4"/>
        <v>2.06</v>
      </c>
      <c r="AU31" s="157">
        <f t="shared" si="4"/>
        <v>1.63</v>
      </c>
      <c r="AV31" s="158">
        <f t="shared" si="5"/>
        <v>1.84</v>
      </c>
      <c r="AW31" s="154">
        <f t="shared" si="5"/>
        <v>1.1599999999999999</v>
      </c>
      <c r="AX31" s="154">
        <f t="shared" si="5"/>
        <v>2.0699999999999998</v>
      </c>
      <c r="AY31" s="155">
        <f t="shared" si="5"/>
        <v>2</v>
      </c>
    </row>
    <row r="32" spans="1:51" x14ac:dyDescent="0.15">
      <c r="A32" s="122" t="s">
        <v>2967</v>
      </c>
      <c r="B32" s="122" t="s">
        <v>2968</v>
      </c>
      <c r="C32" s="122" t="s">
        <v>2969</v>
      </c>
      <c r="E32" s="122" t="s">
        <v>2970</v>
      </c>
      <c r="G32" s="122">
        <v>2</v>
      </c>
      <c r="H32" s="143">
        <v>3.96304E-10</v>
      </c>
      <c r="I32" s="144">
        <v>1.8616699999999999</v>
      </c>
      <c r="J32" s="125" t="str">
        <f t="shared" si="0"/>
        <v>TRUE</v>
      </c>
      <c r="K32" s="143">
        <v>1.19344E-5</v>
      </c>
      <c r="L32" s="145">
        <f>-LOG10(Table3[[#This Row],[Student''s T-test p-value HEK293 +Selistat_HEK293 UT]])</f>
        <v>4.9231994101921455</v>
      </c>
      <c r="M32" s="144">
        <v>1.8425</v>
      </c>
      <c r="N32" s="127" t="str">
        <f t="shared" si="1"/>
        <v>TRUE</v>
      </c>
      <c r="O32" s="146">
        <v>0.84055999999999997</v>
      </c>
      <c r="P32" s="147">
        <v>-3.7499999999999999E-2</v>
      </c>
      <c r="Q32" s="130" t="str">
        <f t="shared" si="2"/>
        <v>FALSE</v>
      </c>
      <c r="R32" s="122" t="s">
        <v>2971</v>
      </c>
      <c r="S32" s="122" t="s">
        <v>2972</v>
      </c>
      <c r="T32" s="122" t="s">
        <v>2973</v>
      </c>
      <c r="U32" s="131" t="s">
        <v>2635</v>
      </c>
      <c r="V32" s="122" t="s">
        <v>2974</v>
      </c>
      <c r="W32" s="148">
        <v>0.28999999999999998</v>
      </c>
      <c r="X32" s="149">
        <v>0.21</v>
      </c>
      <c r="Y32" s="149">
        <v>0.24</v>
      </c>
      <c r="Z32" s="150">
        <v>0.28999999999999998</v>
      </c>
      <c r="AA32" s="148">
        <v>-1.45</v>
      </c>
      <c r="AB32" s="149">
        <v>-2</v>
      </c>
      <c r="AC32" s="149">
        <v>-1.42</v>
      </c>
      <c r="AD32" s="151">
        <v>-1.47</v>
      </c>
      <c r="AE32" s="148">
        <v>0.03</v>
      </c>
      <c r="AF32" s="149">
        <v>0.41</v>
      </c>
      <c r="AG32" s="149">
        <v>0.51</v>
      </c>
      <c r="AH32" s="151">
        <v>0.12</v>
      </c>
      <c r="AI32" s="152">
        <v>0.15</v>
      </c>
      <c r="AJ32" s="149">
        <v>0.01</v>
      </c>
      <c r="AK32" s="149">
        <v>0.61</v>
      </c>
      <c r="AL32" s="150">
        <v>0.45</v>
      </c>
      <c r="AM32" s="153">
        <f t="shared" si="3"/>
        <v>1.74</v>
      </c>
      <c r="AN32" s="154">
        <f t="shared" si="3"/>
        <v>2.21</v>
      </c>
      <c r="AO32" s="154">
        <f t="shared" si="3"/>
        <v>1.66</v>
      </c>
      <c r="AP32" s="155">
        <f t="shared" si="3"/>
        <v>1.76</v>
      </c>
      <c r="AQ32" s="156">
        <f>AVERAGE(Table3[[#This Row],[ HEK293 +Selistat_R1 2]:[ HEK293 +Selistat_R4 5]])</f>
        <v>1.8425</v>
      </c>
      <c r="AR32" s="153">
        <f t="shared" si="4"/>
        <v>1.48</v>
      </c>
      <c r="AS32" s="154">
        <f t="shared" si="4"/>
        <v>2.41</v>
      </c>
      <c r="AT32" s="154">
        <f t="shared" si="4"/>
        <v>1.93</v>
      </c>
      <c r="AU32" s="157">
        <f t="shared" si="4"/>
        <v>1.5899999999999999</v>
      </c>
      <c r="AV32" s="158">
        <f t="shared" si="5"/>
        <v>1.5999999999999999</v>
      </c>
      <c r="AW32" s="154">
        <f t="shared" si="5"/>
        <v>2.0099999999999998</v>
      </c>
      <c r="AX32" s="154">
        <f t="shared" si="5"/>
        <v>2.0299999999999998</v>
      </c>
      <c r="AY32" s="155">
        <f t="shared" si="5"/>
        <v>1.92</v>
      </c>
    </row>
    <row r="33" spans="1:51" x14ac:dyDescent="0.15">
      <c r="A33" s="122" t="s">
        <v>2975</v>
      </c>
      <c r="B33" s="122" t="s">
        <v>2976</v>
      </c>
      <c r="C33" s="122" t="s">
        <v>2977</v>
      </c>
      <c r="D33" s="122" t="s">
        <v>2978</v>
      </c>
      <c r="E33" s="122" t="s">
        <v>2979</v>
      </c>
      <c r="F33" s="122" t="s">
        <v>2980</v>
      </c>
      <c r="G33" s="122">
        <v>4</v>
      </c>
      <c r="H33" s="143">
        <v>2.1840500000000001E-9</v>
      </c>
      <c r="I33" s="144">
        <v>2.15917</v>
      </c>
      <c r="J33" s="125" t="str">
        <f t="shared" si="0"/>
        <v>TRUE</v>
      </c>
      <c r="K33" s="143">
        <v>1.4810199999999999E-5</v>
      </c>
      <c r="L33" s="145">
        <f>-LOG10(Table3[[#This Row],[Student''s T-test p-value HEK293 +Selistat_HEK293 UT]])</f>
        <v>4.8294390766367998</v>
      </c>
      <c r="M33" s="144">
        <v>2.0775000000000001</v>
      </c>
      <c r="N33" s="127" t="str">
        <f t="shared" si="1"/>
        <v>TRUE</v>
      </c>
      <c r="O33" s="146">
        <v>0.19963</v>
      </c>
      <c r="P33" s="147">
        <v>-0.30499999999999999</v>
      </c>
      <c r="Q33" s="130" t="str">
        <f t="shared" si="2"/>
        <v>FALSE</v>
      </c>
      <c r="R33" s="122" t="s">
        <v>2981</v>
      </c>
      <c r="S33" s="122" t="s">
        <v>2982</v>
      </c>
      <c r="T33" s="122" t="s">
        <v>2983</v>
      </c>
      <c r="U33" s="131" t="s">
        <v>2636</v>
      </c>
      <c r="V33" s="122" t="s">
        <v>2984</v>
      </c>
      <c r="W33" s="148">
        <v>0.28000000000000003</v>
      </c>
      <c r="X33" s="149">
        <v>0.22</v>
      </c>
      <c r="Y33" s="149">
        <v>-0.06</v>
      </c>
      <c r="Z33" s="150">
        <v>0.38</v>
      </c>
      <c r="AA33" s="148">
        <v>-1.8</v>
      </c>
      <c r="AB33" s="149">
        <v>-2.02</v>
      </c>
      <c r="AC33" s="149">
        <v>-2.14</v>
      </c>
      <c r="AD33" s="151">
        <v>-1.53</v>
      </c>
      <c r="AE33" s="148">
        <v>0.18</v>
      </c>
      <c r="AF33" s="149">
        <v>0.13</v>
      </c>
      <c r="AG33" s="149">
        <v>0.09</v>
      </c>
      <c r="AH33" s="151">
        <v>0.3</v>
      </c>
      <c r="AI33" s="152">
        <v>0.36</v>
      </c>
      <c r="AJ33" s="149">
        <v>-0.05</v>
      </c>
      <c r="AK33" s="149">
        <v>0.86</v>
      </c>
      <c r="AL33" s="150">
        <v>0.75</v>
      </c>
      <c r="AM33" s="153">
        <f t="shared" si="3"/>
        <v>2.08</v>
      </c>
      <c r="AN33" s="154">
        <f t="shared" si="3"/>
        <v>2.2400000000000002</v>
      </c>
      <c r="AO33" s="154">
        <f t="shared" si="3"/>
        <v>2.08</v>
      </c>
      <c r="AP33" s="155">
        <f t="shared" si="3"/>
        <v>1.9100000000000001</v>
      </c>
      <c r="AQ33" s="156">
        <f>AVERAGE(Table3[[#This Row],[ HEK293 +Selistat_R1 2]:[ HEK293 +Selistat_R4 5]])</f>
        <v>2.0775000000000001</v>
      </c>
      <c r="AR33" s="153">
        <f t="shared" si="4"/>
        <v>1.98</v>
      </c>
      <c r="AS33" s="154">
        <f t="shared" si="4"/>
        <v>2.15</v>
      </c>
      <c r="AT33" s="154">
        <f t="shared" si="4"/>
        <v>2.23</v>
      </c>
      <c r="AU33" s="157">
        <f t="shared" si="4"/>
        <v>1.83</v>
      </c>
      <c r="AV33" s="158">
        <f t="shared" si="5"/>
        <v>2.16</v>
      </c>
      <c r="AW33" s="154">
        <f t="shared" si="5"/>
        <v>1.97</v>
      </c>
      <c r="AX33" s="154">
        <f t="shared" si="5"/>
        <v>3</v>
      </c>
      <c r="AY33" s="155">
        <f t="shared" si="5"/>
        <v>2.2800000000000002</v>
      </c>
    </row>
    <row r="34" spans="1:51" x14ac:dyDescent="0.15">
      <c r="A34" s="122" t="s">
        <v>2880</v>
      </c>
      <c r="B34" s="122" t="s">
        <v>2881</v>
      </c>
      <c r="C34" s="122" t="s">
        <v>2882</v>
      </c>
      <c r="E34" s="122" t="s">
        <v>2883</v>
      </c>
      <c r="G34" s="122">
        <v>1</v>
      </c>
      <c r="H34" s="143">
        <v>2.4208400000000001E-9</v>
      </c>
      <c r="I34" s="144">
        <v>2.01417</v>
      </c>
      <c r="J34" s="125" t="str">
        <f t="shared" si="0"/>
        <v>TRUE</v>
      </c>
      <c r="K34" s="143">
        <v>1.6008999999999999E-5</v>
      </c>
      <c r="L34" s="145">
        <f>-LOG10(Table3[[#This Row],[Student''s T-test p-value HEK293 +Selistat_HEK293 UT]])</f>
        <v>4.7956357953789945</v>
      </c>
      <c r="M34" s="144">
        <v>1.835</v>
      </c>
      <c r="N34" s="127" t="str">
        <f t="shared" si="1"/>
        <v>TRUE</v>
      </c>
      <c r="O34" s="146">
        <v>0.48226799999999997</v>
      </c>
      <c r="P34" s="147">
        <v>-0.14749999999999999</v>
      </c>
      <c r="Q34" s="130" t="str">
        <f t="shared" si="2"/>
        <v>FALSE</v>
      </c>
      <c r="R34" s="122" t="s">
        <v>1236</v>
      </c>
      <c r="S34" s="122" t="s">
        <v>2884</v>
      </c>
      <c r="T34" s="122" t="s">
        <v>1238</v>
      </c>
      <c r="U34" s="131" t="s">
        <v>2621</v>
      </c>
      <c r="V34" s="122" t="s">
        <v>2885</v>
      </c>
      <c r="W34" s="148">
        <v>0.04</v>
      </c>
      <c r="X34" s="149">
        <v>0.37</v>
      </c>
      <c r="Y34" s="149">
        <v>-0.11</v>
      </c>
      <c r="Z34" s="150">
        <v>0.1</v>
      </c>
      <c r="AA34" s="148">
        <v>-1.46</v>
      </c>
      <c r="AB34" s="149">
        <v>-1.72</v>
      </c>
      <c r="AC34" s="149">
        <v>-1.98</v>
      </c>
      <c r="AD34" s="151">
        <v>-1.78</v>
      </c>
      <c r="AE34" s="148">
        <v>-7.0000000000000007E-2</v>
      </c>
      <c r="AF34" s="149">
        <v>0.51</v>
      </c>
      <c r="AG34" s="149">
        <v>0.37</v>
      </c>
      <c r="AH34" s="151">
        <v>0.37</v>
      </c>
      <c r="AI34" s="152">
        <v>0.15</v>
      </c>
      <c r="AJ34" s="149">
        <v>0.32</v>
      </c>
      <c r="AK34" s="149">
        <v>0.86</v>
      </c>
      <c r="AL34" s="150">
        <v>0.44</v>
      </c>
      <c r="AM34" s="153">
        <f t="shared" si="3"/>
        <v>1.5</v>
      </c>
      <c r="AN34" s="154">
        <f t="shared" si="3"/>
        <v>2.09</v>
      </c>
      <c r="AO34" s="154">
        <f t="shared" si="3"/>
        <v>1.8699999999999999</v>
      </c>
      <c r="AP34" s="155">
        <f t="shared" si="3"/>
        <v>1.8800000000000001</v>
      </c>
      <c r="AQ34" s="156">
        <f>AVERAGE(Table3[[#This Row],[ HEK293 +Selistat_R1 2]:[ HEK293 +Selistat_R4 5]])</f>
        <v>1.835</v>
      </c>
      <c r="AR34" s="153">
        <f t="shared" si="4"/>
        <v>1.39</v>
      </c>
      <c r="AS34" s="154">
        <f t="shared" si="4"/>
        <v>2.23</v>
      </c>
      <c r="AT34" s="154">
        <f t="shared" si="4"/>
        <v>2.35</v>
      </c>
      <c r="AU34" s="157">
        <f t="shared" si="4"/>
        <v>2.15</v>
      </c>
      <c r="AV34" s="158">
        <f t="shared" si="5"/>
        <v>1.6099999999999999</v>
      </c>
      <c r="AW34" s="154">
        <f t="shared" si="5"/>
        <v>2.04</v>
      </c>
      <c r="AX34" s="154">
        <f t="shared" si="5"/>
        <v>2.84</v>
      </c>
      <c r="AY34" s="155">
        <f t="shared" si="5"/>
        <v>2.2200000000000002</v>
      </c>
    </row>
    <row r="35" spans="1:51" x14ac:dyDescent="0.15">
      <c r="A35" s="122" t="s">
        <v>2985</v>
      </c>
      <c r="B35" s="122" t="s">
        <v>2986</v>
      </c>
      <c r="C35" s="122" t="s">
        <v>2987</v>
      </c>
      <c r="D35" s="122" t="s">
        <v>2988</v>
      </c>
      <c r="E35" s="122" t="s">
        <v>2989</v>
      </c>
      <c r="F35" s="122" t="s">
        <v>2990</v>
      </c>
      <c r="G35" s="122">
        <v>3</v>
      </c>
      <c r="H35" s="143">
        <v>2.51331E-8</v>
      </c>
      <c r="I35" s="144">
        <v>1.3725000000000001</v>
      </c>
      <c r="J35" s="125" t="str">
        <f t="shared" si="0"/>
        <v>TRUE</v>
      </c>
      <c r="K35" s="143">
        <v>1.6433600000000001E-5</v>
      </c>
      <c r="L35" s="145">
        <f>-LOG10(Table3[[#This Row],[Student''s T-test p-value HEK293 +Selistat_HEK293 UT]])</f>
        <v>4.7842672881246511</v>
      </c>
      <c r="M35" s="144">
        <v>1.175</v>
      </c>
      <c r="N35" s="127" t="str">
        <f t="shared" si="1"/>
        <v>TRUE</v>
      </c>
      <c r="O35" s="146">
        <v>0.79608999999999996</v>
      </c>
      <c r="P35" s="147">
        <v>-4.2500000000000003E-2</v>
      </c>
      <c r="Q35" s="130" t="str">
        <f t="shared" si="2"/>
        <v>FALSE</v>
      </c>
      <c r="R35" s="122" t="s">
        <v>1540</v>
      </c>
      <c r="S35" s="122" t="s">
        <v>2991</v>
      </c>
      <c r="T35" s="122" t="s">
        <v>1542</v>
      </c>
      <c r="U35" s="131" t="s">
        <v>2637</v>
      </c>
      <c r="V35" s="122" t="s">
        <v>2992</v>
      </c>
      <c r="W35" s="148">
        <v>0.02</v>
      </c>
      <c r="X35" s="149">
        <v>0.06</v>
      </c>
      <c r="Y35" s="149">
        <v>0.1</v>
      </c>
      <c r="Z35" s="150">
        <v>-7.0000000000000007E-2</v>
      </c>
      <c r="AA35" s="148">
        <v>-1.4</v>
      </c>
      <c r="AB35" s="149">
        <v>-1</v>
      </c>
      <c r="AC35" s="149">
        <v>-1.1000000000000001</v>
      </c>
      <c r="AD35" s="151">
        <v>-1.0900000000000001</v>
      </c>
      <c r="AE35" s="148">
        <v>0.24</v>
      </c>
      <c r="AF35" s="149">
        <v>0.24</v>
      </c>
      <c r="AG35" s="149">
        <v>0.74</v>
      </c>
      <c r="AH35" s="151">
        <v>-0.01</v>
      </c>
      <c r="AI35" s="152">
        <v>0.34</v>
      </c>
      <c r="AJ35" s="149">
        <v>0.35</v>
      </c>
      <c r="AK35" s="149">
        <v>0.35</v>
      </c>
      <c r="AL35" s="150">
        <v>0.34</v>
      </c>
      <c r="AM35" s="153">
        <f t="shared" si="3"/>
        <v>1.42</v>
      </c>
      <c r="AN35" s="154">
        <f t="shared" si="3"/>
        <v>1.06</v>
      </c>
      <c r="AO35" s="154">
        <f t="shared" si="3"/>
        <v>1.2000000000000002</v>
      </c>
      <c r="AP35" s="155">
        <f t="shared" si="3"/>
        <v>1.02</v>
      </c>
      <c r="AQ35" s="156">
        <f>AVERAGE(Table3[[#This Row],[ HEK293 +Selistat_R1 2]:[ HEK293 +Selistat_R4 5]])</f>
        <v>1.175</v>
      </c>
      <c r="AR35" s="153">
        <f t="shared" si="4"/>
        <v>1.64</v>
      </c>
      <c r="AS35" s="154">
        <f t="shared" si="4"/>
        <v>1.24</v>
      </c>
      <c r="AT35" s="154">
        <f t="shared" si="4"/>
        <v>1.84</v>
      </c>
      <c r="AU35" s="157">
        <f t="shared" si="4"/>
        <v>1.08</v>
      </c>
      <c r="AV35" s="158">
        <f t="shared" si="5"/>
        <v>1.74</v>
      </c>
      <c r="AW35" s="154">
        <f t="shared" si="5"/>
        <v>1.35</v>
      </c>
      <c r="AX35" s="154">
        <f t="shared" si="5"/>
        <v>1.4500000000000002</v>
      </c>
      <c r="AY35" s="155">
        <f t="shared" si="5"/>
        <v>1.4300000000000002</v>
      </c>
    </row>
    <row r="36" spans="1:51" x14ac:dyDescent="0.15">
      <c r="A36" s="122" t="s">
        <v>2993</v>
      </c>
      <c r="B36" s="122" t="s">
        <v>2968</v>
      </c>
      <c r="C36" s="122" t="s">
        <v>2994</v>
      </c>
      <c r="E36" s="122" t="s">
        <v>2995</v>
      </c>
      <c r="F36" s="122" t="s">
        <v>2996</v>
      </c>
      <c r="G36" s="122">
        <v>1</v>
      </c>
      <c r="H36" s="143">
        <v>8.8019899999999998E-8</v>
      </c>
      <c r="I36" s="144">
        <v>2.0350000000000001</v>
      </c>
      <c r="J36" s="125" t="str">
        <f t="shared" si="0"/>
        <v>TRUE</v>
      </c>
      <c r="K36" s="143">
        <v>1.6879900000000001E-5</v>
      </c>
      <c r="L36" s="145">
        <f>-LOG10(Table3[[#This Row],[Student''s T-test p-value HEK293 +Selistat_HEK293 UT]])</f>
        <v>4.7726301305525931</v>
      </c>
      <c r="M36" s="144">
        <v>2.0575000000000001</v>
      </c>
      <c r="N36" s="127" t="str">
        <f t="shared" si="1"/>
        <v>TRUE</v>
      </c>
      <c r="O36" s="146">
        <v>0.99437500000000001</v>
      </c>
      <c r="P36" s="147">
        <v>-2.5000000000000001E-3</v>
      </c>
      <c r="Q36" s="130" t="str">
        <f t="shared" si="2"/>
        <v>FALSE</v>
      </c>
      <c r="R36" s="122" t="s">
        <v>151</v>
      </c>
      <c r="S36" s="122" t="s">
        <v>2997</v>
      </c>
      <c r="T36" s="122" t="s">
        <v>153</v>
      </c>
      <c r="U36" s="131" t="s">
        <v>2638</v>
      </c>
      <c r="V36" s="122" t="s">
        <v>2998</v>
      </c>
      <c r="W36" s="148">
        <v>0.4</v>
      </c>
      <c r="X36" s="149">
        <v>0.6</v>
      </c>
      <c r="Y36" s="149">
        <v>0.04</v>
      </c>
      <c r="Z36" s="150">
        <v>0.09</v>
      </c>
      <c r="AA36" s="148">
        <v>-1.91</v>
      </c>
      <c r="AB36" s="149">
        <v>-1.49</v>
      </c>
      <c r="AC36" s="149">
        <v>-1.92</v>
      </c>
      <c r="AD36" s="151">
        <v>-1.78</v>
      </c>
      <c r="AE36" s="148">
        <v>-0.35</v>
      </c>
      <c r="AF36" s="149">
        <v>0.56999999999999995</v>
      </c>
      <c r="AG36" s="149">
        <v>0.73</v>
      </c>
      <c r="AH36" s="151">
        <v>0.04</v>
      </c>
      <c r="AI36" s="152">
        <v>-0.4</v>
      </c>
      <c r="AJ36" s="149">
        <v>0.48</v>
      </c>
      <c r="AK36" s="149">
        <v>0.67</v>
      </c>
      <c r="AL36" s="150">
        <v>0.25</v>
      </c>
      <c r="AM36" s="153">
        <f t="shared" si="3"/>
        <v>2.31</v>
      </c>
      <c r="AN36" s="154">
        <f t="shared" si="3"/>
        <v>2.09</v>
      </c>
      <c r="AO36" s="154">
        <f t="shared" si="3"/>
        <v>1.96</v>
      </c>
      <c r="AP36" s="155">
        <f t="shared" si="3"/>
        <v>1.87</v>
      </c>
      <c r="AQ36" s="156">
        <f>AVERAGE(Table3[[#This Row],[ HEK293 +Selistat_R1 2]:[ HEK293 +Selistat_R4 5]])</f>
        <v>2.0575000000000001</v>
      </c>
      <c r="AR36" s="153">
        <f t="shared" si="4"/>
        <v>1.56</v>
      </c>
      <c r="AS36" s="154">
        <f t="shared" si="4"/>
        <v>2.06</v>
      </c>
      <c r="AT36" s="154">
        <f t="shared" si="4"/>
        <v>2.65</v>
      </c>
      <c r="AU36" s="157">
        <f t="shared" si="4"/>
        <v>1.82</v>
      </c>
      <c r="AV36" s="158">
        <f t="shared" si="5"/>
        <v>1.5099999999999998</v>
      </c>
      <c r="AW36" s="154">
        <f t="shared" si="5"/>
        <v>1.97</v>
      </c>
      <c r="AX36" s="154">
        <f t="shared" si="5"/>
        <v>2.59</v>
      </c>
      <c r="AY36" s="155">
        <f t="shared" si="5"/>
        <v>2.0300000000000002</v>
      </c>
    </row>
    <row r="37" spans="1:51" x14ac:dyDescent="0.15">
      <c r="A37" s="122" t="s">
        <v>2999</v>
      </c>
      <c r="B37" s="122" t="s">
        <v>3000</v>
      </c>
      <c r="C37" s="122" t="s">
        <v>3001</v>
      </c>
      <c r="E37" s="122" t="s">
        <v>3002</v>
      </c>
      <c r="F37" s="122" t="s">
        <v>3003</v>
      </c>
      <c r="G37" s="122">
        <v>2</v>
      </c>
      <c r="H37" s="143">
        <v>8.7183399999999999E-9</v>
      </c>
      <c r="I37" s="144">
        <v>1.4766699999999999</v>
      </c>
      <c r="J37" s="125" t="str">
        <f t="shared" si="0"/>
        <v>TRUE</v>
      </c>
      <c r="K37" s="143">
        <v>1.7654699999999999E-5</v>
      </c>
      <c r="L37" s="145">
        <f>-LOG10(Table3[[#This Row],[Student''s T-test p-value HEK293 +Selistat_HEK293 UT]])</f>
        <v>4.7531396578489176</v>
      </c>
      <c r="M37" s="144">
        <v>1.2975000000000001</v>
      </c>
      <c r="N37" s="127" t="str">
        <f t="shared" si="1"/>
        <v>TRUE</v>
      </c>
      <c r="O37" s="146">
        <v>0.72692100000000004</v>
      </c>
      <c r="P37" s="147">
        <v>-5.7500000000000002E-2</v>
      </c>
      <c r="Q37" s="130" t="str">
        <f t="shared" si="2"/>
        <v>FALSE</v>
      </c>
      <c r="R37" s="122" t="s">
        <v>39</v>
      </c>
      <c r="S37" s="122" t="s">
        <v>49</v>
      </c>
      <c r="T37" s="122" t="s">
        <v>41</v>
      </c>
      <c r="U37" s="131" t="s">
        <v>2639</v>
      </c>
      <c r="V37" s="122" t="s">
        <v>3004</v>
      </c>
      <c r="W37" s="148">
        <v>0.23</v>
      </c>
      <c r="X37" s="149">
        <v>0.16</v>
      </c>
      <c r="Y37" s="149">
        <v>-7.0000000000000007E-2</v>
      </c>
      <c r="Z37" s="150">
        <v>-0.09</v>
      </c>
      <c r="AA37" s="148">
        <v>-1.17</v>
      </c>
      <c r="AB37" s="149">
        <v>-1.43</v>
      </c>
      <c r="AC37" s="149">
        <v>-1.1200000000000001</v>
      </c>
      <c r="AD37" s="151">
        <v>-1.24</v>
      </c>
      <c r="AE37" s="148">
        <v>0.05</v>
      </c>
      <c r="AF37" s="149">
        <v>0.35</v>
      </c>
      <c r="AG37" s="149">
        <v>0.59</v>
      </c>
      <c r="AH37" s="151">
        <v>0.2</v>
      </c>
      <c r="AI37" s="152">
        <v>0.14000000000000001</v>
      </c>
      <c r="AJ37" s="149">
        <v>0.26</v>
      </c>
      <c r="AK37" s="149">
        <v>0.64</v>
      </c>
      <c r="AL37" s="150">
        <v>0.38</v>
      </c>
      <c r="AM37" s="153">
        <f t="shared" si="3"/>
        <v>1.4</v>
      </c>
      <c r="AN37" s="154">
        <f t="shared" si="3"/>
        <v>1.5899999999999999</v>
      </c>
      <c r="AO37" s="154">
        <f t="shared" si="3"/>
        <v>1.05</v>
      </c>
      <c r="AP37" s="155">
        <f t="shared" si="3"/>
        <v>1.1499999999999999</v>
      </c>
      <c r="AQ37" s="156">
        <f>AVERAGE(Table3[[#This Row],[ HEK293 +Selistat_R1 2]:[ HEK293 +Selistat_R4 5]])</f>
        <v>1.2974999999999999</v>
      </c>
      <c r="AR37" s="153">
        <f t="shared" si="4"/>
        <v>1.22</v>
      </c>
      <c r="AS37" s="154">
        <f t="shared" si="4"/>
        <v>1.7799999999999998</v>
      </c>
      <c r="AT37" s="154">
        <f t="shared" si="4"/>
        <v>1.71</v>
      </c>
      <c r="AU37" s="157">
        <f t="shared" si="4"/>
        <v>1.44</v>
      </c>
      <c r="AV37" s="158">
        <f t="shared" si="5"/>
        <v>1.31</v>
      </c>
      <c r="AW37" s="154">
        <f t="shared" si="5"/>
        <v>1.69</v>
      </c>
      <c r="AX37" s="154">
        <f t="shared" si="5"/>
        <v>1.7600000000000002</v>
      </c>
      <c r="AY37" s="155">
        <f t="shared" si="5"/>
        <v>1.62</v>
      </c>
    </row>
    <row r="38" spans="1:51" x14ac:dyDescent="0.15">
      <c r="A38" s="122" t="s">
        <v>3005</v>
      </c>
      <c r="B38" s="122" t="s">
        <v>3006</v>
      </c>
      <c r="C38" s="122" t="s">
        <v>3007</v>
      </c>
      <c r="E38" s="122" t="s">
        <v>3008</v>
      </c>
      <c r="F38" s="122" t="s">
        <v>3009</v>
      </c>
      <c r="G38" s="122">
        <v>1</v>
      </c>
      <c r="H38" s="143">
        <v>4.1610900000000001E-7</v>
      </c>
      <c r="I38" s="144">
        <v>2.2450000000000001</v>
      </c>
      <c r="J38" s="125" t="str">
        <f t="shared" si="0"/>
        <v>TRUE</v>
      </c>
      <c r="K38" s="143">
        <v>1.86797E-5</v>
      </c>
      <c r="L38" s="145">
        <f>-LOG10(Table3[[#This Row],[Student''s T-test p-value HEK293 +Selistat_HEK293 UT]])</f>
        <v>4.7286301029127129</v>
      </c>
      <c r="M38" s="144">
        <v>1.67</v>
      </c>
      <c r="N38" s="127" t="str">
        <f t="shared" si="1"/>
        <v>TRUE</v>
      </c>
      <c r="O38" s="146">
        <v>0.49934699999999999</v>
      </c>
      <c r="P38" s="147">
        <v>-0.14000000000000001</v>
      </c>
      <c r="Q38" s="130" t="str">
        <f t="shared" si="2"/>
        <v>FALSE</v>
      </c>
      <c r="R38" s="122" t="s">
        <v>3010</v>
      </c>
      <c r="S38" s="122" t="s">
        <v>3011</v>
      </c>
      <c r="T38" s="122" t="s">
        <v>3012</v>
      </c>
      <c r="U38" s="131" t="s">
        <v>2640</v>
      </c>
      <c r="V38" s="122" t="s">
        <v>3013</v>
      </c>
      <c r="W38" s="148">
        <v>-0.28000000000000003</v>
      </c>
      <c r="X38" s="149">
        <v>-0.26</v>
      </c>
      <c r="Y38" s="149">
        <v>-0.61</v>
      </c>
      <c r="Z38" s="150">
        <v>-0.15</v>
      </c>
      <c r="AA38" s="148">
        <v>-1.86</v>
      </c>
      <c r="AB38" s="149">
        <v>-1.88</v>
      </c>
      <c r="AC38" s="149">
        <v>-2.27</v>
      </c>
      <c r="AD38" s="151">
        <v>-1.97</v>
      </c>
      <c r="AE38" s="148">
        <v>0</v>
      </c>
      <c r="AF38" s="149">
        <v>0.54</v>
      </c>
      <c r="AG38" s="149">
        <v>0.74</v>
      </c>
      <c r="AH38" s="151">
        <v>0.59</v>
      </c>
      <c r="AI38" s="152">
        <v>0.4</v>
      </c>
      <c r="AJ38" s="149">
        <v>0.52</v>
      </c>
      <c r="AK38" s="149">
        <v>0.91</v>
      </c>
      <c r="AL38" s="150">
        <v>0.6</v>
      </c>
      <c r="AM38" s="153">
        <f t="shared" si="3"/>
        <v>1.58</v>
      </c>
      <c r="AN38" s="154">
        <f t="shared" si="3"/>
        <v>1.6199999999999999</v>
      </c>
      <c r="AO38" s="154">
        <f t="shared" si="3"/>
        <v>1.6600000000000001</v>
      </c>
      <c r="AP38" s="155">
        <f t="shared" si="3"/>
        <v>1.82</v>
      </c>
      <c r="AQ38" s="156">
        <f>AVERAGE(Table3[[#This Row],[ HEK293 +Selistat_R1 2]:[ HEK293 +Selistat_R4 5]])</f>
        <v>1.6700000000000002</v>
      </c>
      <c r="AR38" s="153">
        <f t="shared" si="4"/>
        <v>1.86</v>
      </c>
      <c r="AS38" s="154">
        <f t="shared" si="4"/>
        <v>2.42</v>
      </c>
      <c r="AT38" s="154">
        <f t="shared" si="4"/>
        <v>3.01</v>
      </c>
      <c r="AU38" s="157">
        <f t="shared" si="4"/>
        <v>2.56</v>
      </c>
      <c r="AV38" s="158">
        <f t="shared" si="5"/>
        <v>2.2600000000000002</v>
      </c>
      <c r="AW38" s="154">
        <f t="shared" si="5"/>
        <v>2.4</v>
      </c>
      <c r="AX38" s="154">
        <f t="shared" si="5"/>
        <v>3.18</v>
      </c>
      <c r="AY38" s="155">
        <f t="shared" si="5"/>
        <v>2.57</v>
      </c>
    </row>
    <row r="39" spans="1:51" x14ac:dyDescent="0.15">
      <c r="A39" s="122" t="s">
        <v>2839</v>
      </c>
      <c r="B39" s="122" t="s">
        <v>2840</v>
      </c>
      <c r="C39" s="122" t="s">
        <v>2841</v>
      </c>
      <c r="E39" s="122" t="s">
        <v>2842</v>
      </c>
      <c r="G39" s="122">
        <v>3</v>
      </c>
      <c r="H39" s="143">
        <v>1.8582000000000001E-9</v>
      </c>
      <c r="I39" s="144">
        <v>1.5433300000000001</v>
      </c>
      <c r="J39" s="125" t="str">
        <f t="shared" si="0"/>
        <v>TRUE</v>
      </c>
      <c r="K39" s="143">
        <v>1.9448799999999999E-5</v>
      </c>
      <c r="L39" s="145">
        <f>-LOG10(Table3[[#This Row],[Student''s T-test p-value HEK293 +Selistat_HEK293 UT]])</f>
        <v>4.7111071896830374</v>
      </c>
      <c r="M39" s="144">
        <v>1.5375000000000001</v>
      </c>
      <c r="N39" s="127" t="str">
        <f t="shared" si="1"/>
        <v>TRUE</v>
      </c>
      <c r="O39" s="146">
        <v>0.87658499999999995</v>
      </c>
      <c r="P39" s="147">
        <v>-2.75E-2</v>
      </c>
      <c r="Q39" s="130" t="str">
        <f t="shared" si="2"/>
        <v>FALSE</v>
      </c>
      <c r="R39" s="122" t="s">
        <v>438</v>
      </c>
      <c r="S39" s="122" t="s">
        <v>3014</v>
      </c>
      <c r="T39" s="122" t="s">
        <v>440</v>
      </c>
      <c r="U39" s="131" t="s">
        <v>2615</v>
      </c>
      <c r="V39" s="122" t="s">
        <v>3015</v>
      </c>
      <c r="W39" s="148">
        <v>-0.04</v>
      </c>
      <c r="X39" s="149">
        <v>0.44</v>
      </c>
      <c r="Y39" s="149">
        <v>0.33</v>
      </c>
      <c r="Z39" s="150">
        <v>0.23</v>
      </c>
      <c r="AA39" s="148">
        <v>-1.29</v>
      </c>
      <c r="AB39" s="149">
        <v>-1.0900000000000001</v>
      </c>
      <c r="AC39" s="149">
        <v>-1.38</v>
      </c>
      <c r="AD39" s="151">
        <v>-1.43</v>
      </c>
      <c r="AE39" s="148">
        <v>-0.14000000000000001</v>
      </c>
      <c r="AF39" s="149">
        <v>0.46</v>
      </c>
      <c r="AG39" s="149">
        <v>0.34</v>
      </c>
      <c r="AH39" s="151">
        <v>0.28000000000000003</v>
      </c>
      <c r="AI39" s="152">
        <v>0.01</v>
      </c>
      <c r="AJ39" s="149">
        <v>0.26</v>
      </c>
      <c r="AK39" s="149">
        <v>0.24</v>
      </c>
      <c r="AL39" s="150">
        <v>0.54</v>
      </c>
      <c r="AM39" s="153">
        <f t="shared" si="3"/>
        <v>1.25</v>
      </c>
      <c r="AN39" s="154">
        <f t="shared" si="3"/>
        <v>1.53</v>
      </c>
      <c r="AO39" s="154">
        <f t="shared" si="3"/>
        <v>1.71</v>
      </c>
      <c r="AP39" s="155">
        <f t="shared" si="3"/>
        <v>1.66</v>
      </c>
      <c r="AQ39" s="156">
        <f>AVERAGE(Table3[[#This Row],[ HEK293 +Selistat_R1 2]:[ HEK293 +Selistat_R4 5]])</f>
        <v>1.5375000000000001</v>
      </c>
      <c r="AR39" s="153">
        <f t="shared" si="4"/>
        <v>1.1499999999999999</v>
      </c>
      <c r="AS39" s="154">
        <f t="shared" si="4"/>
        <v>1.55</v>
      </c>
      <c r="AT39" s="154">
        <f t="shared" si="4"/>
        <v>1.72</v>
      </c>
      <c r="AU39" s="157">
        <f t="shared" si="4"/>
        <v>1.71</v>
      </c>
      <c r="AV39" s="158">
        <f t="shared" si="5"/>
        <v>1.3</v>
      </c>
      <c r="AW39" s="154">
        <f t="shared" si="5"/>
        <v>1.35</v>
      </c>
      <c r="AX39" s="154">
        <f t="shared" si="5"/>
        <v>1.6199999999999999</v>
      </c>
      <c r="AY39" s="155">
        <f t="shared" si="5"/>
        <v>1.97</v>
      </c>
    </row>
    <row r="40" spans="1:51" x14ac:dyDescent="0.15">
      <c r="A40" s="122" t="s">
        <v>3016</v>
      </c>
      <c r="C40" s="122" t="s">
        <v>3017</v>
      </c>
      <c r="D40" s="122" t="s">
        <v>3018</v>
      </c>
      <c r="E40" s="122" t="s">
        <v>3019</v>
      </c>
      <c r="F40" s="122" t="s">
        <v>3020</v>
      </c>
      <c r="G40" s="122">
        <v>1</v>
      </c>
      <c r="H40" s="143">
        <v>1.83336E-10</v>
      </c>
      <c r="I40" s="144">
        <v>1.9991699999999999</v>
      </c>
      <c r="J40" s="125" t="str">
        <f t="shared" si="0"/>
        <v>TRUE</v>
      </c>
      <c r="K40" s="143">
        <v>2.16558E-5</v>
      </c>
      <c r="L40" s="145">
        <f>-LOG10(Table3[[#This Row],[Student''s T-test p-value HEK293 +Selistat_HEK293 UT]])</f>
        <v>4.6644257681027819</v>
      </c>
      <c r="M40" s="144">
        <v>1.875</v>
      </c>
      <c r="N40" s="127" t="str">
        <f t="shared" si="1"/>
        <v>TRUE</v>
      </c>
      <c r="O40" s="146">
        <v>0.749977</v>
      </c>
      <c r="P40" s="147">
        <v>-4.7500000000000001E-2</v>
      </c>
      <c r="Q40" s="130" t="str">
        <f t="shared" si="2"/>
        <v>FALSE</v>
      </c>
      <c r="R40" s="122" t="s">
        <v>3021</v>
      </c>
      <c r="S40" s="122" t="s">
        <v>3022</v>
      </c>
      <c r="T40" s="122" t="s">
        <v>3023</v>
      </c>
      <c r="U40" s="131" t="s">
        <v>2641</v>
      </c>
      <c r="V40" s="122" t="s">
        <v>3024</v>
      </c>
      <c r="W40" s="148">
        <v>0.09</v>
      </c>
      <c r="X40" s="149">
        <v>0.34</v>
      </c>
      <c r="Y40" s="149">
        <v>7.0000000000000007E-2</v>
      </c>
      <c r="Z40" s="150">
        <v>0.15</v>
      </c>
      <c r="AA40" s="148">
        <v>-1.89</v>
      </c>
      <c r="AB40" s="149">
        <v>-1.99</v>
      </c>
      <c r="AC40" s="149">
        <v>-1.34</v>
      </c>
      <c r="AD40" s="151">
        <v>-1.63</v>
      </c>
      <c r="AE40" s="148">
        <v>0.43</v>
      </c>
      <c r="AF40" s="149">
        <v>0.25</v>
      </c>
      <c r="AG40" s="149">
        <v>0.15</v>
      </c>
      <c r="AH40" s="151">
        <v>0.47</v>
      </c>
      <c r="AI40" s="152">
        <v>0.2</v>
      </c>
      <c r="AJ40" s="149">
        <v>0.17</v>
      </c>
      <c r="AK40" s="149">
        <v>0.69</v>
      </c>
      <c r="AL40" s="150">
        <v>0.43</v>
      </c>
      <c r="AM40" s="153">
        <f t="shared" si="3"/>
        <v>1.98</v>
      </c>
      <c r="AN40" s="154">
        <f t="shared" si="3"/>
        <v>2.33</v>
      </c>
      <c r="AO40" s="154">
        <f t="shared" si="3"/>
        <v>1.4100000000000001</v>
      </c>
      <c r="AP40" s="155">
        <f t="shared" si="3"/>
        <v>1.7799999999999998</v>
      </c>
      <c r="AQ40" s="156">
        <f>AVERAGE(Table3[[#This Row],[ HEK293 +Selistat_R1 2]:[ HEK293 +Selistat_R4 5]])</f>
        <v>1.875</v>
      </c>
      <c r="AR40" s="153">
        <f t="shared" si="4"/>
        <v>2.3199999999999998</v>
      </c>
      <c r="AS40" s="154">
        <f t="shared" si="4"/>
        <v>2.2400000000000002</v>
      </c>
      <c r="AT40" s="154">
        <f t="shared" si="4"/>
        <v>1.49</v>
      </c>
      <c r="AU40" s="157">
        <f t="shared" si="4"/>
        <v>2.0999999999999996</v>
      </c>
      <c r="AV40" s="158">
        <f t="shared" si="5"/>
        <v>2.09</v>
      </c>
      <c r="AW40" s="154">
        <f t="shared" si="5"/>
        <v>2.16</v>
      </c>
      <c r="AX40" s="154">
        <f t="shared" si="5"/>
        <v>2.0300000000000002</v>
      </c>
      <c r="AY40" s="155">
        <f t="shared" si="5"/>
        <v>2.06</v>
      </c>
    </row>
    <row r="41" spans="1:51" x14ac:dyDescent="0.15">
      <c r="A41" s="122" t="s">
        <v>3025</v>
      </c>
      <c r="B41" s="122" t="s">
        <v>3026</v>
      </c>
      <c r="C41" s="122" t="s">
        <v>3027</v>
      </c>
      <c r="E41" s="122" t="s">
        <v>3028</v>
      </c>
      <c r="G41" s="122">
        <v>1</v>
      </c>
      <c r="H41" s="143">
        <v>1.24535E-8</v>
      </c>
      <c r="I41" s="144">
        <v>2.3016700000000001</v>
      </c>
      <c r="J41" s="125" t="str">
        <f t="shared" si="0"/>
        <v>TRUE</v>
      </c>
      <c r="K41" s="143">
        <v>2.6221399999999999E-5</v>
      </c>
      <c r="L41" s="145">
        <f>-LOG10(Table3[[#This Row],[Student''s T-test p-value HEK293 +Selistat_HEK293 UT]])</f>
        <v>4.5813441243910518</v>
      </c>
      <c r="M41" s="144">
        <v>1.9550000000000001</v>
      </c>
      <c r="N41" s="127" t="str">
        <f t="shared" si="1"/>
        <v>TRUE</v>
      </c>
      <c r="O41" s="146">
        <v>0.31149399999999999</v>
      </c>
      <c r="P41" s="147">
        <v>-0.215</v>
      </c>
      <c r="Q41" s="130" t="str">
        <f t="shared" si="2"/>
        <v>FALSE</v>
      </c>
      <c r="R41" s="122" t="s">
        <v>205</v>
      </c>
      <c r="S41" s="122" t="s">
        <v>3029</v>
      </c>
      <c r="T41" s="122" t="s">
        <v>207</v>
      </c>
      <c r="U41" s="131" t="s">
        <v>2642</v>
      </c>
      <c r="V41" s="122" t="s">
        <v>3030</v>
      </c>
      <c r="W41" s="148">
        <v>-0.34</v>
      </c>
      <c r="X41" s="149">
        <v>0.21</v>
      </c>
      <c r="Y41" s="149">
        <v>0.2</v>
      </c>
      <c r="Z41" s="150">
        <v>-0.34</v>
      </c>
      <c r="AA41" s="148">
        <v>-2.13</v>
      </c>
      <c r="AB41" s="149">
        <v>-2.1</v>
      </c>
      <c r="AC41" s="149">
        <v>-2.02</v>
      </c>
      <c r="AD41" s="151">
        <v>-1.84</v>
      </c>
      <c r="AE41" s="148">
        <v>0.1</v>
      </c>
      <c r="AF41" s="149">
        <v>0.56000000000000005</v>
      </c>
      <c r="AG41" s="149">
        <v>7.0000000000000007E-2</v>
      </c>
      <c r="AH41" s="151">
        <v>0.65</v>
      </c>
      <c r="AI41" s="152">
        <v>0.21</v>
      </c>
      <c r="AJ41" s="149">
        <v>0.63</v>
      </c>
      <c r="AK41" s="149">
        <v>0.62</v>
      </c>
      <c r="AL41" s="150">
        <v>0.78</v>
      </c>
      <c r="AM41" s="153">
        <f t="shared" si="3"/>
        <v>1.7899999999999998</v>
      </c>
      <c r="AN41" s="154">
        <f t="shared" si="3"/>
        <v>2.31</v>
      </c>
      <c r="AO41" s="154">
        <f t="shared" si="3"/>
        <v>2.2200000000000002</v>
      </c>
      <c r="AP41" s="155">
        <f t="shared" si="3"/>
        <v>1.5</v>
      </c>
      <c r="AQ41" s="156">
        <f>AVERAGE(Table3[[#This Row],[ HEK293 +Selistat_R1 2]:[ HEK293 +Selistat_R4 5]])</f>
        <v>1.9550000000000001</v>
      </c>
      <c r="AR41" s="153">
        <f t="shared" si="4"/>
        <v>2.23</v>
      </c>
      <c r="AS41" s="154">
        <f t="shared" si="4"/>
        <v>2.66</v>
      </c>
      <c r="AT41" s="154">
        <f t="shared" si="4"/>
        <v>2.09</v>
      </c>
      <c r="AU41" s="157">
        <f t="shared" si="4"/>
        <v>2.4900000000000002</v>
      </c>
      <c r="AV41" s="158">
        <f t="shared" si="5"/>
        <v>2.34</v>
      </c>
      <c r="AW41" s="154">
        <f t="shared" si="5"/>
        <v>2.73</v>
      </c>
      <c r="AX41" s="154">
        <f t="shared" si="5"/>
        <v>2.64</v>
      </c>
      <c r="AY41" s="155">
        <f t="shared" si="5"/>
        <v>2.62</v>
      </c>
    </row>
    <row r="42" spans="1:51" x14ac:dyDescent="0.15">
      <c r="A42" s="122" t="s">
        <v>3025</v>
      </c>
      <c r="B42" s="122" t="s">
        <v>3031</v>
      </c>
      <c r="C42" s="122" t="s">
        <v>3032</v>
      </c>
      <c r="E42" s="122" t="s">
        <v>3033</v>
      </c>
      <c r="G42" s="122">
        <v>1</v>
      </c>
      <c r="H42" s="143">
        <v>3.9082299999999997E-10</v>
      </c>
      <c r="I42" s="144">
        <v>1.98</v>
      </c>
      <c r="J42" s="125" t="str">
        <f t="shared" si="0"/>
        <v>TRUE</v>
      </c>
      <c r="K42" s="143">
        <v>2.81657E-5</v>
      </c>
      <c r="L42" s="145">
        <f>-LOG10(Table3[[#This Row],[Student''s T-test p-value HEK293 +Selistat_HEK293 UT]])</f>
        <v>4.5502794508067739</v>
      </c>
      <c r="M42" s="144">
        <v>2.02</v>
      </c>
      <c r="N42" s="127" t="str">
        <f t="shared" si="1"/>
        <v>TRUE</v>
      </c>
      <c r="O42" s="146">
        <v>0.674987</v>
      </c>
      <c r="P42" s="147">
        <v>-7.0000000000000007E-2</v>
      </c>
      <c r="Q42" s="130" t="str">
        <f t="shared" si="2"/>
        <v>FALSE</v>
      </c>
      <c r="R42" s="122" t="s">
        <v>780</v>
      </c>
      <c r="S42" s="122" t="s">
        <v>784</v>
      </c>
      <c r="T42" s="122" t="s">
        <v>782</v>
      </c>
      <c r="U42" s="131" t="s">
        <v>2643</v>
      </c>
      <c r="V42" s="122" t="s">
        <v>3034</v>
      </c>
      <c r="W42" s="148">
        <v>0.56999999999999995</v>
      </c>
      <c r="X42" s="149">
        <v>0.35</v>
      </c>
      <c r="Y42" s="149">
        <v>0.02</v>
      </c>
      <c r="Z42" s="150">
        <v>0.36</v>
      </c>
      <c r="AA42" s="148">
        <v>-1.98</v>
      </c>
      <c r="AB42" s="149">
        <v>-1.82</v>
      </c>
      <c r="AC42" s="149">
        <v>-1.64</v>
      </c>
      <c r="AD42" s="151">
        <v>-1.34</v>
      </c>
      <c r="AE42" s="148">
        <v>0.23</v>
      </c>
      <c r="AF42" s="149">
        <v>0.2</v>
      </c>
      <c r="AG42" s="149">
        <v>0.24</v>
      </c>
      <c r="AH42" s="151">
        <v>0.25</v>
      </c>
      <c r="AI42" s="152">
        <v>0.28000000000000003</v>
      </c>
      <c r="AJ42" s="149">
        <v>-0.14000000000000001</v>
      </c>
      <c r="AK42" s="149">
        <v>0.5</v>
      </c>
      <c r="AL42" s="150">
        <v>0.56000000000000005</v>
      </c>
      <c r="AM42" s="153">
        <f t="shared" si="3"/>
        <v>2.5499999999999998</v>
      </c>
      <c r="AN42" s="154">
        <f t="shared" si="3"/>
        <v>2.17</v>
      </c>
      <c r="AO42" s="154">
        <f t="shared" si="3"/>
        <v>1.66</v>
      </c>
      <c r="AP42" s="155">
        <f t="shared" si="3"/>
        <v>1.7000000000000002</v>
      </c>
      <c r="AQ42" s="156">
        <f>AVERAGE(Table3[[#This Row],[ HEK293 +Selistat_R1 2]:[ HEK293 +Selistat_R4 5]])</f>
        <v>2.02</v>
      </c>
      <c r="AR42" s="153">
        <f t="shared" si="4"/>
        <v>2.21</v>
      </c>
      <c r="AS42" s="154">
        <f t="shared" si="4"/>
        <v>2.02</v>
      </c>
      <c r="AT42" s="154">
        <f t="shared" si="4"/>
        <v>1.88</v>
      </c>
      <c r="AU42" s="157">
        <f t="shared" si="4"/>
        <v>1.59</v>
      </c>
      <c r="AV42" s="158">
        <f t="shared" si="5"/>
        <v>2.2599999999999998</v>
      </c>
      <c r="AW42" s="154">
        <f t="shared" si="5"/>
        <v>1.6800000000000002</v>
      </c>
      <c r="AX42" s="154">
        <f t="shared" si="5"/>
        <v>2.1399999999999997</v>
      </c>
      <c r="AY42" s="155">
        <f t="shared" si="5"/>
        <v>1.9000000000000001</v>
      </c>
    </row>
    <row r="43" spans="1:51" x14ac:dyDescent="0.15">
      <c r="B43" s="122" t="s">
        <v>3035</v>
      </c>
      <c r="C43" s="122" t="s">
        <v>3027</v>
      </c>
      <c r="E43" s="122" t="s">
        <v>3036</v>
      </c>
      <c r="G43" s="122">
        <v>1</v>
      </c>
      <c r="H43" s="143">
        <v>4.17919E-7</v>
      </c>
      <c r="I43" s="144">
        <v>1.72333</v>
      </c>
      <c r="J43" s="125" t="str">
        <f t="shared" si="0"/>
        <v>TRUE</v>
      </c>
      <c r="K43" s="143">
        <v>3.2963200000000003E-5</v>
      </c>
      <c r="L43" s="145">
        <f>-LOG10(Table3[[#This Row],[Student''s T-test p-value HEK293 +Selistat_HEK293 UT]])</f>
        <v>4.4819706345088042</v>
      </c>
      <c r="M43" s="144">
        <v>1.2849999999999999</v>
      </c>
      <c r="N43" s="127" t="str">
        <f t="shared" si="1"/>
        <v>TRUE</v>
      </c>
      <c r="O43" s="146">
        <v>0.32403399999999999</v>
      </c>
      <c r="P43" s="147">
        <v>-0.15</v>
      </c>
      <c r="Q43" s="130" t="str">
        <f t="shared" si="2"/>
        <v>FALSE</v>
      </c>
      <c r="R43" s="122" t="s">
        <v>1814</v>
      </c>
      <c r="S43" s="122" t="s">
        <v>1815</v>
      </c>
      <c r="T43" s="122" t="s">
        <v>1816</v>
      </c>
      <c r="U43" s="131" t="s">
        <v>2644</v>
      </c>
      <c r="V43" s="122" t="s">
        <v>3037</v>
      </c>
      <c r="W43" s="148">
        <v>-0.2</v>
      </c>
      <c r="X43" s="149">
        <v>-0.22</v>
      </c>
      <c r="Y43" s="149">
        <v>0.04</v>
      </c>
      <c r="Z43" s="150">
        <v>-0.43</v>
      </c>
      <c r="AA43" s="148">
        <v>-1.46</v>
      </c>
      <c r="AB43" s="149">
        <v>-1.54</v>
      </c>
      <c r="AC43" s="149">
        <v>-1.32</v>
      </c>
      <c r="AD43" s="151">
        <v>-1.63</v>
      </c>
      <c r="AE43" s="148">
        <v>0.49</v>
      </c>
      <c r="AF43" s="149">
        <v>0.36</v>
      </c>
      <c r="AG43" s="149">
        <v>0.38</v>
      </c>
      <c r="AH43" s="151">
        <v>0.28999999999999998</v>
      </c>
      <c r="AI43" s="152">
        <v>0.61</v>
      </c>
      <c r="AJ43" s="149">
        <v>0.36</v>
      </c>
      <c r="AK43" s="149">
        <v>0.87</v>
      </c>
      <c r="AL43" s="150">
        <v>0.28000000000000003</v>
      </c>
      <c r="AM43" s="153">
        <f t="shared" si="3"/>
        <v>1.26</v>
      </c>
      <c r="AN43" s="154">
        <f t="shared" si="3"/>
        <v>1.32</v>
      </c>
      <c r="AO43" s="154">
        <f t="shared" si="3"/>
        <v>1.36</v>
      </c>
      <c r="AP43" s="155">
        <f t="shared" si="3"/>
        <v>1.2</v>
      </c>
      <c r="AQ43" s="156">
        <f>AVERAGE(Table3[[#This Row],[ HEK293 +Selistat_R1 2]:[ HEK293 +Selistat_R4 5]])</f>
        <v>1.2850000000000001</v>
      </c>
      <c r="AR43" s="153">
        <f t="shared" si="4"/>
        <v>1.95</v>
      </c>
      <c r="AS43" s="154">
        <f t="shared" si="4"/>
        <v>1.9</v>
      </c>
      <c r="AT43" s="154">
        <f t="shared" si="4"/>
        <v>1.7000000000000002</v>
      </c>
      <c r="AU43" s="157">
        <f t="shared" si="4"/>
        <v>1.92</v>
      </c>
      <c r="AV43" s="158">
        <f t="shared" si="5"/>
        <v>2.0699999999999998</v>
      </c>
      <c r="AW43" s="154">
        <f t="shared" si="5"/>
        <v>1.9</v>
      </c>
      <c r="AX43" s="154">
        <f t="shared" si="5"/>
        <v>2.19</v>
      </c>
      <c r="AY43" s="155">
        <f t="shared" si="5"/>
        <v>1.91</v>
      </c>
    </row>
    <row r="44" spans="1:51" x14ac:dyDescent="0.15">
      <c r="A44" s="122" t="s">
        <v>3038</v>
      </c>
      <c r="B44" s="122" t="s">
        <v>2865</v>
      </c>
      <c r="C44" s="122" t="s">
        <v>2876</v>
      </c>
      <c r="D44" s="122" t="s">
        <v>2848</v>
      </c>
      <c r="E44" s="122" t="s">
        <v>3039</v>
      </c>
      <c r="F44" s="122" t="s">
        <v>3040</v>
      </c>
      <c r="G44" s="122">
        <v>1</v>
      </c>
      <c r="H44" s="143">
        <v>4.6540900000000001E-8</v>
      </c>
      <c r="I44" s="144">
        <v>1.4550000000000001</v>
      </c>
      <c r="J44" s="125" t="str">
        <f t="shared" si="0"/>
        <v>TRUE</v>
      </c>
      <c r="K44" s="143">
        <v>3.3880900000000003E-5</v>
      </c>
      <c r="L44" s="145">
        <f>-LOG10(Table3[[#This Row],[Student''s T-test p-value HEK293 +Selistat_HEK293 UT]])</f>
        <v>4.4700450617462222</v>
      </c>
      <c r="M44" s="144">
        <v>1.325</v>
      </c>
      <c r="N44" s="127" t="str">
        <f t="shared" si="1"/>
        <v>TRUE</v>
      </c>
      <c r="O44" s="146">
        <v>0.71034799999999998</v>
      </c>
      <c r="P44" s="147">
        <v>-0.08</v>
      </c>
      <c r="Q44" s="130" t="str">
        <f t="shared" si="2"/>
        <v>FALSE</v>
      </c>
      <c r="R44" s="122" t="s">
        <v>3041</v>
      </c>
      <c r="S44" s="122" t="s">
        <v>3042</v>
      </c>
      <c r="T44" s="122" t="s">
        <v>3043</v>
      </c>
      <c r="U44" s="131" t="s">
        <v>2645</v>
      </c>
      <c r="V44" s="122" t="s">
        <v>3044</v>
      </c>
      <c r="W44" s="148">
        <v>0.24</v>
      </c>
      <c r="X44" s="149">
        <v>0.16</v>
      </c>
      <c r="Y44" s="149">
        <v>-0.22</v>
      </c>
      <c r="Z44" s="150">
        <v>0.22</v>
      </c>
      <c r="AA44" s="148">
        <v>-1.36</v>
      </c>
      <c r="AB44" s="149">
        <v>-1.2</v>
      </c>
      <c r="AC44" s="149">
        <v>-1.24</v>
      </c>
      <c r="AD44" s="151">
        <v>-1.1000000000000001</v>
      </c>
      <c r="AE44" s="148">
        <v>0.18</v>
      </c>
      <c r="AF44" s="149">
        <v>0.3</v>
      </c>
      <c r="AG44" s="149">
        <v>0.11</v>
      </c>
      <c r="AH44" s="151">
        <v>0.43</v>
      </c>
      <c r="AI44" s="152">
        <v>0.08</v>
      </c>
      <c r="AJ44" s="149">
        <v>-7.0000000000000007E-2</v>
      </c>
      <c r="AK44" s="149">
        <v>0.66</v>
      </c>
      <c r="AL44" s="150">
        <v>0.67</v>
      </c>
      <c r="AM44" s="153">
        <f t="shared" si="3"/>
        <v>1.6</v>
      </c>
      <c r="AN44" s="154">
        <f t="shared" si="3"/>
        <v>1.3599999999999999</v>
      </c>
      <c r="AO44" s="154">
        <f t="shared" si="3"/>
        <v>1.02</v>
      </c>
      <c r="AP44" s="155">
        <f t="shared" si="3"/>
        <v>1.32</v>
      </c>
      <c r="AQ44" s="156">
        <f>AVERAGE(Table3[[#This Row],[ HEK293 +Selistat_R1 2]:[ HEK293 +Selistat_R4 5]])</f>
        <v>1.325</v>
      </c>
      <c r="AR44" s="153">
        <f t="shared" si="4"/>
        <v>1.54</v>
      </c>
      <c r="AS44" s="154">
        <f t="shared" si="4"/>
        <v>1.5</v>
      </c>
      <c r="AT44" s="154">
        <f t="shared" si="4"/>
        <v>1.35</v>
      </c>
      <c r="AU44" s="157">
        <f t="shared" si="4"/>
        <v>1.53</v>
      </c>
      <c r="AV44" s="158">
        <f t="shared" si="5"/>
        <v>1.4400000000000002</v>
      </c>
      <c r="AW44" s="154">
        <f t="shared" si="5"/>
        <v>1.1299999999999999</v>
      </c>
      <c r="AX44" s="154">
        <f t="shared" si="5"/>
        <v>1.9</v>
      </c>
      <c r="AY44" s="155">
        <f t="shared" si="5"/>
        <v>1.77</v>
      </c>
    </row>
    <row r="45" spans="1:51" x14ac:dyDescent="0.15">
      <c r="A45" s="122" t="s">
        <v>3045</v>
      </c>
      <c r="B45" s="122" t="s">
        <v>3046</v>
      </c>
      <c r="C45" s="122" t="s">
        <v>3047</v>
      </c>
      <c r="E45" s="122" t="s">
        <v>3048</v>
      </c>
      <c r="F45" s="122" t="s">
        <v>3049</v>
      </c>
      <c r="G45" s="122">
        <v>1</v>
      </c>
      <c r="H45" s="143">
        <v>2.16113E-8</v>
      </c>
      <c r="I45" s="144">
        <v>1.5425</v>
      </c>
      <c r="J45" s="125" t="str">
        <f t="shared" si="0"/>
        <v>TRUE</v>
      </c>
      <c r="K45" s="143">
        <v>3.5271899999999997E-5</v>
      </c>
      <c r="L45" s="145">
        <f>-LOG10(Table3[[#This Row],[Student''s T-test p-value HEK293 +Selistat_HEK293 UT]])</f>
        <v>4.4525711454561092</v>
      </c>
      <c r="M45" s="144">
        <v>1.6725000000000001</v>
      </c>
      <c r="N45" s="127" t="str">
        <f t="shared" si="1"/>
        <v>TRUE</v>
      </c>
      <c r="O45" s="146">
        <v>3.5029699999999997E-2</v>
      </c>
      <c r="P45" s="147">
        <v>0.33500000000000002</v>
      </c>
      <c r="Q45" s="130" t="str">
        <f t="shared" si="2"/>
        <v>FALSE</v>
      </c>
      <c r="R45" s="122" t="s">
        <v>3050</v>
      </c>
      <c r="S45" s="122" t="s">
        <v>3051</v>
      </c>
      <c r="T45" s="122" t="s">
        <v>3052</v>
      </c>
      <c r="U45" s="131" t="s">
        <v>2646</v>
      </c>
      <c r="V45" s="122" t="s">
        <v>3053</v>
      </c>
      <c r="W45" s="148">
        <v>7.0000000000000007E-2</v>
      </c>
      <c r="X45" s="149">
        <v>0.64</v>
      </c>
      <c r="Y45" s="149">
        <v>0.56000000000000005</v>
      </c>
      <c r="Z45" s="150">
        <v>0.21</v>
      </c>
      <c r="AA45" s="148">
        <v>-1.42</v>
      </c>
      <c r="AB45" s="149">
        <v>-1.4</v>
      </c>
      <c r="AC45" s="149">
        <v>-1.27</v>
      </c>
      <c r="AD45" s="151">
        <v>-1.1200000000000001</v>
      </c>
      <c r="AE45" s="148">
        <v>0.09</v>
      </c>
      <c r="AF45" s="149">
        <v>0.57999999999999996</v>
      </c>
      <c r="AG45" s="149">
        <v>0.41</v>
      </c>
      <c r="AH45" s="151">
        <v>0.28999999999999998</v>
      </c>
      <c r="AI45" s="152">
        <v>-0.13</v>
      </c>
      <c r="AJ45" s="149">
        <v>-0.05</v>
      </c>
      <c r="AK45" s="149">
        <v>0.19</v>
      </c>
      <c r="AL45" s="150">
        <v>0.02</v>
      </c>
      <c r="AM45" s="153">
        <f t="shared" si="3"/>
        <v>1.49</v>
      </c>
      <c r="AN45" s="154">
        <f t="shared" si="3"/>
        <v>2.04</v>
      </c>
      <c r="AO45" s="154">
        <f t="shared" si="3"/>
        <v>1.83</v>
      </c>
      <c r="AP45" s="155">
        <f t="shared" si="3"/>
        <v>1.33</v>
      </c>
      <c r="AQ45" s="156">
        <f>AVERAGE(Table3[[#This Row],[ HEK293 +Selistat_R1 2]:[ HEK293 +Selistat_R4 5]])</f>
        <v>1.6725000000000001</v>
      </c>
      <c r="AR45" s="153">
        <f t="shared" si="4"/>
        <v>1.51</v>
      </c>
      <c r="AS45" s="154">
        <f t="shared" si="4"/>
        <v>1.98</v>
      </c>
      <c r="AT45" s="154">
        <f t="shared" si="4"/>
        <v>1.68</v>
      </c>
      <c r="AU45" s="157">
        <f t="shared" si="4"/>
        <v>1.4100000000000001</v>
      </c>
      <c r="AV45" s="158">
        <f t="shared" si="5"/>
        <v>1.29</v>
      </c>
      <c r="AW45" s="154">
        <f t="shared" si="5"/>
        <v>1.3499999999999999</v>
      </c>
      <c r="AX45" s="154">
        <f t="shared" si="5"/>
        <v>1.46</v>
      </c>
      <c r="AY45" s="155">
        <f t="shared" si="5"/>
        <v>1.1400000000000001</v>
      </c>
    </row>
    <row r="46" spans="1:51" x14ac:dyDescent="0.15">
      <c r="A46" s="122" t="s">
        <v>3054</v>
      </c>
      <c r="B46" s="122" t="s">
        <v>3055</v>
      </c>
      <c r="C46" s="122" t="s">
        <v>3056</v>
      </c>
      <c r="E46" s="122" t="s">
        <v>3057</v>
      </c>
      <c r="G46" s="122">
        <v>1</v>
      </c>
      <c r="H46" s="143">
        <v>5.8533500000000005E-7</v>
      </c>
      <c r="I46" s="144">
        <v>1.4125000000000001</v>
      </c>
      <c r="J46" s="125" t="str">
        <f t="shared" si="0"/>
        <v>TRUE</v>
      </c>
      <c r="K46" s="143">
        <v>3.5326700000000002E-5</v>
      </c>
      <c r="L46" s="145">
        <f>-LOG10(Table3[[#This Row],[Student''s T-test p-value HEK293 +Selistat_HEK293 UT]])</f>
        <v>4.4518969297524507</v>
      </c>
      <c r="M46" s="144">
        <v>1.3875</v>
      </c>
      <c r="N46" s="127" t="str">
        <f t="shared" si="1"/>
        <v>TRUE</v>
      </c>
      <c r="O46" s="146">
        <v>0.55271400000000004</v>
      </c>
      <c r="P46" s="147">
        <v>-0.17</v>
      </c>
      <c r="Q46" s="130" t="str">
        <f t="shared" si="2"/>
        <v>FALSE</v>
      </c>
      <c r="R46" s="122" t="s">
        <v>1341</v>
      </c>
      <c r="S46" s="122" t="s">
        <v>3058</v>
      </c>
      <c r="T46" s="122" t="s">
        <v>1343</v>
      </c>
      <c r="U46" s="131" t="s">
        <v>2647</v>
      </c>
      <c r="V46" s="122" t="s">
        <v>3059</v>
      </c>
      <c r="W46" s="148">
        <v>0.24</v>
      </c>
      <c r="X46" s="149">
        <v>0.2</v>
      </c>
      <c r="Y46" s="149">
        <v>0.11</v>
      </c>
      <c r="Z46" s="150">
        <v>0.22</v>
      </c>
      <c r="AA46" s="148">
        <v>-1.38</v>
      </c>
      <c r="AB46" s="149">
        <v>-1.35</v>
      </c>
      <c r="AC46" s="149">
        <v>-1.21</v>
      </c>
      <c r="AD46" s="151">
        <v>-0.84</v>
      </c>
      <c r="AE46" s="148">
        <v>0.04</v>
      </c>
      <c r="AF46" s="149">
        <v>0.19</v>
      </c>
      <c r="AG46" s="149">
        <v>0.63</v>
      </c>
      <c r="AH46" s="151">
        <v>-0.28000000000000003</v>
      </c>
      <c r="AI46" s="152">
        <v>-0.19</v>
      </c>
      <c r="AJ46" s="149">
        <v>0.32</v>
      </c>
      <c r="AK46" s="149">
        <v>0.75</v>
      </c>
      <c r="AL46" s="150">
        <v>0.38</v>
      </c>
      <c r="AM46" s="153">
        <f t="shared" si="3"/>
        <v>1.6199999999999999</v>
      </c>
      <c r="AN46" s="154">
        <f t="shared" si="3"/>
        <v>1.55</v>
      </c>
      <c r="AO46" s="154">
        <f t="shared" si="3"/>
        <v>1.32</v>
      </c>
      <c r="AP46" s="155">
        <f t="shared" si="3"/>
        <v>1.06</v>
      </c>
      <c r="AQ46" s="156">
        <f>AVERAGE(Table3[[#This Row],[ HEK293 +Selistat_R1 2]:[ HEK293 +Selistat_R4 5]])</f>
        <v>1.3875000000000002</v>
      </c>
      <c r="AR46" s="153">
        <f t="shared" si="4"/>
        <v>1.42</v>
      </c>
      <c r="AS46" s="154">
        <f t="shared" si="4"/>
        <v>1.54</v>
      </c>
      <c r="AT46" s="154">
        <f t="shared" si="4"/>
        <v>1.8399999999999999</v>
      </c>
      <c r="AU46" s="157">
        <f t="shared" si="4"/>
        <v>0.55999999999999994</v>
      </c>
      <c r="AV46" s="158">
        <f t="shared" si="5"/>
        <v>1.19</v>
      </c>
      <c r="AW46" s="154">
        <f t="shared" si="5"/>
        <v>1.6700000000000002</v>
      </c>
      <c r="AX46" s="154">
        <f t="shared" si="5"/>
        <v>1.96</v>
      </c>
      <c r="AY46" s="155">
        <f t="shared" si="5"/>
        <v>1.22</v>
      </c>
    </row>
    <row r="47" spans="1:51" x14ac:dyDescent="0.15">
      <c r="A47" s="122" t="s">
        <v>3060</v>
      </c>
      <c r="B47" s="122" t="s">
        <v>3061</v>
      </c>
      <c r="C47" s="122" t="s">
        <v>3062</v>
      </c>
      <c r="E47" s="122" t="s">
        <v>3063</v>
      </c>
      <c r="G47" s="122">
        <v>3</v>
      </c>
      <c r="H47" s="143">
        <v>1.51527E-7</v>
      </c>
      <c r="I47" s="144">
        <v>1.1825000000000001</v>
      </c>
      <c r="J47" s="125" t="str">
        <f t="shared" si="0"/>
        <v>TRUE</v>
      </c>
      <c r="K47" s="143">
        <v>3.7537599999999998E-5</v>
      </c>
      <c r="L47" s="145">
        <f>-LOG10(Table3[[#This Row],[Student''s T-test p-value HEK293 +Selistat_HEK293 UT]])</f>
        <v>4.4255334978328467</v>
      </c>
      <c r="M47" s="144">
        <v>1.0075000000000001</v>
      </c>
      <c r="N47" s="127" t="str">
        <f t="shared" si="1"/>
        <v>TRUE</v>
      </c>
      <c r="O47" s="146">
        <v>0.43337999999999999</v>
      </c>
      <c r="P47" s="147">
        <v>-0.13500000000000001</v>
      </c>
      <c r="Q47" s="130" t="str">
        <f t="shared" si="2"/>
        <v>FALSE</v>
      </c>
      <c r="R47" s="122" t="s">
        <v>1760</v>
      </c>
      <c r="S47" s="122" t="s">
        <v>1768</v>
      </c>
      <c r="T47" s="122" t="s">
        <v>1762</v>
      </c>
      <c r="U47" s="131" t="s">
        <v>2648</v>
      </c>
      <c r="V47" s="122" t="s">
        <v>3064</v>
      </c>
      <c r="W47" s="148">
        <v>0.21</v>
      </c>
      <c r="X47" s="149">
        <v>0.09</v>
      </c>
      <c r="Y47" s="149">
        <v>-0.01</v>
      </c>
      <c r="Z47" s="150">
        <v>-0.18</v>
      </c>
      <c r="AA47" s="148">
        <v>-0.99</v>
      </c>
      <c r="AB47" s="149">
        <v>-0.86</v>
      </c>
      <c r="AC47" s="149">
        <v>-1</v>
      </c>
      <c r="AD47" s="151">
        <v>-1.07</v>
      </c>
      <c r="AE47" s="148">
        <v>0.3</v>
      </c>
      <c r="AF47" s="149">
        <v>0.33</v>
      </c>
      <c r="AG47" s="149">
        <v>0.43</v>
      </c>
      <c r="AH47" s="151">
        <v>-0.17</v>
      </c>
      <c r="AI47" s="152">
        <v>0.32</v>
      </c>
      <c r="AJ47" s="149">
        <v>0.25</v>
      </c>
      <c r="AK47" s="149">
        <v>0.62</v>
      </c>
      <c r="AL47" s="150">
        <v>0.24</v>
      </c>
      <c r="AM47" s="153">
        <f t="shared" si="3"/>
        <v>1.2</v>
      </c>
      <c r="AN47" s="154">
        <f t="shared" si="3"/>
        <v>0.95</v>
      </c>
      <c r="AO47" s="154">
        <f t="shared" si="3"/>
        <v>0.99</v>
      </c>
      <c r="AP47" s="155">
        <f t="shared" si="3"/>
        <v>0.89000000000000012</v>
      </c>
      <c r="AQ47" s="156">
        <f>AVERAGE(Table3[[#This Row],[ HEK293 +Selistat_R1 2]:[ HEK293 +Selistat_R4 5]])</f>
        <v>1.0074999999999998</v>
      </c>
      <c r="AR47" s="153">
        <f t="shared" si="4"/>
        <v>1.29</v>
      </c>
      <c r="AS47" s="154">
        <f t="shared" si="4"/>
        <v>1.19</v>
      </c>
      <c r="AT47" s="154">
        <f t="shared" si="4"/>
        <v>1.43</v>
      </c>
      <c r="AU47" s="157">
        <f t="shared" si="4"/>
        <v>0.9</v>
      </c>
      <c r="AV47" s="158">
        <f t="shared" si="5"/>
        <v>1.31</v>
      </c>
      <c r="AW47" s="154">
        <f t="shared" si="5"/>
        <v>1.1099999999999999</v>
      </c>
      <c r="AX47" s="154">
        <f t="shared" si="5"/>
        <v>1.62</v>
      </c>
      <c r="AY47" s="155">
        <f t="shared" si="5"/>
        <v>1.31</v>
      </c>
    </row>
    <row r="48" spans="1:51" x14ac:dyDescent="0.15">
      <c r="A48" s="122" t="s">
        <v>3065</v>
      </c>
      <c r="B48" s="122" t="s">
        <v>3066</v>
      </c>
      <c r="C48" s="122" t="s">
        <v>3067</v>
      </c>
      <c r="E48" s="122" t="s">
        <v>3068</v>
      </c>
      <c r="G48" s="122">
        <v>1</v>
      </c>
      <c r="H48" s="143">
        <v>4.1361299999999999E-8</v>
      </c>
      <c r="I48" s="144">
        <v>2.2283300000000001</v>
      </c>
      <c r="J48" s="125" t="str">
        <f t="shared" si="0"/>
        <v>TRUE</v>
      </c>
      <c r="K48" s="143">
        <v>4.24245E-5</v>
      </c>
      <c r="L48" s="145">
        <f>-LOG10(Table3[[#This Row],[Student''s T-test p-value HEK293 +Selistat_HEK293 UT]])</f>
        <v>4.3723832674197283</v>
      </c>
      <c r="M48" s="144">
        <v>2.0150000000000001</v>
      </c>
      <c r="N48" s="127" t="str">
        <f t="shared" si="1"/>
        <v>TRUE</v>
      </c>
      <c r="O48" s="146">
        <v>0.30759399999999998</v>
      </c>
      <c r="P48" s="147">
        <v>-0.31</v>
      </c>
      <c r="Q48" s="130" t="str">
        <f t="shared" si="2"/>
        <v>FALSE</v>
      </c>
      <c r="R48" s="122" t="s">
        <v>755</v>
      </c>
      <c r="S48" s="122" t="s">
        <v>756</v>
      </c>
      <c r="T48" s="122" t="s">
        <v>757</v>
      </c>
      <c r="U48" s="131" t="s">
        <v>2649</v>
      </c>
      <c r="V48" s="122" t="s">
        <v>3069</v>
      </c>
      <c r="W48" s="148">
        <v>0.05</v>
      </c>
      <c r="X48" s="149">
        <v>0.25</v>
      </c>
      <c r="Y48" s="149">
        <v>-0.25</v>
      </c>
      <c r="Z48" s="150">
        <v>0.16</v>
      </c>
      <c r="AA48" s="148">
        <v>-1.54</v>
      </c>
      <c r="AB48" s="149">
        <v>-2.2200000000000002</v>
      </c>
      <c r="AC48" s="149">
        <v>-2.1800000000000002</v>
      </c>
      <c r="AD48" s="151">
        <v>-1.91</v>
      </c>
      <c r="AE48" s="148">
        <v>0.25</v>
      </c>
      <c r="AF48" s="149">
        <v>0.17</v>
      </c>
      <c r="AG48" s="149">
        <v>0.2</v>
      </c>
      <c r="AH48" s="151">
        <v>0.25</v>
      </c>
      <c r="AI48" s="152">
        <v>0.41</v>
      </c>
      <c r="AJ48" s="149">
        <v>-0.04</v>
      </c>
      <c r="AK48" s="149">
        <v>1.29</v>
      </c>
      <c r="AL48" s="150">
        <v>0.45</v>
      </c>
      <c r="AM48" s="153">
        <f t="shared" si="3"/>
        <v>1.59</v>
      </c>
      <c r="AN48" s="154">
        <f t="shared" si="3"/>
        <v>2.4700000000000002</v>
      </c>
      <c r="AO48" s="154">
        <f t="shared" si="3"/>
        <v>1.9300000000000002</v>
      </c>
      <c r="AP48" s="155">
        <f t="shared" si="3"/>
        <v>2.0699999999999998</v>
      </c>
      <c r="AQ48" s="156">
        <f>AVERAGE(Table3[[#This Row],[ HEK293 +Selistat_R1 2]:[ HEK293 +Selistat_R4 5]])</f>
        <v>2.0150000000000001</v>
      </c>
      <c r="AR48" s="153">
        <f t="shared" si="4"/>
        <v>1.79</v>
      </c>
      <c r="AS48" s="154">
        <f t="shared" si="4"/>
        <v>2.39</v>
      </c>
      <c r="AT48" s="154">
        <f t="shared" si="4"/>
        <v>2.3800000000000003</v>
      </c>
      <c r="AU48" s="157">
        <f t="shared" si="4"/>
        <v>2.16</v>
      </c>
      <c r="AV48" s="158">
        <f t="shared" si="5"/>
        <v>1.95</v>
      </c>
      <c r="AW48" s="154">
        <f t="shared" si="5"/>
        <v>2.1800000000000002</v>
      </c>
      <c r="AX48" s="154">
        <f t="shared" si="5"/>
        <v>3.47</v>
      </c>
      <c r="AY48" s="155">
        <f t="shared" si="5"/>
        <v>2.36</v>
      </c>
    </row>
    <row r="49" spans="1:51" x14ac:dyDescent="0.15">
      <c r="A49" s="122" t="s">
        <v>3070</v>
      </c>
      <c r="B49" s="122" t="s">
        <v>2831</v>
      </c>
      <c r="C49" s="122" t="s">
        <v>3071</v>
      </c>
      <c r="E49" s="122" t="s">
        <v>3072</v>
      </c>
      <c r="F49" s="122" t="s">
        <v>3073</v>
      </c>
      <c r="G49" s="122">
        <v>2</v>
      </c>
      <c r="H49" s="143">
        <v>1.46431E-7</v>
      </c>
      <c r="I49" s="144">
        <v>1.61</v>
      </c>
      <c r="J49" s="125" t="str">
        <f t="shared" si="0"/>
        <v>TRUE</v>
      </c>
      <c r="K49" s="143">
        <v>4.6394799999999998E-5</v>
      </c>
      <c r="L49" s="145">
        <f>-LOG10(Table3[[#This Row],[Student''s T-test p-value HEK293 +Selistat_HEK293 UT]])</f>
        <v>4.3335306931058906</v>
      </c>
      <c r="M49" s="144">
        <v>1.4650000000000001</v>
      </c>
      <c r="N49" s="127" t="str">
        <f t="shared" si="1"/>
        <v>TRUE</v>
      </c>
      <c r="O49" s="146">
        <v>0.26468000000000003</v>
      </c>
      <c r="P49" s="147">
        <v>-0.28499999999999998</v>
      </c>
      <c r="Q49" s="130" t="str">
        <f t="shared" si="2"/>
        <v>FALSE</v>
      </c>
      <c r="R49" s="122" t="s">
        <v>395</v>
      </c>
      <c r="S49" s="122" t="s">
        <v>396</v>
      </c>
      <c r="T49" s="122" t="s">
        <v>397</v>
      </c>
      <c r="U49" s="131" t="s">
        <v>2650</v>
      </c>
      <c r="V49" s="122" t="s">
        <v>3074</v>
      </c>
      <c r="W49" s="148">
        <v>0.25</v>
      </c>
      <c r="X49" s="149">
        <v>0.25</v>
      </c>
      <c r="Y49" s="149">
        <v>-0.24</v>
      </c>
      <c r="Z49" s="150">
        <v>0.1</v>
      </c>
      <c r="AA49" s="148">
        <v>-1.25</v>
      </c>
      <c r="AB49" s="149">
        <v>-1.46</v>
      </c>
      <c r="AC49" s="149">
        <v>-1.56</v>
      </c>
      <c r="AD49" s="151">
        <v>-1.23</v>
      </c>
      <c r="AE49" s="148">
        <v>-0.15</v>
      </c>
      <c r="AF49" s="149">
        <v>0.38</v>
      </c>
      <c r="AG49" s="149">
        <v>0.23</v>
      </c>
      <c r="AH49" s="151">
        <v>0.2</v>
      </c>
      <c r="AI49" s="152">
        <v>0.04</v>
      </c>
      <c r="AJ49" s="149">
        <v>0.46</v>
      </c>
      <c r="AK49" s="149">
        <v>1</v>
      </c>
      <c r="AL49" s="150">
        <v>0.3</v>
      </c>
      <c r="AM49" s="153">
        <f t="shared" si="3"/>
        <v>1.5</v>
      </c>
      <c r="AN49" s="154">
        <f t="shared" si="3"/>
        <v>1.71</v>
      </c>
      <c r="AO49" s="154">
        <f t="shared" si="3"/>
        <v>1.32</v>
      </c>
      <c r="AP49" s="155">
        <f t="shared" si="3"/>
        <v>1.33</v>
      </c>
      <c r="AQ49" s="156">
        <f>AVERAGE(Table3[[#This Row],[ HEK293 +Selistat_R1 2]:[ HEK293 +Selistat_R4 5]])</f>
        <v>1.4650000000000001</v>
      </c>
      <c r="AR49" s="153">
        <f t="shared" si="4"/>
        <v>1.1000000000000001</v>
      </c>
      <c r="AS49" s="154">
        <f t="shared" si="4"/>
        <v>1.8399999999999999</v>
      </c>
      <c r="AT49" s="154">
        <f t="shared" si="4"/>
        <v>1.79</v>
      </c>
      <c r="AU49" s="157">
        <f t="shared" si="4"/>
        <v>1.43</v>
      </c>
      <c r="AV49" s="158">
        <f t="shared" si="5"/>
        <v>1.29</v>
      </c>
      <c r="AW49" s="154">
        <f t="shared" si="5"/>
        <v>1.92</v>
      </c>
      <c r="AX49" s="154">
        <f t="shared" si="5"/>
        <v>2.56</v>
      </c>
      <c r="AY49" s="155">
        <f t="shared" si="5"/>
        <v>1.53</v>
      </c>
    </row>
    <row r="50" spans="1:51" x14ac:dyDescent="0.15">
      <c r="A50" s="122" t="s">
        <v>2950</v>
      </c>
      <c r="B50" s="122" t="s">
        <v>2951</v>
      </c>
      <c r="E50" s="122" t="s">
        <v>2952</v>
      </c>
      <c r="G50" s="122">
        <v>1</v>
      </c>
      <c r="H50" s="143">
        <v>3.3384399999999999E-6</v>
      </c>
      <c r="I50" s="144">
        <v>2.3841700000000001</v>
      </c>
      <c r="J50" s="125" t="str">
        <f t="shared" si="0"/>
        <v>TRUE</v>
      </c>
      <c r="K50" s="143">
        <v>5.0726699999999997E-5</v>
      </c>
      <c r="L50" s="145">
        <f>-LOG10(Table3[[#This Row],[Student''s T-test p-value HEK293 +Selistat_HEK293 UT]])</f>
        <v>4.2947633895731219</v>
      </c>
      <c r="M50" s="144">
        <v>1.5825</v>
      </c>
      <c r="N50" s="127" t="str">
        <f t="shared" si="1"/>
        <v>TRUE</v>
      </c>
      <c r="O50" s="146">
        <v>0.21809799999999999</v>
      </c>
      <c r="P50" s="147">
        <v>-0.16</v>
      </c>
      <c r="Q50" s="130" t="str">
        <f t="shared" si="2"/>
        <v>FALSE</v>
      </c>
      <c r="R50" s="122" t="s">
        <v>1788</v>
      </c>
      <c r="S50" s="122" t="s">
        <v>2953</v>
      </c>
      <c r="T50" s="122" t="s">
        <v>1790</v>
      </c>
      <c r="U50" s="131" t="s">
        <v>2632</v>
      </c>
      <c r="V50" s="122" t="s">
        <v>2954</v>
      </c>
      <c r="W50" s="148">
        <v>-0.83</v>
      </c>
      <c r="X50" s="149">
        <v>-0.45</v>
      </c>
      <c r="Y50" s="149">
        <v>-0.35</v>
      </c>
      <c r="Z50" s="150">
        <v>-0.69</v>
      </c>
      <c r="AA50" s="148">
        <v>-2.4</v>
      </c>
      <c r="AB50" s="149">
        <v>-1.94</v>
      </c>
      <c r="AC50" s="149">
        <v>-2.29</v>
      </c>
      <c r="AD50" s="151">
        <v>-2.02</v>
      </c>
      <c r="AE50" s="148">
        <v>0.54</v>
      </c>
      <c r="AF50" s="149">
        <v>0.37</v>
      </c>
      <c r="AG50" s="149">
        <v>0.6</v>
      </c>
      <c r="AH50" s="151">
        <v>0.66</v>
      </c>
      <c r="AI50" s="152">
        <v>0.65</v>
      </c>
      <c r="AJ50" s="149">
        <v>0.45</v>
      </c>
      <c r="AK50" s="149">
        <v>0.89</v>
      </c>
      <c r="AL50" s="150">
        <v>0.82</v>
      </c>
      <c r="AM50" s="153">
        <f t="shared" si="3"/>
        <v>1.5699999999999998</v>
      </c>
      <c r="AN50" s="154">
        <f t="shared" si="3"/>
        <v>1.49</v>
      </c>
      <c r="AO50" s="154">
        <f t="shared" si="3"/>
        <v>1.94</v>
      </c>
      <c r="AP50" s="155">
        <f t="shared" si="3"/>
        <v>1.33</v>
      </c>
      <c r="AQ50" s="156">
        <f>AVERAGE(Table3[[#This Row],[ HEK293 +Selistat_R1 2]:[ HEK293 +Selistat_R4 5]])</f>
        <v>1.5825</v>
      </c>
      <c r="AR50" s="153">
        <f t="shared" si="4"/>
        <v>2.94</v>
      </c>
      <c r="AS50" s="154">
        <f t="shared" si="4"/>
        <v>2.31</v>
      </c>
      <c r="AT50" s="154">
        <f t="shared" si="4"/>
        <v>2.89</v>
      </c>
      <c r="AU50" s="157">
        <f t="shared" si="4"/>
        <v>2.68</v>
      </c>
      <c r="AV50" s="158">
        <f t="shared" si="5"/>
        <v>3.05</v>
      </c>
      <c r="AW50" s="154">
        <f t="shared" si="5"/>
        <v>2.39</v>
      </c>
      <c r="AX50" s="154">
        <f t="shared" si="5"/>
        <v>3.18</v>
      </c>
      <c r="AY50" s="155">
        <f t="shared" si="5"/>
        <v>2.84</v>
      </c>
    </row>
    <row r="51" spans="1:51" x14ac:dyDescent="0.15">
      <c r="A51" s="122" t="s">
        <v>3025</v>
      </c>
      <c r="B51" s="122" t="s">
        <v>3026</v>
      </c>
      <c r="C51" s="122" t="s">
        <v>3027</v>
      </c>
      <c r="E51" s="122" t="s">
        <v>3028</v>
      </c>
      <c r="G51" s="122">
        <v>1</v>
      </c>
      <c r="H51" s="143">
        <v>2.72825E-9</v>
      </c>
      <c r="I51" s="144">
        <v>1.91167</v>
      </c>
      <c r="J51" s="125" t="str">
        <f t="shared" si="0"/>
        <v>TRUE</v>
      </c>
      <c r="K51" s="143">
        <v>5.12072E-5</v>
      </c>
      <c r="L51" s="145">
        <f>-LOG10(Table3[[#This Row],[Student''s T-test p-value HEK293 +Selistat_HEK293 UT]])</f>
        <v>4.2906689706564203</v>
      </c>
      <c r="M51" s="144">
        <v>2.0024999999999999</v>
      </c>
      <c r="N51" s="127" t="str">
        <f t="shared" si="1"/>
        <v>TRUE</v>
      </c>
      <c r="O51" s="146">
        <v>0.96733800000000003</v>
      </c>
      <c r="P51" s="147">
        <v>7.4999999999999997E-3</v>
      </c>
      <c r="Q51" s="130" t="str">
        <f t="shared" si="2"/>
        <v>FALSE</v>
      </c>
      <c r="R51" s="122" t="s">
        <v>205</v>
      </c>
      <c r="S51" s="122" t="s">
        <v>206</v>
      </c>
      <c r="T51" s="122" t="s">
        <v>207</v>
      </c>
      <c r="U51" s="131" t="s">
        <v>2642</v>
      </c>
      <c r="V51" s="122" t="s">
        <v>3030</v>
      </c>
      <c r="W51" s="148">
        <v>0.15</v>
      </c>
      <c r="X51" s="149">
        <v>0.72</v>
      </c>
      <c r="Y51" s="149">
        <v>0.59</v>
      </c>
      <c r="Z51" s="150">
        <v>-0.01</v>
      </c>
      <c r="AA51" s="148">
        <v>-1.91</v>
      </c>
      <c r="AB51" s="149">
        <v>-1.56</v>
      </c>
      <c r="AC51" s="149">
        <v>-1.55</v>
      </c>
      <c r="AD51" s="151">
        <v>-1.54</v>
      </c>
      <c r="AE51" s="148">
        <v>-7.0000000000000007E-2</v>
      </c>
      <c r="AF51" s="149">
        <v>0.55000000000000004</v>
      </c>
      <c r="AG51" s="149">
        <v>0.4</v>
      </c>
      <c r="AH51" s="151">
        <v>0.04</v>
      </c>
      <c r="AI51" s="152">
        <v>0.13</v>
      </c>
      <c r="AJ51" s="149">
        <v>0.47</v>
      </c>
      <c r="AK51" s="149">
        <v>0.02</v>
      </c>
      <c r="AL51" s="150">
        <v>0.27</v>
      </c>
      <c r="AM51" s="153">
        <f t="shared" si="3"/>
        <v>2.06</v>
      </c>
      <c r="AN51" s="154">
        <f t="shared" si="3"/>
        <v>2.2800000000000002</v>
      </c>
      <c r="AO51" s="154">
        <f t="shared" si="3"/>
        <v>2.14</v>
      </c>
      <c r="AP51" s="155">
        <f t="shared" si="3"/>
        <v>1.53</v>
      </c>
      <c r="AQ51" s="156">
        <f>AVERAGE(Table3[[#This Row],[ HEK293 +Selistat_R1 2]:[ HEK293 +Selistat_R4 5]])</f>
        <v>2.0024999999999999</v>
      </c>
      <c r="AR51" s="153">
        <f t="shared" si="4"/>
        <v>1.8399999999999999</v>
      </c>
      <c r="AS51" s="154">
        <f t="shared" si="4"/>
        <v>2.1100000000000003</v>
      </c>
      <c r="AT51" s="154">
        <f t="shared" si="4"/>
        <v>1.9500000000000002</v>
      </c>
      <c r="AU51" s="157">
        <f t="shared" si="4"/>
        <v>1.58</v>
      </c>
      <c r="AV51" s="158">
        <f t="shared" si="5"/>
        <v>2.04</v>
      </c>
      <c r="AW51" s="154">
        <f t="shared" si="5"/>
        <v>2.0300000000000002</v>
      </c>
      <c r="AX51" s="154">
        <f t="shared" si="5"/>
        <v>1.57</v>
      </c>
      <c r="AY51" s="155">
        <f t="shared" si="5"/>
        <v>1.81</v>
      </c>
    </row>
    <row r="52" spans="1:51" x14ac:dyDescent="0.15">
      <c r="A52" s="122" t="s">
        <v>2937</v>
      </c>
      <c r="B52" s="122" t="s">
        <v>2938</v>
      </c>
      <c r="C52" s="122" t="s">
        <v>2939</v>
      </c>
      <c r="E52" s="122" t="s">
        <v>2940</v>
      </c>
      <c r="F52" s="122" t="s">
        <v>2856</v>
      </c>
      <c r="G52" s="122">
        <v>2</v>
      </c>
      <c r="H52" s="143">
        <v>3.5122500000000001E-6</v>
      </c>
      <c r="I52" s="144">
        <v>1.25</v>
      </c>
      <c r="J52" s="125" t="str">
        <f t="shared" si="0"/>
        <v>TRUE</v>
      </c>
      <c r="K52" s="143">
        <v>5.53821E-5</v>
      </c>
      <c r="L52" s="145">
        <f>-LOG10(Table3[[#This Row],[Student''s T-test p-value HEK293 +Selistat_HEK293 UT]])</f>
        <v>4.2566305805312057</v>
      </c>
      <c r="M52" s="144">
        <v>1.3274999999999999</v>
      </c>
      <c r="N52" s="127" t="str">
        <f t="shared" si="1"/>
        <v>TRUE</v>
      </c>
      <c r="O52" s="146">
        <v>0.62583699999999998</v>
      </c>
      <c r="P52" s="147">
        <v>-0.14249999999999999</v>
      </c>
      <c r="Q52" s="130" t="str">
        <f t="shared" si="2"/>
        <v>FALSE</v>
      </c>
      <c r="R52" s="122" t="s">
        <v>434</v>
      </c>
      <c r="S52" s="122" t="s">
        <v>3075</v>
      </c>
      <c r="T52" s="122" t="s">
        <v>436</v>
      </c>
      <c r="U52" s="131" t="s">
        <v>2630</v>
      </c>
      <c r="V52" s="122" t="s">
        <v>3076</v>
      </c>
      <c r="W52" s="148">
        <v>0.08</v>
      </c>
      <c r="X52" s="149">
        <v>0.38</v>
      </c>
      <c r="Y52" s="149">
        <v>0.46</v>
      </c>
      <c r="Z52" s="150">
        <v>0.18</v>
      </c>
      <c r="AA52" s="148">
        <v>-1.3</v>
      </c>
      <c r="AB52" s="149">
        <v>-0.91</v>
      </c>
      <c r="AC52" s="149">
        <v>-1.1200000000000001</v>
      </c>
      <c r="AD52" s="151">
        <v>-0.88</v>
      </c>
      <c r="AE52" s="148">
        <v>-0.18</v>
      </c>
      <c r="AF52" s="149">
        <v>0.53</v>
      </c>
      <c r="AG52" s="149">
        <v>0.35</v>
      </c>
      <c r="AH52" s="151">
        <v>-0.35</v>
      </c>
      <c r="AI52" s="152">
        <v>7.0000000000000007E-2</v>
      </c>
      <c r="AJ52" s="149">
        <v>0.7</v>
      </c>
      <c r="AK52" s="149">
        <v>0.3</v>
      </c>
      <c r="AL52" s="150">
        <v>-0.15</v>
      </c>
      <c r="AM52" s="153">
        <f t="shared" si="3"/>
        <v>1.3800000000000001</v>
      </c>
      <c r="AN52" s="154">
        <f t="shared" si="3"/>
        <v>1.29</v>
      </c>
      <c r="AO52" s="154">
        <f t="shared" si="3"/>
        <v>1.58</v>
      </c>
      <c r="AP52" s="155">
        <f t="shared" si="3"/>
        <v>1.06</v>
      </c>
      <c r="AQ52" s="156">
        <f>AVERAGE(Table3[[#This Row],[ HEK293 +Selistat_R1 2]:[ HEK293 +Selistat_R4 5]])</f>
        <v>1.3275000000000001</v>
      </c>
      <c r="AR52" s="153">
        <f t="shared" si="4"/>
        <v>1.1200000000000001</v>
      </c>
      <c r="AS52" s="154">
        <f t="shared" si="4"/>
        <v>1.44</v>
      </c>
      <c r="AT52" s="154">
        <f t="shared" si="4"/>
        <v>1.4700000000000002</v>
      </c>
      <c r="AU52" s="157">
        <f t="shared" si="4"/>
        <v>0.53</v>
      </c>
      <c r="AV52" s="158">
        <f t="shared" si="5"/>
        <v>1.37</v>
      </c>
      <c r="AW52" s="154">
        <f t="shared" si="5"/>
        <v>1.6099999999999999</v>
      </c>
      <c r="AX52" s="154">
        <f t="shared" si="5"/>
        <v>1.4200000000000002</v>
      </c>
      <c r="AY52" s="155">
        <f t="shared" si="5"/>
        <v>0.73</v>
      </c>
    </row>
    <row r="53" spans="1:51" x14ac:dyDescent="0.15">
      <c r="A53" s="122" t="s">
        <v>2999</v>
      </c>
      <c r="B53" s="122" t="s">
        <v>3000</v>
      </c>
      <c r="C53" s="122" t="s">
        <v>3001</v>
      </c>
      <c r="E53" s="122" t="s">
        <v>3002</v>
      </c>
      <c r="F53" s="122" t="s">
        <v>3003</v>
      </c>
      <c r="G53" s="122">
        <v>2</v>
      </c>
      <c r="H53" s="143">
        <v>8.3821299999999996E-8</v>
      </c>
      <c r="I53" s="144">
        <v>1.7124999999999999</v>
      </c>
      <c r="J53" s="125" t="str">
        <f t="shared" si="0"/>
        <v>TRUE</v>
      </c>
      <c r="K53" s="143">
        <v>5.6524299999999997E-5</v>
      </c>
      <c r="L53" s="145">
        <f>-LOG10(Table3[[#This Row],[Student''s T-test p-value HEK293 +Selistat_HEK293 UT]])</f>
        <v>4.2477648072757423</v>
      </c>
      <c r="M53" s="144">
        <v>1.9524999999999999</v>
      </c>
      <c r="N53" s="127" t="str">
        <f t="shared" si="1"/>
        <v>TRUE</v>
      </c>
      <c r="O53" s="146">
        <v>0.93801800000000002</v>
      </c>
      <c r="P53" s="147">
        <v>-1.4999999999999999E-2</v>
      </c>
      <c r="Q53" s="130" t="str">
        <f t="shared" si="2"/>
        <v>FALSE</v>
      </c>
      <c r="R53" s="122" t="s">
        <v>39</v>
      </c>
      <c r="S53" s="122" t="s">
        <v>55</v>
      </c>
      <c r="T53" s="122" t="s">
        <v>41</v>
      </c>
      <c r="U53" s="131" t="s">
        <v>2639</v>
      </c>
      <c r="V53" s="122" t="s">
        <v>3077</v>
      </c>
      <c r="W53" s="148">
        <v>0.35</v>
      </c>
      <c r="X53" s="149">
        <v>0.92</v>
      </c>
      <c r="Y53" s="149">
        <v>0.51</v>
      </c>
      <c r="Z53" s="150">
        <v>0.16</v>
      </c>
      <c r="AA53" s="148">
        <v>-1.41</v>
      </c>
      <c r="AB53" s="149">
        <v>-1.22</v>
      </c>
      <c r="AC53" s="149">
        <v>-1.74</v>
      </c>
      <c r="AD53" s="151">
        <v>-1.5</v>
      </c>
      <c r="AE53" s="148">
        <v>-0.28999999999999998</v>
      </c>
      <c r="AF53" s="149">
        <v>0.3</v>
      </c>
      <c r="AG53" s="149">
        <v>0.36</v>
      </c>
      <c r="AH53" s="151">
        <v>0.1</v>
      </c>
      <c r="AI53" s="152">
        <v>-0.11</v>
      </c>
      <c r="AJ53" s="149">
        <v>0.04</v>
      </c>
      <c r="AK53" s="149">
        <v>0.42</v>
      </c>
      <c r="AL53" s="150">
        <v>0.18</v>
      </c>
      <c r="AM53" s="153">
        <f t="shared" si="3"/>
        <v>1.7599999999999998</v>
      </c>
      <c r="AN53" s="154">
        <f t="shared" si="3"/>
        <v>2.14</v>
      </c>
      <c r="AO53" s="154">
        <f t="shared" si="3"/>
        <v>2.25</v>
      </c>
      <c r="AP53" s="155">
        <f t="shared" si="3"/>
        <v>1.66</v>
      </c>
      <c r="AQ53" s="156">
        <f>AVERAGE(Table3[[#This Row],[ HEK293 +Selistat_R1 2]:[ HEK293 +Selistat_R4 5]])</f>
        <v>1.9525000000000001</v>
      </c>
      <c r="AR53" s="153">
        <f t="shared" si="4"/>
        <v>1.1199999999999999</v>
      </c>
      <c r="AS53" s="154">
        <f t="shared" si="4"/>
        <v>1.52</v>
      </c>
      <c r="AT53" s="154">
        <f t="shared" si="4"/>
        <v>2.1</v>
      </c>
      <c r="AU53" s="157">
        <f t="shared" si="4"/>
        <v>1.6</v>
      </c>
      <c r="AV53" s="158">
        <f t="shared" si="5"/>
        <v>1.2999999999999998</v>
      </c>
      <c r="AW53" s="154">
        <f t="shared" si="5"/>
        <v>1.26</v>
      </c>
      <c r="AX53" s="154">
        <f t="shared" si="5"/>
        <v>2.16</v>
      </c>
      <c r="AY53" s="155">
        <f t="shared" si="5"/>
        <v>1.68</v>
      </c>
    </row>
    <row r="54" spans="1:51" x14ac:dyDescent="0.15">
      <c r="A54" s="122" t="s">
        <v>3054</v>
      </c>
      <c r="B54" s="122" t="s">
        <v>3055</v>
      </c>
      <c r="C54" s="122" t="s">
        <v>3056</v>
      </c>
      <c r="E54" s="122" t="s">
        <v>3057</v>
      </c>
      <c r="G54" s="122">
        <v>1</v>
      </c>
      <c r="H54" s="143">
        <v>7.6883500000000002E-8</v>
      </c>
      <c r="I54" s="144">
        <v>1.0516700000000001</v>
      </c>
      <c r="J54" s="125" t="str">
        <f t="shared" si="0"/>
        <v>TRUE</v>
      </c>
      <c r="K54" s="143">
        <v>6.0625199999999997E-5</v>
      </c>
      <c r="L54" s="145">
        <f>-LOG10(Table3[[#This Row],[Student''s T-test p-value HEK293 +Selistat_HEK293 UT]])</f>
        <v>4.2173468156679794</v>
      </c>
      <c r="M54" s="144">
        <v>1.175</v>
      </c>
      <c r="N54" s="127" t="str">
        <f t="shared" si="1"/>
        <v>TRUE</v>
      </c>
      <c r="O54" s="146">
        <v>0.70154499999999997</v>
      </c>
      <c r="P54" s="147">
        <v>-0.05</v>
      </c>
      <c r="Q54" s="130" t="str">
        <f t="shared" si="2"/>
        <v>FALSE</v>
      </c>
      <c r="R54" s="122" t="s">
        <v>1341</v>
      </c>
      <c r="S54" s="122" t="s">
        <v>1347</v>
      </c>
      <c r="T54" s="122" t="s">
        <v>1343</v>
      </c>
      <c r="U54" s="131" t="s">
        <v>2647</v>
      </c>
      <c r="V54" s="122" t="s">
        <v>3078</v>
      </c>
      <c r="W54" s="148">
        <v>0.43</v>
      </c>
      <c r="X54" s="149">
        <v>0.36</v>
      </c>
      <c r="Y54" s="149">
        <v>0.15</v>
      </c>
      <c r="Z54" s="150">
        <v>0.31</v>
      </c>
      <c r="AA54" s="148">
        <v>-0.71</v>
      </c>
      <c r="AB54" s="149">
        <v>-0.67</v>
      </c>
      <c r="AC54" s="149">
        <v>-1.0900000000000001</v>
      </c>
      <c r="AD54" s="151">
        <v>-0.98</v>
      </c>
      <c r="AE54" s="148">
        <v>0.37</v>
      </c>
      <c r="AF54" s="149">
        <v>-0.01</v>
      </c>
      <c r="AG54" s="149">
        <v>0.06</v>
      </c>
      <c r="AH54" s="151">
        <v>-0.01</v>
      </c>
      <c r="AI54" s="152">
        <v>0.21</v>
      </c>
      <c r="AJ54" s="149">
        <v>-0.1</v>
      </c>
      <c r="AK54" s="149">
        <v>0.27</v>
      </c>
      <c r="AL54" s="150">
        <v>0.23</v>
      </c>
      <c r="AM54" s="153">
        <f t="shared" si="3"/>
        <v>1.1399999999999999</v>
      </c>
      <c r="AN54" s="154">
        <f t="shared" si="3"/>
        <v>1.03</v>
      </c>
      <c r="AO54" s="154">
        <f t="shared" si="3"/>
        <v>1.24</v>
      </c>
      <c r="AP54" s="155">
        <f t="shared" si="3"/>
        <v>1.29</v>
      </c>
      <c r="AQ54" s="156">
        <f>AVERAGE(Table3[[#This Row],[ HEK293 +Selistat_R1 2]:[ HEK293 +Selistat_R4 5]])</f>
        <v>1.175</v>
      </c>
      <c r="AR54" s="153">
        <f t="shared" si="4"/>
        <v>1.08</v>
      </c>
      <c r="AS54" s="154">
        <f t="shared" si="4"/>
        <v>0.66</v>
      </c>
      <c r="AT54" s="154">
        <f t="shared" si="4"/>
        <v>1.1500000000000001</v>
      </c>
      <c r="AU54" s="157">
        <f t="shared" si="4"/>
        <v>0.97</v>
      </c>
      <c r="AV54" s="158">
        <f t="shared" si="5"/>
        <v>0.91999999999999993</v>
      </c>
      <c r="AW54" s="154">
        <f t="shared" si="5"/>
        <v>0.57000000000000006</v>
      </c>
      <c r="AX54" s="154">
        <f t="shared" si="5"/>
        <v>1.36</v>
      </c>
      <c r="AY54" s="155">
        <f t="shared" si="5"/>
        <v>1.21</v>
      </c>
    </row>
    <row r="55" spans="1:51" x14ac:dyDescent="0.15">
      <c r="A55" s="122" t="s">
        <v>3079</v>
      </c>
      <c r="B55" s="122" t="s">
        <v>3080</v>
      </c>
      <c r="C55" s="122" t="s">
        <v>3081</v>
      </c>
      <c r="D55" s="122" t="s">
        <v>3082</v>
      </c>
      <c r="E55" s="122" t="s">
        <v>3083</v>
      </c>
      <c r="G55" s="122">
        <v>2</v>
      </c>
      <c r="H55" s="143">
        <v>1.1193199999999999E-6</v>
      </c>
      <c r="I55" s="144">
        <v>1.4225000000000001</v>
      </c>
      <c r="J55" s="125" t="str">
        <f t="shared" si="0"/>
        <v>TRUE</v>
      </c>
      <c r="K55" s="143">
        <v>8.1440900000000002E-5</v>
      </c>
      <c r="L55" s="145">
        <f>-LOG10(Table3[[#This Row],[Student''s T-test p-value HEK293 +Selistat_HEK293 UT]])</f>
        <v>4.0891574356105336</v>
      </c>
      <c r="M55" s="144">
        <v>1.5525</v>
      </c>
      <c r="N55" s="127" t="str">
        <f t="shared" si="1"/>
        <v>TRUE</v>
      </c>
      <c r="O55" s="146">
        <v>0.95700799999999997</v>
      </c>
      <c r="P55" s="147">
        <v>-1.4999999999999999E-2</v>
      </c>
      <c r="Q55" s="130" t="str">
        <f t="shared" si="2"/>
        <v>FALSE</v>
      </c>
      <c r="R55" s="122" t="s">
        <v>571</v>
      </c>
      <c r="S55" s="122" t="s">
        <v>3084</v>
      </c>
      <c r="T55" s="122" t="s">
        <v>573</v>
      </c>
      <c r="U55" s="131" t="s">
        <v>2651</v>
      </c>
      <c r="V55" s="122" t="s">
        <v>3085</v>
      </c>
      <c r="W55" s="148">
        <v>0.03</v>
      </c>
      <c r="X55" s="149">
        <v>0.56999999999999995</v>
      </c>
      <c r="Y55" s="149">
        <v>0.65</v>
      </c>
      <c r="Z55" s="150">
        <v>0.12</v>
      </c>
      <c r="AA55" s="148">
        <v>-1.1599999999999999</v>
      </c>
      <c r="AB55" s="149">
        <v>-1.0900000000000001</v>
      </c>
      <c r="AC55" s="149">
        <v>-1.32</v>
      </c>
      <c r="AD55" s="151">
        <v>-1.27</v>
      </c>
      <c r="AE55" s="148">
        <v>-0.11</v>
      </c>
      <c r="AF55" s="149">
        <v>0.55000000000000004</v>
      </c>
      <c r="AG55" s="149">
        <v>0.32</v>
      </c>
      <c r="AH55" s="151">
        <v>-0.2</v>
      </c>
      <c r="AI55" s="152">
        <v>-0.22</v>
      </c>
      <c r="AJ55" s="149">
        <v>0.6</v>
      </c>
      <c r="AK55" s="149">
        <v>0.38</v>
      </c>
      <c r="AL55" s="150">
        <v>-0.14000000000000001</v>
      </c>
      <c r="AM55" s="153">
        <f t="shared" si="3"/>
        <v>1.19</v>
      </c>
      <c r="AN55" s="154">
        <f t="shared" si="3"/>
        <v>1.6600000000000001</v>
      </c>
      <c r="AO55" s="154">
        <f t="shared" si="3"/>
        <v>1.9700000000000002</v>
      </c>
      <c r="AP55" s="155">
        <f t="shared" si="3"/>
        <v>1.3900000000000001</v>
      </c>
      <c r="AQ55" s="156">
        <f>AVERAGE(Table3[[#This Row],[ HEK293 +Selistat_R1 2]:[ HEK293 +Selistat_R4 5]])</f>
        <v>1.5525000000000002</v>
      </c>
      <c r="AR55" s="153">
        <f t="shared" si="4"/>
        <v>1.0499999999999998</v>
      </c>
      <c r="AS55" s="154">
        <f t="shared" si="4"/>
        <v>1.6400000000000001</v>
      </c>
      <c r="AT55" s="154">
        <f t="shared" si="4"/>
        <v>1.6400000000000001</v>
      </c>
      <c r="AU55" s="157">
        <f t="shared" si="4"/>
        <v>1.07</v>
      </c>
      <c r="AV55" s="158">
        <f t="shared" si="5"/>
        <v>0.94</v>
      </c>
      <c r="AW55" s="154">
        <f t="shared" si="5"/>
        <v>1.69</v>
      </c>
      <c r="AX55" s="154">
        <f t="shared" si="5"/>
        <v>1.7000000000000002</v>
      </c>
      <c r="AY55" s="155">
        <f t="shared" si="5"/>
        <v>1.1299999999999999</v>
      </c>
    </row>
    <row r="56" spans="1:51" x14ac:dyDescent="0.15">
      <c r="A56" s="122" t="s">
        <v>3086</v>
      </c>
      <c r="B56" s="122" t="s">
        <v>3087</v>
      </c>
      <c r="C56" s="122" t="s">
        <v>3088</v>
      </c>
      <c r="E56" s="122" t="s">
        <v>3089</v>
      </c>
      <c r="F56" s="122" t="s">
        <v>3090</v>
      </c>
      <c r="G56" s="122">
        <v>2</v>
      </c>
      <c r="H56" s="143">
        <v>7.9100700000000001E-7</v>
      </c>
      <c r="I56" s="144">
        <v>1.22333</v>
      </c>
      <c r="J56" s="125" t="str">
        <f t="shared" si="0"/>
        <v>TRUE</v>
      </c>
      <c r="K56" s="143">
        <v>9.9822900000000003E-5</v>
      </c>
      <c r="L56" s="145">
        <f>-LOG10(Table3[[#This Row],[Student''s T-test p-value HEK293 +Selistat_HEK293 UT]])</f>
        <v>4.000769817402146</v>
      </c>
      <c r="M56" s="144">
        <v>1.3225</v>
      </c>
      <c r="N56" s="127" t="str">
        <f t="shared" si="1"/>
        <v>TRUE</v>
      </c>
      <c r="O56" s="146">
        <v>0.86997500000000005</v>
      </c>
      <c r="P56" s="147">
        <v>3.7499999999999999E-2</v>
      </c>
      <c r="Q56" s="130" t="str">
        <f t="shared" si="2"/>
        <v>FALSE</v>
      </c>
      <c r="R56" s="122" t="s">
        <v>886</v>
      </c>
      <c r="S56" s="122" t="s">
        <v>3091</v>
      </c>
      <c r="T56" s="122" t="s">
        <v>888</v>
      </c>
      <c r="U56" s="131" t="s">
        <v>2652</v>
      </c>
      <c r="V56" s="122" t="s">
        <v>3092</v>
      </c>
      <c r="W56" s="148">
        <v>0.24</v>
      </c>
      <c r="X56" s="149">
        <v>0.56000000000000005</v>
      </c>
      <c r="Y56" s="149">
        <v>0.43</v>
      </c>
      <c r="Z56" s="150">
        <v>-0.03</v>
      </c>
      <c r="AA56" s="148">
        <v>-0.97</v>
      </c>
      <c r="AB56" s="149">
        <v>-0.86</v>
      </c>
      <c r="AC56" s="149">
        <v>-1.18</v>
      </c>
      <c r="AD56" s="151">
        <v>-1.08</v>
      </c>
      <c r="AE56" s="148">
        <v>0</v>
      </c>
      <c r="AF56" s="149">
        <v>0.54</v>
      </c>
      <c r="AG56" s="149">
        <v>0.37</v>
      </c>
      <c r="AH56" s="151">
        <v>-0.23</v>
      </c>
      <c r="AI56" s="152">
        <v>-0.11</v>
      </c>
      <c r="AJ56" s="149">
        <v>0.41</v>
      </c>
      <c r="AK56" s="149">
        <v>0.31</v>
      </c>
      <c r="AL56" s="150">
        <v>-0.08</v>
      </c>
      <c r="AM56" s="153">
        <f t="shared" si="3"/>
        <v>1.21</v>
      </c>
      <c r="AN56" s="154">
        <f t="shared" si="3"/>
        <v>1.42</v>
      </c>
      <c r="AO56" s="154">
        <f t="shared" si="3"/>
        <v>1.6099999999999999</v>
      </c>
      <c r="AP56" s="155">
        <f t="shared" si="3"/>
        <v>1.05</v>
      </c>
      <c r="AQ56" s="156">
        <f>AVERAGE(Table3[[#This Row],[ HEK293 +Selistat_R1 2]:[ HEK293 +Selistat_R4 5]])</f>
        <v>1.3225</v>
      </c>
      <c r="AR56" s="153">
        <f t="shared" si="4"/>
        <v>0.97</v>
      </c>
      <c r="AS56" s="154">
        <f t="shared" si="4"/>
        <v>1.4</v>
      </c>
      <c r="AT56" s="154">
        <f t="shared" si="4"/>
        <v>1.5499999999999998</v>
      </c>
      <c r="AU56" s="157">
        <f t="shared" si="4"/>
        <v>0.85000000000000009</v>
      </c>
      <c r="AV56" s="158">
        <f t="shared" si="5"/>
        <v>0.86</v>
      </c>
      <c r="AW56" s="154">
        <f t="shared" si="5"/>
        <v>1.27</v>
      </c>
      <c r="AX56" s="154">
        <f t="shared" si="5"/>
        <v>1.49</v>
      </c>
      <c r="AY56" s="155">
        <f t="shared" si="5"/>
        <v>1</v>
      </c>
    </row>
    <row r="57" spans="1:51" x14ac:dyDescent="0.15">
      <c r="A57" s="122" t="s">
        <v>3093</v>
      </c>
      <c r="B57" s="122" t="s">
        <v>3094</v>
      </c>
      <c r="C57" s="122" t="s">
        <v>3095</v>
      </c>
      <c r="D57" s="122" t="s">
        <v>3018</v>
      </c>
      <c r="E57" s="122" t="s">
        <v>3096</v>
      </c>
      <c r="G57" s="122">
        <v>1</v>
      </c>
      <c r="H57" s="143">
        <v>5.3990600000000002E-9</v>
      </c>
      <c r="I57" s="144">
        <v>1.0841700000000001</v>
      </c>
      <c r="J57" s="125" t="str">
        <f t="shared" si="0"/>
        <v>TRUE</v>
      </c>
      <c r="K57" s="143">
        <v>1.0309700000000001E-4</v>
      </c>
      <c r="L57" s="145">
        <f>-LOG10(Table3[[#This Row],[Student''s T-test p-value HEK293 +Selistat_HEK293 UT]])</f>
        <v>3.9867539719851712</v>
      </c>
      <c r="M57" s="144">
        <v>1.0149999999999999</v>
      </c>
      <c r="N57" s="127" t="str">
        <f t="shared" si="1"/>
        <v>TRUE</v>
      </c>
      <c r="O57" s="146">
        <v>0.59780599999999995</v>
      </c>
      <c r="P57" s="147">
        <v>5.7500000000000002E-2</v>
      </c>
      <c r="Q57" s="130" t="str">
        <f t="shared" si="2"/>
        <v>FALSE</v>
      </c>
      <c r="R57" s="122" t="s">
        <v>3097</v>
      </c>
      <c r="S57" s="122" t="s">
        <v>3098</v>
      </c>
      <c r="T57" s="122" t="s">
        <v>3099</v>
      </c>
      <c r="U57" s="131" t="s">
        <v>2653</v>
      </c>
      <c r="V57" s="122" t="s">
        <v>3100</v>
      </c>
      <c r="W57" s="148">
        <v>0.11</v>
      </c>
      <c r="X57" s="149">
        <v>0.2</v>
      </c>
      <c r="Y57" s="149">
        <v>-0.04</v>
      </c>
      <c r="Z57" s="150">
        <v>0.25</v>
      </c>
      <c r="AA57" s="148">
        <v>-0.95</v>
      </c>
      <c r="AB57" s="149">
        <v>-1.05</v>
      </c>
      <c r="AC57" s="149">
        <v>-0.92</v>
      </c>
      <c r="AD57" s="151">
        <v>-0.62</v>
      </c>
      <c r="AE57" s="148">
        <v>0.05</v>
      </c>
      <c r="AF57" s="149">
        <v>0.24</v>
      </c>
      <c r="AG57" s="149">
        <v>0.31</v>
      </c>
      <c r="AH57" s="151">
        <v>0.45</v>
      </c>
      <c r="AI57" s="152">
        <v>0.22</v>
      </c>
      <c r="AJ57" s="149">
        <v>0.03</v>
      </c>
      <c r="AK57" s="149">
        <v>0.26</v>
      </c>
      <c r="AL57" s="150">
        <v>0.31</v>
      </c>
      <c r="AM57" s="153">
        <f t="shared" si="3"/>
        <v>1.06</v>
      </c>
      <c r="AN57" s="154">
        <f t="shared" si="3"/>
        <v>1.25</v>
      </c>
      <c r="AO57" s="154">
        <f t="shared" si="3"/>
        <v>0.88</v>
      </c>
      <c r="AP57" s="155">
        <f t="shared" si="3"/>
        <v>0.87</v>
      </c>
      <c r="AQ57" s="156">
        <f>AVERAGE(Table3[[#This Row],[ HEK293 +Selistat_R1 2]:[ HEK293 +Selistat_R4 5]])</f>
        <v>1.0149999999999999</v>
      </c>
      <c r="AR57" s="153">
        <f t="shared" si="4"/>
        <v>1</v>
      </c>
      <c r="AS57" s="154">
        <f t="shared" si="4"/>
        <v>1.29</v>
      </c>
      <c r="AT57" s="154">
        <f t="shared" si="4"/>
        <v>1.23</v>
      </c>
      <c r="AU57" s="157">
        <f t="shared" si="4"/>
        <v>1.07</v>
      </c>
      <c r="AV57" s="158">
        <f t="shared" si="5"/>
        <v>1.17</v>
      </c>
      <c r="AW57" s="154">
        <f t="shared" si="5"/>
        <v>1.08</v>
      </c>
      <c r="AX57" s="154">
        <f t="shared" si="5"/>
        <v>1.1800000000000002</v>
      </c>
      <c r="AY57" s="155">
        <f t="shared" si="5"/>
        <v>0.92999999999999994</v>
      </c>
    </row>
    <row r="58" spans="1:51" x14ac:dyDescent="0.15">
      <c r="A58" s="122" t="s">
        <v>3101</v>
      </c>
      <c r="B58" s="122" t="s">
        <v>2903</v>
      </c>
      <c r="C58" s="122" t="s">
        <v>3102</v>
      </c>
      <c r="E58" s="122" t="s">
        <v>3103</v>
      </c>
      <c r="F58" s="122" t="s">
        <v>3104</v>
      </c>
      <c r="G58" s="122">
        <v>1</v>
      </c>
      <c r="H58" s="143">
        <v>1.14338E-7</v>
      </c>
      <c r="I58" s="144">
        <v>1.7250000000000001</v>
      </c>
      <c r="J58" s="125" t="str">
        <f t="shared" si="0"/>
        <v>TRUE</v>
      </c>
      <c r="K58" s="143">
        <v>1.04503E-4</v>
      </c>
      <c r="L58" s="145">
        <f>-LOG10(Table3[[#This Row],[Student''s T-test p-value HEK293 +Selistat_HEK293 UT]])</f>
        <v>3.9808712419477179</v>
      </c>
      <c r="M58" s="144">
        <v>1.5425</v>
      </c>
      <c r="N58" s="127" t="str">
        <f t="shared" si="1"/>
        <v>TRUE</v>
      </c>
      <c r="O58" s="146">
        <v>0.88469100000000001</v>
      </c>
      <c r="P58" s="147">
        <v>3.7499999999999999E-2</v>
      </c>
      <c r="Q58" s="130" t="str">
        <f t="shared" si="2"/>
        <v>FALSE</v>
      </c>
      <c r="R58" s="122" t="s">
        <v>3105</v>
      </c>
      <c r="S58" s="122" t="s">
        <v>3106</v>
      </c>
      <c r="T58" s="122" t="s">
        <v>3107</v>
      </c>
      <c r="U58" s="131" t="s">
        <v>2654</v>
      </c>
      <c r="V58" s="122" t="s">
        <v>3108</v>
      </c>
      <c r="W58" s="148">
        <v>-0.02</v>
      </c>
      <c r="X58" s="149">
        <v>0.37</v>
      </c>
      <c r="Y58" s="149">
        <v>0.02</v>
      </c>
      <c r="Z58" s="150">
        <v>-0.11</v>
      </c>
      <c r="AA58" s="148">
        <v>-1.41</v>
      </c>
      <c r="AB58" s="149">
        <v>-1.47</v>
      </c>
      <c r="AC58" s="149">
        <v>-1.84</v>
      </c>
      <c r="AD58" s="151">
        <v>-1.19</v>
      </c>
      <c r="AE58" s="148">
        <v>0.24</v>
      </c>
      <c r="AF58" s="149">
        <v>0.72</v>
      </c>
      <c r="AG58" s="149">
        <v>0.67</v>
      </c>
      <c r="AH58" s="151">
        <v>-0.2</v>
      </c>
      <c r="AI58" s="152">
        <v>0.04</v>
      </c>
      <c r="AJ58" s="149">
        <v>0.56999999999999995</v>
      </c>
      <c r="AK58" s="149">
        <v>0.48</v>
      </c>
      <c r="AL58" s="150">
        <v>0.19</v>
      </c>
      <c r="AM58" s="153">
        <f t="shared" si="3"/>
        <v>1.39</v>
      </c>
      <c r="AN58" s="154">
        <f t="shared" si="3"/>
        <v>1.8399999999999999</v>
      </c>
      <c r="AO58" s="154">
        <f t="shared" si="3"/>
        <v>1.86</v>
      </c>
      <c r="AP58" s="155">
        <f t="shared" si="3"/>
        <v>1.0799999999999998</v>
      </c>
      <c r="AQ58" s="156">
        <f>AVERAGE(Table3[[#This Row],[ HEK293 +Selistat_R1 2]:[ HEK293 +Selistat_R4 5]])</f>
        <v>1.5425</v>
      </c>
      <c r="AR58" s="153">
        <f t="shared" si="4"/>
        <v>1.65</v>
      </c>
      <c r="AS58" s="154">
        <f t="shared" si="4"/>
        <v>2.19</v>
      </c>
      <c r="AT58" s="154">
        <f t="shared" si="4"/>
        <v>2.5100000000000002</v>
      </c>
      <c r="AU58" s="157">
        <f t="shared" si="4"/>
        <v>0.99</v>
      </c>
      <c r="AV58" s="158">
        <f t="shared" si="5"/>
        <v>1.45</v>
      </c>
      <c r="AW58" s="154">
        <f t="shared" si="5"/>
        <v>2.04</v>
      </c>
      <c r="AX58" s="154">
        <f t="shared" si="5"/>
        <v>2.3200000000000003</v>
      </c>
      <c r="AY58" s="155">
        <f t="shared" si="5"/>
        <v>1.38</v>
      </c>
    </row>
    <row r="59" spans="1:51" x14ac:dyDescent="0.15">
      <c r="A59" s="122" t="s">
        <v>3109</v>
      </c>
      <c r="B59" s="122" t="s">
        <v>3110</v>
      </c>
      <c r="E59" s="122" t="s">
        <v>3111</v>
      </c>
      <c r="G59" s="122">
        <v>3</v>
      </c>
      <c r="H59" s="143">
        <v>3.5591100000000001E-9</v>
      </c>
      <c r="I59" s="144">
        <v>2.1908300000000001</v>
      </c>
      <c r="J59" s="125" t="str">
        <f t="shared" si="0"/>
        <v>TRUE</v>
      </c>
      <c r="K59" s="143">
        <v>1.09277E-4</v>
      </c>
      <c r="L59" s="145">
        <f>-LOG10(Table3[[#This Row],[Student''s T-test p-value HEK293 +Selistat_HEK293 UT]])</f>
        <v>3.9614712362588977</v>
      </c>
      <c r="M59" s="144">
        <v>1.98</v>
      </c>
      <c r="N59" s="127" t="str">
        <f t="shared" si="1"/>
        <v>TRUE</v>
      </c>
      <c r="O59" s="146">
        <v>0.94401400000000002</v>
      </c>
      <c r="P59" s="147">
        <v>-1.2500000000000001E-2</v>
      </c>
      <c r="Q59" s="130" t="str">
        <f t="shared" si="2"/>
        <v>FALSE</v>
      </c>
      <c r="R59" s="122" t="s">
        <v>598</v>
      </c>
      <c r="S59" s="122" t="s">
        <v>599</v>
      </c>
      <c r="T59" s="122" t="s">
        <v>600</v>
      </c>
      <c r="U59" s="131" t="s">
        <v>2655</v>
      </c>
      <c r="V59" s="122" t="s">
        <v>3112</v>
      </c>
      <c r="W59" s="148">
        <v>-0.04</v>
      </c>
      <c r="X59" s="149">
        <v>0.64</v>
      </c>
      <c r="Y59" s="149">
        <v>-0.04</v>
      </c>
      <c r="Z59" s="150">
        <v>-0.27</v>
      </c>
      <c r="AA59" s="148">
        <v>-2</v>
      </c>
      <c r="AB59" s="149">
        <v>-1.81</v>
      </c>
      <c r="AC59" s="149">
        <v>-2.14</v>
      </c>
      <c r="AD59" s="151">
        <v>-1.68</v>
      </c>
      <c r="AE59" s="148">
        <v>0.01</v>
      </c>
      <c r="AF59" s="149">
        <v>0.44</v>
      </c>
      <c r="AG59" s="149">
        <v>0.79</v>
      </c>
      <c r="AH59" s="151">
        <v>0.28999999999999998</v>
      </c>
      <c r="AI59" s="152">
        <v>0.25</v>
      </c>
      <c r="AJ59" s="149">
        <v>0.39</v>
      </c>
      <c r="AK59" s="149">
        <v>0.45</v>
      </c>
      <c r="AL59" s="150">
        <v>0.49</v>
      </c>
      <c r="AM59" s="153">
        <f t="shared" si="3"/>
        <v>1.96</v>
      </c>
      <c r="AN59" s="154">
        <f t="shared" si="3"/>
        <v>2.4500000000000002</v>
      </c>
      <c r="AO59" s="154">
        <f t="shared" si="3"/>
        <v>2.1</v>
      </c>
      <c r="AP59" s="155">
        <f t="shared" si="3"/>
        <v>1.41</v>
      </c>
      <c r="AQ59" s="156">
        <f>AVERAGE(Table3[[#This Row],[ HEK293 +Selistat_R1 2]:[ HEK293 +Selistat_R4 5]])</f>
        <v>1.98</v>
      </c>
      <c r="AR59" s="153">
        <f t="shared" si="4"/>
        <v>2.0099999999999998</v>
      </c>
      <c r="AS59" s="154">
        <f t="shared" si="4"/>
        <v>2.25</v>
      </c>
      <c r="AT59" s="154">
        <f t="shared" si="4"/>
        <v>2.93</v>
      </c>
      <c r="AU59" s="157">
        <f t="shared" si="4"/>
        <v>1.97</v>
      </c>
      <c r="AV59" s="158">
        <f t="shared" si="5"/>
        <v>2.25</v>
      </c>
      <c r="AW59" s="154">
        <f t="shared" si="5"/>
        <v>2.2000000000000002</v>
      </c>
      <c r="AX59" s="154">
        <f t="shared" si="5"/>
        <v>2.5900000000000003</v>
      </c>
      <c r="AY59" s="155">
        <f t="shared" si="5"/>
        <v>2.17</v>
      </c>
    </row>
    <row r="60" spans="1:51" x14ac:dyDescent="0.15">
      <c r="A60" s="122" t="s">
        <v>2999</v>
      </c>
      <c r="B60" s="122" t="s">
        <v>3000</v>
      </c>
      <c r="C60" s="122" t="s">
        <v>3001</v>
      </c>
      <c r="E60" s="122" t="s">
        <v>3002</v>
      </c>
      <c r="F60" s="122" t="s">
        <v>3003</v>
      </c>
      <c r="G60" s="122">
        <v>1</v>
      </c>
      <c r="H60" s="143">
        <v>1.8275E-8</v>
      </c>
      <c r="I60" s="144">
        <v>1.39917</v>
      </c>
      <c r="J60" s="125" t="str">
        <f t="shared" si="0"/>
        <v>TRUE</v>
      </c>
      <c r="K60" s="143">
        <v>1.10435E-4</v>
      </c>
      <c r="L60" s="145">
        <f>-LOG10(Table3[[#This Row],[Student''s T-test p-value HEK293 +Selistat_HEK293 UT]])</f>
        <v>3.956893264488099</v>
      </c>
      <c r="M60" s="144">
        <v>1.4350000000000001</v>
      </c>
      <c r="N60" s="127" t="str">
        <f t="shared" si="1"/>
        <v>TRUE</v>
      </c>
      <c r="O60" s="146">
        <v>0.29851499999999997</v>
      </c>
      <c r="P60" s="147">
        <v>-0.16750000000000001</v>
      </c>
      <c r="Q60" s="130" t="str">
        <f t="shared" si="2"/>
        <v>FALSE</v>
      </c>
      <c r="R60" s="122" t="s">
        <v>39</v>
      </c>
      <c r="S60" s="122" t="s">
        <v>49</v>
      </c>
      <c r="T60" s="122" t="s">
        <v>41</v>
      </c>
      <c r="U60" s="131" t="s">
        <v>2639</v>
      </c>
      <c r="V60" s="122" t="s">
        <v>3004</v>
      </c>
      <c r="W60" s="148">
        <v>0.35</v>
      </c>
      <c r="X60" s="149">
        <v>0.44</v>
      </c>
      <c r="Y60" s="149">
        <v>0.22</v>
      </c>
      <c r="Z60" s="150">
        <v>0.05</v>
      </c>
      <c r="AA60" s="148">
        <v>-1.18</v>
      </c>
      <c r="AB60" s="149">
        <v>-1.43</v>
      </c>
      <c r="AC60" s="149">
        <v>-1.28</v>
      </c>
      <c r="AD60" s="151">
        <v>-0.79</v>
      </c>
      <c r="AE60" s="148">
        <v>-7.0000000000000007E-2</v>
      </c>
      <c r="AF60" s="149">
        <v>0.27</v>
      </c>
      <c r="AG60" s="149">
        <v>0.25</v>
      </c>
      <c r="AH60" s="151">
        <v>0.06</v>
      </c>
      <c r="AI60" s="152">
        <v>0.13</v>
      </c>
      <c r="AJ60" s="149">
        <v>0.13</v>
      </c>
      <c r="AK60" s="149">
        <v>0.65</v>
      </c>
      <c r="AL60" s="150">
        <v>0.27</v>
      </c>
      <c r="AM60" s="153">
        <f t="shared" si="3"/>
        <v>1.5299999999999998</v>
      </c>
      <c r="AN60" s="154">
        <f t="shared" si="3"/>
        <v>1.8699999999999999</v>
      </c>
      <c r="AO60" s="154">
        <f t="shared" si="3"/>
        <v>1.5</v>
      </c>
      <c r="AP60" s="155">
        <f t="shared" si="3"/>
        <v>0.84000000000000008</v>
      </c>
      <c r="AQ60" s="156">
        <f>AVERAGE(Table3[[#This Row],[ HEK293 +Selistat_R1 2]:[ HEK293 +Selistat_R4 5]])</f>
        <v>1.4349999999999998</v>
      </c>
      <c r="AR60" s="153">
        <f t="shared" si="4"/>
        <v>1.1099999999999999</v>
      </c>
      <c r="AS60" s="154">
        <f t="shared" si="4"/>
        <v>1.7</v>
      </c>
      <c r="AT60" s="154">
        <f t="shared" si="4"/>
        <v>1.53</v>
      </c>
      <c r="AU60" s="157">
        <f t="shared" si="4"/>
        <v>0.85000000000000009</v>
      </c>
      <c r="AV60" s="158">
        <f t="shared" si="5"/>
        <v>1.31</v>
      </c>
      <c r="AW60" s="154">
        <f t="shared" si="5"/>
        <v>1.56</v>
      </c>
      <c r="AX60" s="154">
        <f t="shared" si="5"/>
        <v>1.9300000000000002</v>
      </c>
      <c r="AY60" s="155">
        <f t="shared" si="5"/>
        <v>1.06</v>
      </c>
    </row>
    <row r="61" spans="1:51" x14ac:dyDescent="0.15">
      <c r="A61" s="122" t="s">
        <v>3113</v>
      </c>
      <c r="B61" s="122" t="s">
        <v>3114</v>
      </c>
      <c r="C61" s="122" t="s">
        <v>3115</v>
      </c>
      <c r="E61" s="122" t="s">
        <v>3116</v>
      </c>
      <c r="F61" s="122" t="s">
        <v>3117</v>
      </c>
      <c r="G61" s="122">
        <v>1</v>
      </c>
      <c r="H61" s="143">
        <v>2.9983000000000001E-7</v>
      </c>
      <c r="I61" s="144">
        <v>1.29417</v>
      </c>
      <c r="J61" s="125" t="str">
        <f t="shared" si="0"/>
        <v>TRUE</v>
      </c>
      <c r="K61" s="143">
        <v>1.12126E-4</v>
      </c>
      <c r="L61" s="145">
        <f>-LOG10(Table3[[#This Row],[Student''s T-test p-value HEK293 +Selistat_HEK293 UT]])</f>
        <v>3.9502936706587075</v>
      </c>
      <c r="M61" s="144">
        <v>1.2250000000000001</v>
      </c>
      <c r="N61" s="127" t="str">
        <f t="shared" si="1"/>
        <v>TRUE</v>
      </c>
      <c r="O61" s="146">
        <v>0.19788700000000001</v>
      </c>
      <c r="P61" s="147">
        <v>-0.27750000000000002</v>
      </c>
      <c r="Q61" s="130" t="str">
        <f t="shared" si="2"/>
        <v>FALSE</v>
      </c>
      <c r="R61" s="122" t="s">
        <v>3118</v>
      </c>
      <c r="S61" s="122" t="s">
        <v>3119</v>
      </c>
      <c r="T61" s="122" t="s">
        <v>3120</v>
      </c>
      <c r="U61" s="131" t="s">
        <v>2656</v>
      </c>
      <c r="V61" s="122" t="s">
        <v>3121</v>
      </c>
      <c r="W61" s="148">
        <v>-0.05</v>
      </c>
      <c r="X61" s="149">
        <v>0.39</v>
      </c>
      <c r="Y61" s="149">
        <v>0.17</v>
      </c>
      <c r="Z61" s="150">
        <v>0.06</v>
      </c>
      <c r="AA61" s="148">
        <v>-1.22</v>
      </c>
      <c r="AB61" s="149">
        <v>-1.29</v>
      </c>
      <c r="AC61" s="149">
        <v>-0.91</v>
      </c>
      <c r="AD61" s="151">
        <v>-0.91</v>
      </c>
      <c r="AE61" s="148">
        <v>-0.16</v>
      </c>
      <c r="AF61" s="149">
        <v>0.44</v>
      </c>
      <c r="AG61" s="149">
        <v>0.17</v>
      </c>
      <c r="AH61" s="151">
        <v>-0.02</v>
      </c>
      <c r="AI61" s="152">
        <v>0.04</v>
      </c>
      <c r="AJ61" s="149">
        <v>0.5</v>
      </c>
      <c r="AK61" s="149">
        <v>0.7</v>
      </c>
      <c r="AL61" s="150">
        <v>0.3</v>
      </c>
      <c r="AM61" s="153">
        <f t="shared" si="3"/>
        <v>1.17</v>
      </c>
      <c r="AN61" s="154">
        <f t="shared" si="3"/>
        <v>1.6800000000000002</v>
      </c>
      <c r="AO61" s="154">
        <f t="shared" si="3"/>
        <v>1.08</v>
      </c>
      <c r="AP61" s="155">
        <f t="shared" si="3"/>
        <v>0.97</v>
      </c>
      <c r="AQ61" s="156">
        <f>AVERAGE(Table3[[#This Row],[ HEK293 +Selistat_R1 2]:[ HEK293 +Selistat_R4 5]])</f>
        <v>1.2250000000000001</v>
      </c>
      <c r="AR61" s="153">
        <f t="shared" si="4"/>
        <v>1.06</v>
      </c>
      <c r="AS61" s="154">
        <f t="shared" si="4"/>
        <v>1.73</v>
      </c>
      <c r="AT61" s="154">
        <f t="shared" si="4"/>
        <v>1.08</v>
      </c>
      <c r="AU61" s="157">
        <f t="shared" si="4"/>
        <v>0.89</v>
      </c>
      <c r="AV61" s="158">
        <f t="shared" si="5"/>
        <v>1.26</v>
      </c>
      <c r="AW61" s="154">
        <f t="shared" si="5"/>
        <v>1.79</v>
      </c>
      <c r="AX61" s="154">
        <f t="shared" si="5"/>
        <v>1.6099999999999999</v>
      </c>
      <c r="AY61" s="155">
        <f t="shared" si="5"/>
        <v>1.21</v>
      </c>
    </row>
    <row r="62" spans="1:51" x14ac:dyDescent="0.15">
      <c r="A62" s="122" t="s">
        <v>2937</v>
      </c>
      <c r="B62" s="122" t="s">
        <v>2938</v>
      </c>
      <c r="C62" s="122" t="s">
        <v>2939</v>
      </c>
      <c r="E62" s="122" t="s">
        <v>2940</v>
      </c>
      <c r="F62" s="122" t="s">
        <v>2856</v>
      </c>
      <c r="G62" s="122">
        <v>2</v>
      </c>
      <c r="H62" s="143">
        <v>7.0772000000000004E-7</v>
      </c>
      <c r="I62" s="144">
        <v>1.2250000000000001</v>
      </c>
      <c r="J62" s="125" t="str">
        <f t="shared" si="0"/>
        <v>TRUE</v>
      </c>
      <c r="K62" s="143">
        <v>1.1490200000000001E-4</v>
      </c>
      <c r="L62" s="145">
        <f>-LOG10(Table3[[#This Row],[Student''s T-test p-value HEK293 +Selistat_HEK293 UT]])</f>
        <v>3.9396724118564985</v>
      </c>
      <c r="M62" s="144">
        <v>1.2849999999999999</v>
      </c>
      <c r="N62" s="127" t="str">
        <f t="shared" si="1"/>
        <v>TRUE</v>
      </c>
      <c r="O62" s="146">
        <v>0.89802599999999999</v>
      </c>
      <c r="P62" s="147">
        <v>-0.03</v>
      </c>
      <c r="Q62" s="130" t="str">
        <f t="shared" si="2"/>
        <v>FALSE</v>
      </c>
      <c r="R62" s="122" t="s">
        <v>434</v>
      </c>
      <c r="S62" s="122" t="s">
        <v>3122</v>
      </c>
      <c r="T62" s="122" t="s">
        <v>3123</v>
      </c>
      <c r="U62" s="131" t="s">
        <v>2657</v>
      </c>
      <c r="V62" s="122" t="s">
        <v>3124</v>
      </c>
      <c r="W62" s="148">
        <v>0.13</v>
      </c>
      <c r="X62" s="149">
        <v>0.51</v>
      </c>
      <c r="Y62" s="149">
        <v>0.28999999999999998</v>
      </c>
      <c r="Z62" s="150">
        <v>0.12</v>
      </c>
      <c r="AA62" s="148">
        <v>-1.08</v>
      </c>
      <c r="AB62" s="149">
        <v>-0.69</v>
      </c>
      <c r="AC62" s="149">
        <v>-1.18</v>
      </c>
      <c r="AD62" s="151">
        <v>-1.1399999999999999</v>
      </c>
      <c r="AE62" s="148">
        <v>0</v>
      </c>
      <c r="AF62" s="149">
        <v>0.56999999999999995</v>
      </c>
      <c r="AG62" s="149">
        <v>0.34</v>
      </c>
      <c r="AH62" s="151">
        <v>-0.28000000000000003</v>
      </c>
      <c r="AI62" s="152">
        <v>-0.08</v>
      </c>
      <c r="AJ62" s="149">
        <v>0.5</v>
      </c>
      <c r="AK62" s="149">
        <v>0.25</v>
      </c>
      <c r="AL62" s="150">
        <v>0.08</v>
      </c>
      <c r="AM62" s="153">
        <f t="shared" si="3"/>
        <v>1.21</v>
      </c>
      <c r="AN62" s="154">
        <f t="shared" si="3"/>
        <v>1.2</v>
      </c>
      <c r="AO62" s="154">
        <f t="shared" si="3"/>
        <v>1.47</v>
      </c>
      <c r="AP62" s="155">
        <f t="shared" si="3"/>
        <v>1.2599999999999998</v>
      </c>
      <c r="AQ62" s="156">
        <f>AVERAGE(Table3[[#This Row],[ HEK293 +Selistat_R1 2]:[ HEK293 +Selistat_R4 5]])</f>
        <v>1.2849999999999999</v>
      </c>
      <c r="AR62" s="153">
        <f t="shared" si="4"/>
        <v>1.08</v>
      </c>
      <c r="AS62" s="154">
        <f t="shared" si="4"/>
        <v>1.2599999999999998</v>
      </c>
      <c r="AT62" s="154">
        <f t="shared" si="4"/>
        <v>1.52</v>
      </c>
      <c r="AU62" s="157">
        <f t="shared" si="4"/>
        <v>0.85999999999999988</v>
      </c>
      <c r="AV62" s="158">
        <f t="shared" si="5"/>
        <v>1</v>
      </c>
      <c r="AW62" s="154">
        <f t="shared" si="5"/>
        <v>1.19</v>
      </c>
      <c r="AX62" s="154">
        <f t="shared" si="5"/>
        <v>1.43</v>
      </c>
      <c r="AY62" s="155">
        <f t="shared" si="5"/>
        <v>1.22</v>
      </c>
    </row>
    <row r="63" spans="1:51" x14ac:dyDescent="0.15">
      <c r="A63" s="122" t="s">
        <v>2886</v>
      </c>
      <c r="B63" s="122" t="s">
        <v>3125</v>
      </c>
      <c r="C63" s="122" t="s">
        <v>3126</v>
      </c>
      <c r="D63" s="122" t="s">
        <v>2848</v>
      </c>
      <c r="E63" s="122" t="s">
        <v>3127</v>
      </c>
      <c r="F63" s="122" t="s">
        <v>3128</v>
      </c>
      <c r="G63" s="122">
        <v>1</v>
      </c>
      <c r="H63" s="143">
        <v>5.6857800000000001E-8</v>
      </c>
      <c r="I63" s="144">
        <v>2.88083</v>
      </c>
      <c r="J63" s="125" t="str">
        <f t="shared" si="0"/>
        <v>TRUE</v>
      </c>
      <c r="K63" s="143">
        <v>1.2256600000000001E-4</v>
      </c>
      <c r="L63" s="145">
        <f>-LOG10(Table3[[#This Row],[Student''s T-test p-value HEK293 +Selistat_HEK293 UT]])</f>
        <v>3.9116299870790461</v>
      </c>
      <c r="M63" s="144">
        <v>2.9249999999999998</v>
      </c>
      <c r="N63" s="127" t="str">
        <f t="shared" si="1"/>
        <v>TRUE</v>
      </c>
      <c r="O63" s="146">
        <v>0.85031199999999996</v>
      </c>
      <c r="P63" s="147">
        <v>7.7499999999999999E-2</v>
      </c>
      <c r="Q63" s="130" t="str">
        <f t="shared" si="2"/>
        <v>FALSE</v>
      </c>
      <c r="R63" s="122" t="s">
        <v>3129</v>
      </c>
      <c r="S63" s="122" t="s">
        <v>3130</v>
      </c>
      <c r="T63" s="122" t="s">
        <v>3131</v>
      </c>
      <c r="U63" s="131" t="s">
        <v>2658</v>
      </c>
      <c r="V63" s="122" t="s">
        <v>3132</v>
      </c>
      <c r="W63" s="148">
        <v>0.3</v>
      </c>
      <c r="X63" s="149">
        <v>0.93</v>
      </c>
      <c r="Y63" s="149">
        <v>0.24</v>
      </c>
      <c r="Z63" s="150">
        <v>-0.17</v>
      </c>
      <c r="AA63" s="148">
        <v>-2.38</v>
      </c>
      <c r="AB63" s="149">
        <v>-2.57</v>
      </c>
      <c r="AC63" s="149">
        <v>-2.16</v>
      </c>
      <c r="AD63" s="151">
        <v>-3.29</v>
      </c>
      <c r="AE63" s="148">
        <v>-0.5</v>
      </c>
      <c r="AF63" s="149">
        <v>0.76</v>
      </c>
      <c r="AG63" s="149">
        <v>0.91</v>
      </c>
      <c r="AH63" s="151">
        <v>0.02</v>
      </c>
      <c r="AI63" s="152">
        <v>-0.28000000000000003</v>
      </c>
      <c r="AJ63" s="149">
        <v>0.64</v>
      </c>
      <c r="AK63" s="149">
        <v>0.51</v>
      </c>
      <c r="AL63" s="150">
        <v>0.01</v>
      </c>
      <c r="AM63" s="153">
        <f t="shared" si="3"/>
        <v>2.6799999999999997</v>
      </c>
      <c r="AN63" s="154">
        <f t="shared" si="3"/>
        <v>3.5</v>
      </c>
      <c r="AO63" s="154">
        <f t="shared" si="3"/>
        <v>2.4000000000000004</v>
      </c>
      <c r="AP63" s="155">
        <f t="shared" si="3"/>
        <v>3.12</v>
      </c>
      <c r="AQ63" s="156">
        <f>AVERAGE(Table3[[#This Row],[ HEK293 +Selistat_R1 2]:[ HEK293 +Selistat_R4 5]])</f>
        <v>2.9249999999999998</v>
      </c>
      <c r="AR63" s="153">
        <f t="shared" si="4"/>
        <v>1.88</v>
      </c>
      <c r="AS63" s="154">
        <f t="shared" si="4"/>
        <v>3.33</v>
      </c>
      <c r="AT63" s="154">
        <f t="shared" si="4"/>
        <v>3.0700000000000003</v>
      </c>
      <c r="AU63" s="157">
        <f t="shared" si="4"/>
        <v>3.31</v>
      </c>
      <c r="AV63" s="158">
        <f t="shared" si="5"/>
        <v>2.0999999999999996</v>
      </c>
      <c r="AW63" s="154">
        <f t="shared" si="5"/>
        <v>3.21</v>
      </c>
      <c r="AX63" s="154">
        <f t="shared" si="5"/>
        <v>2.67</v>
      </c>
      <c r="AY63" s="155">
        <f t="shared" si="5"/>
        <v>3.3</v>
      </c>
    </row>
    <row r="64" spans="1:51" x14ac:dyDescent="0.15">
      <c r="E64" s="122" t="s">
        <v>3133</v>
      </c>
      <c r="G64" s="122">
        <v>2</v>
      </c>
      <c r="H64" s="143">
        <v>1.9543999999999999E-6</v>
      </c>
      <c r="I64" s="144">
        <v>2.83833</v>
      </c>
      <c r="J64" s="125" t="str">
        <f t="shared" si="0"/>
        <v>TRUE</v>
      </c>
      <c r="K64" s="143">
        <v>1.2260099999999999E-4</v>
      </c>
      <c r="L64" s="145">
        <f>-LOG10(Table3[[#This Row],[Student''s T-test p-value HEK293 +Selistat_HEK293 UT]])</f>
        <v>3.9115059874627041</v>
      </c>
      <c r="M64" s="144">
        <v>1.9875</v>
      </c>
      <c r="N64" s="127" t="str">
        <f t="shared" si="1"/>
        <v>TRUE</v>
      </c>
      <c r="O64" s="146">
        <v>0.51127</v>
      </c>
      <c r="P64" s="147">
        <v>0.1575</v>
      </c>
      <c r="Q64" s="130" t="str">
        <f t="shared" si="2"/>
        <v>FALSE</v>
      </c>
      <c r="R64" s="122" t="s">
        <v>3134</v>
      </c>
      <c r="S64" s="122" t="s">
        <v>3135</v>
      </c>
      <c r="T64" s="122" t="s">
        <v>3136</v>
      </c>
      <c r="U64" s="131" t="s">
        <v>2659</v>
      </c>
      <c r="V64" s="122" t="s">
        <v>3137</v>
      </c>
      <c r="W64" s="148">
        <v>-1.19</v>
      </c>
      <c r="X64" s="149">
        <v>-0.7</v>
      </c>
      <c r="Y64" s="149">
        <v>-0.43</v>
      </c>
      <c r="Z64" s="150">
        <v>-0.23</v>
      </c>
      <c r="AA64" s="148">
        <v>-2.61</v>
      </c>
      <c r="AB64" s="149">
        <v>-2.59</v>
      </c>
      <c r="AC64" s="149">
        <v>-2.87</v>
      </c>
      <c r="AD64" s="151">
        <v>-2.4300000000000002</v>
      </c>
      <c r="AE64" s="148">
        <v>0.48</v>
      </c>
      <c r="AF64" s="149">
        <v>0.77</v>
      </c>
      <c r="AG64" s="149">
        <v>0.65</v>
      </c>
      <c r="AH64" s="151">
        <v>0.97</v>
      </c>
      <c r="AI64" s="152">
        <v>0.15</v>
      </c>
      <c r="AJ64" s="149">
        <v>1.06</v>
      </c>
      <c r="AK64" s="149">
        <v>0.69</v>
      </c>
      <c r="AL64" s="150">
        <v>0.34</v>
      </c>
      <c r="AM64" s="153">
        <f t="shared" si="3"/>
        <v>1.42</v>
      </c>
      <c r="AN64" s="154">
        <f t="shared" si="3"/>
        <v>1.89</v>
      </c>
      <c r="AO64" s="154">
        <f t="shared" si="3"/>
        <v>2.44</v>
      </c>
      <c r="AP64" s="155">
        <f t="shared" si="3"/>
        <v>2.2000000000000002</v>
      </c>
      <c r="AQ64" s="156">
        <f>AVERAGE(Table3[[#This Row],[ HEK293 +Selistat_R1 2]:[ HEK293 +Selistat_R4 5]])</f>
        <v>1.9875</v>
      </c>
      <c r="AR64" s="153">
        <f t="shared" si="4"/>
        <v>3.09</v>
      </c>
      <c r="AS64" s="154">
        <f t="shared" si="4"/>
        <v>3.36</v>
      </c>
      <c r="AT64" s="154">
        <f t="shared" si="4"/>
        <v>3.52</v>
      </c>
      <c r="AU64" s="157">
        <f t="shared" si="4"/>
        <v>3.4000000000000004</v>
      </c>
      <c r="AV64" s="158">
        <f t="shared" si="5"/>
        <v>2.76</v>
      </c>
      <c r="AW64" s="154">
        <f t="shared" si="5"/>
        <v>3.65</v>
      </c>
      <c r="AX64" s="154">
        <f t="shared" si="5"/>
        <v>3.56</v>
      </c>
      <c r="AY64" s="155">
        <f t="shared" si="5"/>
        <v>2.77</v>
      </c>
    </row>
    <row r="65" spans="1:51" x14ac:dyDescent="0.15">
      <c r="A65" s="122" t="s">
        <v>3138</v>
      </c>
      <c r="C65" s="122" t="s">
        <v>3139</v>
      </c>
      <c r="E65" s="122" t="s">
        <v>3140</v>
      </c>
      <c r="G65" s="122">
        <v>1</v>
      </c>
      <c r="H65" s="143">
        <v>2.59229E-7</v>
      </c>
      <c r="I65" s="144">
        <v>1.2050000000000001</v>
      </c>
      <c r="J65" s="125" t="str">
        <f t="shared" si="0"/>
        <v>TRUE</v>
      </c>
      <c r="K65" s="143">
        <v>1.5332400000000001E-4</v>
      </c>
      <c r="L65" s="145">
        <f>-LOG10(Table3[[#This Row],[Student''s T-test p-value HEK293 +Selistat_HEK293 UT]])</f>
        <v>3.8143898591589638</v>
      </c>
      <c r="M65" s="144">
        <v>1.2350000000000001</v>
      </c>
      <c r="N65" s="127" t="str">
        <f t="shared" si="1"/>
        <v>TRUE</v>
      </c>
      <c r="O65" s="146">
        <v>0.74804499999999996</v>
      </c>
      <c r="P65" s="147">
        <v>-6.5000000000000002E-2</v>
      </c>
      <c r="Q65" s="130" t="str">
        <f t="shared" si="2"/>
        <v>FALSE</v>
      </c>
      <c r="R65" s="122" t="s">
        <v>480</v>
      </c>
      <c r="S65" s="122" t="s">
        <v>3141</v>
      </c>
      <c r="T65" s="122" t="s">
        <v>482</v>
      </c>
      <c r="U65" s="131" t="s">
        <v>2660</v>
      </c>
      <c r="V65" s="122" t="s">
        <v>3142</v>
      </c>
      <c r="W65" s="148">
        <v>-0.13</v>
      </c>
      <c r="X65" s="149">
        <v>0.47</v>
      </c>
      <c r="Y65" s="149">
        <v>0.28999999999999998</v>
      </c>
      <c r="Z65" s="150">
        <v>0.3</v>
      </c>
      <c r="AA65" s="148">
        <v>-1.01</v>
      </c>
      <c r="AB65" s="149">
        <v>-0.84</v>
      </c>
      <c r="AC65" s="149">
        <v>-0.97</v>
      </c>
      <c r="AD65" s="151">
        <v>-1.19</v>
      </c>
      <c r="AE65" s="148">
        <v>-0.01</v>
      </c>
      <c r="AF65" s="149">
        <v>0.11</v>
      </c>
      <c r="AG65" s="149">
        <v>0.31</v>
      </c>
      <c r="AH65" s="151">
        <v>0.21</v>
      </c>
      <c r="AI65" s="152">
        <v>0.12</v>
      </c>
      <c r="AJ65" s="149">
        <v>7.0000000000000007E-2</v>
      </c>
      <c r="AK65" s="149">
        <v>0.75</v>
      </c>
      <c r="AL65" s="150">
        <v>-0.06</v>
      </c>
      <c r="AM65" s="153">
        <f t="shared" si="3"/>
        <v>0.88</v>
      </c>
      <c r="AN65" s="154">
        <f t="shared" si="3"/>
        <v>1.31</v>
      </c>
      <c r="AO65" s="154">
        <f t="shared" si="3"/>
        <v>1.26</v>
      </c>
      <c r="AP65" s="155">
        <f t="shared" si="3"/>
        <v>1.49</v>
      </c>
      <c r="AQ65" s="156">
        <f>AVERAGE(Table3[[#This Row],[ HEK293 +Selistat_R1 2]:[ HEK293 +Selistat_R4 5]])</f>
        <v>1.2350000000000001</v>
      </c>
      <c r="AR65" s="153">
        <f t="shared" si="4"/>
        <v>1</v>
      </c>
      <c r="AS65" s="154">
        <f t="shared" si="4"/>
        <v>0.95</v>
      </c>
      <c r="AT65" s="154">
        <f t="shared" si="4"/>
        <v>1.28</v>
      </c>
      <c r="AU65" s="157">
        <f t="shared" si="4"/>
        <v>1.4</v>
      </c>
      <c r="AV65" s="158">
        <f t="shared" si="5"/>
        <v>1.1299999999999999</v>
      </c>
      <c r="AW65" s="154">
        <f t="shared" si="5"/>
        <v>0.90999999999999992</v>
      </c>
      <c r="AX65" s="154">
        <f t="shared" si="5"/>
        <v>1.72</v>
      </c>
      <c r="AY65" s="155">
        <f t="shared" si="5"/>
        <v>1.1299999999999999</v>
      </c>
    </row>
    <row r="66" spans="1:51" x14ac:dyDescent="0.15">
      <c r="A66" s="122" t="s">
        <v>2985</v>
      </c>
      <c r="B66" s="122" t="s">
        <v>2986</v>
      </c>
      <c r="C66" s="122" t="s">
        <v>2987</v>
      </c>
      <c r="D66" s="122" t="s">
        <v>2988</v>
      </c>
      <c r="E66" s="122" t="s">
        <v>2989</v>
      </c>
      <c r="F66" s="122" t="s">
        <v>2990</v>
      </c>
      <c r="G66" s="122">
        <v>2</v>
      </c>
      <c r="H66" s="143">
        <v>1.8093300000000002E-8</v>
      </c>
      <c r="I66" s="144">
        <v>1.0858300000000001</v>
      </c>
      <c r="J66" s="125" t="str">
        <f t="shared" si="0"/>
        <v>TRUE</v>
      </c>
      <c r="K66" s="143">
        <v>1.7641600000000001E-4</v>
      </c>
      <c r="L66" s="145">
        <f>-LOG10(Table3[[#This Row],[Student''s T-test p-value HEK293 +Selistat_HEK293 UT]])</f>
        <v>3.7534620292008252</v>
      </c>
      <c r="M66" s="144">
        <v>1.1074999999999999</v>
      </c>
      <c r="N66" s="127" t="str">
        <f t="shared" si="1"/>
        <v>TRUE</v>
      </c>
      <c r="O66" s="146">
        <v>0.39025900000000002</v>
      </c>
      <c r="P66" s="147">
        <v>-0.1</v>
      </c>
      <c r="Q66" s="130" t="str">
        <f t="shared" si="2"/>
        <v>FALSE</v>
      </c>
      <c r="R66" s="122" t="s">
        <v>1540</v>
      </c>
      <c r="S66" s="122" t="s">
        <v>2991</v>
      </c>
      <c r="T66" s="122" t="s">
        <v>1542</v>
      </c>
      <c r="U66" s="131" t="s">
        <v>2637</v>
      </c>
      <c r="V66" s="122" t="s">
        <v>2992</v>
      </c>
      <c r="W66" s="148">
        <v>0.03</v>
      </c>
      <c r="X66" s="149">
        <v>0.41</v>
      </c>
      <c r="Y66" s="149">
        <v>0.35</v>
      </c>
      <c r="Z66" s="150">
        <v>0.08</v>
      </c>
      <c r="AA66" s="148">
        <v>-1.01</v>
      </c>
      <c r="AB66" s="149">
        <v>-1.08</v>
      </c>
      <c r="AC66" s="149">
        <v>-0.66</v>
      </c>
      <c r="AD66" s="151">
        <v>-0.81</v>
      </c>
      <c r="AE66" s="148">
        <v>0.08</v>
      </c>
      <c r="AF66" s="149">
        <v>0.14000000000000001</v>
      </c>
      <c r="AG66" s="149">
        <v>0.34</v>
      </c>
      <c r="AH66" s="151">
        <v>-0.02</v>
      </c>
      <c r="AI66" s="152">
        <v>0.24</v>
      </c>
      <c r="AJ66" s="149">
        <v>0.14000000000000001</v>
      </c>
      <c r="AK66" s="149">
        <v>0.11</v>
      </c>
      <c r="AL66" s="150">
        <v>0.45</v>
      </c>
      <c r="AM66" s="153">
        <f t="shared" si="3"/>
        <v>1.04</v>
      </c>
      <c r="AN66" s="154">
        <f t="shared" si="3"/>
        <v>1.49</v>
      </c>
      <c r="AO66" s="154">
        <f t="shared" si="3"/>
        <v>1.01</v>
      </c>
      <c r="AP66" s="155">
        <f t="shared" si="3"/>
        <v>0.89</v>
      </c>
      <c r="AQ66" s="156">
        <f>AVERAGE(Table3[[#This Row],[ HEK293 +Selistat_R1 2]:[ HEK293 +Selistat_R4 5]])</f>
        <v>1.1074999999999999</v>
      </c>
      <c r="AR66" s="153">
        <f t="shared" si="4"/>
        <v>1.0900000000000001</v>
      </c>
      <c r="AS66" s="154">
        <f t="shared" si="4"/>
        <v>1.2200000000000002</v>
      </c>
      <c r="AT66" s="154">
        <f t="shared" si="4"/>
        <v>1</v>
      </c>
      <c r="AU66" s="157">
        <f t="shared" si="4"/>
        <v>0.79</v>
      </c>
      <c r="AV66" s="158">
        <f t="shared" si="5"/>
        <v>1.25</v>
      </c>
      <c r="AW66" s="154">
        <f t="shared" si="5"/>
        <v>1.2200000000000002</v>
      </c>
      <c r="AX66" s="154">
        <f t="shared" si="5"/>
        <v>0.77</v>
      </c>
      <c r="AY66" s="155">
        <f t="shared" si="5"/>
        <v>1.26</v>
      </c>
    </row>
    <row r="67" spans="1:51" x14ac:dyDescent="0.15">
      <c r="A67" s="122" t="s">
        <v>3143</v>
      </c>
      <c r="C67" s="122" t="s">
        <v>3144</v>
      </c>
      <c r="D67" s="122" t="s">
        <v>2848</v>
      </c>
      <c r="E67" s="122" t="s">
        <v>3145</v>
      </c>
      <c r="F67" s="122" t="s">
        <v>2996</v>
      </c>
      <c r="G67" s="122">
        <v>2</v>
      </c>
      <c r="H67" s="143">
        <v>1.7741300000000001E-3</v>
      </c>
      <c r="I67" s="144">
        <v>1.1325000000000001</v>
      </c>
      <c r="J67" s="125" t="str">
        <f t="shared" si="0"/>
        <v>TRUE</v>
      </c>
      <c r="K67" s="143">
        <v>1.8339800000000001E-4</v>
      </c>
      <c r="L67" s="145">
        <f>-LOG10(Table3[[#This Row],[Student''s T-test p-value HEK293 +Selistat_HEK293 UT]])</f>
        <v>3.7366054047276109</v>
      </c>
      <c r="M67" s="144">
        <v>1.2324999999999999</v>
      </c>
      <c r="N67" s="127" t="str">
        <f t="shared" si="1"/>
        <v>TRUE</v>
      </c>
      <c r="O67" s="146">
        <v>0.193</v>
      </c>
      <c r="P67" s="147">
        <v>0.66</v>
      </c>
      <c r="Q67" s="130" t="str">
        <f t="shared" si="2"/>
        <v>FALSE</v>
      </c>
      <c r="R67" s="122" t="s">
        <v>389</v>
      </c>
      <c r="S67" s="122" t="s">
        <v>393</v>
      </c>
      <c r="T67" s="122" t="s">
        <v>391</v>
      </c>
      <c r="U67" s="131" t="s">
        <v>2661</v>
      </c>
      <c r="V67" s="122" t="s">
        <v>3146</v>
      </c>
      <c r="W67" s="148">
        <v>0.09</v>
      </c>
      <c r="X67" s="149">
        <v>0.46</v>
      </c>
      <c r="Y67" s="149">
        <v>0.39</v>
      </c>
      <c r="Z67" s="150">
        <v>-0.11</v>
      </c>
      <c r="AA67" s="148">
        <v>-1.06</v>
      </c>
      <c r="AB67" s="149">
        <v>-0.82</v>
      </c>
      <c r="AC67" s="149">
        <v>-1.1599999999999999</v>
      </c>
      <c r="AD67" s="151">
        <v>-1.06</v>
      </c>
      <c r="AE67" s="148">
        <v>-0.46</v>
      </c>
      <c r="AF67" s="149">
        <v>1.43</v>
      </c>
      <c r="AG67" s="149">
        <v>0.82</v>
      </c>
      <c r="AH67" s="151">
        <v>-0.24</v>
      </c>
      <c r="AI67" s="152">
        <v>-0.44</v>
      </c>
      <c r="AJ67" s="149">
        <v>-0.16</v>
      </c>
      <c r="AK67" s="149">
        <v>-0.2</v>
      </c>
      <c r="AL67" s="150">
        <v>-0.28999999999999998</v>
      </c>
      <c r="AM67" s="153">
        <f t="shared" si="3"/>
        <v>1.1500000000000001</v>
      </c>
      <c r="AN67" s="154">
        <f t="shared" si="3"/>
        <v>1.28</v>
      </c>
      <c r="AO67" s="154">
        <f t="shared" si="3"/>
        <v>1.5499999999999998</v>
      </c>
      <c r="AP67" s="155">
        <f t="shared" ref="AP67:AP130" si="6">Z67-AD67</f>
        <v>0.95000000000000007</v>
      </c>
      <c r="AQ67" s="156">
        <f>AVERAGE(Table3[[#This Row],[ HEK293 +Selistat_R1 2]:[ HEK293 +Selistat_R4 5]])</f>
        <v>1.2324999999999999</v>
      </c>
      <c r="AR67" s="153">
        <f t="shared" si="4"/>
        <v>0.60000000000000009</v>
      </c>
      <c r="AS67" s="154">
        <f t="shared" si="4"/>
        <v>2.25</v>
      </c>
      <c r="AT67" s="154">
        <f t="shared" si="4"/>
        <v>1.98</v>
      </c>
      <c r="AU67" s="157">
        <f t="shared" ref="AU67:AU130" si="7">AH67-AD67</f>
        <v>0.82000000000000006</v>
      </c>
      <c r="AV67" s="158">
        <f t="shared" si="5"/>
        <v>0.62000000000000011</v>
      </c>
      <c r="AW67" s="154">
        <f t="shared" si="5"/>
        <v>0.65999999999999992</v>
      </c>
      <c r="AX67" s="154">
        <f t="shared" si="5"/>
        <v>0.96</v>
      </c>
      <c r="AY67" s="155">
        <f t="shared" ref="AY67:AY130" si="8">AL67-AD67</f>
        <v>0.77</v>
      </c>
    </row>
    <row r="68" spans="1:51" x14ac:dyDescent="0.15">
      <c r="A68" s="122" t="s">
        <v>3086</v>
      </c>
      <c r="B68" s="122" t="s">
        <v>3087</v>
      </c>
      <c r="C68" s="122" t="s">
        <v>3088</v>
      </c>
      <c r="E68" s="122" t="s">
        <v>3089</v>
      </c>
      <c r="F68" s="122" t="s">
        <v>3090</v>
      </c>
      <c r="G68" s="122">
        <v>3</v>
      </c>
      <c r="H68" s="143">
        <v>1.5230099999999999E-6</v>
      </c>
      <c r="I68" s="144">
        <v>1.71167</v>
      </c>
      <c r="J68" s="125" t="str">
        <f t="shared" ref="J68:J131" si="9">IF(AND(H68&lt;0.05,ABS(I68&gt;1)),"TRUE","FALSE")</f>
        <v>TRUE</v>
      </c>
      <c r="K68" s="143">
        <v>1.90464E-4</v>
      </c>
      <c r="L68" s="145">
        <f>-LOG10(Table3[[#This Row],[Student''s T-test p-value HEK293 +Selistat_HEK293 UT]])</f>
        <v>3.7201870991422719</v>
      </c>
      <c r="M68" s="144">
        <v>1.655</v>
      </c>
      <c r="N68" s="127" t="str">
        <f t="shared" ref="N68:N131" si="10">IF(AND(K68&lt;0.05,ABS(M68&gt;1)),"TRUE","FALSE")</f>
        <v>TRUE</v>
      </c>
      <c r="O68" s="146">
        <v>0.63396799999999998</v>
      </c>
      <c r="P68" s="147">
        <v>-0.17</v>
      </c>
      <c r="Q68" s="130" t="str">
        <f t="shared" ref="Q68:Q131" si="11">IF(AND(O68&lt;0.05,ABS(P68&gt;1)),"TRUE","FALSE")</f>
        <v>FALSE</v>
      </c>
      <c r="R68" s="122" t="s">
        <v>886</v>
      </c>
      <c r="S68" s="122" t="s">
        <v>3147</v>
      </c>
      <c r="T68" s="122" t="s">
        <v>888</v>
      </c>
      <c r="U68" s="131" t="s">
        <v>2652</v>
      </c>
      <c r="V68" s="122" t="s">
        <v>3148</v>
      </c>
      <c r="W68" s="148">
        <v>0.04</v>
      </c>
      <c r="X68" s="149">
        <v>0.48</v>
      </c>
      <c r="Y68" s="149">
        <v>0.41</v>
      </c>
      <c r="Z68" s="150">
        <v>-0.25</v>
      </c>
      <c r="AA68" s="148">
        <v>-1.6</v>
      </c>
      <c r="AB68" s="149">
        <v>-1.48</v>
      </c>
      <c r="AC68" s="149">
        <v>-1.69</v>
      </c>
      <c r="AD68" s="151">
        <v>-1.17</v>
      </c>
      <c r="AE68" s="148">
        <v>-0.11</v>
      </c>
      <c r="AF68" s="149">
        <v>0.83</v>
      </c>
      <c r="AG68" s="149">
        <v>0.28000000000000003</v>
      </c>
      <c r="AH68" s="151">
        <v>-0.32</v>
      </c>
      <c r="AI68" s="152">
        <v>0.05</v>
      </c>
      <c r="AJ68" s="149">
        <v>0.85</v>
      </c>
      <c r="AK68" s="149">
        <v>0.57999999999999996</v>
      </c>
      <c r="AL68" s="150">
        <v>-0.12</v>
      </c>
      <c r="AM68" s="153">
        <f t="shared" ref="AM68:AP131" si="12">W68-AA68</f>
        <v>1.6400000000000001</v>
      </c>
      <c r="AN68" s="154">
        <f t="shared" si="12"/>
        <v>1.96</v>
      </c>
      <c r="AO68" s="154">
        <f t="shared" si="12"/>
        <v>2.1</v>
      </c>
      <c r="AP68" s="155">
        <f t="shared" si="6"/>
        <v>0.91999999999999993</v>
      </c>
      <c r="AQ68" s="156">
        <f>AVERAGE(Table3[[#This Row],[ HEK293 +Selistat_R1 2]:[ HEK293 +Selistat_R4 5]])</f>
        <v>1.655</v>
      </c>
      <c r="AR68" s="153">
        <f t="shared" ref="AR68:AU131" si="13">AE68-AA68</f>
        <v>1.49</v>
      </c>
      <c r="AS68" s="154">
        <f t="shared" si="13"/>
        <v>2.31</v>
      </c>
      <c r="AT68" s="154">
        <f t="shared" si="13"/>
        <v>1.97</v>
      </c>
      <c r="AU68" s="157">
        <f t="shared" si="7"/>
        <v>0.84999999999999987</v>
      </c>
      <c r="AV68" s="158">
        <f t="shared" ref="AV68:AY131" si="14">AI68-AA68</f>
        <v>1.6500000000000001</v>
      </c>
      <c r="AW68" s="154">
        <f t="shared" si="14"/>
        <v>2.33</v>
      </c>
      <c r="AX68" s="154">
        <f t="shared" si="14"/>
        <v>2.27</v>
      </c>
      <c r="AY68" s="155">
        <f t="shared" si="8"/>
        <v>1.0499999999999998</v>
      </c>
    </row>
    <row r="69" spans="1:51" x14ac:dyDescent="0.15">
      <c r="A69" s="122" t="s">
        <v>3149</v>
      </c>
      <c r="B69" s="122" t="s">
        <v>2968</v>
      </c>
      <c r="C69" s="122" t="s">
        <v>3150</v>
      </c>
      <c r="E69" s="122" t="s">
        <v>3151</v>
      </c>
      <c r="G69" s="122">
        <v>2</v>
      </c>
      <c r="H69" s="143">
        <v>2.3334900000000001E-7</v>
      </c>
      <c r="I69" s="144">
        <v>2.35</v>
      </c>
      <c r="J69" s="125" t="str">
        <f t="shared" si="9"/>
        <v>TRUE</v>
      </c>
      <c r="K69" s="143">
        <v>2.0054E-4</v>
      </c>
      <c r="L69" s="145">
        <f>-LOG10(Table3[[#This Row],[Student''s T-test p-value HEK293 +Selistat_HEK293 UT]])</f>
        <v>3.6977989893946179</v>
      </c>
      <c r="M69" s="144">
        <v>1.875</v>
      </c>
      <c r="N69" s="127" t="str">
        <f t="shared" si="10"/>
        <v>TRUE</v>
      </c>
      <c r="O69" s="146">
        <v>0.279752</v>
      </c>
      <c r="P69" s="147">
        <v>-0.255</v>
      </c>
      <c r="Q69" s="130" t="str">
        <f t="shared" si="11"/>
        <v>FALSE</v>
      </c>
      <c r="R69" s="122" t="s">
        <v>3152</v>
      </c>
      <c r="S69" s="122" t="s">
        <v>3153</v>
      </c>
      <c r="T69" s="122" t="s">
        <v>3154</v>
      </c>
      <c r="U69" s="131" t="s">
        <v>2662</v>
      </c>
      <c r="V69" s="122" t="s">
        <v>3155</v>
      </c>
      <c r="W69" s="148">
        <v>-0.46</v>
      </c>
      <c r="X69" s="149">
        <v>0.15</v>
      </c>
      <c r="Y69" s="149">
        <v>0.13</v>
      </c>
      <c r="Z69" s="150">
        <v>-0.69</v>
      </c>
      <c r="AA69" s="148">
        <v>-2.29</v>
      </c>
      <c r="AB69" s="149">
        <v>-2.16</v>
      </c>
      <c r="AC69" s="149">
        <v>-2.1</v>
      </c>
      <c r="AD69" s="151">
        <v>-1.82</v>
      </c>
      <c r="AE69" s="148">
        <v>0.65</v>
      </c>
      <c r="AF69" s="149">
        <v>0.36</v>
      </c>
      <c r="AG69" s="149">
        <v>0.49</v>
      </c>
      <c r="AH69" s="151">
        <v>-0.03</v>
      </c>
      <c r="AI69" s="152">
        <v>0.87</v>
      </c>
      <c r="AJ69" s="149">
        <v>0.56000000000000005</v>
      </c>
      <c r="AK69" s="149">
        <v>0.86</v>
      </c>
      <c r="AL69" s="150">
        <v>0.2</v>
      </c>
      <c r="AM69" s="153">
        <f t="shared" si="12"/>
        <v>1.83</v>
      </c>
      <c r="AN69" s="154">
        <f t="shared" si="12"/>
        <v>2.31</v>
      </c>
      <c r="AO69" s="154">
        <f t="shared" si="12"/>
        <v>2.23</v>
      </c>
      <c r="AP69" s="155">
        <f t="shared" si="6"/>
        <v>1.1300000000000001</v>
      </c>
      <c r="AQ69" s="156">
        <f>AVERAGE(Table3[[#This Row],[ HEK293 +Selistat_R1 2]:[ HEK293 +Selistat_R4 5]])</f>
        <v>1.8750000000000002</v>
      </c>
      <c r="AR69" s="153">
        <f t="shared" si="13"/>
        <v>2.94</v>
      </c>
      <c r="AS69" s="154">
        <f t="shared" si="13"/>
        <v>2.52</v>
      </c>
      <c r="AT69" s="154">
        <f t="shared" si="13"/>
        <v>2.59</v>
      </c>
      <c r="AU69" s="157">
        <f t="shared" si="7"/>
        <v>1.79</v>
      </c>
      <c r="AV69" s="158">
        <f t="shared" si="14"/>
        <v>3.16</v>
      </c>
      <c r="AW69" s="154">
        <f t="shared" si="14"/>
        <v>2.72</v>
      </c>
      <c r="AX69" s="154">
        <f t="shared" si="14"/>
        <v>2.96</v>
      </c>
      <c r="AY69" s="155">
        <f t="shared" si="8"/>
        <v>2.02</v>
      </c>
    </row>
    <row r="70" spans="1:51" x14ac:dyDescent="0.15">
      <c r="A70" s="122" t="s">
        <v>2893</v>
      </c>
      <c r="B70" s="122" t="s">
        <v>2894</v>
      </c>
      <c r="C70" s="122" t="s">
        <v>2895</v>
      </c>
      <c r="E70" s="122" t="s">
        <v>2896</v>
      </c>
      <c r="F70" s="122" t="s">
        <v>2897</v>
      </c>
      <c r="G70" s="122">
        <v>2</v>
      </c>
      <c r="H70" s="143">
        <v>2.4862500000000001E-6</v>
      </c>
      <c r="I70" s="144">
        <v>1.68333</v>
      </c>
      <c r="J70" s="125" t="str">
        <f t="shared" si="9"/>
        <v>TRUE</v>
      </c>
      <c r="K70" s="143">
        <v>2.14444E-4</v>
      </c>
      <c r="L70" s="145">
        <f>-LOG10(Table3[[#This Row],[Student''s T-test p-value HEK293 +Selistat_HEK293 UT]])</f>
        <v>3.6686861005246745</v>
      </c>
      <c r="M70" s="144">
        <v>1.19</v>
      </c>
      <c r="N70" s="127" t="str">
        <f t="shared" si="10"/>
        <v>TRUE</v>
      </c>
      <c r="O70" s="146">
        <v>0.79434400000000005</v>
      </c>
      <c r="P70" s="147">
        <v>-4.4999999999999998E-2</v>
      </c>
      <c r="Q70" s="130" t="str">
        <f t="shared" si="11"/>
        <v>FALSE</v>
      </c>
      <c r="R70" s="122" t="s">
        <v>2898</v>
      </c>
      <c r="S70" s="122" t="s">
        <v>2899</v>
      </c>
      <c r="T70" s="122" t="s">
        <v>2900</v>
      </c>
      <c r="U70" s="131" t="s">
        <v>2623</v>
      </c>
      <c r="V70" s="122" t="s">
        <v>2901</v>
      </c>
      <c r="W70" s="148">
        <v>-0.62</v>
      </c>
      <c r="X70" s="149">
        <v>-0.01</v>
      </c>
      <c r="Y70" s="149">
        <v>-0.19</v>
      </c>
      <c r="Z70" s="150">
        <v>-0.26</v>
      </c>
      <c r="AA70" s="148">
        <v>-1.35</v>
      </c>
      <c r="AB70" s="149">
        <v>-1.43</v>
      </c>
      <c r="AC70" s="149">
        <v>-1.37</v>
      </c>
      <c r="AD70" s="151">
        <v>-1.69</v>
      </c>
      <c r="AE70" s="148">
        <v>0.19</v>
      </c>
      <c r="AF70" s="149">
        <v>0.79</v>
      </c>
      <c r="AG70" s="149">
        <v>0.55000000000000004</v>
      </c>
      <c r="AH70" s="151">
        <v>0.26</v>
      </c>
      <c r="AI70" s="152">
        <v>0.3</v>
      </c>
      <c r="AJ70" s="149">
        <v>0.54</v>
      </c>
      <c r="AK70" s="149">
        <v>0.72</v>
      </c>
      <c r="AL70" s="150">
        <v>0.41</v>
      </c>
      <c r="AM70" s="153">
        <f t="shared" si="12"/>
        <v>0.73000000000000009</v>
      </c>
      <c r="AN70" s="154">
        <f t="shared" si="12"/>
        <v>1.42</v>
      </c>
      <c r="AO70" s="154">
        <f t="shared" si="12"/>
        <v>1.1800000000000002</v>
      </c>
      <c r="AP70" s="155">
        <f t="shared" si="6"/>
        <v>1.43</v>
      </c>
      <c r="AQ70" s="156">
        <f>AVERAGE(Table3[[#This Row],[ HEK293 +Selistat_R1 2]:[ HEK293 +Selistat_R4 5]])</f>
        <v>1.19</v>
      </c>
      <c r="AR70" s="153">
        <f t="shared" si="13"/>
        <v>1.54</v>
      </c>
      <c r="AS70" s="154">
        <f t="shared" si="13"/>
        <v>2.2199999999999998</v>
      </c>
      <c r="AT70" s="154">
        <f t="shared" si="13"/>
        <v>1.9200000000000002</v>
      </c>
      <c r="AU70" s="157">
        <f t="shared" si="7"/>
        <v>1.95</v>
      </c>
      <c r="AV70" s="158">
        <f t="shared" si="14"/>
        <v>1.6500000000000001</v>
      </c>
      <c r="AW70" s="154">
        <f t="shared" si="14"/>
        <v>1.97</v>
      </c>
      <c r="AX70" s="154">
        <f t="shared" si="14"/>
        <v>2.09</v>
      </c>
      <c r="AY70" s="155">
        <f t="shared" si="8"/>
        <v>2.1</v>
      </c>
    </row>
    <row r="71" spans="1:51" x14ac:dyDescent="0.15">
      <c r="A71" s="122" t="s">
        <v>3156</v>
      </c>
      <c r="B71" s="122" t="s">
        <v>3157</v>
      </c>
      <c r="C71" s="122" t="s">
        <v>3158</v>
      </c>
      <c r="E71" s="122" t="s">
        <v>3159</v>
      </c>
      <c r="F71" s="122" t="s">
        <v>3160</v>
      </c>
      <c r="G71" s="122">
        <v>4</v>
      </c>
      <c r="H71" s="143">
        <v>6.8551899999999999E-8</v>
      </c>
      <c r="I71" s="144">
        <v>1.81833</v>
      </c>
      <c r="J71" s="125" t="str">
        <f t="shared" si="9"/>
        <v>TRUE</v>
      </c>
      <c r="K71" s="143">
        <v>2.1624599999999999E-4</v>
      </c>
      <c r="L71" s="145">
        <f>-LOG10(Table3[[#This Row],[Student''s T-test p-value HEK293 +Selistat_HEK293 UT]])</f>
        <v>3.6650519171301732</v>
      </c>
      <c r="M71" s="144">
        <v>1.7975000000000001</v>
      </c>
      <c r="N71" s="127" t="str">
        <f t="shared" si="10"/>
        <v>TRUE</v>
      </c>
      <c r="O71" s="146">
        <v>0.71143800000000001</v>
      </c>
      <c r="P71" s="147">
        <v>-9.2499999999999999E-2</v>
      </c>
      <c r="Q71" s="130" t="str">
        <f t="shared" si="11"/>
        <v>FALSE</v>
      </c>
      <c r="R71" s="122" t="s">
        <v>237</v>
      </c>
      <c r="S71" s="122" t="s">
        <v>3161</v>
      </c>
      <c r="T71" s="122" t="s">
        <v>239</v>
      </c>
      <c r="U71" s="131" t="s">
        <v>2663</v>
      </c>
      <c r="V71" s="122" t="s">
        <v>3162</v>
      </c>
      <c r="W71" s="148">
        <v>0.15</v>
      </c>
      <c r="X71" s="149">
        <v>0.31</v>
      </c>
      <c r="Y71" s="149">
        <v>-0.06</v>
      </c>
      <c r="Z71" s="150">
        <v>0.55000000000000004</v>
      </c>
      <c r="AA71" s="148">
        <v>-1.61</v>
      </c>
      <c r="AB71" s="149">
        <v>-1.75</v>
      </c>
      <c r="AC71" s="149">
        <v>-1.86</v>
      </c>
      <c r="AD71" s="151">
        <v>-1.02</v>
      </c>
      <c r="AE71" s="148">
        <v>-0.26</v>
      </c>
      <c r="AF71" s="149">
        <v>0.62</v>
      </c>
      <c r="AG71" s="149">
        <v>0.09</v>
      </c>
      <c r="AH71" s="151">
        <v>0.44</v>
      </c>
      <c r="AI71" s="152">
        <v>-0.04</v>
      </c>
      <c r="AJ71" s="149">
        <v>0.35</v>
      </c>
      <c r="AK71" s="149">
        <v>0.63</v>
      </c>
      <c r="AL71" s="150">
        <v>0.32</v>
      </c>
      <c r="AM71" s="153">
        <f t="shared" si="12"/>
        <v>1.76</v>
      </c>
      <c r="AN71" s="154">
        <f t="shared" si="12"/>
        <v>2.06</v>
      </c>
      <c r="AO71" s="154">
        <f t="shared" si="12"/>
        <v>1.8</v>
      </c>
      <c r="AP71" s="155">
        <f t="shared" si="6"/>
        <v>1.57</v>
      </c>
      <c r="AQ71" s="156">
        <f>AVERAGE(Table3[[#This Row],[ HEK293 +Selistat_R1 2]:[ HEK293 +Selistat_R4 5]])</f>
        <v>1.7975000000000001</v>
      </c>
      <c r="AR71" s="153">
        <f t="shared" si="13"/>
        <v>1.35</v>
      </c>
      <c r="AS71" s="154">
        <f t="shared" si="13"/>
        <v>2.37</v>
      </c>
      <c r="AT71" s="154">
        <f t="shared" si="13"/>
        <v>1.9500000000000002</v>
      </c>
      <c r="AU71" s="157">
        <f t="shared" si="7"/>
        <v>1.46</v>
      </c>
      <c r="AV71" s="158">
        <f t="shared" si="14"/>
        <v>1.57</v>
      </c>
      <c r="AW71" s="154">
        <f t="shared" si="14"/>
        <v>2.1</v>
      </c>
      <c r="AX71" s="154">
        <f t="shared" si="14"/>
        <v>2.4900000000000002</v>
      </c>
      <c r="AY71" s="155">
        <f t="shared" si="8"/>
        <v>1.34</v>
      </c>
    </row>
    <row r="72" spans="1:51" x14ac:dyDescent="0.15">
      <c r="A72" s="122" t="s">
        <v>3163</v>
      </c>
      <c r="C72" s="122" t="s">
        <v>3164</v>
      </c>
      <c r="E72" s="122" t="s">
        <v>3165</v>
      </c>
      <c r="G72" s="122">
        <v>1</v>
      </c>
      <c r="H72" s="143">
        <v>8.9397599999999993E-6</v>
      </c>
      <c r="I72" s="144">
        <v>2.145</v>
      </c>
      <c r="J72" s="125" t="str">
        <f t="shared" si="9"/>
        <v>TRUE</v>
      </c>
      <c r="K72" s="143">
        <v>2.2240899999999999E-4</v>
      </c>
      <c r="L72" s="145">
        <f>-LOG10(Table3[[#This Row],[Student''s T-test p-value HEK293 +Selistat_HEK293 UT]])</f>
        <v>3.6528476425789536</v>
      </c>
      <c r="M72" s="144">
        <v>2.5150000000000001</v>
      </c>
      <c r="N72" s="127" t="str">
        <f t="shared" si="10"/>
        <v>TRUE</v>
      </c>
      <c r="O72" s="146">
        <v>0.542493</v>
      </c>
      <c r="P72" s="147">
        <v>-0.26500000000000001</v>
      </c>
      <c r="Q72" s="130" t="str">
        <f t="shared" si="11"/>
        <v>FALSE</v>
      </c>
      <c r="R72" s="122" t="s">
        <v>3166</v>
      </c>
      <c r="S72" s="122" t="s">
        <v>3167</v>
      </c>
      <c r="T72" s="122" t="s">
        <v>3168</v>
      </c>
      <c r="U72" s="131" t="s">
        <v>2664</v>
      </c>
      <c r="V72" s="122" t="s">
        <v>3169</v>
      </c>
      <c r="W72" s="148">
        <v>0.26</v>
      </c>
      <c r="X72" s="149">
        <v>1.1000000000000001</v>
      </c>
      <c r="Y72" s="149">
        <v>1.02</v>
      </c>
      <c r="Z72" s="150">
        <v>-0.08</v>
      </c>
      <c r="AA72" s="148">
        <v>-1.99</v>
      </c>
      <c r="AB72" s="149">
        <v>-1.61</v>
      </c>
      <c r="AC72" s="149">
        <v>-2.27</v>
      </c>
      <c r="AD72" s="151">
        <v>-1.89</v>
      </c>
      <c r="AE72" s="148">
        <v>-0.32</v>
      </c>
      <c r="AF72" s="149">
        <v>0.59</v>
      </c>
      <c r="AG72" s="149">
        <v>0.21</v>
      </c>
      <c r="AH72" s="151">
        <v>-0.93</v>
      </c>
      <c r="AI72" s="152">
        <v>-0.16</v>
      </c>
      <c r="AJ72" s="149">
        <v>0.79</v>
      </c>
      <c r="AK72" s="149">
        <v>0.27</v>
      </c>
      <c r="AL72" s="150">
        <v>-0.28999999999999998</v>
      </c>
      <c r="AM72" s="153">
        <f t="shared" si="12"/>
        <v>2.25</v>
      </c>
      <c r="AN72" s="154">
        <f t="shared" si="12"/>
        <v>2.71</v>
      </c>
      <c r="AO72" s="154">
        <f t="shared" si="12"/>
        <v>3.29</v>
      </c>
      <c r="AP72" s="155">
        <f t="shared" si="6"/>
        <v>1.8099999999999998</v>
      </c>
      <c r="AQ72" s="156">
        <f>AVERAGE(Table3[[#This Row],[ HEK293 +Selistat_R1 2]:[ HEK293 +Selistat_R4 5]])</f>
        <v>2.5150000000000001</v>
      </c>
      <c r="AR72" s="153">
        <f t="shared" si="13"/>
        <v>1.67</v>
      </c>
      <c r="AS72" s="154">
        <f t="shared" si="13"/>
        <v>2.2000000000000002</v>
      </c>
      <c r="AT72" s="154">
        <f t="shared" si="13"/>
        <v>2.48</v>
      </c>
      <c r="AU72" s="157">
        <f t="shared" si="7"/>
        <v>0.95999999999999985</v>
      </c>
      <c r="AV72" s="158">
        <f t="shared" si="14"/>
        <v>1.83</v>
      </c>
      <c r="AW72" s="154">
        <f t="shared" si="14"/>
        <v>2.4000000000000004</v>
      </c>
      <c r="AX72" s="154">
        <f t="shared" si="14"/>
        <v>2.54</v>
      </c>
      <c r="AY72" s="155">
        <f t="shared" si="8"/>
        <v>1.5999999999999999</v>
      </c>
    </row>
    <row r="73" spans="1:51" x14ac:dyDescent="0.15">
      <c r="A73" s="122" t="s">
        <v>3156</v>
      </c>
      <c r="B73" s="122" t="s">
        <v>3157</v>
      </c>
      <c r="C73" s="122" t="s">
        <v>3158</v>
      </c>
      <c r="E73" s="122" t="s">
        <v>3159</v>
      </c>
      <c r="F73" s="122" t="s">
        <v>3160</v>
      </c>
      <c r="G73" s="122">
        <v>5</v>
      </c>
      <c r="H73" s="143">
        <v>1.14277E-7</v>
      </c>
      <c r="I73" s="144">
        <v>1.0941700000000001</v>
      </c>
      <c r="J73" s="125" t="str">
        <f t="shared" si="9"/>
        <v>TRUE</v>
      </c>
      <c r="K73" s="143">
        <v>2.2250699999999999E-4</v>
      </c>
      <c r="L73" s="145">
        <f>-LOG10(Table3[[#This Row],[Student''s T-test p-value HEK293 +Selistat_HEK293 UT]])</f>
        <v>3.6526563217007881</v>
      </c>
      <c r="M73" s="144">
        <v>1.1125</v>
      </c>
      <c r="N73" s="127" t="str">
        <f t="shared" si="10"/>
        <v>TRUE</v>
      </c>
      <c r="O73" s="146">
        <v>0.92461700000000002</v>
      </c>
      <c r="P73" s="147">
        <v>1.4999999999999999E-2</v>
      </c>
      <c r="Q73" s="130" t="str">
        <f t="shared" si="11"/>
        <v>FALSE</v>
      </c>
      <c r="R73" s="122" t="s">
        <v>237</v>
      </c>
      <c r="S73" s="122" t="s">
        <v>3161</v>
      </c>
      <c r="T73" s="122" t="s">
        <v>239</v>
      </c>
      <c r="U73" s="131" t="s">
        <v>2663</v>
      </c>
      <c r="V73" s="122" t="s">
        <v>3162</v>
      </c>
      <c r="W73" s="148">
        <v>-0.08</v>
      </c>
      <c r="X73" s="149">
        <v>0.42</v>
      </c>
      <c r="Y73" s="149">
        <v>0.17</v>
      </c>
      <c r="Z73" s="150">
        <v>0.34</v>
      </c>
      <c r="AA73" s="148">
        <v>-1.1599999999999999</v>
      </c>
      <c r="AB73" s="149">
        <v>-0.77</v>
      </c>
      <c r="AC73" s="149">
        <v>-0.84</v>
      </c>
      <c r="AD73" s="151">
        <v>-0.83</v>
      </c>
      <c r="AE73" s="148">
        <v>-0.11</v>
      </c>
      <c r="AF73" s="149">
        <v>0.37</v>
      </c>
      <c r="AG73" s="149">
        <v>0.13</v>
      </c>
      <c r="AH73" s="151">
        <v>0.38</v>
      </c>
      <c r="AI73" s="152">
        <v>-0.1</v>
      </c>
      <c r="AJ73" s="149">
        <v>0.3</v>
      </c>
      <c r="AK73" s="149">
        <v>0.33</v>
      </c>
      <c r="AL73" s="150">
        <v>0.18</v>
      </c>
      <c r="AM73" s="153">
        <f t="shared" si="12"/>
        <v>1.0799999999999998</v>
      </c>
      <c r="AN73" s="154">
        <f t="shared" si="12"/>
        <v>1.19</v>
      </c>
      <c r="AO73" s="154">
        <f t="shared" si="12"/>
        <v>1.01</v>
      </c>
      <c r="AP73" s="155">
        <f t="shared" si="6"/>
        <v>1.17</v>
      </c>
      <c r="AQ73" s="156">
        <f>AVERAGE(Table3[[#This Row],[ HEK293 +Selistat_R1 2]:[ HEK293 +Selistat_R4 5]])</f>
        <v>1.1124999999999998</v>
      </c>
      <c r="AR73" s="153">
        <f t="shared" si="13"/>
        <v>1.0499999999999998</v>
      </c>
      <c r="AS73" s="154">
        <f t="shared" si="13"/>
        <v>1.1400000000000001</v>
      </c>
      <c r="AT73" s="154">
        <f t="shared" si="13"/>
        <v>0.97</v>
      </c>
      <c r="AU73" s="157">
        <f t="shared" si="7"/>
        <v>1.21</v>
      </c>
      <c r="AV73" s="158">
        <f t="shared" si="14"/>
        <v>1.0599999999999998</v>
      </c>
      <c r="AW73" s="154">
        <f t="shared" si="14"/>
        <v>1.07</v>
      </c>
      <c r="AX73" s="154">
        <f t="shared" si="14"/>
        <v>1.17</v>
      </c>
      <c r="AY73" s="155">
        <f t="shared" si="8"/>
        <v>1.01</v>
      </c>
    </row>
    <row r="74" spans="1:51" x14ac:dyDescent="0.15">
      <c r="A74" s="122" t="s">
        <v>3170</v>
      </c>
      <c r="B74" s="122" t="s">
        <v>3171</v>
      </c>
      <c r="C74" s="122" t="s">
        <v>3172</v>
      </c>
      <c r="E74" s="122" t="s">
        <v>3173</v>
      </c>
      <c r="F74" s="122" t="s">
        <v>3174</v>
      </c>
      <c r="G74" s="122">
        <v>2</v>
      </c>
      <c r="H74" s="143">
        <v>4.8757599999999997E-7</v>
      </c>
      <c r="I74" s="144">
        <v>1.16333</v>
      </c>
      <c r="J74" s="125" t="str">
        <f t="shared" si="9"/>
        <v>TRUE</v>
      </c>
      <c r="K74" s="143">
        <v>2.5664999999999998E-4</v>
      </c>
      <c r="L74" s="145">
        <f>-LOG10(Table3[[#This Row],[Student''s T-test p-value HEK293 +Selistat_HEK293 UT]])</f>
        <v>3.5906587314032183</v>
      </c>
      <c r="M74" s="144">
        <v>1.2024999999999999</v>
      </c>
      <c r="N74" s="127" t="str">
        <f t="shared" si="10"/>
        <v>TRUE</v>
      </c>
      <c r="O74" s="146">
        <v>0.35615400000000003</v>
      </c>
      <c r="P74" s="147">
        <v>-0.17749999999999999</v>
      </c>
      <c r="Q74" s="130" t="str">
        <f t="shared" si="11"/>
        <v>FALSE</v>
      </c>
      <c r="R74" s="122" t="s">
        <v>117</v>
      </c>
      <c r="S74" s="122" t="s">
        <v>118</v>
      </c>
      <c r="T74" s="122" t="s">
        <v>119</v>
      </c>
      <c r="U74" s="131" t="s">
        <v>2665</v>
      </c>
      <c r="V74" s="122" t="s">
        <v>3175</v>
      </c>
      <c r="W74" s="148">
        <v>0.21</v>
      </c>
      <c r="X74" s="149">
        <v>0.34</v>
      </c>
      <c r="Y74" s="149">
        <v>0.27</v>
      </c>
      <c r="Z74" s="150">
        <v>0.14000000000000001</v>
      </c>
      <c r="AA74" s="148">
        <v>-0.93</v>
      </c>
      <c r="AB74" s="149">
        <v>-1.39</v>
      </c>
      <c r="AC74" s="149">
        <v>-0.84</v>
      </c>
      <c r="AD74" s="151">
        <v>-0.69</v>
      </c>
      <c r="AE74" s="148">
        <v>0.03</v>
      </c>
      <c r="AF74" s="149">
        <v>0.38</v>
      </c>
      <c r="AG74" s="149">
        <v>0.23</v>
      </c>
      <c r="AH74" s="151">
        <v>-0.27</v>
      </c>
      <c r="AI74" s="152">
        <v>0.25</v>
      </c>
      <c r="AJ74" s="149">
        <v>0.43</v>
      </c>
      <c r="AK74" s="149">
        <v>0.43</v>
      </c>
      <c r="AL74" s="150">
        <v>-0.03</v>
      </c>
      <c r="AM74" s="153">
        <f t="shared" si="12"/>
        <v>1.1400000000000001</v>
      </c>
      <c r="AN74" s="154">
        <f t="shared" si="12"/>
        <v>1.73</v>
      </c>
      <c r="AO74" s="154">
        <f t="shared" si="12"/>
        <v>1.1099999999999999</v>
      </c>
      <c r="AP74" s="155">
        <f t="shared" si="6"/>
        <v>0.83</v>
      </c>
      <c r="AQ74" s="156">
        <f>AVERAGE(Table3[[#This Row],[ HEK293 +Selistat_R1 2]:[ HEK293 +Selistat_R4 5]])</f>
        <v>1.2024999999999999</v>
      </c>
      <c r="AR74" s="153">
        <f t="shared" si="13"/>
        <v>0.96000000000000008</v>
      </c>
      <c r="AS74" s="154">
        <f t="shared" si="13"/>
        <v>1.77</v>
      </c>
      <c r="AT74" s="154">
        <f t="shared" si="13"/>
        <v>1.07</v>
      </c>
      <c r="AU74" s="157">
        <f t="shared" si="7"/>
        <v>0.41999999999999993</v>
      </c>
      <c r="AV74" s="158">
        <f t="shared" si="14"/>
        <v>1.1800000000000002</v>
      </c>
      <c r="AW74" s="154">
        <f t="shared" si="14"/>
        <v>1.8199999999999998</v>
      </c>
      <c r="AX74" s="154">
        <f t="shared" si="14"/>
        <v>1.27</v>
      </c>
      <c r="AY74" s="155">
        <f t="shared" si="8"/>
        <v>0.65999999999999992</v>
      </c>
    </row>
    <row r="75" spans="1:51" x14ac:dyDescent="0.15">
      <c r="A75" s="122" t="s">
        <v>3109</v>
      </c>
      <c r="B75" s="122" t="s">
        <v>3110</v>
      </c>
      <c r="E75" s="122" t="s">
        <v>3111</v>
      </c>
      <c r="G75" s="122">
        <v>1</v>
      </c>
      <c r="H75" s="143">
        <v>2.0849499999999999E-7</v>
      </c>
      <c r="I75" s="144">
        <v>2.52583</v>
      </c>
      <c r="J75" s="125" t="str">
        <f t="shared" si="9"/>
        <v>TRUE</v>
      </c>
      <c r="K75" s="143">
        <v>2.7641100000000001E-4</v>
      </c>
      <c r="L75" s="145">
        <f>-LOG10(Table3[[#This Row],[Student''s T-test p-value HEK293 +Selistat_HEK293 UT]])</f>
        <v>3.5584446778526777</v>
      </c>
      <c r="M75" s="144">
        <v>2.0125000000000002</v>
      </c>
      <c r="N75" s="127" t="str">
        <f t="shared" si="10"/>
        <v>TRUE</v>
      </c>
      <c r="O75" s="146">
        <v>0.80012899999999998</v>
      </c>
      <c r="P75" s="147">
        <v>-0.06</v>
      </c>
      <c r="Q75" s="130" t="str">
        <f t="shared" si="11"/>
        <v>FALSE</v>
      </c>
      <c r="R75" s="122" t="s">
        <v>598</v>
      </c>
      <c r="S75" s="122" t="s">
        <v>599</v>
      </c>
      <c r="T75" s="122" t="s">
        <v>600</v>
      </c>
      <c r="U75" s="131" t="s">
        <v>2655</v>
      </c>
      <c r="V75" s="122" t="s">
        <v>3112</v>
      </c>
      <c r="W75" s="148">
        <v>-0.13</v>
      </c>
      <c r="X75" s="149">
        <v>0.16</v>
      </c>
      <c r="Y75" s="149">
        <v>-0.5</v>
      </c>
      <c r="Z75" s="150">
        <v>-0.52</v>
      </c>
      <c r="AA75" s="148">
        <v>-2.2200000000000002</v>
      </c>
      <c r="AB75" s="149">
        <v>-2.4700000000000002</v>
      </c>
      <c r="AC75" s="149">
        <v>-2.66</v>
      </c>
      <c r="AD75" s="151">
        <v>-1.69</v>
      </c>
      <c r="AE75" s="148">
        <v>0.05</v>
      </c>
      <c r="AF75" s="149">
        <v>0.67</v>
      </c>
      <c r="AG75" s="149">
        <v>0.98</v>
      </c>
      <c r="AH75" s="151">
        <v>0.27</v>
      </c>
      <c r="AI75" s="152">
        <v>0.36</v>
      </c>
      <c r="AJ75" s="149">
        <v>0.56000000000000005</v>
      </c>
      <c r="AK75" s="149">
        <v>0.8</v>
      </c>
      <c r="AL75" s="150">
        <v>0.49</v>
      </c>
      <c r="AM75" s="153">
        <f t="shared" si="12"/>
        <v>2.0900000000000003</v>
      </c>
      <c r="AN75" s="154">
        <f t="shared" si="12"/>
        <v>2.6300000000000003</v>
      </c>
      <c r="AO75" s="154">
        <f t="shared" si="12"/>
        <v>2.16</v>
      </c>
      <c r="AP75" s="155">
        <f t="shared" si="6"/>
        <v>1.17</v>
      </c>
      <c r="AQ75" s="156">
        <f>AVERAGE(Table3[[#This Row],[ HEK293 +Selistat_R1 2]:[ HEK293 +Selistat_R4 5]])</f>
        <v>2.0125000000000002</v>
      </c>
      <c r="AR75" s="153">
        <f t="shared" si="13"/>
        <v>2.27</v>
      </c>
      <c r="AS75" s="154">
        <f t="shared" si="13"/>
        <v>3.14</v>
      </c>
      <c r="AT75" s="154">
        <f t="shared" si="13"/>
        <v>3.64</v>
      </c>
      <c r="AU75" s="157">
        <f t="shared" si="7"/>
        <v>1.96</v>
      </c>
      <c r="AV75" s="158">
        <f t="shared" si="14"/>
        <v>2.58</v>
      </c>
      <c r="AW75" s="154">
        <f t="shared" si="14"/>
        <v>3.0300000000000002</v>
      </c>
      <c r="AX75" s="154">
        <f t="shared" si="14"/>
        <v>3.46</v>
      </c>
      <c r="AY75" s="155">
        <f t="shared" si="8"/>
        <v>2.1799999999999997</v>
      </c>
    </row>
    <row r="76" spans="1:51" x14ac:dyDescent="0.15">
      <c r="A76" s="122" t="s">
        <v>3176</v>
      </c>
      <c r="B76" s="122" t="s">
        <v>3177</v>
      </c>
      <c r="C76" s="122" t="s">
        <v>3178</v>
      </c>
      <c r="D76" s="122" t="s">
        <v>2848</v>
      </c>
      <c r="E76" s="122" t="s">
        <v>3179</v>
      </c>
      <c r="F76" s="122" t="s">
        <v>3180</v>
      </c>
      <c r="G76" s="122">
        <v>3</v>
      </c>
      <c r="H76" s="143">
        <v>1.6631899999999999E-5</v>
      </c>
      <c r="I76" s="144">
        <v>1.72417</v>
      </c>
      <c r="J76" s="125" t="str">
        <f t="shared" si="9"/>
        <v>TRUE</v>
      </c>
      <c r="K76" s="143">
        <v>2.8289999999999999E-4</v>
      </c>
      <c r="L76" s="145">
        <f>-LOG10(Table3[[#This Row],[Student''s T-test p-value HEK293 +Selistat_HEK293 UT]])</f>
        <v>3.5483670525430093</v>
      </c>
      <c r="M76" s="144">
        <v>1.1274999999999999</v>
      </c>
      <c r="N76" s="127" t="str">
        <f t="shared" si="10"/>
        <v>TRUE</v>
      </c>
      <c r="O76" s="146">
        <v>0.96703099999999997</v>
      </c>
      <c r="P76" s="147">
        <v>0.01</v>
      </c>
      <c r="Q76" s="130" t="str">
        <f t="shared" si="11"/>
        <v>FALSE</v>
      </c>
      <c r="R76" s="122" t="s">
        <v>1754</v>
      </c>
      <c r="S76" s="122" t="s">
        <v>1758</v>
      </c>
      <c r="T76" s="122" t="s">
        <v>1756</v>
      </c>
      <c r="U76" s="131" t="s">
        <v>2666</v>
      </c>
      <c r="V76" s="122" t="s">
        <v>3181</v>
      </c>
      <c r="W76" s="148">
        <v>-0.21</v>
      </c>
      <c r="X76" s="149">
        <v>-0.4</v>
      </c>
      <c r="Y76" s="149">
        <v>-0.79</v>
      </c>
      <c r="Z76" s="150">
        <v>-0.18</v>
      </c>
      <c r="AA76" s="148">
        <v>-1.4</v>
      </c>
      <c r="AB76" s="149">
        <v>-1.5</v>
      </c>
      <c r="AC76" s="149">
        <v>-1.65</v>
      </c>
      <c r="AD76" s="151">
        <v>-1.54</v>
      </c>
      <c r="AE76" s="148">
        <v>0.37</v>
      </c>
      <c r="AF76" s="149">
        <v>0.33</v>
      </c>
      <c r="AG76" s="149">
        <v>0.67</v>
      </c>
      <c r="AH76" s="151">
        <v>0.65</v>
      </c>
      <c r="AI76" s="152">
        <v>0.47</v>
      </c>
      <c r="AJ76" s="149">
        <v>-0.1</v>
      </c>
      <c r="AK76" s="149">
        <v>0.77</v>
      </c>
      <c r="AL76" s="150">
        <v>0.84</v>
      </c>
      <c r="AM76" s="153">
        <f t="shared" si="12"/>
        <v>1.19</v>
      </c>
      <c r="AN76" s="154">
        <f t="shared" si="12"/>
        <v>1.1000000000000001</v>
      </c>
      <c r="AO76" s="154">
        <f t="shared" si="12"/>
        <v>0.85999999999999988</v>
      </c>
      <c r="AP76" s="155">
        <f t="shared" si="6"/>
        <v>1.36</v>
      </c>
      <c r="AQ76" s="156">
        <f>AVERAGE(Table3[[#This Row],[ HEK293 +Selistat_R1 2]:[ HEK293 +Selistat_R4 5]])</f>
        <v>1.1274999999999999</v>
      </c>
      <c r="AR76" s="153">
        <f t="shared" si="13"/>
        <v>1.77</v>
      </c>
      <c r="AS76" s="154">
        <f t="shared" si="13"/>
        <v>1.83</v>
      </c>
      <c r="AT76" s="154">
        <f t="shared" si="13"/>
        <v>2.3199999999999998</v>
      </c>
      <c r="AU76" s="157">
        <f t="shared" si="7"/>
        <v>2.19</v>
      </c>
      <c r="AV76" s="158">
        <f t="shared" si="14"/>
        <v>1.8699999999999999</v>
      </c>
      <c r="AW76" s="154">
        <f t="shared" si="14"/>
        <v>1.4</v>
      </c>
      <c r="AX76" s="154">
        <f t="shared" si="14"/>
        <v>2.42</v>
      </c>
      <c r="AY76" s="155">
        <f t="shared" si="8"/>
        <v>2.38</v>
      </c>
    </row>
    <row r="77" spans="1:51" x14ac:dyDescent="0.15">
      <c r="A77" s="122" t="s">
        <v>3182</v>
      </c>
      <c r="B77" s="122" t="s">
        <v>2961</v>
      </c>
      <c r="C77" s="122" t="s">
        <v>3183</v>
      </c>
      <c r="D77" s="122" t="s">
        <v>2848</v>
      </c>
      <c r="E77" s="122" t="s">
        <v>3184</v>
      </c>
      <c r="F77" s="122" t="s">
        <v>3040</v>
      </c>
      <c r="G77" s="122">
        <v>1</v>
      </c>
      <c r="H77" s="143">
        <v>1.19151E-5</v>
      </c>
      <c r="I77" s="144">
        <v>1.2524999999999999</v>
      </c>
      <c r="J77" s="125" t="str">
        <f t="shared" si="9"/>
        <v>TRUE</v>
      </c>
      <c r="K77" s="143">
        <v>2.9192600000000002E-4</v>
      </c>
      <c r="L77" s="145">
        <f>-LOG10(Table3[[#This Row],[Student''s T-test p-value HEK293 +Selistat_HEK293 UT]])</f>
        <v>3.5347272234303606</v>
      </c>
      <c r="M77" s="144">
        <v>1.1599999999999999</v>
      </c>
      <c r="N77" s="127" t="str">
        <f t="shared" si="10"/>
        <v>TRUE</v>
      </c>
      <c r="O77" s="146">
        <v>0.75215100000000001</v>
      </c>
      <c r="P77" s="147">
        <v>-0.10249999999999999</v>
      </c>
      <c r="Q77" s="130" t="str">
        <f t="shared" si="11"/>
        <v>FALSE</v>
      </c>
      <c r="R77" s="122" t="s">
        <v>3185</v>
      </c>
      <c r="S77" s="122" t="s">
        <v>3186</v>
      </c>
      <c r="T77" s="122" t="s">
        <v>3187</v>
      </c>
      <c r="U77" s="131" t="s">
        <v>2667</v>
      </c>
      <c r="V77" s="122" t="s">
        <v>3188</v>
      </c>
      <c r="W77" s="148">
        <v>0.17</v>
      </c>
      <c r="X77" s="149">
        <v>0.35</v>
      </c>
      <c r="Y77" s="149">
        <v>-0.19</v>
      </c>
      <c r="Z77" s="150">
        <v>0.06</v>
      </c>
      <c r="AA77" s="148">
        <v>-0.79</v>
      </c>
      <c r="AB77" s="149">
        <v>-1</v>
      </c>
      <c r="AC77" s="149">
        <v>-1.24</v>
      </c>
      <c r="AD77" s="151">
        <v>-1.22</v>
      </c>
      <c r="AE77" s="148">
        <v>-0.25</v>
      </c>
      <c r="AF77" s="149">
        <v>0.28999999999999998</v>
      </c>
      <c r="AG77" s="149">
        <v>0.62</v>
      </c>
      <c r="AH77" s="151">
        <v>0.08</v>
      </c>
      <c r="AI77" s="152">
        <v>-0.38</v>
      </c>
      <c r="AJ77" s="149">
        <v>0.2</v>
      </c>
      <c r="AK77" s="149">
        <v>0.75</v>
      </c>
      <c r="AL77" s="150">
        <v>0.57999999999999996</v>
      </c>
      <c r="AM77" s="153">
        <f t="shared" si="12"/>
        <v>0.96000000000000008</v>
      </c>
      <c r="AN77" s="154">
        <f t="shared" si="12"/>
        <v>1.35</v>
      </c>
      <c r="AO77" s="154">
        <f t="shared" si="12"/>
        <v>1.05</v>
      </c>
      <c r="AP77" s="155">
        <f t="shared" si="6"/>
        <v>1.28</v>
      </c>
      <c r="AQ77" s="156">
        <f>AVERAGE(Table3[[#This Row],[ HEK293 +Selistat_R1 2]:[ HEK293 +Selistat_R4 5]])</f>
        <v>1.1600000000000001</v>
      </c>
      <c r="AR77" s="153">
        <f t="shared" si="13"/>
        <v>0.54</v>
      </c>
      <c r="AS77" s="154">
        <f t="shared" si="13"/>
        <v>1.29</v>
      </c>
      <c r="AT77" s="154">
        <f t="shared" si="13"/>
        <v>1.8599999999999999</v>
      </c>
      <c r="AU77" s="157">
        <f t="shared" si="7"/>
        <v>1.3</v>
      </c>
      <c r="AV77" s="158">
        <f t="shared" si="14"/>
        <v>0.41000000000000003</v>
      </c>
      <c r="AW77" s="154">
        <f t="shared" si="14"/>
        <v>1.2</v>
      </c>
      <c r="AX77" s="154">
        <f t="shared" si="14"/>
        <v>1.99</v>
      </c>
      <c r="AY77" s="155">
        <f t="shared" si="8"/>
        <v>1.7999999999999998</v>
      </c>
    </row>
    <row r="78" spans="1:51" x14ac:dyDescent="0.15">
      <c r="A78" s="122" t="s">
        <v>2839</v>
      </c>
      <c r="B78" s="122" t="s">
        <v>2840</v>
      </c>
      <c r="C78" s="122" t="s">
        <v>2841</v>
      </c>
      <c r="E78" s="122" t="s">
        <v>2842</v>
      </c>
      <c r="G78" s="122">
        <v>1</v>
      </c>
      <c r="H78" s="143">
        <v>1.28692E-8</v>
      </c>
      <c r="I78" s="144">
        <v>2.5024999999999999</v>
      </c>
      <c r="J78" s="125" t="str">
        <f t="shared" si="9"/>
        <v>TRUE</v>
      </c>
      <c r="K78" s="143">
        <v>3.1536500000000001E-4</v>
      </c>
      <c r="L78" s="145">
        <f>-LOG10(Table3[[#This Row],[Student''s T-test p-value HEK293 +Selistat_HEK293 UT]])</f>
        <v>3.501186507425377</v>
      </c>
      <c r="M78" s="144">
        <v>2.1875</v>
      </c>
      <c r="N78" s="127" t="str">
        <f t="shared" si="10"/>
        <v>TRUE</v>
      </c>
      <c r="O78" s="146">
        <v>6.5169299999999999E-2</v>
      </c>
      <c r="P78" s="147">
        <v>-0.25</v>
      </c>
      <c r="Q78" s="130" t="str">
        <f t="shared" si="11"/>
        <v>FALSE</v>
      </c>
      <c r="R78" s="122" t="s">
        <v>438</v>
      </c>
      <c r="S78" s="122" t="s">
        <v>439</v>
      </c>
      <c r="T78" s="122" t="s">
        <v>440</v>
      </c>
      <c r="U78" s="131" t="s">
        <v>2615</v>
      </c>
      <c r="V78" s="122" t="s">
        <v>2915</v>
      </c>
      <c r="W78" s="148">
        <v>0.01</v>
      </c>
      <c r="X78" s="149">
        <v>0.19</v>
      </c>
      <c r="Y78" s="149">
        <v>-0.32</v>
      </c>
      <c r="Z78" s="150">
        <v>0.06</v>
      </c>
      <c r="AA78" s="148">
        <v>-2.4500000000000002</v>
      </c>
      <c r="AB78" s="149">
        <v>-1.92</v>
      </c>
      <c r="AC78" s="149">
        <v>-2.84</v>
      </c>
      <c r="AD78" s="151">
        <v>-1.6</v>
      </c>
      <c r="AE78" s="148">
        <v>0.14000000000000001</v>
      </c>
      <c r="AF78" s="149">
        <v>0.44</v>
      </c>
      <c r="AG78" s="149">
        <v>0.48</v>
      </c>
      <c r="AH78" s="151">
        <v>0.27</v>
      </c>
      <c r="AI78" s="152">
        <v>0.49</v>
      </c>
      <c r="AJ78" s="149">
        <v>0.47</v>
      </c>
      <c r="AK78" s="149">
        <v>0.81</v>
      </c>
      <c r="AL78" s="150">
        <v>0.56000000000000005</v>
      </c>
      <c r="AM78" s="153">
        <f t="shared" si="12"/>
        <v>2.46</v>
      </c>
      <c r="AN78" s="154">
        <f t="shared" si="12"/>
        <v>2.11</v>
      </c>
      <c r="AO78" s="154">
        <f t="shared" si="12"/>
        <v>2.52</v>
      </c>
      <c r="AP78" s="155">
        <f t="shared" si="6"/>
        <v>1.6600000000000001</v>
      </c>
      <c r="AQ78" s="156">
        <f>AVERAGE(Table3[[#This Row],[ HEK293 +Selistat_R1 2]:[ HEK293 +Selistat_R4 5]])</f>
        <v>2.1875</v>
      </c>
      <c r="AR78" s="153">
        <f t="shared" si="13"/>
        <v>2.5900000000000003</v>
      </c>
      <c r="AS78" s="154">
        <f t="shared" si="13"/>
        <v>2.36</v>
      </c>
      <c r="AT78" s="154">
        <f t="shared" si="13"/>
        <v>3.32</v>
      </c>
      <c r="AU78" s="157">
        <f t="shared" si="7"/>
        <v>1.87</v>
      </c>
      <c r="AV78" s="158">
        <f t="shared" si="14"/>
        <v>2.9400000000000004</v>
      </c>
      <c r="AW78" s="154">
        <f t="shared" si="14"/>
        <v>2.3899999999999997</v>
      </c>
      <c r="AX78" s="154">
        <f t="shared" si="14"/>
        <v>3.65</v>
      </c>
      <c r="AY78" s="155">
        <f t="shared" si="8"/>
        <v>2.16</v>
      </c>
    </row>
    <row r="79" spans="1:51" x14ac:dyDescent="0.15">
      <c r="A79" s="122" t="s">
        <v>3189</v>
      </c>
      <c r="B79" s="122" t="s">
        <v>3190</v>
      </c>
      <c r="C79" s="122" t="s">
        <v>3191</v>
      </c>
      <c r="E79" s="122" t="s">
        <v>3192</v>
      </c>
      <c r="F79" s="122" t="s">
        <v>3193</v>
      </c>
      <c r="G79" s="122">
        <v>7</v>
      </c>
      <c r="H79" s="143">
        <v>4.68087E-6</v>
      </c>
      <c r="I79" s="144">
        <v>1.1325000000000001</v>
      </c>
      <c r="J79" s="125" t="str">
        <f t="shared" si="9"/>
        <v>TRUE</v>
      </c>
      <c r="K79" s="143">
        <v>3.3088200000000001E-4</v>
      </c>
      <c r="L79" s="145">
        <f>-LOG10(Table3[[#This Row],[Student''s T-test p-value HEK293 +Selistat_HEK293 UT]])</f>
        <v>3.4803268578425683</v>
      </c>
      <c r="M79" s="144">
        <v>1.3049999999999999</v>
      </c>
      <c r="N79" s="127" t="str">
        <f t="shared" si="10"/>
        <v>TRUE</v>
      </c>
      <c r="O79" s="146">
        <v>0.782891</v>
      </c>
      <c r="P79" s="147">
        <v>-5.7500000000000002E-2</v>
      </c>
      <c r="Q79" s="130" t="str">
        <f t="shared" si="11"/>
        <v>FALSE</v>
      </c>
      <c r="R79" s="122" t="s">
        <v>1592</v>
      </c>
      <c r="S79" s="122" t="s">
        <v>1606</v>
      </c>
      <c r="T79" s="122" t="s">
        <v>1594</v>
      </c>
      <c r="U79" s="131" t="s">
        <v>2668</v>
      </c>
      <c r="V79" s="122" t="s">
        <v>3194</v>
      </c>
      <c r="W79" s="148">
        <v>0.32</v>
      </c>
      <c r="X79" s="149">
        <v>0.65</v>
      </c>
      <c r="Y79" s="149">
        <v>0.54</v>
      </c>
      <c r="Z79" s="150">
        <v>-0.08</v>
      </c>
      <c r="AA79" s="148">
        <v>-1.05</v>
      </c>
      <c r="AB79" s="149">
        <v>-0.76</v>
      </c>
      <c r="AC79" s="149">
        <v>-1.0900000000000001</v>
      </c>
      <c r="AD79" s="151">
        <v>-0.89</v>
      </c>
      <c r="AE79" s="148">
        <v>-0.13</v>
      </c>
      <c r="AF79" s="149">
        <v>0.32</v>
      </c>
      <c r="AG79" s="149">
        <v>0.33</v>
      </c>
      <c r="AH79" s="151">
        <v>-0.24</v>
      </c>
      <c r="AI79" s="152">
        <v>-0.18</v>
      </c>
      <c r="AJ79" s="149">
        <v>0.17</v>
      </c>
      <c r="AK79" s="149">
        <v>0.46</v>
      </c>
      <c r="AL79" s="150">
        <v>0.06</v>
      </c>
      <c r="AM79" s="153">
        <f t="shared" si="12"/>
        <v>1.37</v>
      </c>
      <c r="AN79" s="154">
        <f t="shared" si="12"/>
        <v>1.4100000000000001</v>
      </c>
      <c r="AO79" s="154">
        <f t="shared" si="12"/>
        <v>1.6300000000000001</v>
      </c>
      <c r="AP79" s="155">
        <f t="shared" si="6"/>
        <v>0.81</v>
      </c>
      <c r="AQ79" s="156">
        <f>AVERAGE(Table3[[#This Row],[ HEK293 +Selistat_R1 2]:[ HEK293 +Selistat_R4 5]])</f>
        <v>1.3050000000000002</v>
      </c>
      <c r="AR79" s="153">
        <f t="shared" si="13"/>
        <v>0.92</v>
      </c>
      <c r="AS79" s="154">
        <f t="shared" si="13"/>
        <v>1.08</v>
      </c>
      <c r="AT79" s="154">
        <f t="shared" si="13"/>
        <v>1.4200000000000002</v>
      </c>
      <c r="AU79" s="157">
        <f t="shared" si="7"/>
        <v>0.65</v>
      </c>
      <c r="AV79" s="158">
        <f t="shared" si="14"/>
        <v>0.87000000000000011</v>
      </c>
      <c r="AW79" s="154">
        <f t="shared" si="14"/>
        <v>0.93</v>
      </c>
      <c r="AX79" s="154">
        <f t="shared" si="14"/>
        <v>1.55</v>
      </c>
      <c r="AY79" s="155">
        <f t="shared" si="8"/>
        <v>0.95</v>
      </c>
    </row>
    <row r="80" spans="1:51" x14ac:dyDescent="0.15">
      <c r="A80" s="122" t="s">
        <v>3195</v>
      </c>
      <c r="B80" s="122" t="s">
        <v>2881</v>
      </c>
      <c r="C80" s="122" t="s">
        <v>3196</v>
      </c>
      <c r="E80" s="122" t="s">
        <v>3197</v>
      </c>
      <c r="G80" s="122">
        <v>1</v>
      </c>
      <c r="H80" s="143">
        <v>1.5170299999999999E-7</v>
      </c>
      <c r="I80" s="144">
        <v>1.4991699999999999</v>
      </c>
      <c r="J80" s="125" t="str">
        <f t="shared" si="9"/>
        <v>TRUE</v>
      </c>
      <c r="K80" s="143">
        <v>3.5995100000000001E-4</v>
      </c>
      <c r="L80" s="145">
        <f>-LOG10(Table3[[#This Row],[Student''s T-test p-value HEK293 +Selistat_HEK293 UT]])</f>
        <v>3.44375661556048</v>
      </c>
      <c r="M80" s="144">
        <v>1.415</v>
      </c>
      <c r="N80" s="127" t="str">
        <f t="shared" si="10"/>
        <v>TRUE</v>
      </c>
      <c r="O80" s="146">
        <v>0.736182</v>
      </c>
      <c r="P80" s="147">
        <v>7.2499999999999995E-2</v>
      </c>
      <c r="Q80" s="130" t="str">
        <f t="shared" si="11"/>
        <v>FALSE</v>
      </c>
      <c r="R80" s="122" t="s">
        <v>819</v>
      </c>
      <c r="S80" s="122" t="s">
        <v>820</v>
      </c>
      <c r="T80" s="122" t="s">
        <v>821</v>
      </c>
      <c r="U80" s="131" t="s">
        <v>2669</v>
      </c>
      <c r="V80" s="122" t="s">
        <v>3198</v>
      </c>
      <c r="W80" s="148">
        <v>0.23</v>
      </c>
      <c r="X80" s="149">
        <v>0.06</v>
      </c>
      <c r="Y80" s="149">
        <v>0.01</v>
      </c>
      <c r="Z80" s="150">
        <v>0.3</v>
      </c>
      <c r="AA80" s="148">
        <v>-0.96</v>
      </c>
      <c r="AB80" s="149">
        <v>-1.74</v>
      </c>
      <c r="AC80" s="149">
        <v>-0.99</v>
      </c>
      <c r="AD80" s="151">
        <v>-1.37</v>
      </c>
      <c r="AE80" s="148">
        <v>0.28999999999999998</v>
      </c>
      <c r="AF80" s="149">
        <v>0.27</v>
      </c>
      <c r="AG80" s="149">
        <v>0.7</v>
      </c>
      <c r="AH80" s="151">
        <v>-0.01</v>
      </c>
      <c r="AI80" s="152">
        <v>0.09</v>
      </c>
      <c r="AJ80" s="149">
        <v>0.06</v>
      </c>
      <c r="AK80" s="149">
        <v>0.67</v>
      </c>
      <c r="AL80" s="150">
        <v>0.14000000000000001</v>
      </c>
      <c r="AM80" s="153">
        <f t="shared" si="12"/>
        <v>1.19</v>
      </c>
      <c r="AN80" s="154">
        <f t="shared" si="12"/>
        <v>1.8</v>
      </c>
      <c r="AO80" s="154">
        <f t="shared" si="12"/>
        <v>1</v>
      </c>
      <c r="AP80" s="155">
        <f t="shared" si="6"/>
        <v>1.6700000000000002</v>
      </c>
      <c r="AQ80" s="156">
        <f>AVERAGE(Table3[[#This Row],[ HEK293 +Selistat_R1 2]:[ HEK293 +Selistat_R4 5]])</f>
        <v>1.415</v>
      </c>
      <c r="AR80" s="153">
        <f t="shared" si="13"/>
        <v>1.25</v>
      </c>
      <c r="AS80" s="154">
        <f t="shared" si="13"/>
        <v>2.0099999999999998</v>
      </c>
      <c r="AT80" s="154">
        <f t="shared" si="13"/>
        <v>1.69</v>
      </c>
      <c r="AU80" s="157">
        <f t="shared" si="7"/>
        <v>1.36</v>
      </c>
      <c r="AV80" s="158">
        <f t="shared" si="14"/>
        <v>1.05</v>
      </c>
      <c r="AW80" s="154">
        <f t="shared" si="14"/>
        <v>1.8</v>
      </c>
      <c r="AX80" s="154">
        <f t="shared" si="14"/>
        <v>1.6600000000000001</v>
      </c>
      <c r="AY80" s="155">
        <f t="shared" si="8"/>
        <v>1.5100000000000002</v>
      </c>
    </row>
    <row r="81" spans="1:51" x14ac:dyDescent="0.15">
      <c r="A81" s="122" t="s">
        <v>2845</v>
      </c>
      <c r="B81" s="122" t="s">
        <v>2846</v>
      </c>
      <c r="C81" s="122" t="s">
        <v>2847</v>
      </c>
      <c r="D81" s="122" t="s">
        <v>2848</v>
      </c>
      <c r="E81" s="122" t="s">
        <v>2849</v>
      </c>
      <c r="F81" s="122" t="s">
        <v>2850</v>
      </c>
      <c r="G81" s="122">
        <v>2</v>
      </c>
      <c r="H81" s="143">
        <v>1.1862099999999999E-5</v>
      </c>
      <c r="I81" s="144">
        <v>2.1408299999999998</v>
      </c>
      <c r="J81" s="125" t="str">
        <f t="shared" si="9"/>
        <v>TRUE</v>
      </c>
      <c r="K81" s="143">
        <v>3.7346900000000003E-4</v>
      </c>
      <c r="L81" s="145">
        <f>-LOG10(Table3[[#This Row],[Student''s T-test p-value HEK293 +Selistat_HEK293 UT]])</f>
        <v>3.4277454412051576</v>
      </c>
      <c r="M81" s="144">
        <v>2.3025000000000002</v>
      </c>
      <c r="N81" s="127" t="str">
        <f t="shared" si="10"/>
        <v>TRUE</v>
      </c>
      <c r="O81" s="146">
        <v>0.87072300000000002</v>
      </c>
      <c r="P81" s="147">
        <v>8.5000000000000006E-2</v>
      </c>
      <c r="Q81" s="130" t="str">
        <f t="shared" si="11"/>
        <v>FALSE</v>
      </c>
      <c r="R81" s="122" t="s">
        <v>902</v>
      </c>
      <c r="S81" s="122" t="s">
        <v>916</v>
      </c>
      <c r="T81" s="122" t="s">
        <v>904</v>
      </c>
      <c r="U81" s="131" t="s">
        <v>2616</v>
      </c>
      <c r="V81" s="122" t="s">
        <v>2873</v>
      </c>
      <c r="W81" s="148">
        <v>-0.36</v>
      </c>
      <c r="X81" s="149">
        <v>0.38</v>
      </c>
      <c r="Y81" s="149">
        <v>0.48</v>
      </c>
      <c r="Z81" s="150">
        <v>0.94</v>
      </c>
      <c r="AA81" s="148">
        <v>-2.33</v>
      </c>
      <c r="AB81" s="149">
        <v>-2.02</v>
      </c>
      <c r="AC81" s="149">
        <v>-1.94</v>
      </c>
      <c r="AD81" s="151">
        <v>-1.48</v>
      </c>
      <c r="AE81" s="148">
        <v>-0.3</v>
      </c>
      <c r="AF81" s="149">
        <v>-0.25</v>
      </c>
      <c r="AG81" s="149">
        <v>0.46</v>
      </c>
      <c r="AH81" s="151">
        <v>0.73</v>
      </c>
      <c r="AI81" s="152">
        <v>-0.12</v>
      </c>
      <c r="AJ81" s="149">
        <v>-0.84</v>
      </c>
      <c r="AK81" s="149">
        <v>0.03</v>
      </c>
      <c r="AL81" s="150">
        <v>1.23</v>
      </c>
      <c r="AM81" s="153">
        <f t="shared" si="12"/>
        <v>1.9700000000000002</v>
      </c>
      <c r="AN81" s="154">
        <f t="shared" si="12"/>
        <v>2.4</v>
      </c>
      <c r="AO81" s="154">
        <f t="shared" si="12"/>
        <v>2.42</v>
      </c>
      <c r="AP81" s="155">
        <f t="shared" si="6"/>
        <v>2.42</v>
      </c>
      <c r="AQ81" s="156">
        <f>AVERAGE(Table3[[#This Row],[ HEK293 +Selistat_R1 2]:[ HEK293 +Selistat_R4 5]])</f>
        <v>2.3025000000000002</v>
      </c>
      <c r="AR81" s="153">
        <f t="shared" si="13"/>
        <v>2.0300000000000002</v>
      </c>
      <c r="AS81" s="154">
        <f t="shared" si="13"/>
        <v>1.77</v>
      </c>
      <c r="AT81" s="154">
        <f t="shared" si="13"/>
        <v>2.4</v>
      </c>
      <c r="AU81" s="157">
        <f t="shared" si="7"/>
        <v>2.21</v>
      </c>
      <c r="AV81" s="158">
        <f t="shared" si="14"/>
        <v>2.21</v>
      </c>
      <c r="AW81" s="154">
        <f t="shared" si="14"/>
        <v>1.1800000000000002</v>
      </c>
      <c r="AX81" s="154">
        <f t="shared" si="14"/>
        <v>1.97</v>
      </c>
      <c r="AY81" s="155">
        <f t="shared" si="8"/>
        <v>2.71</v>
      </c>
    </row>
    <row r="82" spans="1:51" x14ac:dyDescent="0.15">
      <c r="A82" s="122" t="s">
        <v>2920</v>
      </c>
      <c r="B82" s="122" t="s">
        <v>2921</v>
      </c>
      <c r="C82" s="122" t="s">
        <v>2922</v>
      </c>
      <c r="E82" s="122" t="s">
        <v>2923</v>
      </c>
      <c r="F82" s="122" t="s">
        <v>2924</v>
      </c>
      <c r="G82" s="122">
        <v>4</v>
      </c>
      <c r="H82" s="143">
        <v>1.47505E-8</v>
      </c>
      <c r="I82" s="144">
        <v>1.6041700000000001</v>
      </c>
      <c r="J82" s="125" t="str">
        <f t="shared" si="9"/>
        <v>TRUE</v>
      </c>
      <c r="K82" s="143">
        <v>4.0822800000000001E-4</v>
      </c>
      <c r="L82" s="145">
        <f>-LOG10(Table3[[#This Row],[Student''s T-test p-value HEK293 +Selistat_HEK293 UT]])</f>
        <v>3.3890972107212383</v>
      </c>
      <c r="M82" s="144">
        <v>1.5149999999999999</v>
      </c>
      <c r="N82" s="127" t="str">
        <f t="shared" si="10"/>
        <v>TRUE</v>
      </c>
      <c r="O82" s="146">
        <v>0.781694</v>
      </c>
      <c r="P82" s="147">
        <v>-3.7499999999999999E-2</v>
      </c>
      <c r="Q82" s="130" t="str">
        <f t="shared" si="11"/>
        <v>FALSE</v>
      </c>
      <c r="R82" s="122" t="s">
        <v>1709</v>
      </c>
      <c r="S82" s="122" t="s">
        <v>1710</v>
      </c>
      <c r="T82" s="122" t="s">
        <v>1711</v>
      </c>
      <c r="U82" s="131" t="s">
        <v>2627</v>
      </c>
      <c r="V82" s="122" t="s">
        <v>2925</v>
      </c>
      <c r="W82" s="148">
        <v>-0.37</v>
      </c>
      <c r="X82" s="149">
        <v>0.15</v>
      </c>
      <c r="Y82" s="149">
        <v>0.25</v>
      </c>
      <c r="Z82" s="150">
        <v>0.6</v>
      </c>
      <c r="AA82" s="148">
        <v>-1.49</v>
      </c>
      <c r="AB82" s="149">
        <v>-1.46</v>
      </c>
      <c r="AC82" s="149">
        <v>-1.33</v>
      </c>
      <c r="AD82" s="151">
        <v>-1.1499999999999999</v>
      </c>
      <c r="AE82" s="148">
        <v>0.16</v>
      </c>
      <c r="AF82" s="149">
        <v>0.13</v>
      </c>
      <c r="AG82" s="149">
        <v>0.24</v>
      </c>
      <c r="AH82" s="151">
        <v>0.56000000000000005</v>
      </c>
      <c r="AI82" s="152">
        <v>0.26</v>
      </c>
      <c r="AJ82" s="149">
        <v>0.16</v>
      </c>
      <c r="AK82" s="149">
        <v>0.27</v>
      </c>
      <c r="AL82" s="150">
        <v>0.55000000000000004</v>
      </c>
      <c r="AM82" s="153">
        <f t="shared" si="12"/>
        <v>1.1200000000000001</v>
      </c>
      <c r="AN82" s="154">
        <f t="shared" si="12"/>
        <v>1.6099999999999999</v>
      </c>
      <c r="AO82" s="154">
        <f t="shared" si="12"/>
        <v>1.58</v>
      </c>
      <c r="AP82" s="155">
        <f t="shared" si="6"/>
        <v>1.75</v>
      </c>
      <c r="AQ82" s="156">
        <f>AVERAGE(Table3[[#This Row],[ HEK293 +Selistat_R1 2]:[ HEK293 +Selistat_R4 5]])</f>
        <v>1.5150000000000001</v>
      </c>
      <c r="AR82" s="153">
        <f t="shared" si="13"/>
        <v>1.65</v>
      </c>
      <c r="AS82" s="154">
        <f t="shared" si="13"/>
        <v>1.5899999999999999</v>
      </c>
      <c r="AT82" s="154">
        <f t="shared" si="13"/>
        <v>1.57</v>
      </c>
      <c r="AU82" s="157">
        <f t="shared" si="7"/>
        <v>1.71</v>
      </c>
      <c r="AV82" s="158">
        <f t="shared" si="14"/>
        <v>1.75</v>
      </c>
      <c r="AW82" s="154">
        <f t="shared" si="14"/>
        <v>1.6199999999999999</v>
      </c>
      <c r="AX82" s="154">
        <f t="shared" si="14"/>
        <v>1.6</v>
      </c>
      <c r="AY82" s="155">
        <f t="shared" si="8"/>
        <v>1.7</v>
      </c>
    </row>
    <row r="83" spans="1:51" x14ac:dyDescent="0.15">
      <c r="A83" s="122" t="s">
        <v>3199</v>
      </c>
      <c r="B83" s="122" t="s">
        <v>3055</v>
      </c>
      <c r="C83" s="122" t="s">
        <v>3200</v>
      </c>
      <c r="E83" s="122" t="s">
        <v>3201</v>
      </c>
      <c r="G83" s="122">
        <v>2</v>
      </c>
      <c r="H83" s="143">
        <v>4.7941699999999997E-8</v>
      </c>
      <c r="I83" s="144">
        <v>1.3016700000000001</v>
      </c>
      <c r="J83" s="125" t="str">
        <f t="shared" si="9"/>
        <v>TRUE</v>
      </c>
      <c r="K83" s="143">
        <v>4.1178999999999999E-4</v>
      </c>
      <c r="L83" s="145">
        <f>-LOG10(Table3[[#This Row],[Student''s T-test p-value HEK293 +Selistat_HEK293 UT]])</f>
        <v>3.3853242040937794</v>
      </c>
      <c r="M83" s="144">
        <v>1.17</v>
      </c>
      <c r="N83" s="127" t="str">
        <f t="shared" si="10"/>
        <v>TRUE</v>
      </c>
      <c r="O83" s="146">
        <v>0.11927</v>
      </c>
      <c r="P83" s="147">
        <v>-0.19</v>
      </c>
      <c r="Q83" s="130" t="str">
        <f t="shared" si="11"/>
        <v>FALSE</v>
      </c>
      <c r="R83" s="122" t="s">
        <v>3202</v>
      </c>
      <c r="S83" s="122" t="s">
        <v>3203</v>
      </c>
      <c r="T83" s="122" t="s">
        <v>3204</v>
      </c>
      <c r="U83" s="131" t="s">
        <v>2670</v>
      </c>
      <c r="V83" s="122" t="s">
        <v>3205</v>
      </c>
      <c r="W83" s="148">
        <v>0.04</v>
      </c>
      <c r="X83" s="149">
        <v>0.45</v>
      </c>
      <c r="Y83" s="149">
        <v>0.12</v>
      </c>
      <c r="Z83" s="150">
        <v>-0.27</v>
      </c>
      <c r="AA83" s="148">
        <v>-0.98</v>
      </c>
      <c r="AB83" s="149">
        <v>-1.1299999999999999</v>
      </c>
      <c r="AC83" s="149">
        <v>-0.95</v>
      </c>
      <c r="AD83" s="151">
        <v>-1.28</v>
      </c>
      <c r="AE83" s="148">
        <v>0.3</v>
      </c>
      <c r="AF83" s="149">
        <v>0.27</v>
      </c>
      <c r="AG83" s="149">
        <v>0.08</v>
      </c>
      <c r="AH83" s="151">
        <v>0.1</v>
      </c>
      <c r="AI83" s="152">
        <v>0.31</v>
      </c>
      <c r="AJ83" s="149">
        <v>0.28999999999999998</v>
      </c>
      <c r="AK83" s="149">
        <v>0.64</v>
      </c>
      <c r="AL83" s="150">
        <v>0.27</v>
      </c>
      <c r="AM83" s="153">
        <f t="shared" si="12"/>
        <v>1.02</v>
      </c>
      <c r="AN83" s="154">
        <f t="shared" si="12"/>
        <v>1.5799999999999998</v>
      </c>
      <c r="AO83" s="154">
        <f t="shared" si="12"/>
        <v>1.0699999999999998</v>
      </c>
      <c r="AP83" s="155">
        <f t="shared" si="6"/>
        <v>1.01</v>
      </c>
      <c r="AQ83" s="156">
        <f>AVERAGE(Table3[[#This Row],[ HEK293 +Selistat_R1 2]:[ HEK293 +Selistat_R4 5]])</f>
        <v>1.17</v>
      </c>
      <c r="AR83" s="153">
        <f t="shared" si="13"/>
        <v>1.28</v>
      </c>
      <c r="AS83" s="154">
        <f t="shared" si="13"/>
        <v>1.4</v>
      </c>
      <c r="AT83" s="154">
        <f t="shared" si="13"/>
        <v>1.03</v>
      </c>
      <c r="AU83" s="157">
        <f t="shared" si="7"/>
        <v>1.3800000000000001</v>
      </c>
      <c r="AV83" s="158">
        <f t="shared" si="14"/>
        <v>1.29</v>
      </c>
      <c r="AW83" s="154">
        <f t="shared" si="14"/>
        <v>1.42</v>
      </c>
      <c r="AX83" s="154">
        <f t="shared" si="14"/>
        <v>1.5899999999999999</v>
      </c>
      <c r="AY83" s="155">
        <f t="shared" si="8"/>
        <v>1.55</v>
      </c>
    </row>
    <row r="84" spans="1:51" x14ac:dyDescent="0.15">
      <c r="A84" s="122" t="s">
        <v>3206</v>
      </c>
      <c r="C84" s="122" t="s">
        <v>3207</v>
      </c>
      <c r="E84" s="122" t="s">
        <v>3208</v>
      </c>
      <c r="G84" s="122">
        <v>1</v>
      </c>
      <c r="H84" s="143">
        <v>2.30255E-8</v>
      </c>
      <c r="I84" s="144">
        <v>1.3333299999999999</v>
      </c>
      <c r="J84" s="125" t="str">
        <f t="shared" si="9"/>
        <v>TRUE</v>
      </c>
      <c r="K84" s="143">
        <v>4.1363599999999999E-4</v>
      </c>
      <c r="L84" s="145">
        <f>-LOG10(Table3[[#This Row],[Student''s T-test p-value HEK293 +Selistat_HEK293 UT]])</f>
        <v>3.3833816702986272</v>
      </c>
      <c r="M84" s="144">
        <v>1.2625</v>
      </c>
      <c r="N84" s="127" t="str">
        <f t="shared" si="10"/>
        <v>TRUE</v>
      </c>
      <c r="O84" s="146">
        <v>0.294012</v>
      </c>
      <c r="P84" s="147">
        <v>-0.1275</v>
      </c>
      <c r="Q84" s="130" t="str">
        <f t="shared" si="11"/>
        <v>FALSE</v>
      </c>
      <c r="R84" s="122" t="s">
        <v>3209</v>
      </c>
      <c r="S84" s="122" t="s">
        <v>3210</v>
      </c>
      <c r="T84" s="122" t="s">
        <v>3211</v>
      </c>
      <c r="U84" s="131" t="s">
        <v>2671</v>
      </c>
      <c r="V84" s="122" t="s">
        <v>3212</v>
      </c>
      <c r="W84" s="148">
        <v>0.25</v>
      </c>
      <c r="X84" s="149">
        <v>0.28000000000000003</v>
      </c>
      <c r="Y84" s="149">
        <v>-0.14000000000000001</v>
      </c>
      <c r="Z84" s="150">
        <v>0.23</v>
      </c>
      <c r="AA84" s="148">
        <v>-0.97</v>
      </c>
      <c r="AB84" s="149">
        <v>-1.55</v>
      </c>
      <c r="AC84" s="149">
        <v>-1.02</v>
      </c>
      <c r="AD84" s="151">
        <v>-0.89</v>
      </c>
      <c r="AE84" s="148">
        <v>0</v>
      </c>
      <c r="AF84" s="149">
        <v>0.35</v>
      </c>
      <c r="AG84" s="149">
        <v>0.31</v>
      </c>
      <c r="AH84" s="151">
        <v>0.13</v>
      </c>
      <c r="AI84" s="152">
        <v>0.17</v>
      </c>
      <c r="AJ84" s="149">
        <v>0.32</v>
      </c>
      <c r="AK84" s="149">
        <v>0.53</v>
      </c>
      <c r="AL84" s="150">
        <v>0.28000000000000003</v>
      </c>
      <c r="AM84" s="153">
        <f t="shared" si="12"/>
        <v>1.22</v>
      </c>
      <c r="AN84" s="154">
        <f t="shared" si="12"/>
        <v>1.83</v>
      </c>
      <c r="AO84" s="154">
        <f t="shared" si="12"/>
        <v>0.88</v>
      </c>
      <c r="AP84" s="155">
        <f t="shared" si="6"/>
        <v>1.1200000000000001</v>
      </c>
      <c r="AQ84" s="156">
        <f>AVERAGE(Table3[[#This Row],[ HEK293 +Selistat_R1 2]:[ HEK293 +Selistat_R4 5]])</f>
        <v>1.2625</v>
      </c>
      <c r="AR84" s="153">
        <f t="shared" si="13"/>
        <v>0.97</v>
      </c>
      <c r="AS84" s="154">
        <f t="shared" si="13"/>
        <v>1.9</v>
      </c>
      <c r="AT84" s="154">
        <f t="shared" si="13"/>
        <v>1.33</v>
      </c>
      <c r="AU84" s="157">
        <f t="shared" si="7"/>
        <v>1.02</v>
      </c>
      <c r="AV84" s="158">
        <f t="shared" si="14"/>
        <v>1.1399999999999999</v>
      </c>
      <c r="AW84" s="154">
        <f t="shared" si="14"/>
        <v>1.87</v>
      </c>
      <c r="AX84" s="154">
        <f t="shared" si="14"/>
        <v>1.55</v>
      </c>
      <c r="AY84" s="155">
        <f t="shared" si="8"/>
        <v>1.17</v>
      </c>
    </row>
    <row r="85" spans="1:51" x14ac:dyDescent="0.15">
      <c r="A85" s="122" t="s">
        <v>3213</v>
      </c>
      <c r="C85" s="122" t="s">
        <v>3214</v>
      </c>
      <c r="E85" s="122" t="s">
        <v>3215</v>
      </c>
      <c r="G85" s="122">
        <v>1</v>
      </c>
      <c r="H85" s="143">
        <v>3.6944499999999998E-6</v>
      </c>
      <c r="I85" s="144">
        <v>1.2608299999999999</v>
      </c>
      <c r="J85" s="125" t="str">
        <f t="shared" si="9"/>
        <v>TRUE</v>
      </c>
      <c r="K85" s="143">
        <v>4.1890100000000001E-4</v>
      </c>
      <c r="L85" s="145">
        <f>-LOG10(Table3[[#This Row],[Student''s T-test p-value HEK293 +Selistat_HEK293 UT]])</f>
        <v>3.3778886028902404</v>
      </c>
      <c r="M85" s="144">
        <v>1.405</v>
      </c>
      <c r="N85" s="127" t="str">
        <f t="shared" si="10"/>
        <v>TRUE</v>
      </c>
      <c r="O85" s="146">
        <v>0.87550399999999995</v>
      </c>
      <c r="P85" s="147">
        <v>-3.7499999999999999E-2</v>
      </c>
      <c r="Q85" s="130" t="str">
        <f t="shared" si="11"/>
        <v>FALSE</v>
      </c>
      <c r="R85" s="122" t="s">
        <v>3216</v>
      </c>
      <c r="S85" s="122" t="s">
        <v>3217</v>
      </c>
      <c r="T85" s="122" t="s">
        <v>3218</v>
      </c>
      <c r="U85" s="131" t="s">
        <v>2672</v>
      </c>
      <c r="V85" s="122" t="s">
        <v>3219</v>
      </c>
      <c r="W85" s="148">
        <v>0.36</v>
      </c>
      <c r="X85" s="149">
        <v>0.73</v>
      </c>
      <c r="Y85" s="149">
        <v>0.41</v>
      </c>
      <c r="Z85" s="150">
        <v>-0.14000000000000001</v>
      </c>
      <c r="AA85" s="148">
        <v>-0.85</v>
      </c>
      <c r="AB85" s="149">
        <v>-1.1599999999999999</v>
      </c>
      <c r="AC85" s="149">
        <v>-1.25</v>
      </c>
      <c r="AD85" s="151">
        <v>-1</v>
      </c>
      <c r="AE85" s="148">
        <v>-0.13</v>
      </c>
      <c r="AF85" s="149">
        <v>0.42</v>
      </c>
      <c r="AG85" s="149">
        <v>0.25</v>
      </c>
      <c r="AH85" s="151">
        <v>-0.12</v>
      </c>
      <c r="AI85" s="152">
        <v>-0.03</v>
      </c>
      <c r="AJ85" s="149">
        <v>0.54</v>
      </c>
      <c r="AK85" s="149">
        <v>0.34</v>
      </c>
      <c r="AL85" s="150">
        <v>-0.28000000000000003</v>
      </c>
      <c r="AM85" s="153">
        <f t="shared" si="12"/>
        <v>1.21</v>
      </c>
      <c r="AN85" s="154">
        <f t="shared" si="12"/>
        <v>1.89</v>
      </c>
      <c r="AO85" s="154">
        <f t="shared" si="12"/>
        <v>1.66</v>
      </c>
      <c r="AP85" s="155">
        <f t="shared" si="6"/>
        <v>0.86</v>
      </c>
      <c r="AQ85" s="156">
        <f>AVERAGE(Table3[[#This Row],[ HEK293 +Selistat_R1 2]:[ HEK293 +Selistat_R4 5]])</f>
        <v>1.405</v>
      </c>
      <c r="AR85" s="153">
        <f t="shared" si="13"/>
        <v>0.72</v>
      </c>
      <c r="AS85" s="154">
        <f t="shared" si="13"/>
        <v>1.5799999999999998</v>
      </c>
      <c r="AT85" s="154">
        <f t="shared" si="13"/>
        <v>1.5</v>
      </c>
      <c r="AU85" s="157">
        <f t="shared" si="7"/>
        <v>0.88</v>
      </c>
      <c r="AV85" s="158">
        <f t="shared" si="14"/>
        <v>0.82</v>
      </c>
      <c r="AW85" s="154">
        <f t="shared" si="14"/>
        <v>1.7</v>
      </c>
      <c r="AX85" s="154">
        <f t="shared" si="14"/>
        <v>1.59</v>
      </c>
      <c r="AY85" s="155">
        <f t="shared" si="8"/>
        <v>0.72</v>
      </c>
    </row>
    <row r="86" spans="1:51" x14ac:dyDescent="0.15">
      <c r="B86" s="122" t="s">
        <v>2951</v>
      </c>
      <c r="C86" s="122" t="s">
        <v>3220</v>
      </c>
      <c r="E86" s="122" t="s">
        <v>3221</v>
      </c>
      <c r="G86" s="122">
        <v>1</v>
      </c>
      <c r="H86" s="143">
        <v>1.37044E-8</v>
      </c>
      <c r="I86" s="144">
        <v>2.4975000000000001</v>
      </c>
      <c r="J86" s="125" t="str">
        <f t="shared" si="9"/>
        <v>TRUE</v>
      </c>
      <c r="K86" s="143">
        <v>4.6281099999999998E-4</v>
      </c>
      <c r="L86" s="145">
        <f>-LOG10(Table3[[#This Row],[Student''s T-test p-value HEK293 +Selistat_HEK293 UT]])</f>
        <v>3.3345963273725605</v>
      </c>
      <c r="M86" s="144">
        <v>2.4900000000000002</v>
      </c>
      <c r="N86" s="127" t="str">
        <f t="shared" si="10"/>
        <v>TRUE</v>
      </c>
      <c r="O86" s="146">
        <v>0.400005</v>
      </c>
      <c r="P86" s="147">
        <v>-0.14749999999999999</v>
      </c>
      <c r="Q86" s="130" t="str">
        <f t="shared" si="11"/>
        <v>FALSE</v>
      </c>
      <c r="R86" s="122" t="s">
        <v>521</v>
      </c>
      <c r="S86" s="122" t="s">
        <v>3222</v>
      </c>
      <c r="T86" s="122" t="s">
        <v>523</v>
      </c>
      <c r="U86" s="131" t="s">
        <v>2673</v>
      </c>
      <c r="V86" s="122" t="s">
        <v>3223</v>
      </c>
      <c r="W86" s="148">
        <v>0.15</v>
      </c>
      <c r="X86" s="149">
        <v>0.61</v>
      </c>
      <c r="Y86" s="149">
        <v>0.4</v>
      </c>
      <c r="Z86" s="150">
        <v>0.06</v>
      </c>
      <c r="AA86" s="148">
        <v>-2.0499999999999998</v>
      </c>
      <c r="AB86" s="149">
        <v>-1.94</v>
      </c>
      <c r="AC86" s="149">
        <v>-3.16</v>
      </c>
      <c r="AD86" s="151">
        <v>-1.59</v>
      </c>
      <c r="AE86" s="148">
        <v>0.42</v>
      </c>
      <c r="AF86" s="149">
        <v>0.4</v>
      </c>
      <c r="AG86" s="149">
        <v>-0.15</v>
      </c>
      <c r="AH86" s="151">
        <v>0.3</v>
      </c>
      <c r="AI86" s="152">
        <v>0.18</v>
      </c>
      <c r="AJ86" s="149">
        <v>0.28999999999999998</v>
      </c>
      <c r="AK86" s="149">
        <v>0.51</v>
      </c>
      <c r="AL86" s="150">
        <v>0.57999999999999996</v>
      </c>
      <c r="AM86" s="153">
        <f t="shared" si="12"/>
        <v>2.1999999999999997</v>
      </c>
      <c r="AN86" s="154">
        <f t="shared" si="12"/>
        <v>2.5499999999999998</v>
      </c>
      <c r="AO86" s="154">
        <f t="shared" si="12"/>
        <v>3.56</v>
      </c>
      <c r="AP86" s="155">
        <f t="shared" si="6"/>
        <v>1.6500000000000001</v>
      </c>
      <c r="AQ86" s="156">
        <f>AVERAGE(Table3[[#This Row],[ HEK293 +Selistat_R1 2]:[ HEK293 +Selistat_R4 5]])</f>
        <v>2.4900000000000002</v>
      </c>
      <c r="AR86" s="153">
        <f t="shared" si="13"/>
        <v>2.4699999999999998</v>
      </c>
      <c r="AS86" s="154">
        <f t="shared" si="13"/>
        <v>2.34</v>
      </c>
      <c r="AT86" s="154">
        <f t="shared" si="13"/>
        <v>3.0100000000000002</v>
      </c>
      <c r="AU86" s="157">
        <f t="shared" si="7"/>
        <v>1.8900000000000001</v>
      </c>
      <c r="AV86" s="158">
        <f t="shared" si="14"/>
        <v>2.23</v>
      </c>
      <c r="AW86" s="154">
        <f t="shared" si="14"/>
        <v>2.23</v>
      </c>
      <c r="AX86" s="154">
        <f t="shared" si="14"/>
        <v>3.67</v>
      </c>
      <c r="AY86" s="155">
        <f t="shared" si="8"/>
        <v>2.17</v>
      </c>
    </row>
    <row r="87" spans="1:51" x14ac:dyDescent="0.15">
      <c r="A87" s="122" t="s">
        <v>3224</v>
      </c>
      <c r="B87" s="122" t="s">
        <v>3225</v>
      </c>
      <c r="C87" s="122" t="s">
        <v>3226</v>
      </c>
      <c r="E87" s="122" t="s">
        <v>3227</v>
      </c>
      <c r="F87" s="122" t="s">
        <v>3228</v>
      </c>
      <c r="G87" s="122">
        <v>4</v>
      </c>
      <c r="H87" s="143">
        <v>1.25581E-6</v>
      </c>
      <c r="I87" s="144">
        <v>1.1299999999999999</v>
      </c>
      <c r="J87" s="125" t="str">
        <f t="shared" si="9"/>
        <v>TRUE</v>
      </c>
      <c r="K87" s="143">
        <v>4.8106400000000001E-4</v>
      </c>
      <c r="L87" s="145">
        <f>-LOG10(Table3[[#This Row],[Student''s T-test p-value HEK293 +Selistat_HEK293 UT]])</f>
        <v>3.3177971419258183</v>
      </c>
      <c r="M87" s="144">
        <v>1.1525000000000001</v>
      </c>
      <c r="N87" s="127" t="str">
        <f t="shared" si="10"/>
        <v>TRUE</v>
      </c>
      <c r="O87" s="146">
        <v>5.9382900000000002E-2</v>
      </c>
      <c r="P87" s="147">
        <v>-0.33750000000000002</v>
      </c>
      <c r="Q87" s="130" t="str">
        <f t="shared" si="11"/>
        <v>FALSE</v>
      </c>
      <c r="R87" s="122" t="s">
        <v>1407</v>
      </c>
      <c r="S87" s="122" t="s">
        <v>3229</v>
      </c>
      <c r="T87" s="122" t="s">
        <v>1394</v>
      </c>
      <c r="U87" s="131" t="s">
        <v>2674</v>
      </c>
      <c r="V87" s="122" t="s">
        <v>3230</v>
      </c>
      <c r="W87" s="148">
        <v>-0.04</v>
      </c>
      <c r="X87" s="149">
        <v>0.22</v>
      </c>
      <c r="Y87" s="149">
        <v>0.36</v>
      </c>
      <c r="Z87" s="150">
        <v>0.33</v>
      </c>
      <c r="AA87" s="148">
        <v>-0.77</v>
      </c>
      <c r="AB87" s="149">
        <v>-1.36</v>
      </c>
      <c r="AC87" s="149">
        <v>-0.81</v>
      </c>
      <c r="AD87" s="151">
        <v>-0.8</v>
      </c>
      <c r="AE87" s="148">
        <v>0.28999999999999998</v>
      </c>
      <c r="AF87" s="149">
        <v>-0.18</v>
      </c>
      <c r="AG87" s="149">
        <v>-0.12</v>
      </c>
      <c r="AH87" s="151">
        <v>7.0000000000000007E-2</v>
      </c>
      <c r="AI87" s="152">
        <v>0.31</v>
      </c>
      <c r="AJ87" s="149">
        <v>0.1</v>
      </c>
      <c r="AK87" s="149">
        <v>0.43</v>
      </c>
      <c r="AL87" s="150">
        <v>0.56999999999999995</v>
      </c>
      <c r="AM87" s="153">
        <f t="shared" si="12"/>
        <v>0.73</v>
      </c>
      <c r="AN87" s="154">
        <f t="shared" si="12"/>
        <v>1.58</v>
      </c>
      <c r="AO87" s="154">
        <f t="shared" si="12"/>
        <v>1.17</v>
      </c>
      <c r="AP87" s="155">
        <f t="shared" si="6"/>
        <v>1.1300000000000001</v>
      </c>
      <c r="AQ87" s="156">
        <f>AVERAGE(Table3[[#This Row],[ HEK293 +Selistat_R1 2]:[ HEK293 +Selistat_R4 5]])</f>
        <v>1.1525000000000001</v>
      </c>
      <c r="AR87" s="153">
        <f t="shared" si="13"/>
        <v>1.06</v>
      </c>
      <c r="AS87" s="154">
        <f t="shared" si="13"/>
        <v>1.1800000000000002</v>
      </c>
      <c r="AT87" s="154">
        <f t="shared" si="13"/>
        <v>0.69000000000000006</v>
      </c>
      <c r="AU87" s="157">
        <f t="shared" si="7"/>
        <v>0.87000000000000011</v>
      </c>
      <c r="AV87" s="158">
        <f t="shared" si="14"/>
        <v>1.08</v>
      </c>
      <c r="AW87" s="154">
        <f t="shared" si="14"/>
        <v>1.4600000000000002</v>
      </c>
      <c r="AX87" s="154">
        <f t="shared" si="14"/>
        <v>1.24</v>
      </c>
      <c r="AY87" s="155">
        <f t="shared" si="8"/>
        <v>1.37</v>
      </c>
    </row>
    <row r="88" spans="1:51" x14ac:dyDescent="0.15">
      <c r="A88" s="122" t="s">
        <v>3070</v>
      </c>
      <c r="B88" s="122" t="s">
        <v>2831</v>
      </c>
      <c r="C88" s="122" t="s">
        <v>3071</v>
      </c>
      <c r="E88" s="122" t="s">
        <v>3072</v>
      </c>
      <c r="F88" s="122" t="s">
        <v>3073</v>
      </c>
      <c r="G88" s="122">
        <v>2</v>
      </c>
      <c r="H88" s="143">
        <v>7.7563900000000001E-6</v>
      </c>
      <c r="I88" s="144">
        <v>1.93083</v>
      </c>
      <c r="J88" s="125" t="str">
        <f t="shared" si="9"/>
        <v>TRUE</v>
      </c>
      <c r="K88" s="143">
        <v>5.6818700000000005E-4</v>
      </c>
      <c r="L88" s="145">
        <f>-LOG10(Table3[[#This Row],[Student''s T-test p-value HEK293 +Selistat_HEK293 UT]])</f>
        <v>3.2455087070665356</v>
      </c>
      <c r="M88" s="144">
        <v>1.7849999999999999</v>
      </c>
      <c r="N88" s="127" t="str">
        <f t="shared" si="10"/>
        <v>TRUE</v>
      </c>
      <c r="O88" s="146">
        <v>0.29480499999999998</v>
      </c>
      <c r="P88" s="147">
        <v>-0.45750000000000002</v>
      </c>
      <c r="Q88" s="130" t="str">
        <f t="shared" si="11"/>
        <v>FALSE</v>
      </c>
      <c r="R88" s="122" t="s">
        <v>395</v>
      </c>
      <c r="S88" s="122" t="s">
        <v>396</v>
      </c>
      <c r="T88" s="122" t="s">
        <v>397</v>
      </c>
      <c r="U88" s="131" t="s">
        <v>2650</v>
      </c>
      <c r="V88" s="122" t="s">
        <v>3074</v>
      </c>
      <c r="W88" s="148">
        <v>0.45</v>
      </c>
      <c r="X88" s="149">
        <v>0.11</v>
      </c>
      <c r="Y88" s="149">
        <v>-0.47</v>
      </c>
      <c r="Z88" s="150">
        <v>0.17</v>
      </c>
      <c r="AA88" s="148">
        <v>-1.39</v>
      </c>
      <c r="AB88" s="149">
        <v>-1.7</v>
      </c>
      <c r="AC88" s="149">
        <v>-2.25</v>
      </c>
      <c r="AD88" s="151">
        <v>-1.54</v>
      </c>
      <c r="AE88" s="148">
        <v>-0.53</v>
      </c>
      <c r="AF88" s="149">
        <v>0.56999999999999995</v>
      </c>
      <c r="AG88" s="149">
        <v>0.03</v>
      </c>
      <c r="AH88" s="151">
        <v>0.15</v>
      </c>
      <c r="AI88" s="152">
        <v>-0.34</v>
      </c>
      <c r="AJ88" s="149">
        <v>0.72</v>
      </c>
      <c r="AK88" s="149">
        <v>1.23</v>
      </c>
      <c r="AL88" s="150">
        <v>0.44</v>
      </c>
      <c r="AM88" s="153">
        <f t="shared" si="12"/>
        <v>1.8399999999999999</v>
      </c>
      <c r="AN88" s="154">
        <f t="shared" si="12"/>
        <v>1.81</v>
      </c>
      <c r="AO88" s="154">
        <f t="shared" si="12"/>
        <v>1.78</v>
      </c>
      <c r="AP88" s="155">
        <f t="shared" si="6"/>
        <v>1.71</v>
      </c>
      <c r="AQ88" s="156">
        <f>AVERAGE(Table3[[#This Row],[ HEK293 +Selistat_R1 2]:[ HEK293 +Selistat_R4 5]])</f>
        <v>1.7849999999999999</v>
      </c>
      <c r="AR88" s="153">
        <f t="shared" si="13"/>
        <v>0.85999999999999988</v>
      </c>
      <c r="AS88" s="154">
        <f t="shared" si="13"/>
        <v>2.27</v>
      </c>
      <c r="AT88" s="154">
        <f t="shared" si="13"/>
        <v>2.2799999999999998</v>
      </c>
      <c r="AU88" s="157">
        <f t="shared" si="7"/>
        <v>1.69</v>
      </c>
      <c r="AV88" s="158">
        <f t="shared" si="14"/>
        <v>1.0499999999999998</v>
      </c>
      <c r="AW88" s="154">
        <f t="shared" si="14"/>
        <v>2.42</v>
      </c>
      <c r="AX88" s="154">
        <f t="shared" si="14"/>
        <v>3.48</v>
      </c>
      <c r="AY88" s="155">
        <f t="shared" si="8"/>
        <v>1.98</v>
      </c>
    </row>
    <row r="89" spans="1:51" x14ac:dyDescent="0.15">
      <c r="A89" s="122" t="s">
        <v>3231</v>
      </c>
      <c r="B89" s="122" t="s">
        <v>3232</v>
      </c>
      <c r="C89" s="122" t="s">
        <v>3233</v>
      </c>
      <c r="E89" s="122" t="s">
        <v>3234</v>
      </c>
      <c r="G89" s="122">
        <v>1</v>
      </c>
      <c r="H89" s="143">
        <v>5.1035799999999997E-5</v>
      </c>
      <c r="I89" s="144">
        <v>1.1825000000000001</v>
      </c>
      <c r="J89" s="125" t="str">
        <f t="shared" si="9"/>
        <v>TRUE</v>
      </c>
      <c r="K89" s="143">
        <v>6.1191800000000003E-4</v>
      </c>
      <c r="L89" s="145">
        <f>-LOG10(Table3[[#This Row],[Student''s T-test p-value HEK293 +Selistat_HEK293 UT]])</f>
        <v>3.213306771536645</v>
      </c>
      <c r="M89" s="144">
        <v>1.3875</v>
      </c>
      <c r="N89" s="127" t="str">
        <f t="shared" si="10"/>
        <v>TRUE</v>
      </c>
      <c r="O89" s="146">
        <v>0.76265899999999998</v>
      </c>
      <c r="P89" s="147">
        <v>-0.09</v>
      </c>
      <c r="Q89" s="130" t="str">
        <f t="shared" si="11"/>
        <v>FALSE</v>
      </c>
      <c r="R89" s="122" t="s">
        <v>3235</v>
      </c>
      <c r="S89" s="122" t="s">
        <v>3236</v>
      </c>
      <c r="T89" s="122" t="s">
        <v>3237</v>
      </c>
      <c r="U89" s="131" t="s">
        <v>2675</v>
      </c>
      <c r="V89" s="122" t="s">
        <v>3238</v>
      </c>
      <c r="W89" s="148">
        <v>0.23</v>
      </c>
      <c r="X89" s="149">
        <v>0.92</v>
      </c>
      <c r="Y89" s="149">
        <v>0.38</v>
      </c>
      <c r="Z89" s="150">
        <v>-0.02</v>
      </c>
      <c r="AA89" s="148">
        <v>-1.21</v>
      </c>
      <c r="AB89" s="149">
        <v>-0.87</v>
      </c>
      <c r="AC89" s="149">
        <v>-0.93</v>
      </c>
      <c r="AD89" s="151">
        <v>-1.03</v>
      </c>
      <c r="AE89" s="148">
        <v>-0.34</v>
      </c>
      <c r="AF89" s="149">
        <v>0.45</v>
      </c>
      <c r="AG89" s="149">
        <v>0.2</v>
      </c>
      <c r="AH89" s="151">
        <v>-0.21</v>
      </c>
      <c r="AI89" s="152">
        <v>-0.36</v>
      </c>
      <c r="AJ89" s="149">
        <v>0.67</v>
      </c>
      <c r="AK89" s="149">
        <v>0.21</v>
      </c>
      <c r="AL89" s="150">
        <v>-0.06</v>
      </c>
      <c r="AM89" s="153">
        <f t="shared" si="12"/>
        <v>1.44</v>
      </c>
      <c r="AN89" s="154">
        <f t="shared" si="12"/>
        <v>1.79</v>
      </c>
      <c r="AO89" s="154">
        <f t="shared" si="12"/>
        <v>1.31</v>
      </c>
      <c r="AP89" s="155">
        <f t="shared" si="6"/>
        <v>1.01</v>
      </c>
      <c r="AQ89" s="156">
        <f>AVERAGE(Table3[[#This Row],[ HEK293 +Selistat_R1 2]:[ HEK293 +Selistat_R4 5]])</f>
        <v>1.3875</v>
      </c>
      <c r="AR89" s="153">
        <f t="shared" si="13"/>
        <v>0.86999999999999988</v>
      </c>
      <c r="AS89" s="154">
        <f t="shared" si="13"/>
        <v>1.32</v>
      </c>
      <c r="AT89" s="154">
        <f t="shared" si="13"/>
        <v>1.1300000000000001</v>
      </c>
      <c r="AU89" s="157">
        <f t="shared" si="7"/>
        <v>0.82000000000000006</v>
      </c>
      <c r="AV89" s="158">
        <f t="shared" si="14"/>
        <v>0.85</v>
      </c>
      <c r="AW89" s="154">
        <f t="shared" si="14"/>
        <v>1.54</v>
      </c>
      <c r="AX89" s="154">
        <f t="shared" si="14"/>
        <v>1.1400000000000001</v>
      </c>
      <c r="AY89" s="155">
        <f t="shared" si="8"/>
        <v>0.97</v>
      </c>
    </row>
    <row r="90" spans="1:51" x14ac:dyDescent="0.15">
      <c r="A90" s="122" t="s">
        <v>3239</v>
      </c>
      <c r="B90" s="122" t="s">
        <v>3177</v>
      </c>
      <c r="C90" s="122" t="s">
        <v>3240</v>
      </c>
      <c r="D90" s="122" t="s">
        <v>3241</v>
      </c>
      <c r="E90" s="122" t="s">
        <v>3242</v>
      </c>
      <c r="F90" s="122" t="s">
        <v>3243</v>
      </c>
      <c r="G90" s="122">
        <v>1</v>
      </c>
      <c r="H90" s="143">
        <v>1.3081999999999999E-5</v>
      </c>
      <c r="I90" s="144">
        <v>1.18083</v>
      </c>
      <c r="J90" s="125" t="str">
        <f t="shared" si="9"/>
        <v>TRUE</v>
      </c>
      <c r="K90" s="143">
        <v>6.2647400000000002E-4</v>
      </c>
      <c r="L90" s="145">
        <f>-LOG10(Table3[[#This Row],[Student''s T-test p-value HEK293 +Selistat_HEK293 UT]])</f>
        <v>3.2030969484381315</v>
      </c>
      <c r="M90" s="144">
        <v>1.3625</v>
      </c>
      <c r="N90" s="127" t="str">
        <f t="shared" si="10"/>
        <v>TRUE</v>
      </c>
      <c r="O90" s="146">
        <v>1</v>
      </c>
      <c r="P90" s="147">
        <v>8.3818999999999998E-9</v>
      </c>
      <c r="Q90" s="130" t="str">
        <f t="shared" si="11"/>
        <v>FALSE</v>
      </c>
      <c r="R90" s="122" t="s">
        <v>488</v>
      </c>
      <c r="S90" s="122" t="s">
        <v>3244</v>
      </c>
      <c r="T90" s="122" t="s">
        <v>490</v>
      </c>
      <c r="U90" s="131" t="s">
        <v>2676</v>
      </c>
      <c r="V90" s="122" t="s">
        <v>3245</v>
      </c>
      <c r="W90" s="148">
        <v>-0.05</v>
      </c>
      <c r="X90" s="149">
        <v>0.68</v>
      </c>
      <c r="Y90" s="149">
        <v>0.62</v>
      </c>
      <c r="Z90" s="150">
        <v>0.22</v>
      </c>
      <c r="AA90" s="148">
        <v>-0.87</v>
      </c>
      <c r="AB90" s="149">
        <v>-1.07</v>
      </c>
      <c r="AC90" s="149">
        <v>-1.29</v>
      </c>
      <c r="AD90" s="151">
        <v>-0.75</v>
      </c>
      <c r="AE90" s="148">
        <v>-0.28000000000000003</v>
      </c>
      <c r="AF90" s="149">
        <v>0.55000000000000004</v>
      </c>
      <c r="AG90" s="149">
        <v>0.27</v>
      </c>
      <c r="AH90" s="151">
        <v>-0.16</v>
      </c>
      <c r="AI90" s="152">
        <v>-0.21</v>
      </c>
      <c r="AJ90" s="149">
        <v>0.42</v>
      </c>
      <c r="AK90" s="149">
        <v>0.05</v>
      </c>
      <c r="AL90" s="150">
        <v>0.12</v>
      </c>
      <c r="AM90" s="153">
        <f t="shared" si="12"/>
        <v>0.82</v>
      </c>
      <c r="AN90" s="154">
        <f t="shared" si="12"/>
        <v>1.75</v>
      </c>
      <c r="AO90" s="154">
        <f t="shared" si="12"/>
        <v>1.9100000000000001</v>
      </c>
      <c r="AP90" s="155">
        <f t="shared" si="6"/>
        <v>0.97</v>
      </c>
      <c r="AQ90" s="156">
        <f>AVERAGE(Table3[[#This Row],[ HEK293 +Selistat_R1 2]:[ HEK293 +Selistat_R4 5]])</f>
        <v>1.3625</v>
      </c>
      <c r="AR90" s="153">
        <f t="shared" si="13"/>
        <v>0.59</v>
      </c>
      <c r="AS90" s="154">
        <f t="shared" si="13"/>
        <v>1.62</v>
      </c>
      <c r="AT90" s="154">
        <f t="shared" si="13"/>
        <v>1.56</v>
      </c>
      <c r="AU90" s="157">
        <f t="shared" si="7"/>
        <v>0.59</v>
      </c>
      <c r="AV90" s="158">
        <f t="shared" si="14"/>
        <v>0.66</v>
      </c>
      <c r="AW90" s="154">
        <f t="shared" si="14"/>
        <v>1.49</v>
      </c>
      <c r="AX90" s="154">
        <f t="shared" si="14"/>
        <v>1.34</v>
      </c>
      <c r="AY90" s="155">
        <f t="shared" si="8"/>
        <v>0.87</v>
      </c>
    </row>
    <row r="91" spans="1:51" x14ac:dyDescent="0.15">
      <c r="A91" s="122" t="s">
        <v>3246</v>
      </c>
      <c r="B91" s="122" t="s">
        <v>3247</v>
      </c>
      <c r="C91" s="122" t="s">
        <v>3248</v>
      </c>
      <c r="D91" s="122" t="s">
        <v>3249</v>
      </c>
      <c r="E91" s="122" t="s">
        <v>3250</v>
      </c>
      <c r="F91" s="122" t="s">
        <v>3251</v>
      </c>
      <c r="G91" s="122">
        <v>1</v>
      </c>
      <c r="H91" s="143">
        <v>1.18979E-6</v>
      </c>
      <c r="I91" s="144">
        <v>1.1299999999999999</v>
      </c>
      <c r="J91" s="125" t="str">
        <f t="shared" si="9"/>
        <v>TRUE</v>
      </c>
      <c r="K91" s="143">
        <v>7.1365199999999995E-4</v>
      </c>
      <c r="L91" s="145">
        <f>-LOG10(Table3[[#This Row],[Student''s T-test p-value HEK293 +Selistat_HEK293 UT]])</f>
        <v>3.1465135127655146</v>
      </c>
      <c r="M91" s="144">
        <v>1.2224999999999999</v>
      </c>
      <c r="N91" s="127" t="str">
        <f t="shared" si="10"/>
        <v>TRUE</v>
      </c>
      <c r="O91" s="146">
        <v>0.56212399999999996</v>
      </c>
      <c r="P91" s="147">
        <v>-9.7500000000000003E-2</v>
      </c>
      <c r="Q91" s="130" t="str">
        <f t="shared" si="11"/>
        <v>FALSE</v>
      </c>
      <c r="R91" s="122" t="s">
        <v>1303</v>
      </c>
      <c r="S91" s="122" t="s">
        <v>3252</v>
      </c>
      <c r="T91" s="122" t="s">
        <v>1305</v>
      </c>
      <c r="U91" s="131" t="s">
        <v>2677</v>
      </c>
      <c r="V91" s="122" t="s">
        <v>3253</v>
      </c>
      <c r="W91" s="148">
        <v>-0.12</v>
      </c>
      <c r="X91" s="149">
        <v>0.4</v>
      </c>
      <c r="Y91" s="149">
        <v>0.67</v>
      </c>
      <c r="Z91" s="150">
        <v>0.18</v>
      </c>
      <c r="AA91" s="148">
        <v>-1</v>
      </c>
      <c r="AB91" s="149">
        <v>-1.02</v>
      </c>
      <c r="AC91" s="149">
        <v>-0.66</v>
      </c>
      <c r="AD91" s="151">
        <v>-1.08</v>
      </c>
      <c r="AE91" s="148">
        <v>0.41</v>
      </c>
      <c r="AF91" s="149">
        <v>0.13</v>
      </c>
      <c r="AG91" s="149">
        <v>0.12</v>
      </c>
      <c r="AH91" s="151">
        <v>-0.28000000000000003</v>
      </c>
      <c r="AI91" s="152">
        <v>0.36</v>
      </c>
      <c r="AJ91" s="149">
        <v>0.05</v>
      </c>
      <c r="AK91" s="149">
        <v>0.26</v>
      </c>
      <c r="AL91" s="150">
        <v>0.1</v>
      </c>
      <c r="AM91" s="153">
        <f t="shared" si="12"/>
        <v>0.88</v>
      </c>
      <c r="AN91" s="154">
        <f t="shared" si="12"/>
        <v>1.42</v>
      </c>
      <c r="AO91" s="154">
        <f t="shared" si="12"/>
        <v>1.33</v>
      </c>
      <c r="AP91" s="155">
        <f t="shared" si="6"/>
        <v>1.26</v>
      </c>
      <c r="AQ91" s="156">
        <f>AVERAGE(Table3[[#This Row],[ HEK293 +Selistat_R1 2]:[ HEK293 +Selistat_R4 5]])</f>
        <v>1.2224999999999999</v>
      </c>
      <c r="AR91" s="153">
        <f t="shared" si="13"/>
        <v>1.41</v>
      </c>
      <c r="AS91" s="154">
        <f t="shared" si="13"/>
        <v>1.1499999999999999</v>
      </c>
      <c r="AT91" s="154">
        <f t="shared" si="13"/>
        <v>0.78</v>
      </c>
      <c r="AU91" s="157">
        <f t="shared" si="7"/>
        <v>0.8</v>
      </c>
      <c r="AV91" s="158">
        <f t="shared" si="14"/>
        <v>1.3599999999999999</v>
      </c>
      <c r="AW91" s="154">
        <f t="shared" si="14"/>
        <v>1.07</v>
      </c>
      <c r="AX91" s="154">
        <f t="shared" si="14"/>
        <v>0.92</v>
      </c>
      <c r="AY91" s="155">
        <f t="shared" si="8"/>
        <v>1.1800000000000002</v>
      </c>
    </row>
    <row r="92" spans="1:51" x14ac:dyDescent="0.15">
      <c r="A92" s="122" t="s">
        <v>3246</v>
      </c>
      <c r="B92" s="122" t="s">
        <v>3247</v>
      </c>
      <c r="C92" s="122" t="s">
        <v>3248</v>
      </c>
      <c r="D92" s="122" t="s">
        <v>3249</v>
      </c>
      <c r="E92" s="122" t="s">
        <v>3250</v>
      </c>
      <c r="F92" s="122" t="s">
        <v>3251</v>
      </c>
      <c r="G92" s="122">
        <v>5</v>
      </c>
      <c r="H92" s="143">
        <v>6.8270999999999997E-5</v>
      </c>
      <c r="I92" s="144">
        <v>1.1000000000000001</v>
      </c>
      <c r="J92" s="125" t="str">
        <f t="shared" si="9"/>
        <v>TRUE</v>
      </c>
      <c r="K92" s="143">
        <v>7.6533500000000002E-4</v>
      </c>
      <c r="L92" s="145">
        <f>-LOG10(Table3[[#This Row],[Student''s T-test p-value HEK293 +Selistat_HEK293 UT]])</f>
        <v>3.1161484252315117</v>
      </c>
      <c r="M92" s="144">
        <v>1.3925000000000001</v>
      </c>
      <c r="N92" s="127" t="str">
        <f t="shared" si="10"/>
        <v>TRUE</v>
      </c>
      <c r="O92" s="146">
        <v>0.238146</v>
      </c>
      <c r="P92" s="147">
        <v>0.24249999999999999</v>
      </c>
      <c r="Q92" s="130" t="str">
        <f t="shared" si="11"/>
        <v>FALSE</v>
      </c>
      <c r="R92" s="122" t="s">
        <v>1303</v>
      </c>
      <c r="S92" s="122" t="s">
        <v>1315</v>
      </c>
      <c r="T92" s="122" t="s">
        <v>1305</v>
      </c>
      <c r="U92" s="131" t="s">
        <v>2677</v>
      </c>
      <c r="V92" s="122" t="s">
        <v>3254</v>
      </c>
      <c r="W92" s="148">
        <v>0.23</v>
      </c>
      <c r="X92" s="149">
        <v>0.65</v>
      </c>
      <c r="Y92" s="149">
        <v>0.91</v>
      </c>
      <c r="Z92" s="150">
        <v>0.05</v>
      </c>
      <c r="AA92" s="148">
        <v>-1.19</v>
      </c>
      <c r="AB92" s="149">
        <v>-0.81</v>
      </c>
      <c r="AC92" s="149">
        <v>-0.72</v>
      </c>
      <c r="AD92" s="151">
        <v>-1.01</v>
      </c>
      <c r="AE92" s="148">
        <v>-0.15</v>
      </c>
      <c r="AF92" s="149">
        <v>0.3</v>
      </c>
      <c r="AG92" s="149">
        <v>0.53</v>
      </c>
      <c r="AH92" s="151">
        <v>-0.11</v>
      </c>
      <c r="AI92" s="152">
        <v>-0.14000000000000001</v>
      </c>
      <c r="AJ92" s="149">
        <v>0.13</v>
      </c>
      <c r="AK92" s="149">
        <v>-0.11</v>
      </c>
      <c r="AL92" s="150">
        <v>-0.28000000000000003</v>
      </c>
      <c r="AM92" s="153">
        <f t="shared" si="12"/>
        <v>1.42</v>
      </c>
      <c r="AN92" s="154">
        <f t="shared" si="12"/>
        <v>1.46</v>
      </c>
      <c r="AO92" s="154">
        <f t="shared" si="12"/>
        <v>1.63</v>
      </c>
      <c r="AP92" s="155">
        <f t="shared" si="6"/>
        <v>1.06</v>
      </c>
      <c r="AQ92" s="156">
        <f>AVERAGE(Table3[[#This Row],[ HEK293 +Selistat_R1 2]:[ HEK293 +Selistat_R4 5]])</f>
        <v>1.3925000000000001</v>
      </c>
      <c r="AR92" s="153">
        <f t="shared" si="13"/>
        <v>1.04</v>
      </c>
      <c r="AS92" s="154">
        <f t="shared" si="13"/>
        <v>1.1100000000000001</v>
      </c>
      <c r="AT92" s="154">
        <f t="shared" si="13"/>
        <v>1.25</v>
      </c>
      <c r="AU92" s="157">
        <f t="shared" si="7"/>
        <v>0.9</v>
      </c>
      <c r="AV92" s="158">
        <f t="shared" si="14"/>
        <v>1.0499999999999998</v>
      </c>
      <c r="AW92" s="154">
        <f t="shared" si="14"/>
        <v>0.94000000000000006</v>
      </c>
      <c r="AX92" s="154">
        <f t="shared" si="14"/>
        <v>0.61</v>
      </c>
      <c r="AY92" s="155">
        <f t="shared" si="8"/>
        <v>0.73</v>
      </c>
    </row>
    <row r="93" spans="1:51" x14ac:dyDescent="0.15">
      <c r="A93" s="122" t="s">
        <v>3255</v>
      </c>
      <c r="B93" s="122" t="s">
        <v>2976</v>
      </c>
      <c r="C93" s="122" t="s">
        <v>3256</v>
      </c>
      <c r="D93" s="122" t="s">
        <v>2848</v>
      </c>
      <c r="E93" s="122" t="s">
        <v>3257</v>
      </c>
      <c r="F93" s="122" t="s">
        <v>3258</v>
      </c>
      <c r="G93" s="122">
        <v>2</v>
      </c>
      <c r="H93" s="143">
        <v>7.8648299999999996E-7</v>
      </c>
      <c r="I93" s="144">
        <v>1.45167</v>
      </c>
      <c r="J93" s="125" t="str">
        <f t="shared" si="9"/>
        <v>TRUE</v>
      </c>
      <c r="K93" s="143">
        <v>7.7236799999999995E-4</v>
      </c>
      <c r="L93" s="145">
        <f>-LOG10(Table3[[#This Row],[Student''s T-test p-value HEK293 +Selistat_HEK293 UT]])</f>
        <v>3.1121757277866218</v>
      </c>
      <c r="M93" s="144">
        <v>1.2175</v>
      </c>
      <c r="N93" s="127" t="str">
        <f t="shared" si="10"/>
        <v>TRUE</v>
      </c>
      <c r="O93" s="146">
        <v>0.43489800000000001</v>
      </c>
      <c r="P93" s="147">
        <v>-0.1575</v>
      </c>
      <c r="Q93" s="130" t="str">
        <f t="shared" si="11"/>
        <v>FALSE</v>
      </c>
      <c r="R93" s="122" t="s">
        <v>677</v>
      </c>
      <c r="S93" s="122" t="s">
        <v>678</v>
      </c>
      <c r="T93" s="122" t="s">
        <v>679</v>
      </c>
      <c r="U93" s="131" t="s">
        <v>2678</v>
      </c>
      <c r="V93" s="122" t="s">
        <v>3259</v>
      </c>
      <c r="W93" s="148">
        <v>0.24</v>
      </c>
      <c r="X93" s="149">
        <v>0.12</v>
      </c>
      <c r="Y93" s="149">
        <v>-0.51</v>
      </c>
      <c r="Z93" s="150">
        <v>0.09</v>
      </c>
      <c r="AA93" s="148">
        <v>-1.1000000000000001</v>
      </c>
      <c r="AB93" s="149">
        <v>-1.39</v>
      </c>
      <c r="AC93" s="149">
        <v>-1.41</v>
      </c>
      <c r="AD93" s="151">
        <v>-1.03</v>
      </c>
      <c r="AE93" s="148">
        <v>0.14000000000000001</v>
      </c>
      <c r="AF93" s="149">
        <v>0.02</v>
      </c>
      <c r="AG93" s="149">
        <v>0.32</v>
      </c>
      <c r="AH93" s="151">
        <v>0.55000000000000004</v>
      </c>
      <c r="AI93" s="152">
        <v>0.25</v>
      </c>
      <c r="AJ93" s="149">
        <v>0.08</v>
      </c>
      <c r="AK93" s="149">
        <v>0.64</v>
      </c>
      <c r="AL93" s="150">
        <v>0.69</v>
      </c>
      <c r="AM93" s="153">
        <f t="shared" si="12"/>
        <v>1.34</v>
      </c>
      <c r="AN93" s="154">
        <f t="shared" si="12"/>
        <v>1.5099999999999998</v>
      </c>
      <c r="AO93" s="154">
        <f t="shared" si="12"/>
        <v>0.89999999999999991</v>
      </c>
      <c r="AP93" s="155">
        <f t="shared" si="6"/>
        <v>1.1200000000000001</v>
      </c>
      <c r="AQ93" s="156">
        <f>AVERAGE(Table3[[#This Row],[ HEK293 +Selistat_R1 2]:[ HEK293 +Selistat_R4 5]])</f>
        <v>1.2174999999999998</v>
      </c>
      <c r="AR93" s="153">
        <f t="shared" si="13"/>
        <v>1.2400000000000002</v>
      </c>
      <c r="AS93" s="154">
        <f t="shared" si="13"/>
        <v>1.41</v>
      </c>
      <c r="AT93" s="154">
        <f t="shared" si="13"/>
        <v>1.73</v>
      </c>
      <c r="AU93" s="157">
        <f t="shared" si="7"/>
        <v>1.58</v>
      </c>
      <c r="AV93" s="158">
        <f t="shared" si="14"/>
        <v>1.35</v>
      </c>
      <c r="AW93" s="154">
        <f t="shared" si="14"/>
        <v>1.47</v>
      </c>
      <c r="AX93" s="154">
        <f t="shared" si="14"/>
        <v>2.0499999999999998</v>
      </c>
      <c r="AY93" s="155">
        <f t="shared" si="8"/>
        <v>1.72</v>
      </c>
    </row>
    <row r="94" spans="1:51" x14ac:dyDescent="0.15">
      <c r="A94" s="122" t="s">
        <v>3260</v>
      </c>
      <c r="B94" s="122" t="s">
        <v>3261</v>
      </c>
      <c r="C94" s="122" t="s">
        <v>3262</v>
      </c>
      <c r="D94" s="122" t="s">
        <v>3263</v>
      </c>
      <c r="E94" s="122" t="s">
        <v>3264</v>
      </c>
      <c r="G94" s="122">
        <v>1</v>
      </c>
      <c r="H94" s="143">
        <v>1.9565700000000001E-6</v>
      </c>
      <c r="I94" s="144">
        <v>1.95417</v>
      </c>
      <c r="J94" s="125" t="str">
        <f t="shared" si="9"/>
        <v>TRUE</v>
      </c>
      <c r="K94" s="143">
        <v>8.5132000000000003E-4</v>
      </c>
      <c r="L94" s="145">
        <f>-LOG10(Table3[[#This Row],[Student''s T-test p-value HEK293 +Selistat_HEK293 UT]])</f>
        <v>3.0699071636385122</v>
      </c>
      <c r="M94" s="144">
        <v>1.3825000000000001</v>
      </c>
      <c r="N94" s="127" t="str">
        <f t="shared" si="10"/>
        <v>TRUE</v>
      </c>
      <c r="O94" s="146">
        <v>0.58860699999999999</v>
      </c>
      <c r="P94" s="147">
        <v>-0.05</v>
      </c>
      <c r="Q94" s="130" t="str">
        <f t="shared" si="11"/>
        <v>FALSE</v>
      </c>
      <c r="R94" s="122" t="s">
        <v>3265</v>
      </c>
      <c r="S94" s="122" t="s">
        <v>3266</v>
      </c>
      <c r="T94" s="122" t="s">
        <v>3267</v>
      </c>
      <c r="U94" s="131" t="s">
        <v>2679</v>
      </c>
      <c r="V94" s="122" t="s">
        <v>3268</v>
      </c>
      <c r="W94" s="148">
        <v>-0.76</v>
      </c>
      <c r="X94" s="149">
        <v>-0.03</v>
      </c>
      <c r="Y94" s="149">
        <v>-0.12</v>
      </c>
      <c r="Z94" s="150">
        <v>-0.43</v>
      </c>
      <c r="AA94" s="148">
        <v>-1.48</v>
      </c>
      <c r="AB94" s="149">
        <v>-2.15</v>
      </c>
      <c r="AC94" s="149">
        <v>-1.71</v>
      </c>
      <c r="AD94" s="151">
        <v>-1.53</v>
      </c>
      <c r="AE94" s="148">
        <v>0.63</v>
      </c>
      <c r="AF94" s="149">
        <v>0.51</v>
      </c>
      <c r="AG94" s="149">
        <v>0.32</v>
      </c>
      <c r="AH94" s="151">
        <v>0.53</v>
      </c>
      <c r="AI94" s="152">
        <v>0.42</v>
      </c>
      <c r="AJ94" s="149">
        <v>0.69</v>
      </c>
      <c r="AK94" s="149">
        <v>0.49</v>
      </c>
      <c r="AL94" s="150">
        <v>0.59</v>
      </c>
      <c r="AM94" s="153">
        <f t="shared" si="12"/>
        <v>0.72</v>
      </c>
      <c r="AN94" s="154">
        <f t="shared" si="12"/>
        <v>2.12</v>
      </c>
      <c r="AO94" s="154">
        <f t="shared" si="12"/>
        <v>1.5899999999999999</v>
      </c>
      <c r="AP94" s="155">
        <f t="shared" si="6"/>
        <v>1.1000000000000001</v>
      </c>
      <c r="AQ94" s="156">
        <f>AVERAGE(Table3[[#This Row],[ HEK293 +Selistat_R1 2]:[ HEK293 +Selistat_R4 5]])</f>
        <v>1.3824999999999998</v>
      </c>
      <c r="AR94" s="153">
        <f t="shared" si="13"/>
        <v>2.11</v>
      </c>
      <c r="AS94" s="154">
        <f t="shared" si="13"/>
        <v>2.66</v>
      </c>
      <c r="AT94" s="154">
        <f t="shared" si="13"/>
        <v>2.0299999999999998</v>
      </c>
      <c r="AU94" s="157">
        <f t="shared" si="7"/>
        <v>2.06</v>
      </c>
      <c r="AV94" s="158">
        <f t="shared" si="14"/>
        <v>1.9</v>
      </c>
      <c r="AW94" s="154">
        <f t="shared" si="14"/>
        <v>2.84</v>
      </c>
      <c r="AX94" s="154">
        <f t="shared" si="14"/>
        <v>2.2000000000000002</v>
      </c>
      <c r="AY94" s="155">
        <f t="shared" si="8"/>
        <v>2.12</v>
      </c>
    </row>
    <row r="95" spans="1:51" x14ac:dyDescent="0.15">
      <c r="A95" s="122" t="s">
        <v>3224</v>
      </c>
      <c r="B95" s="122" t="s">
        <v>3225</v>
      </c>
      <c r="C95" s="122" t="s">
        <v>3226</v>
      </c>
      <c r="E95" s="122" t="s">
        <v>3227</v>
      </c>
      <c r="F95" s="122" t="s">
        <v>3228</v>
      </c>
      <c r="G95" s="122">
        <v>1</v>
      </c>
      <c r="H95" s="143">
        <v>2.4234799999999999E-7</v>
      </c>
      <c r="I95" s="144">
        <v>1.5108299999999999</v>
      </c>
      <c r="J95" s="125" t="str">
        <f t="shared" si="9"/>
        <v>TRUE</v>
      </c>
      <c r="K95" s="143">
        <v>9.4281599999999997E-4</v>
      </c>
      <c r="L95" s="145">
        <f>-LOG10(Table3[[#This Row],[Student''s T-test p-value HEK293 +Selistat_HEK293 UT]])</f>
        <v>3.0255730559178149</v>
      </c>
      <c r="M95" s="144">
        <v>1.3875</v>
      </c>
      <c r="N95" s="127" t="str">
        <f t="shared" si="10"/>
        <v>TRUE</v>
      </c>
      <c r="O95" s="146">
        <v>0.28893400000000002</v>
      </c>
      <c r="P95" s="147">
        <v>-0.19</v>
      </c>
      <c r="Q95" s="130" t="str">
        <f t="shared" si="11"/>
        <v>FALSE</v>
      </c>
      <c r="R95" s="122" t="s">
        <v>1407</v>
      </c>
      <c r="S95" s="122" t="s">
        <v>3269</v>
      </c>
      <c r="T95" s="122" t="s">
        <v>1401</v>
      </c>
      <c r="U95" s="131" t="s">
        <v>2680</v>
      </c>
      <c r="V95" s="122" t="s">
        <v>3270</v>
      </c>
      <c r="W95" s="148">
        <v>0.02</v>
      </c>
      <c r="X95" s="149">
        <v>0.5</v>
      </c>
      <c r="Y95" s="149">
        <v>0.37</v>
      </c>
      <c r="Z95" s="150">
        <v>-0.47</v>
      </c>
      <c r="AA95" s="148">
        <v>-1.3</v>
      </c>
      <c r="AB95" s="149">
        <v>-1.06</v>
      </c>
      <c r="AC95" s="149">
        <v>-1.36</v>
      </c>
      <c r="AD95" s="151">
        <v>-1.41</v>
      </c>
      <c r="AE95" s="148">
        <v>0.33</v>
      </c>
      <c r="AF95" s="149">
        <v>0.33</v>
      </c>
      <c r="AG95" s="149">
        <v>0.28000000000000003</v>
      </c>
      <c r="AH95" s="151">
        <v>-0.16</v>
      </c>
      <c r="AI95" s="152">
        <v>0.27</v>
      </c>
      <c r="AJ95" s="149">
        <v>0.38</v>
      </c>
      <c r="AK95" s="149">
        <v>0.7</v>
      </c>
      <c r="AL95" s="150">
        <v>0.19</v>
      </c>
      <c r="AM95" s="153">
        <f t="shared" si="12"/>
        <v>1.32</v>
      </c>
      <c r="AN95" s="154">
        <f t="shared" si="12"/>
        <v>1.56</v>
      </c>
      <c r="AO95" s="154">
        <f t="shared" si="12"/>
        <v>1.73</v>
      </c>
      <c r="AP95" s="155">
        <f t="shared" si="6"/>
        <v>0.94</v>
      </c>
      <c r="AQ95" s="156">
        <f>AVERAGE(Table3[[#This Row],[ HEK293 +Selistat_R1 2]:[ HEK293 +Selistat_R4 5]])</f>
        <v>1.3874999999999997</v>
      </c>
      <c r="AR95" s="153">
        <f t="shared" si="13"/>
        <v>1.6300000000000001</v>
      </c>
      <c r="AS95" s="154">
        <f t="shared" si="13"/>
        <v>1.3900000000000001</v>
      </c>
      <c r="AT95" s="154">
        <f t="shared" si="13"/>
        <v>1.6400000000000001</v>
      </c>
      <c r="AU95" s="157">
        <f t="shared" si="7"/>
        <v>1.25</v>
      </c>
      <c r="AV95" s="158">
        <f t="shared" si="14"/>
        <v>1.57</v>
      </c>
      <c r="AW95" s="154">
        <f t="shared" si="14"/>
        <v>1.44</v>
      </c>
      <c r="AX95" s="154">
        <f t="shared" si="14"/>
        <v>2.06</v>
      </c>
      <c r="AY95" s="155">
        <f t="shared" si="8"/>
        <v>1.5999999999999999</v>
      </c>
    </row>
    <row r="96" spans="1:51" x14ac:dyDescent="0.15">
      <c r="A96" s="122" t="s">
        <v>2937</v>
      </c>
      <c r="B96" s="122" t="s">
        <v>2938</v>
      </c>
      <c r="C96" s="122" t="s">
        <v>2939</v>
      </c>
      <c r="E96" s="122" t="s">
        <v>2940</v>
      </c>
      <c r="F96" s="122" t="s">
        <v>2856</v>
      </c>
      <c r="G96" s="122">
        <v>1</v>
      </c>
      <c r="H96" s="143">
        <v>1.2683899999999999E-6</v>
      </c>
      <c r="I96" s="144">
        <v>1.2549999999999999</v>
      </c>
      <c r="J96" s="125" t="str">
        <f t="shared" si="9"/>
        <v>TRUE</v>
      </c>
      <c r="K96" s="143">
        <v>9.4311799999999995E-4</v>
      </c>
      <c r="L96" s="145">
        <f>-LOG10(Table3[[#This Row],[Student''s T-test p-value HEK293 +Selistat_HEK293 UT]])</f>
        <v>3.0254339662840781</v>
      </c>
      <c r="M96" s="144">
        <v>1.0825</v>
      </c>
      <c r="N96" s="127" t="str">
        <f t="shared" si="10"/>
        <v>TRUE</v>
      </c>
      <c r="O96" s="146">
        <v>0.970499</v>
      </c>
      <c r="P96" s="147">
        <v>-7.5000099999999997E-3</v>
      </c>
      <c r="Q96" s="130" t="str">
        <f t="shared" si="11"/>
        <v>FALSE</v>
      </c>
      <c r="R96" s="122" t="s">
        <v>434</v>
      </c>
      <c r="S96" s="122" t="s">
        <v>3271</v>
      </c>
      <c r="T96" s="122" t="s">
        <v>436</v>
      </c>
      <c r="U96" s="131" t="s">
        <v>2630</v>
      </c>
      <c r="V96" s="122" t="s">
        <v>3272</v>
      </c>
      <c r="W96" s="148">
        <v>-0.08</v>
      </c>
      <c r="X96" s="149">
        <v>0.01</v>
      </c>
      <c r="Y96" s="149">
        <v>-0.22</v>
      </c>
      <c r="Z96" s="150">
        <v>0.41</v>
      </c>
      <c r="AA96" s="148">
        <v>-1.38</v>
      </c>
      <c r="AB96" s="149">
        <v>-0.86</v>
      </c>
      <c r="AC96" s="149">
        <v>-1.07</v>
      </c>
      <c r="AD96" s="151">
        <v>-0.9</v>
      </c>
      <c r="AE96" s="148">
        <v>0.54</v>
      </c>
      <c r="AF96" s="149">
        <v>0.12</v>
      </c>
      <c r="AG96" s="149">
        <v>0.04</v>
      </c>
      <c r="AH96" s="151">
        <v>0.44</v>
      </c>
      <c r="AI96" s="152">
        <v>0.72</v>
      </c>
      <c r="AJ96" s="149">
        <v>0.06</v>
      </c>
      <c r="AK96" s="149">
        <v>0.3</v>
      </c>
      <c r="AL96" s="150">
        <v>0.09</v>
      </c>
      <c r="AM96" s="153">
        <f t="shared" si="12"/>
        <v>1.2999999999999998</v>
      </c>
      <c r="AN96" s="154">
        <f t="shared" si="12"/>
        <v>0.87</v>
      </c>
      <c r="AO96" s="154">
        <f t="shared" si="12"/>
        <v>0.85000000000000009</v>
      </c>
      <c r="AP96" s="155">
        <f t="shared" si="6"/>
        <v>1.31</v>
      </c>
      <c r="AQ96" s="156">
        <f>AVERAGE(Table3[[#This Row],[ HEK293 +Selistat_R1 2]:[ HEK293 +Selistat_R4 5]])</f>
        <v>1.0825</v>
      </c>
      <c r="AR96" s="153">
        <f t="shared" si="13"/>
        <v>1.92</v>
      </c>
      <c r="AS96" s="154">
        <f t="shared" si="13"/>
        <v>0.98</v>
      </c>
      <c r="AT96" s="154">
        <f t="shared" si="13"/>
        <v>1.1100000000000001</v>
      </c>
      <c r="AU96" s="157">
        <f t="shared" si="7"/>
        <v>1.34</v>
      </c>
      <c r="AV96" s="158">
        <f t="shared" si="14"/>
        <v>2.0999999999999996</v>
      </c>
      <c r="AW96" s="154">
        <f t="shared" si="14"/>
        <v>0.91999999999999993</v>
      </c>
      <c r="AX96" s="154">
        <f t="shared" si="14"/>
        <v>1.37</v>
      </c>
      <c r="AY96" s="155">
        <f t="shared" si="8"/>
        <v>0.99</v>
      </c>
    </row>
    <row r="97" spans="1:51" x14ac:dyDescent="0.15">
      <c r="A97" s="122" t="s">
        <v>3086</v>
      </c>
      <c r="B97" s="122" t="s">
        <v>3087</v>
      </c>
      <c r="C97" s="122" t="s">
        <v>3088</v>
      </c>
      <c r="E97" s="122" t="s">
        <v>3089</v>
      </c>
      <c r="F97" s="122" t="s">
        <v>3090</v>
      </c>
      <c r="G97" s="122">
        <v>1</v>
      </c>
      <c r="H97" s="143">
        <v>1.3992500000000001E-3</v>
      </c>
      <c r="I97" s="144">
        <v>1.1725000000000001</v>
      </c>
      <c r="J97" s="125" t="str">
        <f t="shared" si="9"/>
        <v>TRUE</v>
      </c>
      <c r="K97" s="143">
        <v>9.6859799999999999E-4</v>
      </c>
      <c r="L97" s="145">
        <f>-LOG10(Table3[[#This Row],[Student''s T-test p-value HEK293 +Selistat_HEK293 UT]])</f>
        <v>3.013856432037219</v>
      </c>
      <c r="M97" s="144">
        <v>1.2024999999999999</v>
      </c>
      <c r="N97" s="127" t="str">
        <f t="shared" si="10"/>
        <v>TRUE</v>
      </c>
      <c r="O97" s="146">
        <v>0.75734599999999996</v>
      </c>
      <c r="P97" s="147">
        <v>0.16500000000000001</v>
      </c>
      <c r="Q97" s="130" t="str">
        <f t="shared" si="11"/>
        <v>FALSE</v>
      </c>
      <c r="R97" s="122" t="s">
        <v>886</v>
      </c>
      <c r="S97" s="122" t="s">
        <v>3273</v>
      </c>
      <c r="T97" s="122" t="s">
        <v>888</v>
      </c>
      <c r="U97" s="131" t="s">
        <v>2652</v>
      </c>
      <c r="V97" s="122" t="s">
        <v>3274</v>
      </c>
      <c r="W97" s="148">
        <v>0</v>
      </c>
      <c r="X97" s="149">
        <v>0.56999999999999995</v>
      </c>
      <c r="Y97" s="149">
        <v>0.37</v>
      </c>
      <c r="Z97" s="150">
        <v>-0.32</v>
      </c>
      <c r="AA97" s="148">
        <v>-1.1299999999999999</v>
      </c>
      <c r="AB97" s="149">
        <v>-0.98</v>
      </c>
      <c r="AC97" s="149">
        <v>-1.08</v>
      </c>
      <c r="AD97" s="151">
        <v>-1</v>
      </c>
      <c r="AE97" s="148">
        <v>-0.35</v>
      </c>
      <c r="AF97" s="149">
        <v>0.9</v>
      </c>
      <c r="AG97" s="149">
        <v>0.82</v>
      </c>
      <c r="AH97" s="151">
        <v>-0.6</v>
      </c>
      <c r="AI97" s="152">
        <v>-0.3</v>
      </c>
      <c r="AJ97" s="149">
        <v>0.77</v>
      </c>
      <c r="AK97" s="149">
        <v>0.35</v>
      </c>
      <c r="AL97" s="150">
        <v>-0.71</v>
      </c>
      <c r="AM97" s="153">
        <f t="shared" si="12"/>
        <v>1.1299999999999999</v>
      </c>
      <c r="AN97" s="154">
        <f t="shared" si="12"/>
        <v>1.5499999999999998</v>
      </c>
      <c r="AO97" s="154">
        <f t="shared" si="12"/>
        <v>1.4500000000000002</v>
      </c>
      <c r="AP97" s="155">
        <f t="shared" si="6"/>
        <v>0.67999999999999994</v>
      </c>
      <c r="AQ97" s="156">
        <f>AVERAGE(Table3[[#This Row],[ HEK293 +Selistat_R1 2]:[ HEK293 +Selistat_R4 5]])</f>
        <v>1.2024999999999999</v>
      </c>
      <c r="AR97" s="153">
        <f t="shared" si="13"/>
        <v>0.77999999999999992</v>
      </c>
      <c r="AS97" s="154">
        <f t="shared" si="13"/>
        <v>1.88</v>
      </c>
      <c r="AT97" s="154">
        <f t="shared" si="13"/>
        <v>1.9</v>
      </c>
      <c r="AU97" s="157">
        <f t="shared" si="7"/>
        <v>0.4</v>
      </c>
      <c r="AV97" s="158">
        <f t="shared" si="14"/>
        <v>0.82999999999999985</v>
      </c>
      <c r="AW97" s="154">
        <f t="shared" si="14"/>
        <v>1.75</v>
      </c>
      <c r="AX97" s="154">
        <f t="shared" si="14"/>
        <v>1.4300000000000002</v>
      </c>
      <c r="AY97" s="155">
        <f t="shared" si="8"/>
        <v>0.29000000000000004</v>
      </c>
    </row>
    <row r="98" spans="1:51" x14ac:dyDescent="0.15">
      <c r="A98" s="122" t="s">
        <v>3275</v>
      </c>
      <c r="B98" s="122" t="s">
        <v>3125</v>
      </c>
      <c r="C98" s="122" t="s">
        <v>3276</v>
      </c>
      <c r="E98" s="122" t="s">
        <v>3277</v>
      </c>
      <c r="G98" s="122">
        <v>1</v>
      </c>
      <c r="H98" s="143">
        <v>2.37836E-4</v>
      </c>
      <c r="I98" s="144">
        <v>1.02667</v>
      </c>
      <c r="J98" s="125" t="str">
        <f t="shared" si="9"/>
        <v>TRUE</v>
      </c>
      <c r="K98" s="143">
        <v>9.89904E-4</v>
      </c>
      <c r="L98" s="145">
        <f>-LOG10(Table3[[#This Row],[Student''s T-test p-value HEK293 +Selistat_HEK293 UT]])</f>
        <v>3.0044069208487501</v>
      </c>
      <c r="M98" s="144">
        <v>1.3474999999999999</v>
      </c>
      <c r="N98" s="127" t="str">
        <f t="shared" si="10"/>
        <v>TRUE</v>
      </c>
      <c r="O98" s="146">
        <v>0.199737</v>
      </c>
      <c r="P98" s="147">
        <v>-0.28249999999999997</v>
      </c>
      <c r="Q98" s="130" t="str">
        <f t="shared" si="11"/>
        <v>FALSE</v>
      </c>
      <c r="R98" s="122" t="s">
        <v>247</v>
      </c>
      <c r="S98" s="122" t="s">
        <v>248</v>
      </c>
      <c r="T98" s="122" t="s">
        <v>249</v>
      </c>
      <c r="U98" s="131" t="s">
        <v>2681</v>
      </c>
      <c r="V98" s="122" t="s">
        <v>3278</v>
      </c>
      <c r="W98" s="148">
        <v>0.11</v>
      </c>
      <c r="X98" s="149">
        <v>0.76</v>
      </c>
      <c r="Y98" s="149">
        <v>0.43</v>
      </c>
      <c r="Z98" s="150">
        <v>0.61</v>
      </c>
      <c r="AA98" s="148">
        <v>-0.73</v>
      </c>
      <c r="AB98" s="149">
        <v>-0.68</v>
      </c>
      <c r="AC98" s="149">
        <v>-1.4</v>
      </c>
      <c r="AD98" s="151">
        <v>-0.67</v>
      </c>
      <c r="AE98" s="148">
        <v>-0.51</v>
      </c>
      <c r="AF98" s="149">
        <v>0.24</v>
      </c>
      <c r="AG98" s="149">
        <v>0.06</v>
      </c>
      <c r="AH98" s="151">
        <v>-0.37</v>
      </c>
      <c r="AI98" s="152">
        <v>0.09</v>
      </c>
      <c r="AJ98" s="149">
        <v>0.38</v>
      </c>
      <c r="AK98" s="149">
        <v>0.1</v>
      </c>
      <c r="AL98" s="150">
        <v>-0.02</v>
      </c>
      <c r="AM98" s="153">
        <f t="shared" si="12"/>
        <v>0.84</v>
      </c>
      <c r="AN98" s="154">
        <f t="shared" si="12"/>
        <v>1.44</v>
      </c>
      <c r="AO98" s="154">
        <f t="shared" si="12"/>
        <v>1.8299999999999998</v>
      </c>
      <c r="AP98" s="155">
        <f t="shared" si="6"/>
        <v>1.28</v>
      </c>
      <c r="AQ98" s="156">
        <f>AVERAGE(Table3[[#This Row],[ HEK293 +Selistat_R1 2]:[ HEK293 +Selistat_R4 5]])</f>
        <v>1.3474999999999999</v>
      </c>
      <c r="AR98" s="153">
        <f t="shared" si="13"/>
        <v>0.21999999999999997</v>
      </c>
      <c r="AS98" s="154">
        <f t="shared" si="13"/>
        <v>0.92</v>
      </c>
      <c r="AT98" s="154">
        <f t="shared" si="13"/>
        <v>1.46</v>
      </c>
      <c r="AU98" s="157">
        <f t="shared" si="7"/>
        <v>0.30000000000000004</v>
      </c>
      <c r="AV98" s="158">
        <f t="shared" si="14"/>
        <v>0.82</v>
      </c>
      <c r="AW98" s="154">
        <f t="shared" si="14"/>
        <v>1.06</v>
      </c>
      <c r="AX98" s="154">
        <f t="shared" si="14"/>
        <v>1.5</v>
      </c>
      <c r="AY98" s="155">
        <f t="shared" si="8"/>
        <v>0.65</v>
      </c>
    </row>
    <row r="99" spans="1:51" x14ac:dyDescent="0.15">
      <c r="A99" s="122" t="s">
        <v>3279</v>
      </c>
      <c r="B99" s="122" t="s">
        <v>3280</v>
      </c>
      <c r="C99" s="122" t="s">
        <v>3281</v>
      </c>
      <c r="E99" s="122" t="s">
        <v>3282</v>
      </c>
      <c r="G99" s="122">
        <v>1</v>
      </c>
      <c r="H99" s="143">
        <v>1.8006199999999999E-7</v>
      </c>
      <c r="I99" s="144">
        <v>1.7383299999999999</v>
      </c>
      <c r="J99" s="125" t="str">
        <f t="shared" si="9"/>
        <v>TRUE</v>
      </c>
      <c r="K99" s="143">
        <v>1.03374E-3</v>
      </c>
      <c r="L99" s="145">
        <f>-LOG10(Table3[[#This Row],[Student''s T-test p-value HEK293 +Selistat_HEK293 UT]])</f>
        <v>2.9855886786155272</v>
      </c>
      <c r="M99" s="144">
        <v>1.5674999999999999</v>
      </c>
      <c r="N99" s="127" t="str">
        <f t="shared" si="10"/>
        <v>TRUE</v>
      </c>
      <c r="O99" s="146">
        <v>0.16239100000000001</v>
      </c>
      <c r="P99" s="147">
        <v>-0.24249999999999999</v>
      </c>
      <c r="Q99" s="130" t="str">
        <f t="shared" si="11"/>
        <v>FALSE</v>
      </c>
      <c r="R99" s="122" t="s">
        <v>3283</v>
      </c>
      <c r="S99" s="122" t="s">
        <v>3284</v>
      </c>
      <c r="T99" s="122" t="s">
        <v>3285</v>
      </c>
      <c r="U99" s="131" t="s">
        <v>2682</v>
      </c>
      <c r="V99" s="122" t="s">
        <v>3286</v>
      </c>
      <c r="W99" s="148">
        <v>-0.06</v>
      </c>
      <c r="X99" s="149">
        <v>0.25</v>
      </c>
      <c r="Y99" s="149">
        <v>0.16</v>
      </c>
      <c r="Z99" s="150">
        <v>-0.01</v>
      </c>
      <c r="AA99" s="148">
        <v>-1.18</v>
      </c>
      <c r="AB99" s="149">
        <v>-2.23</v>
      </c>
      <c r="AC99" s="149">
        <v>-1.38</v>
      </c>
      <c r="AD99" s="151">
        <v>-1.1399999999999999</v>
      </c>
      <c r="AE99" s="148">
        <v>-0.06</v>
      </c>
      <c r="AF99" s="149">
        <v>0.39</v>
      </c>
      <c r="AG99" s="149">
        <v>0.42</v>
      </c>
      <c r="AH99" s="151">
        <v>0.13</v>
      </c>
      <c r="AI99" s="152">
        <v>0.18</v>
      </c>
      <c r="AJ99" s="149">
        <v>0.66</v>
      </c>
      <c r="AK99" s="149">
        <v>0.52</v>
      </c>
      <c r="AL99" s="150">
        <v>0.49</v>
      </c>
      <c r="AM99" s="153">
        <f t="shared" si="12"/>
        <v>1.1199999999999999</v>
      </c>
      <c r="AN99" s="154">
        <f t="shared" si="12"/>
        <v>2.48</v>
      </c>
      <c r="AO99" s="154">
        <f t="shared" si="12"/>
        <v>1.5399999999999998</v>
      </c>
      <c r="AP99" s="155">
        <f t="shared" si="6"/>
        <v>1.1299999999999999</v>
      </c>
      <c r="AQ99" s="156">
        <f>AVERAGE(Table3[[#This Row],[ HEK293 +Selistat_R1 2]:[ HEK293 +Selistat_R4 5]])</f>
        <v>1.5674999999999999</v>
      </c>
      <c r="AR99" s="153">
        <f t="shared" si="13"/>
        <v>1.1199999999999999</v>
      </c>
      <c r="AS99" s="154">
        <f t="shared" si="13"/>
        <v>2.62</v>
      </c>
      <c r="AT99" s="154">
        <f t="shared" si="13"/>
        <v>1.7999999999999998</v>
      </c>
      <c r="AU99" s="157">
        <f t="shared" si="7"/>
        <v>1.27</v>
      </c>
      <c r="AV99" s="158">
        <f t="shared" si="14"/>
        <v>1.3599999999999999</v>
      </c>
      <c r="AW99" s="154">
        <f t="shared" si="14"/>
        <v>2.89</v>
      </c>
      <c r="AX99" s="154">
        <f t="shared" si="14"/>
        <v>1.9</v>
      </c>
      <c r="AY99" s="155">
        <f t="shared" si="8"/>
        <v>1.63</v>
      </c>
    </row>
    <row r="100" spans="1:51" x14ac:dyDescent="0.15">
      <c r="B100" s="122" t="s">
        <v>3035</v>
      </c>
      <c r="C100" s="122" t="s">
        <v>3027</v>
      </c>
      <c r="E100" s="122" t="s">
        <v>3036</v>
      </c>
      <c r="G100" s="122">
        <v>1</v>
      </c>
      <c r="H100" s="143">
        <v>1.1249E-6</v>
      </c>
      <c r="I100" s="144">
        <v>1.5216700000000001</v>
      </c>
      <c r="J100" s="125" t="str">
        <f t="shared" si="9"/>
        <v>TRUE</v>
      </c>
      <c r="K100" s="143">
        <v>1.0437599999999999E-3</v>
      </c>
      <c r="L100" s="145">
        <f>-LOG10(Table3[[#This Row],[Student''s T-test p-value HEK293 +Selistat_HEK293 UT]])</f>
        <v>2.9813993506230578</v>
      </c>
      <c r="M100" s="144">
        <v>1.135</v>
      </c>
      <c r="N100" s="127" t="str">
        <f t="shared" si="10"/>
        <v>TRUE</v>
      </c>
      <c r="O100" s="146">
        <v>0.17624500000000001</v>
      </c>
      <c r="P100" s="147">
        <v>-0.13500000000000001</v>
      </c>
      <c r="Q100" s="130" t="str">
        <f t="shared" si="11"/>
        <v>FALSE</v>
      </c>
      <c r="R100" s="122" t="s">
        <v>1814</v>
      </c>
      <c r="S100" s="122" t="s">
        <v>1815</v>
      </c>
      <c r="T100" s="122" t="s">
        <v>1816</v>
      </c>
      <c r="U100" s="131" t="s">
        <v>2644</v>
      </c>
      <c r="V100" s="122" t="s">
        <v>3037</v>
      </c>
      <c r="W100" s="148">
        <v>-0.5</v>
      </c>
      <c r="X100" s="149">
        <v>-0.03</v>
      </c>
      <c r="Y100" s="149">
        <v>0.16</v>
      </c>
      <c r="Z100" s="150">
        <v>-0.28000000000000003</v>
      </c>
      <c r="AA100" s="148">
        <v>-1.62</v>
      </c>
      <c r="AB100" s="149">
        <v>-1</v>
      </c>
      <c r="AC100" s="149">
        <v>-1.27</v>
      </c>
      <c r="AD100" s="151">
        <v>-1.3</v>
      </c>
      <c r="AE100" s="148">
        <v>0.42</v>
      </c>
      <c r="AF100" s="149">
        <v>0.33</v>
      </c>
      <c r="AG100" s="149">
        <v>0.33</v>
      </c>
      <c r="AH100" s="151">
        <v>0.32</v>
      </c>
      <c r="AI100" s="152">
        <v>0.57999999999999996</v>
      </c>
      <c r="AJ100" s="149">
        <v>0.39</v>
      </c>
      <c r="AK100" s="149">
        <v>0.67</v>
      </c>
      <c r="AL100" s="150">
        <v>0.3</v>
      </c>
      <c r="AM100" s="153">
        <f t="shared" si="12"/>
        <v>1.1200000000000001</v>
      </c>
      <c r="AN100" s="154">
        <f t="shared" si="12"/>
        <v>0.97</v>
      </c>
      <c r="AO100" s="154">
        <f t="shared" si="12"/>
        <v>1.43</v>
      </c>
      <c r="AP100" s="155">
        <f t="shared" si="6"/>
        <v>1.02</v>
      </c>
      <c r="AQ100" s="156">
        <f>AVERAGE(Table3[[#This Row],[ HEK293 +Selistat_R1 2]:[ HEK293 +Selistat_R4 5]])</f>
        <v>1.1349999999999998</v>
      </c>
      <c r="AR100" s="153">
        <f t="shared" si="13"/>
        <v>2.04</v>
      </c>
      <c r="AS100" s="154">
        <f t="shared" si="13"/>
        <v>1.33</v>
      </c>
      <c r="AT100" s="154">
        <f t="shared" si="13"/>
        <v>1.6</v>
      </c>
      <c r="AU100" s="157">
        <f t="shared" si="7"/>
        <v>1.62</v>
      </c>
      <c r="AV100" s="158">
        <f t="shared" si="14"/>
        <v>2.2000000000000002</v>
      </c>
      <c r="AW100" s="154">
        <f t="shared" si="14"/>
        <v>1.3900000000000001</v>
      </c>
      <c r="AX100" s="154">
        <f t="shared" si="14"/>
        <v>1.94</v>
      </c>
      <c r="AY100" s="155">
        <f t="shared" si="8"/>
        <v>1.6</v>
      </c>
    </row>
    <row r="101" spans="1:51" x14ac:dyDescent="0.15">
      <c r="A101" s="122" t="s">
        <v>2880</v>
      </c>
      <c r="B101" s="122" t="s">
        <v>2881</v>
      </c>
      <c r="C101" s="122" t="s">
        <v>2882</v>
      </c>
      <c r="E101" s="122" t="s">
        <v>2883</v>
      </c>
      <c r="G101" s="122">
        <v>1</v>
      </c>
      <c r="H101" s="143">
        <v>3.3810100000000002E-7</v>
      </c>
      <c r="I101" s="144">
        <v>1.5708299999999999</v>
      </c>
      <c r="J101" s="125" t="str">
        <f t="shared" si="9"/>
        <v>TRUE</v>
      </c>
      <c r="K101" s="143">
        <v>1.0573799999999999E-3</v>
      </c>
      <c r="L101" s="145">
        <f>-LOG10(Table3[[#This Row],[Student''s T-test p-value HEK293 +Selistat_HEK293 UT]])</f>
        <v>2.9757689083925896</v>
      </c>
      <c r="M101" s="144">
        <v>1.4475</v>
      </c>
      <c r="N101" s="127" t="str">
        <f t="shared" si="10"/>
        <v>TRUE</v>
      </c>
      <c r="O101" s="146">
        <v>0.36200300000000002</v>
      </c>
      <c r="P101" s="147">
        <v>0.18</v>
      </c>
      <c r="Q101" s="130" t="str">
        <f t="shared" si="11"/>
        <v>FALSE</v>
      </c>
      <c r="R101" s="122" t="s">
        <v>1236</v>
      </c>
      <c r="S101" s="122" t="s">
        <v>3287</v>
      </c>
      <c r="T101" s="122" t="s">
        <v>1238</v>
      </c>
      <c r="U101" s="131" t="s">
        <v>2621</v>
      </c>
      <c r="V101" s="122" t="s">
        <v>3288</v>
      </c>
      <c r="W101" s="148">
        <v>0.04</v>
      </c>
      <c r="X101" s="149">
        <v>0.31</v>
      </c>
      <c r="Y101" s="149">
        <v>-0.33</v>
      </c>
      <c r="Z101" s="150">
        <v>0.43</v>
      </c>
      <c r="AA101" s="148">
        <v>-1.49</v>
      </c>
      <c r="AB101" s="149">
        <v>-1.53</v>
      </c>
      <c r="AC101" s="149">
        <v>-1.52</v>
      </c>
      <c r="AD101" s="151">
        <v>-0.8</v>
      </c>
      <c r="AE101" s="148">
        <v>0.15</v>
      </c>
      <c r="AF101" s="149">
        <v>0.56999999999999995</v>
      </c>
      <c r="AG101" s="149">
        <v>0.76</v>
      </c>
      <c r="AH101" s="151">
        <v>7.0000000000000007E-2</v>
      </c>
      <c r="AI101" s="152">
        <v>0.02</v>
      </c>
      <c r="AJ101" s="149">
        <v>0.24</v>
      </c>
      <c r="AK101" s="149">
        <v>0.39</v>
      </c>
      <c r="AL101" s="150">
        <v>0.18</v>
      </c>
      <c r="AM101" s="153">
        <f t="shared" si="12"/>
        <v>1.53</v>
      </c>
      <c r="AN101" s="154">
        <f t="shared" si="12"/>
        <v>1.84</v>
      </c>
      <c r="AO101" s="154">
        <f t="shared" si="12"/>
        <v>1.19</v>
      </c>
      <c r="AP101" s="155">
        <f t="shared" si="6"/>
        <v>1.23</v>
      </c>
      <c r="AQ101" s="156">
        <f>AVERAGE(Table3[[#This Row],[ HEK293 +Selistat_R1 2]:[ HEK293 +Selistat_R4 5]])</f>
        <v>1.4475000000000002</v>
      </c>
      <c r="AR101" s="153">
        <f t="shared" si="13"/>
        <v>1.64</v>
      </c>
      <c r="AS101" s="154">
        <f t="shared" si="13"/>
        <v>2.1</v>
      </c>
      <c r="AT101" s="154">
        <f t="shared" si="13"/>
        <v>2.2800000000000002</v>
      </c>
      <c r="AU101" s="157">
        <f t="shared" si="7"/>
        <v>0.87000000000000011</v>
      </c>
      <c r="AV101" s="158">
        <f t="shared" si="14"/>
        <v>1.51</v>
      </c>
      <c r="AW101" s="154">
        <f t="shared" si="14"/>
        <v>1.77</v>
      </c>
      <c r="AX101" s="154">
        <f t="shared" si="14"/>
        <v>1.9100000000000001</v>
      </c>
      <c r="AY101" s="155">
        <f t="shared" si="8"/>
        <v>0.98</v>
      </c>
    </row>
    <row r="102" spans="1:51" x14ac:dyDescent="0.15">
      <c r="A102" s="122" t="s">
        <v>3289</v>
      </c>
      <c r="B102" s="122" t="s">
        <v>3290</v>
      </c>
      <c r="C102" s="122" t="s">
        <v>3291</v>
      </c>
      <c r="E102" s="122" t="s">
        <v>3292</v>
      </c>
      <c r="F102" s="122" t="s">
        <v>3293</v>
      </c>
      <c r="G102" s="122">
        <v>2</v>
      </c>
      <c r="H102" s="143">
        <v>1.7295600000000001E-5</v>
      </c>
      <c r="I102" s="144">
        <v>1.8525</v>
      </c>
      <c r="J102" s="125" t="str">
        <f t="shared" si="9"/>
        <v>TRUE</v>
      </c>
      <c r="K102" s="143">
        <v>1.1056099999999999E-3</v>
      </c>
      <c r="L102" s="145">
        <f>-LOG10(Table3[[#This Row],[Student''s T-test p-value HEK293 +Selistat_HEK293 UT]])</f>
        <v>2.9563980418537601</v>
      </c>
      <c r="M102" s="144">
        <v>1.4624999999999999</v>
      </c>
      <c r="N102" s="127" t="str">
        <f t="shared" si="10"/>
        <v>TRUE</v>
      </c>
      <c r="O102" s="146">
        <v>0.31707299999999999</v>
      </c>
      <c r="P102" s="147">
        <v>-0.39500000000000002</v>
      </c>
      <c r="Q102" s="130" t="str">
        <f t="shared" si="11"/>
        <v>FALSE</v>
      </c>
      <c r="R102" s="122" t="s">
        <v>3294</v>
      </c>
      <c r="S102" s="122" t="s">
        <v>3295</v>
      </c>
      <c r="T102" s="122" t="s">
        <v>3296</v>
      </c>
      <c r="U102" s="131" t="s">
        <v>2683</v>
      </c>
      <c r="V102" s="122" t="s">
        <v>3297</v>
      </c>
      <c r="W102" s="148">
        <v>0.23</v>
      </c>
      <c r="X102" s="149">
        <v>0.02</v>
      </c>
      <c r="Y102" s="149">
        <v>-0.27</v>
      </c>
      <c r="Z102" s="150">
        <v>-0.76</v>
      </c>
      <c r="AA102" s="148">
        <v>-1.39</v>
      </c>
      <c r="AB102" s="149">
        <v>-2.0099999999999998</v>
      </c>
      <c r="AC102" s="149">
        <v>-1.62</v>
      </c>
      <c r="AD102" s="151">
        <v>-1.61</v>
      </c>
      <c r="AE102" s="148">
        <v>-0.12</v>
      </c>
      <c r="AF102" s="149">
        <v>0.6</v>
      </c>
      <c r="AG102" s="149">
        <v>0.51</v>
      </c>
      <c r="AH102" s="151">
        <v>-0.22</v>
      </c>
      <c r="AI102" s="152">
        <v>0.18</v>
      </c>
      <c r="AJ102" s="149">
        <v>1.02</v>
      </c>
      <c r="AK102" s="149">
        <v>1.1599999999999999</v>
      </c>
      <c r="AL102" s="150">
        <v>-0.01</v>
      </c>
      <c r="AM102" s="153">
        <f t="shared" si="12"/>
        <v>1.6199999999999999</v>
      </c>
      <c r="AN102" s="154">
        <f t="shared" si="12"/>
        <v>2.0299999999999998</v>
      </c>
      <c r="AO102" s="154">
        <f t="shared" si="12"/>
        <v>1.35</v>
      </c>
      <c r="AP102" s="155">
        <f t="shared" si="6"/>
        <v>0.85000000000000009</v>
      </c>
      <c r="AQ102" s="156">
        <f>AVERAGE(Table3[[#This Row],[ HEK293 +Selistat_R1 2]:[ HEK293 +Selistat_R4 5]])</f>
        <v>1.4624999999999999</v>
      </c>
      <c r="AR102" s="153">
        <f t="shared" si="13"/>
        <v>1.27</v>
      </c>
      <c r="AS102" s="154">
        <f t="shared" si="13"/>
        <v>2.61</v>
      </c>
      <c r="AT102" s="154">
        <f t="shared" si="13"/>
        <v>2.13</v>
      </c>
      <c r="AU102" s="157">
        <f t="shared" si="7"/>
        <v>1.3900000000000001</v>
      </c>
      <c r="AV102" s="158">
        <f t="shared" si="14"/>
        <v>1.5699999999999998</v>
      </c>
      <c r="AW102" s="154">
        <f t="shared" si="14"/>
        <v>3.03</v>
      </c>
      <c r="AX102" s="154">
        <f t="shared" si="14"/>
        <v>2.7800000000000002</v>
      </c>
      <c r="AY102" s="155">
        <f t="shared" si="8"/>
        <v>1.6</v>
      </c>
    </row>
    <row r="103" spans="1:51" x14ac:dyDescent="0.15">
      <c r="A103" s="122" t="s">
        <v>3298</v>
      </c>
      <c r="B103" s="122" t="s">
        <v>3299</v>
      </c>
      <c r="C103" s="122" t="s">
        <v>3300</v>
      </c>
      <c r="D103" s="122" t="s">
        <v>3301</v>
      </c>
      <c r="E103" s="122" t="s">
        <v>3302</v>
      </c>
      <c r="F103" s="122" t="s">
        <v>3303</v>
      </c>
      <c r="G103" s="122">
        <v>1</v>
      </c>
      <c r="H103" s="143">
        <v>4.08854E-4</v>
      </c>
      <c r="I103" s="144">
        <v>1.1775</v>
      </c>
      <c r="J103" s="125" t="str">
        <f t="shared" si="9"/>
        <v>TRUE</v>
      </c>
      <c r="K103" s="143">
        <v>1.1279599999999999E-3</v>
      </c>
      <c r="L103" s="145">
        <f>-LOG10(Table3[[#This Row],[Student''s T-test p-value HEK293 +Selistat_HEK293 UT]])</f>
        <v>2.9477063011392843</v>
      </c>
      <c r="M103" s="144">
        <v>1.4775</v>
      </c>
      <c r="N103" s="127" t="str">
        <f t="shared" si="10"/>
        <v>TRUE</v>
      </c>
      <c r="O103" s="146">
        <v>0.65404499999999999</v>
      </c>
      <c r="P103" s="147">
        <v>-0.16</v>
      </c>
      <c r="Q103" s="130" t="str">
        <f t="shared" si="11"/>
        <v>FALSE</v>
      </c>
      <c r="R103" s="122" t="s">
        <v>99</v>
      </c>
      <c r="S103" s="122" t="s">
        <v>103</v>
      </c>
      <c r="T103" s="122" t="s">
        <v>101</v>
      </c>
      <c r="U103" s="131" t="s">
        <v>2684</v>
      </c>
      <c r="V103" s="122" t="s">
        <v>3304</v>
      </c>
      <c r="W103" s="148">
        <v>0.56999999999999995</v>
      </c>
      <c r="X103" s="149">
        <v>0.45</v>
      </c>
      <c r="Y103" s="149">
        <v>0.53</v>
      </c>
      <c r="Z103" s="150">
        <v>0.3</v>
      </c>
      <c r="AA103" s="148">
        <v>-1.1000000000000001</v>
      </c>
      <c r="AB103" s="149">
        <v>-1</v>
      </c>
      <c r="AC103" s="149">
        <v>-1.58</v>
      </c>
      <c r="AD103" s="151">
        <v>-0.38</v>
      </c>
      <c r="AE103" s="148">
        <v>-0.81</v>
      </c>
      <c r="AF103" s="149">
        <v>0.4</v>
      </c>
      <c r="AG103" s="149">
        <v>0.6</v>
      </c>
      <c r="AH103" s="151">
        <v>-0.46</v>
      </c>
      <c r="AI103" s="152">
        <v>0.01</v>
      </c>
      <c r="AJ103" s="149">
        <v>0.08</v>
      </c>
      <c r="AK103" s="149">
        <v>0.17</v>
      </c>
      <c r="AL103" s="150">
        <v>0.11</v>
      </c>
      <c r="AM103" s="153">
        <f t="shared" si="12"/>
        <v>1.67</v>
      </c>
      <c r="AN103" s="154">
        <f t="shared" si="12"/>
        <v>1.45</v>
      </c>
      <c r="AO103" s="154">
        <f t="shared" si="12"/>
        <v>2.1100000000000003</v>
      </c>
      <c r="AP103" s="155">
        <f t="shared" si="6"/>
        <v>0.67999999999999994</v>
      </c>
      <c r="AQ103" s="156">
        <f>AVERAGE(Table3[[#This Row],[ HEK293 +Selistat_R1 2]:[ HEK293 +Selistat_R4 5]])</f>
        <v>1.4775</v>
      </c>
      <c r="AR103" s="153">
        <f t="shared" si="13"/>
        <v>0.29000000000000004</v>
      </c>
      <c r="AS103" s="154">
        <f t="shared" si="13"/>
        <v>1.4</v>
      </c>
      <c r="AT103" s="154">
        <f t="shared" si="13"/>
        <v>2.1800000000000002</v>
      </c>
      <c r="AU103" s="157">
        <f t="shared" si="7"/>
        <v>-8.0000000000000016E-2</v>
      </c>
      <c r="AV103" s="158">
        <f t="shared" si="14"/>
        <v>1.1100000000000001</v>
      </c>
      <c r="AW103" s="154">
        <f t="shared" si="14"/>
        <v>1.08</v>
      </c>
      <c r="AX103" s="154">
        <f t="shared" si="14"/>
        <v>1.75</v>
      </c>
      <c r="AY103" s="155">
        <f t="shared" si="8"/>
        <v>0.49</v>
      </c>
    </row>
    <row r="104" spans="1:51" x14ac:dyDescent="0.15">
      <c r="A104" s="122" t="s">
        <v>2916</v>
      </c>
      <c r="C104" s="122" t="s">
        <v>2917</v>
      </c>
      <c r="E104" s="122" t="s">
        <v>2918</v>
      </c>
      <c r="G104" s="122">
        <v>1</v>
      </c>
      <c r="H104" s="143">
        <v>1.47689E-5</v>
      </c>
      <c r="I104" s="144">
        <v>1.2591699999999999</v>
      </c>
      <c r="J104" s="125" t="str">
        <f t="shared" si="9"/>
        <v>TRUE</v>
      </c>
      <c r="K104" s="143">
        <v>1.4124999999999999E-3</v>
      </c>
      <c r="L104" s="145">
        <f>-LOG10(Table3[[#This Row],[Student''s T-test p-value HEK293 +Selistat_HEK293 UT]])</f>
        <v>2.8500115435085238</v>
      </c>
      <c r="M104" s="144">
        <v>1.3875</v>
      </c>
      <c r="N104" s="127" t="str">
        <f t="shared" si="10"/>
        <v>TRUE</v>
      </c>
      <c r="O104" s="146">
        <v>0.75775300000000001</v>
      </c>
      <c r="P104" s="147">
        <v>0.08</v>
      </c>
      <c r="Q104" s="130" t="str">
        <f t="shared" si="11"/>
        <v>FALSE</v>
      </c>
      <c r="R104" s="122" t="s">
        <v>737</v>
      </c>
      <c r="S104" s="122" t="s">
        <v>3305</v>
      </c>
      <c r="T104" s="122" t="s">
        <v>739</v>
      </c>
      <c r="U104" s="131" t="s">
        <v>2626</v>
      </c>
      <c r="V104" s="122" t="s">
        <v>2919</v>
      </c>
      <c r="W104" s="148">
        <v>0.44</v>
      </c>
      <c r="X104" s="149">
        <v>0.48</v>
      </c>
      <c r="Y104" s="149">
        <v>0.19</v>
      </c>
      <c r="Z104" s="150">
        <v>0.19</v>
      </c>
      <c r="AA104" s="148">
        <v>-1.0900000000000001</v>
      </c>
      <c r="AB104" s="149">
        <v>-1.32</v>
      </c>
      <c r="AC104" s="149">
        <v>-1.45</v>
      </c>
      <c r="AD104" s="151">
        <v>-0.39</v>
      </c>
      <c r="AE104" s="148">
        <v>-0.17</v>
      </c>
      <c r="AF104" s="149">
        <v>0.61</v>
      </c>
      <c r="AG104" s="149">
        <v>0.17</v>
      </c>
      <c r="AH104" s="151">
        <v>0.08</v>
      </c>
      <c r="AI104" s="152">
        <v>-0.36</v>
      </c>
      <c r="AJ104" s="149">
        <v>0.18</v>
      </c>
      <c r="AK104" s="149">
        <v>0.54</v>
      </c>
      <c r="AL104" s="150">
        <v>0.01</v>
      </c>
      <c r="AM104" s="153">
        <f t="shared" si="12"/>
        <v>1.53</v>
      </c>
      <c r="AN104" s="154">
        <f t="shared" si="12"/>
        <v>1.8</v>
      </c>
      <c r="AO104" s="154">
        <f t="shared" si="12"/>
        <v>1.64</v>
      </c>
      <c r="AP104" s="155">
        <f t="shared" si="6"/>
        <v>0.58000000000000007</v>
      </c>
      <c r="AQ104" s="156">
        <f>AVERAGE(Table3[[#This Row],[ HEK293 +Selistat_R1 2]:[ HEK293 +Selistat_R4 5]])</f>
        <v>1.3875</v>
      </c>
      <c r="AR104" s="153">
        <f t="shared" si="13"/>
        <v>0.92</v>
      </c>
      <c r="AS104" s="154">
        <f t="shared" si="13"/>
        <v>1.9300000000000002</v>
      </c>
      <c r="AT104" s="154">
        <f t="shared" si="13"/>
        <v>1.6199999999999999</v>
      </c>
      <c r="AU104" s="157">
        <f t="shared" si="7"/>
        <v>0.47000000000000003</v>
      </c>
      <c r="AV104" s="158">
        <f t="shared" si="14"/>
        <v>0.73000000000000009</v>
      </c>
      <c r="AW104" s="154">
        <f t="shared" si="14"/>
        <v>1.5</v>
      </c>
      <c r="AX104" s="154">
        <f t="shared" si="14"/>
        <v>1.99</v>
      </c>
      <c r="AY104" s="155">
        <f t="shared" si="8"/>
        <v>0.4</v>
      </c>
    </row>
    <row r="105" spans="1:51" x14ac:dyDescent="0.15">
      <c r="A105" s="122" t="s">
        <v>3060</v>
      </c>
      <c r="B105" s="122" t="s">
        <v>3061</v>
      </c>
      <c r="C105" s="122" t="s">
        <v>3062</v>
      </c>
      <c r="E105" s="122" t="s">
        <v>3063</v>
      </c>
      <c r="G105" s="122">
        <v>1</v>
      </c>
      <c r="H105" s="143">
        <v>2.8198800000000002E-6</v>
      </c>
      <c r="I105" s="144">
        <v>1.47417</v>
      </c>
      <c r="J105" s="125" t="str">
        <f t="shared" si="9"/>
        <v>TRUE</v>
      </c>
      <c r="K105" s="143">
        <v>1.51184E-3</v>
      </c>
      <c r="L105" s="145">
        <f>-LOG10(Table3[[#This Row],[Student''s T-test p-value HEK293 +Selistat_HEK293 UT]])</f>
        <v>2.8204941683546081</v>
      </c>
      <c r="M105" s="144">
        <v>1.2024999999999999</v>
      </c>
      <c r="N105" s="127" t="str">
        <f t="shared" si="10"/>
        <v>TRUE</v>
      </c>
      <c r="O105" s="146">
        <v>8.2444799999999999E-2</v>
      </c>
      <c r="P105" s="147">
        <v>-0.35499999999999998</v>
      </c>
      <c r="Q105" s="130" t="str">
        <f t="shared" si="11"/>
        <v>FALSE</v>
      </c>
      <c r="R105" s="122" t="s">
        <v>1760</v>
      </c>
      <c r="S105" s="122" t="s">
        <v>1766</v>
      </c>
      <c r="T105" s="122" t="s">
        <v>1762</v>
      </c>
      <c r="U105" s="131" t="s">
        <v>2648</v>
      </c>
      <c r="V105" s="122" t="s">
        <v>3306</v>
      </c>
      <c r="W105" s="148">
        <v>-0.46</v>
      </c>
      <c r="X105" s="149">
        <v>0.28999999999999998</v>
      </c>
      <c r="Y105" s="149">
        <v>0.06</v>
      </c>
      <c r="Z105" s="150">
        <v>-0.11</v>
      </c>
      <c r="AA105" s="148">
        <v>-0.95</v>
      </c>
      <c r="AB105" s="149">
        <v>-1.59</v>
      </c>
      <c r="AC105" s="149">
        <v>-1.43</v>
      </c>
      <c r="AD105" s="151">
        <v>-1.06</v>
      </c>
      <c r="AE105" s="148">
        <v>0.12</v>
      </c>
      <c r="AF105" s="149">
        <v>0.11</v>
      </c>
      <c r="AG105" s="149">
        <v>0.57999999999999996</v>
      </c>
      <c r="AH105" s="151">
        <v>-0.11</v>
      </c>
      <c r="AI105" s="152">
        <v>0.27</v>
      </c>
      <c r="AJ105" s="149">
        <v>0.67</v>
      </c>
      <c r="AK105" s="149">
        <v>0.62</v>
      </c>
      <c r="AL105" s="150">
        <v>0.56000000000000005</v>
      </c>
      <c r="AM105" s="153">
        <f t="shared" si="12"/>
        <v>0.48999999999999994</v>
      </c>
      <c r="AN105" s="154">
        <f t="shared" si="12"/>
        <v>1.8800000000000001</v>
      </c>
      <c r="AO105" s="154">
        <f t="shared" si="12"/>
        <v>1.49</v>
      </c>
      <c r="AP105" s="155">
        <f t="shared" si="6"/>
        <v>0.95000000000000007</v>
      </c>
      <c r="AQ105" s="156">
        <f>AVERAGE(Table3[[#This Row],[ HEK293 +Selistat_R1 2]:[ HEK293 +Selistat_R4 5]])</f>
        <v>1.2025000000000001</v>
      </c>
      <c r="AR105" s="153">
        <f t="shared" si="13"/>
        <v>1.0699999999999998</v>
      </c>
      <c r="AS105" s="154">
        <f t="shared" si="13"/>
        <v>1.7000000000000002</v>
      </c>
      <c r="AT105" s="154">
        <f t="shared" si="13"/>
        <v>2.0099999999999998</v>
      </c>
      <c r="AU105" s="157">
        <f t="shared" si="7"/>
        <v>0.95000000000000007</v>
      </c>
      <c r="AV105" s="158">
        <f t="shared" si="14"/>
        <v>1.22</v>
      </c>
      <c r="AW105" s="154">
        <f t="shared" si="14"/>
        <v>2.2600000000000002</v>
      </c>
      <c r="AX105" s="154">
        <f t="shared" si="14"/>
        <v>2.0499999999999998</v>
      </c>
      <c r="AY105" s="155">
        <f t="shared" si="8"/>
        <v>1.62</v>
      </c>
    </row>
    <row r="106" spans="1:51" x14ac:dyDescent="0.15">
      <c r="A106" s="122" t="s">
        <v>3101</v>
      </c>
      <c r="B106" s="122" t="s">
        <v>2903</v>
      </c>
      <c r="C106" s="122" t="s">
        <v>3102</v>
      </c>
      <c r="E106" s="122" t="s">
        <v>3103</v>
      </c>
      <c r="F106" s="122" t="s">
        <v>3104</v>
      </c>
      <c r="G106" s="122">
        <v>4</v>
      </c>
      <c r="H106" s="143">
        <v>4.5734199999999998E-6</v>
      </c>
      <c r="I106" s="144">
        <v>1.3975</v>
      </c>
      <c r="J106" s="125" t="str">
        <f t="shared" si="9"/>
        <v>TRUE</v>
      </c>
      <c r="K106" s="143">
        <v>1.7807299999999999E-3</v>
      </c>
      <c r="L106" s="145">
        <f>-LOG10(Table3[[#This Row],[Student''s T-test p-value HEK293 +Selistat_HEK293 UT]])</f>
        <v>2.749401924668871</v>
      </c>
      <c r="M106" s="144">
        <v>1.1975</v>
      </c>
      <c r="N106" s="127" t="str">
        <f t="shared" si="10"/>
        <v>TRUE</v>
      </c>
      <c r="O106" s="146">
        <v>0.68203999999999998</v>
      </c>
      <c r="P106" s="147">
        <v>0.105</v>
      </c>
      <c r="Q106" s="130" t="str">
        <f t="shared" si="11"/>
        <v>FALSE</v>
      </c>
      <c r="R106" s="122" t="s">
        <v>3105</v>
      </c>
      <c r="S106" s="122" t="s">
        <v>3106</v>
      </c>
      <c r="T106" s="122" t="s">
        <v>3107</v>
      </c>
      <c r="U106" s="131" t="s">
        <v>2654</v>
      </c>
      <c r="V106" s="122" t="s">
        <v>3108</v>
      </c>
      <c r="W106" s="148">
        <v>-0.18</v>
      </c>
      <c r="X106" s="149">
        <v>0.4</v>
      </c>
      <c r="Y106" s="149">
        <v>0.17</v>
      </c>
      <c r="Z106" s="150">
        <v>-0.36</v>
      </c>
      <c r="AA106" s="148">
        <v>-1.3</v>
      </c>
      <c r="AB106" s="149">
        <v>-0.76</v>
      </c>
      <c r="AC106" s="149">
        <v>-1.41</v>
      </c>
      <c r="AD106" s="151">
        <v>-1.29</v>
      </c>
      <c r="AE106" s="148">
        <v>0.22</v>
      </c>
      <c r="AF106" s="149">
        <v>0.78</v>
      </c>
      <c r="AG106" s="149">
        <v>0.59</v>
      </c>
      <c r="AH106" s="151">
        <v>-0.15</v>
      </c>
      <c r="AI106" s="152">
        <v>0.09</v>
      </c>
      <c r="AJ106" s="149">
        <v>0.42</v>
      </c>
      <c r="AK106" s="149">
        <v>0.53</v>
      </c>
      <c r="AL106" s="150">
        <v>-0.02</v>
      </c>
      <c r="AM106" s="153">
        <f t="shared" si="12"/>
        <v>1.1200000000000001</v>
      </c>
      <c r="AN106" s="154">
        <f t="shared" si="12"/>
        <v>1.1600000000000001</v>
      </c>
      <c r="AO106" s="154">
        <f t="shared" si="12"/>
        <v>1.5799999999999998</v>
      </c>
      <c r="AP106" s="155">
        <f t="shared" si="6"/>
        <v>0.93</v>
      </c>
      <c r="AQ106" s="156">
        <f>AVERAGE(Table3[[#This Row],[ HEK293 +Selistat_R1 2]:[ HEK293 +Selistat_R4 5]])</f>
        <v>1.1975</v>
      </c>
      <c r="AR106" s="153">
        <f t="shared" si="13"/>
        <v>1.52</v>
      </c>
      <c r="AS106" s="154">
        <f t="shared" si="13"/>
        <v>1.54</v>
      </c>
      <c r="AT106" s="154">
        <f t="shared" si="13"/>
        <v>2</v>
      </c>
      <c r="AU106" s="157">
        <f t="shared" si="7"/>
        <v>1.1400000000000001</v>
      </c>
      <c r="AV106" s="158">
        <f t="shared" si="14"/>
        <v>1.3900000000000001</v>
      </c>
      <c r="AW106" s="154">
        <f t="shared" si="14"/>
        <v>1.18</v>
      </c>
      <c r="AX106" s="154">
        <f t="shared" si="14"/>
        <v>1.94</v>
      </c>
      <c r="AY106" s="155">
        <f t="shared" si="8"/>
        <v>1.27</v>
      </c>
    </row>
    <row r="107" spans="1:51" x14ac:dyDescent="0.15">
      <c r="A107" s="122" t="s">
        <v>3307</v>
      </c>
      <c r="B107" s="122" t="s">
        <v>3308</v>
      </c>
      <c r="C107" s="122" t="s">
        <v>3309</v>
      </c>
      <c r="E107" s="122" t="s">
        <v>3310</v>
      </c>
      <c r="F107" s="122" t="s">
        <v>3311</v>
      </c>
      <c r="G107" s="122">
        <v>4</v>
      </c>
      <c r="H107" s="143">
        <v>9.3719300000000002E-7</v>
      </c>
      <c r="I107" s="144">
        <v>1.4424999999999999</v>
      </c>
      <c r="J107" s="125" t="str">
        <f t="shared" si="9"/>
        <v>TRUE</v>
      </c>
      <c r="K107" s="143">
        <v>2.0568299999999999E-3</v>
      </c>
      <c r="L107" s="145">
        <f>-LOG10(Table3[[#This Row],[Student''s T-test p-value HEK293 +Selistat_HEK293 UT]])</f>
        <v>2.6868016018944449</v>
      </c>
      <c r="M107" s="144">
        <v>1.1850000000000001</v>
      </c>
      <c r="N107" s="127" t="str">
        <f t="shared" si="10"/>
        <v>TRUE</v>
      </c>
      <c r="O107" s="146">
        <v>0.44594800000000001</v>
      </c>
      <c r="P107" s="147">
        <v>-0.1125</v>
      </c>
      <c r="Q107" s="130" t="str">
        <f t="shared" si="11"/>
        <v>FALSE</v>
      </c>
      <c r="R107" s="122" t="s">
        <v>3312</v>
      </c>
      <c r="S107" s="122" t="s">
        <v>3313</v>
      </c>
      <c r="T107" s="122" t="s">
        <v>3314</v>
      </c>
      <c r="U107" s="131" t="s">
        <v>2685</v>
      </c>
      <c r="V107" s="122" t="s">
        <v>3315</v>
      </c>
      <c r="W107" s="148">
        <v>-0.08</v>
      </c>
      <c r="X107" s="149">
        <v>0.13</v>
      </c>
      <c r="Y107" s="149">
        <v>-0.25</v>
      </c>
      <c r="Z107" s="150">
        <v>0.06</v>
      </c>
      <c r="AA107" s="148">
        <v>-1.3</v>
      </c>
      <c r="AB107" s="149">
        <v>-1.55</v>
      </c>
      <c r="AC107" s="149">
        <v>-0.6</v>
      </c>
      <c r="AD107" s="151">
        <v>-1.43</v>
      </c>
      <c r="AE107" s="148">
        <v>0.26</v>
      </c>
      <c r="AF107" s="149">
        <v>0.64</v>
      </c>
      <c r="AG107" s="149">
        <v>0.17</v>
      </c>
      <c r="AH107" s="151">
        <v>0.11</v>
      </c>
      <c r="AI107" s="152">
        <v>0.57999999999999996</v>
      </c>
      <c r="AJ107" s="149">
        <v>0.24</v>
      </c>
      <c r="AK107" s="149">
        <v>0.42</v>
      </c>
      <c r="AL107" s="150">
        <v>0.39</v>
      </c>
      <c r="AM107" s="153">
        <f t="shared" si="12"/>
        <v>1.22</v>
      </c>
      <c r="AN107" s="154">
        <f t="shared" si="12"/>
        <v>1.6800000000000002</v>
      </c>
      <c r="AO107" s="154">
        <f t="shared" si="12"/>
        <v>0.35</v>
      </c>
      <c r="AP107" s="155">
        <f t="shared" si="6"/>
        <v>1.49</v>
      </c>
      <c r="AQ107" s="156">
        <f>AVERAGE(Table3[[#This Row],[ HEK293 +Selistat_R1 2]:[ HEK293 +Selistat_R4 5]])</f>
        <v>1.1850000000000001</v>
      </c>
      <c r="AR107" s="153">
        <f t="shared" si="13"/>
        <v>1.56</v>
      </c>
      <c r="AS107" s="154">
        <f t="shared" si="13"/>
        <v>2.19</v>
      </c>
      <c r="AT107" s="154">
        <f t="shared" si="13"/>
        <v>0.77</v>
      </c>
      <c r="AU107" s="157">
        <f t="shared" si="7"/>
        <v>1.54</v>
      </c>
      <c r="AV107" s="158">
        <f t="shared" si="14"/>
        <v>1.88</v>
      </c>
      <c r="AW107" s="154">
        <f t="shared" si="14"/>
        <v>1.79</v>
      </c>
      <c r="AX107" s="154">
        <f t="shared" si="14"/>
        <v>1.02</v>
      </c>
      <c r="AY107" s="155">
        <f t="shared" si="8"/>
        <v>1.8199999999999998</v>
      </c>
    </row>
    <row r="108" spans="1:51" x14ac:dyDescent="0.15">
      <c r="A108" s="122" t="s">
        <v>3316</v>
      </c>
      <c r="B108" s="122" t="s">
        <v>3317</v>
      </c>
      <c r="C108" s="122" t="s">
        <v>3318</v>
      </c>
      <c r="E108" s="122" t="s">
        <v>3319</v>
      </c>
      <c r="F108" s="122" t="s">
        <v>3320</v>
      </c>
      <c r="G108" s="122">
        <v>5</v>
      </c>
      <c r="H108" s="143">
        <v>3.6536300000000001E-4</v>
      </c>
      <c r="I108" s="144">
        <v>1.4791700000000001</v>
      </c>
      <c r="J108" s="125" t="str">
        <f t="shared" si="9"/>
        <v>TRUE</v>
      </c>
      <c r="K108" s="143">
        <v>2.1273099999999999E-3</v>
      </c>
      <c r="L108" s="145">
        <f>-LOG10(Table3[[#This Row],[Student''s T-test p-value HEK293 +Selistat_HEK293 UT]])</f>
        <v>2.6721692183815153</v>
      </c>
      <c r="M108" s="144">
        <v>1.2575000000000001</v>
      </c>
      <c r="N108" s="127" t="str">
        <f t="shared" si="10"/>
        <v>TRUE</v>
      </c>
      <c r="O108" s="146">
        <v>0.39948800000000001</v>
      </c>
      <c r="P108" s="147">
        <v>-0.44</v>
      </c>
      <c r="Q108" s="130" t="str">
        <f t="shared" si="11"/>
        <v>FALSE</v>
      </c>
      <c r="R108" s="122" t="s">
        <v>1065</v>
      </c>
      <c r="S108" s="122" t="s">
        <v>3321</v>
      </c>
      <c r="T108" s="122" t="s">
        <v>1067</v>
      </c>
      <c r="U108" s="131" t="s">
        <v>2686</v>
      </c>
      <c r="V108" s="122" t="s">
        <v>3322</v>
      </c>
      <c r="W108" s="148">
        <v>-0.35</v>
      </c>
      <c r="X108" s="149">
        <v>0.32</v>
      </c>
      <c r="Y108" s="149">
        <v>0.32</v>
      </c>
      <c r="Z108" s="150">
        <v>-0.62</v>
      </c>
      <c r="AA108" s="148">
        <v>-1.45</v>
      </c>
      <c r="AB108" s="149">
        <v>-1.4</v>
      </c>
      <c r="AC108" s="149">
        <v>-1.22</v>
      </c>
      <c r="AD108" s="151">
        <v>-1.29</v>
      </c>
      <c r="AE108" s="148">
        <v>-0.16</v>
      </c>
      <c r="AF108" s="149">
        <v>0.56000000000000005</v>
      </c>
      <c r="AG108" s="149">
        <v>0.43</v>
      </c>
      <c r="AH108" s="151">
        <v>-0.71</v>
      </c>
      <c r="AI108" s="152">
        <v>-0.17</v>
      </c>
      <c r="AJ108" s="149">
        <v>1.3</v>
      </c>
      <c r="AK108" s="149">
        <v>0.96</v>
      </c>
      <c r="AL108" s="150">
        <v>-0.21</v>
      </c>
      <c r="AM108" s="153">
        <f t="shared" si="12"/>
        <v>1.1000000000000001</v>
      </c>
      <c r="AN108" s="154">
        <f t="shared" si="12"/>
        <v>1.72</v>
      </c>
      <c r="AO108" s="154">
        <f t="shared" si="12"/>
        <v>1.54</v>
      </c>
      <c r="AP108" s="155">
        <f t="shared" si="6"/>
        <v>0.67</v>
      </c>
      <c r="AQ108" s="156">
        <f>AVERAGE(Table3[[#This Row],[ HEK293 +Selistat_R1 2]:[ HEK293 +Selistat_R4 5]])</f>
        <v>1.2575000000000001</v>
      </c>
      <c r="AR108" s="153">
        <f t="shared" si="13"/>
        <v>1.29</v>
      </c>
      <c r="AS108" s="154">
        <f t="shared" si="13"/>
        <v>1.96</v>
      </c>
      <c r="AT108" s="154">
        <f t="shared" si="13"/>
        <v>1.65</v>
      </c>
      <c r="AU108" s="157">
        <f t="shared" si="7"/>
        <v>0.58000000000000007</v>
      </c>
      <c r="AV108" s="158">
        <f t="shared" si="14"/>
        <v>1.28</v>
      </c>
      <c r="AW108" s="154">
        <f t="shared" si="14"/>
        <v>2.7</v>
      </c>
      <c r="AX108" s="154">
        <f t="shared" si="14"/>
        <v>2.1799999999999997</v>
      </c>
      <c r="AY108" s="155">
        <f t="shared" si="8"/>
        <v>1.08</v>
      </c>
    </row>
    <row r="109" spans="1:51" x14ac:dyDescent="0.15">
      <c r="A109" s="122" t="s">
        <v>3189</v>
      </c>
      <c r="B109" s="122" t="s">
        <v>3190</v>
      </c>
      <c r="C109" s="122" t="s">
        <v>3191</v>
      </c>
      <c r="E109" s="122" t="s">
        <v>3192</v>
      </c>
      <c r="F109" s="122" t="s">
        <v>3193</v>
      </c>
      <c r="G109" s="122">
        <v>2</v>
      </c>
      <c r="H109" s="143">
        <v>1.49218E-6</v>
      </c>
      <c r="I109" s="144">
        <v>1.1575</v>
      </c>
      <c r="J109" s="125" t="str">
        <f t="shared" si="9"/>
        <v>TRUE</v>
      </c>
      <c r="K109" s="143">
        <v>2.1838500000000002E-3</v>
      </c>
      <c r="L109" s="145">
        <f>-LOG10(Table3[[#This Row],[Student''s T-test p-value HEK293 +Selistat_HEK293 UT]])</f>
        <v>2.6607771949093708</v>
      </c>
      <c r="M109" s="144">
        <v>1.1599999999999999</v>
      </c>
      <c r="N109" s="127" t="str">
        <f t="shared" si="10"/>
        <v>TRUE</v>
      </c>
      <c r="O109" s="146">
        <v>0.17477500000000001</v>
      </c>
      <c r="P109" s="147">
        <v>-0.19750000000000001</v>
      </c>
      <c r="Q109" s="130" t="str">
        <f t="shared" si="11"/>
        <v>FALSE</v>
      </c>
      <c r="R109" s="122" t="s">
        <v>1592</v>
      </c>
      <c r="S109" s="122" t="s">
        <v>1598</v>
      </c>
      <c r="T109" s="122" t="s">
        <v>1594</v>
      </c>
      <c r="U109" s="131" t="s">
        <v>2668</v>
      </c>
      <c r="V109" s="122" t="s">
        <v>3323</v>
      </c>
      <c r="W109" s="148">
        <v>-0.17</v>
      </c>
      <c r="X109" s="149">
        <v>0.54</v>
      </c>
      <c r="Y109" s="149">
        <v>0.53</v>
      </c>
      <c r="Z109" s="150">
        <v>-0.12</v>
      </c>
      <c r="AA109" s="148">
        <v>-0.98</v>
      </c>
      <c r="AB109" s="149">
        <v>-0.65</v>
      </c>
      <c r="AC109" s="149">
        <v>-1.05</v>
      </c>
      <c r="AD109" s="151">
        <v>-1.18</v>
      </c>
      <c r="AE109" s="148">
        <v>0.05</v>
      </c>
      <c r="AF109" s="149">
        <v>0.2</v>
      </c>
      <c r="AG109" s="149">
        <v>0.02</v>
      </c>
      <c r="AH109" s="151">
        <v>0.1</v>
      </c>
      <c r="AI109" s="152">
        <v>0.18</v>
      </c>
      <c r="AJ109" s="149">
        <v>0.05</v>
      </c>
      <c r="AK109" s="149">
        <v>0.62</v>
      </c>
      <c r="AL109" s="150">
        <v>0.31</v>
      </c>
      <c r="AM109" s="153">
        <f t="shared" si="12"/>
        <v>0.80999999999999994</v>
      </c>
      <c r="AN109" s="154">
        <f t="shared" si="12"/>
        <v>1.19</v>
      </c>
      <c r="AO109" s="154">
        <f t="shared" si="12"/>
        <v>1.58</v>
      </c>
      <c r="AP109" s="155">
        <f t="shared" si="6"/>
        <v>1.06</v>
      </c>
      <c r="AQ109" s="156">
        <f>AVERAGE(Table3[[#This Row],[ HEK293 +Selistat_R1 2]:[ HEK293 +Selistat_R4 5]])</f>
        <v>1.1600000000000001</v>
      </c>
      <c r="AR109" s="153">
        <f t="shared" si="13"/>
        <v>1.03</v>
      </c>
      <c r="AS109" s="154">
        <f t="shared" si="13"/>
        <v>0.85000000000000009</v>
      </c>
      <c r="AT109" s="154">
        <f t="shared" si="13"/>
        <v>1.07</v>
      </c>
      <c r="AU109" s="157">
        <f t="shared" si="7"/>
        <v>1.28</v>
      </c>
      <c r="AV109" s="158">
        <f t="shared" si="14"/>
        <v>1.1599999999999999</v>
      </c>
      <c r="AW109" s="154">
        <f t="shared" si="14"/>
        <v>0.70000000000000007</v>
      </c>
      <c r="AX109" s="154">
        <f t="shared" si="14"/>
        <v>1.67</v>
      </c>
      <c r="AY109" s="155">
        <f t="shared" si="8"/>
        <v>1.49</v>
      </c>
    </row>
    <row r="110" spans="1:51" x14ac:dyDescent="0.15">
      <c r="A110" s="122" t="s">
        <v>3156</v>
      </c>
      <c r="B110" s="122" t="s">
        <v>3157</v>
      </c>
      <c r="C110" s="122" t="s">
        <v>3158</v>
      </c>
      <c r="E110" s="122" t="s">
        <v>3159</v>
      </c>
      <c r="F110" s="122" t="s">
        <v>3160</v>
      </c>
      <c r="G110" s="122">
        <v>2</v>
      </c>
      <c r="H110" s="143">
        <v>9.6448700000000011E-7</v>
      </c>
      <c r="I110" s="144">
        <v>1.25667</v>
      </c>
      <c r="J110" s="125" t="str">
        <f t="shared" si="9"/>
        <v>TRUE</v>
      </c>
      <c r="K110" s="143">
        <v>2.2629E-3</v>
      </c>
      <c r="L110" s="145">
        <f>-LOG10(Table3[[#This Row],[Student''s T-test p-value HEK293 +Selistat_HEK293 UT]])</f>
        <v>2.6453346375643934</v>
      </c>
      <c r="M110" s="144">
        <v>1.3075000000000001</v>
      </c>
      <c r="N110" s="127" t="str">
        <f t="shared" si="10"/>
        <v>TRUE</v>
      </c>
      <c r="O110" s="146">
        <v>0.57649300000000003</v>
      </c>
      <c r="P110" s="147">
        <v>6.7500000000000004E-2</v>
      </c>
      <c r="Q110" s="130" t="str">
        <f t="shared" si="11"/>
        <v>FALSE</v>
      </c>
      <c r="R110" s="122" t="s">
        <v>237</v>
      </c>
      <c r="S110" s="122" t="s">
        <v>3324</v>
      </c>
      <c r="T110" s="122" t="s">
        <v>239</v>
      </c>
      <c r="U110" s="131" t="s">
        <v>2663</v>
      </c>
      <c r="V110" s="122" t="s">
        <v>3325</v>
      </c>
      <c r="W110" s="148">
        <v>-0.11</v>
      </c>
      <c r="X110" s="149">
        <v>0.28999999999999998</v>
      </c>
      <c r="Y110" s="149">
        <v>-7.0000000000000007E-2</v>
      </c>
      <c r="Z110" s="150">
        <v>0.9</v>
      </c>
      <c r="AA110" s="148">
        <v>-1.06</v>
      </c>
      <c r="AB110" s="149">
        <v>-1.1000000000000001</v>
      </c>
      <c r="AC110" s="149">
        <v>-1.29</v>
      </c>
      <c r="AD110" s="151">
        <v>-0.77</v>
      </c>
      <c r="AE110" s="148">
        <v>0.15</v>
      </c>
      <c r="AF110" s="149">
        <v>0.18</v>
      </c>
      <c r="AG110" s="149">
        <v>0.11</v>
      </c>
      <c r="AH110" s="151">
        <v>0.4</v>
      </c>
      <c r="AI110" s="152">
        <v>0.16</v>
      </c>
      <c r="AJ110" s="149">
        <v>-0.09</v>
      </c>
      <c r="AK110" s="149">
        <v>0.37</v>
      </c>
      <c r="AL110" s="150">
        <v>0.13</v>
      </c>
      <c r="AM110" s="153">
        <f t="shared" si="12"/>
        <v>0.95000000000000007</v>
      </c>
      <c r="AN110" s="154">
        <f t="shared" si="12"/>
        <v>1.3900000000000001</v>
      </c>
      <c r="AO110" s="154">
        <f t="shared" si="12"/>
        <v>1.22</v>
      </c>
      <c r="AP110" s="155">
        <f t="shared" si="6"/>
        <v>1.67</v>
      </c>
      <c r="AQ110" s="156">
        <f>AVERAGE(Table3[[#This Row],[ HEK293 +Selistat_R1 2]:[ HEK293 +Selistat_R4 5]])</f>
        <v>1.3075000000000001</v>
      </c>
      <c r="AR110" s="153">
        <f t="shared" si="13"/>
        <v>1.21</v>
      </c>
      <c r="AS110" s="154">
        <f t="shared" si="13"/>
        <v>1.28</v>
      </c>
      <c r="AT110" s="154">
        <f t="shared" si="13"/>
        <v>1.4000000000000001</v>
      </c>
      <c r="AU110" s="157">
        <f t="shared" si="7"/>
        <v>1.17</v>
      </c>
      <c r="AV110" s="158">
        <f t="shared" si="14"/>
        <v>1.22</v>
      </c>
      <c r="AW110" s="154">
        <f t="shared" si="14"/>
        <v>1.01</v>
      </c>
      <c r="AX110" s="154">
        <f t="shared" si="14"/>
        <v>1.6600000000000001</v>
      </c>
      <c r="AY110" s="155">
        <f t="shared" si="8"/>
        <v>0.9</v>
      </c>
    </row>
    <row r="111" spans="1:51" x14ac:dyDescent="0.15">
      <c r="A111" s="122" t="s">
        <v>2893</v>
      </c>
      <c r="B111" s="122" t="s">
        <v>2894</v>
      </c>
      <c r="C111" s="122" t="s">
        <v>2895</v>
      </c>
      <c r="E111" s="122" t="s">
        <v>2896</v>
      </c>
      <c r="F111" s="122" t="s">
        <v>2897</v>
      </c>
      <c r="G111" s="122">
        <v>1</v>
      </c>
      <c r="H111" s="143">
        <v>2.1260400000000001E-5</v>
      </c>
      <c r="I111" s="144">
        <v>2.0274999999999999</v>
      </c>
      <c r="J111" s="125" t="str">
        <f t="shared" si="9"/>
        <v>TRUE</v>
      </c>
      <c r="K111" s="143">
        <v>2.4101999999999999E-3</v>
      </c>
      <c r="L111" s="145">
        <f>-LOG10(Table3[[#This Row],[Student''s T-test p-value HEK293 +Selistat_HEK293 UT]])</f>
        <v>2.617946917884685</v>
      </c>
      <c r="M111" s="144">
        <v>1.4775</v>
      </c>
      <c r="N111" s="127" t="str">
        <f t="shared" si="10"/>
        <v>TRUE</v>
      </c>
      <c r="O111" s="146">
        <v>0.16981099999999999</v>
      </c>
      <c r="P111" s="147">
        <v>0.47499999999999998</v>
      </c>
      <c r="Q111" s="130" t="str">
        <f t="shared" si="11"/>
        <v>FALSE</v>
      </c>
      <c r="R111" s="122" t="s">
        <v>2898</v>
      </c>
      <c r="S111" s="122" t="s">
        <v>3326</v>
      </c>
      <c r="T111" s="122" t="s">
        <v>2900</v>
      </c>
      <c r="U111" s="131" t="s">
        <v>2623</v>
      </c>
      <c r="V111" s="122" t="s">
        <v>2901</v>
      </c>
      <c r="W111" s="148">
        <v>-0.5</v>
      </c>
      <c r="X111" s="149">
        <v>0</v>
      </c>
      <c r="Y111" s="149">
        <v>-0.41</v>
      </c>
      <c r="Z111" s="150">
        <v>-0.51</v>
      </c>
      <c r="AA111" s="148">
        <v>-1.68</v>
      </c>
      <c r="AB111" s="149">
        <v>-2.4300000000000002</v>
      </c>
      <c r="AC111" s="149">
        <v>-1.17</v>
      </c>
      <c r="AD111" s="151">
        <v>-2.0499999999999998</v>
      </c>
      <c r="AE111" s="148">
        <v>0.11</v>
      </c>
      <c r="AF111" s="149">
        <v>0.88</v>
      </c>
      <c r="AG111" s="149">
        <v>1.4</v>
      </c>
      <c r="AH111" s="151">
        <v>0.44</v>
      </c>
      <c r="AI111" s="152">
        <v>0.03</v>
      </c>
      <c r="AJ111" s="149">
        <v>0.31</v>
      </c>
      <c r="AK111" s="149">
        <v>0.54</v>
      </c>
      <c r="AL111" s="150">
        <v>0.05</v>
      </c>
      <c r="AM111" s="153">
        <f t="shared" si="12"/>
        <v>1.18</v>
      </c>
      <c r="AN111" s="154">
        <f t="shared" si="12"/>
        <v>2.4300000000000002</v>
      </c>
      <c r="AO111" s="154">
        <f t="shared" si="12"/>
        <v>0.76</v>
      </c>
      <c r="AP111" s="155">
        <f t="shared" si="6"/>
        <v>1.5399999999999998</v>
      </c>
      <c r="AQ111" s="156">
        <f>AVERAGE(Table3[[#This Row],[ HEK293 +Selistat_R1 2]:[ HEK293 +Selistat_R4 5]])</f>
        <v>1.4775</v>
      </c>
      <c r="AR111" s="153">
        <f t="shared" si="13"/>
        <v>1.79</v>
      </c>
      <c r="AS111" s="154">
        <f t="shared" si="13"/>
        <v>3.31</v>
      </c>
      <c r="AT111" s="154">
        <f t="shared" si="13"/>
        <v>2.57</v>
      </c>
      <c r="AU111" s="157">
        <f t="shared" si="7"/>
        <v>2.4899999999999998</v>
      </c>
      <c r="AV111" s="158">
        <f t="shared" si="14"/>
        <v>1.71</v>
      </c>
      <c r="AW111" s="154">
        <f t="shared" si="14"/>
        <v>2.74</v>
      </c>
      <c r="AX111" s="154">
        <f t="shared" si="14"/>
        <v>1.71</v>
      </c>
      <c r="AY111" s="155">
        <f t="shared" si="8"/>
        <v>2.0999999999999996</v>
      </c>
    </row>
    <row r="112" spans="1:51" x14ac:dyDescent="0.15">
      <c r="A112" s="122" t="s">
        <v>3189</v>
      </c>
      <c r="B112" s="122" t="s">
        <v>3190</v>
      </c>
      <c r="C112" s="122" t="s">
        <v>3191</v>
      </c>
      <c r="E112" s="122" t="s">
        <v>3192</v>
      </c>
      <c r="F112" s="122" t="s">
        <v>3193</v>
      </c>
      <c r="G112" s="122">
        <v>5</v>
      </c>
      <c r="H112" s="143">
        <v>2.5106000000000002E-6</v>
      </c>
      <c r="I112" s="144">
        <v>1.24417</v>
      </c>
      <c r="J112" s="125" t="str">
        <f t="shared" si="9"/>
        <v>TRUE</v>
      </c>
      <c r="K112" s="143">
        <v>2.5248200000000001E-3</v>
      </c>
      <c r="L112" s="145">
        <f>-LOG10(Table3[[#This Row],[Student''s T-test p-value HEK293 +Selistat_HEK293 UT]])</f>
        <v>2.5977695782555137</v>
      </c>
      <c r="M112" s="144">
        <v>1.0974999999999999</v>
      </c>
      <c r="N112" s="127" t="str">
        <f t="shared" si="10"/>
        <v>TRUE</v>
      </c>
      <c r="O112" s="146">
        <v>0.44186999999999999</v>
      </c>
      <c r="P112" s="147">
        <v>-0.14499999999999999</v>
      </c>
      <c r="Q112" s="130" t="str">
        <f t="shared" si="11"/>
        <v>FALSE</v>
      </c>
      <c r="R112" s="122" t="s">
        <v>1592</v>
      </c>
      <c r="S112" s="122" t="s">
        <v>1598</v>
      </c>
      <c r="T112" s="122" t="s">
        <v>1594</v>
      </c>
      <c r="U112" s="131" t="s">
        <v>2668</v>
      </c>
      <c r="V112" s="122" t="s">
        <v>3323</v>
      </c>
      <c r="W112" s="148">
        <v>0.03</v>
      </c>
      <c r="X112" s="149">
        <v>0.24</v>
      </c>
      <c r="Y112" s="149">
        <v>0.45</v>
      </c>
      <c r="Z112" s="150">
        <v>-0.51</v>
      </c>
      <c r="AA112" s="148">
        <v>-1</v>
      </c>
      <c r="AB112" s="149">
        <v>-0.9</v>
      </c>
      <c r="AC112" s="149">
        <v>-1.01</v>
      </c>
      <c r="AD112" s="151">
        <v>-1.27</v>
      </c>
      <c r="AE112" s="148">
        <v>0.3</v>
      </c>
      <c r="AF112" s="149">
        <v>0.28999999999999998</v>
      </c>
      <c r="AG112" s="149">
        <v>0.31</v>
      </c>
      <c r="AH112" s="151">
        <v>-0.1</v>
      </c>
      <c r="AI112" s="152">
        <v>0.28999999999999998</v>
      </c>
      <c r="AJ112" s="149">
        <v>0.16</v>
      </c>
      <c r="AK112" s="149">
        <v>0.77</v>
      </c>
      <c r="AL112" s="150">
        <v>0.16</v>
      </c>
      <c r="AM112" s="153">
        <f t="shared" si="12"/>
        <v>1.03</v>
      </c>
      <c r="AN112" s="154">
        <f t="shared" si="12"/>
        <v>1.1400000000000001</v>
      </c>
      <c r="AO112" s="154">
        <f t="shared" si="12"/>
        <v>1.46</v>
      </c>
      <c r="AP112" s="155">
        <f t="shared" si="6"/>
        <v>0.76</v>
      </c>
      <c r="AQ112" s="156">
        <f>AVERAGE(Table3[[#This Row],[ HEK293 +Selistat_R1 2]:[ HEK293 +Selistat_R4 5]])</f>
        <v>1.0974999999999999</v>
      </c>
      <c r="AR112" s="153">
        <f t="shared" si="13"/>
        <v>1.3</v>
      </c>
      <c r="AS112" s="154">
        <f t="shared" si="13"/>
        <v>1.19</v>
      </c>
      <c r="AT112" s="154">
        <f t="shared" si="13"/>
        <v>1.32</v>
      </c>
      <c r="AU112" s="157">
        <f t="shared" si="7"/>
        <v>1.17</v>
      </c>
      <c r="AV112" s="158">
        <f t="shared" si="14"/>
        <v>1.29</v>
      </c>
      <c r="AW112" s="154">
        <f t="shared" si="14"/>
        <v>1.06</v>
      </c>
      <c r="AX112" s="154">
        <f t="shared" si="14"/>
        <v>1.78</v>
      </c>
      <c r="AY112" s="155">
        <f t="shared" si="8"/>
        <v>1.43</v>
      </c>
    </row>
    <row r="113" spans="1:51" x14ac:dyDescent="0.15">
      <c r="A113" s="122" t="s">
        <v>3327</v>
      </c>
      <c r="B113" s="122" t="s">
        <v>3328</v>
      </c>
      <c r="C113" s="122" t="s">
        <v>3329</v>
      </c>
      <c r="D113" s="122" t="s">
        <v>3330</v>
      </c>
      <c r="E113" s="122" t="s">
        <v>3331</v>
      </c>
      <c r="G113" s="122">
        <v>1</v>
      </c>
      <c r="H113" s="143">
        <v>4.65591E-7</v>
      </c>
      <c r="I113" s="144">
        <v>2.07917</v>
      </c>
      <c r="J113" s="125" t="str">
        <f t="shared" si="9"/>
        <v>TRUE</v>
      </c>
      <c r="K113" s="143">
        <v>2.6694100000000001E-3</v>
      </c>
      <c r="L113" s="145">
        <f>-LOG10(Table3[[#This Row],[Student''s T-test p-value HEK293 +Selistat_HEK293 UT]])</f>
        <v>2.5735847169346622</v>
      </c>
      <c r="M113" s="144">
        <v>1.7250000000000001</v>
      </c>
      <c r="N113" s="127" t="str">
        <f t="shared" si="10"/>
        <v>TRUE</v>
      </c>
      <c r="O113" s="146">
        <v>0.56257500000000005</v>
      </c>
      <c r="P113" s="147">
        <v>-6.25E-2</v>
      </c>
      <c r="Q113" s="130" t="str">
        <f t="shared" si="11"/>
        <v>FALSE</v>
      </c>
      <c r="R113" s="122" t="s">
        <v>3332</v>
      </c>
      <c r="S113" s="122" t="s">
        <v>3333</v>
      </c>
      <c r="T113" s="122" t="s">
        <v>3334</v>
      </c>
      <c r="U113" s="131" t="s">
        <v>2687</v>
      </c>
      <c r="V113" s="122" t="s">
        <v>3335</v>
      </c>
      <c r="W113" s="148">
        <v>-0.28999999999999998</v>
      </c>
      <c r="X113" s="149">
        <v>-0.17</v>
      </c>
      <c r="Y113" s="149">
        <v>-0.05</v>
      </c>
      <c r="Z113" s="150">
        <v>0.18</v>
      </c>
      <c r="AA113" s="148">
        <v>-2.61</v>
      </c>
      <c r="AB113" s="149">
        <v>-2.11</v>
      </c>
      <c r="AC113" s="149">
        <v>-1.18</v>
      </c>
      <c r="AD113" s="151">
        <v>-1.33</v>
      </c>
      <c r="AE113" s="148">
        <v>0.39</v>
      </c>
      <c r="AF113" s="149">
        <v>0.25</v>
      </c>
      <c r="AG113" s="149">
        <v>0.4</v>
      </c>
      <c r="AH113" s="151">
        <v>0.63</v>
      </c>
      <c r="AI113" s="152">
        <v>0.38</v>
      </c>
      <c r="AJ113" s="149">
        <v>0.49</v>
      </c>
      <c r="AK113" s="149">
        <v>0.39</v>
      </c>
      <c r="AL113" s="150">
        <v>0.66</v>
      </c>
      <c r="AM113" s="153">
        <f t="shared" si="12"/>
        <v>2.3199999999999998</v>
      </c>
      <c r="AN113" s="154">
        <f t="shared" si="12"/>
        <v>1.94</v>
      </c>
      <c r="AO113" s="154">
        <f t="shared" si="12"/>
        <v>1.1299999999999999</v>
      </c>
      <c r="AP113" s="155">
        <f t="shared" si="6"/>
        <v>1.51</v>
      </c>
      <c r="AQ113" s="156">
        <f>AVERAGE(Table3[[#This Row],[ HEK293 +Selistat_R1 2]:[ HEK293 +Selistat_R4 5]])</f>
        <v>1.7249999999999999</v>
      </c>
      <c r="AR113" s="153">
        <f t="shared" si="13"/>
        <v>3</v>
      </c>
      <c r="AS113" s="154">
        <f t="shared" si="13"/>
        <v>2.36</v>
      </c>
      <c r="AT113" s="154">
        <f t="shared" si="13"/>
        <v>1.58</v>
      </c>
      <c r="AU113" s="157">
        <f t="shared" si="7"/>
        <v>1.96</v>
      </c>
      <c r="AV113" s="158">
        <f t="shared" si="14"/>
        <v>2.9899999999999998</v>
      </c>
      <c r="AW113" s="154">
        <f t="shared" si="14"/>
        <v>2.5999999999999996</v>
      </c>
      <c r="AX113" s="154">
        <f t="shared" si="14"/>
        <v>1.5699999999999998</v>
      </c>
      <c r="AY113" s="155">
        <f t="shared" si="8"/>
        <v>1.9900000000000002</v>
      </c>
    </row>
    <row r="114" spans="1:51" x14ac:dyDescent="0.15">
      <c r="A114" s="122" t="s">
        <v>3336</v>
      </c>
      <c r="B114" s="122" t="s">
        <v>3337</v>
      </c>
      <c r="C114" s="122" t="s">
        <v>3338</v>
      </c>
      <c r="D114" s="122" t="s">
        <v>3339</v>
      </c>
      <c r="E114" s="122" t="s">
        <v>3340</v>
      </c>
      <c r="F114" s="122" t="s">
        <v>3341</v>
      </c>
      <c r="G114" s="122">
        <v>1</v>
      </c>
      <c r="H114" s="143">
        <v>4.18925E-4</v>
      </c>
      <c r="I114" s="144">
        <v>1.1383300000000001</v>
      </c>
      <c r="J114" s="125" t="str">
        <f t="shared" si="9"/>
        <v>TRUE</v>
      </c>
      <c r="K114" s="143">
        <v>2.8080900000000001E-3</v>
      </c>
      <c r="L114" s="145">
        <f>-LOG10(Table3[[#This Row],[Student''s T-test p-value HEK293 +Selistat_HEK293 UT]])</f>
        <v>2.5515889770703666</v>
      </c>
      <c r="M114" s="144">
        <v>1.2224999999999999</v>
      </c>
      <c r="N114" s="127" t="str">
        <f t="shared" si="10"/>
        <v>TRUE</v>
      </c>
      <c r="O114" s="146">
        <v>0.92556799999999995</v>
      </c>
      <c r="P114" s="147">
        <v>3.7499999999999999E-2</v>
      </c>
      <c r="Q114" s="130" t="str">
        <f t="shared" si="11"/>
        <v>FALSE</v>
      </c>
      <c r="R114" s="122" t="s">
        <v>3342</v>
      </c>
      <c r="S114" s="122" t="s">
        <v>3343</v>
      </c>
      <c r="T114" s="122" t="s">
        <v>3344</v>
      </c>
      <c r="U114" s="131" t="s">
        <v>2688</v>
      </c>
      <c r="V114" s="122" t="s">
        <v>3345</v>
      </c>
      <c r="W114" s="148">
        <v>-0.11</v>
      </c>
      <c r="X114" s="149">
        <v>0.68</v>
      </c>
      <c r="Y114" s="149">
        <v>0.62</v>
      </c>
      <c r="Z114" s="150">
        <v>-0.26</v>
      </c>
      <c r="AA114" s="148">
        <v>-1.08</v>
      </c>
      <c r="AB114" s="149">
        <v>-0.83</v>
      </c>
      <c r="AC114" s="149">
        <v>-0.95</v>
      </c>
      <c r="AD114" s="151">
        <v>-1.1000000000000001</v>
      </c>
      <c r="AE114" s="148">
        <v>-0.3</v>
      </c>
      <c r="AF114" s="149">
        <v>0.79</v>
      </c>
      <c r="AG114" s="149">
        <v>0.42</v>
      </c>
      <c r="AH114" s="151">
        <v>-0.41</v>
      </c>
      <c r="AI114" s="152">
        <v>-0.21</v>
      </c>
      <c r="AJ114" s="149">
        <v>0.74</v>
      </c>
      <c r="AK114" s="149">
        <v>0.23</v>
      </c>
      <c r="AL114" s="150">
        <v>-0.41</v>
      </c>
      <c r="AM114" s="153">
        <f t="shared" si="12"/>
        <v>0.97000000000000008</v>
      </c>
      <c r="AN114" s="154">
        <f t="shared" si="12"/>
        <v>1.51</v>
      </c>
      <c r="AO114" s="154">
        <f t="shared" si="12"/>
        <v>1.5699999999999998</v>
      </c>
      <c r="AP114" s="155">
        <f t="shared" si="6"/>
        <v>0.84000000000000008</v>
      </c>
      <c r="AQ114" s="156">
        <f>AVERAGE(Table3[[#This Row],[ HEK293 +Selistat_R1 2]:[ HEK293 +Selistat_R4 5]])</f>
        <v>1.2224999999999999</v>
      </c>
      <c r="AR114" s="153">
        <f t="shared" si="13"/>
        <v>0.78</v>
      </c>
      <c r="AS114" s="154">
        <f t="shared" si="13"/>
        <v>1.62</v>
      </c>
      <c r="AT114" s="154">
        <f t="shared" si="13"/>
        <v>1.3699999999999999</v>
      </c>
      <c r="AU114" s="157">
        <f t="shared" si="7"/>
        <v>0.69000000000000017</v>
      </c>
      <c r="AV114" s="158">
        <f t="shared" si="14"/>
        <v>0.87000000000000011</v>
      </c>
      <c r="AW114" s="154">
        <f t="shared" si="14"/>
        <v>1.5699999999999998</v>
      </c>
      <c r="AX114" s="154">
        <f t="shared" si="14"/>
        <v>1.18</v>
      </c>
      <c r="AY114" s="155">
        <f t="shared" si="8"/>
        <v>0.69000000000000017</v>
      </c>
    </row>
    <row r="115" spans="1:51" x14ac:dyDescent="0.15">
      <c r="A115" s="122" t="s">
        <v>3189</v>
      </c>
      <c r="B115" s="122" t="s">
        <v>3190</v>
      </c>
      <c r="C115" s="122" t="s">
        <v>3191</v>
      </c>
      <c r="E115" s="122" t="s">
        <v>3192</v>
      </c>
      <c r="F115" s="122" t="s">
        <v>3193</v>
      </c>
      <c r="G115" s="122">
        <v>2</v>
      </c>
      <c r="H115" s="143">
        <v>1.52981E-4</v>
      </c>
      <c r="I115" s="144">
        <v>1.0216700000000001</v>
      </c>
      <c r="J115" s="125" t="str">
        <f t="shared" si="9"/>
        <v>TRUE</v>
      </c>
      <c r="K115" s="143">
        <v>2.9469399999999999E-3</v>
      </c>
      <c r="L115" s="145">
        <f>-LOG10(Table3[[#This Row],[Student''s T-test p-value HEK293 +Selistat_HEK293 UT]])</f>
        <v>2.5306287063401598</v>
      </c>
      <c r="M115" s="144">
        <v>1.2849999999999999</v>
      </c>
      <c r="N115" s="127" t="str">
        <f t="shared" si="10"/>
        <v>TRUE</v>
      </c>
      <c r="O115" s="146">
        <v>0.70986800000000005</v>
      </c>
      <c r="P115" s="147">
        <v>-7.0000000000000007E-2</v>
      </c>
      <c r="Q115" s="130" t="str">
        <f t="shared" si="11"/>
        <v>FALSE</v>
      </c>
      <c r="R115" s="122" t="s">
        <v>1592</v>
      </c>
      <c r="S115" s="122" t="s">
        <v>1606</v>
      </c>
      <c r="T115" s="122" t="s">
        <v>1594</v>
      </c>
      <c r="U115" s="131" t="s">
        <v>2668</v>
      </c>
      <c r="V115" s="122" t="s">
        <v>3194</v>
      </c>
      <c r="W115" s="148">
        <v>0.09</v>
      </c>
      <c r="X115" s="149">
        <v>0.89</v>
      </c>
      <c r="Y115" s="149">
        <v>0.7</v>
      </c>
      <c r="Z115" s="150">
        <v>0</v>
      </c>
      <c r="AA115" s="148">
        <v>-1.19</v>
      </c>
      <c r="AB115" s="149">
        <v>-0.47</v>
      </c>
      <c r="AC115" s="149">
        <v>-0.85</v>
      </c>
      <c r="AD115" s="151">
        <v>-0.95</v>
      </c>
      <c r="AE115" s="148">
        <v>-0.21</v>
      </c>
      <c r="AF115" s="149">
        <v>0.38</v>
      </c>
      <c r="AG115" s="149">
        <v>0.11</v>
      </c>
      <c r="AH115" s="151">
        <v>-0.32</v>
      </c>
      <c r="AI115" s="152">
        <v>-0.11</v>
      </c>
      <c r="AJ115" s="149">
        <v>0.11</v>
      </c>
      <c r="AK115" s="149">
        <v>0.27</v>
      </c>
      <c r="AL115" s="150">
        <v>-0.03</v>
      </c>
      <c r="AM115" s="153">
        <f t="shared" si="12"/>
        <v>1.28</v>
      </c>
      <c r="AN115" s="154">
        <f t="shared" si="12"/>
        <v>1.3599999999999999</v>
      </c>
      <c r="AO115" s="154">
        <f t="shared" si="12"/>
        <v>1.5499999999999998</v>
      </c>
      <c r="AP115" s="155">
        <f t="shared" si="6"/>
        <v>0.95</v>
      </c>
      <c r="AQ115" s="156">
        <f>AVERAGE(Table3[[#This Row],[ HEK293 +Selistat_R1 2]:[ HEK293 +Selistat_R4 5]])</f>
        <v>1.2849999999999999</v>
      </c>
      <c r="AR115" s="153">
        <f t="shared" si="13"/>
        <v>0.98</v>
      </c>
      <c r="AS115" s="154">
        <f t="shared" si="13"/>
        <v>0.85</v>
      </c>
      <c r="AT115" s="154">
        <f t="shared" si="13"/>
        <v>0.96</v>
      </c>
      <c r="AU115" s="157">
        <f t="shared" si="7"/>
        <v>0.62999999999999989</v>
      </c>
      <c r="AV115" s="158">
        <f t="shared" si="14"/>
        <v>1.0799999999999998</v>
      </c>
      <c r="AW115" s="154">
        <f t="shared" si="14"/>
        <v>0.57999999999999996</v>
      </c>
      <c r="AX115" s="154">
        <f t="shared" si="14"/>
        <v>1.1200000000000001</v>
      </c>
      <c r="AY115" s="155">
        <f t="shared" si="8"/>
        <v>0.91999999999999993</v>
      </c>
    </row>
    <row r="116" spans="1:51" x14ac:dyDescent="0.15">
      <c r="A116" s="122" t="s">
        <v>3156</v>
      </c>
      <c r="B116" s="122" t="s">
        <v>3157</v>
      </c>
      <c r="C116" s="122" t="s">
        <v>3158</v>
      </c>
      <c r="E116" s="122" t="s">
        <v>3159</v>
      </c>
      <c r="F116" s="122" t="s">
        <v>3160</v>
      </c>
      <c r="G116" s="122">
        <v>3</v>
      </c>
      <c r="H116" s="143">
        <v>1.58947E-6</v>
      </c>
      <c r="I116" s="144">
        <v>1.8</v>
      </c>
      <c r="J116" s="125" t="str">
        <f t="shared" si="9"/>
        <v>TRUE</v>
      </c>
      <c r="K116" s="143">
        <v>3.0972399999999998E-3</v>
      </c>
      <c r="L116" s="145">
        <f>-LOG10(Table3[[#This Row],[Student''s T-test p-value HEK293 +Selistat_HEK293 UT]])</f>
        <v>2.5090251405788861</v>
      </c>
      <c r="M116" s="144">
        <v>1.7050000000000001</v>
      </c>
      <c r="N116" s="127" t="str">
        <f t="shared" si="10"/>
        <v>TRUE</v>
      </c>
      <c r="O116" s="146">
        <v>0.728599</v>
      </c>
      <c r="P116" s="147">
        <v>0.08</v>
      </c>
      <c r="Q116" s="130" t="str">
        <f t="shared" si="11"/>
        <v>FALSE</v>
      </c>
      <c r="R116" s="122" t="s">
        <v>237</v>
      </c>
      <c r="S116" s="122" t="s">
        <v>238</v>
      </c>
      <c r="T116" s="122" t="s">
        <v>239</v>
      </c>
      <c r="U116" s="131" t="s">
        <v>2663</v>
      </c>
      <c r="V116" s="122" t="s">
        <v>3346</v>
      </c>
      <c r="W116" s="148">
        <v>0.28000000000000003</v>
      </c>
      <c r="X116" s="149">
        <v>0.44</v>
      </c>
      <c r="Y116" s="149">
        <v>-0.25</v>
      </c>
      <c r="Z116" s="150">
        <v>0.16</v>
      </c>
      <c r="AA116" s="148">
        <v>-1.17</v>
      </c>
      <c r="AB116" s="149">
        <v>-1.43</v>
      </c>
      <c r="AC116" s="149">
        <v>-2.5</v>
      </c>
      <c r="AD116" s="151">
        <v>-1.0900000000000001</v>
      </c>
      <c r="AE116" s="148">
        <v>0.1</v>
      </c>
      <c r="AF116" s="149">
        <v>0.52</v>
      </c>
      <c r="AG116" s="149">
        <v>0.23</v>
      </c>
      <c r="AH116" s="151">
        <v>0.51</v>
      </c>
      <c r="AI116" s="152">
        <v>-0.32</v>
      </c>
      <c r="AJ116" s="149">
        <v>0.43</v>
      </c>
      <c r="AK116" s="149">
        <v>0.48</v>
      </c>
      <c r="AL116" s="150">
        <v>0.45</v>
      </c>
      <c r="AM116" s="153">
        <f t="shared" si="12"/>
        <v>1.45</v>
      </c>
      <c r="AN116" s="154">
        <f t="shared" si="12"/>
        <v>1.8699999999999999</v>
      </c>
      <c r="AO116" s="154">
        <f t="shared" si="12"/>
        <v>2.25</v>
      </c>
      <c r="AP116" s="155">
        <f t="shared" si="6"/>
        <v>1.25</v>
      </c>
      <c r="AQ116" s="156">
        <f>AVERAGE(Table3[[#This Row],[ HEK293 +Selistat_R1 2]:[ HEK293 +Selistat_R4 5]])</f>
        <v>1.7050000000000001</v>
      </c>
      <c r="AR116" s="153">
        <f t="shared" si="13"/>
        <v>1.27</v>
      </c>
      <c r="AS116" s="154">
        <f t="shared" si="13"/>
        <v>1.95</v>
      </c>
      <c r="AT116" s="154">
        <f t="shared" si="13"/>
        <v>2.73</v>
      </c>
      <c r="AU116" s="157">
        <f t="shared" si="7"/>
        <v>1.6</v>
      </c>
      <c r="AV116" s="158">
        <f t="shared" si="14"/>
        <v>0.84999999999999987</v>
      </c>
      <c r="AW116" s="154">
        <f t="shared" si="14"/>
        <v>1.8599999999999999</v>
      </c>
      <c r="AX116" s="154">
        <f t="shared" si="14"/>
        <v>2.98</v>
      </c>
      <c r="AY116" s="155">
        <f t="shared" si="8"/>
        <v>1.54</v>
      </c>
    </row>
    <row r="117" spans="1:51" x14ac:dyDescent="0.15">
      <c r="A117" s="122" t="s">
        <v>3347</v>
      </c>
      <c r="B117" s="122" t="s">
        <v>3348</v>
      </c>
      <c r="C117" s="122" t="s">
        <v>3349</v>
      </c>
      <c r="D117" s="122" t="s">
        <v>2988</v>
      </c>
      <c r="E117" s="122" t="s">
        <v>3350</v>
      </c>
      <c r="F117" s="122" t="s">
        <v>3351</v>
      </c>
      <c r="G117" s="122">
        <v>3</v>
      </c>
      <c r="H117" s="143">
        <v>1.6538400000000001E-5</v>
      </c>
      <c r="I117" s="144">
        <v>1.2791699999999999</v>
      </c>
      <c r="J117" s="125" t="str">
        <f t="shared" si="9"/>
        <v>TRUE</v>
      </c>
      <c r="K117" s="143">
        <v>3.8261300000000001E-3</v>
      </c>
      <c r="L117" s="145">
        <f>-LOG10(Table3[[#This Row],[Student''s T-test p-value HEK293 +Selistat_HEK293 UT]])</f>
        <v>2.4172402780819855</v>
      </c>
      <c r="M117" s="144">
        <v>1.2</v>
      </c>
      <c r="N117" s="127" t="str">
        <f t="shared" si="10"/>
        <v>TRUE</v>
      </c>
      <c r="O117" s="146">
        <v>0.30020599999999997</v>
      </c>
      <c r="P117" s="147">
        <v>-0.26750000000000002</v>
      </c>
      <c r="Q117" s="130" t="str">
        <f t="shared" si="11"/>
        <v>FALSE</v>
      </c>
      <c r="R117" s="122" t="s">
        <v>3352</v>
      </c>
      <c r="S117" s="122" t="s">
        <v>3353</v>
      </c>
      <c r="T117" s="122" t="s">
        <v>3354</v>
      </c>
      <c r="U117" s="131" t="s">
        <v>2689</v>
      </c>
      <c r="V117" s="122" t="s">
        <v>3355</v>
      </c>
      <c r="W117" s="148">
        <v>-0.32</v>
      </c>
      <c r="X117" s="149">
        <v>0.4</v>
      </c>
      <c r="Y117" s="149">
        <v>0.65</v>
      </c>
      <c r="Z117" s="150">
        <v>-0.28999999999999998</v>
      </c>
      <c r="AA117" s="148">
        <v>-0.88</v>
      </c>
      <c r="AB117" s="149">
        <v>-1.3</v>
      </c>
      <c r="AC117" s="149">
        <v>-0.99</v>
      </c>
      <c r="AD117" s="151">
        <v>-1.19</v>
      </c>
      <c r="AE117" s="148">
        <v>0</v>
      </c>
      <c r="AF117" s="149">
        <v>0.53</v>
      </c>
      <c r="AG117" s="149">
        <v>0.12</v>
      </c>
      <c r="AH117" s="151">
        <v>-0.27</v>
      </c>
      <c r="AI117" s="152">
        <v>0.44</v>
      </c>
      <c r="AJ117" s="149">
        <v>0.7</v>
      </c>
      <c r="AK117" s="149">
        <v>0.41</v>
      </c>
      <c r="AL117" s="150">
        <v>-0.1</v>
      </c>
      <c r="AM117" s="153">
        <f t="shared" si="12"/>
        <v>0.56000000000000005</v>
      </c>
      <c r="AN117" s="154">
        <f t="shared" si="12"/>
        <v>1.7000000000000002</v>
      </c>
      <c r="AO117" s="154">
        <f t="shared" si="12"/>
        <v>1.6400000000000001</v>
      </c>
      <c r="AP117" s="155">
        <f t="shared" si="6"/>
        <v>0.89999999999999991</v>
      </c>
      <c r="AQ117" s="156">
        <f>AVERAGE(Table3[[#This Row],[ HEK293 +Selistat_R1 2]:[ HEK293 +Selistat_R4 5]])</f>
        <v>1.2000000000000002</v>
      </c>
      <c r="AR117" s="153">
        <f t="shared" si="13"/>
        <v>0.88</v>
      </c>
      <c r="AS117" s="154">
        <f t="shared" si="13"/>
        <v>1.83</v>
      </c>
      <c r="AT117" s="154">
        <f t="shared" si="13"/>
        <v>1.1099999999999999</v>
      </c>
      <c r="AU117" s="157">
        <f t="shared" si="7"/>
        <v>0.91999999999999993</v>
      </c>
      <c r="AV117" s="158">
        <f t="shared" si="14"/>
        <v>1.32</v>
      </c>
      <c r="AW117" s="154">
        <f t="shared" si="14"/>
        <v>2</v>
      </c>
      <c r="AX117" s="154">
        <f t="shared" si="14"/>
        <v>1.4</v>
      </c>
      <c r="AY117" s="155">
        <f t="shared" si="8"/>
        <v>1.0899999999999999</v>
      </c>
    </row>
    <row r="118" spans="1:51" x14ac:dyDescent="0.15">
      <c r="A118" s="122" t="s">
        <v>2852</v>
      </c>
      <c r="B118" s="122" t="s">
        <v>2853</v>
      </c>
      <c r="C118" s="122" t="s">
        <v>2854</v>
      </c>
      <c r="E118" s="122" t="s">
        <v>2855</v>
      </c>
      <c r="F118" s="122" t="s">
        <v>2856</v>
      </c>
      <c r="G118" s="122">
        <v>2</v>
      </c>
      <c r="H118" s="143">
        <v>6.1020399999999996E-6</v>
      </c>
      <c r="I118" s="144">
        <v>1.76583</v>
      </c>
      <c r="J118" s="125" t="str">
        <f t="shared" si="9"/>
        <v>TRUE</v>
      </c>
      <c r="K118" s="143">
        <v>3.9810399999999999E-3</v>
      </c>
      <c r="L118" s="145">
        <f>-LOG10(Table3[[#This Row],[Student''s T-test p-value HEK293 +Selistat_HEK293 UT]])</f>
        <v>2.4000034587655623</v>
      </c>
      <c r="M118" s="144">
        <v>1.2725</v>
      </c>
      <c r="N118" s="127" t="str">
        <f t="shared" si="10"/>
        <v>TRUE</v>
      </c>
      <c r="O118" s="146">
        <v>0.89491100000000001</v>
      </c>
      <c r="P118" s="147">
        <v>-0.02</v>
      </c>
      <c r="Q118" s="130" t="str">
        <f t="shared" si="11"/>
        <v>FALSE</v>
      </c>
      <c r="R118" s="122" t="s">
        <v>1694</v>
      </c>
      <c r="S118" s="122" t="s">
        <v>1698</v>
      </c>
      <c r="T118" s="122" t="s">
        <v>1696</v>
      </c>
      <c r="U118" s="131" t="s">
        <v>2617</v>
      </c>
      <c r="V118" s="122" t="s">
        <v>2872</v>
      </c>
      <c r="W118" s="148">
        <v>0.27</v>
      </c>
      <c r="X118" s="149">
        <v>-0.16</v>
      </c>
      <c r="Y118" s="149">
        <v>-0.56000000000000005</v>
      </c>
      <c r="Z118" s="150">
        <v>-0.63</v>
      </c>
      <c r="AA118" s="148">
        <v>-1.33</v>
      </c>
      <c r="AB118" s="149">
        <v>-2.04</v>
      </c>
      <c r="AC118" s="149">
        <v>-1.18</v>
      </c>
      <c r="AD118" s="151">
        <v>-1.62</v>
      </c>
      <c r="AE118" s="148">
        <v>0.23</v>
      </c>
      <c r="AF118" s="149">
        <v>0.37</v>
      </c>
      <c r="AG118" s="149">
        <v>0.72</v>
      </c>
      <c r="AH118" s="151">
        <v>0.52</v>
      </c>
      <c r="AI118" s="152">
        <v>0.54</v>
      </c>
      <c r="AJ118" s="149">
        <v>0.48</v>
      </c>
      <c r="AK118" s="149">
        <v>0.69</v>
      </c>
      <c r="AL118" s="150">
        <v>0.21</v>
      </c>
      <c r="AM118" s="153">
        <f t="shared" si="12"/>
        <v>1.6</v>
      </c>
      <c r="AN118" s="154">
        <f t="shared" si="12"/>
        <v>1.8800000000000001</v>
      </c>
      <c r="AO118" s="154">
        <f t="shared" si="12"/>
        <v>0.61999999999999988</v>
      </c>
      <c r="AP118" s="155">
        <f t="shared" si="6"/>
        <v>0.9900000000000001</v>
      </c>
      <c r="AQ118" s="156">
        <f>AVERAGE(Table3[[#This Row],[ HEK293 +Selistat_R1 2]:[ HEK293 +Selistat_R4 5]])</f>
        <v>1.2725000000000002</v>
      </c>
      <c r="AR118" s="153">
        <f t="shared" si="13"/>
        <v>1.56</v>
      </c>
      <c r="AS118" s="154">
        <f t="shared" si="13"/>
        <v>2.41</v>
      </c>
      <c r="AT118" s="154">
        <f t="shared" si="13"/>
        <v>1.9</v>
      </c>
      <c r="AU118" s="157">
        <f t="shared" si="7"/>
        <v>2.14</v>
      </c>
      <c r="AV118" s="158">
        <f t="shared" si="14"/>
        <v>1.87</v>
      </c>
      <c r="AW118" s="154">
        <f t="shared" si="14"/>
        <v>2.52</v>
      </c>
      <c r="AX118" s="154">
        <f t="shared" si="14"/>
        <v>1.8699999999999999</v>
      </c>
      <c r="AY118" s="155">
        <f t="shared" si="8"/>
        <v>1.83</v>
      </c>
    </row>
    <row r="119" spans="1:51" x14ac:dyDescent="0.15">
      <c r="A119" s="122" t="s">
        <v>3356</v>
      </c>
      <c r="B119" s="122" t="s">
        <v>3357</v>
      </c>
      <c r="C119" s="122" t="s">
        <v>3358</v>
      </c>
      <c r="D119" s="122" t="s">
        <v>3359</v>
      </c>
      <c r="E119" s="122" t="s">
        <v>3360</v>
      </c>
      <c r="F119" s="122" t="s">
        <v>3361</v>
      </c>
      <c r="G119" s="122">
        <v>1</v>
      </c>
      <c r="H119" s="143">
        <v>8.0120600000000005E-4</v>
      </c>
      <c r="I119" s="144">
        <v>1.1266700000000001</v>
      </c>
      <c r="J119" s="125" t="str">
        <f t="shared" si="9"/>
        <v>TRUE</v>
      </c>
      <c r="K119" s="143">
        <v>5.1648199999999997E-3</v>
      </c>
      <c r="L119" s="145">
        <f>-LOG10(Table3[[#This Row],[Student''s T-test p-value HEK293 +Selistat_HEK293 UT]])</f>
        <v>2.2869448095497695</v>
      </c>
      <c r="M119" s="144">
        <v>1.5549999999999999</v>
      </c>
      <c r="N119" s="127" t="str">
        <f t="shared" si="10"/>
        <v>TRUE</v>
      </c>
      <c r="O119" s="146">
        <v>0.29381099999999999</v>
      </c>
      <c r="P119" s="147">
        <v>0.155</v>
      </c>
      <c r="Q119" s="130" t="str">
        <f t="shared" si="11"/>
        <v>FALSE</v>
      </c>
      <c r="R119" s="122" t="s">
        <v>1686</v>
      </c>
      <c r="S119" s="122" t="s">
        <v>3362</v>
      </c>
      <c r="T119" s="122" t="s">
        <v>1688</v>
      </c>
      <c r="U119" s="131" t="s">
        <v>2690</v>
      </c>
      <c r="V119" s="122" t="s">
        <v>3363</v>
      </c>
      <c r="W119" s="148">
        <v>1.2</v>
      </c>
      <c r="X119" s="149">
        <v>1.0900000000000001</v>
      </c>
      <c r="Y119" s="149">
        <v>0.11</v>
      </c>
      <c r="Z119" s="150">
        <v>-0.18</v>
      </c>
      <c r="AA119" s="148">
        <v>-1.0900000000000001</v>
      </c>
      <c r="AB119" s="149">
        <v>-0.7</v>
      </c>
      <c r="AC119" s="149">
        <v>-1.2</v>
      </c>
      <c r="AD119" s="151">
        <v>-1.01</v>
      </c>
      <c r="AE119" s="148">
        <v>-0.13</v>
      </c>
      <c r="AF119" s="149">
        <v>0.09</v>
      </c>
      <c r="AG119" s="149">
        <v>-0.28000000000000003</v>
      </c>
      <c r="AH119" s="151">
        <v>0.28000000000000003</v>
      </c>
      <c r="AI119" s="152">
        <v>-0.21</v>
      </c>
      <c r="AJ119" s="149">
        <v>0</v>
      </c>
      <c r="AK119" s="149">
        <v>-0.23</v>
      </c>
      <c r="AL119" s="150">
        <v>-0.22</v>
      </c>
      <c r="AM119" s="153">
        <f t="shared" si="12"/>
        <v>2.29</v>
      </c>
      <c r="AN119" s="154">
        <f t="shared" si="12"/>
        <v>1.79</v>
      </c>
      <c r="AO119" s="154">
        <f t="shared" si="12"/>
        <v>1.31</v>
      </c>
      <c r="AP119" s="155">
        <f t="shared" si="6"/>
        <v>0.83000000000000007</v>
      </c>
      <c r="AQ119" s="156">
        <f>AVERAGE(Table3[[#This Row],[ HEK293 +Selistat_R1 2]:[ HEK293 +Selistat_R4 5]])</f>
        <v>1.5550000000000002</v>
      </c>
      <c r="AR119" s="153">
        <f t="shared" si="13"/>
        <v>0.96000000000000008</v>
      </c>
      <c r="AS119" s="154">
        <f t="shared" si="13"/>
        <v>0.78999999999999992</v>
      </c>
      <c r="AT119" s="154">
        <f t="shared" si="13"/>
        <v>0.91999999999999993</v>
      </c>
      <c r="AU119" s="157">
        <f t="shared" si="7"/>
        <v>1.29</v>
      </c>
      <c r="AV119" s="158">
        <f t="shared" si="14"/>
        <v>0.88000000000000012</v>
      </c>
      <c r="AW119" s="154">
        <f t="shared" si="14"/>
        <v>0.7</v>
      </c>
      <c r="AX119" s="154">
        <f t="shared" si="14"/>
        <v>0.97</v>
      </c>
      <c r="AY119" s="155">
        <f t="shared" si="8"/>
        <v>0.79</v>
      </c>
    </row>
    <row r="120" spans="1:51" x14ac:dyDescent="0.15">
      <c r="A120" s="122" t="s">
        <v>3364</v>
      </c>
      <c r="B120" s="122" t="s">
        <v>3365</v>
      </c>
      <c r="C120" s="122" t="s">
        <v>3366</v>
      </c>
      <c r="E120" s="122" t="s">
        <v>3367</v>
      </c>
      <c r="F120" s="122" t="s">
        <v>2848</v>
      </c>
      <c r="G120" s="122">
        <v>1</v>
      </c>
      <c r="H120" s="143">
        <v>2.73558E-5</v>
      </c>
      <c r="I120" s="144">
        <v>1.27583</v>
      </c>
      <c r="J120" s="125" t="str">
        <f t="shared" si="9"/>
        <v>TRUE</v>
      </c>
      <c r="K120" s="143">
        <v>6.9050099999999996E-3</v>
      </c>
      <c r="L120" s="145">
        <f>-LOG10(Table3[[#This Row],[Student''s T-test p-value HEK293 +Selistat_HEK293 UT]])</f>
        <v>2.1608356881292785</v>
      </c>
      <c r="M120" s="144">
        <v>1.0249999999999999</v>
      </c>
      <c r="N120" s="127" t="str">
        <f t="shared" si="10"/>
        <v>TRUE</v>
      </c>
      <c r="O120" s="146">
        <v>0.91179200000000005</v>
      </c>
      <c r="P120" s="147">
        <v>2.75E-2</v>
      </c>
      <c r="Q120" s="130" t="str">
        <f t="shared" si="11"/>
        <v>FALSE</v>
      </c>
      <c r="R120" s="122" t="s">
        <v>846</v>
      </c>
      <c r="S120" s="122" t="s">
        <v>3368</v>
      </c>
      <c r="T120" s="122" t="s">
        <v>848</v>
      </c>
      <c r="U120" s="131" t="s">
        <v>2691</v>
      </c>
      <c r="V120" s="122" t="s">
        <v>3369</v>
      </c>
      <c r="W120" s="148">
        <v>-0.42</v>
      </c>
      <c r="X120" s="149">
        <v>0.25</v>
      </c>
      <c r="Y120" s="149">
        <v>-0.18</v>
      </c>
      <c r="Z120" s="150">
        <v>0.11</v>
      </c>
      <c r="AA120" s="148">
        <v>-0.78</v>
      </c>
      <c r="AB120" s="149">
        <v>-1.59</v>
      </c>
      <c r="AC120" s="149">
        <v>-0.72</v>
      </c>
      <c r="AD120" s="151">
        <v>-1.25</v>
      </c>
      <c r="AE120" s="148">
        <v>0.08</v>
      </c>
      <c r="AF120" s="149">
        <v>0.78</v>
      </c>
      <c r="AG120" s="149">
        <v>0.62</v>
      </c>
      <c r="AH120" s="151">
        <v>-0.16</v>
      </c>
      <c r="AI120" s="152">
        <v>0.14000000000000001</v>
      </c>
      <c r="AJ120" s="149">
        <v>0.49</v>
      </c>
      <c r="AK120" s="149">
        <v>0.41</v>
      </c>
      <c r="AL120" s="150">
        <v>0.17</v>
      </c>
      <c r="AM120" s="153">
        <f t="shared" si="12"/>
        <v>0.36000000000000004</v>
      </c>
      <c r="AN120" s="154">
        <f t="shared" si="12"/>
        <v>1.84</v>
      </c>
      <c r="AO120" s="154">
        <f t="shared" si="12"/>
        <v>0.54</v>
      </c>
      <c r="AP120" s="155">
        <f t="shared" si="6"/>
        <v>1.36</v>
      </c>
      <c r="AQ120" s="156">
        <f>AVERAGE(Table3[[#This Row],[ HEK293 +Selistat_R1 2]:[ HEK293 +Selistat_R4 5]])</f>
        <v>1.0250000000000001</v>
      </c>
      <c r="AR120" s="153">
        <f t="shared" si="13"/>
        <v>0.86</v>
      </c>
      <c r="AS120" s="154">
        <f t="shared" si="13"/>
        <v>2.37</v>
      </c>
      <c r="AT120" s="154">
        <f t="shared" si="13"/>
        <v>1.3399999999999999</v>
      </c>
      <c r="AU120" s="157">
        <f t="shared" si="7"/>
        <v>1.0900000000000001</v>
      </c>
      <c r="AV120" s="158">
        <f t="shared" si="14"/>
        <v>0.92</v>
      </c>
      <c r="AW120" s="154">
        <f t="shared" si="14"/>
        <v>2.08</v>
      </c>
      <c r="AX120" s="154">
        <f t="shared" si="14"/>
        <v>1.1299999999999999</v>
      </c>
      <c r="AY120" s="155">
        <f t="shared" si="8"/>
        <v>1.42</v>
      </c>
    </row>
    <row r="121" spans="1:51" x14ac:dyDescent="0.15">
      <c r="A121" s="122" t="s">
        <v>3370</v>
      </c>
      <c r="B121" s="122" t="s">
        <v>3371</v>
      </c>
      <c r="C121" s="122" t="s">
        <v>3372</v>
      </c>
      <c r="D121" s="122" t="s">
        <v>2848</v>
      </c>
      <c r="E121" s="122" t="s">
        <v>3373</v>
      </c>
      <c r="F121" s="122" t="s">
        <v>3374</v>
      </c>
      <c r="G121" s="122">
        <v>1</v>
      </c>
      <c r="H121" s="143">
        <v>1.41413E-5</v>
      </c>
      <c r="I121" s="144">
        <v>1.2424999999999999</v>
      </c>
      <c r="J121" s="125" t="str">
        <f t="shared" si="9"/>
        <v>TRUE</v>
      </c>
      <c r="K121" s="143">
        <v>8.0443800000000003E-3</v>
      </c>
      <c r="L121" s="145">
        <f>-LOG10(Table3[[#This Row],[Student''s T-test p-value HEK293 +Selistat_HEK293 UT]])</f>
        <v>2.0945074224108033</v>
      </c>
      <c r="M121" s="144">
        <v>1.0674999999999999</v>
      </c>
      <c r="N121" s="127" t="str">
        <f t="shared" si="10"/>
        <v>TRUE</v>
      </c>
      <c r="O121" s="146">
        <v>0.39923700000000001</v>
      </c>
      <c r="P121" s="147">
        <v>0.16500000000000001</v>
      </c>
      <c r="Q121" s="130" t="str">
        <f t="shared" si="11"/>
        <v>FALSE</v>
      </c>
      <c r="R121" s="122" t="s">
        <v>1049</v>
      </c>
      <c r="S121" s="122" t="s">
        <v>1055</v>
      </c>
      <c r="T121" s="122" t="s">
        <v>1051</v>
      </c>
      <c r="U121" s="131" t="s">
        <v>2692</v>
      </c>
      <c r="V121" s="122" t="s">
        <v>3375</v>
      </c>
      <c r="W121" s="148">
        <v>7.0000000000000007E-2</v>
      </c>
      <c r="X121" s="149">
        <v>0.04</v>
      </c>
      <c r="Y121" s="149">
        <v>-0.34</v>
      </c>
      <c r="Z121" s="150">
        <v>0.31</v>
      </c>
      <c r="AA121" s="148">
        <v>-1.18</v>
      </c>
      <c r="AB121" s="149">
        <v>-0.98</v>
      </c>
      <c r="AC121" s="149">
        <v>-1.59</v>
      </c>
      <c r="AD121" s="151">
        <v>-0.44</v>
      </c>
      <c r="AE121" s="148">
        <v>0.09</v>
      </c>
      <c r="AF121" s="149">
        <v>0.41</v>
      </c>
      <c r="AG121" s="149">
        <v>0.74</v>
      </c>
      <c r="AH121" s="151">
        <v>0.22</v>
      </c>
      <c r="AI121" s="152">
        <v>0.22</v>
      </c>
      <c r="AJ121" s="149">
        <v>-0.12</v>
      </c>
      <c r="AK121" s="149">
        <v>0.42</v>
      </c>
      <c r="AL121" s="150">
        <v>0.28000000000000003</v>
      </c>
      <c r="AM121" s="153">
        <f t="shared" si="12"/>
        <v>1.25</v>
      </c>
      <c r="AN121" s="154">
        <f t="shared" si="12"/>
        <v>1.02</v>
      </c>
      <c r="AO121" s="154">
        <f t="shared" si="12"/>
        <v>1.25</v>
      </c>
      <c r="AP121" s="155">
        <f t="shared" si="6"/>
        <v>0.75</v>
      </c>
      <c r="AQ121" s="156">
        <f>AVERAGE(Table3[[#This Row],[ HEK293 +Selistat_R1 2]:[ HEK293 +Selistat_R4 5]])</f>
        <v>1.0674999999999999</v>
      </c>
      <c r="AR121" s="153">
        <f t="shared" si="13"/>
        <v>1.27</v>
      </c>
      <c r="AS121" s="154">
        <f t="shared" si="13"/>
        <v>1.39</v>
      </c>
      <c r="AT121" s="154">
        <f t="shared" si="13"/>
        <v>2.33</v>
      </c>
      <c r="AU121" s="157">
        <f t="shared" si="7"/>
        <v>0.66</v>
      </c>
      <c r="AV121" s="158">
        <f t="shared" si="14"/>
        <v>1.4</v>
      </c>
      <c r="AW121" s="154">
        <f t="shared" si="14"/>
        <v>0.86</v>
      </c>
      <c r="AX121" s="154">
        <f t="shared" si="14"/>
        <v>2.0100000000000002</v>
      </c>
      <c r="AY121" s="155">
        <f t="shared" si="8"/>
        <v>0.72</v>
      </c>
    </row>
    <row r="122" spans="1:51" x14ac:dyDescent="0.15">
      <c r="A122" s="122" t="s">
        <v>3376</v>
      </c>
      <c r="B122" s="122" t="s">
        <v>2853</v>
      </c>
      <c r="C122" s="122" t="s">
        <v>3377</v>
      </c>
      <c r="E122" s="122" t="s">
        <v>3378</v>
      </c>
      <c r="F122" s="122" t="s">
        <v>3379</v>
      </c>
      <c r="G122" s="122">
        <v>1</v>
      </c>
      <c r="H122" s="143">
        <v>7.4026199999999999E-5</v>
      </c>
      <c r="I122" s="144">
        <v>1.4066700000000001</v>
      </c>
      <c r="J122" s="125" t="str">
        <f t="shared" si="9"/>
        <v>TRUE</v>
      </c>
      <c r="K122" s="143">
        <v>1.34331E-2</v>
      </c>
      <c r="L122" s="145">
        <f>-LOG10(Table3[[#This Row],[Student''s T-test p-value HEK293 +Selistat_HEK293 UT]])</f>
        <v>1.8718237522206773</v>
      </c>
      <c r="M122" s="144">
        <v>1.2124999999999999</v>
      </c>
      <c r="N122" s="127" t="str">
        <f t="shared" si="10"/>
        <v>TRUE</v>
      </c>
      <c r="O122" s="146">
        <v>0.28652</v>
      </c>
      <c r="P122" s="147">
        <v>-0.3075</v>
      </c>
      <c r="Q122" s="130" t="str">
        <f t="shared" si="11"/>
        <v>FALSE</v>
      </c>
      <c r="R122" s="122" t="s">
        <v>333</v>
      </c>
      <c r="S122" s="122" t="s">
        <v>334</v>
      </c>
      <c r="T122" s="122" t="s">
        <v>335</v>
      </c>
      <c r="U122" s="131" t="s">
        <v>2693</v>
      </c>
      <c r="V122" s="122" t="s">
        <v>3380</v>
      </c>
      <c r="W122" s="148">
        <v>0.44</v>
      </c>
      <c r="X122" s="149">
        <v>-0.09</v>
      </c>
      <c r="Y122" s="149">
        <v>-0.11</v>
      </c>
      <c r="Z122" s="150">
        <v>-0.23</v>
      </c>
      <c r="AA122" s="148">
        <v>-0.9</v>
      </c>
      <c r="AB122" s="149">
        <v>-2.16</v>
      </c>
      <c r="AC122" s="149">
        <v>-0.92</v>
      </c>
      <c r="AD122" s="151">
        <v>-0.86</v>
      </c>
      <c r="AE122" s="148">
        <v>-0.1</v>
      </c>
      <c r="AF122" s="149">
        <v>0.45</v>
      </c>
      <c r="AG122" s="149">
        <v>0.61</v>
      </c>
      <c r="AH122" s="151">
        <v>-0.4</v>
      </c>
      <c r="AI122" s="152">
        <v>0.43</v>
      </c>
      <c r="AJ122" s="149">
        <v>0.67</v>
      </c>
      <c r="AK122" s="149">
        <v>0.56000000000000005</v>
      </c>
      <c r="AL122" s="150">
        <v>0.13</v>
      </c>
      <c r="AM122" s="153">
        <f t="shared" si="12"/>
        <v>1.34</v>
      </c>
      <c r="AN122" s="154">
        <f t="shared" si="12"/>
        <v>2.0700000000000003</v>
      </c>
      <c r="AO122" s="154">
        <f t="shared" si="12"/>
        <v>0.81</v>
      </c>
      <c r="AP122" s="155">
        <f t="shared" si="6"/>
        <v>0.63</v>
      </c>
      <c r="AQ122" s="156">
        <f>AVERAGE(Table3[[#This Row],[ HEK293 +Selistat_R1 2]:[ HEK293 +Selistat_R4 5]])</f>
        <v>1.2125000000000001</v>
      </c>
      <c r="AR122" s="153">
        <f t="shared" si="13"/>
        <v>0.8</v>
      </c>
      <c r="AS122" s="154">
        <f t="shared" si="13"/>
        <v>2.6100000000000003</v>
      </c>
      <c r="AT122" s="154">
        <f t="shared" si="13"/>
        <v>1.53</v>
      </c>
      <c r="AU122" s="157">
        <f t="shared" si="7"/>
        <v>0.45999999999999996</v>
      </c>
      <c r="AV122" s="158">
        <f t="shared" si="14"/>
        <v>1.33</v>
      </c>
      <c r="AW122" s="154">
        <f t="shared" si="14"/>
        <v>2.83</v>
      </c>
      <c r="AX122" s="154">
        <f t="shared" si="14"/>
        <v>1.48</v>
      </c>
      <c r="AY122" s="155">
        <f t="shared" si="8"/>
        <v>0.99</v>
      </c>
    </row>
    <row r="123" spans="1:51" x14ac:dyDescent="0.15">
      <c r="A123" s="122" t="s">
        <v>2975</v>
      </c>
      <c r="B123" s="122" t="s">
        <v>2976</v>
      </c>
      <c r="C123" s="122" t="s">
        <v>2977</v>
      </c>
      <c r="D123" s="122" t="s">
        <v>2978</v>
      </c>
      <c r="E123" s="122" t="s">
        <v>2979</v>
      </c>
      <c r="F123" s="122" t="s">
        <v>2980</v>
      </c>
      <c r="G123" s="122">
        <v>1</v>
      </c>
      <c r="H123" s="143">
        <v>3.4116499999999999E-4</v>
      </c>
      <c r="I123" s="144">
        <v>1.05833</v>
      </c>
      <c r="J123" s="125" t="str">
        <f t="shared" si="9"/>
        <v>TRUE</v>
      </c>
      <c r="K123" s="143">
        <v>2.5645999999999999E-2</v>
      </c>
      <c r="L123" s="145">
        <f>-LOG10(Table3[[#This Row],[Student''s T-test p-value HEK293 +Selistat_HEK293 UT]])</f>
        <v>1.5909803620685068</v>
      </c>
      <c r="M123" s="144">
        <v>1.135</v>
      </c>
      <c r="N123" s="127" t="str">
        <f t="shared" si="10"/>
        <v>TRUE</v>
      </c>
      <c r="O123" s="146">
        <v>0.76689300000000005</v>
      </c>
      <c r="P123" s="147">
        <v>-0.05</v>
      </c>
      <c r="Q123" s="130" t="str">
        <f t="shared" si="11"/>
        <v>FALSE</v>
      </c>
      <c r="R123" s="122" t="s">
        <v>2981</v>
      </c>
      <c r="S123" s="122" t="s">
        <v>3381</v>
      </c>
      <c r="T123" s="122" t="s">
        <v>2983</v>
      </c>
      <c r="U123" s="131" t="s">
        <v>2636</v>
      </c>
      <c r="V123" s="122" t="s">
        <v>3382</v>
      </c>
      <c r="W123" s="148">
        <v>1.02</v>
      </c>
      <c r="X123" s="149">
        <v>0.73</v>
      </c>
      <c r="Y123" s="149">
        <v>-0.45</v>
      </c>
      <c r="Z123" s="150">
        <v>-0.41</v>
      </c>
      <c r="AA123" s="148">
        <v>-0.82</v>
      </c>
      <c r="AB123" s="149">
        <v>-0.93</v>
      </c>
      <c r="AC123" s="149">
        <v>-1.05</v>
      </c>
      <c r="AD123" s="151">
        <v>-0.85</v>
      </c>
      <c r="AE123" s="148">
        <v>-0.1</v>
      </c>
      <c r="AF123" s="149">
        <v>0.2</v>
      </c>
      <c r="AG123" s="149">
        <v>0.15</v>
      </c>
      <c r="AH123" s="151">
        <v>0.08</v>
      </c>
      <c r="AI123" s="152">
        <v>0.01</v>
      </c>
      <c r="AJ123" s="149">
        <v>-0.19</v>
      </c>
      <c r="AK123" s="149">
        <v>0.5</v>
      </c>
      <c r="AL123" s="150">
        <v>0.21</v>
      </c>
      <c r="AM123" s="153">
        <f t="shared" si="12"/>
        <v>1.8399999999999999</v>
      </c>
      <c r="AN123" s="154">
        <f t="shared" si="12"/>
        <v>1.6600000000000001</v>
      </c>
      <c r="AO123" s="154">
        <f t="shared" si="12"/>
        <v>0.60000000000000009</v>
      </c>
      <c r="AP123" s="155">
        <f t="shared" si="6"/>
        <v>0.44</v>
      </c>
      <c r="AQ123" s="156">
        <f>AVERAGE(Table3[[#This Row],[ HEK293 +Selistat_R1 2]:[ HEK293 +Selistat_R4 5]])</f>
        <v>1.135</v>
      </c>
      <c r="AR123" s="153">
        <f t="shared" si="13"/>
        <v>0.72</v>
      </c>
      <c r="AS123" s="154">
        <f t="shared" si="13"/>
        <v>1.1300000000000001</v>
      </c>
      <c r="AT123" s="154">
        <f t="shared" si="13"/>
        <v>1.2</v>
      </c>
      <c r="AU123" s="157">
        <f t="shared" si="7"/>
        <v>0.92999999999999994</v>
      </c>
      <c r="AV123" s="158">
        <f t="shared" si="14"/>
        <v>0.83</v>
      </c>
      <c r="AW123" s="154">
        <f t="shared" si="14"/>
        <v>0.74</v>
      </c>
      <c r="AX123" s="154">
        <f t="shared" si="14"/>
        <v>1.55</v>
      </c>
      <c r="AY123" s="155">
        <f t="shared" si="8"/>
        <v>1.06</v>
      </c>
    </row>
    <row r="124" spans="1:51" x14ac:dyDescent="0.15">
      <c r="A124" s="122" t="s">
        <v>3383</v>
      </c>
      <c r="B124" s="122" t="s">
        <v>3384</v>
      </c>
      <c r="C124" s="122" t="s">
        <v>3385</v>
      </c>
      <c r="E124" s="122" t="s">
        <v>3386</v>
      </c>
      <c r="F124" s="122" t="s">
        <v>3387</v>
      </c>
      <c r="G124" s="122">
        <v>1</v>
      </c>
      <c r="H124" s="143">
        <v>1.1006E-2</v>
      </c>
      <c r="I124" s="144">
        <v>1.1983299999999999</v>
      </c>
      <c r="J124" s="125" t="str">
        <f t="shared" si="9"/>
        <v>TRUE</v>
      </c>
      <c r="K124" s="143">
        <v>2.66009E-2</v>
      </c>
      <c r="L124" s="145">
        <f>-LOG10(Table3[[#This Row],[Student''s T-test p-value HEK293 +Selistat_HEK293 UT]])</f>
        <v>1.5751036694433134</v>
      </c>
      <c r="M124" s="144">
        <v>1.2875000000000001</v>
      </c>
      <c r="N124" s="127" t="str">
        <f t="shared" si="10"/>
        <v>TRUE</v>
      </c>
      <c r="O124" s="146">
        <v>0.12496599999999999</v>
      </c>
      <c r="P124" s="147">
        <v>0.89749999999999996</v>
      </c>
      <c r="Q124" s="130" t="str">
        <f t="shared" si="11"/>
        <v>FALSE</v>
      </c>
      <c r="R124" s="122" t="s">
        <v>3388</v>
      </c>
      <c r="S124" s="122" t="s">
        <v>3389</v>
      </c>
      <c r="T124" s="122" t="s">
        <v>3390</v>
      </c>
      <c r="U124" s="131" t="s">
        <v>2694</v>
      </c>
      <c r="V124" s="122" t="s">
        <v>3391</v>
      </c>
      <c r="W124" s="148">
        <v>0.03</v>
      </c>
      <c r="X124" s="149">
        <v>0.26</v>
      </c>
      <c r="Y124" s="149">
        <v>0.34</v>
      </c>
      <c r="Z124" s="150">
        <v>-0.13</v>
      </c>
      <c r="AA124" s="148">
        <v>-1.63</v>
      </c>
      <c r="AB124" s="149">
        <v>-1.69</v>
      </c>
      <c r="AC124" s="149">
        <v>-1.44</v>
      </c>
      <c r="AD124" s="151">
        <v>0.11</v>
      </c>
      <c r="AE124" s="148">
        <v>1.82</v>
      </c>
      <c r="AF124" s="149">
        <v>-0.33</v>
      </c>
      <c r="AG124" s="149">
        <v>0.2</v>
      </c>
      <c r="AH124" s="151">
        <v>7.0000000000000007E-2</v>
      </c>
      <c r="AI124" s="152">
        <v>0.05</v>
      </c>
      <c r="AJ124" s="149">
        <v>-0.64</v>
      </c>
      <c r="AK124" s="149">
        <v>-0.68</v>
      </c>
      <c r="AL124" s="150">
        <v>-0.56000000000000005</v>
      </c>
      <c r="AM124" s="153">
        <f t="shared" si="12"/>
        <v>1.66</v>
      </c>
      <c r="AN124" s="154">
        <f t="shared" si="12"/>
        <v>1.95</v>
      </c>
      <c r="AO124" s="154">
        <f t="shared" si="12"/>
        <v>1.78</v>
      </c>
      <c r="AP124" s="155">
        <f t="shared" si="6"/>
        <v>-0.24</v>
      </c>
      <c r="AQ124" s="156">
        <f>AVERAGE(Table3[[#This Row],[ HEK293 +Selistat_R1 2]:[ HEK293 +Selistat_R4 5]])</f>
        <v>1.2874999999999999</v>
      </c>
      <c r="AR124" s="153">
        <f t="shared" si="13"/>
        <v>3.45</v>
      </c>
      <c r="AS124" s="154">
        <f t="shared" si="13"/>
        <v>1.3599999999999999</v>
      </c>
      <c r="AT124" s="154">
        <f t="shared" si="13"/>
        <v>1.64</v>
      </c>
      <c r="AU124" s="157">
        <f t="shared" si="7"/>
        <v>-3.9999999999999994E-2</v>
      </c>
      <c r="AV124" s="158">
        <f t="shared" si="14"/>
        <v>1.68</v>
      </c>
      <c r="AW124" s="154">
        <f t="shared" si="14"/>
        <v>1.0499999999999998</v>
      </c>
      <c r="AX124" s="154">
        <f t="shared" si="14"/>
        <v>0.7599999999999999</v>
      </c>
      <c r="AY124" s="155">
        <f t="shared" si="8"/>
        <v>-0.67</v>
      </c>
    </row>
    <row r="125" spans="1:51" x14ac:dyDescent="0.15">
      <c r="A125" s="122" t="s">
        <v>3195</v>
      </c>
      <c r="B125" s="122" t="s">
        <v>2881</v>
      </c>
      <c r="C125" s="122" t="s">
        <v>3196</v>
      </c>
      <c r="E125" s="122" t="s">
        <v>3197</v>
      </c>
      <c r="G125" s="122">
        <v>1</v>
      </c>
      <c r="H125" s="143">
        <v>1.9533100000000002E-3</v>
      </c>
      <c r="I125" s="144">
        <v>1.0716699999999999</v>
      </c>
      <c r="J125" s="125" t="str">
        <f t="shared" si="9"/>
        <v>TRUE</v>
      </c>
      <c r="K125" s="143">
        <v>2.90411E-2</v>
      </c>
      <c r="L125" s="145">
        <f>-LOG10(Table3[[#This Row],[Student''s T-test p-value HEK293 +Selistat_HEK293 UT]])</f>
        <v>1.5369869377349425</v>
      </c>
      <c r="M125" s="144">
        <v>1.1299999999999999</v>
      </c>
      <c r="N125" s="127" t="str">
        <f t="shared" si="10"/>
        <v>TRUE</v>
      </c>
      <c r="O125" s="146">
        <v>0.856908</v>
      </c>
      <c r="P125" s="147">
        <v>6.5000000000000002E-2</v>
      </c>
      <c r="Q125" s="130" t="str">
        <f t="shared" si="11"/>
        <v>FALSE</v>
      </c>
      <c r="R125" s="122" t="s">
        <v>819</v>
      </c>
      <c r="S125" s="122" t="s">
        <v>820</v>
      </c>
      <c r="T125" s="122" t="s">
        <v>821</v>
      </c>
      <c r="U125" s="131" t="s">
        <v>2669</v>
      </c>
      <c r="V125" s="122" t="s">
        <v>3198</v>
      </c>
      <c r="W125" s="148">
        <v>-0.37</v>
      </c>
      <c r="X125" s="149">
        <v>1.1399999999999999</v>
      </c>
      <c r="Y125" s="149">
        <v>0.13</v>
      </c>
      <c r="Z125" s="150">
        <v>-0.18</v>
      </c>
      <c r="AA125" s="148">
        <v>-0.88</v>
      </c>
      <c r="AB125" s="149">
        <v>-0.39</v>
      </c>
      <c r="AC125" s="149">
        <v>-1.33</v>
      </c>
      <c r="AD125" s="151">
        <v>-1.2</v>
      </c>
      <c r="AE125" s="148">
        <v>-0.22</v>
      </c>
      <c r="AF125" s="149">
        <v>0.82</v>
      </c>
      <c r="AG125" s="149">
        <v>0.32</v>
      </c>
      <c r="AH125" s="151">
        <v>-0.42</v>
      </c>
      <c r="AI125" s="152">
        <v>-0.33</v>
      </c>
      <c r="AJ125" s="149">
        <v>0.55000000000000004</v>
      </c>
      <c r="AK125" s="149">
        <v>0.23</v>
      </c>
      <c r="AL125" s="150">
        <v>-0.21</v>
      </c>
      <c r="AM125" s="153">
        <f t="shared" si="12"/>
        <v>0.51</v>
      </c>
      <c r="AN125" s="154">
        <f t="shared" si="12"/>
        <v>1.5299999999999998</v>
      </c>
      <c r="AO125" s="154">
        <f t="shared" si="12"/>
        <v>1.46</v>
      </c>
      <c r="AP125" s="155">
        <f t="shared" si="6"/>
        <v>1.02</v>
      </c>
      <c r="AQ125" s="156">
        <f>AVERAGE(Table3[[#This Row],[ HEK293 +Selistat_R1 2]:[ HEK293 +Selistat_R4 5]])</f>
        <v>1.1299999999999999</v>
      </c>
      <c r="AR125" s="153">
        <f t="shared" si="13"/>
        <v>0.66</v>
      </c>
      <c r="AS125" s="154">
        <f t="shared" si="13"/>
        <v>1.21</v>
      </c>
      <c r="AT125" s="154">
        <f t="shared" si="13"/>
        <v>1.6500000000000001</v>
      </c>
      <c r="AU125" s="157">
        <f t="shared" si="7"/>
        <v>0.78</v>
      </c>
      <c r="AV125" s="158">
        <f t="shared" si="14"/>
        <v>0.55000000000000004</v>
      </c>
      <c r="AW125" s="154">
        <f t="shared" si="14"/>
        <v>0.94000000000000006</v>
      </c>
      <c r="AX125" s="154">
        <f t="shared" si="14"/>
        <v>1.56</v>
      </c>
      <c r="AY125" s="155">
        <f t="shared" si="8"/>
        <v>0.99</v>
      </c>
    </row>
    <row r="126" spans="1:51" x14ac:dyDescent="0.15">
      <c r="A126" s="122" t="s">
        <v>3392</v>
      </c>
      <c r="B126" s="122" t="s">
        <v>3393</v>
      </c>
      <c r="C126" s="122" t="s">
        <v>3394</v>
      </c>
      <c r="D126" s="122" t="s">
        <v>2848</v>
      </c>
      <c r="E126" s="122" t="s">
        <v>3395</v>
      </c>
      <c r="F126" s="122" t="s">
        <v>3396</v>
      </c>
      <c r="G126" s="122">
        <v>1</v>
      </c>
      <c r="H126" s="143">
        <v>3.5569900000000001E-4</v>
      </c>
      <c r="I126" s="144">
        <v>2.0016699999999998</v>
      </c>
      <c r="J126" s="125" t="str">
        <f t="shared" si="9"/>
        <v>TRUE</v>
      </c>
      <c r="K126" s="143">
        <v>3.8926700000000002E-2</v>
      </c>
      <c r="L126" s="145">
        <f>-LOG10(Table3[[#This Row],[Student''s T-test p-value HEK293 +Selistat_HEK293 UT]])</f>
        <v>1.4097524119134057</v>
      </c>
      <c r="M126" s="144">
        <v>1.4875</v>
      </c>
      <c r="N126" s="127" t="str">
        <f t="shared" si="10"/>
        <v>TRUE</v>
      </c>
      <c r="O126" s="146">
        <v>0.66045200000000004</v>
      </c>
      <c r="P126" s="147">
        <v>0.19750000000000001</v>
      </c>
      <c r="Q126" s="130" t="str">
        <f t="shared" si="11"/>
        <v>FALSE</v>
      </c>
      <c r="R126" s="122" t="s">
        <v>1566</v>
      </c>
      <c r="S126" s="122" t="s">
        <v>1567</v>
      </c>
      <c r="T126" s="122" t="s">
        <v>1568</v>
      </c>
      <c r="U126" s="131" t="s">
        <v>2619</v>
      </c>
      <c r="V126" s="122" t="s">
        <v>3397</v>
      </c>
      <c r="W126" s="148">
        <v>-0.32</v>
      </c>
      <c r="X126" s="149">
        <v>-0.24</v>
      </c>
      <c r="Y126" s="149">
        <v>-0.56000000000000005</v>
      </c>
      <c r="Z126" s="150">
        <v>-0.25</v>
      </c>
      <c r="AA126" s="148">
        <v>-1.66</v>
      </c>
      <c r="AB126" s="149">
        <v>-3.46</v>
      </c>
      <c r="AC126" s="149">
        <v>-1.02</v>
      </c>
      <c r="AD126" s="151">
        <v>-1.18</v>
      </c>
      <c r="AE126" s="148">
        <v>0.42</v>
      </c>
      <c r="AF126" s="149">
        <v>-0.27</v>
      </c>
      <c r="AG126" s="149">
        <v>1.29</v>
      </c>
      <c r="AH126" s="151">
        <v>0.67</v>
      </c>
      <c r="AI126" s="152">
        <v>0.66</v>
      </c>
      <c r="AJ126" s="149">
        <v>-0.51</v>
      </c>
      <c r="AK126" s="149">
        <v>0.56999999999999995</v>
      </c>
      <c r="AL126" s="150">
        <v>0.6</v>
      </c>
      <c r="AM126" s="153">
        <f t="shared" si="12"/>
        <v>1.3399999999999999</v>
      </c>
      <c r="AN126" s="154">
        <f t="shared" si="12"/>
        <v>3.2199999999999998</v>
      </c>
      <c r="AO126" s="154">
        <f t="shared" si="12"/>
        <v>0.45999999999999996</v>
      </c>
      <c r="AP126" s="155">
        <f t="shared" si="6"/>
        <v>0.92999999999999994</v>
      </c>
      <c r="AQ126" s="156">
        <f>AVERAGE(Table3[[#This Row],[ HEK293 +Selistat_R1 2]:[ HEK293 +Selistat_R4 5]])</f>
        <v>1.4874999999999998</v>
      </c>
      <c r="AR126" s="153">
        <f t="shared" si="13"/>
        <v>2.08</v>
      </c>
      <c r="AS126" s="154">
        <f t="shared" si="13"/>
        <v>3.19</v>
      </c>
      <c r="AT126" s="154">
        <f t="shared" si="13"/>
        <v>2.31</v>
      </c>
      <c r="AU126" s="157">
        <f t="shared" si="7"/>
        <v>1.85</v>
      </c>
      <c r="AV126" s="158">
        <f t="shared" si="14"/>
        <v>2.3199999999999998</v>
      </c>
      <c r="AW126" s="154">
        <f t="shared" si="14"/>
        <v>2.95</v>
      </c>
      <c r="AX126" s="154">
        <f t="shared" si="14"/>
        <v>1.5899999999999999</v>
      </c>
      <c r="AY126" s="155">
        <f t="shared" si="8"/>
        <v>1.7799999999999998</v>
      </c>
    </row>
    <row r="127" spans="1:51" x14ac:dyDescent="0.15">
      <c r="C127" s="122" t="s">
        <v>3398</v>
      </c>
      <c r="E127" s="122" t="s">
        <v>3399</v>
      </c>
      <c r="G127" s="122">
        <v>3</v>
      </c>
      <c r="H127" s="159">
        <v>3.42358E-7</v>
      </c>
      <c r="I127" s="160">
        <v>0.88083299999999998</v>
      </c>
      <c r="J127" s="161" t="str">
        <f t="shared" si="9"/>
        <v>FALSE</v>
      </c>
      <c r="K127" s="143">
        <v>3.4606300000000001E-5</v>
      </c>
      <c r="L127" s="145">
        <f>-LOG10(Table3[[#This Row],[Student''s T-test p-value HEK293 +Selistat_HEK293 UT]])</f>
        <v>4.4608448316646081</v>
      </c>
      <c r="M127" s="144">
        <v>1.0649999999999999</v>
      </c>
      <c r="N127" s="127" t="str">
        <f t="shared" si="10"/>
        <v>TRUE</v>
      </c>
      <c r="O127" s="146">
        <v>0.10419399999999999</v>
      </c>
      <c r="P127" s="147">
        <v>-0.1275</v>
      </c>
      <c r="Q127" s="130" t="str">
        <f t="shared" si="11"/>
        <v>FALSE</v>
      </c>
      <c r="R127" s="122" t="s">
        <v>75</v>
      </c>
      <c r="S127" s="122" t="s">
        <v>3400</v>
      </c>
      <c r="T127" s="122" t="s">
        <v>77</v>
      </c>
      <c r="U127" s="162" t="s">
        <v>3401</v>
      </c>
      <c r="V127" s="122" t="s">
        <v>3402</v>
      </c>
      <c r="W127" s="148">
        <v>0.31</v>
      </c>
      <c r="X127" s="149">
        <v>0.44</v>
      </c>
      <c r="Y127" s="149">
        <v>0.21</v>
      </c>
      <c r="Z127" s="150">
        <v>0.44</v>
      </c>
      <c r="AA127" s="148">
        <v>-0.84</v>
      </c>
      <c r="AB127" s="149">
        <v>-0.62</v>
      </c>
      <c r="AC127" s="149">
        <v>-0.86</v>
      </c>
      <c r="AD127" s="151">
        <v>-0.54</v>
      </c>
      <c r="AE127" s="148">
        <v>-0.12</v>
      </c>
      <c r="AF127" s="149">
        <v>0.12</v>
      </c>
      <c r="AG127" s="149">
        <v>0.04</v>
      </c>
      <c r="AH127" s="151">
        <v>0</v>
      </c>
      <c r="AI127" s="152">
        <v>0.2</v>
      </c>
      <c r="AJ127" s="149">
        <v>0.02</v>
      </c>
      <c r="AK127" s="149">
        <v>0.21</v>
      </c>
      <c r="AL127" s="150">
        <v>0.12</v>
      </c>
      <c r="AM127" s="153">
        <f t="shared" si="12"/>
        <v>1.1499999999999999</v>
      </c>
      <c r="AN127" s="154">
        <f t="shared" si="12"/>
        <v>1.06</v>
      </c>
      <c r="AO127" s="154">
        <f t="shared" si="12"/>
        <v>1.07</v>
      </c>
      <c r="AP127" s="155">
        <f t="shared" si="6"/>
        <v>0.98</v>
      </c>
      <c r="AQ127" s="156">
        <f>AVERAGE(Table3[[#This Row],[ HEK293 +Selistat_R1 2]:[ HEK293 +Selistat_R4 5]])</f>
        <v>1.0649999999999999</v>
      </c>
      <c r="AR127" s="153">
        <f t="shared" si="13"/>
        <v>0.72</v>
      </c>
      <c r="AS127" s="154">
        <f t="shared" si="13"/>
        <v>0.74</v>
      </c>
      <c r="AT127" s="154">
        <f t="shared" si="13"/>
        <v>0.9</v>
      </c>
      <c r="AU127" s="157">
        <f t="shared" si="7"/>
        <v>0.54</v>
      </c>
      <c r="AV127" s="158">
        <f t="shared" si="14"/>
        <v>1.04</v>
      </c>
      <c r="AW127" s="154">
        <f t="shared" si="14"/>
        <v>0.64</v>
      </c>
      <c r="AX127" s="154">
        <f t="shared" si="14"/>
        <v>1.07</v>
      </c>
      <c r="AY127" s="155">
        <f t="shared" si="8"/>
        <v>0.66</v>
      </c>
    </row>
    <row r="128" spans="1:51" x14ac:dyDescent="0.15">
      <c r="C128" s="122" t="s">
        <v>3398</v>
      </c>
      <c r="E128" s="122" t="s">
        <v>3399</v>
      </c>
      <c r="G128" s="122">
        <v>2</v>
      </c>
      <c r="H128" s="159">
        <v>1.3017799999999999E-5</v>
      </c>
      <c r="I128" s="160">
        <v>0.98583299999999996</v>
      </c>
      <c r="J128" s="161" t="str">
        <f t="shared" si="9"/>
        <v>FALSE</v>
      </c>
      <c r="K128" s="143">
        <v>3.6049600000000001E-5</v>
      </c>
      <c r="L128" s="145">
        <f>-LOG10(Table3[[#This Row],[Student''s T-test p-value HEK293 +Selistat_HEK293 UT]])</f>
        <v>4.4430995497727501</v>
      </c>
      <c r="M128" s="144">
        <v>1.27</v>
      </c>
      <c r="N128" s="127" t="str">
        <f t="shared" si="10"/>
        <v>TRUE</v>
      </c>
      <c r="O128" s="146">
        <v>0.86826599999999998</v>
      </c>
      <c r="P128" s="147">
        <v>2.75E-2</v>
      </c>
      <c r="Q128" s="130" t="str">
        <f t="shared" si="11"/>
        <v>FALSE</v>
      </c>
      <c r="R128" s="122" t="s">
        <v>75</v>
      </c>
      <c r="S128" s="122" t="s">
        <v>3400</v>
      </c>
      <c r="T128" s="122" t="s">
        <v>77</v>
      </c>
      <c r="U128" s="162" t="s">
        <v>3401</v>
      </c>
      <c r="V128" s="122" t="s">
        <v>3402</v>
      </c>
      <c r="W128" s="148">
        <v>0.66</v>
      </c>
      <c r="X128" s="149">
        <v>0.56000000000000005</v>
      </c>
      <c r="Y128" s="149">
        <v>0.34</v>
      </c>
      <c r="Z128" s="150">
        <v>0.24</v>
      </c>
      <c r="AA128" s="148">
        <v>-0.87</v>
      </c>
      <c r="AB128" s="149">
        <v>-0.63</v>
      </c>
      <c r="AC128" s="149">
        <v>-0.93</v>
      </c>
      <c r="AD128" s="151">
        <v>-0.85</v>
      </c>
      <c r="AE128" s="148">
        <v>-0.17</v>
      </c>
      <c r="AF128" s="149">
        <v>0.38</v>
      </c>
      <c r="AG128" s="149">
        <v>0.17</v>
      </c>
      <c r="AH128" s="151">
        <v>-0.23</v>
      </c>
      <c r="AI128" s="152">
        <v>-0.12</v>
      </c>
      <c r="AJ128" s="149">
        <v>0.12</v>
      </c>
      <c r="AK128" s="149">
        <v>0.13</v>
      </c>
      <c r="AL128" s="150">
        <v>-0.09</v>
      </c>
      <c r="AM128" s="153">
        <f t="shared" si="12"/>
        <v>1.53</v>
      </c>
      <c r="AN128" s="154">
        <f t="shared" si="12"/>
        <v>1.19</v>
      </c>
      <c r="AO128" s="154">
        <f t="shared" si="12"/>
        <v>1.27</v>
      </c>
      <c r="AP128" s="155">
        <f t="shared" si="6"/>
        <v>1.0899999999999999</v>
      </c>
      <c r="AQ128" s="156">
        <f>AVERAGE(Table3[[#This Row],[ HEK293 +Selistat_R1 2]:[ HEK293 +Selistat_R4 5]])</f>
        <v>1.27</v>
      </c>
      <c r="AR128" s="153">
        <f t="shared" si="13"/>
        <v>0.7</v>
      </c>
      <c r="AS128" s="154">
        <f t="shared" si="13"/>
        <v>1.01</v>
      </c>
      <c r="AT128" s="154">
        <f t="shared" si="13"/>
        <v>1.1000000000000001</v>
      </c>
      <c r="AU128" s="157">
        <f t="shared" si="7"/>
        <v>0.62</v>
      </c>
      <c r="AV128" s="158">
        <f t="shared" si="14"/>
        <v>0.75</v>
      </c>
      <c r="AW128" s="154">
        <f t="shared" si="14"/>
        <v>0.75</v>
      </c>
      <c r="AX128" s="154">
        <f t="shared" si="14"/>
        <v>1.06</v>
      </c>
      <c r="AY128" s="155">
        <f t="shared" si="8"/>
        <v>0.76</v>
      </c>
    </row>
    <row r="129" spans="1:51" x14ac:dyDescent="0.15">
      <c r="A129" s="122" t="s">
        <v>3170</v>
      </c>
      <c r="B129" s="122" t="s">
        <v>3171</v>
      </c>
      <c r="C129" s="122" t="s">
        <v>3172</v>
      </c>
      <c r="E129" s="122" t="s">
        <v>3173</v>
      </c>
      <c r="F129" s="122" t="s">
        <v>3174</v>
      </c>
      <c r="G129" s="122">
        <v>2</v>
      </c>
      <c r="H129" s="159">
        <v>2.88993E-6</v>
      </c>
      <c r="I129" s="160">
        <v>0.95250000000000001</v>
      </c>
      <c r="J129" s="161" t="str">
        <f t="shared" si="9"/>
        <v>FALSE</v>
      </c>
      <c r="K129" s="143">
        <v>5.8912000000000001E-5</v>
      </c>
      <c r="L129" s="145">
        <f>-LOG10(Table3[[#This Row],[Student''s T-test p-value HEK293 +Selistat_HEK293 UT]])</f>
        <v>4.2297962331760797</v>
      </c>
      <c r="M129" s="144">
        <v>1.1775</v>
      </c>
      <c r="N129" s="127" t="str">
        <f t="shared" si="10"/>
        <v>TRUE</v>
      </c>
      <c r="O129" s="146">
        <v>0.19336800000000001</v>
      </c>
      <c r="P129" s="147">
        <v>-0.16500000000000001</v>
      </c>
      <c r="Q129" s="130" t="str">
        <f t="shared" si="11"/>
        <v>FALSE</v>
      </c>
      <c r="R129" s="122" t="s">
        <v>117</v>
      </c>
      <c r="S129" s="122" t="s">
        <v>118</v>
      </c>
      <c r="T129" s="122" t="s">
        <v>119</v>
      </c>
      <c r="U129" s="131" t="s">
        <v>2665</v>
      </c>
      <c r="V129" s="122" t="s">
        <v>3175</v>
      </c>
      <c r="W129" s="148">
        <v>0.37</v>
      </c>
      <c r="X129" s="149">
        <v>0.65</v>
      </c>
      <c r="Y129" s="149">
        <v>0.42</v>
      </c>
      <c r="Z129" s="150">
        <v>0.14000000000000001</v>
      </c>
      <c r="AA129" s="148">
        <v>-0.88</v>
      </c>
      <c r="AB129" s="149">
        <v>-0.84</v>
      </c>
      <c r="AC129" s="149">
        <v>-0.78</v>
      </c>
      <c r="AD129" s="151">
        <v>-0.63</v>
      </c>
      <c r="AE129" s="148">
        <v>-7.0000000000000007E-2</v>
      </c>
      <c r="AF129" s="149">
        <v>0.26</v>
      </c>
      <c r="AG129" s="149">
        <v>-0.05</v>
      </c>
      <c r="AH129" s="151">
        <v>-0.24</v>
      </c>
      <c r="AI129" s="152">
        <v>0.12</v>
      </c>
      <c r="AJ129" s="149">
        <v>0.18</v>
      </c>
      <c r="AK129" s="149">
        <v>0.23</v>
      </c>
      <c r="AL129" s="150">
        <v>0.03</v>
      </c>
      <c r="AM129" s="153">
        <f t="shared" si="12"/>
        <v>1.25</v>
      </c>
      <c r="AN129" s="154">
        <f t="shared" si="12"/>
        <v>1.49</v>
      </c>
      <c r="AO129" s="154">
        <f t="shared" si="12"/>
        <v>1.2</v>
      </c>
      <c r="AP129" s="155">
        <f t="shared" si="6"/>
        <v>0.77</v>
      </c>
      <c r="AQ129" s="156">
        <f>AVERAGE(Table3[[#This Row],[ HEK293 +Selistat_R1 2]:[ HEK293 +Selistat_R4 5]])</f>
        <v>1.1775000000000002</v>
      </c>
      <c r="AR129" s="153">
        <f t="shared" si="13"/>
        <v>0.81</v>
      </c>
      <c r="AS129" s="154">
        <f t="shared" si="13"/>
        <v>1.1000000000000001</v>
      </c>
      <c r="AT129" s="154">
        <f t="shared" si="13"/>
        <v>0.73</v>
      </c>
      <c r="AU129" s="157">
        <f t="shared" si="7"/>
        <v>0.39</v>
      </c>
      <c r="AV129" s="158">
        <f t="shared" si="14"/>
        <v>1</v>
      </c>
      <c r="AW129" s="154">
        <f t="shared" si="14"/>
        <v>1.02</v>
      </c>
      <c r="AX129" s="154">
        <f t="shared" si="14"/>
        <v>1.01</v>
      </c>
      <c r="AY129" s="155">
        <f t="shared" si="8"/>
        <v>0.66</v>
      </c>
    </row>
    <row r="130" spans="1:51" x14ac:dyDescent="0.15">
      <c r="A130" s="122" t="s">
        <v>3170</v>
      </c>
      <c r="B130" s="122" t="s">
        <v>3171</v>
      </c>
      <c r="C130" s="122" t="s">
        <v>3172</v>
      </c>
      <c r="E130" s="122" t="s">
        <v>3173</v>
      </c>
      <c r="F130" s="122" t="s">
        <v>3174</v>
      </c>
      <c r="G130" s="122">
        <v>1</v>
      </c>
      <c r="H130" s="159">
        <v>8.7851900000000005E-5</v>
      </c>
      <c r="I130" s="160">
        <v>0.77500000000000002</v>
      </c>
      <c r="J130" s="161" t="str">
        <f t="shared" si="9"/>
        <v>FALSE</v>
      </c>
      <c r="K130" s="143">
        <v>6.1739499999999994E-5</v>
      </c>
      <c r="L130" s="145">
        <f>-LOG10(Table3[[#This Row],[Student''s T-test p-value HEK293 +Selistat_HEK293 UT]])</f>
        <v>4.2094368919922491</v>
      </c>
      <c r="M130" s="144">
        <v>1.0049999999999999</v>
      </c>
      <c r="N130" s="127" t="str">
        <f t="shared" si="10"/>
        <v>TRUE</v>
      </c>
      <c r="O130" s="146">
        <v>0.60031199999999996</v>
      </c>
      <c r="P130" s="147">
        <v>-0.1</v>
      </c>
      <c r="Q130" s="130" t="str">
        <f t="shared" si="11"/>
        <v>FALSE</v>
      </c>
      <c r="R130" s="122" t="s">
        <v>117</v>
      </c>
      <c r="S130" s="122" t="s">
        <v>3403</v>
      </c>
      <c r="T130" s="122" t="s">
        <v>119</v>
      </c>
      <c r="U130" s="162" t="s">
        <v>2665</v>
      </c>
      <c r="V130" s="122" t="s">
        <v>3404</v>
      </c>
      <c r="W130" s="148">
        <v>0.21</v>
      </c>
      <c r="X130" s="149">
        <v>0.31</v>
      </c>
      <c r="Y130" s="149">
        <v>0.55000000000000004</v>
      </c>
      <c r="Z130" s="150">
        <v>0.4</v>
      </c>
      <c r="AA130" s="148">
        <v>-0.65</v>
      </c>
      <c r="AB130" s="149">
        <v>-0.81</v>
      </c>
      <c r="AC130" s="149">
        <v>-0.63</v>
      </c>
      <c r="AD130" s="151">
        <v>-0.46</v>
      </c>
      <c r="AE130" s="148">
        <v>0.03</v>
      </c>
      <c r="AF130" s="149">
        <v>0.24</v>
      </c>
      <c r="AG130" s="149">
        <v>7.0000000000000007E-2</v>
      </c>
      <c r="AH130" s="151">
        <v>-0.45</v>
      </c>
      <c r="AI130" s="152">
        <v>0.15</v>
      </c>
      <c r="AJ130" s="149">
        <v>0.33</v>
      </c>
      <c r="AK130" s="149">
        <v>-7.0000000000000007E-2</v>
      </c>
      <c r="AL130" s="150">
        <v>-0.12</v>
      </c>
      <c r="AM130" s="153">
        <f t="shared" si="12"/>
        <v>0.86</v>
      </c>
      <c r="AN130" s="154">
        <f t="shared" si="12"/>
        <v>1.1200000000000001</v>
      </c>
      <c r="AO130" s="154">
        <f t="shared" si="12"/>
        <v>1.1800000000000002</v>
      </c>
      <c r="AP130" s="155">
        <f t="shared" si="6"/>
        <v>0.8600000000000001</v>
      </c>
      <c r="AQ130" s="156">
        <f>AVERAGE(Table3[[#This Row],[ HEK293 +Selistat_R1 2]:[ HEK293 +Selistat_R4 5]])</f>
        <v>1.0050000000000001</v>
      </c>
      <c r="AR130" s="153">
        <f t="shared" si="13"/>
        <v>0.68</v>
      </c>
      <c r="AS130" s="154">
        <f t="shared" si="13"/>
        <v>1.05</v>
      </c>
      <c r="AT130" s="154">
        <f t="shared" si="13"/>
        <v>0.7</v>
      </c>
      <c r="AU130" s="157">
        <f t="shared" si="7"/>
        <v>1.0000000000000009E-2</v>
      </c>
      <c r="AV130" s="158">
        <f t="shared" si="14"/>
        <v>0.8</v>
      </c>
      <c r="AW130" s="154">
        <f t="shared" si="14"/>
        <v>1.1400000000000001</v>
      </c>
      <c r="AX130" s="154">
        <f t="shared" si="14"/>
        <v>0.56000000000000005</v>
      </c>
      <c r="AY130" s="155">
        <f t="shared" si="8"/>
        <v>0.34</v>
      </c>
    </row>
    <row r="131" spans="1:51" x14ac:dyDescent="0.15">
      <c r="A131" s="122" t="s">
        <v>3143</v>
      </c>
      <c r="C131" s="122" t="s">
        <v>3144</v>
      </c>
      <c r="D131" s="122" t="s">
        <v>2848</v>
      </c>
      <c r="E131" s="122" t="s">
        <v>3145</v>
      </c>
      <c r="F131" s="122" t="s">
        <v>2996</v>
      </c>
      <c r="G131" s="122">
        <v>2</v>
      </c>
      <c r="H131" s="159">
        <v>7.7548799999999999E-5</v>
      </c>
      <c r="I131" s="160">
        <v>0.94499999999999995</v>
      </c>
      <c r="J131" s="161" t="str">
        <f t="shared" si="9"/>
        <v>FALSE</v>
      </c>
      <c r="K131" s="143">
        <v>6.6485399999999999E-5</v>
      </c>
      <c r="L131" s="145">
        <f>-LOG10(Table3[[#This Row],[Student''s T-test p-value HEK293 +Selistat_HEK293 UT]])</f>
        <v>4.1772737140289911</v>
      </c>
      <c r="M131" s="144">
        <v>1.0325</v>
      </c>
      <c r="N131" s="127" t="str">
        <f t="shared" si="10"/>
        <v>TRUE</v>
      </c>
      <c r="O131" s="146">
        <v>0.350887</v>
      </c>
      <c r="P131" s="147">
        <v>0.27750000000000002</v>
      </c>
      <c r="Q131" s="130" t="str">
        <f t="shared" si="11"/>
        <v>FALSE</v>
      </c>
      <c r="R131" s="122" t="s">
        <v>389</v>
      </c>
      <c r="S131" s="122" t="s">
        <v>393</v>
      </c>
      <c r="T131" s="122" t="s">
        <v>391</v>
      </c>
      <c r="U131" s="131" t="s">
        <v>2661</v>
      </c>
      <c r="V131" s="122" t="s">
        <v>3146</v>
      </c>
      <c r="W131" s="148">
        <v>0.08</v>
      </c>
      <c r="X131" s="149">
        <v>0.48</v>
      </c>
      <c r="Y131" s="149">
        <v>0.21</v>
      </c>
      <c r="Z131" s="150">
        <v>0.2</v>
      </c>
      <c r="AA131" s="148">
        <v>-0.73</v>
      </c>
      <c r="AB131" s="149">
        <v>-0.91</v>
      </c>
      <c r="AC131" s="149">
        <v>-0.88</v>
      </c>
      <c r="AD131" s="151">
        <v>-0.64</v>
      </c>
      <c r="AE131" s="148">
        <v>-0.27</v>
      </c>
      <c r="AF131" s="149">
        <v>0.49</v>
      </c>
      <c r="AG131" s="149">
        <v>0.83</v>
      </c>
      <c r="AH131" s="151">
        <v>-0.05</v>
      </c>
      <c r="AI131" s="152">
        <v>-0.34</v>
      </c>
      <c r="AJ131" s="149">
        <v>-0.03</v>
      </c>
      <c r="AK131" s="149">
        <v>0.1</v>
      </c>
      <c r="AL131" s="150">
        <v>0.16</v>
      </c>
      <c r="AM131" s="153">
        <f t="shared" si="12"/>
        <v>0.80999999999999994</v>
      </c>
      <c r="AN131" s="154">
        <f t="shared" si="12"/>
        <v>1.3900000000000001</v>
      </c>
      <c r="AO131" s="154">
        <f t="shared" si="12"/>
        <v>1.0900000000000001</v>
      </c>
      <c r="AP131" s="155">
        <f t="shared" si="12"/>
        <v>0.84000000000000008</v>
      </c>
      <c r="AQ131" s="156">
        <f>AVERAGE(Table3[[#This Row],[ HEK293 +Selistat_R1 2]:[ HEK293 +Selistat_R4 5]])</f>
        <v>1.0325</v>
      </c>
      <c r="AR131" s="153">
        <f t="shared" si="13"/>
        <v>0.45999999999999996</v>
      </c>
      <c r="AS131" s="154">
        <f t="shared" si="13"/>
        <v>1.4</v>
      </c>
      <c r="AT131" s="154">
        <f t="shared" si="13"/>
        <v>1.71</v>
      </c>
      <c r="AU131" s="157">
        <f t="shared" si="13"/>
        <v>0.59</v>
      </c>
      <c r="AV131" s="158">
        <f t="shared" si="14"/>
        <v>0.38999999999999996</v>
      </c>
      <c r="AW131" s="154">
        <f t="shared" si="14"/>
        <v>0.88</v>
      </c>
      <c r="AX131" s="154">
        <f t="shared" si="14"/>
        <v>0.98</v>
      </c>
      <c r="AY131" s="155">
        <f t="shared" si="14"/>
        <v>0.8</v>
      </c>
    </row>
    <row r="132" spans="1:51" x14ac:dyDescent="0.15">
      <c r="A132" s="122" t="s">
        <v>3405</v>
      </c>
      <c r="B132" s="122" t="s">
        <v>3406</v>
      </c>
      <c r="C132" s="122" t="s">
        <v>3407</v>
      </c>
      <c r="E132" s="122" t="s">
        <v>3408</v>
      </c>
      <c r="F132" s="122" t="s">
        <v>3228</v>
      </c>
      <c r="G132" s="122">
        <v>2</v>
      </c>
      <c r="H132" s="159">
        <v>3.8809500000000001E-8</v>
      </c>
      <c r="I132" s="160">
        <v>0.96083300000000005</v>
      </c>
      <c r="J132" s="161" t="str">
        <f t="shared" ref="J132:J195" si="15">IF(AND(H132&lt;0.05,ABS(I132&gt;1)),"TRUE","FALSE")</f>
        <v>FALSE</v>
      </c>
      <c r="K132" s="143">
        <v>6.8409499999999996E-5</v>
      </c>
      <c r="L132" s="145">
        <f>-LOG10(Table3[[#This Row],[Student''s T-test p-value HEK293 +Selistat_HEK293 UT]])</f>
        <v>4.1648835837902514</v>
      </c>
      <c r="M132" s="144">
        <v>1.06</v>
      </c>
      <c r="N132" s="127" t="str">
        <f t="shared" ref="N132:N195" si="16">IF(AND(K132&lt;0.05,ABS(M132&gt;1)),"TRUE","FALSE")</f>
        <v>TRUE</v>
      </c>
      <c r="O132" s="146">
        <v>0.47279100000000002</v>
      </c>
      <c r="P132" s="147">
        <v>7.7499999999999999E-2</v>
      </c>
      <c r="Q132" s="130" t="str">
        <f t="shared" ref="Q132:Q195" si="17">IF(AND(O132&lt;0.05,ABS(P132&gt;1)),"TRUE","FALSE")</f>
        <v>FALSE</v>
      </c>
      <c r="R132" s="122" t="s">
        <v>3409</v>
      </c>
      <c r="S132" s="122" t="s">
        <v>3410</v>
      </c>
      <c r="T132" s="122" t="s">
        <v>3411</v>
      </c>
      <c r="U132" s="162" t="s">
        <v>3412</v>
      </c>
      <c r="V132" s="122" t="s">
        <v>3413</v>
      </c>
      <c r="W132" s="148">
        <v>0.33</v>
      </c>
      <c r="X132" s="149">
        <v>0.52</v>
      </c>
      <c r="Y132" s="149">
        <v>0.06</v>
      </c>
      <c r="Z132" s="150">
        <v>0.2</v>
      </c>
      <c r="AA132" s="148">
        <v>-0.86</v>
      </c>
      <c r="AB132" s="149">
        <v>-0.86</v>
      </c>
      <c r="AC132" s="149">
        <v>-0.75</v>
      </c>
      <c r="AD132" s="151">
        <v>-0.66</v>
      </c>
      <c r="AE132" s="148">
        <v>-0.02</v>
      </c>
      <c r="AF132" s="149">
        <v>0.38</v>
      </c>
      <c r="AG132" s="149">
        <v>0.1</v>
      </c>
      <c r="AH132" s="151">
        <v>0.21</v>
      </c>
      <c r="AI132" s="152">
        <v>-7.0000000000000007E-2</v>
      </c>
      <c r="AJ132" s="149">
        <v>0.12</v>
      </c>
      <c r="AK132" s="149">
        <v>0.13</v>
      </c>
      <c r="AL132" s="150">
        <v>0.18</v>
      </c>
      <c r="AM132" s="153">
        <f t="shared" ref="AM132:AP195" si="18">W132-AA132</f>
        <v>1.19</v>
      </c>
      <c r="AN132" s="154">
        <f t="shared" si="18"/>
        <v>1.38</v>
      </c>
      <c r="AO132" s="154">
        <f t="shared" si="18"/>
        <v>0.81</v>
      </c>
      <c r="AP132" s="155">
        <f t="shared" si="18"/>
        <v>0.8600000000000001</v>
      </c>
      <c r="AQ132" s="156">
        <f>AVERAGE(Table3[[#This Row],[ HEK293 +Selistat_R1 2]:[ HEK293 +Selistat_R4 5]])</f>
        <v>1.06</v>
      </c>
      <c r="AR132" s="153">
        <f t="shared" ref="AR132:AU195" si="19">AE132-AA132</f>
        <v>0.84</v>
      </c>
      <c r="AS132" s="154">
        <f t="shared" si="19"/>
        <v>1.24</v>
      </c>
      <c r="AT132" s="154">
        <f t="shared" si="19"/>
        <v>0.85</v>
      </c>
      <c r="AU132" s="157">
        <f t="shared" si="19"/>
        <v>0.87</v>
      </c>
      <c r="AV132" s="158">
        <f t="shared" ref="AV132:AY195" si="20">AI132-AA132</f>
        <v>0.79</v>
      </c>
      <c r="AW132" s="154">
        <f t="shared" si="20"/>
        <v>0.98</v>
      </c>
      <c r="AX132" s="154">
        <f t="shared" si="20"/>
        <v>0.88</v>
      </c>
      <c r="AY132" s="155">
        <f t="shared" si="20"/>
        <v>0.84000000000000008</v>
      </c>
    </row>
    <row r="133" spans="1:51" x14ac:dyDescent="0.15">
      <c r="A133" s="122" t="s">
        <v>3025</v>
      </c>
      <c r="B133" s="122" t="s">
        <v>3026</v>
      </c>
      <c r="C133" s="122" t="s">
        <v>3027</v>
      </c>
      <c r="E133" s="122" t="s">
        <v>3028</v>
      </c>
      <c r="G133" s="122">
        <v>1</v>
      </c>
      <c r="H133" s="159">
        <v>4.2047099999999998E-7</v>
      </c>
      <c r="I133" s="160">
        <v>0.88333300000000003</v>
      </c>
      <c r="J133" s="161" t="str">
        <f t="shared" si="15"/>
        <v>FALSE</v>
      </c>
      <c r="K133" s="143">
        <v>1.2463900000000001E-4</v>
      </c>
      <c r="L133" s="145">
        <f>-LOG10(Table3[[#This Row],[Student''s T-test p-value HEK293 +Selistat_HEK293 UT]])</f>
        <v>3.9043460440763895</v>
      </c>
      <c r="M133" s="144">
        <v>1.04</v>
      </c>
      <c r="N133" s="127" t="str">
        <f t="shared" si="16"/>
        <v>TRUE</v>
      </c>
      <c r="O133" s="146">
        <v>0.636069</v>
      </c>
      <c r="P133" s="147">
        <v>-4.4999999999999998E-2</v>
      </c>
      <c r="Q133" s="130" t="str">
        <f t="shared" si="17"/>
        <v>FALSE</v>
      </c>
      <c r="R133" s="122" t="s">
        <v>3414</v>
      </c>
      <c r="S133" s="122" t="s">
        <v>3415</v>
      </c>
      <c r="T133" s="122" t="s">
        <v>3416</v>
      </c>
      <c r="U133" s="162" t="s">
        <v>3417</v>
      </c>
      <c r="V133" s="122" t="s">
        <v>3418</v>
      </c>
      <c r="W133" s="148">
        <v>0.19</v>
      </c>
      <c r="X133" s="149">
        <v>0.63</v>
      </c>
      <c r="Y133" s="149">
        <v>0.35</v>
      </c>
      <c r="Z133" s="150">
        <v>0.12</v>
      </c>
      <c r="AA133" s="148">
        <v>-0.64</v>
      </c>
      <c r="AB133" s="149">
        <v>-0.77</v>
      </c>
      <c r="AC133" s="149">
        <v>-0.67</v>
      </c>
      <c r="AD133" s="151">
        <v>-0.79</v>
      </c>
      <c r="AE133" s="148">
        <v>0</v>
      </c>
      <c r="AF133" s="149">
        <v>0.24</v>
      </c>
      <c r="AG133" s="149">
        <v>0.13</v>
      </c>
      <c r="AH133" s="151">
        <v>-0.11</v>
      </c>
      <c r="AI133" s="152">
        <v>0.12</v>
      </c>
      <c r="AJ133" s="149">
        <v>-0.03</v>
      </c>
      <c r="AK133" s="149">
        <v>0.18</v>
      </c>
      <c r="AL133" s="150">
        <v>0.17</v>
      </c>
      <c r="AM133" s="153">
        <f t="shared" si="18"/>
        <v>0.83000000000000007</v>
      </c>
      <c r="AN133" s="154">
        <f t="shared" si="18"/>
        <v>1.4</v>
      </c>
      <c r="AO133" s="154">
        <f t="shared" si="18"/>
        <v>1.02</v>
      </c>
      <c r="AP133" s="155">
        <f t="shared" si="18"/>
        <v>0.91</v>
      </c>
      <c r="AQ133" s="156">
        <f>AVERAGE(Table3[[#This Row],[ HEK293 +Selistat_R1 2]:[ HEK293 +Selistat_R4 5]])</f>
        <v>1.04</v>
      </c>
      <c r="AR133" s="153">
        <f t="shared" si="19"/>
        <v>0.64</v>
      </c>
      <c r="AS133" s="154">
        <f t="shared" si="19"/>
        <v>1.01</v>
      </c>
      <c r="AT133" s="154">
        <f t="shared" si="19"/>
        <v>0.8</v>
      </c>
      <c r="AU133" s="157">
        <f t="shared" si="19"/>
        <v>0.68</v>
      </c>
      <c r="AV133" s="158">
        <f t="shared" si="20"/>
        <v>0.76</v>
      </c>
      <c r="AW133" s="154">
        <f t="shared" si="20"/>
        <v>0.74</v>
      </c>
      <c r="AX133" s="154">
        <f t="shared" si="20"/>
        <v>0.85000000000000009</v>
      </c>
      <c r="AY133" s="155">
        <f t="shared" si="20"/>
        <v>0.96000000000000008</v>
      </c>
    </row>
    <row r="134" spans="1:51" x14ac:dyDescent="0.15">
      <c r="A134" s="122" t="s">
        <v>3143</v>
      </c>
      <c r="C134" s="122" t="s">
        <v>3144</v>
      </c>
      <c r="D134" s="122" t="s">
        <v>2848</v>
      </c>
      <c r="E134" s="122" t="s">
        <v>3145</v>
      </c>
      <c r="F134" s="122" t="s">
        <v>2996</v>
      </c>
      <c r="G134" s="122">
        <v>2</v>
      </c>
      <c r="H134" s="159">
        <v>1.6651400000000001E-4</v>
      </c>
      <c r="I134" s="160">
        <v>0.98583299999999996</v>
      </c>
      <c r="J134" s="161" t="str">
        <f t="shared" si="15"/>
        <v>FALSE</v>
      </c>
      <c r="K134" s="143">
        <v>2.0138400000000001E-4</v>
      </c>
      <c r="L134" s="145">
        <f>-LOG10(Table3[[#This Row],[Student''s T-test p-value HEK293 +Selistat_HEK293 UT]])</f>
        <v>3.6959750371972042</v>
      </c>
      <c r="M134" s="144">
        <v>1.2075</v>
      </c>
      <c r="N134" s="127" t="str">
        <f t="shared" si="16"/>
        <v>TRUE</v>
      </c>
      <c r="O134" s="146">
        <v>0.34411799999999998</v>
      </c>
      <c r="P134" s="147">
        <v>0.27500000000000002</v>
      </c>
      <c r="Q134" s="130" t="str">
        <f t="shared" si="17"/>
        <v>FALSE</v>
      </c>
      <c r="R134" s="122" t="s">
        <v>389</v>
      </c>
      <c r="S134" s="122" t="s">
        <v>390</v>
      </c>
      <c r="T134" s="122" t="s">
        <v>391</v>
      </c>
      <c r="U134" s="131" t="s">
        <v>2661</v>
      </c>
      <c r="V134" s="122" t="s">
        <v>3146</v>
      </c>
      <c r="W134" s="148">
        <v>0.27</v>
      </c>
      <c r="X134" s="149">
        <v>0.74</v>
      </c>
      <c r="Y134" s="149">
        <v>0.38</v>
      </c>
      <c r="Z134" s="150">
        <v>0.1</v>
      </c>
      <c r="AA134" s="148">
        <v>-0.73</v>
      </c>
      <c r="AB134" s="149">
        <v>-0.99</v>
      </c>
      <c r="AC134" s="149">
        <v>-0.9</v>
      </c>
      <c r="AD134" s="151">
        <v>-0.72</v>
      </c>
      <c r="AE134" s="148">
        <v>-0.35</v>
      </c>
      <c r="AF134" s="149">
        <v>0.6</v>
      </c>
      <c r="AG134" s="149">
        <v>0.62</v>
      </c>
      <c r="AH134" s="151">
        <v>-0.16</v>
      </c>
      <c r="AI134" s="152">
        <v>0.09</v>
      </c>
      <c r="AJ134" s="149">
        <v>0.01</v>
      </c>
      <c r="AK134" s="149">
        <v>-0.2</v>
      </c>
      <c r="AL134" s="150">
        <v>-0.28999999999999998</v>
      </c>
      <c r="AM134" s="153">
        <f t="shared" si="18"/>
        <v>1</v>
      </c>
      <c r="AN134" s="154">
        <f t="shared" si="18"/>
        <v>1.73</v>
      </c>
      <c r="AO134" s="154">
        <f t="shared" si="18"/>
        <v>1.28</v>
      </c>
      <c r="AP134" s="155">
        <f t="shared" si="18"/>
        <v>0.82</v>
      </c>
      <c r="AQ134" s="156">
        <f>AVERAGE(Table3[[#This Row],[ HEK293 +Selistat_R1 2]:[ HEK293 +Selistat_R4 5]])</f>
        <v>1.2075</v>
      </c>
      <c r="AR134" s="153">
        <f t="shared" si="19"/>
        <v>0.38</v>
      </c>
      <c r="AS134" s="154">
        <f t="shared" si="19"/>
        <v>1.5899999999999999</v>
      </c>
      <c r="AT134" s="154">
        <f t="shared" si="19"/>
        <v>1.52</v>
      </c>
      <c r="AU134" s="157">
        <f t="shared" si="19"/>
        <v>0.55999999999999994</v>
      </c>
      <c r="AV134" s="158">
        <f t="shared" si="20"/>
        <v>0.82</v>
      </c>
      <c r="AW134" s="154">
        <f t="shared" si="20"/>
        <v>1</v>
      </c>
      <c r="AX134" s="154">
        <f t="shared" si="20"/>
        <v>0.7</v>
      </c>
      <c r="AY134" s="155">
        <f t="shared" si="20"/>
        <v>0.43</v>
      </c>
    </row>
    <row r="135" spans="1:51" x14ac:dyDescent="0.15">
      <c r="A135" s="122" t="s">
        <v>3025</v>
      </c>
      <c r="B135" s="122" t="s">
        <v>3419</v>
      </c>
      <c r="C135" s="122" t="s">
        <v>3027</v>
      </c>
      <c r="E135" s="122" t="s">
        <v>3420</v>
      </c>
      <c r="G135" s="122">
        <v>6</v>
      </c>
      <c r="H135" s="159">
        <v>2.3732800000000001E-5</v>
      </c>
      <c r="I135" s="160">
        <v>0.95499999999999996</v>
      </c>
      <c r="J135" s="161" t="str">
        <f t="shared" si="15"/>
        <v>FALSE</v>
      </c>
      <c r="K135" s="143">
        <v>4.20794E-4</v>
      </c>
      <c r="L135" s="145">
        <f>-LOG10(Table3[[#This Row],[Student''s T-test p-value HEK293 +Selistat_HEK293 UT]])</f>
        <v>3.3759304613102792</v>
      </c>
      <c r="M135" s="144">
        <v>1.095</v>
      </c>
      <c r="N135" s="127" t="str">
        <f t="shared" si="16"/>
        <v>TRUE</v>
      </c>
      <c r="O135" s="146">
        <v>0.164493</v>
      </c>
      <c r="P135" s="147">
        <v>-0.29499999999999998</v>
      </c>
      <c r="Q135" s="130" t="str">
        <f t="shared" si="17"/>
        <v>FALSE</v>
      </c>
      <c r="R135" s="122" t="s">
        <v>131</v>
      </c>
      <c r="S135" s="122" t="s">
        <v>132</v>
      </c>
      <c r="T135" s="122" t="s">
        <v>133</v>
      </c>
      <c r="U135" s="162" t="s">
        <v>3421</v>
      </c>
      <c r="V135" s="122" t="s">
        <v>3422</v>
      </c>
      <c r="W135" s="148">
        <v>0.15</v>
      </c>
      <c r="X135" s="149">
        <v>0.56999999999999995</v>
      </c>
      <c r="Y135" s="149">
        <v>0.55000000000000004</v>
      </c>
      <c r="Z135" s="150">
        <v>-0.06</v>
      </c>
      <c r="AA135" s="148">
        <v>-0.76</v>
      </c>
      <c r="AB135" s="149">
        <v>-0.76</v>
      </c>
      <c r="AC135" s="149">
        <v>-0.8</v>
      </c>
      <c r="AD135" s="151">
        <v>-0.85</v>
      </c>
      <c r="AE135" s="148">
        <v>-0.14000000000000001</v>
      </c>
      <c r="AF135" s="149">
        <v>0.28999999999999998</v>
      </c>
      <c r="AG135" s="149">
        <v>7.0000000000000007E-2</v>
      </c>
      <c r="AH135" s="151">
        <v>-0.44</v>
      </c>
      <c r="AI135" s="152">
        <v>-0.03</v>
      </c>
      <c r="AJ135" s="149">
        <v>0.35</v>
      </c>
      <c r="AK135" s="149">
        <v>0.2</v>
      </c>
      <c r="AL135" s="150">
        <v>0.44</v>
      </c>
      <c r="AM135" s="153">
        <f t="shared" si="18"/>
        <v>0.91</v>
      </c>
      <c r="AN135" s="154">
        <f t="shared" si="18"/>
        <v>1.33</v>
      </c>
      <c r="AO135" s="154">
        <f t="shared" si="18"/>
        <v>1.35</v>
      </c>
      <c r="AP135" s="155">
        <f t="shared" si="18"/>
        <v>0.79</v>
      </c>
      <c r="AQ135" s="156">
        <f>AVERAGE(Table3[[#This Row],[ HEK293 +Selistat_R1 2]:[ HEK293 +Selistat_R4 5]])</f>
        <v>1.0950000000000002</v>
      </c>
      <c r="AR135" s="153">
        <f t="shared" si="19"/>
        <v>0.62</v>
      </c>
      <c r="AS135" s="154">
        <f t="shared" si="19"/>
        <v>1.05</v>
      </c>
      <c r="AT135" s="154">
        <f t="shared" si="19"/>
        <v>0.87000000000000011</v>
      </c>
      <c r="AU135" s="157">
        <f t="shared" si="19"/>
        <v>0.41</v>
      </c>
      <c r="AV135" s="158">
        <f t="shared" si="20"/>
        <v>0.73</v>
      </c>
      <c r="AW135" s="154">
        <f t="shared" si="20"/>
        <v>1.1099999999999999</v>
      </c>
      <c r="AX135" s="154">
        <f t="shared" si="20"/>
        <v>1</v>
      </c>
      <c r="AY135" s="155">
        <f t="shared" si="20"/>
        <v>1.29</v>
      </c>
    </row>
    <row r="136" spans="1:51" x14ac:dyDescent="0.15">
      <c r="A136" s="122" t="s">
        <v>2916</v>
      </c>
      <c r="C136" s="122" t="s">
        <v>2917</v>
      </c>
      <c r="E136" s="122" t="s">
        <v>2918</v>
      </c>
      <c r="G136" s="122">
        <v>1</v>
      </c>
      <c r="H136" s="159">
        <v>2.0315000000000001E-5</v>
      </c>
      <c r="I136" s="160">
        <v>0.94583300000000003</v>
      </c>
      <c r="J136" s="161" t="str">
        <f t="shared" si="15"/>
        <v>FALSE</v>
      </c>
      <c r="K136" s="143">
        <v>5.4830799999999996E-4</v>
      </c>
      <c r="L136" s="145">
        <f>-LOG10(Table3[[#This Row],[Student''s T-test p-value HEK293 +Selistat_HEK293 UT]])</f>
        <v>3.2609754175662564</v>
      </c>
      <c r="M136" s="144">
        <v>1.1725000000000001</v>
      </c>
      <c r="N136" s="127" t="str">
        <f t="shared" si="16"/>
        <v>TRUE</v>
      </c>
      <c r="O136" s="146">
        <v>0.87392499999999995</v>
      </c>
      <c r="P136" s="147">
        <v>2.5000000000000001E-2</v>
      </c>
      <c r="Q136" s="130" t="str">
        <f t="shared" si="17"/>
        <v>FALSE</v>
      </c>
      <c r="R136" s="122" t="s">
        <v>737</v>
      </c>
      <c r="S136" s="122" t="s">
        <v>738</v>
      </c>
      <c r="T136" s="122" t="s">
        <v>739</v>
      </c>
      <c r="U136" s="131" t="s">
        <v>2626</v>
      </c>
      <c r="V136" s="122" t="s">
        <v>2919</v>
      </c>
      <c r="W136" s="148">
        <v>-0.04</v>
      </c>
      <c r="X136" s="149">
        <v>0.67</v>
      </c>
      <c r="Y136" s="149">
        <v>0.45</v>
      </c>
      <c r="Z136" s="150">
        <v>0.48</v>
      </c>
      <c r="AA136" s="148">
        <v>-0.95</v>
      </c>
      <c r="AB136" s="149">
        <v>-0.89</v>
      </c>
      <c r="AC136" s="149">
        <v>-0.74</v>
      </c>
      <c r="AD136" s="151">
        <v>-0.55000000000000004</v>
      </c>
      <c r="AE136" s="148">
        <v>-0.18</v>
      </c>
      <c r="AF136" s="149">
        <v>0.04</v>
      </c>
      <c r="AG136" s="149">
        <v>0.22</v>
      </c>
      <c r="AH136" s="151">
        <v>0.17</v>
      </c>
      <c r="AI136" s="152">
        <v>-0.21</v>
      </c>
      <c r="AJ136" s="149">
        <v>7.0000000000000007E-2</v>
      </c>
      <c r="AK136" s="149">
        <v>-7.0000000000000007E-2</v>
      </c>
      <c r="AL136" s="150">
        <v>0.36</v>
      </c>
      <c r="AM136" s="153">
        <f t="shared" si="18"/>
        <v>0.90999999999999992</v>
      </c>
      <c r="AN136" s="154">
        <f t="shared" si="18"/>
        <v>1.56</v>
      </c>
      <c r="AO136" s="154">
        <f t="shared" si="18"/>
        <v>1.19</v>
      </c>
      <c r="AP136" s="155">
        <f t="shared" si="18"/>
        <v>1.03</v>
      </c>
      <c r="AQ136" s="156">
        <f>AVERAGE(Table3[[#This Row],[ HEK293 +Selistat_R1 2]:[ HEK293 +Selistat_R4 5]])</f>
        <v>1.1724999999999999</v>
      </c>
      <c r="AR136" s="153">
        <f t="shared" si="19"/>
        <v>0.77</v>
      </c>
      <c r="AS136" s="154">
        <f t="shared" si="19"/>
        <v>0.93</v>
      </c>
      <c r="AT136" s="154">
        <f t="shared" si="19"/>
        <v>0.96</v>
      </c>
      <c r="AU136" s="157">
        <f t="shared" si="19"/>
        <v>0.72000000000000008</v>
      </c>
      <c r="AV136" s="158">
        <f t="shared" si="20"/>
        <v>0.74</v>
      </c>
      <c r="AW136" s="154">
        <f t="shared" si="20"/>
        <v>0.96</v>
      </c>
      <c r="AX136" s="154">
        <f t="shared" si="20"/>
        <v>0.66999999999999993</v>
      </c>
      <c r="AY136" s="155">
        <f t="shared" si="20"/>
        <v>0.91</v>
      </c>
    </row>
    <row r="137" spans="1:51" x14ac:dyDescent="0.15">
      <c r="A137" s="122" t="s">
        <v>3423</v>
      </c>
      <c r="B137" s="122" t="s">
        <v>2831</v>
      </c>
      <c r="C137" s="122" t="s">
        <v>3424</v>
      </c>
      <c r="E137" s="122" t="s">
        <v>3425</v>
      </c>
      <c r="F137" s="122" t="s">
        <v>3426</v>
      </c>
      <c r="G137" s="122">
        <v>2</v>
      </c>
      <c r="H137" s="159">
        <v>5.91823E-3</v>
      </c>
      <c r="I137" s="160">
        <v>0.87250000000000005</v>
      </c>
      <c r="J137" s="161" t="str">
        <f t="shared" si="15"/>
        <v>FALSE</v>
      </c>
      <c r="K137" s="143">
        <v>1.02254E-3</v>
      </c>
      <c r="L137" s="145">
        <f>-LOG10(Table3[[#This Row],[Student''s T-test p-value HEK293 +Selistat_HEK293 UT]])</f>
        <v>2.9903196941377406</v>
      </c>
      <c r="M137" s="144">
        <v>1.0525</v>
      </c>
      <c r="N137" s="127" t="str">
        <f t="shared" si="16"/>
        <v>TRUE</v>
      </c>
      <c r="O137" s="146">
        <v>0.83225400000000005</v>
      </c>
      <c r="P137" s="147">
        <v>0.1</v>
      </c>
      <c r="Q137" s="130" t="str">
        <f t="shared" si="17"/>
        <v>FALSE</v>
      </c>
      <c r="R137" s="122" t="s">
        <v>3427</v>
      </c>
      <c r="S137" s="122" t="s">
        <v>3428</v>
      </c>
      <c r="T137" s="122" t="s">
        <v>3429</v>
      </c>
      <c r="U137" s="162" t="s">
        <v>3430</v>
      </c>
      <c r="V137" s="122" t="s">
        <v>3431</v>
      </c>
      <c r="W137" s="148">
        <v>0.22</v>
      </c>
      <c r="X137" s="149">
        <v>0.59</v>
      </c>
      <c r="Y137" s="149">
        <v>0.47</v>
      </c>
      <c r="Z137" s="150">
        <v>-0.17</v>
      </c>
      <c r="AA137" s="148">
        <v>-0.92</v>
      </c>
      <c r="AB137" s="149">
        <v>-0.73</v>
      </c>
      <c r="AC137" s="149">
        <v>-0.65</v>
      </c>
      <c r="AD137" s="151">
        <v>-0.8</v>
      </c>
      <c r="AE137" s="148">
        <v>-0.49</v>
      </c>
      <c r="AF137" s="149">
        <v>0.63</v>
      </c>
      <c r="AG137" s="149">
        <v>0.56999999999999995</v>
      </c>
      <c r="AH137" s="151">
        <v>-0.48</v>
      </c>
      <c r="AI137" s="152">
        <v>-0.5</v>
      </c>
      <c r="AJ137" s="149">
        <v>0.91</v>
      </c>
      <c r="AK137" s="149">
        <v>-0.16</v>
      </c>
      <c r="AL137" s="150">
        <v>-0.42</v>
      </c>
      <c r="AM137" s="153">
        <f t="shared" si="18"/>
        <v>1.1400000000000001</v>
      </c>
      <c r="AN137" s="154">
        <f t="shared" si="18"/>
        <v>1.3199999999999998</v>
      </c>
      <c r="AO137" s="154">
        <f t="shared" si="18"/>
        <v>1.1200000000000001</v>
      </c>
      <c r="AP137" s="155">
        <f t="shared" si="18"/>
        <v>0.63</v>
      </c>
      <c r="AQ137" s="156">
        <f>AVERAGE(Table3[[#This Row],[ HEK293 +Selistat_R1 2]:[ HEK293 +Selistat_R4 5]])</f>
        <v>1.0525</v>
      </c>
      <c r="AR137" s="153">
        <f t="shared" si="19"/>
        <v>0.43000000000000005</v>
      </c>
      <c r="AS137" s="154">
        <f t="shared" si="19"/>
        <v>1.3599999999999999</v>
      </c>
      <c r="AT137" s="154">
        <f t="shared" si="19"/>
        <v>1.22</v>
      </c>
      <c r="AU137" s="157">
        <f t="shared" si="19"/>
        <v>0.32000000000000006</v>
      </c>
      <c r="AV137" s="158">
        <f t="shared" si="20"/>
        <v>0.42000000000000004</v>
      </c>
      <c r="AW137" s="154">
        <f t="shared" si="20"/>
        <v>1.6400000000000001</v>
      </c>
      <c r="AX137" s="154">
        <f t="shared" si="20"/>
        <v>0.49</v>
      </c>
      <c r="AY137" s="155">
        <f t="shared" si="20"/>
        <v>0.38000000000000006</v>
      </c>
    </row>
    <row r="138" spans="1:51" x14ac:dyDescent="0.15">
      <c r="A138" s="122" t="s">
        <v>3246</v>
      </c>
      <c r="B138" s="122" t="s">
        <v>3247</v>
      </c>
      <c r="C138" s="122" t="s">
        <v>3248</v>
      </c>
      <c r="D138" s="122" t="s">
        <v>3249</v>
      </c>
      <c r="E138" s="122" t="s">
        <v>3250</v>
      </c>
      <c r="F138" s="122" t="s">
        <v>3251</v>
      </c>
      <c r="G138" s="122">
        <v>2</v>
      </c>
      <c r="H138" s="159">
        <v>3.6322699999999999E-3</v>
      </c>
      <c r="I138" s="160">
        <v>0.76916700000000005</v>
      </c>
      <c r="J138" s="161" t="str">
        <f t="shared" si="15"/>
        <v>FALSE</v>
      </c>
      <c r="K138" s="143">
        <v>7.0573399999999996E-3</v>
      </c>
      <c r="L138" s="145">
        <f>-LOG10(Table3[[#This Row],[Student''s T-test p-value HEK293 +Selistat_HEK293 UT]])</f>
        <v>2.1513589591470064</v>
      </c>
      <c r="M138" s="144">
        <v>1.0449999999999999</v>
      </c>
      <c r="N138" s="127" t="str">
        <f t="shared" si="16"/>
        <v>TRUE</v>
      </c>
      <c r="O138" s="146">
        <v>4.74353E-2</v>
      </c>
      <c r="P138" s="147">
        <v>0.4425</v>
      </c>
      <c r="Q138" s="130" t="str">
        <f t="shared" si="17"/>
        <v>FALSE</v>
      </c>
      <c r="R138" s="122" t="s">
        <v>1303</v>
      </c>
      <c r="S138" s="122" t="s">
        <v>1329</v>
      </c>
      <c r="T138" s="122" t="s">
        <v>1305</v>
      </c>
      <c r="U138" s="162" t="s">
        <v>2677</v>
      </c>
      <c r="V138" s="122" t="s">
        <v>3432</v>
      </c>
      <c r="W138" s="148">
        <v>7.0000000000000007E-2</v>
      </c>
      <c r="X138" s="149">
        <v>0.52</v>
      </c>
      <c r="Y138" s="149">
        <v>0.94</v>
      </c>
      <c r="Z138" s="150">
        <v>0.01</v>
      </c>
      <c r="AA138" s="148">
        <v>-0.93</v>
      </c>
      <c r="AB138" s="149">
        <v>-0.35</v>
      </c>
      <c r="AC138" s="149">
        <v>-0.48</v>
      </c>
      <c r="AD138" s="151">
        <v>-0.88</v>
      </c>
      <c r="AE138" s="148">
        <v>-0.08</v>
      </c>
      <c r="AF138" s="149">
        <v>0.33</v>
      </c>
      <c r="AG138" s="149">
        <v>0.56000000000000005</v>
      </c>
      <c r="AH138" s="151">
        <v>-0.04</v>
      </c>
      <c r="AI138" s="152">
        <v>-0.32</v>
      </c>
      <c r="AJ138" s="149">
        <v>0.02</v>
      </c>
      <c r="AK138" s="149">
        <v>-0.34</v>
      </c>
      <c r="AL138" s="150">
        <v>-0.36</v>
      </c>
      <c r="AM138" s="153">
        <f t="shared" si="18"/>
        <v>1</v>
      </c>
      <c r="AN138" s="154">
        <f t="shared" si="18"/>
        <v>0.87</v>
      </c>
      <c r="AO138" s="154">
        <f t="shared" si="18"/>
        <v>1.42</v>
      </c>
      <c r="AP138" s="155">
        <f t="shared" si="18"/>
        <v>0.89</v>
      </c>
      <c r="AQ138" s="156">
        <f>AVERAGE(Table3[[#This Row],[ HEK293 +Selistat_R1 2]:[ HEK293 +Selistat_R4 5]])</f>
        <v>1.0449999999999999</v>
      </c>
      <c r="AR138" s="153">
        <f t="shared" si="19"/>
        <v>0.85000000000000009</v>
      </c>
      <c r="AS138" s="154">
        <f t="shared" si="19"/>
        <v>0.67999999999999994</v>
      </c>
      <c r="AT138" s="154">
        <f t="shared" si="19"/>
        <v>1.04</v>
      </c>
      <c r="AU138" s="157">
        <f t="shared" si="19"/>
        <v>0.84</v>
      </c>
      <c r="AV138" s="158">
        <f t="shared" si="20"/>
        <v>0.6100000000000001</v>
      </c>
      <c r="AW138" s="154">
        <f t="shared" si="20"/>
        <v>0.37</v>
      </c>
      <c r="AX138" s="154">
        <f t="shared" si="20"/>
        <v>0.13999999999999996</v>
      </c>
      <c r="AY138" s="155">
        <f t="shared" si="20"/>
        <v>0.52</v>
      </c>
    </row>
    <row r="139" spans="1:51" x14ac:dyDescent="0.15">
      <c r="A139" s="122" t="s">
        <v>2886</v>
      </c>
      <c r="B139" s="122" t="s">
        <v>3125</v>
      </c>
      <c r="C139" s="122" t="s">
        <v>3126</v>
      </c>
      <c r="D139" s="122" t="s">
        <v>2848</v>
      </c>
      <c r="E139" s="122" t="s">
        <v>3127</v>
      </c>
      <c r="F139" s="122" t="s">
        <v>3128</v>
      </c>
      <c r="G139" s="122">
        <v>1</v>
      </c>
      <c r="H139" s="159">
        <v>2.0009099999999998E-3</v>
      </c>
      <c r="I139" s="160">
        <v>0.84083300000000005</v>
      </c>
      <c r="J139" s="161" t="str">
        <f t="shared" si="15"/>
        <v>FALSE</v>
      </c>
      <c r="K139" s="143">
        <v>1.5587699999999999E-2</v>
      </c>
      <c r="L139" s="145">
        <f>-LOG10(Table3[[#This Row],[Student''s T-test p-value HEK293 +Selistat_HEK293 UT]])</f>
        <v>1.8072179612061579</v>
      </c>
      <c r="M139" s="144">
        <v>1.06</v>
      </c>
      <c r="N139" s="127" t="str">
        <f>IF(AND(K139&lt;0.05,ABS(M139&gt;1)),"TRUE","FALSE")</f>
        <v>TRUE</v>
      </c>
      <c r="O139" s="146">
        <v>0.97376300000000005</v>
      </c>
      <c r="P139" s="147">
        <v>7.5000099999999997E-3</v>
      </c>
      <c r="Q139" s="130" t="str">
        <f t="shared" si="17"/>
        <v>FALSE</v>
      </c>
      <c r="R139" s="122" t="s">
        <v>3129</v>
      </c>
      <c r="S139" s="122" t="s">
        <v>3130</v>
      </c>
      <c r="T139" s="122" t="s">
        <v>3131</v>
      </c>
      <c r="U139" s="131" t="s">
        <v>2658</v>
      </c>
      <c r="V139" s="122" t="s">
        <v>3132</v>
      </c>
      <c r="W139" s="148">
        <v>0.48</v>
      </c>
      <c r="X139" s="149">
        <v>0.85</v>
      </c>
      <c r="Y139" s="149">
        <v>0.21</v>
      </c>
      <c r="Z139" s="150">
        <v>-0.17</v>
      </c>
      <c r="AA139" s="148">
        <v>-0.97</v>
      </c>
      <c r="AB139" s="149">
        <v>-0.57999999999999996</v>
      </c>
      <c r="AC139" s="149">
        <v>-0.13</v>
      </c>
      <c r="AD139" s="151">
        <v>-1.19</v>
      </c>
      <c r="AE139" s="148">
        <v>-0.24</v>
      </c>
      <c r="AF139" s="149">
        <v>0.4</v>
      </c>
      <c r="AG139" s="149">
        <v>0.04</v>
      </c>
      <c r="AH139" s="151">
        <v>-0.13</v>
      </c>
      <c r="AI139" s="152">
        <v>-0.21</v>
      </c>
      <c r="AJ139" s="149">
        <v>0.11</v>
      </c>
      <c r="AK139" s="149">
        <v>0.44</v>
      </c>
      <c r="AL139" s="150">
        <v>-0.3</v>
      </c>
      <c r="AM139" s="153">
        <f t="shared" si="18"/>
        <v>1.45</v>
      </c>
      <c r="AN139" s="154">
        <f t="shared" si="18"/>
        <v>1.43</v>
      </c>
      <c r="AO139" s="154">
        <f t="shared" si="18"/>
        <v>0.33999999999999997</v>
      </c>
      <c r="AP139" s="155">
        <f t="shared" si="18"/>
        <v>1.02</v>
      </c>
      <c r="AQ139" s="156">
        <f>AVERAGE(Table3[[#This Row],[ HEK293 +Selistat_R1 2]:[ HEK293 +Selistat_R4 5]])</f>
        <v>1.06</v>
      </c>
      <c r="AR139" s="153">
        <f t="shared" si="19"/>
        <v>0.73</v>
      </c>
      <c r="AS139" s="154">
        <f t="shared" si="19"/>
        <v>0.98</v>
      </c>
      <c r="AT139" s="154">
        <f t="shared" si="19"/>
        <v>0.17</v>
      </c>
      <c r="AU139" s="157">
        <f t="shared" si="19"/>
        <v>1.06</v>
      </c>
      <c r="AV139" s="158">
        <f t="shared" si="20"/>
        <v>0.76</v>
      </c>
      <c r="AW139" s="154">
        <f t="shared" si="20"/>
        <v>0.69</v>
      </c>
      <c r="AX139" s="154">
        <f t="shared" si="20"/>
        <v>0.57000000000000006</v>
      </c>
      <c r="AY139" s="155">
        <f t="shared" si="20"/>
        <v>0.8899999999999999</v>
      </c>
    </row>
    <row r="140" spans="1:51" x14ac:dyDescent="0.15">
      <c r="A140" s="122" t="s">
        <v>3433</v>
      </c>
      <c r="B140" s="122" t="s">
        <v>3434</v>
      </c>
      <c r="C140" s="122" t="s">
        <v>3435</v>
      </c>
      <c r="D140" s="122" t="s">
        <v>3436</v>
      </c>
      <c r="E140" s="122" t="s">
        <v>3437</v>
      </c>
      <c r="F140" s="122" t="s">
        <v>3438</v>
      </c>
      <c r="G140" s="122">
        <v>1</v>
      </c>
      <c r="H140" s="159">
        <v>0.22181200000000001</v>
      </c>
      <c r="I140" s="160">
        <v>0.40749999999999997</v>
      </c>
      <c r="J140" s="161" t="str">
        <f t="shared" si="15"/>
        <v>FALSE</v>
      </c>
      <c r="K140" s="143">
        <v>3.8912799999999997E-2</v>
      </c>
      <c r="L140" s="145">
        <f>-LOG10(Table3[[#This Row],[Student''s T-test p-value HEK293 +Selistat_HEK293 UT]])</f>
        <v>1.4099075180834768</v>
      </c>
      <c r="M140" s="144">
        <v>1.0149999999999999</v>
      </c>
      <c r="N140" s="127" t="str">
        <f t="shared" si="16"/>
        <v>TRUE</v>
      </c>
      <c r="O140" s="146">
        <v>0.39781499999999997</v>
      </c>
      <c r="P140" s="147">
        <v>0.1275</v>
      </c>
      <c r="Q140" s="130" t="str">
        <f t="shared" si="17"/>
        <v>FALSE</v>
      </c>
      <c r="R140" s="122" t="s">
        <v>3439</v>
      </c>
      <c r="S140" s="122" t="s">
        <v>3440</v>
      </c>
      <c r="T140" s="122" t="s">
        <v>3441</v>
      </c>
      <c r="U140" s="162" t="s">
        <v>3442</v>
      </c>
      <c r="V140" s="122" t="s">
        <v>3443</v>
      </c>
      <c r="W140" s="148">
        <v>1.34</v>
      </c>
      <c r="X140" s="149">
        <v>0.98</v>
      </c>
      <c r="Y140" s="149">
        <v>0.39</v>
      </c>
      <c r="Z140" s="150">
        <v>-0.37</v>
      </c>
      <c r="AA140" s="148">
        <v>-0.2</v>
      </c>
      <c r="AB140" s="149">
        <v>-0.35</v>
      </c>
      <c r="AC140" s="149">
        <v>-0.57999999999999996</v>
      </c>
      <c r="AD140" s="151">
        <v>-0.59</v>
      </c>
      <c r="AE140" s="148">
        <v>-0.19</v>
      </c>
      <c r="AF140" s="149">
        <v>-0.57999999999999996</v>
      </c>
      <c r="AG140" s="149">
        <v>-0.34</v>
      </c>
      <c r="AH140" s="151">
        <v>0.06</v>
      </c>
      <c r="AI140" s="152">
        <v>-0.49</v>
      </c>
      <c r="AJ140" s="149">
        <v>-0.3</v>
      </c>
      <c r="AK140" s="149">
        <v>-0.36</v>
      </c>
      <c r="AL140" s="150">
        <v>-0.41</v>
      </c>
      <c r="AM140" s="153">
        <f t="shared" si="18"/>
        <v>1.54</v>
      </c>
      <c r="AN140" s="154">
        <f t="shared" si="18"/>
        <v>1.33</v>
      </c>
      <c r="AO140" s="154">
        <f t="shared" si="18"/>
        <v>0.97</v>
      </c>
      <c r="AP140" s="155">
        <f t="shared" si="18"/>
        <v>0.21999999999999997</v>
      </c>
      <c r="AQ140" s="156">
        <f>AVERAGE(Table3[[#This Row],[ HEK293 +Selistat_R1 2]:[ HEK293 +Selistat_R4 5]])</f>
        <v>1.0149999999999999</v>
      </c>
      <c r="AR140" s="153">
        <f t="shared" si="19"/>
        <v>1.0000000000000009E-2</v>
      </c>
      <c r="AS140" s="154">
        <f t="shared" si="19"/>
        <v>-0.22999999999999998</v>
      </c>
      <c r="AT140" s="154">
        <f t="shared" si="19"/>
        <v>0.23999999999999994</v>
      </c>
      <c r="AU140" s="157">
        <f t="shared" si="19"/>
        <v>0.64999999999999991</v>
      </c>
      <c r="AV140" s="158">
        <f t="shared" si="20"/>
        <v>-0.28999999999999998</v>
      </c>
      <c r="AW140" s="154">
        <f t="shared" si="20"/>
        <v>4.9999999999999989E-2</v>
      </c>
      <c r="AX140" s="154">
        <f t="shared" si="20"/>
        <v>0.21999999999999997</v>
      </c>
      <c r="AY140" s="155">
        <f t="shared" si="20"/>
        <v>0.18</v>
      </c>
    </row>
    <row r="141" spans="1:51" x14ac:dyDescent="0.15">
      <c r="A141" s="122" t="s">
        <v>3444</v>
      </c>
      <c r="B141" s="122" t="s">
        <v>3114</v>
      </c>
      <c r="C141" s="122" t="s">
        <v>3445</v>
      </c>
      <c r="E141" s="122" t="s">
        <v>3446</v>
      </c>
      <c r="F141" s="122" t="s">
        <v>3447</v>
      </c>
      <c r="G141" s="122">
        <v>1</v>
      </c>
      <c r="H141" s="159">
        <v>0.219253</v>
      </c>
      <c r="I141" s="160">
        <v>0.74916700000000003</v>
      </c>
      <c r="J141" s="161" t="str">
        <f t="shared" si="15"/>
        <v>FALSE</v>
      </c>
      <c r="K141" s="143">
        <v>4.4842100000000003E-2</v>
      </c>
      <c r="L141" s="145">
        <f>-LOG10(Table3[[#This Row],[Student''s T-test p-value HEK293 +Selistat_HEK293 UT]])</f>
        <v>1.3483140571596626</v>
      </c>
      <c r="M141" s="144">
        <v>1.8474999999999999</v>
      </c>
      <c r="N141" s="127" t="str">
        <f>IF(AND(K141&lt;0.05,ABS(M141&gt;1)),"TRUE","FALSE")</f>
        <v>TRUE</v>
      </c>
      <c r="O141" s="146">
        <v>0.68113800000000002</v>
      </c>
      <c r="P141" s="147">
        <v>9.5000000000000001E-2</v>
      </c>
      <c r="Q141" s="130" t="str">
        <f t="shared" si="17"/>
        <v>FALSE</v>
      </c>
      <c r="R141" s="122" t="s">
        <v>1299</v>
      </c>
      <c r="S141" s="122" t="s">
        <v>3448</v>
      </c>
      <c r="T141" s="122" t="s">
        <v>1301</v>
      </c>
      <c r="U141" s="162" t="s">
        <v>3449</v>
      </c>
      <c r="V141" s="122" t="s">
        <v>3450</v>
      </c>
      <c r="W141" s="148">
        <v>2.7</v>
      </c>
      <c r="X141" s="149">
        <v>-0.23</v>
      </c>
      <c r="Y141" s="149">
        <v>0.85</v>
      </c>
      <c r="Z141" s="150">
        <v>-0.46</v>
      </c>
      <c r="AA141" s="148">
        <v>-1.39</v>
      </c>
      <c r="AB141" s="149">
        <v>-1.19</v>
      </c>
      <c r="AC141" s="149">
        <v>-0.8</v>
      </c>
      <c r="AD141" s="151">
        <v>-1.1499999999999999</v>
      </c>
      <c r="AE141" s="148">
        <v>-1.02</v>
      </c>
      <c r="AF141" s="149">
        <v>-0.78</v>
      </c>
      <c r="AG141" s="149">
        <v>-0.43</v>
      </c>
      <c r="AH141" s="151">
        <v>-1.31</v>
      </c>
      <c r="AI141" s="152">
        <v>-0.74</v>
      </c>
      <c r="AJ141" s="149">
        <v>-0.88</v>
      </c>
      <c r="AK141" s="149">
        <v>-1.01</v>
      </c>
      <c r="AL141" s="150">
        <v>-1.29</v>
      </c>
      <c r="AM141" s="153">
        <f t="shared" si="18"/>
        <v>4.09</v>
      </c>
      <c r="AN141" s="154">
        <f t="shared" si="18"/>
        <v>0.96</v>
      </c>
      <c r="AO141" s="154">
        <f t="shared" si="18"/>
        <v>1.65</v>
      </c>
      <c r="AP141" s="155">
        <f t="shared" si="18"/>
        <v>0.69</v>
      </c>
      <c r="AQ141" s="156">
        <f>AVERAGE(Table3[[#This Row],[ HEK293 +Selistat_R1 2]:[ HEK293 +Selistat_R4 5]])</f>
        <v>1.8474999999999997</v>
      </c>
      <c r="AR141" s="153">
        <f t="shared" si="19"/>
        <v>0.36999999999999988</v>
      </c>
      <c r="AS141" s="154">
        <f t="shared" si="19"/>
        <v>0.40999999999999992</v>
      </c>
      <c r="AT141" s="154">
        <f t="shared" si="19"/>
        <v>0.37000000000000005</v>
      </c>
      <c r="AU141" s="157">
        <f t="shared" si="19"/>
        <v>-0.16000000000000014</v>
      </c>
      <c r="AV141" s="158">
        <f t="shared" si="20"/>
        <v>0.64999999999999991</v>
      </c>
      <c r="AW141" s="154">
        <f t="shared" si="20"/>
        <v>0.30999999999999994</v>
      </c>
      <c r="AX141" s="154">
        <f t="shared" si="20"/>
        <v>-0.20999999999999996</v>
      </c>
      <c r="AY141" s="155">
        <f t="shared" si="20"/>
        <v>-0.14000000000000012</v>
      </c>
    </row>
    <row r="142" spans="1:51" x14ac:dyDescent="0.15">
      <c r="A142" s="122" t="s">
        <v>3451</v>
      </c>
      <c r="B142" s="122" t="s">
        <v>2831</v>
      </c>
      <c r="C142" s="122" t="s">
        <v>3027</v>
      </c>
      <c r="E142" s="122" t="s">
        <v>3452</v>
      </c>
      <c r="G142" s="122">
        <v>1</v>
      </c>
      <c r="H142" s="143">
        <v>1.40319E-4</v>
      </c>
      <c r="I142" s="144">
        <v>1.4550000000000001</v>
      </c>
      <c r="J142" s="125" t="str">
        <f t="shared" si="15"/>
        <v>TRUE</v>
      </c>
      <c r="K142" s="159">
        <v>2.2150700000000002E-6</v>
      </c>
      <c r="L142" s="163">
        <f>-LOG10(Table3[[#This Row],[Student''s T-test p-value HEK293 +Selistat_HEK293 UT]])</f>
        <v>5.6546125447757323</v>
      </c>
      <c r="M142" s="160">
        <v>0.89749999999999996</v>
      </c>
      <c r="N142" s="164" t="str">
        <f t="shared" si="16"/>
        <v>FALSE</v>
      </c>
      <c r="O142" s="146">
        <v>0.58645099999999994</v>
      </c>
      <c r="P142" s="147">
        <v>-0.1925</v>
      </c>
      <c r="Q142" s="130" t="str">
        <f t="shared" si="17"/>
        <v>FALSE</v>
      </c>
      <c r="R142" s="122" t="s">
        <v>1717</v>
      </c>
      <c r="S142" s="122" t="s">
        <v>1718</v>
      </c>
      <c r="T142" s="122" t="s">
        <v>1719</v>
      </c>
      <c r="U142" s="165" t="s">
        <v>3453</v>
      </c>
      <c r="V142" s="122" t="s">
        <v>3454</v>
      </c>
      <c r="W142" s="148">
        <v>-0.44</v>
      </c>
      <c r="X142" s="149">
        <v>-0.41</v>
      </c>
      <c r="Y142" s="149">
        <v>-0.4</v>
      </c>
      <c r="Z142" s="150">
        <v>-0.36</v>
      </c>
      <c r="AA142" s="148">
        <v>-1.29</v>
      </c>
      <c r="AB142" s="149">
        <v>-1.44</v>
      </c>
      <c r="AC142" s="149">
        <v>-1.23</v>
      </c>
      <c r="AD142" s="151">
        <v>-1.24</v>
      </c>
      <c r="AE142" s="148">
        <v>0.27</v>
      </c>
      <c r="AF142" s="149">
        <v>0.25</v>
      </c>
      <c r="AG142" s="149">
        <v>0.62</v>
      </c>
      <c r="AH142" s="151">
        <v>0.21</v>
      </c>
      <c r="AI142" s="152">
        <v>1.46</v>
      </c>
      <c r="AJ142" s="149">
        <v>0.03</v>
      </c>
      <c r="AK142" s="149">
        <v>0.44</v>
      </c>
      <c r="AL142" s="150">
        <v>0.19</v>
      </c>
      <c r="AM142" s="153">
        <f t="shared" si="18"/>
        <v>0.85000000000000009</v>
      </c>
      <c r="AN142" s="154">
        <f t="shared" si="18"/>
        <v>1.03</v>
      </c>
      <c r="AO142" s="154">
        <f t="shared" si="18"/>
        <v>0.83</v>
      </c>
      <c r="AP142" s="155">
        <f t="shared" si="18"/>
        <v>0.88</v>
      </c>
      <c r="AQ142" s="156">
        <f>AVERAGE(Table3[[#This Row],[ HEK293 +Selistat_R1 2]:[ HEK293 +Selistat_R4 5]])</f>
        <v>0.89749999999999996</v>
      </c>
      <c r="AR142" s="153">
        <f t="shared" si="19"/>
        <v>1.56</v>
      </c>
      <c r="AS142" s="154">
        <f t="shared" si="19"/>
        <v>1.69</v>
      </c>
      <c r="AT142" s="154">
        <f t="shared" si="19"/>
        <v>1.85</v>
      </c>
      <c r="AU142" s="157">
        <f t="shared" si="19"/>
        <v>1.45</v>
      </c>
      <c r="AV142" s="158">
        <f t="shared" si="20"/>
        <v>2.75</v>
      </c>
      <c r="AW142" s="154">
        <f t="shared" si="20"/>
        <v>1.47</v>
      </c>
      <c r="AX142" s="154">
        <f t="shared" si="20"/>
        <v>1.67</v>
      </c>
      <c r="AY142" s="155">
        <f t="shared" si="20"/>
        <v>1.43</v>
      </c>
    </row>
    <row r="143" spans="1:51" x14ac:dyDescent="0.15">
      <c r="A143" s="122" t="s">
        <v>3455</v>
      </c>
      <c r="C143" s="122" t="s">
        <v>3456</v>
      </c>
      <c r="D143" s="122" t="s">
        <v>3457</v>
      </c>
      <c r="E143" s="122" t="s">
        <v>3458</v>
      </c>
      <c r="G143" s="122">
        <v>1</v>
      </c>
      <c r="H143" s="143">
        <v>1.6520099999999999E-4</v>
      </c>
      <c r="I143" s="144">
        <v>1.1658299999999999</v>
      </c>
      <c r="J143" s="125" t="str">
        <f t="shared" si="15"/>
        <v>TRUE</v>
      </c>
      <c r="K143" s="159">
        <v>4.8589299999999997E-6</v>
      </c>
      <c r="L143" s="163">
        <f>-LOG10(Table3[[#This Row],[Student''s T-test p-value HEK293 +Selistat_HEK293 UT]])</f>
        <v>5.3134593575397338</v>
      </c>
      <c r="M143" s="160">
        <v>0.62250000000000005</v>
      </c>
      <c r="N143" s="164" t="str">
        <f t="shared" si="16"/>
        <v>FALSE</v>
      </c>
      <c r="O143" s="146">
        <v>0.97938999999999998</v>
      </c>
      <c r="P143" s="147">
        <v>4.9999900000000002E-3</v>
      </c>
      <c r="Q143" s="130" t="str">
        <f t="shared" si="17"/>
        <v>FALSE</v>
      </c>
      <c r="R143" s="122" t="s">
        <v>95</v>
      </c>
      <c r="S143" s="122" t="s">
        <v>3459</v>
      </c>
      <c r="T143" s="122" t="s">
        <v>97</v>
      </c>
      <c r="U143" s="165" t="s">
        <v>3460</v>
      </c>
      <c r="V143" s="122" t="s">
        <v>3461</v>
      </c>
      <c r="W143" s="148">
        <v>-0.34</v>
      </c>
      <c r="X143" s="149">
        <v>-0.44</v>
      </c>
      <c r="Y143" s="149">
        <v>-0.38</v>
      </c>
      <c r="Z143" s="150">
        <v>-0.37</v>
      </c>
      <c r="AA143" s="148">
        <v>-0.97</v>
      </c>
      <c r="AB143" s="149">
        <v>-1.01</v>
      </c>
      <c r="AC143" s="149">
        <v>-1.1000000000000001</v>
      </c>
      <c r="AD143" s="151">
        <v>-0.94</v>
      </c>
      <c r="AE143" s="148">
        <v>0.7</v>
      </c>
      <c r="AF143" s="149">
        <v>0.05</v>
      </c>
      <c r="AG143" s="149">
        <v>0.65</v>
      </c>
      <c r="AH143" s="151">
        <v>0.34</v>
      </c>
      <c r="AI143" s="152">
        <v>0.55000000000000004</v>
      </c>
      <c r="AJ143" s="149">
        <v>0.28999999999999998</v>
      </c>
      <c r="AK143" s="149">
        <v>0.67</v>
      </c>
      <c r="AL143" s="150">
        <v>0.21</v>
      </c>
      <c r="AM143" s="153">
        <f t="shared" si="18"/>
        <v>0.62999999999999989</v>
      </c>
      <c r="AN143" s="154">
        <f t="shared" si="18"/>
        <v>0.57000000000000006</v>
      </c>
      <c r="AO143" s="154">
        <f t="shared" si="18"/>
        <v>0.72000000000000008</v>
      </c>
      <c r="AP143" s="155">
        <f t="shared" si="18"/>
        <v>0.56999999999999995</v>
      </c>
      <c r="AQ143" s="156">
        <f>AVERAGE(Table3[[#This Row],[ HEK293 +Selistat_R1 2]:[ HEK293 +Selistat_R4 5]])</f>
        <v>0.62249999999999994</v>
      </c>
      <c r="AR143" s="153">
        <f t="shared" si="19"/>
        <v>1.67</v>
      </c>
      <c r="AS143" s="154">
        <f t="shared" si="19"/>
        <v>1.06</v>
      </c>
      <c r="AT143" s="154">
        <f t="shared" si="19"/>
        <v>1.75</v>
      </c>
      <c r="AU143" s="157">
        <f t="shared" si="19"/>
        <v>1.28</v>
      </c>
      <c r="AV143" s="158">
        <f t="shared" si="20"/>
        <v>1.52</v>
      </c>
      <c r="AW143" s="154">
        <f t="shared" si="20"/>
        <v>1.3</v>
      </c>
      <c r="AX143" s="154">
        <f t="shared" si="20"/>
        <v>1.77</v>
      </c>
      <c r="AY143" s="155">
        <f t="shared" si="20"/>
        <v>1.1499999999999999</v>
      </c>
    </row>
    <row r="144" spans="1:51" x14ac:dyDescent="0.15">
      <c r="A144" s="122" t="s">
        <v>3005</v>
      </c>
      <c r="B144" s="122" t="s">
        <v>3006</v>
      </c>
      <c r="C144" s="122" t="s">
        <v>3007</v>
      </c>
      <c r="E144" s="122" t="s">
        <v>3008</v>
      </c>
      <c r="F144" s="122" t="s">
        <v>3009</v>
      </c>
      <c r="G144" s="122">
        <v>1</v>
      </c>
      <c r="H144" s="143">
        <v>7.4802500000000001E-5</v>
      </c>
      <c r="I144" s="144">
        <v>1.17083</v>
      </c>
      <c r="J144" s="125" t="str">
        <f t="shared" si="15"/>
        <v>TRUE</v>
      </c>
      <c r="K144" s="159">
        <v>2.72307E-5</v>
      </c>
      <c r="L144" s="163">
        <f>-LOG10(Table3[[#This Row],[Student''s T-test p-value HEK293 +Selistat_HEK293 UT]])</f>
        <v>4.5649411944209657</v>
      </c>
      <c r="M144" s="160">
        <v>0.65749999999999997</v>
      </c>
      <c r="N144" s="164" t="str">
        <f t="shared" si="16"/>
        <v>FALSE</v>
      </c>
      <c r="O144" s="146">
        <v>0.55507099999999998</v>
      </c>
      <c r="P144" s="147">
        <v>0.09</v>
      </c>
      <c r="Q144" s="130" t="str">
        <f t="shared" si="17"/>
        <v>FALSE</v>
      </c>
      <c r="R144" s="122" t="s">
        <v>3010</v>
      </c>
      <c r="S144" s="122" t="s">
        <v>3011</v>
      </c>
      <c r="T144" s="122" t="s">
        <v>3012</v>
      </c>
      <c r="U144" s="131" t="s">
        <v>2640</v>
      </c>
      <c r="V144" s="122" t="s">
        <v>3013</v>
      </c>
      <c r="W144" s="148">
        <v>-0.42</v>
      </c>
      <c r="X144" s="149">
        <v>-0.36</v>
      </c>
      <c r="Y144" s="149">
        <v>-0.2</v>
      </c>
      <c r="Z144" s="150">
        <v>-0.39</v>
      </c>
      <c r="AA144" s="148">
        <v>-0.94</v>
      </c>
      <c r="AB144" s="149">
        <v>-0.96</v>
      </c>
      <c r="AC144" s="149">
        <v>-1.03</v>
      </c>
      <c r="AD144" s="151">
        <v>-1.07</v>
      </c>
      <c r="AE144" s="148">
        <v>0.24</v>
      </c>
      <c r="AF144" s="149">
        <v>0.66</v>
      </c>
      <c r="AG144" s="149">
        <v>0.62</v>
      </c>
      <c r="AH144" s="151">
        <v>0.37</v>
      </c>
      <c r="AI144" s="152">
        <v>0.13</v>
      </c>
      <c r="AJ144" s="149">
        <v>0.56999999999999995</v>
      </c>
      <c r="AK144" s="149">
        <v>0.53</v>
      </c>
      <c r="AL144" s="150">
        <v>0.3</v>
      </c>
      <c r="AM144" s="153">
        <f t="shared" si="18"/>
        <v>0.52</v>
      </c>
      <c r="AN144" s="154">
        <f t="shared" si="18"/>
        <v>0.6</v>
      </c>
      <c r="AO144" s="154">
        <f t="shared" si="18"/>
        <v>0.83000000000000007</v>
      </c>
      <c r="AP144" s="155">
        <f t="shared" si="18"/>
        <v>0.68</v>
      </c>
      <c r="AQ144" s="156">
        <f>AVERAGE(Table3[[#This Row],[ HEK293 +Selistat_R1 2]:[ HEK293 +Selistat_R4 5]])</f>
        <v>0.65750000000000008</v>
      </c>
      <c r="AR144" s="153">
        <f t="shared" si="19"/>
        <v>1.18</v>
      </c>
      <c r="AS144" s="154">
        <f t="shared" si="19"/>
        <v>1.62</v>
      </c>
      <c r="AT144" s="154">
        <f t="shared" si="19"/>
        <v>1.65</v>
      </c>
      <c r="AU144" s="157">
        <f t="shared" si="19"/>
        <v>1.44</v>
      </c>
      <c r="AV144" s="158">
        <f t="shared" si="20"/>
        <v>1.0699999999999998</v>
      </c>
      <c r="AW144" s="154">
        <f t="shared" si="20"/>
        <v>1.5299999999999998</v>
      </c>
      <c r="AX144" s="154">
        <f t="shared" si="20"/>
        <v>1.56</v>
      </c>
      <c r="AY144" s="155">
        <f t="shared" si="20"/>
        <v>1.37</v>
      </c>
    </row>
    <row r="145" spans="1:51" x14ac:dyDescent="0.15">
      <c r="A145" s="122" t="s">
        <v>3451</v>
      </c>
      <c r="B145" s="122" t="s">
        <v>2831</v>
      </c>
      <c r="C145" s="122" t="s">
        <v>3027</v>
      </c>
      <c r="E145" s="122" t="s">
        <v>3452</v>
      </c>
      <c r="G145" s="122">
        <v>1</v>
      </c>
      <c r="H145" s="143">
        <v>1.08126E-5</v>
      </c>
      <c r="I145" s="144">
        <v>1.2916700000000001</v>
      </c>
      <c r="J145" s="125" t="str">
        <f t="shared" si="15"/>
        <v>TRUE</v>
      </c>
      <c r="K145" s="159">
        <v>4.3384199999999997E-5</v>
      </c>
      <c r="L145" s="163">
        <f>-LOG10(Table3[[#This Row],[Student''s T-test p-value HEK293 +Selistat_HEK293 UT]])</f>
        <v>4.3626684064820571</v>
      </c>
      <c r="M145" s="160">
        <v>0.83750000000000002</v>
      </c>
      <c r="N145" s="164" t="str">
        <f t="shared" si="16"/>
        <v>FALSE</v>
      </c>
      <c r="O145" s="146">
        <v>0.522814</v>
      </c>
      <c r="P145" s="147">
        <v>9.7500000000000003E-2</v>
      </c>
      <c r="Q145" s="130" t="str">
        <f t="shared" si="17"/>
        <v>FALSE</v>
      </c>
      <c r="R145" s="122" t="s">
        <v>1717</v>
      </c>
      <c r="S145" s="122" t="s">
        <v>1718</v>
      </c>
      <c r="T145" s="122" t="s">
        <v>1719</v>
      </c>
      <c r="U145" s="165" t="s">
        <v>3453</v>
      </c>
      <c r="V145" s="122" t="s">
        <v>3454</v>
      </c>
      <c r="W145" s="148">
        <v>-0.28999999999999998</v>
      </c>
      <c r="X145" s="149">
        <v>-0.27</v>
      </c>
      <c r="Y145" s="149">
        <v>-0.25</v>
      </c>
      <c r="Z145" s="150">
        <v>-0.24</v>
      </c>
      <c r="AA145" s="148">
        <v>-0.96</v>
      </c>
      <c r="AB145" s="149">
        <v>-1</v>
      </c>
      <c r="AC145" s="149">
        <v>-1.31</v>
      </c>
      <c r="AD145" s="151">
        <v>-1.1299999999999999</v>
      </c>
      <c r="AE145" s="148">
        <v>0.53</v>
      </c>
      <c r="AF145" s="149">
        <v>0.23</v>
      </c>
      <c r="AG145" s="149">
        <v>0.81</v>
      </c>
      <c r="AH145" s="151">
        <v>0.3</v>
      </c>
      <c r="AI145" s="152">
        <v>0.37</v>
      </c>
      <c r="AJ145" s="149">
        <v>0.36</v>
      </c>
      <c r="AK145" s="149">
        <v>0.52</v>
      </c>
      <c r="AL145" s="150">
        <v>0.23</v>
      </c>
      <c r="AM145" s="153">
        <f t="shared" si="18"/>
        <v>0.66999999999999993</v>
      </c>
      <c r="AN145" s="154">
        <f t="shared" si="18"/>
        <v>0.73</v>
      </c>
      <c r="AO145" s="154">
        <f t="shared" si="18"/>
        <v>1.06</v>
      </c>
      <c r="AP145" s="155">
        <f t="shared" si="18"/>
        <v>0.8899999999999999</v>
      </c>
      <c r="AQ145" s="156">
        <f>AVERAGE(Table3[[#This Row],[ HEK293 +Selistat_R1 2]:[ HEK293 +Selistat_R4 5]])</f>
        <v>0.83749999999999991</v>
      </c>
      <c r="AR145" s="153">
        <f t="shared" si="19"/>
        <v>1.49</v>
      </c>
      <c r="AS145" s="154">
        <f t="shared" si="19"/>
        <v>1.23</v>
      </c>
      <c r="AT145" s="154">
        <f t="shared" si="19"/>
        <v>2.12</v>
      </c>
      <c r="AU145" s="157">
        <f t="shared" si="19"/>
        <v>1.43</v>
      </c>
      <c r="AV145" s="158">
        <f t="shared" si="20"/>
        <v>1.33</v>
      </c>
      <c r="AW145" s="154">
        <f t="shared" si="20"/>
        <v>1.3599999999999999</v>
      </c>
      <c r="AX145" s="154">
        <f t="shared" si="20"/>
        <v>1.83</v>
      </c>
      <c r="AY145" s="155">
        <f t="shared" si="20"/>
        <v>1.3599999999999999</v>
      </c>
    </row>
    <row r="146" spans="1:51" x14ac:dyDescent="0.15">
      <c r="A146" s="122" t="s">
        <v>3462</v>
      </c>
      <c r="B146" s="122" t="s">
        <v>3463</v>
      </c>
      <c r="C146" s="122" t="s">
        <v>3464</v>
      </c>
      <c r="D146" s="122" t="s">
        <v>2861</v>
      </c>
      <c r="E146" s="122" t="s">
        <v>3465</v>
      </c>
      <c r="F146" s="122" t="s">
        <v>3466</v>
      </c>
      <c r="G146" s="122">
        <v>2</v>
      </c>
      <c r="H146" s="143">
        <v>4.4787699999999998E-7</v>
      </c>
      <c r="I146" s="144">
        <v>1.0325</v>
      </c>
      <c r="J146" s="125" t="str">
        <f t="shared" si="15"/>
        <v>TRUE</v>
      </c>
      <c r="K146" s="159">
        <v>5.4405199999999999E-5</v>
      </c>
      <c r="L146" s="163">
        <f>-LOG10(Table3[[#This Row],[Student''s T-test p-value HEK293 +Selistat_HEK293 UT]])</f>
        <v>4.2643595888426686</v>
      </c>
      <c r="M146" s="160">
        <v>0.98499999999999999</v>
      </c>
      <c r="N146" s="164" t="str">
        <f t="shared" si="16"/>
        <v>FALSE</v>
      </c>
      <c r="O146" s="146">
        <v>0.66246000000000005</v>
      </c>
      <c r="P146" s="147">
        <v>-8.7499999999999994E-2</v>
      </c>
      <c r="Q146" s="130" t="str">
        <f t="shared" si="17"/>
        <v>FALSE</v>
      </c>
      <c r="R146" s="122" t="s">
        <v>1020</v>
      </c>
      <c r="S146" s="122" t="s">
        <v>1021</v>
      </c>
      <c r="T146" s="122" t="s">
        <v>1022</v>
      </c>
      <c r="U146" s="165" t="s">
        <v>3467</v>
      </c>
      <c r="V146" s="122" t="s">
        <v>3468</v>
      </c>
      <c r="W146" s="148">
        <v>0.04</v>
      </c>
      <c r="X146" s="149">
        <v>0.04</v>
      </c>
      <c r="Y146" s="149">
        <v>0.34</v>
      </c>
      <c r="Z146" s="150">
        <v>0.12</v>
      </c>
      <c r="AA146" s="148">
        <v>-1.01</v>
      </c>
      <c r="AB146" s="149">
        <v>-0.73</v>
      </c>
      <c r="AC146" s="149">
        <v>-0.91</v>
      </c>
      <c r="AD146" s="151">
        <v>-0.75</v>
      </c>
      <c r="AE146" s="148">
        <v>0.52</v>
      </c>
      <c r="AF146" s="149">
        <v>0.22</v>
      </c>
      <c r="AG146" s="149">
        <v>7.0000000000000007E-2</v>
      </c>
      <c r="AH146" s="151">
        <v>-0.16</v>
      </c>
      <c r="AI146" s="152">
        <v>0.53</v>
      </c>
      <c r="AJ146" s="149">
        <v>-0.08</v>
      </c>
      <c r="AK146" s="149">
        <v>0.32</v>
      </c>
      <c r="AL146" s="150">
        <v>0.23</v>
      </c>
      <c r="AM146" s="153">
        <f t="shared" si="18"/>
        <v>1.05</v>
      </c>
      <c r="AN146" s="154">
        <f t="shared" si="18"/>
        <v>0.77</v>
      </c>
      <c r="AO146" s="154">
        <f t="shared" si="18"/>
        <v>1.25</v>
      </c>
      <c r="AP146" s="155">
        <f t="shared" si="18"/>
        <v>0.87</v>
      </c>
      <c r="AQ146" s="156">
        <f>AVERAGE(Table3[[#This Row],[ HEK293 +Selistat_R1 2]:[ HEK293 +Selistat_R4 5]])</f>
        <v>0.9850000000000001</v>
      </c>
      <c r="AR146" s="153">
        <f t="shared" si="19"/>
        <v>1.53</v>
      </c>
      <c r="AS146" s="154">
        <f t="shared" si="19"/>
        <v>0.95</v>
      </c>
      <c r="AT146" s="154">
        <f t="shared" si="19"/>
        <v>0.98</v>
      </c>
      <c r="AU146" s="157">
        <f t="shared" si="19"/>
        <v>0.59</v>
      </c>
      <c r="AV146" s="158">
        <f t="shared" si="20"/>
        <v>1.54</v>
      </c>
      <c r="AW146" s="154">
        <f t="shared" si="20"/>
        <v>0.65</v>
      </c>
      <c r="AX146" s="154">
        <f t="shared" si="20"/>
        <v>1.23</v>
      </c>
      <c r="AY146" s="155">
        <f t="shared" si="20"/>
        <v>0.98</v>
      </c>
    </row>
    <row r="147" spans="1:51" x14ac:dyDescent="0.15">
      <c r="A147" s="122" t="s">
        <v>3462</v>
      </c>
      <c r="B147" s="122" t="s">
        <v>3463</v>
      </c>
      <c r="C147" s="122" t="s">
        <v>3464</v>
      </c>
      <c r="D147" s="122" t="s">
        <v>2861</v>
      </c>
      <c r="E147" s="122" t="s">
        <v>3465</v>
      </c>
      <c r="F147" s="122" t="s">
        <v>3466</v>
      </c>
      <c r="G147" s="122">
        <v>1</v>
      </c>
      <c r="H147" s="143">
        <v>2.1857E-7</v>
      </c>
      <c r="I147" s="144">
        <v>1.0008300000000001</v>
      </c>
      <c r="J147" s="125" t="str">
        <f t="shared" si="15"/>
        <v>TRUE</v>
      </c>
      <c r="K147" s="159">
        <v>1.07767E-4</v>
      </c>
      <c r="L147" s="163">
        <f>-LOG10(Table3[[#This Row],[Student''s T-test p-value HEK293 +Selistat_HEK293 UT]])</f>
        <v>3.9675142067928877</v>
      </c>
      <c r="M147" s="160">
        <v>0.90500000000000003</v>
      </c>
      <c r="N147" s="164" t="str">
        <f t="shared" si="16"/>
        <v>FALSE</v>
      </c>
      <c r="O147" s="146">
        <v>0.89232800000000001</v>
      </c>
      <c r="P147" s="147">
        <v>-2.2499999999999999E-2</v>
      </c>
      <c r="Q147" s="130" t="str">
        <f t="shared" si="17"/>
        <v>FALSE</v>
      </c>
      <c r="R147" s="122" t="s">
        <v>1020</v>
      </c>
      <c r="S147" s="122" t="s">
        <v>1021</v>
      </c>
      <c r="T147" s="122" t="s">
        <v>1022</v>
      </c>
      <c r="U147" s="165" t="s">
        <v>3467</v>
      </c>
      <c r="V147" s="122" t="s">
        <v>3468</v>
      </c>
      <c r="W147" s="148">
        <v>0.08</v>
      </c>
      <c r="X147" s="149">
        <v>0.02</v>
      </c>
      <c r="Y147" s="149">
        <v>0.27</v>
      </c>
      <c r="Z147" s="150">
        <v>-0.02</v>
      </c>
      <c r="AA147" s="148">
        <v>-1.02</v>
      </c>
      <c r="AB147" s="149">
        <v>-0.81</v>
      </c>
      <c r="AC147" s="149">
        <v>-0.64</v>
      </c>
      <c r="AD147" s="151">
        <v>-0.8</v>
      </c>
      <c r="AE147" s="148">
        <v>0.48</v>
      </c>
      <c r="AF147" s="149">
        <v>0.24</v>
      </c>
      <c r="AG147" s="149">
        <v>0.08</v>
      </c>
      <c r="AH147" s="151">
        <v>0.08</v>
      </c>
      <c r="AI147" s="152">
        <v>0.35</v>
      </c>
      <c r="AJ147" s="149">
        <v>-0.14000000000000001</v>
      </c>
      <c r="AK147" s="149">
        <v>0.35</v>
      </c>
      <c r="AL147" s="150">
        <v>0.41</v>
      </c>
      <c r="AM147" s="153">
        <f t="shared" si="18"/>
        <v>1.1000000000000001</v>
      </c>
      <c r="AN147" s="154">
        <f t="shared" si="18"/>
        <v>0.83000000000000007</v>
      </c>
      <c r="AO147" s="154">
        <f t="shared" si="18"/>
        <v>0.91</v>
      </c>
      <c r="AP147" s="155">
        <f t="shared" si="18"/>
        <v>0.78</v>
      </c>
      <c r="AQ147" s="156">
        <f>AVERAGE(Table3[[#This Row],[ HEK293 +Selistat_R1 2]:[ HEK293 +Selistat_R4 5]])</f>
        <v>0.90500000000000003</v>
      </c>
      <c r="AR147" s="153">
        <f t="shared" si="19"/>
        <v>1.5</v>
      </c>
      <c r="AS147" s="154">
        <f t="shared" si="19"/>
        <v>1.05</v>
      </c>
      <c r="AT147" s="154">
        <f t="shared" si="19"/>
        <v>0.72</v>
      </c>
      <c r="AU147" s="157">
        <f t="shared" si="19"/>
        <v>0.88</v>
      </c>
      <c r="AV147" s="158">
        <f t="shared" si="20"/>
        <v>1.37</v>
      </c>
      <c r="AW147" s="154">
        <f t="shared" si="20"/>
        <v>0.67</v>
      </c>
      <c r="AX147" s="154">
        <f t="shared" si="20"/>
        <v>0.99</v>
      </c>
      <c r="AY147" s="155">
        <f t="shared" si="20"/>
        <v>1.21</v>
      </c>
    </row>
    <row r="148" spans="1:51" x14ac:dyDescent="0.15">
      <c r="A148" s="122" t="s">
        <v>3469</v>
      </c>
      <c r="C148" s="122" t="s">
        <v>3470</v>
      </c>
      <c r="D148" s="122" t="s">
        <v>2848</v>
      </c>
      <c r="E148" s="122" t="s">
        <v>3471</v>
      </c>
      <c r="F148" s="122" t="s">
        <v>2996</v>
      </c>
      <c r="G148" s="122">
        <v>1</v>
      </c>
      <c r="H148" s="143">
        <v>1.7751100000000001E-7</v>
      </c>
      <c r="I148" s="144">
        <v>1.0333300000000001</v>
      </c>
      <c r="J148" s="125" t="str">
        <f t="shared" si="15"/>
        <v>TRUE</v>
      </c>
      <c r="K148" s="159">
        <v>2.31344E-4</v>
      </c>
      <c r="L148" s="163">
        <f>-LOG10(Table3[[#This Row],[Student''s T-test p-value HEK293 +Selistat_HEK293 UT]])</f>
        <v>3.6357417596206734</v>
      </c>
      <c r="M148" s="160">
        <v>0.86499999999999999</v>
      </c>
      <c r="N148" s="164" t="str">
        <f t="shared" si="16"/>
        <v>FALSE</v>
      </c>
      <c r="O148" s="146">
        <v>0.34971600000000003</v>
      </c>
      <c r="P148" s="147">
        <v>-0.115</v>
      </c>
      <c r="Q148" s="130" t="str">
        <f t="shared" si="17"/>
        <v>FALSE</v>
      </c>
      <c r="R148" s="122" t="s">
        <v>3472</v>
      </c>
      <c r="S148" s="122" t="s">
        <v>3473</v>
      </c>
      <c r="T148" s="122" t="s">
        <v>3474</v>
      </c>
      <c r="U148" s="165" t="s">
        <v>3475</v>
      </c>
      <c r="V148" s="122" t="s">
        <v>3476</v>
      </c>
      <c r="W148" s="148">
        <v>-7.0000000000000007E-2</v>
      </c>
      <c r="X148" s="149">
        <v>0.28999999999999998</v>
      </c>
      <c r="Y148" s="149">
        <v>0</v>
      </c>
      <c r="Z148" s="150">
        <v>-0.15</v>
      </c>
      <c r="AA148" s="148">
        <v>-0.71</v>
      </c>
      <c r="AB148" s="149">
        <v>-0.86</v>
      </c>
      <c r="AC148" s="149">
        <v>-0.84</v>
      </c>
      <c r="AD148" s="151">
        <v>-0.98</v>
      </c>
      <c r="AE148" s="148">
        <v>0.37</v>
      </c>
      <c r="AF148" s="149">
        <v>0.18</v>
      </c>
      <c r="AG148" s="149">
        <v>0.17</v>
      </c>
      <c r="AH148" s="151">
        <v>0.13</v>
      </c>
      <c r="AI148" s="152">
        <v>0.28000000000000003</v>
      </c>
      <c r="AJ148" s="149">
        <v>0.12</v>
      </c>
      <c r="AK148" s="149">
        <v>0.6</v>
      </c>
      <c r="AL148" s="150">
        <v>0.31</v>
      </c>
      <c r="AM148" s="153">
        <f t="shared" si="18"/>
        <v>0.6399999999999999</v>
      </c>
      <c r="AN148" s="154">
        <f t="shared" si="18"/>
        <v>1.1499999999999999</v>
      </c>
      <c r="AO148" s="154">
        <f t="shared" si="18"/>
        <v>0.84</v>
      </c>
      <c r="AP148" s="155">
        <f t="shared" si="18"/>
        <v>0.83</v>
      </c>
      <c r="AQ148" s="156">
        <f>AVERAGE(Table3[[#This Row],[ HEK293 +Selistat_R1 2]:[ HEK293 +Selistat_R4 5]])</f>
        <v>0.86499999999999999</v>
      </c>
      <c r="AR148" s="153">
        <f t="shared" si="19"/>
        <v>1.08</v>
      </c>
      <c r="AS148" s="154">
        <f t="shared" si="19"/>
        <v>1.04</v>
      </c>
      <c r="AT148" s="154">
        <f t="shared" si="19"/>
        <v>1.01</v>
      </c>
      <c r="AU148" s="157">
        <f t="shared" si="19"/>
        <v>1.1099999999999999</v>
      </c>
      <c r="AV148" s="158">
        <f t="shared" si="20"/>
        <v>0.99</v>
      </c>
      <c r="AW148" s="154">
        <f t="shared" si="20"/>
        <v>0.98</v>
      </c>
      <c r="AX148" s="154">
        <f t="shared" si="20"/>
        <v>1.44</v>
      </c>
      <c r="AY148" s="155">
        <f t="shared" si="20"/>
        <v>1.29</v>
      </c>
    </row>
    <row r="149" spans="1:51" x14ac:dyDescent="0.15">
      <c r="A149" s="122" t="s">
        <v>2839</v>
      </c>
      <c r="B149" s="122" t="s">
        <v>2840</v>
      </c>
      <c r="C149" s="122" t="s">
        <v>2841</v>
      </c>
      <c r="E149" s="122" t="s">
        <v>2842</v>
      </c>
      <c r="G149" s="122">
        <v>2</v>
      </c>
      <c r="H149" s="143">
        <v>5.0079900000000001E-7</v>
      </c>
      <c r="I149" s="144">
        <v>1.16167</v>
      </c>
      <c r="J149" s="125" t="str">
        <f t="shared" si="15"/>
        <v>TRUE</v>
      </c>
      <c r="K149" s="159">
        <v>2.33787E-4</v>
      </c>
      <c r="L149" s="163">
        <f>-LOG10(Table3[[#This Row],[Student''s T-test p-value HEK293 +Selistat_HEK293 UT]])</f>
        <v>3.6311796419561859</v>
      </c>
      <c r="M149" s="160">
        <v>0.93500000000000005</v>
      </c>
      <c r="N149" s="164" t="str">
        <f t="shared" si="16"/>
        <v>FALSE</v>
      </c>
      <c r="O149" s="146">
        <v>0.82120499999999996</v>
      </c>
      <c r="P149" s="147">
        <v>-3.5000000000000003E-2</v>
      </c>
      <c r="Q149" s="130" t="str">
        <f t="shared" si="17"/>
        <v>FALSE</v>
      </c>
      <c r="R149" s="122" t="s">
        <v>438</v>
      </c>
      <c r="S149" s="122" t="s">
        <v>3014</v>
      </c>
      <c r="T149" s="122" t="s">
        <v>440</v>
      </c>
      <c r="U149" s="131" t="s">
        <v>2615</v>
      </c>
      <c r="V149" s="122" t="s">
        <v>3015</v>
      </c>
      <c r="W149" s="148">
        <v>0</v>
      </c>
      <c r="X149" s="149">
        <v>0.05</v>
      </c>
      <c r="Y149" s="149">
        <v>-0.1</v>
      </c>
      <c r="Z149" s="150">
        <v>-0.06</v>
      </c>
      <c r="AA149" s="148">
        <v>-0.73</v>
      </c>
      <c r="AB149" s="149">
        <v>-1.18</v>
      </c>
      <c r="AC149" s="149">
        <v>-1.1399999999999999</v>
      </c>
      <c r="AD149" s="151">
        <v>-0.8</v>
      </c>
      <c r="AE149" s="148">
        <v>0.05</v>
      </c>
      <c r="AF149" s="149">
        <v>0.45</v>
      </c>
      <c r="AG149" s="149">
        <v>0.53</v>
      </c>
      <c r="AH149" s="151">
        <v>0.15</v>
      </c>
      <c r="AI149" s="152">
        <v>0.17</v>
      </c>
      <c r="AJ149" s="149">
        <v>0.36</v>
      </c>
      <c r="AK149" s="149">
        <v>0.57999999999999996</v>
      </c>
      <c r="AL149" s="150">
        <v>0.21</v>
      </c>
      <c r="AM149" s="153">
        <f t="shared" si="18"/>
        <v>0.73</v>
      </c>
      <c r="AN149" s="154">
        <f t="shared" si="18"/>
        <v>1.23</v>
      </c>
      <c r="AO149" s="154">
        <f t="shared" si="18"/>
        <v>1.0399999999999998</v>
      </c>
      <c r="AP149" s="155">
        <f t="shared" si="18"/>
        <v>0.74</v>
      </c>
      <c r="AQ149" s="156">
        <f>AVERAGE(Table3[[#This Row],[ HEK293 +Selistat_R1 2]:[ HEK293 +Selistat_R4 5]])</f>
        <v>0.93500000000000005</v>
      </c>
      <c r="AR149" s="153">
        <f t="shared" si="19"/>
        <v>0.78</v>
      </c>
      <c r="AS149" s="154">
        <f t="shared" si="19"/>
        <v>1.63</v>
      </c>
      <c r="AT149" s="154">
        <f t="shared" si="19"/>
        <v>1.67</v>
      </c>
      <c r="AU149" s="157">
        <f t="shared" si="19"/>
        <v>0.95000000000000007</v>
      </c>
      <c r="AV149" s="158">
        <f t="shared" si="20"/>
        <v>0.9</v>
      </c>
      <c r="AW149" s="154">
        <f t="shared" si="20"/>
        <v>1.54</v>
      </c>
      <c r="AX149" s="154">
        <f t="shared" si="20"/>
        <v>1.7199999999999998</v>
      </c>
      <c r="AY149" s="155">
        <f t="shared" si="20"/>
        <v>1.01</v>
      </c>
    </row>
    <row r="150" spans="1:51" x14ac:dyDescent="0.15">
      <c r="A150" s="122" t="s">
        <v>3477</v>
      </c>
      <c r="B150" s="122" t="s">
        <v>3478</v>
      </c>
      <c r="C150" s="122" t="s">
        <v>3479</v>
      </c>
      <c r="E150" s="122" t="s">
        <v>3480</v>
      </c>
      <c r="F150" s="122" t="s">
        <v>3481</v>
      </c>
      <c r="G150" s="122">
        <v>2</v>
      </c>
      <c r="H150" s="143">
        <v>6.2676300000000003E-6</v>
      </c>
      <c r="I150" s="144">
        <v>1.21583</v>
      </c>
      <c r="J150" s="125" t="str">
        <f t="shared" si="15"/>
        <v>TRUE</v>
      </c>
      <c r="K150" s="159">
        <v>3.1907799999999998E-4</v>
      </c>
      <c r="L150" s="163">
        <f>-LOG10(Table3[[#This Row],[Student''s T-test p-value HEK293 +Selistat_HEK293 UT]])</f>
        <v>3.4961031387960806</v>
      </c>
      <c r="M150" s="160">
        <v>0.9</v>
      </c>
      <c r="N150" s="164" t="str">
        <f t="shared" si="16"/>
        <v>FALSE</v>
      </c>
      <c r="O150" s="146">
        <v>0.47368700000000002</v>
      </c>
      <c r="P150" s="147">
        <v>-0.14749999999999999</v>
      </c>
      <c r="Q150" s="130" t="str">
        <f t="shared" si="17"/>
        <v>FALSE</v>
      </c>
      <c r="R150" s="122" t="s">
        <v>69</v>
      </c>
      <c r="S150" s="122" t="s">
        <v>3482</v>
      </c>
      <c r="T150" s="122" t="s">
        <v>71</v>
      </c>
      <c r="U150" s="165" t="s">
        <v>3483</v>
      </c>
      <c r="V150" s="122" t="s">
        <v>3484</v>
      </c>
      <c r="W150" s="148">
        <v>-0.44</v>
      </c>
      <c r="X150" s="149">
        <v>-0.01</v>
      </c>
      <c r="Y150" s="149">
        <v>-0.01</v>
      </c>
      <c r="Z150" s="150">
        <v>-0.04</v>
      </c>
      <c r="AA150" s="148">
        <v>-1.04</v>
      </c>
      <c r="AB150" s="149">
        <v>-1.1599999999999999</v>
      </c>
      <c r="AC150" s="149">
        <v>-1.04</v>
      </c>
      <c r="AD150" s="151">
        <v>-0.86</v>
      </c>
      <c r="AE150" s="148">
        <v>0.34</v>
      </c>
      <c r="AF150" s="149">
        <v>0.15</v>
      </c>
      <c r="AG150" s="149">
        <v>0.37</v>
      </c>
      <c r="AH150" s="151">
        <v>0.24</v>
      </c>
      <c r="AI150" s="152">
        <v>0.42</v>
      </c>
      <c r="AJ150" s="149">
        <v>-0.01</v>
      </c>
      <c r="AK150" s="149">
        <v>0.38</v>
      </c>
      <c r="AL150" s="150">
        <v>0.9</v>
      </c>
      <c r="AM150" s="153">
        <f t="shared" si="18"/>
        <v>0.60000000000000009</v>
      </c>
      <c r="AN150" s="154">
        <f t="shared" si="18"/>
        <v>1.1499999999999999</v>
      </c>
      <c r="AO150" s="154">
        <f t="shared" si="18"/>
        <v>1.03</v>
      </c>
      <c r="AP150" s="155">
        <f t="shared" si="18"/>
        <v>0.82</v>
      </c>
      <c r="AQ150" s="156">
        <f>AVERAGE(Table3[[#This Row],[ HEK293 +Selistat_R1 2]:[ HEK293 +Selistat_R4 5]])</f>
        <v>0.9</v>
      </c>
      <c r="AR150" s="153">
        <f t="shared" si="19"/>
        <v>1.3800000000000001</v>
      </c>
      <c r="AS150" s="154">
        <f t="shared" si="19"/>
        <v>1.3099999999999998</v>
      </c>
      <c r="AT150" s="154">
        <f t="shared" si="19"/>
        <v>1.4100000000000001</v>
      </c>
      <c r="AU150" s="157">
        <f t="shared" si="19"/>
        <v>1.1000000000000001</v>
      </c>
      <c r="AV150" s="158">
        <f t="shared" si="20"/>
        <v>1.46</v>
      </c>
      <c r="AW150" s="154">
        <f t="shared" si="20"/>
        <v>1.1499999999999999</v>
      </c>
      <c r="AX150" s="154">
        <f t="shared" si="20"/>
        <v>1.42</v>
      </c>
      <c r="AY150" s="155">
        <f t="shared" si="20"/>
        <v>1.76</v>
      </c>
    </row>
    <row r="151" spans="1:51" x14ac:dyDescent="0.15">
      <c r="A151" s="122" t="s">
        <v>3485</v>
      </c>
      <c r="B151" s="122" t="s">
        <v>3486</v>
      </c>
      <c r="C151" s="122" t="s">
        <v>3487</v>
      </c>
      <c r="E151" s="122" t="s">
        <v>3488</v>
      </c>
      <c r="G151" s="122">
        <v>2</v>
      </c>
      <c r="H151" s="143">
        <v>6.7740900000000002E-6</v>
      </c>
      <c r="I151" s="144">
        <v>1.0541700000000001</v>
      </c>
      <c r="J151" s="125" t="str">
        <f t="shared" si="15"/>
        <v>TRUE</v>
      </c>
      <c r="K151" s="159">
        <v>3.5503599999999998E-4</v>
      </c>
      <c r="L151" s="163">
        <f>-LOG10(Table3[[#This Row],[Student''s T-test p-value HEK293 +Selistat_HEK293 UT]])</f>
        <v>3.449727608047267</v>
      </c>
      <c r="M151" s="160">
        <v>0.75249999999999995</v>
      </c>
      <c r="N151" s="164" t="str">
        <f t="shared" si="16"/>
        <v>FALSE</v>
      </c>
      <c r="O151" s="146">
        <v>0.44752999999999998</v>
      </c>
      <c r="P151" s="147">
        <v>-0.12</v>
      </c>
      <c r="Q151" s="130" t="str">
        <f t="shared" si="17"/>
        <v>FALSE</v>
      </c>
      <c r="R151" s="122" t="s">
        <v>1111</v>
      </c>
      <c r="S151" s="122" t="s">
        <v>1131</v>
      </c>
      <c r="T151" s="122" t="s">
        <v>1113</v>
      </c>
      <c r="U151" s="165" t="s">
        <v>3489</v>
      </c>
      <c r="V151" s="122" t="s">
        <v>3490</v>
      </c>
      <c r="W151" s="148">
        <v>-0.31</v>
      </c>
      <c r="X151" s="149">
        <v>-0.2</v>
      </c>
      <c r="Y151" s="149">
        <v>0.05</v>
      </c>
      <c r="Z151" s="150">
        <v>-0.04</v>
      </c>
      <c r="AA151" s="148">
        <v>-0.85</v>
      </c>
      <c r="AB151" s="149">
        <v>-1.05</v>
      </c>
      <c r="AC151" s="149">
        <v>-0.88</v>
      </c>
      <c r="AD151" s="151">
        <v>-0.73</v>
      </c>
      <c r="AE151" s="148">
        <v>0.28999999999999998</v>
      </c>
      <c r="AF151" s="149">
        <v>0.45</v>
      </c>
      <c r="AG151" s="149">
        <v>0.32</v>
      </c>
      <c r="AH151" s="151">
        <v>0.01</v>
      </c>
      <c r="AI151" s="152">
        <v>0.31</v>
      </c>
      <c r="AJ151" s="149">
        <v>0.33</v>
      </c>
      <c r="AK151" s="149">
        <v>0.72</v>
      </c>
      <c r="AL151" s="150">
        <v>0.19</v>
      </c>
      <c r="AM151" s="153">
        <f t="shared" si="18"/>
        <v>0.54</v>
      </c>
      <c r="AN151" s="154">
        <f t="shared" si="18"/>
        <v>0.85000000000000009</v>
      </c>
      <c r="AO151" s="154">
        <f t="shared" si="18"/>
        <v>0.93</v>
      </c>
      <c r="AP151" s="155">
        <f t="shared" si="18"/>
        <v>0.69</v>
      </c>
      <c r="AQ151" s="156">
        <f>AVERAGE(Table3[[#This Row],[ HEK293 +Selistat_R1 2]:[ HEK293 +Selistat_R4 5]])</f>
        <v>0.75250000000000006</v>
      </c>
      <c r="AR151" s="153">
        <f t="shared" si="19"/>
        <v>1.1399999999999999</v>
      </c>
      <c r="AS151" s="154">
        <f t="shared" si="19"/>
        <v>1.5</v>
      </c>
      <c r="AT151" s="154">
        <f t="shared" si="19"/>
        <v>1.2</v>
      </c>
      <c r="AU151" s="157">
        <f t="shared" si="19"/>
        <v>0.74</v>
      </c>
      <c r="AV151" s="158">
        <f t="shared" si="20"/>
        <v>1.1599999999999999</v>
      </c>
      <c r="AW151" s="154">
        <f t="shared" si="20"/>
        <v>1.3800000000000001</v>
      </c>
      <c r="AX151" s="154">
        <f t="shared" si="20"/>
        <v>1.6</v>
      </c>
      <c r="AY151" s="155">
        <f t="shared" si="20"/>
        <v>0.91999999999999993</v>
      </c>
    </row>
    <row r="152" spans="1:51" x14ac:dyDescent="0.15">
      <c r="A152" s="122" t="s">
        <v>2830</v>
      </c>
      <c r="B152" s="122" t="s">
        <v>2831</v>
      </c>
      <c r="C152" s="122" t="s">
        <v>2832</v>
      </c>
      <c r="E152" s="122" t="s">
        <v>2833</v>
      </c>
      <c r="F152" s="122" t="s">
        <v>2834</v>
      </c>
      <c r="G152" s="122">
        <v>1</v>
      </c>
      <c r="H152" s="143">
        <v>2.0241900000000001E-7</v>
      </c>
      <c r="I152" s="144">
        <v>1.0225</v>
      </c>
      <c r="J152" s="125" t="str">
        <f t="shared" si="15"/>
        <v>TRUE</v>
      </c>
      <c r="K152" s="159">
        <v>3.8573600000000002E-4</v>
      </c>
      <c r="L152" s="163">
        <f>-LOG10(Table3[[#This Row],[Student''s T-test p-value HEK293 +Selistat_HEK293 UT]])</f>
        <v>3.4137098273726094</v>
      </c>
      <c r="M152" s="160">
        <v>0.90749999999999997</v>
      </c>
      <c r="N152" s="164" t="str">
        <f t="shared" si="16"/>
        <v>FALSE</v>
      </c>
      <c r="O152" s="146">
        <v>0.23051199999999999</v>
      </c>
      <c r="P152" s="147">
        <v>0.16</v>
      </c>
      <c r="Q152" s="130" t="str">
        <f t="shared" si="17"/>
        <v>FALSE</v>
      </c>
      <c r="R152" s="122" t="s">
        <v>2835</v>
      </c>
      <c r="S152" s="122" t="s">
        <v>3491</v>
      </c>
      <c r="T152" s="122" t="s">
        <v>2837</v>
      </c>
      <c r="U152" s="165" t="s">
        <v>2614</v>
      </c>
      <c r="V152" s="122" t="s">
        <v>3492</v>
      </c>
      <c r="W152" s="148">
        <v>-0.17</v>
      </c>
      <c r="X152" s="149">
        <v>0.06</v>
      </c>
      <c r="Y152" s="149">
        <v>0.14000000000000001</v>
      </c>
      <c r="Z152" s="150">
        <v>0.25</v>
      </c>
      <c r="AA152" s="148">
        <v>-0.98</v>
      </c>
      <c r="AB152" s="149">
        <v>-0.67</v>
      </c>
      <c r="AC152" s="149">
        <v>-1.01</v>
      </c>
      <c r="AD152" s="151">
        <v>-0.69</v>
      </c>
      <c r="AE152" s="148">
        <v>0.09</v>
      </c>
      <c r="AF152" s="149">
        <v>0.37</v>
      </c>
      <c r="AG152" s="149">
        <v>0.6</v>
      </c>
      <c r="AH152" s="151">
        <v>0.23</v>
      </c>
      <c r="AI152" s="152">
        <v>0.15</v>
      </c>
      <c r="AJ152" s="149">
        <v>0.27</v>
      </c>
      <c r="AK152" s="149">
        <v>0.2</v>
      </c>
      <c r="AL152" s="150">
        <v>0.03</v>
      </c>
      <c r="AM152" s="153">
        <f t="shared" si="18"/>
        <v>0.80999999999999994</v>
      </c>
      <c r="AN152" s="154">
        <f t="shared" si="18"/>
        <v>0.73</v>
      </c>
      <c r="AO152" s="154">
        <f t="shared" si="18"/>
        <v>1.1499999999999999</v>
      </c>
      <c r="AP152" s="155">
        <f t="shared" si="18"/>
        <v>0.94</v>
      </c>
      <c r="AQ152" s="156">
        <f>AVERAGE(Table3[[#This Row],[ HEK293 +Selistat_R1 2]:[ HEK293 +Selistat_R4 5]])</f>
        <v>0.90749999999999997</v>
      </c>
      <c r="AR152" s="153">
        <f t="shared" si="19"/>
        <v>1.07</v>
      </c>
      <c r="AS152" s="154">
        <f t="shared" si="19"/>
        <v>1.04</v>
      </c>
      <c r="AT152" s="154">
        <f t="shared" si="19"/>
        <v>1.6099999999999999</v>
      </c>
      <c r="AU152" s="157">
        <f t="shared" si="19"/>
        <v>0.91999999999999993</v>
      </c>
      <c r="AV152" s="158">
        <f t="shared" si="20"/>
        <v>1.1299999999999999</v>
      </c>
      <c r="AW152" s="154">
        <f t="shared" si="20"/>
        <v>0.94000000000000006</v>
      </c>
      <c r="AX152" s="154">
        <f t="shared" si="20"/>
        <v>1.21</v>
      </c>
      <c r="AY152" s="155">
        <f t="shared" si="20"/>
        <v>0.72</v>
      </c>
    </row>
    <row r="153" spans="1:51" x14ac:dyDescent="0.15">
      <c r="A153" s="122" t="s">
        <v>3054</v>
      </c>
      <c r="B153" s="122" t="s">
        <v>3055</v>
      </c>
      <c r="C153" s="122" t="s">
        <v>3056</v>
      </c>
      <c r="E153" s="122" t="s">
        <v>3057</v>
      </c>
      <c r="G153" s="122">
        <v>5</v>
      </c>
      <c r="H153" s="143">
        <v>7.1317599999999998E-7</v>
      </c>
      <c r="I153" s="144">
        <v>1.1725000000000001</v>
      </c>
      <c r="J153" s="125" t="str">
        <f t="shared" si="15"/>
        <v>TRUE</v>
      </c>
      <c r="K153" s="159">
        <v>4.09942E-4</v>
      </c>
      <c r="L153" s="163">
        <f>-LOG10(Table3[[#This Row],[Student''s T-test p-value HEK293 +Selistat_HEK293 UT]])</f>
        <v>3.3872775844065695</v>
      </c>
      <c r="M153" s="160">
        <v>0.99750000000000005</v>
      </c>
      <c r="N153" s="164" t="str">
        <f t="shared" si="16"/>
        <v>FALSE</v>
      </c>
      <c r="O153" s="146">
        <v>0.85063599999999995</v>
      </c>
      <c r="P153" s="147">
        <v>-3.5000000000000003E-2</v>
      </c>
      <c r="Q153" s="130" t="str">
        <f t="shared" si="17"/>
        <v>FALSE</v>
      </c>
      <c r="R153" s="122" t="s">
        <v>1341</v>
      </c>
      <c r="S153" s="122" t="s">
        <v>1349</v>
      </c>
      <c r="T153" s="122" t="s">
        <v>1343</v>
      </c>
      <c r="U153" s="131" t="s">
        <v>2647</v>
      </c>
      <c r="V153" s="122" t="s">
        <v>3078</v>
      </c>
      <c r="W153" s="148">
        <v>0.26</v>
      </c>
      <c r="X153" s="149">
        <v>-0.03</v>
      </c>
      <c r="Y153" s="149">
        <v>-0.12</v>
      </c>
      <c r="Z153" s="150">
        <v>-0.02</v>
      </c>
      <c r="AA153" s="148">
        <v>-0.64</v>
      </c>
      <c r="AB153" s="149">
        <v>-1.1599999999999999</v>
      </c>
      <c r="AC153" s="149">
        <v>-1.08</v>
      </c>
      <c r="AD153" s="151">
        <v>-1.02</v>
      </c>
      <c r="AE153" s="148">
        <v>0.48</v>
      </c>
      <c r="AF153" s="149">
        <v>0.05</v>
      </c>
      <c r="AG153" s="149">
        <v>0.37</v>
      </c>
      <c r="AH153" s="151">
        <v>0.17</v>
      </c>
      <c r="AI153" s="152">
        <v>0.13</v>
      </c>
      <c r="AJ153" s="149">
        <v>0</v>
      </c>
      <c r="AK153" s="149">
        <v>0.67</v>
      </c>
      <c r="AL153" s="150">
        <v>0.41</v>
      </c>
      <c r="AM153" s="153">
        <f t="shared" si="18"/>
        <v>0.9</v>
      </c>
      <c r="AN153" s="154">
        <f t="shared" si="18"/>
        <v>1.1299999999999999</v>
      </c>
      <c r="AO153" s="154">
        <f t="shared" si="18"/>
        <v>0.96000000000000008</v>
      </c>
      <c r="AP153" s="155">
        <f t="shared" si="18"/>
        <v>1</v>
      </c>
      <c r="AQ153" s="156">
        <f>AVERAGE(Table3[[#This Row],[ HEK293 +Selistat_R1 2]:[ HEK293 +Selistat_R4 5]])</f>
        <v>0.99749999999999994</v>
      </c>
      <c r="AR153" s="153">
        <f t="shared" si="19"/>
        <v>1.1200000000000001</v>
      </c>
      <c r="AS153" s="154">
        <f t="shared" si="19"/>
        <v>1.21</v>
      </c>
      <c r="AT153" s="154">
        <f t="shared" si="19"/>
        <v>1.4500000000000002</v>
      </c>
      <c r="AU153" s="157">
        <f t="shared" si="19"/>
        <v>1.19</v>
      </c>
      <c r="AV153" s="158">
        <f t="shared" si="20"/>
        <v>0.77</v>
      </c>
      <c r="AW153" s="154">
        <f t="shared" si="20"/>
        <v>1.1599999999999999</v>
      </c>
      <c r="AX153" s="154">
        <f t="shared" si="20"/>
        <v>1.75</v>
      </c>
      <c r="AY153" s="155">
        <f t="shared" si="20"/>
        <v>1.43</v>
      </c>
    </row>
    <row r="154" spans="1:51" x14ac:dyDescent="0.15">
      <c r="A154" s="122" t="s">
        <v>2985</v>
      </c>
      <c r="B154" s="122" t="s">
        <v>2986</v>
      </c>
      <c r="C154" s="122" t="s">
        <v>2987</v>
      </c>
      <c r="D154" s="122" t="s">
        <v>2988</v>
      </c>
      <c r="E154" s="122" t="s">
        <v>2989</v>
      </c>
      <c r="F154" s="122" t="s">
        <v>2990</v>
      </c>
      <c r="G154" s="122">
        <v>6</v>
      </c>
      <c r="H154" s="143">
        <v>3.06413E-6</v>
      </c>
      <c r="I154" s="144">
        <v>1.1475</v>
      </c>
      <c r="J154" s="125" t="str">
        <f t="shared" si="15"/>
        <v>TRUE</v>
      </c>
      <c r="K154" s="159">
        <v>5.4150499999999996E-4</v>
      </c>
      <c r="L154" s="163">
        <f>-LOG10(Table3[[#This Row],[Student''s T-test p-value HEK293 +Selistat_HEK293 UT]])</f>
        <v>3.2663975289511553</v>
      </c>
      <c r="M154" s="160">
        <v>0.85</v>
      </c>
      <c r="N154" s="164" t="str">
        <f t="shared" si="16"/>
        <v>FALSE</v>
      </c>
      <c r="O154" s="146">
        <v>0.43928400000000001</v>
      </c>
      <c r="P154" s="147">
        <v>-0.11749999999999999</v>
      </c>
      <c r="Q154" s="130" t="str">
        <f t="shared" si="17"/>
        <v>FALSE</v>
      </c>
      <c r="R154" s="122" t="s">
        <v>1540</v>
      </c>
      <c r="S154" s="122" t="s">
        <v>1541</v>
      </c>
      <c r="T154" s="122" t="s">
        <v>1542</v>
      </c>
      <c r="U154" s="165" t="s">
        <v>2637</v>
      </c>
      <c r="V154" s="122" t="s">
        <v>3493</v>
      </c>
      <c r="W154" s="148">
        <v>-0.13</v>
      </c>
      <c r="X154" s="149">
        <v>7.0000000000000007E-2</v>
      </c>
      <c r="Y154" s="149">
        <v>0.04</v>
      </c>
      <c r="Z154" s="150">
        <v>-0.42</v>
      </c>
      <c r="AA154" s="148">
        <v>-0.98</v>
      </c>
      <c r="AB154" s="149">
        <v>-0.86</v>
      </c>
      <c r="AC154" s="149">
        <v>-0.88</v>
      </c>
      <c r="AD154" s="151">
        <v>-1.1200000000000001</v>
      </c>
      <c r="AE154" s="148">
        <v>0.19</v>
      </c>
      <c r="AF154" s="149">
        <v>0.32</v>
      </c>
      <c r="AG154" s="149">
        <v>0.59</v>
      </c>
      <c r="AH154" s="151">
        <v>0.01</v>
      </c>
      <c r="AI154" s="152">
        <v>0.35</v>
      </c>
      <c r="AJ154" s="149">
        <v>0.45</v>
      </c>
      <c r="AK154" s="149">
        <v>0.56000000000000005</v>
      </c>
      <c r="AL154" s="150">
        <v>0.22</v>
      </c>
      <c r="AM154" s="153">
        <f t="shared" si="18"/>
        <v>0.85</v>
      </c>
      <c r="AN154" s="154">
        <f t="shared" si="18"/>
        <v>0.92999999999999994</v>
      </c>
      <c r="AO154" s="154">
        <f t="shared" si="18"/>
        <v>0.92</v>
      </c>
      <c r="AP154" s="155">
        <f t="shared" si="18"/>
        <v>0.70000000000000018</v>
      </c>
      <c r="AQ154" s="156">
        <f>AVERAGE(Table3[[#This Row],[ HEK293 +Selistat_R1 2]:[ HEK293 +Selistat_R4 5]])</f>
        <v>0.85</v>
      </c>
      <c r="AR154" s="153">
        <f t="shared" si="19"/>
        <v>1.17</v>
      </c>
      <c r="AS154" s="154">
        <f t="shared" si="19"/>
        <v>1.18</v>
      </c>
      <c r="AT154" s="154">
        <f t="shared" si="19"/>
        <v>1.47</v>
      </c>
      <c r="AU154" s="157">
        <f t="shared" si="19"/>
        <v>1.1300000000000001</v>
      </c>
      <c r="AV154" s="158">
        <f t="shared" si="20"/>
        <v>1.33</v>
      </c>
      <c r="AW154" s="154">
        <f t="shared" si="20"/>
        <v>1.31</v>
      </c>
      <c r="AX154" s="154">
        <f t="shared" si="20"/>
        <v>1.44</v>
      </c>
      <c r="AY154" s="155">
        <f t="shared" si="20"/>
        <v>1.34</v>
      </c>
    </row>
    <row r="155" spans="1:51" x14ac:dyDescent="0.15">
      <c r="A155" s="122" t="s">
        <v>3005</v>
      </c>
      <c r="B155" s="122" t="s">
        <v>3006</v>
      </c>
      <c r="C155" s="122" t="s">
        <v>3007</v>
      </c>
      <c r="E155" s="122" t="s">
        <v>3008</v>
      </c>
      <c r="F155" s="122" t="s">
        <v>3009</v>
      </c>
      <c r="G155" s="122">
        <v>1</v>
      </c>
      <c r="H155" s="143">
        <v>1.61315E-5</v>
      </c>
      <c r="I155" s="144">
        <v>1.4450000000000001</v>
      </c>
      <c r="J155" s="125" t="str">
        <f t="shared" si="15"/>
        <v>TRUE</v>
      </c>
      <c r="K155" s="159">
        <v>6.0606500000000003E-4</v>
      </c>
      <c r="L155" s="163">
        <f>-LOG10(Table3[[#This Row],[Student''s T-test p-value HEK293 +Selistat_HEK293 UT]])</f>
        <v>3.2174807955903262</v>
      </c>
      <c r="M155" s="160">
        <v>0.92500000000000004</v>
      </c>
      <c r="N155" s="164" t="str">
        <f t="shared" si="16"/>
        <v>FALSE</v>
      </c>
      <c r="O155" s="146">
        <v>0.69875600000000004</v>
      </c>
      <c r="P155" s="147">
        <v>-0.06</v>
      </c>
      <c r="Q155" s="130" t="str">
        <f t="shared" si="17"/>
        <v>FALSE</v>
      </c>
      <c r="R155" s="122" t="s">
        <v>3010</v>
      </c>
      <c r="S155" s="122" t="s">
        <v>3011</v>
      </c>
      <c r="T155" s="122" t="s">
        <v>3012</v>
      </c>
      <c r="U155" s="131" t="s">
        <v>2640</v>
      </c>
      <c r="V155" s="122" t="s">
        <v>3013</v>
      </c>
      <c r="W155" s="148">
        <v>-0.48</v>
      </c>
      <c r="X155" s="149">
        <v>-0.2</v>
      </c>
      <c r="Y155" s="149">
        <v>-0.35</v>
      </c>
      <c r="Z155" s="150">
        <v>-0.26</v>
      </c>
      <c r="AA155" s="148">
        <v>-1.43</v>
      </c>
      <c r="AB155" s="149">
        <v>-0.99</v>
      </c>
      <c r="AC155" s="149">
        <v>-1.5</v>
      </c>
      <c r="AD155" s="151">
        <v>-1.07</v>
      </c>
      <c r="AE155" s="148">
        <v>0.16</v>
      </c>
      <c r="AF155" s="149">
        <v>0.57999999999999996</v>
      </c>
      <c r="AG155" s="149">
        <v>0.61</v>
      </c>
      <c r="AH155" s="151">
        <v>0.36</v>
      </c>
      <c r="AI155" s="152">
        <v>0.35</v>
      </c>
      <c r="AJ155" s="149">
        <v>0.49</v>
      </c>
      <c r="AK155" s="149">
        <v>0.78</v>
      </c>
      <c r="AL155" s="150">
        <v>0.33</v>
      </c>
      <c r="AM155" s="153">
        <f t="shared" si="18"/>
        <v>0.95</v>
      </c>
      <c r="AN155" s="154">
        <f t="shared" si="18"/>
        <v>0.79</v>
      </c>
      <c r="AO155" s="154">
        <f t="shared" si="18"/>
        <v>1.1499999999999999</v>
      </c>
      <c r="AP155" s="155">
        <f t="shared" si="18"/>
        <v>0.81</v>
      </c>
      <c r="AQ155" s="156">
        <f>AVERAGE(Table3[[#This Row],[ HEK293 +Selistat_R1 2]:[ HEK293 +Selistat_R4 5]])</f>
        <v>0.92499999999999993</v>
      </c>
      <c r="AR155" s="153">
        <f t="shared" si="19"/>
        <v>1.5899999999999999</v>
      </c>
      <c r="AS155" s="154">
        <f t="shared" si="19"/>
        <v>1.5699999999999998</v>
      </c>
      <c r="AT155" s="154">
        <f t="shared" si="19"/>
        <v>2.11</v>
      </c>
      <c r="AU155" s="157">
        <f t="shared" si="19"/>
        <v>1.4300000000000002</v>
      </c>
      <c r="AV155" s="158">
        <f t="shared" si="20"/>
        <v>1.7799999999999998</v>
      </c>
      <c r="AW155" s="154">
        <f t="shared" si="20"/>
        <v>1.48</v>
      </c>
      <c r="AX155" s="154">
        <f t="shared" si="20"/>
        <v>2.2800000000000002</v>
      </c>
      <c r="AY155" s="155">
        <f t="shared" si="20"/>
        <v>1.4000000000000001</v>
      </c>
    </row>
    <row r="156" spans="1:51" x14ac:dyDescent="0.15">
      <c r="A156" s="122" t="s">
        <v>3025</v>
      </c>
      <c r="C156" s="122" t="s">
        <v>3494</v>
      </c>
      <c r="E156" s="122" t="s">
        <v>3495</v>
      </c>
      <c r="F156" s="122" t="s">
        <v>3496</v>
      </c>
      <c r="G156" s="122">
        <v>1</v>
      </c>
      <c r="H156" s="143">
        <v>2.0276E-5</v>
      </c>
      <c r="I156" s="144">
        <v>1.1100000000000001</v>
      </c>
      <c r="J156" s="125" t="str">
        <f t="shared" si="15"/>
        <v>TRUE</v>
      </c>
      <c r="K156" s="159">
        <v>8.4587499999999995E-4</v>
      </c>
      <c r="L156" s="163">
        <f>-LOG10(Table3[[#This Row],[Student''s T-test p-value HEK293 +Selistat_HEK293 UT]])</f>
        <v>3.0726938105084747</v>
      </c>
      <c r="M156" s="160">
        <v>0.85750000000000004</v>
      </c>
      <c r="N156" s="164" t="str">
        <f t="shared" si="16"/>
        <v>FALSE</v>
      </c>
      <c r="O156" s="146">
        <v>0.78748499999999999</v>
      </c>
      <c r="P156" s="147">
        <v>-6.7500000000000004E-2</v>
      </c>
      <c r="Q156" s="130" t="str">
        <f t="shared" si="17"/>
        <v>FALSE</v>
      </c>
      <c r="R156" s="122" t="s">
        <v>643</v>
      </c>
      <c r="S156" s="122" t="s">
        <v>3497</v>
      </c>
      <c r="T156" s="122" t="s">
        <v>645</v>
      </c>
      <c r="U156" s="165" t="s">
        <v>3498</v>
      </c>
      <c r="V156" s="122" t="s">
        <v>3499</v>
      </c>
      <c r="W156" s="148">
        <v>-7.0000000000000007E-2</v>
      </c>
      <c r="X156" s="149">
        <v>-0.33</v>
      </c>
      <c r="Y156" s="149">
        <v>0.17</v>
      </c>
      <c r="Z156" s="150">
        <v>-0.08</v>
      </c>
      <c r="AA156" s="148">
        <v>-0.66</v>
      </c>
      <c r="AB156" s="149">
        <v>-0.97</v>
      </c>
      <c r="AC156" s="149">
        <v>-1.02</v>
      </c>
      <c r="AD156" s="151">
        <v>-1.0900000000000001</v>
      </c>
      <c r="AE156" s="148">
        <v>-0.08</v>
      </c>
      <c r="AF156" s="149">
        <v>0.12</v>
      </c>
      <c r="AG156" s="149">
        <v>0.79</v>
      </c>
      <c r="AH156" s="151">
        <v>0.24</v>
      </c>
      <c r="AI156" s="152">
        <v>0.05</v>
      </c>
      <c r="AJ156" s="149">
        <v>0.66</v>
      </c>
      <c r="AK156" s="149">
        <v>0.52</v>
      </c>
      <c r="AL156" s="150">
        <v>0.11</v>
      </c>
      <c r="AM156" s="153">
        <f t="shared" si="18"/>
        <v>0.59000000000000008</v>
      </c>
      <c r="AN156" s="154">
        <f t="shared" si="18"/>
        <v>0.6399999999999999</v>
      </c>
      <c r="AO156" s="154">
        <f t="shared" si="18"/>
        <v>1.19</v>
      </c>
      <c r="AP156" s="155">
        <f t="shared" si="18"/>
        <v>1.01</v>
      </c>
      <c r="AQ156" s="156">
        <f>AVERAGE(Table3[[#This Row],[ HEK293 +Selistat_R1 2]:[ HEK293 +Selistat_R4 5]])</f>
        <v>0.85749999999999993</v>
      </c>
      <c r="AR156" s="153">
        <f t="shared" si="19"/>
        <v>0.58000000000000007</v>
      </c>
      <c r="AS156" s="154">
        <f t="shared" si="19"/>
        <v>1.0899999999999999</v>
      </c>
      <c r="AT156" s="154">
        <f t="shared" si="19"/>
        <v>1.81</v>
      </c>
      <c r="AU156" s="157">
        <f t="shared" si="19"/>
        <v>1.33</v>
      </c>
      <c r="AV156" s="158">
        <f t="shared" si="20"/>
        <v>0.71000000000000008</v>
      </c>
      <c r="AW156" s="154">
        <f t="shared" si="20"/>
        <v>1.63</v>
      </c>
      <c r="AX156" s="154">
        <f t="shared" si="20"/>
        <v>1.54</v>
      </c>
      <c r="AY156" s="155">
        <f t="shared" si="20"/>
        <v>1.2000000000000002</v>
      </c>
    </row>
    <row r="157" spans="1:51" x14ac:dyDescent="0.15">
      <c r="A157" s="122" t="s">
        <v>3500</v>
      </c>
      <c r="B157" s="122" t="s">
        <v>3501</v>
      </c>
      <c r="C157" s="122" t="s">
        <v>3502</v>
      </c>
      <c r="E157" s="122" t="s">
        <v>3503</v>
      </c>
      <c r="F157" s="122" t="s">
        <v>3504</v>
      </c>
      <c r="G157" s="122">
        <v>1</v>
      </c>
      <c r="H157" s="143">
        <v>3.5346399999999998E-5</v>
      </c>
      <c r="I157" s="144">
        <v>1.22417</v>
      </c>
      <c r="J157" s="125" t="str">
        <f t="shared" si="15"/>
        <v>TRUE</v>
      </c>
      <c r="K157" s="159">
        <v>1.10305E-3</v>
      </c>
      <c r="L157" s="163">
        <f>-LOG10(Table3[[#This Row],[Student''s T-test p-value HEK293 +Selistat_HEK293 UT]])</f>
        <v>2.9574048010394685</v>
      </c>
      <c r="M157" s="160">
        <v>0.82250000000000001</v>
      </c>
      <c r="N157" s="164" t="str">
        <f t="shared" si="16"/>
        <v>FALSE</v>
      </c>
      <c r="O157" s="146">
        <v>0.32311200000000001</v>
      </c>
      <c r="P157" s="147">
        <v>-0.215</v>
      </c>
      <c r="Q157" s="130" t="str">
        <f t="shared" si="17"/>
        <v>FALSE</v>
      </c>
      <c r="R157" s="122" t="s">
        <v>3505</v>
      </c>
      <c r="S157" s="122" t="s">
        <v>3506</v>
      </c>
      <c r="T157" s="122" t="s">
        <v>3507</v>
      </c>
      <c r="U157" s="165" t="s">
        <v>3508</v>
      </c>
      <c r="V157" s="122" t="s">
        <v>3509</v>
      </c>
      <c r="W157" s="148">
        <v>-0.43</v>
      </c>
      <c r="X157" s="149">
        <v>-0.24</v>
      </c>
      <c r="Y157" s="149">
        <v>-0.28000000000000003</v>
      </c>
      <c r="Z157" s="150">
        <v>0.06</v>
      </c>
      <c r="AA157" s="148">
        <v>-1.03</v>
      </c>
      <c r="AB157" s="149">
        <v>-0.81</v>
      </c>
      <c r="AC157" s="149">
        <v>-1.28</v>
      </c>
      <c r="AD157" s="151">
        <v>-1.06</v>
      </c>
      <c r="AE157" s="148">
        <v>0.25</v>
      </c>
      <c r="AF157" s="149">
        <v>0.48</v>
      </c>
      <c r="AG157" s="149">
        <v>0.19</v>
      </c>
      <c r="AH157" s="151">
        <v>0.17</v>
      </c>
      <c r="AI157" s="152">
        <v>0.06</v>
      </c>
      <c r="AJ157" s="149">
        <v>0.34</v>
      </c>
      <c r="AK157" s="149">
        <v>0.93</v>
      </c>
      <c r="AL157" s="150">
        <v>0.62</v>
      </c>
      <c r="AM157" s="153">
        <f t="shared" si="18"/>
        <v>0.60000000000000009</v>
      </c>
      <c r="AN157" s="154">
        <f t="shared" si="18"/>
        <v>0.57000000000000006</v>
      </c>
      <c r="AO157" s="154">
        <f t="shared" si="18"/>
        <v>1</v>
      </c>
      <c r="AP157" s="155">
        <f t="shared" si="18"/>
        <v>1.1200000000000001</v>
      </c>
      <c r="AQ157" s="156">
        <f>AVERAGE(Table3[[#This Row],[ HEK293 +Selistat_R1 2]:[ HEK293 +Selistat_R4 5]])</f>
        <v>0.82250000000000001</v>
      </c>
      <c r="AR157" s="153">
        <f t="shared" si="19"/>
        <v>1.28</v>
      </c>
      <c r="AS157" s="154">
        <f t="shared" si="19"/>
        <v>1.29</v>
      </c>
      <c r="AT157" s="154">
        <f t="shared" si="19"/>
        <v>1.47</v>
      </c>
      <c r="AU157" s="157">
        <f t="shared" si="19"/>
        <v>1.23</v>
      </c>
      <c r="AV157" s="158">
        <f t="shared" si="20"/>
        <v>1.0900000000000001</v>
      </c>
      <c r="AW157" s="154">
        <f t="shared" si="20"/>
        <v>1.1500000000000001</v>
      </c>
      <c r="AX157" s="154">
        <f t="shared" si="20"/>
        <v>2.21</v>
      </c>
      <c r="AY157" s="155">
        <f t="shared" si="20"/>
        <v>1.6800000000000002</v>
      </c>
    </row>
    <row r="158" spans="1:51" x14ac:dyDescent="0.15">
      <c r="A158" s="122" t="s">
        <v>2950</v>
      </c>
      <c r="B158" s="122" t="s">
        <v>2951</v>
      </c>
      <c r="E158" s="122" t="s">
        <v>2952</v>
      </c>
      <c r="G158" s="122">
        <v>4</v>
      </c>
      <c r="H158" s="143">
        <v>1.19828E-5</v>
      </c>
      <c r="I158" s="144">
        <v>1.2208300000000001</v>
      </c>
      <c r="J158" s="125" t="str">
        <f t="shared" si="15"/>
        <v>TRUE</v>
      </c>
      <c r="K158" s="159">
        <v>1.1688200000000001E-3</v>
      </c>
      <c r="L158" s="163">
        <f>-LOG10(Table3[[#This Row],[Student''s T-test p-value HEK293 +Selistat_HEK293 UT]])</f>
        <v>2.9322523656780337</v>
      </c>
      <c r="M158" s="160">
        <v>0.83499999999999996</v>
      </c>
      <c r="N158" s="164" t="str">
        <f t="shared" si="16"/>
        <v>FALSE</v>
      </c>
      <c r="O158" s="146">
        <v>0.24954699999999999</v>
      </c>
      <c r="P158" s="147">
        <v>-0.17749999999999999</v>
      </c>
      <c r="Q158" s="130" t="str">
        <f t="shared" si="17"/>
        <v>FALSE</v>
      </c>
      <c r="R158" s="122" t="s">
        <v>1788</v>
      </c>
      <c r="S158" s="122" t="s">
        <v>1795</v>
      </c>
      <c r="T158" s="122" t="s">
        <v>1790</v>
      </c>
      <c r="U158" s="165" t="s">
        <v>2632</v>
      </c>
      <c r="V158" s="122" t="s">
        <v>3510</v>
      </c>
      <c r="W158" s="148">
        <v>-0.39</v>
      </c>
      <c r="X158" s="149">
        <v>0.04</v>
      </c>
      <c r="Y158" s="149">
        <v>-0.09</v>
      </c>
      <c r="Z158" s="150">
        <v>-0.35</v>
      </c>
      <c r="AA158" s="148">
        <v>-0.99</v>
      </c>
      <c r="AB158" s="149">
        <v>-1.26</v>
      </c>
      <c r="AC158" s="149">
        <v>-0.78</v>
      </c>
      <c r="AD158" s="151">
        <v>-1.1000000000000001</v>
      </c>
      <c r="AE158" s="148">
        <v>0.16</v>
      </c>
      <c r="AF158" s="149">
        <v>0.47</v>
      </c>
      <c r="AG158" s="149">
        <v>0.43</v>
      </c>
      <c r="AH158" s="151">
        <v>0.11</v>
      </c>
      <c r="AI158" s="152">
        <v>0.36</v>
      </c>
      <c r="AJ158" s="149">
        <v>0.45</v>
      </c>
      <c r="AK158" s="149">
        <v>0.77</v>
      </c>
      <c r="AL158" s="150">
        <v>0.3</v>
      </c>
      <c r="AM158" s="153">
        <f t="shared" si="18"/>
        <v>0.6</v>
      </c>
      <c r="AN158" s="154">
        <f t="shared" si="18"/>
        <v>1.3</v>
      </c>
      <c r="AO158" s="154">
        <f t="shared" si="18"/>
        <v>0.69000000000000006</v>
      </c>
      <c r="AP158" s="155">
        <f t="shared" si="18"/>
        <v>0.75000000000000011</v>
      </c>
      <c r="AQ158" s="156">
        <f>AVERAGE(Table3[[#This Row],[ HEK293 +Selistat_R1 2]:[ HEK293 +Selistat_R4 5]])</f>
        <v>0.83499999999999996</v>
      </c>
      <c r="AR158" s="153">
        <f t="shared" si="19"/>
        <v>1.1499999999999999</v>
      </c>
      <c r="AS158" s="154">
        <f t="shared" si="19"/>
        <v>1.73</v>
      </c>
      <c r="AT158" s="154">
        <f t="shared" si="19"/>
        <v>1.21</v>
      </c>
      <c r="AU158" s="157">
        <f t="shared" si="19"/>
        <v>1.2100000000000002</v>
      </c>
      <c r="AV158" s="158">
        <f t="shared" si="20"/>
        <v>1.35</v>
      </c>
      <c r="AW158" s="154">
        <f t="shared" si="20"/>
        <v>1.71</v>
      </c>
      <c r="AX158" s="154">
        <f t="shared" si="20"/>
        <v>1.55</v>
      </c>
      <c r="AY158" s="155">
        <f t="shared" si="20"/>
        <v>1.4000000000000001</v>
      </c>
    </row>
    <row r="159" spans="1:51" x14ac:dyDescent="0.15">
      <c r="E159" s="122" t="s">
        <v>3511</v>
      </c>
      <c r="G159" s="122">
        <v>2</v>
      </c>
      <c r="H159" s="143">
        <v>5.46808E-5</v>
      </c>
      <c r="I159" s="144">
        <v>1.1058300000000001</v>
      </c>
      <c r="J159" s="125" t="str">
        <f t="shared" si="15"/>
        <v>TRUE</v>
      </c>
      <c r="K159" s="159">
        <v>1.5035599999999999E-3</v>
      </c>
      <c r="L159" s="163">
        <f>-LOG10(Table3[[#This Row],[Student''s T-test p-value HEK293 +Selistat_HEK293 UT]])</f>
        <v>2.8228792365697903</v>
      </c>
      <c r="M159" s="160">
        <v>0.75249999999999995</v>
      </c>
      <c r="N159" s="164" t="str">
        <f t="shared" si="16"/>
        <v>FALSE</v>
      </c>
      <c r="O159" s="146">
        <v>0.71520700000000004</v>
      </c>
      <c r="P159" s="147">
        <v>-8.5000000000000006E-2</v>
      </c>
      <c r="Q159" s="130" t="str">
        <f t="shared" si="17"/>
        <v>FALSE</v>
      </c>
      <c r="R159" s="122" t="s">
        <v>3512</v>
      </c>
      <c r="S159" s="122" t="s">
        <v>3513</v>
      </c>
      <c r="T159" s="122" t="s">
        <v>3514</v>
      </c>
      <c r="U159" s="165" t="s">
        <v>3515</v>
      </c>
      <c r="V159" s="122" t="s">
        <v>3516</v>
      </c>
      <c r="W159" s="148">
        <v>-0.13</v>
      </c>
      <c r="X159" s="149">
        <v>-0.16</v>
      </c>
      <c r="Y159" s="149">
        <v>-0.17</v>
      </c>
      <c r="Z159" s="150">
        <v>-0.27</v>
      </c>
      <c r="AA159" s="148">
        <v>-0.89</v>
      </c>
      <c r="AB159" s="149">
        <v>-0.89</v>
      </c>
      <c r="AC159" s="149">
        <v>-1.3</v>
      </c>
      <c r="AD159" s="151">
        <v>-0.66</v>
      </c>
      <c r="AE159" s="148">
        <v>-0.09</v>
      </c>
      <c r="AF159" s="149">
        <v>0.66</v>
      </c>
      <c r="AG159" s="149">
        <v>0.51</v>
      </c>
      <c r="AH159" s="151">
        <v>0.14000000000000001</v>
      </c>
      <c r="AI159" s="152">
        <v>0.17</v>
      </c>
      <c r="AJ159" s="149">
        <v>0.56000000000000005</v>
      </c>
      <c r="AK159" s="149">
        <v>0.7</v>
      </c>
      <c r="AL159" s="150">
        <v>0.13</v>
      </c>
      <c r="AM159" s="153">
        <f t="shared" si="18"/>
        <v>0.76</v>
      </c>
      <c r="AN159" s="154">
        <f t="shared" si="18"/>
        <v>0.73</v>
      </c>
      <c r="AO159" s="154">
        <f t="shared" si="18"/>
        <v>1.1300000000000001</v>
      </c>
      <c r="AP159" s="155">
        <f t="shared" si="18"/>
        <v>0.39</v>
      </c>
      <c r="AQ159" s="156">
        <f>AVERAGE(Table3[[#This Row],[ HEK293 +Selistat_R1 2]:[ HEK293 +Selistat_R4 5]])</f>
        <v>0.75250000000000006</v>
      </c>
      <c r="AR159" s="153">
        <f t="shared" si="19"/>
        <v>0.8</v>
      </c>
      <c r="AS159" s="154">
        <f t="shared" si="19"/>
        <v>1.55</v>
      </c>
      <c r="AT159" s="154">
        <f t="shared" si="19"/>
        <v>1.81</v>
      </c>
      <c r="AU159" s="157">
        <f t="shared" si="19"/>
        <v>0.8</v>
      </c>
      <c r="AV159" s="158">
        <f t="shared" si="20"/>
        <v>1.06</v>
      </c>
      <c r="AW159" s="154">
        <f t="shared" si="20"/>
        <v>1.4500000000000002</v>
      </c>
      <c r="AX159" s="154">
        <f t="shared" si="20"/>
        <v>2</v>
      </c>
      <c r="AY159" s="155">
        <f t="shared" si="20"/>
        <v>0.79</v>
      </c>
    </row>
    <row r="160" spans="1:51" x14ac:dyDescent="0.15">
      <c r="A160" s="122" t="s">
        <v>3477</v>
      </c>
      <c r="B160" s="122" t="s">
        <v>3478</v>
      </c>
      <c r="C160" s="122" t="s">
        <v>3479</v>
      </c>
      <c r="E160" s="122" t="s">
        <v>3480</v>
      </c>
      <c r="F160" s="122" t="s">
        <v>3481</v>
      </c>
      <c r="G160" s="122">
        <v>1</v>
      </c>
      <c r="H160" s="143">
        <v>9.2288099999999995E-6</v>
      </c>
      <c r="I160" s="144">
        <v>1.2491699999999999</v>
      </c>
      <c r="J160" s="125" t="str">
        <f t="shared" si="15"/>
        <v>TRUE</v>
      </c>
      <c r="K160" s="159">
        <v>1.6289200000000001E-3</v>
      </c>
      <c r="L160" s="163">
        <f>-LOG10(Table3[[#This Row],[Student''s T-test p-value HEK293 +Selistat_HEK293 UT]])</f>
        <v>2.788100244366571</v>
      </c>
      <c r="M160" s="160">
        <v>0.98</v>
      </c>
      <c r="N160" s="164" t="str">
        <f t="shared" si="16"/>
        <v>FALSE</v>
      </c>
      <c r="O160" s="146">
        <v>0.21367900000000001</v>
      </c>
      <c r="P160" s="147">
        <v>-0.27250000000000002</v>
      </c>
      <c r="Q160" s="130" t="str">
        <f t="shared" si="17"/>
        <v>FALSE</v>
      </c>
      <c r="R160" s="122" t="s">
        <v>69</v>
      </c>
      <c r="S160" s="122" t="s">
        <v>3517</v>
      </c>
      <c r="T160" s="122" t="s">
        <v>71</v>
      </c>
      <c r="U160" s="165" t="s">
        <v>3483</v>
      </c>
      <c r="V160" s="122" t="s">
        <v>3518</v>
      </c>
      <c r="W160" s="148">
        <v>-0.3</v>
      </c>
      <c r="X160" s="149">
        <v>0.22</v>
      </c>
      <c r="Y160" s="149">
        <v>0.16</v>
      </c>
      <c r="Z160" s="150">
        <v>-0.39</v>
      </c>
      <c r="AA160" s="148">
        <v>-0.81</v>
      </c>
      <c r="AB160" s="149">
        <v>-1.1299999999999999</v>
      </c>
      <c r="AC160" s="149">
        <v>-1.24</v>
      </c>
      <c r="AD160" s="151">
        <v>-1.05</v>
      </c>
      <c r="AE160" s="148">
        <v>-0.1</v>
      </c>
      <c r="AF160" s="149">
        <v>0.3</v>
      </c>
      <c r="AG160" s="149">
        <v>0.61</v>
      </c>
      <c r="AH160" s="151">
        <v>-0.05</v>
      </c>
      <c r="AI160" s="152">
        <v>0.26</v>
      </c>
      <c r="AJ160" s="149">
        <v>0.38</v>
      </c>
      <c r="AK160" s="149">
        <v>0.75</v>
      </c>
      <c r="AL160" s="150">
        <v>0.46</v>
      </c>
      <c r="AM160" s="153">
        <f t="shared" si="18"/>
        <v>0.51</v>
      </c>
      <c r="AN160" s="154">
        <f t="shared" si="18"/>
        <v>1.3499999999999999</v>
      </c>
      <c r="AO160" s="154">
        <f t="shared" si="18"/>
        <v>1.4</v>
      </c>
      <c r="AP160" s="155">
        <f t="shared" si="18"/>
        <v>0.66</v>
      </c>
      <c r="AQ160" s="156">
        <f>AVERAGE(Table3[[#This Row],[ HEK293 +Selistat_R1 2]:[ HEK293 +Selistat_R4 5]])</f>
        <v>0.98</v>
      </c>
      <c r="AR160" s="153">
        <f t="shared" si="19"/>
        <v>0.71000000000000008</v>
      </c>
      <c r="AS160" s="154">
        <f t="shared" si="19"/>
        <v>1.43</v>
      </c>
      <c r="AT160" s="154">
        <f t="shared" si="19"/>
        <v>1.85</v>
      </c>
      <c r="AU160" s="157">
        <f t="shared" si="19"/>
        <v>1</v>
      </c>
      <c r="AV160" s="158">
        <f t="shared" si="20"/>
        <v>1.07</v>
      </c>
      <c r="AW160" s="154">
        <f t="shared" si="20"/>
        <v>1.5099999999999998</v>
      </c>
      <c r="AX160" s="154">
        <f t="shared" si="20"/>
        <v>1.99</v>
      </c>
      <c r="AY160" s="155">
        <f t="shared" si="20"/>
        <v>1.51</v>
      </c>
    </row>
    <row r="161" spans="1:51" x14ac:dyDescent="0.15">
      <c r="A161" s="122" t="s">
        <v>3423</v>
      </c>
      <c r="B161" s="122" t="s">
        <v>2831</v>
      </c>
      <c r="C161" s="122" t="s">
        <v>3424</v>
      </c>
      <c r="E161" s="122" t="s">
        <v>3425</v>
      </c>
      <c r="F161" s="122" t="s">
        <v>3426</v>
      </c>
      <c r="G161" s="122">
        <v>1</v>
      </c>
      <c r="H161" s="143">
        <v>2.9733100000000002E-4</v>
      </c>
      <c r="I161" s="144">
        <v>1.7166699999999999</v>
      </c>
      <c r="J161" s="125" t="str">
        <f t="shared" si="15"/>
        <v>TRUE</v>
      </c>
      <c r="K161" s="159">
        <v>1.8587600000000001E-3</v>
      </c>
      <c r="L161" s="163">
        <f>-LOG10(Table3[[#This Row],[Student''s T-test p-value HEK293 +Selistat_HEK293 UT]])</f>
        <v>2.7307766819894854</v>
      </c>
      <c r="M161" s="160">
        <v>0.88749999999999996</v>
      </c>
      <c r="N161" s="164" t="str">
        <f t="shared" si="16"/>
        <v>FALSE</v>
      </c>
      <c r="O161" s="146">
        <v>0.33764300000000003</v>
      </c>
      <c r="P161" s="147">
        <v>0.27250000000000002</v>
      </c>
      <c r="Q161" s="130" t="str">
        <f t="shared" si="17"/>
        <v>FALSE</v>
      </c>
      <c r="R161" s="122" t="s">
        <v>3427</v>
      </c>
      <c r="S161" s="122" t="s">
        <v>3519</v>
      </c>
      <c r="T161" s="122" t="s">
        <v>3429</v>
      </c>
      <c r="U161" s="165" t="s">
        <v>3430</v>
      </c>
      <c r="V161" s="122" t="s">
        <v>3520</v>
      </c>
      <c r="W161" s="148">
        <v>-0.89</v>
      </c>
      <c r="X161" s="149">
        <v>-0.63</v>
      </c>
      <c r="Y161" s="149">
        <v>-0.39</v>
      </c>
      <c r="Z161" s="150">
        <v>-0.83</v>
      </c>
      <c r="AA161" s="148">
        <v>-1.7</v>
      </c>
      <c r="AB161" s="149">
        <v>-1.86</v>
      </c>
      <c r="AC161" s="149">
        <v>-1.35</v>
      </c>
      <c r="AD161" s="151">
        <v>-1.38</v>
      </c>
      <c r="AE161" s="148">
        <v>0.47</v>
      </c>
      <c r="AF161" s="149">
        <v>0.94</v>
      </c>
      <c r="AG161" s="149">
        <v>1.06</v>
      </c>
      <c r="AH161" s="151">
        <v>0.31</v>
      </c>
      <c r="AI161" s="152">
        <v>0</v>
      </c>
      <c r="AJ161" s="149">
        <v>0.84</v>
      </c>
      <c r="AK161" s="149">
        <v>0.23</v>
      </c>
      <c r="AL161" s="150">
        <v>0.62</v>
      </c>
      <c r="AM161" s="153">
        <f t="shared" si="18"/>
        <v>0.80999999999999994</v>
      </c>
      <c r="AN161" s="154">
        <f t="shared" si="18"/>
        <v>1.23</v>
      </c>
      <c r="AO161" s="154">
        <f t="shared" si="18"/>
        <v>0.96000000000000008</v>
      </c>
      <c r="AP161" s="155">
        <f t="shared" si="18"/>
        <v>0.54999999999999993</v>
      </c>
      <c r="AQ161" s="156">
        <f>AVERAGE(Table3[[#This Row],[ HEK293 +Selistat_R1 2]:[ HEK293 +Selistat_R4 5]])</f>
        <v>0.88749999999999996</v>
      </c>
      <c r="AR161" s="153">
        <f t="shared" si="19"/>
        <v>2.17</v>
      </c>
      <c r="AS161" s="154">
        <f t="shared" si="19"/>
        <v>2.8</v>
      </c>
      <c r="AT161" s="154">
        <f t="shared" si="19"/>
        <v>2.41</v>
      </c>
      <c r="AU161" s="157">
        <f t="shared" si="19"/>
        <v>1.69</v>
      </c>
      <c r="AV161" s="158">
        <f t="shared" si="20"/>
        <v>1.7</v>
      </c>
      <c r="AW161" s="154">
        <f t="shared" si="20"/>
        <v>2.7</v>
      </c>
      <c r="AX161" s="154">
        <f t="shared" si="20"/>
        <v>1.58</v>
      </c>
      <c r="AY161" s="155">
        <f t="shared" si="20"/>
        <v>2</v>
      </c>
    </row>
    <row r="162" spans="1:51" x14ac:dyDescent="0.15">
      <c r="A162" s="122" t="s">
        <v>3255</v>
      </c>
      <c r="B162" s="122" t="s">
        <v>2976</v>
      </c>
      <c r="C162" s="122" t="s">
        <v>3256</v>
      </c>
      <c r="D162" s="122" t="s">
        <v>2848</v>
      </c>
      <c r="E162" s="122" t="s">
        <v>3257</v>
      </c>
      <c r="F162" s="122" t="s">
        <v>3258</v>
      </c>
      <c r="G162" s="122">
        <v>1</v>
      </c>
      <c r="H162" s="143">
        <v>1.65207E-6</v>
      </c>
      <c r="I162" s="144">
        <v>1.01583</v>
      </c>
      <c r="J162" s="125" t="str">
        <f t="shared" si="15"/>
        <v>TRUE</v>
      </c>
      <c r="K162" s="159">
        <v>2.07785E-3</v>
      </c>
      <c r="L162" s="163">
        <f>-LOG10(Table3[[#This Row],[Student''s T-test p-value HEK293 +Selistat_HEK293 UT]])</f>
        <v>2.6823858073676807</v>
      </c>
      <c r="M162" s="160">
        <v>0.96499999999999997</v>
      </c>
      <c r="N162" s="164" t="str">
        <f t="shared" si="16"/>
        <v>FALSE</v>
      </c>
      <c r="O162" s="146">
        <v>0.52175899999999997</v>
      </c>
      <c r="P162" s="147">
        <v>-9.7500000000000003E-2</v>
      </c>
      <c r="Q162" s="130" t="str">
        <f t="shared" si="17"/>
        <v>FALSE</v>
      </c>
      <c r="R162" s="122" t="s">
        <v>677</v>
      </c>
      <c r="S162" s="122" t="s">
        <v>681</v>
      </c>
      <c r="T162" s="122" t="s">
        <v>679</v>
      </c>
      <c r="U162" s="131" t="s">
        <v>2678</v>
      </c>
      <c r="V162" s="122" t="s">
        <v>3259</v>
      </c>
      <c r="W162" s="148">
        <v>0.01</v>
      </c>
      <c r="X162" s="149">
        <v>0.43</v>
      </c>
      <c r="Y162" s="149">
        <v>-0.33</v>
      </c>
      <c r="Z162" s="150">
        <v>0.4</v>
      </c>
      <c r="AA162" s="148">
        <v>-0.74</v>
      </c>
      <c r="AB162" s="149">
        <v>-0.85</v>
      </c>
      <c r="AC162" s="149">
        <v>-0.97</v>
      </c>
      <c r="AD162" s="151">
        <v>-0.79</v>
      </c>
      <c r="AE162" s="148">
        <v>0.32</v>
      </c>
      <c r="AF162" s="149">
        <v>7.0000000000000007E-2</v>
      </c>
      <c r="AG162" s="149">
        <v>7.0000000000000007E-2</v>
      </c>
      <c r="AH162" s="151">
        <v>0.16</v>
      </c>
      <c r="AI162" s="152">
        <v>0.25</v>
      </c>
      <c r="AJ162" s="149">
        <v>-7.0000000000000007E-2</v>
      </c>
      <c r="AK162" s="149">
        <v>0.56999999999999995</v>
      </c>
      <c r="AL162" s="150">
        <v>0.26</v>
      </c>
      <c r="AM162" s="153">
        <f t="shared" si="18"/>
        <v>0.75</v>
      </c>
      <c r="AN162" s="154">
        <f t="shared" si="18"/>
        <v>1.28</v>
      </c>
      <c r="AO162" s="154">
        <f t="shared" si="18"/>
        <v>0.6399999999999999</v>
      </c>
      <c r="AP162" s="155">
        <f t="shared" si="18"/>
        <v>1.19</v>
      </c>
      <c r="AQ162" s="156">
        <f>AVERAGE(Table3[[#This Row],[ HEK293 +Selistat_R1 2]:[ HEK293 +Selistat_R4 5]])</f>
        <v>0.96499999999999997</v>
      </c>
      <c r="AR162" s="153">
        <f t="shared" si="19"/>
        <v>1.06</v>
      </c>
      <c r="AS162" s="154">
        <f t="shared" si="19"/>
        <v>0.91999999999999993</v>
      </c>
      <c r="AT162" s="154">
        <f t="shared" si="19"/>
        <v>1.04</v>
      </c>
      <c r="AU162" s="157">
        <f t="shared" si="19"/>
        <v>0.95000000000000007</v>
      </c>
      <c r="AV162" s="158">
        <f t="shared" si="20"/>
        <v>0.99</v>
      </c>
      <c r="AW162" s="154">
        <f t="shared" si="20"/>
        <v>0.78</v>
      </c>
      <c r="AX162" s="154">
        <f t="shared" si="20"/>
        <v>1.54</v>
      </c>
      <c r="AY162" s="155">
        <f t="shared" si="20"/>
        <v>1.05</v>
      </c>
    </row>
    <row r="163" spans="1:51" x14ac:dyDescent="0.15">
      <c r="E163" s="122" t="s">
        <v>3133</v>
      </c>
      <c r="G163" s="122">
        <v>4</v>
      </c>
      <c r="H163" s="143">
        <v>2.84258E-6</v>
      </c>
      <c r="I163" s="144">
        <v>1.2691699999999999</v>
      </c>
      <c r="J163" s="125" t="str">
        <f t="shared" si="15"/>
        <v>TRUE</v>
      </c>
      <c r="K163" s="159">
        <v>2.2922300000000001E-3</v>
      </c>
      <c r="L163" s="163">
        <f>-LOG10(Table3[[#This Row],[Student''s T-test p-value HEK293 +Selistat_HEK293 UT]])</f>
        <v>2.6397418078567618</v>
      </c>
      <c r="M163" s="160">
        <v>0.98250000000000004</v>
      </c>
      <c r="N163" s="164" t="str">
        <f t="shared" si="16"/>
        <v>FALSE</v>
      </c>
      <c r="O163" s="146">
        <v>0.64239999999999997</v>
      </c>
      <c r="P163" s="147">
        <v>-7.0000000000000007E-2</v>
      </c>
      <c r="Q163" s="130" t="str">
        <f t="shared" si="17"/>
        <v>FALSE</v>
      </c>
      <c r="R163" s="122" t="s">
        <v>3134</v>
      </c>
      <c r="S163" s="122" t="s">
        <v>3135</v>
      </c>
      <c r="T163" s="122" t="s">
        <v>3136</v>
      </c>
      <c r="U163" s="131" t="s">
        <v>2659</v>
      </c>
      <c r="V163" s="122" t="s">
        <v>3137</v>
      </c>
      <c r="W163" s="148">
        <v>-0.53</v>
      </c>
      <c r="X163" s="149">
        <v>-0.12</v>
      </c>
      <c r="Y163" s="149">
        <v>0.23</v>
      </c>
      <c r="Z163" s="150">
        <v>0.08</v>
      </c>
      <c r="AA163" s="148">
        <v>-1.31</v>
      </c>
      <c r="AB163" s="149">
        <v>-0.81</v>
      </c>
      <c r="AC163" s="149">
        <v>-1.07</v>
      </c>
      <c r="AD163" s="151">
        <v>-1.08</v>
      </c>
      <c r="AE163" s="148">
        <v>0.43</v>
      </c>
      <c r="AF163" s="149">
        <v>0.46</v>
      </c>
      <c r="AG163" s="149">
        <v>0.31</v>
      </c>
      <c r="AH163" s="151">
        <v>0.04</v>
      </c>
      <c r="AI163" s="152">
        <v>0.33</v>
      </c>
      <c r="AJ163" s="149">
        <v>0.61</v>
      </c>
      <c r="AK163" s="149">
        <v>0.47</v>
      </c>
      <c r="AL163" s="150">
        <v>0.11</v>
      </c>
      <c r="AM163" s="153">
        <f t="shared" si="18"/>
        <v>0.78</v>
      </c>
      <c r="AN163" s="154">
        <f t="shared" si="18"/>
        <v>0.69000000000000006</v>
      </c>
      <c r="AO163" s="154">
        <f t="shared" si="18"/>
        <v>1.3</v>
      </c>
      <c r="AP163" s="155">
        <f t="shared" si="18"/>
        <v>1.1600000000000001</v>
      </c>
      <c r="AQ163" s="156">
        <f>AVERAGE(Table3[[#This Row],[ HEK293 +Selistat_R1 2]:[ HEK293 +Selistat_R4 5]])</f>
        <v>0.98250000000000015</v>
      </c>
      <c r="AR163" s="153">
        <f t="shared" si="19"/>
        <v>1.74</v>
      </c>
      <c r="AS163" s="154">
        <f t="shared" si="19"/>
        <v>1.27</v>
      </c>
      <c r="AT163" s="154">
        <f t="shared" si="19"/>
        <v>1.3800000000000001</v>
      </c>
      <c r="AU163" s="157">
        <f t="shared" si="19"/>
        <v>1.1200000000000001</v>
      </c>
      <c r="AV163" s="158">
        <f t="shared" si="20"/>
        <v>1.6400000000000001</v>
      </c>
      <c r="AW163" s="154">
        <f t="shared" si="20"/>
        <v>1.42</v>
      </c>
      <c r="AX163" s="154">
        <f t="shared" si="20"/>
        <v>1.54</v>
      </c>
      <c r="AY163" s="155">
        <f t="shared" si="20"/>
        <v>1.1900000000000002</v>
      </c>
    </row>
    <row r="164" spans="1:51" x14ac:dyDescent="0.15">
      <c r="B164" s="122" t="s">
        <v>3419</v>
      </c>
      <c r="C164" s="122" t="s">
        <v>3027</v>
      </c>
      <c r="D164" s="122" t="s">
        <v>2848</v>
      </c>
      <c r="E164" s="122" t="s">
        <v>3521</v>
      </c>
      <c r="G164" s="122">
        <v>1</v>
      </c>
      <c r="H164" s="143">
        <v>1.9144E-4</v>
      </c>
      <c r="I164" s="144">
        <v>1.1333299999999999</v>
      </c>
      <c r="J164" s="125" t="str">
        <f t="shared" si="15"/>
        <v>TRUE</v>
      </c>
      <c r="K164" s="159">
        <v>2.3834400000000001E-3</v>
      </c>
      <c r="L164" s="163">
        <f>-LOG10(Table3[[#This Row],[Student''s T-test p-value HEK293 +Selistat_HEK293 UT]])</f>
        <v>2.6227957763976883</v>
      </c>
      <c r="M164" s="160">
        <v>0.755</v>
      </c>
      <c r="N164" s="164" t="str">
        <f t="shared" si="16"/>
        <v>FALSE</v>
      </c>
      <c r="O164" s="146">
        <v>0.81748900000000002</v>
      </c>
      <c r="P164" s="147">
        <v>7.0000000000000007E-2</v>
      </c>
      <c r="Q164" s="130" t="str">
        <f t="shared" si="17"/>
        <v>FALSE</v>
      </c>
      <c r="R164" s="122" t="s">
        <v>3522</v>
      </c>
      <c r="S164" s="122" t="s">
        <v>3523</v>
      </c>
      <c r="T164" s="122" t="s">
        <v>3524</v>
      </c>
      <c r="U164" s="165" t="s">
        <v>3525</v>
      </c>
      <c r="V164" s="122" t="s">
        <v>3526</v>
      </c>
      <c r="W164" s="148">
        <v>-0.28999999999999998</v>
      </c>
      <c r="X164" s="149">
        <v>-0.17</v>
      </c>
      <c r="Y164" s="149">
        <v>-0.38</v>
      </c>
      <c r="Z164" s="150">
        <v>-0.04</v>
      </c>
      <c r="AA164" s="148">
        <v>-1.1399999999999999</v>
      </c>
      <c r="AB164" s="149">
        <v>-0.64</v>
      </c>
      <c r="AC164" s="149">
        <v>-1.22</v>
      </c>
      <c r="AD164" s="151">
        <v>-0.9</v>
      </c>
      <c r="AE164" s="148">
        <v>-0.22</v>
      </c>
      <c r="AF164" s="149">
        <v>0.7</v>
      </c>
      <c r="AG164" s="149">
        <v>0.9</v>
      </c>
      <c r="AH164" s="151">
        <v>0.15</v>
      </c>
      <c r="AI164" s="152">
        <v>0.05</v>
      </c>
      <c r="AJ164" s="149">
        <v>0.17</v>
      </c>
      <c r="AK164" s="149">
        <v>0.35</v>
      </c>
      <c r="AL164" s="150">
        <v>0.68</v>
      </c>
      <c r="AM164" s="153">
        <f t="shared" si="18"/>
        <v>0.84999999999999987</v>
      </c>
      <c r="AN164" s="154">
        <f t="shared" si="18"/>
        <v>0.47</v>
      </c>
      <c r="AO164" s="154">
        <f t="shared" si="18"/>
        <v>0.84</v>
      </c>
      <c r="AP164" s="155">
        <f t="shared" si="18"/>
        <v>0.86</v>
      </c>
      <c r="AQ164" s="156">
        <f>AVERAGE(Table3[[#This Row],[ HEK293 +Selistat_R1 2]:[ HEK293 +Selistat_R4 5]])</f>
        <v>0.75499999999999989</v>
      </c>
      <c r="AR164" s="153">
        <f t="shared" si="19"/>
        <v>0.91999999999999993</v>
      </c>
      <c r="AS164" s="154">
        <f t="shared" si="19"/>
        <v>1.3399999999999999</v>
      </c>
      <c r="AT164" s="154">
        <f t="shared" si="19"/>
        <v>2.12</v>
      </c>
      <c r="AU164" s="157">
        <f t="shared" si="19"/>
        <v>1.05</v>
      </c>
      <c r="AV164" s="158">
        <f t="shared" si="20"/>
        <v>1.19</v>
      </c>
      <c r="AW164" s="154">
        <f t="shared" si="20"/>
        <v>0.81</v>
      </c>
      <c r="AX164" s="154">
        <f t="shared" si="20"/>
        <v>1.5699999999999998</v>
      </c>
      <c r="AY164" s="155">
        <f t="shared" si="20"/>
        <v>1.58</v>
      </c>
    </row>
    <row r="165" spans="1:51" x14ac:dyDescent="0.15">
      <c r="A165" s="122" t="s">
        <v>3527</v>
      </c>
      <c r="B165" s="122" t="s">
        <v>3528</v>
      </c>
      <c r="C165" s="122" t="s">
        <v>3529</v>
      </c>
      <c r="E165" s="122" t="s">
        <v>3530</v>
      </c>
      <c r="F165" s="122" t="s">
        <v>3531</v>
      </c>
      <c r="G165" s="122">
        <v>1</v>
      </c>
      <c r="H165" s="143">
        <v>2.98389E-5</v>
      </c>
      <c r="I165" s="144">
        <v>1.00583</v>
      </c>
      <c r="J165" s="125" t="str">
        <f t="shared" si="15"/>
        <v>TRUE</v>
      </c>
      <c r="K165" s="159">
        <v>3.6783300000000001E-3</v>
      </c>
      <c r="L165" s="163">
        <f>-LOG10(Table3[[#This Row],[Student''s T-test p-value HEK293 +Selistat_HEK293 UT]])</f>
        <v>2.4343493107830931</v>
      </c>
      <c r="M165" s="160">
        <v>0.99250000000000005</v>
      </c>
      <c r="N165" s="164" t="str">
        <f t="shared" si="16"/>
        <v>FALSE</v>
      </c>
      <c r="O165" s="146">
        <v>0.69784299999999999</v>
      </c>
      <c r="P165" s="147">
        <v>-0.09</v>
      </c>
      <c r="Q165" s="130" t="str">
        <f t="shared" si="17"/>
        <v>FALSE</v>
      </c>
      <c r="R165" s="122" t="s">
        <v>3532</v>
      </c>
      <c r="S165" s="122" t="s">
        <v>3533</v>
      </c>
      <c r="T165" s="122" t="s">
        <v>3534</v>
      </c>
      <c r="U165" s="165" t="s">
        <v>3535</v>
      </c>
      <c r="V165" s="122" t="s">
        <v>3536</v>
      </c>
      <c r="W165" s="148">
        <v>-0.12</v>
      </c>
      <c r="X165" s="149">
        <v>0.57999999999999996</v>
      </c>
      <c r="Y165" s="149">
        <v>0.12</v>
      </c>
      <c r="Z165" s="150">
        <v>0.04</v>
      </c>
      <c r="AA165" s="148">
        <v>-1.1499999999999999</v>
      </c>
      <c r="AB165" s="149">
        <v>-1.01</v>
      </c>
      <c r="AC165" s="149">
        <v>-0.45</v>
      </c>
      <c r="AD165" s="151">
        <v>-0.74</v>
      </c>
      <c r="AE165" s="148">
        <v>-0.08</v>
      </c>
      <c r="AF165" s="149">
        <v>0.59</v>
      </c>
      <c r="AG165" s="149">
        <v>0.24</v>
      </c>
      <c r="AH165" s="151">
        <v>-0.23</v>
      </c>
      <c r="AI165" s="152">
        <v>-0.12</v>
      </c>
      <c r="AJ165" s="149">
        <v>0.48</v>
      </c>
      <c r="AK165" s="149">
        <v>0.23</v>
      </c>
      <c r="AL165" s="150">
        <v>0.28999999999999998</v>
      </c>
      <c r="AM165" s="153">
        <f t="shared" si="18"/>
        <v>1.0299999999999998</v>
      </c>
      <c r="AN165" s="154">
        <f t="shared" si="18"/>
        <v>1.5899999999999999</v>
      </c>
      <c r="AO165" s="154">
        <f t="shared" si="18"/>
        <v>0.57000000000000006</v>
      </c>
      <c r="AP165" s="155">
        <f t="shared" si="18"/>
        <v>0.78</v>
      </c>
      <c r="AQ165" s="156">
        <f>AVERAGE(Table3[[#This Row],[ HEK293 +Selistat_R1 2]:[ HEK293 +Selistat_R4 5]])</f>
        <v>0.99249999999999994</v>
      </c>
      <c r="AR165" s="153">
        <f t="shared" si="19"/>
        <v>1.0699999999999998</v>
      </c>
      <c r="AS165" s="154">
        <f t="shared" si="19"/>
        <v>1.6</v>
      </c>
      <c r="AT165" s="154">
        <f t="shared" si="19"/>
        <v>0.69</v>
      </c>
      <c r="AU165" s="157">
        <f t="shared" si="19"/>
        <v>0.51</v>
      </c>
      <c r="AV165" s="158">
        <f t="shared" si="20"/>
        <v>1.0299999999999998</v>
      </c>
      <c r="AW165" s="154">
        <f t="shared" si="20"/>
        <v>1.49</v>
      </c>
      <c r="AX165" s="154">
        <f t="shared" si="20"/>
        <v>0.68</v>
      </c>
      <c r="AY165" s="155">
        <f t="shared" si="20"/>
        <v>1.03</v>
      </c>
    </row>
    <row r="166" spans="1:51" x14ac:dyDescent="0.15">
      <c r="A166" s="122" t="s">
        <v>3316</v>
      </c>
      <c r="B166" s="122" t="s">
        <v>3317</v>
      </c>
      <c r="C166" s="122" t="s">
        <v>3318</v>
      </c>
      <c r="E166" s="122" t="s">
        <v>3319</v>
      </c>
      <c r="F166" s="122" t="s">
        <v>3320</v>
      </c>
      <c r="G166" s="122">
        <v>2</v>
      </c>
      <c r="H166" s="143">
        <v>3.0551299999999999E-4</v>
      </c>
      <c r="I166" s="144">
        <v>1.17</v>
      </c>
      <c r="J166" s="125" t="str">
        <f t="shared" si="15"/>
        <v>TRUE</v>
      </c>
      <c r="K166" s="159">
        <v>3.7660699999999998E-3</v>
      </c>
      <c r="L166" s="163">
        <f>-LOG10(Table3[[#This Row],[Student''s T-test p-value HEK293 +Selistat_HEK293 UT]])</f>
        <v>2.4241116120062358</v>
      </c>
      <c r="M166" s="160">
        <v>0.97250000000000003</v>
      </c>
      <c r="N166" s="164" t="str">
        <f t="shared" si="16"/>
        <v>FALSE</v>
      </c>
      <c r="O166" s="146">
        <v>0.87559699999999996</v>
      </c>
      <c r="P166" s="147">
        <v>-6.25E-2</v>
      </c>
      <c r="Q166" s="130" t="str">
        <f t="shared" si="17"/>
        <v>FALSE</v>
      </c>
      <c r="R166" s="122" t="s">
        <v>1065</v>
      </c>
      <c r="S166" s="122" t="s">
        <v>3321</v>
      </c>
      <c r="T166" s="122" t="s">
        <v>1067</v>
      </c>
      <c r="U166" s="131" t="s">
        <v>2686</v>
      </c>
      <c r="V166" s="122" t="s">
        <v>3322</v>
      </c>
      <c r="W166" s="148">
        <v>-0.16</v>
      </c>
      <c r="X166" s="149">
        <v>0.13</v>
      </c>
      <c r="Y166" s="149">
        <v>0.39</v>
      </c>
      <c r="Z166" s="150">
        <v>-0.54</v>
      </c>
      <c r="AA166" s="148">
        <v>-0.98</v>
      </c>
      <c r="AB166" s="149">
        <v>-0.91</v>
      </c>
      <c r="AC166" s="149">
        <v>-1.23</v>
      </c>
      <c r="AD166" s="151">
        <v>-0.95</v>
      </c>
      <c r="AE166" s="148">
        <v>-0.06</v>
      </c>
      <c r="AF166" s="149">
        <v>0.7</v>
      </c>
      <c r="AG166" s="149">
        <v>0.7</v>
      </c>
      <c r="AH166" s="151">
        <v>-0.46</v>
      </c>
      <c r="AI166" s="152">
        <v>-0.04</v>
      </c>
      <c r="AJ166" s="149">
        <v>0.74</v>
      </c>
      <c r="AK166" s="149">
        <v>0.68</v>
      </c>
      <c r="AL166" s="150">
        <v>-0.25</v>
      </c>
      <c r="AM166" s="153">
        <f t="shared" si="18"/>
        <v>0.82</v>
      </c>
      <c r="AN166" s="154">
        <f t="shared" si="18"/>
        <v>1.04</v>
      </c>
      <c r="AO166" s="154">
        <f t="shared" si="18"/>
        <v>1.62</v>
      </c>
      <c r="AP166" s="155">
        <f t="shared" si="18"/>
        <v>0.40999999999999992</v>
      </c>
      <c r="AQ166" s="156">
        <f>AVERAGE(Table3[[#This Row],[ HEK293 +Selistat_R1 2]:[ HEK293 +Selistat_R4 5]])</f>
        <v>0.97249999999999992</v>
      </c>
      <c r="AR166" s="153">
        <f t="shared" si="19"/>
        <v>0.91999999999999993</v>
      </c>
      <c r="AS166" s="154">
        <f t="shared" si="19"/>
        <v>1.6099999999999999</v>
      </c>
      <c r="AT166" s="154">
        <f t="shared" si="19"/>
        <v>1.93</v>
      </c>
      <c r="AU166" s="157">
        <f t="shared" si="19"/>
        <v>0.48999999999999994</v>
      </c>
      <c r="AV166" s="158">
        <f t="shared" si="20"/>
        <v>0.94</v>
      </c>
      <c r="AW166" s="154">
        <f t="shared" si="20"/>
        <v>1.65</v>
      </c>
      <c r="AX166" s="154">
        <f t="shared" si="20"/>
        <v>1.9100000000000001</v>
      </c>
      <c r="AY166" s="155">
        <f t="shared" si="20"/>
        <v>0.7</v>
      </c>
    </row>
    <row r="167" spans="1:51" x14ac:dyDescent="0.15">
      <c r="A167" s="122" t="s">
        <v>3537</v>
      </c>
      <c r="B167" s="122" t="s">
        <v>2927</v>
      </c>
      <c r="C167" s="122" t="s">
        <v>3538</v>
      </c>
      <c r="E167" s="122" t="s">
        <v>3539</v>
      </c>
      <c r="G167" s="122">
        <v>1</v>
      </c>
      <c r="H167" s="143">
        <v>3.4682500000000002E-6</v>
      </c>
      <c r="I167" s="144">
        <v>1.2166699999999999</v>
      </c>
      <c r="J167" s="125" t="str">
        <f t="shared" si="15"/>
        <v>TRUE</v>
      </c>
      <c r="K167" s="159">
        <v>4.1218599999999998E-3</v>
      </c>
      <c r="L167" s="163">
        <f>-LOG10(Table3[[#This Row],[Student''s T-test p-value HEK293 +Selistat_HEK293 UT]])</f>
        <v>2.3849067632263883</v>
      </c>
      <c r="M167" s="160">
        <v>0.995</v>
      </c>
      <c r="N167" s="164" t="str">
        <f t="shared" si="16"/>
        <v>FALSE</v>
      </c>
      <c r="O167" s="146">
        <v>0.79353200000000002</v>
      </c>
      <c r="P167" s="147">
        <v>-0.04</v>
      </c>
      <c r="Q167" s="130" t="str">
        <f t="shared" si="17"/>
        <v>FALSE</v>
      </c>
      <c r="R167" s="122" t="s">
        <v>1367</v>
      </c>
      <c r="S167" s="122" t="s">
        <v>3540</v>
      </c>
      <c r="T167" s="122" t="s">
        <v>1369</v>
      </c>
      <c r="U167" s="165" t="s">
        <v>3541</v>
      </c>
      <c r="V167" s="122" t="s">
        <v>3542</v>
      </c>
      <c r="W167" s="148">
        <v>-0.33</v>
      </c>
      <c r="X167" s="149">
        <v>-0.12</v>
      </c>
      <c r="Y167" s="149">
        <v>0.3</v>
      </c>
      <c r="Z167" s="150">
        <v>0.06</v>
      </c>
      <c r="AA167" s="148">
        <v>-0.74</v>
      </c>
      <c r="AB167" s="149">
        <v>-1.22</v>
      </c>
      <c r="AC167" s="149">
        <v>-1.41</v>
      </c>
      <c r="AD167" s="151">
        <v>-0.7</v>
      </c>
      <c r="AE167" s="148">
        <v>7.0000000000000007E-2</v>
      </c>
      <c r="AF167" s="149">
        <v>0.26</v>
      </c>
      <c r="AG167" s="149">
        <v>0.23</v>
      </c>
      <c r="AH167" s="151">
        <v>0.6</v>
      </c>
      <c r="AI167" s="152">
        <v>0.05</v>
      </c>
      <c r="AJ167" s="149">
        <v>0.44</v>
      </c>
      <c r="AK167" s="149">
        <v>0.38</v>
      </c>
      <c r="AL167" s="150">
        <v>0.45</v>
      </c>
      <c r="AM167" s="153">
        <f t="shared" si="18"/>
        <v>0.41</v>
      </c>
      <c r="AN167" s="154">
        <f t="shared" si="18"/>
        <v>1.1000000000000001</v>
      </c>
      <c r="AO167" s="154">
        <f t="shared" si="18"/>
        <v>1.71</v>
      </c>
      <c r="AP167" s="155">
        <f t="shared" si="18"/>
        <v>0.76</v>
      </c>
      <c r="AQ167" s="156">
        <f>AVERAGE(Table3[[#This Row],[ HEK293 +Selistat_R1 2]:[ HEK293 +Selistat_R4 5]])</f>
        <v>0.99499999999999988</v>
      </c>
      <c r="AR167" s="153">
        <f t="shared" si="19"/>
        <v>0.81</v>
      </c>
      <c r="AS167" s="154">
        <f t="shared" si="19"/>
        <v>1.48</v>
      </c>
      <c r="AT167" s="154">
        <f t="shared" si="19"/>
        <v>1.64</v>
      </c>
      <c r="AU167" s="157">
        <f t="shared" si="19"/>
        <v>1.2999999999999998</v>
      </c>
      <c r="AV167" s="158">
        <f t="shared" si="20"/>
        <v>0.79</v>
      </c>
      <c r="AW167" s="154">
        <f t="shared" si="20"/>
        <v>1.66</v>
      </c>
      <c r="AX167" s="154">
        <f t="shared" si="20"/>
        <v>1.79</v>
      </c>
      <c r="AY167" s="155">
        <f t="shared" si="20"/>
        <v>1.1499999999999999</v>
      </c>
    </row>
    <row r="168" spans="1:51" x14ac:dyDescent="0.15">
      <c r="A168" s="122" t="s">
        <v>3543</v>
      </c>
      <c r="B168" s="122" t="s">
        <v>3544</v>
      </c>
      <c r="C168" s="122" t="s">
        <v>3545</v>
      </c>
      <c r="D168" s="122" t="s">
        <v>3546</v>
      </c>
      <c r="E168" s="122" t="s">
        <v>3547</v>
      </c>
      <c r="F168" s="122" t="s">
        <v>3548</v>
      </c>
      <c r="G168" s="122">
        <v>1</v>
      </c>
      <c r="H168" s="143">
        <v>1.7539500000000001E-4</v>
      </c>
      <c r="I168" s="144">
        <v>1.6241699999999999</v>
      </c>
      <c r="J168" s="125" t="str">
        <f t="shared" si="15"/>
        <v>TRUE</v>
      </c>
      <c r="K168" s="159">
        <v>4.1981700000000002E-3</v>
      </c>
      <c r="L168" s="163">
        <f>-LOG10(Table3[[#This Row],[Student''s T-test p-value HEK293 +Selistat_HEK293 UT]])</f>
        <v>2.3769399791487893</v>
      </c>
      <c r="M168" s="160">
        <v>0.92</v>
      </c>
      <c r="N168" s="164" t="str">
        <f t="shared" si="16"/>
        <v>FALSE</v>
      </c>
      <c r="O168" s="146">
        <v>7.8123100000000001E-2</v>
      </c>
      <c r="P168" s="147">
        <v>-0.42749999999999999</v>
      </c>
      <c r="Q168" s="130" t="str">
        <f t="shared" si="17"/>
        <v>FALSE</v>
      </c>
      <c r="R168" s="122" t="s">
        <v>3549</v>
      </c>
      <c r="S168" s="122" t="s">
        <v>3550</v>
      </c>
      <c r="T168" s="122" t="s">
        <v>3551</v>
      </c>
      <c r="U168" s="165" t="s">
        <v>3552</v>
      </c>
      <c r="V168" s="122" t="s">
        <v>3553</v>
      </c>
      <c r="W168" s="148">
        <v>-0.73</v>
      </c>
      <c r="X168" s="149">
        <v>-0.08</v>
      </c>
      <c r="Y168" s="149">
        <v>-0.69</v>
      </c>
      <c r="Z168" s="150">
        <v>-0.67</v>
      </c>
      <c r="AA168" s="148">
        <v>-1.2</v>
      </c>
      <c r="AB168" s="149">
        <v>-1.82</v>
      </c>
      <c r="AC168" s="149">
        <v>-1.51</v>
      </c>
      <c r="AD168" s="151">
        <v>-1.32</v>
      </c>
      <c r="AE168" s="148">
        <v>0.13</v>
      </c>
      <c r="AF168" s="149">
        <v>0.43</v>
      </c>
      <c r="AG168" s="149">
        <v>0.27</v>
      </c>
      <c r="AH168" s="151">
        <v>0.37</v>
      </c>
      <c r="AI168" s="152">
        <v>0.28999999999999998</v>
      </c>
      <c r="AJ168" s="149">
        <v>0.69</v>
      </c>
      <c r="AK168" s="149">
        <v>1.22</v>
      </c>
      <c r="AL168" s="150">
        <v>0.71</v>
      </c>
      <c r="AM168" s="153">
        <f t="shared" si="18"/>
        <v>0.47</v>
      </c>
      <c r="AN168" s="154">
        <f t="shared" si="18"/>
        <v>1.74</v>
      </c>
      <c r="AO168" s="154">
        <f t="shared" si="18"/>
        <v>0.82000000000000006</v>
      </c>
      <c r="AP168" s="155">
        <f t="shared" si="18"/>
        <v>0.65</v>
      </c>
      <c r="AQ168" s="156">
        <f>AVERAGE(Table3[[#This Row],[ HEK293 +Selistat_R1 2]:[ HEK293 +Selistat_R4 5]])</f>
        <v>0.92</v>
      </c>
      <c r="AR168" s="153">
        <f t="shared" si="19"/>
        <v>1.33</v>
      </c>
      <c r="AS168" s="154">
        <f t="shared" si="19"/>
        <v>2.25</v>
      </c>
      <c r="AT168" s="154">
        <f t="shared" si="19"/>
        <v>1.78</v>
      </c>
      <c r="AU168" s="157">
        <f t="shared" si="19"/>
        <v>1.69</v>
      </c>
      <c r="AV168" s="158">
        <f t="shared" si="20"/>
        <v>1.49</v>
      </c>
      <c r="AW168" s="154">
        <f t="shared" si="20"/>
        <v>2.5099999999999998</v>
      </c>
      <c r="AX168" s="154">
        <f t="shared" si="20"/>
        <v>2.73</v>
      </c>
      <c r="AY168" s="155">
        <f t="shared" si="20"/>
        <v>2.0300000000000002</v>
      </c>
    </row>
    <row r="169" spans="1:51" x14ac:dyDescent="0.15">
      <c r="A169" s="122" t="s">
        <v>3554</v>
      </c>
      <c r="B169" s="122" t="s">
        <v>3555</v>
      </c>
      <c r="C169" s="122" t="s">
        <v>2876</v>
      </c>
      <c r="E169" s="122" t="s">
        <v>3556</v>
      </c>
      <c r="G169" s="122">
        <v>2</v>
      </c>
      <c r="H169" s="143">
        <v>6.6752399999999998E-3</v>
      </c>
      <c r="I169" s="144">
        <v>1.0225</v>
      </c>
      <c r="J169" s="125" t="str">
        <f t="shared" si="15"/>
        <v>TRUE</v>
      </c>
      <c r="K169" s="159">
        <v>4.4702400000000003E-3</v>
      </c>
      <c r="L169" s="163">
        <f>-LOG10(Table3[[#This Row],[Student''s T-test p-value HEK293 +Selistat_HEK293 UT]])</f>
        <v>2.3496691596694914</v>
      </c>
      <c r="M169" s="160">
        <v>0.36</v>
      </c>
      <c r="N169" s="164" t="str">
        <f t="shared" si="16"/>
        <v>FALSE</v>
      </c>
      <c r="O169" s="146">
        <v>0.41687999999999997</v>
      </c>
      <c r="P169" s="147">
        <v>-0.30249999999999999</v>
      </c>
      <c r="Q169" s="130" t="str">
        <f t="shared" si="17"/>
        <v>FALSE</v>
      </c>
      <c r="R169" s="122" t="s">
        <v>143</v>
      </c>
      <c r="S169" s="122" t="s">
        <v>144</v>
      </c>
      <c r="T169" s="122" t="s">
        <v>145</v>
      </c>
      <c r="U169" s="165" t="s">
        <v>3557</v>
      </c>
      <c r="V169" s="122" t="s">
        <v>3558</v>
      </c>
      <c r="W169" s="148">
        <v>-0.69</v>
      </c>
      <c r="X169" s="149">
        <v>-0.63</v>
      </c>
      <c r="Y169" s="149">
        <v>-0.43</v>
      </c>
      <c r="Z169" s="150">
        <v>-0.59</v>
      </c>
      <c r="AA169" s="148">
        <v>-0.81</v>
      </c>
      <c r="AB169" s="149">
        <v>-0.9</v>
      </c>
      <c r="AC169" s="149">
        <v>-1.0900000000000001</v>
      </c>
      <c r="AD169" s="151">
        <v>-0.98</v>
      </c>
      <c r="AE169" s="148">
        <v>0.22</v>
      </c>
      <c r="AF169" s="149">
        <v>0.32</v>
      </c>
      <c r="AG169" s="149">
        <v>0.41</v>
      </c>
      <c r="AH169" s="151">
        <v>0.08</v>
      </c>
      <c r="AI169" s="152">
        <v>0.18</v>
      </c>
      <c r="AJ169" s="149">
        <v>0.62</v>
      </c>
      <c r="AK169" s="149">
        <v>1.49</v>
      </c>
      <c r="AL169" s="150">
        <v>-0.05</v>
      </c>
      <c r="AM169" s="153">
        <f t="shared" si="18"/>
        <v>0.12000000000000011</v>
      </c>
      <c r="AN169" s="154">
        <f t="shared" si="18"/>
        <v>0.27</v>
      </c>
      <c r="AO169" s="154">
        <f t="shared" si="18"/>
        <v>0.66000000000000014</v>
      </c>
      <c r="AP169" s="155">
        <f t="shared" si="18"/>
        <v>0.39</v>
      </c>
      <c r="AQ169" s="156">
        <f>AVERAGE(Table3[[#This Row],[ HEK293 +Selistat_R1 2]:[ HEK293 +Selistat_R4 5]])</f>
        <v>0.3600000000000001</v>
      </c>
      <c r="AR169" s="153">
        <f t="shared" si="19"/>
        <v>1.03</v>
      </c>
      <c r="AS169" s="154">
        <f t="shared" si="19"/>
        <v>1.22</v>
      </c>
      <c r="AT169" s="154">
        <f t="shared" si="19"/>
        <v>1.5</v>
      </c>
      <c r="AU169" s="157">
        <f t="shared" si="19"/>
        <v>1.06</v>
      </c>
      <c r="AV169" s="158">
        <f t="shared" si="20"/>
        <v>0.99</v>
      </c>
      <c r="AW169" s="154">
        <f t="shared" si="20"/>
        <v>1.52</v>
      </c>
      <c r="AX169" s="154">
        <f t="shared" si="20"/>
        <v>2.58</v>
      </c>
      <c r="AY169" s="155">
        <f t="shared" si="20"/>
        <v>0.92999999999999994</v>
      </c>
    </row>
    <row r="170" spans="1:51" x14ac:dyDescent="0.15">
      <c r="A170" s="122" t="s">
        <v>2950</v>
      </c>
      <c r="B170" s="122" t="s">
        <v>2951</v>
      </c>
      <c r="E170" s="122" t="s">
        <v>2952</v>
      </c>
      <c r="G170" s="122">
        <v>1</v>
      </c>
      <c r="H170" s="143">
        <v>8.0725899999999995E-4</v>
      </c>
      <c r="I170" s="144">
        <v>1.2383299999999999</v>
      </c>
      <c r="J170" s="125" t="str">
        <f t="shared" si="15"/>
        <v>TRUE</v>
      </c>
      <c r="K170" s="159">
        <v>4.4833800000000004E-3</v>
      </c>
      <c r="L170" s="163">
        <f>-LOG10(Table3[[#This Row],[Student''s T-test p-value HEK293 +Selistat_HEK293 UT]])</f>
        <v>2.3483944498674045</v>
      </c>
      <c r="M170" s="160">
        <v>0.51</v>
      </c>
      <c r="N170" s="164" t="str">
        <f t="shared" si="16"/>
        <v>FALSE</v>
      </c>
      <c r="O170" s="146">
        <v>0.887714</v>
      </c>
      <c r="P170" s="147">
        <v>-0.02</v>
      </c>
      <c r="Q170" s="130" t="str">
        <f t="shared" si="17"/>
        <v>FALSE</v>
      </c>
      <c r="R170" s="122" t="s">
        <v>1788</v>
      </c>
      <c r="S170" s="122" t="s">
        <v>3559</v>
      </c>
      <c r="T170" s="122" t="s">
        <v>1790</v>
      </c>
      <c r="U170" s="165" t="s">
        <v>2632</v>
      </c>
      <c r="V170" s="122" t="s">
        <v>3560</v>
      </c>
      <c r="W170" s="148">
        <v>-0.81</v>
      </c>
      <c r="X170" s="149">
        <v>-0.67</v>
      </c>
      <c r="Y170" s="149">
        <v>-0.33</v>
      </c>
      <c r="Z170" s="150">
        <v>-0.54</v>
      </c>
      <c r="AA170" s="148">
        <v>-1.07</v>
      </c>
      <c r="AB170" s="149">
        <v>-1.1200000000000001</v>
      </c>
      <c r="AC170" s="149">
        <v>-1.23</v>
      </c>
      <c r="AD170" s="151">
        <v>-0.97</v>
      </c>
      <c r="AE170" s="148">
        <v>0.26</v>
      </c>
      <c r="AF170" s="149">
        <v>0.34</v>
      </c>
      <c r="AG170" s="149">
        <v>0.84</v>
      </c>
      <c r="AH170" s="151">
        <v>0.54</v>
      </c>
      <c r="AI170" s="152">
        <v>0.57999999999999996</v>
      </c>
      <c r="AJ170" s="149">
        <v>0.42</v>
      </c>
      <c r="AK170" s="149">
        <v>0.59</v>
      </c>
      <c r="AL170" s="150">
        <v>0.47</v>
      </c>
      <c r="AM170" s="153">
        <f t="shared" si="18"/>
        <v>0.26</v>
      </c>
      <c r="AN170" s="154">
        <f t="shared" si="18"/>
        <v>0.45000000000000007</v>
      </c>
      <c r="AO170" s="154">
        <f t="shared" si="18"/>
        <v>0.89999999999999991</v>
      </c>
      <c r="AP170" s="155">
        <f t="shared" si="18"/>
        <v>0.42999999999999994</v>
      </c>
      <c r="AQ170" s="156">
        <f>AVERAGE(Table3[[#This Row],[ HEK293 +Selistat_R1 2]:[ HEK293 +Selistat_R4 5]])</f>
        <v>0.51</v>
      </c>
      <c r="AR170" s="153">
        <f t="shared" si="19"/>
        <v>1.33</v>
      </c>
      <c r="AS170" s="154">
        <f t="shared" si="19"/>
        <v>1.4600000000000002</v>
      </c>
      <c r="AT170" s="154">
        <f t="shared" si="19"/>
        <v>2.0699999999999998</v>
      </c>
      <c r="AU170" s="157">
        <f t="shared" si="19"/>
        <v>1.51</v>
      </c>
      <c r="AV170" s="158">
        <f t="shared" si="20"/>
        <v>1.65</v>
      </c>
      <c r="AW170" s="154">
        <f t="shared" si="20"/>
        <v>1.54</v>
      </c>
      <c r="AX170" s="154">
        <f t="shared" si="20"/>
        <v>1.8199999999999998</v>
      </c>
      <c r="AY170" s="155">
        <f t="shared" si="20"/>
        <v>1.44</v>
      </c>
    </row>
    <row r="171" spans="1:51" x14ac:dyDescent="0.15">
      <c r="A171" s="122" t="s">
        <v>3561</v>
      </c>
      <c r="C171" s="122" t="s">
        <v>3562</v>
      </c>
      <c r="D171" s="122" t="s">
        <v>2848</v>
      </c>
      <c r="E171" s="122" t="s">
        <v>3563</v>
      </c>
      <c r="F171" s="122" t="s">
        <v>3180</v>
      </c>
      <c r="G171" s="122">
        <v>1</v>
      </c>
      <c r="H171" s="143">
        <v>5.8631099999999995E-4</v>
      </c>
      <c r="I171" s="144">
        <v>1.0016700000000001</v>
      </c>
      <c r="J171" s="125" t="str">
        <f t="shared" si="15"/>
        <v>TRUE</v>
      </c>
      <c r="K171" s="159">
        <v>4.8107100000000002E-3</v>
      </c>
      <c r="L171" s="163">
        <f>-LOG10(Table3[[#This Row],[Student''s T-test p-value HEK293 +Selistat_HEK293 UT]])</f>
        <v>2.3177908225187216</v>
      </c>
      <c r="M171" s="160">
        <v>0.74750000000000005</v>
      </c>
      <c r="N171" s="164" t="str">
        <f t="shared" si="16"/>
        <v>FALSE</v>
      </c>
      <c r="O171" s="146">
        <v>0.153339</v>
      </c>
      <c r="P171" s="147">
        <v>0.46750000000000003</v>
      </c>
      <c r="Q171" s="130" t="str">
        <f t="shared" si="17"/>
        <v>FALSE</v>
      </c>
      <c r="R171" s="122" t="s">
        <v>815</v>
      </c>
      <c r="S171" s="122" t="s">
        <v>3564</v>
      </c>
      <c r="T171" s="122" t="s">
        <v>817</v>
      </c>
      <c r="U171" s="165" t="s">
        <v>3565</v>
      </c>
      <c r="V171" s="122" t="s">
        <v>3566</v>
      </c>
      <c r="W171" s="148">
        <v>-0.21</v>
      </c>
      <c r="X171" s="149">
        <v>0.23</v>
      </c>
      <c r="Y171" s="149">
        <v>-0.02</v>
      </c>
      <c r="Z171" s="150">
        <v>-0.46</v>
      </c>
      <c r="AA171" s="148">
        <v>-0.69</v>
      </c>
      <c r="AB171" s="149">
        <v>-0.73</v>
      </c>
      <c r="AC171" s="149">
        <v>-0.97</v>
      </c>
      <c r="AD171" s="151">
        <v>-1.06</v>
      </c>
      <c r="AE171" s="148">
        <v>0.02</v>
      </c>
      <c r="AF171" s="149">
        <v>0.7</v>
      </c>
      <c r="AG171" s="149">
        <v>0.98</v>
      </c>
      <c r="AH171" s="151">
        <v>0.3</v>
      </c>
      <c r="AI171" s="152">
        <v>-0.25</v>
      </c>
      <c r="AJ171" s="149">
        <v>0.46</v>
      </c>
      <c r="AK171" s="149">
        <v>0.25</v>
      </c>
      <c r="AL171" s="150">
        <v>-0.33</v>
      </c>
      <c r="AM171" s="153">
        <f t="shared" si="18"/>
        <v>0.48</v>
      </c>
      <c r="AN171" s="154">
        <f t="shared" si="18"/>
        <v>0.96</v>
      </c>
      <c r="AO171" s="154">
        <f t="shared" si="18"/>
        <v>0.95</v>
      </c>
      <c r="AP171" s="155">
        <f t="shared" si="18"/>
        <v>0.60000000000000009</v>
      </c>
      <c r="AQ171" s="156">
        <f>AVERAGE(Table3[[#This Row],[ HEK293 +Selistat_R1 2]:[ HEK293 +Selistat_R4 5]])</f>
        <v>0.74749999999999994</v>
      </c>
      <c r="AR171" s="153">
        <f t="shared" si="19"/>
        <v>0.71</v>
      </c>
      <c r="AS171" s="154">
        <f t="shared" si="19"/>
        <v>1.43</v>
      </c>
      <c r="AT171" s="154">
        <f t="shared" si="19"/>
        <v>1.95</v>
      </c>
      <c r="AU171" s="157">
        <f t="shared" si="19"/>
        <v>1.36</v>
      </c>
      <c r="AV171" s="158">
        <f t="shared" si="20"/>
        <v>0.43999999999999995</v>
      </c>
      <c r="AW171" s="154">
        <f t="shared" si="20"/>
        <v>1.19</v>
      </c>
      <c r="AX171" s="154">
        <f t="shared" si="20"/>
        <v>1.22</v>
      </c>
      <c r="AY171" s="155">
        <f t="shared" si="20"/>
        <v>0.73</v>
      </c>
    </row>
    <row r="172" spans="1:51" x14ac:dyDescent="0.15">
      <c r="A172" s="122" t="s">
        <v>3567</v>
      </c>
      <c r="B172" s="122" t="s">
        <v>3568</v>
      </c>
      <c r="C172" s="122" t="s">
        <v>3569</v>
      </c>
      <c r="E172" s="122" t="s">
        <v>3570</v>
      </c>
      <c r="F172" s="122" t="s">
        <v>3571</v>
      </c>
      <c r="G172" s="122">
        <v>2</v>
      </c>
      <c r="H172" s="143">
        <v>9.4215900000000007E-6</v>
      </c>
      <c r="I172" s="144">
        <v>1.34667</v>
      </c>
      <c r="J172" s="125" t="str">
        <f t="shared" si="15"/>
        <v>TRUE</v>
      </c>
      <c r="K172" s="159">
        <v>5.1423299999999996E-3</v>
      </c>
      <c r="L172" s="163">
        <f>-LOG10(Table3[[#This Row],[Student''s T-test p-value HEK293 +Selistat_HEK293 UT]])</f>
        <v>2.2888400567129237</v>
      </c>
      <c r="M172" s="160">
        <v>0.97499999999999998</v>
      </c>
      <c r="N172" s="164" t="str">
        <f t="shared" si="16"/>
        <v>FALSE</v>
      </c>
      <c r="O172" s="146">
        <v>0.88889099999999999</v>
      </c>
      <c r="P172" s="147">
        <v>-0.02</v>
      </c>
      <c r="Q172" s="130" t="str">
        <f t="shared" si="17"/>
        <v>FALSE</v>
      </c>
      <c r="R172" s="122" t="s">
        <v>127</v>
      </c>
      <c r="S172" s="122" t="s">
        <v>128</v>
      </c>
      <c r="T172" s="122" t="s">
        <v>129</v>
      </c>
      <c r="U172" s="165" t="s">
        <v>3572</v>
      </c>
      <c r="V172" s="122" t="s">
        <v>3573</v>
      </c>
      <c r="W172" s="148">
        <v>-0.09</v>
      </c>
      <c r="X172" s="149">
        <v>-0.28000000000000003</v>
      </c>
      <c r="Y172" s="149">
        <v>-0.49</v>
      </c>
      <c r="Z172" s="150">
        <v>0.18</v>
      </c>
      <c r="AA172" s="148">
        <v>-1.19</v>
      </c>
      <c r="AB172" s="149">
        <v>-1.6</v>
      </c>
      <c r="AC172" s="149">
        <v>-0.75</v>
      </c>
      <c r="AD172" s="151">
        <v>-1.04</v>
      </c>
      <c r="AE172" s="148">
        <v>0.25</v>
      </c>
      <c r="AF172" s="149">
        <v>0.4</v>
      </c>
      <c r="AG172" s="149">
        <v>0.23</v>
      </c>
      <c r="AH172" s="151">
        <v>0.63</v>
      </c>
      <c r="AI172" s="152">
        <v>0.2</v>
      </c>
      <c r="AJ172" s="149">
        <v>0.38</v>
      </c>
      <c r="AK172" s="149">
        <v>0.33</v>
      </c>
      <c r="AL172" s="150">
        <v>0.68</v>
      </c>
      <c r="AM172" s="153">
        <f t="shared" si="18"/>
        <v>1.0999999999999999</v>
      </c>
      <c r="AN172" s="154">
        <f t="shared" si="18"/>
        <v>1.32</v>
      </c>
      <c r="AO172" s="154">
        <f t="shared" si="18"/>
        <v>0.26</v>
      </c>
      <c r="AP172" s="155">
        <f t="shared" si="18"/>
        <v>1.22</v>
      </c>
      <c r="AQ172" s="156">
        <f>AVERAGE(Table3[[#This Row],[ HEK293 +Selistat_R1 2]:[ HEK293 +Selistat_R4 5]])</f>
        <v>0.97499999999999987</v>
      </c>
      <c r="AR172" s="153">
        <f t="shared" si="19"/>
        <v>1.44</v>
      </c>
      <c r="AS172" s="154">
        <f t="shared" si="19"/>
        <v>2</v>
      </c>
      <c r="AT172" s="154">
        <f t="shared" si="19"/>
        <v>0.98</v>
      </c>
      <c r="AU172" s="157">
        <f t="shared" si="19"/>
        <v>1.67</v>
      </c>
      <c r="AV172" s="158">
        <f t="shared" si="20"/>
        <v>1.39</v>
      </c>
      <c r="AW172" s="154">
        <f t="shared" si="20"/>
        <v>1.98</v>
      </c>
      <c r="AX172" s="154">
        <f t="shared" si="20"/>
        <v>1.08</v>
      </c>
      <c r="AY172" s="155">
        <f t="shared" si="20"/>
        <v>1.7200000000000002</v>
      </c>
    </row>
    <row r="173" spans="1:51" x14ac:dyDescent="0.15">
      <c r="A173" s="122" t="s">
        <v>2908</v>
      </c>
      <c r="C173" s="122" t="s">
        <v>2909</v>
      </c>
      <c r="E173" s="122" t="s">
        <v>2910</v>
      </c>
      <c r="G173" s="122">
        <v>1</v>
      </c>
      <c r="H173" s="143">
        <v>4.5073999999999998E-4</v>
      </c>
      <c r="I173" s="144">
        <v>1.03833</v>
      </c>
      <c r="J173" s="125" t="str">
        <f t="shared" si="15"/>
        <v>TRUE</v>
      </c>
      <c r="K173" s="159">
        <v>5.2920800000000002E-3</v>
      </c>
      <c r="L173" s="163">
        <f>-LOG10(Table3[[#This Row],[Student''s T-test p-value HEK293 +Selistat_HEK293 UT]])</f>
        <v>2.2763735992358702</v>
      </c>
      <c r="M173" s="160">
        <v>0.88249999999999995</v>
      </c>
      <c r="N173" s="164" t="str">
        <f t="shared" si="16"/>
        <v>FALSE</v>
      </c>
      <c r="O173" s="146">
        <v>0.68920400000000004</v>
      </c>
      <c r="P173" s="147">
        <v>0.14749999999999999</v>
      </c>
      <c r="Q173" s="130" t="str">
        <f t="shared" si="17"/>
        <v>FALSE</v>
      </c>
      <c r="R173" s="122" t="s">
        <v>2911</v>
      </c>
      <c r="S173" s="122" t="s">
        <v>3574</v>
      </c>
      <c r="T173" s="122" t="s">
        <v>2913</v>
      </c>
      <c r="U173" s="165" t="s">
        <v>2625</v>
      </c>
      <c r="V173" s="122" t="s">
        <v>3575</v>
      </c>
      <c r="W173" s="148">
        <v>-0.25</v>
      </c>
      <c r="X173" s="149">
        <v>0.39</v>
      </c>
      <c r="Y173" s="149">
        <v>0.19</v>
      </c>
      <c r="Z173" s="150">
        <v>-0.38</v>
      </c>
      <c r="AA173" s="148">
        <v>-1.1000000000000001</v>
      </c>
      <c r="AB173" s="149">
        <v>-0.79</v>
      </c>
      <c r="AC173" s="149">
        <v>-1.02</v>
      </c>
      <c r="AD173" s="151">
        <v>-0.67</v>
      </c>
      <c r="AE173" s="148">
        <v>-0.16</v>
      </c>
      <c r="AF173" s="149">
        <v>0.81</v>
      </c>
      <c r="AG173" s="149">
        <v>0.83</v>
      </c>
      <c r="AH173" s="151">
        <v>-0.3</v>
      </c>
      <c r="AI173" s="152">
        <v>-0.12</v>
      </c>
      <c r="AJ173" s="149">
        <v>0.45</v>
      </c>
      <c r="AK173" s="149">
        <v>0.45</v>
      </c>
      <c r="AL173" s="150">
        <v>-0.19</v>
      </c>
      <c r="AM173" s="153">
        <f t="shared" si="18"/>
        <v>0.85000000000000009</v>
      </c>
      <c r="AN173" s="154">
        <f t="shared" si="18"/>
        <v>1.1800000000000002</v>
      </c>
      <c r="AO173" s="154">
        <f t="shared" si="18"/>
        <v>1.21</v>
      </c>
      <c r="AP173" s="155">
        <f t="shared" si="18"/>
        <v>0.29000000000000004</v>
      </c>
      <c r="AQ173" s="156">
        <f>AVERAGE(Table3[[#This Row],[ HEK293 +Selistat_R1 2]:[ HEK293 +Selistat_R4 5]])</f>
        <v>0.88250000000000006</v>
      </c>
      <c r="AR173" s="153">
        <f t="shared" si="19"/>
        <v>0.94000000000000006</v>
      </c>
      <c r="AS173" s="154">
        <f t="shared" si="19"/>
        <v>1.6</v>
      </c>
      <c r="AT173" s="154">
        <f t="shared" si="19"/>
        <v>1.85</v>
      </c>
      <c r="AU173" s="157">
        <f t="shared" si="19"/>
        <v>0.37000000000000005</v>
      </c>
      <c r="AV173" s="158">
        <f t="shared" si="20"/>
        <v>0.98000000000000009</v>
      </c>
      <c r="AW173" s="154">
        <f t="shared" si="20"/>
        <v>1.24</v>
      </c>
      <c r="AX173" s="154">
        <f t="shared" si="20"/>
        <v>1.47</v>
      </c>
      <c r="AY173" s="155">
        <f t="shared" si="20"/>
        <v>0.48000000000000004</v>
      </c>
    </row>
    <row r="174" spans="1:51" x14ac:dyDescent="0.15">
      <c r="A174" s="122" t="s">
        <v>2933</v>
      </c>
      <c r="B174" s="122" t="s">
        <v>2934</v>
      </c>
      <c r="C174" s="122" t="s">
        <v>2876</v>
      </c>
      <c r="E174" s="122" t="s">
        <v>2935</v>
      </c>
      <c r="G174" s="122">
        <v>2</v>
      </c>
      <c r="H174" s="143">
        <v>1.3192299999999999E-4</v>
      </c>
      <c r="I174" s="144">
        <v>1.3433299999999999</v>
      </c>
      <c r="J174" s="125" t="str">
        <f t="shared" si="15"/>
        <v>TRUE</v>
      </c>
      <c r="K174" s="159">
        <v>5.5177799999999999E-3</v>
      </c>
      <c r="L174" s="163">
        <f>-LOG10(Table3[[#This Row],[Student''s T-test p-value HEK293 +Selistat_HEK293 UT]])</f>
        <v>2.2582356193136532</v>
      </c>
      <c r="M174" s="160">
        <v>0.89500000000000002</v>
      </c>
      <c r="N174" s="164" t="str">
        <f t="shared" si="16"/>
        <v>FALSE</v>
      </c>
      <c r="O174" s="146">
        <v>0.896563</v>
      </c>
      <c r="P174" s="147">
        <v>-0.04</v>
      </c>
      <c r="Q174" s="130" t="str">
        <f t="shared" si="17"/>
        <v>FALSE</v>
      </c>
      <c r="R174" s="122" t="s">
        <v>687</v>
      </c>
      <c r="S174" s="122" t="s">
        <v>3576</v>
      </c>
      <c r="T174" s="122" t="s">
        <v>697</v>
      </c>
      <c r="U174" s="165" t="s">
        <v>2643</v>
      </c>
      <c r="V174" s="122" t="s">
        <v>3577</v>
      </c>
      <c r="W174" s="148">
        <v>-0.83</v>
      </c>
      <c r="X174" s="149">
        <v>0.04</v>
      </c>
      <c r="Y174" s="149">
        <v>-0.26</v>
      </c>
      <c r="Z174" s="150">
        <v>-0.06</v>
      </c>
      <c r="AA174" s="148">
        <v>-1.1200000000000001</v>
      </c>
      <c r="AB174" s="149">
        <v>-1.42</v>
      </c>
      <c r="AC174" s="149">
        <v>-1.1000000000000001</v>
      </c>
      <c r="AD174" s="151">
        <v>-1.05</v>
      </c>
      <c r="AE174" s="148">
        <v>0.32</v>
      </c>
      <c r="AF174" s="149">
        <v>0.08</v>
      </c>
      <c r="AG174" s="149">
        <v>0.32</v>
      </c>
      <c r="AH174" s="151">
        <v>0.78</v>
      </c>
      <c r="AI174" s="152">
        <v>0.45</v>
      </c>
      <c r="AJ174" s="149">
        <v>-0.32</v>
      </c>
      <c r="AK174" s="149">
        <v>0.78</v>
      </c>
      <c r="AL174" s="150">
        <v>0.75</v>
      </c>
      <c r="AM174" s="153">
        <f t="shared" si="18"/>
        <v>0.29000000000000015</v>
      </c>
      <c r="AN174" s="154">
        <f t="shared" si="18"/>
        <v>1.46</v>
      </c>
      <c r="AO174" s="154">
        <f t="shared" si="18"/>
        <v>0.84000000000000008</v>
      </c>
      <c r="AP174" s="155">
        <f t="shared" si="18"/>
        <v>0.99</v>
      </c>
      <c r="AQ174" s="156">
        <f>AVERAGE(Table3[[#This Row],[ HEK293 +Selistat_R1 2]:[ HEK293 +Selistat_R4 5]])</f>
        <v>0.89500000000000002</v>
      </c>
      <c r="AR174" s="153">
        <f t="shared" si="19"/>
        <v>1.4400000000000002</v>
      </c>
      <c r="AS174" s="154">
        <f t="shared" si="19"/>
        <v>1.5</v>
      </c>
      <c r="AT174" s="154">
        <f t="shared" si="19"/>
        <v>1.4200000000000002</v>
      </c>
      <c r="AU174" s="157">
        <f t="shared" si="19"/>
        <v>1.83</v>
      </c>
      <c r="AV174" s="158">
        <f t="shared" si="20"/>
        <v>1.57</v>
      </c>
      <c r="AW174" s="154">
        <f t="shared" si="20"/>
        <v>1.0999999999999999</v>
      </c>
      <c r="AX174" s="154">
        <f t="shared" si="20"/>
        <v>1.8800000000000001</v>
      </c>
      <c r="AY174" s="155">
        <f t="shared" si="20"/>
        <v>1.8</v>
      </c>
    </row>
    <row r="175" spans="1:51" x14ac:dyDescent="0.15">
      <c r="A175" s="122" t="s">
        <v>2975</v>
      </c>
      <c r="B175" s="122" t="s">
        <v>2976</v>
      </c>
      <c r="C175" s="122" t="s">
        <v>2977</v>
      </c>
      <c r="D175" s="122" t="s">
        <v>2978</v>
      </c>
      <c r="E175" s="122" t="s">
        <v>2979</v>
      </c>
      <c r="F175" s="122" t="s">
        <v>2980</v>
      </c>
      <c r="G175" s="122">
        <v>4</v>
      </c>
      <c r="H175" s="143">
        <v>1.4797399999999999E-4</v>
      </c>
      <c r="I175" s="144">
        <v>1.1441699999999999</v>
      </c>
      <c r="J175" s="125" t="str">
        <f t="shared" si="15"/>
        <v>TRUE</v>
      </c>
      <c r="K175" s="159">
        <v>6.2303200000000001E-3</v>
      </c>
      <c r="L175" s="163">
        <f>-LOG10(Table3[[#This Row],[Student''s T-test p-value HEK293 +Selistat_HEK293 UT]])</f>
        <v>2.2054896466530023</v>
      </c>
      <c r="M175" s="160">
        <v>0.97499999999999998</v>
      </c>
      <c r="N175" s="164" t="str">
        <f t="shared" si="16"/>
        <v>FALSE</v>
      </c>
      <c r="O175" s="146">
        <v>0.25630500000000001</v>
      </c>
      <c r="P175" s="147">
        <v>-0.35749999999999998</v>
      </c>
      <c r="Q175" s="130" t="str">
        <f t="shared" si="17"/>
        <v>FALSE</v>
      </c>
      <c r="R175" s="122" t="s">
        <v>2981</v>
      </c>
      <c r="S175" s="122" t="s">
        <v>3578</v>
      </c>
      <c r="T175" s="122" t="s">
        <v>2983</v>
      </c>
      <c r="U175" s="165" t="s">
        <v>2636</v>
      </c>
      <c r="V175" s="122" t="s">
        <v>3579</v>
      </c>
      <c r="W175" s="148">
        <v>-0.14000000000000001</v>
      </c>
      <c r="X175" s="149">
        <v>0.24</v>
      </c>
      <c r="Y175" s="149">
        <v>0.05</v>
      </c>
      <c r="Z175" s="150">
        <v>-0.17</v>
      </c>
      <c r="AA175" s="148">
        <v>-0.33</v>
      </c>
      <c r="AB175" s="149">
        <v>-1.18</v>
      </c>
      <c r="AC175" s="149">
        <v>-1.22</v>
      </c>
      <c r="AD175" s="151">
        <v>-1.19</v>
      </c>
      <c r="AE175" s="148">
        <v>-0.22</v>
      </c>
      <c r="AF175" s="149">
        <v>0.3</v>
      </c>
      <c r="AG175" s="149">
        <v>0.23</v>
      </c>
      <c r="AH175" s="151">
        <v>-0.03</v>
      </c>
      <c r="AI175" s="152">
        <v>-0.04</v>
      </c>
      <c r="AJ175" s="149">
        <v>0.6</v>
      </c>
      <c r="AK175" s="149">
        <v>1.08</v>
      </c>
      <c r="AL175" s="150">
        <v>7.0000000000000007E-2</v>
      </c>
      <c r="AM175" s="153">
        <f t="shared" si="18"/>
        <v>0.19</v>
      </c>
      <c r="AN175" s="154">
        <f t="shared" si="18"/>
        <v>1.42</v>
      </c>
      <c r="AO175" s="154">
        <f t="shared" si="18"/>
        <v>1.27</v>
      </c>
      <c r="AP175" s="155">
        <f t="shared" si="18"/>
        <v>1.02</v>
      </c>
      <c r="AQ175" s="156">
        <f>AVERAGE(Table3[[#This Row],[ HEK293 +Selistat_R1 2]:[ HEK293 +Selistat_R4 5]])</f>
        <v>0.97499999999999998</v>
      </c>
      <c r="AR175" s="153">
        <f t="shared" si="19"/>
        <v>0.11000000000000001</v>
      </c>
      <c r="AS175" s="154">
        <f t="shared" si="19"/>
        <v>1.48</v>
      </c>
      <c r="AT175" s="154">
        <f t="shared" si="19"/>
        <v>1.45</v>
      </c>
      <c r="AU175" s="157">
        <f t="shared" si="19"/>
        <v>1.1599999999999999</v>
      </c>
      <c r="AV175" s="158">
        <f t="shared" si="20"/>
        <v>0.29000000000000004</v>
      </c>
      <c r="AW175" s="154">
        <f t="shared" si="20"/>
        <v>1.7799999999999998</v>
      </c>
      <c r="AX175" s="154">
        <f t="shared" si="20"/>
        <v>2.2999999999999998</v>
      </c>
      <c r="AY175" s="155">
        <f t="shared" si="20"/>
        <v>1.26</v>
      </c>
    </row>
    <row r="176" spans="1:51" x14ac:dyDescent="0.15">
      <c r="A176" s="122" t="s">
        <v>3101</v>
      </c>
      <c r="B176" s="122" t="s">
        <v>2903</v>
      </c>
      <c r="C176" s="122" t="s">
        <v>3102</v>
      </c>
      <c r="E176" s="122" t="s">
        <v>3103</v>
      </c>
      <c r="F176" s="122" t="s">
        <v>3104</v>
      </c>
      <c r="G176" s="122">
        <v>2</v>
      </c>
      <c r="H176" s="143">
        <v>3.0040400000000001E-5</v>
      </c>
      <c r="I176" s="144">
        <v>1.0333300000000001</v>
      </c>
      <c r="J176" s="125" t="str">
        <f t="shared" si="15"/>
        <v>TRUE</v>
      </c>
      <c r="K176" s="159">
        <v>1.03036E-2</v>
      </c>
      <c r="L176" s="163">
        <f>-LOG10(Table3[[#This Row],[Student''s T-test p-value HEK293 +Selistat_HEK293 UT]])</f>
        <v>1.9870110095693465</v>
      </c>
      <c r="M176" s="160">
        <v>0.83750000000000002</v>
      </c>
      <c r="N176" s="164" t="str">
        <f t="shared" si="16"/>
        <v>FALSE</v>
      </c>
      <c r="O176" s="146">
        <v>0.71267199999999997</v>
      </c>
      <c r="P176" s="147">
        <v>6.7500000000000004E-2</v>
      </c>
      <c r="Q176" s="130" t="str">
        <f t="shared" si="17"/>
        <v>FALSE</v>
      </c>
      <c r="R176" s="122" t="s">
        <v>3105</v>
      </c>
      <c r="S176" s="122" t="s">
        <v>3106</v>
      </c>
      <c r="T176" s="122" t="s">
        <v>3107</v>
      </c>
      <c r="U176" s="131" t="s">
        <v>2654</v>
      </c>
      <c r="V176" s="122" t="s">
        <v>3108</v>
      </c>
      <c r="W176" s="148">
        <v>-0.19</v>
      </c>
      <c r="X176" s="149">
        <v>0.3</v>
      </c>
      <c r="Y176" s="149">
        <v>0.23</v>
      </c>
      <c r="Z176" s="150">
        <v>-0.44</v>
      </c>
      <c r="AA176" s="148">
        <v>-0.73</v>
      </c>
      <c r="AB176" s="149">
        <v>-0.53</v>
      </c>
      <c r="AC176" s="149">
        <v>-1.18</v>
      </c>
      <c r="AD176" s="151">
        <v>-1.01</v>
      </c>
      <c r="AE176" s="148">
        <v>0.26</v>
      </c>
      <c r="AF176" s="149">
        <v>0.64</v>
      </c>
      <c r="AG176" s="149">
        <v>0.37</v>
      </c>
      <c r="AH176" s="151">
        <v>-0.06</v>
      </c>
      <c r="AI176" s="152">
        <v>0.1</v>
      </c>
      <c r="AJ176" s="149">
        <v>0.24</v>
      </c>
      <c r="AK176" s="149">
        <v>0.51</v>
      </c>
      <c r="AL176" s="150">
        <v>0.09</v>
      </c>
      <c r="AM176" s="153">
        <f t="shared" si="18"/>
        <v>0.54</v>
      </c>
      <c r="AN176" s="154">
        <f t="shared" si="18"/>
        <v>0.83000000000000007</v>
      </c>
      <c r="AO176" s="154">
        <f t="shared" si="18"/>
        <v>1.41</v>
      </c>
      <c r="AP176" s="155">
        <f t="shared" si="18"/>
        <v>0.57000000000000006</v>
      </c>
      <c r="AQ176" s="156">
        <f>AVERAGE(Table3[[#This Row],[ HEK293 +Selistat_R1 2]:[ HEK293 +Selistat_R4 5]])</f>
        <v>0.83750000000000013</v>
      </c>
      <c r="AR176" s="153">
        <f t="shared" si="19"/>
        <v>0.99</v>
      </c>
      <c r="AS176" s="154">
        <f t="shared" si="19"/>
        <v>1.17</v>
      </c>
      <c r="AT176" s="154">
        <f t="shared" si="19"/>
        <v>1.5499999999999998</v>
      </c>
      <c r="AU176" s="157">
        <f t="shared" si="19"/>
        <v>0.95</v>
      </c>
      <c r="AV176" s="158">
        <f t="shared" si="20"/>
        <v>0.83</v>
      </c>
      <c r="AW176" s="154">
        <f t="shared" si="20"/>
        <v>0.77</v>
      </c>
      <c r="AX176" s="154">
        <f t="shared" si="20"/>
        <v>1.69</v>
      </c>
      <c r="AY176" s="155">
        <f t="shared" si="20"/>
        <v>1.1000000000000001</v>
      </c>
    </row>
    <row r="177" spans="1:51" x14ac:dyDescent="0.15">
      <c r="A177" s="122" t="s">
        <v>3370</v>
      </c>
      <c r="B177" s="122" t="s">
        <v>3371</v>
      </c>
      <c r="C177" s="122" t="s">
        <v>3372</v>
      </c>
      <c r="D177" s="122" t="s">
        <v>2848</v>
      </c>
      <c r="E177" s="122" t="s">
        <v>3373</v>
      </c>
      <c r="F177" s="122" t="s">
        <v>3374</v>
      </c>
      <c r="G177" s="122">
        <v>2</v>
      </c>
      <c r="H177" s="143">
        <v>6.0083399999999996E-4</v>
      </c>
      <c r="I177" s="144">
        <v>1.08917</v>
      </c>
      <c r="J177" s="125" t="str">
        <f t="shared" si="15"/>
        <v>TRUE</v>
      </c>
      <c r="K177" s="159">
        <v>2.01198E-2</v>
      </c>
      <c r="L177" s="163">
        <f>-LOG10(Table3[[#This Row],[Student''s T-test p-value HEK293 +Selistat_HEK293 UT]])</f>
        <v>1.6963763406801304</v>
      </c>
      <c r="M177" s="160">
        <v>0.67749999999999999</v>
      </c>
      <c r="N177" s="164" t="str">
        <f t="shared" si="16"/>
        <v>FALSE</v>
      </c>
      <c r="O177" s="146">
        <v>0.45160099999999997</v>
      </c>
      <c r="P177" s="147">
        <v>-0.22</v>
      </c>
      <c r="Q177" s="130" t="str">
        <f t="shared" si="17"/>
        <v>FALSE</v>
      </c>
      <c r="R177" s="122" t="s">
        <v>1049</v>
      </c>
      <c r="S177" s="122" t="s">
        <v>1053</v>
      </c>
      <c r="T177" s="122" t="s">
        <v>1051</v>
      </c>
      <c r="U177" s="165" t="s">
        <v>2692</v>
      </c>
      <c r="V177" s="122" t="s">
        <v>3580</v>
      </c>
      <c r="W177" s="148">
        <v>-0.16</v>
      </c>
      <c r="X177" s="149">
        <v>-0.28000000000000003</v>
      </c>
      <c r="Y177" s="149">
        <v>-0.48</v>
      </c>
      <c r="Z177" s="150">
        <v>-0.14000000000000001</v>
      </c>
      <c r="AA177" s="148">
        <v>-0.87</v>
      </c>
      <c r="AB177" s="149">
        <v>-1.52</v>
      </c>
      <c r="AC177" s="149">
        <v>-0.79</v>
      </c>
      <c r="AD177" s="151">
        <v>-0.59</v>
      </c>
      <c r="AE177" s="148">
        <v>-0.17</v>
      </c>
      <c r="AF177" s="149">
        <v>0.62</v>
      </c>
      <c r="AG177" s="149">
        <v>0.59</v>
      </c>
      <c r="AH177" s="151">
        <v>-7.0000000000000007E-2</v>
      </c>
      <c r="AI177" s="152">
        <v>-0.04</v>
      </c>
      <c r="AJ177" s="149">
        <v>0.63</v>
      </c>
      <c r="AK177" s="149">
        <v>0.75</v>
      </c>
      <c r="AL177" s="150">
        <v>0.51</v>
      </c>
      <c r="AM177" s="153">
        <f t="shared" si="18"/>
        <v>0.71</v>
      </c>
      <c r="AN177" s="154">
        <f t="shared" si="18"/>
        <v>1.24</v>
      </c>
      <c r="AO177" s="154">
        <f t="shared" si="18"/>
        <v>0.31000000000000005</v>
      </c>
      <c r="AP177" s="155">
        <f t="shared" si="18"/>
        <v>0.44999999999999996</v>
      </c>
      <c r="AQ177" s="156">
        <f>AVERAGE(Table3[[#This Row],[ HEK293 +Selistat_R1 2]:[ HEK293 +Selistat_R4 5]])</f>
        <v>0.67749999999999999</v>
      </c>
      <c r="AR177" s="153">
        <f t="shared" si="19"/>
        <v>0.7</v>
      </c>
      <c r="AS177" s="154">
        <f t="shared" si="19"/>
        <v>2.14</v>
      </c>
      <c r="AT177" s="154">
        <f t="shared" si="19"/>
        <v>1.38</v>
      </c>
      <c r="AU177" s="157">
        <f t="shared" si="19"/>
        <v>0.52</v>
      </c>
      <c r="AV177" s="158">
        <f t="shared" si="20"/>
        <v>0.83</v>
      </c>
      <c r="AW177" s="154">
        <f t="shared" si="20"/>
        <v>2.15</v>
      </c>
      <c r="AX177" s="154">
        <f t="shared" si="20"/>
        <v>1.54</v>
      </c>
      <c r="AY177" s="155">
        <f t="shared" si="20"/>
        <v>1.1000000000000001</v>
      </c>
    </row>
    <row r="178" spans="1:51" x14ac:dyDescent="0.15">
      <c r="A178" s="122" t="s">
        <v>3581</v>
      </c>
      <c r="B178" s="122" t="s">
        <v>3582</v>
      </c>
      <c r="C178" s="122" t="s">
        <v>3583</v>
      </c>
      <c r="E178" s="122" t="s">
        <v>3584</v>
      </c>
      <c r="F178" s="122" t="s">
        <v>3228</v>
      </c>
      <c r="G178" s="122">
        <v>1</v>
      </c>
      <c r="H178" s="143">
        <v>1.2338599999999999E-4</v>
      </c>
      <c r="I178" s="144">
        <v>1.1475</v>
      </c>
      <c r="J178" s="125" t="str">
        <f t="shared" si="15"/>
        <v>TRUE</v>
      </c>
      <c r="K178" s="159">
        <v>2.6553199999999999E-2</v>
      </c>
      <c r="L178" s="163">
        <f>-LOG10(Table3[[#This Row],[Student''s T-test p-value HEK293 +Selistat_HEK293 UT]])</f>
        <v>1.5758831333923853</v>
      </c>
      <c r="M178" s="160">
        <v>0.77249999999999996</v>
      </c>
      <c r="N178" s="164" t="str">
        <f t="shared" si="16"/>
        <v>FALSE</v>
      </c>
      <c r="O178" s="146">
        <v>4.4744899999999997E-2</v>
      </c>
      <c r="P178" s="147">
        <v>-0.28999999999999998</v>
      </c>
      <c r="Q178" s="130" t="str">
        <f t="shared" si="17"/>
        <v>FALSE</v>
      </c>
      <c r="R178" s="122" t="s">
        <v>741</v>
      </c>
      <c r="S178" s="122" t="s">
        <v>3585</v>
      </c>
      <c r="T178" s="122" t="s">
        <v>743</v>
      </c>
      <c r="U178" s="165" t="s">
        <v>3586</v>
      </c>
      <c r="V178" s="122" t="s">
        <v>3587</v>
      </c>
      <c r="W178" s="148">
        <v>-0.49</v>
      </c>
      <c r="X178" s="149">
        <v>-0.26</v>
      </c>
      <c r="Y178" s="149">
        <v>-0.32</v>
      </c>
      <c r="Z178" s="150">
        <v>0.26</v>
      </c>
      <c r="AA178" s="148">
        <v>-1.08</v>
      </c>
      <c r="AB178" s="149">
        <v>-1.44</v>
      </c>
      <c r="AC178" s="149">
        <v>-0.95</v>
      </c>
      <c r="AD178" s="151">
        <v>-0.43</v>
      </c>
      <c r="AE178" s="148">
        <v>0.06</v>
      </c>
      <c r="AF178" s="149">
        <v>0.34</v>
      </c>
      <c r="AG178" s="149">
        <v>0.33</v>
      </c>
      <c r="AH178" s="151">
        <v>0.13</v>
      </c>
      <c r="AI178" s="152">
        <v>0.34</v>
      </c>
      <c r="AJ178" s="149">
        <v>0.38</v>
      </c>
      <c r="AK178" s="149">
        <v>0.73</v>
      </c>
      <c r="AL178" s="150">
        <v>0.56999999999999995</v>
      </c>
      <c r="AM178" s="153">
        <f t="shared" si="18"/>
        <v>0.59000000000000008</v>
      </c>
      <c r="AN178" s="154">
        <f t="shared" si="18"/>
        <v>1.18</v>
      </c>
      <c r="AO178" s="154">
        <f t="shared" si="18"/>
        <v>0.62999999999999989</v>
      </c>
      <c r="AP178" s="155">
        <f t="shared" si="18"/>
        <v>0.69</v>
      </c>
      <c r="AQ178" s="156">
        <f>AVERAGE(Table3[[#This Row],[ HEK293 +Selistat_R1 2]:[ HEK293 +Selistat_R4 5]])</f>
        <v>0.77249999999999996</v>
      </c>
      <c r="AR178" s="153">
        <f t="shared" si="19"/>
        <v>1.1400000000000001</v>
      </c>
      <c r="AS178" s="154">
        <f t="shared" si="19"/>
        <v>1.78</v>
      </c>
      <c r="AT178" s="154">
        <f t="shared" si="19"/>
        <v>1.28</v>
      </c>
      <c r="AU178" s="157">
        <f t="shared" si="19"/>
        <v>0.56000000000000005</v>
      </c>
      <c r="AV178" s="158">
        <f t="shared" si="20"/>
        <v>1.4200000000000002</v>
      </c>
      <c r="AW178" s="154">
        <f t="shared" si="20"/>
        <v>1.8199999999999998</v>
      </c>
      <c r="AX178" s="154">
        <f t="shared" si="20"/>
        <v>1.68</v>
      </c>
      <c r="AY178" s="155">
        <f t="shared" si="20"/>
        <v>1</v>
      </c>
    </row>
    <row r="179" spans="1:51" x14ac:dyDescent="0.15">
      <c r="A179" s="122" t="s">
        <v>2920</v>
      </c>
      <c r="B179" s="122" t="s">
        <v>2921</v>
      </c>
      <c r="C179" s="122" t="s">
        <v>2922</v>
      </c>
      <c r="E179" s="122" t="s">
        <v>2923</v>
      </c>
      <c r="F179" s="122" t="s">
        <v>2924</v>
      </c>
      <c r="G179" s="122">
        <v>1</v>
      </c>
      <c r="H179" s="143">
        <v>1.5790999999999999E-2</v>
      </c>
      <c r="I179" s="144">
        <v>1.21333</v>
      </c>
      <c r="J179" s="125" t="str">
        <f t="shared" si="15"/>
        <v>TRUE</v>
      </c>
      <c r="K179" s="159">
        <v>4.6112300000000002E-2</v>
      </c>
      <c r="L179" s="163">
        <f>-LOG10(Table3[[#This Row],[Student''s T-test p-value HEK293 +Selistat_HEK293 UT]])</f>
        <v>1.3361832153993987</v>
      </c>
      <c r="M179" s="160">
        <v>0.38750000000000001</v>
      </c>
      <c r="N179" s="164" t="str">
        <f t="shared" si="16"/>
        <v>FALSE</v>
      </c>
      <c r="O179" s="146">
        <v>0.50727</v>
      </c>
      <c r="P179" s="147">
        <v>-0.38250000000000001</v>
      </c>
      <c r="Q179" s="130" t="str">
        <f t="shared" si="17"/>
        <v>FALSE</v>
      </c>
      <c r="R179" s="122" t="s">
        <v>1709</v>
      </c>
      <c r="S179" s="122" t="s">
        <v>3588</v>
      </c>
      <c r="T179" s="122" t="s">
        <v>1711</v>
      </c>
      <c r="U179" s="131" t="s">
        <v>2627</v>
      </c>
      <c r="V179" s="122" t="s">
        <v>2925</v>
      </c>
      <c r="W179" s="148">
        <v>-0.59</v>
      </c>
      <c r="X179" s="149">
        <v>-0.65</v>
      </c>
      <c r="Y179" s="149">
        <v>-0.88</v>
      </c>
      <c r="Z179" s="150">
        <v>-1.1499999999999999</v>
      </c>
      <c r="AA179" s="148">
        <v>-1.32</v>
      </c>
      <c r="AB179" s="149">
        <v>-1.39</v>
      </c>
      <c r="AC179" s="149">
        <v>-1.05</v>
      </c>
      <c r="AD179" s="151">
        <v>-1.06</v>
      </c>
      <c r="AE179" s="148">
        <v>-0.17</v>
      </c>
      <c r="AF179" s="149">
        <v>0.2</v>
      </c>
      <c r="AG179" s="149">
        <v>1.1599999999999999</v>
      </c>
      <c r="AH179" s="151">
        <v>-0.27</v>
      </c>
      <c r="AI179" s="152">
        <v>-0.6</v>
      </c>
      <c r="AJ179" s="149">
        <v>0.6</v>
      </c>
      <c r="AK179" s="149">
        <v>1.0900000000000001</v>
      </c>
      <c r="AL179" s="150">
        <v>1.36</v>
      </c>
      <c r="AM179" s="153">
        <f t="shared" si="18"/>
        <v>0.73000000000000009</v>
      </c>
      <c r="AN179" s="154">
        <f t="shared" si="18"/>
        <v>0.73999999999999988</v>
      </c>
      <c r="AO179" s="154">
        <f t="shared" si="18"/>
        <v>0.17000000000000004</v>
      </c>
      <c r="AP179" s="155">
        <f t="shared" si="18"/>
        <v>-8.9999999999999858E-2</v>
      </c>
      <c r="AQ179" s="156">
        <f>AVERAGE(Table3[[#This Row],[ HEK293 +Selistat_R1 2]:[ HEK293 +Selistat_R4 5]])</f>
        <v>0.38750000000000007</v>
      </c>
      <c r="AR179" s="153">
        <f t="shared" si="19"/>
        <v>1.1500000000000001</v>
      </c>
      <c r="AS179" s="154">
        <f t="shared" si="19"/>
        <v>1.5899999999999999</v>
      </c>
      <c r="AT179" s="154">
        <f t="shared" si="19"/>
        <v>2.21</v>
      </c>
      <c r="AU179" s="157">
        <f t="shared" si="19"/>
        <v>0.79</v>
      </c>
      <c r="AV179" s="158">
        <f t="shared" si="20"/>
        <v>0.72000000000000008</v>
      </c>
      <c r="AW179" s="154">
        <f t="shared" si="20"/>
        <v>1.9899999999999998</v>
      </c>
      <c r="AX179" s="154">
        <f t="shared" si="20"/>
        <v>2.14</v>
      </c>
      <c r="AY179" s="155">
        <f t="shared" si="20"/>
        <v>2.42</v>
      </c>
    </row>
    <row r="180" spans="1:51" x14ac:dyDescent="0.15">
      <c r="A180" s="122" t="s">
        <v>3589</v>
      </c>
      <c r="B180" s="122" t="s">
        <v>3590</v>
      </c>
      <c r="C180" s="122" t="s">
        <v>3591</v>
      </c>
      <c r="E180" s="122" t="s">
        <v>3592</v>
      </c>
      <c r="G180" s="122">
        <v>2</v>
      </c>
      <c r="H180" s="143">
        <v>1.00237E-2</v>
      </c>
      <c r="I180" s="144">
        <v>1.02833</v>
      </c>
      <c r="J180" s="125" t="str">
        <f t="shared" si="15"/>
        <v>TRUE</v>
      </c>
      <c r="K180" s="159">
        <v>0.157218</v>
      </c>
      <c r="L180" s="163">
        <f>-LOG10(Table3[[#This Row],[Student''s T-test p-value HEK293 +Selistat_HEK293 UT]])</f>
        <v>0.80349773276764758</v>
      </c>
      <c r="M180" s="160">
        <v>0.495</v>
      </c>
      <c r="N180" s="164" t="str">
        <f t="shared" si="16"/>
        <v>FALSE</v>
      </c>
      <c r="O180" s="146">
        <v>0.53661599999999998</v>
      </c>
      <c r="P180" s="147">
        <v>-0.27</v>
      </c>
      <c r="Q180" s="130" t="str">
        <f t="shared" si="17"/>
        <v>FALSE</v>
      </c>
      <c r="R180" s="122" t="s">
        <v>1157</v>
      </c>
      <c r="S180" s="122" t="s">
        <v>1158</v>
      </c>
      <c r="T180" s="122" t="s">
        <v>1159</v>
      </c>
      <c r="U180" s="165" t="s">
        <v>3593</v>
      </c>
      <c r="V180" s="122" t="s">
        <v>3594</v>
      </c>
      <c r="W180" s="148">
        <v>0.2</v>
      </c>
      <c r="X180" s="149">
        <v>-0.09</v>
      </c>
      <c r="Y180" s="149">
        <v>-0.91</v>
      </c>
      <c r="Z180" s="150">
        <v>-1.02</v>
      </c>
      <c r="AA180" s="148">
        <v>-0.86</v>
      </c>
      <c r="AB180" s="149">
        <v>-0.97</v>
      </c>
      <c r="AC180" s="149">
        <v>-0.87</v>
      </c>
      <c r="AD180" s="151">
        <v>-1.1000000000000001</v>
      </c>
      <c r="AE180" s="148">
        <v>0.4</v>
      </c>
      <c r="AF180" s="149">
        <v>0.82</v>
      </c>
      <c r="AG180" s="149">
        <v>0.28000000000000003</v>
      </c>
      <c r="AH180" s="151">
        <v>-0.66</v>
      </c>
      <c r="AI180" s="152">
        <v>0.31</v>
      </c>
      <c r="AJ180" s="149">
        <v>0.69</v>
      </c>
      <c r="AK180" s="149">
        <v>1.0900000000000001</v>
      </c>
      <c r="AL180" s="150">
        <v>-0.17</v>
      </c>
      <c r="AM180" s="153">
        <f t="shared" si="18"/>
        <v>1.06</v>
      </c>
      <c r="AN180" s="154">
        <f t="shared" si="18"/>
        <v>0.88</v>
      </c>
      <c r="AO180" s="154">
        <f t="shared" si="18"/>
        <v>-4.0000000000000036E-2</v>
      </c>
      <c r="AP180" s="155">
        <f t="shared" si="18"/>
        <v>8.0000000000000071E-2</v>
      </c>
      <c r="AQ180" s="156">
        <f>AVERAGE(Table3[[#This Row],[ HEK293 +Selistat_R1 2]:[ HEK293 +Selistat_R4 5]])</f>
        <v>0.495</v>
      </c>
      <c r="AR180" s="153">
        <f t="shared" si="19"/>
        <v>1.26</v>
      </c>
      <c r="AS180" s="154">
        <f t="shared" si="19"/>
        <v>1.79</v>
      </c>
      <c r="AT180" s="154">
        <f t="shared" si="19"/>
        <v>1.1499999999999999</v>
      </c>
      <c r="AU180" s="157">
        <f t="shared" si="19"/>
        <v>0.44000000000000006</v>
      </c>
      <c r="AV180" s="158">
        <f t="shared" si="20"/>
        <v>1.17</v>
      </c>
      <c r="AW180" s="154">
        <f t="shared" si="20"/>
        <v>1.66</v>
      </c>
      <c r="AX180" s="154">
        <f t="shared" si="20"/>
        <v>1.96</v>
      </c>
      <c r="AY180" s="155">
        <f t="shared" si="20"/>
        <v>0.93</v>
      </c>
    </row>
    <row r="181" spans="1:51" x14ac:dyDescent="0.15">
      <c r="A181" s="122" t="s">
        <v>2852</v>
      </c>
      <c r="B181" s="122" t="s">
        <v>2853</v>
      </c>
      <c r="C181" s="122" t="s">
        <v>2854</v>
      </c>
      <c r="E181" s="122" t="s">
        <v>2855</v>
      </c>
      <c r="F181" s="122" t="s">
        <v>2856</v>
      </c>
      <c r="G181" s="122">
        <v>7</v>
      </c>
      <c r="H181" s="166">
        <v>1.0501900000000001E-9</v>
      </c>
      <c r="I181" s="167">
        <v>0.94833299999999998</v>
      </c>
      <c r="J181" s="168" t="str">
        <f t="shared" si="15"/>
        <v>FALSE</v>
      </c>
      <c r="K181" s="169">
        <v>1.0978800000000001E-5</v>
      </c>
      <c r="L181" s="170">
        <f>-LOG10(Table3[[#This Row],[Student''s T-test p-value HEK293 +Selistat_HEK293 UT]])</f>
        <v>4.9594451263575738</v>
      </c>
      <c r="M181" s="167">
        <v>0.97250000000000003</v>
      </c>
      <c r="N181" s="171" t="str">
        <f t="shared" si="16"/>
        <v>FALSE</v>
      </c>
      <c r="O181" s="146">
        <v>0.44534099999999999</v>
      </c>
      <c r="P181" s="147">
        <v>7.7499999999999999E-2</v>
      </c>
      <c r="Q181" s="171" t="str">
        <f t="shared" si="17"/>
        <v>FALSE</v>
      </c>
      <c r="R181" s="122" t="s">
        <v>1694</v>
      </c>
      <c r="S181" s="122" t="s">
        <v>1702</v>
      </c>
      <c r="T181" s="122" t="s">
        <v>1696</v>
      </c>
      <c r="U181" s="172" t="s">
        <v>2617</v>
      </c>
      <c r="V181" s="122" t="s">
        <v>2872</v>
      </c>
      <c r="W181" s="148">
        <v>0.06</v>
      </c>
      <c r="X181" s="149">
        <v>0.28999999999999998</v>
      </c>
      <c r="Y181" s="149">
        <v>0.18</v>
      </c>
      <c r="Z181" s="150">
        <v>0.28999999999999998</v>
      </c>
      <c r="AA181" s="148">
        <v>-0.78</v>
      </c>
      <c r="AB181" s="149">
        <v>-0.81</v>
      </c>
      <c r="AC181" s="149">
        <v>-0.85</v>
      </c>
      <c r="AD181" s="151">
        <v>-0.63</v>
      </c>
      <c r="AE181" s="148">
        <v>0.25</v>
      </c>
      <c r="AF181" s="149">
        <v>0.1</v>
      </c>
      <c r="AG181" s="149">
        <v>0.11</v>
      </c>
      <c r="AH181" s="151">
        <v>0.37</v>
      </c>
      <c r="AI181" s="152">
        <v>0.28000000000000003</v>
      </c>
      <c r="AJ181" s="149">
        <v>0.08</v>
      </c>
      <c r="AK181" s="149">
        <v>-0.04</v>
      </c>
      <c r="AL181" s="150">
        <v>0.2</v>
      </c>
      <c r="AM181" s="153">
        <f t="shared" si="18"/>
        <v>0.84000000000000008</v>
      </c>
      <c r="AN181" s="154">
        <f t="shared" si="18"/>
        <v>1.1000000000000001</v>
      </c>
      <c r="AO181" s="154">
        <f t="shared" si="18"/>
        <v>1.03</v>
      </c>
      <c r="AP181" s="155">
        <f t="shared" si="18"/>
        <v>0.91999999999999993</v>
      </c>
      <c r="AQ181" s="156">
        <f>AVERAGE(Table3[[#This Row],[ HEK293 +Selistat_R1 2]:[ HEK293 +Selistat_R4 5]])</f>
        <v>0.97250000000000003</v>
      </c>
      <c r="AR181" s="153">
        <f t="shared" si="19"/>
        <v>1.03</v>
      </c>
      <c r="AS181" s="154">
        <f t="shared" si="19"/>
        <v>0.91</v>
      </c>
      <c r="AT181" s="154">
        <f t="shared" si="19"/>
        <v>0.96</v>
      </c>
      <c r="AU181" s="157">
        <f t="shared" si="19"/>
        <v>1</v>
      </c>
      <c r="AV181" s="158">
        <f t="shared" si="20"/>
        <v>1.06</v>
      </c>
      <c r="AW181" s="154">
        <f t="shared" si="20"/>
        <v>0.89</v>
      </c>
      <c r="AX181" s="154">
        <f t="shared" si="20"/>
        <v>0.80999999999999994</v>
      </c>
      <c r="AY181" s="155">
        <f t="shared" si="20"/>
        <v>0.83000000000000007</v>
      </c>
    </row>
    <row r="182" spans="1:51" x14ac:dyDescent="0.15">
      <c r="A182" s="122" t="s">
        <v>3423</v>
      </c>
      <c r="B182" s="122" t="s">
        <v>2831</v>
      </c>
      <c r="C182" s="122" t="s">
        <v>3424</v>
      </c>
      <c r="E182" s="122" t="s">
        <v>3425</v>
      </c>
      <c r="F182" s="122" t="s">
        <v>3426</v>
      </c>
      <c r="G182" s="122">
        <v>1</v>
      </c>
      <c r="H182" s="166">
        <v>1.0466000000000001E-6</v>
      </c>
      <c r="I182" s="167">
        <v>0.92916699999999997</v>
      </c>
      <c r="J182" s="168" t="str">
        <f t="shared" si="15"/>
        <v>FALSE</v>
      </c>
      <c r="K182" s="169">
        <v>1.50571E-5</v>
      </c>
      <c r="L182" s="170">
        <f>-LOG10(Table3[[#This Row],[Student''s T-test p-value HEK293 +Selistat_HEK293 UT]])</f>
        <v>4.8222586652717894</v>
      </c>
      <c r="M182" s="167">
        <v>0.91749999999999998</v>
      </c>
      <c r="N182" s="171" t="str">
        <f t="shared" si="16"/>
        <v>FALSE</v>
      </c>
      <c r="O182" s="146">
        <v>0.88510900000000003</v>
      </c>
      <c r="P182" s="147">
        <v>-0.03</v>
      </c>
      <c r="Q182" s="171" t="str">
        <f t="shared" si="17"/>
        <v>FALSE</v>
      </c>
      <c r="R182" s="122" t="s">
        <v>3427</v>
      </c>
      <c r="S182" s="122" t="s">
        <v>3595</v>
      </c>
      <c r="T182" s="122" t="s">
        <v>3429</v>
      </c>
      <c r="U182" s="172" t="s">
        <v>3430</v>
      </c>
      <c r="V182" s="122" t="s">
        <v>3596</v>
      </c>
      <c r="W182" s="148">
        <v>0.19</v>
      </c>
      <c r="X182" s="149">
        <v>0.2</v>
      </c>
      <c r="Y182" s="149">
        <v>0.23</v>
      </c>
      <c r="Z182" s="150">
        <v>0.01</v>
      </c>
      <c r="AA182" s="148">
        <v>-0.75</v>
      </c>
      <c r="AB182" s="149">
        <v>-0.8</v>
      </c>
      <c r="AC182" s="149">
        <v>-0.87</v>
      </c>
      <c r="AD182" s="151">
        <v>-0.62</v>
      </c>
      <c r="AE182" s="148">
        <v>-0.22</v>
      </c>
      <c r="AF182" s="149">
        <v>0.33</v>
      </c>
      <c r="AG182" s="149">
        <v>0.53</v>
      </c>
      <c r="AH182" s="151">
        <v>0</v>
      </c>
      <c r="AI182" s="152">
        <v>-0.1</v>
      </c>
      <c r="AJ182" s="149">
        <v>0.39</v>
      </c>
      <c r="AK182" s="149">
        <v>0.31</v>
      </c>
      <c r="AL182" s="150">
        <v>0.16</v>
      </c>
      <c r="AM182" s="153">
        <f t="shared" si="18"/>
        <v>0.94</v>
      </c>
      <c r="AN182" s="154">
        <f t="shared" si="18"/>
        <v>1</v>
      </c>
      <c r="AO182" s="154">
        <f t="shared" si="18"/>
        <v>1.1000000000000001</v>
      </c>
      <c r="AP182" s="155">
        <f t="shared" si="18"/>
        <v>0.63</v>
      </c>
      <c r="AQ182" s="156">
        <f>AVERAGE(Table3[[#This Row],[ HEK293 +Selistat_R1 2]:[ HEK293 +Selistat_R4 5]])</f>
        <v>0.91749999999999998</v>
      </c>
      <c r="AR182" s="153">
        <f t="shared" si="19"/>
        <v>0.53</v>
      </c>
      <c r="AS182" s="154">
        <f t="shared" si="19"/>
        <v>1.1300000000000001</v>
      </c>
      <c r="AT182" s="154">
        <f t="shared" si="19"/>
        <v>1.4</v>
      </c>
      <c r="AU182" s="157">
        <f t="shared" si="19"/>
        <v>0.62</v>
      </c>
      <c r="AV182" s="158">
        <f t="shared" si="20"/>
        <v>0.65</v>
      </c>
      <c r="AW182" s="154">
        <f t="shared" si="20"/>
        <v>1.19</v>
      </c>
      <c r="AX182" s="154">
        <f t="shared" si="20"/>
        <v>1.18</v>
      </c>
      <c r="AY182" s="155">
        <f t="shared" si="20"/>
        <v>0.78</v>
      </c>
    </row>
    <row r="183" spans="1:51" x14ac:dyDescent="0.15">
      <c r="A183" s="122" t="s">
        <v>3255</v>
      </c>
      <c r="B183" s="122" t="s">
        <v>2976</v>
      </c>
      <c r="C183" s="122" t="s">
        <v>3256</v>
      </c>
      <c r="D183" s="122" t="s">
        <v>2848</v>
      </c>
      <c r="E183" s="122" t="s">
        <v>3257</v>
      </c>
      <c r="F183" s="122" t="s">
        <v>3258</v>
      </c>
      <c r="G183" s="122">
        <v>4</v>
      </c>
      <c r="H183" s="166">
        <v>3.7309699999999998E-8</v>
      </c>
      <c r="I183" s="167">
        <v>0.8075</v>
      </c>
      <c r="J183" s="168" t="str">
        <f t="shared" si="15"/>
        <v>FALSE</v>
      </c>
      <c r="K183" s="169">
        <v>1.8275899999999999E-5</v>
      </c>
      <c r="L183" s="170">
        <f>-LOG10(Table3[[#This Row],[Student''s T-test p-value HEK293 +Selistat_HEK293 UT]])</f>
        <v>4.7381212269331963</v>
      </c>
      <c r="M183" s="167">
        <v>0.75</v>
      </c>
      <c r="N183" s="171" t="str">
        <f t="shared" si="16"/>
        <v>FALSE</v>
      </c>
      <c r="O183" s="146">
        <v>0.76242299999999996</v>
      </c>
      <c r="P183" s="147">
        <v>3.7499999999999999E-2</v>
      </c>
      <c r="Q183" s="171" t="str">
        <f t="shared" si="17"/>
        <v>FALSE</v>
      </c>
      <c r="R183" s="122" t="s">
        <v>677</v>
      </c>
      <c r="S183" s="122" t="s">
        <v>678</v>
      </c>
      <c r="T183" s="122" t="s">
        <v>679</v>
      </c>
      <c r="U183" s="172" t="s">
        <v>2678</v>
      </c>
      <c r="V183" s="122" t="s">
        <v>3259</v>
      </c>
      <c r="W183" s="148">
        <v>-0.02</v>
      </c>
      <c r="X183" s="149">
        <v>0.16</v>
      </c>
      <c r="Y183" s="149">
        <v>0.23</v>
      </c>
      <c r="Z183" s="150">
        <v>0.03</v>
      </c>
      <c r="AA183" s="148">
        <v>-0.65</v>
      </c>
      <c r="AB183" s="149">
        <v>-0.62</v>
      </c>
      <c r="AC183" s="149">
        <v>-0.71</v>
      </c>
      <c r="AD183" s="151">
        <v>-0.62</v>
      </c>
      <c r="AE183" s="148">
        <v>0.04</v>
      </c>
      <c r="AF183" s="149">
        <v>0.06</v>
      </c>
      <c r="AG183" s="149">
        <v>0.33</v>
      </c>
      <c r="AH183" s="151">
        <v>0.39</v>
      </c>
      <c r="AI183" s="152">
        <v>0.13</v>
      </c>
      <c r="AJ183" s="149">
        <v>-0.03</v>
      </c>
      <c r="AK183" s="149">
        <v>0.25</v>
      </c>
      <c r="AL183" s="150">
        <v>0.32</v>
      </c>
      <c r="AM183" s="153">
        <f t="shared" si="18"/>
        <v>0.63</v>
      </c>
      <c r="AN183" s="154">
        <f t="shared" si="18"/>
        <v>0.78</v>
      </c>
      <c r="AO183" s="154">
        <f t="shared" si="18"/>
        <v>0.94</v>
      </c>
      <c r="AP183" s="155">
        <f t="shared" si="18"/>
        <v>0.65</v>
      </c>
      <c r="AQ183" s="156">
        <f>AVERAGE(Table3[[#This Row],[ HEK293 +Selistat_R1 2]:[ HEK293 +Selistat_R4 5]])</f>
        <v>0.75</v>
      </c>
      <c r="AR183" s="153">
        <f t="shared" si="19"/>
        <v>0.69000000000000006</v>
      </c>
      <c r="AS183" s="154">
        <f t="shared" si="19"/>
        <v>0.67999999999999994</v>
      </c>
      <c r="AT183" s="154">
        <f t="shared" si="19"/>
        <v>1.04</v>
      </c>
      <c r="AU183" s="157">
        <f t="shared" si="19"/>
        <v>1.01</v>
      </c>
      <c r="AV183" s="158">
        <f t="shared" si="20"/>
        <v>0.78</v>
      </c>
      <c r="AW183" s="154">
        <f t="shared" si="20"/>
        <v>0.59</v>
      </c>
      <c r="AX183" s="154">
        <f t="shared" si="20"/>
        <v>0.96</v>
      </c>
      <c r="AY183" s="155">
        <f t="shared" si="20"/>
        <v>0.94</v>
      </c>
    </row>
    <row r="184" spans="1:51" x14ac:dyDescent="0.15">
      <c r="A184" s="122" t="s">
        <v>3597</v>
      </c>
      <c r="B184" s="122" t="s">
        <v>2976</v>
      </c>
      <c r="C184" s="122" t="s">
        <v>3598</v>
      </c>
      <c r="E184" s="122" t="s">
        <v>3599</v>
      </c>
      <c r="G184" s="122">
        <v>2</v>
      </c>
      <c r="H184" s="166">
        <v>5.4081199999999998E-3</v>
      </c>
      <c r="I184" s="167">
        <v>0.35833300000000001</v>
      </c>
      <c r="J184" s="168" t="str">
        <f t="shared" si="15"/>
        <v>FALSE</v>
      </c>
      <c r="K184" s="169">
        <v>2.70963E-5</v>
      </c>
      <c r="L184" s="170">
        <f>-LOG10(Table3[[#This Row],[Student''s T-test p-value HEK293 +Selistat_HEK293 UT]])</f>
        <v>4.5670900079923262</v>
      </c>
      <c r="M184" s="167">
        <v>0.54500000000000004</v>
      </c>
      <c r="N184" s="171" t="str">
        <f t="shared" si="16"/>
        <v>FALSE</v>
      </c>
      <c r="O184" s="146">
        <v>0.121327</v>
      </c>
      <c r="P184" s="147">
        <v>0.215</v>
      </c>
      <c r="Q184" s="171" t="str">
        <f t="shared" si="17"/>
        <v>FALSE</v>
      </c>
      <c r="R184" s="122" t="s">
        <v>365</v>
      </c>
      <c r="S184" s="122" t="s">
        <v>366</v>
      </c>
      <c r="T184" s="122" t="s">
        <v>367</v>
      </c>
      <c r="U184" s="172" t="s">
        <v>3600</v>
      </c>
      <c r="V184" s="122" t="s">
        <v>3601</v>
      </c>
      <c r="W184" s="148">
        <v>0.16</v>
      </c>
      <c r="X184" s="149">
        <v>0.25</v>
      </c>
      <c r="Y184" s="149">
        <v>0.28000000000000003</v>
      </c>
      <c r="Z184" s="150">
        <v>0.34</v>
      </c>
      <c r="AA184" s="148">
        <v>-0.28999999999999998</v>
      </c>
      <c r="AB184" s="149">
        <v>-0.25</v>
      </c>
      <c r="AC184" s="149">
        <v>-0.37</v>
      </c>
      <c r="AD184" s="151">
        <v>-0.24</v>
      </c>
      <c r="AE184" s="148">
        <v>-0.04</v>
      </c>
      <c r="AF184" s="149">
        <v>0.02</v>
      </c>
      <c r="AG184" s="149">
        <v>0.19</v>
      </c>
      <c r="AH184" s="151">
        <v>0.17</v>
      </c>
      <c r="AI184" s="152">
        <v>-0.02</v>
      </c>
      <c r="AJ184" s="149">
        <v>-0.42</v>
      </c>
      <c r="AK184" s="149">
        <v>-0.14000000000000001</v>
      </c>
      <c r="AL184" s="150">
        <v>0.06</v>
      </c>
      <c r="AM184" s="153">
        <f t="shared" si="18"/>
        <v>0.44999999999999996</v>
      </c>
      <c r="AN184" s="154">
        <f t="shared" si="18"/>
        <v>0.5</v>
      </c>
      <c r="AO184" s="154">
        <f t="shared" si="18"/>
        <v>0.65</v>
      </c>
      <c r="AP184" s="155">
        <f t="shared" si="18"/>
        <v>0.58000000000000007</v>
      </c>
      <c r="AQ184" s="156">
        <f>AVERAGE(Table3[[#This Row],[ HEK293 +Selistat_R1 2]:[ HEK293 +Selistat_R4 5]])</f>
        <v>0.54500000000000004</v>
      </c>
      <c r="AR184" s="153">
        <f t="shared" si="19"/>
        <v>0.24999999999999997</v>
      </c>
      <c r="AS184" s="154">
        <f t="shared" si="19"/>
        <v>0.27</v>
      </c>
      <c r="AT184" s="154">
        <f t="shared" si="19"/>
        <v>0.56000000000000005</v>
      </c>
      <c r="AU184" s="157">
        <f t="shared" si="19"/>
        <v>0.41000000000000003</v>
      </c>
      <c r="AV184" s="158">
        <f t="shared" si="20"/>
        <v>0.26999999999999996</v>
      </c>
      <c r="AW184" s="154">
        <f t="shared" si="20"/>
        <v>-0.16999999999999998</v>
      </c>
      <c r="AX184" s="154">
        <f t="shared" si="20"/>
        <v>0.22999999999999998</v>
      </c>
      <c r="AY184" s="155">
        <f t="shared" si="20"/>
        <v>0.3</v>
      </c>
    </row>
    <row r="185" spans="1:51" x14ac:dyDescent="0.15">
      <c r="A185" s="122" t="s">
        <v>3602</v>
      </c>
      <c r="B185" s="122" t="s">
        <v>2927</v>
      </c>
      <c r="C185" s="122" t="s">
        <v>3603</v>
      </c>
      <c r="E185" s="122" t="s">
        <v>3604</v>
      </c>
      <c r="G185" s="122">
        <v>1</v>
      </c>
      <c r="H185" s="166">
        <v>9.2739400000000005E-7</v>
      </c>
      <c r="I185" s="167">
        <v>0.98583299999999996</v>
      </c>
      <c r="J185" s="168" t="str">
        <f t="shared" si="15"/>
        <v>FALSE</v>
      </c>
      <c r="K185" s="169">
        <v>3.1032999999999999E-5</v>
      </c>
      <c r="L185" s="170">
        <f>-LOG10(Table3[[#This Row],[Student''s T-test p-value HEK293 +Selistat_HEK293 UT]])</f>
        <v>4.508176238580579</v>
      </c>
      <c r="M185" s="167">
        <v>0.87250000000000005</v>
      </c>
      <c r="N185" s="171" t="str">
        <f t="shared" si="16"/>
        <v>FALSE</v>
      </c>
      <c r="O185" s="146">
        <v>0.68843299999999996</v>
      </c>
      <c r="P185" s="147">
        <v>0.08</v>
      </c>
      <c r="Q185" s="171" t="str">
        <f t="shared" si="17"/>
        <v>FALSE</v>
      </c>
      <c r="R185" s="122" t="s">
        <v>1632</v>
      </c>
      <c r="S185" s="122" t="s">
        <v>3605</v>
      </c>
      <c r="T185" s="122" t="s">
        <v>1634</v>
      </c>
      <c r="U185" s="172" t="s">
        <v>3606</v>
      </c>
      <c r="V185" s="122" t="s">
        <v>3607</v>
      </c>
      <c r="W185" s="148">
        <v>0.16</v>
      </c>
      <c r="X185" s="149">
        <v>0.03</v>
      </c>
      <c r="Y185" s="149">
        <v>0.03</v>
      </c>
      <c r="Z185" s="150">
        <v>0.03</v>
      </c>
      <c r="AA185" s="148">
        <v>-0.69</v>
      </c>
      <c r="AB185" s="149">
        <v>-0.81</v>
      </c>
      <c r="AC185" s="149">
        <v>-0.73</v>
      </c>
      <c r="AD185" s="151">
        <v>-1.01</v>
      </c>
      <c r="AE185" s="148">
        <v>0.69</v>
      </c>
      <c r="AF185" s="149">
        <v>0</v>
      </c>
      <c r="AG185" s="149">
        <v>0.43</v>
      </c>
      <c r="AH185" s="151">
        <v>-0.03</v>
      </c>
      <c r="AI185" s="152">
        <v>0.34</v>
      </c>
      <c r="AJ185" s="149">
        <v>0.13</v>
      </c>
      <c r="AK185" s="149">
        <v>0.28999999999999998</v>
      </c>
      <c r="AL185" s="150">
        <v>0.01</v>
      </c>
      <c r="AM185" s="153">
        <f t="shared" si="18"/>
        <v>0.85</v>
      </c>
      <c r="AN185" s="154">
        <f t="shared" si="18"/>
        <v>0.84000000000000008</v>
      </c>
      <c r="AO185" s="154">
        <f t="shared" si="18"/>
        <v>0.76</v>
      </c>
      <c r="AP185" s="155">
        <f t="shared" si="18"/>
        <v>1.04</v>
      </c>
      <c r="AQ185" s="156">
        <f>AVERAGE(Table3[[#This Row],[ HEK293 +Selistat_R1 2]:[ HEK293 +Selistat_R4 5]])</f>
        <v>0.87250000000000005</v>
      </c>
      <c r="AR185" s="153">
        <f t="shared" si="19"/>
        <v>1.38</v>
      </c>
      <c r="AS185" s="154">
        <f t="shared" si="19"/>
        <v>0.81</v>
      </c>
      <c r="AT185" s="154">
        <f t="shared" si="19"/>
        <v>1.1599999999999999</v>
      </c>
      <c r="AU185" s="157">
        <f t="shared" si="19"/>
        <v>0.98</v>
      </c>
      <c r="AV185" s="158">
        <f t="shared" si="20"/>
        <v>1.03</v>
      </c>
      <c r="AW185" s="154">
        <f t="shared" si="20"/>
        <v>0.94000000000000006</v>
      </c>
      <c r="AX185" s="154">
        <f t="shared" si="20"/>
        <v>1.02</v>
      </c>
      <c r="AY185" s="155">
        <f t="shared" si="20"/>
        <v>1.02</v>
      </c>
    </row>
    <row r="186" spans="1:51" x14ac:dyDescent="0.15">
      <c r="A186" s="122" t="s">
        <v>3608</v>
      </c>
      <c r="B186" s="122" t="s">
        <v>3609</v>
      </c>
      <c r="C186" s="122" t="s">
        <v>3610</v>
      </c>
      <c r="E186" s="122" t="s">
        <v>3611</v>
      </c>
      <c r="G186" s="122">
        <v>1</v>
      </c>
      <c r="H186" s="166">
        <v>1.6030100000000001E-5</v>
      </c>
      <c r="I186" s="167">
        <v>0.6925</v>
      </c>
      <c r="J186" s="168" t="str">
        <f t="shared" si="15"/>
        <v>FALSE</v>
      </c>
      <c r="K186" s="169">
        <v>3.9529600000000002E-5</v>
      </c>
      <c r="L186" s="170">
        <f>-LOG10(Table3[[#This Row],[Student''s T-test p-value HEK293 +Selistat_HEK293 UT]])</f>
        <v>4.403077580260411</v>
      </c>
      <c r="M186" s="167">
        <v>0.82</v>
      </c>
      <c r="N186" s="171" t="str">
        <f t="shared" si="16"/>
        <v>FALSE</v>
      </c>
      <c r="O186" s="146">
        <v>0.480576</v>
      </c>
      <c r="P186" s="147">
        <v>-0.11749999999999999</v>
      </c>
      <c r="Q186" s="171" t="str">
        <f t="shared" si="17"/>
        <v>FALSE</v>
      </c>
      <c r="R186" s="122" t="s">
        <v>1107</v>
      </c>
      <c r="S186" s="122" t="s">
        <v>3612</v>
      </c>
      <c r="T186" s="122" t="s">
        <v>1109</v>
      </c>
      <c r="U186" s="172" t="s">
        <v>3613</v>
      </c>
      <c r="V186" s="122" t="s">
        <v>3614</v>
      </c>
      <c r="W186" s="148">
        <v>0.26</v>
      </c>
      <c r="X186" s="149">
        <v>0.43</v>
      </c>
      <c r="Y186" s="149">
        <v>0.13</v>
      </c>
      <c r="Z186" s="150">
        <v>0.22</v>
      </c>
      <c r="AA186" s="148">
        <v>-0.46</v>
      </c>
      <c r="AB186" s="149">
        <v>-0.66</v>
      </c>
      <c r="AC186" s="149">
        <v>-0.6</v>
      </c>
      <c r="AD186" s="151">
        <v>-0.52</v>
      </c>
      <c r="AE186" s="148">
        <v>-0.15</v>
      </c>
      <c r="AF186" s="149">
        <v>0.35</v>
      </c>
      <c r="AG186" s="149">
        <v>0.06</v>
      </c>
      <c r="AH186" s="151">
        <v>-0.22</v>
      </c>
      <c r="AI186" s="152">
        <v>-0.05</v>
      </c>
      <c r="AJ186" s="149">
        <v>0.14000000000000001</v>
      </c>
      <c r="AK186" s="149">
        <v>0.37</v>
      </c>
      <c r="AL186" s="150">
        <v>0.05</v>
      </c>
      <c r="AM186" s="153">
        <f t="shared" si="18"/>
        <v>0.72</v>
      </c>
      <c r="AN186" s="154">
        <f t="shared" si="18"/>
        <v>1.0900000000000001</v>
      </c>
      <c r="AO186" s="154">
        <f t="shared" si="18"/>
        <v>0.73</v>
      </c>
      <c r="AP186" s="155">
        <f t="shared" si="18"/>
        <v>0.74</v>
      </c>
      <c r="AQ186" s="156">
        <f>AVERAGE(Table3[[#This Row],[ HEK293 +Selistat_R1 2]:[ HEK293 +Selistat_R4 5]])</f>
        <v>0.82000000000000006</v>
      </c>
      <c r="AR186" s="153">
        <f t="shared" si="19"/>
        <v>0.31000000000000005</v>
      </c>
      <c r="AS186" s="154">
        <f t="shared" si="19"/>
        <v>1.01</v>
      </c>
      <c r="AT186" s="154">
        <f t="shared" si="19"/>
        <v>0.65999999999999992</v>
      </c>
      <c r="AU186" s="157">
        <f t="shared" si="19"/>
        <v>0.30000000000000004</v>
      </c>
      <c r="AV186" s="158">
        <f t="shared" si="20"/>
        <v>0.41000000000000003</v>
      </c>
      <c r="AW186" s="154">
        <f t="shared" si="20"/>
        <v>0.8</v>
      </c>
      <c r="AX186" s="154">
        <f t="shared" si="20"/>
        <v>0.97</v>
      </c>
      <c r="AY186" s="155">
        <f t="shared" si="20"/>
        <v>0.57000000000000006</v>
      </c>
    </row>
    <row r="187" spans="1:51" x14ac:dyDescent="0.15">
      <c r="A187" s="122" t="s">
        <v>2886</v>
      </c>
      <c r="C187" s="122" t="s">
        <v>3615</v>
      </c>
      <c r="D187" s="122" t="s">
        <v>2848</v>
      </c>
      <c r="E187" s="122" t="s">
        <v>3616</v>
      </c>
      <c r="F187" s="122" t="s">
        <v>2996</v>
      </c>
      <c r="G187" s="122">
        <v>1</v>
      </c>
      <c r="H187" s="166">
        <v>1.95126E-5</v>
      </c>
      <c r="I187" s="167">
        <v>0.80083300000000002</v>
      </c>
      <c r="J187" s="168" t="str">
        <f t="shared" si="15"/>
        <v>FALSE</v>
      </c>
      <c r="K187" s="169">
        <v>4.4931700000000002E-5</v>
      </c>
      <c r="L187" s="170">
        <f>-LOG10(Table3[[#This Row],[Student''s T-test p-value HEK293 +Selistat_HEK293 UT]])</f>
        <v>4.3474471494761451</v>
      </c>
      <c r="M187" s="167">
        <v>0.78</v>
      </c>
      <c r="N187" s="171" t="str">
        <f t="shared" si="16"/>
        <v>FALSE</v>
      </c>
      <c r="O187" s="146">
        <v>0.37120300000000001</v>
      </c>
      <c r="P187" s="147">
        <v>0.20250000000000001</v>
      </c>
      <c r="Q187" s="171" t="str">
        <f t="shared" si="17"/>
        <v>FALSE</v>
      </c>
      <c r="R187" s="122" t="s">
        <v>83</v>
      </c>
      <c r="S187" s="122" t="s">
        <v>84</v>
      </c>
      <c r="T187" s="122" t="s">
        <v>85</v>
      </c>
      <c r="U187" s="172" t="s">
        <v>3617</v>
      </c>
      <c r="V187" s="122" t="s">
        <v>3618</v>
      </c>
      <c r="W187" s="148">
        <v>0.11</v>
      </c>
      <c r="X187" s="149">
        <v>0.25</v>
      </c>
      <c r="Y187" s="149">
        <v>0.15</v>
      </c>
      <c r="Z187" s="150">
        <v>-0.01</v>
      </c>
      <c r="AA187" s="148">
        <v>-0.69</v>
      </c>
      <c r="AB187" s="149">
        <v>-0.54</v>
      </c>
      <c r="AC187" s="149">
        <v>-0.61</v>
      </c>
      <c r="AD187" s="151">
        <v>-0.78</v>
      </c>
      <c r="AE187" s="148">
        <v>0.01</v>
      </c>
      <c r="AF187" s="149">
        <v>0.33</v>
      </c>
      <c r="AG187" s="149">
        <v>0.7</v>
      </c>
      <c r="AH187" s="151">
        <v>-0.01</v>
      </c>
      <c r="AI187" s="152">
        <v>0.2</v>
      </c>
      <c r="AJ187" s="149">
        <v>0.12</v>
      </c>
      <c r="AK187" s="149">
        <v>0.22</v>
      </c>
      <c r="AL187" s="150">
        <v>-0.32</v>
      </c>
      <c r="AM187" s="153">
        <f t="shared" si="18"/>
        <v>0.79999999999999993</v>
      </c>
      <c r="AN187" s="154">
        <f t="shared" si="18"/>
        <v>0.79</v>
      </c>
      <c r="AO187" s="154">
        <f t="shared" si="18"/>
        <v>0.76</v>
      </c>
      <c r="AP187" s="155">
        <f t="shared" si="18"/>
        <v>0.77</v>
      </c>
      <c r="AQ187" s="156">
        <f>AVERAGE(Table3[[#This Row],[ HEK293 +Selistat_R1 2]:[ HEK293 +Selistat_R4 5]])</f>
        <v>0.77999999999999992</v>
      </c>
      <c r="AR187" s="153">
        <f t="shared" si="19"/>
        <v>0.7</v>
      </c>
      <c r="AS187" s="154">
        <f t="shared" si="19"/>
        <v>0.87000000000000011</v>
      </c>
      <c r="AT187" s="154">
        <f t="shared" si="19"/>
        <v>1.31</v>
      </c>
      <c r="AU187" s="157">
        <f t="shared" si="19"/>
        <v>0.77</v>
      </c>
      <c r="AV187" s="158">
        <f t="shared" si="20"/>
        <v>0.8899999999999999</v>
      </c>
      <c r="AW187" s="154">
        <f t="shared" si="20"/>
        <v>0.66</v>
      </c>
      <c r="AX187" s="154">
        <f t="shared" si="20"/>
        <v>0.83</v>
      </c>
      <c r="AY187" s="155">
        <f t="shared" si="20"/>
        <v>0.46</v>
      </c>
    </row>
    <row r="188" spans="1:51" x14ac:dyDescent="0.15">
      <c r="A188" s="122" t="s">
        <v>3113</v>
      </c>
      <c r="B188" s="122" t="s">
        <v>3114</v>
      </c>
      <c r="C188" s="122" t="s">
        <v>3115</v>
      </c>
      <c r="E188" s="122" t="s">
        <v>3116</v>
      </c>
      <c r="F188" s="122" t="s">
        <v>3117</v>
      </c>
      <c r="G188" s="122">
        <v>1</v>
      </c>
      <c r="H188" s="166">
        <v>3.6806700000000002E-6</v>
      </c>
      <c r="I188" s="167">
        <v>0.53749999999999998</v>
      </c>
      <c r="J188" s="168" t="str">
        <f t="shared" si="15"/>
        <v>FALSE</v>
      </c>
      <c r="K188" s="169">
        <v>4.9706800000000003E-5</v>
      </c>
      <c r="L188" s="170">
        <f>-LOG10(Table3[[#This Row],[Student''s T-test p-value HEK293 +Selistat_HEK293 UT]])</f>
        <v>4.3035841947583089</v>
      </c>
      <c r="M188" s="167">
        <v>0.53</v>
      </c>
      <c r="N188" s="171" t="str">
        <f t="shared" si="16"/>
        <v>FALSE</v>
      </c>
      <c r="O188" s="146">
        <v>0.312473</v>
      </c>
      <c r="P188" s="147">
        <v>0.1275</v>
      </c>
      <c r="Q188" s="171" t="str">
        <f t="shared" si="17"/>
        <v>FALSE</v>
      </c>
      <c r="R188" s="122" t="s">
        <v>3118</v>
      </c>
      <c r="S188" s="122" t="s">
        <v>3619</v>
      </c>
      <c r="T188" s="122" t="s">
        <v>3120</v>
      </c>
      <c r="U188" s="172" t="s">
        <v>2656</v>
      </c>
      <c r="V188" s="122" t="s">
        <v>3620</v>
      </c>
      <c r="W188" s="148">
        <v>0.17</v>
      </c>
      <c r="X188" s="149">
        <v>0.08</v>
      </c>
      <c r="Y188" s="149">
        <v>0.16</v>
      </c>
      <c r="Z188" s="150">
        <v>0</v>
      </c>
      <c r="AA188" s="148">
        <v>-0.5</v>
      </c>
      <c r="AB188" s="149">
        <v>-0.46</v>
      </c>
      <c r="AC188" s="149">
        <v>-0.35</v>
      </c>
      <c r="AD188" s="151">
        <v>-0.4</v>
      </c>
      <c r="AE188" s="148">
        <v>0.13</v>
      </c>
      <c r="AF188" s="149">
        <v>0.35</v>
      </c>
      <c r="AG188" s="149">
        <v>0.18</v>
      </c>
      <c r="AH188" s="151">
        <v>0.05</v>
      </c>
      <c r="AI188" s="152">
        <v>0.04</v>
      </c>
      <c r="AJ188" s="149">
        <v>0.19</v>
      </c>
      <c r="AK188" s="149">
        <v>0.19</v>
      </c>
      <c r="AL188" s="150">
        <v>-0.22</v>
      </c>
      <c r="AM188" s="153">
        <f t="shared" si="18"/>
        <v>0.67</v>
      </c>
      <c r="AN188" s="154">
        <f t="shared" si="18"/>
        <v>0.54</v>
      </c>
      <c r="AO188" s="154">
        <f t="shared" si="18"/>
        <v>0.51</v>
      </c>
      <c r="AP188" s="155">
        <f t="shared" si="18"/>
        <v>0.4</v>
      </c>
      <c r="AQ188" s="156">
        <f>AVERAGE(Table3[[#This Row],[ HEK293 +Selistat_R1 2]:[ HEK293 +Selistat_R4 5]])</f>
        <v>0.53</v>
      </c>
      <c r="AR188" s="153">
        <f t="shared" si="19"/>
        <v>0.63</v>
      </c>
      <c r="AS188" s="154">
        <f t="shared" si="19"/>
        <v>0.81</v>
      </c>
      <c r="AT188" s="154">
        <f t="shared" si="19"/>
        <v>0.53</v>
      </c>
      <c r="AU188" s="157">
        <f t="shared" si="19"/>
        <v>0.45</v>
      </c>
      <c r="AV188" s="158">
        <f t="shared" si="20"/>
        <v>0.54</v>
      </c>
      <c r="AW188" s="154">
        <f t="shared" si="20"/>
        <v>0.65</v>
      </c>
      <c r="AX188" s="154">
        <f t="shared" si="20"/>
        <v>0.54</v>
      </c>
      <c r="AY188" s="155">
        <f t="shared" si="20"/>
        <v>0.18000000000000002</v>
      </c>
    </row>
    <row r="189" spans="1:51" x14ac:dyDescent="0.15">
      <c r="A189" s="122" t="s">
        <v>2830</v>
      </c>
      <c r="B189" s="122" t="s">
        <v>2831</v>
      </c>
      <c r="C189" s="122" t="s">
        <v>2832</v>
      </c>
      <c r="E189" s="122" t="s">
        <v>2833</v>
      </c>
      <c r="F189" s="122" t="s">
        <v>2834</v>
      </c>
      <c r="G189" s="122">
        <v>2</v>
      </c>
      <c r="H189" s="166">
        <v>3.8594699999999999E-8</v>
      </c>
      <c r="I189" s="167">
        <v>0.75166699999999997</v>
      </c>
      <c r="J189" s="168" t="str">
        <f t="shared" si="15"/>
        <v>FALSE</v>
      </c>
      <c r="K189" s="169">
        <v>7.7209699999999994E-5</v>
      </c>
      <c r="L189" s="170">
        <f>-LOG10(Table3[[#This Row],[Student''s T-test p-value HEK293 +Selistat_HEK293 UT]])</f>
        <v>4.1123281350031062</v>
      </c>
      <c r="M189" s="167">
        <v>0.73</v>
      </c>
      <c r="N189" s="171" t="str">
        <f t="shared" si="16"/>
        <v>FALSE</v>
      </c>
      <c r="O189" s="146">
        <v>0.96357199999999998</v>
      </c>
      <c r="P189" s="147">
        <v>5.0000000000000001E-3</v>
      </c>
      <c r="Q189" s="171" t="str">
        <f t="shared" si="17"/>
        <v>FALSE</v>
      </c>
      <c r="R189" s="122" t="s">
        <v>2835</v>
      </c>
      <c r="S189" s="122" t="s">
        <v>3621</v>
      </c>
      <c r="T189" s="122" t="s">
        <v>2837</v>
      </c>
      <c r="U189" s="172" t="s">
        <v>2614</v>
      </c>
      <c r="V189" s="122" t="s">
        <v>3622</v>
      </c>
      <c r="W189" s="148">
        <v>0.05</v>
      </c>
      <c r="X189" s="149">
        <v>0.15</v>
      </c>
      <c r="Y189" s="149">
        <v>0.12</v>
      </c>
      <c r="Z189" s="150">
        <v>0.19</v>
      </c>
      <c r="AA189" s="148">
        <v>-0.77</v>
      </c>
      <c r="AB189" s="149">
        <v>-0.56999999999999995</v>
      </c>
      <c r="AC189" s="149">
        <v>-0.64</v>
      </c>
      <c r="AD189" s="151">
        <v>-0.43</v>
      </c>
      <c r="AE189" s="148">
        <v>0.03</v>
      </c>
      <c r="AF189" s="149">
        <v>0.28999999999999998</v>
      </c>
      <c r="AG189" s="149">
        <v>0.09</v>
      </c>
      <c r="AH189" s="151">
        <v>0.24</v>
      </c>
      <c r="AI189" s="152">
        <v>0.02</v>
      </c>
      <c r="AJ189" s="149">
        <v>0.39</v>
      </c>
      <c r="AK189" s="149">
        <v>0.04</v>
      </c>
      <c r="AL189" s="150">
        <v>0.18</v>
      </c>
      <c r="AM189" s="153">
        <f t="shared" si="18"/>
        <v>0.82000000000000006</v>
      </c>
      <c r="AN189" s="154">
        <f t="shared" si="18"/>
        <v>0.72</v>
      </c>
      <c r="AO189" s="154">
        <f t="shared" si="18"/>
        <v>0.76</v>
      </c>
      <c r="AP189" s="155">
        <f t="shared" si="18"/>
        <v>0.62</v>
      </c>
      <c r="AQ189" s="156">
        <f>AVERAGE(Table3[[#This Row],[ HEK293 +Selistat_R1 2]:[ HEK293 +Selistat_R4 5]])</f>
        <v>0.73</v>
      </c>
      <c r="AR189" s="153">
        <f t="shared" si="19"/>
        <v>0.8</v>
      </c>
      <c r="AS189" s="154">
        <f t="shared" si="19"/>
        <v>0.85999999999999988</v>
      </c>
      <c r="AT189" s="154">
        <f t="shared" si="19"/>
        <v>0.73</v>
      </c>
      <c r="AU189" s="157">
        <f t="shared" si="19"/>
        <v>0.66999999999999993</v>
      </c>
      <c r="AV189" s="158">
        <f t="shared" si="20"/>
        <v>0.79</v>
      </c>
      <c r="AW189" s="154">
        <f t="shared" si="20"/>
        <v>0.96</v>
      </c>
      <c r="AX189" s="154">
        <f t="shared" si="20"/>
        <v>0.68</v>
      </c>
      <c r="AY189" s="155">
        <f t="shared" si="20"/>
        <v>0.61</v>
      </c>
    </row>
    <row r="190" spans="1:51" x14ac:dyDescent="0.15">
      <c r="A190" s="122" t="s">
        <v>3025</v>
      </c>
      <c r="C190" s="122" t="s">
        <v>3366</v>
      </c>
      <c r="E190" s="122" t="s">
        <v>3623</v>
      </c>
      <c r="G190" s="122">
        <v>1</v>
      </c>
      <c r="H190" s="166">
        <v>9.55414E-6</v>
      </c>
      <c r="I190" s="167">
        <v>0.58750000000000002</v>
      </c>
      <c r="J190" s="168" t="str">
        <f t="shared" si="15"/>
        <v>FALSE</v>
      </c>
      <c r="K190" s="169">
        <v>8.0739499999999995E-5</v>
      </c>
      <c r="L190" s="170">
        <f>-LOG10(Table3[[#This Row],[Student''s T-test p-value HEK293 +Selistat_HEK293 UT]])</f>
        <v>4.0929139443970115</v>
      </c>
      <c r="M190" s="167">
        <v>0.5625</v>
      </c>
      <c r="N190" s="171" t="str">
        <f t="shared" si="16"/>
        <v>FALSE</v>
      </c>
      <c r="O190" s="146">
        <v>5.4487600000000004E-3</v>
      </c>
      <c r="P190" s="147">
        <v>0.32</v>
      </c>
      <c r="Q190" s="171" t="str">
        <f t="shared" si="17"/>
        <v>FALSE</v>
      </c>
      <c r="R190" s="122" t="s">
        <v>221</v>
      </c>
      <c r="S190" s="122" t="s">
        <v>222</v>
      </c>
      <c r="T190" s="122" t="s">
        <v>223</v>
      </c>
      <c r="U190" s="172" t="s">
        <v>3624</v>
      </c>
      <c r="V190" s="122" t="s">
        <v>3625</v>
      </c>
      <c r="W190" s="148">
        <v>0.21</v>
      </c>
      <c r="X190" s="149">
        <v>0.17</v>
      </c>
      <c r="Y190" s="149">
        <v>-0.01</v>
      </c>
      <c r="Z190" s="150">
        <v>0</v>
      </c>
      <c r="AA190" s="148">
        <v>-0.52</v>
      </c>
      <c r="AB190" s="149">
        <v>-0.45</v>
      </c>
      <c r="AC190" s="149">
        <v>-0.44</v>
      </c>
      <c r="AD190" s="151">
        <v>-0.47</v>
      </c>
      <c r="AE190" s="148">
        <v>0.43</v>
      </c>
      <c r="AF190" s="149">
        <v>0.24</v>
      </c>
      <c r="AG190" s="149">
        <v>0.36</v>
      </c>
      <c r="AH190" s="151">
        <v>0.13</v>
      </c>
      <c r="AI190" s="152">
        <v>-0.05</v>
      </c>
      <c r="AJ190" s="149">
        <v>0.05</v>
      </c>
      <c r="AK190" s="149">
        <v>0</v>
      </c>
      <c r="AL190" s="150">
        <v>-0.12</v>
      </c>
      <c r="AM190" s="153">
        <f t="shared" si="18"/>
        <v>0.73</v>
      </c>
      <c r="AN190" s="154">
        <f t="shared" si="18"/>
        <v>0.62</v>
      </c>
      <c r="AO190" s="154">
        <f t="shared" si="18"/>
        <v>0.43</v>
      </c>
      <c r="AP190" s="155">
        <f t="shared" si="18"/>
        <v>0.47</v>
      </c>
      <c r="AQ190" s="156">
        <f>AVERAGE(Table3[[#This Row],[ HEK293 +Selistat_R1 2]:[ HEK293 +Selistat_R4 5]])</f>
        <v>0.5625</v>
      </c>
      <c r="AR190" s="153">
        <f t="shared" si="19"/>
        <v>0.95</v>
      </c>
      <c r="AS190" s="154">
        <f t="shared" si="19"/>
        <v>0.69</v>
      </c>
      <c r="AT190" s="154">
        <f t="shared" si="19"/>
        <v>0.8</v>
      </c>
      <c r="AU190" s="157">
        <f t="shared" si="19"/>
        <v>0.6</v>
      </c>
      <c r="AV190" s="158">
        <f t="shared" si="20"/>
        <v>0.47000000000000003</v>
      </c>
      <c r="AW190" s="154">
        <f t="shared" si="20"/>
        <v>0.5</v>
      </c>
      <c r="AX190" s="154">
        <f t="shared" si="20"/>
        <v>0.44</v>
      </c>
      <c r="AY190" s="155">
        <f t="shared" si="20"/>
        <v>0.35</v>
      </c>
    </row>
    <row r="191" spans="1:51" x14ac:dyDescent="0.15">
      <c r="A191" s="122" t="s">
        <v>2933</v>
      </c>
      <c r="B191" s="122" t="s">
        <v>2934</v>
      </c>
      <c r="C191" s="122" t="s">
        <v>2876</v>
      </c>
      <c r="E191" s="122" t="s">
        <v>2935</v>
      </c>
      <c r="G191" s="122">
        <v>2</v>
      </c>
      <c r="H191" s="166">
        <v>1.3097200000000001E-4</v>
      </c>
      <c r="I191" s="167">
        <v>0.54249999999999998</v>
      </c>
      <c r="J191" s="168" t="str">
        <f t="shared" si="15"/>
        <v>FALSE</v>
      </c>
      <c r="K191" s="169">
        <v>1.14651E-4</v>
      </c>
      <c r="L191" s="170">
        <f>-LOG10(Table3[[#This Row],[Student''s T-test p-value HEK293 +Selistat_HEK293 UT]])</f>
        <v>3.9406221529481034</v>
      </c>
      <c r="M191" s="167">
        <v>0.41499999999999998</v>
      </c>
      <c r="N191" s="171" t="str">
        <f t="shared" si="16"/>
        <v>FALSE</v>
      </c>
      <c r="O191" s="146">
        <v>0.43089699999999997</v>
      </c>
      <c r="P191" s="147">
        <v>-0.13250000000000001</v>
      </c>
      <c r="Q191" s="171" t="str">
        <f t="shared" si="17"/>
        <v>FALSE</v>
      </c>
      <c r="R191" s="122" t="s">
        <v>687</v>
      </c>
      <c r="S191" s="122" t="s">
        <v>3626</v>
      </c>
      <c r="T191" s="122" t="s">
        <v>697</v>
      </c>
      <c r="U191" s="172" t="s">
        <v>2643</v>
      </c>
      <c r="V191" s="122" t="s">
        <v>3627</v>
      </c>
      <c r="W191" s="148">
        <v>0.01</v>
      </c>
      <c r="X191" s="149">
        <v>-0.04</v>
      </c>
      <c r="Y191" s="149">
        <v>-7.0000000000000007E-2</v>
      </c>
      <c r="Z191" s="150">
        <v>0.02</v>
      </c>
      <c r="AA191" s="148">
        <v>-0.39</v>
      </c>
      <c r="AB191" s="149">
        <v>-0.39</v>
      </c>
      <c r="AC191" s="149">
        <v>-0.56000000000000005</v>
      </c>
      <c r="AD191" s="151">
        <v>-0.4</v>
      </c>
      <c r="AE191" s="148">
        <v>7.0000000000000007E-2</v>
      </c>
      <c r="AF191" s="149">
        <v>0.14000000000000001</v>
      </c>
      <c r="AG191" s="149">
        <v>0.37</v>
      </c>
      <c r="AH191" s="151">
        <v>-0.16</v>
      </c>
      <c r="AI191" s="152">
        <v>0.23</v>
      </c>
      <c r="AJ191" s="149">
        <v>-7.0000000000000007E-2</v>
      </c>
      <c r="AK191" s="149">
        <v>0.46</v>
      </c>
      <c r="AL191" s="150">
        <v>0.33</v>
      </c>
      <c r="AM191" s="153">
        <f t="shared" si="18"/>
        <v>0.4</v>
      </c>
      <c r="AN191" s="154">
        <f t="shared" si="18"/>
        <v>0.35000000000000003</v>
      </c>
      <c r="AO191" s="154">
        <f t="shared" si="18"/>
        <v>0.49000000000000005</v>
      </c>
      <c r="AP191" s="155">
        <f t="shared" si="18"/>
        <v>0.42000000000000004</v>
      </c>
      <c r="AQ191" s="156">
        <f>AVERAGE(Table3[[#This Row],[ HEK293 +Selistat_R1 2]:[ HEK293 +Selistat_R4 5]])</f>
        <v>0.41500000000000004</v>
      </c>
      <c r="AR191" s="153">
        <f t="shared" si="19"/>
        <v>0.46</v>
      </c>
      <c r="AS191" s="154">
        <f t="shared" si="19"/>
        <v>0.53</v>
      </c>
      <c r="AT191" s="154">
        <f t="shared" si="19"/>
        <v>0.93</v>
      </c>
      <c r="AU191" s="157">
        <f t="shared" si="19"/>
        <v>0.24000000000000002</v>
      </c>
      <c r="AV191" s="158">
        <f t="shared" si="20"/>
        <v>0.62</v>
      </c>
      <c r="AW191" s="154">
        <f t="shared" si="20"/>
        <v>0.32</v>
      </c>
      <c r="AX191" s="154">
        <f t="shared" si="20"/>
        <v>1.02</v>
      </c>
      <c r="AY191" s="155">
        <f t="shared" si="20"/>
        <v>0.73</v>
      </c>
    </row>
    <row r="192" spans="1:51" x14ac:dyDescent="0.15">
      <c r="A192" s="122" t="s">
        <v>3628</v>
      </c>
      <c r="B192" s="122" t="s">
        <v>3629</v>
      </c>
      <c r="C192" s="122" t="s">
        <v>3630</v>
      </c>
      <c r="D192" s="122" t="s">
        <v>3631</v>
      </c>
      <c r="E192" s="122" t="s">
        <v>3632</v>
      </c>
      <c r="F192" s="122" t="s">
        <v>3633</v>
      </c>
      <c r="G192" s="122">
        <v>1</v>
      </c>
      <c r="H192" s="166">
        <v>0.84864099999999998</v>
      </c>
      <c r="I192" s="167">
        <v>-1.9166699999999998E-2</v>
      </c>
      <c r="J192" s="168" t="str">
        <f t="shared" si="15"/>
        <v>FALSE</v>
      </c>
      <c r="K192" s="169">
        <v>1.2759300000000001E-4</v>
      </c>
      <c r="L192" s="170">
        <f>-LOG10(Table3[[#This Row],[Student''s T-test p-value HEK293 +Selistat_HEK293 UT]])</f>
        <v>3.8941731512007784</v>
      </c>
      <c r="M192" s="167">
        <v>-0.23250000000000001</v>
      </c>
      <c r="N192" s="171" t="str">
        <f t="shared" si="16"/>
        <v>FALSE</v>
      </c>
      <c r="O192" s="146">
        <v>0.70683099999999999</v>
      </c>
      <c r="P192" s="147">
        <v>0.04</v>
      </c>
      <c r="Q192" s="171" t="str">
        <f t="shared" si="17"/>
        <v>FALSE</v>
      </c>
      <c r="R192" s="122" t="s">
        <v>3634</v>
      </c>
      <c r="S192" s="122" t="s">
        <v>3635</v>
      </c>
      <c r="T192" s="122" t="s">
        <v>3636</v>
      </c>
      <c r="U192" s="172" t="s">
        <v>3637</v>
      </c>
      <c r="V192" s="122" t="s">
        <v>3638</v>
      </c>
      <c r="W192" s="148">
        <v>-0.24</v>
      </c>
      <c r="X192" s="149">
        <v>-0.19</v>
      </c>
      <c r="Y192" s="149">
        <v>-0.2</v>
      </c>
      <c r="Z192" s="150">
        <v>-0.28000000000000003</v>
      </c>
      <c r="AA192" s="148">
        <v>-0.04</v>
      </c>
      <c r="AB192" s="149">
        <v>0.04</v>
      </c>
      <c r="AC192" s="149">
        <v>0.02</v>
      </c>
      <c r="AD192" s="151">
        <v>0</v>
      </c>
      <c r="AE192" s="148">
        <v>0.21</v>
      </c>
      <c r="AF192" s="149">
        <v>0.25</v>
      </c>
      <c r="AG192" s="149">
        <v>0.09</v>
      </c>
      <c r="AH192" s="151">
        <v>-0.1</v>
      </c>
      <c r="AI192" s="152">
        <v>0.18</v>
      </c>
      <c r="AJ192" s="149">
        <v>0.17</v>
      </c>
      <c r="AK192" s="149">
        <v>0.03</v>
      </c>
      <c r="AL192" s="150">
        <v>-0.09</v>
      </c>
      <c r="AM192" s="153">
        <f t="shared" si="18"/>
        <v>-0.19999999999999998</v>
      </c>
      <c r="AN192" s="154">
        <f t="shared" si="18"/>
        <v>-0.23</v>
      </c>
      <c r="AO192" s="154">
        <f t="shared" si="18"/>
        <v>-0.22</v>
      </c>
      <c r="AP192" s="155">
        <f t="shared" si="18"/>
        <v>-0.28000000000000003</v>
      </c>
      <c r="AQ192" s="156">
        <f>AVERAGE(Table3[[#This Row],[ HEK293 +Selistat_R1 2]:[ HEK293 +Selistat_R4 5]])</f>
        <v>-0.23250000000000001</v>
      </c>
      <c r="AR192" s="153">
        <f t="shared" si="19"/>
        <v>0.25</v>
      </c>
      <c r="AS192" s="154">
        <f t="shared" si="19"/>
        <v>0.21</v>
      </c>
      <c r="AT192" s="154">
        <f t="shared" si="19"/>
        <v>6.9999999999999993E-2</v>
      </c>
      <c r="AU192" s="157">
        <f t="shared" si="19"/>
        <v>-0.1</v>
      </c>
      <c r="AV192" s="158">
        <f t="shared" si="20"/>
        <v>0.22</v>
      </c>
      <c r="AW192" s="154">
        <f t="shared" si="20"/>
        <v>0.13</v>
      </c>
      <c r="AX192" s="154">
        <f t="shared" si="20"/>
        <v>9.9999999999999985E-3</v>
      </c>
      <c r="AY192" s="155">
        <f t="shared" si="20"/>
        <v>-0.09</v>
      </c>
    </row>
    <row r="193" spans="1:51" x14ac:dyDescent="0.15">
      <c r="A193" s="122" t="s">
        <v>2858</v>
      </c>
      <c r="B193" s="122" t="s">
        <v>3463</v>
      </c>
      <c r="C193" s="122" t="s">
        <v>3639</v>
      </c>
      <c r="D193" s="122" t="s">
        <v>2861</v>
      </c>
      <c r="E193" s="122" t="s">
        <v>3640</v>
      </c>
      <c r="F193" s="122" t="s">
        <v>3641</v>
      </c>
      <c r="G193" s="122">
        <v>2</v>
      </c>
      <c r="H193" s="166">
        <v>7.0902599999999999E-7</v>
      </c>
      <c r="I193" s="167">
        <v>0.88333300000000003</v>
      </c>
      <c r="J193" s="168" t="str">
        <f t="shared" si="15"/>
        <v>FALSE</v>
      </c>
      <c r="K193" s="169">
        <v>1.4485499999999999E-4</v>
      </c>
      <c r="L193" s="170">
        <f>-LOG10(Table3[[#This Row],[Student''s T-test p-value HEK293 +Selistat_HEK293 UT]])</f>
        <v>3.8390665095390428</v>
      </c>
      <c r="M193" s="167">
        <v>0.97250000000000003</v>
      </c>
      <c r="N193" s="171" t="str">
        <f t="shared" si="16"/>
        <v>FALSE</v>
      </c>
      <c r="O193" s="146">
        <v>0.55706500000000003</v>
      </c>
      <c r="P193" s="147">
        <v>-8.7499999999999994E-2</v>
      </c>
      <c r="Q193" s="171" t="str">
        <f t="shared" si="17"/>
        <v>FALSE</v>
      </c>
      <c r="R193" s="122" t="s">
        <v>3642</v>
      </c>
      <c r="S193" s="122" t="s">
        <v>3643</v>
      </c>
      <c r="T193" s="122" t="s">
        <v>3644</v>
      </c>
      <c r="U193" s="172" t="s">
        <v>3645</v>
      </c>
      <c r="V193" s="122" t="s">
        <v>3646</v>
      </c>
      <c r="W193" s="148">
        <v>0.28000000000000003</v>
      </c>
      <c r="X193" s="149">
        <v>0.16</v>
      </c>
      <c r="Y193" s="149">
        <v>0.28999999999999998</v>
      </c>
      <c r="Z193" s="150">
        <v>0.28999999999999998</v>
      </c>
      <c r="AA193" s="148">
        <v>-0.95</v>
      </c>
      <c r="AB193" s="149">
        <v>-0.62</v>
      </c>
      <c r="AC193" s="149">
        <v>-0.84</v>
      </c>
      <c r="AD193" s="151">
        <v>-0.46</v>
      </c>
      <c r="AE193" s="148">
        <v>0.2</v>
      </c>
      <c r="AF193" s="149">
        <v>7.0000000000000007E-2</v>
      </c>
      <c r="AG193" s="149">
        <v>0</v>
      </c>
      <c r="AH193" s="151">
        <v>0.04</v>
      </c>
      <c r="AI193" s="152">
        <v>0.52</v>
      </c>
      <c r="AJ193" s="149">
        <v>-0.13</v>
      </c>
      <c r="AK193" s="149">
        <v>0.15</v>
      </c>
      <c r="AL193" s="150">
        <v>0.12</v>
      </c>
      <c r="AM193" s="153">
        <f t="shared" si="18"/>
        <v>1.23</v>
      </c>
      <c r="AN193" s="154">
        <f t="shared" si="18"/>
        <v>0.78</v>
      </c>
      <c r="AO193" s="154">
        <f t="shared" si="18"/>
        <v>1.1299999999999999</v>
      </c>
      <c r="AP193" s="155">
        <f t="shared" si="18"/>
        <v>0.75</v>
      </c>
      <c r="AQ193" s="156">
        <f>AVERAGE(Table3[[#This Row],[ HEK293 +Selistat_R1 2]:[ HEK293 +Selistat_R4 5]])</f>
        <v>0.97249999999999992</v>
      </c>
      <c r="AR193" s="153">
        <f t="shared" si="19"/>
        <v>1.1499999999999999</v>
      </c>
      <c r="AS193" s="154">
        <f t="shared" si="19"/>
        <v>0.69</v>
      </c>
      <c r="AT193" s="154">
        <f t="shared" si="19"/>
        <v>0.84</v>
      </c>
      <c r="AU193" s="157">
        <f t="shared" si="19"/>
        <v>0.5</v>
      </c>
      <c r="AV193" s="158">
        <f t="shared" si="20"/>
        <v>1.47</v>
      </c>
      <c r="AW193" s="154">
        <f t="shared" si="20"/>
        <v>0.49</v>
      </c>
      <c r="AX193" s="154">
        <f t="shared" si="20"/>
        <v>0.99</v>
      </c>
      <c r="AY193" s="155">
        <f t="shared" si="20"/>
        <v>0.58000000000000007</v>
      </c>
    </row>
    <row r="194" spans="1:51" x14ac:dyDescent="0.15">
      <c r="A194" s="122" t="s">
        <v>3170</v>
      </c>
      <c r="B194" s="122" t="s">
        <v>3171</v>
      </c>
      <c r="C194" s="122" t="s">
        <v>3172</v>
      </c>
      <c r="E194" s="122" t="s">
        <v>3173</v>
      </c>
      <c r="F194" s="122" t="s">
        <v>3174</v>
      </c>
      <c r="G194" s="122">
        <v>1</v>
      </c>
      <c r="H194" s="166">
        <v>2.9154000000000002E-4</v>
      </c>
      <c r="I194" s="167">
        <v>0.57499999999999996</v>
      </c>
      <c r="J194" s="168" t="str">
        <f t="shared" si="15"/>
        <v>FALSE</v>
      </c>
      <c r="K194" s="169">
        <v>1.55298E-4</v>
      </c>
      <c r="L194" s="170">
        <f>-LOG10(Table3[[#This Row],[Student''s T-test p-value HEK293 +Selistat_HEK293 UT]])</f>
        <v>3.8088341372821102</v>
      </c>
      <c r="M194" s="167">
        <v>0.42249999999999999</v>
      </c>
      <c r="N194" s="171" t="str">
        <f t="shared" si="16"/>
        <v>FALSE</v>
      </c>
      <c r="O194" s="146">
        <v>3.4518800000000002E-2</v>
      </c>
      <c r="P194" s="147">
        <v>-0.34749999999999998</v>
      </c>
      <c r="Q194" s="171" t="str">
        <f t="shared" si="17"/>
        <v>FALSE</v>
      </c>
      <c r="R194" s="122" t="s">
        <v>117</v>
      </c>
      <c r="S194" s="122" t="s">
        <v>3647</v>
      </c>
      <c r="T194" s="122" t="s">
        <v>119</v>
      </c>
      <c r="U194" s="172" t="s">
        <v>2665</v>
      </c>
      <c r="V194" s="122" t="s">
        <v>3175</v>
      </c>
      <c r="W194" s="148">
        <v>-0.15</v>
      </c>
      <c r="X194" s="149">
        <v>0.05</v>
      </c>
      <c r="Y194" s="149">
        <v>-0.01</v>
      </c>
      <c r="Z194" s="150">
        <v>-0.06</v>
      </c>
      <c r="AA194" s="148">
        <v>-0.42</v>
      </c>
      <c r="AB194" s="149">
        <v>-0.43</v>
      </c>
      <c r="AC194" s="149">
        <v>-0.47</v>
      </c>
      <c r="AD194" s="151">
        <v>-0.54</v>
      </c>
      <c r="AE194" s="148">
        <v>0.17</v>
      </c>
      <c r="AF194" s="149">
        <v>0.19</v>
      </c>
      <c r="AG194" s="149">
        <v>-0.31</v>
      </c>
      <c r="AH194" s="151">
        <v>0</v>
      </c>
      <c r="AI194" s="152">
        <v>0.24</v>
      </c>
      <c r="AJ194" s="149">
        <v>0.33</v>
      </c>
      <c r="AK194" s="149">
        <v>0.5</v>
      </c>
      <c r="AL194" s="150">
        <v>0.37</v>
      </c>
      <c r="AM194" s="153">
        <f t="shared" si="18"/>
        <v>0.27</v>
      </c>
      <c r="AN194" s="154">
        <f t="shared" si="18"/>
        <v>0.48</v>
      </c>
      <c r="AO194" s="154">
        <f t="shared" si="18"/>
        <v>0.45999999999999996</v>
      </c>
      <c r="AP194" s="155">
        <f t="shared" si="18"/>
        <v>0.48000000000000004</v>
      </c>
      <c r="AQ194" s="156">
        <f>AVERAGE(Table3[[#This Row],[ HEK293 +Selistat_R1 2]:[ HEK293 +Selistat_R4 5]])</f>
        <v>0.42249999999999999</v>
      </c>
      <c r="AR194" s="153">
        <f t="shared" si="19"/>
        <v>0.59</v>
      </c>
      <c r="AS194" s="154">
        <f t="shared" si="19"/>
        <v>0.62</v>
      </c>
      <c r="AT194" s="154">
        <f t="shared" si="19"/>
        <v>0.15999999999999998</v>
      </c>
      <c r="AU194" s="157">
        <f t="shared" si="19"/>
        <v>0.54</v>
      </c>
      <c r="AV194" s="158">
        <f t="shared" si="20"/>
        <v>0.65999999999999992</v>
      </c>
      <c r="AW194" s="154">
        <f t="shared" si="20"/>
        <v>0.76</v>
      </c>
      <c r="AX194" s="154">
        <f t="shared" si="20"/>
        <v>0.97</v>
      </c>
      <c r="AY194" s="155">
        <f t="shared" si="20"/>
        <v>0.91</v>
      </c>
    </row>
    <row r="195" spans="1:51" x14ac:dyDescent="0.15">
      <c r="A195" s="122" t="s">
        <v>3567</v>
      </c>
      <c r="B195" s="122" t="s">
        <v>3568</v>
      </c>
      <c r="C195" s="122" t="s">
        <v>3569</v>
      </c>
      <c r="E195" s="122" t="s">
        <v>3570</v>
      </c>
      <c r="F195" s="122" t="s">
        <v>3571</v>
      </c>
      <c r="G195" s="122">
        <v>2</v>
      </c>
      <c r="H195" s="166">
        <v>1.33551E-3</v>
      </c>
      <c r="I195" s="167">
        <v>0.43583300000000003</v>
      </c>
      <c r="J195" s="168" t="str">
        <f t="shared" si="15"/>
        <v>FALSE</v>
      </c>
      <c r="K195" s="169">
        <v>1.6470999999999999E-4</v>
      </c>
      <c r="L195" s="170">
        <f>-LOG10(Table3[[#This Row],[Student''s T-test p-value HEK293 +Selistat_HEK293 UT]])</f>
        <v>3.783280032809722</v>
      </c>
      <c r="M195" s="167">
        <v>0.52500000000000002</v>
      </c>
      <c r="N195" s="171" t="str">
        <f t="shared" si="16"/>
        <v>FALSE</v>
      </c>
      <c r="O195" s="146">
        <v>0.76297999999999999</v>
      </c>
      <c r="P195" s="147">
        <v>5.7500000000000002E-2</v>
      </c>
      <c r="Q195" s="171" t="str">
        <f t="shared" si="17"/>
        <v>FALSE</v>
      </c>
      <c r="R195" s="122" t="s">
        <v>127</v>
      </c>
      <c r="S195" s="122" t="s">
        <v>3648</v>
      </c>
      <c r="T195" s="122" t="s">
        <v>129</v>
      </c>
      <c r="U195" s="172" t="s">
        <v>3572</v>
      </c>
      <c r="V195" s="122" t="s">
        <v>3649</v>
      </c>
      <c r="W195" s="148">
        <v>0.12</v>
      </c>
      <c r="X195" s="149">
        <v>0.33</v>
      </c>
      <c r="Y195" s="149">
        <v>0.18</v>
      </c>
      <c r="Z195" s="150">
        <v>7.0000000000000007E-2</v>
      </c>
      <c r="AA195" s="148">
        <v>-0.38</v>
      </c>
      <c r="AB195" s="149">
        <v>-0.28000000000000003</v>
      </c>
      <c r="AC195" s="149">
        <v>-0.41</v>
      </c>
      <c r="AD195" s="151">
        <v>-0.33</v>
      </c>
      <c r="AE195" s="148">
        <v>-0.23</v>
      </c>
      <c r="AF195" s="149">
        <v>0.24</v>
      </c>
      <c r="AG195" s="149">
        <v>0.23</v>
      </c>
      <c r="AH195" s="151">
        <v>0.04</v>
      </c>
      <c r="AI195" s="152">
        <v>-0.19</v>
      </c>
      <c r="AJ195" s="149">
        <v>0.43</v>
      </c>
      <c r="AK195" s="149">
        <v>-0.01</v>
      </c>
      <c r="AL195" s="150">
        <v>-0.18</v>
      </c>
      <c r="AM195" s="153">
        <f t="shared" si="18"/>
        <v>0.5</v>
      </c>
      <c r="AN195" s="154">
        <f t="shared" si="18"/>
        <v>0.6100000000000001</v>
      </c>
      <c r="AO195" s="154">
        <f t="shared" si="18"/>
        <v>0.59</v>
      </c>
      <c r="AP195" s="155">
        <f t="shared" ref="AP195:AP258" si="21">Z195-AD195</f>
        <v>0.4</v>
      </c>
      <c r="AQ195" s="156">
        <f>AVERAGE(Table3[[#This Row],[ HEK293 +Selistat_R1 2]:[ HEK293 +Selistat_R4 5]])</f>
        <v>0.52500000000000002</v>
      </c>
      <c r="AR195" s="153">
        <f t="shared" si="19"/>
        <v>0.15</v>
      </c>
      <c r="AS195" s="154">
        <f t="shared" si="19"/>
        <v>0.52</v>
      </c>
      <c r="AT195" s="154">
        <f t="shared" si="19"/>
        <v>0.64</v>
      </c>
      <c r="AU195" s="157">
        <f t="shared" ref="AU195:AU258" si="22">AH195-AD195</f>
        <v>0.37</v>
      </c>
      <c r="AV195" s="158">
        <f t="shared" si="20"/>
        <v>0.19</v>
      </c>
      <c r="AW195" s="154">
        <f t="shared" si="20"/>
        <v>0.71</v>
      </c>
      <c r="AX195" s="154">
        <f t="shared" si="20"/>
        <v>0.39999999999999997</v>
      </c>
      <c r="AY195" s="155">
        <f t="shared" ref="AY195:AY258" si="23">AL195-AD195</f>
        <v>0.15000000000000002</v>
      </c>
    </row>
    <row r="196" spans="1:51" x14ac:dyDescent="0.15">
      <c r="A196" s="122" t="s">
        <v>3224</v>
      </c>
      <c r="B196" s="122" t="s">
        <v>3225</v>
      </c>
      <c r="C196" s="122" t="s">
        <v>3226</v>
      </c>
      <c r="E196" s="122" t="s">
        <v>3227</v>
      </c>
      <c r="F196" s="122" t="s">
        <v>3228</v>
      </c>
      <c r="G196" s="122">
        <v>16</v>
      </c>
      <c r="H196" s="166">
        <v>3.1741699999999998E-8</v>
      </c>
      <c r="I196" s="167">
        <v>1</v>
      </c>
      <c r="J196" s="168" t="str">
        <f t="shared" ref="J196:J259" si="24">IF(AND(H196&lt;0.05,ABS(I196&gt;1)),"TRUE","FALSE")</f>
        <v>FALSE</v>
      </c>
      <c r="K196" s="169">
        <v>1.6646099999999999E-4</v>
      </c>
      <c r="L196" s="170">
        <f>-LOG10(Table3[[#This Row],[Student''s T-test p-value HEK293 +Selistat_HEK293 UT]])</f>
        <v>3.7786875007088532</v>
      </c>
      <c r="M196" s="167">
        <v>0.95499999999999996</v>
      </c>
      <c r="N196" s="171" t="str">
        <f t="shared" ref="N196:N259" si="25">IF(AND(K196&lt;0.05,ABS(M196&gt;1)),"TRUE","FALSE")</f>
        <v>FALSE</v>
      </c>
      <c r="O196" s="146">
        <v>4.7370000000000002E-2</v>
      </c>
      <c r="P196" s="147">
        <v>-0.215</v>
      </c>
      <c r="Q196" s="171" t="str">
        <f t="shared" ref="Q196:Q259" si="26">IF(AND(O196&lt;0.05,ABS(P196&gt;1)),"TRUE","FALSE")</f>
        <v>FALSE</v>
      </c>
      <c r="R196" s="122" t="s">
        <v>1407</v>
      </c>
      <c r="S196" s="122" t="s">
        <v>3650</v>
      </c>
      <c r="T196" s="122" t="s">
        <v>1401</v>
      </c>
      <c r="U196" s="172" t="s">
        <v>2680</v>
      </c>
      <c r="V196" s="122" t="s">
        <v>3651</v>
      </c>
      <c r="W196" s="148">
        <v>0.31</v>
      </c>
      <c r="X196" s="149">
        <v>-0.1</v>
      </c>
      <c r="Y196" s="149">
        <v>0.24</v>
      </c>
      <c r="Z196" s="150">
        <v>0.11</v>
      </c>
      <c r="AA196" s="148">
        <v>-0.83</v>
      </c>
      <c r="AB196" s="149">
        <v>-0.99</v>
      </c>
      <c r="AC196" s="149">
        <v>-0.8</v>
      </c>
      <c r="AD196" s="151">
        <v>-0.64</v>
      </c>
      <c r="AE196" s="148">
        <v>0.27</v>
      </c>
      <c r="AF196" s="149">
        <v>0.03</v>
      </c>
      <c r="AG196" s="149">
        <v>0.17</v>
      </c>
      <c r="AH196" s="151">
        <v>-7.0000000000000007E-2</v>
      </c>
      <c r="AI196" s="152">
        <v>0.3</v>
      </c>
      <c r="AJ196" s="149">
        <v>0.2</v>
      </c>
      <c r="AK196" s="149">
        <v>0.39</v>
      </c>
      <c r="AL196" s="150">
        <v>0.37</v>
      </c>
      <c r="AM196" s="153">
        <f t="shared" ref="AM196:AP259" si="27">W196-AA196</f>
        <v>1.1399999999999999</v>
      </c>
      <c r="AN196" s="154">
        <f t="shared" si="27"/>
        <v>0.89</v>
      </c>
      <c r="AO196" s="154">
        <f t="shared" si="27"/>
        <v>1.04</v>
      </c>
      <c r="AP196" s="155">
        <f t="shared" si="21"/>
        <v>0.75</v>
      </c>
      <c r="AQ196" s="156">
        <f>AVERAGE(Table3[[#This Row],[ HEK293 +Selistat_R1 2]:[ HEK293 +Selistat_R4 5]])</f>
        <v>0.95499999999999996</v>
      </c>
      <c r="AR196" s="153">
        <f t="shared" ref="AR196:AU259" si="28">AE196-AA196</f>
        <v>1.1000000000000001</v>
      </c>
      <c r="AS196" s="154">
        <f t="shared" si="28"/>
        <v>1.02</v>
      </c>
      <c r="AT196" s="154">
        <f t="shared" si="28"/>
        <v>0.97000000000000008</v>
      </c>
      <c r="AU196" s="157">
        <f t="shared" si="22"/>
        <v>0.57000000000000006</v>
      </c>
      <c r="AV196" s="158">
        <f t="shared" ref="AV196:AY259" si="29">AI196-AA196</f>
        <v>1.1299999999999999</v>
      </c>
      <c r="AW196" s="154">
        <f t="shared" si="29"/>
        <v>1.19</v>
      </c>
      <c r="AX196" s="154">
        <f t="shared" si="29"/>
        <v>1.19</v>
      </c>
      <c r="AY196" s="155">
        <f t="shared" si="23"/>
        <v>1.01</v>
      </c>
    </row>
    <row r="197" spans="1:51" x14ac:dyDescent="0.15">
      <c r="A197" s="122" t="s">
        <v>3224</v>
      </c>
      <c r="B197" s="122" t="s">
        <v>3225</v>
      </c>
      <c r="C197" s="122" t="s">
        <v>3226</v>
      </c>
      <c r="E197" s="122" t="s">
        <v>3227</v>
      </c>
      <c r="F197" s="122" t="s">
        <v>3228</v>
      </c>
      <c r="G197" s="122">
        <v>3</v>
      </c>
      <c r="H197" s="166">
        <v>3.6983200000000001E-4</v>
      </c>
      <c r="I197" s="167">
        <v>0.59</v>
      </c>
      <c r="J197" s="168" t="str">
        <f t="shared" si="24"/>
        <v>FALSE</v>
      </c>
      <c r="K197" s="169">
        <v>1.6883499999999999E-4</v>
      </c>
      <c r="L197" s="170">
        <f>-LOG10(Table3[[#This Row],[Student''s T-test p-value HEK293 +Selistat_HEK293 UT]])</f>
        <v>3.7725375178334488</v>
      </c>
      <c r="M197" s="167">
        <v>0.87250000000000005</v>
      </c>
      <c r="N197" s="171" t="str">
        <f t="shared" si="25"/>
        <v>FALSE</v>
      </c>
      <c r="O197" s="146">
        <v>0.71116800000000002</v>
      </c>
      <c r="P197" s="147">
        <v>2.75E-2</v>
      </c>
      <c r="Q197" s="171" t="str">
        <f t="shared" si="26"/>
        <v>FALSE</v>
      </c>
      <c r="R197" s="122" t="s">
        <v>1407</v>
      </c>
      <c r="S197" s="122" t="s">
        <v>3652</v>
      </c>
      <c r="T197" s="122" t="s">
        <v>1409</v>
      </c>
      <c r="U197" s="172" t="s">
        <v>3653</v>
      </c>
      <c r="V197" s="122" t="s">
        <v>3654</v>
      </c>
      <c r="W197" s="148">
        <v>0.21</v>
      </c>
      <c r="X197" s="149">
        <v>0.55000000000000004</v>
      </c>
      <c r="Y197" s="149">
        <v>0.56000000000000005</v>
      </c>
      <c r="Z197" s="150">
        <v>0.25</v>
      </c>
      <c r="AA197" s="148">
        <v>-0.6</v>
      </c>
      <c r="AB197" s="149">
        <v>-0.46</v>
      </c>
      <c r="AC197" s="149">
        <v>-0.49</v>
      </c>
      <c r="AD197" s="151">
        <v>-0.37</v>
      </c>
      <c r="AE197" s="148">
        <v>-0.02</v>
      </c>
      <c r="AF197" s="149">
        <v>-0.1</v>
      </c>
      <c r="AG197" s="149">
        <v>-0.05</v>
      </c>
      <c r="AH197" s="151">
        <v>0.1</v>
      </c>
      <c r="AI197" s="152">
        <v>-0.13</v>
      </c>
      <c r="AJ197" s="149">
        <v>-0.14000000000000001</v>
      </c>
      <c r="AK197" s="149">
        <v>-0.01</v>
      </c>
      <c r="AL197" s="150">
        <v>0.1</v>
      </c>
      <c r="AM197" s="153">
        <f t="shared" si="27"/>
        <v>0.80999999999999994</v>
      </c>
      <c r="AN197" s="154">
        <f t="shared" si="27"/>
        <v>1.01</v>
      </c>
      <c r="AO197" s="154">
        <f t="shared" si="27"/>
        <v>1.05</v>
      </c>
      <c r="AP197" s="155">
        <f t="shared" si="21"/>
        <v>0.62</v>
      </c>
      <c r="AQ197" s="156">
        <f>AVERAGE(Table3[[#This Row],[ HEK293 +Selistat_R1 2]:[ HEK293 +Selistat_R4 5]])</f>
        <v>0.87250000000000005</v>
      </c>
      <c r="AR197" s="153">
        <f t="shared" si="28"/>
        <v>0.57999999999999996</v>
      </c>
      <c r="AS197" s="154">
        <f t="shared" si="28"/>
        <v>0.36</v>
      </c>
      <c r="AT197" s="154">
        <f t="shared" si="28"/>
        <v>0.44</v>
      </c>
      <c r="AU197" s="157">
        <f t="shared" si="22"/>
        <v>0.47</v>
      </c>
      <c r="AV197" s="158">
        <f t="shared" si="29"/>
        <v>0.47</v>
      </c>
      <c r="AW197" s="154">
        <f t="shared" si="29"/>
        <v>0.32</v>
      </c>
      <c r="AX197" s="154">
        <f t="shared" si="29"/>
        <v>0.48</v>
      </c>
      <c r="AY197" s="155">
        <f t="shared" si="23"/>
        <v>0.47</v>
      </c>
    </row>
    <row r="198" spans="1:51" x14ac:dyDescent="0.15">
      <c r="A198" s="122" t="s">
        <v>3224</v>
      </c>
      <c r="B198" s="122" t="s">
        <v>3225</v>
      </c>
      <c r="C198" s="122" t="s">
        <v>3226</v>
      </c>
      <c r="E198" s="122" t="s">
        <v>3227</v>
      </c>
      <c r="F198" s="122" t="s">
        <v>3228</v>
      </c>
      <c r="G198" s="122">
        <v>1</v>
      </c>
      <c r="H198" s="166">
        <v>4.5031499999999999E-7</v>
      </c>
      <c r="I198" s="167">
        <v>0.88083299999999998</v>
      </c>
      <c r="J198" s="168" t="str">
        <f t="shared" si="24"/>
        <v>FALSE</v>
      </c>
      <c r="K198" s="169">
        <v>1.8164599999999999E-4</v>
      </c>
      <c r="L198" s="170">
        <f>-LOG10(Table3[[#This Row],[Student''s T-test p-value HEK293 +Selistat_HEK293 UT]])</f>
        <v>3.7407741612312391</v>
      </c>
      <c r="M198" s="167">
        <v>1</v>
      </c>
      <c r="N198" s="171" t="str">
        <f t="shared" si="25"/>
        <v>FALSE</v>
      </c>
      <c r="O198" s="146">
        <v>0.68776599999999999</v>
      </c>
      <c r="P198" s="147">
        <v>4.7500000000000001E-2</v>
      </c>
      <c r="Q198" s="171" t="str">
        <f t="shared" si="26"/>
        <v>FALSE</v>
      </c>
      <c r="R198" s="122" t="s">
        <v>1407</v>
      </c>
      <c r="S198" s="122" t="s">
        <v>3652</v>
      </c>
      <c r="T198" s="122" t="s">
        <v>1409</v>
      </c>
      <c r="U198" s="172" t="s">
        <v>3653</v>
      </c>
      <c r="V198" s="122" t="s">
        <v>3654</v>
      </c>
      <c r="W198" s="148">
        <v>0.34</v>
      </c>
      <c r="X198" s="149">
        <v>0.28000000000000003</v>
      </c>
      <c r="Y198" s="149">
        <v>0.55000000000000004</v>
      </c>
      <c r="Z198" s="150">
        <v>-0.03</v>
      </c>
      <c r="AA198" s="148">
        <v>-0.65</v>
      </c>
      <c r="AB198" s="149">
        <v>-0.73</v>
      </c>
      <c r="AC198" s="149">
        <v>-0.77</v>
      </c>
      <c r="AD198" s="151">
        <v>-0.71</v>
      </c>
      <c r="AE198" s="148">
        <v>0.13</v>
      </c>
      <c r="AF198" s="149">
        <v>0.19</v>
      </c>
      <c r="AG198" s="149">
        <v>0.17</v>
      </c>
      <c r="AH198" s="151">
        <v>0.03</v>
      </c>
      <c r="AI198" s="152">
        <v>0.02</v>
      </c>
      <c r="AJ198" s="149">
        <v>0.17</v>
      </c>
      <c r="AK198" s="149">
        <v>0.32</v>
      </c>
      <c r="AL198" s="150">
        <v>-0.18</v>
      </c>
      <c r="AM198" s="153">
        <f t="shared" si="27"/>
        <v>0.99</v>
      </c>
      <c r="AN198" s="154">
        <f t="shared" si="27"/>
        <v>1.01</v>
      </c>
      <c r="AO198" s="154">
        <f t="shared" si="27"/>
        <v>1.32</v>
      </c>
      <c r="AP198" s="155">
        <f t="shared" si="21"/>
        <v>0.67999999999999994</v>
      </c>
      <c r="AQ198" s="156">
        <f>AVERAGE(Table3[[#This Row],[ HEK293 +Selistat_R1 2]:[ HEK293 +Selistat_R4 5]])</f>
        <v>1</v>
      </c>
      <c r="AR198" s="153">
        <f t="shared" si="28"/>
        <v>0.78</v>
      </c>
      <c r="AS198" s="154">
        <f t="shared" si="28"/>
        <v>0.91999999999999993</v>
      </c>
      <c r="AT198" s="154">
        <f t="shared" si="28"/>
        <v>0.94000000000000006</v>
      </c>
      <c r="AU198" s="157">
        <f t="shared" si="22"/>
        <v>0.74</v>
      </c>
      <c r="AV198" s="158">
        <f t="shared" si="29"/>
        <v>0.67</v>
      </c>
      <c r="AW198" s="154">
        <f t="shared" si="29"/>
        <v>0.9</v>
      </c>
      <c r="AX198" s="154">
        <f t="shared" si="29"/>
        <v>1.0900000000000001</v>
      </c>
      <c r="AY198" s="155">
        <f t="shared" si="23"/>
        <v>0.53</v>
      </c>
    </row>
    <row r="199" spans="1:51" x14ac:dyDescent="0.15">
      <c r="A199" s="122" t="s">
        <v>3655</v>
      </c>
      <c r="B199" s="122" t="s">
        <v>3656</v>
      </c>
      <c r="C199" s="122" t="s">
        <v>3657</v>
      </c>
      <c r="D199" s="122" t="s">
        <v>3658</v>
      </c>
      <c r="E199" s="122" t="s">
        <v>3659</v>
      </c>
      <c r="G199" s="122">
        <v>1</v>
      </c>
      <c r="H199" s="166">
        <v>0.69173600000000002</v>
      </c>
      <c r="I199" s="167">
        <v>8.4166699999999997E-2</v>
      </c>
      <c r="J199" s="168" t="str">
        <f t="shared" si="24"/>
        <v>FALSE</v>
      </c>
      <c r="K199" s="169">
        <v>1.93993E-4</v>
      </c>
      <c r="L199" s="170">
        <f>-LOG10(Table3[[#This Row],[Student''s T-test p-value HEK293 +Selistat_HEK293 UT]])</f>
        <v>3.7122139407719446</v>
      </c>
      <c r="M199" s="167">
        <v>-0.38750000000000001</v>
      </c>
      <c r="N199" s="171" t="str">
        <f t="shared" si="25"/>
        <v>FALSE</v>
      </c>
      <c r="O199" s="146">
        <v>0.59961699999999996</v>
      </c>
      <c r="P199" s="147">
        <v>-0.105</v>
      </c>
      <c r="Q199" s="171" t="str">
        <f t="shared" si="26"/>
        <v>FALSE</v>
      </c>
      <c r="R199" s="122" t="s">
        <v>3660</v>
      </c>
      <c r="S199" s="122" t="s">
        <v>3661</v>
      </c>
      <c r="T199" s="122" t="s">
        <v>3662</v>
      </c>
      <c r="U199" s="172" t="s">
        <v>3663</v>
      </c>
      <c r="V199" s="122" t="s">
        <v>3664</v>
      </c>
      <c r="W199" s="148">
        <v>-0.45</v>
      </c>
      <c r="X199" s="149">
        <v>-0.42</v>
      </c>
      <c r="Y199" s="149">
        <v>-0.56000000000000005</v>
      </c>
      <c r="Z199" s="150">
        <v>-0.53</v>
      </c>
      <c r="AA199" s="148">
        <v>-7.0000000000000007E-2</v>
      </c>
      <c r="AB199" s="149">
        <v>-0.15</v>
      </c>
      <c r="AC199" s="149">
        <v>-0.02</v>
      </c>
      <c r="AD199" s="151">
        <v>-0.17</v>
      </c>
      <c r="AE199" s="148">
        <v>0.16</v>
      </c>
      <c r="AF199" s="149">
        <v>0.18</v>
      </c>
      <c r="AG199" s="149">
        <v>0.52</v>
      </c>
      <c r="AH199" s="151">
        <v>-0.2</v>
      </c>
      <c r="AI199" s="152">
        <v>0.36</v>
      </c>
      <c r="AJ199" s="149">
        <v>0.34</v>
      </c>
      <c r="AK199" s="149">
        <v>0.46</v>
      </c>
      <c r="AL199" s="150">
        <v>-0.08</v>
      </c>
      <c r="AM199" s="153">
        <f t="shared" si="27"/>
        <v>-0.38</v>
      </c>
      <c r="AN199" s="154">
        <f t="shared" si="27"/>
        <v>-0.27</v>
      </c>
      <c r="AO199" s="154">
        <f t="shared" si="27"/>
        <v>-0.54</v>
      </c>
      <c r="AP199" s="155">
        <f t="shared" si="21"/>
        <v>-0.36</v>
      </c>
      <c r="AQ199" s="156">
        <f>AVERAGE(Table3[[#This Row],[ HEK293 +Selistat_R1 2]:[ HEK293 +Selistat_R4 5]])</f>
        <v>-0.38749999999999996</v>
      </c>
      <c r="AR199" s="153">
        <f t="shared" si="28"/>
        <v>0.23</v>
      </c>
      <c r="AS199" s="154">
        <f t="shared" si="28"/>
        <v>0.32999999999999996</v>
      </c>
      <c r="AT199" s="154">
        <f t="shared" si="28"/>
        <v>0.54</v>
      </c>
      <c r="AU199" s="157">
        <f t="shared" si="22"/>
        <v>-0.03</v>
      </c>
      <c r="AV199" s="158">
        <f t="shared" si="29"/>
        <v>0.43</v>
      </c>
      <c r="AW199" s="154">
        <f t="shared" si="29"/>
        <v>0.49</v>
      </c>
      <c r="AX199" s="154">
        <f t="shared" si="29"/>
        <v>0.48000000000000004</v>
      </c>
      <c r="AY199" s="155">
        <f t="shared" si="23"/>
        <v>9.0000000000000011E-2</v>
      </c>
    </row>
    <row r="200" spans="1:51" x14ac:dyDescent="0.15">
      <c r="C200" s="122" t="s">
        <v>3665</v>
      </c>
      <c r="D200" s="122" t="s">
        <v>3666</v>
      </c>
      <c r="E200" s="122" t="s">
        <v>3667</v>
      </c>
      <c r="G200" s="122">
        <v>1</v>
      </c>
      <c r="H200" s="166">
        <v>0.27540599999999998</v>
      </c>
      <c r="I200" s="167">
        <v>-0.123333</v>
      </c>
      <c r="J200" s="168" t="str">
        <f t="shared" si="24"/>
        <v>FALSE</v>
      </c>
      <c r="K200" s="169">
        <v>1.9546599999999999E-4</v>
      </c>
      <c r="L200" s="170">
        <f>-LOG10(Table3[[#This Row],[Student''s T-test p-value HEK293 +Selistat_HEK293 UT]])</f>
        <v>3.70892877431177</v>
      </c>
      <c r="M200" s="167">
        <v>-0.3075</v>
      </c>
      <c r="N200" s="171" t="str">
        <f t="shared" si="25"/>
        <v>FALSE</v>
      </c>
      <c r="O200" s="146">
        <v>0.32899800000000001</v>
      </c>
      <c r="P200" s="147">
        <v>0.14749999999999999</v>
      </c>
      <c r="Q200" s="171" t="str">
        <f t="shared" si="26"/>
        <v>FALSE</v>
      </c>
      <c r="R200" s="122" t="s">
        <v>3668</v>
      </c>
      <c r="S200" s="122" t="s">
        <v>3669</v>
      </c>
      <c r="T200" s="122" t="s">
        <v>3670</v>
      </c>
      <c r="U200" s="172" t="s">
        <v>3671</v>
      </c>
      <c r="V200" s="122" t="s">
        <v>3672</v>
      </c>
      <c r="W200" s="148">
        <v>-0.19</v>
      </c>
      <c r="X200" s="149">
        <v>-0.28999999999999998</v>
      </c>
      <c r="Y200" s="149">
        <v>-0.2</v>
      </c>
      <c r="Z200" s="150">
        <v>-0.23</v>
      </c>
      <c r="AA200" s="148">
        <v>0.09</v>
      </c>
      <c r="AB200" s="149">
        <v>0.15</v>
      </c>
      <c r="AC200" s="149">
        <v>0.08</v>
      </c>
      <c r="AD200" s="151">
        <v>0</v>
      </c>
      <c r="AE200" s="148">
        <v>0.3</v>
      </c>
      <c r="AF200" s="149">
        <v>0.02</v>
      </c>
      <c r="AG200" s="149">
        <v>0.32</v>
      </c>
      <c r="AH200" s="151">
        <v>-0.15</v>
      </c>
      <c r="AI200" s="152">
        <v>0.06</v>
      </c>
      <c r="AJ200" s="149">
        <v>0.11</v>
      </c>
      <c r="AK200" s="149">
        <v>-0.02</v>
      </c>
      <c r="AL200" s="150">
        <v>-0.25</v>
      </c>
      <c r="AM200" s="153">
        <f t="shared" si="27"/>
        <v>-0.28000000000000003</v>
      </c>
      <c r="AN200" s="154">
        <f t="shared" si="27"/>
        <v>-0.43999999999999995</v>
      </c>
      <c r="AO200" s="154">
        <f t="shared" si="27"/>
        <v>-0.28000000000000003</v>
      </c>
      <c r="AP200" s="155">
        <f t="shared" si="21"/>
        <v>-0.23</v>
      </c>
      <c r="AQ200" s="156">
        <f>AVERAGE(Table3[[#This Row],[ HEK293 +Selistat_R1 2]:[ HEK293 +Selistat_R4 5]])</f>
        <v>-0.3075</v>
      </c>
      <c r="AR200" s="153">
        <f t="shared" si="28"/>
        <v>0.21</v>
      </c>
      <c r="AS200" s="154">
        <f t="shared" si="28"/>
        <v>-0.13</v>
      </c>
      <c r="AT200" s="154">
        <f t="shared" si="28"/>
        <v>0.24</v>
      </c>
      <c r="AU200" s="157">
        <f t="shared" si="22"/>
        <v>-0.15</v>
      </c>
      <c r="AV200" s="158">
        <f t="shared" si="29"/>
        <v>-0.03</v>
      </c>
      <c r="AW200" s="154">
        <f t="shared" si="29"/>
        <v>-3.9999999999999994E-2</v>
      </c>
      <c r="AX200" s="154">
        <f t="shared" si="29"/>
        <v>-0.1</v>
      </c>
      <c r="AY200" s="155">
        <f t="shared" si="23"/>
        <v>-0.25</v>
      </c>
    </row>
    <row r="201" spans="1:51" x14ac:dyDescent="0.15">
      <c r="A201" s="122" t="s">
        <v>3170</v>
      </c>
      <c r="B201" s="122" t="s">
        <v>3171</v>
      </c>
      <c r="C201" s="122" t="s">
        <v>3172</v>
      </c>
      <c r="E201" s="122" t="s">
        <v>3173</v>
      </c>
      <c r="F201" s="122" t="s">
        <v>3174</v>
      </c>
      <c r="G201" s="122">
        <v>8</v>
      </c>
      <c r="H201" s="166">
        <v>2.1961699999999999E-4</v>
      </c>
      <c r="I201" s="167">
        <v>0.31083300000000003</v>
      </c>
      <c r="J201" s="168" t="str">
        <f t="shared" si="24"/>
        <v>FALSE</v>
      </c>
      <c r="K201" s="169">
        <v>2.5377700000000001E-4</v>
      </c>
      <c r="L201" s="170">
        <f>-LOG10(Table3[[#This Row],[Student''s T-test p-value HEK293 +Selistat_HEK293 UT]])</f>
        <v>3.5955477408926737</v>
      </c>
      <c r="M201" s="167">
        <v>0.29749999999999999</v>
      </c>
      <c r="N201" s="171" t="str">
        <f t="shared" si="25"/>
        <v>FALSE</v>
      </c>
      <c r="O201" s="146">
        <v>0.82842199999999999</v>
      </c>
      <c r="P201" s="147">
        <v>-2.5000000000000001E-2</v>
      </c>
      <c r="Q201" s="171" t="str">
        <f t="shared" si="26"/>
        <v>FALSE</v>
      </c>
      <c r="R201" s="122" t="s">
        <v>117</v>
      </c>
      <c r="S201" s="122" t="s">
        <v>125</v>
      </c>
      <c r="T201" s="122" t="s">
        <v>119</v>
      </c>
      <c r="U201" s="172" t="s">
        <v>2665</v>
      </c>
      <c r="V201" s="122" t="s">
        <v>3673</v>
      </c>
      <c r="W201" s="148">
        <v>0.14000000000000001</v>
      </c>
      <c r="X201" s="149">
        <v>0.03</v>
      </c>
      <c r="Y201" s="149">
        <v>0.04</v>
      </c>
      <c r="Z201" s="150">
        <v>0.01</v>
      </c>
      <c r="AA201" s="148">
        <v>-0.17</v>
      </c>
      <c r="AB201" s="149">
        <v>-0.28999999999999998</v>
      </c>
      <c r="AC201" s="149">
        <v>-0.25</v>
      </c>
      <c r="AD201" s="151">
        <v>-0.26</v>
      </c>
      <c r="AE201" s="148">
        <v>-0.04</v>
      </c>
      <c r="AF201" s="149">
        <v>0.25</v>
      </c>
      <c r="AG201" s="149">
        <v>0.22</v>
      </c>
      <c r="AH201" s="151">
        <v>-0.18</v>
      </c>
      <c r="AI201" s="152">
        <v>0.05</v>
      </c>
      <c r="AJ201" s="149">
        <v>0.14000000000000001</v>
      </c>
      <c r="AK201" s="149">
        <v>0.16</v>
      </c>
      <c r="AL201" s="150">
        <v>0</v>
      </c>
      <c r="AM201" s="153">
        <f t="shared" si="27"/>
        <v>0.31000000000000005</v>
      </c>
      <c r="AN201" s="154">
        <f t="shared" si="27"/>
        <v>0.31999999999999995</v>
      </c>
      <c r="AO201" s="154">
        <f t="shared" si="27"/>
        <v>0.28999999999999998</v>
      </c>
      <c r="AP201" s="155">
        <f t="shared" si="21"/>
        <v>0.27</v>
      </c>
      <c r="AQ201" s="156">
        <f>AVERAGE(Table3[[#This Row],[ HEK293 +Selistat_R1 2]:[ HEK293 +Selistat_R4 5]])</f>
        <v>0.29749999999999999</v>
      </c>
      <c r="AR201" s="153">
        <f t="shared" si="28"/>
        <v>0.13</v>
      </c>
      <c r="AS201" s="154">
        <f t="shared" si="28"/>
        <v>0.54</v>
      </c>
      <c r="AT201" s="154">
        <f t="shared" si="28"/>
        <v>0.47</v>
      </c>
      <c r="AU201" s="157">
        <f t="shared" si="22"/>
        <v>8.0000000000000016E-2</v>
      </c>
      <c r="AV201" s="158">
        <f t="shared" si="29"/>
        <v>0.22000000000000003</v>
      </c>
      <c r="AW201" s="154">
        <f t="shared" si="29"/>
        <v>0.43</v>
      </c>
      <c r="AX201" s="154">
        <f t="shared" si="29"/>
        <v>0.41000000000000003</v>
      </c>
      <c r="AY201" s="155">
        <f t="shared" si="23"/>
        <v>0.26</v>
      </c>
    </row>
    <row r="202" spans="1:51" x14ac:dyDescent="0.15">
      <c r="A202" s="122" t="s">
        <v>3674</v>
      </c>
      <c r="C202" s="122" t="s">
        <v>3529</v>
      </c>
      <c r="E202" s="122" t="s">
        <v>3675</v>
      </c>
      <c r="G202" s="122">
        <v>1</v>
      </c>
      <c r="H202" s="166">
        <v>0.38172499999999998</v>
      </c>
      <c r="I202" s="167">
        <v>-0.16916700000000001</v>
      </c>
      <c r="J202" s="168" t="str">
        <f t="shared" si="24"/>
        <v>FALSE</v>
      </c>
      <c r="K202" s="169">
        <v>2.56214E-4</v>
      </c>
      <c r="L202" s="170">
        <f>-LOG10(Table3[[#This Row],[Student''s T-test p-value HEK293 +Selistat_HEK293 UT]])</f>
        <v>3.5913971433008207</v>
      </c>
      <c r="M202" s="167">
        <v>-0.42</v>
      </c>
      <c r="N202" s="171" t="str">
        <f t="shared" si="25"/>
        <v>FALSE</v>
      </c>
      <c r="O202" s="146">
        <v>0.53803900000000004</v>
      </c>
      <c r="P202" s="147">
        <v>0.1875</v>
      </c>
      <c r="Q202" s="171" t="str">
        <f t="shared" si="26"/>
        <v>FALSE</v>
      </c>
      <c r="R202" s="122" t="s">
        <v>3676</v>
      </c>
      <c r="S202" s="122" t="s">
        <v>3677</v>
      </c>
      <c r="T202" s="122" t="s">
        <v>3678</v>
      </c>
      <c r="U202" s="172" t="s">
        <v>3679</v>
      </c>
      <c r="V202" s="122" t="s">
        <v>3680</v>
      </c>
      <c r="W202" s="148">
        <v>-0.37</v>
      </c>
      <c r="X202" s="149">
        <v>-0.28999999999999998</v>
      </c>
      <c r="Y202" s="149">
        <v>-0.26</v>
      </c>
      <c r="Z202" s="150">
        <v>-0.39</v>
      </c>
      <c r="AA202" s="148">
        <v>0.04</v>
      </c>
      <c r="AB202" s="149">
        <v>0.02</v>
      </c>
      <c r="AC202" s="149">
        <v>0.22</v>
      </c>
      <c r="AD202" s="151">
        <v>0.09</v>
      </c>
      <c r="AE202" s="148">
        <v>-0.02</v>
      </c>
      <c r="AF202" s="149">
        <v>0.52</v>
      </c>
      <c r="AG202" s="149">
        <v>0.48</v>
      </c>
      <c r="AH202" s="151">
        <v>-0.41</v>
      </c>
      <c r="AI202" s="152">
        <v>-0.02</v>
      </c>
      <c r="AJ202" s="149">
        <v>0.42</v>
      </c>
      <c r="AK202" s="149">
        <v>-0.11</v>
      </c>
      <c r="AL202" s="150">
        <v>-0.47</v>
      </c>
      <c r="AM202" s="153">
        <f t="shared" si="27"/>
        <v>-0.41</v>
      </c>
      <c r="AN202" s="154">
        <f t="shared" si="27"/>
        <v>-0.31</v>
      </c>
      <c r="AO202" s="154">
        <f t="shared" si="27"/>
        <v>-0.48</v>
      </c>
      <c r="AP202" s="155">
        <f t="shared" si="21"/>
        <v>-0.48</v>
      </c>
      <c r="AQ202" s="156">
        <f>AVERAGE(Table3[[#This Row],[ HEK293 +Selistat_R1 2]:[ HEK293 +Selistat_R4 5]])</f>
        <v>-0.42</v>
      </c>
      <c r="AR202" s="153">
        <f t="shared" si="28"/>
        <v>-0.06</v>
      </c>
      <c r="AS202" s="154">
        <f t="shared" si="28"/>
        <v>0.5</v>
      </c>
      <c r="AT202" s="154">
        <f t="shared" si="28"/>
        <v>0.26</v>
      </c>
      <c r="AU202" s="157">
        <f t="shared" si="22"/>
        <v>-0.5</v>
      </c>
      <c r="AV202" s="158">
        <f t="shared" si="29"/>
        <v>-0.06</v>
      </c>
      <c r="AW202" s="154">
        <f t="shared" si="29"/>
        <v>0.39999999999999997</v>
      </c>
      <c r="AX202" s="154">
        <f t="shared" si="29"/>
        <v>-0.33</v>
      </c>
      <c r="AY202" s="155">
        <f t="shared" si="23"/>
        <v>-0.55999999999999994</v>
      </c>
    </row>
    <row r="203" spans="1:51" x14ac:dyDescent="0.15">
      <c r="A203" s="122" t="s">
        <v>2955</v>
      </c>
      <c r="B203" s="122" t="s">
        <v>2956</v>
      </c>
      <c r="C203" s="122" t="s">
        <v>2957</v>
      </c>
      <c r="D203" s="122" t="s">
        <v>2848</v>
      </c>
      <c r="E203" s="122" t="s">
        <v>2958</v>
      </c>
      <c r="F203" s="122" t="s">
        <v>2959</v>
      </c>
      <c r="G203" s="122">
        <v>2</v>
      </c>
      <c r="H203" s="166">
        <v>4.2801699999999998E-3</v>
      </c>
      <c r="I203" s="167">
        <v>0.44583299999999998</v>
      </c>
      <c r="J203" s="168" t="str">
        <f t="shared" si="24"/>
        <v>FALSE</v>
      </c>
      <c r="K203" s="169">
        <v>2.6213899999999999E-4</v>
      </c>
      <c r="L203" s="170">
        <f>-LOG10(Table3[[#This Row],[Student''s T-test p-value HEK293 +Selistat_HEK293 UT]])</f>
        <v>3.5814683616372003</v>
      </c>
      <c r="M203" s="167">
        <v>0.69750000000000001</v>
      </c>
      <c r="N203" s="171" t="str">
        <f t="shared" si="25"/>
        <v>FALSE</v>
      </c>
      <c r="O203" s="146">
        <v>0.38044</v>
      </c>
      <c r="P203" s="147">
        <v>0.125</v>
      </c>
      <c r="Q203" s="171" t="str">
        <f t="shared" si="26"/>
        <v>FALSE</v>
      </c>
      <c r="R203" s="122" t="s">
        <v>1355</v>
      </c>
      <c r="S203" s="122" t="s">
        <v>1361</v>
      </c>
      <c r="T203" s="122" t="s">
        <v>1357</v>
      </c>
      <c r="U203" s="172" t="s">
        <v>2633</v>
      </c>
      <c r="V203" s="122" t="s">
        <v>2960</v>
      </c>
      <c r="W203" s="148">
        <v>0.13</v>
      </c>
      <c r="X203" s="149">
        <v>0.42</v>
      </c>
      <c r="Y203" s="149">
        <v>0.39</v>
      </c>
      <c r="Z203" s="150">
        <v>0.4</v>
      </c>
      <c r="AA203" s="148">
        <v>-0.44</v>
      </c>
      <c r="AB203" s="149">
        <v>-0.19</v>
      </c>
      <c r="AC203" s="149">
        <v>-0.37</v>
      </c>
      <c r="AD203" s="151">
        <v>-0.45</v>
      </c>
      <c r="AE203" s="148">
        <v>-0.23</v>
      </c>
      <c r="AF203" s="149">
        <v>0</v>
      </c>
      <c r="AG203" s="149">
        <v>0.12</v>
      </c>
      <c r="AH203" s="151">
        <v>0.19</v>
      </c>
      <c r="AI203" s="152">
        <v>-0.1</v>
      </c>
      <c r="AJ203" s="149">
        <v>0.14000000000000001</v>
      </c>
      <c r="AK203" s="149">
        <v>-0.32</v>
      </c>
      <c r="AL203" s="150">
        <v>-0.14000000000000001</v>
      </c>
      <c r="AM203" s="153">
        <f t="shared" si="27"/>
        <v>0.57000000000000006</v>
      </c>
      <c r="AN203" s="154">
        <f t="shared" si="27"/>
        <v>0.61</v>
      </c>
      <c r="AO203" s="154">
        <f t="shared" si="27"/>
        <v>0.76</v>
      </c>
      <c r="AP203" s="155">
        <f t="shared" si="21"/>
        <v>0.85000000000000009</v>
      </c>
      <c r="AQ203" s="156">
        <f>AVERAGE(Table3[[#This Row],[ HEK293 +Selistat_R1 2]:[ HEK293 +Selistat_R4 5]])</f>
        <v>0.69750000000000001</v>
      </c>
      <c r="AR203" s="153">
        <f t="shared" si="28"/>
        <v>0.21</v>
      </c>
      <c r="AS203" s="154">
        <f t="shared" si="28"/>
        <v>0.19</v>
      </c>
      <c r="AT203" s="154">
        <f t="shared" si="28"/>
        <v>0.49</v>
      </c>
      <c r="AU203" s="157">
        <f t="shared" si="22"/>
        <v>0.64</v>
      </c>
      <c r="AV203" s="158">
        <f t="shared" si="29"/>
        <v>0.33999999999999997</v>
      </c>
      <c r="AW203" s="154">
        <f t="shared" si="29"/>
        <v>0.33</v>
      </c>
      <c r="AX203" s="154">
        <f t="shared" si="29"/>
        <v>4.9999999999999989E-2</v>
      </c>
      <c r="AY203" s="155">
        <f t="shared" si="23"/>
        <v>0.31</v>
      </c>
    </row>
    <row r="204" spans="1:51" x14ac:dyDescent="0.15">
      <c r="A204" s="122" t="s">
        <v>3199</v>
      </c>
      <c r="B204" s="122" t="s">
        <v>3055</v>
      </c>
      <c r="C204" s="122" t="s">
        <v>3200</v>
      </c>
      <c r="E204" s="122" t="s">
        <v>3201</v>
      </c>
      <c r="G204" s="122">
        <v>2</v>
      </c>
      <c r="H204" s="166">
        <v>2.6627899999999999E-6</v>
      </c>
      <c r="I204" s="167">
        <v>0.97166699999999995</v>
      </c>
      <c r="J204" s="168" t="str">
        <f t="shared" si="24"/>
        <v>FALSE</v>
      </c>
      <c r="K204" s="169">
        <v>2.78807E-4</v>
      </c>
      <c r="L204" s="170">
        <f>-LOG10(Table3[[#This Row],[Student''s T-test p-value HEK293 +Selistat_HEK293 UT]])</f>
        <v>3.5546963266170351</v>
      </c>
      <c r="M204" s="167">
        <v>0.78500000000000003</v>
      </c>
      <c r="N204" s="171" t="str">
        <f t="shared" si="25"/>
        <v>FALSE</v>
      </c>
      <c r="O204" s="146">
        <v>0.17405399999999999</v>
      </c>
      <c r="P204" s="147">
        <v>-0.22500000000000001</v>
      </c>
      <c r="Q204" s="171" t="str">
        <f t="shared" si="26"/>
        <v>FALSE</v>
      </c>
      <c r="R204" s="122" t="s">
        <v>3202</v>
      </c>
      <c r="S204" s="122" t="s">
        <v>3681</v>
      </c>
      <c r="T204" s="122" t="s">
        <v>3204</v>
      </c>
      <c r="U204" s="172" t="s">
        <v>2670</v>
      </c>
      <c r="V204" s="122" t="s">
        <v>3682</v>
      </c>
      <c r="W204" s="148">
        <v>-0.03</v>
      </c>
      <c r="X204" s="149">
        <v>0.2</v>
      </c>
      <c r="Y204" s="149">
        <v>-0.04</v>
      </c>
      <c r="Z204" s="150">
        <v>-0.19</v>
      </c>
      <c r="AA204" s="148">
        <v>-0.7</v>
      </c>
      <c r="AB204" s="149">
        <v>-0.95</v>
      </c>
      <c r="AC204" s="149">
        <v>-0.87</v>
      </c>
      <c r="AD204" s="151">
        <v>-0.68</v>
      </c>
      <c r="AE204" s="148">
        <v>0.37</v>
      </c>
      <c r="AF204" s="149">
        <v>0.27</v>
      </c>
      <c r="AG204" s="149">
        <v>0.12</v>
      </c>
      <c r="AH204" s="151">
        <v>-0.15</v>
      </c>
      <c r="AI204" s="152">
        <v>0.39</v>
      </c>
      <c r="AJ204" s="149">
        <v>0.14000000000000001</v>
      </c>
      <c r="AK204" s="149">
        <v>0.59</v>
      </c>
      <c r="AL204" s="150">
        <v>0.39</v>
      </c>
      <c r="AM204" s="153">
        <f t="shared" si="27"/>
        <v>0.66999999999999993</v>
      </c>
      <c r="AN204" s="154">
        <f t="shared" si="27"/>
        <v>1.1499999999999999</v>
      </c>
      <c r="AO204" s="154">
        <f t="shared" si="27"/>
        <v>0.83</v>
      </c>
      <c r="AP204" s="155">
        <f t="shared" si="21"/>
        <v>0.49000000000000005</v>
      </c>
      <c r="AQ204" s="156">
        <f>AVERAGE(Table3[[#This Row],[ HEK293 +Selistat_R1 2]:[ HEK293 +Selistat_R4 5]])</f>
        <v>0.78500000000000003</v>
      </c>
      <c r="AR204" s="153">
        <f t="shared" si="28"/>
        <v>1.0699999999999998</v>
      </c>
      <c r="AS204" s="154">
        <f t="shared" si="28"/>
        <v>1.22</v>
      </c>
      <c r="AT204" s="154">
        <f t="shared" si="28"/>
        <v>0.99</v>
      </c>
      <c r="AU204" s="157">
        <f t="shared" si="22"/>
        <v>0.53</v>
      </c>
      <c r="AV204" s="158">
        <f t="shared" si="29"/>
        <v>1.0899999999999999</v>
      </c>
      <c r="AW204" s="154">
        <f t="shared" si="29"/>
        <v>1.0899999999999999</v>
      </c>
      <c r="AX204" s="154">
        <f t="shared" si="29"/>
        <v>1.46</v>
      </c>
      <c r="AY204" s="155">
        <f t="shared" si="23"/>
        <v>1.07</v>
      </c>
    </row>
    <row r="205" spans="1:51" x14ac:dyDescent="0.15">
      <c r="E205" s="122" t="s">
        <v>3683</v>
      </c>
      <c r="G205" s="122">
        <v>1</v>
      </c>
      <c r="H205" s="166">
        <v>1.3121299999999999E-5</v>
      </c>
      <c r="I205" s="167">
        <v>0.86916700000000002</v>
      </c>
      <c r="J205" s="168" t="str">
        <f t="shared" si="24"/>
        <v>FALSE</v>
      </c>
      <c r="K205" s="169">
        <v>2.8077199999999999E-4</v>
      </c>
      <c r="L205" s="170">
        <f>-LOG10(Table3[[#This Row],[Student''s T-test p-value HEK293 +Selistat_HEK293 UT]])</f>
        <v>3.5516462044190615</v>
      </c>
      <c r="M205" s="167">
        <v>0.625</v>
      </c>
      <c r="N205" s="171" t="str">
        <f t="shared" si="25"/>
        <v>FALSE</v>
      </c>
      <c r="O205" s="146">
        <v>0.93970600000000004</v>
      </c>
      <c r="P205" s="147">
        <v>-1.2500000000000001E-2</v>
      </c>
      <c r="Q205" s="171" t="str">
        <f t="shared" si="26"/>
        <v>FALSE</v>
      </c>
      <c r="R205" s="122" t="s">
        <v>3684</v>
      </c>
      <c r="S205" s="122" t="s">
        <v>3685</v>
      </c>
      <c r="T205" s="122" t="s">
        <v>3686</v>
      </c>
      <c r="U205" s="172" t="s">
        <v>3687</v>
      </c>
      <c r="V205" s="122" t="s">
        <v>3688</v>
      </c>
      <c r="W205" s="148">
        <v>-0.13</v>
      </c>
      <c r="X205" s="149">
        <v>0.04</v>
      </c>
      <c r="Y205" s="149">
        <v>-0.11</v>
      </c>
      <c r="Z205" s="150">
        <v>-0.16</v>
      </c>
      <c r="AA205" s="148">
        <v>-0.77</v>
      </c>
      <c r="AB205" s="149">
        <v>-0.65</v>
      </c>
      <c r="AC205" s="149">
        <v>-0.88</v>
      </c>
      <c r="AD205" s="151">
        <v>-0.56000000000000005</v>
      </c>
      <c r="AE205" s="148">
        <v>-0.04</v>
      </c>
      <c r="AF205" s="149">
        <v>0.43</v>
      </c>
      <c r="AG205" s="149">
        <v>0.46</v>
      </c>
      <c r="AH205" s="151">
        <v>0.23</v>
      </c>
      <c r="AI205" s="152">
        <v>0.12</v>
      </c>
      <c r="AJ205" s="149">
        <v>0.31</v>
      </c>
      <c r="AK205" s="149">
        <v>0.57999999999999996</v>
      </c>
      <c r="AL205" s="150">
        <v>0.12</v>
      </c>
      <c r="AM205" s="153">
        <f t="shared" si="27"/>
        <v>0.64</v>
      </c>
      <c r="AN205" s="154">
        <f t="shared" si="27"/>
        <v>0.69000000000000006</v>
      </c>
      <c r="AO205" s="154">
        <f t="shared" si="27"/>
        <v>0.77</v>
      </c>
      <c r="AP205" s="155">
        <f t="shared" si="21"/>
        <v>0.4</v>
      </c>
      <c r="AQ205" s="156">
        <f>AVERAGE(Table3[[#This Row],[ HEK293 +Selistat_R1 2]:[ HEK293 +Selistat_R4 5]])</f>
        <v>0.625</v>
      </c>
      <c r="AR205" s="153">
        <f t="shared" si="28"/>
        <v>0.73</v>
      </c>
      <c r="AS205" s="154">
        <f t="shared" si="28"/>
        <v>1.08</v>
      </c>
      <c r="AT205" s="154">
        <f t="shared" si="28"/>
        <v>1.34</v>
      </c>
      <c r="AU205" s="157">
        <f t="shared" si="22"/>
        <v>0.79</v>
      </c>
      <c r="AV205" s="158">
        <f t="shared" si="29"/>
        <v>0.89</v>
      </c>
      <c r="AW205" s="154">
        <f t="shared" si="29"/>
        <v>0.96</v>
      </c>
      <c r="AX205" s="154">
        <f t="shared" si="29"/>
        <v>1.46</v>
      </c>
      <c r="AY205" s="155">
        <f t="shared" si="23"/>
        <v>0.68</v>
      </c>
    </row>
    <row r="206" spans="1:51" x14ac:dyDescent="0.15">
      <c r="A206" s="122" t="s">
        <v>3689</v>
      </c>
      <c r="B206" s="122" t="s">
        <v>2927</v>
      </c>
      <c r="C206" s="122" t="s">
        <v>3690</v>
      </c>
      <c r="E206" s="122" t="s">
        <v>3691</v>
      </c>
      <c r="G206" s="122">
        <v>1</v>
      </c>
      <c r="H206" s="166">
        <v>0.68208100000000005</v>
      </c>
      <c r="I206" s="167">
        <v>-6.08333E-2</v>
      </c>
      <c r="J206" s="168" t="str">
        <f t="shared" si="24"/>
        <v>FALSE</v>
      </c>
      <c r="K206" s="169">
        <v>2.8363999999999999E-4</v>
      </c>
      <c r="L206" s="170">
        <f>-LOG10(Table3[[#This Row],[Student''s T-test p-value HEK293 +Selistat_HEK293 UT]])</f>
        <v>3.5472325232975002</v>
      </c>
      <c r="M206" s="167">
        <v>-0.37</v>
      </c>
      <c r="N206" s="171" t="str">
        <f t="shared" si="25"/>
        <v>FALSE</v>
      </c>
      <c r="O206" s="146">
        <v>0.79099900000000001</v>
      </c>
      <c r="P206" s="147">
        <v>4.2500000000000003E-2</v>
      </c>
      <c r="Q206" s="171" t="str">
        <f t="shared" si="26"/>
        <v>FALSE</v>
      </c>
      <c r="R206" s="122" t="s">
        <v>3692</v>
      </c>
      <c r="S206" s="122" t="s">
        <v>3693</v>
      </c>
      <c r="T206" s="122" t="s">
        <v>3694</v>
      </c>
      <c r="U206" s="172" t="s">
        <v>3695</v>
      </c>
      <c r="V206" s="122" t="s">
        <v>3696</v>
      </c>
      <c r="W206" s="148">
        <v>-0.25</v>
      </c>
      <c r="X206" s="149">
        <v>-0.36</v>
      </c>
      <c r="Y206" s="149">
        <v>-0.3</v>
      </c>
      <c r="Z206" s="150">
        <v>-0.46</v>
      </c>
      <c r="AA206" s="148">
        <v>0</v>
      </c>
      <c r="AB206" s="149">
        <v>0.05</v>
      </c>
      <c r="AC206" s="149">
        <v>-0.01</v>
      </c>
      <c r="AD206" s="151">
        <v>7.0000000000000007E-2</v>
      </c>
      <c r="AE206" s="148">
        <v>0.39</v>
      </c>
      <c r="AF206" s="149">
        <v>0.16</v>
      </c>
      <c r="AG206" s="149">
        <v>0.26</v>
      </c>
      <c r="AH206" s="151">
        <v>-0.24</v>
      </c>
      <c r="AI206" s="152">
        <v>0.23</v>
      </c>
      <c r="AJ206" s="149">
        <v>0.16</v>
      </c>
      <c r="AK206" s="149">
        <v>0.11</v>
      </c>
      <c r="AL206" s="150">
        <v>-0.1</v>
      </c>
      <c r="AM206" s="153">
        <f t="shared" si="27"/>
        <v>-0.25</v>
      </c>
      <c r="AN206" s="154">
        <f t="shared" si="27"/>
        <v>-0.41</v>
      </c>
      <c r="AO206" s="154">
        <f t="shared" si="27"/>
        <v>-0.28999999999999998</v>
      </c>
      <c r="AP206" s="155">
        <f t="shared" si="21"/>
        <v>-0.53</v>
      </c>
      <c r="AQ206" s="156">
        <f>AVERAGE(Table3[[#This Row],[ HEK293 +Selistat_R1 2]:[ HEK293 +Selistat_R4 5]])</f>
        <v>-0.37</v>
      </c>
      <c r="AR206" s="153">
        <f t="shared" si="28"/>
        <v>0.39</v>
      </c>
      <c r="AS206" s="154">
        <f t="shared" si="28"/>
        <v>0.11</v>
      </c>
      <c r="AT206" s="154">
        <f t="shared" si="28"/>
        <v>0.27</v>
      </c>
      <c r="AU206" s="157">
        <f t="shared" si="22"/>
        <v>-0.31</v>
      </c>
      <c r="AV206" s="158">
        <f t="shared" si="29"/>
        <v>0.23</v>
      </c>
      <c r="AW206" s="154">
        <f t="shared" si="29"/>
        <v>0.11</v>
      </c>
      <c r="AX206" s="154">
        <f t="shared" si="29"/>
        <v>0.12</v>
      </c>
      <c r="AY206" s="155">
        <f t="shared" si="23"/>
        <v>-0.17</v>
      </c>
    </row>
    <row r="207" spans="1:51" x14ac:dyDescent="0.15">
      <c r="A207" s="122" t="s">
        <v>3697</v>
      </c>
      <c r="B207" s="122" t="s">
        <v>3698</v>
      </c>
      <c r="C207" s="122" t="s">
        <v>3699</v>
      </c>
      <c r="D207" s="122" t="s">
        <v>3700</v>
      </c>
      <c r="E207" s="122" t="s">
        <v>3701</v>
      </c>
      <c r="F207" s="122" t="s">
        <v>3702</v>
      </c>
      <c r="G207" s="122">
        <v>1</v>
      </c>
      <c r="H207" s="166">
        <v>0.99611799999999995</v>
      </c>
      <c r="I207" s="167">
        <v>-8.3333300000000001E-4</v>
      </c>
      <c r="J207" s="168" t="str">
        <f t="shared" si="24"/>
        <v>FALSE</v>
      </c>
      <c r="K207" s="169">
        <v>2.89387E-4</v>
      </c>
      <c r="L207" s="170">
        <f>-LOG10(Table3[[#This Row],[Student''s T-test p-value HEK293 +Selistat_HEK293 UT]])</f>
        <v>3.538520982391395</v>
      </c>
      <c r="M207" s="167">
        <v>-0.39</v>
      </c>
      <c r="N207" s="171" t="str">
        <f t="shared" si="25"/>
        <v>FALSE</v>
      </c>
      <c r="O207" s="146">
        <v>0.67393599999999998</v>
      </c>
      <c r="P207" s="147">
        <v>6.25E-2</v>
      </c>
      <c r="Q207" s="171" t="str">
        <f t="shared" si="26"/>
        <v>FALSE</v>
      </c>
      <c r="R207" s="122" t="s">
        <v>3703</v>
      </c>
      <c r="S207" s="122" t="s">
        <v>3704</v>
      </c>
      <c r="T207" s="122" t="s">
        <v>3705</v>
      </c>
      <c r="U207" s="172" t="s">
        <v>3706</v>
      </c>
      <c r="V207" s="122" t="s">
        <v>3707</v>
      </c>
      <c r="W207" s="148">
        <v>-0.37</v>
      </c>
      <c r="X207" s="149">
        <v>-0.35</v>
      </c>
      <c r="Y207" s="149">
        <v>-0.39</v>
      </c>
      <c r="Z207" s="150">
        <v>-0.55000000000000004</v>
      </c>
      <c r="AA207" s="148">
        <v>-0.02</v>
      </c>
      <c r="AB207" s="149">
        <v>0.03</v>
      </c>
      <c r="AC207" s="149">
        <v>-0.09</v>
      </c>
      <c r="AD207" s="151">
        <v>-0.02</v>
      </c>
      <c r="AE207" s="148">
        <v>0.24</v>
      </c>
      <c r="AF207" s="149">
        <v>0.41</v>
      </c>
      <c r="AG207" s="149">
        <v>0.22</v>
      </c>
      <c r="AH207" s="151">
        <v>-7.0000000000000007E-2</v>
      </c>
      <c r="AI207" s="152">
        <v>0.16</v>
      </c>
      <c r="AJ207" s="149">
        <v>0.14000000000000001</v>
      </c>
      <c r="AK207" s="149">
        <v>0.37</v>
      </c>
      <c r="AL207" s="150">
        <v>-0.12</v>
      </c>
      <c r="AM207" s="153">
        <f t="shared" si="27"/>
        <v>-0.35</v>
      </c>
      <c r="AN207" s="154">
        <f t="shared" si="27"/>
        <v>-0.38</v>
      </c>
      <c r="AO207" s="154">
        <f t="shared" si="27"/>
        <v>-0.30000000000000004</v>
      </c>
      <c r="AP207" s="155">
        <f t="shared" si="21"/>
        <v>-0.53</v>
      </c>
      <c r="AQ207" s="156">
        <f>AVERAGE(Table3[[#This Row],[ HEK293 +Selistat_R1 2]:[ HEK293 +Selistat_R4 5]])</f>
        <v>-0.39</v>
      </c>
      <c r="AR207" s="153">
        <f t="shared" si="28"/>
        <v>0.26</v>
      </c>
      <c r="AS207" s="154">
        <f t="shared" si="28"/>
        <v>0.38</v>
      </c>
      <c r="AT207" s="154">
        <f t="shared" si="28"/>
        <v>0.31</v>
      </c>
      <c r="AU207" s="157">
        <f t="shared" si="22"/>
        <v>-0.05</v>
      </c>
      <c r="AV207" s="158">
        <f t="shared" si="29"/>
        <v>0.18</v>
      </c>
      <c r="AW207" s="154">
        <f t="shared" si="29"/>
        <v>0.11000000000000001</v>
      </c>
      <c r="AX207" s="154">
        <f t="shared" si="29"/>
        <v>0.45999999999999996</v>
      </c>
      <c r="AY207" s="155">
        <f t="shared" si="23"/>
        <v>-9.9999999999999992E-2</v>
      </c>
    </row>
    <row r="208" spans="1:51" x14ac:dyDescent="0.15">
      <c r="A208" s="122" t="s">
        <v>3708</v>
      </c>
      <c r="B208" s="122" t="s">
        <v>3463</v>
      </c>
      <c r="C208" s="122" t="s">
        <v>3709</v>
      </c>
      <c r="D208" s="122" t="s">
        <v>2861</v>
      </c>
      <c r="E208" s="122" t="s">
        <v>3710</v>
      </c>
      <c r="F208" s="122" t="s">
        <v>3641</v>
      </c>
      <c r="G208" s="122">
        <v>4</v>
      </c>
      <c r="H208" s="166">
        <v>3.8269200000000001E-8</v>
      </c>
      <c r="I208" s="167">
        <v>0.50249999999999995</v>
      </c>
      <c r="J208" s="168" t="str">
        <f t="shared" si="24"/>
        <v>FALSE</v>
      </c>
      <c r="K208" s="169">
        <v>2.9174799999999999E-4</v>
      </c>
      <c r="L208" s="170">
        <f>-LOG10(Table3[[#This Row],[Student''s T-test p-value HEK293 +Selistat_HEK293 UT]])</f>
        <v>3.5349921124614818</v>
      </c>
      <c r="M208" s="167">
        <v>0.48749999999999999</v>
      </c>
      <c r="N208" s="171" t="str">
        <f t="shared" si="25"/>
        <v>FALSE</v>
      </c>
      <c r="O208" s="146">
        <v>0.553535</v>
      </c>
      <c r="P208" s="147">
        <v>-3.5000000000000003E-2</v>
      </c>
      <c r="Q208" s="171" t="str">
        <f t="shared" si="26"/>
        <v>FALSE</v>
      </c>
      <c r="R208" s="122" t="s">
        <v>1073</v>
      </c>
      <c r="S208" s="122" t="s">
        <v>1077</v>
      </c>
      <c r="T208" s="122" t="s">
        <v>1075</v>
      </c>
      <c r="U208" s="172" t="s">
        <v>3711</v>
      </c>
      <c r="V208" s="122" t="s">
        <v>3712</v>
      </c>
      <c r="W208" s="148">
        <v>0.23</v>
      </c>
      <c r="X208" s="149">
        <v>0.02</v>
      </c>
      <c r="Y208" s="149">
        <v>0.09</v>
      </c>
      <c r="Z208" s="150">
        <v>0.03</v>
      </c>
      <c r="AA208" s="148">
        <v>-0.32</v>
      </c>
      <c r="AB208" s="149">
        <v>-0.48</v>
      </c>
      <c r="AC208" s="149">
        <v>-0.32</v>
      </c>
      <c r="AD208" s="151">
        <v>-0.46</v>
      </c>
      <c r="AE208" s="148">
        <v>0.22</v>
      </c>
      <c r="AF208" s="149">
        <v>0.08</v>
      </c>
      <c r="AG208" s="149">
        <v>-0.01</v>
      </c>
      <c r="AH208" s="151">
        <v>0.1</v>
      </c>
      <c r="AI208" s="152">
        <v>0.19</v>
      </c>
      <c r="AJ208" s="149">
        <v>0.14000000000000001</v>
      </c>
      <c r="AK208" s="149">
        <v>0.15</v>
      </c>
      <c r="AL208" s="150">
        <v>0.05</v>
      </c>
      <c r="AM208" s="153">
        <f t="shared" si="27"/>
        <v>0.55000000000000004</v>
      </c>
      <c r="AN208" s="154">
        <f t="shared" si="27"/>
        <v>0.5</v>
      </c>
      <c r="AO208" s="154">
        <f t="shared" si="27"/>
        <v>0.41000000000000003</v>
      </c>
      <c r="AP208" s="155">
        <f t="shared" si="21"/>
        <v>0.49</v>
      </c>
      <c r="AQ208" s="156">
        <f>AVERAGE(Table3[[#This Row],[ HEK293 +Selistat_R1 2]:[ HEK293 +Selistat_R4 5]])</f>
        <v>0.48749999999999999</v>
      </c>
      <c r="AR208" s="153">
        <f t="shared" si="28"/>
        <v>0.54</v>
      </c>
      <c r="AS208" s="154">
        <f t="shared" si="28"/>
        <v>0.55999999999999994</v>
      </c>
      <c r="AT208" s="154">
        <f t="shared" si="28"/>
        <v>0.31</v>
      </c>
      <c r="AU208" s="157">
        <f t="shared" si="22"/>
        <v>0.56000000000000005</v>
      </c>
      <c r="AV208" s="158">
        <f t="shared" si="29"/>
        <v>0.51</v>
      </c>
      <c r="AW208" s="154">
        <f t="shared" si="29"/>
        <v>0.62</v>
      </c>
      <c r="AX208" s="154">
        <f t="shared" si="29"/>
        <v>0.47</v>
      </c>
      <c r="AY208" s="155">
        <f t="shared" si="23"/>
        <v>0.51</v>
      </c>
    </row>
    <row r="209" spans="1:51" x14ac:dyDescent="0.15">
      <c r="C209" s="122" t="s">
        <v>3220</v>
      </c>
      <c r="E209" s="122" t="s">
        <v>3713</v>
      </c>
      <c r="G209" s="122">
        <v>2</v>
      </c>
      <c r="H209" s="166">
        <v>2.7435400000000002E-7</v>
      </c>
      <c r="I209" s="167">
        <v>0.87</v>
      </c>
      <c r="J209" s="168" t="str">
        <f t="shared" si="24"/>
        <v>FALSE</v>
      </c>
      <c r="K209" s="169">
        <v>3.17165E-4</v>
      </c>
      <c r="L209" s="170">
        <f>-LOG10(Table3[[#This Row],[Student''s T-test p-value HEK293 +Selistat_HEK293 UT]])</f>
        <v>3.4987147442596447</v>
      </c>
      <c r="M209" s="167">
        <v>0.81499999999999995</v>
      </c>
      <c r="N209" s="171" t="str">
        <f t="shared" si="25"/>
        <v>FALSE</v>
      </c>
      <c r="O209" s="146">
        <v>0.97138100000000005</v>
      </c>
      <c r="P209" s="147">
        <v>5.0000000000000001E-3</v>
      </c>
      <c r="Q209" s="171" t="str">
        <f t="shared" si="26"/>
        <v>FALSE</v>
      </c>
      <c r="R209" s="122" t="s">
        <v>3714</v>
      </c>
      <c r="S209" s="122" t="s">
        <v>3715</v>
      </c>
      <c r="T209" s="122" t="s">
        <v>3716</v>
      </c>
      <c r="U209" s="172" t="s">
        <v>3717</v>
      </c>
      <c r="V209" s="122" t="s">
        <v>3718</v>
      </c>
      <c r="W209" s="148">
        <v>0.12</v>
      </c>
      <c r="X209" s="149">
        <v>0.34</v>
      </c>
      <c r="Y209" s="149">
        <v>0.14000000000000001</v>
      </c>
      <c r="Z209" s="150">
        <v>-0.16</v>
      </c>
      <c r="AA209" s="148">
        <v>-0.61</v>
      </c>
      <c r="AB209" s="149">
        <v>-0.67</v>
      </c>
      <c r="AC209" s="149">
        <v>-0.75</v>
      </c>
      <c r="AD209" s="151">
        <v>-0.79</v>
      </c>
      <c r="AE209" s="148">
        <v>-0.01</v>
      </c>
      <c r="AF209" s="149">
        <v>0.33</v>
      </c>
      <c r="AG209" s="149">
        <v>0.49</v>
      </c>
      <c r="AH209" s="151">
        <v>-0.03</v>
      </c>
      <c r="AI209" s="152">
        <v>0.17</v>
      </c>
      <c r="AJ209" s="149">
        <v>0.3</v>
      </c>
      <c r="AK209" s="149">
        <v>0.14000000000000001</v>
      </c>
      <c r="AL209" s="150">
        <v>0.15</v>
      </c>
      <c r="AM209" s="153">
        <f t="shared" si="27"/>
        <v>0.73</v>
      </c>
      <c r="AN209" s="154">
        <f t="shared" si="27"/>
        <v>1.01</v>
      </c>
      <c r="AO209" s="154">
        <f t="shared" si="27"/>
        <v>0.89</v>
      </c>
      <c r="AP209" s="155">
        <f t="shared" si="21"/>
        <v>0.63</v>
      </c>
      <c r="AQ209" s="156">
        <f>AVERAGE(Table3[[#This Row],[ HEK293 +Selistat_R1 2]:[ HEK293 +Selistat_R4 5]])</f>
        <v>0.81499999999999995</v>
      </c>
      <c r="AR209" s="153">
        <f t="shared" si="28"/>
        <v>0.6</v>
      </c>
      <c r="AS209" s="154">
        <f t="shared" si="28"/>
        <v>1</v>
      </c>
      <c r="AT209" s="154">
        <f t="shared" si="28"/>
        <v>1.24</v>
      </c>
      <c r="AU209" s="157">
        <f t="shared" si="22"/>
        <v>0.76</v>
      </c>
      <c r="AV209" s="158">
        <f t="shared" si="29"/>
        <v>0.78</v>
      </c>
      <c r="AW209" s="154">
        <f t="shared" si="29"/>
        <v>0.97</v>
      </c>
      <c r="AX209" s="154">
        <f t="shared" si="29"/>
        <v>0.89</v>
      </c>
      <c r="AY209" s="155">
        <f t="shared" si="23"/>
        <v>0.94000000000000006</v>
      </c>
    </row>
    <row r="210" spans="1:51" x14ac:dyDescent="0.15">
      <c r="A210" s="122" t="s">
        <v>3025</v>
      </c>
      <c r="B210" s="122" t="s">
        <v>3719</v>
      </c>
      <c r="C210" s="122" t="s">
        <v>3027</v>
      </c>
      <c r="E210" s="122" t="s">
        <v>3720</v>
      </c>
      <c r="G210" s="122">
        <v>1</v>
      </c>
      <c r="H210" s="166">
        <v>0.87021800000000005</v>
      </c>
      <c r="I210" s="167">
        <v>-0.03</v>
      </c>
      <c r="J210" s="168" t="str">
        <f t="shared" si="24"/>
        <v>FALSE</v>
      </c>
      <c r="K210" s="169">
        <v>4.0645999999999998E-4</v>
      </c>
      <c r="L210" s="170">
        <f>-LOG10(Table3[[#This Row],[Student''s T-test p-value HEK293 +Selistat_HEK293 UT]])</f>
        <v>3.3909821871770034</v>
      </c>
      <c r="M210" s="167">
        <v>-0.35</v>
      </c>
      <c r="N210" s="171" t="str">
        <f t="shared" si="25"/>
        <v>FALSE</v>
      </c>
      <c r="O210" s="146">
        <v>0.82921999999999996</v>
      </c>
      <c r="P210" s="147">
        <v>5.5E-2</v>
      </c>
      <c r="Q210" s="171" t="str">
        <f t="shared" si="26"/>
        <v>FALSE</v>
      </c>
      <c r="R210" s="122" t="s">
        <v>3721</v>
      </c>
      <c r="S210" s="122" t="s">
        <v>3722</v>
      </c>
      <c r="T210" s="122" t="s">
        <v>3723</v>
      </c>
      <c r="U210" s="172" t="s">
        <v>3724</v>
      </c>
      <c r="V210" s="122" t="s">
        <v>3725</v>
      </c>
      <c r="W210" s="148">
        <v>-0.42</v>
      </c>
      <c r="X210" s="149">
        <v>-0.36</v>
      </c>
      <c r="Y210" s="149">
        <v>-0.33</v>
      </c>
      <c r="Z210" s="150">
        <v>-0.32</v>
      </c>
      <c r="AA210" s="148">
        <v>-0.1</v>
      </c>
      <c r="AB210" s="149">
        <v>0</v>
      </c>
      <c r="AC210" s="149">
        <v>0.11</v>
      </c>
      <c r="AD210" s="151">
        <v>-0.04</v>
      </c>
      <c r="AE210" s="148">
        <v>0.35</v>
      </c>
      <c r="AF210" s="149">
        <v>0.2</v>
      </c>
      <c r="AG210" s="149">
        <v>0.24</v>
      </c>
      <c r="AH210" s="151">
        <v>-0.19</v>
      </c>
      <c r="AI210" s="152">
        <v>0.63</v>
      </c>
      <c r="AJ210" s="149">
        <v>0.14000000000000001</v>
      </c>
      <c r="AK210" s="149">
        <v>0.02</v>
      </c>
      <c r="AL210" s="150">
        <v>-0.41</v>
      </c>
      <c r="AM210" s="153">
        <f t="shared" si="27"/>
        <v>-0.31999999999999995</v>
      </c>
      <c r="AN210" s="154">
        <f t="shared" si="27"/>
        <v>-0.36</v>
      </c>
      <c r="AO210" s="154">
        <f t="shared" si="27"/>
        <v>-0.44</v>
      </c>
      <c r="AP210" s="155">
        <f t="shared" si="21"/>
        <v>-0.28000000000000003</v>
      </c>
      <c r="AQ210" s="156">
        <f>AVERAGE(Table3[[#This Row],[ HEK293 +Selistat_R1 2]:[ HEK293 +Selistat_R4 5]])</f>
        <v>-0.35</v>
      </c>
      <c r="AR210" s="153">
        <f t="shared" si="28"/>
        <v>0.44999999999999996</v>
      </c>
      <c r="AS210" s="154">
        <f t="shared" si="28"/>
        <v>0.2</v>
      </c>
      <c r="AT210" s="154">
        <f t="shared" si="28"/>
        <v>0.13</v>
      </c>
      <c r="AU210" s="157">
        <f t="shared" si="22"/>
        <v>-0.15</v>
      </c>
      <c r="AV210" s="158">
        <f t="shared" si="29"/>
        <v>0.73</v>
      </c>
      <c r="AW210" s="154">
        <f t="shared" si="29"/>
        <v>0.14000000000000001</v>
      </c>
      <c r="AX210" s="154">
        <f t="shared" si="29"/>
        <v>-0.09</v>
      </c>
      <c r="AY210" s="155">
        <f t="shared" si="23"/>
        <v>-0.37</v>
      </c>
    </row>
    <row r="211" spans="1:51" x14ac:dyDescent="0.15">
      <c r="A211" s="122" t="s">
        <v>3086</v>
      </c>
      <c r="B211" s="122" t="s">
        <v>3087</v>
      </c>
      <c r="C211" s="122" t="s">
        <v>3088</v>
      </c>
      <c r="E211" s="122" t="s">
        <v>3089</v>
      </c>
      <c r="F211" s="122" t="s">
        <v>3090</v>
      </c>
      <c r="G211" s="122">
        <v>1</v>
      </c>
      <c r="H211" s="166">
        <v>1.0274E-5</v>
      </c>
      <c r="I211" s="167">
        <v>0.33</v>
      </c>
      <c r="J211" s="168" t="str">
        <f t="shared" si="24"/>
        <v>FALSE</v>
      </c>
      <c r="K211" s="169">
        <v>4.0762600000000002E-4</v>
      </c>
      <c r="L211" s="170">
        <f>-LOG10(Table3[[#This Row],[Student''s T-test p-value HEK293 +Selistat_HEK293 UT]])</f>
        <v>3.3897381227607815</v>
      </c>
      <c r="M211" s="167">
        <v>0.33500000000000002</v>
      </c>
      <c r="N211" s="171" t="str">
        <f t="shared" si="25"/>
        <v>FALSE</v>
      </c>
      <c r="O211" s="146">
        <v>0.85529500000000003</v>
      </c>
      <c r="P211" s="147">
        <v>1.4999999999999999E-2</v>
      </c>
      <c r="Q211" s="171" t="str">
        <f t="shared" si="26"/>
        <v>FALSE</v>
      </c>
      <c r="R211" s="122" t="s">
        <v>886</v>
      </c>
      <c r="S211" s="122" t="s">
        <v>3726</v>
      </c>
      <c r="T211" s="122" t="s">
        <v>888</v>
      </c>
      <c r="U211" s="172" t="s">
        <v>2652</v>
      </c>
      <c r="V211" s="122" t="s">
        <v>3092</v>
      </c>
      <c r="W211" s="148">
        <v>0.1</v>
      </c>
      <c r="X211" s="149">
        <v>0.19</v>
      </c>
      <c r="Y211" s="149">
        <v>0</v>
      </c>
      <c r="Z211" s="150">
        <v>0.03</v>
      </c>
      <c r="AA211" s="148">
        <v>-0.31</v>
      </c>
      <c r="AB211" s="149">
        <v>-0.22</v>
      </c>
      <c r="AC211" s="149">
        <v>-0.27</v>
      </c>
      <c r="AD211" s="151">
        <v>-0.22</v>
      </c>
      <c r="AE211" s="148">
        <v>0.05</v>
      </c>
      <c r="AF211" s="149">
        <v>0.11</v>
      </c>
      <c r="AG211" s="149">
        <v>0.23</v>
      </c>
      <c r="AH211" s="151">
        <v>-7.0000000000000007E-2</v>
      </c>
      <c r="AI211" s="152">
        <v>0.04</v>
      </c>
      <c r="AJ211" s="149">
        <v>0.15</v>
      </c>
      <c r="AK211" s="149">
        <v>0.13</v>
      </c>
      <c r="AL211" s="150">
        <v>-0.06</v>
      </c>
      <c r="AM211" s="153">
        <f t="shared" si="27"/>
        <v>0.41000000000000003</v>
      </c>
      <c r="AN211" s="154">
        <f t="shared" si="27"/>
        <v>0.41000000000000003</v>
      </c>
      <c r="AO211" s="154">
        <f t="shared" si="27"/>
        <v>0.27</v>
      </c>
      <c r="AP211" s="155">
        <f t="shared" si="21"/>
        <v>0.25</v>
      </c>
      <c r="AQ211" s="156">
        <f>AVERAGE(Table3[[#This Row],[ HEK293 +Selistat_R1 2]:[ HEK293 +Selistat_R4 5]])</f>
        <v>0.33500000000000002</v>
      </c>
      <c r="AR211" s="153">
        <f t="shared" si="28"/>
        <v>0.36</v>
      </c>
      <c r="AS211" s="154">
        <f t="shared" si="28"/>
        <v>0.33</v>
      </c>
      <c r="AT211" s="154">
        <f t="shared" si="28"/>
        <v>0.5</v>
      </c>
      <c r="AU211" s="157">
        <f t="shared" si="22"/>
        <v>0.15</v>
      </c>
      <c r="AV211" s="158">
        <f t="shared" si="29"/>
        <v>0.35</v>
      </c>
      <c r="AW211" s="154">
        <f t="shared" si="29"/>
        <v>0.37</v>
      </c>
      <c r="AX211" s="154">
        <f t="shared" si="29"/>
        <v>0.4</v>
      </c>
      <c r="AY211" s="155">
        <f t="shared" si="23"/>
        <v>0.16</v>
      </c>
    </row>
    <row r="212" spans="1:51" x14ac:dyDescent="0.15">
      <c r="A212" s="122" t="s">
        <v>3065</v>
      </c>
      <c r="B212" s="122" t="s">
        <v>3066</v>
      </c>
      <c r="C212" s="122" t="s">
        <v>3067</v>
      </c>
      <c r="E212" s="122" t="s">
        <v>3068</v>
      </c>
      <c r="G212" s="122">
        <v>3</v>
      </c>
      <c r="H212" s="166">
        <v>7.7540900000000002E-5</v>
      </c>
      <c r="I212" s="167">
        <v>0.93916699999999997</v>
      </c>
      <c r="J212" s="168" t="str">
        <f t="shared" si="24"/>
        <v>FALSE</v>
      </c>
      <c r="K212" s="169">
        <v>4.3417299999999999E-4</v>
      </c>
      <c r="L212" s="170">
        <f>-LOG10(Table3[[#This Row],[Student''s T-test p-value HEK293 +Selistat_HEK293 UT]])</f>
        <v>3.36233718759649</v>
      </c>
      <c r="M212" s="167">
        <v>0.67</v>
      </c>
      <c r="N212" s="171" t="str">
        <f t="shared" si="25"/>
        <v>FALSE</v>
      </c>
      <c r="O212" s="146">
        <v>0.60201099999999996</v>
      </c>
      <c r="P212" s="147">
        <v>-0.1275</v>
      </c>
      <c r="Q212" s="171" t="str">
        <f t="shared" si="26"/>
        <v>FALSE</v>
      </c>
      <c r="R212" s="122" t="s">
        <v>755</v>
      </c>
      <c r="S212" s="122" t="s">
        <v>3727</v>
      </c>
      <c r="T212" s="122" t="s">
        <v>757</v>
      </c>
      <c r="U212" s="172" t="s">
        <v>2649</v>
      </c>
      <c r="V212" s="122" t="s">
        <v>3728</v>
      </c>
      <c r="W212" s="148">
        <v>-0.26</v>
      </c>
      <c r="X212" s="149">
        <v>0.11</v>
      </c>
      <c r="Y212" s="149">
        <v>-0.25</v>
      </c>
      <c r="Z212" s="150">
        <v>-7.0000000000000007E-2</v>
      </c>
      <c r="AA212" s="148">
        <v>-0.89</v>
      </c>
      <c r="AB212" s="149">
        <v>-0.8</v>
      </c>
      <c r="AC212" s="149">
        <v>-0.76</v>
      </c>
      <c r="AD212" s="151">
        <v>-0.7</v>
      </c>
      <c r="AE212" s="148">
        <v>0.28000000000000003</v>
      </c>
      <c r="AF212" s="149">
        <v>0.36</v>
      </c>
      <c r="AG212" s="149">
        <v>0.26</v>
      </c>
      <c r="AH212" s="151">
        <v>-0.01</v>
      </c>
      <c r="AI212" s="152">
        <v>0.04</v>
      </c>
      <c r="AJ212" s="149">
        <v>0.39</v>
      </c>
      <c r="AK212" s="149">
        <v>0.95</v>
      </c>
      <c r="AL212" s="150">
        <v>0.02</v>
      </c>
      <c r="AM212" s="153">
        <f t="shared" si="27"/>
        <v>0.63</v>
      </c>
      <c r="AN212" s="154">
        <f t="shared" si="27"/>
        <v>0.91</v>
      </c>
      <c r="AO212" s="154">
        <f t="shared" si="27"/>
        <v>0.51</v>
      </c>
      <c r="AP212" s="155">
        <f t="shared" si="21"/>
        <v>0.62999999999999989</v>
      </c>
      <c r="AQ212" s="156">
        <f>AVERAGE(Table3[[#This Row],[ HEK293 +Selistat_R1 2]:[ HEK293 +Selistat_R4 5]])</f>
        <v>0.66999999999999993</v>
      </c>
      <c r="AR212" s="153">
        <f t="shared" si="28"/>
        <v>1.17</v>
      </c>
      <c r="AS212" s="154">
        <f t="shared" si="28"/>
        <v>1.1600000000000001</v>
      </c>
      <c r="AT212" s="154">
        <f t="shared" si="28"/>
        <v>1.02</v>
      </c>
      <c r="AU212" s="157">
        <f t="shared" si="22"/>
        <v>0.69</v>
      </c>
      <c r="AV212" s="158">
        <f t="shared" si="29"/>
        <v>0.93</v>
      </c>
      <c r="AW212" s="154">
        <f t="shared" si="29"/>
        <v>1.19</v>
      </c>
      <c r="AX212" s="154">
        <f t="shared" si="29"/>
        <v>1.71</v>
      </c>
      <c r="AY212" s="155">
        <f t="shared" si="23"/>
        <v>0.72</v>
      </c>
    </row>
    <row r="213" spans="1:51" x14ac:dyDescent="0.15">
      <c r="A213" s="122" t="s">
        <v>3423</v>
      </c>
      <c r="B213" s="122" t="s">
        <v>2831</v>
      </c>
      <c r="C213" s="122" t="s">
        <v>3424</v>
      </c>
      <c r="E213" s="122" t="s">
        <v>3425</v>
      </c>
      <c r="F213" s="122" t="s">
        <v>3426</v>
      </c>
      <c r="G213" s="122">
        <v>2</v>
      </c>
      <c r="H213" s="166">
        <v>5.62042E-5</v>
      </c>
      <c r="I213" s="167">
        <v>-0.71666700000000005</v>
      </c>
      <c r="J213" s="168" t="str">
        <f t="shared" si="24"/>
        <v>FALSE</v>
      </c>
      <c r="K213" s="169">
        <v>4.6787199999999998E-4</v>
      </c>
      <c r="L213" s="170">
        <f>-LOG10(Table3[[#This Row],[Student''s T-test p-value HEK293 +Selistat_HEK293 UT]])</f>
        <v>3.3298729445692081</v>
      </c>
      <c r="M213" s="167">
        <v>-0.78249999999999997</v>
      </c>
      <c r="N213" s="171" t="str">
        <f t="shared" si="25"/>
        <v>FALSE</v>
      </c>
      <c r="O213" s="146">
        <v>0.97146500000000002</v>
      </c>
      <c r="P213" s="147">
        <v>-7.4999999999999997E-3</v>
      </c>
      <c r="Q213" s="171" t="str">
        <f t="shared" si="26"/>
        <v>FALSE</v>
      </c>
      <c r="R213" s="122" t="s">
        <v>3427</v>
      </c>
      <c r="S213" s="122" t="s">
        <v>3729</v>
      </c>
      <c r="T213" s="122" t="s">
        <v>3429</v>
      </c>
      <c r="U213" s="172" t="s">
        <v>3430</v>
      </c>
      <c r="V213" s="122" t="s">
        <v>3730</v>
      </c>
      <c r="W213" s="148">
        <v>-0.14000000000000001</v>
      </c>
      <c r="X213" s="149">
        <v>-0.31</v>
      </c>
      <c r="Y213" s="149">
        <v>-0.47</v>
      </c>
      <c r="Z213" s="150">
        <v>-0.26</v>
      </c>
      <c r="AA213" s="148">
        <v>0.32</v>
      </c>
      <c r="AB213" s="149">
        <v>0.52</v>
      </c>
      <c r="AC213" s="149">
        <v>0.73</v>
      </c>
      <c r="AD213" s="151">
        <v>0.38</v>
      </c>
      <c r="AE213" s="148">
        <v>-0.01</v>
      </c>
      <c r="AF213" s="149">
        <v>-0.41</v>
      </c>
      <c r="AG213" s="149">
        <v>-0.38</v>
      </c>
      <c r="AH213" s="151">
        <v>0</v>
      </c>
      <c r="AI213" s="152">
        <v>0.28999999999999998</v>
      </c>
      <c r="AJ213" s="149">
        <v>-0.37</v>
      </c>
      <c r="AK213" s="149">
        <v>-0.24</v>
      </c>
      <c r="AL213" s="150">
        <v>-0.45</v>
      </c>
      <c r="AM213" s="153">
        <f t="shared" si="27"/>
        <v>-0.46</v>
      </c>
      <c r="AN213" s="154">
        <f t="shared" si="27"/>
        <v>-0.83000000000000007</v>
      </c>
      <c r="AO213" s="154">
        <f t="shared" si="27"/>
        <v>-1.2</v>
      </c>
      <c r="AP213" s="155">
        <f t="shared" si="21"/>
        <v>-0.64</v>
      </c>
      <c r="AQ213" s="156">
        <f>AVERAGE(Table3[[#This Row],[ HEK293 +Selistat_R1 2]:[ HEK293 +Selistat_R4 5]])</f>
        <v>-0.78250000000000008</v>
      </c>
      <c r="AR213" s="153">
        <f t="shared" si="28"/>
        <v>-0.33</v>
      </c>
      <c r="AS213" s="154">
        <f t="shared" si="28"/>
        <v>-0.92999999999999994</v>
      </c>
      <c r="AT213" s="154">
        <f t="shared" si="28"/>
        <v>-1.1099999999999999</v>
      </c>
      <c r="AU213" s="157">
        <f t="shared" si="22"/>
        <v>-0.38</v>
      </c>
      <c r="AV213" s="158">
        <f t="shared" si="29"/>
        <v>-3.0000000000000027E-2</v>
      </c>
      <c r="AW213" s="154">
        <f t="shared" si="29"/>
        <v>-0.89</v>
      </c>
      <c r="AX213" s="154">
        <f t="shared" si="29"/>
        <v>-0.97</v>
      </c>
      <c r="AY213" s="155">
        <f t="shared" si="23"/>
        <v>-0.83000000000000007</v>
      </c>
    </row>
    <row r="214" spans="1:51" x14ac:dyDescent="0.15">
      <c r="A214" s="122" t="s">
        <v>3025</v>
      </c>
      <c r="B214" s="122" t="s">
        <v>3026</v>
      </c>
      <c r="C214" s="122" t="s">
        <v>2876</v>
      </c>
      <c r="E214" s="122" t="s">
        <v>3731</v>
      </c>
      <c r="G214" s="122">
        <v>2</v>
      </c>
      <c r="H214" s="166">
        <v>4.1241600000000002E-5</v>
      </c>
      <c r="I214" s="167">
        <v>0.64833300000000005</v>
      </c>
      <c r="J214" s="168" t="str">
        <f t="shared" si="24"/>
        <v>FALSE</v>
      </c>
      <c r="K214" s="169">
        <v>4.8037600000000002E-4</v>
      </c>
      <c r="L214" s="170">
        <f>-LOG10(Table3[[#This Row],[Student''s T-test p-value HEK293 +Selistat_HEK293 UT]])</f>
        <v>3.3184186984546731</v>
      </c>
      <c r="M214" s="167">
        <v>0.435</v>
      </c>
      <c r="N214" s="171" t="str">
        <f t="shared" si="25"/>
        <v>FALSE</v>
      </c>
      <c r="O214" s="146">
        <v>0.30068299999999998</v>
      </c>
      <c r="P214" s="147">
        <v>-0.13</v>
      </c>
      <c r="Q214" s="171" t="str">
        <f t="shared" si="26"/>
        <v>FALSE</v>
      </c>
      <c r="R214" s="122" t="s">
        <v>3732</v>
      </c>
      <c r="S214" s="122" t="s">
        <v>3733</v>
      </c>
      <c r="T214" s="122" t="s">
        <v>3734</v>
      </c>
      <c r="U214" s="172" t="s">
        <v>3735</v>
      </c>
      <c r="V214" s="122" t="s">
        <v>3736</v>
      </c>
      <c r="W214" s="148">
        <v>-0.04</v>
      </c>
      <c r="X214" s="149">
        <v>0.03</v>
      </c>
      <c r="Y214" s="149">
        <v>-0.23</v>
      </c>
      <c r="Z214" s="150">
        <v>-0.11</v>
      </c>
      <c r="AA214" s="148">
        <v>-0.56000000000000005</v>
      </c>
      <c r="AB214" s="149">
        <v>-0.48</v>
      </c>
      <c r="AC214" s="149">
        <v>-0.59</v>
      </c>
      <c r="AD214" s="151">
        <v>-0.46</v>
      </c>
      <c r="AE214" s="148">
        <v>0.44</v>
      </c>
      <c r="AF214" s="149">
        <v>0.18</v>
      </c>
      <c r="AG214" s="149">
        <v>-7.0000000000000007E-2</v>
      </c>
      <c r="AH214" s="151">
        <v>0.12</v>
      </c>
      <c r="AI214" s="152">
        <v>0.18</v>
      </c>
      <c r="AJ214" s="149">
        <v>0.27</v>
      </c>
      <c r="AK214" s="149">
        <v>0.37</v>
      </c>
      <c r="AL214" s="150">
        <v>0.37</v>
      </c>
      <c r="AM214" s="153">
        <f t="shared" si="27"/>
        <v>0.52</v>
      </c>
      <c r="AN214" s="154">
        <f t="shared" si="27"/>
        <v>0.51</v>
      </c>
      <c r="AO214" s="154">
        <f t="shared" si="27"/>
        <v>0.36</v>
      </c>
      <c r="AP214" s="155">
        <f t="shared" si="21"/>
        <v>0.35000000000000003</v>
      </c>
      <c r="AQ214" s="156">
        <f>AVERAGE(Table3[[#This Row],[ HEK293 +Selistat_R1 2]:[ HEK293 +Selistat_R4 5]])</f>
        <v>0.43500000000000005</v>
      </c>
      <c r="AR214" s="153">
        <f t="shared" si="28"/>
        <v>1</v>
      </c>
      <c r="AS214" s="154">
        <f t="shared" si="28"/>
        <v>0.65999999999999992</v>
      </c>
      <c r="AT214" s="154">
        <f t="shared" si="28"/>
        <v>0.52</v>
      </c>
      <c r="AU214" s="157">
        <f t="shared" si="22"/>
        <v>0.58000000000000007</v>
      </c>
      <c r="AV214" s="158">
        <f t="shared" si="29"/>
        <v>0.74</v>
      </c>
      <c r="AW214" s="154">
        <f t="shared" si="29"/>
        <v>0.75</v>
      </c>
      <c r="AX214" s="154">
        <f t="shared" si="29"/>
        <v>0.96</v>
      </c>
      <c r="AY214" s="155">
        <f t="shared" si="23"/>
        <v>0.83000000000000007</v>
      </c>
    </row>
    <row r="215" spans="1:51" x14ac:dyDescent="0.15">
      <c r="A215" s="122" t="s">
        <v>3370</v>
      </c>
      <c r="B215" s="122" t="s">
        <v>3371</v>
      </c>
      <c r="C215" s="122" t="s">
        <v>3372</v>
      </c>
      <c r="D215" s="122" t="s">
        <v>2848</v>
      </c>
      <c r="E215" s="122" t="s">
        <v>3373</v>
      </c>
      <c r="F215" s="122" t="s">
        <v>3374</v>
      </c>
      <c r="G215" s="122">
        <v>1</v>
      </c>
      <c r="H215" s="166">
        <v>3.2141200000000002E-7</v>
      </c>
      <c r="I215" s="167">
        <v>0.96250000000000002</v>
      </c>
      <c r="J215" s="168" t="str">
        <f t="shared" si="24"/>
        <v>FALSE</v>
      </c>
      <c r="K215" s="169">
        <v>4.9735700000000003E-4</v>
      </c>
      <c r="L215" s="170">
        <f>-LOG10(Table3[[#This Row],[Student''s T-test p-value HEK293 +Selistat_HEK293 UT]])</f>
        <v>3.3033317652461718</v>
      </c>
      <c r="M215" s="167">
        <v>0.80249999999999999</v>
      </c>
      <c r="N215" s="171" t="str">
        <f t="shared" si="25"/>
        <v>FALSE</v>
      </c>
      <c r="O215" s="146">
        <v>0.76688800000000001</v>
      </c>
      <c r="P215" s="147">
        <v>-3.5000000000000003E-2</v>
      </c>
      <c r="Q215" s="171" t="str">
        <f t="shared" si="26"/>
        <v>FALSE</v>
      </c>
      <c r="R215" s="122" t="s">
        <v>1049</v>
      </c>
      <c r="S215" s="122" t="s">
        <v>3737</v>
      </c>
      <c r="T215" s="122" t="s">
        <v>1051</v>
      </c>
      <c r="U215" s="172" t="s">
        <v>2692</v>
      </c>
      <c r="V215" s="122" t="s">
        <v>3375</v>
      </c>
      <c r="W215" s="148">
        <v>-0.06</v>
      </c>
      <c r="X215" s="149">
        <v>0.16</v>
      </c>
      <c r="Y215" s="149">
        <v>-0.24</v>
      </c>
      <c r="Z215" s="150">
        <v>0.2</v>
      </c>
      <c r="AA215" s="148">
        <v>-0.82</v>
      </c>
      <c r="AB215" s="149">
        <v>-0.94</v>
      </c>
      <c r="AC215" s="149">
        <v>-0.69</v>
      </c>
      <c r="AD215" s="151">
        <v>-0.7</v>
      </c>
      <c r="AE215" s="148">
        <v>0.2</v>
      </c>
      <c r="AF215" s="149">
        <v>0.44</v>
      </c>
      <c r="AG215" s="149">
        <v>0.25</v>
      </c>
      <c r="AH215" s="151">
        <v>0.06</v>
      </c>
      <c r="AI215" s="152">
        <v>0.11</v>
      </c>
      <c r="AJ215" s="149">
        <v>0.16</v>
      </c>
      <c r="AK215" s="149">
        <v>0.38</v>
      </c>
      <c r="AL215" s="150">
        <v>0.44</v>
      </c>
      <c r="AM215" s="153">
        <f t="shared" si="27"/>
        <v>0.76</v>
      </c>
      <c r="AN215" s="154">
        <f t="shared" si="27"/>
        <v>1.0999999999999999</v>
      </c>
      <c r="AO215" s="154">
        <f t="shared" si="27"/>
        <v>0.44999999999999996</v>
      </c>
      <c r="AP215" s="155">
        <f t="shared" si="21"/>
        <v>0.89999999999999991</v>
      </c>
      <c r="AQ215" s="156">
        <f>AVERAGE(Table3[[#This Row],[ HEK293 +Selistat_R1 2]:[ HEK293 +Selistat_R4 5]])</f>
        <v>0.80249999999999988</v>
      </c>
      <c r="AR215" s="153">
        <f t="shared" si="28"/>
        <v>1.02</v>
      </c>
      <c r="AS215" s="154">
        <f t="shared" si="28"/>
        <v>1.38</v>
      </c>
      <c r="AT215" s="154">
        <f t="shared" si="28"/>
        <v>0.94</v>
      </c>
      <c r="AU215" s="157">
        <f t="shared" si="22"/>
        <v>0.76</v>
      </c>
      <c r="AV215" s="158">
        <f t="shared" si="29"/>
        <v>0.92999999999999994</v>
      </c>
      <c r="AW215" s="154">
        <f t="shared" si="29"/>
        <v>1.0999999999999999</v>
      </c>
      <c r="AX215" s="154">
        <f t="shared" si="29"/>
        <v>1.0699999999999998</v>
      </c>
      <c r="AY215" s="155">
        <f t="shared" si="23"/>
        <v>1.1399999999999999</v>
      </c>
    </row>
    <row r="216" spans="1:51" x14ac:dyDescent="0.15">
      <c r="A216" s="122" t="s">
        <v>3738</v>
      </c>
      <c r="B216" s="122" t="s">
        <v>3739</v>
      </c>
      <c r="C216" s="122" t="s">
        <v>3740</v>
      </c>
      <c r="D216" s="122" t="s">
        <v>3741</v>
      </c>
      <c r="E216" s="122" t="s">
        <v>3742</v>
      </c>
      <c r="F216" s="122" t="s">
        <v>3743</v>
      </c>
      <c r="G216" s="122">
        <v>1</v>
      </c>
      <c r="H216" s="166">
        <v>1.3503199999999999E-6</v>
      </c>
      <c r="I216" s="167">
        <v>0.62333300000000003</v>
      </c>
      <c r="J216" s="168" t="str">
        <f t="shared" si="24"/>
        <v>FALSE</v>
      </c>
      <c r="K216" s="169">
        <v>5.1312899999999997E-4</v>
      </c>
      <c r="L216" s="170">
        <f>-LOG10(Table3[[#This Row],[Student''s T-test p-value HEK293 +Selistat_HEK293 UT]])</f>
        <v>3.2897734400628535</v>
      </c>
      <c r="M216" s="167">
        <v>0.57250000000000001</v>
      </c>
      <c r="N216" s="171" t="str">
        <f t="shared" si="25"/>
        <v>FALSE</v>
      </c>
      <c r="O216" s="146">
        <v>0.65221600000000002</v>
      </c>
      <c r="P216" s="147">
        <v>5.2499999999999998E-2</v>
      </c>
      <c r="Q216" s="171" t="str">
        <f t="shared" si="26"/>
        <v>FALSE</v>
      </c>
      <c r="R216" s="122" t="s">
        <v>3744</v>
      </c>
      <c r="S216" s="122" t="s">
        <v>3745</v>
      </c>
      <c r="T216" s="122" t="s">
        <v>3746</v>
      </c>
      <c r="U216" s="172" t="s">
        <v>3747</v>
      </c>
      <c r="V216" s="122" t="s">
        <v>3748</v>
      </c>
      <c r="W216" s="148">
        <v>0.06</v>
      </c>
      <c r="X216" s="149">
        <v>0.22</v>
      </c>
      <c r="Y216" s="149">
        <v>7.0000000000000007E-2</v>
      </c>
      <c r="Z216" s="150">
        <v>-0.05</v>
      </c>
      <c r="AA216" s="148">
        <v>-0.46</v>
      </c>
      <c r="AB216" s="149">
        <v>-0.64</v>
      </c>
      <c r="AC216" s="149">
        <v>-0.55000000000000004</v>
      </c>
      <c r="AD216" s="151">
        <v>-0.34</v>
      </c>
      <c r="AE216" s="148">
        <v>0.01</v>
      </c>
      <c r="AF216" s="149">
        <v>0.33</v>
      </c>
      <c r="AG216" s="149">
        <v>0.33</v>
      </c>
      <c r="AH216" s="151">
        <v>0.04</v>
      </c>
      <c r="AI216" s="152">
        <v>0.01</v>
      </c>
      <c r="AJ216" s="149">
        <v>0.22</v>
      </c>
      <c r="AK216" s="149">
        <v>0.01</v>
      </c>
      <c r="AL216" s="150">
        <v>0.26</v>
      </c>
      <c r="AM216" s="153">
        <f t="shared" si="27"/>
        <v>0.52</v>
      </c>
      <c r="AN216" s="154">
        <f t="shared" si="27"/>
        <v>0.86</v>
      </c>
      <c r="AO216" s="154">
        <f t="shared" si="27"/>
        <v>0.62000000000000011</v>
      </c>
      <c r="AP216" s="155">
        <f t="shared" si="21"/>
        <v>0.29000000000000004</v>
      </c>
      <c r="AQ216" s="156">
        <f>AVERAGE(Table3[[#This Row],[ HEK293 +Selistat_R1 2]:[ HEK293 +Selistat_R4 5]])</f>
        <v>0.57250000000000001</v>
      </c>
      <c r="AR216" s="153">
        <f t="shared" si="28"/>
        <v>0.47000000000000003</v>
      </c>
      <c r="AS216" s="154">
        <f t="shared" si="28"/>
        <v>0.97</v>
      </c>
      <c r="AT216" s="154">
        <f t="shared" si="28"/>
        <v>0.88000000000000012</v>
      </c>
      <c r="AU216" s="157">
        <f t="shared" si="22"/>
        <v>0.38</v>
      </c>
      <c r="AV216" s="158">
        <f t="shared" si="29"/>
        <v>0.47000000000000003</v>
      </c>
      <c r="AW216" s="154">
        <f t="shared" si="29"/>
        <v>0.86</v>
      </c>
      <c r="AX216" s="154">
        <f t="shared" si="29"/>
        <v>0.56000000000000005</v>
      </c>
      <c r="AY216" s="155">
        <f t="shared" si="23"/>
        <v>0.60000000000000009</v>
      </c>
    </row>
    <row r="217" spans="1:51" x14ac:dyDescent="0.15">
      <c r="A217" s="122" t="s">
        <v>3749</v>
      </c>
      <c r="B217" s="122" t="s">
        <v>3750</v>
      </c>
      <c r="C217" s="122" t="s">
        <v>3751</v>
      </c>
      <c r="E217" s="122" t="s">
        <v>3752</v>
      </c>
      <c r="F217" s="122" t="s">
        <v>3753</v>
      </c>
      <c r="G217" s="122">
        <v>1</v>
      </c>
      <c r="H217" s="166">
        <v>7.5294700000000005E-7</v>
      </c>
      <c r="I217" s="167">
        <v>0.94583300000000003</v>
      </c>
      <c r="J217" s="168" t="str">
        <f t="shared" si="24"/>
        <v>FALSE</v>
      </c>
      <c r="K217" s="169">
        <v>5.8299700000000003E-4</v>
      </c>
      <c r="L217" s="170">
        <f>-LOG10(Table3[[#This Row],[Student''s T-test p-value HEK293 +Selistat_HEK293 UT]])</f>
        <v>3.2343336800382381</v>
      </c>
      <c r="M217" s="167">
        <v>0.91249999999999998</v>
      </c>
      <c r="N217" s="171" t="str">
        <f t="shared" si="25"/>
        <v>FALSE</v>
      </c>
      <c r="O217" s="146">
        <v>0.240479</v>
      </c>
      <c r="P217" s="147">
        <v>-0.18</v>
      </c>
      <c r="Q217" s="171" t="str">
        <f t="shared" si="26"/>
        <v>FALSE</v>
      </c>
      <c r="R217" s="122" t="s">
        <v>3754</v>
      </c>
      <c r="S217" s="122" t="s">
        <v>3755</v>
      </c>
      <c r="T217" s="122" t="s">
        <v>3756</v>
      </c>
      <c r="U217" s="172" t="s">
        <v>3757</v>
      </c>
      <c r="V217" s="122" t="s">
        <v>3758</v>
      </c>
      <c r="W217" s="148">
        <v>0.24</v>
      </c>
      <c r="X217" s="149">
        <v>0.45</v>
      </c>
      <c r="Y217" s="149">
        <v>0.01</v>
      </c>
      <c r="Z217" s="150">
        <v>-0.15</v>
      </c>
      <c r="AA217" s="148">
        <v>-0.75</v>
      </c>
      <c r="AB217" s="149">
        <v>-0.75</v>
      </c>
      <c r="AC217" s="149">
        <v>-0.7</v>
      </c>
      <c r="AD217" s="151">
        <v>-0.9</v>
      </c>
      <c r="AE217" s="148">
        <v>0.06</v>
      </c>
      <c r="AF217" s="149">
        <v>0.11</v>
      </c>
      <c r="AG217" s="149">
        <v>0.27</v>
      </c>
      <c r="AH217" s="151">
        <v>-0.05</v>
      </c>
      <c r="AI217" s="152">
        <v>0.08</v>
      </c>
      <c r="AJ217" s="149">
        <v>0.18</v>
      </c>
      <c r="AK217" s="149">
        <v>0.63</v>
      </c>
      <c r="AL217" s="150">
        <v>0.22</v>
      </c>
      <c r="AM217" s="153">
        <f t="shared" si="27"/>
        <v>0.99</v>
      </c>
      <c r="AN217" s="154">
        <f t="shared" si="27"/>
        <v>1.2</v>
      </c>
      <c r="AO217" s="154">
        <f t="shared" si="27"/>
        <v>0.71</v>
      </c>
      <c r="AP217" s="155">
        <f t="shared" si="21"/>
        <v>0.75</v>
      </c>
      <c r="AQ217" s="156">
        <f>AVERAGE(Table3[[#This Row],[ HEK293 +Selistat_R1 2]:[ HEK293 +Selistat_R4 5]])</f>
        <v>0.91249999999999998</v>
      </c>
      <c r="AR217" s="153">
        <f t="shared" si="28"/>
        <v>0.81</v>
      </c>
      <c r="AS217" s="154">
        <f t="shared" si="28"/>
        <v>0.86</v>
      </c>
      <c r="AT217" s="154">
        <f t="shared" si="28"/>
        <v>0.97</v>
      </c>
      <c r="AU217" s="157">
        <f t="shared" si="22"/>
        <v>0.85</v>
      </c>
      <c r="AV217" s="158">
        <f t="shared" si="29"/>
        <v>0.83</v>
      </c>
      <c r="AW217" s="154">
        <f t="shared" si="29"/>
        <v>0.92999999999999994</v>
      </c>
      <c r="AX217" s="154">
        <f t="shared" si="29"/>
        <v>1.33</v>
      </c>
      <c r="AY217" s="155">
        <f t="shared" si="23"/>
        <v>1.1200000000000001</v>
      </c>
    </row>
    <row r="218" spans="1:51" x14ac:dyDescent="0.15">
      <c r="A218" s="122" t="s">
        <v>3759</v>
      </c>
      <c r="B218" s="122" t="s">
        <v>3760</v>
      </c>
      <c r="C218" s="122" t="s">
        <v>3761</v>
      </c>
      <c r="D218" s="122" t="s">
        <v>3018</v>
      </c>
      <c r="E218" s="122" t="s">
        <v>3762</v>
      </c>
      <c r="G218" s="122">
        <v>1</v>
      </c>
      <c r="H218" s="166">
        <v>0.94724600000000003</v>
      </c>
      <c r="I218" s="167">
        <v>9.16667E-3</v>
      </c>
      <c r="J218" s="168" t="str">
        <f t="shared" si="24"/>
        <v>FALSE</v>
      </c>
      <c r="K218" s="169">
        <v>6.9712599999999995E-4</v>
      </c>
      <c r="L218" s="170">
        <f>-LOG10(Table3[[#This Row],[Student''s T-test p-value HEK293 +Selistat_HEK293 UT]])</f>
        <v>3.1566887195214757</v>
      </c>
      <c r="M218" s="167">
        <v>-0.3075</v>
      </c>
      <c r="N218" s="171" t="str">
        <f t="shared" si="25"/>
        <v>FALSE</v>
      </c>
      <c r="O218" s="146">
        <v>0.211342</v>
      </c>
      <c r="P218" s="147">
        <v>-0.13500000000000001</v>
      </c>
      <c r="Q218" s="171" t="str">
        <f t="shared" si="26"/>
        <v>FALSE</v>
      </c>
      <c r="R218" s="122" t="s">
        <v>1797</v>
      </c>
      <c r="S218" s="122" t="s">
        <v>3763</v>
      </c>
      <c r="T218" s="122" t="s">
        <v>1799</v>
      </c>
      <c r="U218" s="172" t="s">
        <v>3764</v>
      </c>
      <c r="V218" s="122" t="s">
        <v>3765</v>
      </c>
      <c r="W218" s="148">
        <v>-0.34</v>
      </c>
      <c r="X218" s="149">
        <v>-0.4</v>
      </c>
      <c r="Y218" s="149">
        <v>-0.36</v>
      </c>
      <c r="Z218" s="150">
        <v>-0.22</v>
      </c>
      <c r="AA218" s="148">
        <v>0.05</v>
      </c>
      <c r="AB218" s="149">
        <v>-0.03</v>
      </c>
      <c r="AC218" s="149">
        <v>-0.09</v>
      </c>
      <c r="AD218" s="151">
        <v>-0.02</v>
      </c>
      <c r="AE218" s="148">
        <v>0.15</v>
      </c>
      <c r="AF218" s="149">
        <v>0.01</v>
      </c>
      <c r="AG218" s="149">
        <v>0.2</v>
      </c>
      <c r="AH218" s="151">
        <v>-0.05</v>
      </c>
      <c r="AI218" s="152">
        <v>0.33</v>
      </c>
      <c r="AJ218" s="149">
        <v>0.2</v>
      </c>
      <c r="AK218" s="149">
        <v>0.32</v>
      </c>
      <c r="AL218" s="150">
        <v>0</v>
      </c>
      <c r="AM218" s="153">
        <f t="shared" si="27"/>
        <v>-0.39</v>
      </c>
      <c r="AN218" s="154">
        <f t="shared" si="27"/>
        <v>-0.37</v>
      </c>
      <c r="AO218" s="154">
        <f t="shared" si="27"/>
        <v>-0.27</v>
      </c>
      <c r="AP218" s="155">
        <f t="shared" si="21"/>
        <v>-0.2</v>
      </c>
      <c r="AQ218" s="156">
        <f>AVERAGE(Table3[[#This Row],[ HEK293 +Selistat_R1 2]:[ HEK293 +Selistat_R4 5]])</f>
        <v>-0.3075</v>
      </c>
      <c r="AR218" s="153">
        <f t="shared" si="28"/>
        <v>9.9999999999999992E-2</v>
      </c>
      <c r="AS218" s="154">
        <f t="shared" si="28"/>
        <v>0.04</v>
      </c>
      <c r="AT218" s="154">
        <f t="shared" si="28"/>
        <v>0.29000000000000004</v>
      </c>
      <c r="AU218" s="157">
        <f t="shared" si="22"/>
        <v>-3.0000000000000002E-2</v>
      </c>
      <c r="AV218" s="158">
        <f t="shared" si="29"/>
        <v>0.28000000000000003</v>
      </c>
      <c r="AW218" s="154">
        <f t="shared" si="29"/>
        <v>0.23</v>
      </c>
      <c r="AX218" s="154">
        <f t="shared" si="29"/>
        <v>0.41000000000000003</v>
      </c>
      <c r="AY218" s="155">
        <f t="shared" si="23"/>
        <v>0.02</v>
      </c>
    </row>
    <row r="219" spans="1:51" x14ac:dyDescent="0.15">
      <c r="A219" s="122" t="s">
        <v>2999</v>
      </c>
      <c r="B219" s="122" t="s">
        <v>3000</v>
      </c>
      <c r="C219" s="122" t="s">
        <v>3001</v>
      </c>
      <c r="E219" s="122" t="s">
        <v>3002</v>
      </c>
      <c r="F219" s="122" t="s">
        <v>3003</v>
      </c>
      <c r="G219" s="122">
        <v>3</v>
      </c>
      <c r="H219" s="166">
        <v>5.0369500000000001E-7</v>
      </c>
      <c r="I219" s="167">
        <v>0.82250000000000001</v>
      </c>
      <c r="J219" s="168" t="str">
        <f t="shared" si="24"/>
        <v>FALSE</v>
      </c>
      <c r="K219" s="169">
        <v>7.0922900000000002E-4</v>
      </c>
      <c r="L219" s="170">
        <f>-LOG10(Table3[[#This Row],[Student''s T-test p-value HEK293 +Selistat_HEK293 UT]])</f>
        <v>3.1492135146355875</v>
      </c>
      <c r="M219" s="167">
        <v>0.82750000000000001</v>
      </c>
      <c r="N219" s="171" t="str">
        <f t="shared" si="25"/>
        <v>FALSE</v>
      </c>
      <c r="O219" s="146">
        <v>0.48541000000000001</v>
      </c>
      <c r="P219" s="147">
        <v>-8.5000000000000006E-2</v>
      </c>
      <c r="Q219" s="171" t="str">
        <f t="shared" si="26"/>
        <v>FALSE</v>
      </c>
      <c r="R219" s="122" t="s">
        <v>39</v>
      </c>
      <c r="S219" s="122" t="s">
        <v>55</v>
      </c>
      <c r="T219" s="122" t="s">
        <v>41</v>
      </c>
      <c r="U219" s="172" t="s">
        <v>2639</v>
      </c>
      <c r="V219" s="122" t="s">
        <v>3077</v>
      </c>
      <c r="W219" s="148">
        <v>0.22</v>
      </c>
      <c r="X219" s="149">
        <v>0.36</v>
      </c>
      <c r="Y219" s="149">
        <v>0.15</v>
      </c>
      <c r="Z219" s="150">
        <v>-0.08</v>
      </c>
      <c r="AA219" s="148">
        <v>-0.76</v>
      </c>
      <c r="AB219" s="149">
        <v>-0.6</v>
      </c>
      <c r="AC219" s="149">
        <v>-0.86</v>
      </c>
      <c r="AD219" s="151">
        <v>-0.44</v>
      </c>
      <c r="AE219" s="148">
        <v>-0.01</v>
      </c>
      <c r="AF219" s="149">
        <v>0.15</v>
      </c>
      <c r="AG219" s="149">
        <v>0.35</v>
      </c>
      <c r="AH219" s="151">
        <v>-0.04</v>
      </c>
      <c r="AI219" s="152">
        <v>0.1</v>
      </c>
      <c r="AJ219" s="149">
        <v>7.0000000000000007E-2</v>
      </c>
      <c r="AK219" s="149">
        <v>0.38</v>
      </c>
      <c r="AL219" s="150">
        <v>0.24</v>
      </c>
      <c r="AM219" s="153">
        <f t="shared" si="27"/>
        <v>0.98</v>
      </c>
      <c r="AN219" s="154">
        <f t="shared" si="27"/>
        <v>0.96</v>
      </c>
      <c r="AO219" s="154">
        <f t="shared" si="27"/>
        <v>1.01</v>
      </c>
      <c r="AP219" s="155">
        <f t="shared" si="21"/>
        <v>0.36</v>
      </c>
      <c r="AQ219" s="156">
        <f>AVERAGE(Table3[[#This Row],[ HEK293 +Selistat_R1 2]:[ HEK293 +Selistat_R4 5]])</f>
        <v>0.82750000000000001</v>
      </c>
      <c r="AR219" s="153">
        <f t="shared" si="28"/>
        <v>0.75</v>
      </c>
      <c r="AS219" s="154">
        <f t="shared" si="28"/>
        <v>0.75</v>
      </c>
      <c r="AT219" s="154">
        <f t="shared" si="28"/>
        <v>1.21</v>
      </c>
      <c r="AU219" s="157">
        <f t="shared" si="22"/>
        <v>0.4</v>
      </c>
      <c r="AV219" s="158">
        <f t="shared" si="29"/>
        <v>0.86</v>
      </c>
      <c r="AW219" s="154">
        <f t="shared" si="29"/>
        <v>0.66999999999999993</v>
      </c>
      <c r="AX219" s="154">
        <f t="shared" si="29"/>
        <v>1.24</v>
      </c>
      <c r="AY219" s="155">
        <f t="shared" si="23"/>
        <v>0.67999999999999994</v>
      </c>
    </row>
    <row r="220" spans="1:51" x14ac:dyDescent="0.15">
      <c r="A220" s="122" t="s">
        <v>3766</v>
      </c>
      <c r="B220" s="122" t="s">
        <v>3767</v>
      </c>
      <c r="C220" s="122" t="s">
        <v>3768</v>
      </c>
      <c r="E220" s="122" t="s">
        <v>3769</v>
      </c>
      <c r="F220" s="122" t="s">
        <v>3770</v>
      </c>
      <c r="G220" s="122">
        <v>1</v>
      </c>
      <c r="H220" s="166">
        <v>0.71375599999999995</v>
      </c>
      <c r="I220" s="167">
        <v>-4.7500000000000001E-2</v>
      </c>
      <c r="J220" s="168" t="str">
        <f t="shared" si="24"/>
        <v>FALSE</v>
      </c>
      <c r="K220" s="169">
        <v>7.2829800000000005E-4</v>
      </c>
      <c r="L220" s="170">
        <f>-LOG10(Table3[[#This Row],[Student''s T-test p-value HEK293 +Selistat_HEK293 UT]])</f>
        <v>3.1376908826726093</v>
      </c>
      <c r="M220" s="167">
        <v>-0.31</v>
      </c>
      <c r="N220" s="171" t="str">
        <f t="shared" si="25"/>
        <v>FALSE</v>
      </c>
      <c r="O220" s="146">
        <v>0.14641100000000001</v>
      </c>
      <c r="P220" s="147">
        <v>0.1925</v>
      </c>
      <c r="Q220" s="171" t="str">
        <f t="shared" si="26"/>
        <v>FALSE</v>
      </c>
      <c r="R220" s="122" t="s">
        <v>3771</v>
      </c>
      <c r="S220" s="122" t="s">
        <v>3772</v>
      </c>
      <c r="T220" s="122" t="s">
        <v>3773</v>
      </c>
      <c r="U220" s="172" t="s">
        <v>3774</v>
      </c>
      <c r="V220" s="122" t="s">
        <v>3775</v>
      </c>
      <c r="W220" s="148">
        <v>-0.34</v>
      </c>
      <c r="X220" s="149">
        <v>-0.31</v>
      </c>
      <c r="Y220" s="149">
        <v>-0.3</v>
      </c>
      <c r="Z220" s="150">
        <v>-0.21</v>
      </c>
      <c r="AA220" s="148">
        <v>0.09</v>
      </c>
      <c r="AB220" s="149">
        <v>-0.08</v>
      </c>
      <c r="AC220" s="149">
        <v>-0.01</v>
      </c>
      <c r="AD220" s="151">
        <v>0.08</v>
      </c>
      <c r="AE220" s="148">
        <v>0.18</v>
      </c>
      <c r="AF220" s="149">
        <v>0.21</v>
      </c>
      <c r="AG220" s="149">
        <v>0.34</v>
      </c>
      <c r="AH220" s="151">
        <v>7.0000000000000007E-2</v>
      </c>
      <c r="AI220" s="152">
        <v>0.01</v>
      </c>
      <c r="AJ220" s="149">
        <v>0.28999999999999998</v>
      </c>
      <c r="AK220" s="149">
        <v>-0.1</v>
      </c>
      <c r="AL220" s="150">
        <v>-0.17</v>
      </c>
      <c r="AM220" s="153">
        <f t="shared" si="27"/>
        <v>-0.43000000000000005</v>
      </c>
      <c r="AN220" s="154">
        <f t="shared" si="27"/>
        <v>-0.22999999999999998</v>
      </c>
      <c r="AO220" s="154">
        <f t="shared" si="27"/>
        <v>-0.28999999999999998</v>
      </c>
      <c r="AP220" s="155">
        <f t="shared" si="21"/>
        <v>-0.28999999999999998</v>
      </c>
      <c r="AQ220" s="156">
        <f>AVERAGE(Table3[[#This Row],[ HEK293 +Selistat_R1 2]:[ HEK293 +Selistat_R4 5]])</f>
        <v>-0.31</v>
      </c>
      <c r="AR220" s="153">
        <f t="shared" si="28"/>
        <v>0.09</v>
      </c>
      <c r="AS220" s="154">
        <f t="shared" si="28"/>
        <v>0.28999999999999998</v>
      </c>
      <c r="AT220" s="154">
        <f t="shared" si="28"/>
        <v>0.35000000000000003</v>
      </c>
      <c r="AU220" s="157">
        <f t="shared" si="22"/>
        <v>-9.999999999999995E-3</v>
      </c>
      <c r="AV220" s="158">
        <f t="shared" si="29"/>
        <v>-0.08</v>
      </c>
      <c r="AW220" s="154">
        <f t="shared" si="29"/>
        <v>0.37</v>
      </c>
      <c r="AX220" s="154">
        <f t="shared" si="29"/>
        <v>-9.0000000000000011E-2</v>
      </c>
      <c r="AY220" s="155">
        <f t="shared" si="23"/>
        <v>-0.25</v>
      </c>
    </row>
    <row r="221" spans="1:51" x14ac:dyDescent="0.15">
      <c r="A221" s="122" t="s">
        <v>3776</v>
      </c>
      <c r="B221" s="122" t="s">
        <v>3777</v>
      </c>
      <c r="C221" s="122" t="s">
        <v>3778</v>
      </c>
      <c r="D221" s="122" t="s">
        <v>3779</v>
      </c>
      <c r="E221" s="122" t="s">
        <v>3780</v>
      </c>
      <c r="F221" s="122" t="s">
        <v>3781</v>
      </c>
      <c r="G221" s="122">
        <v>1</v>
      </c>
      <c r="H221" s="166">
        <v>0.19219700000000001</v>
      </c>
      <c r="I221" s="167">
        <v>-0.22750000000000001</v>
      </c>
      <c r="J221" s="168" t="str">
        <f t="shared" si="24"/>
        <v>FALSE</v>
      </c>
      <c r="K221" s="169">
        <v>7.3718199999999996E-4</v>
      </c>
      <c r="L221" s="170">
        <f>-LOG10(Table3[[#This Row],[Student''s T-test p-value HEK293 +Selistat_HEK293 UT]])</f>
        <v>3.1324252776256607</v>
      </c>
      <c r="M221" s="167">
        <v>-0.51249999999999996</v>
      </c>
      <c r="N221" s="171" t="str">
        <f t="shared" si="25"/>
        <v>FALSE</v>
      </c>
      <c r="O221" s="146">
        <v>0.553284</v>
      </c>
      <c r="P221" s="147">
        <v>-0.13500000000000001</v>
      </c>
      <c r="Q221" s="171" t="str">
        <f t="shared" si="26"/>
        <v>FALSE</v>
      </c>
      <c r="R221" s="122" t="s">
        <v>1287</v>
      </c>
      <c r="S221" s="122" t="s">
        <v>3782</v>
      </c>
      <c r="T221" s="122" t="s">
        <v>1289</v>
      </c>
      <c r="U221" s="172" t="s">
        <v>3783</v>
      </c>
      <c r="V221" s="122" t="s">
        <v>3784</v>
      </c>
      <c r="W221" s="148">
        <v>-0.28999999999999998</v>
      </c>
      <c r="X221" s="149">
        <v>-0.49</v>
      </c>
      <c r="Y221" s="149">
        <v>-0.43</v>
      </c>
      <c r="Z221" s="150">
        <v>-0.28000000000000003</v>
      </c>
      <c r="AA221" s="148">
        <v>0.27</v>
      </c>
      <c r="AB221" s="149">
        <v>0.01</v>
      </c>
      <c r="AC221" s="149">
        <v>0.22</v>
      </c>
      <c r="AD221" s="151">
        <v>0.06</v>
      </c>
      <c r="AE221" s="148">
        <v>0.47</v>
      </c>
      <c r="AF221" s="149">
        <v>-0.2</v>
      </c>
      <c r="AG221" s="149">
        <v>-0.21</v>
      </c>
      <c r="AH221" s="151">
        <v>-0.11</v>
      </c>
      <c r="AI221" s="152">
        <v>0.48</v>
      </c>
      <c r="AJ221" s="149">
        <v>-0.2</v>
      </c>
      <c r="AK221" s="149">
        <v>0.16</v>
      </c>
      <c r="AL221" s="150">
        <v>0.05</v>
      </c>
      <c r="AM221" s="153">
        <f t="shared" si="27"/>
        <v>-0.56000000000000005</v>
      </c>
      <c r="AN221" s="154">
        <f t="shared" si="27"/>
        <v>-0.5</v>
      </c>
      <c r="AO221" s="154">
        <f t="shared" si="27"/>
        <v>-0.65</v>
      </c>
      <c r="AP221" s="155">
        <f t="shared" si="21"/>
        <v>-0.34</v>
      </c>
      <c r="AQ221" s="156">
        <f>AVERAGE(Table3[[#This Row],[ HEK293 +Selistat_R1 2]:[ HEK293 +Selistat_R4 5]])</f>
        <v>-0.51249999999999996</v>
      </c>
      <c r="AR221" s="153">
        <f t="shared" si="28"/>
        <v>0.19999999999999996</v>
      </c>
      <c r="AS221" s="154">
        <f t="shared" si="28"/>
        <v>-0.21000000000000002</v>
      </c>
      <c r="AT221" s="154">
        <f t="shared" si="28"/>
        <v>-0.43</v>
      </c>
      <c r="AU221" s="157">
        <f t="shared" si="22"/>
        <v>-0.16999999999999998</v>
      </c>
      <c r="AV221" s="158">
        <f t="shared" si="29"/>
        <v>0.20999999999999996</v>
      </c>
      <c r="AW221" s="154">
        <f t="shared" si="29"/>
        <v>-0.21000000000000002</v>
      </c>
      <c r="AX221" s="154">
        <f t="shared" si="29"/>
        <v>-0.06</v>
      </c>
      <c r="AY221" s="155">
        <f t="shared" si="23"/>
        <v>-9.999999999999995E-3</v>
      </c>
    </row>
    <row r="222" spans="1:51" x14ac:dyDescent="0.15">
      <c r="A222" s="122" t="s">
        <v>3086</v>
      </c>
      <c r="B222" s="122" t="s">
        <v>3087</v>
      </c>
      <c r="C222" s="122" t="s">
        <v>3088</v>
      </c>
      <c r="E222" s="122" t="s">
        <v>3089</v>
      </c>
      <c r="F222" s="122" t="s">
        <v>3090</v>
      </c>
      <c r="G222" s="122">
        <v>1</v>
      </c>
      <c r="H222" s="166">
        <v>1.40359E-4</v>
      </c>
      <c r="I222" s="167">
        <v>0.470833</v>
      </c>
      <c r="J222" s="168" t="str">
        <f t="shared" si="24"/>
        <v>FALSE</v>
      </c>
      <c r="K222" s="169">
        <v>7.4032000000000004E-4</v>
      </c>
      <c r="L222" s="170">
        <f>-LOG10(Table3[[#This Row],[Student''s T-test p-value HEK293 +Selistat_HEK293 UT]])</f>
        <v>3.1305805178441783</v>
      </c>
      <c r="M222" s="167">
        <v>0.49</v>
      </c>
      <c r="N222" s="171" t="str">
        <f t="shared" si="25"/>
        <v>FALSE</v>
      </c>
      <c r="O222" s="146">
        <v>0.24326300000000001</v>
      </c>
      <c r="P222" s="147">
        <v>0.17249999999999999</v>
      </c>
      <c r="Q222" s="171" t="str">
        <f t="shared" si="26"/>
        <v>FALSE</v>
      </c>
      <c r="R222" s="122" t="s">
        <v>886</v>
      </c>
      <c r="S222" s="122" t="s">
        <v>3726</v>
      </c>
      <c r="T222" s="122" t="s">
        <v>888</v>
      </c>
      <c r="U222" s="172" t="s">
        <v>2652</v>
      </c>
      <c r="V222" s="122" t="s">
        <v>3092</v>
      </c>
      <c r="W222" s="148">
        <v>0.04</v>
      </c>
      <c r="X222" s="149">
        <v>0.16</v>
      </c>
      <c r="Y222" s="149">
        <v>0.26</v>
      </c>
      <c r="Z222" s="150">
        <v>0</v>
      </c>
      <c r="AA222" s="148">
        <v>-0.38</v>
      </c>
      <c r="AB222" s="149">
        <v>-0.27</v>
      </c>
      <c r="AC222" s="149">
        <v>-0.51</v>
      </c>
      <c r="AD222" s="151">
        <v>-0.34</v>
      </c>
      <c r="AE222" s="148">
        <v>0.26</v>
      </c>
      <c r="AF222" s="149">
        <v>0.38</v>
      </c>
      <c r="AG222" s="149">
        <v>0.11</v>
      </c>
      <c r="AH222" s="151">
        <v>-0.06</v>
      </c>
      <c r="AI222" s="152">
        <v>0.02</v>
      </c>
      <c r="AJ222" s="149">
        <v>0.24</v>
      </c>
      <c r="AK222" s="149">
        <v>-0.05</v>
      </c>
      <c r="AL222" s="150">
        <v>-0.21</v>
      </c>
      <c r="AM222" s="153">
        <f t="shared" si="27"/>
        <v>0.42</v>
      </c>
      <c r="AN222" s="154">
        <f t="shared" si="27"/>
        <v>0.43000000000000005</v>
      </c>
      <c r="AO222" s="154">
        <f t="shared" si="27"/>
        <v>0.77</v>
      </c>
      <c r="AP222" s="155">
        <f t="shared" si="21"/>
        <v>0.34</v>
      </c>
      <c r="AQ222" s="156">
        <f>AVERAGE(Table3[[#This Row],[ HEK293 +Selistat_R1 2]:[ HEK293 +Selistat_R4 5]])</f>
        <v>0.49000000000000005</v>
      </c>
      <c r="AR222" s="153">
        <f t="shared" si="28"/>
        <v>0.64</v>
      </c>
      <c r="AS222" s="154">
        <f t="shared" si="28"/>
        <v>0.65</v>
      </c>
      <c r="AT222" s="154">
        <f t="shared" si="28"/>
        <v>0.62</v>
      </c>
      <c r="AU222" s="157">
        <f t="shared" si="22"/>
        <v>0.28000000000000003</v>
      </c>
      <c r="AV222" s="158">
        <f t="shared" si="29"/>
        <v>0.4</v>
      </c>
      <c r="AW222" s="154">
        <f t="shared" si="29"/>
        <v>0.51</v>
      </c>
      <c r="AX222" s="154">
        <f t="shared" si="29"/>
        <v>0.46</v>
      </c>
      <c r="AY222" s="155">
        <f t="shared" si="23"/>
        <v>0.13000000000000003</v>
      </c>
    </row>
    <row r="223" spans="1:51" x14ac:dyDescent="0.15">
      <c r="A223" s="122" t="s">
        <v>3785</v>
      </c>
      <c r="B223" s="122" t="s">
        <v>2976</v>
      </c>
      <c r="C223" s="122" t="s">
        <v>3027</v>
      </c>
      <c r="E223" s="122" t="s">
        <v>3786</v>
      </c>
      <c r="G223" s="122">
        <v>2</v>
      </c>
      <c r="H223" s="166">
        <v>9.79828E-5</v>
      </c>
      <c r="I223" s="167">
        <v>0.68916699999999997</v>
      </c>
      <c r="J223" s="168" t="str">
        <f t="shared" si="24"/>
        <v>FALSE</v>
      </c>
      <c r="K223" s="169">
        <v>7.7936800000000001E-4</v>
      </c>
      <c r="L223" s="170">
        <f>-LOG10(Table3[[#This Row],[Student''s T-test p-value HEK293 +Selistat_HEK293 UT]])</f>
        <v>3.1082574298349934</v>
      </c>
      <c r="M223" s="167">
        <v>0.83250000000000002</v>
      </c>
      <c r="N223" s="171" t="str">
        <f t="shared" si="25"/>
        <v>FALSE</v>
      </c>
      <c r="O223" s="146">
        <v>0.35284599999999999</v>
      </c>
      <c r="P223" s="147">
        <v>0.16</v>
      </c>
      <c r="Q223" s="171" t="str">
        <f t="shared" si="26"/>
        <v>FALSE</v>
      </c>
      <c r="R223" s="122" t="s">
        <v>3787</v>
      </c>
      <c r="S223" s="122" t="s">
        <v>3788</v>
      </c>
      <c r="T223" s="122" t="s">
        <v>3789</v>
      </c>
      <c r="U223" s="172" t="s">
        <v>3790</v>
      </c>
      <c r="V223" s="122" t="s">
        <v>3791</v>
      </c>
      <c r="W223" s="148">
        <v>0.33</v>
      </c>
      <c r="X223" s="149">
        <v>0.57999999999999996</v>
      </c>
      <c r="Y223" s="149">
        <v>0.13</v>
      </c>
      <c r="Z223" s="150">
        <v>0.04</v>
      </c>
      <c r="AA223" s="148">
        <v>-0.54</v>
      </c>
      <c r="AB223" s="149">
        <v>-0.46</v>
      </c>
      <c r="AC223" s="149">
        <v>-0.73</v>
      </c>
      <c r="AD223" s="151">
        <v>-0.52</v>
      </c>
      <c r="AE223" s="148">
        <v>-0.08</v>
      </c>
      <c r="AF223" s="149">
        <v>0.28999999999999998</v>
      </c>
      <c r="AG223" s="149">
        <v>0.38</v>
      </c>
      <c r="AH223" s="151">
        <v>-0.05</v>
      </c>
      <c r="AI223" s="152">
        <v>-0.14000000000000001</v>
      </c>
      <c r="AJ223" s="149">
        <v>0.14000000000000001</v>
      </c>
      <c r="AK223" s="149">
        <v>0.17</v>
      </c>
      <c r="AL223" s="150">
        <v>-0.27</v>
      </c>
      <c r="AM223" s="153">
        <f t="shared" si="27"/>
        <v>0.87000000000000011</v>
      </c>
      <c r="AN223" s="154">
        <f t="shared" si="27"/>
        <v>1.04</v>
      </c>
      <c r="AO223" s="154">
        <f t="shared" si="27"/>
        <v>0.86</v>
      </c>
      <c r="AP223" s="155">
        <f t="shared" si="21"/>
        <v>0.56000000000000005</v>
      </c>
      <c r="AQ223" s="156">
        <f>AVERAGE(Table3[[#This Row],[ HEK293 +Selistat_R1 2]:[ HEK293 +Selistat_R4 5]])</f>
        <v>0.83250000000000002</v>
      </c>
      <c r="AR223" s="153">
        <f t="shared" si="28"/>
        <v>0.46</v>
      </c>
      <c r="AS223" s="154">
        <f t="shared" si="28"/>
        <v>0.75</v>
      </c>
      <c r="AT223" s="154">
        <f t="shared" si="28"/>
        <v>1.1099999999999999</v>
      </c>
      <c r="AU223" s="157">
        <f t="shared" si="22"/>
        <v>0.47000000000000003</v>
      </c>
      <c r="AV223" s="158">
        <f t="shared" si="29"/>
        <v>0.4</v>
      </c>
      <c r="AW223" s="154">
        <f t="shared" si="29"/>
        <v>0.60000000000000009</v>
      </c>
      <c r="AX223" s="154">
        <f t="shared" si="29"/>
        <v>0.9</v>
      </c>
      <c r="AY223" s="155">
        <f t="shared" si="23"/>
        <v>0.25</v>
      </c>
    </row>
    <row r="224" spans="1:51" x14ac:dyDescent="0.15">
      <c r="A224" s="122" t="s">
        <v>3792</v>
      </c>
      <c r="B224" s="122" t="s">
        <v>3793</v>
      </c>
      <c r="C224" s="122" t="s">
        <v>3794</v>
      </c>
      <c r="D224" s="122" t="s">
        <v>3018</v>
      </c>
      <c r="E224" s="122" t="s">
        <v>3795</v>
      </c>
      <c r="F224" s="122" t="s">
        <v>3796</v>
      </c>
      <c r="G224" s="122">
        <v>6</v>
      </c>
      <c r="H224" s="166">
        <v>1.1181400000000001E-3</v>
      </c>
      <c r="I224" s="167">
        <v>0.32583299999999998</v>
      </c>
      <c r="J224" s="168" t="str">
        <f t="shared" si="24"/>
        <v>FALSE</v>
      </c>
      <c r="K224" s="169">
        <v>7.8419199999999996E-4</v>
      </c>
      <c r="L224" s="170">
        <f>-LOG10(Table3[[#This Row],[Student''s T-test p-value HEK293 +Selistat_HEK293 UT]])</f>
        <v>3.1055775925045408</v>
      </c>
      <c r="M224" s="167">
        <v>0.24</v>
      </c>
      <c r="N224" s="171" t="str">
        <f t="shared" si="25"/>
        <v>FALSE</v>
      </c>
      <c r="O224" s="146">
        <v>0.168848</v>
      </c>
      <c r="P224" s="147">
        <v>-0.17249999999999999</v>
      </c>
      <c r="Q224" s="171" t="str">
        <f t="shared" si="26"/>
        <v>FALSE</v>
      </c>
      <c r="R224" s="122" t="s">
        <v>1274</v>
      </c>
      <c r="S224" s="122" t="s">
        <v>1275</v>
      </c>
      <c r="T224" s="122" t="s">
        <v>1276</v>
      </c>
      <c r="U224" s="172" t="s">
        <v>3797</v>
      </c>
      <c r="V224" s="122" t="s">
        <v>3798</v>
      </c>
      <c r="W224" s="148">
        <v>-0.09</v>
      </c>
      <c r="X224" s="149">
        <v>0.02</v>
      </c>
      <c r="Y224" s="149">
        <v>-0.06</v>
      </c>
      <c r="Z224" s="150">
        <v>0.06</v>
      </c>
      <c r="AA224" s="148">
        <v>-0.21</v>
      </c>
      <c r="AB224" s="149">
        <v>-0.28000000000000003</v>
      </c>
      <c r="AC224" s="149">
        <v>-0.28000000000000003</v>
      </c>
      <c r="AD224" s="151">
        <v>-0.26</v>
      </c>
      <c r="AE224" s="148">
        <v>0.04</v>
      </c>
      <c r="AF224" s="149">
        <v>0.02</v>
      </c>
      <c r="AG224" s="149">
        <v>-0.1</v>
      </c>
      <c r="AH224" s="151">
        <v>0.14000000000000001</v>
      </c>
      <c r="AI224" s="152">
        <v>0.15</v>
      </c>
      <c r="AJ224" s="149">
        <v>-0.06</v>
      </c>
      <c r="AK224" s="149">
        <v>0.38</v>
      </c>
      <c r="AL224" s="150">
        <v>0.32</v>
      </c>
      <c r="AM224" s="153">
        <f t="shared" si="27"/>
        <v>0.12</v>
      </c>
      <c r="AN224" s="154">
        <f t="shared" si="27"/>
        <v>0.30000000000000004</v>
      </c>
      <c r="AO224" s="154">
        <f t="shared" si="27"/>
        <v>0.22000000000000003</v>
      </c>
      <c r="AP224" s="155">
        <f t="shared" si="21"/>
        <v>0.32</v>
      </c>
      <c r="AQ224" s="156">
        <f>AVERAGE(Table3[[#This Row],[ HEK293 +Selistat_R1 2]:[ HEK293 +Selistat_R4 5]])</f>
        <v>0.24000000000000005</v>
      </c>
      <c r="AR224" s="153">
        <f t="shared" si="28"/>
        <v>0.25</v>
      </c>
      <c r="AS224" s="154">
        <f t="shared" si="28"/>
        <v>0.30000000000000004</v>
      </c>
      <c r="AT224" s="154">
        <f t="shared" si="28"/>
        <v>0.18000000000000002</v>
      </c>
      <c r="AU224" s="157">
        <f t="shared" si="22"/>
        <v>0.4</v>
      </c>
      <c r="AV224" s="158">
        <f t="shared" si="29"/>
        <v>0.36</v>
      </c>
      <c r="AW224" s="154">
        <f t="shared" si="29"/>
        <v>0.22000000000000003</v>
      </c>
      <c r="AX224" s="154">
        <f t="shared" si="29"/>
        <v>0.66</v>
      </c>
      <c r="AY224" s="155">
        <f t="shared" si="23"/>
        <v>0.58000000000000007</v>
      </c>
    </row>
    <row r="225" spans="1:51" x14ac:dyDescent="0.15">
      <c r="A225" s="122" t="s">
        <v>3316</v>
      </c>
      <c r="B225" s="122" t="s">
        <v>3317</v>
      </c>
      <c r="C225" s="122" t="s">
        <v>3318</v>
      </c>
      <c r="E225" s="122" t="s">
        <v>3319</v>
      </c>
      <c r="F225" s="122" t="s">
        <v>3320</v>
      </c>
      <c r="G225" s="122">
        <v>2</v>
      </c>
      <c r="H225" s="166">
        <v>2.5508099999999999E-4</v>
      </c>
      <c r="I225" s="167">
        <v>0.79333299999999995</v>
      </c>
      <c r="J225" s="168" t="str">
        <f t="shared" si="24"/>
        <v>FALSE</v>
      </c>
      <c r="K225" s="169">
        <v>7.8498100000000003E-4</v>
      </c>
      <c r="L225" s="170">
        <f>-LOG10(Table3[[#This Row],[Student''s T-test p-value HEK293 +Selistat_HEK293 UT]])</f>
        <v>3.1051408549681461</v>
      </c>
      <c r="M225" s="167">
        <v>0.58499999999999996</v>
      </c>
      <c r="N225" s="171" t="str">
        <f t="shared" si="25"/>
        <v>FALSE</v>
      </c>
      <c r="O225" s="146">
        <v>0.177927</v>
      </c>
      <c r="P225" s="147">
        <v>-0.32500000000000001</v>
      </c>
      <c r="Q225" s="171" t="str">
        <f t="shared" si="26"/>
        <v>FALSE</v>
      </c>
      <c r="R225" s="122" t="s">
        <v>1065</v>
      </c>
      <c r="S225" s="122" t="s">
        <v>3799</v>
      </c>
      <c r="T225" s="122" t="s">
        <v>1067</v>
      </c>
      <c r="U225" s="172" t="s">
        <v>2686</v>
      </c>
      <c r="V225" s="122" t="s">
        <v>3800</v>
      </c>
      <c r="W225" s="148">
        <v>-0.16</v>
      </c>
      <c r="X225" s="149">
        <v>-0.04</v>
      </c>
      <c r="Y225" s="149">
        <v>0.11</v>
      </c>
      <c r="Z225" s="150">
        <v>-0.21</v>
      </c>
      <c r="AA225" s="148">
        <v>-0.6</v>
      </c>
      <c r="AB225" s="149">
        <v>-0.81</v>
      </c>
      <c r="AC225" s="149">
        <v>-0.53</v>
      </c>
      <c r="AD225" s="151">
        <v>-0.7</v>
      </c>
      <c r="AE225" s="148">
        <v>0.27</v>
      </c>
      <c r="AF225" s="149">
        <v>0.35</v>
      </c>
      <c r="AG225" s="149">
        <v>0.05</v>
      </c>
      <c r="AH225" s="151">
        <v>-0.37</v>
      </c>
      <c r="AI225" s="152">
        <v>0.25</v>
      </c>
      <c r="AJ225" s="149">
        <v>0.4</v>
      </c>
      <c r="AK225" s="149">
        <v>0.79</v>
      </c>
      <c r="AL225" s="150">
        <v>0.16</v>
      </c>
      <c r="AM225" s="153">
        <f t="shared" si="27"/>
        <v>0.43999999999999995</v>
      </c>
      <c r="AN225" s="154">
        <f t="shared" si="27"/>
        <v>0.77</v>
      </c>
      <c r="AO225" s="154">
        <f t="shared" si="27"/>
        <v>0.64</v>
      </c>
      <c r="AP225" s="155">
        <f t="shared" si="21"/>
        <v>0.49</v>
      </c>
      <c r="AQ225" s="156">
        <f>AVERAGE(Table3[[#This Row],[ HEK293 +Selistat_R1 2]:[ HEK293 +Selistat_R4 5]])</f>
        <v>0.58499999999999996</v>
      </c>
      <c r="AR225" s="153">
        <f t="shared" si="28"/>
        <v>0.87</v>
      </c>
      <c r="AS225" s="154">
        <f t="shared" si="28"/>
        <v>1.1600000000000001</v>
      </c>
      <c r="AT225" s="154">
        <f t="shared" si="28"/>
        <v>0.58000000000000007</v>
      </c>
      <c r="AU225" s="157">
        <f t="shared" si="22"/>
        <v>0.32999999999999996</v>
      </c>
      <c r="AV225" s="158">
        <f t="shared" si="29"/>
        <v>0.85</v>
      </c>
      <c r="AW225" s="154">
        <f t="shared" si="29"/>
        <v>1.21</v>
      </c>
      <c r="AX225" s="154">
        <f t="shared" si="29"/>
        <v>1.32</v>
      </c>
      <c r="AY225" s="155">
        <f t="shared" si="23"/>
        <v>0.86</v>
      </c>
    </row>
    <row r="226" spans="1:51" x14ac:dyDescent="0.15">
      <c r="A226" s="122" t="s">
        <v>3801</v>
      </c>
      <c r="B226" s="122" t="s">
        <v>3802</v>
      </c>
      <c r="C226" s="122" t="s">
        <v>3803</v>
      </c>
      <c r="E226" s="122" t="s">
        <v>3804</v>
      </c>
      <c r="F226" s="122" t="s">
        <v>3805</v>
      </c>
      <c r="G226" s="122">
        <v>1</v>
      </c>
      <c r="H226" s="166">
        <v>4.5366299999999998E-3</v>
      </c>
      <c r="I226" s="167">
        <v>0.42166700000000001</v>
      </c>
      <c r="J226" s="168" t="str">
        <f t="shared" si="24"/>
        <v>FALSE</v>
      </c>
      <c r="K226" s="169">
        <v>7.85778E-4</v>
      </c>
      <c r="L226" s="170">
        <f>-LOG10(Table3[[#This Row],[Student''s T-test p-value HEK293 +Selistat_HEK293 UT]])</f>
        <v>3.1047001346134877</v>
      </c>
      <c r="M226" s="167">
        <v>0.32250000000000001</v>
      </c>
      <c r="N226" s="171" t="str">
        <f t="shared" si="25"/>
        <v>FALSE</v>
      </c>
      <c r="O226" s="146">
        <v>0.461339</v>
      </c>
      <c r="P226" s="147">
        <v>0.16250000000000001</v>
      </c>
      <c r="Q226" s="171" t="str">
        <f t="shared" si="26"/>
        <v>FALSE</v>
      </c>
      <c r="R226" s="122" t="s">
        <v>1266</v>
      </c>
      <c r="S226" s="122" t="s">
        <v>3806</v>
      </c>
      <c r="T226" s="122" t="s">
        <v>1268</v>
      </c>
      <c r="U226" s="172" t="s">
        <v>3807</v>
      </c>
      <c r="V226" s="122" t="s">
        <v>3808</v>
      </c>
      <c r="W226" s="148">
        <v>-0.12</v>
      </c>
      <c r="X226" s="149">
        <v>-0.08</v>
      </c>
      <c r="Y226" s="149">
        <v>0.04</v>
      </c>
      <c r="Z226" s="150">
        <v>0.08</v>
      </c>
      <c r="AA226" s="148">
        <v>-0.39</v>
      </c>
      <c r="AB226" s="149">
        <v>-0.3</v>
      </c>
      <c r="AC226" s="149">
        <v>-0.36</v>
      </c>
      <c r="AD226" s="151">
        <v>-0.32</v>
      </c>
      <c r="AE226" s="148">
        <v>-0.23</v>
      </c>
      <c r="AF226" s="149">
        <v>0.19</v>
      </c>
      <c r="AG226" s="149">
        <v>0.52</v>
      </c>
      <c r="AH226" s="151">
        <v>0.36</v>
      </c>
      <c r="AI226" s="152">
        <v>0.12</v>
      </c>
      <c r="AJ226" s="149">
        <v>-0.33</v>
      </c>
      <c r="AK226" s="149">
        <v>0.15</v>
      </c>
      <c r="AL226" s="150">
        <v>0.25</v>
      </c>
      <c r="AM226" s="153">
        <f t="shared" si="27"/>
        <v>0.27</v>
      </c>
      <c r="AN226" s="154">
        <f t="shared" si="27"/>
        <v>0.21999999999999997</v>
      </c>
      <c r="AO226" s="154">
        <f t="shared" si="27"/>
        <v>0.39999999999999997</v>
      </c>
      <c r="AP226" s="155">
        <f t="shared" si="21"/>
        <v>0.4</v>
      </c>
      <c r="AQ226" s="156">
        <f>AVERAGE(Table3[[#This Row],[ HEK293 +Selistat_R1 2]:[ HEK293 +Selistat_R4 5]])</f>
        <v>0.32250000000000001</v>
      </c>
      <c r="AR226" s="153">
        <f t="shared" si="28"/>
        <v>0.16</v>
      </c>
      <c r="AS226" s="154">
        <f t="shared" si="28"/>
        <v>0.49</v>
      </c>
      <c r="AT226" s="154">
        <f t="shared" si="28"/>
        <v>0.88</v>
      </c>
      <c r="AU226" s="157">
        <f t="shared" si="22"/>
        <v>0.67999999999999994</v>
      </c>
      <c r="AV226" s="158">
        <f t="shared" si="29"/>
        <v>0.51</v>
      </c>
      <c r="AW226" s="154">
        <f t="shared" si="29"/>
        <v>-3.0000000000000027E-2</v>
      </c>
      <c r="AX226" s="154">
        <f t="shared" si="29"/>
        <v>0.51</v>
      </c>
      <c r="AY226" s="155">
        <f t="shared" si="23"/>
        <v>0.57000000000000006</v>
      </c>
    </row>
    <row r="227" spans="1:51" x14ac:dyDescent="0.15">
      <c r="A227" s="122" t="s">
        <v>3809</v>
      </c>
      <c r="B227" s="122" t="s">
        <v>2968</v>
      </c>
      <c r="C227" s="122" t="s">
        <v>3810</v>
      </c>
      <c r="E227" s="122" t="s">
        <v>3811</v>
      </c>
      <c r="F227" s="122" t="s">
        <v>3228</v>
      </c>
      <c r="G227" s="122">
        <v>1</v>
      </c>
      <c r="H227" s="166">
        <v>5.7237800000000004E-3</v>
      </c>
      <c r="I227" s="167">
        <v>-0.43833299999999997</v>
      </c>
      <c r="J227" s="168" t="str">
        <f t="shared" si="24"/>
        <v>FALSE</v>
      </c>
      <c r="K227" s="169">
        <v>7.9473900000000004E-4</v>
      </c>
      <c r="L227" s="170">
        <f>-LOG10(Table3[[#This Row],[Student''s T-test p-value HEK293 +Selistat_HEK293 UT]])</f>
        <v>3.0997754744510777</v>
      </c>
      <c r="M227" s="167">
        <v>-0.53</v>
      </c>
      <c r="N227" s="171" t="str">
        <f t="shared" si="25"/>
        <v>FALSE</v>
      </c>
      <c r="O227" s="146">
        <v>0.108888</v>
      </c>
      <c r="P227" s="147">
        <v>-0.34</v>
      </c>
      <c r="Q227" s="171" t="str">
        <f t="shared" si="26"/>
        <v>FALSE</v>
      </c>
      <c r="R227" s="122" t="s">
        <v>422</v>
      </c>
      <c r="S227" s="122" t="s">
        <v>3812</v>
      </c>
      <c r="T227" s="122" t="s">
        <v>424</v>
      </c>
      <c r="U227" s="172" t="s">
        <v>3813</v>
      </c>
      <c r="V227" s="122" t="s">
        <v>3814</v>
      </c>
      <c r="W227" s="148">
        <v>-0.3</v>
      </c>
      <c r="X227" s="149">
        <v>-0.09</v>
      </c>
      <c r="Y227" s="149">
        <v>-0.11</v>
      </c>
      <c r="Z227" s="150">
        <v>-0.42</v>
      </c>
      <c r="AA227" s="148">
        <v>0.38</v>
      </c>
      <c r="AB227" s="149">
        <v>0.26</v>
      </c>
      <c r="AC227" s="149">
        <v>0.24</v>
      </c>
      <c r="AD227" s="151">
        <v>0.32</v>
      </c>
      <c r="AE227" s="148">
        <v>-0.09</v>
      </c>
      <c r="AF227" s="149">
        <v>0.04</v>
      </c>
      <c r="AG227" s="149">
        <v>-0.4</v>
      </c>
      <c r="AH227" s="151">
        <v>-0.6</v>
      </c>
      <c r="AI227" s="152">
        <v>-0.08</v>
      </c>
      <c r="AJ227" s="149">
        <v>-0.04</v>
      </c>
      <c r="AK227" s="149">
        <v>0.39</v>
      </c>
      <c r="AL227" s="150">
        <v>0.04</v>
      </c>
      <c r="AM227" s="153">
        <f t="shared" si="27"/>
        <v>-0.67999999999999994</v>
      </c>
      <c r="AN227" s="154">
        <f t="shared" si="27"/>
        <v>-0.35</v>
      </c>
      <c r="AO227" s="154">
        <f t="shared" si="27"/>
        <v>-0.35</v>
      </c>
      <c r="AP227" s="155">
        <f t="shared" si="21"/>
        <v>-0.74</v>
      </c>
      <c r="AQ227" s="156">
        <f>AVERAGE(Table3[[#This Row],[ HEK293 +Selistat_R1 2]:[ HEK293 +Selistat_R4 5]])</f>
        <v>-0.53</v>
      </c>
      <c r="AR227" s="153">
        <f t="shared" si="28"/>
        <v>-0.47</v>
      </c>
      <c r="AS227" s="154">
        <f t="shared" si="28"/>
        <v>-0.22</v>
      </c>
      <c r="AT227" s="154">
        <f t="shared" si="28"/>
        <v>-0.64</v>
      </c>
      <c r="AU227" s="157">
        <f t="shared" si="22"/>
        <v>-0.91999999999999993</v>
      </c>
      <c r="AV227" s="158">
        <f t="shared" si="29"/>
        <v>-0.46</v>
      </c>
      <c r="AW227" s="154">
        <f t="shared" si="29"/>
        <v>-0.3</v>
      </c>
      <c r="AX227" s="154">
        <f t="shared" si="29"/>
        <v>0.15000000000000002</v>
      </c>
      <c r="AY227" s="155">
        <f t="shared" si="23"/>
        <v>-0.28000000000000003</v>
      </c>
    </row>
    <row r="228" spans="1:51" x14ac:dyDescent="0.15">
      <c r="A228" s="122" t="s">
        <v>2880</v>
      </c>
      <c r="B228" s="122" t="s">
        <v>2881</v>
      </c>
      <c r="C228" s="122" t="s">
        <v>2882</v>
      </c>
      <c r="E228" s="122" t="s">
        <v>2883</v>
      </c>
      <c r="G228" s="122">
        <v>1</v>
      </c>
      <c r="H228" s="166">
        <v>2.7200599999999998E-4</v>
      </c>
      <c r="I228" s="167">
        <v>0.69166700000000003</v>
      </c>
      <c r="J228" s="168" t="str">
        <f t="shared" si="24"/>
        <v>FALSE</v>
      </c>
      <c r="K228" s="169">
        <v>8.1992299999999996E-4</v>
      </c>
      <c r="L228" s="170">
        <f>-LOG10(Table3[[#This Row],[Student''s T-test p-value HEK293 +Selistat_HEK293 UT]])</f>
        <v>3.086226930842241</v>
      </c>
      <c r="M228" s="167">
        <v>0.63249999999999995</v>
      </c>
      <c r="N228" s="171" t="str">
        <f t="shared" si="25"/>
        <v>FALSE</v>
      </c>
      <c r="O228" s="146">
        <v>0.80588099999999996</v>
      </c>
      <c r="P228" s="147">
        <v>6.25E-2</v>
      </c>
      <c r="Q228" s="171" t="str">
        <f t="shared" si="26"/>
        <v>FALSE</v>
      </c>
      <c r="R228" s="122" t="s">
        <v>1236</v>
      </c>
      <c r="S228" s="122" t="s">
        <v>1242</v>
      </c>
      <c r="T228" s="122" t="s">
        <v>1238</v>
      </c>
      <c r="U228" s="172" t="s">
        <v>2621</v>
      </c>
      <c r="V228" s="122" t="s">
        <v>2885</v>
      </c>
      <c r="W228" s="148">
        <v>-0.06</v>
      </c>
      <c r="X228" s="149">
        <v>0.27</v>
      </c>
      <c r="Y228" s="149">
        <v>0.05</v>
      </c>
      <c r="Z228" s="150">
        <v>0</v>
      </c>
      <c r="AA228" s="148">
        <v>-0.59</v>
      </c>
      <c r="AB228" s="149">
        <v>-0.37</v>
      </c>
      <c r="AC228" s="149">
        <v>-0.72</v>
      </c>
      <c r="AD228" s="151">
        <v>-0.59</v>
      </c>
      <c r="AE228" s="148">
        <v>0.25</v>
      </c>
      <c r="AF228" s="149">
        <v>0.48</v>
      </c>
      <c r="AG228" s="149">
        <v>0.48</v>
      </c>
      <c r="AH228" s="151">
        <v>-0.47</v>
      </c>
      <c r="AI228" s="152">
        <v>0.13</v>
      </c>
      <c r="AJ228" s="149">
        <v>0.22</v>
      </c>
      <c r="AK228" s="149">
        <v>0.28000000000000003</v>
      </c>
      <c r="AL228" s="150">
        <v>-0.14000000000000001</v>
      </c>
      <c r="AM228" s="153">
        <f t="shared" si="27"/>
        <v>0.53</v>
      </c>
      <c r="AN228" s="154">
        <f t="shared" si="27"/>
        <v>0.64</v>
      </c>
      <c r="AO228" s="154">
        <f t="shared" si="27"/>
        <v>0.77</v>
      </c>
      <c r="AP228" s="155">
        <f t="shared" si="21"/>
        <v>0.59</v>
      </c>
      <c r="AQ228" s="156">
        <f>AVERAGE(Table3[[#This Row],[ HEK293 +Selistat_R1 2]:[ HEK293 +Selistat_R4 5]])</f>
        <v>0.63249999999999995</v>
      </c>
      <c r="AR228" s="153">
        <f t="shared" si="28"/>
        <v>0.84</v>
      </c>
      <c r="AS228" s="154">
        <f t="shared" si="28"/>
        <v>0.85</v>
      </c>
      <c r="AT228" s="154">
        <f t="shared" si="28"/>
        <v>1.2</v>
      </c>
      <c r="AU228" s="157">
        <f t="shared" si="22"/>
        <v>0.12</v>
      </c>
      <c r="AV228" s="158">
        <f t="shared" si="29"/>
        <v>0.72</v>
      </c>
      <c r="AW228" s="154">
        <f t="shared" si="29"/>
        <v>0.59</v>
      </c>
      <c r="AX228" s="154">
        <f t="shared" si="29"/>
        <v>1</v>
      </c>
      <c r="AY228" s="155">
        <f t="shared" si="23"/>
        <v>0.44999999999999996</v>
      </c>
    </row>
    <row r="229" spans="1:51" x14ac:dyDescent="0.15">
      <c r="A229" s="122" t="s">
        <v>3376</v>
      </c>
      <c r="B229" s="122" t="s">
        <v>2853</v>
      </c>
      <c r="C229" s="122" t="s">
        <v>3377</v>
      </c>
      <c r="E229" s="122" t="s">
        <v>3378</v>
      </c>
      <c r="F229" s="122" t="s">
        <v>3379</v>
      </c>
      <c r="G229" s="122">
        <v>1</v>
      </c>
      <c r="H229" s="166">
        <v>1.34924E-3</v>
      </c>
      <c r="I229" s="167">
        <v>0.77500000000000002</v>
      </c>
      <c r="J229" s="168" t="str">
        <f t="shared" si="24"/>
        <v>FALSE</v>
      </c>
      <c r="K229" s="169">
        <v>8.7923199999999997E-4</v>
      </c>
      <c r="L229" s="170">
        <f>-LOG10(Table3[[#This Row],[Student''s T-test p-value HEK293 +Selistat_HEK293 UT]])</f>
        <v>3.0558965139756977</v>
      </c>
      <c r="M229" s="167">
        <v>0.39250000000000002</v>
      </c>
      <c r="N229" s="171" t="str">
        <f t="shared" si="25"/>
        <v>FALSE</v>
      </c>
      <c r="O229" s="146">
        <v>0.163104</v>
      </c>
      <c r="P229" s="147">
        <v>0.3125</v>
      </c>
      <c r="Q229" s="171" t="str">
        <f t="shared" si="26"/>
        <v>FALSE</v>
      </c>
      <c r="R229" s="122" t="s">
        <v>333</v>
      </c>
      <c r="S229" s="122" t="s">
        <v>343</v>
      </c>
      <c r="T229" s="122" t="s">
        <v>335</v>
      </c>
      <c r="U229" s="172" t="s">
        <v>2693</v>
      </c>
      <c r="V229" s="122" t="s">
        <v>3815</v>
      </c>
      <c r="W229" s="148">
        <v>-0.37</v>
      </c>
      <c r="X229" s="149">
        <v>-0.14000000000000001</v>
      </c>
      <c r="Y229" s="149">
        <v>-0.23</v>
      </c>
      <c r="Z229" s="150">
        <v>-0.32</v>
      </c>
      <c r="AA229" s="148">
        <v>-0.69</v>
      </c>
      <c r="AB229" s="149">
        <v>-0.71</v>
      </c>
      <c r="AC229" s="149">
        <v>-0.54</v>
      </c>
      <c r="AD229" s="151">
        <v>-0.69</v>
      </c>
      <c r="AE229" s="148">
        <v>0.32</v>
      </c>
      <c r="AF229" s="149">
        <v>0.23</v>
      </c>
      <c r="AG229" s="149">
        <v>1.03</v>
      </c>
      <c r="AH229" s="151">
        <v>0.28000000000000003</v>
      </c>
      <c r="AI229" s="152">
        <v>0.06</v>
      </c>
      <c r="AJ229" s="149">
        <v>0.16</v>
      </c>
      <c r="AK229" s="149">
        <v>0.3</v>
      </c>
      <c r="AL229" s="150">
        <v>0.09</v>
      </c>
      <c r="AM229" s="153">
        <f t="shared" si="27"/>
        <v>0.31999999999999995</v>
      </c>
      <c r="AN229" s="154">
        <f t="shared" si="27"/>
        <v>0.56999999999999995</v>
      </c>
      <c r="AO229" s="154">
        <f t="shared" si="27"/>
        <v>0.31000000000000005</v>
      </c>
      <c r="AP229" s="155">
        <f t="shared" si="21"/>
        <v>0.36999999999999994</v>
      </c>
      <c r="AQ229" s="156">
        <f>AVERAGE(Table3[[#This Row],[ HEK293 +Selistat_R1 2]:[ HEK293 +Selistat_R4 5]])</f>
        <v>0.39249999999999996</v>
      </c>
      <c r="AR229" s="153">
        <f t="shared" si="28"/>
        <v>1.01</v>
      </c>
      <c r="AS229" s="154">
        <f t="shared" si="28"/>
        <v>0.94</v>
      </c>
      <c r="AT229" s="154">
        <f t="shared" si="28"/>
        <v>1.57</v>
      </c>
      <c r="AU229" s="157">
        <f t="shared" si="22"/>
        <v>0.97</v>
      </c>
      <c r="AV229" s="158">
        <f t="shared" si="29"/>
        <v>0.75</v>
      </c>
      <c r="AW229" s="154">
        <f t="shared" si="29"/>
        <v>0.87</v>
      </c>
      <c r="AX229" s="154">
        <f t="shared" si="29"/>
        <v>0.84000000000000008</v>
      </c>
      <c r="AY229" s="155">
        <f t="shared" si="23"/>
        <v>0.77999999999999992</v>
      </c>
    </row>
    <row r="230" spans="1:51" x14ac:dyDescent="0.15">
      <c r="A230" s="122" t="s">
        <v>3405</v>
      </c>
      <c r="B230" s="122" t="s">
        <v>3406</v>
      </c>
      <c r="C230" s="122" t="s">
        <v>3407</v>
      </c>
      <c r="E230" s="122" t="s">
        <v>3408</v>
      </c>
      <c r="F230" s="122" t="s">
        <v>3228</v>
      </c>
      <c r="G230" s="122">
        <v>1</v>
      </c>
      <c r="H230" s="166">
        <v>1.4302100000000001E-4</v>
      </c>
      <c r="I230" s="167">
        <v>0.58250000000000002</v>
      </c>
      <c r="J230" s="168" t="str">
        <f t="shared" si="24"/>
        <v>FALSE</v>
      </c>
      <c r="K230" s="169">
        <v>8.8050900000000002E-4</v>
      </c>
      <c r="L230" s="170">
        <f>-LOG10(Table3[[#This Row],[Student''s T-test p-value HEK293 +Selistat_HEK293 UT]])</f>
        <v>3.0552662005935116</v>
      </c>
      <c r="M230" s="167">
        <v>0.78749999999999998</v>
      </c>
      <c r="N230" s="171" t="str">
        <f t="shared" si="25"/>
        <v>FALSE</v>
      </c>
      <c r="O230" s="146">
        <v>0.95371899999999998</v>
      </c>
      <c r="P230" s="147">
        <v>5.0000000000000001E-3</v>
      </c>
      <c r="Q230" s="171" t="str">
        <f t="shared" si="26"/>
        <v>FALSE</v>
      </c>
      <c r="R230" s="122" t="s">
        <v>3409</v>
      </c>
      <c r="S230" s="122" t="s">
        <v>3816</v>
      </c>
      <c r="T230" s="122" t="s">
        <v>3411</v>
      </c>
      <c r="U230" s="172" t="s">
        <v>3412</v>
      </c>
      <c r="V230" s="122" t="s">
        <v>3817</v>
      </c>
      <c r="W230" s="148">
        <v>0.33</v>
      </c>
      <c r="X230" s="149">
        <v>0.49</v>
      </c>
      <c r="Y230" s="149">
        <v>0.38</v>
      </c>
      <c r="Z230" s="150">
        <v>7.0000000000000007E-2</v>
      </c>
      <c r="AA230" s="148">
        <v>-0.59</v>
      </c>
      <c r="AB230" s="149">
        <v>-0.21</v>
      </c>
      <c r="AC230" s="149">
        <v>-0.62</v>
      </c>
      <c r="AD230" s="151">
        <v>-0.46</v>
      </c>
      <c r="AE230" s="148">
        <v>-0.13</v>
      </c>
      <c r="AF230" s="149">
        <v>0.18</v>
      </c>
      <c r="AG230" s="149">
        <v>-0.12</v>
      </c>
      <c r="AH230" s="151">
        <v>0.12</v>
      </c>
      <c r="AI230" s="152">
        <v>-0.05</v>
      </c>
      <c r="AJ230" s="149">
        <v>0.03</v>
      </c>
      <c r="AK230" s="149">
        <v>0.03</v>
      </c>
      <c r="AL230" s="150">
        <v>0.02</v>
      </c>
      <c r="AM230" s="153">
        <f t="shared" si="27"/>
        <v>0.91999999999999993</v>
      </c>
      <c r="AN230" s="154">
        <f t="shared" si="27"/>
        <v>0.7</v>
      </c>
      <c r="AO230" s="154">
        <f t="shared" si="27"/>
        <v>1</v>
      </c>
      <c r="AP230" s="155">
        <f t="shared" si="21"/>
        <v>0.53</v>
      </c>
      <c r="AQ230" s="156">
        <f>AVERAGE(Table3[[#This Row],[ HEK293 +Selistat_R1 2]:[ HEK293 +Selistat_R4 5]])</f>
        <v>0.78750000000000009</v>
      </c>
      <c r="AR230" s="153">
        <f t="shared" si="28"/>
        <v>0.45999999999999996</v>
      </c>
      <c r="AS230" s="154">
        <f t="shared" si="28"/>
        <v>0.39</v>
      </c>
      <c r="AT230" s="154">
        <f t="shared" si="28"/>
        <v>0.5</v>
      </c>
      <c r="AU230" s="157">
        <f t="shared" si="22"/>
        <v>0.58000000000000007</v>
      </c>
      <c r="AV230" s="158">
        <f t="shared" si="29"/>
        <v>0.53999999999999992</v>
      </c>
      <c r="AW230" s="154">
        <f t="shared" si="29"/>
        <v>0.24</v>
      </c>
      <c r="AX230" s="154">
        <f t="shared" si="29"/>
        <v>0.65</v>
      </c>
      <c r="AY230" s="155">
        <f t="shared" si="23"/>
        <v>0.48000000000000004</v>
      </c>
    </row>
    <row r="231" spans="1:51" x14ac:dyDescent="0.15">
      <c r="A231" s="122" t="s">
        <v>2975</v>
      </c>
      <c r="B231" s="122" t="s">
        <v>2976</v>
      </c>
      <c r="C231" s="122" t="s">
        <v>2977</v>
      </c>
      <c r="D231" s="122" t="s">
        <v>2978</v>
      </c>
      <c r="E231" s="122" t="s">
        <v>2979</v>
      </c>
      <c r="F231" s="122" t="s">
        <v>2980</v>
      </c>
      <c r="G231" s="122">
        <v>3</v>
      </c>
      <c r="H231" s="166">
        <v>1.02708E-5</v>
      </c>
      <c r="I231" s="167">
        <v>0.776667</v>
      </c>
      <c r="J231" s="168" t="str">
        <f t="shared" si="24"/>
        <v>FALSE</v>
      </c>
      <c r="K231" s="169">
        <v>8.8495700000000002E-4</v>
      </c>
      <c r="L231" s="170">
        <f>-LOG10(Table3[[#This Row],[Student''s T-test p-value HEK293 +Selistat_HEK293 UT]])</f>
        <v>3.0530778311286317</v>
      </c>
      <c r="M231" s="167">
        <v>0.6875</v>
      </c>
      <c r="N231" s="171" t="str">
        <f t="shared" si="25"/>
        <v>FALSE</v>
      </c>
      <c r="O231" s="146">
        <v>0.26316299999999998</v>
      </c>
      <c r="P231" s="147">
        <v>-0.1925</v>
      </c>
      <c r="Q231" s="171" t="str">
        <f t="shared" si="26"/>
        <v>FALSE</v>
      </c>
      <c r="R231" s="122" t="s">
        <v>2981</v>
      </c>
      <c r="S231" s="122" t="s">
        <v>3578</v>
      </c>
      <c r="T231" s="122" t="s">
        <v>2983</v>
      </c>
      <c r="U231" s="172" t="s">
        <v>2636</v>
      </c>
      <c r="V231" s="122" t="s">
        <v>3579</v>
      </c>
      <c r="W231" s="148">
        <v>-0.04</v>
      </c>
      <c r="X231" s="149">
        <v>0.19</v>
      </c>
      <c r="Y231" s="149">
        <v>0.01</v>
      </c>
      <c r="Z231" s="150">
        <v>7.0000000000000007E-2</v>
      </c>
      <c r="AA231" s="148">
        <v>-0.8</v>
      </c>
      <c r="AB231" s="149">
        <v>-0.59</v>
      </c>
      <c r="AC231" s="149">
        <v>-0.77</v>
      </c>
      <c r="AD231" s="151">
        <v>-0.36</v>
      </c>
      <c r="AE231" s="148">
        <v>-0.14000000000000001</v>
      </c>
      <c r="AF231" s="149">
        <v>0.09</v>
      </c>
      <c r="AG231" s="149">
        <v>0.36</v>
      </c>
      <c r="AH231" s="151">
        <v>7.0000000000000007E-2</v>
      </c>
      <c r="AI231" s="152">
        <v>0.25</v>
      </c>
      <c r="AJ231" s="149">
        <v>0</v>
      </c>
      <c r="AK231" s="149">
        <v>0.56999999999999995</v>
      </c>
      <c r="AL231" s="150">
        <v>0.33</v>
      </c>
      <c r="AM231" s="153">
        <f t="shared" si="27"/>
        <v>0.76</v>
      </c>
      <c r="AN231" s="154">
        <f t="shared" si="27"/>
        <v>0.78</v>
      </c>
      <c r="AO231" s="154">
        <f t="shared" si="27"/>
        <v>0.78</v>
      </c>
      <c r="AP231" s="155">
        <f t="shared" si="21"/>
        <v>0.43</v>
      </c>
      <c r="AQ231" s="156">
        <f>AVERAGE(Table3[[#This Row],[ HEK293 +Selistat_R1 2]:[ HEK293 +Selistat_R4 5]])</f>
        <v>0.68750000000000011</v>
      </c>
      <c r="AR231" s="153">
        <f t="shared" si="28"/>
        <v>0.66</v>
      </c>
      <c r="AS231" s="154">
        <f t="shared" si="28"/>
        <v>0.67999999999999994</v>
      </c>
      <c r="AT231" s="154">
        <f t="shared" si="28"/>
        <v>1.1299999999999999</v>
      </c>
      <c r="AU231" s="157">
        <f t="shared" si="22"/>
        <v>0.43</v>
      </c>
      <c r="AV231" s="158">
        <f t="shared" si="29"/>
        <v>1.05</v>
      </c>
      <c r="AW231" s="154">
        <f t="shared" si="29"/>
        <v>0.59</v>
      </c>
      <c r="AX231" s="154">
        <f t="shared" si="29"/>
        <v>1.3399999999999999</v>
      </c>
      <c r="AY231" s="155">
        <f t="shared" si="23"/>
        <v>0.69</v>
      </c>
    </row>
    <row r="232" spans="1:51" x14ac:dyDescent="0.15">
      <c r="A232" s="122" t="s">
        <v>3818</v>
      </c>
      <c r="B232" s="122" t="s">
        <v>3819</v>
      </c>
      <c r="C232" s="122" t="s">
        <v>3820</v>
      </c>
      <c r="E232" s="122" t="s">
        <v>3821</v>
      </c>
      <c r="F232" s="122" t="s">
        <v>3822</v>
      </c>
      <c r="G232" s="122">
        <v>1</v>
      </c>
      <c r="H232" s="166">
        <v>0.100827</v>
      </c>
      <c r="I232" s="167">
        <v>-0.34749999999999998</v>
      </c>
      <c r="J232" s="168" t="str">
        <f t="shared" si="24"/>
        <v>FALSE</v>
      </c>
      <c r="K232" s="169">
        <v>9.1834600000000001E-4</v>
      </c>
      <c r="L232" s="170">
        <f>-LOG10(Table3[[#This Row],[Student''s T-test p-value HEK293 +Selistat_HEK293 UT]])</f>
        <v>3.0369936613044546</v>
      </c>
      <c r="M232" s="167">
        <v>-0.60499999999999998</v>
      </c>
      <c r="N232" s="171" t="str">
        <f t="shared" si="25"/>
        <v>FALSE</v>
      </c>
      <c r="O232" s="146">
        <v>0.58390399999999998</v>
      </c>
      <c r="P232" s="147">
        <v>0.17249999999999999</v>
      </c>
      <c r="Q232" s="171" t="str">
        <f t="shared" si="26"/>
        <v>FALSE</v>
      </c>
      <c r="R232" s="122" t="s">
        <v>3823</v>
      </c>
      <c r="S232" s="122" t="s">
        <v>3824</v>
      </c>
      <c r="T232" s="122" t="s">
        <v>3825</v>
      </c>
      <c r="U232" s="172" t="s">
        <v>3826</v>
      </c>
      <c r="V232" s="122" t="s">
        <v>3827</v>
      </c>
      <c r="W232" s="148">
        <v>-0.55000000000000004</v>
      </c>
      <c r="X232" s="149">
        <v>-0.35</v>
      </c>
      <c r="Y232" s="149">
        <v>-0.33</v>
      </c>
      <c r="Z232" s="150">
        <v>-0.32</v>
      </c>
      <c r="AA232" s="148">
        <v>0.28000000000000003</v>
      </c>
      <c r="AB232" s="149">
        <v>-0.02</v>
      </c>
      <c r="AC232" s="149">
        <v>0.24</v>
      </c>
      <c r="AD232" s="151">
        <v>0.37</v>
      </c>
      <c r="AE232" s="148">
        <v>0.5</v>
      </c>
      <c r="AF232" s="149">
        <v>-0.01</v>
      </c>
      <c r="AG232" s="149">
        <v>0.24</v>
      </c>
      <c r="AH232" s="151">
        <v>-0.39</v>
      </c>
      <c r="AI232" s="152">
        <v>0.22</v>
      </c>
      <c r="AJ232" s="149">
        <v>0.37</v>
      </c>
      <c r="AK232" s="149">
        <v>-0.33</v>
      </c>
      <c r="AL232" s="150">
        <v>-0.61</v>
      </c>
      <c r="AM232" s="153">
        <f t="shared" si="27"/>
        <v>-0.83000000000000007</v>
      </c>
      <c r="AN232" s="154">
        <f t="shared" si="27"/>
        <v>-0.32999999999999996</v>
      </c>
      <c r="AO232" s="154">
        <f t="shared" si="27"/>
        <v>-0.57000000000000006</v>
      </c>
      <c r="AP232" s="155">
        <f t="shared" si="21"/>
        <v>-0.69</v>
      </c>
      <c r="AQ232" s="156">
        <f>AVERAGE(Table3[[#This Row],[ HEK293 +Selistat_R1 2]:[ HEK293 +Selistat_R4 5]])</f>
        <v>-0.60499999999999998</v>
      </c>
      <c r="AR232" s="153">
        <f t="shared" si="28"/>
        <v>0.21999999999999997</v>
      </c>
      <c r="AS232" s="154">
        <f t="shared" si="28"/>
        <v>0.01</v>
      </c>
      <c r="AT232" s="154">
        <f t="shared" si="28"/>
        <v>0</v>
      </c>
      <c r="AU232" s="157">
        <f t="shared" si="22"/>
        <v>-0.76</v>
      </c>
      <c r="AV232" s="158">
        <f t="shared" si="29"/>
        <v>-6.0000000000000026E-2</v>
      </c>
      <c r="AW232" s="154">
        <f t="shared" si="29"/>
        <v>0.39</v>
      </c>
      <c r="AX232" s="154">
        <f t="shared" si="29"/>
        <v>-0.57000000000000006</v>
      </c>
      <c r="AY232" s="155">
        <f t="shared" si="23"/>
        <v>-0.98</v>
      </c>
    </row>
    <row r="233" spans="1:51" x14ac:dyDescent="0.15">
      <c r="A233" s="122" t="s">
        <v>3828</v>
      </c>
      <c r="B233" s="122" t="s">
        <v>2968</v>
      </c>
      <c r="C233" s="122" t="s">
        <v>3829</v>
      </c>
      <c r="D233" s="122" t="s">
        <v>3830</v>
      </c>
      <c r="E233" s="122" t="s">
        <v>3831</v>
      </c>
      <c r="G233" s="122">
        <v>8</v>
      </c>
      <c r="H233" s="166">
        <v>1.2305899999999999E-3</v>
      </c>
      <c r="I233" s="167">
        <v>-0.80249999999999999</v>
      </c>
      <c r="J233" s="168" t="str">
        <f t="shared" si="24"/>
        <v>FALSE</v>
      </c>
      <c r="K233" s="169">
        <v>9.3116100000000001E-4</v>
      </c>
      <c r="L233" s="170">
        <f>-LOG10(Table3[[#This Row],[Student''s T-test p-value HEK293 +Selistat_HEK293 UT]])</f>
        <v>3.0309752219548045</v>
      </c>
      <c r="M233" s="167">
        <v>-0.49249999999999999</v>
      </c>
      <c r="N233" s="171" t="str">
        <f t="shared" si="25"/>
        <v>FALSE</v>
      </c>
      <c r="O233" s="146">
        <v>0.86822200000000005</v>
      </c>
      <c r="P233" s="147">
        <v>-0.05</v>
      </c>
      <c r="Q233" s="171" t="str">
        <f t="shared" si="26"/>
        <v>FALSE</v>
      </c>
      <c r="R233" s="122" t="s">
        <v>3832</v>
      </c>
      <c r="S233" s="122" t="s">
        <v>3833</v>
      </c>
      <c r="T233" s="122" t="s">
        <v>3834</v>
      </c>
      <c r="U233" s="172" t="s">
        <v>3835</v>
      </c>
      <c r="V233" s="122" t="s">
        <v>3836</v>
      </c>
      <c r="W233" s="148">
        <v>0.06</v>
      </c>
      <c r="X233" s="149">
        <v>-0.01</v>
      </c>
      <c r="Y233" s="149">
        <v>-7.0000000000000007E-2</v>
      </c>
      <c r="Z233" s="150">
        <v>0.15</v>
      </c>
      <c r="AA233" s="148">
        <v>0.4</v>
      </c>
      <c r="AB233" s="149">
        <v>0.71</v>
      </c>
      <c r="AC233" s="149">
        <v>0.52</v>
      </c>
      <c r="AD233" s="151">
        <v>0.47</v>
      </c>
      <c r="AE233" s="148">
        <v>-0.31</v>
      </c>
      <c r="AF233" s="149">
        <v>-0.88</v>
      </c>
      <c r="AG233" s="149">
        <v>-0.75</v>
      </c>
      <c r="AH233" s="151">
        <v>0.11</v>
      </c>
      <c r="AI233" s="152">
        <v>-7.0000000000000007E-2</v>
      </c>
      <c r="AJ233" s="149">
        <v>-0.74</v>
      </c>
      <c r="AK233" s="149">
        <v>-0.7</v>
      </c>
      <c r="AL233" s="150">
        <v>-0.12</v>
      </c>
      <c r="AM233" s="153">
        <f t="shared" si="27"/>
        <v>-0.34</v>
      </c>
      <c r="AN233" s="154">
        <f t="shared" si="27"/>
        <v>-0.72</v>
      </c>
      <c r="AO233" s="154">
        <f t="shared" si="27"/>
        <v>-0.59000000000000008</v>
      </c>
      <c r="AP233" s="155">
        <f t="shared" si="21"/>
        <v>-0.31999999999999995</v>
      </c>
      <c r="AQ233" s="156">
        <f>AVERAGE(Table3[[#This Row],[ HEK293 +Selistat_R1 2]:[ HEK293 +Selistat_R4 5]])</f>
        <v>-0.49250000000000005</v>
      </c>
      <c r="AR233" s="153">
        <f t="shared" si="28"/>
        <v>-0.71</v>
      </c>
      <c r="AS233" s="154">
        <f t="shared" si="28"/>
        <v>-1.5899999999999999</v>
      </c>
      <c r="AT233" s="154">
        <f t="shared" si="28"/>
        <v>-1.27</v>
      </c>
      <c r="AU233" s="157">
        <f t="shared" si="22"/>
        <v>-0.36</v>
      </c>
      <c r="AV233" s="158">
        <f t="shared" si="29"/>
        <v>-0.47000000000000003</v>
      </c>
      <c r="AW233" s="154">
        <f t="shared" si="29"/>
        <v>-1.45</v>
      </c>
      <c r="AX233" s="154">
        <f t="shared" si="29"/>
        <v>-1.22</v>
      </c>
      <c r="AY233" s="155">
        <f t="shared" si="23"/>
        <v>-0.59</v>
      </c>
    </row>
    <row r="234" spans="1:51" x14ac:dyDescent="0.15">
      <c r="E234" s="122" t="s">
        <v>3713</v>
      </c>
      <c r="G234" s="122">
        <v>1</v>
      </c>
      <c r="H234" s="166">
        <v>0.113883</v>
      </c>
      <c r="I234" s="167">
        <v>-0.39250000000000002</v>
      </c>
      <c r="J234" s="168" t="str">
        <f t="shared" si="24"/>
        <v>FALSE</v>
      </c>
      <c r="K234" s="169">
        <v>9.4392E-4</v>
      </c>
      <c r="L234" s="170">
        <f>-LOG10(Table3[[#This Row],[Student''s T-test p-value HEK293 +Selistat_HEK293 UT]])</f>
        <v>3.0250648118786474</v>
      </c>
      <c r="M234" s="167">
        <v>-0.58250000000000002</v>
      </c>
      <c r="N234" s="171" t="str">
        <f t="shared" si="25"/>
        <v>FALSE</v>
      </c>
      <c r="O234" s="146">
        <v>0.33918500000000001</v>
      </c>
      <c r="P234" s="147">
        <v>0.38500000000000001</v>
      </c>
      <c r="Q234" s="171" t="str">
        <f t="shared" si="26"/>
        <v>FALSE</v>
      </c>
      <c r="R234" s="122" t="s">
        <v>361</v>
      </c>
      <c r="S234" s="122" t="s">
        <v>362</v>
      </c>
      <c r="T234" s="122" t="s">
        <v>363</v>
      </c>
      <c r="U234" s="172" t="s">
        <v>3837</v>
      </c>
      <c r="V234" s="122" t="s">
        <v>3838</v>
      </c>
      <c r="W234" s="148">
        <v>-0.34</v>
      </c>
      <c r="X234" s="149">
        <v>-0.24</v>
      </c>
      <c r="Y234" s="149">
        <v>-0.59</v>
      </c>
      <c r="Z234" s="150">
        <v>-0.25</v>
      </c>
      <c r="AA234" s="148">
        <v>0.15</v>
      </c>
      <c r="AB234" s="149">
        <v>0.15</v>
      </c>
      <c r="AC234" s="149">
        <v>0.37</v>
      </c>
      <c r="AD234" s="151">
        <v>0.24</v>
      </c>
      <c r="AE234" s="148">
        <v>1.1399999999999999</v>
      </c>
      <c r="AF234" s="149">
        <v>-0.41</v>
      </c>
      <c r="AG234" s="149">
        <v>-0.15</v>
      </c>
      <c r="AH234" s="151">
        <v>-0.09</v>
      </c>
      <c r="AI234" s="152">
        <v>0.05</v>
      </c>
      <c r="AJ234" s="149">
        <v>-0.25</v>
      </c>
      <c r="AK234" s="149">
        <v>-0.25</v>
      </c>
      <c r="AL234" s="150">
        <v>-0.6</v>
      </c>
      <c r="AM234" s="153">
        <f t="shared" si="27"/>
        <v>-0.49</v>
      </c>
      <c r="AN234" s="154">
        <f t="shared" si="27"/>
        <v>-0.39</v>
      </c>
      <c r="AO234" s="154">
        <f t="shared" si="27"/>
        <v>-0.96</v>
      </c>
      <c r="AP234" s="155">
        <f t="shared" si="21"/>
        <v>-0.49</v>
      </c>
      <c r="AQ234" s="156">
        <f>AVERAGE(Table3[[#This Row],[ HEK293 +Selistat_R1 2]:[ HEK293 +Selistat_R4 5]])</f>
        <v>-0.58250000000000002</v>
      </c>
      <c r="AR234" s="153">
        <f t="shared" si="28"/>
        <v>0.98999999999999988</v>
      </c>
      <c r="AS234" s="154">
        <f t="shared" si="28"/>
        <v>-0.55999999999999994</v>
      </c>
      <c r="AT234" s="154">
        <f t="shared" si="28"/>
        <v>-0.52</v>
      </c>
      <c r="AU234" s="157">
        <f t="shared" si="22"/>
        <v>-0.32999999999999996</v>
      </c>
      <c r="AV234" s="158">
        <f t="shared" si="29"/>
        <v>-9.9999999999999992E-2</v>
      </c>
      <c r="AW234" s="154">
        <f t="shared" si="29"/>
        <v>-0.4</v>
      </c>
      <c r="AX234" s="154">
        <f t="shared" si="29"/>
        <v>-0.62</v>
      </c>
      <c r="AY234" s="155">
        <f t="shared" si="23"/>
        <v>-0.84</v>
      </c>
    </row>
    <row r="235" spans="1:51" x14ac:dyDescent="0.15">
      <c r="A235" s="122" t="s">
        <v>3444</v>
      </c>
      <c r="B235" s="122" t="s">
        <v>3114</v>
      </c>
      <c r="C235" s="122" t="s">
        <v>3445</v>
      </c>
      <c r="E235" s="122" t="s">
        <v>3446</v>
      </c>
      <c r="F235" s="122" t="s">
        <v>3447</v>
      </c>
      <c r="G235" s="122">
        <v>2</v>
      </c>
      <c r="H235" s="166">
        <v>0.46943099999999999</v>
      </c>
      <c r="I235" s="167">
        <v>0.17333299999999999</v>
      </c>
      <c r="J235" s="168" t="str">
        <f t="shared" si="24"/>
        <v>FALSE</v>
      </c>
      <c r="K235" s="169">
        <v>9.5525199999999997E-4</v>
      </c>
      <c r="L235" s="170">
        <f>-LOG10(Table3[[#This Row],[Student''s T-test p-value HEK293 +Selistat_HEK293 UT]])</f>
        <v>3.0198820443612973</v>
      </c>
      <c r="M235" s="167">
        <v>-0.39750000000000002</v>
      </c>
      <c r="N235" s="171" t="str">
        <f t="shared" si="25"/>
        <v>FALSE</v>
      </c>
      <c r="O235" s="146">
        <v>7.0311999999999999E-2</v>
      </c>
      <c r="P235" s="147">
        <v>-0.2475</v>
      </c>
      <c r="Q235" s="171" t="str">
        <f t="shared" si="26"/>
        <v>FALSE</v>
      </c>
      <c r="R235" s="122" t="s">
        <v>1299</v>
      </c>
      <c r="S235" s="122" t="s">
        <v>3839</v>
      </c>
      <c r="T235" s="122" t="s">
        <v>1301</v>
      </c>
      <c r="U235" s="172" t="s">
        <v>3449</v>
      </c>
      <c r="V235" s="122" t="s">
        <v>3840</v>
      </c>
      <c r="W235" s="148">
        <v>-0.59</v>
      </c>
      <c r="X235" s="149">
        <v>-0.51</v>
      </c>
      <c r="Y235" s="149">
        <v>-0.65</v>
      </c>
      <c r="Z235" s="150">
        <v>-0.56000000000000005</v>
      </c>
      <c r="AA235" s="148">
        <v>-0.14000000000000001</v>
      </c>
      <c r="AB235" s="149">
        <v>-0.28000000000000003</v>
      </c>
      <c r="AC235" s="149">
        <v>-0.03</v>
      </c>
      <c r="AD235" s="151">
        <v>-0.27</v>
      </c>
      <c r="AE235" s="148">
        <v>0.4</v>
      </c>
      <c r="AF235" s="149">
        <v>-0.12</v>
      </c>
      <c r="AG235" s="149">
        <v>0.16</v>
      </c>
      <c r="AH235" s="151">
        <v>0.18</v>
      </c>
      <c r="AI235" s="152">
        <v>0.5</v>
      </c>
      <c r="AJ235" s="149">
        <v>0.37</v>
      </c>
      <c r="AK235" s="149">
        <v>0.41</v>
      </c>
      <c r="AL235" s="150">
        <v>0.33</v>
      </c>
      <c r="AM235" s="153">
        <f t="shared" si="27"/>
        <v>-0.44999999999999996</v>
      </c>
      <c r="AN235" s="154">
        <f t="shared" si="27"/>
        <v>-0.22999999999999998</v>
      </c>
      <c r="AO235" s="154">
        <f t="shared" si="27"/>
        <v>-0.62</v>
      </c>
      <c r="AP235" s="155">
        <f t="shared" si="21"/>
        <v>-0.29000000000000004</v>
      </c>
      <c r="AQ235" s="156">
        <f>AVERAGE(Table3[[#This Row],[ HEK293 +Selistat_R1 2]:[ HEK293 +Selistat_R4 5]])</f>
        <v>-0.39749999999999996</v>
      </c>
      <c r="AR235" s="153">
        <f t="shared" si="28"/>
        <v>0.54</v>
      </c>
      <c r="AS235" s="154">
        <f t="shared" si="28"/>
        <v>0.16000000000000003</v>
      </c>
      <c r="AT235" s="154">
        <f t="shared" si="28"/>
        <v>0.19</v>
      </c>
      <c r="AU235" s="157">
        <f t="shared" si="22"/>
        <v>0.45</v>
      </c>
      <c r="AV235" s="158">
        <f t="shared" si="29"/>
        <v>0.64</v>
      </c>
      <c r="AW235" s="154">
        <f t="shared" si="29"/>
        <v>0.65</v>
      </c>
      <c r="AX235" s="154">
        <f t="shared" si="29"/>
        <v>0.43999999999999995</v>
      </c>
      <c r="AY235" s="155">
        <f t="shared" si="23"/>
        <v>0.60000000000000009</v>
      </c>
    </row>
    <row r="236" spans="1:51" x14ac:dyDescent="0.15">
      <c r="A236" s="122" t="s">
        <v>3176</v>
      </c>
      <c r="B236" s="122" t="s">
        <v>3177</v>
      </c>
      <c r="C236" s="122" t="s">
        <v>3178</v>
      </c>
      <c r="D236" s="122" t="s">
        <v>2848</v>
      </c>
      <c r="E236" s="122" t="s">
        <v>3179</v>
      </c>
      <c r="F236" s="122" t="s">
        <v>3180</v>
      </c>
      <c r="G236" s="122">
        <v>2</v>
      </c>
      <c r="H236" s="166">
        <v>1.22108E-5</v>
      </c>
      <c r="I236" s="167">
        <v>0.98750000000000004</v>
      </c>
      <c r="J236" s="168" t="str">
        <f t="shared" si="24"/>
        <v>FALSE</v>
      </c>
      <c r="K236" s="169">
        <v>9.7618599999999998E-4</v>
      </c>
      <c r="L236" s="170">
        <f>-LOG10(Table3[[#This Row],[Student''s T-test p-value HEK293 +Selistat_HEK293 UT]])</f>
        <v>3.0104674250818184</v>
      </c>
      <c r="M236" s="167">
        <v>0.6875</v>
      </c>
      <c r="N236" s="171" t="str">
        <f t="shared" si="25"/>
        <v>FALSE</v>
      </c>
      <c r="O236" s="146">
        <v>0.25647900000000001</v>
      </c>
      <c r="P236" s="147">
        <v>-0.16</v>
      </c>
      <c r="Q236" s="171" t="str">
        <f t="shared" si="26"/>
        <v>FALSE</v>
      </c>
      <c r="R236" s="122" t="s">
        <v>1754</v>
      </c>
      <c r="S236" s="122" t="s">
        <v>1755</v>
      </c>
      <c r="T236" s="122" t="s">
        <v>1756</v>
      </c>
      <c r="U236" s="172" t="s">
        <v>2666</v>
      </c>
      <c r="V236" s="122" t="s">
        <v>3841</v>
      </c>
      <c r="W236" s="148">
        <v>-0.15</v>
      </c>
      <c r="X236" s="149">
        <v>0.13</v>
      </c>
      <c r="Y236" s="149">
        <v>-0.36</v>
      </c>
      <c r="Z236" s="150">
        <v>-0.15</v>
      </c>
      <c r="AA236" s="148">
        <v>-0.68</v>
      </c>
      <c r="AB236" s="149">
        <v>-0.95</v>
      </c>
      <c r="AC236" s="149">
        <v>-0.84</v>
      </c>
      <c r="AD236" s="151">
        <v>-0.81</v>
      </c>
      <c r="AE236" s="148">
        <v>0.17</v>
      </c>
      <c r="AF236" s="149">
        <v>0.28000000000000003</v>
      </c>
      <c r="AG236" s="149">
        <v>0.2</v>
      </c>
      <c r="AH236" s="151">
        <v>0.3</v>
      </c>
      <c r="AI236" s="152">
        <v>0.28000000000000003</v>
      </c>
      <c r="AJ236" s="149">
        <v>0.13</v>
      </c>
      <c r="AK236" s="149">
        <v>0.7</v>
      </c>
      <c r="AL236" s="150">
        <v>0.48</v>
      </c>
      <c r="AM236" s="153">
        <f t="shared" si="27"/>
        <v>0.53</v>
      </c>
      <c r="AN236" s="154">
        <f t="shared" si="27"/>
        <v>1.08</v>
      </c>
      <c r="AO236" s="154">
        <f t="shared" si="27"/>
        <v>0.48</v>
      </c>
      <c r="AP236" s="155">
        <f t="shared" si="21"/>
        <v>0.66</v>
      </c>
      <c r="AQ236" s="156">
        <f>AVERAGE(Table3[[#This Row],[ HEK293 +Selistat_R1 2]:[ HEK293 +Selistat_R4 5]])</f>
        <v>0.6875</v>
      </c>
      <c r="AR236" s="153">
        <f t="shared" si="28"/>
        <v>0.85000000000000009</v>
      </c>
      <c r="AS236" s="154">
        <f t="shared" si="28"/>
        <v>1.23</v>
      </c>
      <c r="AT236" s="154">
        <f t="shared" si="28"/>
        <v>1.04</v>
      </c>
      <c r="AU236" s="157">
        <f t="shared" si="22"/>
        <v>1.1100000000000001</v>
      </c>
      <c r="AV236" s="158">
        <f t="shared" si="29"/>
        <v>0.96000000000000008</v>
      </c>
      <c r="AW236" s="154">
        <f t="shared" si="29"/>
        <v>1.08</v>
      </c>
      <c r="AX236" s="154">
        <f t="shared" si="29"/>
        <v>1.54</v>
      </c>
      <c r="AY236" s="155">
        <f t="shared" si="23"/>
        <v>1.29</v>
      </c>
    </row>
    <row r="237" spans="1:51" x14ac:dyDescent="0.15">
      <c r="A237" s="122" t="s">
        <v>3842</v>
      </c>
      <c r="C237" s="122" t="s">
        <v>3220</v>
      </c>
      <c r="E237" s="122" t="s">
        <v>3843</v>
      </c>
      <c r="G237" s="122">
        <v>1</v>
      </c>
      <c r="H237" s="166">
        <v>3.04356E-5</v>
      </c>
      <c r="I237" s="167">
        <v>0.64500000000000002</v>
      </c>
      <c r="J237" s="168" t="str">
        <f t="shared" si="24"/>
        <v>FALSE</v>
      </c>
      <c r="K237" s="169">
        <v>9.8080600000000008E-4</v>
      </c>
      <c r="L237" s="170">
        <f>-LOG10(Table3[[#This Row],[Student''s T-test p-value HEK293 +Selistat_HEK293 UT]])</f>
        <v>3.0084168860567764</v>
      </c>
      <c r="M237" s="167">
        <v>0.6925</v>
      </c>
      <c r="N237" s="171" t="str">
        <f t="shared" si="25"/>
        <v>FALSE</v>
      </c>
      <c r="O237" s="146">
        <v>0.21427399999999999</v>
      </c>
      <c r="P237" s="147">
        <v>0.1925</v>
      </c>
      <c r="Q237" s="171" t="str">
        <f t="shared" si="26"/>
        <v>FALSE</v>
      </c>
      <c r="R237" s="122" t="s">
        <v>508</v>
      </c>
      <c r="S237" s="122" t="s">
        <v>3844</v>
      </c>
      <c r="T237" s="122" t="s">
        <v>510</v>
      </c>
      <c r="U237" s="172" t="s">
        <v>3845</v>
      </c>
      <c r="V237" s="122" t="s">
        <v>3846</v>
      </c>
      <c r="W237" s="148">
        <v>0.21</v>
      </c>
      <c r="X237" s="149">
        <v>0.38</v>
      </c>
      <c r="Y237" s="149">
        <v>0.16</v>
      </c>
      <c r="Z237" s="150">
        <v>-0.06</v>
      </c>
      <c r="AA237" s="148">
        <v>-0.51</v>
      </c>
      <c r="AB237" s="149">
        <v>-0.32</v>
      </c>
      <c r="AC237" s="149">
        <v>-0.62</v>
      </c>
      <c r="AD237" s="151">
        <v>-0.63</v>
      </c>
      <c r="AE237" s="148">
        <v>0.02</v>
      </c>
      <c r="AF237" s="149">
        <v>0.26</v>
      </c>
      <c r="AG237" s="149">
        <v>0.5</v>
      </c>
      <c r="AH237" s="151">
        <v>0.01</v>
      </c>
      <c r="AI237" s="152">
        <v>0.01</v>
      </c>
      <c r="AJ237" s="149">
        <v>-0.18</v>
      </c>
      <c r="AK237" s="149">
        <v>0.19</v>
      </c>
      <c r="AL237" s="150">
        <v>0</v>
      </c>
      <c r="AM237" s="153">
        <f t="shared" si="27"/>
        <v>0.72</v>
      </c>
      <c r="AN237" s="154">
        <f t="shared" si="27"/>
        <v>0.7</v>
      </c>
      <c r="AO237" s="154">
        <f t="shared" si="27"/>
        <v>0.78</v>
      </c>
      <c r="AP237" s="155">
        <f t="shared" si="21"/>
        <v>0.57000000000000006</v>
      </c>
      <c r="AQ237" s="156">
        <f>AVERAGE(Table3[[#This Row],[ HEK293 +Selistat_R1 2]:[ HEK293 +Selistat_R4 5]])</f>
        <v>0.69250000000000012</v>
      </c>
      <c r="AR237" s="153">
        <f t="shared" si="28"/>
        <v>0.53</v>
      </c>
      <c r="AS237" s="154">
        <f t="shared" si="28"/>
        <v>0.58000000000000007</v>
      </c>
      <c r="AT237" s="154">
        <f t="shared" si="28"/>
        <v>1.1200000000000001</v>
      </c>
      <c r="AU237" s="157">
        <f t="shared" si="22"/>
        <v>0.64</v>
      </c>
      <c r="AV237" s="158">
        <f t="shared" si="29"/>
        <v>0.52</v>
      </c>
      <c r="AW237" s="154">
        <f t="shared" si="29"/>
        <v>0.14000000000000001</v>
      </c>
      <c r="AX237" s="154">
        <f t="shared" si="29"/>
        <v>0.81</v>
      </c>
      <c r="AY237" s="155">
        <f t="shared" si="23"/>
        <v>0.63</v>
      </c>
    </row>
    <row r="238" spans="1:51" x14ac:dyDescent="0.15">
      <c r="A238" s="122" t="s">
        <v>3224</v>
      </c>
      <c r="B238" s="122" t="s">
        <v>3225</v>
      </c>
      <c r="C238" s="122" t="s">
        <v>3226</v>
      </c>
      <c r="E238" s="122" t="s">
        <v>3227</v>
      </c>
      <c r="F238" s="122" t="s">
        <v>3228</v>
      </c>
      <c r="G238" s="122">
        <v>1</v>
      </c>
      <c r="H238" s="166">
        <v>1.9240300000000001E-4</v>
      </c>
      <c r="I238" s="167">
        <v>0.651667</v>
      </c>
      <c r="J238" s="168" t="str">
        <f t="shared" si="24"/>
        <v>FALSE</v>
      </c>
      <c r="K238" s="169">
        <v>1.0160900000000001E-3</v>
      </c>
      <c r="L238" s="170">
        <f>-LOG10(Table3[[#This Row],[Student''s T-test p-value HEK293 +Selistat_HEK293 UT]])</f>
        <v>2.9930678227880443</v>
      </c>
      <c r="M238" s="167">
        <v>0.77</v>
      </c>
      <c r="N238" s="171" t="str">
        <f t="shared" si="25"/>
        <v>FALSE</v>
      </c>
      <c r="O238" s="146">
        <v>0.68149199999999999</v>
      </c>
      <c r="P238" s="147">
        <v>-0.08</v>
      </c>
      <c r="Q238" s="171" t="str">
        <f t="shared" si="26"/>
        <v>FALSE</v>
      </c>
      <c r="R238" s="122" t="s">
        <v>1407</v>
      </c>
      <c r="S238" s="122" t="s">
        <v>3847</v>
      </c>
      <c r="T238" s="122" t="s">
        <v>1409</v>
      </c>
      <c r="U238" s="172" t="s">
        <v>3653</v>
      </c>
      <c r="V238" s="122" t="s">
        <v>3654</v>
      </c>
      <c r="W238" s="148">
        <v>-0.12</v>
      </c>
      <c r="X238" s="149">
        <v>0.37</v>
      </c>
      <c r="Y238" s="149">
        <v>0.4</v>
      </c>
      <c r="Z238" s="150">
        <v>0.31</v>
      </c>
      <c r="AA238" s="148">
        <v>-0.46</v>
      </c>
      <c r="AB238" s="149">
        <v>-0.65</v>
      </c>
      <c r="AC238" s="149">
        <v>-0.55000000000000004</v>
      </c>
      <c r="AD238" s="151">
        <v>-0.46</v>
      </c>
      <c r="AE238" s="148">
        <v>-0.15</v>
      </c>
      <c r="AF238" s="149">
        <v>-7.0000000000000007E-2</v>
      </c>
      <c r="AG238" s="149">
        <v>-0.15</v>
      </c>
      <c r="AH238" s="151">
        <v>0.46</v>
      </c>
      <c r="AI238" s="152">
        <v>0.02</v>
      </c>
      <c r="AJ238" s="149">
        <v>-0.17</v>
      </c>
      <c r="AK238" s="149">
        <v>0.21</v>
      </c>
      <c r="AL238" s="150">
        <v>0.35</v>
      </c>
      <c r="AM238" s="153">
        <f t="shared" si="27"/>
        <v>0.34</v>
      </c>
      <c r="AN238" s="154">
        <f t="shared" si="27"/>
        <v>1.02</v>
      </c>
      <c r="AO238" s="154">
        <f t="shared" si="27"/>
        <v>0.95000000000000007</v>
      </c>
      <c r="AP238" s="155">
        <f t="shared" si="21"/>
        <v>0.77</v>
      </c>
      <c r="AQ238" s="156">
        <f>AVERAGE(Table3[[#This Row],[ HEK293 +Selistat_R1 2]:[ HEK293 +Selistat_R4 5]])</f>
        <v>0.77</v>
      </c>
      <c r="AR238" s="153">
        <f t="shared" si="28"/>
        <v>0.31000000000000005</v>
      </c>
      <c r="AS238" s="154">
        <f t="shared" si="28"/>
        <v>0.58000000000000007</v>
      </c>
      <c r="AT238" s="154">
        <f t="shared" si="28"/>
        <v>0.4</v>
      </c>
      <c r="AU238" s="157">
        <f t="shared" si="22"/>
        <v>0.92</v>
      </c>
      <c r="AV238" s="158">
        <f t="shared" si="29"/>
        <v>0.48000000000000004</v>
      </c>
      <c r="AW238" s="154">
        <f t="shared" si="29"/>
        <v>0.48</v>
      </c>
      <c r="AX238" s="154">
        <f t="shared" si="29"/>
        <v>0.76</v>
      </c>
      <c r="AY238" s="155">
        <f t="shared" si="23"/>
        <v>0.81</v>
      </c>
    </row>
    <row r="239" spans="1:51" x14ac:dyDescent="0.15">
      <c r="A239" s="122" t="s">
        <v>3848</v>
      </c>
      <c r="C239" s="122" t="s">
        <v>3849</v>
      </c>
      <c r="D239" s="122" t="s">
        <v>3850</v>
      </c>
      <c r="E239" s="122" t="s">
        <v>3851</v>
      </c>
      <c r="F239" s="122" t="s">
        <v>3852</v>
      </c>
      <c r="G239" s="122">
        <v>2</v>
      </c>
      <c r="H239" s="166">
        <v>8.7301699999999995E-6</v>
      </c>
      <c r="I239" s="167">
        <v>0.84</v>
      </c>
      <c r="J239" s="168" t="str">
        <f t="shared" si="24"/>
        <v>FALSE</v>
      </c>
      <c r="K239" s="169">
        <v>1.02305E-3</v>
      </c>
      <c r="L239" s="170">
        <f>-LOG10(Table3[[#This Row],[Student''s T-test p-value HEK293 +Selistat_HEK293 UT]])</f>
        <v>2.990103140292288</v>
      </c>
      <c r="M239" s="167">
        <v>0.85750000000000004</v>
      </c>
      <c r="N239" s="171" t="str">
        <f t="shared" si="25"/>
        <v>FALSE</v>
      </c>
      <c r="O239" s="146">
        <v>0.90465200000000001</v>
      </c>
      <c r="P239" s="147">
        <v>-2.2499999999999999E-2</v>
      </c>
      <c r="Q239" s="171" t="str">
        <f t="shared" si="26"/>
        <v>FALSE</v>
      </c>
      <c r="R239" s="122" t="s">
        <v>412</v>
      </c>
      <c r="S239" s="122" t="s">
        <v>416</v>
      </c>
      <c r="T239" s="122" t="s">
        <v>414</v>
      </c>
      <c r="U239" s="172" t="s">
        <v>3853</v>
      </c>
      <c r="V239" s="122" t="s">
        <v>3854</v>
      </c>
      <c r="W239" s="148">
        <v>0.45</v>
      </c>
      <c r="X239" s="149">
        <v>0.37</v>
      </c>
      <c r="Y239" s="149">
        <v>-0.04</v>
      </c>
      <c r="Z239" s="150">
        <v>-0.1</v>
      </c>
      <c r="AA239" s="148">
        <v>-0.63</v>
      </c>
      <c r="AB239" s="149">
        <v>-0.79</v>
      </c>
      <c r="AC239" s="149">
        <v>-0.65</v>
      </c>
      <c r="AD239" s="151">
        <v>-0.68</v>
      </c>
      <c r="AE239" s="148">
        <v>-0.09</v>
      </c>
      <c r="AF239" s="149">
        <v>0.24</v>
      </c>
      <c r="AG239" s="149">
        <v>0.32</v>
      </c>
      <c r="AH239" s="151">
        <v>0.06</v>
      </c>
      <c r="AI239" s="152">
        <v>-0.08</v>
      </c>
      <c r="AJ239" s="149">
        <v>0.19</v>
      </c>
      <c r="AK239" s="149">
        <v>0.57999999999999996</v>
      </c>
      <c r="AL239" s="150">
        <v>-7.0000000000000007E-2</v>
      </c>
      <c r="AM239" s="153">
        <f t="shared" si="27"/>
        <v>1.08</v>
      </c>
      <c r="AN239" s="154">
        <f t="shared" si="27"/>
        <v>1.1600000000000001</v>
      </c>
      <c r="AO239" s="154">
        <f t="shared" si="27"/>
        <v>0.61</v>
      </c>
      <c r="AP239" s="155">
        <f t="shared" si="21"/>
        <v>0.58000000000000007</v>
      </c>
      <c r="AQ239" s="156">
        <f>AVERAGE(Table3[[#This Row],[ HEK293 +Selistat_R1 2]:[ HEK293 +Selistat_R4 5]])</f>
        <v>0.85750000000000004</v>
      </c>
      <c r="AR239" s="153">
        <f t="shared" si="28"/>
        <v>0.54</v>
      </c>
      <c r="AS239" s="154">
        <f t="shared" si="28"/>
        <v>1.03</v>
      </c>
      <c r="AT239" s="154">
        <f t="shared" si="28"/>
        <v>0.97</v>
      </c>
      <c r="AU239" s="157">
        <f t="shared" si="22"/>
        <v>0.74</v>
      </c>
      <c r="AV239" s="158">
        <f t="shared" si="29"/>
        <v>0.55000000000000004</v>
      </c>
      <c r="AW239" s="154">
        <f t="shared" si="29"/>
        <v>0.98</v>
      </c>
      <c r="AX239" s="154">
        <f t="shared" si="29"/>
        <v>1.23</v>
      </c>
      <c r="AY239" s="155">
        <f t="shared" si="23"/>
        <v>0.6100000000000001</v>
      </c>
    </row>
    <row r="240" spans="1:51" x14ac:dyDescent="0.15">
      <c r="A240" s="122" t="s">
        <v>3855</v>
      </c>
      <c r="B240" s="122" t="s">
        <v>3856</v>
      </c>
      <c r="C240" s="122" t="s">
        <v>3857</v>
      </c>
      <c r="E240" s="122" t="s">
        <v>3858</v>
      </c>
      <c r="F240" s="122" t="s">
        <v>3859</v>
      </c>
      <c r="G240" s="122">
        <v>1</v>
      </c>
      <c r="H240" s="166">
        <v>1.16207E-5</v>
      </c>
      <c r="I240" s="167">
        <v>0.76083299999999998</v>
      </c>
      <c r="J240" s="168" t="str">
        <f t="shared" si="24"/>
        <v>FALSE</v>
      </c>
      <c r="K240" s="169">
        <v>1.0426000000000001E-3</v>
      </c>
      <c r="L240" s="170">
        <f>-LOG10(Table3[[#This Row],[Student''s T-test p-value HEK293 +Selistat_HEK293 UT]])</f>
        <v>2.9818822794089996</v>
      </c>
      <c r="M240" s="167">
        <v>0.63249999999999995</v>
      </c>
      <c r="N240" s="171" t="str">
        <f t="shared" si="25"/>
        <v>FALSE</v>
      </c>
      <c r="O240" s="146">
        <v>0.63463700000000001</v>
      </c>
      <c r="P240" s="147">
        <v>-0.08</v>
      </c>
      <c r="Q240" s="171" t="str">
        <f t="shared" si="26"/>
        <v>FALSE</v>
      </c>
      <c r="R240" s="122" t="s">
        <v>1208</v>
      </c>
      <c r="S240" s="122" t="s">
        <v>3860</v>
      </c>
      <c r="T240" s="122" t="s">
        <v>1210</v>
      </c>
      <c r="U240" s="172" t="s">
        <v>3861</v>
      </c>
      <c r="V240" s="122" t="s">
        <v>3862</v>
      </c>
      <c r="W240" s="148">
        <v>0.03</v>
      </c>
      <c r="X240" s="149">
        <v>0.01</v>
      </c>
      <c r="Y240" s="149">
        <v>0.04</v>
      </c>
      <c r="Z240" s="150">
        <v>-0.02</v>
      </c>
      <c r="AA240" s="148">
        <v>-0.66</v>
      </c>
      <c r="AB240" s="149">
        <v>-0.88</v>
      </c>
      <c r="AC240" s="149">
        <v>-0.37</v>
      </c>
      <c r="AD240" s="151">
        <v>-0.56000000000000005</v>
      </c>
      <c r="AE240" s="148">
        <v>0.15</v>
      </c>
      <c r="AF240" s="149">
        <v>0.32</v>
      </c>
      <c r="AG240" s="149">
        <v>0.44</v>
      </c>
      <c r="AH240" s="151">
        <v>-0.24</v>
      </c>
      <c r="AI240" s="152">
        <v>0.09</v>
      </c>
      <c r="AJ240" s="149">
        <v>0.37</v>
      </c>
      <c r="AK240" s="149">
        <v>0.3</v>
      </c>
      <c r="AL240" s="150">
        <v>0.23</v>
      </c>
      <c r="AM240" s="153">
        <f t="shared" si="27"/>
        <v>0.69000000000000006</v>
      </c>
      <c r="AN240" s="154">
        <f t="shared" si="27"/>
        <v>0.89</v>
      </c>
      <c r="AO240" s="154">
        <f t="shared" si="27"/>
        <v>0.41</v>
      </c>
      <c r="AP240" s="155">
        <f t="shared" si="21"/>
        <v>0.54</v>
      </c>
      <c r="AQ240" s="156">
        <f>AVERAGE(Table3[[#This Row],[ HEK293 +Selistat_R1 2]:[ HEK293 +Selistat_R4 5]])</f>
        <v>0.63250000000000006</v>
      </c>
      <c r="AR240" s="153">
        <f t="shared" si="28"/>
        <v>0.81</v>
      </c>
      <c r="AS240" s="154">
        <f t="shared" si="28"/>
        <v>1.2</v>
      </c>
      <c r="AT240" s="154">
        <f t="shared" si="28"/>
        <v>0.81</v>
      </c>
      <c r="AU240" s="157">
        <f t="shared" si="22"/>
        <v>0.32000000000000006</v>
      </c>
      <c r="AV240" s="158">
        <f t="shared" si="29"/>
        <v>0.75</v>
      </c>
      <c r="AW240" s="154">
        <f t="shared" si="29"/>
        <v>1.25</v>
      </c>
      <c r="AX240" s="154">
        <f t="shared" si="29"/>
        <v>0.66999999999999993</v>
      </c>
      <c r="AY240" s="155">
        <f t="shared" si="23"/>
        <v>0.79</v>
      </c>
    </row>
    <row r="241" spans="1:51" x14ac:dyDescent="0.15">
      <c r="A241" s="122" t="s">
        <v>2920</v>
      </c>
      <c r="B241" s="122" t="s">
        <v>2921</v>
      </c>
      <c r="C241" s="122" t="s">
        <v>2922</v>
      </c>
      <c r="E241" s="122" t="s">
        <v>2923</v>
      </c>
      <c r="F241" s="122" t="s">
        <v>2924</v>
      </c>
      <c r="G241" s="122">
        <v>2</v>
      </c>
      <c r="H241" s="166">
        <v>1.1097E-4</v>
      </c>
      <c r="I241" s="167">
        <v>0.72666699999999995</v>
      </c>
      <c r="J241" s="168" t="str">
        <f t="shared" si="24"/>
        <v>FALSE</v>
      </c>
      <c r="K241" s="169">
        <v>1.05087E-3</v>
      </c>
      <c r="L241" s="170">
        <f>-LOG10(Table3[[#This Row],[Student''s T-test p-value HEK293 +Selistat_HEK293 UT]])</f>
        <v>2.978451005926702</v>
      </c>
      <c r="M241" s="167">
        <v>0.56499999999999995</v>
      </c>
      <c r="N241" s="171" t="str">
        <f t="shared" si="25"/>
        <v>FALSE</v>
      </c>
      <c r="O241" s="146">
        <v>0.15912699999999999</v>
      </c>
      <c r="P241" s="147">
        <v>0.28000000000000003</v>
      </c>
      <c r="Q241" s="171" t="str">
        <f t="shared" si="26"/>
        <v>FALSE</v>
      </c>
      <c r="R241" s="122" t="s">
        <v>1709</v>
      </c>
      <c r="S241" s="122" t="s">
        <v>3863</v>
      </c>
      <c r="T241" s="122" t="s">
        <v>1711</v>
      </c>
      <c r="U241" s="172" t="s">
        <v>2627</v>
      </c>
      <c r="V241" s="122" t="s">
        <v>3864</v>
      </c>
      <c r="W241" s="148">
        <v>-0.16</v>
      </c>
      <c r="X241" s="149">
        <v>0.14000000000000001</v>
      </c>
      <c r="Y241" s="149">
        <v>7.0000000000000007E-2</v>
      </c>
      <c r="Z241" s="150">
        <v>-0.18</v>
      </c>
      <c r="AA241" s="148">
        <v>-0.64</v>
      </c>
      <c r="AB241" s="149">
        <v>-0.49</v>
      </c>
      <c r="AC241" s="149">
        <v>-0.54</v>
      </c>
      <c r="AD241" s="151">
        <v>-0.72</v>
      </c>
      <c r="AE241" s="148">
        <v>0.1</v>
      </c>
      <c r="AF241" s="149">
        <v>0.12</v>
      </c>
      <c r="AG241" s="149">
        <v>0.8</v>
      </c>
      <c r="AH241" s="151">
        <v>0.38</v>
      </c>
      <c r="AI241" s="152">
        <v>0.2</v>
      </c>
      <c r="AJ241" s="149">
        <v>0.05</v>
      </c>
      <c r="AK241" s="149">
        <v>0.12</v>
      </c>
      <c r="AL241" s="150">
        <v>-0.09</v>
      </c>
      <c r="AM241" s="153">
        <f t="shared" si="27"/>
        <v>0.48</v>
      </c>
      <c r="AN241" s="154">
        <f t="shared" si="27"/>
        <v>0.63</v>
      </c>
      <c r="AO241" s="154">
        <f t="shared" si="27"/>
        <v>0.6100000000000001</v>
      </c>
      <c r="AP241" s="155">
        <f t="shared" si="21"/>
        <v>0.54</v>
      </c>
      <c r="AQ241" s="156">
        <f>AVERAGE(Table3[[#This Row],[ HEK293 +Selistat_R1 2]:[ HEK293 +Selistat_R4 5]])</f>
        <v>0.56499999999999995</v>
      </c>
      <c r="AR241" s="153">
        <f t="shared" si="28"/>
        <v>0.74</v>
      </c>
      <c r="AS241" s="154">
        <f t="shared" si="28"/>
        <v>0.61</v>
      </c>
      <c r="AT241" s="154">
        <f t="shared" si="28"/>
        <v>1.34</v>
      </c>
      <c r="AU241" s="157">
        <f t="shared" si="22"/>
        <v>1.1000000000000001</v>
      </c>
      <c r="AV241" s="158">
        <f t="shared" si="29"/>
        <v>0.84000000000000008</v>
      </c>
      <c r="AW241" s="154">
        <f t="shared" si="29"/>
        <v>0.54</v>
      </c>
      <c r="AX241" s="154">
        <f t="shared" si="29"/>
        <v>0.66</v>
      </c>
      <c r="AY241" s="155">
        <f t="shared" si="23"/>
        <v>0.63</v>
      </c>
    </row>
    <row r="242" spans="1:51" x14ac:dyDescent="0.15">
      <c r="A242" s="122" t="s">
        <v>3086</v>
      </c>
      <c r="B242" s="122" t="s">
        <v>3087</v>
      </c>
      <c r="C242" s="122" t="s">
        <v>3088</v>
      </c>
      <c r="E242" s="122" t="s">
        <v>3089</v>
      </c>
      <c r="F242" s="122" t="s">
        <v>3090</v>
      </c>
      <c r="G242" s="122">
        <v>3</v>
      </c>
      <c r="H242" s="166">
        <v>9.3503200000000006E-6</v>
      </c>
      <c r="I242" s="167">
        <v>0.93083300000000002</v>
      </c>
      <c r="J242" s="168" t="str">
        <f t="shared" si="24"/>
        <v>FALSE</v>
      </c>
      <c r="K242" s="169">
        <v>1.0555199999999999E-3</v>
      </c>
      <c r="L242" s="170">
        <f>-LOG10(Table3[[#This Row],[Student''s T-test p-value HEK293 +Selistat_HEK293 UT]])</f>
        <v>2.9765335332636225</v>
      </c>
      <c r="M242" s="167">
        <v>0.93</v>
      </c>
      <c r="N242" s="171" t="str">
        <f t="shared" si="25"/>
        <v>FALSE</v>
      </c>
      <c r="O242" s="146">
        <v>0.91580499999999998</v>
      </c>
      <c r="P242" s="147">
        <v>2.2499999999999999E-2</v>
      </c>
      <c r="Q242" s="171" t="str">
        <f t="shared" si="26"/>
        <v>FALSE</v>
      </c>
      <c r="R242" s="122" t="s">
        <v>886</v>
      </c>
      <c r="S242" s="122" t="s">
        <v>3147</v>
      </c>
      <c r="T242" s="122" t="s">
        <v>888</v>
      </c>
      <c r="U242" s="172" t="s">
        <v>2652</v>
      </c>
      <c r="V242" s="122" t="s">
        <v>3148</v>
      </c>
      <c r="W242" s="148">
        <v>-7.0000000000000007E-2</v>
      </c>
      <c r="X242" s="149">
        <v>0.38</v>
      </c>
      <c r="Y242" s="149">
        <v>0.32</v>
      </c>
      <c r="Z242" s="150">
        <v>0.03</v>
      </c>
      <c r="AA242" s="148">
        <v>-1</v>
      </c>
      <c r="AB242" s="149">
        <v>-0.66</v>
      </c>
      <c r="AC242" s="149">
        <v>-0.9</v>
      </c>
      <c r="AD242" s="151">
        <v>-0.5</v>
      </c>
      <c r="AE242" s="148">
        <v>-0.14000000000000001</v>
      </c>
      <c r="AF242" s="149">
        <v>0.48</v>
      </c>
      <c r="AG242" s="149">
        <v>0.43</v>
      </c>
      <c r="AH242" s="151">
        <v>-0.06</v>
      </c>
      <c r="AI242" s="152">
        <v>0.22</v>
      </c>
      <c r="AJ242" s="149">
        <v>0.45</v>
      </c>
      <c r="AK242" s="149">
        <v>0.1</v>
      </c>
      <c r="AL242" s="150">
        <v>-0.15</v>
      </c>
      <c r="AM242" s="153">
        <f t="shared" si="27"/>
        <v>0.92999999999999994</v>
      </c>
      <c r="AN242" s="154">
        <f t="shared" si="27"/>
        <v>1.04</v>
      </c>
      <c r="AO242" s="154">
        <f t="shared" si="27"/>
        <v>1.22</v>
      </c>
      <c r="AP242" s="155">
        <f t="shared" si="21"/>
        <v>0.53</v>
      </c>
      <c r="AQ242" s="156">
        <f>AVERAGE(Table3[[#This Row],[ HEK293 +Selistat_R1 2]:[ HEK293 +Selistat_R4 5]])</f>
        <v>0.92999999999999994</v>
      </c>
      <c r="AR242" s="153">
        <f t="shared" si="28"/>
        <v>0.86</v>
      </c>
      <c r="AS242" s="154">
        <f t="shared" si="28"/>
        <v>1.1400000000000001</v>
      </c>
      <c r="AT242" s="154">
        <f t="shared" si="28"/>
        <v>1.33</v>
      </c>
      <c r="AU242" s="157">
        <f t="shared" si="22"/>
        <v>0.44</v>
      </c>
      <c r="AV242" s="158">
        <f t="shared" si="29"/>
        <v>1.22</v>
      </c>
      <c r="AW242" s="154">
        <f t="shared" si="29"/>
        <v>1.1100000000000001</v>
      </c>
      <c r="AX242" s="154">
        <f t="shared" si="29"/>
        <v>1</v>
      </c>
      <c r="AY242" s="155">
        <f t="shared" si="23"/>
        <v>0.35</v>
      </c>
    </row>
    <row r="243" spans="1:51" x14ac:dyDescent="0.15">
      <c r="A243" s="122" t="s">
        <v>3865</v>
      </c>
      <c r="B243" s="122" t="s">
        <v>3866</v>
      </c>
      <c r="C243" s="122" t="s">
        <v>3867</v>
      </c>
      <c r="D243" s="122" t="s">
        <v>3830</v>
      </c>
      <c r="E243" s="122" t="s">
        <v>3868</v>
      </c>
      <c r="F243" s="122" t="s">
        <v>3869</v>
      </c>
      <c r="G243" s="122">
        <v>1</v>
      </c>
      <c r="H243" s="166">
        <v>0.15933</v>
      </c>
      <c r="I243" s="167">
        <v>-0.27583299999999999</v>
      </c>
      <c r="J243" s="168" t="str">
        <f t="shared" si="24"/>
        <v>FALSE</v>
      </c>
      <c r="K243" s="169">
        <v>1.0654499999999999E-3</v>
      </c>
      <c r="L243" s="170">
        <f>-LOG10(Table3[[#This Row],[Student''s T-test p-value HEK293 +Selistat_HEK293 UT]])</f>
        <v>2.9724669262722636</v>
      </c>
      <c r="M243" s="167">
        <v>-0.46750000000000003</v>
      </c>
      <c r="N243" s="171" t="str">
        <f t="shared" si="25"/>
        <v>FALSE</v>
      </c>
      <c r="O243" s="146">
        <v>0.23458399999999999</v>
      </c>
      <c r="P243" s="147">
        <v>0.36</v>
      </c>
      <c r="Q243" s="171" t="str">
        <f t="shared" si="26"/>
        <v>FALSE</v>
      </c>
      <c r="R243" s="122" t="s">
        <v>1770</v>
      </c>
      <c r="S243" s="122" t="s">
        <v>1776</v>
      </c>
      <c r="T243" s="122" t="s">
        <v>1772</v>
      </c>
      <c r="U243" s="172" t="s">
        <v>3870</v>
      </c>
      <c r="V243" s="122" t="s">
        <v>3871</v>
      </c>
      <c r="W243" s="148">
        <v>-0.46</v>
      </c>
      <c r="X243" s="149">
        <v>-0.4</v>
      </c>
      <c r="Y243" s="149">
        <v>-0.19</v>
      </c>
      <c r="Z243" s="150">
        <v>-0.15</v>
      </c>
      <c r="AA243" s="148">
        <v>0.11</v>
      </c>
      <c r="AB243" s="149">
        <v>0.16</v>
      </c>
      <c r="AC243" s="149">
        <v>0.2</v>
      </c>
      <c r="AD243" s="151">
        <v>0.2</v>
      </c>
      <c r="AE243" s="148">
        <v>0.15</v>
      </c>
      <c r="AF243" s="149">
        <v>0.09</v>
      </c>
      <c r="AG243" s="149">
        <v>0.83</v>
      </c>
      <c r="AH243" s="151">
        <v>-0.4</v>
      </c>
      <c r="AI243" s="152">
        <v>-0.13</v>
      </c>
      <c r="AJ243" s="149">
        <v>0.05</v>
      </c>
      <c r="AK243" s="149">
        <v>-0.26</v>
      </c>
      <c r="AL243" s="150">
        <v>-0.43</v>
      </c>
      <c r="AM243" s="153">
        <f t="shared" si="27"/>
        <v>-0.57000000000000006</v>
      </c>
      <c r="AN243" s="154">
        <f t="shared" si="27"/>
        <v>-0.56000000000000005</v>
      </c>
      <c r="AO243" s="154">
        <f t="shared" si="27"/>
        <v>-0.39</v>
      </c>
      <c r="AP243" s="155">
        <f t="shared" si="21"/>
        <v>-0.35</v>
      </c>
      <c r="AQ243" s="156">
        <f>AVERAGE(Table3[[#This Row],[ HEK293 +Selistat_R1 2]:[ HEK293 +Selistat_R4 5]])</f>
        <v>-0.46750000000000003</v>
      </c>
      <c r="AR243" s="153">
        <f t="shared" si="28"/>
        <v>3.9999999999999994E-2</v>
      </c>
      <c r="AS243" s="154">
        <f t="shared" si="28"/>
        <v>-7.0000000000000007E-2</v>
      </c>
      <c r="AT243" s="154">
        <f t="shared" si="28"/>
        <v>0.62999999999999989</v>
      </c>
      <c r="AU243" s="157">
        <f t="shared" si="22"/>
        <v>-0.60000000000000009</v>
      </c>
      <c r="AV243" s="158">
        <f t="shared" si="29"/>
        <v>-0.24</v>
      </c>
      <c r="AW243" s="154">
        <f t="shared" si="29"/>
        <v>-0.11</v>
      </c>
      <c r="AX243" s="154">
        <f t="shared" si="29"/>
        <v>-0.46</v>
      </c>
      <c r="AY243" s="155">
        <f t="shared" si="23"/>
        <v>-0.63</v>
      </c>
    </row>
    <row r="244" spans="1:51" x14ac:dyDescent="0.15">
      <c r="A244" s="122" t="s">
        <v>2999</v>
      </c>
      <c r="B244" s="122" t="s">
        <v>3000</v>
      </c>
      <c r="C244" s="122" t="s">
        <v>3001</v>
      </c>
      <c r="E244" s="122" t="s">
        <v>3002</v>
      </c>
      <c r="F244" s="122" t="s">
        <v>3003</v>
      </c>
      <c r="G244" s="122">
        <v>4</v>
      </c>
      <c r="H244" s="166">
        <v>2.4884399999999998E-5</v>
      </c>
      <c r="I244" s="167">
        <v>0.77916700000000005</v>
      </c>
      <c r="J244" s="168" t="str">
        <f t="shared" si="24"/>
        <v>FALSE</v>
      </c>
      <c r="K244" s="169">
        <v>1.11826E-3</v>
      </c>
      <c r="L244" s="170">
        <f>-LOG10(Table3[[#This Row],[Student''s T-test p-value HEK293 +Selistat_HEK293 UT]])</f>
        <v>2.9514572094750902</v>
      </c>
      <c r="M244" s="167">
        <v>0.89</v>
      </c>
      <c r="N244" s="171" t="str">
        <f t="shared" si="25"/>
        <v>FALSE</v>
      </c>
      <c r="O244" s="146">
        <v>0.94139799999999996</v>
      </c>
      <c r="P244" s="147">
        <v>-1.2500000000000001E-2</v>
      </c>
      <c r="Q244" s="171" t="str">
        <f t="shared" si="26"/>
        <v>FALSE</v>
      </c>
      <c r="R244" s="122" t="s">
        <v>39</v>
      </c>
      <c r="S244" s="122" t="s">
        <v>51</v>
      </c>
      <c r="T244" s="122" t="s">
        <v>41</v>
      </c>
      <c r="U244" s="172" t="s">
        <v>2639</v>
      </c>
      <c r="V244" s="122" t="s">
        <v>3872</v>
      </c>
      <c r="W244" s="148">
        <v>0.13</v>
      </c>
      <c r="X244" s="149">
        <v>0.51</v>
      </c>
      <c r="Y244" s="149">
        <v>0.38</v>
      </c>
      <c r="Z244" s="150">
        <v>0</v>
      </c>
      <c r="AA244" s="148">
        <v>-0.44</v>
      </c>
      <c r="AB244" s="149">
        <v>-0.49</v>
      </c>
      <c r="AC244" s="149">
        <v>-0.78</v>
      </c>
      <c r="AD244" s="151">
        <v>-0.83</v>
      </c>
      <c r="AE244" s="148">
        <v>0.17</v>
      </c>
      <c r="AF244" s="149">
        <v>-0.03</v>
      </c>
      <c r="AG244" s="149">
        <v>0.33</v>
      </c>
      <c r="AH244" s="151">
        <v>-0.14000000000000001</v>
      </c>
      <c r="AI244" s="152">
        <v>0.4</v>
      </c>
      <c r="AJ244" s="149">
        <v>-0.16</v>
      </c>
      <c r="AK244" s="149">
        <v>0.19</v>
      </c>
      <c r="AL244" s="150">
        <v>-0.05</v>
      </c>
      <c r="AM244" s="153">
        <f t="shared" si="27"/>
        <v>0.57000000000000006</v>
      </c>
      <c r="AN244" s="154">
        <f t="shared" si="27"/>
        <v>1</v>
      </c>
      <c r="AO244" s="154">
        <f t="shared" si="27"/>
        <v>1.1600000000000001</v>
      </c>
      <c r="AP244" s="155">
        <f t="shared" si="21"/>
        <v>0.83</v>
      </c>
      <c r="AQ244" s="156">
        <f>AVERAGE(Table3[[#This Row],[ HEK293 +Selistat_R1 2]:[ HEK293 +Selistat_R4 5]])</f>
        <v>0.89000000000000012</v>
      </c>
      <c r="AR244" s="153">
        <f t="shared" si="28"/>
        <v>0.61</v>
      </c>
      <c r="AS244" s="154">
        <f t="shared" si="28"/>
        <v>0.45999999999999996</v>
      </c>
      <c r="AT244" s="154">
        <f t="shared" si="28"/>
        <v>1.1100000000000001</v>
      </c>
      <c r="AU244" s="157">
        <f t="shared" si="22"/>
        <v>0.69</v>
      </c>
      <c r="AV244" s="158">
        <f t="shared" si="29"/>
        <v>0.84000000000000008</v>
      </c>
      <c r="AW244" s="154">
        <f t="shared" si="29"/>
        <v>0.32999999999999996</v>
      </c>
      <c r="AX244" s="154">
        <f t="shared" si="29"/>
        <v>0.97</v>
      </c>
      <c r="AY244" s="155">
        <f t="shared" si="23"/>
        <v>0.77999999999999992</v>
      </c>
    </row>
    <row r="245" spans="1:51" x14ac:dyDescent="0.15">
      <c r="A245" s="122" t="s">
        <v>3873</v>
      </c>
      <c r="B245" s="122" t="s">
        <v>3874</v>
      </c>
      <c r="C245" s="122" t="s">
        <v>3875</v>
      </c>
      <c r="E245" s="122" t="s">
        <v>3876</v>
      </c>
      <c r="G245" s="122">
        <v>1</v>
      </c>
      <c r="H245" s="166">
        <v>1.08423E-3</v>
      </c>
      <c r="I245" s="167">
        <v>0.31666699999999998</v>
      </c>
      <c r="J245" s="168" t="str">
        <f t="shared" si="24"/>
        <v>FALSE</v>
      </c>
      <c r="K245" s="169">
        <v>1.12031E-3</v>
      </c>
      <c r="L245" s="170">
        <f>-LOG10(Table3[[#This Row],[Student''s T-test p-value HEK293 +Selistat_HEK293 UT]])</f>
        <v>2.9506617874540875</v>
      </c>
      <c r="M245" s="167">
        <v>0.45250000000000001</v>
      </c>
      <c r="N245" s="171" t="str">
        <f t="shared" si="25"/>
        <v>FALSE</v>
      </c>
      <c r="O245" s="146">
        <v>0.92364400000000002</v>
      </c>
      <c r="P245" s="147">
        <v>-7.4999999999999997E-3</v>
      </c>
      <c r="Q245" s="171" t="str">
        <f t="shared" si="26"/>
        <v>FALSE</v>
      </c>
      <c r="R245" s="122" t="s">
        <v>559</v>
      </c>
      <c r="S245" s="122" t="s">
        <v>560</v>
      </c>
      <c r="T245" s="122" t="s">
        <v>561</v>
      </c>
      <c r="U245" s="172" t="s">
        <v>3877</v>
      </c>
      <c r="V245" s="122" t="s">
        <v>3878</v>
      </c>
      <c r="W245" s="148">
        <v>0.09</v>
      </c>
      <c r="X245" s="149">
        <v>0.34</v>
      </c>
      <c r="Y245" s="149">
        <v>0.3</v>
      </c>
      <c r="Z245" s="150">
        <v>0.08</v>
      </c>
      <c r="AA245" s="148">
        <v>-0.24</v>
      </c>
      <c r="AB245" s="149">
        <v>-0.15</v>
      </c>
      <c r="AC245" s="149">
        <v>-0.3</v>
      </c>
      <c r="AD245" s="151">
        <v>-0.31</v>
      </c>
      <c r="AE245" s="148">
        <v>0.01</v>
      </c>
      <c r="AF245" s="149">
        <v>0.05</v>
      </c>
      <c r="AG245" s="149">
        <v>-0.04</v>
      </c>
      <c r="AH245" s="151">
        <v>-0.04</v>
      </c>
      <c r="AI245" s="152">
        <v>-0.04</v>
      </c>
      <c r="AJ245" s="149">
        <v>-0.17</v>
      </c>
      <c r="AK245" s="149">
        <v>0.17</v>
      </c>
      <c r="AL245" s="150">
        <v>0.05</v>
      </c>
      <c r="AM245" s="153">
        <f t="shared" si="27"/>
        <v>0.32999999999999996</v>
      </c>
      <c r="AN245" s="154">
        <f t="shared" si="27"/>
        <v>0.49</v>
      </c>
      <c r="AO245" s="154">
        <f t="shared" si="27"/>
        <v>0.6</v>
      </c>
      <c r="AP245" s="155">
        <f t="shared" si="21"/>
        <v>0.39</v>
      </c>
      <c r="AQ245" s="156">
        <f>AVERAGE(Table3[[#This Row],[ HEK293 +Selistat_R1 2]:[ HEK293 +Selistat_R4 5]])</f>
        <v>0.45250000000000001</v>
      </c>
      <c r="AR245" s="153">
        <f t="shared" si="28"/>
        <v>0.25</v>
      </c>
      <c r="AS245" s="154">
        <f t="shared" si="28"/>
        <v>0.2</v>
      </c>
      <c r="AT245" s="154">
        <f t="shared" si="28"/>
        <v>0.26</v>
      </c>
      <c r="AU245" s="157">
        <f t="shared" si="22"/>
        <v>0.27</v>
      </c>
      <c r="AV245" s="158">
        <f t="shared" si="29"/>
        <v>0.19999999999999998</v>
      </c>
      <c r="AW245" s="154">
        <f t="shared" si="29"/>
        <v>-2.0000000000000018E-2</v>
      </c>
      <c r="AX245" s="154">
        <f t="shared" si="29"/>
        <v>0.47</v>
      </c>
      <c r="AY245" s="155">
        <f t="shared" si="23"/>
        <v>0.36</v>
      </c>
    </row>
    <row r="246" spans="1:51" x14ac:dyDescent="0.15">
      <c r="A246" s="122" t="s">
        <v>3879</v>
      </c>
      <c r="B246" s="122" t="s">
        <v>3880</v>
      </c>
      <c r="C246" s="122" t="s">
        <v>3881</v>
      </c>
      <c r="D246" s="122" t="s">
        <v>3882</v>
      </c>
      <c r="E246" s="122" t="s">
        <v>3883</v>
      </c>
      <c r="G246" s="122">
        <v>1</v>
      </c>
      <c r="H246" s="166">
        <v>0.13939499999999999</v>
      </c>
      <c r="I246" s="167">
        <v>-0.14583299999999999</v>
      </c>
      <c r="J246" s="168" t="str">
        <f t="shared" si="24"/>
        <v>FALSE</v>
      </c>
      <c r="K246" s="169">
        <v>1.15482E-3</v>
      </c>
      <c r="L246" s="170">
        <f>-LOG10(Table3[[#This Row],[Student''s T-test p-value HEK293 +Selistat_HEK293 UT]])</f>
        <v>2.9374857033032469</v>
      </c>
      <c r="M246" s="167">
        <v>-0.3125</v>
      </c>
      <c r="N246" s="171" t="str">
        <f t="shared" si="25"/>
        <v>FALSE</v>
      </c>
      <c r="O246" s="146">
        <v>0.147174</v>
      </c>
      <c r="P246" s="147">
        <v>-0.16</v>
      </c>
      <c r="Q246" s="171" t="str">
        <f t="shared" si="26"/>
        <v>FALSE</v>
      </c>
      <c r="R246" s="122" t="s">
        <v>3884</v>
      </c>
      <c r="S246" s="122" t="s">
        <v>3885</v>
      </c>
      <c r="T246" s="122" t="s">
        <v>3886</v>
      </c>
      <c r="U246" s="172" t="s">
        <v>3887</v>
      </c>
      <c r="V246" s="122" t="s">
        <v>3888</v>
      </c>
      <c r="W246" s="148">
        <v>-0.2</v>
      </c>
      <c r="X246" s="149">
        <v>-0.19</v>
      </c>
      <c r="Y246" s="149">
        <v>-0.28000000000000003</v>
      </c>
      <c r="Z246" s="150">
        <v>-0.18</v>
      </c>
      <c r="AA246" s="148">
        <v>0.18</v>
      </c>
      <c r="AB246" s="149">
        <v>0.08</v>
      </c>
      <c r="AC246" s="149">
        <v>-0.03</v>
      </c>
      <c r="AD246" s="151">
        <v>0.17</v>
      </c>
      <c r="AE246" s="148">
        <v>-0.24</v>
      </c>
      <c r="AF246" s="149">
        <v>-0.09</v>
      </c>
      <c r="AG246" s="149">
        <v>0.11</v>
      </c>
      <c r="AH246" s="151">
        <v>0.05</v>
      </c>
      <c r="AI246" s="152">
        <v>0.09</v>
      </c>
      <c r="AJ246" s="149">
        <v>0.2</v>
      </c>
      <c r="AK246" s="149">
        <v>0.21</v>
      </c>
      <c r="AL246" s="150">
        <v>-0.03</v>
      </c>
      <c r="AM246" s="153">
        <f t="shared" si="27"/>
        <v>-0.38</v>
      </c>
      <c r="AN246" s="154">
        <f t="shared" si="27"/>
        <v>-0.27</v>
      </c>
      <c r="AO246" s="154">
        <f t="shared" si="27"/>
        <v>-0.25</v>
      </c>
      <c r="AP246" s="155">
        <f t="shared" si="21"/>
        <v>-0.35</v>
      </c>
      <c r="AQ246" s="156">
        <f>AVERAGE(Table3[[#This Row],[ HEK293 +Selistat_R1 2]:[ HEK293 +Selistat_R4 5]])</f>
        <v>-0.3125</v>
      </c>
      <c r="AR246" s="153">
        <f t="shared" si="28"/>
        <v>-0.42</v>
      </c>
      <c r="AS246" s="154">
        <f t="shared" si="28"/>
        <v>-0.16999999999999998</v>
      </c>
      <c r="AT246" s="154">
        <f t="shared" si="28"/>
        <v>0.14000000000000001</v>
      </c>
      <c r="AU246" s="157">
        <f t="shared" si="22"/>
        <v>-0.12000000000000001</v>
      </c>
      <c r="AV246" s="158">
        <f t="shared" si="29"/>
        <v>-0.09</v>
      </c>
      <c r="AW246" s="154">
        <f t="shared" si="29"/>
        <v>0.12000000000000001</v>
      </c>
      <c r="AX246" s="154">
        <f t="shared" si="29"/>
        <v>0.24</v>
      </c>
      <c r="AY246" s="155">
        <f t="shared" si="23"/>
        <v>-0.2</v>
      </c>
    </row>
    <row r="247" spans="1:51" x14ac:dyDescent="0.15">
      <c r="A247" s="122" t="s">
        <v>3485</v>
      </c>
      <c r="B247" s="122" t="s">
        <v>3486</v>
      </c>
      <c r="C247" s="122" t="s">
        <v>3487</v>
      </c>
      <c r="E247" s="122" t="s">
        <v>3488</v>
      </c>
      <c r="G247" s="122">
        <v>1</v>
      </c>
      <c r="H247" s="166">
        <v>3.1019400000000001E-3</v>
      </c>
      <c r="I247" s="167">
        <v>0.41666700000000001</v>
      </c>
      <c r="J247" s="168" t="str">
        <f t="shared" si="24"/>
        <v>FALSE</v>
      </c>
      <c r="K247" s="169">
        <v>1.1940099999999999E-3</v>
      </c>
      <c r="L247" s="170">
        <f>-LOG10(Table3[[#This Row],[Student''s T-test p-value HEK293 +Selistat_HEK293 UT]])</f>
        <v>2.9229920359146626</v>
      </c>
      <c r="M247" s="167">
        <v>0.20749999999999999</v>
      </c>
      <c r="N247" s="171" t="str">
        <f t="shared" si="25"/>
        <v>FALSE</v>
      </c>
      <c r="O247" s="146">
        <v>0.70040400000000003</v>
      </c>
      <c r="P247" s="147">
        <v>6.25E-2</v>
      </c>
      <c r="Q247" s="171" t="str">
        <f t="shared" si="26"/>
        <v>FALSE</v>
      </c>
      <c r="R247" s="122" t="s">
        <v>1111</v>
      </c>
      <c r="S247" s="122" t="s">
        <v>1112</v>
      </c>
      <c r="T247" s="122" t="s">
        <v>1113</v>
      </c>
      <c r="U247" s="172" t="s">
        <v>3489</v>
      </c>
      <c r="V247" s="122" t="s">
        <v>3889</v>
      </c>
      <c r="W247" s="148">
        <v>-0.18</v>
      </c>
      <c r="X247" s="149">
        <v>-0.13</v>
      </c>
      <c r="Y247" s="149">
        <v>-0.08</v>
      </c>
      <c r="Z247" s="150">
        <v>-0.12</v>
      </c>
      <c r="AA247" s="148">
        <v>-0.38</v>
      </c>
      <c r="AB247" s="149">
        <v>-0.39</v>
      </c>
      <c r="AC247" s="149">
        <v>-0.27</v>
      </c>
      <c r="AD247" s="151">
        <v>-0.3</v>
      </c>
      <c r="AE247" s="148">
        <v>0.03</v>
      </c>
      <c r="AF247" s="149">
        <v>0.39</v>
      </c>
      <c r="AG247" s="149">
        <v>0.34</v>
      </c>
      <c r="AH247" s="151">
        <v>0.11</v>
      </c>
      <c r="AI247" s="152">
        <v>0.01</v>
      </c>
      <c r="AJ247" s="149">
        <v>0.44</v>
      </c>
      <c r="AK247" s="149">
        <v>0.28999999999999998</v>
      </c>
      <c r="AL247" s="150">
        <v>-0.12</v>
      </c>
      <c r="AM247" s="153">
        <f t="shared" si="27"/>
        <v>0.2</v>
      </c>
      <c r="AN247" s="154">
        <f t="shared" si="27"/>
        <v>0.26</v>
      </c>
      <c r="AO247" s="154">
        <f t="shared" si="27"/>
        <v>0.19</v>
      </c>
      <c r="AP247" s="155">
        <f t="shared" si="21"/>
        <v>0.18</v>
      </c>
      <c r="AQ247" s="156">
        <f>AVERAGE(Table3[[#This Row],[ HEK293 +Selistat_R1 2]:[ HEK293 +Selistat_R4 5]])</f>
        <v>0.20750000000000002</v>
      </c>
      <c r="AR247" s="153">
        <f t="shared" si="28"/>
        <v>0.41000000000000003</v>
      </c>
      <c r="AS247" s="154">
        <f t="shared" si="28"/>
        <v>0.78</v>
      </c>
      <c r="AT247" s="154">
        <f t="shared" si="28"/>
        <v>0.6100000000000001</v>
      </c>
      <c r="AU247" s="157">
        <f t="shared" si="22"/>
        <v>0.41</v>
      </c>
      <c r="AV247" s="158">
        <f t="shared" si="29"/>
        <v>0.39</v>
      </c>
      <c r="AW247" s="154">
        <f t="shared" si="29"/>
        <v>0.83000000000000007</v>
      </c>
      <c r="AX247" s="154">
        <f t="shared" si="29"/>
        <v>0.56000000000000005</v>
      </c>
      <c r="AY247" s="155">
        <f t="shared" si="23"/>
        <v>0.18</v>
      </c>
    </row>
    <row r="248" spans="1:51" x14ac:dyDescent="0.15">
      <c r="A248" s="122" t="s">
        <v>3054</v>
      </c>
      <c r="B248" s="122" t="s">
        <v>3055</v>
      </c>
      <c r="C248" s="122" t="s">
        <v>3056</v>
      </c>
      <c r="E248" s="122" t="s">
        <v>3057</v>
      </c>
      <c r="G248" s="122">
        <v>1</v>
      </c>
      <c r="H248" s="166">
        <v>3.9703599999999997E-5</v>
      </c>
      <c r="I248" s="167">
        <v>0.66500000000000004</v>
      </c>
      <c r="J248" s="168" t="str">
        <f t="shared" si="24"/>
        <v>FALSE</v>
      </c>
      <c r="K248" s="169">
        <v>1.19793E-3</v>
      </c>
      <c r="L248" s="170">
        <f>-LOG10(Table3[[#This Row],[Student''s T-test p-value HEK293 +Selistat_HEK293 UT]])</f>
        <v>2.9215685588264511</v>
      </c>
      <c r="M248" s="167">
        <v>0.68500000000000005</v>
      </c>
      <c r="N248" s="171" t="str">
        <f t="shared" si="25"/>
        <v>FALSE</v>
      </c>
      <c r="O248" s="146">
        <v>0.718692</v>
      </c>
      <c r="P248" s="147">
        <v>6.5000000000000002E-2</v>
      </c>
      <c r="Q248" s="171" t="str">
        <f t="shared" si="26"/>
        <v>FALSE</v>
      </c>
      <c r="R248" s="122" t="s">
        <v>1341</v>
      </c>
      <c r="S248" s="122" t="s">
        <v>1349</v>
      </c>
      <c r="T248" s="122" t="s">
        <v>1343</v>
      </c>
      <c r="U248" s="172" t="s">
        <v>2647</v>
      </c>
      <c r="V248" s="122" t="s">
        <v>3078</v>
      </c>
      <c r="W248" s="148">
        <v>0.28999999999999998</v>
      </c>
      <c r="X248" s="149">
        <v>0.16</v>
      </c>
      <c r="Y248" s="149">
        <v>-0.01</v>
      </c>
      <c r="Z248" s="150">
        <v>0.15</v>
      </c>
      <c r="AA248" s="148">
        <v>-0.25</v>
      </c>
      <c r="AB248" s="149">
        <v>-0.6</v>
      </c>
      <c r="AC248" s="149">
        <v>-0.73</v>
      </c>
      <c r="AD248" s="151">
        <v>-0.56999999999999995</v>
      </c>
      <c r="AE248" s="148">
        <v>0.47</v>
      </c>
      <c r="AF248" s="149">
        <v>-0.12</v>
      </c>
      <c r="AG248" s="149">
        <v>0.23</v>
      </c>
      <c r="AH248" s="151">
        <v>0.02</v>
      </c>
      <c r="AI248" s="152">
        <v>0.06</v>
      </c>
      <c r="AJ248" s="149">
        <v>-0.21</v>
      </c>
      <c r="AK248" s="149">
        <v>0.34</v>
      </c>
      <c r="AL248" s="150">
        <v>0.15</v>
      </c>
      <c r="AM248" s="153">
        <f t="shared" si="27"/>
        <v>0.54</v>
      </c>
      <c r="AN248" s="154">
        <f t="shared" si="27"/>
        <v>0.76</v>
      </c>
      <c r="AO248" s="154">
        <f t="shared" si="27"/>
        <v>0.72</v>
      </c>
      <c r="AP248" s="155">
        <f t="shared" si="21"/>
        <v>0.72</v>
      </c>
      <c r="AQ248" s="156">
        <f>AVERAGE(Table3[[#This Row],[ HEK293 +Selistat_R1 2]:[ HEK293 +Selistat_R4 5]])</f>
        <v>0.68500000000000005</v>
      </c>
      <c r="AR248" s="153">
        <f t="shared" si="28"/>
        <v>0.72</v>
      </c>
      <c r="AS248" s="154">
        <f t="shared" si="28"/>
        <v>0.48</v>
      </c>
      <c r="AT248" s="154">
        <f t="shared" si="28"/>
        <v>0.96</v>
      </c>
      <c r="AU248" s="157">
        <f t="shared" si="22"/>
        <v>0.59</v>
      </c>
      <c r="AV248" s="158">
        <f t="shared" si="29"/>
        <v>0.31</v>
      </c>
      <c r="AW248" s="154">
        <f t="shared" si="29"/>
        <v>0.39</v>
      </c>
      <c r="AX248" s="154">
        <f t="shared" si="29"/>
        <v>1.07</v>
      </c>
      <c r="AY248" s="155">
        <f t="shared" si="23"/>
        <v>0.72</v>
      </c>
    </row>
    <row r="249" spans="1:51" x14ac:dyDescent="0.15">
      <c r="A249" s="122" t="s">
        <v>3054</v>
      </c>
      <c r="B249" s="122" t="s">
        <v>3055</v>
      </c>
      <c r="C249" s="122" t="s">
        <v>3056</v>
      </c>
      <c r="E249" s="122" t="s">
        <v>3057</v>
      </c>
      <c r="G249" s="122">
        <v>1</v>
      </c>
      <c r="H249" s="166">
        <v>1.2074400000000001E-5</v>
      </c>
      <c r="I249" s="167">
        <v>0.90500000000000003</v>
      </c>
      <c r="J249" s="168" t="str">
        <f t="shared" si="24"/>
        <v>FALSE</v>
      </c>
      <c r="K249" s="169">
        <v>1.21664E-3</v>
      </c>
      <c r="L249" s="170">
        <f>-LOG10(Table3[[#This Row],[Student''s T-test p-value HEK293 +Selistat_HEK293 UT]])</f>
        <v>2.9148379091506698</v>
      </c>
      <c r="M249" s="167">
        <v>0.92249999999999999</v>
      </c>
      <c r="N249" s="171" t="str">
        <f t="shared" si="25"/>
        <v>FALSE</v>
      </c>
      <c r="O249" s="146">
        <v>0.28294399999999997</v>
      </c>
      <c r="P249" s="147">
        <v>-0.21249999999999999</v>
      </c>
      <c r="Q249" s="171" t="str">
        <f t="shared" si="26"/>
        <v>FALSE</v>
      </c>
      <c r="R249" s="122" t="s">
        <v>1341</v>
      </c>
      <c r="S249" s="122" t="s">
        <v>3058</v>
      </c>
      <c r="T249" s="122" t="s">
        <v>1343</v>
      </c>
      <c r="U249" s="172" t="s">
        <v>2647</v>
      </c>
      <c r="V249" s="122" t="s">
        <v>3059</v>
      </c>
      <c r="W249" s="148">
        <v>0.27</v>
      </c>
      <c r="X249" s="149">
        <v>0.25</v>
      </c>
      <c r="Y249" s="149">
        <v>0.31</v>
      </c>
      <c r="Z249" s="150">
        <v>-0.11</v>
      </c>
      <c r="AA249" s="148">
        <v>-0.43</v>
      </c>
      <c r="AB249" s="149">
        <v>-0.64</v>
      </c>
      <c r="AC249" s="149">
        <v>-0.98</v>
      </c>
      <c r="AD249" s="151">
        <v>-0.92</v>
      </c>
      <c r="AE249" s="148">
        <v>-0.02</v>
      </c>
      <c r="AF249" s="149">
        <v>0.38</v>
      </c>
      <c r="AG249" s="149">
        <v>0.08</v>
      </c>
      <c r="AH249" s="151">
        <v>-0.25</v>
      </c>
      <c r="AI249" s="152">
        <v>0.17</v>
      </c>
      <c r="AJ249" s="149">
        <v>0.3</v>
      </c>
      <c r="AK249" s="149">
        <v>0.57999999999999996</v>
      </c>
      <c r="AL249" s="150">
        <v>-0.01</v>
      </c>
      <c r="AM249" s="153">
        <f t="shared" si="27"/>
        <v>0.7</v>
      </c>
      <c r="AN249" s="154">
        <f t="shared" si="27"/>
        <v>0.89</v>
      </c>
      <c r="AO249" s="154">
        <f t="shared" si="27"/>
        <v>1.29</v>
      </c>
      <c r="AP249" s="155">
        <f t="shared" si="21"/>
        <v>0.81</v>
      </c>
      <c r="AQ249" s="156">
        <f>AVERAGE(Table3[[#This Row],[ HEK293 +Selistat_R1 2]:[ HEK293 +Selistat_R4 5]])</f>
        <v>0.92249999999999999</v>
      </c>
      <c r="AR249" s="153">
        <f t="shared" si="28"/>
        <v>0.41</v>
      </c>
      <c r="AS249" s="154">
        <f t="shared" si="28"/>
        <v>1.02</v>
      </c>
      <c r="AT249" s="154">
        <f t="shared" si="28"/>
        <v>1.06</v>
      </c>
      <c r="AU249" s="157">
        <f t="shared" si="22"/>
        <v>0.67</v>
      </c>
      <c r="AV249" s="158">
        <f t="shared" si="29"/>
        <v>0.6</v>
      </c>
      <c r="AW249" s="154">
        <f t="shared" si="29"/>
        <v>0.94</v>
      </c>
      <c r="AX249" s="154">
        <f t="shared" si="29"/>
        <v>1.56</v>
      </c>
      <c r="AY249" s="155">
        <f t="shared" si="23"/>
        <v>0.91</v>
      </c>
    </row>
    <row r="250" spans="1:51" x14ac:dyDescent="0.15">
      <c r="A250" s="122" t="s">
        <v>3890</v>
      </c>
      <c r="B250" s="122" t="s">
        <v>3891</v>
      </c>
      <c r="C250" s="122" t="s">
        <v>3892</v>
      </c>
      <c r="E250" s="122" t="s">
        <v>3893</v>
      </c>
      <c r="F250" s="122" t="s">
        <v>2996</v>
      </c>
      <c r="G250" s="122">
        <v>2</v>
      </c>
      <c r="H250" s="166">
        <v>1.2318500000000001E-5</v>
      </c>
      <c r="I250" s="167">
        <v>0.88500000000000001</v>
      </c>
      <c r="J250" s="168" t="str">
        <f t="shared" si="24"/>
        <v>FALSE</v>
      </c>
      <c r="K250" s="169">
        <v>1.2216499999999999E-3</v>
      </c>
      <c r="L250" s="170">
        <f>-LOG10(Table3[[#This Row],[Student''s T-test p-value HEK293 +Selistat_HEK293 UT]])</f>
        <v>2.9130532006735441</v>
      </c>
      <c r="M250" s="167">
        <v>0.73499999999999999</v>
      </c>
      <c r="N250" s="171" t="str">
        <f t="shared" si="25"/>
        <v>FALSE</v>
      </c>
      <c r="O250" s="146">
        <v>2.2926700000000001E-2</v>
      </c>
      <c r="P250" s="147">
        <v>-0.36</v>
      </c>
      <c r="Q250" s="171" t="str">
        <f t="shared" si="26"/>
        <v>FALSE</v>
      </c>
      <c r="R250" s="122" t="s">
        <v>811</v>
      </c>
      <c r="S250" s="122" t="s">
        <v>3894</v>
      </c>
      <c r="T250" s="122" t="s">
        <v>813</v>
      </c>
      <c r="U250" s="172" t="s">
        <v>3895</v>
      </c>
      <c r="V250" s="122" t="s">
        <v>3896</v>
      </c>
      <c r="W250" s="148">
        <v>-0.26</v>
      </c>
      <c r="X250" s="149">
        <v>0.24</v>
      </c>
      <c r="Y250" s="149">
        <v>0.05</v>
      </c>
      <c r="Z250" s="150">
        <v>0</v>
      </c>
      <c r="AA250" s="148">
        <v>-0.92</v>
      </c>
      <c r="AB250" s="149">
        <v>-0.56999999999999995</v>
      </c>
      <c r="AC250" s="149">
        <v>-0.65</v>
      </c>
      <c r="AD250" s="151">
        <v>-0.77</v>
      </c>
      <c r="AE250" s="148">
        <v>-0.04</v>
      </c>
      <c r="AF250" s="149">
        <v>0.08</v>
      </c>
      <c r="AG250" s="149">
        <v>0.25</v>
      </c>
      <c r="AH250" s="151">
        <v>-0.08</v>
      </c>
      <c r="AI250" s="152">
        <v>0.68</v>
      </c>
      <c r="AJ250" s="149">
        <v>0.39</v>
      </c>
      <c r="AK250" s="149">
        <v>0.31</v>
      </c>
      <c r="AL250" s="150">
        <v>0.27</v>
      </c>
      <c r="AM250" s="153">
        <f t="shared" si="27"/>
        <v>0.66</v>
      </c>
      <c r="AN250" s="154">
        <f t="shared" si="27"/>
        <v>0.80999999999999994</v>
      </c>
      <c r="AO250" s="154">
        <f t="shared" si="27"/>
        <v>0.70000000000000007</v>
      </c>
      <c r="AP250" s="155">
        <f t="shared" si="21"/>
        <v>0.77</v>
      </c>
      <c r="AQ250" s="156">
        <f>AVERAGE(Table3[[#This Row],[ HEK293 +Selistat_R1 2]:[ HEK293 +Selistat_R4 5]])</f>
        <v>0.73499999999999999</v>
      </c>
      <c r="AR250" s="153">
        <f t="shared" si="28"/>
        <v>0.88</v>
      </c>
      <c r="AS250" s="154">
        <f t="shared" si="28"/>
        <v>0.64999999999999991</v>
      </c>
      <c r="AT250" s="154">
        <f t="shared" si="28"/>
        <v>0.9</v>
      </c>
      <c r="AU250" s="157">
        <f t="shared" si="22"/>
        <v>0.69000000000000006</v>
      </c>
      <c r="AV250" s="158">
        <f t="shared" si="29"/>
        <v>1.6</v>
      </c>
      <c r="AW250" s="154">
        <f t="shared" si="29"/>
        <v>0.96</v>
      </c>
      <c r="AX250" s="154">
        <f t="shared" si="29"/>
        <v>0.96</v>
      </c>
      <c r="AY250" s="155">
        <f t="shared" si="23"/>
        <v>1.04</v>
      </c>
    </row>
    <row r="251" spans="1:51" x14ac:dyDescent="0.15">
      <c r="A251" s="122" t="s">
        <v>3199</v>
      </c>
      <c r="B251" s="122" t="s">
        <v>3055</v>
      </c>
      <c r="C251" s="122" t="s">
        <v>3200</v>
      </c>
      <c r="E251" s="122" t="s">
        <v>3201</v>
      </c>
      <c r="G251" s="122">
        <v>1</v>
      </c>
      <c r="H251" s="166">
        <v>4.7286800000000002E-7</v>
      </c>
      <c r="I251" s="167">
        <v>0.63666699999999998</v>
      </c>
      <c r="J251" s="168" t="str">
        <f t="shared" si="24"/>
        <v>FALSE</v>
      </c>
      <c r="K251" s="169">
        <v>1.22499E-3</v>
      </c>
      <c r="L251" s="170">
        <f>-LOG10(Table3[[#This Row],[Student''s T-test p-value HEK293 +Selistat_HEK293 UT]])</f>
        <v>2.911867456574996</v>
      </c>
      <c r="M251" s="167">
        <v>0.65</v>
      </c>
      <c r="N251" s="171" t="str">
        <f t="shared" si="25"/>
        <v>FALSE</v>
      </c>
      <c r="O251" s="146">
        <v>9.4442200000000004E-2</v>
      </c>
      <c r="P251" s="147">
        <v>0.115</v>
      </c>
      <c r="Q251" s="171" t="str">
        <f t="shared" si="26"/>
        <v>FALSE</v>
      </c>
      <c r="R251" s="122" t="s">
        <v>3202</v>
      </c>
      <c r="S251" s="122" t="s">
        <v>3897</v>
      </c>
      <c r="T251" s="122" t="s">
        <v>3204</v>
      </c>
      <c r="U251" s="172" t="s">
        <v>2670</v>
      </c>
      <c r="V251" s="122" t="s">
        <v>3898</v>
      </c>
      <c r="W251" s="148">
        <v>0.39</v>
      </c>
      <c r="X251" s="149">
        <v>0.22</v>
      </c>
      <c r="Y251" s="149">
        <v>-0.11</v>
      </c>
      <c r="Z251" s="150">
        <v>7.0000000000000007E-2</v>
      </c>
      <c r="AA251" s="148">
        <v>-0.51</v>
      </c>
      <c r="AB251" s="149">
        <v>-0.6</v>
      </c>
      <c r="AC251" s="149">
        <v>-0.41</v>
      </c>
      <c r="AD251" s="151">
        <v>-0.51</v>
      </c>
      <c r="AE251" s="148">
        <v>0.11</v>
      </c>
      <c r="AF251" s="149">
        <v>0.33</v>
      </c>
      <c r="AG251" s="149">
        <v>0.16</v>
      </c>
      <c r="AH251" s="151">
        <v>0.12</v>
      </c>
      <c r="AI251" s="152">
        <v>0.05</v>
      </c>
      <c r="AJ251" s="149">
        <v>0.06</v>
      </c>
      <c r="AK251" s="149">
        <v>0.14000000000000001</v>
      </c>
      <c r="AL251" s="150">
        <v>0.01</v>
      </c>
      <c r="AM251" s="153">
        <f t="shared" si="27"/>
        <v>0.9</v>
      </c>
      <c r="AN251" s="154">
        <f t="shared" si="27"/>
        <v>0.82</v>
      </c>
      <c r="AO251" s="154">
        <f t="shared" si="27"/>
        <v>0.3</v>
      </c>
      <c r="AP251" s="155">
        <f t="shared" si="21"/>
        <v>0.58000000000000007</v>
      </c>
      <c r="AQ251" s="156">
        <f>AVERAGE(Table3[[#This Row],[ HEK293 +Selistat_R1 2]:[ HEK293 +Selistat_R4 5]])</f>
        <v>0.65</v>
      </c>
      <c r="AR251" s="153">
        <f t="shared" si="28"/>
        <v>0.62</v>
      </c>
      <c r="AS251" s="154">
        <f t="shared" si="28"/>
        <v>0.92999999999999994</v>
      </c>
      <c r="AT251" s="154">
        <f t="shared" si="28"/>
        <v>0.56999999999999995</v>
      </c>
      <c r="AU251" s="157">
        <f t="shared" si="22"/>
        <v>0.63</v>
      </c>
      <c r="AV251" s="158">
        <f t="shared" si="29"/>
        <v>0.56000000000000005</v>
      </c>
      <c r="AW251" s="154">
        <f t="shared" si="29"/>
        <v>0.65999999999999992</v>
      </c>
      <c r="AX251" s="154">
        <f t="shared" si="29"/>
        <v>0.55000000000000004</v>
      </c>
      <c r="AY251" s="155">
        <f t="shared" si="23"/>
        <v>0.52</v>
      </c>
    </row>
    <row r="252" spans="1:51" x14ac:dyDescent="0.15">
      <c r="A252" s="122" t="s">
        <v>3025</v>
      </c>
      <c r="C252" s="122" t="s">
        <v>3494</v>
      </c>
      <c r="E252" s="122" t="s">
        <v>3495</v>
      </c>
      <c r="F252" s="122" t="s">
        <v>3496</v>
      </c>
      <c r="G252" s="122">
        <v>1</v>
      </c>
      <c r="H252" s="166">
        <v>3.7132499999999997E-5</v>
      </c>
      <c r="I252" s="167">
        <v>0.71333299999999999</v>
      </c>
      <c r="J252" s="168" t="str">
        <f t="shared" si="24"/>
        <v>FALSE</v>
      </c>
      <c r="K252" s="169">
        <v>1.2721099999999999E-3</v>
      </c>
      <c r="L252" s="170">
        <f>-LOG10(Table3[[#This Row],[Student''s T-test p-value HEK293 +Selistat_HEK293 UT]])</f>
        <v>2.8954753333986911</v>
      </c>
      <c r="M252" s="167">
        <v>0.53500000000000003</v>
      </c>
      <c r="N252" s="171" t="str">
        <f t="shared" si="25"/>
        <v>FALSE</v>
      </c>
      <c r="O252" s="146">
        <v>0.63056599999999996</v>
      </c>
      <c r="P252" s="147">
        <v>0.08</v>
      </c>
      <c r="Q252" s="171" t="str">
        <f t="shared" si="26"/>
        <v>FALSE</v>
      </c>
      <c r="R252" s="122" t="s">
        <v>643</v>
      </c>
      <c r="S252" s="122" t="s">
        <v>644</v>
      </c>
      <c r="T252" s="122" t="s">
        <v>645</v>
      </c>
      <c r="U252" s="172" t="s">
        <v>3498</v>
      </c>
      <c r="V252" s="122" t="s">
        <v>3899</v>
      </c>
      <c r="W252" s="148">
        <v>-0.06</v>
      </c>
      <c r="X252" s="149">
        <v>-0.22</v>
      </c>
      <c r="Y252" s="149">
        <v>-0.1</v>
      </c>
      <c r="Z252" s="150">
        <v>0.2</v>
      </c>
      <c r="AA252" s="148">
        <v>-0.54</v>
      </c>
      <c r="AB252" s="149">
        <v>-0.53</v>
      </c>
      <c r="AC252" s="149">
        <v>-0.57999999999999996</v>
      </c>
      <c r="AD252" s="151">
        <v>-0.67</v>
      </c>
      <c r="AE252" s="148">
        <v>-0.12</v>
      </c>
      <c r="AF252" s="149">
        <v>0.26</v>
      </c>
      <c r="AG252" s="149">
        <v>0.6</v>
      </c>
      <c r="AH252" s="151">
        <v>0.31</v>
      </c>
      <c r="AI252" s="152">
        <v>0.22</v>
      </c>
      <c r="AJ252" s="149">
        <v>7.0000000000000007E-2</v>
      </c>
      <c r="AK252" s="149">
        <v>0.32</v>
      </c>
      <c r="AL252" s="150">
        <v>0.12</v>
      </c>
      <c r="AM252" s="153">
        <f t="shared" si="27"/>
        <v>0.48000000000000004</v>
      </c>
      <c r="AN252" s="154">
        <f t="shared" si="27"/>
        <v>0.31000000000000005</v>
      </c>
      <c r="AO252" s="154">
        <f t="shared" si="27"/>
        <v>0.48</v>
      </c>
      <c r="AP252" s="155">
        <f t="shared" si="21"/>
        <v>0.87000000000000011</v>
      </c>
      <c r="AQ252" s="156">
        <f>AVERAGE(Table3[[#This Row],[ HEK293 +Selistat_R1 2]:[ HEK293 +Selistat_R4 5]])</f>
        <v>0.53500000000000003</v>
      </c>
      <c r="AR252" s="153">
        <f t="shared" si="28"/>
        <v>0.42000000000000004</v>
      </c>
      <c r="AS252" s="154">
        <f t="shared" si="28"/>
        <v>0.79</v>
      </c>
      <c r="AT252" s="154">
        <f t="shared" si="28"/>
        <v>1.18</v>
      </c>
      <c r="AU252" s="157">
        <f t="shared" si="22"/>
        <v>0.98</v>
      </c>
      <c r="AV252" s="158">
        <f t="shared" si="29"/>
        <v>0.76</v>
      </c>
      <c r="AW252" s="154">
        <f t="shared" si="29"/>
        <v>0.60000000000000009</v>
      </c>
      <c r="AX252" s="154">
        <f t="shared" si="29"/>
        <v>0.89999999999999991</v>
      </c>
      <c r="AY252" s="155">
        <f t="shared" si="23"/>
        <v>0.79</v>
      </c>
    </row>
    <row r="253" spans="1:51" x14ac:dyDescent="0.15">
      <c r="A253" s="122" t="s">
        <v>3900</v>
      </c>
      <c r="B253" s="122" t="s">
        <v>3901</v>
      </c>
      <c r="C253" s="122" t="s">
        <v>3902</v>
      </c>
      <c r="D253" s="122" t="s">
        <v>3903</v>
      </c>
      <c r="E253" s="122" t="s">
        <v>3904</v>
      </c>
      <c r="F253" s="122" t="s">
        <v>3905</v>
      </c>
      <c r="G253" s="122">
        <v>1</v>
      </c>
      <c r="H253" s="166">
        <v>0.45729700000000001</v>
      </c>
      <c r="I253" s="167">
        <v>9.8333299999999998E-2</v>
      </c>
      <c r="J253" s="168" t="str">
        <f t="shared" si="24"/>
        <v>FALSE</v>
      </c>
      <c r="K253" s="169">
        <v>1.30671E-3</v>
      </c>
      <c r="L253" s="170">
        <f>-LOG10(Table3[[#This Row],[Student''s T-test p-value HEK293 +Selistat_HEK293 UT]])</f>
        <v>2.8838207853148945</v>
      </c>
      <c r="M253" s="167">
        <v>-0.1825</v>
      </c>
      <c r="N253" s="171" t="str">
        <f t="shared" si="25"/>
        <v>FALSE</v>
      </c>
      <c r="O253" s="146">
        <v>0.67367100000000002</v>
      </c>
      <c r="P253" s="147">
        <v>5.7500000000000002E-2</v>
      </c>
      <c r="Q253" s="171" t="str">
        <f t="shared" si="26"/>
        <v>FALSE</v>
      </c>
      <c r="R253" s="122" t="s">
        <v>57</v>
      </c>
      <c r="S253" s="122" t="s">
        <v>3906</v>
      </c>
      <c r="T253" s="122" t="s">
        <v>59</v>
      </c>
      <c r="U253" s="172" t="s">
        <v>3907</v>
      </c>
      <c r="V253" s="122" t="s">
        <v>3908</v>
      </c>
      <c r="W253" s="148">
        <v>-0.21</v>
      </c>
      <c r="X253" s="149">
        <v>-0.26</v>
      </c>
      <c r="Y253" s="149">
        <v>-0.32</v>
      </c>
      <c r="Z253" s="150">
        <v>-0.3</v>
      </c>
      <c r="AA253" s="148">
        <v>-0.09</v>
      </c>
      <c r="AB253" s="149">
        <v>-0.03</v>
      </c>
      <c r="AC253" s="149">
        <v>-0.12</v>
      </c>
      <c r="AD253" s="151">
        <v>-0.12</v>
      </c>
      <c r="AE253" s="148">
        <v>0.24</v>
      </c>
      <c r="AF253" s="149">
        <v>0.33</v>
      </c>
      <c r="AG253" s="149">
        <v>0.25</v>
      </c>
      <c r="AH253" s="151">
        <v>-0.11</v>
      </c>
      <c r="AI253" s="152">
        <v>0.31</v>
      </c>
      <c r="AJ253" s="149">
        <v>0.19</v>
      </c>
      <c r="AK253" s="149">
        <v>7.0000000000000007E-2</v>
      </c>
      <c r="AL253" s="150">
        <v>-0.09</v>
      </c>
      <c r="AM253" s="153">
        <f t="shared" si="27"/>
        <v>-0.12</v>
      </c>
      <c r="AN253" s="154">
        <f t="shared" si="27"/>
        <v>-0.23</v>
      </c>
      <c r="AO253" s="154">
        <f t="shared" si="27"/>
        <v>-0.2</v>
      </c>
      <c r="AP253" s="155">
        <f t="shared" si="21"/>
        <v>-0.18</v>
      </c>
      <c r="AQ253" s="156">
        <f>AVERAGE(Table3[[#This Row],[ HEK293 +Selistat_R1 2]:[ HEK293 +Selistat_R4 5]])</f>
        <v>-0.1825</v>
      </c>
      <c r="AR253" s="153">
        <f t="shared" si="28"/>
        <v>0.32999999999999996</v>
      </c>
      <c r="AS253" s="154">
        <f t="shared" si="28"/>
        <v>0.36</v>
      </c>
      <c r="AT253" s="154">
        <f t="shared" si="28"/>
        <v>0.37</v>
      </c>
      <c r="AU253" s="157">
        <f t="shared" si="22"/>
        <v>9.999999999999995E-3</v>
      </c>
      <c r="AV253" s="158">
        <f t="shared" si="29"/>
        <v>0.4</v>
      </c>
      <c r="AW253" s="154">
        <f t="shared" si="29"/>
        <v>0.22</v>
      </c>
      <c r="AX253" s="154">
        <f t="shared" si="29"/>
        <v>0.19</v>
      </c>
      <c r="AY253" s="155">
        <f t="shared" si="23"/>
        <v>0.03</v>
      </c>
    </row>
    <row r="254" spans="1:51" x14ac:dyDescent="0.15">
      <c r="A254" s="122" t="s">
        <v>2999</v>
      </c>
      <c r="B254" s="122" t="s">
        <v>3000</v>
      </c>
      <c r="C254" s="122" t="s">
        <v>3001</v>
      </c>
      <c r="E254" s="122" t="s">
        <v>3002</v>
      </c>
      <c r="F254" s="122" t="s">
        <v>3003</v>
      </c>
      <c r="G254" s="122">
        <v>1</v>
      </c>
      <c r="H254" s="166">
        <v>6.26047E-6</v>
      </c>
      <c r="I254" s="167">
        <v>0.89833300000000005</v>
      </c>
      <c r="J254" s="168" t="str">
        <f t="shared" si="24"/>
        <v>FALSE</v>
      </c>
      <c r="K254" s="169">
        <v>1.30984E-3</v>
      </c>
      <c r="L254" s="170">
        <f>-LOG10(Table3[[#This Row],[Student''s T-test p-value HEK293 +Selistat_HEK293 UT]])</f>
        <v>2.8827817511846465</v>
      </c>
      <c r="M254" s="167">
        <v>0.88249999999999995</v>
      </c>
      <c r="N254" s="171" t="str">
        <f t="shared" si="25"/>
        <v>FALSE</v>
      </c>
      <c r="O254" s="146">
        <v>0.32927000000000001</v>
      </c>
      <c r="P254" s="147">
        <v>-0.17749999999999999</v>
      </c>
      <c r="Q254" s="171" t="str">
        <f t="shared" si="26"/>
        <v>FALSE</v>
      </c>
      <c r="R254" s="122" t="s">
        <v>39</v>
      </c>
      <c r="S254" s="122" t="s">
        <v>3909</v>
      </c>
      <c r="T254" s="122" t="s">
        <v>41</v>
      </c>
      <c r="U254" s="172" t="s">
        <v>2639</v>
      </c>
      <c r="V254" s="122" t="s">
        <v>3910</v>
      </c>
      <c r="W254" s="148">
        <v>-0.05</v>
      </c>
      <c r="X254" s="149">
        <v>0.36</v>
      </c>
      <c r="Y254" s="149">
        <v>0.2</v>
      </c>
      <c r="Z254" s="150">
        <v>0.08</v>
      </c>
      <c r="AA254" s="148">
        <v>-0.98</v>
      </c>
      <c r="AB254" s="149">
        <v>-0.8</v>
      </c>
      <c r="AC254" s="149">
        <v>-0.79</v>
      </c>
      <c r="AD254" s="151">
        <v>-0.37</v>
      </c>
      <c r="AE254" s="148">
        <v>0.04</v>
      </c>
      <c r="AF254" s="149">
        <v>0.05</v>
      </c>
      <c r="AG254" s="149">
        <v>0.46</v>
      </c>
      <c r="AH254" s="151">
        <v>-0.22</v>
      </c>
      <c r="AI254" s="152">
        <v>0.14000000000000001</v>
      </c>
      <c r="AJ254" s="149">
        <v>7.0000000000000007E-2</v>
      </c>
      <c r="AK254" s="149">
        <v>0.42</v>
      </c>
      <c r="AL254" s="150">
        <v>0.41</v>
      </c>
      <c r="AM254" s="153">
        <f t="shared" si="27"/>
        <v>0.92999999999999994</v>
      </c>
      <c r="AN254" s="154">
        <f t="shared" si="27"/>
        <v>1.1600000000000001</v>
      </c>
      <c r="AO254" s="154">
        <f t="shared" si="27"/>
        <v>0.99</v>
      </c>
      <c r="AP254" s="155">
        <f t="shared" si="21"/>
        <v>0.45</v>
      </c>
      <c r="AQ254" s="156">
        <f>AVERAGE(Table3[[#This Row],[ HEK293 +Selistat_R1 2]:[ HEK293 +Selistat_R4 5]])</f>
        <v>0.88250000000000006</v>
      </c>
      <c r="AR254" s="153">
        <f t="shared" si="28"/>
        <v>1.02</v>
      </c>
      <c r="AS254" s="154">
        <f t="shared" si="28"/>
        <v>0.85000000000000009</v>
      </c>
      <c r="AT254" s="154">
        <f t="shared" si="28"/>
        <v>1.25</v>
      </c>
      <c r="AU254" s="157">
        <f t="shared" si="22"/>
        <v>0.15</v>
      </c>
      <c r="AV254" s="158">
        <f t="shared" si="29"/>
        <v>1.1200000000000001</v>
      </c>
      <c r="AW254" s="154">
        <f t="shared" si="29"/>
        <v>0.87000000000000011</v>
      </c>
      <c r="AX254" s="154">
        <f t="shared" si="29"/>
        <v>1.21</v>
      </c>
      <c r="AY254" s="155">
        <f t="shared" si="23"/>
        <v>0.78</v>
      </c>
    </row>
    <row r="255" spans="1:51" x14ac:dyDescent="0.15">
      <c r="E255" s="122" t="s">
        <v>3133</v>
      </c>
      <c r="G255" s="122">
        <v>3</v>
      </c>
      <c r="H255" s="166">
        <v>1.1507000000000001E-6</v>
      </c>
      <c r="I255" s="167">
        <v>0.723333</v>
      </c>
      <c r="J255" s="168" t="str">
        <f t="shared" si="24"/>
        <v>FALSE</v>
      </c>
      <c r="K255" s="169">
        <v>1.3122800000000001E-3</v>
      </c>
      <c r="L255" s="170">
        <f>-LOG10(Table3[[#This Row],[Student''s T-test p-value HEK293 +Selistat_HEK293 UT]])</f>
        <v>2.8819734900511307</v>
      </c>
      <c r="M255" s="167">
        <v>0.54</v>
      </c>
      <c r="N255" s="171" t="str">
        <f t="shared" si="25"/>
        <v>FALSE</v>
      </c>
      <c r="O255" s="146">
        <v>0.65252399999999999</v>
      </c>
      <c r="P255" s="147">
        <v>-0.02</v>
      </c>
      <c r="Q255" s="171" t="str">
        <f t="shared" si="26"/>
        <v>FALSE</v>
      </c>
      <c r="R255" s="122" t="s">
        <v>3911</v>
      </c>
      <c r="S255" s="122" t="s">
        <v>3912</v>
      </c>
      <c r="T255" s="122" t="s">
        <v>3913</v>
      </c>
      <c r="U255" s="172" t="s">
        <v>3914</v>
      </c>
      <c r="V255" s="122" t="s">
        <v>3915</v>
      </c>
      <c r="W255" s="148">
        <v>-0.11</v>
      </c>
      <c r="X255" s="149">
        <v>-0.05</v>
      </c>
      <c r="Y255" s="149">
        <v>-0.05</v>
      </c>
      <c r="Z255" s="150">
        <v>0.05</v>
      </c>
      <c r="AA255" s="148">
        <v>-0.53</v>
      </c>
      <c r="AB255" s="149">
        <v>-0.84</v>
      </c>
      <c r="AC255" s="149">
        <v>-0.43</v>
      </c>
      <c r="AD255" s="151">
        <v>-0.52</v>
      </c>
      <c r="AE255" s="148">
        <v>0.32</v>
      </c>
      <c r="AF255" s="149">
        <v>0.21</v>
      </c>
      <c r="AG255" s="149">
        <v>0.21</v>
      </c>
      <c r="AH255" s="151">
        <v>0.16</v>
      </c>
      <c r="AI255" s="152">
        <v>0.27</v>
      </c>
      <c r="AJ255" s="149">
        <v>0.26</v>
      </c>
      <c r="AK255" s="149">
        <v>0.28000000000000003</v>
      </c>
      <c r="AL255" s="150">
        <v>0.17</v>
      </c>
      <c r="AM255" s="153">
        <f t="shared" si="27"/>
        <v>0.42000000000000004</v>
      </c>
      <c r="AN255" s="154">
        <f t="shared" si="27"/>
        <v>0.78999999999999992</v>
      </c>
      <c r="AO255" s="154">
        <f t="shared" si="27"/>
        <v>0.38</v>
      </c>
      <c r="AP255" s="155">
        <f t="shared" si="21"/>
        <v>0.57000000000000006</v>
      </c>
      <c r="AQ255" s="156">
        <f>AVERAGE(Table3[[#This Row],[ HEK293 +Selistat_R1 2]:[ HEK293 +Selistat_R4 5]])</f>
        <v>0.54</v>
      </c>
      <c r="AR255" s="153">
        <f t="shared" si="28"/>
        <v>0.85000000000000009</v>
      </c>
      <c r="AS255" s="154">
        <f t="shared" si="28"/>
        <v>1.05</v>
      </c>
      <c r="AT255" s="154">
        <f t="shared" si="28"/>
        <v>0.64</v>
      </c>
      <c r="AU255" s="157">
        <f t="shared" si="22"/>
        <v>0.68</v>
      </c>
      <c r="AV255" s="158">
        <f t="shared" si="29"/>
        <v>0.8</v>
      </c>
      <c r="AW255" s="154">
        <f t="shared" si="29"/>
        <v>1.1000000000000001</v>
      </c>
      <c r="AX255" s="154">
        <f t="shared" si="29"/>
        <v>0.71</v>
      </c>
      <c r="AY255" s="155">
        <f t="shared" si="23"/>
        <v>0.69000000000000006</v>
      </c>
    </row>
    <row r="256" spans="1:51" x14ac:dyDescent="0.15">
      <c r="A256" s="122" t="s">
        <v>3213</v>
      </c>
      <c r="C256" s="122" t="s">
        <v>3214</v>
      </c>
      <c r="E256" s="122" t="s">
        <v>3215</v>
      </c>
      <c r="G256" s="122">
        <v>1</v>
      </c>
      <c r="H256" s="166">
        <v>8.0039699999999991E-3</v>
      </c>
      <c r="I256" s="167">
        <v>0.66666700000000001</v>
      </c>
      <c r="J256" s="168" t="str">
        <f t="shared" si="24"/>
        <v>FALSE</v>
      </c>
      <c r="K256" s="169">
        <v>1.3142099999999999E-3</v>
      </c>
      <c r="L256" s="170">
        <f>-LOG10(Table3[[#This Row],[Student''s T-test p-value HEK293 +Selistat_HEK293 UT]])</f>
        <v>2.8813352325280208</v>
      </c>
      <c r="M256" s="167">
        <v>0.89749999999999996</v>
      </c>
      <c r="N256" s="171" t="str">
        <f t="shared" si="25"/>
        <v>FALSE</v>
      </c>
      <c r="O256" s="146">
        <v>0.85707500000000003</v>
      </c>
      <c r="P256" s="147">
        <v>-6.25E-2</v>
      </c>
      <c r="Q256" s="171" t="str">
        <f t="shared" si="26"/>
        <v>FALSE</v>
      </c>
      <c r="R256" s="122" t="s">
        <v>3216</v>
      </c>
      <c r="S256" s="122" t="s">
        <v>3217</v>
      </c>
      <c r="T256" s="122" t="s">
        <v>3218</v>
      </c>
      <c r="U256" s="172" t="s">
        <v>2672</v>
      </c>
      <c r="V256" s="122" t="s">
        <v>3219</v>
      </c>
      <c r="W256" s="148">
        <v>0.31</v>
      </c>
      <c r="X256" s="149">
        <v>0.68</v>
      </c>
      <c r="Y256" s="149">
        <v>0.31</v>
      </c>
      <c r="Z256" s="150">
        <v>0</v>
      </c>
      <c r="AA256" s="148">
        <v>-0.63</v>
      </c>
      <c r="AB256" s="149">
        <v>-0.36</v>
      </c>
      <c r="AC256" s="149">
        <v>-0.57999999999999996</v>
      </c>
      <c r="AD256" s="151">
        <v>-0.72</v>
      </c>
      <c r="AE256" s="148">
        <v>-0.49</v>
      </c>
      <c r="AF256" s="149">
        <v>0.56000000000000005</v>
      </c>
      <c r="AG256" s="149">
        <v>0.14000000000000001</v>
      </c>
      <c r="AH256" s="151">
        <v>-0.42</v>
      </c>
      <c r="AI256" s="152">
        <v>-0.38</v>
      </c>
      <c r="AJ256" s="149">
        <v>0.52</v>
      </c>
      <c r="AK256" s="149">
        <v>0.24</v>
      </c>
      <c r="AL256" s="150">
        <v>-0.34</v>
      </c>
      <c r="AM256" s="153">
        <f t="shared" si="27"/>
        <v>0.94</v>
      </c>
      <c r="AN256" s="154">
        <f t="shared" si="27"/>
        <v>1.04</v>
      </c>
      <c r="AO256" s="154">
        <f t="shared" si="27"/>
        <v>0.8899999999999999</v>
      </c>
      <c r="AP256" s="155">
        <f t="shared" si="21"/>
        <v>0.72</v>
      </c>
      <c r="AQ256" s="156">
        <f>AVERAGE(Table3[[#This Row],[ HEK293 +Selistat_R1 2]:[ HEK293 +Selistat_R4 5]])</f>
        <v>0.89749999999999996</v>
      </c>
      <c r="AR256" s="153">
        <f t="shared" si="28"/>
        <v>0.14000000000000001</v>
      </c>
      <c r="AS256" s="154">
        <f t="shared" si="28"/>
        <v>0.92</v>
      </c>
      <c r="AT256" s="154">
        <f t="shared" si="28"/>
        <v>0.72</v>
      </c>
      <c r="AU256" s="157">
        <f t="shared" si="22"/>
        <v>0.3</v>
      </c>
      <c r="AV256" s="158">
        <f t="shared" si="29"/>
        <v>0.25</v>
      </c>
      <c r="AW256" s="154">
        <f t="shared" si="29"/>
        <v>0.88</v>
      </c>
      <c r="AX256" s="154">
        <f t="shared" si="29"/>
        <v>0.82</v>
      </c>
      <c r="AY256" s="155">
        <f t="shared" si="23"/>
        <v>0.37999999999999995</v>
      </c>
    </row>
    <row r="257" spans="1:51" x14ac:dyDescent="0.15">
      <c r="A257" s="122" t="s">
        <v>3916</v>
      </c>
      <c r="B257" s="122" t="s">
        <v>3917</v>
      </c>
      <c r="C257" s="122" t="s">
        <v>2876</v>
      </c>
      <c r="E257" s="122" t="s">
        <v>3918</v>
      </c>
      <c r="F257" s="122" t="s">
        <v>3919</v>
      </c>
      <c r="G257" s="122">
        <v>1</v>
      </c>
      <c r="H257" s="166">
        <v>1.9790899999999999E-4</v>
      </c>
      <c r="I257" s="167">
        <v>0.848333</v>
      </c>
      <c r="J257" s="168" t="str">
        <f t="shared" si="24"/>
        <v>FALSE</v>
      </c>
      <c r="K257" s="169">
        <v>1.3564499999999999E-3</v>
      </c>
      <c r="L257" s="170">
        <f>-LOG10(Table3[[#This Row],[Student''s T-test p-value HEK293 +Selistat_HEK293 UT]])</f>
        <v>2.867596210103124</v>
      </c>
      <c r="M257" s="167">
        <v>0.50749999999999995</v>
      </c>
      <c r="N257" s="171" t="str">
        <f t="shared" si="25"/>
        <v>FALSE</v>
      </c>
      <c r="O257" s="146">
        <v>0.84701199999999999</v>
      </c>
      <c r="P257" s="147">
        <v>3.7499999999999999E-2</v>
      </c>
      <c r="Q257" s="171" t="str">
        <f t="shared" si="26"/>
        <v>FALSE</v>
      </c>
      <c r="R257" s="122" t="s">
        <v>1713</v>
      </c>
      <c r="S257" s="122" t="s">
        <v>1714</v>
      </c>
      <c r="T257" s="122" t="s">
        <v>1715</v>
      </c>
      <c r="U257" s="172" t="s">
        <v>3920</v>
      </c>
      <c r="V257" s="122" t="s">
        <v>3921</v>
      </c>
      <c r="W257" s="148">
        <v>-0.08</v>
      </c>
      <c r="X257" s="149">
        <v>-0.16</v>
      </c>
      <c r="Y257" s="149">
        <v>-0.28000000000000003</v>
      </c>
      <c r="Z257" s="150">
        <v>-0.28000000000000003</v>
      </c>
      <c r="AA257" s="148">
        <v>-0.86</v>
      </c>
      <c r="AB257" s="149">
        <v>-0.5</v>
      </c>
      <c r="AC257" s="149">
        <v>-0.71</v>
      </c>
      <c r="AD257" s="151">
        <v>-0.76</v>
      </c>
      <c r="AE257" s="148">
        <v>0.22</v>
      </c>
      <c r="AF257" s="149">
        <v>0.56000000000000005</v>
      </c>
      <c r="AG257" s="149">
        <v>0.52</v>
      </c>
      <c r="AH257" s="151">
        <v>0.02</v>
      </c>
      <c r="AI257" s="152">
        <v>0.06</v>
      </c>
      <c r="AJ257" s="149">
        <v>0.49</v>
      </c>
      <c r="AK257" s="149">
        <v>0.56000000000000005</v>
      </c>
      <c r="AL257" s="150">
        <v>0.06</v>
      </c>
      <c r="AM257" s="153">
        <f t="shared" si="27"/>
        <v>0.78</v>
      </c>
      <c r="AN257" s="154">
        <f t="shared" si="27"/>
        <v>0.33999999999999997</v>
      </c>
      <c r="AO257" s="154">
        <f t="shared" si="27"/>
        <v>0.42999999999999994</v>
      </c>
      <c r="AP257" s="155">
        <f t="shared" si="21"/>
        <v>0.48</v>
      </c>
      <c r="AQ257" s="156">
        <f>AVERAGE(Table3[[#This Row],[ HEK293 +Selistat_R1 2]:[ HEK293 +Selistat_R4 5]])</f>
        <v>0.50750000000000006</v>
      </c>
      <c r="AR257" s="153">
        <f t="shared" si="28"/>
        <v>1.08</v>
      </c>
      <c r="AS257" s="154">
        <f t="shared" si="28"/>
        <v>1.06</v>
      </c>
      <c r="AT257" s="154">
        <f t="shared" si="28"/>
        <v>1.23</v>
      </c>
      <c r="AU257" s="157">
        <f t="shared" si="22"/>
        <v>0.78</v>
      </c>
      <c r="AV257" s="158">
        <f t="shared" si="29"/>
        <v>0.91999999999999993</v>
      </c>
      <c r="AW257" s="154">
        <f t="shared" si="29"/>
        <v>0.99</v>
      </c>
      <c r="AX257" s="154">
        <f t="shared" si="29"/>
        <v>1.27</v>
      </c>
      <c r="AY257" s="155">
        <f t="shared" si="23"/>
        <v>0.82000000000000006</v>
      </c>
    </row>
    <row r="258" spans="1:51" x14ac:dyDescent="0.15">
      <c r="A258" s="122" t="s">
        <v>3477</v>
      </c>
      <c r="B258" s="122" t="s">
        <v>3478</v>
      </c>
      <c r="C258" s="122" t="s">
        <v>3479</v>
      </c>
      <c r="E258" s="122" t="s">
        <v>3480</v>
      </c>
      <c r="F258" s="122" t="s">
        <v>3481</v>
      </c>
      <c r="G258" s="122">
        <v>1</v>
      </c>
      <c r="H258" s="166">
        <v>0.828511</v>
      </c>
      <c r="I258" s="167">
        <v>4.0833300000000003E-2</v>
      </c>
      <c r="J258" s="168" t="str">
        <f t="shared" si="24"/>
        <v>FALSE</v>
      </c>
      <c r="K258" s="169">
        <v>1.42037E-3</v>
      </c>
      <c r="L258" s="170">
        <f>-LOG10(Table3[[#This Row],[Student''s T-test p-value HEK293 +Selistat_HEK293 UT]])</f>
        <v>2.8475985091189782</v>
      </c>
      <c r="M258" s="167">
        <v>-0.40250000000000002</v>
      </c>
      <c r="N258" s="171" t="str">
        <f t="shared" si="25"/>
        <v>FALSE</v>
      </c>
      <c r="O258" s="146">
        <v>0.24740599999999999</v>
      </c>
      <c r="P258" s="147">
        <v>-0.14499999999999999</v>
      </c>
      <c r="Q258" s="171" t="str">
        <f t="shared" si="26"/>
        <v>FALSE</v>
      </c>
      <c r="R258" s="122" t="s">
        <v>69</v>
      </c>
      <c r="S258" s="122" t="s">
        <v>3922</v>
      </c>
      <c r="T258" s="122" t="s">
        <v>71</v>
      </c>
      <c r="U258" s="172" t="s">
        <v>3483</v>
      </c>
      <c r="V258" s="122" t="s">
        <v>3923</v>
      </c>
      <c r="W258" s="148">
        <v>-0.47</v>
      </c>
      <c r="X258" s="149">
        <v>-0.61</v>
      </c>
      <c r="Y258" s="149">
        <v>-0.35</v>
      </c>
      <c r="Z258" s="150">
        <v>-0.42</v>
      </c>
      <c r="AA258" s="148">
        <v>-0.1</v>
      </c>
      <c r="AB258" s="149">
        <v>-0.04</v>
      </c>
      <c r="AC258" s="149">
        <v>0.06</v>
      </c>
      <c r="AD258" s="151">
        <v>-0.16</v>
      </c>
      <c r="AE258" s="148">
        <v>0.17</v>
      </c>
      <c r="AF258" s="149">
        <v>-0.09</v>
      </c>
      <c r="AG258" s="149">
        <v>0.35</v>
      </c>
      <c r="AH258" s="151">
        <v>0.09</v>
      </c>
      <c r="AI258" s="152">
        <v>0.12</v>
      </c>
      <c r="AJ258" s="149">
        <v>0.21</v>
      </c>
      <c r="AK258" s="149">
        <v>0.36</v>
      </c>
      <c r="AL258" s="150">
        <v>0.41</v>
      </c>
      <c r="AM258" s="153">
        <f t="shared" si="27"/>
        <v>-0.37</v>
      </c>
      <c r="AN258" s="154">
        <f t="shared" si="27"/>
        <v>-0.56999999999999995</v>
      </c>
      <c r="AO258" s="154">
        <f t="shared" si="27"/>
        <v>-0.41</v>
      </c>
      <c r="AP258" s="155">
        <f t="shared" si="21"/>
        <v>-0.26</v>
      </c>
      <c r="AQ258" s="156">
        <f>AVERAGE(Table3[[#This Row],[ HEK293 +Selistat_R1 2]:[ HEK293 +Selistat_R4 5]])</f>
        <v>-0.40249999999999997</v>
      </c>
      <c r="AR258" s="153">
        <f t="shared" si="28"/>
        <v>0.27</v>
      </c>
      <c r="AS258" s="154">
        <f t="shared" si="28"/>
        <v>-4.9999999999999996E-2</v>
      </c>
      <c r="AT258" s="154">
        <f t="shared" si="28"/>
        <v>0.28999999999999998</v>
      </c>
      <c r="AU258" s="157">
        <f t="shared" si="22"/>
        <v>0.25</v>
      </c>
      <c r="AV258" s="158">
        <f t="shared" si="29"/>
        <v>0.22</v>
      </c>
      <c r="AW258" s="154">
        <f t="shared" si="29"/>
        <v>0.25</v>
      </c>
      <c r="AX258" s="154">
        <f t="shared" si="29"/>
        <v>0.3</v>
      </c>
      <c r="AY258" s="155">
        <f t="shared" si="23"/>
        <v>0.56999999999999995</v>
      </c>
    </row>
    <row r="259" spans="1:51" x14ac:dyDescent="0.15">
      <c r="A259" s="122" t="s">
        <v>3924</v>
      </c>
      <c r="B259" s="122" t="s">
        <v>3925</v>
      </c>
      <c r="C259" s="122" t="s">
        <v>3926</v>
      </c>
      <c r="E259" s="122" t="s">
        <v>3927</v>
      </c>
      <c r="F259" s="122" t="s">
        <v>3928</v>
      </c>
      <c r="G259" s="122">
        <v>1</v>
      </c>
      <c r="H259" s="166">
        <v>0.86545099999999997</v>
      </c>
      <c r="I259" s="167">
        <v>-2.0833299999999999E-2</v>
      </c>
      <c r="J259" s="168" t="str">
        <f t="shared" si="24"/>
        <v>FALSE</v>
      </c>
      <c r="K259" s="169">
        <v>1.43256E-3</v>
      </c>
      <c r="L259" s="170">
        <f>-LOG10(Table3[[#This Row],[Student''s T-test p-value HEK293 +Selistat_HEK293 UT]])</f>
        <v>2.8438871793967198</v>
      </c>
      <c r="M259" s="167">
        <v>-0.26750000000000002</v>
      </c>
      <c r="N259" s="171" t="str">
        <f t="shared" si="25"/>
        <v>FALSE</v>
      </c>
      <c r="O259" s="146">
        <v>0.66754899999999995</v>
      </c>
      <c r="P259" s="147">
        <v>0.06</v>
      </c>
      <c r="Q259" s="171" t="str">
        <f t="shared" si="26"/>
        <v>FALSE</v>
      </c>
      <c r="R259" s="122" t="s">
        <v>3929</v>
      </c>
      <c r="S259" s="122" t="s">
        <v>3930</v>
      </c>
      <c r="T259" s="122" t="s">
        <v>3931</v>
      </c>
      <c r="U259" s="172" t="s">
        <v>3932</v>
      </c>
      <c r="V259" s="122" t="s">
        <v>3933</v>
      </c>
      <c r="W259" s="148">
        <v>-0.28999999999999998</v>
      </c>
      <c r="X259" s="149">
        <v>-0.25</v>
      </c>
      <c r="Y259" s="149">
        <v>-0.25</v>
      </c>
      <c r="Z259" s="150">
        <v>-0.27</v>
      </c>
      <c r="AA259" s="148">
        <v>-0.11</v>
      </c>
      <c r="AB259" s="149">
        <v>0.12</v>
      </c>
      <c r="AC259" s="149">
        <v>-0.01</v>
      </c>
      <c r="AD259" s="151">
        <v>0.01</v>
      </c>
      <c r="AE259" s="148">
        <v>0.32</v>
      </c>
      <c r="AF259" s="149">
        <v>0.12</v>
      </c>
      <c r="AG259" s="149">
        <v>0.26</v>
      </c>
      <c r="AH259" s="151">
        <v>-0.16</v>
      </c>
      <c r="AI259" s="152">
        <v>0.06</v>
      </c>
      <c r="AJ259" s="149">
        <v>0.28999999999999998</v>
      </c>
      <c r="AK259" s="149">
        <v>0.04</v>
      </c>
      <c r="AL259" s="150">
        <v>-0.09</v>
      </c>
      <c r="AM259" s="153">
        <f t="shared" si="27"/>
        <v>-0.18</v>
      </c>
      <c r="AN259" s="154">
        <f t="shared" si="27"/>
        <v>-0.37</v>
      </c>
      <c r="AO259" s="154">
        <f t="shared" si="27"/>
        <v>-0.24</v>
      </c>
      <c r="AP259" s="155">
        <f t="shared" si="27"/>
        <v>-0.28000000000000003</v>
      </c>
      <c r="AQ259" s="156">
        <f>AVERAGE(Table3[[#This Row],[ HEK293 +Selistat_R1 2]:[ HEK293 +Selistat_R4 5]])</f>
        <v>-0.26750000000000002</v>
      </c>
      <c r="AR259" s="153">
        <f t="shared" si="28"/>
        <v>0.43</v>
      </c>
      <c r="AS259" s="154">
        <f t="shared" si="28"/>
        <v>0</v>
      </c>
      <c r="AT259" s="154">
        <f t="shared" si="28"/>
        <v>0.27</v>
      </c>
      <c r="AU259" s="157">
        <f t="shared" si="28"/>
        <v>-0.17</v>
      </c>
      <c r="AV259" s="158">
        <f t="shared" si="29"/>
        <v>0.16999999999999998</v>
      </c>
      <c r="AW259" s="154">
        <f t="shared" si="29"/>
        <v>0.16999999999999998</v>
      </c>
      <c r="AX259" s="154">
        <f t="shared" si="29"/>
        <v>0.05</v>
      </c>
      <c r="AY259" s="155">
        <f t="shared" si="29"/>
        <v>-9.9999999999999992E-2</v>
      </c>
    </row>
    <row r="260" spans="1:51" x14ac:dyDescent="0.15">
      <c r="A260" s="122" t="s">
        <v>3934</v>
      </c>
      <c r="B260" s="122" t="s">
        <v>3935</v>
      </c>
      <c r="C260" s="122" t="s">
        <v>3936</v>
      </c>
      <c r="E260" s="122" t="s">
        <v>3937</v>
      </c>
      <c r="G260" s="122">
        <v>2</v>
      </c>
      <c r="H260" s="166">
        <v>0.33307999999999999</v>
      </c>
      <c r="I260" s="167">
        <v>-0.128333</v>
      </c>
      <c r="J260" s="168" t="str">
        <f t="shared" ref="J260:J323" si="30">IF(AND(H260&lt;0.05,ABS(I260&gt;1)),"TRUE","FALSE")</f>
        <v>FALSE</v>
      </c>
      <c r="K260" s="169">
        <v>1.48847E-3</v>
      </c>
      <c r="L260" s="170">
        <f>-LOG10(Table3[[#This Row],[Student''s T-test p-value HEK293 +Selistat_HEK293 UT]])</f>
        <v>2.8272599141014041</v>
      </c>
      <c r="M260" s="167">
        <v>-0.3125</v>
      </c>
      <c r="N260" s="171" t="str">
        <f t="shared" ref="N260:N323" si="31">IF(AND(K260&lt;0.05,ABS(M260&gt;1)),"TRUE","FALSE")</f>
        <v>FALSE</v>
      </c>
      <c r="O260" s="146">
        <v>0.66051700000000002</v>
      </c>
      <c r="P260" s="147">
        <v>-8.7499999999999994E-2</v>
      </c>
      <c r="Q260" s="171" t="str">
        <f t="shared" ref="Q260:Q323" si="32">IF(AND(O260&lt;0.05,ABS(P260&gt;1)),"TRUE","FALSE")</f>
        <v>FALSE</v>
      </c>
      <c r="R260" s="122" t="s">
        <v>113</v>
      </c>
      <c r="S260" s="122" t="s">
        <v>3938</v>
      </c>
      <c r="T260" s="122" t="s">
        <v>115</v>
      </c>
      <c r="U260" s="172" t="s">
        <v>3939</v>
      </c>
      <c r="V260" s="122" t="s">
        <v>3940</v>
      </c>
      <c r="W260" s="148">
        <v>-0.24</v>
      </c>
      <c r="X260" s="149">
        <v>-0.28000000000000003</v>
      </c>
      <c r="Y260" s="149">
        <v>-0.16</v>
      </c>
      <c r="Z260" s="150">
        <v>-0.25</v>
      </c>
      <c r="AA260" s="148">
        <v>0.02</v>
      </c>
      <c r="AB260" s="149">
        <v>0.18</v>
      </c>
      <c r="AC260" s="149">
        <v>0.15</v>
      </c>
      <c r="AD260" s="151">
        <v>-0.03</v>
      </c>
      <c r="AE260" s="148">
        <v>0.23</v>
      </c>
      <c r="AF260" s="149">
        <v>0.06</v>
      </c>
      <c r="AG260" s="149">
        <v>0.14000000000000001</v>
      </c>
      <c r="AH260" s="151">
        <v>-0.43</v>
      </c>
      <c r="AI260" s="152">
        <v>0.26</v>
      </c>
      <c r="AJ260" s="149">
        <v>-7.0000000000000007E-2</v>
      </c>
      <c r="AK260" s="149">
        <v>0.32</v>
      </c>
      <c r="AL260" s="150">
        <v>-0.16</v>
      </c>
      <c r="AM260" s="153">
        <f t="shared" ref="AM260:AP323" si="33">W260-AA260</f>
        <v>-0.26</v>
      </c>
      <c r="AN260" s="154">
        <f t="shared" si="33"/>
        <v>-0.46</v>
      </c>
      <c r="AO260" s="154">
        <f t="shared" si="33"/>
        <v>-0.31</v>
      </c>
      <c r="AP260" s="155">
        <f t="shared" si="33"/>
        <v>-0.22</v>
      </c>
      <c r="AQ260" s="156">
        <f>AVERAGE(Table3[[#This Row],[ HEK293 +Selistat_R1 2]:[ HEK293 +Selistat_R4 5]])</f>
        <v>-0.3125</v>
      </c>
      <c r="AR260" s="153">
        <f t="shared" ref="AR260:AU323" si="34">AE260-AA260</f>
        <v>0.21000000000000002</v>
      </c>
      <c r="AS260" s="154">
        <f t="shared" si="34"/>
        <v>-0.12</v>
      </c>
      <c r="AT260" s="154">
        <f t="shared" si="34"/>
        <v>-9.9999999999999811E-3</v>
      </c>
      <c r="AU260" s="157">
        <f t="shared" si="34"/>
        <v>-0.4</v>
      </c>
      <c r="AV260" s="158">
        <f t="shared" ref="AV260:AY323" si="35">AI260-AA260</f>
        <v>0.24000000000000002</v>
      </c>
      <c r="AW260" s="154">
        <f t="shared" si="35"/>
        <v>-0.25</v>
      </c>
      <c r="AX260" s="154">
        <f t="shared" si="35"/>
        <v>0.17</v>
      </c>
      <c r="AY260" s="155">
        <f t="shared" si="35"/>
        <v>-0.13</v>
      </c>
    </row>
    <row r="261" spans="1:51" x14ac:dyDescent="0.15">
      <c r="A261" s="122" t="s">
        <v>2852</v>
      </c>
      <c r="B261" s="122" t="s">
        <v>2853</v>
      </c>
      <c r="C261" s="122" t="s">
        <v>2854</v>
      </c>
      <c r="E261" s="122" t="s">
        <v>2855</v>
      </c>
      <c r="F261" s="122" t="s">
        <v>2856</v>
      </c>
      <c r="G261" s="122">
        <v>3</v>
      </c>
      <c r="H261" s="166">
        <v>2.9853200000000002E-6</v>
      </c>
      <c r="I261" s="167">
        <v>0.54666700000000001</v>
      </c>
      <c r="J261" s="168" t="str">
        <f t="shared" si="30"/>
        <v>FALSE</v>
      </c>
      <c r="K261" s="169">
        <v>1.51041E-3</v>
      </c>
      <c r="L261" s="170">
        <f>-LOG10(Table3[[#This Row],[Student''s T-test p-value HEK293 +Selistat_HEK293 UT]])</f>
        <v>2.820905147694813</v>
      </c>
      <c r="M261" s="167">
        <v>0.54749999999999999</v>
      </c>
      <c r="N261" s="171" t="str">
        <f t="shared" si="31"/>
        <v>FALSE</v>
      </c>
      <c r="O261" s="146">
        <v>0.55039099999999996</v>
      </c>
      <c r="P261" s="147">
        <v>5.7500000000000002E-2</v>
      </c>
      <c r="Q261" s="171" t="str">
        <f t="shared" si="32"/>
        <v>FALSE</v>
      </c>
      <c r="R261" s="122" t="s">
        <v>1694</v>
      </c>
      <c r="S261" s="122" t="s">
        <v>1700</v>
      </c>
      <c r="T261" s="122" t="s">
        <v>1696</v>
      </c>
      <c r="U261" s="172" t="s">
        <v>2617</v>
      </c>
      <c r="V261" s="122" t="s">
        <v>3941</v>
      </c>
      <c r="W261" s="148">
        <v>0.22</v>
      </c>
      <c r="X261" s="149">
        <v>0.25</v>
      </c>
      <c r="Y261" s="149">
        <v>0.06</v>
      </c>
      <c r="Z261" s="150">
        <v>-7.0000000000000007E-2</v>
      </c>
      <c r="AA261" s="148">
        <v>-0.31</v>
      </c>
      <c r="AB261" s="149">
        <v>-0.62</v>
      </c>
      <c r="AC261" s="149">
        <v>-0.4</v>
      </c>
      <c r="AD261" s="151">
        <v>-0.4</v>
      </c>
      <c r="AE261" s="148">
        <v>0.28999999999999998</v>
      </c>
      <c r="AF261" s="149">
        <v>0.04</v>
      </c>
      <c r="AG261" s="149">
        <v>0.17</v>
      </c>
      <c r="AH261" s="151">
        <v>7.0000000000000007E-2</v>
      </c>
      <c r="AI261" s="152">
        <v>0.15</v>
      </c>
      <c r="AJ261" s="149">
        <v>0.04</v>
      </c>
      <c r="AK261" s="149">
        <v>0.24</v>
      </c>
      <c r="AL261" s="150">
        <v>-0.09</v>
      </c>
      <c r="AM261" s="153">
        <f t="shared" si="33"/>
        <v>0.53</v>
      </c>
      <c r="AN261" s="154">
        <f t="shared" si="33"/>
        <v>0.87</v>
      </c>
      <c r="AO261" s="154">
        <f t="shared" si="33"/>
        <v>0.46</v>
      </c>
      <c r="AP261" s="155">
        <f t="shared" si="33"/>
        <v>0.33</v>
      </c>
      <c r="AQ261" s="156">
        <f>AVERAGE(Table3[[#This Row],[ HEK293 +Selistat_R1 2]:[ HEK293 +Selistat_R4 5]])</f>
        <v>0.54749999999999999</v>
      </c>
      <c r="AR261" s="153">
        <f t="shared" si="34"/>
        <v>0.6</v>
      </c>
      <c r="AS261" s="154">
        <f t="shared" si="34"/>
        <v>0.66</v>
      </c>
      <c r="AT261" s="154">
        <f t="shared" si="34"/>
        <v>0.57000000000000006</v>
      </c>
      <c r="AU261" s="157">
        <f t="shared" si="34"/>
        <v>0.47000000000000003</v>
      </c>
      <c r="AV261" s="158">
        <f t="shared" si="35"/>
        <v>0.45999999999999996</v>
      </c>
      <c r="AW261" s="154">
        <f t="shared" si="35"/>
        <v>0.66</v>
      </c>
      <c r="AX261" s="154">
        <f t="shared" si="35"/>
        <v>0.64</v>
      </c>
      <c r="AY261" s="155">
        <f t="shared" si="35"/>
        <v>0.31000000000000005</v>
      </c>
    </row>
    <row r="262" spans="1:51" x14ac:dyDescent="0.15">
      <c r="A262" s="122" t="s">
        <v>3942</v>
      </c>
      <c r="B262" s="122" t="s">
        <v>3943</v>
      </c>
      <c r="C262" s="122" t="s">
        <v>3056</v>
      </c>
      <c r="D262" s="122" t="s">
        <v>2848</v>
      </c>
      <c r="E262" s="122" t="s">
        <v>3944</v>
      </c>
      <c r="F262" s="122" t="s">
        <v>3945</v>
      </c>
      <c r="G262" s="122">
        <v>1</v>
      </c>
      <c r="H262" s="166">
        <v>4.4145999999999998E-2</v>
      </c>
      <c r="I262" s="167">
        <v>-0.183333</v>
      </c>
      <c r="J262" s="168" t="str">
        <f t="shared" si="30"/>
        <v>FALSE</v>
      </c>
      <c r="K262" s="169">
        <v>1.51257E-3</v>
      </c>
      <c r="L262" s="170">
        <f>-LOG10(Table3[[#This Row],[Student''s T-test p-value HEK293 +Selistat_HEK293 UT]])</f>
        <v>2.8202845175612659</v>
      </c>
      <c r="M262" s="167">
        <v>-0.34749999999999998</v>
      </c>
      <c r="N262" s="171" t="str">
        <f t="shared" si="31"/>
        <v>FALSE</v>
      </c>
      <c r="O262" s="146">
        <v>0.56887100000000002</v>
      </c>
      <c r="P262" s="147">
        <v>-4.7500000000000001E-2</v>
      </c>
      <c r="Q262" s="171" t="str">
        <f t="shared" si="32"/>
        <v>FALSE</v>
      </c>
      <c r="R262" s="122" t="s">
        <v>832</v>
      </c>
      <c r="S262" s="122" t="s">
        <v>3946</v>
      </c>
      <c r="T262" s="122" t="s">
        <v>834</v>
      </c>
      <c r="U262" s="172" t="s">
        <v>3947</v>
      </c>
      <c r="V262" s="122" t="s">
        <v>3948</v>
      </c>
      <c r="W262" s="148">
        <v>-0.22</v>
      </c>
      <c r="X262" s="149">
        <v>-0.2</v>
      </c>
      <c r="Y262" s="149">
        <v>-0.28000000000000003</v>
      </c>
      <c r="Z262" s="150">
        <v>-0.17</v>
      </c>
      <c r="AA262" s="148">
        <v>0.11</v>
      </c>
      <c r="AB262" s="149">
        <v>-0.02</v>
      </c>
      <c r="AC262" s="149">
        <v>0.26</v>
      </c>
      <c r="AD262" s="151">
        <v>0.17</v>
      </c>
      <c r="AE262" s="148">
        <v>0</v>
      </c>
      <c r="AF262" s="149">
        <v>0.13</v>
      </c>
      <c r="AG262" s="149">
        <v>-0.17</v>
      </c>
      <c r="AH262" s="151">
        <v>0.06</v>
      </c>
      <c r="AI262" s="152">
        <v>-0.01</v>
      </c>
      <c r="AJ262" s="149">
        <v>0.08</v>
      </c>
      <c r="AK262" s="149">
        <v>-0.03</v>
      </c>
      <c r="AL262" s="150">
        <v>0.17</v>
      </c>
      <c r="AM262" s="153">
        <f t="shared" si="33"/>
        <v>-0.33</v>
      </c>
      <c r="AN262" s="154">
        <f t="shared" si="33"/>
        <v>-0.18000000000000002</v>
      </c>
      <c r="AO262" s="154">
        <f t="shared" si="33"/>
        <v>-0.54</v>
      </c>
      <c r="AP262" s="155">
        <f t="shared" si="33"/>
        <v>-0.34</v>
      </c>
      <c r="AQ262" s="156">
        <f>AVERAGE(Table3[[#This Row],[ HEK293 +Selistat_R1 2]:[ HEK293 +Selistat_R4 5]])</f>
        <v>-0.34750000000000003</v>
      </c>
      <c r="AR262" s="153">
        <f t="shared" si="34"/>
        <v>-0.11</v>
      </c>
      <c r="AS262" s="154">
        <f t="shared" si="34"/>
        <v>0.15</v>
      </c>
      <c r="AT262" s="154">
        <f t="shared" si="34"/>
        <v>-0.43000000000000005</v>
      </c>
      <c r="AU262" s="157">
        <f t="shared" si="34"/>
        <v>-0.11000000000000001</v>
      </c>
      <c r="AV262" s="158">
        <f t="shared" si="35"/>
        <v>-0.12</v>
      </c>
      <c r="AW262" s="154">
        <f t="shared" si="35"/>
        <v>0.1</v>
      </c>
      <c r="AX262" s="154">
        <f t="shared" si="35"/>
        <v>-0.29000000000000004</v>
      </c>
      <c r="AY262" s="155">
        <f t="shared" si="35"/>
        <v>0</v>
      </c>
    </row>
    <row r="263" spans="1:51" x14ac:dyDescent="0.15">
      <c r="A263" s="122" t="s">
        <v>3708</v>
      </c>
      <c r="B263" s="122" t="s">
        <v>3463</v>
      </c>
      <c r="C263" s="122" t="s">
        <v>3709</v>
      </c>
      <c r="D263" s="122" t="s">
        <v>2861</v>
      </c>
      <c r="E263" s="122" t="s">
        <v>3710</v>
      </c>
      <c r="F263" s="122" t="s">
        <v>3641</v>
      </c>
      <c r="G263" s="122">
        <v>2</v>
      </c>
      <c r="H263" s="166">
        <v>1.37633E-6</v>
      </c>
      <c r="I263" s="167">
        <v>0.82416699999999998</v>
      </c>
      <c r="J263" s="168" t="str">
        <f t="shared" si="30"/>
        <v>FALSE</v>
      </c>
      <c r="K263" s="169">
        <v>1.6712700000000001E-3</v>
      </c>
      <c r="L263" s="170">
        <f>-LOG10(Table3[[#This Row],[Student''s T-test p-value HEK293 +Selistat_HEK293 UT]])</f>
        <v>2.7769533825196877</v>
      </c>
      <c r="M263" s="167">
        <v>0.66749999999999998</v>
      </c>
      <c r="N263" s="171" t="str">
        <f t="shared" si="31"/>
        <v>FALSE</v>
      </c>
      <c r="O263" s="146">
        <v>0.51647299999999996</v>
      </c>
      <c r="P263" s="147">
        <v>-6.5000000000000002E-2</v>
      </c>
      <c r="Q263" s="171" t="str">
        <f t="shared" si="32"/>
        <v>FALSE</v>
      </c>
      <c r="R263" s="122" t="s">
        <v>1073</v>
      </c>
      <c r="S263" s="122" t="s">
        <v>1077</v>
      </c>
      <c r="T263" s="122" t="s">
        <v>1075</v>
      </c>
      <c r="U263" s="172" t="s">
        <v>3711</v>
      </c>
      <c r="V263" s="122" t="s">
        <v>3712</v>
      </c>
      <c r="W263" s="148">
        <v>0.17</v>
      </c>
      <c r="X263" s="149">
        <v>-0.2</v>
      </c>
      <c r="Y263" s="149">
        <v>-0.1</v>
      </c>
      <c r="Z263" s="150">
        <v>0.13</v>
      </c>
      <c r="AA263" s="148">
        <v>-0.81</v>
      </c>
      <c r="AB263" s="149">
        <v>-0.7</v>
      </c>
      <c r="AC263" s="149">
        <v>-0.42</v>
      </c>
      <c r="AD263" s="151">
        <v>-0.74</v>
      </c>
      <c r="AE263" s="148">
        <v>0.33</v>
      </c>
      <c r="AF263" s="149">
        <v>-0.01</v>
      </c>
      <c r="AG263" s="149">
        <v>0.22</v>
      </c>
      <c r="AH263" s="151">
        <v>0.27</v>
      </c>
      <c r="AI263" s="152">
        <v>0.28999999999999998</v>
      </c>
      <c r="AJ263" s="149">
        <v>0.13</v>
      </c>
      <c r="AK263" s="149">
        <v>0.24</v>
      </c>
      <c r="AL263" s="150">
        <v>0.41</v>
      </c>
      <c r="AM263" s="153">
        <f t="shared" si="33"/>
        <v>0.98000000000000009</v>
      </c>
      <c r="AN263" s="154">
        <f t="shared" si="33"/>
        <v>0.49999999999999994</v>
      </c>
      <c r="AO263" s="154">
        <f t="shared" si="33"/>
        <v>0.31999999999999995</v>
      </c>
      <c r="AP263" s="155">
        <f t="shared" si="33"/>
        <v>0.87</v>
      </c>
      <c r="AQ263" s="156">
        <f>AVERAGE(Table3[[#This Row],[ HEK293 +Selistat_R1 2]:[ HEK293 +Selistat_R4 5]])</f>
        <v>0.66749999999999998</v>
      </c>
      <c r="AR263" s="153">
        <f t="shared" si="34"/>
        <v>1.1400000000000001</v>
      </c>
      <c r="AS263" s="154">
        <f t="shared" si="34"/>
        <v>0.69</v>
      </c>
      <c r="AT263" s="154">
        <f t="shared" si="34"/>
        <v>0.64</v>
      </c>
      <c r="AU263" s="157">
        <f t="shared" si="34"/>
        <v>1.01</v>
      </c>
      <c r="AV263" s="158">
        <f t="shared" si="35"/>
        <v>1.1000000000000001</v>
      </c>
      <c r="AW263" s="154">
        <f t="shared" si="35"/>
        <v>0.83</v>
      </c>
      <c r="AX263" s="154">
        <f t="shared" si="35"/>
        <v>0.65999999999999992</v>
      </c>
      <c r="AY263" s="155">
        <f t="shared" si="35"/>
        <v>1.1499999999999999</v>
      </c>
    </row>
    <row r="264" spans="1:51" x14ac:dyDescent="0.15">
      <c r="A264" s="122" t="s">
        <v>3949</v>
      </c>
      <c r="B264" s="122" t="s">
        <v>2976</v>
      </c>
      <c r="C264" s="122" t="s">
        <v>2876</v>
      </c>
      <c r="E264" s="122" t="s">
        <v>3950</v>
      </c>
      <c r="G264" s="122">
        <v>3</v>
      </c>
      <c r="H264" s="166">
        <v>0.23336999999999999</v>
      </c>
      <c r="I264" s="167">
        <v>-0.17833299999999999</v>
      </c>
      <c r="J264" s="168" t="str">
        <f t="shared" si="30"/>
        <v>FALSE</v>
      </c>
      <c r="K264" s="169">
        <v>1.6851699999999999E-3</v>
      </c>
      <c r="L264" s="170">
        <f>-LOG10(Table3[[#This Row],[Student''s T-test p-value HEK293 +Selistat_HEK293 UT]])</f>
        <v>2.7733562809423109</v>
      </c>
      <c r="M264" s="167">
        <v>-0.45</v>
      </c>
      <c r="N264" s="171" t="str">
        <f t="shared" si="31"/>
        <v>FALSE</v>
      </c>
      <c r="O264" s="146">
        <v>0.539273</v>
      </c>
      <c r="P264" s="147">
        <v>0.105</v>
      </c>
      <c r="Q264" s="171" t="str">
        <f t="shared" si="32"/>
        <v>FALSE</v>
      </c>
      <c r="R264" s="122" t="s">
        <v>3951</v>
      </c>
      <c r="S264" s="122" t="s">
        <v>3952</v>
      </c>
      <c r="T264" s="122" t="s">
        <v>3953</v>
      </c>
      <c r="U264" s="172" t="s">
        <v>3954</v>
      </c>
      <c r="V264" s="122" t="s">
        <v>3955</v>
      </c>
      <c r="W264" s="148">
        <v>-0.33</v>
      </c>
      <c r="X264" s="149">
        <v>-0.3</v>
      </c>
      <c r="Y264" s="149">
        <v>-0.31</v>
      </c>
      <c r="Z264" s="150">
        <v>-0.41</v>
      </c>
      <c r="AA264" s="148">
        <v>0.15</v>
      </c>
      <c r="AB264" s="149">
        <v>0.32</v>
      </c>
      <c r="AC264" s="149">
        <v>0.02</v>
      </c>
      <c r="AD264" s="151">
        <v>-0.04</v>
      </c>
      <c r="AE264" s="148">
        <v>0.36</v>
      </c>
      <c r="AF264" s="149">
        <v>0.11</v>
      </c>
      <c r="AG264" s="149">
        <v>0.23</v>
      </c>
      <c r="AH264" s="151">
        <v>-0.21</v>
      </c>
      <c r="AI264" s="152">
        <v>0.2</v>
      </c>
      <c r="AJ264" s="149">
        <v>-7.0000000000000007E-2</v>
      </c>
      <c r="AK264" s="149">
        <v>0.18</v>
      </c>
      <c r="AL264" s="150">
        <v>-0.24</v>
      </c>
      <c r="AM264" s="153">
        <f t="shared" si="33"/>
        <v>-0.48</v>
      </c>
      <c r="AN264" s="154">
        <f t="shared" si="33"/>
        <v>-0.62</v>
      </c>
      <c r="AO264" s="154">
        <f t="shared" si="33"/>
        <v>-0.33</v>
      </c>
      <c r="AP264" s="155">
        <f t="shared" si="33"/>
        <v>-0.37</v>
      </c>
      <c r="AQ264" s="156">
        <f>AVERAGE(Table3[[#This Row],[ HEK293 +Selistat_R1 2]:[ HEK293 +Selistat_R4 5]])</f>
        <v>-0.45000000000000007</v>
      </c>
      <c r="AR264" s="153">
        <f t="shared" si="34"/>
        <v>0.21</v>
      </c>
      <c r="AS264" s="154">
        <f t="shared" si="34"/>
        <v>-0.21000000000000002</v>
      </c>
      <c r="AT264" s="154">
        <f t="shared" si="34"/>
        <v>0.21000000000000002</v>
      </c>
      <c r="AU264" s="157">
        <f t="shared" si="34"/>
        <v>-0.16999999999999998</v>
      </c>
      <c r="AV264" s="158">
        <f t="shared" si="35"/>
        <v>5.0000000000000017E-2</v>
      </c>
      <c r="AW264" s="154">
        <f t="shared" si="35"/>
        <v>-0.39</v>
      </c>
      <c r="AX264" s="154">
        <f t="shared" si="35"/>
        <v>0.16</v>
      </c>
      <c r="AY264" s="155">
        <f t="shared" si="35"/>
        <v>-0.19999999999999998</v>
      </c>
    </row>
    <row r="265" spans="1:51" x14ac:dyDescent="0.15">
      <c r="B265" s="122" t="s">
        <v>3590</v>
      </c>
      <c r="C265" s="122" t="s">
        <v>3956</v>
      </c>
      <c r="E265" s="122" t="s">
        <v>3957</v>
      </c>
      <c r="G265" s="122">
        <v>2</v>
      </c>
      <c r="H265" s="166">
        <v>1.56756E-3</v>
      </c>
      <c r="I265" s="167">
        <v>0.75083299999999997</v>
      </c>
      <c r="J265" s="168" t="str">
        <f t="shared" si="30"/>
        <v>FALSE</v>
      </c>
      <c r="K265" s="169">
        <v>1.68739E-3</v>
      </c>
      <c r="L265" s="170">
        <f>-LOG10(Table3[[#This Row],[Student''s T-test p-value HEK293 +Selistat_HEK293 UT]])</f>
        <v>2.7727845289858877</v>
      </c>
      <c r="M265" s="167">
        <v>0.435</v>
      </c>
      <c r="N265" s="171" t="str">
        <f t="shared" si="31"/>
        <v>FALSE</v>
      </c>
      <c r="O265" s="146">
        <v>0.64669299999999996</v>
      </c>
      <c r="P265" s="147">
        <v>-0.1275</v>
      </c>
      <c r="Q265" s="171" t="str">
        <f t="shared" si="32"/>
        <v>FALSE</v>
      </c>
      <c r="R265" s="122" t="s">
        <v>3958</v>
      </c>
      <c r="S265" s="122" t="s">
        <v>3959</v>
      </c>
      <c r="T265" s="122" t="s">
        <v>3960</v>
      </c>
      <c r="U265" s="172" t="s">
        <v>3593</v>
      </c>
      <c r="V265" s="122" t="s">
        <v>3961</v>
      </c>
      <c r="W265" s="148">
        <v>-0.15</v>
      </c>
      <c r="X265" s="149">
        <v>-0.19</v>
      </c>
      <c r="Y265" s="149">
        <v>-0.15</v>
      </c>
      <c r="Z265" s="150">
        <v>-0.31</v>
      </c>
      <c r="AA265" s="148">
        <v>-0.68</v>
      </c>
      <c r="AB265" s="149">
        <v>-0.78</v>
      </c>
      <c r="AC265" s="149">
        <v>-0.44</v>
      </c>
      <c r="AD265" s="151">
        <v>-0.64</v>
      </c>
      <c r="AE265" s="148">
        <v>-7.0000000000000007E-2</v>
      </c>
      <c r="AF265" s="149">
        <v>0.34</v>
      </c>
      <c r="AG265" s="149">
        <v>0.86</v>
      </c>
      <c r="AH265" s="151">
        <v>-0.28999999999999998</v>
      </c>
      <c r="AI265" s="152">
        <v>0.18</v>
      </c>
      <c r="AJ265" s="149">
        <v>0.42</v>
      </c>
      <c r="AK265" s="149">
        <v>0.51</v>
      </c>
      <c r="AL265" s="150">
        <v>0.24</v>
      </c>
      <c r="AM265" s="153">
        <f t="shared" si="33"/>
        <v>0.53</v>
      </c>
      <c r="AN265" s="154">
        <f t="shared" si="33"/>
        <v>0.59000000000000008</v>
      </c>
      <c r="AO265" s="154">
        <f t="shared" si="33"/>
        <v>0.29000000000000004</v>
      </c>
      <c r="AP265" s="155">
        <f t="shared" si="33"/>
        <v>0.33</v>
      </c>
      <c r="AQ265" s="156">
        <f>AVERAGE(Table3[[#This Row],[ HEK293 +Selistat_R1 2]:[ HEK293 +Selistat_R4 5]])</f>
        <v>0.43500000000000005</v>
      </c>
      <c r="AR265" s="153">
        <f t="shared" si="34"/>
        <v>0.6100000000000001</v>
      </c>
      <c r="AS265" s="154">
        <f t="shared" si="34"/>
        <v>1.1200000000000001</v>
      </c>
      <c r="AT265" s="154">
        <f t="shared" si="34"/>
        <v>1.3</v>
      </c>
      <c r="AU265" s="157">
        <f t="shared" si="34"/>
        <v>0.35000000000000003</v>
      </c>
      <c r="AV265" s="158">
        <f t="shared" si="35"/>
        <v>0.8600000000000001</v>
      </c>
      <c r="AW265" s="154">
        <f t="shared" si="35"/>
        <v>1.2</v>
      </c>
      <c r="AX265" s="154">
        <f t="shared" si="35"/>
        <v>0.95</v>
      </c>
      <c r="AY265" s="155">
        <f t="shared" si="35"/>
        <v>0.88</v>
      </c>
    </row>
    <row r="266" spans="1:51" x14ac:dyDescent="0.15">
      <c r="A266" s="122" t="s">
        <v>3025</v>
      </c>
      <c r="B266" s="122" t="s">
        <v>3031</v>
      </c>
      <c r="C266" s="122" t="s">
        <v>3032</v>
      </c>
      <c r="E266" s="122" t="s">
        <v>3033</v>
      </c>
      <c r="G266" s="122">
        <v>1</v>
      </c>
      <c r="H266" s="166">
        <v>7.62832E-6</v>
      </c>
      <c r="I266" s="167">
        <v>0.86583299999999996</v>
      </c>
      <c r="J266" s="168" t="str">
        <f t="shared" si="30"/>
        <v>FALSE</v>
      </c>
      <c r="K266" s="169">
        <v>1.7492E-3</v>
      </c>
      <c r="L266" s="170">
        <f>-LOG10(Table3[[#This Row],[Student''s T-test p-value HEK293 +Selistat_HEK293 UT]])</f>
        <v>2.7571605313271808</v>
      </c>
      <c r="M266" s="167">
        <v>0.78249999999999997</v>
      </c>
      <c r="N266" s="171" t="str">
        <f t="shared" si="31"/>
        <v>FALSE</v>
      </c>
      <c r="O266" s="146">
        <v>0.65815800000000002</v>
      </c>
      <c r="P266" s="147">
        <v>0.08</v>
      </c>
      <c r="Q266" s="171" t="str">
        <f t="shared" si="32"/>
        <v>FALSE</v>
      </c>
      <c r="R266" s="122" t="s">
        <v>780</v>
      </c>
      <c r="S266" s="122" t="s">
        <v>3962</v>
      </c>
      <c r="T266" s="122" t="s">
        <v>782</v>
      </c>
      <c r="U266" s="172" t="s">
        <v>2643</v>
      </c>
      <c r="V266" s="122" t="s">
        <v>3963</v>
      </c>
      <c r="W266" s="148">
        <v>0.31</v>
      </c>
      <c r="X266" s="149">
        <v>0.2</v>
      </c>
      <c r="Y266" s="149">
        <v>-0.16</v>
      </c>
      <c r="Z266" s="150">
        <v>-0.05</v>
      </c>
      <c r="AA266" s="148">
        <v>-0.66</v>
      </c>
      <c r="AB266" s="149">
        <v>-0.87</v>
      </c>
      <c r="AC266" s="149">
        <v>-0.85</v>
      </c>
      <c r="AD266" s="151">
        <v>-0.45</v>
      </c>
      <c r="AE266" s="148">
        <v>0.06</v>
      </c>
      <c r="AF266" s="149">
        <v>0.1</v>
      </c>
      <c r="AG266" s="149">
        <v>0.22</v>
      </c>
      <c r="AH266" s="151">
        <v>0.57999999999999996</v>
      </c>
      <c r="AI266" s="152">
        <v>0.11</v>
      </c>
      <c r="AJ266" s="149">
        <v>-0.17</v>
      </c>
      <c r="AK266" s="149">
        <v>0.39</v>
      </c>
      <c r="AL266" s="150">
        <v>0.31</v>
      </c>
      <c r="AM266" s="153">
        <f t="shared" si="33"/>
        <v>0.97</v>
      </c>
      <c r="AN266" s="154">
        <f t="shared" si="33"/>
        <v>1.07</v>
      </c>
      <c r="AO266" s="154">
        <f t="shared" si="33"/>
        <v>0.69</v>
      </c>
      <c r="AP266" s="155">
        <f t="shared" si="33"/>
        <v>0.4</v>
      </c>
      <c r="AQ266" s="156">
        <f>AVERAGE(Table3[[#This Row],[ HEK293 +Selistat_R1 2]:[ HEK293 +Selistat_R4 5]])</f>
        <v>0.78249999999999997</v>
      </c>
      <c r="AR266" s="153">
        <f t="shared" si="34"/>
        <v>0.72</v>
      </c>
      <c r="AS266" s="154">
        <f t="shared" si="34"/>
        <v>0.97</v>
      </c>
      <c r="AT266" s="154">
        <f t="shared" si="34"/>
        <v>1.07</v>
      </c>
      <c r="AU266" s="157">
        <f t="shared" si="34"/>
        <v>1.03</v>
      </c>
      <c r="AV266" s="158">
        <f t="shared" si="35"/>
        <v>0.77</v>
      </c>
      <c r="AW266" s="154">
        <f t="shared" si="35"/>
        <v>0.7</v>
      </c>
      <c r="AX266" s="154">
        <f t="shared" si="35"/>
        <v>1.24</v>
      </c>
      <c r="AY266" s="155">
        <f t="shared" si="35"/>
        <v>0.76</v>
      </c>
    </row>
    <row r="267" spans="1:51" x14ac:dyDescent="0.15">
      <c r="A267" s="122" t="s">
        <v>2858</v>
      </c>
      <c r="B267" s="122" t="s">
        <v>3463</v>
      </c>
      <c r="C267" s="122" t="s">
        <v>3964</v>
      </c>
      <c r="D267" s="122" t="s">
        <v>2861</v>
      </c>
      <c r="E267" s="122" t="s">
        <v>3965</v>
      </c>
      <c r="F267" s="122" t="s">
        <v>3641</v>
      </c>
      <c r="G267" s="122">
        <v>1</v>
      </c>
      <c r="H267" s="166">
        <v>0.79017499999999996</v>
      </c>
      <c r="I267" s="167">
        <v>-3.5833299999999998E-2</v>
      </c>
      <c r="J267" s="168" t="str">
        <f t="shared" si="30"/>
        <v>FALSE</v>
      </c>
      <c r="K267" s="169">
        <v>1.7719000000000001E-3</v>
      </c>
      <c r="L267" s="170">
        <f>-LOG10(Table3[[#This Row],[Student''s T-test p-value HEK293 +Selistat_HEK293 UT]])</f>
        <v>2.7515607918584895</v>
      </c>
      <c r="M267" s="167">
        <v>-0.27500000000000002</v>
      </c>
      <c r="N267" s="171" t="str">
        <f t="shared" si="31"/>
        <v>FALSE</v>
      </c>
      <c r="O267" s="146">
        <v>0.12768399999999999</v>
      </c>
      <c r="P267" s="147">
        <v>0.2475</v>
      </c>
      <c r="Q267" s="171" t="str">
        <f t="shared" si="32"/>
        <v>FALSE</v>
      </c>
      <c r="R267" s="122" t="s">
        <v>3966</v>
      </c>
      <c r="S267" s="122" t="s">
        <v>3967</v>
      </c>
      <c r="T267" s="122" t="s">
        <v>3968</v>
      </c>
      <c r="U267" s="172" t="s">
        <v>3969</v>
      </c>
      <c r="V267" s="122" t="s">
        <v>3970</v>
      </c>
      <c r="W267" s="148">
        <v>-0.28999999999999998</v>
      </c>
      <c r="X267" s="149">
        <v>-0.28000000000000003</v>
      </c>
      <c r="Y267" s="149">
        <v>-0.16</v>
      </c>
      <c r="Z267" s="150">
        <v>-0.33</v>
      </c>
      <c r="AA267" s="148">
        <v>-0.02</v>
      </c>
      <c r="AB267" s="149">
        <v>0.01</v>
      </c>
      <c r="AC267" s="149">
        <v>0.11</v>
      </c>
      <c r="AD267" s="151">
        <v>-0.06</v>
      </c>
      <c r="AE267" s="148">
        <v>0.16</v>
      </c>
      <c r="AF267" s="149">
        <v>0.42</v>
      </c>
      <c r="AG267" s="149">
        <v>0.43</v>
      </c>
      <c r="AH267" s="151">
        <v>-0.14000000000000001</v>
      </c>
      <c r="AI267" s="152">
        <v>-0.1</v>
      </c>
      <c r="AJ267" s="149">
        <v>0.06</v>
      </c>
      <c r="AK267" s="149">
        <v>-0.09</v>
      </c>
      <c r="AL267" s="150">
        <v>0.01</v>
      </c>
      <c r="AM267" s="153">
        <f t="shared" si="33"/>
        <v>-0.26999999999999996</v>
      </c>
      <c r="AN267" s="154">
        <f t="shared" si="33"/>
        <v>-0.29000000000000004</v>
      </c>
      <c r="AO267" s="154">
        <f t="shared" si="33"/>
        <v>-0.27</v>
      </c>
      <c r="AP267" s="155">
        <f t="shared" si="33"/>
        <v>-0.27</v>
      </c>
      <c r="AQ267" s="156">
        <f>AVERAGE(Table3[[#This Row],[ HEK293 +Selistat_R1 2]:[ HEK293 +Selistat_R4 5]])</f>
        <v>-0.27500000000000002</v>
      </c>
      <c r="AR267" s="153">
        <f t="shared" si="34"/>
        <v>0.18</v>
      </c>
      <c r="AS267" s="154">
        <f t="shared" si="34"/>
        <v>0.41</v>
      </c>
      <c r="AT267" s="154">
        <f t="shared" si="34"/>
        <v>0.32</v>
      </c>
      <c r="AU267" s="157">
        <f t="shared" si="34"/>
        <v>-8.0000000000000016E-2</v>
      </c>
      <c r="AV267" s="158">
        <f t="shared" si="35"/>
        <v>-0.08</v>
      </c>
      <c r="AW267" s="154">
        <f t="shared" si="35"/>
        <v>4.9999999999999996E-2</v>
      </c>
      <c r="AX267" s="154">
        <f t="shared" si="35"/>
        <v>-0.2</v>
      </c>
      <c r="AY267" s="155">
        <f t="shared" si="35"/>
        <v>6.9999999999999993E-2</v>
      </c>
    </row>
    <row r="268" spans="1:51" x14ac:dyDescent="0.15">
      <c r="A268" s="122" t="s">
        <v>3971</v>
      </c>
      <c r="B268" s="122" t="s">
        <v>3972</v>
      </c>
      <c r="C268" s="122" t="s">
        <v>3973</v>
      </c>
      <c r="E268" s="122" t="s">
        <v>3974</v>
      </c>
      <c r="F268" s="122" t="s">
        <v>3975</v>
      </c>
      <c r="G268" s="122">
        <v>1</v>
      </c>
      <c r="H268" s="166">
        <v>0.84624500000000002</v>
      </c>
      <c r="I268" s="167">
        <v>-3.5000000000000003E-2</v>
      </c>
      <c r="J268" s="168" t="str">
        <f t="shared" si="30"/>
        <v>FALSE</v>
      </c>
      <c r="K268" s="169">
        <v>1.77327E-3</v>
      </c>
      <c r="L268" s="170">
        <f>-LOG10(Table3[[#This Row],[Student''s T-test p-value HEK293 +Selistat_HEK293 UT]])</f>
        <v>2.7512251332188051</v>
      </c>
      <c r="M268" s="167">
        <v>-0.33</v>
      </c>
      <c r="N268" s="171" t="str">
        <f t="shared" si="31"/>
        <v>FALSE</v>
      </c>
      <c r="O268" s="146">
        <v>0.17610100000000001</v>
      </c>
      <c r="P268" s="147">
        <v>0.32500000000000001</v>
      </c>
      <c r="Q268" s="171" t="str">
        <f t="shared" si="32"/>
        <v>FALSE</v>
      </c>
      <c r="R268" s="122" t="s">
        <v>3976</v>
      </c>
      <c r="S268" s="122" t="s">
        <v>3977</v>
      </c>
      <c r="T268" s="122" t="s">
        <v>3978</v>
      </c>
      <c r="U268" s="172" t="s">
        <v>3979</v>
      </c>
      <c r="V268" s="122" t="s">
        <v>3980</v>
      </c>
      <c r="W268" s="148">
        <v>-0.26</v>
      </c>
      <c r="X268" s="149">
        <v>-0.36</v>
      </c>
      <c r="Y268" s="149">
        <v>-0.34</v>
      </c>
      <c r="Z268" s="150">
        <v>-0.37</v>
      </c>
      <c r="AA268" s="148">
        <v>-0.14000000000000001</v>
      </c>
      <c r="AB268" s="149">
        <v>0.08</v>
      </c>
      <c r="AC268" s="149">
        <v>-0.05</v>
      </c>
      <c r="AD268" s="151">
        <v>0.1</v>
      </c>
      <c r="AE268" s="148">
        <v>0.3</v>
      </c>
      <c r="AF268" s="149">
        <v>0.4</v>
      </c>
      <c r="AG268" s="149">
        <v>0.46</v>
      </c>
      <c r="AH268" s="151">
        <v>-7.0000000000000007E-2</v>
      </c>
      <c r="AI268" s="152">
        <v>-0.09</v>
      </c>
      <c r="AJ268" s="149">
        <v>0.33</v>
      </c>
      <c r="AK268" s="149">
        <v>0.06</v>
      </c>
      <c r="AL268" s="150">
        <v>-0.51</v>
      </c>
      <c r="AM268" s="153">
        <f t="shared" si="33"/>
        <v>-0.12</v>
      </c>
      <c r="AN268" s="154">
        <f t="shared" si="33"/>
        <v>-0.44</v>
      </c>
      <c r="AO268" s="154">
        <f t="shared" si="33"/>
        <v>-0.29000000000000004</v>
      </c>
      <c r="AP268" s="155">
        <f t="shared" si="33"/>
        <v>-0.47</v>
      </c>
      <c r="AQ268" s="156">
        <f>AVERAGE(Table3[[#This Row],[ HEK293 +Selistat_R1 2]:[ HEK293 +Selistat_R4 5]])</f>
        <v>-0.33</v>
      </c>
      <c r="AR268" s="153">
        <f t="shared" si="34"/>
        <v>0.44</v>
      </c>
      <c r="AS268" s="154">
        <f t="shared" si="34"/>
        <v>0.32</v>
      </c>
      <c r="AT268" s="154">
        <f t="shared" si="34"/>
        <v>0.51</v>
      </c>
      <c r="AU268" s="157">
        <f t="shared" si="34"/>
        <v>-0.17</v>
      </c>
      <c r="AV268" s="158">
        <f t="shared" si="35"/>
        <v>5.0000000000000017E-2</v>
      </c>
      <c r="AW268" s="154">
        <f t="shared" si="35"/>
        <v>0.25</v>
      </c>
      <c r="AX268" s="154">
        <f t="shared" si="35"/>
        <v>0.11</v>
      </c>
      <c r="AY268" s="155">
        <f t="shared" si="35"/>
        <v>-0.61</v>
      </c>
    </row>
    <row r="269" spans="1:51" x14ac:dyDescent="0.15">
      <c r="A269" s="122" t="s">
        <v>2845</v>
      </c>
      <c r="B269" s="122" t="s">
        <v>2846</v>
      </c>
      <c r="C269" s="122" t="s">
        <v>2847</v>
      </c>
      <c r="D269" s="122" t="s">
        <v>2848</v>
      </c>
      <c r="E269" s="122" t="s">
        <v>2849</v>
      </c>
      <c r="F269" s="122" t="s">
        <v>2850</v>
      </c>
      <c r="G269" s="122">
        <v>4</v>
      </c>
      <c r="H269" s="166">
        <v>4.5581499999999997E-5</v>
      </c>
      <c r="I269" s="167">
        <v>0.71333299999999999</v>
      </c>
      <c r="J269" s="168" t="str">
        <f t="shared" si="30"/>
        <v>FALSE</v>
      </c>
      <c r="K269" s="169">
        <v>1.8361199999999999E-3</v>
      </c>
      <c r="L269" s="170">
        <f>-LOG10(Table3[[#This Row],[Student''s T-test p-value HEK293 +Selistat_HEK293 UT]])</f>
        <v>2.7360989388021038</v>
      </c>
      <c r="M269" s="167">
        <v>0.6</v>
      </c>
      <c r="N269" s="171" t="str">
        <f t="shared" si="31"/>
        <v>FALSE</v>
      </c>
      <c r="O269" s="146">
        <v>0.85439699999999996</v>
      </c>
      <c r="P269" s="147">
        <v>-3.5000000000000003E-2</v>
      </c>
      <c r="Q269" s="171" t="str">
        <f t="shared" si="32"/>
        <v>FALSE</v>
      </c>
      <c r="R269" s="122" t="s">
        <v>902</v>
      </c>
      <c r="S269" s="122" t="s">
        <v>3981</v>
      </c>
      <c r="T269" s="122" t="s">
        <v>904</v>
      </c>
      <c r="U269" s="172" t="s">
        <v>2616</v>
      </c>
      <c r="V269" s="122" t="s">
        <v>3982</v>
      </c>
      <c r="W269" s="148">
        <v>0.05</v>
      </c>
      <c r="X269" s="149">
        <v>0.1</v>
      </c>
      <c r="Y269" s="149">
        <v>-0.18</v>
      </c>
      <c r="Z269" s="150">
        <v>0.11</v>
      </c>
      <c r="AA269" s="148">
        <v>-0.66</v>
      </c>
      <c r="AB269" s="149">
        <v>-0.79</v>
      </c>
      <c r="AC269" s="149">
        <v>-0.49</v>
      </c>
      <c r="AD269" s="151">
        <v>-0.38</v>
      </c>
      <c r="AE269" s="148">
        <v>0.24</v>
      </c>
      <c r="AF269" s="149">
        <v>0.04</v>
      </c>
      <c r="AG269" s="149">
        <v>0.18</v>
      </c>
      <c r="AH269" s="151">
        <v>0.23</v>
      </c>
      <c r="AI269" s="152">
        <v>0.34</v>
      </c>
      <c r="AJ269" s="149">
        <v>-0.32</v>
      </c>
      <c r="AK269" s="149">
        <v>0.38</v>
      </c>
      <c r="AL269" s="150">
        <v>0.43</v>
      </c>
      <c r="AM269" s="153">
        <f t="shared" si="33"/>
        <v>0.71000000000000008</v>
      </c>
      <c r="AN269" s="154">
        <f t="shared" si="33"/>
        <v>0.89</v>
      </c>
      <c r="AO269" s="154">
        <f t="shared" si="33"/>
        <v>0.31</v>
      </c>
      <c r="AP269" s="155">
        <f t="shared" si="33"/>
        <v>0.49</v>
      </c>
      <c r="AQ269" s="156">
        <f>AVERAGE(Table3[[#This Row],[ HEK293 +Selistat_R1 2]:[ HEK293 +Selistat_R4 5]])</f>
        <v>0.60000000000000009</v>
      </c>
      <c r="AR269" s="153">
        <f t="shared" si="34"/>
        <v>0.9</v>
      </c>
      <c r="AS269" s="154">
        <f t="shared" si="34"/>
        <v>0.83000000000000007</v>
      </c>
      <c r="AT269" s="154">
        <f t="shared" si="34"/>
        <v>0.66999999999999993</v>
      </c>
      <c r="AU269" s="157">
        <f t="shared" si="34"/>
        <v>0.61</v>
      </c>
      <c r="AV269" s="158">
        <f t="shared" si="35"/>
        <v>1</v>
      </c>
      <c r="AW269" s="154">
        <f t="shared" si="35"/>
        <v>0.47000000000000003</v>
      </c>
      <c r="AX269" s="154">
        <f t="shared" si="35"/>
        <v>0.87</v>
      </c>
      <c r="AY269" s="155">
        <f t="shared" si="35"/>
        <v>0.81</v>
      </c>
    </row>
    <row r="270" spans="1:51" x14ac:dyDescent="0.15">
      <c r="A270" s="122" t="s">
        <v>3828</v>
      </c>
      <c r="B270" s="122" t="s">
        <v>2968</v>
      </c>
      <c r="C270" s="122" t="s">
        <v>3829</v>
      </c>
      <c r="D270" s="122" t="s">
        <v>3830</v>
      </c>
      <c r="E270" s="122" t="s">
        <v>3831</v>
      </c>
      <c r="G270" s="122">
        <v>7</v>
      </c>
      <c r="H270" s="166">
        <v>3.3863199999999998E-5</v>
      </c>
      <c r="I270" s="167">
        <v>-0.59166700000000005</v>
      </c>
      <c r="J270" s="168" t="str">
        <f t="shared" si="30"/>
        <v>FALSE</v>
      </c>
      <c r="K270" s="169">
        <v>1.8460900000000001E-3</v>
      </c>
      <c r="L270" s="170">
        <f>-LOG10(Table3[[#This Row],[Student''s T-test p-value HEK293 +Selistat_HEK293 UT]])</f>
        <v>2.7337471302057788</v>
      </c>
      <c r="M270" s="167">
        <v>-0.45500000000000002</v>
      </c>
      <c r="N270" s="171" t="str">
        <f t="shared" si="31"/>
        <v>FALSE</v>
      </c>
      <c r="O270" s="146">
        <v>0.45789600000000003</v>
      </c>
      <c r="P270" s="147">
        <v>-0.1</v>
      </c>
      <c r="Q270" s="171" t="str">
        <f t="shared" si="32"/>
        <v>FALSE</v>
      </c>
      <c r="R270" s="122" t="s">
        <v>3832</v>
      </c>
      <c r="S270" s="122" t="s">
        <v>3983</v>
      </c>
      <c r="T270" s="122" t="s">
        <v>3834</v>
      </c>
      <c r="U270" s="172" t="s">
        <v>3835</v>
      </c>
      <c r="V270" s="122" t="s">
        <v>3984</v>
      </c>
      <c r="W270" s="148">
        <v>-0.2</v>
      </c>
      <c r="X270" s="149">
        <v>0.04</v>
      </c>
      <c r="Y270" s="149">
        <v>0</v>
      </c>
      <c r="Z270" s="150">
        <v>-0.01</v>
      </c>
      <c r="AA270" s="148">
        <v>0.32</v>
      </c>
      <c r="AB270" s="149">
        <v>0.6</v>
      </c>
      <c r="AC270" s="149">
        <v>0.42</v>
      </c>
      <c r="AD270" s="151">
        <v>0.31</v>
      </c>
      <c r="AE270" s="148">
        <v>-0.43</v>
      </c>
      <c r="AF270" s="149">
        <v>-0.11</v>
      </c>
      <c r="AG270" s="149">
        <v>-0.56999999999999995</v>
      </c>
      <c r="AH270" s="151">
        <v>-0.08</v>
      </c>
      <c r="AI270" s="152">
        <v>-0.21</v>
      </c>
      <c r="AJ270" s="149">
        <v>-0.1</v>
      </c>
      <c r="AK270" s="149">
        <v>-0.28000000000000003</v>
      </c>
      <c r="AL270" s="150">
        <v>-0.2</v>
      </c>
      <c r="AM270" s="153">
        <f t="shared" si="33"/>
        <v>-0.52</v>
      </c>
      <c r="AN270" s="154">
        <f t="shared" si="33"/>
        <v>-0.55999999999999994</v>
      </c>
      <c r="AO270" s="154">
        <f t="shared" si="33"/>
        <v>-0.42</v>
      </c>
      <c r="AP270" s="155">
        <f t="shared" si="33"/>
        <v>-0.32</v>
      </c>
      <c r="AQ270" s="156">
        <f>AVERAGE(Table3[[#This Row],[ HEK293 +Selistat_R1 2]:[ HEK293 +Selistat_R4 5]])</f>
        <v>-0.45500000000000002</v>
      </c>
      <c r="AR270" s="153">
        <f t="shared" si="34"/>
        <v>-0.75</v>
      </c>
      <c r="AS270" s="154">
        <f t="shared" si="34"/>
        <v>-0.71</v>
      </c>
      <c r="AT270" s="154">
        <f t="shared" si="34"/>
        <v>-0.99</v>
      </c>
      <c r="AU270" s="157">
        <f t="shared" si="34"/>
        <v>-0.39</v>
      </c>
      <c r="AV270" s="158">
        <f t="shared" si="35"/>
        <v>-0.53</v>
      </c>
      <c r="AW270" s="154">
        <f t="shared" si="35"/>
        <v>-0.7</v>
      </c>
      <c r="AX270" s="154">
        <f t="shared" si="35"/>
        <v>-0.7</v>
      </c>
      <c r="AY270" s="155">
        <f t="shared" si="35"/>
        <v>-0.51</v>
      </c>
    </row>
    <row r="271" spans="1:51" x14ac:dyDescent="0.15">
      <c r="A271" s="122" t="s">
        <v>2893</v>
      </c>
      <c r="B271" s="122" t="s">
        <v>2894</v>
      </c>
      <c r="C271" s="122" t="s">
        <v>2895</v>
      </c>
      <c r="E271" s="122" t="s">
        <v>2896</v>
      </c>
      <c r="F271" s="122" t="s">
        <v>2897</v>
      </c>
      <c r="G271" s="122">
        <v>2</v>
      </c>
      <c r="H271" s="166">
        <v>1.2913599999999999E-4</v>
      </c>
      <c r="I271" s="167">
        <v>0.95666700000000005</v>
      </c>
      <c r="J271" s="168" t="str">
        <f t="shared" si="30"/>
        <v>FALSE</v>
      </c>
      <c r="K271" s="169">
        <v>1.8643399999999999E-3</v>
      </c>
      <c r="L271" s="170">
        <f>-LOG10(Table3[[#This Row],[Student''s T-test p-value HEK293 +Selistat_HEK293 UT]])</f>
        <v>2.7294748824012287</v>
      </c>
      <c r="M271" s="167">
        <v>0.70499999999999996</v>
      </c>
      <c r="N271" s="171" t="str">
        <f t="shared" si="31"/>
        <v>FALSE</v>
      </c>
      <c r="O271" s="146">
        <v>0.69717099999999999</v>
      </c>
      <c r="P271" s="147">
        <v>0.105</v>
      </c>
      <c r="Q271" s="171" t="str">
        <f t="shared" si="32"/>
        <v>FALSE</v>
      </c>
      <c r="R271" s="122" t="s">
        <v>2898</v>
      </c>
      <c r="S271" s="122" t="s">
        <v>3326</v>
      </c>
      <c r="T271" s="122" t="s">
        <v>2900</v>
      </c>
      <c r="U271" s="172" t="s">
        <v>2623</v>
      </c>
      <c r="V271" s="122" t="s">
        <v>2901</v>
      </c>
      <c r="W271" s="148">
        <v>-0.03</v>
      </c>
      <c r="X271" s="149">
        <v>0.08</v>
      </c>
      <c r="Y271" s="149">
        <v>-0.05</v>
      </c>
      <c r="Z271" s="150">
        <v>-0.4</v>
      </c>
      <c r="AA271" s="148">
        <v>-0.8</v>
      </c>
      <c r="AB271" s="149">
        <v>-0.6</v>
      </c>
      <c r="AC271" s="149">
        <v>-1.01</v>
      </c>
      <c r="AD271" s="151">
        <v>-0.81</v>
      </c>
      <c r="AE271" s="148">
        <v>0.11</v>
      </c>
      <c r="AF271" s="149">
        <v>0.6</v>
      </c>
      <c r="AG271" s="149">
        <v>0.78</v>
      </c>
      <c r="AH271" s="151">
        <v>-0.17</v>
      </c>
      <c r="AI271" s="152">
        <v>0.33</v>
      </c>
      <c r="AJ271" s="149">
        <v>0.51</v>
      </c>
      <c r="AK271" s="149">
        <v>0.19</v>
      </c>
      <c r="AL271" s="150">
        <v>-0.13</v>
      </c>
      <c r="AM271" s="153">
        <f t="shared" si="33"/>
        <v>0.77</v>
      </c>
      <c r="AN271" s="154">
        <f t="shared" si="33"/>
        <v>0.67999999999999994</v>
      </c>
      <c r="AO271" s="154">
        <f t="shared" si="33"/>
        <v>0.96</v>
      </c>
      <c r="AP271" s="155">
        <f t="shared" si="33"/>
        <v>0.41000000000000003</v>
      </c>
      <c r="AQ271" s="156">
        <f>AVERAGE(Table3[[#This Row],[ HEK293 +Selistat_R1 2]:[ HEK293 +Selistat_R4 5]])</f>
        <v>0.70500000000000007</v>
      </c>
      <c r="AR271" s="153">
        <f t="shared" si="34"/>
        <v>0.91</v>
      </c>
      <c r="AS271" s="154">
        <f t="shared" si="34"/>
        <v>1.2</v>
      </c>
      <c r="AT271" s="154">
        <f t="shared" si="34"/>
        <v>1.79</v>
      </c>
      <c r="AU271" s="157">
        <f t="shared" si="34"/>
        <v>0.64</v>
      </c>
      <c r="AV271" s="158">
        <f t="shared" si="35"/>
        <v>1.1300000000000001</v>
      </c>
      <c r="AW271" s="154">
        <f t="shared" si="35"/>
        <v>1.1099999999999999</v>
      </c>
      <c r="AX271" s="154">
        <f t="shared" si="35"/>
        <v>1.2</v>
      </c>
      <c r="AY271" s="155">
        <f t="shared" si="35"/>
        <v>0.68</v>
      </c>
    </row>
    <row r="272" spans="1:51" x14ac:dyDescent="0.15">
      <c r="A272" s="122" t="s">
        <v>3597</v>
      </c>
      <c r="B272" s="122" t="s">
        <v>2976</v>
      </c>
      <c r="C272" s="122" t="s">
        <v>3598</v>
      </c>
      <c r="E272" s="122" t="s">
        <v>3599</v>
      </c>
      <c r="G272" s="122">
        <v>5</v>
      </c>
      <c r="H272" s="166">
        <v>5.2488800000000002E-2</v>
      </c>
      <c r="I272" s="167">
        <v>0.38666699999999998</v>
      </c>
      <c r="J272" s="168" t="str">
        <f t="shared" si="30"/>
        <v>FALSE</v>
      </c>
      <c r="K272" s="169">
        <v>1.87367E-3</v>
      </c>
      <c r="L272" s="170">
        <f>-LOG10(Table3[[#This Row],[Student''s T-test p-value HEK293 +Selistat_HEK293 UT]])</f>
        <v>2.7273068967989085</v>
      </c>
      <c r="M272" s="167">
        <v>0.73499999999999999</v>
      </c>
      <c r="N272" s="171" t="str">
        <f t="shared" si="31"/>
        <v>FALSE</v>
      </c>
      <c r="O272" s="146">
        <v>0.1726</v>
      </c>
      <c r="P272" s="147">
        <v>0.25</v>
      </c>
      <c r="Q272" s="171" t="str">
        <f t="shared" si="32"/>
        <v>FALSE</v>
      </c>
      <c r="R272" s="122" t="s">
        <v>365</v>
      </c>
      <c r="S272" s="122" t="s">
        <v>366</v>
      </c>
      <c r="T272" s="122" t="s">
        <v>367</v>
      </c>
      <c r="U272" s="172" t="s">
        <v>3600</v>
      </c>
      <c r="V272" s="122" t="s">
        <v>3601</v>
      </c>
      <c r="W272" s="148">
        <v>0.6</v>
      </c>
      <c r="X272" s="149">
        <v>0.31</v>
      </c>
      <c r="Y272" s="149">
        <v>0.61</v>
      </c>
      <c r="Z272" s="150">
        <v>0.09</v>
      </c>
      <c r="AA272" s="148">
        <v>-0.22</v>
      </c>
      <c r="AB272" s="149">
        <v>-0.27</v>
      </c>
      <c r="AC272" s="149">
        <v>-0.5</v>
      </c>
      <c r="AD272" s="151">
        <v>-0.34</v>
      </c>
      <c r="AE272" s="148">
        <v>-0.27</v>
      </c>
      <c r="AF272" s="149">
        <v>0.12</v>
      </c>
      <c r="AG272" s="149">
        <v>0.39</v>
      </c>
      <c r="AH272" s="151">
        <v>-0.22</v>
      </c>
      <c r="AI272" s="152">
        <v>-0.24</v>
      </c>
      <c r="AJ272" s="149">
        <v>-0.15</v>
      </c>
      <c r="AK272" s="149">
        <v>-0.37</v>
      </c>
      <c r="AL272" s="150">
        <v>-0.22</v>
      </c>
      <c r="AM272" s="153">
        <f t="shared" si="33"/>
        <v>0.82</v>
      </c>
      <c r="AN272" s="154">
        <f t="shared" si="33"/>
        <v>0.58000000000000007</v>
      </c>
      <c r="AO272" s="154">
        <f t="shared" si="33"/>
        <v>1.1099999999999999</v>
      </c>
      <c r="AP272" s="155">
        <f t="shared" si="33"/>
        <v>0.43000000000000005</v>
      </c>
      <c r="AQ272" s="156">
        <f>AVERAGE(Table3[[#This Row],[ HEK293 +Selistat_R1 2]:[ HEK293 +Selistat_R4 5]])</f>
        <v>0.73499999999999999</v>
      </c>
      <c r="AR272" s="153">
        <f t="shared" si="34"/>
        <v>-5.0000000000000017E-2</v>
      </c>
      <c r="AS272" s="154">
        <f t="shared" si="34"/>
        <v>0.39</v>
      </c>
      <c r="AT272" s="154">
        <f t="shared" si="34"/>
        <v>0.89</v>
      </c>
      <c r="AU272" s="157">
        <f t="shared" si="34"/>
        <v>0.12000000000000002</v>
      </c>
      <c r="AV272" s="158">
        <f t="shared" si="35"/>
        <v>-1.999999999999999E-2</v>
      </c>
      <c r="AW272" s="154">
        <f t="shared" si="35"/>
        <v>0.12000000000000002</v>
      </c>
      <c r="AX272" s="154">
        <f t="shared" si="35"/>
        <v>0.13</v>
      </c>
      <c r="AY272" s="155">
        <f t="shared" si="35"/>
        <v>0.12000000000000002</v>
      </c>
    </row>
    <row r="273" spans="1:51" x14ac:dyDescent="0.15">
      <c r="A273" s="122" t="s">
        <v>3985</v>
      </c>
      <c r="B273" s="122" t="s">
        <v>3986</v>
      </c>
      <c r="C273" s="122" t="s">
        <v>3987</v>
      </c>
      <c r="E273" s="122" t="s">
        <v>3988</v>
      </c>
      <c r="F273" s="122" t="s">
        <v>3989</v>
      </c>
      <c r="G273" s="122">
        <v>1</v>
      </c>
      <c r="H273" s="166">
        <v>0.96653199999999995</v>
      </c>
      <c r="I273" s="167">
        <v>-8.3333399999999998E-3</v>
      </c>
      <c r="J273" s="168" t="str">
        <f t="shared" si="30"/>
        <v>FALSE</v>
      </c>
      <c r="K273" s="169">
        <v>1.8834699999999999E-3</v>
      </c>
      <c r="L273" s="170">
        <f>-LOG10(Table3[[#This Row],[Student''s T-test p-value HEK293 +Selistat_HEK293 UT]])</f>
        <v>2.7250412928688466</v>
      </c>
      <c r="M273" s="167">
        <v>-0.45250000000000001</v>
      </c>
      <c r="N273" s="171" t="str">
        <f t="shared" si="31"/>
        <v>FALSE</v>
      </c>
      <c r="O273" s="146">
        <v>0.48461300000000002</v>
      </c>
      <c r="P273" s="147">
        <v>-0.11749999999999999</v>
      </c>
      <c r="Q273" s="171" t="str">
        <f t="shared" si="32"/>
        <v>FALSE</v>
      </c>
      <c r="R273" s="122" t="s">
        <v>3990</v>
      </c>
      <c r="S273" s="122" t="s">
        <v>3991</v>
      </c>
      <c r="T273" s="122" t="s">
        <v>3992</v>
      </c>
      <c r="U273" s="172" t="s">
        <v>3993</v>
      </c>
      <c r="V273" s="122" t="s">
        <v>3994</v>
      </c>
      <c r="W273" s="148">
        <v>-0.5</v>
      </c>
      <c r="X273" s="149">
        <v>-0.67</v>
      </c>
      <c r="Y273" s="149">
        <v>-0.39</v>
      </c>
      <c r="Z273" s="150">
        <v>-0.36</v>
      </c>
      <c r="AA273" s="148">
        <v>-0.14000000000000001</v>
      </c>
      <c r="AB273" s="149">
        <v>-0.05</v>
      </c>
      <c r="AC273" s="149">
        <v>-0.02</v>
      </c>
      <c r="AD273" s="151">
        <v>0.1</v>
      </c>
      <c r="AE273" s="148">
        <v>0.36</v>
      </c>
      <c r="AF273" s="149">
        <v>0.18</v>
      </c>
      <c r="AG273" s="149">
        <v>0.19</v>
      </c>
      <c r="AH273" s="151">
        <v>-0.22</v>
      </c>
      <c r="AI273" s="152">
        <v>0.35</v>
      </c>
      <c r="AJ273" s="149">
        <v>0.24</v>
      </c>
      <c r="AK273" s="149">
        <v>0.42</v>
      </c>
      <c r="AL273" s="150">
        <v>-0.03</v>
      </c>
      <c r="AM273" s="153">
        <f t="shared" si="33"/>
        <v>-0.36</v>
      </c>
      <c r="AN273" s="154">
        <f t="shared" si="33"/>
        <v>-0.62</v>
      </c>
      <c r="AO273" s="154">
        <f t="shared" si="33"/>
        <v>-0.37</v>
      </c>
      <c r="AP273" s="155">
        <f t="shared" si="33"/>
        <v>-0.45999999999999996</v>
      </c>
      <c r="AQ273" s="156">
        <f>AVERAGE(Table3[[#This Row],[ HEK293 +Selistat_R1 2]:[ HEK293 +Selistat_R4 5]])</f>
        <v>-0.45250000000000001</v>
      </c>
      <c r="AR273" s="153">
        <f t="shared" si="34"/>
        <v>0.5</v>
      </c>
      <c r="AS273" s="154">
        <f t="shared" si="34"/>
        <v>0.22999999999999998</v>
      </c>
      <c r="AT273" s="154">
        <f t="shared" si="34"/>
        <v>0.21</v>
      </c>
      <c r="AU273" s="157">
        <f t="shared" si="34"/>
        <v>-0.32</v>
      </c>
      <c r="AV273" s="158">
        <f t="shared" si="35"/>
        <v>0.49</v>
      </c>
      <c r="AW273" s="154">
        <f t="shared" si="35"/>
        <v>0.28999999999999998</v>
      </c>
      <c r="AX273" s="154">
        <f t="shared" si="35"/>
        <v>0.44</v>
      </c>
      <c r="AY273" s="155">
        <f t="shared" si="35"/>
        <v>-0.13</v>
      </c>
    </row>
    <row r="274" spans="1:51" x14ac:dyDescent="0.15">
      <c r="A274" s="122" t="s">
        <v>3995</v>
      </c>
      <c r="B274" s="122" t="s">
        <v>3996</v>
      </c>
      <c r="C274" s="122" t="s">
        <v>3027</v>
      </c>
      <c r="E274" s="122" t="s">
        <v>3997</v>
      </c>
      <c r="F274" s="122" t="s">
        <v>3531</v>
      </c>
      <c r="G274" s="122">
        <v>1</v>
      </c>
      <c r="H274" s="166">
        <v>2.00612E-5</v>
      </c>
      <c r="I274" s="167">
        <v>0.87083299999999997</v>
      </c>
      <c r="J274" s="168" t="str">
        <f t="shared" si="30"/>
        <v>FALSE</v>
      </c>
      <c r="K274" s="169">
        <v>1.9077300000000001E-3</v>
      </c>
      <c r="L274" s="170">
        <f>-LOG10(Table3[[#This Row],[Student''s T-test p-value HEK293 +Selistat_HEK293 UT]])</f>
        <v>2.7194830907469969</v>
      </c>
      <c r="M274" s="167">
        <v>0.71750000000000003</v>
      </c>
      <c r="N274" s="171" t="str">
        <f t="shared" si="31"/>
        <v>FALSE</v>
      </c>
      <c r="O274" s="146">
        <v>0.94019699999999995</v>
      </c>
      <c r="P274" s="147">
        <v>1.4999999999999999E-2</v>
      </c>
      <c r="Q274" s="171" t="str">
        <f t="shared" si="32"/>
        <v>FALSE</v>
      </c>
      <c r="R274" s="122" t="s">
        <v>3998</v>
      </c>
      <c r="S274" s="122" t="s">
        <v>3999</v>
      </c>
      <c r="T274" s="122" t="s">
        <v>4000</v>
      </c>
      <c r="U274" s="172" t="s">
        <v>4001</v>
      </c>
      <c r="V274" s="122" t="s">
        <v>4002</v>
      </c>
      <c r="W274" s="148">
        <v>-0.12</v>
      </c>
      <c r="X274" s="149">
        <v>0.12</v>
      </c>
      <c r="Y274" s="149">
        <v>0.05</v>
      </c>
      <c r="Z274" s="150">
        <v>-0.04</v>
      </c>
      <c r="AA274" s="148">
        <v>-1.08</v>
      </c>
      <c r="AB274" s="149">
        <v>-0.5</v>
      </c>
      <c r="AC274" s="149">
        <v>-0.64</v>
      </c>
      <c r="AD274" s="151">
        <v>-0.64</v>
      </c>
      <c r="AE274" s="148">
        <v>-0.02</v>
      </c>
      <c r="AF274" s="149">
        <v>0.46</v>
      </c>
      <c r="AG274" s="149">
        <v>0.31</v>
      </c>
      <c r="AH274" s="151">
        <v>0.21</v>
      </c>
      <c r="AI274" s="152">
        <v>-0.14000000000000001</v>
      </c>
      <c r="AJ274" s="149">
        <v>0.64</v>
      </c>
      <c r="AK274" s="149">
        <v>0.28000000000000003</v>
      </c>
      <c r="AL274" s="150">
        <v>0.12</v>
      </c>
      <c r="AM274" s="153">
        <f t="shared" si="33"/>
        <v>0.96000000000000008</v>
      </c>
      <c r="AN274" s="154">
        <f t="shared" si="33"/>
        <v>0.62</v>
      </c>
      <c r="AO274" s="154">
        <f t="shared" si="33"/>
        <v>0.69000000000000006</v>
      </c>
      <c r="AP274" s="155">
        <f t="shared" si="33"/>
        <v>0.6</v>
      </c>
      <c r="AQ274" s="156">
        <f>AVERAGE(Table3[[#This Row],[ HEK293 +Selistat_R1 2]:[ HEK293 +Selistat_R4 5]])</f>
        <v>0.71750000000000003</v>
      </c>
      <c r="AR274" s="153">
        <f t="shared" si="34"/>
        <v>1.06</v>
      </c>
      <c r="AS274" s="154">
        <f t="shared" si="34"/>
        <v>0.96</v>
      </c>
      <c r="AT274" s="154">
        <f t="shared" si="34"/>
        <v>0.95</v>
      </c>
      <c r="AU274" s="157">
        <f t="shared" si="34"/>
        <v>0.85</v>
      </c>
      <c r="AV274" s="158">
        <f t="shared" si="35"/>
        <v>0.94000000000000006</v>
      </c>
      <c r="AW274" s="154">
        <f t="shared" si="35"/>
        <v>1.1400000000000001</v>
      </c>
      <c r="AX274" s="154">
        <f t="shared" si="35"/>
        <v>0.92</v>
      </c>
      <c r="AY274" s="155">
        <f t="shared" si="35"/>
        <v>0.76</v>
      </c>
    </row>
    <row r="275" spans="1:51" x14ac:dyDescent="0.15">
      <c r="A275" s="122" t="s">
        <v>4003</v>
      </c>
      <c r="B275" s="122" t="s">
        <v>4004</v>
      </c>
      <c r="C275" s="122" t="s">
        <v>4005</v>
      </c>
      <c r="E275" s="122" t="s">
        <v>4006</v>
      </c>
      <c r="G275" s="122">
        <v>10</v>
      </c>
      <c r="H275" s="166">
        <v>7.1295699999999996E-4</v>
      </c>
      <c r="I275" s="167">
        <v>0.67583300000000002</v>
      </c>
      <c r="J275" s="168" t="str">
        <f t="shared" si="30"/>
        <v>FALSE</v>
      </c>
      <c r="K275" s="169">
        <v>1.9747599999999999E-3</v>
      </c>
      <c r="L275" s="170">
        <f>-LOG10(Table3[[#This Row],[Student''s T-test p-value HEK293 +Selistat_HEK293 UT]])</f>
        <v>2.7044856782700135</v>
      </c>
      <c r="M275" s="167">
        <v>0.82750000000000001</v>
      </c>
      <c r="N275" s="171" t="str">
        <f t="shared" si="31"/>
        <v>FALSE</v>
      </c>
      <c r="O275" s="146">
        <v>0.43677199999999999</v>
      </c>
      <c r="P275" s="147">
        <v>-0.17499999999999999</v>
      </c>
      <c r="Q275" s="171" t="str">
        <f t="shared" si="32"/>
        <v>FALSE</v>
      </c>
      <c r="R275" s="122" t="s">
        <v>1375</v>
      </c>
      <c r="S275" s="122" t="s">
        <v>1381</v>
      </c>
      <c r="T275" s="122" t="s">
        <v>1377</v>
      </c>
      <c r="U275" s="172" t="s">
        <v>4007</v>
      </c>
      <c r="V275" s="122" t="s">
        <v>4008</v>
      </c>
      <c r="W275" s="148">
        <v>0.28000000000000003</v>
      </c>
      <c r="X275" s="149">
        <v>0.41</v>
      </c>
      <c r="Y275" s="149">
        <v>0.51</v>
      </c>
      <c r="Z275" s="150">
        <v>-0.12</v>
      </c>
      <c r="AA275" s="148">
        <v>-0.51</v>
      </c>
      <c r="AB275" s="149">
        <v>-0.78</v>
      </c>
      <c r="AC275" s="149">
        <v>-0.42</v>
      </c>
      <c r="AD275" s="151">
        <v>-0.52</v>
      </c>
      <c r="AE275" s="148">
        <v>-0.27</v>
      </c>
      <c r="AF275" s="149">
        <v>0.23</v>
      </c>
      <c r="AG275" s="149">
        <v>0.25</v>
      </c>
      <c r="AH275" s="151">
        <v>-0.39</v>
      </c>
      <c r="AI275" s="152">
        <v>-0.16</v>
      </c>
      <c r="AJ275" s="149">
        <v>0.37</v>
      </c>
      <c r="AK275" s="149">
        <v>0.32</v>
      </c>
      <c r="AL275" s="150">
        <v>-0.01</v>
      </c>
      <c r="AM275" s="153">
        <f t="shared" si="33"/>
        <v>0.79</v>
      </c>
      <c r="AN275" s="154">
        <f t="shared" si="33"/>
        <v>1.19</v>
      </c>
      <c r="AO275" s="154">
        <f t="shared" si="33"/>
        <v>0.92999999999999994</v>
      </c>
      <c r="AP275" s="155">
        <f t="shared" si="33"/>
        <v>0.4</v>
      </c>
      <c r="AQ275" s="156">
        <f>AVERAGE(Table3[[#This Row],[ HEK293 +Selistat_R1 2]:[ HEK293 +Selistat_R4 5]])</f>
        <v>0.82750000000000001</v>
      </c>
      <c r="AR275" s="153">
        <f t="shared" si="34"/>
        <v>0.24</v>
      </c>
      <c r="AS275" s="154">
        <f t="shared" si="34"/>
        <v>1.01</v>
      </c>
      <c r="AT275" s="154">
        <f t="shared" si="34"/>
        <v>0.66999999999999993</v>
      </c>
      <c r="AU275" s="157">
        <f t="shared" si="34"/>
        <v>0.13</v>
      </c>
      <c r="AV275" s="158">
        <f t="shared" si="35"/>
        <v>0.35</v>
      </c>
      <c r="AW275" s="154">
        <f t="shared" si="35"/>
        <v>1.1499999999999999</v>
      </c>
      <c r="AX275" s="154">
        <f t="shared" si="35"/>
        <v>0.74</v>
      </c>
      <c r="AY275" s="155">
        <f t="shared" si="35"/>
        <v>0.51</v>
      </c>
    </row>
    <row r="276" spans="1:51" x14ac:dyDescent="0.15">
      <c r="A276" s="122" t="s">
        <v>3086</v>
      </c>
      <c r="B276" s="122" t="s">
        <v>3087</v>
      </c>
      <c r="C276" s="122" t="s">
        <v>3088</v>
      </c>
      <c r="E276" s="122" t="s">
        <v>3089</v>
      </c>
      <c r="F276" s="122" t="s">
        <v>3090</v>
      </c>
      <c r="G276" s="122">
        <v>1</v>
      </c>
      <c r="H276" s="166">
        <v>7.8369900000000003E-3</v>
      </c>
      <c r="I276" s="167">
        <v>0.39166699999999999</v>
      </c>
      <c r="J276" s="168" t="str">
        <f t="shared" si="30"/>
        <v>FALSE</v>
      </c>
      <c r="K276" s="169">
        <v>1.9840700000000001E-3</v>
      </c>
      <c r="L276" s="170">
        <f>-LOG10(Table3[[#This Row],[Student''s T-test p-value HEK293 +Selistat_HEK293 UT]])</f>
        <v>2.7024430095621605</v>
      </c>
      <c r="M276" s="167">
        <v>0.3125</v>
      </c>
      <c r="N276" s="171" t="str">
        <f t="shared" si="31"/>
        <v>FALSE</v>
      </c>
      <c r="O276" s="146">
        <v>0.76934599999999997</v>
      </c>
      <c r="P276" s="147">
        <v>-6.7500000000000004E-2</v>
      </c>
      <c r="Q276" s="171" t="str">
        <f t="shared" si="32"/>
        <v>FALSE</v>
      </c>
      <c r="R276" s="122" t="s">
        <v>886</v>
      </c>
      <c r="S276" s="122" t="s">
        <v>4009</v>
      </c>
      <c r="T276" s="122" t="s">
        <v>888</v>
      </c>
      <c r="U276" s="172" t="s">
        <v>2652</v>
      </c>
      <c r="V276" s="122" t="s">
        <v>4010</v>
      </c>
      <c r="W276" s="148">
        <v>-0.09</v>
      </c>
      <c r="X276" s="149">
        <v>-0.1</v>
      </c>
      <c r="Y276" s="149">
        <v>7.0000000000000007E-2</v>
      </c>
      <c r="Z276" s="150">
        <v>0.09</v>
      </c>
      <c r="AA276" s="148">
        <v>-0.41</v>
      </c>
      <c r="AB276" s="149">
        <v>-0.32</v>
      </c>
      <c r="AC276" s="149">
        <v>-0.28000000000000003</v>
      </c>
      <c r="AD276" s="151">
        <v>-0.27</v>
      </c>
      <c r="AE276" s="148">
        <v>-0.11</v>
      </c>
      <c r="AF276" s="149">
        <v>0.47</v>
      </c>
      <c r="AG276" s="149">
        <v>-0.18</v>
      </c>
      <c r="AH276" s="151">
        <v>0.13</v>
      </c>
      <c r="AI276" s="152">
        <v>-7.0000000000000007E-2</v>
      </c>
      <c r="AJ276" s="149">
        <v>0.25</v>
      </c>
      <c r="AK276" s="149">
        <v>0.56000000000000005</v>
      </c>
      <c r="AL276" s="150">
        <v>-0.16</v>
      </c>
      <c r="AM276" s="153">
        <f t="shared" si="33"/>
        <v>0.31999999999999995</v>
      </c>
      <c r="AN276" s="154">
        <f t="shared" si="33"/>
        <v>0.22</v>
      </c>
      <c r="AO276" s="154">
        <f t="shared" si="33"/>
        <v>0.35000000000000003</v>
      </c>
      <c r="AP276" s="155">
        <f t="shared" si="33"/>
        <v>0.36</v>
      </c>
      <c r="AQ276" s="156">
        <f>AVERAGE(Table3[[#This Row],[ HEK293 +Selistat_R1 2]:[ HEK293 +Selistat_R4 5]])</f>
        <v>0.3125</v>
      </c>
      <c r="AR276" s="153">
        <f t="shared" si="34"/>
        <v>0.3</v>
      </c>
      <c r="AS276" s="154">
        <f t="shared" si="34"/>
        <v>0.79</v>
      </c>
      <c r="AT276" s="154">
        <f t="shared" si="34"/>
        <v>0.10000000000000003</v>
      </c>
      <c r="AU276" s="157">
        <f t="shared" si="34"/>
        <v>0.4</v>
      </c>
      <c r="AV276" s="158">
        <f t="shared" si="35"/>
        <v>0.33999999999999997</v>
      </c>
      <c r="AW276" s="154">
        <f t="shared" si="35"/>
        <v>0.57000000000000006</v>
      </c>
      <c r="AX276" s="154">
        <f t="shared" si="35"/>
        <v>0.84000000000000008</v>
      </c>
      <c r="AY276" s="155">
        <f t="shared" si="35"/>
        <v>0.11000000000000001</v>
      </c>
    </row>
    <row r="277" spans="1:51" x14ac:dyDescent="0.15">
      <c r="A277" s="122" t="s">
        <v>3995</v>
      </c>
      <c r="B277" s="122" t="s">
        <v>3996</v>
      </c>
      <c r="C277" s="122" t="s">
        <v>3027</v>
      </c>
      <c r="E277" s="122" t="s">
        <v>3997</v>
      </c>
      <c r="F277" s="122" t="s">
        <v>3531</v>
      </c>
      <c r="G277" s="122">
        <v>1</v>
      </c>
      <c r="H277" s="166">
        <v>5.1347700000000003E-5</v>
      </c>
      <c r="I277" s="167">
        <v>0.91583300000000001</v>
      </c>
      <c r="J277" s="168" t="str">
        <f t="shared" si="30"/>
        <v>FALSE</v>
      </c>
      <c r="K277" s="169">
        <v>2.0070399999999999E-3</v>
      </c>
      <c r="L277" s="170">
        <f>-LOG10(Table3[[#This Row],[Student''s T-test p-value HEK293 +Selistat_HEK293 UT]])</f>
        <v>2.697443972003712</v>
      </c>
      <c r="M277" s="167">
        <v>0.70250000000000001</v>
      </c>
      <c r="N277" s="171" t="str">
        <f t="shared" si="31"/>
        <v>FALSE</v>
      </c>
      <c r="O277" s="146">
        <v>0.98256699999999997</v>
      </c>
      <c r="P277" s="147">
        <v>5.0000000000000001E-3</v>
      </c>
      <c r="Q277" s="171" t="str">
        <f t="shared" si="32"/>
        <v>FALSE</v>
      </c>
      <c r="R277" s="122" t="s">
        <v>3998</v>
      </c>
      <c r="S277" s="122" t="s">
        <v>4011</v>
      </c>
      <c r="T277" s="122" t="s">
        <v>4000</v>
      </c>
      <c r="U277" s="172" t="s">
        <v>4001</v>
      </c>
      <c r="V277" s="122" t="s">
        <v>4012</v>
      </c>
      <c r="W277" s="148">
        <v>-0.22</v>
      </c>
      <c r="X277" s="149">
        <v>7.0000000000000007E-2</v>
      </c>
      <c r="Y277" s="149">
        <v>0.02</v>
      </c>
      <c r="Z277" s="150">
        <v>-0.1</v>
      </c>
      <c r="AA277" s="148">
        <v>-0.7</v>
      </c>
      <c r="AB277" s="149">
        <v>-0.45</v>
      </c>
      <c r="AC277" s="149">
        <v>-0.94</v>
      </c>
      <c r="AD277" s="151">
        <v>-0.95</v>
      </c>
      <c r="AE277" s="148">
        <v>-0.08</v>
      </c>
      <c r="AF277" s="149">
        <v>0.56999999999999995</v>
      </c>
      <c r="AG277" s="149">
        <v>0.55000000000000004</v>
      </c>
      <c r="AH277" s="151">
        <v>0.02</v>
      </c>
      <c r="AI277" s="152">
        <v>-7.0000000000000007E-2</v>
      </c>
      <c r="AJ277" s="149">
        <v>0.5</v>
      </c>
      <c r="AK277" s="149">
        <v>0.47</v>
      </c>
      <c r="AL277" s="150">
        <v>0.14000000000000001</v>
      </c>
      <c r="AM277" s="153">
        <f t="shared" si="33"/>
        <v>0.48</v>
      </c>
      <c r="AN277" s="154">
        <f t="shared" si="33"/>
        <v>0.52</v>
      </c>
      <c r="AO277" s="154">
        <f t="shared" si="33"/>
        <v>0.96</v>
      </c>
      <c r="AP277" s="155">
        <f t="shared" si="33"/>
        <v>0.85</v>
      </c>
      <c r="AQ277" s="156">
        <f>AVERAGE(Table3[[#This Row],[ HEK293 +Selistat_R1 2]:[ HEK293 +Selistat_R4 5]])</f>
        <v>0.70250000000000001</v>
      </c>
      <c r="AR277" s="153">
        <f t="shared" si="34"/>
        <v>0.62</v>
      </c>
      <c r="AS277" s="154">
        <f t="shared" si="34"/>
        <v>1.02</v>
      </c>
      <c r="AT277" s="154">
        <f t="shared" si="34"/>
        <v>1.49</v>
      </c>
      <c r="AU277" s="157">
        <f t="shared" si="34"/>
        <v>0.97</v>
      </c>
      <c r="AV277" s="158">
        <f t="shared" si="35"/>
        <v>0.62999999999999989</v>
      </c>
      <c r="AW277" s="154">
        <f t="shared" si="35"/>
        <v>0.95</v>
      </c>
      <c r="AX277" s="154">
        <f t="shared" si="35"/>
        <v>1.41</v>
      </c>
      <c r="AY277" s="155">
        <f t="shared" si="35"/>
        <v>1.0899999999999999</v>
      </c>
    </row>
    <row r="278" spans="1:51" x14ac:dyDescent="0.15">
      <c r="A278" s="122" t="s">
        <v>3828</v>
      </c>
      <c r="B278" s="122" t="s">
        <v>2968</v>
      </c>
      <c r="C278" s="122" t="s">
        <v>3829</v>
      </c>
      <c r="D278" s="122" t="s">
        <v>3830</v>
      </c>
      <c r="E278" s="122" t="s">
        <v>3831</v>
      </c>
      <c r="G278" s="122">
        <v>1</v>
      </c>
      <c r="H278" s="166">
        <v>2.1373300000000001E-2</v>
      </c>
      <c r="I278" s="167">
        <v>-0.25750000000000001</v>
      </c>
      <c r="J278" s="168" t="str">
        <f t="shared" si="30"/>
        <v>FALSE</v>
      </c>
      <c r="K278" s="169">
        <v>2.0082799999999999E-3</v>
      </c>
      <c r="L278" s="170">
        <f>-LOG10(Table3[[#This Row],[Student''s T-test p-value HEK293 +Selistat_HEK293 UT]])</f>
        <v>2.6971757367573659</v>
      </c>
      <c r="M278" s="167">
        <v>-0.38</v>
      </c>
      <c r="N278" s="171" t="str">
        <f t="shared" si="31"/>
        <v>FALSE</v>
      </c>
      <c r="O278" s="146">
        <v>0.90930900000000003</v>
      </c>
      <c r="P278" s="147">
        <v>-1.7500000000000002E-2</v>
      </c>
      <c r="Q278" s="171" t="str">
        <f t="shared" si="32"/>
        <v>FALSE</v>
      </c>
      <c r="R278" s="122" t="s">
        <v>3832</v>
      </c>
      <c r="S278" s="122" t="s">
        <v>3833</v>
      </c>
      <c r="T278" s="122" t="s">
        <v>3834</v>
      </c>
      <c r="U278" s="172" t="s">
        <v>3835</v>
      </c>
      <c r="V278" s="122" t="s">
        <v>3836</v>
      </c>
      <c r="W278" s="148">
        <v>-7.0000000000000007E-2</v>
      </c>
      <c r="X278" s="149">
        <v>-0.27</v>
      </c>
      <c r="Y278" s="149">
        <v>-0.26</v>
      </c>
      <c r="Z278" s="150">
        <v>-0.2</v>
      </c>
      <c r="AA278" s="148">
        <v>0.09</v>
      </c>
      <c r="AB278" s="149">
        <v>0.31</v>
      </c>
      <c r="AC278" s="149">
        <v>0.08</v>
      </c>
      <c r="AD278" s="151">
        <v>0.24</v>
      </c>
      <c r="AE278" s="148">
        <v>0.18</v>
      </c>
      <c r="AF278" s="149">
        <v>-0.2</v>
      </c>
      <c r="AG278" s="149">
        <v>-7.0000000000000007E-2</v>
      </c>
      <c r="AH278" s="151">
        <v>-0.01</v>
      </c>
      <c r="AI278" s="152">
        <v>0.12</v>
      </c>
      <c r="AJ278" s="149">
        <v>-0.02</v>
      </c>
      <c r="AK278" s="149">
        <v>0.22</v>
      </c>
      <c r="AL278" s="150">
        <v>-0.35</v>
      </c>
      <c r="AM278" s="153">
        <f t="shared" si="33"/>
        <v>-0.16</v>
      </c>
      <c r="AN278" s="154">
        <f t="shared" si="33"/>
        <v>-0.58000000000000007</v>
      </c>
      <c r="AO278" s="154">
        <f t="shared" si="33"/>
        <v>-0.34</v>
      </c>
      <c r="AP278" s="155">
        <f t="shared" si="33"/>
        <v>-0.44</v>
      </c>
      <c r="AQ278" s="156">
        <f>AVERAGE(Table3[[#This Row],[ HEK293 +Selistat_R1 2]:[ HEK293 +Selistat_R4 5]])</f>
        <v>-0.38</v>
      </c>
      <c r="AR278" s="153">
        <f t="shared" si="34"/>
        <v>0.09</v>
      </c>
      <c r="AS278" s="154">
        <f t="shared" si="34"/>
        <v>-0.51</v>
      </c>
      <c r="AT278" s="154">
        <f t="shared" si="34"/>
        <v>-0.15000000000000002</v>
      </c>
      <c r="AU278" s="157">
        <f t="shared" si="34"/>
        <v>-0.25</v>
      </c>
      <c r="AV278" s="158">
        <f t="shared" si="35"/>
        <v>0.03</v>
      </c>
      <c r="AW278" s="154">
        <f t="shared" si="35"/>
        <v>-0.33</v>
      </c>
      <c r="AX278" s="154">
        <f t="shared" si="35"/>
        <v>0.14000000000000001</v>
      </c>
      <c r="AY278" s="155">
        <f t="shared" si="35"/>
        <v>-0.59</v>
      </c>
    </row>
    <row r="279" spans="1:51" x14ac:dyDescent="0.15">
      <c r="A279" s="122" t="s">
        <v>4013</v>
      </c>
      <c r="B279" s="122" t="s">
        <v>4014</v>
      </c>
      <c r="C279" s="122" t="s">
        <v>4015</v>
      </c>
      <c r="D279" s="122" t="s">
        <v>4016</v>
      </c>
      <c r="E279" s="122" t="s">
        <v>4017</v>
      </c>
      <c r="G279" s="122">
        <v>1</v>
      </c>
      <c r="H279" s="166">
        <v>0.23219799999999999</v>
      </c>
      <c r="I279" s="167">
        <v>-0.19666700000000001</v>
      </c>
      <c r="J279" s="168" t="str">
        <f t="shared" si="30"/>
        <v>FALSE</v>
      </c>
      <c r="K279" s="169">
        <v>2.0105600000000002E-3</v>
      </c>
      <c r="L279" s="170">
        <f>-LOG10(Table3[[#This Row],[Student''s T-test p-value HEK293 +Selistat_HEK293 UT]])</f>
        <v>2.6966829619641546</v>
      </c>
      <c r="M279" s="167">
        <v>-0.47</v>
      </c>
      <c r="N279" s="171" t="str">
        <f t="shared" si="31"/>
        <v>FALSE</v>
      </c>
      <c r="O279" s="146">
        <v>0.37866100000000003</v>
      </c>
      <c r="P279" s="147">
        <v>0.18</v>
      </c>
      <c r="Q279" s="171" t="str">
        <f t="shared" si="32"/>
        <v>FALSE</v>
      </c>
      <c r="R279" s="122" t="s">
        <v>1638</v>
      </c>
      <c r="S279" s="122" t="s">
        <v>4018</v>
      </c>
      <c r="T279" s="122" t="s">
        <v>1640</v>
      </c>
      <c r="U279" s="172" t="s">
        <v>4019</v>
      </c>
      <c r="V279" s="122" t="s">
        <v>4020</v>
      </c>
      <c r="W279" s="148">
        <v>-0.53</v>
      </c>
      <c r="X279" s="149">
        <v>-0.39</v>
      </c>
      <c r="Y279" s="149">
        <v>-0.21</v>
      </c>
      <c r="Z279" s="150">
        <v>-0.26</v>
      </c>
      <c r="AA279" s="148">
        <v>0.27</v>
      </c>
      <c r="AB279" s="149">
        <v>0.08</v>
      </c>
      <c r="AC279" s="149">
        <v>0.01</v>
      </c>
      <c r="AD279" s="151">
        <v>0.13</v>
      </c>
      <c r="AE279" s="148">
        <v>0.14000000000000001</v>
      </c>
      <c r="AF279" s="149">
        <v>0.21</v>
      </c>
      <c r="AG279" s="149">
        <v>0.5</v>
      </c>
      <c r="AH279" s="151">
        <v>-0.24</v>
      </c>
      <c r="AI279" s="152">
        <v>0.05</v>
      </c>
      <c r="AJ279" s="149">
        <v>0.14000000000000001</v>
      </c>
      <c r="AK279" s="149">
        <v>0.06</v>
      </c>
      <c r="AL279" s="150">
        <v>-0.36</v>
      </c>
      <c r="AM279" s="153">
        <f t="shared" si="33"/>
        <v>-0.8</v>
      </c>
      <c r="AN279" s="154">
        <f t="shared" si="33"/>
        <v>-0.47000000000000003</v>
      </c>
      <c r="AO279" s="154">
        <f t="shared" si="33"/>
        <v>-0.22</v>
      </c>
      <c r="AP279" s="155">
        <f t="shared" si="33"/>
        <v>-0.39</v>
      </c>
      <c r="AQ279" s="156">
        <f>AVERAGE(Table3[[#This Row],[ HEK293 +Selistat_R1 2]:[ HEK293 +Selistat_R4 5]])</f>
        <v>-0.47</v>
      </c>
      <c r="AR279" s="153">
        <f t="shared" si="34"/>
        <v>-0.13</v>
      </c>
      <c r="AS279" s="154">
        <f t="shared" si="34"/>
        <v>0.13</v>
      </c>
      <c r="AT279" s="154">
        <f t="shared" si="34"/>
        <v>0.49</v>
      </c>
      <c r="AU279" s="157">
        <f t="shared" si="34"/>
        <v>-0.37</v>
      </c>
      <c r="AV279" s="158">
        <f t="shared" si="35"/>
        <v>-0.22000000000000003</v>
      </c>
      <c r="AW279" s="154">
        <f t="shared" si="35"/>
        <v>6.0000000000000012E-2</v>
      </c>
      <c r="AX279" s="154">
        <f t="shared" si="35"/>
        <v>4.9999999999999996E-2</v>
      </c>
      <c r="AY279" s="155">
        <f t="shared" si="35"/>
        <v>-0.49</v>
      </c>
    </row>
    <row r="280" spans="1:51" x14ac:dyDescent="0.15">
      <c r="A280" s="122" t="s">
        <v>4021</v>
      </c>
      <c r="B280" s="122" t="s">
        <v>4022</v>
      </c>
      <c r="C280" s="122" t="s">
        <v>4023</v>
      </c>
      <c r="E280" s="122" t="s">
        <v>4024</v>
      </c>
      <c r="G280" s="122">
        <v>3</v>
      </c>
      <c r="H280" s="166">
        <v>0.61405399999999999</v>
      </c>
      <c r="I280" s="167">
        <v>0.186667</v>
      </c>
      <c r="J280" s="168" t="str">
        <f t="shared" si="30"/>
        <v>FALSE</v>
      </c>
      <c r="K280" s="169">
        <v>2.0756500000000001E-3</v>
      </c>
      <c r="L280" s="170">
        <f>-LOG10(Table3[[#This Row],[Student''s T-test p-value HEK293 +Selistat_HEK293 UT]])</f>
        <v>2.6828458762009726</v>
      </c>
      <c r="M280" s="167">
        <v>-0.51</v>
      </c>
      <c r="N280" s="171" t="str">
        <f t="shared" si="31"/>
        <v>FALSE</v>
      </c>
      <c r="O280" s="146">
        <v>0.61532900000000001</v>
      </c>
      <c r="P280" s="147">
        <v>0.23499999999999999</v>
      </c>
      <c r="Q280" s="171" t="str">
        <f t="shared" si="32"/>
        <v>FALSE</v>
      </c>
      <c r="R280" s="122" t="s">
        <v>484</v>
      </c>
      <c r="S280" s="122" t="s">
        <v>4025</v>
      </c>
      <c r="T280" s="122" t="s">
        <v>486</v>
      </c>
      <c r="U280" s="172" t="s">
        <v>4026</v>
      </c>
      <c r="V280" s="122" t="s">
        <v>4027</v>
      </c>
      <c r="W280" s="148">
        <v>-0.88</v>
      </c>
      <c r="X280" s="149">
        <v>-0.78</v>
      </c>
      <c r="Y280" s="149">
        <v>-0.69</v>
      </c>
      <c r="Z280" s="150">
        <v>-0.83</v>
      </c>
      <c r="AA280" s="148">
        <v>-0.03</v>
      </c>
      <c r="AB280" s="149">
        <v>-0.31</v>
      </c>
      <c r="AC280" s="149">
        <v>-0.35</v>
      </c>
      <c r="AD280" s="151">
        <v>-0.45</v>
      </c>
      <c r="AE280" s="148">
        <v>0.26</v>
      </c>
      <c r="AF280" s="149">
        <v>-0.09</v>
      </c>
      <c r="AG280" s="149">
        <v>1.54</v>
      </c>
      <c r="AH280" s="151">
        <v>-0.24</v>
      </c>
      <c r="AI280" s="152">
        <v>0.46</v>
      </c>
      <c r="AJ280" s="149">
        <v>0.06</v>
      </c>
      <c r="AK280" s="149">
        <v>0.36</v>
      </c>
      <c r="AL280" s="150">
        <v>-0.35</v>
      </c>
      <c r="AM280" s="153">
        <f t="shared" si="33"/>
        <v>-0.85</v>
      </c>
      <c r="AN280" s="154">
        <f t="shared" si="33"/>
        <v>-0.47000000000000003</v>
      </c>
      <c r="AO280" s="154">
        <f t="shared" si="33"/>
        <v>-0.33999999999999997</v>
      </c>
      <c r="AP280" s="155">
        <f t="shared" si="33"/>
        <v>-0.37999999999999995</v>
      </c>
      <c r="AQ280" s="156">
        <f>AVERAGE(Table3[[#This Row],[ HEK293 +Selistat_R1 2]:[ HEK293 +Selistat_R4 5]])</f>
        <v>-0.51</v>
      </c>
      <c r="AR280" s="153">
        <f t="shared" si="34"/>
        <v>0.29000000000000004</v>
      </c>
      <c r="AS280" s="154">
        <f t="shared" si="34"/>
        <v>0.22</v>
      </c>
      <c r="AT280" s="154">
        <f t="shared" si="34"/>
        <v>1.8900000000000001</v>
      </c>
      <c r="AU280" s="157">
        <f t="shared" si="34"/>
        <v>0.21000000000000002</v>
      </c>
      <c r="AV280" s="158">
        <f t="shared" si="35"/>
        <v>0.49</v>
      </c>
      <c r="AW280" s="154">
        <f t="shared" si="35"/>
        <v>0.37</v>
      </c>
      <c r="AX280" s="154">
        <f t="shared" si="35"/>
        <v>0.71</v>
      </c>
      <c r="AY280" s="155">
        <f t="shared" si="35"/>
        <v>0.10000000000000003</v>
      </c>
    </row>
    <row r="281" spans="1:51" x14ac:dyDescent="0.15">
      <c r="A281" s="122" t="s">
        <v>4028</v>
      </c>
      <c r="B281" s="122" t="s">
        <v>4029</v>
      </c>
      <c r="C281" s="122" t="s">
        <v>4030</v>
      </c>
      <c r="E281" s="122" t="s">
        <v>4031</v>
      </c>
      <c r="F281" s="122" t="s">
        <v>4032</v>
      </c>
      <c r="G281" s="122">
        <v>1</v>
      </c>
      <c r="H281" s="166">
        <v>0.72664200000000001</v>
      </c>
      <c r="I281" s="167">
        <v>-4.7500000000000001E-2</v>
      </c>
      <c r="J281" s="168" t="str">
        <f t="shared" si="30"/>
        <v>FALSE</v>
      </c>
      <c r="K281" s="169">
        <v>2.1054799999999999E-3</v>
      </c>
      <c r="L281" s="170">
        <f>-LOG10(Table3[[#This Row],[Student''s T-test p-value HEK293 +Selistat_HEK293 UT]])</f>
        <v>2.6766488795967875</v>
      </c>
      <c r="M281" s="167">
        <v>-0.31</v>
      </c>
      <c r="N281" s="171" t="str">
        <f t="shared" si="31"/>
        <v>FALSE</v>
      </c>
      <c r="O281" s="146">
        <v>0.91365200000000002</v>
      </c>
      <c r="P281" s="147">
        <v>-1.7500000000000002E-2</v>
      </c>
      <c r="Q281" s="171" t="str">
        <f t="shared" si="32"/>
        <v>FALSE</v>
      </c>
      <c r="R281" s="122" t="s">
        <v>4033</v>
      </c>
      <c r="S281" s="122" t="s">
        <v>4034</v>
      </c>
      <c r="T281" s="122" t="s">
        <v>4035</v>
      </c>
      <c r="U281" s="172" t="s">
        <v>4036</v>
      </c>
      <c r="V281" s="122" t="s">
        <v>4037</v>
      </c>
      <c r="W281" s="148">
        <v>-0.37</v>
      </c>
      <c r="X281" s="149">
        <v>-0.21</v>
      </c>
      <c r="Y281" s="149">
        <v>-0.23</v>
      </c>
      <c r="Z281" s="150">
        <v>-0.35</v>
      </c>
      <c r="AA281" s="148">
        <v>-0.04</v>
      </c>
      <c r="AB281" s="149">
        <v>0.11</v>
      </c>
      <c r="AC281" s="149">
        <v>0.08</v>
      </c>
      <c r="AD281" s="151">
        <v>-7.0000000000000007E-2</v>
      </c>
      <c r="AE281" s="148">
        <v>0.23</v>
      </c>
      <c r="AF281" s="149">
        <v>0.16</v>
      </c>
      <c r="AG281" s="149">
        <v>0.22</v>
      </c>
      <c r="AH281" s="151">
        <v>-0.23</v>
      </c>
      <c r="AI281" s="152">
        <v>0.13</v>
      </c>
      <c r="AJ281" s="149">
        <v>0.33</v>
      </c>
      <c r="AK281" s="149">
        <v>0.18</v>
      </c>
      <c r="AL281" s="150">
        <v>-0.19</v>
      </c>
      <c r="AM281" s="153">
        <f t="shared" si="33"/>
        <v>-0.33</v>
      </c>
      <c r="AN281" s="154">
        <f t="shared" si="33"/>
        <v>-0.32</v>
      </c>
      <c r="AO281" s="154">
        <f t="shared" si="33"/>
        <v>-0.31</v>
      </c>
      <c r="AP281" s="155">
        <f t="shared" si="33"/>
        <v>-0.27999999999999997</v>
      </c>
      <c r="AQ281" s="156">
        <f>AVERAGE(Table3[[#This Row],[ HEK293 +Selistat_R1 2]:[ HEK293 +Selistat_R4 5]])</f>
        <v>-0.31</v>
      </c>
      <c r="AR281" s="153">
        <f t="shared" si="34"/>
        <v>0.27</v>
      </c>
      <c r="AS281" s="154">
        <f t="shared" si="34"/>
        <v>0.05</v>
      </c>
      <c r="AT281" s="154">
        <f t="shared" si="34"/>
        <v>0.14000000000000001</v>
      </c>
      <c r="AU281" s="157">
        <f t="shared" si="34"/>
        <v>-0.16</v>
      </c>
      <c r="AV281" s="158">
        <f t="shared" si="35"/>
        <v>0.17</v>
      </c>
      <c r="AW281" s="154">
        <f t="shared" si="35"/>
        <v>0.22000000000000003</v>
      </c>
      <c r="AX281" s="154">
        <f t="shared" si="35"/>
        <v>9.9999999999999992E-2</v>
      </c>
      <c r="AY281" s="155">
        <f t="shared" si="35"/>
        <v>-0.12</v>
      </c>
    </row>
    <row r="282" spans="1:51" x14ac:dyDescent="0.15">
      <c r="A282" s="122" t="s">
        <v>2852</v>
      </c>
      <c r="B282" s="122" t="s">
        <v>2853</v>
      </c>
      <c r="C282" s="122" t="s">
        <v>2854</v>
      </c>
      <c r="E282" s="122" t="s">
        <v>2855</v>
      </c>
      <c r="F282" s="122" t="s">
        <v>2856</v>
      </c>
      <c r="G282" s="122">
        <v>2</v>
      </c>
      <c r="H282" s="166">
        <v>2.9281599999999999E-6</v>
      </c>
      <c r="I282" s="167">
        <v>0.59166700000000005</v>
      </c>
      <c r="J282" s="168" t="str">
        <f t="shared" si="30"/>
        <v>FALSE</v>
      </c>
      <c r="K282" s="169">
        <v>2.1081799999999999E-3</v>
      </c>
      <c r="L282" s="170">
        <f>-LOG10(Table3[[#This Row],[Student''s T-test p-value HEK293 +Selistat_HEK293 UT]])</f>
        <v>2.6760923110736394</v>
      </c>
      <c r="M282" s="167">
        <v>0.50749999999999995</v>
      </c>
      <c r="N282" s="171" t="str">
        <f t="shared" si="31"/>
        <v>FALSE</v>
      </c>
      <c r="O282" s="146">
        <v>0.44117099999999998</v>
      </c>
      <c r="P282" s="147">
        <v>7.2499999999999995E-2</v>
      </c>
      <c r="Q282" s="171" t="str">
        <f t="shared" si="32"/>
        <v>FALSE</v>
      </c>
      <c r="R282" s="122" t="s">
        <v>1694</v>
      </c>
      <c r="S282" s="122" t="s">
        <v>4038</v>
      </c>
      <c r="T282" s="122" t="s">
        <v>1696</v>
      </c>
      <c r="U282" s="172" t="s">
        <v>2617</v>
      </c>
      <c r="V282" s="122" t="s">
        <v>4039</v>
      </c>
      <c r="W282" s="148">
        <v>-0.06</v>
      </c>
      <c r="X282" s="149">
        <v>0.28999999999999998</v>
      </c>
      <c r="Y282" s="149">
        <v>-0.05</v>
      </c>
      <c r="Z282" s="150">
        <v>-0.04</v>
      </c>
      <c r="AA282" s="148">
        <v>-0.56000000000000005</v>
      </c>
      <c r="AB282" s="149">
        <v>-0.5</v>
      </c>
      <c r="AC282" s="149">
        <v>-0.5</v>
      </c>
      <c r="AD282" s="151">
        <v>-0.33</v>
      </c>
      <c r="AE282" s="148">
        <v>0.28999999999999998</v>
      </c>
      <c r="AF282" s="149">
        <v>0.09</v>
      </c>
      <c r="AG282" s="149">
        <v>0.39</v>
      </c>
      <c r="AH282" s="151">
        <v>0.02</v>
      </c>
      <c r="AI282" s="152">
        <v>0.16</v>
      </c>
      <c r="AJ282" s="149">
        <v>0.11</v>
      </c>
      <c r="AK282" s="149">
        <v>0.15</v>
      </c>
      <c r="AL282" s="150">
        <v>0.08</v>
      </c>
      <c r="AM282" s="153">
        <f t="shared" si="33"/>
        <v>0.5</v>
      </c>
      <c r="AN282" s="154">
        <f t="shared" si="33"/>
        <v>0.79</v>
      </c>
      <c r="AO282" s="154">
        <f t="shared" si="33"/>
        <v>0.45</v>
      </c>
      <c r="AP282" s="155">
        <f t="shared" si="33"/>
        <v>0.29000000000000004</v>
      </c>
      <c r="AQ282" s="156">
        <f>AVERAGE(Table3[[#This Row],[ HEK293 +Selistat_R1 2]:[ HEK293 +Selistat_R4 5]])</f>
        <v>0.50750000000000006</v>
      </c>
      <c r="AR282" s="153">
        <f t="shared" si="34"/>
        <v>0.85000000000000009</v>
      </c>
      <c r="AS282" s="154">
        <f t="shared" si="34"/>
        <v>0.59</v>
      </c>
      <c r="AT282" s="154">
        <f t="shared" si="34"/>
        <v>0.89</v>
      </c>
      <c r="AU282" s="157">
        <f t="shared" si="34"/>
        <v>0.35000000000000003</v>
      </c>
      <c r="AV282" s="158">
        <f t="shared" si="35"/>
        <v>0.72000000000000008</v>
      </c>
      <c r="AW282" s="154">
        <f t="shared" si="35"/>
        <v>0.61</v>
      </c>
      <c r="AX282" s="154">
        <f t="shared" si="35"/>
        <v>0.65</v>
      </c>
      <c r="AY282" s="155">
        <f t="shared" si="35"/>
        <v>0.41000000000000003</v>
      </c>
    </row>
    <row r="283" spans="1:51" x14ac:dyDescent="0.15">
      <c r="A283" s="122" t="s">
        <v>4040</v>
      </c>
      <c r="B283" s="122" t="s">
        <v>4041</v>
      </c>
      <c r="C283" s="122" t="s">
        <v>4042</v>
      </c>
      <c r="D283" s="122" t="s">
        <v>4043</v>
      </c>
      <c r="E283" s="122" t="s">
        <v>4044</v>
      </c>
      <c r="F283" s="122" t="s">
        <v>4045</v>
      </c>
      <c r="G283" s="122">
        <v>1</v>
      </c>
      <c r="H283" s="166">
        <v>0.89184300000000005</v>
      </c>
      <c r="I283" s="167">
        <v>-2.91667E-2</v>
      </c>
      <c r="J283" s="168" t="str">
        <f t="shared" si="30"/>
        <v>FALSE</v>
      </c>
      <c r="K283" s="169">
        <v>2.30539E-3</v>
      </c>
      <c r="L283" s="170">
        <f>-LOG10(Table3[[#This Row],[Student''s T-test p-value HEK293 +Selistat_HEK293 UT]])</f>
        <v>2.6372555949942176</v>
      </c>
      <c r="M283" s="167">
        <v>-0.42</v>
      </c>
      <c r="N283" s="171" t="str">
        <f t="shared" si="31"/>
        <v>FALSE</v>
      </c>
      <c r="O283" s="146">
        <v>0.67194900000000002</v>
      </c>
      <c r="P283" s="147">
        <v>-0.11749999999999999</v>
      </c>
      <c r="Q283" s="171" t="str">
        <f t="shared" si="32"/>
        <v>FALSE</v>
      </c>
      <c r="R283" s="122" t="s">
        <v>4046</v>
      </c>
      <c r="S283" s="122" t="s">
        <v>4047</v>
      </c>
      <c r="T283" s="122" t="s">
        <v>4048</v>
      </c>
      <c r="U283" s="172" t="s">
        <v>4049</v>
      </c>
      <c r="V283" s="122" t="s">
        <v>4050</v>
      </c>
      <c r="W283" s="148">
        <v>-0.36</v>
      </c>
      <c r="X283" s="149">
        <v>-0.56000000000000005</v>
      </c>
      <c r="Y283" s="149">
        <v>-0.32</v>
      </c>
      <c r="Z283" s="150">
        <v>-0.52</v>
      </c>
      <c r="AA283" s="148">
        <v>0.09</v>
      </c>
      <c r="AB283" s="149">
        <v>-0.1</v>
      </c>
      <c r="AC283" s="149">
        <v>-0.14000000000000001</v>
      </c>
      <c r="AD283" s="151">
        <v>7.0000000000000007E-2</v>
      </c>
      <c r="AE283" s="148">
        <v>0.54</v>
      </c>
      <c r="AF283" s="149">
        <v>-0.11</v>
      </c>
      <c r="AG283" s="149">
        <v>0.18</v>
      </c>
      <c r="AH283" s="151">
        <v>-0.26</v>
      </c>
      <c r="AI283" s="152">
        <v>0.43</v>
      </c>
      <c r="AJ283" s="149">
        <v>-0.18</v>
      </c>
      <c r="AK283" s="149">
        <v>0.64</v>
      </c>
      <c r="AL283" s="150">
        <v>-7.0000000000000007E-2</v>
      </c>
      <c r="AM283" s="153">
        <f t="shared" si="33"/>
        <v>-0.44999999999999996</v>
      </c>
      <c r="AN283" s="154">
        <f t="shared" si="33"/>
        <v>-0.46000000000000008</v>
      </c>
      <c r="AO283" s="154">
        <f t="shared" si="33"/>
        <v>-0.18</v>
      </c>
      <c r="AP283" s="155">
        <f t="shared" si="33"/>
        <v>-0.59000000000000008</v>
      </c>
      <c r="AQ283" s="156">
        <f>AVERAGE(Table3[[#This Row],[ HEK293 +Selistat_R1 2]:[ HEK293 +Selistat_R4 5]])</f>
        <v>-0.42000000000000004</v>
      </c>
      <c r="AR283" s="153">
        <f t="shared" si="34"/>
        <v>0.45000000000000007</v>
      </c>
      <c r="AS283" s="154">
        <f t="shared" si="34"/>
        <v>-9.999999999999995E-3</v>
      </c>
      <c r="AT283" s="154">
        <f t="shared" si="34"/>
        <v>0.32</v>
      </c>
      <c r="AU283" s="157">
        <f t="shared" si="34"/>
        <v>-0.33</v>
      </c>
      <c r="AV283" s="158">
        <f t="shared" si="35"/>
        <v>0.33999999999999997</v>
      </c>
      <c r="AW283" s="154">
        <f t="shared" si="35"/>
        <v>-7.9999999999999988E-2</v>
      </c>
      <c r="AX283" s="154">
        <f t="shared" si="35"/>
        <v>0.78</v>
      </c>
      <c r="AY283" s="155">
        <f t="shared" si="35"/>
        <v>-0.14000000000000001</v>
      </c>
    </row>
    <row r="284" spans="1:51" x14ac:dyDescent="0.15">
      <c r="A284" s="122" t="s">
        <v>4051</v>
      </c>
      <c r="B284" s="122" t="s">
        <v>2968</v>
      </c>
      <c r="C284" s="122" t="s">
        <v>4052</v>
      </c>
      <c r="E284" s="122" t="s">
        <v>4053</v>
      </c>
      <c r="G284" s="122">
        <v>1</v>
      </c>
      <c r="H284" s="166">
        <v>1.8638700000000001E-6</v>
      </c>
      <c r="I284" s="167">
        <v>0.98916700000000002</v>
      </c>
      <c r="J284" s="168" t="str">
        <f t="shared" si="30"/>
        <v>FALSE</v>
      </c>
      <c r="K284" s="169">
        <v>2.3329399999999999E-3</v>
      </c>
      <c r="L284" s="170">
        <f>-LOG10(Table3[[#This Row],[Student''s T-test p-value HEK293 +Selistat_HEK293 UT]])</f>
        <v>2.6320964305178611</v>
      </c>
      <c r="M284" s="167">
        <v>0.96</v>
      </c>
      <c r="N284" s="171" t="str">
        <f t="shared" si="31"/>
        <v>FALSE</v>
      </c>
      <c r="O284" s="146">
        <v>0.87817500000000004</v>
      </c>
      <c r="P284" s="147">
        <v>2.2499999999999999E-2</v>
      </c>
      <c r="Q284" s="171" t="str">
        <f t="shared" si="32"/>
        <v>FALSE</v>
      </c>
      <c r="R284" s="122" t="s">
        <v>952</v>
      </c>
      <c r="S284" s="122" t="s">
        <v>953</v>
      </c>
      <c r="T284" s="122" t="s">
        <v>954</v>
      </c>
      <c r="U284" s="172" t="s">
        <v>4054</v>
      </c>
      <c r="V284" s="122" t="s">
        <v>4055</v>
      </c>
      <c r="W284" s="148">
        <v>-0.02</v>
      </c>
      <c r="X284" s="149">
        <v>0.56999999999999995</v>
      </c>
      <c r="Y284" s="149">
        <v>0.28000000000000003</v>
      </c>
      <c r="Z284" s="150">
        <v>-0.25</v>
      </c>
      <c r="AA284" s="148">
        <v>-0.65</v>
      </c>
      <c r="AB284" s="149">
        <v>-0.91</v>
      </c>
      <c r="AC284" s="149">
        <v>-0.77</v>
      </c>
      <c r="AD284" s="151">
        <v>-0.93</v>
      </c>
      <c r="AE284" s="148">
        <v>0</v>
      </c>
      <c r="AF284" s="149">
        <v>0.09</v>
      </c>
      <c r="AG284" s="149">
        <v>0.55000000000000004</v>
      </c>
      <c r="AH284" s="151">
        <v>0.16</v>
      </c>
      <c r="AI284" s="152">
        <v>0.24</v>
      </c>
      <c r="AJ284" s="149">
        <v>0.06</v>
      </c>
      <c r="AK284" s="149">
        <v>0.06</v>
      </c>
      <c r="AL284" s="150">
        <v>0.35</v>
      </c>
      <c r="AM284" s="153">
        <f t="shared" si="33"/>
        <v>0.63</v>
      </c>
      <c r="AN284" s="154">
        <f t="shared" si="33"/>
        <v>1.48</v>
      </c>
      <c r="AO284" s="154">
        <f t="shared" si="33"/>
        <v>1.05</v>
      </c>
      <c r="AP284" s="155">
        <f t="shared" si="33"/>
        <v>0.68</v>
      </c>
      <c r="AQ284" s="156">
        <f>AVERAGE(Table3[[#This Row],[ HEK293 +Selistat_R1 2]:[ HEK293 +Selistat_R4 5]])</f>
        <v>0.96000000000000008</v>
      </c>
      <c r="AR284" s="153">
        <f t="shared" si="34"/>
        <v>0.65</v>
      </c>
      <c r="AS284" s="154">
        <f t="shared" si="34"/>
        <v>1</v>
      </c>
      <c r="AT284" s="154">
        <f t="shared" si="34"/>
        <v>1.32</v>
      </c>
      <c r="AU284" s="157">
        <f t="shared" si="34"/>
        <v>1.0900000000000001</v>
      </c>
      <c r="AV284" s="158">
        <f t="shared" si="35"/>
        <v>0.89</v>
      </c>
      <c r="AW284" s="154">
        <f t="shared" si="35"/>
        <v>0.97</v>
      </c>
      <c r="AX284" s="154">
        <f t="shared" si="35"/>
        <v>0.83000000000000007</v>
      </c>
      <c r="AY284" s="155">
        <f t="shared" si="35"/>
        <v>1.28</v>
      </c>
    </row>
    <row r="285" spans="1:51" x14ac:dyDescent="0.15">
      <c r="B285" s="122" t="s">
        <v>2968</v>
      </c>
      <c r="C285" s="122" t="s">
        <v>4056</v>
      </c>
      <c r="D285" s="122" t="s">
        <v>3830</v>
      </c>
      <c r="E285" s="122" t="s">
        <v>4057</v>
      </c>
      <c r="G285" s="122">
        <v>1</v>
      </c>
      <c r="H285" s="166">
        <v>3.2123299999999998E-3</v>
      </c>
      <c r="I285" s="167">
        <v>-0.64166699999999999</v>
      </c>
      <c r="J285" s="168" t="str">
        <f t="shared" si="30"/>
        <v>FALSE</v>
      </c>
      <c r="K285" s="169">
        <v>2.3589599999999998E-3</v>
      </c>
      <c r="L285" s="170">
        <f>-LOG10(Table3[[#This Row],[Student''s T-test p-value HEK293 +Selistat_HEK293 UT]])</f>
        <v>2.6272794232206187</v>
      </c>
      <c r="M285" s="167">
        <v>-0.73499999999999999</v>
      </c>
      <c r="N285" s="171" t="str">
        <f t="shared" si="31"/>
        <v>FALSE</v>
      </c>
      <c r="O285" s="146">
        <v>0.91024899999999997</v>
      </c>
      <c r="P285" s="147">
        <v>-3.5000000000000003E-2</v>
      </c>
      <c r="Q285" s="171" t="str">
        <f t="shared" si="32"/>
        <v>FALSE</v>
      </c>
      <c r="R285" s="122" t="s">
        <v>267</v>
      </c>
      <c r="S285" s="122" t="s">
        <v>272</v>
      </c>
      <c r="T285" s="122" t="s">
        <v>269</v>
      </c>
      <c r="U285" s="172" t="s">
        <v>4058</v>
      </c>
      <c r="V285" s="122" t="s">
        <v>4059</v>
      </c>
      <c r="W285" s="148">
        <v>-0.21</v>
      </c>
      <c r="X285" s="149">
        <v>-0.49</v>
      </c>
      <c r="Y285" s="149">
        <v>-0.05</v>
      </c>
      <c r="Z285" s="150">
        <v>-0.49</v>
      </c>
      <c r="AA285" s="148">
        <v>0.36</v>
      </c>
      <c r="AB285" s="149">
        <v>0.51</v>
      </c>
      <c r="AC285" s="149">
        <v>0.64</v>
      </c>
      <c r="AD285" s="151">
        <v>0.19</v>
      </c>
      <c r="AE285" s="148">
        <v>-0.35</v>
      </c>
      <c r="AF285" s="149">
        <v>0.03</v>
      </c>
      <c r="AG285" s="149">
        <v>0.04</v>
      </c>
      <c r="AH285" s="151">
        <v>-0.47</v>
      </c>
      <c r="AI285" s="152">
        <v>-0.74</v>
      </c>
      <c r="AJ285" s="149">
        <v>0.39</v>
      </c>
      <c r="AK285" s="149">
        <v>0.2</v>
      </c>
      <c r="AL285" s="150">
        <v>-0.46</v>
      </c>
      <c r="AM285" s="153">
        <f t="shared" si="33"/>
        <v>-0.56999999999999995</v>
      </c>
      <c r="AN285" s="154">
        <f t="shared" si="33"/>
        <v>-1</v>
      </c>
      <c r="AO285" s="154">
        <f t="shared" si="33"/>
        <v>-0.69000000000000006</v>
      </c>
      <c r="AP285" s="155">
        <f t="shared" si="33"/>
        <v>-0.67999999999999994</v>
      </c>
      <c r="AQ285" s="156">
        <f>AVERAGE(Table3[[#This Row],[ HEK293 +Selistat_R1 2]:[ HEK293 +Selistat_R4 5]])</f>
        <v>-0.73499999999999988</v>
      </c>
      <c r="AR285" s="153">
        <f t="shared" si="34"/>
        <v>-0.71</v>
      </c>
      <c r="AS285" s="154">
        <f t="shared" si="34"/>
        <v>-0.48</v>
      </c>
      <c r="AT285" s="154">
        <f t="shared" si="34"/>
        <v>-0.6</v>
      </c>
      <c r="AU285" s="157">
        <f t="shared" si="34"/>
        <v>-0.65999999999999992</v>
      </c>
      <c r="AV285" s="158">
        <f t="shared" si="35"/>
        <v>-1.1000000000000001</v>
      </c>
      <c r="AW285" s="154">
        <f t="shared" si="35"/>
        <v>-0.12</v>
      </c>
      <c r="AX285" s="154">
        <f t="shared" si="35"/>
        <v>-0.44</v>
      </c>
      <c r="AY285" s="155">
        <f t="shared" si="35"/>
        <v>-0.65</v>
      </c>
    </row>
    <row r="286" spans="1:51" x14ac:dyDescent="0.15">
      <c r="A286" s="122" t="s">
        <v>2937</v>
      </c>
      <c r="B286" s="122" t="s">
        <v>2938</v>
      </c>
      <c r="C286" s="122" t="s">
        <v>2939</v>
      </c>
      <c r="E286" s="122" t="s">
        <v>2940</v>
      </c>
      <c r="F286" s="122" t="s">
        <v>2856</v>
      </c>
      <c r="G286" s="122">
        <v>1</v>
      </c>
      <c r="H286" s="166">
        <v>2.56479E-7</v>
      </c>
      <c r="I286" s="167">
        <v>0.964167</v>
      </c>
      <c r="J286" s="168" t="str">
        <f t="shared" si="30"/>
        <v>FALSE</v>
      </c>
      <c r="K286" s="169">
        <v>2.38397E-3</v>
      </c>
      <c r="L286" s="170">
        <f>-LOG10(Table3[[#This Row],[Student''s T-test p-value HEK293 +Selistat_HEK293 UT]])</f>
        <v>2.6226992140813121</v>
      </c>
      <c r="M286" s="167">
        <v>0.9425</v>
      </c>
      <c r="N286" s="171" t="str">
        <f t="shared" si="31"/>
        <v>FALSE</v>
      </c>
      <c r="O286" s="146">
        <v>0.41633700000000001</v>
      </c>
      <c r="P286" s="147">
        <v>4.4999999999999998E-2</v>
      </c>
      <c r="Q286" s="171" t="str">
        <f t="shared" si="32"/>
        <v>FALSE</v>
      </c>
      <c r="R286" s="122" t="s">
        <v>434</v>
      </c>
      <c r="S286" s="122" t="s">
        <v>3271</v>
      </c>
      <c r="T286" s="122" t="s">
        <v>436</v>
      </c>
      <c r="U286" s="172" t="s">
        <v>2630</v>
      </c>
      <c r="V286" s="122" t="s">
        <v>3272</v>
      </c>
      <c r="W286" s="148">
        <v>0.56999999999999995</v>
      </c>
      <c r="X286" s="149">
        <v>0</v>
      </c>
      <c r="Y286" s="149">
        <v>-0.2</v>
      </c>
      <c r="Z286" s="150">
        <v>0.25</v>
      </c>
      <c r="AA286" s="148">
        <v>-0.77</v>
      </c>
      <c r="AB286" s="149">
        <v>-0.76</v>
      </c>
      <c r="AC286" s="149">
        <v>-1.02</v>
      </c>
      <c r="AD286" s="151">
        <v>-0.6</v>
      </c>
      <c r="AE286" s="148">
        <v>0.28000000000000003</v>
      </c>
      <c r="AF286" s="149">
        <v>0.17</v>
      </c>
      <c r="AG286" s="149">
        <v>0.14000000000000001</v>
      </c>
      <c r="AH286" s="151">
        <v>0.25</v>
      </c>
      <c r="AI286" s="152">
        <v>0.19</v>
      </c>
      <c r="AJ286" s="149">
        <v>0.25</v>
      </c>
      <c r="AK286" s="149">
        <v>0.06</v>
      </c>
      <c r="AL286" s="150">
        <v>0.16</v>
      </c>
      <c r="AM286" s="153">
        <f t="shared" si="33"/>
        <v>1.3399999999999999</v>
      </c>
      <c r="AN286" s="154">
        <f t="shared" si="33"/>
        <v>0.76</v>
      </c>
      <c r="AO286" s="154">
        <f t="shared" si="33"/>
        <v>0.82000000000000006</v>
      </c>
      <c r="AP286" s="155">
        <f t="shared" si="33"/>
        <v>0.85</v>
      </c>
      <c r="AQ286" s="156">
        <f>AVERAGE(Table3[[#This Row],[ HEK293 +Selistat_R1 2]:[ HEK293 +Selistat_R4 5]])</f>
        <v>0.9425</v>
      </c>
      <c r="AR286" s="153">
        <f t="shared" si="34"/>
        <v>1.05</v>
      </c>
      <c r="AS286" s="154">
        <f t="shared" si="34"/>
        <v>0.93</v>
      </c>
      <c r="AT286" s="154">
        <f t="shared" si="34"/>
        <v>1.1600000000000001</v>
      </c>
      <c r="AU286" s="157">
        <f t="shared" si="34"/>
        <v>0.85</v>
      </c>
      <c r="AV286" s="158">
        <f t="shared" si="35"/>
        <v>0.96</v>
      </c>
      <c r="AW286" s="154">
        <f t="shared" si="35"/>
        <v>1.01</v>
      </c>
      <c r="AX286" s="154">
        <f t="shared" si="35"/>
        <v>1.08</v>
      </c>
      <c r="AY286" s="155">
        <f t="shared" si="35"/>
        <v>0.76</v>
      </c>
    </row>
    <row r="287" spans="1:51" x14ac:dyDescent="0.15">
      <c r="A287" s="122" t="s">
        <v>3792</v>
      </c>
      <c r="B287" s="122" t="s">
        <v>3793</v>
      </c>
      <c r="C287" s="122" t="s">
        <v>3794</v>
      </c>
      <c r="D287" s="122" t="s">
        <v>3018</v>
      </c>
      <c r="E287" s="122" t="s">
        <v>3795</v>
      </c>
      <c r="F287" s="122" t="s">
        <v>3796</v>
      </c>
      <c r="G287" s="122">
        <v>1</v>
      </c>
      <c r="H287" s="166">
        <v>0.89436300000000002</v>
      </c>
      <c r="I287" s="167">
        <v>-2.91667E-2</v>
      </c>
      <c r="J287" s="168" t="str">
        <f t="shared" si="30"/>
        <v>FALSE</v>
      </c>
      <c r="K287" s="169">
        <v>2.4064199999999998E-3</v>
      </c>
      <c r="L287" s="170">
        <f>-LOG10(Table3[[#This Row],[Student''s T-test p-value HEK293 +Selistat_HEK293 UT]])</f>
        <v>2.6186285716080899</v>
      </c>
      <c r="M287" s="167">
        <v>-0.23</v>
      </c>
      <c r="N287" s="171" t="str">
        <f t="shared" si="31"/>
        <v>FALSE</v>
      </c>
      <c r="O287" s="146">
        <v>0.19761000000000001</v>
      </c>
      <c r="P287" s="147">
        <v>0.46750000000000003</v>
      </c>
      <c r="Q287" s="171" t="str">
        <f t="shared" si="32"/>
        <v>FALSE</v>
      </c>
      <c r="R287" s="122" t="s">
        <v>1274</v>
      </c>
      <c r="S287" s="122" t="s">
        <v>4060</v>
      </c>
      <c r="T287" s="122" t="s">
        <v>1276</v>
      </c>
      <c r="U287" s="172" t="s">
        <v>3797</v>
      </c>
      <c r="V287" s="122" t="s">
        <v>4061</v>
      </c>
      <c r="W287" s="148">
        <v>-0.28000000000000003</v>
      </c>
      <c r="X287" s="149">
        <v>-0.28999999999999998</v>
      </c>
      <c r="Y287" s="149">
        <v>-0.25</v>
      </c>
      <c r="Z287" s="150">
        <v>-0.22</v>
      </c>
      <c r="AA287" s="148">
        <v>-0.05</v>
      </c>
      <c r="AB287" s="149">
        <v>0.01</v>
      </c>
      <c r="AC287" s="149">
        <v>-0.14000000000000001</v>
      </c>
      <c r="AD287" s="151">
        <v>0.06</v>
      </c>
      <c r="AE287" s="148">
        <v>-0.15</v>
      </c>
      <c r="AF287" s="149">
        <v>0.04</v>
      </c>
      <c r="AG287" s="149">
        <v>1.1599999999999999</v>
      </c>
      <c r="AH287" s="151">
        <v>0.05</v>
      </c>
      <c r="AI287" s="152">
        <v>0.08</v>
      </c>
      <c r="AJ287" s="149">
        <v>-7.0000000000000007E-2</v>
      </c>
      <c r="AK287" s="149">
        <v>-0.31</v>
      </c>
      <c r="AL287" s="150">
        <v>-0.47</v>
      </c>
      <c r="AM287" s="153">
        <f t="shared" si="33"/>
        <v>-0.23000000000000004</v>
      </c>
      <c r="AN287" s="154">
        <f t="shared" si="33"/>
        <v>-0.3</v>
      </c>
      <c r="AO287" s="154">
        <f t="shared" si="33"/>
        <v>-0.10999999999999999</v>
      </c>
      <c r="AP287" s="155">
        <f t="shared" si="33"/>
        <v>-0.28000000000000003</v>
      </c>
      <c r="AQ287" s="156">
        <f>AVERAGE(Table3[[#This Row],[ HEK293 +Selistat_R1 2]:[ HEK293 +Selistat_R4 5]])</f>
        <v>-0.23</v>
      </c>
      <c r="AR287" s="153">
        <f t="shared" si="34"/>
        <v>-9.9999999999999992E-2</v>
      </c>
      <c r="AS287" s="154">
        <f t="shared" si="34"/>
        <v>0.03</v>
      </c>
      <c r="AT287" s="154">
        <f t="shared" si="34"/>
        <v>1.2999999999999998</v>
      </c>
      <c r="AU287" s="157">
        <f t="shared" si="34"/>
        <v>-9.999999999999995E-3</v>
      </c>
      <c r="AV287" s="158">
        <f t="shared" si="35"/>
        <v>0.13</v>
      </c>
      <c r="AW287" s="154">
        <f t="shared" si="35"/>
        <v>-0.08</v>
      </c>
      <c r="AX287" s="154">
        <f t="shared" si="35"/>
        <v>-0.16999999999999998</v>
      </c>
      <c r="AY287" s="155">
        <f t="shared" si="35"/>
        <v>-0.53</v>
      </c>
    </row>
    <row r="288" spans="1:51" x14ac:dyDescent="0.15">
      <c r="A288" s="122" t="s">
        <v>4062</v>
      </c>
      <c r="B288" s="122" t="s">
        <v>4063</v>
      </c>
      <c r="C288" s="122" t="s">
        <v>4064</v>
      </c>
      <c r="E288" s="122" t="s">
        <v>4065</v>
      </c>
      <c r="G288" s="122">
        <v>1</v>
      </c>
      <c r="H288" s="166">
        <v>3.3976399999999999E-3</v>
      </c>
      <c r="I288" s="167">
        <v>0.85833300000000001</v>
      </c>
      <c r="J288" s="168" t="str">
        <f t="shared" si="30"/>
        <v>FALSE</v>
      </c>
      <c r="K288" s="169">
        <v>2.43939E-3</v>
      </c>
      <c r="L288" s="170">
        <f>-LOG10(Table3[[#This Row],[Student''s T-test p-value HEK293 +Selistat_HEK293 UT]])</f>
        <v>2.6127187608557114</v>
      </c>
      <c r="M288" s="167">
        <v>0.89</v>
      </c>
      <c r="N288" s="171" t="str">
        <f t="shared" si="31"/>
        <v>FALSE</v>
      </c>
      <c r="O288" s="146">
        <v>0.38790599999999997</v>
      </c>
      <c r="P288" s="147">
        <v>-0.36499999999999999</v>
      </c>
      <c r="Q288" s="171" t="str">
        <f t="shared" si="32"/>
        <v>FALSE</v>
      </c>
      <c r="R288" s="122" t="s">
        <v>4066</v>
      </c>
      <c r="S288" s="122" t="s">
        <v>4067</v>
      </c>
      <c r="T288" s="122" t="s">
        <v>4068</v>
      </c>
      <c r="U288" s="172" t="s">
        <v>4069</v>
      </c>
      <c r="V288" s="122" t="s">
        <v>4070</v>
      </c>
      <c r="W288" s="148">
        <v>0.18</v>
      </c>
      <c r="X288" s="149">
        <v>0.39</v>
      </c>
      <c r="Y288" s="149">
        <v>0.37</v>
      </c>
      <c r="Z288" s="150">
        <v>-0.36</v>
      </c>
      <c r="AA288" s="148">
        <v>-0.67</v>
      </c>
      <c r="AB288" s="149">
        <v>-0.77</v>
      </c>
      <c r="AC288" s="149">
        <v>-0.82</v>
      </c>
      <c r="AD288" s="151">
        <v>-0.72</v>
      </c>
      <c r="AE288" s="148">
        <v>-0.65</v>
      </c>
      <c r="AF288" s="149">
        <v>0.59</v>
      </c>
      <c r="AG288" s="149">
        <v>0.26</v>
      </c>
      <c r="AH288" s="151">
        <v>-0.54</v>
      </c>
      <c r="AI288" s="152">
        <v>-0.38</v>
      </c>
      <c r="AJ288" s="149">
        <v>0.65</v>
      </c>
      <c r="AK288" s="149">
        <v>0.68</v>
      </c>
      <c r="AL288" s="150">
        <v>0.17</v>
      </c>
      <c r="AM288" s="153">
        <f t="shared" si="33"/>
        <v>0.85000000000000009</v>
      </c>
      <c r="AN288" s="154">
        <f t="shared" si="33"/>
        <v>1.1600000000000001</v>
      </c>
      <c r="AO288" s="154">
        <f t="shared" si="33"/>
        <v>1.19</v>
      </c>
      <c r="AP288" s="155">
        <f t="shared" si="33"/>
        <v>0.36</v>
      </c>
      <c r="AQ288" s="156">
        <f>AVERAGE(Table3[[#This Row],[ HEK293 +Selistat_R1 2]:[ HEK293 +Selistat_R4 5]])</f>
        <v>0.89</v>
      </c>
      <c r="AR288" s="153">
        <f t="shared" si="34"/>
        <v>2.0000000000000018E-2</v>
      </c>
      <c r="AS288" s="154">
        <f t="shared" si="34"/>
        <v>1.3599999999999999</v>
      </c>
      <c r="AT288" s="154">
        <f t="shared" si="34"/>
        <v>1.08</v>
      </c>
      <c r="AU288" s="157">
        <f t="shared" si="34"/>
        <v>0.17999999999999994</v>
      </c>
      <c r="AV288" s="158">
        <f t="shared" si="35"/>
        <v>0.29000000000000004</v>
      </c>
      <c r="AW288" s="154">
        <f t="shared" si="35"/>
        <v>1.42</v>
      </c>
      <c r="AX288" s="154">
        <f t="shared" si="35"/>
        <v>1.5</v>
      </c>
      <c r="AY288" s="155">
        <f t="shared" si="35"/>
        <v>0.89</v>
      </c>
    </row>
    <row r="289" spans="1:51" x14ac:dyDescent="0.15">
      <c r="A289" s="122" t="s">
        <v>3828</v>
      </c>
      <c r="B289" s="122" t="s">
        <v>2968</v>
      </c>
      <c r="C289" s="122" t="s">
        <v>3829</v>
      </c>
      <c r="D289" s="122" t="s">
        <v>3830</v>
      </c>
      <c r="E289" s="122" t="s">
        <v>3831</v>
      </c>
      <c r="G289" s="122">
        <v>13</v>
      </c>
      <c r="H289" s="166">
        <v>1.0473100000000001E-3</v>
      </c>
      <c r="I289" s="167">
        <v>-0.73833300000000002</v>
      </c>
      <c r="J289" s="168" t="str">
        <f t="shared" si="30"/>
        <v>FALSE</v>
      </c>
      <c r="K289" s="169">
        <v>2.4625300000000001E-3</v>
      </c>
      <c r="L289" s="170">
        <f>-LOG10(Table3[[#This Row],[Student''s T-test p-value HEK293 +Selistat_HEK293 UT]])</f>
        <v>2.6086184699653376</v>
      </c>
      <c r="M289" s="167">
        <v>-0.5</v>
      </c>
      <c r="N289" s="171" t="str">
        <f t="shared" si="31"/>
        <v>FALSE</v>
      </c>
      <c r="O289" s="146">
        <v>0.92979500000000004</v>
      </c>
      <c r="P289" s="147">
        <v>-2.5000000000000001E-2</v>
      </c>
      <c r="Q289" s="171" t="str">
        <f t="shared" si="32"/>
        <v>FALSE</v>
      </c>
      <c r="R289" s="122" t="s">
        <v>3832</v>
      </c>
      <c r="S289" s="122" t="s">
        <v>4071</v>
      </c>
      <c r="T289" s="122" t="s">
        <v>3834</v>
      </c>
      <c r="U289" s="172" t="s">
        <v>3835</v>
      </c>
      <c r="V289" s="122" t="s">
        <v>4072</v>
      </c>
      <c r="W289" s="148">
        <v>-0.09</v>
      </c>
      <c r="X289" s="149">
        <v>0.14000000000000001</v>
      </c>
      <c r="Y289" s="149">
        <v>-0.19</v>
      </c>
      <c r="Z289" s="150">
        <v>0.1</v>
      </c>
      <c r="AA289" s="148">
        <v>0.52</v>
      </c>
      <c r="AB289" s="149">
        <v>0.64</v>
      </c>
      <c r="AC289" s="149">
        <v>0.46</v>
      </c>
      <c r="AD289" s="151">
        <v>0.34</v>
      </c>
      <c r="AE289" s="148">
        <v>-0.21</v>
      </c>
      <c r="AF289" s="149">
        <v>-0.79</v>
      </c>
      <c r="AG289" s="149">
        <v>-0.65</v>
      </c>
      <c r="AH289" s="151">
        <v>0.13</v>
      </c>
      <c r="AI289" s="152">
        <v>-0.08</v>
      </c>
      <c r="AJ289" s="149">
        <v>-0.72</v>
      </c>
      <c r="AK289" s="149">
        <v>-0.57999999999999996</v>
      </c>
      <c r="AL289" s="150">
        <v>-0.04</v>
      </c>
      <c r="AM289" s="153">
        <f t="shared" si="33"/>
        <v>-0.61</v>
      </c>
      <c r="AN289" s="154">
        <f t="shared" si="33"/>
        <v>-0.5</v>
      </c>
      <c r="AO289" s="154">
        <f t="shared" si="33"/>
        <v>-0.65</v>
      </c>
      <c r="AP289" s="155">
        <f t="shared" si="33"/>
        <v>-0.24000000000000002</v>
      </c>
      <c r="AQ289" s="156">
        <f>AVERAGE(Table3[[#This Row],[ HEK293 +Selistat_R1 2]:[ HEK293 +Selistat_R4 5]])</f>
        <v>-0.49999999999999994</v>
      </c>
      <c r="AR289" s="153">
        <f t="shared" si="34"/>
        <v>-0.73</v>
      </c>
      <c r="AS289" s="154">
        <f t="shared" si="34"/>
        <v>-1.4300000000000002</v>
      </c>
      <c r="AT289" s="154">
        <f t="shared" si="34"/>
        <v>-1.1100000000000001</v>
      </c>
      <c r="AU289" s="157">
        <f t="shared" si="34"/>
        <v>-0.21000000000000002</v>
      </c>
      <c r="AV289" s="158">
        <f t="shared" si="35"/>
        <v>-0.6</v>
      </c>
      <c r="AW289" s="154">
        <f t="shared" si="35"/>
        <v>-1.3599999999999999</v>
      </c>
      <c r="AX289" s="154">
        <f t="shared" si="35"/>
        <v>-1.04</v>
      </c>
      <c r="AY289" s="155">
        <f t="shared" si="35"/>
        <v>-0.38</v>
      </c>
    </row>
    <row r="290" spans="1:51" x14ac:dyDescent="0.15">
      <c r="A290" s="122" t="s">
        <v>4073</v>
      </c>
      <c r="C290" s="122" t="s">
        <v>4074</v>
      </c>
      <c r="E290" s="122" t="s">
        <v>4075</v>
      </c>
      <c r="G290" s="122">
        <v>1</v>
      </c>
      <c r="H290" s="166">
        <v>6.2631400000000005E-5</v>
      </c>
      <c r="I290" s="167">
        <v>0.65500000000000003</v>
      </c>
      <c r="J290" s="168" t="str">
        <f t="shared" si="30"/>
        <v>FALSE</v>
      </c>
      <c r="K290" s="169">
        <v>2.4710499999999998E-3</v>
      </c>
      <c r="L290" s="170">
        <f>-LOG10(Table3[[#This Row],[Student''s T-test p-value HEK293 +Selistat_HEK293 UT]])</f>
        <v>2.6071184668583811</v>
      </c>
      <c r="M290" s="167">
        <v>0.39750000000000002</v>
      </c>
      <c r="N290" s="171" t="str">
        <f t="shared" si="31"/>
        <v>FALSE</v>
      </c>
      <c r="O290" s="146">
        <v>0.21585399999999999</v>
      </c>
      <c r="P290" s="147">
        <v>0.1075</v>
      </c>
      <c r="Q290" s="171" t="str">
        <f t="shared" si="32"/>
        <v>FALSE</v>
      </c>
      <c r="R290" s="122" t="s">
        <v>474</v>
      </c>
      <c r="S290" s="122" t="s">
        <v>478</v>
      </c>
      <c r="T290" s="122" t="s">
        <v>476</v>
      </c>
      <c r="U290" s="172" t="s">
        <v>4076</v>
      </c>
      <c r="V290" s="122" t="s">
        <v>4077</v>
      </c>
      <c r="W290" s="148">
        <v>-0.01</v>
      </c>
      <c r="X290" s="149">
        <v>-0.12</v>
      </c>
      <c r="Y290" s="149">
        <v>-0.25</v>
      </c>
      <c r="Z290" s="150">
        <v>-0.15</v>
      </c>
      <c r="AA290" s="148">
        <v>-0.46</v>
      </c>
      <c r="AB290" s="149">
        <v>-0.68</v>
      </c>
      <c r="AC290" s="149">
        <v>-0.57999999999999996</v>
      </c>
      <c r="AD290" s="151">
        <v>-0.4</v>
      </c>
      <c r="AE290" s="148">
        <v>0.32</v>
      </c>
      <c r="AF290" s="149">
        <v>0.28000000000000003</v>
      </c>
      <c r="AG290" s="149">
        <v>0.5</v>
      </c>
      <c r="AH290" s="151">
        <v>0.13</v>
      </c>
      <c r="AI290" s="152">
        <v>0.21</v>
      </c>
      <c r="AJ290" s="149">
        <v>0.24</v>
      </c>
      <c r="AK290" s="149">
        <v>0.17</v>
      </c>
      <c r="AL290" s="150">
        <v>0.18</v>
      </c>
      <c r="AM290" s="153">
        <f t="shared" si="33"/>
        <v>0.45</v>
      </c>
      <c r="AN290" s="154">
        <f t="shared" si="33"/>
        <v>0.56000000000000005</v>
      </c>
      <c r="AO290" s="154">
        <f t="shared" si="33"/>
        <v>0.32999999999999996</v>
      </c>
      <c r="AP290" s="155">
        <f t="shared" si="33"/>
        <v>0.25</v>
      </c>
      <c r="AQ290" s="156">
        <f>AVERAGE(Table3[[#This Row],[ HEK293 +Selistat_R1 2]:[ HEK293 +Selistat_R4 5]])</f>
        <v>0.39749999999999996</v>
      </c>
      <c r="AR290" s="153">
        <f t="shared" si="34"/>
        <v>0.78</v>
      </c>
      <c r="AS290" s="154">
        <f t="shared" si="34"/>
        <v>0.96000000000000008</v>
      </c>
      <c r="AT290" s="154">
        <f t="shared" si="34"/>
        <v>1.08</v>
      </c>
      <c r="AU290" s="157">
        <f t="shared" si="34"/>
        <v>0.53</v>
      </c>
      <c r="AV290" s="158">
        <f t="shared" si="35"/>
        <v>0.67</v>
      </c>
      <c r="AW290" s="154">
        <f t="shared" si="35"/>
        <v>0.92</v>
      </c>
      <c r="AX290" s="154">
        <f t="shared" si="35"/>
        <v>0.75</v>
      </c>
      <c r="AY290" s="155">
        <f t="shared" si="35"/>
        <v>0.58000000000000007</v>
      </c>
    </row>
    <row r="291" spans="1:51" x14ac:dyDescent="0.15">
      <c r="A291" s="122" t="s">
        <v>4078</v>
      </c>
      <c r="C291" s="122" t="s">
        <v>4079</v>
      </c>
      <c r="E291" s="122" t="s">
        <v>4080</v>
      </c>
      <c r="F291" s="122" t="s">
        <v>4081</v>
      </c>
      <c r="G291" s="122">
        <v>5</v>
      </c>
      <c r="H291" s="166">
        <v>4.7926099999999999E-7</v>
      </c>
      <c r="I291" s="167">
        <v>0.66833299999999995</v>
      </c>
      <c r="J291" s="168" t="str">
        <f t="shared" si="30"/>
        <v>FALSE</v>
      </c>
      <c r="K291" s="169">
        <v>2.5159100000000001E-3</v>
      </c>
      <c r="L291" s="170">
        <f>-LOG10(Table3[[#This Row],[Student''s T-test p-value HEK293 +Selistat_HEK293 UT]])</f>
        <v>2.5993048986808507</v>
      </c>
      <c r="M291" s="167">
        <v>0.63500000000000001</v>
      </c>
      <c r="N291" s="171" t="str">
        <f t="shared" si="31"/>
        <v>FALSE</v>
      </c>
      <c r="O291" s="146">
        <v>0.27222499999999999</v>
      </c>
      <c r="P291" s="147">
        <v>-6.5000000000000002E-2</v>
      </c>
      <c r="Q291" s="171" t="str">
        <f t="shared" si="32"/>
        <v>FALSE</v>
      </c>
      <c r="R291" s="122" t="s">
        <v>217</v>
      </c>
      <c r="S291" s="122" t="s">
        <v>4082</v>
      </c>
      <c r="T291" s="122" t="s">
        <v>219</v>
      </c>
      <c r="U291" s="172" t="s">
        <v>4083</v>
      </c>
      <c r="V291" s="122" t="s">
        <v>4084</v>
      </c>
      <c r="W291" s="148">
        <v>0.19</v>
      </c>
      <c r="X291" s="149">
        <v>0.08</v>
      </c>
      <c r="Y291" s="149">
        <v>0.08</v>
      </c>
      <c r="Z291" s="150">
        <v>0.06</v>
      </c>
      <c r="AA291" s="148">
        <v>-0.46</v>
      </c>
      <c r="AB291" s="149">
        <v>-0.9</v>
      </c>
      <c r="AC291" s="149">
        <v>-0.36</v>
      </c>
      <c r="AD291" s="151">
        <v>-0.41</v>
      </c>
      <c r="AE291" s="148">
        <v>0.1</v>
      </c>
      <c r="AF291" s="149">
        <v>0.15</v>
      </c>
      <c r="AG291" s="149">
        <v>0.16</v>
      </c>
      <c r="AH291" s="151">
        <v>7.0000000000000007E-2</v>
      </c>
      <c r="AI291" s="152">
        <v>0.21</v>
      </c>
      <c r="AJ291" s="149">
        <v>0.23</v>
      </c>
      <c r="AK291" s="149">
        <v>0.26</v>
      </c>
      <c r="AL291" s="150">
        <v>0.04</v>
      </c>
      <c r="AM291" s="153">
        <f t="shared" si="33"/>
        <v>0.65</v>
      </c>
      <c r="AN291" s="154">
        <f t="shared" si="33"/>
        <v>0.98</v>
      </c>
      <c r="AO291" s="154">
        <f t="shared" si="33"/>
        <v>0.44</v>
      </c>
      <c r="AP291" s="155">
        <f t="shared" si="33"/>
        <v>0.47</v>
      </c>
      <c r="AQ291" s="156">
        <f>AVERAGE(Table3[[#This Row],[ HEK293 +Selistat_R1 2]:[ HEK293 +Selistat_R4 5]])</f>
        <v>0.63500000000000001</v>
      </c>
      <c r="AR291" s="153">
        <f t="shared" si="34"/>
        <v>0.56000000000000005</v>
      </c>
      <c r="AS291" s="154">
        <f t="shared" si="34"/>
        <v>1.05</v>
      </c>
      <c r="AT291" s="154">
        <f t="shared" si="34"/>
        <v>0.52</v>
      </c>
      <c r="AU291" s="157">
        <f t="shared" si="34"/>
        <v>0.48</v>
      </c>
      <c r="AV291" s="158">
        <f t="shared" si="35"/>
        <v>0.67</v>
      </c>
      <c r="AW291" s="154">
        <f t="shared" si="35"/>
        <v>1.1300000000000001</v>
      </c>
      <c r="AX291" s="154">
        <f t="shared" si="35"/>
        <v>0.62</v>
      </c>
      <c r="AY291" s="155">
        <f t="shared" si="35"/>
        <v>0.44999999999999996</v>
      </c>
    </row>
    <row r="292" spans="1:51" x14ac:dyDescent="0.15">
      <c r="A292" s="122" t="s">
        <v>4085</v>
      </c>
      <c r="B292" s="122" t="s">
        <v>4086</v>
      </c>
      <c r="C292" s="122" t="s">
        <v>4087</v>
      </c>
      <c r="D292" s="122" t="s">
        <v>2848</v>
      </c>
      <c r="E292" s="122" t="s">
        <v>4088</v>
      </c>
      <c r="F292" s="122" t="s">
        <v>2848</v>
      </c>
      <c r="G292" s="122">
        <v>2</v>
      </c>
      <c r="H292" s="166">
        <v>1.03464E-4</v>
      </c>
      <c r="I292" s="167">
        <v>0.95583300000000004</v>
      </c>
      <c r="J292" s="168" t="str">
        <f t="shared" si="30"/>
        <v>FALSE</v>
      </c>
      <c r="K292" s="169">
        <v>2.5222199999999999E-3</v>
      </c>
      <c r="L292" s="170">
        <f>-LOG10(Table3[[#This Row],[Student''s T-test p-value HEK293 +Selistat_HEK293 UT]])</f>
        <v>2.5982170348846809</v>
      </c>
      <c r="M292" s="167">
        <v>0.78</v>
      </c>
      <c r="N292" s="171" t="str">
        <f t="shared" si="31"/>
        <v>FALSE</v>
      </c>
      <c r="O292" s="146">
        <v>4.0965799999999997E-2</v>
      </c>
      <c r="P292" s="147">
        <v>0.47749999999999998</v>
      </c>
      <c r="Q292" s="171" t="str">
        <f t="shared" si="32"/>
        <v>FALSE</v>
      </c>
      <c r="R292" s="122" t="s">
        <v>1161</v>
      </c>
      <c r="S292" s="122" t="s">
        <v>4089</v>
      </c>
      <c r="T292" s="122" t="s">
        <v>1163</v>
      </c>
      <c r="U292" s="172" t="s">
        <v>4090</v>
      </c>
      <c r="V292" s="122" t="s">
        <v>4091</v>
      </c>
      <c r="W292" s="148">
        <v>-0.05</v>
      </c>
      <c r="X292" s="149">
        <v>-7.0000000000000007E-2</v>
      </c>
      <c r="Y292" s="149">
        <v>-0.03</v>
      </c>
      <c r="Z292" s="150">
        <v>0.06</v>
      </c>
      <c r="AA292" s="148">
        <v>-0.55000000000000004</v>
      </c>
      <c r="AB292" s="149">
        <v>-1.25</v>
      </c>
      <c r="AC292" s="149">
        <v>-0.67</v>
      </c>
      <c r="AD292" s="151">
        <v>-0.74</v>
      </c>
      <c r="AE292" s="148">
        <v>0.09</v>
      </c>
      <c r="AF292" s="149">
        <v>0.49</v>
      </c>
      <c r="AG292" s="149">
        <v>0.91</v>
      </c>
      <c r="AH292" s="151">
        <v>0.43</v>
      </c>
      <c r="AI292" s="152">
        <v>-0.14000000000000001</v>
      </c>
      <c r="AJ292" s="149">
        <v>-0.08</v>
      </c>
      <c r="AK292" s="149">
        <v>0.03</v>
      </c>
      <c r="AL292" s="150">
        <v>0.2</v>
      </c>
      <c r="AM292" s="153">
        <f t="shared" si="33"/>
        <v>0.5</v>
      </c>
      <c r="AN292" s="154">
        <f t="shared" si="33"/>
        <v>1.18</v>
      </c>
      <c r="AO292" s="154">
        <f t="shared" si="33"/>
        <v>0.64</v>
      </c>
      <c r="AP292" s="155">
        <f t="shared" si="33"/>
        <v>0.8</v>
      </c>
      <c r="AQ292" s="156">
        <f>AVERAGE(Table3[[#This Row],[ HEK293 +Selistat_R1 2]:[ HEK293 +Selistat_R4 5]])</f>
        <v>0.78</v>
      </c>
      <c r="AR292" s="153">
        <f t="shared" si="34"/>
        <v>0.64</v>
      </c>
      <c r="AS292" s="154">
        <f t="shared" si="34"/>
        <v>1.74</v>
      </c>
      <c r="AT292" s="154">
        <f t="shared" si="34"/>
        <v>1.58</v>
      </c>
      <c r="AU292" s="157">
        <f t="shared" si="34"/>
        <v>1.17</v>
      </c>
      <c r="AV292" s="158">
        <f t="shared" si="35"/>
        <v>0.41000000000000003</v>
      </c>
      <c r="AW292" s="154">
        <f t="shared" si="35"/>
        <v>1.17</v>
      </c>
      <c r="AX292" s="154">
        <f t="shared" si="35"/>
        <v>0.70000000000000007</v>
      </c>
      <c r="AY292" s="155">
        <f t="shared" si="35"/>
        <v>0.94</v>
      </c>
    </row>
    <row r="293" spans="1:51" x14ac:dyDescent="0.15">
      <c r="A293" s="122" t="s">
        <v>4092</v>
      </c>
      <c r="B293" s="122" t="s">
        <v>4093</v>
      </c>
      <c r="C293" s="122" t="s">
        <v>4094</v>
      </c>
      <c r="E293" s="122" t="s">
        <v>4095</v>
      </c>
      <c r="G293" s="122">
        <v>1</v>
      </c>
      <c r="H293" s="166">
        <v>5.74001E-5</v>
      </c>
      <c r="I293" s="167">
        <v>0.65083299999999999</v>
      </c>
      <c r="J293" s="168" t="str">
        <f t="shared" si="30"/>
        <v>FALSE</v>
      </c>
      <c r="K293" s="169">
        <v>2.5334699999999999E-3</v>
      </c>
      <c r="L293" s="170">
        <f>-LOG10(Table3[[#This Row],[Student''s T-test p-value HEK293 +Selistat_HEK293 UT]])</f>
        <v>2.5962842340263976</v>
      </c>
      <c r="M293" s="167">
        <v>0.47249999999999998</v>
      </c>
      <c r="N293" s="171" t="str">
        <f t="shared" si="31"/>
        <v>FALSE</v>
      </c>
      <c r="O293" s="146">
        <v>0.247063</v>
      </c>
      <c r="P293" s="147">
        <v>-0.16500000000000001</v>
      </c>
      <c r="Q293" s="171" t="str">
        <f t="shared" si="32"/>
        <v>FALSE</v>
      </c>
      <c r="R293" s="122" t="s">
        <v>4096</v>
      </c>
      <c r="S293" s="122" t="s">
        <v>4097</v>
      </c>
      <c r="T293" s="122" t="s">
        <v>4098</v>
      </c>
      <c r="U293" s="172" t="s">
        <v>4099</v>
      </c>
      <c r="V293" s="122" t="s">
        <v>4100</v>
      </c>
      <c r="W293" s="148">
        <v>-0.15</v>
      </c>
      <c r="X293" s="149">
        <v>0.08</v>
      </c>
      <c r="Y293" s="149">
        <v>-0.22</v>
      </c>
      <c r="Z293" s="150">
        <v>7.0000000000000007E-2</v>
      </c>
      <c r="AA293" s="148">
        <v>-0.43</v>
      </c>
      <c r="AB293" s="149">
        <v>-0.61</v>
      </c>
      <c r="AC293" s="149">
        <v>-0.64</v>
      </c>
      <c r="AD293" s="151">
        <v>-0.43</v>
      </c>
      <c r="AE293" s="148">
        <v>0.17</v>
      </c>
      <c r="AF293" s="149">
        <v>0.03</v>
      </c>
      <c r="AG293" s="149">
        <v>0.32</v>
      </c>
      <c r="AH293" s="151">
        <v>0</v>
      </c>
      <c r="AI293" s="152">
        <v>0.09</v>
      </c>
      <c r="AJ293" s="149">
        <v>0.15</v>
      </c>
      <c r="AK293" s="149">
        <v>0.54</v>
      </c>
      <c r="AL293" s="150">
        <v>0.4</v>
      </c>
      <c r="AM293" s="153">
        <f t="shared" si="33"/>
        <v>0.28000000000000003</v>
      </c>
      <c r="AN293" s="154">
        <f t="shared" si="33"/>
        <v>0.69</v>
      </c>
      <c r="AO293" s="154">
        <f t="shared" si="33"/>
        <v>0.42000000000000004</v>
      </c>
      <c r="AP293" s="155">
        <f t="shared" si="33"/>
        <v>0.5</v>
      </c>
      <c r="AQ293" s="156">
        <f>AVERAGE(Table3[[#This Row],[ HEK293 +Selistat_R1 2]:[ HEK293 +Selistat_R4 5]])</f>
        <v>0.47250000000000003</v>
      </c>
      <c r="AR293" s="153">
        <f t="shared" si="34"/>
        <v>0.6</v>
      </c>
      <c r="AS293" s="154">
        <f t="shared" si="34"/>
        <v>0.64</v>
      </c>
      <c r="AT293" s="154">
        <f t="shared" si="34"/>
        <v>0.96</v>
      </c>
      <c r="AU293" s="157">
        <f t="shared" si="34"/>
        <v>0.43</v>
      </c>
      <c r="AV293" s="158">
        <f t="shared" si="35"/>
        <v>0.52</v>
      </c>
      <c r="AW293" s="154">
        <f t="shared" si="35"/>
        <v>0.76</v>
      </c>
      <c r="AX293" s="154">
        <f t="shared" si="35"/>
        <v>1.1800000000000002</v>
      </c>
      <c r="AY293" s="155">
        <f t="shared" si="35"/>
        <v>0.83000000000000007</v>
      </c>
    </row>
    <row r="294" spans="1:51" x14ac:dyDescent="0.15">
      <c r="A294" s="122" t="s">
        <v>3809</v>
      </c>
      <c r="B294" s="122" t="s">
        <v>2968</v>
      </c>
      <c r="C294" s="122" t="s">
        <v>3810</v>
      </c>
      <c r="E294" s="122" t="s">
        <v>3811</v>
      </c>
      <c r="F294" s="122" t="s">
        <v>3228</v>
      </c>
      <c r="G294" s="122">
        <v>1</v>
      </c>
      <c r="H294" s="166">
        <v>4.67068E-2</v>
      </c>
      <c r="I294" s="167">
        <v>-0.51583299999999999</v>
      </c>
      <c r="J294" s="168" t="str">
        <f t="shared" si="30"/>
        <v>FALSE</v>
      </c>
      <c r="K294" s="169">
        <v>2.5488899999999998E-3</v>
      </c>
      <c r="L294" s="170">
        <f>-LOG10(Table3[[#This Row],[Student''s T-test p-value HEK293 +Selistat_HEK293 UT]])</f>
        <v>2.5936489065565578</v>
      </c>
      <c r="M294" s="167">
        <v>-0.83250000000000002</v>
      </c>
      <c r="N294" s="171" t="str">
        <f t="shared" si="31"/>
        <v>FALSE</v>
      </c>
      <c r="O294" s="146">
        <v>0.17080799999999999</v>
      </c>
      <c r="P294" s="147">
        <v>-0.45</v>
      </c>
      <c r="Q294" s="171" t="str">
        <f t="shared" si="32"/>
        <v>FALSE</v>
      </c>
      <c r="R294" s="122" t="s">
        <v>422</v>
      </c>
      <c r="S294" s="122" t="s">
        <v>3812</v>
      </c>
      <c r="T294" s="122" t="s">
        <v>424</v>
      </c>
      <c r="U294" s="172" t="s">
        <v>3813</v>
      </c>
      <c r="V294" s="122" t="s">
        <v>3814</v>
      </c>
      <c r="W294" s="148">
        <v>-0.38</v>
      </c>
      <c r="X294" s="149">
        <v>-0.31</v>
      </c>
      <c r="Y294" s="149">
        <v>-0.37</v>
      </c>
      <c r="Z294" s="150">
        <v>-0.98</v>
      </c>
      <c r="AA294" s="148">
        <v>0.48</v>
      </c>
      <c r="AB294" s="149">
        <v>0.31</v>
      </c>
      <c r="AC294" s="149">
        <v>0.3</v>
      </c>
      <c r="AD294" s="151">
        <v>0.2</v>
      </c>
      <c r="AE294" s="148">
        <v>-0.06</v>
      </c>
      <c r="AF294" s="149">
        <v>0.02</v>
      </c>
      <c r="AG294" s="149">
        <v>-0.18</v>
      </c>
      <c r="AH294" s="151">
        <v>-0.82</v>
      </c>
      <c r="AI294" s="152">
        <v>0.09</v>
      </c>
      <c r="AJ294" s="149">
        <v>0.37</v>
      </c>
      <c r="AK294" s="149">
        <v>0.66</v>
      </c>
      <c r="AL294" s="150">
        <v>-0.36</v>
      </c>
      <c r="AM294" s="153">
        <f t="shared" si="33"/>
        <v>-0.86</v>
      </c>
      <c r="AN294" s="154">
        <f t="shared" si="33"/>
        <v>-0.62</v>
      </c>
      <c r="AO294" s="154">
        <f t="shared" si="33"/>
        <v>-0.66999999999999993</v>
      </c>
      <c r="AP294" s="155">
        <f t="shared" si="33"/>
        <v>-1.18</v>
      </c>
      <c r="AQ294" s="156">
        <f>AVERAGE(Table3[[#This Row],[ HEK293 +Selistat_R1 2]:[ HEK293 +Selistat_R4 5]])</f>
        <v>-0.83250000000000002</v>
      </c>
      <c r="AR294" s="153">
        <f t="shared" si="34"/>
        <v>-0.54</v>
      </c>
      <c r="AS294" s="154">
        <f t="shared" si="34"/>
        <v>-0.28999999999999998</v>
      </c>
      <c r="AT294" s="154">
        <f t="shared" si="34"/>
        <v>-0.48</v>
      </c>
      <c r="AU294" s="157">
        <f t="shared" si="34"/>
        <v>-1.02</v>
      </c>
      <c r="AV294" s="158">
        <f t="shared" si="35"/>
        <v>-0.39</v>
      </c>
      <c r="AW294" s="154">
        <f t="shared" si="35"/>
        <v>0.06</v>
      </c>
      <c r="AX294" s="154">
        <f t="shared" si="35"/>
        <v>0.36000000000000004</v>
      </c>
      <c r="AY294" s="155">
        <f t="shared" si="35"/>
        <v>-0.56000000000000005</v>
      </c>
    </row>
    <row r="295" spans="1:51" x14ac:dyDescent="0.15">
      <c r="A295" s="122" t="s">
        <v>4101</v>
      </c>
      <c r="B295" s="122" t="s">
        <v>4102</v>
      </c>
      <c r="C295" s="122" t="s">
        <v>4103</v>
      </c>
      <c r="E295" s="122" t="s">
        <v>4104</v>
      </c>
      <c r="G295" s="122">
        <v>1</v>
      </c>
      <c r="H295" s="166">
        <v>4.95322E-6</v>
      </c>
      <c r="I295" s="167">
        <v>0.69416699999999998</v>
      </c>
      <c r="J295" s="168" t="str">
        <f t="shared" si="30"/>
        <v>FALSE</v>
      </c>
      <c r="K295" s="169">
        <v>2.57675E-3</v>
      </c>
      <c r="L295" s="170">
        <f>-LOG10(Table3[[#This Row],[Student''s T-test p-value HEK293 +Selistat_HEK293 UT]])</f>
        <v>2.588927715281959</v>
      </c>
      <c r="M295" s="167">
        <v>0.59499999999999997</v>
      </c>
      <c r="N295" s="171" t="str">
        <f t="shared" si="31"/>
        <v>FALSE</v>
      </c>
      <c r="O295" s="146">
        <v>0.82092500000000002</v>
      </c>
      <c r="P295" s="147">
        <v>2.75E-2</v>
      </c>
      <c r="Q295" s="171" t="str">
        <f t="shared" si="32"/>
        <v>FALSE</v>
      </c>
      <c r="R295" s="122" t="s">
        <v>4105</v>
      </c>
      <c r="S295" s="122" t="s">
        <v>4106</v>
      </c>
      <c r="T295" s="122" t="s">
        <v>4107</v>
      </c>
      <c r="U295" s="172" t="s">
        <v>4108</v>
      </c>
      <c r="V295" s="122" t="s">
        <v>4109</v>
      </c>
      <c r="W295" s="148">
        <v>0.26</v>
      </c>
      <c r="X295" s="149">
        <v>0.03</v>
      </c>
      <c r="Y295" s="149">
        <v>-0.24</v>
      </c>
      <c r="Z295" s="150">
        <v>0.1</v>
      </c>
      <c r="AA295" s="148">
        <v>-0.64</v>
      </c>
      <c r="AB295" s="149">
        <v>-0.38</v>
      </c>
      <c r="AC295" s="149">
        <v>-0.61</v>
      </c>
      <c r="AD295" s="151">
        <v>-0.6</v>
      </c>
      <c r="AE295" s="148">
        <v>-0.08</v>
      </c>
      <c r="AF295" s="149">
        <v>0.24</v>
      </c>
      <c r="AG295" s="149">
        <v>0.46</v>
      </c>
      <c r="AH295" s="151">
        <v>0.18</v>
      </c>
      <c r="AI295" s="152">
        <v>0.22</v>
      </c>
      <c r="AJ295" s="149">
        <v>0.16</v>
      </c>
      <c r="AK295" s="149">
        <v>0.23</v>
      </c>
      <c r="AL295" s="150">
        <v>0.08</v>
      </c>
      <c r="AM295" s="153">
        <f t="shared" si="33"/>
        <v>0.9</v>
      </c>
      <c r="AN295" s="154">
        <f t="shared" si="33"/>
        <v>0.41000000000000003</v>
      </c>
      <c r="AO295" s="154">
        <f t="shared" si="33"/>
        <v>0.37</v>
      </c>
      <c r="AP295" s="155">
        <f t="shared" si="33"/>
        <v>0.7</v>
      </c>
      <c r="AQ295" s="156">
        <f>AVERAGE(Table3[[#This Row],[ HEK293 +Selistat_R1 2]:[ HEK293 +Selistat_R4 5]])</f>
        <v>0.59499999999999997</v>
      </c>
      <c r="AR295" s="153">
        <f t="shared" si="34"/>
        <v>0.56000000000000005</v>
      </c>
      <c r="AS295" s="154">
        <f t="shared" si="34"/>
        <v>0.62</v>
      </c>
      <c r="AT295" s="154">
        <f t="shared" si="34"/>
        <v>1.07</v>
      </c>
      <c r="AU295" s="157">
        <f t="shared" si="34"/>
        <v>0.78</v>
      </c>
      <c r="AV295" s="158">
        <f t="shared" si="35"/>
        <v>0.86</v>
      </c>
      <c r="AW295" s="154">
        <f t="shared" si="35"/>
        <v>0.54</v>
      </c>
      <c r="AX295" s="154">
        <f t="shared" si="35"/>
        <v>0.84</v>
      </c>
      <c r="AY295" s="155">
        <f t="shared" si="35"/>
        <v>0.67999999999999994</v>
      </c>
    </row>
    <row r="296" spans="1:51" x14ac:dyDescent="0.15">
      <c r="A296" s="122" t="s">
        <v>4110</v>
      </c>
      <c r="B296" s="122" t="s">
        <v>4111</v>
      </c>
      <c r="C296" s="122" t="s">
        <v>4112</v>
      </c>
      <c r="D296" s="122" t="s">
        <v>4113</v>
      </c>
      <c r="E296" s="122" t="s">
        <v>4114</v>
      </c>
      <c r="F296" s="122" t="s">
        <v>4115</v>
      </c>
      <c r="G296" s="122">
        <v>1</v>
      </c>
      <c r="H296" s="166">
        <v>9.9057800000000001E-2</v>
      </c>
      <c r="I296" s="167">
        <v>-0.17916699999999999</v>
      </c>
      <c r="J296" s="168" t="str">
        <f t="shared" si="30"/>
        <v>FALSE</v>
      </c>
      <c r="K296" s="169">
        <v>2.6112499999999999E-3</v>
      </c>
      <c r="L296" s="170">
        <f>-LOG10(Table3[[#This Row],[Student''s T-test p-value HEK293 +Selistat_HEK293 UT]])</f>
        <v>2.5831515470116351</v>
      </c>
      <c r="M296" s="167">
        <v>-0.3125</v>
      </c>
      <c r="N296" s="171" t="str">
        <f t="shared" si="31"/>
        <v>FALSE</v>
      </c>
      <c r="O296" s="146">
        <v>0.13384399999999999</v>
      </c>
      <c r="P296" s="147">
        <v>-0.215</v>
      </c>
      <c r="Q296" s="171" t="str">
        <f t="shared" si="32"/>
        <v>FALSE</v>
      </c>
      <c r="R296" s="122" t="s">
        <v>4116</v>
      </c>
      <c r="S296" s="122" t="s">
        <v>4117</v>
      </c>
      <c r="T296" s="122" t="s">
        <v>4118</v>
      </c>
      <c r="U296" s="172" t="s">
        <v>4119</v>
      </c>
      <c r="V296" s="122" t="s">
        <v>4120</v>
      </c>
      <c r="W296" s="148">
        <v>-0.17</v>
      </c>
      <c r="X296" s="149">
        <v>-0.19</v>
      </c>
      <c r="Y296" s="149">
        <v>-0.15</v>
      </c>
      <c r="Z296" s="150">
        <v>-0.25</v>
      </c>
      <c r="AA296" s="148">
        <v>0.05</v>
      </c>
      <c r="AB296" s="149">
        <v>0.3</v>
      </c>
      <c r="AC296" s="149">
        <v>0.08</v>
      </c>
      <c r="AD296" s="151">
        <v>0.06</v>
      </c>
      <c r="AE296" s="148">
        <v>0.09</v>
      </c>
      <c r="AF296" s="149">
        <v>-7.0000000000000007E-2</v>
      </c>
      <c r="AG296" s="149">
        <v>-0.04</v>
      </c>
      <c r="AH296" s="151">
        <v>-0.37</v>
      </c>
      <c r="AI296" s="152">
        <v>0.24</v>
      </c>
      <c r="AJ296" s="149">
        <v>0.24</v>
      </c>
      <c r="AK296" s="149">
        <v>7.0000000000000007E-2</v>
      </c>
      <c r="AL296" s="150">
        <v>-0.08</v>
      </c>
      <c r="AM296" s="153">
        <f t="shared" si="33"/>
        <v>-0.22000000000000003</v>
      </c>
      <c r="AN296" s="154">
        <f t="shared" si="33"/>
        <v>-0.49</v>
      </c>
      <c r="AO296" s="154">
        <f t="shared" si="33"/>
        <v>-0.22999999999999998</v>
      </c>
      <c r="AP296" s="155">
        <f t="shared" si="33"/>
        <v>-0.31</v>
      </c>
      <c r="AQ296" s="156">
        <f>AVERAGE(Table3[[#This Row],[ HEK293 +Selistat_R1 2]:[ HEK293 +Selistat_R4 5]])</f>
        <v>-0.3125</v>
      </c>
      <c r="AR296" s="153">
        <f t="shared" si="34"/>
        <v>3.9999999999999994E-2</v>
      </c>
      <c r="AS296" s="154">
        <f t="shared" si="34"/>
        <v>-0.37</v>
      </c>
      <c r="AT296" s="154">
        <f t="shared" si="34"/>
        <v>-0.12</v>
      </c>
      <c r="AU296" s="157">
        <f t="shared" si="34"/>
        <v>-0.43</v>
      </c>
      <c r="AV296" s="158">
        <f t="shared" si="35"/>
        <v>0.19</v>
      </c>
      <c r="AW296" s="154">
        <f t="shared" si="35"/>
        <v>-0.06</v>
      </c>
      <c r="AX296" s="154">
        <f t="shared" si="35"/>
        <v>-9.999999999999995E-3</v>
      </c>
      <c r="AY296" s="155">
        <f t="shared" si="35"/>
        <v>-0.14000000000000001</v>
      </c>
    </row>
    <row r="297" spans="1:51" x14ac:dyDescent="0.15">
      <c r="A297" s="122" t="s">
        <v>3060</v>
      </c>
      <c r="B297" s="122" t="s">
        <v>3061</v>
      </c>
      <c r="C297" s="122" t="s">
        <v>3062</v>
      </c>
      <c r="E297" s="122" t="s">
        <v>3063</v>
      </c>
      <c r="G297" s="122">
        <v>1</v>
      </c>
      <c r="H297" s="166">
        <v>5.7355000000000004E-6</v>
      </c>
      <c r="I297" s="167">
        <v>0.70499999999999996</v>
      </c>
      <c r="J297" s="168" t="str">
        <f t="shared" si="30"/>
        <v>FALSE</v>
      </c>
      <c r="K297" s="169">
        <v>2.71872E-3</v>
      </c>
      <c r="L297" s="170">
        <f>-LOG10(Table3[[#This Row],[Student''s T-test p-value HEK293 +Selistat_HEK293 UT]])</f>
        <v>2.5656355179427002</v>
      </c>
      <c r="M297" s="167">
        <v>0.60499999999999998</v>
      </c>
      <c r="N297" s="171" t="str">
        <f t="shared" si="31"/>
        <v>FALSE</v>
      </c>
      <c r="O297" s="146">
        <v>0.84288600000000002</v>
      </c>
      <c r="P297" s="147">
        <v>-2.5000000000000001E-2</v>
      </c>
      <c r="Q297" s="171" t="str">
        <f t="shared" si="32"/>
        <v>FALSE</v>
      </c>
      <c r="R297" s="122" t="s">
        <v>1760</v>
      </c>
      <c r="S297" s="122" t="s">
        <v>4121</v>
      </c>
      <c r="T297" s="122" t="s">
        <v>1762</v>
      </c>
      <c r="U297" s="172" t="s">
        <v>2648</v>
      </c>
      <c r="V297" s="122" t="s">
        <v>4122</v>
      </c>
      <c r="W297" s="148">
        <v>-0.12</v>
      </c>
      <c r="X297" s="149">
        <v>0.21</v>
      </c>
      <c r="Y297" s="149">
        <v>0.21</v>
      </c>
      <c r="Z297" s="150">
        <v>-0.15</v>
      </c>
      <c r="AA297" s="148">
        <v>-0.73</v>
      </c>
      <c r="AB297" s="149">
        <v>-0.46</v>
      </c>
      <c r="AC297" s="149">
        <v>-0.65</v>
      </c>
      <c r="AD297" s="151">
        <v>-0.43</v>
      </c>
      <c r="AE297" s="148">
        <v>0.1</v>
      </c>
      <c r="AF297" s="149">
        <v>0.3</v>
      </c>
      <c r="AG297" s="149">
        <v>0.17</v>
      </c>
      <c r="AH297" s="151">
        <v>0.13</v>
      </c>
      <c r="AI297" s="152">
        <v>0.19</v>
      </c>
      <c r="AJ297" s="149">
        <v>-0.08</v>
      </c>
      <c r="AK297" s="149">
        <v>0.22</v>
      </c>
      <c r="AL297" s="150">
        <v>0.47</v>
      </c>
      <c r="AM297" s="153">
        <f t="shared" si="33"/>
        <v>0.61</v>
      </c>
      <c r="AN297" s="154">
        <f t="shared" si="33"/>
        <v>0.67</v>
      </c>
      <c r="AO297" s="154">
        <f t="shared" si="33"/>
        <v>0.86</v>
      </c>
      <c r="AP297" s="155">
        <f t="shared" si="33"/>
        <v>0.28000000000000003</v>
      </c>
      <c r="AQ297" s="156">
        <f>AVERAGE(Table3[[#This Row],[ HEK293 +Selistat_R1 2]:[ HEK293 +Selistat_R4 5]])</f>
        <v>0.60499999999999998</v>
      </c>
      <c r="AR297" s="153">
        <f t="shared" si="34"/>
        <v>0.83</v>
      </c>
      <c r="AS297" s="154">
        <f t="shared" si="34"/>
        <v>0.76</v>
      </c>
      <c r="AT297" s="154">
        <f t="shared" si="34"/>
        <v>0.82000000000000006</v>
      </c>
      <c r="AU297" s="157">
        <f t="shared" si="34"/>
        <v>0.56000000000000005</v>
      </c>
      <c r="AV297" s="158">
        <f t="shared" si="35"/>
        <v>0.91999999999999993</v>
      </c>
      <c r="AW297" s="154">
        <f t="shared" si="35"/>
        <v>0.38</v>
      </c>
      <c r="AX297" s="154">
        <f t="shared" si="35"/>
        <v>0.87</v>
      </c>
      <c r="AY297" s="155">
        <f t="shared" si="35"/>
        <v>0.89999999999999991</v>
      </c>
    </row>
    <row r="298" spans="1:51" x14ac:dyDescent="0.15">
      <c r="A298" s="122" t="s">
        <v>3025</v>
      </c>
      <c r="C298" s="122" t="s">
        <v>4123</v>
      </c>
      <c r="E298" s="122" t="s">
        <v>4124</v>
      </c>
      <c r="G298" s="122">
        <v>1</v>
      </c>
      <c r="H298" s="166">
        <v>1.7000699999999999E-4</v>
      </c>
      <c r="I298" s="167">
        <v>0.81083300000000003</v>
      </c>
      <c r="J298" s="168" t="str">
        <f t="shared" si="30"/>
        <v>FALSE</v>
      </c>
      <c r="K298" s="169">
        <v>2.7233299999999999E-3</v>
      </c>
      <c r="L298" s="170">
        <f>-LOG10(Table3[[#This Row],[Student''s T-test p-value HEK293 +Selistat_HEK293 UT]])</f>
        <v>2.5648997297597655</v>
      </c>
      <c r="M298" s="167">
        <v>0.57499999999999996</v>
      </c>
      <c r="N298" s="171" t="str">
        <f t="shared" si="31"/>
        <v>FALSE</v>
      </c>
      <c r="O298" s="146">
        <v>0.585897</v>
      </c>
      <c r="P298" s="147">
        <v>0.1225</v>
      </c>
      <c r="Q298" s="171" t="str">
        <f t="shared" si="32"/>
        <v>FALSE</v>
      </c>
      <c r="R298" s="122" t="s">
        <v>4125</v>
      </c>
      <c r="S298" s="122" t="s">
        <v>4126</v>
      </c>
      <c r="T298" s="122" t="s">
        <v>4127</v>
      </c>
      <c r="U298" s="172" t="s">
        <v>4128</v>
      </c>
      <c r="V298" s="122" t="s">
        <v>4129</v>
      </c>
      <c r="W298" s="148">
        <v>0.01</v>
      </c>
      <c r="X298" s="149">
        <v>-0.06</v>
      </c>
      <c r="Y298" s="149">
        <v>-0.02</v>
      </c>
      <c r="Z298" s="150">
        <v>-0.32</v>
      </c>
      <c r="AA298" s="148">
        <v>-0.67</v>
      </c>
      <c r="AB298" s="149">
        <v>-0.42</v>
      </c>
      <c r="AC298" s="149">
        <v>-0.82</v>
      </c>
      <c r="AD298" s="151">
        <v>-0.78</v>
      </c>
      <c r="AE298" s="148">
        <v>0.02</v>
      </c>
      <c r="AF298" s="149">
        <v>0.61</v>
      </c>
      <c r="AG298" s="149">
        <v>0.72</v>
      </c>
      <c r="AH298" s="151">
        <v>-0.08</v>
      </c>
      <c r="AI298" s="152">
        <v>0.02</v>
      </c>
      <c r="AJ298" s="149">
        <v>0.33</v>
      </c>
      <c r="AK298" s="149">
        <v>0.22</v>
      </c>
      <c r="AL298" s="150">
        <v>0.21</v>
      </c>
      <c r="AM298" s="153">
        <f t="shared" si="33"/>
        <v>0.68</v>
      </c>
      <c r="AN298" s="154">
        <f t="shared" si="33"/>
        <v>0.36</v>
      </c>
      <c r="AO298" s="154">
        <f t="shared" si="33"/>
        <v>0.79999999999999993</v>
      </c>
      <c r="AP298" s="155">
        <f t="shared" si="33"/>
        <v>0.46</v>
      </c>
      <c r="AQ298" s="156">
        <f>AVERAGE(Table3[[#This Row],[ HEK293 +Selistat_R1 2]:[ HEK293 +Selistat_R4 5]])</f>
        <v>0.57499999999999996</v>
      </c>
      <c r="AR298" s="153">
        <f t="shared" si="34"/>
        <v>0.69000000000000006</v>
      </c>
      <c r="AS298" s="154">
        <f t="shared" si="34"/>
        <v>1.03</v>
      </c>
      <c r="AT298" s="154">
        <f t="shared" si="34"/>
        <v>1.54</v>
      </c>
      <c r="AU298" s="157">
        <f t="shared" si="34"/>
        <v>0.70000000000000007</v>
      </c>
      <c r="AV298" s="158">
        <f t="shared" si="35"/>
        <v>0.69000000000000006</v>
      </c>
      <c r="AW298" s="154">
        <f t="shared" si="35"/>
        <v>0.75</v>
      </c>
      <c r="AX298" s="154">
        <f t="shared" si="35"/>
        <v>1.04</v>
      </c>
      <c r="AY298" s="155">
        <f t="shared" si="35"/>
        <v>0.99</v>
      </c>
    </row>
    <row r="299" spans="1:51" x14ac:dyDescent="0.15">
      <c r="A299" s="122" t="s">
        <v>3842</v>
      </c>
      <c r="B299" s="122" t="s">
        <v>2865</v>
      </c>
      <c r="C299" s="122" t="s">
        <v>4130</v>
      </c>
      <c r="D299" s="122" t="s">
        <v>3018</v>
      </c>
      <c r="E299" s="122" t="s">
        <v>4131</v>
      </c>
      <c r="F299" s="122" t="s">
        <v>4132</v>
      </c>
      <c r="G299" s="122">
        <v>2</v>
      </c>
      <c r="H299" s="166">
        <v>3.4494400000000002E-4</v>
      </c>
      <c r="I299" s="167">
        <v>0.99166699999999997</v>
      </c>
      <c r="J299" s="168" t="str">
        <f t="shared" si="30"/>
        <v>FALSE</v>
      </c>
      <c r="K299" s="169">
        <v>2.7745399999999998E-3</v>
      </c>
      <c r="L299" s="170">
        <f>-LOG10(Table3[[#This Row],[Student''s T-test p-value HEK293 +Selistat_HEK293 UT]])</f>
        <v>2.5568090096661598</v>
      </c>
      <c r="M299" s="167">
        <v>0.78749999999999998</v>
      </c>
      <c r="N299" s="171" t="str">
        <f t="shared" si="31"/>
        <v>FALSE</v>
      </c>
      <c r="O299" s="146">
        <v>0.62307000000000001</v>
      </c>
      <c r="P299" s="147">
        <v>-0.16750000000000001</v>
      </c>
      <c r="Q299" s="171" t="str">
        <f t="shared" si="32"/>
        <v>FALSE</v>
      </c>
      <c r="R299" s="122" t="s">
        <v>201</v>
      </c>
      <c r="S299" s="122" t="s">
        <v>4133</v>
      </c>
      <c r="T299" s="122" t="s">
        <v>203</v>
      </c>
      <c r="U299" s="172" t="s">
        <v>4134</v>
      </c>
      <c r="V299" s="122" t="s">
        <v>4135</v>
      </c>
      <c r="W299" s="148">
        <v>0.23</v>
      </c>
      <c r="X299" s="149">
        <v>0.15</v>
      </c>
      <c r="Y299" s="149">
        <v>-0.2</v>
      </c>
      <c r="Z299" s="150">
        <v>-0.42</v>
      </c>
      <c r="AA299" s="148">
        <v>-0.76</v>
      </c>
      <c r="AB299" s="149">
        <v>-1</v>
      </c>
      <c r="AC299" s="149">
        <v>-0.78</v>
      </c>
      <c r="AD299" s="151">
        <v>-0.85</v>
      </c>
      <c r="AE299" s="148">
        <v>-0.39</v>
      </c>
      <c r="AF299" s="149">
        <v>0.75</v>
      </c>
      <c r="AG299" s="149">
        <v>0.13</v>
      </c>
      <c r="AH299" s="151">
        <v>0.16</v>
      </c>
      <c r="AI299" s="152">
        <v>-0.27</v>
      </c>
      <c r="AJ299" s="149">
        <v>0.75</v>
      </c>
      <c r="AK299" s="149">
        <v>0.57999999999999996</v>
      </c>
      <c r="AL299" s="150">
        <v>0.26</v>
      </c>
      <c r="AM299" s="153">
        <f t="shared" si="33"/>
        <v>0.99</v>
      </c>
      <c r="AN299" s="154">
        <f t="shared" si="33"/>
        <v>1.1499999999999999</v>
      </c>
      <c r="AO299" s="154">
        <f t="shared" si="33"/>
        <v>0.58000000000000007</v>
      </c>
      <c r="AP299" s="155">
        <f t="shared" si="33"/>
        <v>0.43</v>
      </c>
      <c r="AQ299" s="156">
        <f>AVERAGE(Table3[[#This Row],[ HEK293 +Selistat_R1 2]:[ HEK293 +Selistat_R4 5]])</f>
        <v>0.78749999999999998</v>
      </c>
      <c r="AR299" s="153">
        <f t="shared" si="34"/>
        <v>0.37</v>
      </c>
      <c r="AS299" s="154">
        <f t="shared" si="34"/>
        <v>1.75</v>
      </c>
      <c r="AT299" s="154">
        <f t="shared" si="34"/>
        <v>0.91</v>
      </c>
      <c r="AU299" s="157">
        <f t="shared" si="34"/>
        <v>1.01</v>
      </c>
      <c r="AV299" s="158">
        <f t="shared" si="35"/>
        <v>0.49</v>
      </c>
      <c r="AW299" s="154">
        <f t="shared" si="35"/>
        <v>1.75</v>
      </c>
      <c r="AX299" s="154">
        <f t="shared" si="35"/>
        <v>1.3599999999999999</v>
      </c>
      <c r="AY299" s="155">
        <f t="shared" si="35"/>
        <v>1.1099999999999999</v>
      </c>
    </row>
    <row r="300" spans="1:51" x14ac:dyDescent="0.15">
      <c r="A300" s="122" t="s">
        <v>2999</v>
      </c>
      <c r="B300" s="122" t="s">
        <v>3000</v>
      </c>
      <c r="C300" s="122" t="s">
        <v>3001</v>
      </c>
      <c r="E300" s="122" t="s">
        <v>3002</v>
      </c>
      <c r="F300" s="122" t="s">
        <v>3003</v>
      </c>
      <c r="G300" s="122">
        <v>2</v>
      </c>
      <c r="H300" s="166">
        <v>4.9381999999999996E-6</v>
      </c>
      <c r="I300" s="167">
        <v>0.843333</v>
      </c>
      <c r="J300" s="168" t="str">
        <f t="shared" si="30"/>
        <v>FALSE</v>
      </c>
      <c r="K300" s="169">
        <v>2.8218100000000001E-3</v>
      </c>
      <c r="L300" s="170">
        <f>-LOG10(Table3[[#This Row],[Student''s T-test p-value HEK293 +Selistat_HEK293 UT]])</f>
        <v>2.5494722318040339</v>
      </c>
      <c r="M300" s="167">
        <v>0.85250000000000004</v>
      </c>
      <c r="N300" s="171" t="str">
        <f t="shared" si="31"/>
        <v>FALSE</v>
      </c>
      <c r="O300" s="146">
        <v>0.90003999999999995</v>
      </c>
      <c r="P300" s="147">
        <v>-1.7500000000000002E-2</v>
      </c>
      <c r="Q300" s="171" t="str">
        <f t="shared" si="32"/>
        <v>FALSE</v>
      </c>
      <c r="R300" s="122" t="s">
        <v>39</v>
      </c>
      <c r="S300" s="122" t="s">
        <v>4136</v>
      </c>
      <c r="T300" s="122" t="s">
        <v>41</v>
      </c>
      <c r="U300" s="172" t="s">
        <v>2639</v>
      </c>
      <c r="V300" s="122" t="s">
        <v>4137</v>
      </c>
      <c r="W300" s="148">
        <v>-0.27</v>
      </c>
      <c r="X300" s="149">
        <v>0.49</v>
      </c>
      <c r="Y300" s="149">
        <v>0.3</v>
      </c>
      <c r="Z300" s="150">
        <v>0.14000000000000001</v>
      </c>
      <c r="AA300" s="148">
        <v>-0.78</v>
      </c>
      <c r="AB300" s="149">
        <v>-0.62</v>
      </c>
      <c r="AC300" s="149">
        <v>-0.82</v>
      </c>
      <c r="AD300" s="151">
        <v>-0.53</v>
      </c>
      <c r="AE300" s="148">
        <v>-0.01</v>
      </c>
      <c r="AF300" s="149">
        <v>0.21</v>
      </c>
      <c r="AG300" s="149">
        <v>0.33</v>
      </c>
      <c r="AH300" s="151">
        <v>0.04</v>
      </c>
      <c r="AI300" s="152">
        <v>-7.0000000000000007E-2</v>
      </c>
      <c r="AJ300" s="149">
        <v>0.1</v>
      </c>
      <c r="AK300" s="149">
        <v>0.45</v>
      </c>
      <c r="AL300" s="150">
        <v>0.16</v>
      </c>
      <c r="AM300" s="153">
        <f t="shared" si="33"/>
        <v>0.51</v>
      </c>
      <c r="AN300" s="154">
        <f t="shared" si="33"/>
        <v>1.1099999999999999</v>
      </c>
      <c r="AO300" s="154">
        <f t="shared" si="33"/>
        <v>1.1199999999999999</v>
      </c>
      <c r="AP300" s="155">
        <f t="shared" si="33"/>
        <v>0.67</v>
      </c>
      <c r="AQ300" s="156">
        <f>AVERAGE(Table3[[#This Row],[ HEK293 +Selistat_R1 2]:[ HEK293 +Selistat_R4 5]])</f>
        <v>0.85249999999999992</v>
      </c>
      <c r="AR300" s="153">
        <f t="shared" si="34"/>
        <v>0.77</v>
      </c>
      <c r="AS300" s="154">
        <f t="shared" si="34"/>
        <v>0.83</v>
      </c>
      <c r="AT300" s="154">
        <f t="shared" si="34"/>
        <v>1.1499999999999999</v>
      </c>
      <c r="AU300" s="157">
        <f t="shared" si="34"/>
        <v>0.57000000000000006</v>
      </c>
      <c r="AV300" s="158">
        <f t="shared" si="35"/>
        <v>0.71</v>
      </c>
      <c r="AW300" s="154">
        <f t="shared" si="35"/>
        <v>0.72</v>
      </c>
      <c r="AX300" s="154">
        <f t="shared" si="35"/>
        <v>1.27</v>
      </c>
      <c r="AY300" s="155">
        <f t="shared" si="35"/>
        <v>0.69000000000000006</v>
      </c>
    </row>
    <row r="301" spans="1:51" x14ac:dyDescent="0.15">
      <c r="A301" s="122" t="s">
        <v>3828</v>
      </c>
      <c r="B301" s="122" t="s">
        <v>2968</v>
      </c>
      <c r="C301" s="122" t="s">
        <v>3829</v>
      </c>
      <c r="D301" s="122" t="s">
        <v>3830</v>
      </c>
      <c r="E301" s="122" t="s">
        <v>3831</v>
      </c>
      <c r="G301" s="122">
        <v>1</v>
      </c>
      <c r="H301" s="166">
        <v>8.2322099999999996E-5</v>
      </c>
      <c r="I301" s="167">
        <v>-0.31833299999999998</v>
      </c>
      <c r="J301" s="168" t="str">
        <f t="shared" si="30"/>
        <v>FALSE</v>
      </c>
      <c r="K301" s="169">
        <v>2.8583100000000002E-3</v>
      </c>
      <c r="L301" s="170">
        <f>-LOG10(Table3[[#This Row],[Student''s T-test p-value HEK293 +Selistat_HEK293 UT]])</f>
        <v>2.5438906712804017</v>
      </c>
      <c r="M301" s="167">
        <v>-0.3175</v>
      </c>
      <c r="N301" s="171" t="str">
        <f t="shared" si="31"/>
        <v>FALSE</v>
      </c>
      <c r="O301" s="146">
        <v>0.63559500000000002</v>
      </c>
      <c r="P301" s="147">
        <v>4.2500000000000003E-2</v>
      </c>
      <c r="Q301" s="171" t="str">
        <f t="shared" si="32"/>
        <v>FALSE</v>
      </c>
      <c r="R301" s="122" t="s">
        <v>3832</v>
      </c>
      <c r="S301" s="122" t="s">
        <v>4138</v>
      </c>
      <c r="T301" s="122" t="s">
        <v>4139</v>
      </c>
      <c r="U301" s="172" t="s">
        <v>3835</v>
      </c>
      <c r="V301" s="122" t="s">
        <v>4140</v>
      </c>
      <c r="W301" s="148">
        <v>-0.22</v>
      </c>
      <c r="X301" s="149">
        <v>-0.03</v>
      </c>
      <c r="Y301" s="149">
        <v>0.01</v>
      </c>
      <c r="Z301" s="150">
        <v>-0.11</v>
      </c>
      <c r="AA301" s="148">
        <v>0.14000000000000001</v>
      </c>
      <c r="AB301" s="149">
        <v>0.34</v>
      </c>
      <c r="AC301" s="149">
        <v>0.23</v>
      </c>
      <c r="AD301" s="151">
        <v>0.21</v>
      </c>
      <c r="AE301" s="148">
        <v>-0.08</v>
      </c>
      <c r="AF301" s="149">
        <v>0.08</v>
      </c>
      <c r="AG301" s="149">
        <v>0.01</v>
      </c>
      <c r="AH301" s="151">
        <v>-0.28000000000000003</v>
      </c>
      <c r="AI301" s="152">
        <v>-0.2</v>
      </c>
      <c r="AJ301" s="149">
        <v>-0.08</v>
      </c>
      <c r="AK301" s="149">
        <v>-0.04</v>
      </c>
      <c r="AL301" s="150">
        <v>-0.12</v>
      </c>
      <c r="AM301" s="153">
        <f t="shared" si="33"/>
        <v>-0.36</v>
      </c>
      <c r="AN301" s="154">
        <f t="shared" si="33"/>
        <v>-0.37</v>
      </c>
      <c r="AO301" s="154">
        <f t="shared" si="33"/>
        <v>-0.22</v>
      </c>
      <c r="AP301" s="155">
        <f t="shared" si="33"/>
        <v>-0.32</v>
      </c>
      <c r="AQ301" s="156">
        <f>AVERAGE(Table3[[#This Row],[ HEK293 +Selistat_R1 2]:[ HEK293 +Selistat_R4 5]])</f>
        <v>-0.3175</v>
      </c>
      <c r="AR301" s="153">
        <f t="shared" si="34"/>
        <v>-0.22000000000000003</v>
      </c>
      <c r="AS301" s="154">
        <f t="shared" si="34"/>
        <v>-0.26</v>
      </c>
      <c r="AT301" s="154">
        <f t="shared" si="34"/>
        <v>-0.22</v>
      </c>
      <c r="AU301" s="157">
        <f t="shared" si="34"/>
        <v>-0.49</v>
      </c>
      <c r="AV301" s="158">
        <f t="shared" si="35"/>
        <v>-0.34</v>
      </c>
      <c r="AW301" s="154">
        <f t="shared" si="35"/>
        <v>-0.42000000000000004</v>
      </c>
      <c r="AX301" s="154">
        <f t="shared" si="35"/>
        <v>-0.27</v>
      </c>
      <c r="AY301" s="155">
        <f t="shared" si="35"/>
        <v>-0.32999999999999996</v>
      </c>
    </row>
    <row r="302" spans="1:51" x14ac:dyDescent="0.15">
      <c r="A302" s="122" t="s">
        <v>4141</v>
      </c>
      <c r="B302" s="122" t="s">
        <v>4142</v>
      </c>
      <c r="C302" s="122" t="s">
        <v>4143</v>
      </c>
      <c r="D302" s="122" t="s">
        <v>3457</v>
      </c>
      <c r="E302" s="122" t="s">
        <v>4144</v>
      </c>
      <c r="F302" s="122" t="s">
        <v>4145</v>
      </c>
      <c r="G302" s="122">
        <v>1</v>
      </c>
      <c r="H302" s="166">
        <v>0.48378199999999999</v>
      </c>
      <c r="I302" s="167">
        <v>-0.09</v>
      </c>
      <c r="J302" s="168" t="str">
        <f t="shared" si="30"/>
        <v>FALSE</v>
      </c>
      <c r="K302" s="169">
        <v>2.8722700000000001E-3</v>
      </c>
      <c r="L302" s="170">
        <f>-LOG10(Table3[[#This Row],[Student''s T-test p-value HEK293 +Selistat_HEK293 UT]])</f>
        <v>2.5417747378285505</v>
      </c>
      <c r="M302" s="167">
        <v>-0.375</v>
      </c>
      <c r="N302" s="171" t="str">
        <f t="shared" si="31"/>
        <v>FALSE</v>
      </c>
      <c r="O302" s="146">
        <v>7.8311000000000006E-2</v>
      </c>
      <c r="P302" s="147">
        <v>0.14499999999999999</v>
      </c>
      <c r="Q302" s="171" t="str">
        <f t="shared" si="32"/>
        <v>FALSE</v>
      </c>
      <c r="R302" s="122" t="s">
        <v>4146</v>
      </c>
      <c r="S302" s="122" t="s">
        <v>4147</v>
      </c>
      <c r="T302" s="122" t="s">
        <v>4148</v>
      </c>
      <c r="U302" s="172" t="s">
        <v>4149</v>
      </c>
      <c r="V302" s="122" t="s">
        <v>4150</v>
      </c>
      <c r="W302" s="148">
        <v>-0.26</v>
      </c>
      <c r="X302" s="149">
        <v>-0.38</v>
      </c>
      <c r="Y302" s="149">
        <v>-0.47</v>
      </c>
      <c r="Z302" s="150">
        <v>-0.18</v>
      </c>
      <c r="AA302" s="148">
        <v>0.16</v>
      </c>
      <c r="AB302" s="149">
        <v>0.01</v>
      </c>
      <c r="AC302" s="149">
        <v>-0.04</v>
      </c>
      <c r="AD302" s="151">
        <v>0.08</v>
      </c>
      <c r="AE302" s="148">
        <v>0.14000000000000001</v>
      </c>
      <c r="AF302" s="149">
        <v>0.06</v>
      </c>
      <c r="AG302" s="149">
        <v>0.24</v>
      </c>
      <c r="AH302" s="151">
        <v>0.27</v>
      </c>
      <c r="AI302" s="152">
        <v>0.17</v>
      </c>
      <c r="AJ302" s="149">
        <v>0.01</v>
      </c>
      <c r="AK302" s="149">
        <v>-0.06</v>
      </c>
      <c r="AL302" s="150">
        <v>0.01</v>
      </c>
      <c r="AM302" s="153">
        <f t="shared" si="33"/>
        <v>-0.42000000000000004</v>
      </c>
      <c r="AN302" s="154">
        <f t="shared" si="33"/>
        <v>-0.39</v>
      </c>
      <c r="AO302" s="154">
        <f t="shared" si="33"/>
        <v>-0.43</v>
      </c>
      <c r="AP302" s="155">
        <f t="shared" si="33"/>
        <v>-0.26</v>
      </c>
      <c r="AQ302" s="156">
        <f>AVERAGE(Table3[[#This Row],[ HEK293 +Selistat_R1 2]:[ HEK293 +Selistat_R4 5]])</f>
        <v>-0.375</v>
      </c>
      <c r="AR302" s="153">
        <f t="shared" si="34"/>
        <v>-1.999999999999999E-2</v>
      </c>
      <c r="AS302" s="154">
        <f t="shared" si="34"/>
        <v>4.9999999999999996E-2</v>
      </c>
      <c r="AT302" s="154">
        <f t="shared" si="34"/>
        <v>0.27999999999999997</v>
      </c>
      <c r="AU302" s="157">
        <f t="shared" si="34"/>
        <v>0.19</v>
      </c>
      <c r="AV302" s="158">
        <f t="shared" si="35"/>
        <v>1.0000000000000009E-2</v>
      </c>
      <c r="AW302" s="154">
        <f t="shared" si="35"/>
        <v>0</v>
      </c>
      <c r="AX302" s="154">
        <f t="shared" si="35"/>
        <v>-1.9999999999999997E-2</v>
      </c>
      <c r="AY302" s="155">
        <f t="shared" si="35"/>
        <v>-7.0000000000000007E-2</v>
      </c>
    </row>
    <row r="303" spans="1:51" x14ac:dyDescent="0.15">
      <c r="A303" s="122" t="s">
        <v>4151</v>
      </c>
      <c r="B303" s="122" t="s">
        <v>4152</v>
      </c>
      <c r="C303" s="122" t="s">
        <v>4064</v>
      </c>
      <c r="E303" s="122" t="s">
        <v>4153</v>
      </c>
      <c r="G303" s="122">
        <v>2</v>
      </c>
      <c r="H303" s="166">
        <v>2.5607099999999999E-3</v>
      </c>
      <c r="I303" s="167">
        <v>0.71499999999999997</v>
      </c>
      <c r="J303" s="168" t="str">
        <f t="shared" si="30"/>
        <v>FALSE</v>
      </c>
      <c r="K303" s="169">
        <v>2.9085299999999999E-3</v>
      </c>
      <c r="L303" s="170">
        <f>-LOG10(Table3[[#This Row],[Student''s T-test p-value HEK293 +Selistat_HEK293 UT]])</f>
        <v>2.536326452316958</v>
      </c>
      <c r="M303" s="167">
        <v>0.9</v>
      </c>
      <c r="N303" s="171" t="str">
        <f t="shared" si="31"/>
        <v>FALSE</v>
      </c>
      <c r="O303" s="146">
        <v>0.44807599999999997</v>
      </c>
      <c r="P303" s="147">
        <v>0.22</v>
      </c>
      <c r="Q303" s="171" t="str">
        <f t="shared" si="32"/>
        <v>FALSE</v>
      </c>
      <c r="R303" s="122" t="s">
        <v>4154</v>
      </c>
      <c r="S303" s="122" t="s">
        <v>4155</v>
      </c>
      <c r="T303" s="122" t="s">
        <v>4156</v>
      </c>
      <c r="U303" s="172" t="s">
        <v>4157</v>
      </c>
      <c r="V303" s="122" t="s">
        <v>4158</v>
      </c>
      <c r="W303" s="148">
        <v>0.11</v>
      </c>
      <c r="X303" s="149">
        <v>0.61</v>
      </c>
      <c r="Y303" s="149">
        <v>0.55000000000000004</v>
      </c>
      <c r="Z303" s="150">
        <v>-0.08</v>
      </c>
      <c r="AA303" s="148">
        <v>-0.78</v>
      </c>
      <c r="AB303" s="149">
        <v>-0.43</v>
      </c>
      <c r="AC303" s="149">
        <v>-0.69</v>
      </c>
      <c r="AD303" s="151">
        <v>-0.51</v>
      </c>
      <c r="AE303" s="148">
        <v>-0.04</v>
      </c>
      <c r="AF303" s="149">
        <v>0.47</v>
      </c>
      <c r="AG303" s="149">
        <v>0.38</v>
      </c>
      <c r="AH303" s="151">
        <v>-0.28999999999999998</v>
      </c>
      <c r="AI303" s="152">
        <v>-0.02</v>
      </c>
      <c r="AJ303" s="149">
        <v>0.4</v>
      </c>
      <c r="AK303" s="149">
        <v>-0.15</v>
      </c>
      <c r="AL303" s="150">
        <v>-0.59</v>
      </c>
      <c r="AM303" s="153">
        <f t="shared" si="33"/>
        <v>0.89</v>
      </c>
      <c r="AN303" s="154">
        <f t="shared" si="33"/>
        <v>1.04</v>
      </c>
      <c r="AO303" s="154">
        <f t="shared" si="33"/>
        <v>1.24</v>
      </c>
      <c r="AP303" s="155">
        <f t="shared" si="33"/>
        <v>0.43</v>
      </c>
      <c r="AQ303" s="156">
        <f>AVERAGE(Table3[[#This Row],[ HEK293 +Selistat_R1 2]:[ HEK293 +Selistat_R4 5]])</f>
        <v>0.9</v>
      </c>
      <c r="AR303" s="153">
        <f t="shared" si="34"/>
        <v>0.74</v>
      </c>
      <c r="AS303" s="154">
        <f t="shared" si="34"/>
        <v>0.89999999999999991</v>
      </c>
      <c r="AT303" s="154">
        <f t="shared" si="34"/>
        <v>1.0699999999999998</v>
      </c>
      <c r="AU303" s="157">
        <f t="shared" si="34"/>
        <v>0.22000000000000003</v>
      </c>
      <c r="AV303" s="158">
        <f t="shared" si="35"/>
        <v>0.76</v>
      </c>
      <c r="AW303" s="154">
        <f t="shared" si="35"/>
        <v>0.83000000000000007</v>
      </c>
      <c r="AX303" s="154">
        <f t="shared" si="35"/>
        <v>0.53999999999999992</v>
      </c>
      <c r="AY303" s="155">
        <f t="shared" si="35"/>
        <v>-7.999999999999996E-2</v>
      </c>
    </row>
    <row r="304" spans="1:51" x14ac:dyDescent="0.15">
      <c r="A304" s="122" t="s">
        <v>4159</v>
      </c>
      <c r="B304" s="122" t="s">
        <v>4160</v>
      </c>
      <c r="C304" s="122" t="s">
        <v>4161</v>
      </c>
      <c r="D304" s="122" t="s">
        <v>4162</v>
      </c>
      <c r="E304" s="122" t="s">
        <v>4163</v>
      </c>
      <c r="F304" s="122" t="s">
        <v>4164</v>
      </c>
      <c r="G304" s="122">
        <v>1</v>
      </c>
      <c r="H304" s="166">
        <v>2.9299399999999998E-4</v>
      </c>
      <c r="I304" s="167">
        <v>0.67833299999999996</v>
      </c>
      <c r="J304" s="168" t="str">
        <f t="shared" si="30"/>
        <v>FALSE</v>
      </c>
      <c r="K304" s="169">
        <v>2.9692799999999999E-3</v>
      </c>
      <c r="L304" s="170">
        <f>-LOG10(Table3[[#This Row],[Student''s T-test p-value HEK293 +Selistat_HEK293 UT]])</f>
        <v>2.5273488469572527</v>
      </c>
      <c r="M304" s="167">
        <v>0.57250000000000001</v>
      </c>
      <c r="N304" s="171" t="str">
        <f t="shared" si="31"/>
        <v>FALSE</v>
      </c>
      <c r="O304" s="146">
        <v>0.464613</v>
      </c>
      <c r="P304" s="147">
        <v>0.16750000000000001</v>
      </c>
      <c r="Q304" s="171" t="str">
        <f t="shared" si="32"/>
        <v>FALSE</v>
      </c>
      <c r="R304" s="122" t="s">
        <v>805</v>
      </c>
      <c r="S304" s="122" t="s">
        <v>4165</v>
      </c>
      <c r="T304" s="122" t="s">
        <v>807</v>
      </c>
      <c r="U304" s="172" t="s">
        <v>4166</v>
      </c>
      <c r="V304" s="122" t="s">
        <v>4167</v>
      </c>
      <c r="W304" s="148">
        <v>-0.06</v>
      </c>
      <c r="X304" s="149">
        <v>0.17</v>
      </c>
      <c r="Y304" s="149">
        <v>0.1</v>
      </c>
      <c r="Z304" s="150">
        <v>-0.15</v>
      </c>
      <c r="AA304" s="148">
        <v>-0.55000000000000004</v>
      </c>
      <c r="AB304" s="149">
        <v>-0.33</v>
      </c>
      <c r="AC304" s="149">
        <v>-0.56000000000000005</v>
      </c>
      <c r="AD304" s="151">
        <v>-0.79</v>
      </c>
      <c r="AE304" s="148">
        <v>-0.2</v>
      </c>
      <c r="AF304" s="149">
        <v>0.52</v>
      </c>
      <c r="AG304" s="149">
        <v>0.62</v>
      </c>
      <c r="AH304" s="151">
        <v>0.09</v>
      </c>
      <c r="AI304" s="152">
        <v>-0.08</v>
      </c>
      <c r="AJ304" s="149">
        <v>0.37</v>
      </c>
      <c r="AK304" s="149">
        <v>0.06</v>
      </c>
      <c r="AL304" s="150">
        <v>0.01</v>
      </c>
      <c r="AM304" s="153">
        <f t="shared" si="33"/>
        <v>0.49000000000000005</v>
      </c>
      <c r="AN304" s="154">
        <f t="shared" si="33"/>
        <v>0.5</v>
      </c>
      <c r="AO304" s="154">
        <f t="shared" si="33"/>
        <v>0.66</v>
      </c>
      <c r="AP304" s="155">
        <f t="shared" si="33"/>
        <v>0.64</v>
      </c>
      <c r="AQ304" s="156">
        <f>AVERAGE(Table3[[#This Row],[ HEK293 +Selistat_R1 2]:[ HEK293 +Selistat_R4 5]])</f>
        <v>0.57250000000000001</v>
      </c>
      <c r="AR304" s="153">
        <f t="shared" si="34"/>
        <v>0.35000000000000003</v>
      </c>
      <c r="AS304" s="154">
        <f t="shared" si="34"/>
        <v>0.85000000000000009</v>
      </c>
      <c r="AT304" s="154">
        <f t="shared" si="34"/>
        <v>1.1800000000000002</v>
      </c>
      <c r="AU304" s="157">
        <f t="shared" si="34"/>
        <v>0.88</v>
      </c>
      <c r="AV304" s="158">
        <f t="shared" si="35"/>
        <v>0.47000000000000003</v>
      </c>
      <c r="AW304" s="154">
        <f t="shared" si="35"/>
        <v>0.7</v>
      </c>
      <c r="AX304" s="154">
        <f t="shared" si="35"/>
        <v>0.62000000000000011</v>
      </c>
      <c r="AY304" s="155">
        <f t="shared" si="35"/>
        <v>0.8</v>
      </c>
    </row>
    <row r="305" spans="1:51" x14ac:dyDescent="0.15">
      <c r="A305" s="122" t="s">
        <v>4168</v>
      </c>
      <c r="B305" s="122" t="s">
        <v>4169</v>
      </c>
      <c r="C305" s="122" t="s">
        <v>4170</v>
      </c>
      <c r="E305" s="122" t="s">
        <v>4171</v>
      </c>
      <c r="F305" s="122" t="s">
        <v>4172</v>
      </c>
      <c r="G305" s="122">
        <v>1</v>
      </c>
      <c r="H305" s="166">
        <v>1.8914900000000001E-5</v>
      </c>
      <c r="I305" s="167">
        <v>0.62666699999999997</v>
      </c>
      <c r="J305" s="168" t="str">
        <f t="shared" si="30"/>
        <v>FALSE</v>
      </c>
      <c r="K305" s="169">
        <v>2.97475E-3</v>
      </c>
      <c r="L305" s="170">
        <f>-LOG10(Table3[[#This Row],[Student''s T-test p-value HEK293 +Selistat_HEK293 UT]])</f>
        <v>2.5265495268035485</v>
      </c>
      <c r="M305" s="167">
        <v>0.42</v>
      </c>
      <c r="N305" s="171" t="str">
        <f t="shared" si="31"/>
        <v>FALSE</v>
      </c>
      <c r="O305" s="146">
        <v>0.743587</v>
      </c>
      <c r="P305" s="147">
        <v>-2.5000000000000001E-2</v>
      </c>
      <c r="Q305" s="171" t="str">
        <f t="shared" si="32"/>
        <v>FALSE</v>
      </c>
      <c r="R305" s="122" t="s">
        <v>4173</v>
      </c>
      <c r="S305" s="122" t="s">
        <v>4174</v>
      </c>
      <c r="T305" s="122" t="s">
        <v>4175</v>
      </c>
      <c r="U305" s="172" t="s">
        <v>4176</v>
      </c>
      <c r="V305" s="122" t="s">
        <v>4177</v>
      </c>
      <c r="W305" s="148">
        <v>-0.11</v>
      </c>
      <c r="X305" s="149">
        <v>-0.08</v>
      </c>
      <c r="Y305" s="149">
        <v>-0.2</v>
      </c>
      <c r="Z305" s="150">
        <v>0.06</v>
      </c>
      <c r="AA305" s="148">
        <v>-0.67</v>
      </c>
      <c r="AB305" s="149">
        <v>-0.56000000000000005</v>
      </c>
      <c r="AC305" s="149">
        <v>-0.39</v>
      </c>
      <c r="AD305" s="151">
        <v>-0.39</v>
      </c>
      <c r="AE305" s="148">
        <v>0.26</v>
      </c>
      <c r="AF305" s="149">
        <v>0.2</v>
      </c>
      <c r="AG305" s="149">
        <v>0.28999999999999998</v>
      </c>
      <c r="AH305" s="151">
        <v>0.11</v>
      </c>
      <c r="AI305" s="152">
        <v>0.16</v>
      </c>
      <c r="AJ305" s="149">
        <v>0.13</v>
      </c>
      <c r="AK305" s="149">
        <v>0.27</v>
      </c>
      <c r="AL305" s="150">
        <v>0.4</v>
      </c>
      <c r="AM305" s="153">
        <f t="shared" si="33"/>
        <v>0.56000000000000005</v>
      </c>
      <c r="AN305" s="154">
        <f t="shared" si="33"/>
        <v>0.48000000000000004</v>
      </c>
      <c r="AO305" s="154">
        <f t="shared" si="33"/>
        <v>0.19</v>
      </c>
      <c r="AP305" s="155">
        <f t="shared" si="33"/>
        <v>0.45</v>
      </c>
      <c r="AQ305" s="156">
        <f>AVERAGE(Table3[[#This Row],[ HEK293 +Selistat_R1 2]:[ HEK293 +Selistat_R4 5]])</f>
        <v>0.42</v>
      </c>
      <c r="AR305" s="153">
        <f t="shared" si="34"/>
        <v>0.93</v>
      </c>
      <c r="AS305" s="154">
        <f t="shared" si="34"/>
        <v>0.76</v>
      </c>
      <c r="AT305" s="154">
        <f t="shared" si="34"/>
        <v>0.67999999999999994</v>
      </c>
      <c r="AU305" s="157">
        <f t="shared" si="34"/>
        <v>0.5</v>
      </c>
      <c r="AV305" s="158">
        <f t="shared" si="35"/>
        <v>0.83000000000000007</v>
      </c>
      <c r="AW305" s="154">
        <f t="shared" si="35"/>
        <v>0.69000000000000006</v>
      </c>
      <c r="AX305" s="154">
        <f t="shared" si="35"/>
        <v>0.66</v>
      </c>
      <c r="AY305" s="155">
        <f t="shared" si="35"/>
        <v>0.79</v>
      </c>
    </row>
    <row r="306" spans="1:51" x14ac:dyDescent="0.15">
      <c r="A306" s="122" t="s">
        <v>4078</v>
      </c>
      <c r="C306" s="122" t="s">
        <v>4079</v>
      </c>
      <c r="E306" s="122" t="s">
        <v>4080</v>
      </c>
      <c r="F306" s="122" t="s">
        <v>4081</v>
      </c>
      <c r="G306" s="122">
        <v>6</v>
      </c>
      <c r="H306" s="166">
        <v>2.88612E-2</v>
      </c>
      <c r="I306" s="167">
        <v>0.66749999999999998</v>
      </c>
      <c r="J306" s="168" t="str">
        <f t="shared" si="30"/>
        <v>FALSE</v>
      </c>
      <c r="K306" s="169">
        <v>3.0051399999999999E-3</v>
      </c>
      <c r="L306" s="170">
        <f>-LOG10(Table3[[#This Row],[Student''s T-test p-value HEK293 +Selistat_HEK293 UT]])</f>
        <v>2.5221352907789867</v>
      </c>
      <c r="M306" s="167">
        <v>0.90249999999999997</v>
      </c>
      <c r="N306" s="171" t="str">
        <f t="shared" si="31"/>
        <v>FALSE</v>
      </c>
      <c r="O306" s="146">
        <v>0.75470400000000004</v>
      </c>
      <c r="P306" s="147">
        <v>0.14499999999999999</v>
      </c>
      <c r="Q306" s="171" t="str">
        <f t="shared" si="32"/>
        <v>FALSE</v>
      </c>
      <c r="R306" s="122" t="s">
        <v>217</v>
      </c>
      <c r="S306" s="122" t="s">
        <v>218</v>
      </c>
      <c r="T306" s="122" t="s">
        <v>219</v>
      </c>
      <c r="U306" s="172" t="s">
        <v>4083</v>
      </c>
      <c r="V306" s="122" t="s">
        <v>4178</v>
      </c>
      <c r="W306" s="148">
        <v>0.1</v>
      </c>
      <c r="X306" s="149">
        <v>0.6</v>
      </c>
      <c r="Y306" s="149">
        <v>0.61</v>
      </c>
      <c r="Z306" s="150">
        <v>-0.11</v>
      </c>
      <c r="AA306" s="148">
        <v>-0.66</v>
      </c>
      <c r="AB306" s="149">
        <v>-0.55000000000000004</v>
      </c>
      <c r="AC306" s="149">
        <v>-0.71</v>
      </c>
      <c r="AD306" s="151">
        <v>-0.49</v>
      </c>
      <c r="AE306" s="148">
        <v>-0.54</v>
      </c>
      <c r="AF306" s="149">
        <v>0.65</v>
      </c>
      <c r="AG306" s="149">
        <v>0.57999999999999996</v>
      </c>
      <c r="AH306" s="151">
        <v>-0.61</v>
      </c>
      <c r="AI306" s="152">
        <v>-0.4</v>
      </c>
      <c r="AJ306" s="149">
        <v>0.66</v>
      </c>
      <c r="AK306" s="149">
        <v>-0.14000000000000001</v>
      </c>
      <c r="AL306" s="150">
        <v>-0.62</v>
      </c>
      <c r="AM306" s="153">
        <f t="shared" si="33"/>
        <v>0.76</v>
      </c>
      <c r="AN306" s="154">
        <f t="shared" si="33"/>
        <v>1.1499999999999999</v>
      </c>
      <c r="AO306" s="154">
        <f t="shared" si="33"/>
        <v>1.3199999999999998</v>
      </c>
      <c r="AP306" s="155">
        <f t="shared" si="33"/>
        <v>0.38</v>
      </c>
      <c r="AQ306" s="156">
        <f>AVERAGE(Table3[[#This Row],[ HEK293 +Selistat_R1 2]:[ HEK293 +Selistat_R4 5]])</f>
        <v>0.90249999999999986</v>
      </c>
      <c r="AR306" s="153">
        <f t="shared" si="34"/>
        <v>0.12</v>
      </c>
      <c r="AS306" s="154">
        <f t="shared" si="34"/>
        <v>1.2000000000000002</v>
      </c>
      <c r="AT306" s="154">
        <f t="shared" si="34"/>
        <v>1.29</v>
      </c>
      <c r="AU306" s="157">
        <f t="shared" si="34"/>
        <v>-0.12</v>
      </c>
      <c r="AV306" s="158">
        <f t="shared" si="35"/>
        <v>0.26</v>
      </c>
      <c r="AW306" s="154">
        <f t="shared" si="35"/>
        <v>1.21</v>
      </c>
      <c r="AX306" s="154">
        <f t="shared" si="35"/>
        <v>0.56999999999999995</v>
      </c>
      <c r="AY306" s="155">
        <f t="shared" si="35"/>
        <v>-0.13</v>
      </c>
    </row>
    <row r="307" spans="1:51" x14ac:dyDescent="0.15">
      <c r="A307" s="122" t="s">
        <v>3537</v>
      </c>
      <c r="B307" s="122" t="s">
        <v>2927</v>
      </c>
      <c r="C307" s="122" t="s">
        <v>3538</v>
      </c>
      <c r="E307" s="122" t="s">
        <v>3539</v>
      </c>
      <c r="G307" s="122">
        <v>1</v>
      </c>
      <c r="H307" s="166">
        <v>1.54211E-5</v>
      </c>
      <c r="I307" s="167">
        <v>0.36166700000000002</v>
      </c>
      <c r="J307" s="168" t="str">
        <f t="shared" si="30"/>
        <v>FALSE</v>
      </c>
      <c r="K307" s="169">
        <v>3.0545400000000001E-3</v>
      </c>
      <c r="L307" s="170">
        <f>-LOG10(Table3[[#This Row],[Student''s T-test p-value HEK293 +Selistat_HEK293 UT]])</f>
        <v>2.515054183294934</v>
      </c>
      <c r="M307" s="167">
        <v>0.38750000000000001</v>
      </c>
      <c r="N307" s="171" t="str">
        <f t="shared" si="31"/>
        <v>FALSE</v>
      </c>
      <c r="O307" s="146">
        <v>0.46775899999999998</v>
      </c>
      <c r="P307" s="147">
        <v>-4.7500000000000001E-2</v>
      </c>
      <c r="Q307" s="171" t="str">
        <f t="shared" si="32"/>
        <v>FALSE</v>
      </c>
      <c r="R307" s="122" t="s">
        <v>1367</v>
      </c>
      <c r="S307" s="122" t="s">
        <v>4179</v>
      </c>
      <c r="T307" s="122" t="s">
        <v>1369</v>
      </c>
      <c r="U307" s="172" t="s">
        <v>3541</v>
      </c>
      <c r="V307" s="122" t="s">
        <v>4180</v>
      </c>
      <c r="W307" s="148">
        <v>-0.03</v>
      </c>
      <c r="X307" s="149">
        <v>0.28000000000000003</v>
      </c>
      <c r="Y307" s="149">
        <v>0.14000000000000001</v>
      </c>
      <c r="Z307" s="150">
        <v>0.03</v>
      </c>
      <c r="AA307" s="148">
        <v>-0.31</v>
      </c>
      <c r="AB307" s="149">
        <v>-0.38</v>
      </c>
      <c r="AC307" s="149">
        <v>-0.17</v>
      </c>
      <c r="AD307" s="151">
        <v>-0.27</v>
      </c>
      <c r="AE307" s="148">
        <v>7.0000000000000007E-2</v>
      </c>
      <c r="AF307" s="149">
        <v>0.08</v>
      </c>
      <c r="AG307" s="149">
        <v>0.13</v>
      </c>
      <c r="AH307" s="151">
        <v>-0.11</v>
      </c>
      <c r="AI307" s="152">
        <v>0.11</v>
      </c>
      <c r="AJ307" s="149">
        <v>0.17</v>
      </c>
      <c r="AK307" s="149">
        <v>0.03</v>
      </c>
      <c r="AL307" s="150">
        <v>0.05</v>
      </c>
      <c r="AM307" s="153">
        <f t="shared" si="33"/>
        <v>0.28000000000000003</v>
      </c>
      <c r="AN307" s="154">
        <f t="shared" si="33"/>
        <v>0.66</v>
      </c>
      <c r="AO307" s="154">
        <f t="shared" si="33"/>
        <v>0.31000000000000005</v>
      </c>
      <c r="AP307" s="155">
        <f t="shared" si="33"/>
        <v>0.30000000000000004</v>
      </c>
      <c r="AQ307" s="156">
        <f>AVERAGE(Table3[[#This Row],[ HEK293 +Selistat_R1 2]:[ HEK293 +Selistat_R4 5]])</f>
        <v>0.38750000000000001</v>
      </c>
      <c r="AR307" s="153">
        <f t="shared" si="34"/>
        <v>0.38</v>
      </c>
      <c r="AS307" s="154">
        <f t="shared" si="34"/>
        <v>0.46</v>
      </c>
      <c r="AT307" s="154">
        <f t="shared" si="34"/>
        <v>0.30000000000000004</v>
      </c>
      <c r="AU307" s="157">
        <f t="shared" si="34"/>
        <v>0.16000000000000003</v>
      </c>
      <c r="AV307" s="158">
        <f t="shared" si="35"/>
        <v>0.42</v>
      </c>
      <c r="AW307" s="154">
        <f t="shared" si="35"/>
        <v>0.55000000000000004</v>
      </c>
      <c r="AX307" s="154">
        <f t="shared" si="35"/>
        <v>0.2</v>
      </c>
      <c r="AY307" s="155">
        <f t="shared" si="35"/>
        <v>0.32</v>
      </c>
    </row>
    <row r="308" spans="1:51" x14ac:dyDescent="0.15">
      <c r="A308" s="122" t="s">
        <v>4181</v>
      </c>
      <c r="B308" s="122" t="s">
        <v>4182</v>
      </c>
      <c r="C308" s="122" t="s">
        <v>4183</v>
      </c>
      <c r="E308" s="122" t="s">
        <v>4184</v>
      </c>
      <c r="G308" s="122">
        <v>87</v>
      </c>
      <c r="H308" s="166">
        <v>9.28592E-6</v>
      </c>
      <c r="I308" s="167">
        <v>-0.36083300000000001</v>
      </c>
      <c r="J308" s="168" t="str">
        <f t="shared" si="30"/>
        <v>FALSE</v>
      </c>
      <c r="K308" s="169">
        <v>3.05865E-3</v>
      </c>
      <c r="L308" s="170">
        <f>-LOG10(Table3[[#This Row],[Student''s T-test p-value HEK293 +Selistat_HEK293 UT]])</f>
        <v>2.5144702163023944</v>
      </c>
      <c r="M308" s="167">
        <v>-0.34250000000000003</v>
      </c>
      <c r="N308" s="171" t="str">
        <f t="shared" si="31"/>
        <v>FALSE</v>
      </c>
      <c r="O308" s="146">
        <v>0.83333400000000002</v>
      </c>
      <c r="P308" s="147">
        <v>-1.4999999999999999E-2</v>
      </c>
      <c r="Q308" s="171" t="str">
        <f t="shared" si="32"/>
        <v>FALSE</v>
      </c>
      <c r="R308" s="122" t="s">
        <v>4185</v>
      </c>
      <c r="S308" s="122" t="s">
        <v>4186</v>
      </c>
      <c r="T308" s="122" t="s">
        <v>4187</v>
      </c>
      <c r="U308" s="172" t="s">
        <v>4188</v>
      </c>
      <c r="V308" s="122" t="s">
        <v>4189</v>
      </c>
      <c r="W308" s="148">
        <v>-0.1</v>
      </c>
      <c r="X308" s="149">
        <v>-0.15</v>
      </c>
      <c r="Y308" s="149">
        <v>-0.19</v>
      </c>
      <c r="Z308" s="150">
        <v>0.1</v>
      </c>
      <c r="AA308" s="148">
        <v>0.21</v>
      </c>
      <c r="AB308" s="149">
        <v>0.28999999999999998</v>
      </c>
      <c r="AC308" s="149">
        <v>0.2</v>
      </c>
      <c r="AD308" s="151">
        <v>0.33</v>
      </c>
      <c r="AE308" s="148">
        <v>-0.08</v>
      </c>
      <c r="AF308" s="149">
        <v>-0.22</v>
      </c>
      <c r="AG308" s="149">
        <v>-0.17</v>
      </c>
      <c r="AH308" s="151">
        <v>-0.01</v>
      </c>
      <c r="AI308" s="152">
        <v>0.04</v>
      </c>
      <c r="AJ308" s="149">
        <v>-0.17</v>
      </c>
      <c r="AK308" s="149">
        <v>-0.17</v>
      </c>
      <c r="AL308" s="150">
        <v>-0.12</v>
      </c>
      <c r="AM308" s="153">
        <f t="shared" si="33"/>
        <v>-0.31</v>
      </c>
      <c r="AN308" s="154">
        <f t="shared" si="33"/>
        <v>-0.43999999999999995</v>
      </c>
      <c r="AO308" s="154">
        <f t="shared" si="33"/>
        <v>-0.39</v>
      </c>
      <c r="AP308" s="155">
        <f t="shared" si="33"/>
        <v>-0.23</v>
      </c>
      <c r="AQ308" s="156">
        <f>AVERAGE(Table3[[#This Row],[ HEK293 +Selistat_R1 2]:[ HEK293 +Selistat_R4 5]])</f>
        <v>-0.34250000000000003</v>
      </c>
      <c r="AR308" s="153">
        <f t="shared" si="34"/>
        <v>-0.28999999999999998</v>
      </c>
      <c r="AS308" s="154">
        <f t="shared" si="34"/>
        <v>-0.51</v>
      </c>
      <c r="AT308" s="154">
        <f t="shared" si="34"/>
        <v>-0.37</v>
      </c>
      <c r="AU308" s="157">
        <f t="shared" si="34"/>
        <v>-0.34</v>
      </c>
      <c r="AV308" s="158">
        <f t="shared" si="35"/>
        <v>-0.16999999999999998</v>
      </c>
      <c r="AW308" s="154">
        <f t="shared" si="35"/>
        <v>-0.45999999999999996</v>
      </c>
      <c r="AX308" s="154">
        <f t="shared" si="35"/>
        <v>-0.37</v>
      </c>
      <c r="AY308" s="155">
        <f t="shared" si="35"/>
        <v>-0.45</v>
      </c>
    </row>
    <row r="309" spans="1:51" x14ac:dyDescent="0.15">
      <c r="A309" s="122" t="s">
        <v>3423</v>
      </c>
      <c r="B309" s="122" t="s">
        <v>2831</v>
      </c>
      <c r="C309" s="122" t="s">
        <v>3424</v>
      </c>
      <c r="E309" s="122" t="s">
        <v>3425</v>
      </c>
      <c r="F309" s="122" t="s">
        <v>3426</v>
      </c>
      <c r="G309" s="122">
        <v>2</v>
      </c>
      <c r="H309" s="166">
        <v>1.12798E-3</v>
      </c>
      <c r="I309" s="167">
        <v>0.52083299999999999</v>
      </c>
      <c r="J309" s="168" t="str">
        <f t="shared" si="30"/>
        <v>FALSE</v>
      </c>
      <c r="K309" s="169">
        <v>3.06157E-3</v>
      </c>
      <c r="L309" s="170">
        <f>-LOG10(Table3[[#This Row],[Student''s T-test p-value HEK293 +Selistat_HEK293 UT]])</f>
        <v>2.5140558063683138</v>
      </c>
      <c r="M309" s="167">
        <v>0.66249999999999998</v>
      </c>
      <c r="N309" s="171" t="str">
        <f t="shared" si="31"/>
        <v>FALSE</v>
      </c>
      <c r="O309" s="146">
        <v>0.13585800000000001</v>
      </c>
      <c r="P309" s="147">
        <v>0.23499999999999999</v>
      </c>
      <c r="Q309" s="171" t="str">
        <f t="shared" si="32"/>
        <v>FALSE</v>
      </c>
      <c r="R309" s="122" t="s">
        <v>3427</v>
      </c>
      <c r="S309" s="122" t="s">
        <v>4190</v>
      </c>
      <c r="T309" s="122" t="s">
        <v>3429</v>
      </c>
      <c r="U309" s="172" t="s">
        <v>3430</v>
      </c>
      <c r="V309" s="122" t="s">
        <v>4191</v>
      </c>
      <c r="W309" s="148">
        <v>-0.04</v>
      </c>
      <c r="X309" s="149">
        <v>0.3</v>
      </c>
      <c r="Y309" s="149">
        <v>0.49</v>
      </c>
      <c r="Z309" s="150">
        <v>0.21</v>
      </c>
      <c r="AA309" s="148">
        <v>-0.65</v>
      </c>
      <c r="AB309" s="149">
        <v>-0.3</v>
      </c>
      <c r="AC309" s="149">
        <v>-0.28999999999999998</v>
      </c>
      <c r="AD309" s="151">
        <v>-0.45</v>
      </c>
      <c r="AE309" s="148">
        <v>0.14000000000000001</v>
      </c>
      <c r="AF309" s="149">
        <v>0.17</v>
      </c>
      <c r="AG309" s="149">
        <v>0.28999999999999998</v>
      </c>
      <c r="AH309" s="151">
        <v>-0.02</v>
      </c>
      <c r="AI309" s="152">
        <v>0.03</v>
      </c>
      <c r="AJ309" s="149">
        <v>0.19</v>
      </c>
      <c r="AK309" s="149">
        <v>-0.26</v>
      </c>
      <c r="AL309" s="150">
        <v>-0.32</v>
      </c>
      <c r="AM309" s="153">
        <f t="shared" si="33"/>
        <v>0.61</v>
      </c>
      <c r="AN309" s="154">
        <f t="shared" si="33"/>
        <v>0.6</v>
      </c>
      <c r="AO309" s="154">
        <f t="shared" si="33"/>
        <v>0.78</v>
      </c>
      <c r="AP309" s="155">
        <f t="shared" si="33"/>
        <v>0.66</v>
      </c>
      <c r="AQ309" s="156">
        <f>AVERAGE(Table3[[#This Row],[ HEK293 +Selistat_R1 2]:[ HEK293 +Selistat_R4 5]])</f>
        <v>0.66249999999999998</v>
      </c>
      <c r="AR309" s="153">
        <f t="shared" si="34"/>
        <v>0.79</v>
      </c>
      <c r="AS309" s="154">
        <f t="shared" si="34"/>
        <v>0.47</v>
      </c>
      <c r="AT309" s="154">
        <f t="shared" si="34"/>
        <v>0.57999999999999996</v>
      </c>
      <c r="AU309" s="157">
        <f t="shared" si="34"/>
        <v>0.43</v>
      </c>
      <c r="AV309" s="158">
        <f t="shared" si="35"/>
        <v>0.68</v>
      </c>
      <c r="AW309" s="154">
        <f t="shared" si="35"/>
        <v>0.49</v>
      </c>
      <c r="AX309" s="154">
        <f t="shared" si="35"/>
        <v>2.9999999999999971E-2</v>
      </c>
      <c r="AY309" s="155">
        <f t="shared" si="35"/>
        <v>0.13</v>
      </c>
    </row>
    <row r="310" spans="1:51" x14ac:dyDescent="0.15">
      <c r="A310" s="122" t="s">
        <v>2830</v>
      </c>
      <c r="B310" s="122" t="s">
        <v>2831</v>
      </c>
      <c r="C310" s="122" t="s">
        <v>2832</v>
      </c>
      <c r="E310" s="122" t="s">
        <v>2833</v>
      </c>
      <c r="F310" s="122" t="s">
        <v>2834</v>
      </c>
      <c r="G310" s="122">
        <v>2</v>
      </c>
      <c r="H310" s="166">
        <v>8.2772E-5</v>
      </c>
      <c r="I310" s="167">
        <v>0.66416699999999995</v>
      </c>
      <c r="J310" s="168" t="str">
        <f t="shared" si="30"/>
        <v>FALSE</v>
      </c>
      <c r="K310" s="169">
        <v>3.1438500000000001E-3</v>
      </c>
      <c r="L310" s="170">
        <f>-LOG10(Table3[[#This Row],[Student''s T-test p-value HEK293 +Selistat_HEK293 UT]])</f>
        <v>2.5025381832835034</v>
      </c>
      <c r="M310" s="167">
        <v>0.71750000000000003</v>
      </c>
      <c r="N310" s="171" t="str">
        <f t="shared" si="31"/>
        <v>FALSE</v>
      </c>
      <c r="O310" s="146">
        <v>0.24184900000000001</v>
      </c>
      <c r="P310" s="147">
        <v>0.19</v>
      </c>
      <c r="Q310" s="171" t="str">
        <f t="shared" si="32"/>
        <v>FALSE</v>
      </c>
      <c r="R310" s="122" t="s">
        <v>2835</v>
      </c>
      <c r="S310" s="122" t="s">
        <v>3491</v>
      </c>
      <c r="T310" s="122" t="s">
        <v>2837</v>
      </c>
      <c r="U310" s="172" t="s">
        <v>2614</v>
      </c>
      <c r="V310" s="122" t="s">
        <v>3492</v>
      </c>
      <c r="W310" s="148">
        <v>-0.05</v>
      </c>
      <c r="X310" s="149">
        <v>0.24</v>
      </c>
      <c r="Y310" s="149">
        <v>0.15</v>
      </c>
      <c r="Z310" s="150">
        <v>0.38</v>
      </c>
      <c r="AA310" s="148">
        <v>-0.83</v>
      </c>
      <c r="AB310" s="149">
        <v>-0.56999999999999995</v>
      </c>
      <c r="AC310" s="149">
        <v>-0.51</v>
      </c>
      <c r="AD310" s="151">
        <v>-0.24</v>
      </c>
      <c r="AE310" s="148">
        <v>-0.08</v>
      </c>
      <c r="AF310" s="149">
        <v>0.23</v>
      </c>
      <c r="AG310" s="149">
        <v>0.26</v>
      </c>
      <c r="AH310" s="151">
        <v>0.37</v>
      </c>
      <c r="AI310" s="152">
        <v>0.06</v>
      </c>
      <c r="AJ310" s="149">
        <v>0.24</v>
      </c>
      <c r="AK310" s="149">
        <v>-0.28999999999999998</v>
      </c>
      <c r="AL310" s="150">
        <v>0.01</v>
      </c>
      <c r="AM310" s="153">
        <f t="shared" si="33"/>
        <v>0.77999999999999992</v>
      </c>
      <c r="AN310" s="154">
        <f t="shared" si="33"/>
        <v>0.80999999999999994</v>
      </c>
      <c r="AO310" s="154">
        <f t="shared" si="33"/>
        <v>0.66</v>
      </c>
      <c r="AP310" s="155">
        <f t="shared" si="33"/>
        <v>0.62</v>
      </c>
      <c r="AQ310" s="156">
        <f>AVERAGE(Table3[[#This Row],[ HEK293 +Selistat_R1 2]:[ HEK293 +Selistat_R4 5]])</f>
        <v>0.71750000000000003</v>
      </c>
      <c r="AR310" s="153">
        <f t="shared" si="34"/>
        <v>0.75</v>
      </c>
      <c r="AS310" s="154">
        <f t="shared" si="34"/>
        <v>0.79999999999999993</v>
      </c>
      <c r="AT310" s="154">
        <f t="shared" si="34"/>
        <v>0.77</v>
      </c>
      <c r="AU310" s="157">
        <f t="shared" si="34"/>
        <v>0.61</v>
      </c>
      <c r="AV310" s="158">
        <f t="shared" si="35"/>
        <v>0.8899999999999999</v>
      </c>
      <c r="AW310" s="154">
        <f t="shared" si="35"/>
        <v>0.80999999999999994</v>
      </c>
      <c r="AX310" s="154">
        <f t="shared" si="35"/>
        <v>0.22000000000000003</v>
      </c>
      <c r="AY310" s="155">
        <f t="shared" si="35"/>
        <v>0.25</v>
      </c>
    </row>
    <row r="311" spans="1:51" x14ac:dyDescent="0.15">
      <c r="A311" s="122" t="s">
        <v>4192</v>
      </c>
      <c r="B311" s="122" t="s">
        <v>4193</v>
      </c>
      <c r="C311" s="122" t="s">
        <v>4194</v>
      </c>
      <c r="E311" s="122" t="s">
        <v>4195</v>
      </c>
      <c r="G311" s="122">
        <v>5</v>
      </c>
      <c r="H311" s="166">
        <v>1.4233000000000001E-2</v>
      </c>
      <c r="I311" s="167">
        <v>0.4425</v>
      </c>
      <c r="J311" s="168" t="str">
        <f t="shared" si="30"/>
        <v>FALSE</v>
      </c>
      <c r="K311" s="169">
        <v>3.1692000000000001E-3</v>
      </c>
      <c r="L311" s="170">
        <f>-LOG10(Table3[[#This Row],[Student''s T-test p-value HEK293 +Selistat_HEK293 UT]])</f>
        <v>2.4990503527454511</v>
      </c>
      <c r="M311" s="167">
        <v>0.61750000000000005</v>
      </c>
      <c r="N311" s="171" t="str">
        <f t="shared" si="31"/>
        <v>FALSE</v>
      </c>
      <c r="O311" s="146">
        <v>0.80609500000000001</v>
      </c>
      <c r="P311" s="147">
        <v>-0.06</v>
      </c>
      <c r="Q311" s="171" t="str">
        <f t="shared" si="32"/>
        <v>FALSE</v>
      </c>
      <c r="R311" s="122" t="s">
        <v>504</v>
      </c>
      <c r="S311" s="122" t="s">
        <v>505</v>
      </c>
      <c r="T311" s="122" t="s">
        <v>506</v>
      </c>
      <c r="U311" s="172" t="s">
        <v>4196</v>
      </c>
      <c r="V311" s="122" t="s">
        <v>4197</v>
      </c>
      <c r="W311" s="148">
        <v>0.19</v>
      </c>
      <c r="X311" s="149">
        <v>0.56000000000000005</v>
      </c>
      <c r="Y311" s="149">
        <v>0.24</v>
      </c>
      <c r="Z311" s="150">
        <v>0.01</v>
      </c>
      <c r="AA311" s="148">
        <v>-0.33</v>
      </c>
      <c r="AB311" s="149">
        <v>-0.28000000000000003</v>
      </c>
      <c r="AC311" s="149">
        <v>-0.55000000000000004</v>
      </c>
      <c r="AD311" s="151">
        <v>-0.31</v>
      </c>
      <c r="AE311" s="148">
        <v>-0.41</v>
      </c>
      <c r="AF311" s="149">
        <v>0.24</v>
      </c>
      <c r="AG311" s="149">
        <v>0.34</v>
      </c>
      <c r="AH311" s="151">
        <v>-0.34</v>
      </c>
      <c r="AI311" s="152">
        <v>-0.23</v>
      </c>
      <c r="AJ311" s="149">
        <v>0.1</v>
      </c>
      <c r="AK311" s="149">
        <v>0.35</v>
      </c>
      <c r="AL311" s="150">
        <v>-0.15</v>
      </c>
      <c r="AM311" s="153">
        <f t="shared" si="33"/>
        <v>0.52</v>
      </c>
      <c r="AN311" s="154">
        <f t="shared" si="33"/>
        <v>0.84000000000000008</v>
      </c>
      <c r="AO311" s="154">
        <f t="shared" si="33"/>
        <v>0.79</v>
      </c>
      <c r="AP311" s="155">
        <f t="shared" si="33"/>
        <v>0.32</v>
      </c>
      <c r="AQ311" s="156">
        <f>AVERAGE(Table3[[#This Row],[ HEK293 +Selistat_R1 2]:[ HEK293 +Selistat_R4 5]])</f>
        <v>0.61750000000000005</v>
      </c>
      <c r="AR311" s="153">
        <f t="shared" si="34"/>
        <v>-7.999999999999996E-2</v>
      </c>
      <c r="AS311" s="154">
        <f t="shared" si="34"/>
        <v>0.52</v>
      </c>
      <c r="AT311" s="154">
        <f t="shared" si="34"/>
        <v>0.89000000000000012</v>
      </c>
      <c r="AU311" s="157">
        <f t="shared" si="34"/>
        <v>-3.0000000000000027E-2</v>
      </c>
      <c r="AV311" s="158">
        <f t="shared" si="35"/>
        <v>0.1</v>
      </c>
      <c r="AW311" s="154">
        <f t="shared" si="35"/>
        <v>0.38</v>
      </c>
      <c r="AX311" s="154">
        <f t="shared" si="35"/>
        <v>0.9</v>
      </c>
      <c r="AY311" s="155">
        <f t="shared" si="35"/>
        <v>0.16</v>
      </c>
    </row>
    <row r="312" spans="1:51" x14ac:dyDescent="0.15">
      <c r="B312" s="122" t="s">
        <v>4198</v>
      </c>
      <c r="E312" s="122" t="s">
        <v>4199</v>
      </c>
      <c r="G312" s="122">
        <v>1</v>
      </c>
      <c r="H312" s="166">
        <v>0.85436800000000002</v>
      </c>
      <c r="I312" s="167">
        <v>-2.91667E-2</v>
      </c>
      <c r="J312" s="168" t="str">
        <f t="shared" si="30"/>
        <v>FALSE</v>
      </c>
      <c r="K312" s="169">
        <v>3.2445199999999999E-3</v>
      </c>
      <c r="L312" s="170">
        <f>-LOG10(Table3[[#This Row],[Student''s T-test p-value HEK293 +Selistat_HEK293 UT]])</f>
        <v>2.4888495444015541</v>
      </c>
      <c r="M312" s="167">
        <v>-0.27</v>
      </c>
      <c r="N312" s="171" t="str">
        <f t="shared" si="31"/>
        <v>FALSE</v>
      </c>
      <c r="O312" s="146">
        <v>0.66634400000000005</v>
      </c>
      <c r="P312" s="147">
        <v>0.10249999999999999</v>
      </c>
      <c r="Q312" s="171" t="str">
        <f t="shared" si="32"/>
        <v>FALSE</v>
      </c>
      <c r="R312" s="122" t="s">
        <v>4200</v>
      </c>
      <c r="S312" s="122" t="s">
        <v>4201</v>
      </c>
      <c r="T312" s="122" t="s">
        <v>4202</v>
      </c>
      <c r="U312" s="172" t="s">
        <v>4203</v>
      </c>
      <c r="V312" s="122" t="s">
        <v>4204</v>
      </c>
      <c r="W312" s="148">
        <v>-0.25</v>
      </c>
      <c r="X312" s="149">
        <v>-0.3</v>
      </c>
      <c r="Y312" s="149">
        <v>-0.28000000000000003</v>
      </c>
      <c r="Z312" s="150">
        <v>-0.25</v>
      </c>
      <c r="AA312" s="148">
        <v>0.09</v>
      </c>
      <c r="AB312" s="149">
        <v>0.09</v>
      </c>
      <c r="AC312" s="149">
        <v>-0.14000000000000001</v>
      </c>
      <c r="AD312" s="151">
        <v>-0.04</v>
      </c>
      <c r="AE312" s="148">
        <v>0.44</v>
      </c>
      <c r="AF312" s="149">
        <v>0</v>
      </c>
      <c r="AG312" s="149">
        <v>0.32</v>
      </c>
      <c r="AH312" s="151">
        <v>-0.19</v>
      </c>
      <c r="AI312" s="152">
        <v>0.38</v>
      </c>
      <c r="AJ312" s="149">
        <v>0.2</v>
      </c>
      <c r="AK312" s="149">
        <v>0.01</v>
      </c>
      <c r="AL312" s="150">
        <v>-0.43</v>
      </c>
      <c r="AM312" s="153">
        <f t="shared" si="33"/>
        <v>-0.33999999999999997</v>
      </c>
      <c r="AN312" s="154">
        <f t="shared" si="33"/>
        <v>-0.39</v>
      </c>
      <c r="AO312" s="154">
        <f t="shared" si="33"/>
        <v>-0.14000000000000001</v>
      </c>
      <c r="AP312" s="155">
        <f t="shared" si="33"/>
        <v>-0.21</v>
      </c>
      <c r="AQ312" s="156">
        <f>AVERAGE(Table3[[#This Row],[ HEK293 +Selistat_R1 2]:[ HEK293 +Selistat_R4 5]])</f>
        <v>-0.27</v>
      </c>
      <c r="AR312" s="153">
        <f t="shared" si="34"/>
        <v>0.35</v>
      </c>
      <c r="AS312" s="154">
        <f t="shared" si="34"/>
        <v>-0.09</v>
      </c>
      <c r="AT312" s="154">
        <f t="shared" si="34"/>
        <v>0.46</v>
      </c>
      <c r="AU312" s="157">
        <f t="shared" si="34"/>
        <v>-0.15</v>
      </c>
      <c r="AV312" s="158">
        <f t="shared" si="35"/>
        <v>0.29000000000000004</v>
      </c>
      <c r="AW312" s="154">
        <f t="shared" si="35"/>
        <v>0.11000000000000001</v>
      </c>
      <c r="AX312" s="154">
        <f t="shared" si="35"/>
        <v>0.15000000000000002</v>
      </c>
      <c r="AY312" s="155">
        <f t="shared" si="35"/>
        <v>-0.39</v>
      </c>
    </row>
    <row r="313" spans="1:51" x14ac:dyDescent="0.15">
      <c r="A313" s="122" t="s">
        <v>4078</v>
      </c>
      <c r="C313" s="122" t="s">
        <v>4079</v>
      </c>
      <c r="E313" s="122" t="s">
        <v>4080</v>
      </c>
      <c r="F313" s="122" t="s">
        <v>4081</v>
      </c>
      <c r="G313" s="122">
        <v>2</v>
      </c>
      <c r="H313" s="166">
        <v>5.5775900000000003E-2</v>
      </c>
      <c r="I313" s="167">
        <v>0.19</v>
      </c>
      <c r="J313" s="168" t="str">
        <f t="shared" si="30"/>
        <v>FALSE</v>
      </c>
      <c r="K313" s="169">
        <v>3.29774E-3</v>
      </c>
      <c r="L313" s="170">
        <f>-LOG10(Table3[[#This Row],[Student''s T-test p-value HEK293 +Selistat_HEK293 UT]])</f>
        <v>2.48178358793239</v>
      </c>
      <c r="M313" s="167">
        <v>0.33</v>
      </c>
      <c r="N313" s="171" t="str">
        <f t="shared" si="31"/>
        <v>FALSE</v>
      </c>
      <c r="O313" s="146">
        <v>0.45961000000000002</v>
      </c>
      <c r="P313" s="147">
        <v>0.09</v>
      </c>
      <c r="Q313" s="171" t="str">
        <f t="shared" si="32"/>
        <v>FALSE</v>
      </c>
      <c r="R313" s="122" t="s">
        <v>217</v>
      </c>
      <c r="S313" s="122" t="s">
        <v>218</v>
      </c>
      <c r="T313" s="122" t="s">
        <v>219</v>
      </c>
      <c r="U313" s="172" t="s">
        <v>4083</v>
      </c>
      <c r="V313" s="122" t="s">
        <v>4178</v>
      </c>
      <c r="W313" s="148">
        <v>0.12</v>
      </c>
      <c r="X313" s="149">
        <v>0.21</v>
      </c>
      <c r="Y313" s="149">
        <v>0.27</v>
      </c>
      <c r="Z313" s="150">
        <v>0.11</v>
      </c>
      <c r="AA313" s="148">
        <v>-0.25</v>
      </c>
      <c r="AB313" s="149">
        <v>0</v>
      </c>
      <c r="AC313" s="149">
        <v>-0.24</v>
      </c>
      <c r="AD313" s="151">
        <v>-0.12</v>
      </c>
      <c r="AE313" s="148">
        <v>-0.14000000000000001</v>
      </c>
      <c r="AF313" s="149">
        <v>0.09</v>
      </c>
      <c r="AG313" s="149">
        <v>0.19</v>
      </c>
      <c r="AH313" s="151">
        <v>-0.09</v>
      </c>
      <c r="AI313" s="152">
        <v>0</v>
      </c>
      <c r="AJ313" s="149">
        <v>0.1</v>
      </c>
      <c r="AK313" s="149">
        <v>-0.28999999999999998</v>
      </c>
      <c r="AL313" s="150">
        <v>-0.12</v>
      </c>
      <c r="AM313" s="153">
        <f t="shared" si="33"/>
        <v>0.37</v>
      </c>
      <c r="AN313" s="154">
        <f t="shared" si="33"/>
        <v>0.21</v>
      </c>
      <c r="AO313" s="154">
        <f t="shared" si="33"/>
        <v>0.51</v>
      </c>
      <c r="AP313" s="155">
        <f t="shared" si="33"/>
        <v>0.22999999999999998</v>
      </c>
      <c r="AQ313" s="156">
        <f>AVERAGE(Table3[[#This Row],[ HEK293 +Selistat_R1 2]:[ HEK293 +Selistat_R4 5]])</f>
        <v>0.32999999999999996</v>
      </c>
      <c r="AR313" s="153">
        <f t="shared" si="34"/>
        <v>0.10999999999999999</v>
      </c>
      <c r="AS313" s="154">
        <f t="shared" si="34"/>
        <v>0.09</v>
      </c>
      <c r="AT313" s="154">
        <f t="shared" si="34"/>
        <v>0.43</v>
      </c>
      <c r="AU313" s="157">
        <f t="shared" si="34"/>
        <v>0.03</v>
      </c>
      <c r="AV313" s="158">
        <f t="shared" si="35"/>
        <v>0.25</v>
      </c>
      <c r="AW313" s="154">
        <f t="shared" si="35"/>
        <v>0.1</v>
      </c>
      <c r="AX313" s="154">
        <f t="shared" si="35"/>
        <v>-4.9999999999999989E-2</v>
      </c>
      <c r="AY313" s="155">
        <f t="shared" si="35"/>
        <v>0</v>
      </c>
    </row>
    <row r="314" spans="1:51" x14ac:dyDescent="0.15">
      <c r="A314" s="122" t="s">
        <v>4205</v>
      </c>
      <c r="B314" s="122" t="s">
        <v>4206</v>
      </c>
      <c r="C314" s="122" t="s">
        <v>4207</v>
      </c>
      <c r="E314" s="122" t="s">
        <v>4208</v>
      </c>
      <c r="F314" s="122" t="s">
        <v>2856</v>
      </c>
      <c r="G314" s="122">
        <v>2</v>
      </c>
      <c r="H314" s="166">
        <v>5.6305000000000001E-3</v>
      </c>
      <c r="I314" s="167">
        <v>0.54749999999999999</v>
      </c>
      <c r="J314" s="168" t="str">
        <f t="shared" si="30"/>
        <v>FALSE</v>
      </c>
      <c r="K314" s="169">
        <v>3.3493400000000001E-3</v>
      </c>
      <c r="L314" s="170">
        <f>-LOG10(Table3[[#This Row],[Student''s T-test p-value HEK293 +Selistat_HEK293 UT]])</f>
        <v>2.4750407638877485</v>
      </c>
      <c r="M314" s="167">
        <v>0.4375</v>
      </c>
      <c r="N314" s="171" t="str">
        <f t="shared" si="31"/>
        <v>FALSE</v>
      </c>
      <c r="O314" s="146">
        <v>0.59064300000000003</v>
      </c>
      <c r="P314" s="147">
        <v>0.16</v>
      </c>
      <c r="Q314" s="171" t="str">
        <f t="shared" si="32"/>
        <v>FALSE</v>
      </c>
      <c r="R314" s="122" t="s">
        <v>4209</v>
      </c>
      <c r="S314" s="122" t="s">
        <v>4210</v>
      </c>
      <c r="T314" s="122" t="s">
        <v>4211</v>
      </c>
      <c r="U314" s="172" t="s">
        <v>2657</v>
      </c>
      <c r="V314" s="122" t="s">
        <v>4212</v>
      </c>
      <c r="W314" s="148">
        <v>-0.1</v>
      </c>
      <c r="X314" s="149">
        <v>0.2</v>
      </c>
      <c r="Y314" s="149">
        <v>0</v>
      </c>
      <c r="Z314" s="150">
        <v>-0.18</v>
      </c>
      <c r="AA314" s="148">
        <v>-0.34</v>
      </c>
      <c r="AB314" s="149">
        <v>-0.49</v>
      </c>
      <c r="AC314" s="149">
        <v>-0.45</v>
      </c>
      <c r="AD314" s="151">
        <v>-0.55000000000000004</v>
      </c>
      <c r="AE314" s="148">
        <v>0.17</v>
      </c>
      <c r="AF314" s="149">
        <v>0.18</v>
      </c>
      <c r="AG314" s="149">
        <v>0.74</v>
      </c>
      <c r="AH314" s="151">
        <v>-0.19</v>
      </c>
      <c r="AI314" s="152">
        <v>0.24</v>
      </c>
      <c r="AJ314" s="149">
        <v>0.33</v>
      </c>
      <c r="AK314" s="149">
        <v>0.24</v>
      </c>
      <c r="AL314" s="150">
        <v>-0.55000000000000004</v>
      </c>
      <c r="AM314" s="153">
        <f t="shared" si="33"/>
        <v>0.24000000000000002</v>
      </c>
      <c r="AN314" s="154">
        <f t="shared" si="33"/>
        <v>0.69</v>
      </c>
      <c r="AO314" s="154">
        <f t="shared" si="33"/>
        <v>0.45</v>
      </c>
      <c r="AP314" s="155">
        <f t="shared" si="33"/>
        <v>0.37000000000000005</v>
      </c>
      <c r="AQ314" s="156">
        <f>AVERAGE(Table3[[#This Row],[ HEK293 +Selistat_R1 2]:[ HEK293 +Selistat_R4 5]])</f>
        <v>0.4375</v>
      </c>
      <c r="AR314" s="153">
        <f t="shared" si="34"/>
        <v>0.51</v>
      </c>
      <c r="AS314" s="154">
        <f t="shared" si="34"/>
        <v>0.66999999999999993</v>
      </c>
      <c r="AT314" s="154">
        <f t="shared" si="34"/>
        <v>1.19</v>
      </c>
      <c r="AU314" s="157">
        <f t="shared" si="34"/>
        <v>0.36000000000000004</v>
      </c>
      <c r="AV314" s="158">
        <f t="shared" si="35"/>
        <v>0.58000000000000007</v>
      </c>
      <c r="AW314" s="154">
        <f t="shared" si="35"/>
        <v>0.82000000000000006</v>
      </c>
      <c r="AX314" s="154">
        <f t="shared" si="35"/>
        <v>0.69</v>
      </c>
      <c r="AY314" s="155">
        <f t="shared" si="35"/>
        <v>0</v>
      </c>
    </row>
    <row r="315" spans="1:51" x14ac:dyDescent="0.15">
      <c r="A315" s="122" t="s">
        <v>4213</v>
      </c>
      <c r="B315" s="122" t="s">
        <v>4214</v>
      </c>
      <c r="C315" s="122" t="s">
        <v>4215</v>
      </c>
      <c r="E315" s="122" t="s">
        <v>4216</v>
      </c>
      <c r="G315" s="122">
        <v>1</v>
      </c>
      <c r="H315" s="166">
        <v>4.5137500000000001E-4</v>
      </c>
      <c r="I315" s="167">
        <v>0.65416700000000005</v>
      </c>
      <c r="J315" s="168" t="str">
        <f t="shared" si="30"/>
        <v>FALSE</v>
      </c>
      <c r="K315" s="169">
        <v>3.37777E-3</v>
      </c>
      <c r="L315" s="170">
        <f>-LOG10(Table3[[#This Row],[Student''s T-test p-value HEK293 +Selistat_HEK293 UT]])</f>
        <v>2.4713699258519113</v>
      </c>
      <c r="M315" s="167">
        <v>0.495</v>
      </c>
      <c r="N315" s="171" t="str">
        <f t="shared" si="31"/>
        <v>FALSE</v>
      </c>
      <c r="O315" s="146">
        <v>0.88723099999999999</v>
      </c>
      <c r="P315" s="147">
        <v>-3.2500000000000001E-2</v>
      </c>
      <c r="Q315" s="171" t="str">
        <f t="shared" si="32"/>
        <v>FALSE</v>
      </c>
      <c r="R315" s="122" t="s">
        <v>209</v>
      </c>
      <c r="S315" s="122" t="s">
        <v>4217</v>
      </c>
      <c r="T315" s="122" t="s">
        <v>211</v>
      </c>
      <c r="U315" s="172" t="s">
        <v>4218</v>
      </c>
      <c r="V315" s="122" t="s">
        <v>4219</v>
      </c>
      <c r="W315" s="148">
        <v>-0.31</v>
      </c>
      <c r="X315" s="149">
        <v>0.02</v>
      </c>
      <c r="Y315" s="149">
        <v>0.17</v>
      </c>
      <c r="Z315" s="150">
        <v>-0.05</v>
      </c>
      <c r="AA315" s="148">
        <v>-0.59</v>
      </c>
      <c r="AB315" s="149">
        <v>-0.56000000000000005</v>
      </c>
      <c r="AC315" s="149">
        <v>-0.56000000000000005</v>
      </c>
      <c r="AD315" s="151">
        <v>-0.44</v>
      </c>
      <c r="AE315" s="148">
        <v>-0.05</v>
      </c>
      <c r="AF315" s="149">
        <v>0.37</v>
      </c>
      <c r="AG315" s="149">
        <v>0.48</v>
      </c>
      <c r="AH315" s="151">
        <v>-0.08</v>
      </c>
      <c r="AI315" s="152">
        <v>-0.01</v>
      </c>
      <c r="AJ315" s="149">
        <v>0.44</v>
      </c>
      <c r="AK315" s="149">
        <v>0.55000000000000004</v>
      </c>
      <c r="AL315" s="150">
        <v>-0.13</v>
      </c>
      <c r="AM315" s="153">
        <f t="shared" si="33"/>
        <v>0.27999999999999997</v>
      </c>
      <c r="AN315" s="154">
        <f t="shared" si="33"/>
        <v>0.58000000000000007</v>
      </c>
      <c r="AO315" s="154">
        <f t="shared" si="33"/>
        <v>0.73000000000000009</v>
      </c>
      <c r="AP315" s="155">
        <f t="shared" si="33"/>
        <v>0.39</v>
      </c>
      <c r="AQ315" s="156">
        <f>AVERAGE(Table3[[#This Row],[ HEK293 +Selistat_R1 2]:[ HEK293 +Selistat_R4 5]])</f>
        <v>0.49500000000000011</v>
      </c>
      <c r="AR315" s="153">
        <f t="shared" si="34"/>
        <v>0.53999999999999992</v>
      </c>
      <c r="AS315" s="154">
        <f t="shared" si="34"/>
        <v>0.93</v>
      </c>
      <c r="AT315" s="154">
        <f t="shared" si="34"/>
        <v>1.04</v>
      </c>
      <c r="AU315" s="157">
        <f t="shared" si="34"/>
        <v>0.36</v>
      </c>
      <c r="AV315" s="158">
        <f t="shared" si="35"/>
        <v>0.57999999999999996</v>
      </c>
      <c r="AW315" s="154">
        <f t="shared" si="35"/>
        <v>1</v>
      </c>
      <c r="AX315" s="154">
        <f t="shared" si="35"/>
        <v>1.1100000000000001</v>
      </c>
      <c r="AY315" s="155">
        <f t="shared" si="35"/>
        <v>0.31</v>
      </c>
    </row>
    <row r="316" spans="1:51" x14ac:dyDescent="0.15">
      <c r="A316" s="122" t="s">
        <v>3143</v>
      </c>
      <c r="B316" s="122" t="s">
        <v>4220</v>
      </c>
      <c r="C316" s="122" t="s">
        <v>4221</v>
      </c>
      <c r="D316" s="122" t="s">
        <v>2848</v>
      </c>
      <c r="E316" s="122" t="s">
        <v>4222</v>
      </c>
      <c r="F316" s="122" t="s">
        <v>4223</v>
      </c>
      <c r="G316" s="122">
        <v>1</v>
      </c>
      <c r="H316" s="166">
        <v>6.1878799999999994E-5</v>
      </c>
      <c r="I316" s="167">
        <v>0.82</v>
      </c>
      <c r="J316" s="168" t="str">
        <f t="shared" si="30"/>
        <v>FALSE</v>
      </c>
      <c r="K316" s="169">
        <v>3.3976599999999998E-3</v>
      </c>
      <c r="L316" s="170">
        <f>-LOG10(Table3[[#This Row],[Student''s T-test p-value HEK293 +Selistat_HEK293 UT]])</f>
        <v>2.4688200826511086</v>
      </c>
      <c r="M316" s="167">
        <v>0.5</v>
      </c>
      <c r="N316" s="171" t="str">
        <f t="shared" si="31"/>
        <v>FALSE</v>
      </c>
      <c r="O316" s="146">
        <v>0.65282200000000001</v>
      </c>
      <c r="P316" s="147">
        <v>-0.05</v>
      </c>
      <c r="Q316" s="171" t="str">
        <f t="shared" si="32"/>
        <v>FALSE</v>
      </c>
      <c r="R316" s="122" t="s">
        <v>1548</v>
      </c>
      <c r="S316" s="122" t="s">
        <v>4224</v>
      </c>
      <c r="T316" s="122" t="s">
        <v>1550</v>
      </c>
      <c r="U316" s="172" t="s">
        <v>4225</v>
      </c>
      <c r="V316" s="122" t="s">
        <v>4226</v>
      </c>
      <c r="W316" s="148">
        <v>-0.38</v>
      </c>
      <c r="X316" s="149">
        <v>-0.01</v>
      </c>
      <c r="Y316" s="149">
        <v>-0.17</v>
      </c>
      <c r="Z316" s="150">
        <v>-0.14000000000000001</v>
      </c>
      <c r="AA316" s="148">
        <v>-0.57999999999999996</v>
      </c>
      <c r="AB316" s="149">
        <v>-0.56999999999999995</v>
      </c>
      <c r="AC316" s="149">
        <v>-0.66</v>
      </c>
      <c r="AD316" s="151">
        <v>-0.89</v>
      </c>
      <c r="AE316" s="148">
        <v>0.41</v>
      </c>
      <c r="AF316" s="149">
        <v>0.31</v>
      </c>
      <c r="AG316" s="149">
        <v>0.12</v>
      </c>
      <c r="AH316" s="151">
        <v>0.28000000000000003</v>
      </c>
      <c r="AI316" s="152">
        <v>0.24</v>
      </c>
      <c r="AJ316" s="149">
        <v>0.14000000000000001</v>
      </c>
      <c r="AK316" s="149">
        <v>0.53</v>
      </c>
      <c r="AL316" s="150">
        <v>0.41</v>
      </c>
      <c r="AM316" s="153">
        <f t="shared" si="33"/>
        <v>0.19999999999999996</v>
      </c>
      <c r="AN316" s="154">
        <f t="shared" si="33"/>
        <v>0.55999999999999994</v>
      </c>
      <c r="AO316" s="154">
        <f t="shared" si="33"/>
        <v>0.49</v>
      </c>
      <c r="AP316" s="155">
        <f t="shared" si="33"/>
        <v>0.75</v>
      </c>
      <c r="AQ316" s="156">
        <f>AVERAGE(Table3[[#This Row],[ HEK293 +Selistat_R1 2]:[ HEK293 +Selistat_R4 5]])</f>
        <v>0.5</v>
      </c>
      <c r="AR316" s="153">
        <f t="shared" si="34"/>
        <v>0.99</v>
      </c>
      <c r="AS316" s="154">
        <f t="shared" si="34"/>
        <v>0.87999999999999989</v>
      </c>
      <c r="AT316" s="154">
        <f t="shared" si="34"/>
        <v>0.78</v>
      </c>
      <c r="AU316" s="157">
        <f t="shared" si="34"/>
        <v>1.17</v>
      </c>
      <c r="AV316" s="158">
        <f t="shared" si="35"/>
        <v>0.82</v>
      </c>
      <c r="AW316" s="154">
        <f t="shared" si="35"/>
        <v>0.71</v>
      </c>
      <c r="AX316" s="154">
        <f t="shared" si="35"/>
        <v>1.19</v>
      </c>
      <c r="AY316" s="155">
        <f t="shared" si="35"/>
        <v>1.3</v>
      </c>
    </row>
    <row r="317" spans="1:51" x14ac:dyDescent="0.15">
      <c r="A317" s="122" t="s">
        <v>4227</v>
      </c>
      <c r="B317" s="122" t="s">
        <v>4228</v>
      </c>
      <c r="C317" s="122" t="s">
        <v>4229</v>
      </c>
      <c r="E317" s="122" t="s">
        <v>4230</v>
      </c>
      <c r="G317" s="122">
        <v>2</v>
      </c>
      <c r="H317" s="166">
        <v>0.39137499999999997</v>
      </c>
      <c r="I317" s="167">
        <v>-0.14083300000000001</v>
      </c>
      <c r="J317" s="168" t="str">
        <f t="shared" si="30"/>
        <v>FALSE</v>
      </c>
      <c r="K317" s="169">
        <v>3.4436499999999999E-3</v>
      </c>
      <c r="L317" s="170">
        <f>-LOG10(Table3[[#This Row],[Student''s T-test p-value HEK293 +Selistat_HEK293 UT]])</f>
        <v>2.462980995079278</v>
      </c>
      <c r="M317" s="167">
        <v>-0.23</v>
      </c>
      <c r="N317" s="171" t="str">
        <f t="shared" si="31"/>
        <v>FALSE</v>
      </c>
      <c r="O317" s="146">
        <v>0.97999400000000003</v>
      </c>
      <c r="P317" s="147">
        <v>-7.4999999999999997E-3</v>
      </c>
      <c r="Q317" s="171" t="str">
        <f t="shared" si="32"/>
        <v>FALSE</v>
      </c>
      <c r="R317" s="122" t="s">
        <v>4231</v>
      </c>
      <c r="S317" s="122" t="s">
        <v>4232</v>
      </c>
      <c r="T317" s="122" t="s">
        <v>4233</v>
      </c>
      <c r="U317" s="172" t="s">
        <v>4234</v>
      </c>
      <c r="V317" s="122" t="s">
        <v>4235</v>
      </c>
      <c r="W317" s="148">
        <v>-0.08</v>
      </c>
      <c r="X317" s="149">
        <v>-0.2</v>
      </c>
      <c r="Y317" s="149">
        <v>-0.11</v>
      </c>
      <c r="Z317" s="150">
        <v>-0.2</v>
      </c>
      <c r="AA317" s="148">
        <v>0.12</v>
      </c>
      <c r="AB317" s="149">
        <v>0</v>
      </c>
      <c r="AC317" s="149">
        <v>0.04</v>
      </c>
      <c r="AD317" s="151">
        <v>0.17</v>
      </c>
      <c r="AE317" s="148">
        <v>0.24</v>
      </c>
      <c r="AF317" s="149">
        <v>0.06</v>
      </c>
      <c r="AG317" s="149">
        <v>0.11</v>
      </c>
      <c r="AH317" s="151">
        <v>-0.48</v>
      </c>
      <c r="AI317" s="152">
        <v>0.38</v>
      </c>
      <c r="AJ317" s="149">
        <v>0.3</v>
      </c>
      <c r="AK317" s="149">
        <v>-0.05</v>
      </c>
      <c r="AL317" s="150">
        <v>-0.67</v>
      </c>
      <c r="AM317" s="153">
        <f t="shared" si="33"/>
        <v>-0.2</v>
      </c>
      <c r="AN317" s="154">
        <f t="shared" si="33"/>
        <v>-0.2</v>
      </c>
      <c r="AO317" s="154">
        <f t="shared" si="33"/>
        <v>-0.15</v>
      </c>
      <c r="AP317" s="155">
        <f t="shared" si="33"/>
        <v>-0.37</v>
      </c>
      <c r="AQ317" s="156">
        <f>AVERAGE(Table3[[#This Row],[ HEK293 +Selistat_R1 2]:[ HEK293 +Selistat_R4 5]])</f>
        <v>-0.23</v>
      </c>
      <c r="AR317" s="153">
        <f t="shared" si="34"/>
        <v>0.12</v>
      </c>
      <c r="AS317" s="154">
        <f t="shared" si="34"/>
        <v>0.06</v>
      </c>
      <c r="AT317" s="154">
        <f t="shared" si="34"/>
        <v>7.0000000000000007E-2</v>
      </c>
      <c r="AU317" s="157">
        <f t="shared" si="34"/>
        <v>-0.65</v>
      </c>
      <c r="AV317" s="158">
        <f t="shared" si="35"/>
        <v>0.26</v>
      </c>
      <c r="AW317" s="154">
        <f t="shared" si="35"/>
        <v>0.3</v>
      </c>
      <c r="AX317" s="154">
        <f t="shared" si="35"/>
        <v>-0.09</v>
      </c>
      <c r="AY317" s="155">
        <f t="shared" si="35"/>
        <v>-0.84000000000000008</v>
      </c>
    </row>
    <row r="318" spans="1:51" x14ac:dyDescent="0.15">
      <c r="A318" s="122" t="s">
        <v>3054</v>
      </c>
      <c r="B318" s="122" t="s">
        <v>3055</v>
      </c>
      <c r="C318" s="122" t="s">
        <v>3056</v>
      </c>
      <c r="E318" s="122" t="s">
        <v>3057</v>
      </c>
      <c r="G318" s="122">
        <v>2</v>
      </c>
      <c r="H318" s="166">
        <v>5.4659600000000001E-5</v>
      </c>
      <c r="I318" s="167">
        <v>0.77249999999999996</v>
      </c>
      <c r="J318" s="168" t="str">
        <f t="shared" si="30"/>
        <v>FALSE</v>
      </c>
      <c r="K318" s="169">
        <v>3.4568699999999999E-3</v>
      </c>
      <c r="L318" s="170">
        <f>-LOG10(Table3[[#This Row],[Student''s T-test p-value HEK293 +Selistat_HEK293 UT]])</f>
        <v>2.4613169523477372</v>
      </c>
      <c r="M318" s="167">
        <v>0.71499999999999997</v>
      </c>
      <c r="N318" s="171" t="str">
        <f t="shared" si="31"/>
        <v>FALSE</v>
      </c>
      <c r="O318" s="146">
        <v>0.479217</v>
      </c>
      <c r="P318" s="147">
        <v>0.14249999999999999</v>
      </c>
      <c r="Q318" s="171" t="str">
        <f t="shared" si="32"/>
        <v>FALSE</v>
      </c>
      <c r="R318" s="122" t="s">
        <v>1341</v>
      </c>
      <c r="S318" s="122" t="s">
        <v>1347</v>
      </c>
      <c r="T318" s="122" t="s">
        <v>1343</v>
      </c>
      <c r="U318" s="172" t="s">
        <v>2647</v>
      </c>
      <c r="V318" s="122" t="s">
        <v>3078</v>
      </c>
      <c r="W318" s="148">
        <v>-0.02</v>
      </c>
      <c r="X318" s="149">
        <v>0.28999999999999998</v>
      </c>
      <c r="Y318" s="149">
        <v>-0.14000000000000001</v>
      </c>
      <c r="Z318" s="150">
        <v>0.2</v>
      </c>
      <c r="AA318" s="148">
        <v>-0.59</v>
      </c>
      <c r="AB318" s="149">
        <v>-0.37</v>
      </c>
      <c r="AC318" s="149">
        <v>-0.94</v>
      </c>
      <c r="AD318" s="151">
        <v>-0.63</v>
      </c>
      <c r="AE318" s="148">
        <v>0.39</v>
      </c>
      <c r="AF318" s="149">
        <v>-0.06</v>
      </c>
      <c r="AG318" s="149">
        <v>0.56000000000000005</v>
      </c>
      <c r="AH318" s="151">
        <v>7.0000000000000007E-2</v>
      </c>
      <c r="AI318" s="152">
        <v>-0.06</v>
      </c>
      <c r="AJ318" s="149">
        <v>-0.13</v>
      </c>
      <c r="AK318" s="149">
        <v>0.42</v>
      </c>
      <c r="AL318" s="150">
        <v>0.16</v>
      </c>
      <c r="AM318" s="153">
        <f t="shared" si="33"/>
        <v>0.56999999999999995</v>
      </c>
      <c r="AN318" s="154">
        <f t="shared" si="33"/>
        <v>0.65999999999999992</v>
      </c>
      <c r="AO318" s="154">
        <f t="shared" si="33"/>
        <v>0.79999999999999993</v>
      </c>
      <c r="AP318" s="155">
        <f t="shared" si="33"/>
        <v>0.83000000000000007</v>
      </c>
      <c r="AQ318" s="156">
        <f>AVERAGE(Table3[[#This Row],[ HEK293 +Selistat_R1 2]:[ HEK293 +Selistat_R4 5]])</f>
        <v>0.71499999999999997</v>
      </c>
      <c r="AR318" s="153">
        <f t="shared" si="34"/>
        <v>0.98</v>
      </c>
      <c r="AS318" s="154">
        <f t="shared" si="34"/>
        <v>0.31</v>
      </c>
      <c r="AT318" s="154">
        <f t="shared" si="34"/>
        <v>1.5</v>
      </c>
      <c r="AU318" s="157">
        <f t="shared" si="34"/>
        <v>0.7</v>
      </c>
      <c r="AV318" s="158">
        <f t="shared" si="35"/>
        <v>0.53</v>
      </c>
      <c r="AW318" s="154">
        <f t="shared" si="35"/>
        <v>0.24</v>
      </c>
      <c r="AX318" s="154">
        <f t="shared" si="35"/>
        <v>1.3599999999999999</v>
      </c>
      <c r="AY318" s="155">
        <f t="shared" si="35"/>
        <v>0.79</v>
      </c>
    </row>
    <row r="319" spans="1:51" x14ac:dyDescent="0.15">
      <c r="A319" s="122" t="s">
        <v>4236</v>
      </c>
      <c r="B319" s="122" t="s">
        <v>4237</v>
      </c>
      <c r="C319" s="122" t="s">
        <v>4238</v>
      </c>
      <c r="E319" s="122" t="s">
        <v>4239</v>
      </c>
      <c r="F319" s="122" t="s">
        <v>4240</v>
      </c>
      <c r="G319" s="122">
        <v>4</v>
      </c>
      <c r="H319" s="166">
        <v>0.75145300000000004</v>
      </c>
      <c r="I319" s="167">
        <v>-4.4166700000000003E-2</v>
      </c>
      <c r="J319" s="168" t="str">
        <f t="shared" si="30"/>
        <v>FALSE</v>
      </c>
      <c r="K319" s="169">
        <v>3.4889399999999998E-3</v>
      </c>
      <c r="L319" s="170">
        <f>-LOG10(Table3[[#This Row],[Student''s T-test p-value HEK293 +Selistat_HEK293 UT]])</f>
        <v>2.4573064991368625</v>
      </c>
      <c r="M319" s="167">
        <v>-0.36</v>
      </c>
      <c r="N319" s="171" t="str">
        <f t="shared" si="31"/>
        <v>FALSE</v>
      </c>
      <c r="O319" s="146">
        <v>0.82501100000000005</v>
      </c>
      <c r="P319" s="147">
        <v>2.2499999999999999E-2</v>
      </c>
      <c r="Q319" s="171" t="str">
        <f t="shared" si="32"/>
        <v>FALSE</v>
      </c>
      <c r="R319" s="122" t="s">
        <v>1502</v>
      </c>
      <c r="S319" s="122" t="s">
        <v>4241</v>
      </c>
      <c r="T319" s="122" t="s">
        <v>1504</v>
      </c>
      <c r="U319" s="172" t="s">
        <v>4242</v>
      </c>
      <c r="V319" s="122" t="s">
        <v>4243</v>
      </c>
      <c r="W319" s="148">
        <v>-0.49</v>
      </c>
      <c r="X319" s="149">
        <v>-0.28999999999999998</v>
      </c>
      <c r="Y319" s="149">
        <v>-0.26</v>
      </c>
      <c r="Z319" s="150">
        <v>-0.34</v>
      </c>
      <c r="AA319" s="148">
        <v>-0.1</v>
      </c>
      <c r="AB319" s="149">
        <v>-0.04</v>
      </c>
      <c r="AC319" s="149">
        <v>0.17</v>
      </c>
      <c r="AD319" s="151">
        <v>0.03</v>
      </c>
      <c r="AE319" s="148">
        <v>0.41</v>
      </c>
      <c r="AF319" s="149">
        <v>0.15</v>
      </c>
      <c r="AG319" s="149">
        <v>-0.02</v>
      </c>
      <c r="AH319" s="151">
        <v>0.02</v>
      </c>
      <c r="AI319" s="152">
        <v>0.14000000000000001</v>
      </c>
      <c r="AJ319" s="149">
        <v>0.1</v>
      </c>
      <c r="AK319" s="149">
        <v>0.11</v>
      </c>
      <c r="AL319" s="150">
        <v>0.12</v>
      </c>
      <c r="AM319" s="153">
        <f t="shared" si="33"/>
        <v>-0.39</v>
      </c>
      <c r="AN319" s="154">
        <f t="shared" si="33"/>
        <v>-0.24999999999999997</v>
      </c>
      <c r="AO319" s="154">
        <f t="shared" si="33"/>
        <v>-0.43000000000000005</v>
      </c>
      <c r="AP319" s="155">
        <f t="shared" si="33"/>
        <v>-0.37</v>
      </c>
      <c r="AQ319" s="156">
        <f>AVERAGE(Table3[[#This Row],[ HEK293 +Selistat_R1 2]:[ HEK293 +Selistat_R4 5]])</f>
        <v>-0.36</v>
      </c>
      <c r="AR319" s="153">
        <f t="shared" si="34"/>
        <v>0.51</v>
      </c>
      <c r="AS319" s="154">
        <f t="shared" si="34"/>
        <v>0.19</v>
      </c>
      <c r="AT319" s="154">
        <f t="shared" si="34"/>
        <v>-0.19</v>
      </c>
      <c r="AU319" s="157">
        <f t="shared" si="34"/>
        <v>-9.9999999999999985E-3</v>
      </c>
      <c r="AV319" s="158">
        <f t="shared" si="35"/>
        <v>0.24000000000000002</v>
      </c>
      <c r="AW319" s="154">
        <f t="shared" si="35"/>
        <v>0.14000000000000001</v>
      </c>
      <c r="AX319" s="154">
        <f t="shared" si="35"/>
        <v>-6.0000000000000012E-2</v>
      </c>
      <c r="AY319" s="155">
        <f t="shared" si="35"/>
        <v>0.09</v>
      </c>
    </row>
    <row r="320" spans="1:51" x14ac:dyDescent="0.15">
      <c r="A320" s="122" t="s">
        <v>3298</v>
      </c>
      <c r="B320" s="122" t="s">
        <v>3299</v>
      </c>
      <c r="C320" s="122" t="s">
        <v>3300</v>
      </c>
      <c r="D320" s="122" t="s">
        <v>3301</v>
      </c>
      <c r="E320" s="122" t="s">
        <v>3302</v>
      </c>
      <c r="F320" s="122" t="s">
        <v>3303</v>
      </c>
      <c r="G320" s="122">
        <v>1</v>
      </c>
      <c r="H320" s="166">
        <v>1.34645E-5</v>
      </c>
      <c r="I320" s="167">
        <v>0.74666699999999997</v>
      </c>
      <c r="J320" s="168" t="str">
        <f t="shared" si="30"/>
        <v>FALSE</v>
      </c>
      <c r="K320" s="169">
        <v>3.5851699999999999E-3</v>
      </c>
      <c r="L320" s="170">
        <f>-LOG10(Table3[[#This Row],[Student''s T-test p-value HEK293 +Selistat_HEK293 UT]])</f>
        <v>2.4454902463249186</v>
      </c>
      <c r="M320" s="167">
        <v>0.6825</v>
      </c>
      <c r="N320" s="171" t="str">
        <f t="shared" si="31"/>
        <v>FALSE</v>
      </c>
      <c r="O320" s="146">
        <v>0.41444900000000001</v>
      </c>
      <c r="P320" s="147">
        <v>-0.1225</v>
      </c>
      <c r="Q320" s="171" t="str">
        <f t="shared" si="32"/>
        <v>FALSE</v>
      </c>
      <c r="R320" s="122" t="s">
        <v>99</v>
      </c>
      <c r="S320" s="122" t="s">
        <v>4244</v>
      </c>
      <c r="T320" s="122" t="s">
        <v>101</v>
      </c>
      <c r="U320" s="172" t="s">
        <v>2684</v>
      </c>
      <c r="V320" s="122" t="s">
        <v>4245</v>
      </c>
      <c r="W320" s="148">
        <v>-0.06</v>
      </c>
      <c r="X320" s="149">
        <v>0.13</v>
      </c>
      <c r="Y320" s="149">
        <v>0.19</v>
      </c>
      <c r="Z320" s="150">
        <v>0.05</v>
      </c>
      <c r="AA320" s="148">
        <v>-0.28999999999999998</v>
      </c>
      <c r="AB320" s="149">
        <v>-0.47</v>
      </c>
      <c r="AC320" s="149">
        <v>-0.89</v>
      </c>
      <c r="AD320" s="151">
        <v>-0.77</v>
      </c>
      <c r="AE320" s="148">
        <v>0.04</v>
      </c>
      <c r="AF320" s="149">
        <v>0.2</v>
      </c>
      <c r="AG320" s="149">
        <v>0.38</v>
      </c>
      <c r="AH320" s="151">
        <v>-0.17</v>
      </c>
      <c r="AI320" s="152">
        <v>0.13</v>
      </c>
      <c r="AJ320" s="149">
        <v>0.2</v>
      </c>
      <c r="AK320" s="149">
        <v>0.46</v>
      </c>
      <c r="AL320" s="150">
        <v>0.15</v>
      </c>
      <c r="AM320" s="153">
        <f t="shared" si="33"/>
        <v>0.22999999999999998</v>
      </c>
      <c r="AN320" s="154">
        <f t="shared" si="33"/>
        <v>0.6</v>
      </c>
      <c r="AO320" s="154">
        <f t="shared" si="33"/>
        <v>1.08</v>
      </c>
      <c r="AP320" s="155">
        <f t="shared" si="33"/>
        <v>0.82000000000000006</v>
      </c>
      <c r="AQ320" s="156">
        <f>AVERAGE(Table3[[#This Row],[ HEK293 +Selistat_R1 2]:[ HEK293 +Selistat_R4 5]])</f>
        <v>0.68250000000000011</v>
      </c>
      <c r="AR320" s="153">
        <f t="shared" si="34"/>
        <v>0.32999999999999996</v>
      </c>
      <c r="AS320" s="154">
        <f t="shared" si="34"/>
        <v>0.66999999999999993</v>
      </c>
      <c r="AT320" s="154">
        <f t="shared" si="34"/>
        <v>1.27</v>
      </c>
      <c r="AU320" s="157">
        <f t="shared" si="34"/>
        <v>0.6</v>
      </c>
      <c r="AV320" s="158">
        <f t="shared" si="35"/>
        <v>0.42</v>
      </c>
      <c r="AW320" s="154">
        <f t="shared" si="35"/>
        <v>0.66999999999999993</v>
      </c>
      <c r="AX320" s="154">
        <f t="shared" si="35"/>
        <v>1.35</v>
      </c>
      <c r="AY320" s="155">
        <f t="shared" si="35"/>
        <v>0.92</v>
      </c>
    </row>
    <row r="321" spans="1:51" x14ac:dyDescent="0.15">
      <c r="A321" s="122" t="s">
        <v>4246</v>
      </c>
      <c r="B321" s="122" t="s">
        <v>4247</v>
      </c>
      <c r="C321" s="122" t="s">
        <v>4248</v>
      </c>
      <c r="D321" s="122" t="s">
        <v>3779</v>
      </c>
      <c r="E321" s="122" t="s">
        <v>4249</v>
      </c>
      <c r="G321" s="122">
        <v>1</v>
      </c>
      <c r="H321" s="166">
        <v>0.40171499999999999</v>
      </c>
      <c r="I321" s="167">
        <v>-0.19583300000000001</v>
      </c>
      <c r="J321" s="168" t="str">
        <f t="shared" si="30"/>
        <v>FALSE</v>
      </c>
      <c r="K321" s="169">
        <v>3.6112599999999998E-3</v>
      </c>
      <c r="L321" s="170">
        <f>-LOG10(Table3[[#This Row],[Student''s T-test p-value HEK293 +Selistat_HEK293 UT]])</f>
        <v>2.4423412425340238</v>
      </c>
      <c r="M321" s="167">
        <v>-0.52</v>
      </c>
      <c r="N321" s="171" t="str">
        <f t="shared" si="31"/>
        <v>FALSE</v>
      </c>
      <c r="O321" s="146">
        <v>0.61019999999999996</v>
      </c>
      <c r="P321" s="147">
        <v>0.17749999999999999</v>
      </c>
      <c r="Q321" s="171" t="str">
        <f t="shared" si="32"/>
        <v>FALSE</v>
      </c>
      <c r="R321" s="122" t="s">
        <v>4250</v>
      </c>
      <c r="S321" s="122" t="s">
        <v>4251</v>
      </c>
      <c r="T321" s="122" t="s">
        <v>4252</v>
      </c>
      <c r="U321" s="172" t="s">
        <v>4253</v>
      </c>
      <c r="V321" s="122" t="s">
        <v>4254</v>
      </c>
      <c r="W321" s="148">
        <v>-0.24</v>
      </c>
      <c r="X321" s="149">
        <v>-0.33</v>
      </c>
      <c r="Y321" s="149">
        <v>-0.61</v>
      </c>
      <c r="Z321" s="150">
        <v>-0.51</v>
      </c>
      <c r="AA321" s="148">
        <v>0.06</v>
      </c>
      <c r="AB321" s="149">
        <v>0.28000000000000003</v>
      </c>
      <c r="AC321" s="149">
        <v>0.13</v>
      </c>
      <c r="AD321" s="151">
        <v>-0.08</v>
      </c>
      <c r="AE321" s="148">
        <v>0.5</v>
      </c>
      <c r="AF321" s="149">
        <v>0</v>
      </c>
      <c r="AG321" s="149">
        <v>0.53</v>
      </c>
      <c r="AH321" s="151">
        <v>-0.42</v>
      </c>
      <c r="AI321" s="152">
        <v>0.44</v>
      </c>
      <c r="AJ321" s="149">
        <v>-0.2</v>
      </c>
      <c r="AK321" s="149">
        <v>0.28000000000000003</v>
      </c>
      <c r="AL321" s="150">
        <v>-0.62</v>
      </c>
      <c r="AM321" s="153">
        <f t="shared" si="33"/>
        <v>-0.3</v>
      </c>
      <c r="AN321" s="154">
        <f t="shared" si="33"/>
        <v>-0.6100000000000001</v>
      </c>
      <c r="AO321" s="154">
        <f t="shared" si="33"/>
        <v>-0.74</v>
      </c>
      <c r="AP321" s="155">
        <f t="shared" si="33"/>
        <v>-0.43</v>
      </c>
      <c r="AQ321" s="156">
        <f>AVERAGE(Table3[[#This Row],[ HEK293 +Selistat_R1 2]:[ HEK293 +Selistat_R4 5]])</f>
        <v>-0.52</v>
      </c>
      <c r="AR321" s="153">
        <f t="shared" si="34"/>
        <v>0.44</v>
      </c>
      <c r="AS321" s="154">
        <f t="shared" si="34"/>
        <v>-0.28000000000000003</v>
      </c>
      <c r="AT321" s="154">
        <f t="shared" si="34"/>
        <v>0.4</v>
      </c>
      <c r="AU321" s="157">
        <f t="shared" si="34"/>
        <v>-0.33999999999999997</v>
      </c>
      <c r="AV321" s="158">
        <f t="shared" si="35"/>
        <v>0.38</v>
      </c>
      <c r="AW321" s="154">
        <f t="shared" si="35"/>
        <v>-0.48000000000000004</v>
      </c>
      <c r="AX321" s="154">
        <f t="shared" si="35"/>
        <v>0.15000000000000002</v>
      </c>
      <c r="AY321" s="155">
        <f t="shared" si="35"/>
        <v>-0.54</v>
      </c>
    </row>
    <row r="322" spans="1:51" x14ac:dyDescent="0.15">
      <c r="A322" s="122" t="s">
        <v>4255</v>
      </c>
      <c r="C322" s="122" t="s">
        <v>4256</v>
      </c>
      <c r="E322" s="122" t="s">
        <v>4257</v>
      </c>
      <c r="G322" s="122">
        <v>1</v>
      </c>
      <c r="H322" s="166">
        <v>0.89516300000000004</v>
      </c>
      <c r="I322" s="167">
        <v>-1.83333E-2</v>
      </c>
      <c r="J322" s="168" t="str">
        <f t="shared" si="30"/>
        <v>FALSE</v>
      </c>
      <c r="K322" s="169">
        <v>3.6689499999999998E-3</v>
      </c>
      <c r="L322" s="170">
        <f>-LOG10(Table3[[#This Row],[Student''s T-test p-value HEK293 +Selistat_HEK293 UT]])</f>
        <v>2.4354582067155857</v>
      </c>
      <c r="M322" s="167">
        <v>-0.26750000000000002</v>
      </c>
      <c r="N322" s="171" t="str">
        <f t="shared" si="31"/>
        <v>FALSE</v>
      </c>
      <c r="O322" s="146">
        <v>0.752633</v>
      </c>
      <c r="P322" s="147">
        <v>-5.7500000000000002E-2</v>
      </c>
      <c r="Q322" s="171" t="str">
        <f t="shared" si="32"/>
        <v>FALSE</v>
      </c>
      <c r="R322" s="122" t="s">
        <v>4258</v>
      </c>
      <c r="S322" s="122" t="s">
        <v>4259</v>
      </c>
      <c r="T322" s="122" t="s">
        <v>4260</v>
      </c>
      <c r="U322" s="172" t="s">
        <v>4261</v>
      </c>
      <c r="V322" s="122" t="s">
        <v>4262</v>
      </c>
      <c r="W322" s="148">
        <v>-0.39</v>
      </c>
      <c r="X322" s="149">
        <v>-0.28999999999999998</v>
      </c>
      <c r="Y322" s="149">
        <v>-0.12</v>
      </c>
      <c r="Z322" s="150">
        <v>-0.28000000000000003</v>
      </c>
      <c r="AA322" s="148">
        <v>0.01</v>
      </c>
      <c r="AB322" s="149">
        <v>-0.05</v>
      </c>
      <c r="AC322" s="149">
        <v>0.01</v>
      </c>
      <c r="AD322" s="151">
        <v>0.02</v>
      </c>
      <c r="AE322" s="148">
        <v>0.17</v>
      </c>
      <c r="AF322" s="149">
        <v>0.09</v>
      </c>
      <c r="AG322" s="149">
        <v>0.26</v>
      </c>
      <c r="AH322" s="151">
        <v>-0.22</v>
      </c>
      <c r="AI322" s="152">
        <v>0.3</v>
      </c>
      <c r="AJ322" s="149">
        <v>0.36</v>
      </c>
      <c r="AK322" s="149">
        <v>0.13</v>
      </c>
      <c r="AL322" s="150">
        <v>-0.26</v>
      </c>
      <c r="AM322" s="153">
        <f t="shared" si="33"/>
        <v>-0.4</v>
      </c>
      <c r="AN322" s="154">
        <f t="shared" si="33"/>
        <v>-0.24</v>
      </c>
      <c r="AO322" s="154">
        <f t="shared" si="33"/>
        <v>-0.13</v>
      </c>
      <c r="AP322" s="155">
        <f t="shared" si="33"/>
        <v>-0.30000000000000004</v>
      </c>
      <c r="AQ322" s="156">
        <f>AVERAGE(Table3[[#This Row],[ HEK293 +Selistat_R1 2]:[ HEK293 +Selistat_R4 5]])</f>
        <v>-0.26750000000000002</v>
      </c>
      <c r="AR322" s="153">
        <f t="shared" si="34"/>
        <v>0.16</v>
      </c>
      <c r="AS322" s="154">
        <f t="shared" si="34"/>
        <v>0.14000000000000001</v>
      </c>
      <c r="AT322" s="154">
        <f t="shared" si="34"/>
        <v>0.25</v>
      </c>
      <c r="AU322" s="157">
        <f t="shared" si="34"/>
        <v>-0.24</v>
      </c>
      <c r="AV322" s="158">
        <f t="shared" si="35"/>
        <v>0.28999999999999998</v>
      </c>
      <c r="AW322" s="154">
        <f t="shared" si="35"/>
        <v>0.41</v>
      </c>
      <c r="AX322" s="154">
        <f t="shared" si="35"/>
        <v>0.12000000000000001</v>
      </c>
      <c r="AY322" s="155">
        <f t="shared" si="35"/>
        <v>-0.28000000000000003</v>
      </c>
    </row>
    <row r="323" spans="1:51" x14ac:dyDescent="0.15">
      <c r="A323" s="122" t="s">
        <v>2933</v>
      </c>
      <c r="B323" s="122" t="s">
        <v>2934</v>
      </c>
      <c r="C323" s="122" t="s">
        <v>2876</v>
      </c>
      <c r="E323" s="122" t="s">
        <v>2935</v>
      </c>
      <c r="G323" s="122">
        <v>2</v>
      </c>
      <c r="H323" s="166">
        <v>2.1800700000000001E-3</v>
      </c>
      <c r="I323" s="167">
        <v>0.73083299999999995</v>
      </c>
      <c r="J323" s="168" t="str">
        <f t="shared" si="30"/>
        <v>FALSE</v>
      </c>
      <c r="K323" s="169">
        <v>3.6699300000000001E-3</v>
      </c>
      <c r="L323" s="170">
        <f>-LOG10(Table3[[#This Row],[Student''s T-test p-value HEK293 +Selistat_HEK293 UT]])</f>
        <v>2.4353422193728864</v>
      </c>
      <c r="M323" s="167">
        <v>0.32750000000000001</v>
      </c>
      <c r="N323" s="171" t="str">
        <f t="shared" si="31"/>
        <v>FALSE</v>
      </c>
      <c r="O323" s="146">
        <v>0.65511699999999995</v>
      </c>
      <c r="P323" s="147">
        <v>-0.1</v>
      </c>
      <c r="Q323" s="171" t="str">
        <f t="shared" si="32"/>
        <v>FALSE</v>
      </c>
      <c r="R323" s="122" t="s">
        <v>687</v>
      </c>
      <c r="S323" s="122" t="s">
        <v>4263</v>
      </c>
      <c r="T323" s="122" t="s">
        <v>697</v>
      </c>
      <c r="U323" s="172" t="s">
        <v>2643</v>
      </c>
      <c r="V323" s="122" t="s">
        <v>4264</v>
      </c>
      <c r="W323" s="148">
        <v>-0.22</v>
      </c>
      <c r="X323" s="149">
        <v>-0.32</v>
      </c>
      <c r="Y323" s="149">
        <v>-0.46</v>
      </c>
      <c r="Z323" s="150">
        <v>-0.16</v>
      </c>
      <c r="AA323" s="148">
        <v>-0.56999999999999995</v>
      </c>
      <c r="AB323" s="149">
        <v>-0.66</v>
      </c>
      <c r="AC323" s="149">
        <v>-0.67</v>
      </c>
      <c r="AD323" s="151">
        <v>-0.56999999999999995</v>
      </c>
      <c r="AE323" s="148">
        <v>0.44</v>
      </c>
      <c r="AF323" s="149">
        <v>-0.08</v>
      </c>
      <c r="AG323" s="149">
        <v>0.4</v>
      </c>
      <c r="AH323" s="151">
        <v>0.3</v>
      </c>
      <c r="AI323" s="152">
        <v>0.48</v>
      </c>
      <c r="AJ323" s="149">
        <v>-0.16</v>
      </c>
      <c r="AK323" s="149">
        <v>0.6</v>
      </c>
      <c r="AL323" s="150">
        <v>0.54</v>
      </c>
      <c r="AM323" s="153">
        <f t="shared" si="33"/>
        <v>0.35</v>
      </c>
      <c r="AN323" s="154">
        <f t="shared" si="33"/>
        <v>0.34</v>
      </c>
      <c r="AO323" s="154">
        <f t="shared" si="33"/>
        <v>0.21000000000000002</v>
      </c>
      <c r="AP323" s="155">
        <f t="shared" ref="AP323:AP386" si="36">Z323-AD323</f>
        <v>0.40999999999999992</v>
      </c>
      <c r="AQ323" s="156">
        <f>AVERAGE(Table3[[#This Row],[ HEK293 +Selistat_R1 2]:[ HEK293 +Selistat_R4 5]])</f>
        <v>0.32749999999999996</v>
      </c>
      <c r="AR323" s="153">
        <f t="shared" si="34"/>
        <v>1.01</v>
      </c>
      <c r="AS323" s="154">
        <f t="shared" si="34"/>
        <v>0.58000000000000007</v>
      </c>
      <c r="AT323" s="154">
        <f t="shared" si="34"/>
        <v>1.07</v>
      </c>
      <c r="AU323" s="157">
        <f t="shared" ref="AU323:AU386" si="37">AH323-AD323</f>
        <v>0.86999999999999988</v>
      </c>
      <c r="AV323" s="158">
        <f t="shared" si="35"/>
        <v>1.0499999999999998</v>
      </c>
      <c r="AW323" s="154">
        <f t="shared" si="35"/>
        <v>0.5</v>
      </c>
      <c r="AX323" s="154">
        <f t="shared" si="35"/>
        <v>1.27</v>
      </c>
      <c r="AY323" s="155">
        <f t="shared" ref="AY323:AY386" si="38">AL323-AD323</f>
        <v>1.1099999999999999</v>
      </c>
    </row>
    <row r="324" spans="1:51" x14ac:dyDescent="0.15">
      <c r="A324" s="122" t="s">
        <v>4092</v>
      </c>
      <c r="B324" s="122" t="s">
        <v>4093</v>
      </c>
      <c r="C324" s="122" t="s">
        <v>4094</v>
      </c>
      <c r="E324" s="122" t="s">
        <v>4095</v>
      </c>
      <c r="G324" s="122">
        <v>1</v>
      </c>
      <c r="H324" s="166">
        <v>1.1576500000000001E-3</v>
      </c>
      <c r="I324" s="167">
        <v>-0.44583299999999998</v>
      </c>
      <c r="J324" s="168" t="str">
        <f t="shared" ref="J324:J387" si="39">IF(AND(H324&lt;0.05,ABS(I324&gt;1)),"TRUE","FALSE")</f>
        <v>FALSE</v>
      </c>
      <c r="K324" s="169">
        <v>3.6736E-3</v>
      </c>
      <c r="L324" s="170">
        <f>-LOG10(Table3[[#This Row],[Student''s T-test p-value HEK293 +Selistat_HEK293 UT]])</f>
        <v>2.4349081336181393</v>
      </c>
      <c r="M324" s="167">
        <v>-0.52749999999999997</v>
      </c>
      <c r="N324" s="171" t="str">
        <f t="shared" ref="N324:N387" si="40">IF(AND(K324&lt;0.05,ABS(M324&gt;1)),"TRUE","FALSE")</f>
        <v>FALSE</v>
      </c>
      <c r="O324" s="146">
        <v>0.42249399999999998</v>
      </c>
      <c r="P324" s="147">
        <v>-0.13</v>
      </c>
      <c r="Q324" s="171" t="str">
        <f t="shared" ref="Q324:Q387" si="41">IF(AND(O324&lt;0.05,ABS(P324&gt;1)),"TRUE","FALSE")</f>
        <v>FALSE</v>
      </c>
      <c r="R324" s="122" t="s">
        <v>4096</v>
      </c>
      <c r="S324" s="122" t="s">
        <v>4265</v>
      </c>
      <c r="T324" s="122" t="s">
        <v>4098</v>
      </c>
      <c r="U324" s="172" t="s">
        <v>4099</v>
      </c>
      <c r="V324" s="122" t="s">
        <v>4266</v>
      </c>
      <c r="W324" s="148">
        <v>-0.41</v>
      </c>
      <c r="X324" s="149">
        <v>-0.08</v>
      </c>
      <c r="Y324" s="149">
        <v>-0.32</v>
      </c>
      <c r="Z324" s="150">
        <v>-0.06</v>
      </c>
      <c r="AA324" s="148">
        <v>0.4</v>
      </c>
      <c r="AB324" s="149">
        <v>0.4</v>
      </c>
      <c r="AC324" s="149">
        <v>0.35</v>
      </c>
      <c r="AD324" s="151">
        <v>0.09</v>
      </c>
      <c r="AE324" s="148">
        <v>-0.04</v>
      </c>
      <c r="AF324" s="149">
        <v>-0.34</v>
      </c>
      <c r="AG324" s="149">
        <v>-0.38</v>
      </c>
      <c r="AH324" s="151">
        <v>0.12</v>
      </c>
      <c r="AI324" s="152">
        <v>0.08</v>
      </c>
      <c r="AJ324" s="149">
        <v>-0.19</v>
      </c>
      <c r="AK324" s="149">
        <v>-0.18</v>
      </c>
      <c r="AL324" s="150">
        <v>0.17</v>
      </c>
      <c r="AM324" s="153">
        <f t="shared" ref="AM324:AP387" si="42">W324-AA324</f>
        <v>-0.81</v>
      </c>
      <c r="AN324" s="154">
        <f t="shared" si="42"/>
        <v>-0.48000000000000004</v>
      </c>
      <c r="AO324" s="154">
        <f t="shared" si="42"/>
        <v>-0.66999999999999993</v>
      </c>
      <c r="AP324" s="155">
        <f t="shared" si="36"/>
        <v>-0.15</v>
      </c>
      <c r="AQ324" s="156">
        <f>AVERAGE(Table3[[#This Row],[ HEK293 +Selistat_R1 2]:[ HEK293 +Selistat_R4 5]])</f>
        <v>-0.52749999999999997</v>
      </c>
      <c r="AR324" s="153">
        <f t="shared" ref="AR324:AU387" si="43">AE324-AA324</f>
        <v>-0.44</v>
      </c>
      <c r="AS324" s="154">
        <f t="shared" si="43"/>
        <v>-0.74</v>
      </c>
      <c r="AT324" s="154">
        <f t="shared" si="43"/>
        <v>-0.73</v>
      </c>
      <c r="AU324" s="157">
        <f t="shared" si="37"/>
        <v>0.03</v>
      </c>
      <c r="AV324" s="158">
        <f t="shared" ref="AV324:AY387" si="44">AI324-AA324</f>
        <v>-0.32</v>
      </c>
      <c r="AW324" s="154">
        <f t="shared" si="44"/>
        <v>-0.59000000000000008</v>
      </c>
      <c r="AX324" s="154">
        <f t="shared" si="44"/>
        <v>-0.53</v>
      </c>
      <c r="AY324" s="155">
        <f t="shared" si="38"/>
        <v>8.0000000000000016E-2</v>
      </c>
    </row>
    <row r="325" spans="1:51" x14ac:dyDescent="0.15">
      <c r="A325" s="122" t="s">
        <v>4151</v>
      </c>
      <c r="B325" s="122" t="s">
        <v>4152</v>
      </c>
      <c r="C325" s="122" t="s">
        <v>4064</v>
      </c>
      <c r="E325" s="122" t="s">
        <v>4153</v>
      </c>
      <c r="G325" s="122">
        <v>1</v>
      </c>
      <c r="H325" s="166">
        <v>1.86979E-6</v>
      </c>
      <c r="I325" s="167">
        <v>0.68416699999999997</v>
      </c>
      <c r="J325" s="168" t="str">
        <f t="shared" si="39"/>
        <v>FALSE</v>
      </c>
      <c r="K325" s="169">
        <v>3.9488700000000002E-3</v>
      </c>
      <c r="L325" s="170">
        <f>-LOG10(Table3[[#This Row],[Student''s T-test p-value HEK293 +Selistat_HEK293 UT]])</f>
        <v>2.4035271633543558</v>
      </c>
      <c r="M325" s="167">
        <v>0.61250000000000004</v>
      </c>
      <c r="N325" s="171" t="str">
        <f t="shared" si="40"/>
        <v>FALSE</v>
      </c>
      <c r="O325" s="146">
        <v>0.80715199999999998</v>
      </c>
      <c r="P325" s="147">
        <v>0.02</v>
      </c>
      <c r="Q325" s="171" t="str">
        <f t="shared" si="41"/>
        <v>FALSE</v>
      </c>
      <c r="R325" s="122" t="s">
        <v>4154</v>
      </c>
      <c r="S325" s="122" t="s">
        <v>4155</v>
      </c>
      <c r="T325" s="122" t="s">
        <v>4156</v>
      </c>
      <c r="U325" s="172" t="s">
        <v>4157</v>
      </c>
      <c r="V325" s="122" t="s">
        <v>4158</v>
      </c>
      <c r="W325" s="148">
        <v>0.16</v>
      </c>
      <c r="X325" s="149">
        <v>0.14000000000000001</v>
      </c>
      <c r="Y325" s="149">
        <v>0.06</v>
      </c>
      <c r="Z325" s="150">
        <v>-0.1</v>
      </c>
      <c r="AA325" s="148">
        <v>-0.22</v>
      </c>
      <c r="AB325" s="149">
        <v>-0.79</v>
      </c>
      <c r="AC325" s="149">
        <v>-0.53</v>
      </c>
      <c r="AD325" s="151">
        <v>-0.65</v>
      </c>
      <c r="AE325" s="148">
        <v>0.24</v>
      </c>
      <c r="AF325" s="149">
        <v>0.15</v>
      </c>
      <c r="AG325" s="149">
        <v>0.14000000000000001</v>
      </c>
      <c r="AH325" s="151">
        <v>0.2</v>
      </c>
      <c r="AI325" s="152">
        <v>0.14000000000000001</v>
      </c>
      <c r="AJ325" s="149">
        <v>0.28999999999999998</v>
      </c>
      <c r="AK325" s="149">
        <v>0.26</v>
      </c>
      <c r="AL325" s="150">
        <v>-0.04</v>
      </c>
      <c r="AM325" s="153">
        <f t="shared" si="42"/>
        <v>0.38</v>
      </c>
      <c r="AN325" s="154">
        <f t="shared" si="42"/>
        <v>0.93</v>
      </c>
      <c r="AO325" s="154">
        <f t="shared" si="42"/>
        <v>0.59000000000000008</v>
      </c>
      <c r="AP325" s="155">
        <f t="shared" si="36"/>
        <v>0.55000000000000004</v>
      </c>
      <c r="AQ325" s="156">
        <f>AVERAGE(Table3[[#This Row],[ HEK293 +Selistat_R1 2]:[ HEK293 +Selistat_R4 5]])</f>
        <v>0.61250000000000004</v>
      </c>
      <c r="AR325" s="153">
        <f t="shared" si="43"/>
        <v>0.45999999999999996</v>
      </c>
      <c r="AS325" s="154">
        <f t="shared" si="43"/>
        <v>0.94000000000000006</v>
      </c>
      <c r="AT325" s="154">
        <f t="shared" si="43"/>
        <v>0.67</v>
      </c>
      <c r="AU325" s="157">
        <f t="shared" si="37"/>
        <v>0.85000000000000009</v>
      </c>
      <c r="AV325" s="158">
        <f t="shared" si="44"/>
        <v>0.36</v>
      </c>
      <c r="AW325" s="154">
        <f t="shared" si="44"/>
        <v>1.08</v>
      </c>
      <c r="AX325" s="154">
        <f t="shared" si="44"/>
        <v>0.79</v>
      </c>
      <c r="AY325" s="155">
        <f t="shared" si="38"/>
        <v>0.61</v>
      </c>
    </row>
    <row r="326" spans="1:51" x14ac:dyDescent="0.15">
      <c r="A326" s="122" t="s">
        <v>4267</v>
      </c>
      <c r="B326" s="122" t="s">
        <v>4268</v>
      </c>
      <c r="C326" s="122" t="s">
        <v>4269</v>
      </c>
      <c r="E326" s="122" t="s">
        <v>4270</v>
      </c>
      <c r="F326" s="122" t="s">
        <v>4271</v>
      </c>
      <c r="G326" s="122">
        <v>2</v>
      </c>
      <c r="H326" s="166">
        <v>2.0632800000000001E-4</v>
      </c>
      <c r="I326" s="167">
        <v>0.58833299999999999</v>
      </c>
      <c r="J326" s="168" t="str">
        <f t="shared" si="39"/>
        <v>FALSE</v>
      </c>
      <c r="K326" s="169">
        <v>4.01243E-3</v>
      </c>
      <c r="L326" s="170">
        <f>-LOG10(Table3[[#This Row],[Student''s T-test p-value HEK293 +Selistat_HEK293 UT]])</f>
        <v>2.3965925311301026</v>
      </c>
      <c r="M326" s="167">
        <v>0.49</v>
      </c>
      <c r="N326" s="171" t="str">
        <f t="shared" si="40"/>
        <v>FALSE</v>
      </c>
      <c r="O326" s="146">
        <v>0.87300999999999995</v>
      </c>
      <c r="P326" s="147">
        <v>0.03</v>
      </c>
      <c r="Q326" s="171" t="str">
        <f t="shared" si="41"/>
        <v>FALSE</v>
      </c>
      <c r="R326" s="122" t="s">
        <v>715</v>
      </c>
      <c r="S326" s="122" t="s">
        <v>4272</v>
      </c>
      <c r="T326" s="122" t="s">
        <v>717</v>
      </c>
      <c r="U326" s="172" t="s">
        <v>4273</v>
      </c>
      <c r="V326" s="122" t="s">
        <v>4274</v>
      </c>
      <c r="W326" s="148">
        <v>0.08</v>
      </c>
      <c r="X326" s="149">
        <v>0.13</v>
      </c>
      <c r="Y326" s="149">
        <v>0.09</v>
      </c>
      <c r="Z326" s="150">
        <v>-0.25</v>
      </c>
      <c r="AA326" s="148">
        <v>-0.38</v>
      </c>
      <c r="AB326" s="149">
        <v>-0.61</v>
      </c>
      <c r="AC326" s="149">
        <v>-0.56000000000000005</v>
      </c>
      <c r="AD326" s="151">
        <v>-0.36</v>
      </c>
      <c r="AE326" s="148">
        <v>-0.1</v>
      </c>
      <c r="AF326" s="149">
        <v>0.2</v>
      </c>
      <c r="AG326" s="149">
        <v>0.51</v>
      </c>
      <c r="AH326" s="151">
        <v>0.09</v>
      </c>
      <c r="AI326" s="152">
        <v>-0.17</v>
      </c>
      <c r="AJ326" s="149">
        <v>0.06</v>
      </c>
      <c r="AK326" s="149">
        <v>0.28999999999999998</v>
      </c>
      <c r="AL326" s="150">
        <v>0.4</v>
      </c>
      <c r="AM326" s="153">
        <f t="shared" si="42"/>
        <v>0.46</v>
      </c>
      <c r="AN326" s="154">
        <f t="shared" si="42"/>
        <v>0.74</v>
      </c>
      <c r="AO326" s="154">
        <f t="shared" si="42"/>
        <v>0.65</v>
      </c>
      <c r="AP326" s="155">
        <f t="shared" si="36"/>
        <v>0.10999999999999999</v>
      </c>
      <c r="AQ326" s="156">
        <f>AVERAGE(Table3[[#This Row],[ HEK293 +Selistat_R1 2]:[ HEK293 +Selistat_R4 5]])</f>
        <v>0.49</v>
      </c>
      <c r="AR326" s="153">
        <f t="shared" si="43"/>
        <v>0.28000000000000003</v>
      </c>
      <c r="AS326" s="154">
        <f t="shared" si="43"/>
        <v>0.81</v>
      </c>
      <c r="AT326" s="154">
        <f t="shared" si="43"/>
        <v>1.07</v>
      </c>
      <c r="AU326" s="157">
        <f t="shared" si="37"/>
        <v>0.44999999999999996</v>
      </c>
      <c r="AV326" s="158">
        <f t="shared" si="44"/>
        <v>0.21</v>
      </c>
      <c r="AW326" s="154">
        <f t="shared" si="44"/>
        <v>0.66999999999999993</v>
      </c>
      <c r="AX326" s="154">
        <f t="shared" si="44"/>
        <v>0.85000000000000009</v>
      </c>
      <c r="AY326" s="155">
        <f t="shared" si="38"/>
        <v>0.76</v>
      </c>
    </row>
    <row r="327" spans="1:51" x14ac:dyDescent="0.15">
      <c r="A327" s="122" t="s">
        <v>3025</v>
      </c>
      <c r="C327" s="122" t="s">
        <v>4123</v>
      </c>
      <c r="E327" s="122" t="s">
        <v>4124</v>
      </c>
      <c r="G327" s="122">
        <v>1</v>
      </c>
      <c r="H327" s="166">
        <v>0.72709699999999999</v>
      </c>
      <c r="I327" s="167">
        <v>-4.58333E-2</v>
      </c>
      <c r="J327" s="168" t="str">
        <f t="shared" si="39"/>
        <v>FALSE</v>
      </c>
      <c r="K327" s="169">
        <v>4.11058E-3</v>
      </c>
      <c r="L327" s="170">
        <f>-LOG10(Table3[[#This Row],[Student''s T-test p-value HEK293 +Selistat_HEK293 UT]])</f>
        <v>2.3860968951487824</v>
      </c>
      <c r="M327" s="167">
        <v>-0.32250000000000001</v>
      </c>
      <c r="N327" s="171" t="str">
        <f t="shared" si="40"/>
        <v>FALSE</v>
      </c>
      <c r="O327" s="146">
        <v>0.38816200000000001</v>
      </c>
      <c r="P327" s="147">
        <v>0.105</v>
      </c>
      <c r="Q327" s="171" t="str">
        <f t="shared" si="41"/>
        <v>FALSE</v>
      </c>
      <c r="R327" s="122" t="s">
        <v>4125</v>
      </c>
      <c r="S327" s="122" t="s">
        <v>4275</v>
      </c>
      <c r="T327" s="122" t="s">
        <v>4127</v>
      </c>
      <c r="U327" s="172" t="s">
        <v>4128</v>
      </c>
      <c r="V327" s="122" t="s">
        <v>4276</v>
      </c>
      <c r="W327" s="148">
        <v>-0.21</v>
      </c>
      <c r="X327" s="149">
        <v>-0.23</v>
      </c>
      <c r="Y327" s="149">
        <v>-0.37</v>
      </c>
      <c r="Z327" s="150">
        <v>-0.4</v>
      </c>
      <c r="AA327" s="148">
        <v>-0.05</v>
      </c>
      <c r="AB327" s="149">
        <v>0.02</v>
      </c>
      <c r="AC327" s="149">
        <v>-0.06</v>
      </c>
      <c r="AD327" s="151">
        <v>0.17</v>
      </c>
      <c r="AE327" s="148">
        <v>0.35</v>
      </c>
      <c r="AF327" s="149">
        <v>0.24</v>
      </c>
      <c r="AG327" s="149">
        <v>0.01</v>
      </c>
      <c r="AH327" s="151">
        <v>0.06</v>
      </c>
      <c r="AI327" s="152">
        <v>0.05</v>
      </c>
      <c r="AJ327" s="149">
        <v>0.28999999999999998</v>
      </c>
      <c r="AK327" s="149">
        <v>-7.0000000000000007E-2</v>
      </c>
      <c r="AL327" s="150">
        <v>-0.03</v>
      </c>
      <c r="AM327" s="153">
        <f t="shared" si="42"/>
        <v>-0.15999999999999998</v>
      </c>
      <c r="AN327" s="154">
        <f t="shared" si="42"/>
        <v>-0.25</v>
      </c>
      <c r="AO327" s="154">
        <f t="shared" si="42"/>
        <v>-0.31</v>
      </c>
      <c r="AP327" s="155">
        <f t="shared" si="36"/>
        <v>-0.57000000000000006</v>
      </c>
      <c r="AQ327" s="156">
        <f>AVERAGE(Table3[[#This Row],[ HEK293 +Selistat_R1 2]:[ HEK293 +Selistat_R4 5]])</f>
        <v>-0.32250000000000001</v>
      </c>
      <c r="AR327" s="153">
        <f t="shared" si="43"/>
        <v>0.39999999999999997</v>
      </c>
      <c r="AS327" s="154">
        <f t="shared" si="43"/>
        <v>0.22</v>
      </c>
      <c r="AT327" s="154">
        <f t="shared" si="43"/>
        <v>6.9999999999999993E-2</v>
      </c>
      <c r="AU327" s="157">
        <f t="shared" si="37"/>
        <v>-0.11000000000000001</v>
      </c>
      <c r="AV327" s="158">
        <f t="shared" si="44"/>
        <v>0.1</v>
      </c>
      <c r="AW327" s="154">
        <f t="shared" si="44"/>
        <v>0.26999999999999996</v>
      </c>
      <c r="AX327" s="154">
        <f t="shared" si="44"/>
        <v>-1.0000000000000009E-2</v>
      </c>
      <c r="AY327" s="155">
        <f t="shared" si="38"/>
        <v>-0.2</v>
      </c>
    </row>
    <row r="328" spans="1:51" x14ac:dyDescent="0.15">
      <c r="A328" s="122" t="s">
        <v>4277</v>
      </c>
      <c r="B328" s="122" t="s">
        <v>2831</v>
      </c>
      <c r="C328" s="122" t="s">
        <v>4278</v>
      </c>
      <c r="D328" s="122" t="s">
        <v>2848</v>
      </c>
      <c r="E328" s="122" t="s">
        <v>4279</v>
      </c>
      <c r="F328" s="122" t="s">
        <v>2848</v>
      </c>
      <c r="G328" s="122">
        <v>2</v>
      </c>
      <c r="H328" s="166">
        <v>0.39654400000000001</v>
      </c>
      <c r="I328" s="167">
        <v>0.27500000000000002</v>
      </c>
      <c r="J328" s="168" t="str">
        <f t="shared" si="39"/>
        <v>FALSE</v>
      </c>
      <c r="K328" s="169">
        <v>4.1227299999999998E-3</v>
      </c>
      <c r="L328" s="170">
        <f>-LOG10(Table3[[#This Row],[Student''s T-test p-value HEK293 +Selistat_HEK293 UT]])</f>
        <v>2.3848151064670691</v>
      </c>
      <c r="M328" s="167">
        <v>-0.28749999999999998</v>
      </c>
      <c r="N328" s="171" t="str">
        <f t="shared" si="40"/>
        <v>FALSE</v>
      </c>
      <c r="O328" s="146">
        <v>0.82688300000000003</v>
      </c>
      <c r="P328" s="147">
        <v>-9.7500000000000003E-2</v>
      </c>
      <c r="Q328" s="171" t="str">
        <f t="shared" si="41"/>
        <v>FALSE</v>
      </c>
      <c r="R328" s="122" t="s">
        <v>4280</v>
      </c>
      <c r="S328" s="122" t="s">
        <v>4281</v>
      </c>
      <c r="T328" s="122" t="s">
        <v>4282</v>
      </c>
      <c r="U328" s="172" t="s">
        <v>4283</v>
      </c>
      <c r="V328" s="122" t="s">
        <v>4284</v>
      </c>
      <c r="W328" s="148">
        <v>-0.55000000000000004</v>
      </c>
      <c r="X328" s="149">
        <v>-0.73</v>
      </c>
      <c r="Y328" s="149">
        <v>-0.55000000000000004</v>
      </c>
      <c r="Z328" s="150">
        <v>-0.6</v>
      </c>
      <c r="AA328" s="148">
        <v>-0.31</v>
      </c>
      <c r="AB328" s="149">
        <v>-0.22</v>
      </c>
      <c r="AC328" s="149">
        <v>-0.3</v>
      </c>
      <c r="AD328" s="151">
        <v>-0.45</v>
      </c>
      <c r="AE328" s="148">
        <v>0.19</v>
      </c>
      <c r="AF328" s="149">
        <v>0.17</v>
      </c>
      <c r="AG328" s="149">
        <v>0.28000000000000003</v>
      </c>
      <c r="AH328" s="151">
        <v>0.11</v>
      </c>
      <c r="AI328" s="152">
        <v>1.45</v>
      </c>
      <c r="AJ328" s="149">
        <v>-0.1</v>
      </c>
      <c r="AK328" s="149">
        <v>0.32</v>
      </c>
      <c r="AL328" s="150">
        <v>-0.53</v>
      </c>
      <c r="AM328" s="153">
        <f t="shared" si="42"/>
        <v>-0.24000000000000005</v>
      </c>
      <c r="AN328" s="154">
        <f t="shared" si="42"/>
        <v>-0.51</v>
      </c>
      <c r="AO328" s="154">
        <f t="shared" si="42"/>
        <v>-0.25000000000000006</v>
      </c>
      <c r="AP328" s="155">
        <f t="shared" si="36"/>
        <v>-0.14999999999999997</v>
      </c>
      <c r="AQ328" s="156">
        <f>AVERAGE(Table3[[#This Row],[ HEK293 +Selistat_R1 2]:[ HEK293 +Selistat_R4 5]])</f>
        <v>-0.28749999999999998</v>
      </c>
      <c r="AR328" s="153">
        <f t="shared" si="43"/>
        <v>0.5</v>
      </c>
      <c r="AS328" s="154">
        <f t="shared" si="43"/>
        <v>0.39</v>
      </c>
      <c r="AT328" s="154">
        <f t="shared" si="43"/>
        <v>0.58000000000000007</v>
      </c>
      <c r="AU328" s="157">
        <f t="shared" si="37"/>
        <v>0.56000000000000005</v>
      </c>
      <c r="AV328" s="158">
        <f t="shared" si="44"/>
        <v>1.76</v>
      </c>
      <c r="AW328" s="154">
        <f t="shared" si="44"/>
        <v>0.12</v>
      </c>
      <c r="AX328" s="154">
        <f t="shared" si="44"/>
        <v>0.62</v>
      </c>
      <c r="AY328" s="155">
        <f t="shared" si="38"/>
        <v>-8.0000000000000016E-2</v>
      </c>
    </row>
    <row r="329" spans="1:51" x14ac:dyDescent="0.15">
      <c r="A329" s="122" t="s">
        <v>4285</v>
      </c>
      <c r="B329" s="122" t="s">
        <v>4286</v>
      </c>
      <c r="C329" s="122" t="s">
        <v>4287</v>
      </c>
      <c r="D329" s="122" t="s">
        <v>3830</v>
      </c>
      <c r="E329" s="122" t="s">
        <v>4288</v>
      </c>
      <c r="G329" s="122">
        <v>1</v>
      </c>
      <c r="H329" s="166">
        <v>0.95539700000000005</v>
      </c>
      <c r="I329" s="167">
        <v>0.01</v>
      </c>
      <c r="J329" s="168" t="str">
        <f t="shared" si="39"/>
        <v>FALSE</v>
      </c>
      <c r="K329" s="169">
        <v>4.1330799999999999E-3</v>
      </c>
      <c r="L329" s="170">
        <f>-LOG10(Table3[[#This Row],[Student''s T-test p-value HEK293 +Selistat_HEK293 UT]])</f>
        <v>2.3837261884220657</v>
      </c>
      <c r="M329" s="167">
        <v>-0.39</v>
      </c>
      <c r="N329" s="171" t="str">
        <f t="shared" si="40"/>
        <v>FALSE</v>
      </c>
      <c r="O329" s="146">
        <v>0.28940300000000002</v>
      </c>
      <c r="P329" s="147">
        <v>-0.15</v>
      </c>
      <c r="Q329" s="171" t="str">
        <f t="shared" si="41"/>
        <v>FALSE</v>
      </c>
      <c r="R329" s="122" t="s">
        <v>171</v>
      </c>
      <c r="S329" s="122" t="s">
        <v>4289</v>
      </c>
      <c r="T329" s="122" t="s">
        <v>173</v>
      </c>
      <c r="U329" s="172" t="s">
        <v>4290</v>
      </c>
      <c r="V329" s="122" t="s">
        <v>4291</v>
      </c>
      <c r="W329" s="148">
        <v>-0.42</v>
      </c>
      <c r="X329" s="149">
        <v>-0.46</v>
      </c>
      <c r="Y329" s="149">
        <v>-0.28000000000000003</v>
      </c>
      <c r="Z329" s="150">
        <v>-0.54</v>
      </c>
      <c r="AA329" s="148">
        <v>0.16</v>
      </c>
      <c r="AB329" s="149">
        <v>-0.09</v>
      </c>
      <c r="AC329" s="149">
        <v>-0.15</v>
      </c>
      <c r="AD329" s="151">
        <v>-0.06</v>
      </c>
      <c r="AE329" s="148">
        <v>0.18</v>
      </c>
      <c r="AF329" s="149">
        <v>0.1</v>
      </c>
      <c r="AG329" s="149">
        <v>0.16</v>
      </c>
      <c r="AH329" s="151">
        <v>-0.04</v>
      </c>
      <c r="AI329" s="152">
        <v>0.09</v>
      </c>
      <c r="AJ329" s="149">
        <v>0.33</v>
      </c>
      <c r="AK329" s="149">
        <v>0.55000000000000004</v>
      </c>
      <c r="AL329" s="150">
        <v>0.03</v>
      </c>
      <c r="AM329" s="153">
        <f t="shared" si="42"/>
        <v>-0.57999999999999996</v>
      </c>
      <c r="AN329" s="154">
        <f t="shared" si="42"/>
        <v>-0.37</v>
      </c>
      <c r="AO329" s="154">
        <f t="shared" si="42"/>
        <v>-0.13000000000000003</v>
      </c>
      <c r="AP329" s="155">
        <f t="shared" si="36"/>
        <v>-0.48000000000000004</v>
      </c>
      <c r="AQ329" s="156">
        <f>AVERAGE(Table3[[#This Row],[ HEK293 +Selistat_R1 2]:[ HEK293 +Selistat_R4 5]])</f>
        <v>-0.39</v>
      </c>
      <c r="AR329" s="153">
        <f t="shared" si="43"/>
        <v>1.999999999999999E-2</v>
      </c>
      <c r="AS329" s="154">
        <f t="shared" si="43"/>
        <v>0.19</v>
      </c>
      <c r="AT329" s="154">
        <f t="shared" si="43"/>
        <v>0.31</v>
      </c>
      <c r="AU329" s="157">
        <f t="shared" si="37"/>
        <v>1.9999999999999997E-2</v>
      </c>
      <c r="AV329" s="158">
        <f t="shared" si="44"/>
        <v>-7.0000000000000007E-2</v>
      </c>
      <c r="AW329" s="154">
        <f t="shared" si="44"/>
        <v>0.42000000000000004</v>
      </c>
      <c r="AX329" s="154">
        <f t="shared" si="44"/>
        <v>0.70000000000000007</v>
      </c>
      <c r="AY329" s="155">
        <f t="shared" si="38"/>
        <v>0.09</v>
      </c>
    </row>
    <row r="330" spans="1:51" x14ac:dyDescent="0.15">
      <c r="A330" s="122" t="s">
        <v>4292</v>
      </c>
      <c r="B330" s="122" t="s">
        <v>4293</v>
      </c>
      <c r="C330" s="122" t="s">
        <v>4294</v>
      </c>
      <c r="E330" s="122" t="s">
        <v>4295</v>
      </c>
      <c r="G330" s="122">
        <v>1</v>
      </c>
      <c r="H330" s="166">
        <v>0.67097099999999998</v>
      </c>
      <c r="I330" s="167">
        <v>9.5833299999999996E-2</v>
      </c>
      <c r="J330" s="168" t="str">
        <f t="shared" si="39"/>
        <v>FALSE</v>
      </c>
      <c r="K330" s="169">
        <v>4.2569599999999997E-3</v>
      </c>
      <c r="L330" s="170">
        <f>-LOG10(Table3[[#This Row],[Student''s T-test p-value HEK293 +Selistat_HEK293 UT]])</f>
        <v>2.3709004305982671</v>
      </c>
      <c r="M330" s="167">
        <v>-0.4375</v>
      </c>
      <c r="N330" s="171" t="str">
        <f t="shared" si="40"/>
        <v>FALSE</v>
      </c>
      <c r="O330" s="146">
        <v>0.42986099999999999</v>
      </c>
      <c r="P330" s="147">
        <v>-0.11</v>
      </c>
      <c r="Q330" s="171" t="str">
        <f t="shared" si="41"/>
        <v>FALSE</v>
      </c>
      <c r="R330" s="122" t="s">
        <v>4296</v>
      </c>
      <c r="S330" s="122" t="s">
        <v>4297</v>
      </c>
      <c r="T330" s="122" t="s">
        <v>4298</v>
      </c>
      <c r="U330" s="172" t="s">
        <v>4299</v>
      </c>
      <c r="V330" s="122" t="s">
        <v>4300</v>
      </c>
      <c r="W330" s="148">
        <v>-0.55000000000000004</v>
      </c>
      <c r="X330" s="149">
        <v>-0.64</v>
      </c>
      <c r="Y330" s="149">
        <v>-0.52</v>
      </c>
      <c r="Z330" s="150">
        <v>-0.5</v>
      </c>
      <c r="AA330" s="148">
        <v>-0.08</v>
      </c>
      <c r="AB330" s="149">
        <v>-0.34</v>
      </c>
      <c r="AC330" s="149">
        <v>-0.15</v>
      </c>
      <c r="AD330" s="151">
        <v>0.11</v>
      </c>
      <c r="AE330" s="148">
        <v>0.12</v>
      </c>
      <c r="AF330" s="149">
        <v>0.41</v>
      </c>
      <c r="AG330" s="149">
        <v>0.37</v>
      </c>
      <c r="AH330" s="151">
        <v>-0.13</v>
      </c>
      <c r="AI330" s="152">
        <v>0.34</v>
      </c>
      <c r="AJ330" s="149">
        <v>0.21</v>
      </c>
      <c r="AK330" s="149">
        <v>0.37</v>
      </c>
      <c r="AL330" s="150">
        <v>0.28999999999999998</v>
      </c>
      <c r="AM330" s="153">
        <f t="shared" si="42"/>
        <v>-0.47000000000000003</v>
      </c>
      <c r="AN330" s="154">
        <f t="shared" si="42"/>
        <v>-0.3</v>
      </c>
      <c r="AO330" s="154">
        <f t="shared" si="42"/>
        <v>-0.37</v>
      </c>
      <c r="AP330" s="155">
        <f t="shared" si="36"/>
        <v>-0.61</v>
      </c>
      <c r="AQ330" s="156">
        <f>AVERAGE(Table3[[#This Row],[ HEK293 +Selistat_R1 2]:[ HEK293 +Selistat_R4 5]])</f>
        <v>-0.4375</v>
      </c>
      <c r="AR330" s="153">
        <f t="shared" si="43"/>
        <v>0.2</v>
      </c>
      <c r="AS330" s="154">
        <f t="shared" si="43"/>
        <v>0.75</v>
      </c>
      <c r="AT330" s="154">
        <f t="shared" si="43"/>
        <v>0.52</v>
      </c>
      <c r="AU330" s="157">
        <f t="shared" si="37"/>
        <v>-0.24</v>
      </c>
      <c r="AV330" s="158">
        <f t="shared" si="44"/>
        <v>0.42000000000000004</v>
      </c>
      <c r="AW330" s="154">
        <f t="shared" si="44"/>
        <v>0.55000000000000004</v>
      </c>
      <c r="AX330" s="154">
        <f t="shared" si="44"/>
        <v>0.52</v>
      </c>
      <c r="AY330" s="155">
        <f t="shared" si="38"/>
        <v>0.18</v>
      </c>
    </row>
    <row r="331" spans="1:51" x14ac:dyDescent="0.15">
      <c r="A331" s="122" t="s">
        <v>4301</v>
      </c>
      <c r="B331" s="122" t="s">
        <v>4302</v>
      </c>
      <c r="C331" s="122" t="s">
        <v>4303</v>
      </c>
      <c r="E331" s="122" t="s">
        <v>4304</v>
      </c>
      <c r="F331" s="122" t="s">
        <v>4305</v>
      </c>
      <c r="G331" s="122">
        <v>1</v>
      </c>
      <c r="H331" s="166">
        <v>8.30206E-2</v>
      </c>
      <c r="I331" s="167">
        <v>-0.19500000000000001</v>
      </c>
      <c r="J331" s="168" t="str">
        <f t="shared" si="39"/>
        <v>FALSE</v>
      </c>
      <c r="K331" s="169">
        <v>4.3123900000000001E-3</v>
      </c>
      <c r="L331" s="170">
        <f>-LOG10(Table3[[#This Row],[Student''s T-test p-value HEK293 +Selistat_HEK293 UT]])</f>
        <v>2.3652819697163019</v>
      </c>
      <c r="M331" s="167">
        <v>-0.4</v>
      </c>
      <c r="N331" s="171" t="str">
        <f t="shared" si="40"/>
        <v>FALSE</v>
      </c>
      <c r="O331" s="146">
        <v>0.215756</v>
      </c>
      <c r="P331" s="147">
        <v>0.115</v>
      </c>
      <c r="Q331" s="171" t="str">
        <f t="shared" si="41"/>
        <v>FALSE</v>
      </c>
      <c r="R331" s="122" t="s">
        <v>4306</v>
      </c>
      <c r="S331" s="122" t="s">
        <v>4307</v>
      </c>
      <c r="T331" s="122" t="s">
        <v>4308</v>
      </c>
      <c r="U331" s="172" t="s">
        <v>4309</v>
      </c>
      <c r="V331" s="122" t="s">
        <v>4310</v>
      </c>
      <c r="W331" s="148">
        <v>-0.04</v>
      </c>
      <c r="X331" s="149">
        <v>-0.46</v>
      </c>
      <c r="Y331" s="149">
        <v>-0.26</v>
      </c>
      <c r="Z331" s="150">
        <v>-0.3</v>
      </c>
      <c r="AA331" s="148">
        <v>0.14000000000000001</v>
      </c>
      <c r="AB331" s="149">
        <v>0.2</v>
      </c>
      <c r="AC331" s="149">
        <v>0.09</v>
      </c>
      <c r="AD331" s="151">
        <v>0.11</v>
      </c>
      <c r="AE331" s="148">
        <v>0.17</v>
      </c>
      <c r="AF331" s="149">
        <v>0.03</v>
      </c>
      <c r="AG331" s="149">
        <v>0.27</v>
      </c>
      <c r="AH331" s="151">
        <v>-7.0000000000000007E-2</v>
      </c>
      <c r="AI331" s="152">
        <v>-0.04</v>
      </c>
      <c r="AJ331" s="149">
        <v>0.08</v>
      </c>
      <c r="AK331" s="149">
        <v>-0.09</v>
      </c>
      <c r="AL331" s="150">
        <v>-0.01</v>
      </c>
      <c r="AM331" s="153">
        <f t="shared" si="42"/>
        <v>-0.18000000000000002</v>
      </c>
      <c r="AN331" s="154">
        <f t="shared" si="42"/>
        <v>-0.66</v>
      </c>
      <c r="AO331" s="154">
        <f t="shared" si="42"/>
        <v>-0.35</v>
      </c>
      <c r="AP331" s="155">
        <f t="shared" si="36"/>
        <v>-0.41</v>
      </c>
      <c r="AQ331" s="156">
        <f>AVERAGE(Table3[[#This Row],[ HEK293 +Selistat_R1 2]:[ HEK293 +Selistat_R4 5]])</f>
        <v>-0.39999999999999997</v>
      </c>
      <c r="AR331" s="153">
        <f t="shared" si="43"/>
        <v>0.03</v>
      </c>
      <c r="AS331" s="154">
        <f t="shared" si="43"/>
        <v>-0.17</v>
      </c>
      <c r="AT331" s="154">
        <f t="shared" si="43"/>
        <v>0.18000000000000002</v>
      </c>
      <c r="AU331" s="157">
        <f t="shared" si="37"/>
        <v>-0.18</v>
      </c>
      <c r="AV331" s="158">
        <f t="shared" si="44"/>
        <v>-0.18000000000000002</v>
      </c>
      <c r="AW331" s="154">
        <f t="shared" si="44"/>
        <v>-0.12000000000000001</v>
      </c>
      <c r="AX331" s="154">
        <f t="shared" si="44"/>
        <v>-0.18</v>
      </c>
      <c r="AY331" s="155">
        <f t="shared" si="38"/>
        <v>-0.12</v>
      </c>
    </row>
    <row r="332" spans="1:51" x14ac:dyDescent="0.15">
      <c r="A332" s="122" t="s">
        <v>4311</v>
      </c>
      <c r="B332" s="122" t="s">
        <v>4312</v>
      </c>
      <c r="C332" s="122" t="s">
        <v>3027</v>
      </c>
      <c r="E332" s="122" t="s">
        <v>4313</v>
      </c>
      <c r="G332" s="122">
        <v>2</v>
      </c>
      <c r="H332" s="166">
        <v>0.60528199999999999</v>
      </c>
      <c r="I332" s="167">
        <v>8.4166699999999997E-2</v>
      </c>
      <c r="J332" s="168" t="str">
        <f t="shared" si="39"/>
        <v>FALSE</v>
      </c>
      <c r="K332" s="169">
        <v>4.3230100000000004E-3</v>
      </c>
      <c r="L332" s="170">
        <f>-LOG10(Table3[[#This Row],[Student''s T-test p-value HEK293 +Selistat_HEK293 UT]])</f>
        <v>2.364213759853858</v>
      </c>
      <c r="M332" s="167">
        <v>-0.27</v>
      </c>
      <c r="N332" s="171" t="str">
        <f t="shared" si="40"/>
        <v>FALSE</v>
      </c>
      <c r="O332" s="146">
        <v>0.34008100000000002</v>
      </c>
      <c r="P332" s="147">
        <v>-0.14249999999999999</v>
      </c>
      <c r="Q332" s="171" t="str">
        <f t="shared" si="41"/>
        <v>FALSE</v>
      </c>
      <c r="R332" s="122" t="s">
        <v>4314</v>
      </c>
      <c r="S332" s="122" t="s">
        <v>4315</v>
      </c>
      <c r="T332" s="122" t="s">
        <v>4316</v>
      </c>
      <c r="U332" s="172" t="s">
        <v>4317</v>
      </c>
      <c r="V332" s="122" t="s">
        <v>4318</v>
      </c>
      <c r="W332" s="148">
        <v>-0.34</v>
      </c>
      <c r="X332" s="149">
        <v>-0.39</v>
      </c>
      <c r="Y332" s="149">
        <v>-0.37</v>
      </c>
      <c r="Z332" s="150">
        <v>-0.33</v>
      </c>
      <c r="AA332" s="148">
        <v>-0.16</v>
      </c>
      <c r="AB332" s="149">
        <v>-0.09</v>
      </c>
      <c r="AC332" s="149">
        <v>0.08</v>
      </c>
      <c r="AD332" s="151">
        <v>-0.18</v>
      </c>
      <c r="AE332" s="148">
        <v>0.27</v>
      </c>
      <c r="AF332" s="149">
        <v>0.28999999999999998</v>
      </c>
      <c r="AG332" s="149">
        <v>-0.01</v>
      </c>
      <c r="AH332" s="151">
        <v>-0.14000000000000001</v>
      </c>
      <c r="AI332" s="152">
        <v>0.31</v>
      </c>
      <c r="AJ332" s="149">
        <v>0.39</v>
      </c>
      <c r="AK332" s="149">
        <v>0.28999999999999998</v>
      </c>
      <c r="AL332" s="150">
        <v>-0.01</v>
      </c>
      <c r="AM332" s="153">
        <f t="shared" si="42"/>
        <v>-0.18000000000000002</v>
      </c>
      <c r="AN332" s="154">
        <f t="shared" si="42"/>
        <v>-0.30000000000000004</v>
      </c>
      <c r="AO332" s="154">
        <f t="shared" si="42"/>
        <v>-0.45</v>
      </c>
      <c r="AP332" s="155">
        <f t="shared" si="36"/>
        <v>-0.15000000000000002</v>
      </c>
      <c r="AQ332" s="156">
        <f>AVERAGE(Table3[[#This Row],[ HEK293 +Selistat_R1 2]:[ HEK293 +Selistat_R4 5]])</f>
        <v>-0.27</v>
      </c>
      <c r="AR332" s="153">
        <f t="shared" si="43"/>
        <v>0.43000000000000005</v>
      </c>
      <c r="AS332" s="154">
        <f t="shared" si="43"/>
        <v>0.38</v>
      </c>
      <c r="AT332" s="154">
        <f t="shared" si="43"/>
        <v>-0.09</v>
      </c>
      <c r="AU332" s="157">
        <f t="shared" si="37"/>
        <v>3.999999999999998E-2</v>
      </c>
      <c r="AV332" s="158">
        <f t="shared" si="44"/>
        <v>0.47</v>
      </c>
      <c r="AW332" s="154">
        <f t="shared" si="44"/>
        <v>0.48</v>
      </c>
      <c r="AX332" s="154">
        <f t="shared" si="44"/>
        <v>0.20999999999999996</v>
      </c>
      <c r="AY332" s="155">
        <f t="shared" si="38"/>
        <v>0.16999999999999998</v>
      </c>
    </row>
    <row r="333" spans="1:51" x14ac:dyDescent="0.15">
      <c r="A333" s="122" t="s">
        <v>4319</v>
      </c>
      <c r="B333" s="122" t="s">
        <v>4320</v>
      </c>
      <c r="C333" s="122" t="s">
        <v>4321</v>
      </c>
      <c r="D333" s="122" t="s">
        <v>2848</v>
      </c>
      <c r="E333" s="122" t="s">
        <v>4322</v>
      </c>
      <c r="F333" s="122" t="s">
        <v>2996</v>
      </c>
      <c r="G333" s="122">
        <v>1</v>
      </c>
      <c r="H333" s="166">
        <v>0.12573899999999999</v>
      </c>
      <c r="I333" s="167">
        <v>-0.2</v>
      </c>
      <c r="J333" s="168" t="str">
        <f t="shared" si="39"/>
        <v>FALSE</v>
      </c>
      <c r="K333" s="169">
        <v>4.3816100000000002E-3</v>
      </c>
      <c r="L333" s="170">
        <f>-LOG10(Table3[[#This Row],[Student''s T-test p-value HEK293 +Selistat_HEK293 UT]])</f>
        <v>2.3583662809025632</v>
      </c>
      <c r="M333" s="167">
        <v>-0.33750000000000002</v>
      </c>
      <c r="N333" s="171" t="str">
        <f t="shared" si="40"/>
        <v>FALSE</v>
      </c>
      <c r="O333" s="146">
        <v>0.40658699999999998</v>
      </c>
      <c r="P333" s="147">
        <v>0.16250000000000001</v>
      </c>
      <c r="Q333" s="171" t="str">
        <f t="shared" si="41"/>
        <v>FALSE</v>
      </c>
      <c r="R333" s="122" t="s">
        <v>4323</v>
      </c>
      <c r="S333" s="122" t="s">
        <v>4324</v>
      </c>
      <c r="T333" s="122" t="s">
        <v>4325</v>
      </c>
      <c r="U333" s="172" t="s">
        <v>4326</v>
      </c>
      <c r="V333" s="122" t="s">
        <v>4327</v>
      </c>
      <c r="W333" s="148">
        <v>-0.16</v>
      </c>
      <c r="X333" s="149">
        <v>-0.21</v>
      </c>
      <c r="Y333" s="149">
        <v>-0.06</v>
      </c>
      <c r="Z333" s="150">
        <v>-0.38</v>
      </c>
      <c r="AA333" s="148">
        <v>0.22</v>
      </c>
      <c r="AB333" s="149">
        <v>0.16</v>
      </c>
      <c r="AC333" s="149">
        <v>0.05</v>
      </c>
      <c r="AD333" s="151">
        <v>0.11</v>
      </c>
      <c r="AE333" s="148">
        <v>0.2</v>
      </c>
      <c r="AF333" s="149">
        <v>0.18</v>
      </c>
      <c r="AG333" s="149">
        <v>0.25</v>
      </c>
      <c r="AH333" s="151">
        <v>-0.28999999999999998</v>
      </c>
      <c r="AI333" s="152">
        <v>7.0000000000000007E-2</v>
      </c>
      <c r="AJ333" s="149">
        <v>0.14000000000000001</v>
      </c>
      <c r="AK333" s="149">
        <v>-7.0000000000000007E-2</v>
      </c>
      <c r="AL333" s="150">
        <v>-0.45</v>
      </c>
      <c r="AM333" s="153">
        <f t="shared" si="42"/>
        <v>-0.38</v>
      </c>
      <c r="AN333" s="154">
        <f t="shared" si="42"/>
        <v>-0.37</v>
      </c>
      <c r="AO333" s="154">
        <f t="shared" si="42"/>
        <v>-0.11</v>
      </c>
      <c r="AP333" s="155">
        <f t="shared" si="36"/>
        <v>-0.49</v>
      </c>
      <c r="AQ333" s="156">
        <f>AVERAGE(Table3[[#This Row],[ HEK293 +Selistat_R1 2]:[ HEK293 +Selistat_R4 5]])</f>
        <v>-0.33750000000000002</v>
      </c>
      <c r="AR333" s="153">
        <f t="shared" si="43"/>
        <v>-1.999999999999999E-2</v>
      </c>
      <c r="AS333" s="154">
        <f t="shared" si="43"/>
        <v>1.999999999999999E-2</v>
      </c>
      <c r="AT333" s="154">
        <f t="shared" si="43"/>
        <v>0.2</v>
      </c>
      <c r="AU333" s="157">
        <f t="shared" si="37"/>
        <v>-0.39999999999999997</v>
      </c>
      <c r="AV333" s="158">
        <f t="shared" si="44"/>
        <v>-0.15</v>
      </c>
      <c r="AW333" s="154">
        <f t="shared" si="44"/>
        <v>-1.999999999999999E-2</v>
      </c>
      <c r="AX333" s="154">
        <f t="shared" si="44"/>
        <v>-0.12000000000000001</v>
      </c>
      <c r="AY333" s="155">
        <f t="shared" si="38"/>
        <v>-0.56000000000000005</v>
      </c>
    </row>
    <row r="334" spans="1:51" x14ac:dyDescent="0.15">
      <c r="A334" s="122" t="s">
        <v>4328</v>
      </c>
      <c r="C334" s="122" t="s">
        <v>4329</v>
      </c>
      <c r="E334" s="122" t="s">
        <v>4330</v>
      </c>
      <c r="G334" s="122">
        <v>1</v>
      </c>
      <c r="H334" s="166">
        <v>9.1457899999999997E-5</v>
      </c>
      <c r="I334" s="167">
        <v>0.57250000000000001</v>
      </c>
      <c r="J334" s="168" t="str">
        <f t="shared" si="39"/>
        <v>FALSE</v>
      </c>
      <c r="K334" s="169">
        <v>4.3817400000000003E-3</v>
      </c>
      <c r="L334" s="170">
        <f>-LOG10(Table3[[#This Row],[Student''s T-test p-value HEK293 +Selistat_HEK293 UT]])</f>
        <v>2.3583533958112111</v>
      </c>
      <c r="M334" s="167">
        <v>0.52749999999999997</v>
      </c>
      <c r="N334" s="171" t="str">
        <f t="shared" si="40"/>
        <v>FALSE</v>
      </c>
      <c r="O334" s="146">
        <v>1.33705E-2</v>
      </c>
      <c r="P334" s="147">
        <v>-0.31</v>
      </c>
      <c r="Q334" s="171" t="str">
        <f t="shared" si="41"/>
        <v>FALSE</v>
      </c>
      <c r="R334" s="122" t="s">
        <v>4331</v>
      </c>
      <c r="S334" s="122" t="s">
        <v>4332</v>
      </c>
      <c r="T334" s="122" t="s">
        <v>4333</v>
      </c>
      <c r="U334" s="172" t="s">
        <v>4334</v>
      </c>
      <c r="V334" s="122" t="s">
        <v>4335</v>
      </c>
      <c r="W334" s="148">
        <v>-7.0000000000000007E-2</v>
      </c>
      <c r="X334" s="149">
        <v>0.3</v>
      </c>
      <c r="Y334" s="149">
        <v>0.02</v>
      </c>
      <c r="Z334" s="150">
        <v>0.02</v>
      </c>
      <c r="AA334" s="148">
        <v>-0.32</v>
      </c>
      <c r="AB334" s="149">
        <v>-0.48</v>
      </c>
      <c r="AC334" s="149">
        <v>-0.7</v>
      </c>
      <c r="AD334" s="151">
        <v>-0.34</v>
      </c>
      <c r="AE334" s="148">
        <v>-0.13</v>
      </c>
      <c r="AF334" s="149">
        <v>0.12</v>
      </c>
      <c r="AG334" s="149">
        <v>0</v>
      </c>
      <c r="AH334" s="151">
        <v>-7.0000000000000007E-2</v>
      </c>
      <c r="AI334" s="152">
        <v>0.11</v>
      </c>
      <c r="AJ334" s="149">
        <v>0.3</v>
      </c>
      <c r="AK334" s="149">
        <v>0.46</v>
      </c>
      <c r="AL334" s="150">
        <v>0.28999999999999998</v>
      </c>
      <c r="AM334" s="153">
        <f t="shared" si="42"/>
        <v>0.25</v>
      </c>
      <c r="AN334" s="154">
        <f t="shared" si="42"/>
        <v>0.78</v>
      </c>
      <c r="AO334" s="154">
        <f t="shared" si="42"/>
        <v>0.72</v>
      </c>
      <c r="AP334" s="155">
        <f t="shared" si="36"/>
        <v>0.36000000000000004</v>
      </c>
      <c r="AQ334" s="156">
        <f>AVERAGE(Table3[[#This Row],[ HEK293 +Selistat_R1 2]:[ HEK293 +Selistat_R4 5]])</f>
        <v>0.52749999999999997</v>
      </c>
      <c r="AR334" s="153">
        <f t="shared" si="43"/>
        <v>0.19</v>
      </c>
      <c r="AS334" s="154">
        <f t="shared" si="43"/>
        <v>0.6</v>
      </c>
      <c r="AT334" s="154">
        <f t="shared" si="43"/>
        <v>0.7</v>
      </c>
      <c r="AU334" s="157">
        <f t="shared" si="37"/>
        <v>0.27</v>
      </c>
      <c r="AV334" s="158">
        <f t="shared" si="44"/>
        <v>0.43</v>
      </c>
      <c r="AW334" s="154">
        <f t="shared" si="44"/>
        <v>0.78</v>
      </c>
      <c r="AX334" s="154">
        <f t="shared" si="44"/>
        <v>1.1599999999999999</v>
      </c>
      <c r="AY334" s="155">
        <f t="shared" si="38"/>
        <v>0.63</v>
      </c>
    </row>
    <row r="335" spans="1:51" x14ac:dyDescent="0.15">
      <c r="A335" s="122" t="s">
        <v>3060</v>
      </c>
      <c r="B335" s="122" t="s">
        <v>3061</v>
      </c>
      <c r="C335" s="122" t="s">
        <v>3062</v>
      </c>
      <c r="E335" s="122" t="s">
        <v>3063</v>
      </c>
      <c r="G335" s="122">
        <v>3</v>
      </c>
      <c r="H335" s="166">
        <v>0.96164799999999995</v>
      </c>
      <c r="I335" s="167">
        <v>9.16667E-3</v>
      </c>
      <c r="J335" s="168" t="str">
        <f t="shared" si="39"/>
        <v>FALSE</v>
      </c>
      <c r="K335" s="169">
        <v>4.48855E-3</v>
      </c>
      <c r="L335" s="170">
        <f>-LOG10(Table3[[#This Row],[Student''s T-test p-value HEK293 +Selistat_HEK293 UT]])</f>
        <v>2.3478939326498245</v>
      </c>
      <c r="M335" s="167">
        <v>-0.40250000000000002</v>
      </c>
      <c r="N335" s="171" t="str">
        <f t="shared" si="40"/>
        <v>FALSE</v>
      </c>
      <c r="O335" s="146">
        <v>0.121735</v>
      </c>
      <c r="P335" s="147">
        <v>-0.25</v>
      </c>
      <c r="Q335" s="171" t="str">
        <f t="shared" si="41"/>
        <v>FALSE</v>
      </c>
      <c r="R335" s="122" t="s">
        <v>1760</v>
      </c>
      <c r="S335" s="122" t="s">
        <v>4336</v>
      </c>
      <c r="T335" s="122" t="s">
        <v>1762</v>
      </c>
      <c r="U335" s="172" t="s">
        <v>2648</v>
      </c>
      <c r="V335" s="122" t="s">
        <v>4337</v>
      </c>
      <c r="W335" s="148">
        <v>-0.6</v>
      </c>
      <c r="X335" s="149">
        <v>-0.48</v>
      </c>
      <c r="Y335" s="149">
        <v>-0.37</v>
      </c>
      <c r="Z335" s="150">
        <v>-0.31</v>
      </c>
      <c r="AA335" s="148">
        <v>-0.15</v>
      </c>
      <c r="AB335" s="149">
        <v>-0.13</v>
      </c>
      <c r="AC335" s="149">
        <v>0</v>
      </c>
      <c r="AD335" s="151">
        <v>0.13</v>
      </c>
      <c r="AE335" s="148">
        <v>0.14000000000000001</v>
      </c>
      <c r="AF335" s="149">
        <v>0.18</v>
      </c>
      <c r="AG335" s="149">
        <v>0.18</v>
      </c>
      <c r="AH335" s="151">
        <v>-0.28999999999999998</v>
      </c>
      <c r="AI335" s="152">
        <v>0.12</v>
      </c>
      <c r="AJ335" s="149">
        <v>0.32</v>
      </c>
      <c r="AK335" s="149">
        <v>0.5</v>
      </c>
      <c r="AL335" s="150">
        <v>0.27</v>
      </c>
      <c r="AM335" s="153">
        <f t="shared" si="42"/>
        <v>-0.44999999999999996</v>
      </c>
      <c r="AN335" s="154">
        <f t="shared" si="42"/>
        <v>-0.35</v>
      </c>
      <c r="AO335" s="154">
        <f t="shared" si="42"/>
        <v>-0.37</v>
      </c>
      <c r="AP335" s="155">
        <f t="shared" si="36"/>
        <v>-0.44</v>
      </c>
      <c r="AQ335" s="156">
        <f>AVERAGE(Table3[[#This Row],[ HEK293 +Selistat_R1 2]:[ HEK293 +Selistat_R4 5]])</f>
        <v>-0.40249999999999997</v>
      </c>
      <c r="AR335" s="153">
        <f t="shared" si="43"/>
        <v>0.29000000000000004</v>
      </c>
      <c r="AS335" s="154">
        <f t="shared" si="43"/>
        <v>0.31</v>
      </c>
      <c r="AT335" s="154">
        <f t="shared" si="43"/>
        <v>0.18</v>
      </c>
      <c r="AU335" s="157">
        <f t="shared" si="37"/>
        <v>-0.42</v>
      </c>
      <c r="AV335" s="158">
        <f t="shared" si="44"/>
        <v>0.27</v>
      </c>
      <c r="AW335" s="154">
        <f t="shared" si="44"/>
        <v>0.45</v>
      </c>
      <c r="AX335" s="154">
        <f t="shared" si="44"/>
        <v>0.5</v>
      </c>
      <c r="AY335" s="155">
        <f t="shared" si="38"/>
        <v>0.14000000000000001</v>
      </c>
    </row>
    <row r="336" spans="1:51" x14ac:dyDescent="0.15">
      <c r="C336" s="122" t="s">
        <v>4338</v>
      </c>
      <c r="E336" s="122" t="s">
        <v>4339</v>
      </c>
      <c r="G336" s="122">
        <v>1</v>
      </c>
      <c r="H336" s="166">
        <v>0.79621500000000001</v>
      </c>
      <c r="I336" s="167">
        <v>3.8333300000000001E-2</v>
      </c>
      <c r="J336" s="168" t="str">
        <f t="shared" si="39"/>
        <v>FALSE</v>
      </c>
      <c r="K336" s="169">
        <v>4.52989E-3</v>
      </c>
      <c r="L336" s="170">
        <f>-LOG10(Table3[[#This Row],[Student''s T-test p-value HEK293 +Selistat_HEK293 UT]])</f>
        <v>2.3439123438973306</v>
      </c>
      <c r="M336" s="167">
        <v>-0.215</v>
      </c>
      <c r="N336" s="171" t="str">
        <f t="shared" si="40"/>
        <v>FALSE</v>
      </c>
      <c r="O336" s="146">
        <v>0.96162300000000001</v>
      </c>
      <c r="P336" s="147">
        <v>0.01</v>
      </c>
      <c r="Q336" s="171" t="str">
        <f t="shared" si="41"/>
        <v>FALSE</v>
      </c>
      <c r="R336" s="122" t="s">
        <v>651</v>
      </c>
      <c r="S336" s="122" t="s">
        <v>4340</v>
      </c>
      <c r="T336" s="122" t="s">
        <v>653</v>
      </c>
      <c r="U336" s="172" t="s">
        <v>4341</v>
      </c>
      <c r="V336" s="122" t="s">
        <v>4342</v>
      </c>
      <c r="W336" s="148">
        <v>-0.18</v>
      </c>
      <c r="X336" s="149">
        <v>-0.2</v>
      </c>
      <c r="Y336" s="149">
        <v>-0.34</v>
      </c>
      <c r="Z336" s="150">
        <v>-0.33</v>
      </c>
      <c r="AA336" s="148">
        <v>-0.11</v>
      </c>
      <c r="AB336" s="149">
        <v>0.01</v>
      </c>
      <c r="AC336" s="149">
        <v>-0.05</v>
      </c>
      <c r="AD336" s="151">
        <v>-0.04</v>
      </c>
      <c r="AE336" s="148">
        <v>0.34</v>
      </c>
      <c r="AF336" s="149">
        <v>0.2</v>
      </c>
      <c r="AG336" s="149">
        <v>0.12</v>
      </c>
      <c r="AH336" s="151">
        <v>-0.17</v>
      </c>
      <c r="AI336" s="152">
        <v>0.25</v>
      </c>
      <c r="AJ336" s="149">
        <v>0.45</v>
      </c>
      <c r="AK336" s="149">
        <v>0.09</v>
      </c>
      <c r="AL336" s="150">
        <v>-0.34</v>
      </c>
      <c r="AM336" s="153">
        <f t="shared" si="42"/>
        <v>-6.9999999999999993E-2</v>
      </c>
      <c r="AN336" s="154">
        <f t="shared" si="42"/>
        <v>-0.21000000000000002</v>
      </c>
      <c r="AO336" s="154">
        <f t="shared" si="42"/>
        <v>-0.29000000000000004</v>
      </c>
      <c r="AP336" s="155">
        <f t="shared" si="36"/>
        <v>-0.29000000000000004</v>
      </c>
      <c r="AQ336" s="156">
        <f>AVERAGE(Table3[[#This Row],[ HEK293 +Selistat_R1 2]:[ HEK293 +Selistat_R4 5]])</f>
        <v>-0.21500000000000002</v>
      </c>
      <c r="AR336" s="153">
        <f t="shared" si="43"/>
        <v>0.45</v>
      </c>
      <c r="AS336" s="154">
        <f t="shared" si="43"/>
        <v>0.19</v>
      </c>
      <c r="AT336" s="154">
        <f t="shared" si="43"/>
        <v>0.16999999999999998</v>
      </c>
      <c r="AU336" s="157">
        <f t="shared" si="37"/>
        <v>-0.13</v>
      </c>
      <c r="AV336" s="158">
        <f t="shared" si="44"/>
        <v>0.36</v>
      </c>
      <c r="AW336" s="154">
        <f t="shared" si="44"/>
        <v>0.44</v>
      </c>
      <c r="AX336" s="154">
        <f t="shared" si="44"/>
        <v>0.14000000000000001</v>
      </c>
      <c r="AY336" s="155">
        <f t="shared" si="38"/>
        <v>-0.30000000000000004</v>
      </c>
    </row>
    <row r="337" spans="1:51" x14ac:dyDescent="0.15">
      <c r="A337" s="122" t="s">
        <v>3170</v>
      </c>
      <c r="B337" s="122" t="s">
        <v>3171</v>
      </c>
      <c r="C337" s="122" t="s">
        <v>3172</v>
      </c>
      <c r="E337" s="122" t="s">
        <v>3173</v>
      </c>
      <c r="F337" s="122" t="s">
        <v>3174</v>
      </c>
      <c r="G337" s="122">
        <v>12</v>
      </c>
      <c r="H337" s="166">
        <v>2.0798000000000001E-2</v>
      </c>
      <c r="I337" s="167">
        <v>0.41333300000000001</v>
      </c>
      <c r="J337" s="168" t="str">
        <f t="shared" si="39"/>
        <v>FALSE</v>
      </c>
      <c r="K337" s="169">
        <v>4.5669500000000002E-3</v>
      </c>
      <c r="L337" s="170">
        <f>-LOG10(Table3[[#This Row],[Student''s T-test p-value HEK293 +Selistat_HEK293 UT]])</f>
        <v>2.3403737431210403</v>
      </c>
      <c r="M337" s="167">
        <v>0.63500000000000001</v>
      </c>
      <c r="N337" s="171" t="str">
        <f t="shared" si="40"/>
        <v>FALSE</v>
      </c>
      <c r="O337" s="146">
        <v>0.72640800000000005</v>
      </c>
      <c r="P337" s="147">
        <v>7.4999999999999997E-2</v>
      </c>
      <c r="Q337" s="171" t="str">
        <f t="shared" si="41"/>
        <v>FALSE</v>
      </c>
      <c r="R337" s="122" t="s">
        <v>117</v>
      </c>
      <c r="S337" s="122" t="s">
        <v>125</v>
      </c>
      <c r="T337" s="122" t="s">
        <v>119</v>
      </c>
      <c r="U337" s="172" t="s">
        <v>2665</v>
      </c>
      <c r="V337" s="122" t="s">
        <v>3673</v>
      </c>
      <c r="W337" s="148">
        <v>0.2</v>
      </c>
      <c r="X337" s="149">
        <v>0.56000000000000005</v>
      </c>
      <c r="Y337" s="149">
        <v>0.43</v>
      </c>
      <c r="Z337" s="150">
        <v>-0.03</v>
      </c>
      <c r="AA337" s="148">
        <v>-0.26</v>
      </c>
      <c r="AB337" s="149">
        <v>-0.53</v>
      </c>
      <c r="AC337" s="149">
        <v>-0.28000000000000003</v>
      </c>
      <c r="AD337" s="151">
        <v>-0.31</v>
      </c>
      <c r="AE337" s="148">
        <v>-0.27</v>
      </c>
      <c r="AF337" s="149">
        <v>0.42</v>
      </c>
      <c r="AG337" s="149">
        <v>0.12</v>
      </c>
      <c r="AH337" s="151">
        <v>-0.28999999999999998</v>
      </c>
      <c r="AI337" s="152">
        <v>-0.12</v>
      </c>
      <c r="AJ337" s="149">
        <v>0.22</v>
      </c>
      <c r="AK337" s="149">
        <v>-0.09</v>
      </c>
      <c r="AL337" s="150">
        <v>-0.33</v>
      </c>
      <c r="AM337" s="153">
        <f t="shared" si="42"/>
        <v>0.46</v>
      </c>
      <c r="AN337" s="154">
        <f t="shared" si="42"/>
        <v>1.0900000000000001</v>
      </c>
      <c r="AO337" s="154">
        <f t="shared" si="42"/>
        <v>0.71</v>
      </c>
      <c r="AP337" s="155">
        <f t="shared" si="36"/>
        <v>0.28000000000000003</v>
      </c>
      <c r="AQ337" s="156">
        <f>AVERAGE(Table3[[#This Row],[ HEK293 +Selistat_R1 2]:[ HEK293 +Selistat_R4 5]])</f>
        <v>0.63500000000000001</v>
      </c>
      <c r="AR337" s="153">
        <f t="shared" si="43"/>
        <v>-1.0000000000000009E-2</v>
      </c>
      <c r="AS337" s="154">
        <f t="shared" si="43"/>
        <v>0.95</v>
      </c>
      <c r="AT337" s="154">
        <f t="shared" si="43"/>
        <v>0.4</v>
      </c>
      <c r="AU337" s="157">
        <f t="shared" si="37"/>
        <v>2.0000000000000018E-2</v>
      </c>
      <c r="AV337" s="158">
        <f t="shared" si="44"/>
        <v>0.14000000000000001</v>
      </c>
      <c r="AW337" s="154">
        <f t="shared" si="44"/>
        <v>0.75</v>
      </c>
      <c r="AX337" s="154">
        <f t="shared" si="44"/>
        <v>0.19000000000000003</v>
      </c>
      <c r="AY337" s="155">
        <f t="shared" si="38"/>
        <v>-2.0000000000000018E-2</v>
      </c>
    </row>
    <row r="338" spans="1:51" x14ac:dyDescent="0.15">
      <c r="A338" s="122" t="s">
        <v>4021</v>
      </c>
      <c r="B338" s="122" t="s">
        <v>4022</v>
      </c>
      <c r="C338" s="122" t="s">
        <v>4023</v>
      </c>
      <c r="E338" s="122" t="s">
        <v>4024</v>
      </c>
      <c r="G338" s="122">
        <v>2</v>
      </c>
      <c r="H338" s="166">
        <v>0.79349499999999995</v>
      </c>
      <c r="I338" s="167">
        <v>-3.1666699999999999E-2</v>
      </c>
      <c r="J338" s="168" t="str">
        <f t="shared" si="39"/>
        <v>FALSE</v>
      </c>
      <c r="K338" s="169">
        <v>4.5904700000000001E-3</v>
      </c>
      <c r="L338" s="170">
        <f>-LOG10(Table3[[#This Row],[Student''s T-test p-value HEK293 +Selistat_HEK293 UT]])</f>
        <v>2.3381428464983158</v>
      </c>
      <c r="M338" s="167">
        <v>-0.23499999999999999</v>
      </c>
      <c r="N338" s="171" t="str">
        <f t="shared" si="40"/>
        <v>FALSE</v>
      </c>
      <c r="O338" s="146">
        <v>0.90479100000000001</v>
      </c>
      <c r="P338" s="147">
        <v>-0.02</v>
      </c>
      <c r="Q338" s="171" t="str">
        <f t="shared" si="41"/>
        <v>FALSE</v>
      </c>
      <c r="R338" s="122" t="s">
        <v>484</v>
      </c>
      <c r="S338" s="122" t="s">
        <v>4025</v>
      </c>
      <c r="T338" s="122" t="s">
        <v>486</v>
      </c>
      <c r="U338" s="172" t="s">
        <v>4026</v>
      </c>
      <c r="V338" s="122" t="s">
        <v>4027</v>
      </c>
      <c r="W338" s="148">
        <v>-0.21</v>
      </c>
      <c r="X338" s="149">
        <v>-0.16</v>
      </c>
      <c r="Y338" s="149">
        <v>-0.32</v>
      </c>
      <c r="Z338" s="150">
        <v>-0.21</v>
      </c>
      <c r="AA338" s="148">
        <v>0</v>
      </c>
      <c r="AB338" s="149">
        <v>-0.05</v>
      </c>
      <c r="AC338" s="149">
        <v>-0.04</v>
      </c>
      <c r="AD338" s="151">
        <v>0.13</v>
      </c>
      <c r="AE338" s="148">
        <v>0.42</v>
      </c>
      <c r="AF338" s="149">
        <v>-0.15</v>
      </c>
      <c r="AG338" s="149">
        <v>0.02</v>
      </c>
      <c r="AH338" s="151">
        <v>-0.01</v>
      </c>
      <c r="AI338" s="152">
        <v>0.22</v>
      </c>
      <c r="AJ338" s="149">
        <v>-0.15</v>
      </c>
      <c r="AK338" s="149">
        <v>0.3</v>
      </c>
      <c r="AL338" s="150">
        <v>-0.01</v>
      </c>
      <c r="AM338" s="153">
        <f t="shared" si="42"/>
        <v>-0.21</v>
      </c>
      <c r="AN338" s="154">
        <f t="shared" si="42"/>
        <v>-0.11</v>
      </c>
      <c r="AO338" s="154">
        <f t="shared" si="42"/>
        <v>-0.28000000000000003</v>
      </c>
      <c r="AP338" s="155">
        <f t="shared" si="36"/>
        <v>-0.33999999999999997</v>
      </c>
      <c r="AQ338" s="156">
        <f>AVERAGE(Table3[[#This Row],[ HEK293 +Selistat_R1 2]:[ HEK293 +Selistat_R4 5]])</f>
        <v>-0.23500000000000001</v>
      </c>
      <c r="AR338" s="153">
        <f t="shared" si="43"/>
        <v>0.42</v>
      </c>
      <c r="AS338" s="154">
        <f t="shared" si="43"/>
        <v>-9.9999999999999992E-2</v>
      </c>
      <c r="AT338" s="154">
        <f t="shared" si="43"/>
        <v>0.06</v>
      </c>
      <c r="AU338" s="157">
        <f t="shared" si="37"/>
        <v>-0.14000000000000001</v>
      </c>
      <c r="AV338" s="158">
        <f t="shared" si="44"/>
        <v>0.22</v>
      </c>
      <c r="AW338" s="154">
        <f t="shared" si="44"/>
        <v>-9.9999999999999992E-2</v>
      </c>
      <c r="AX338" s="154">
        <f t="shared" si="44"/>
        <v>0.33999999999999997</v>
      </c>
      <c r="AY338" s="155">
        <f t="shared" si="38"/>
        <v>-0.14000000000000001</v>
      </c>
    </row>
    <row r="339" spans="1:51" x14ac:dyDescent="0.15">
      <c r="A339" s="122" t="s">
        <v>4343</v>
      </c>
      <c r="B339" s="122" t="s">
        <v>4344</v>
      </c>
      <c r="C339" s="122" t="s">
        <v>4345</v>
      </c>
      <c r="D339" s="122" t="s">
        <v>4346</v>
      </c>
      <c r="E339" s="122" t="s">
        <v>4347</v>
      </c>
      <c r="F339" s="122" t="s">
        <v>4348</v>
      </c>
      <c r="G339" s="122">
        <v>1</v>
      </c>
      <c r="H339" s="166">
        <v>0.65298299999999998</v>
      </c>
      <c r="I339" s="167">
        <v>5.66667E-2</v>
      </c>
      <c r="J339" s="168" t="str">
        <f t="shared" si="39"/>
        <v>FALSE</v>
      </c>
      <c r="K339" s="169">
        <v>4.63826E-3</v>
      </c>
      <c r="L339" s="170">
        <f>-LOG10(Table3[[#This Row],[Student''s T-test p-value HEK293 +Selistat_HEK293 UT]])</f>
        <v>2.3336449104198</v>
      </c>
      <c r="M339" s="167">
        <v>-0.185</v>
      </c>
      <c r="N339" s="171" t="str">
        <f t="shared" si="40"/>
        <v>FALSE</v>
      </c>
      <c r="O339" s="146">
        <v>0.62592999999999999</v>
      </c>
      <c r="P339" s="147">
        <v>7.4999999999999997E-2</v>
      </c>
      <c r="Q339" s="171" t="str">
        <f t="shared" si="41"/>
        <v>FALSE</v>
      </c>
      <c r="R339" s="122" t="s">
        <v>4349</v>
      </c>
      <c r="S339" s="122" t="s">
        <v>4350</v>
      </c>
      <c r="T339" s="122" t="s">
        <v>4351</v>
      </c>
      <c r="U339" s="172" t="s">
        <v>4352</v>
      </c>
      <c r="V339" s="122" t="s">
        <v>4353</v>
      </c>
      <c r="W339" s="148">
        <v>-0.18</v>
      </c>
      <c r="X339" s="149">
        <v>-0.32</v>
      </c>
      <c r="Y339" s="149">
        <v>-0.27</v>
      </c>
      <c r="Z339" s="150">
        <v>-0.2</v>
      </c>
      <c r="AA339" s="148">
        <v>-0.09</v>
      </c>
      <c r="AB339" s="149">
        <v>-0.06</v>
      </c>
      <c r="AC339" s="149">
        <v>-0.1</v>
      </c>
      <c r="AD339" s="151">
        <v>0.02</v>
      </c>
      <c r="AE339" s="148">
        <v>0.25</v>
      </c>
      <c r="AF339" s="149">
        <v>0.25</v>
      </c>
      <c r="AG339" s="149">
        <v>0.34</v>
      </c>
      <c r="AH339" s="151">
        <v>-0.21</v>
      </c>
      <c r="AI339" s="152">
        <v>0.12</v>
      </c>
      <c r="AJ339" s="149">
        <v>0.14000000000000001</v>
      </c>
      <c r="AK339" s="149">
        <v>0.21</v>
      </c>
      <c r="AL339" s="150">
        <v>-0.14000000000000001</v>
      </c>
      <c r="AM339" s="153">
        <f t="shared" si="42"/>
        <v>-0.09</v>
      </c>
      <c r="AN339" s="154">
        <f t="shared" si="42"/>
        <v>-0.26</v>
      </c>
      <c r="AO339" s="154">
        <f t="shared" si="42"/>
        <v>-0.17</v>
      </c>
      <c r="AP339" s="155">
        <f t="shared" si="36"/>
        <v>-0.22</v>
      </c>
      <c r="AQ339" s="156">
        <f>AVERAGE(Table3[[#This Row],[ HEK293 +Selistat_R1 2]:[ HEK293 +Selistat_R4 5]])</f>
        <v>-0.185</v>
      </c>
      <c r="AR339" s="153">
        <f t="shared" si="43"/>
        <v>0.33999999999999997</v>
      </c>
      <c r="AS339" s="154">
        <f t="shared" si="43"/>
        <v>0.31</v>
      </c>
      <c r="AT339" s="154">
        <f t="shared" si="43"/>
        <v>0.44000000000000006</v>
      </c>
      <c r="AU339" s="157">
        <f t="shared" si="37"/>
        <v>-0.22999999999999998</v>
      </c>
      <c r="AV339" s="158">
        <f t="shared" si="44"/>
        <v>0.21</v>
      </c>
      <c r="AW339" s="154">
        <f t="shared" si="44"/>
        <v>0.2</v>
      </c>
      <c r="AX339" s="154">
        <f t="shared" si="44"/>
        <v>0.31</v>
      </c>
      <c r="AY339" s="155">
        <f t="shared" si="38"/>
        <v>-0.16</v>
      </c>
    </row>
    <row r="340" spans="1:51" x14ac:dyDescent="0.15">
      <c r="A340" s="122" t="s">
        <v>4354</v>
      </c>
      <c r="B340" s="122" t="s">
        <v>4355</v>
      </c>
      <c r="C340" s="122" t="s">
        <v>4356</v>
      </c>
      <c r="D340" s="122" t="s">
        <v>3457</v>
      </c>
      <c r="E340" s="122" t="s">
        <v>4357</v>
      </c>
      <c r="G340" s="122">
        <v>1</v>
      </c>
      <c r="H340" s="166">
        <v>4.9563900000000002E-5</v>
      </c>
      <c r="I340" s="167">
        <v>0.76749999999999996</v>
      </c>
      <c r="J340" s="168" t="str">
        <f t="shared" si="39"/>
        <v>FALSE</v>
      </c>
      <c r="K340" s="169">
        <v>4.6718000000000003E-3</v>
      </c>
      <c r="L340" s="170">
        <f>-LOG10(Table3[[#This Row],[Student''s T-test p-value HEK293 +Selistat_HEK293 UT]])</f>
        <v>2.3305157576669693</v>
      </c>
      <c r="M340" s="167">
        <v>0.5575</v>
      </c>
      <c r="N340" s="171" t="str">
        <f t="shared" si="40"/>
        <v>FALSE</v>
      </c>
      <c r="O340" s="146">
        <v>0.63848199999999999</v>
      </c>
      <c r="P340" s="147">
        <v>-7.4999999999999997E-2</v>
      </c>
      <c r="Q340" s="171" t="str">
        <f t="shared" si="41"/>
        <v>FALSE</v>
      </c>
      <c r="R340" s="122" t="s">
        <v>4358</v>
      </c>
      <c r="S340" s="122" t="s">
        <v>4359</v>
      </c>
      <c r="T340" s="122" t="s">
        <v>4360</v>
      </c>
      <c r="U340" s="172" t="s">
        <v>4361</v>
      </c>
      <c r="V340" s="122" t="s">
        <v>4362</v>
      </c>
      <c r="W340" s="148">
        <v>-0.24</v>
      </c>
      <c r="X340" s="149">
        <v>0.27</v>
      </c>
      <c r="Y340" s="149">
        <v>-0.25</v>
      </c>
      <c r="Z340" s="150">
        <v>-0.06</v>
      </c>
      <c r="AA340" s="148">
        <v>-0.52</v>
      </c>
      <c r="AB340" s="149">
        <v>-0.64</v>
      </c>
      <c r="AC340" s="149">
        <v>-0.7</v>
      </c>
      <c r="AD340" s="151">
        <v>-0.65</v>
      </c>
      <c r="AE340" s="148">
        <v>-0.02</v>
      </c>
      <c r="AF340" s="149">
        <v>0.35</v>
      </c>
      <c r="AG340" s="149">
        <v>0.39</v>
      </c>
      <c r="AH340" s="151">
        <v>0.11</v>
      </c>
      <c r="AI340" s="152">
        <v>0.17</v>
      </c>
      <c r="AJ340" s="149">
        <v>0.17</v>
      </c>
      <c r="AK340" s="149">
        <v>0.63</v>
      </c>
      <c r="AL340" s="150">
        <v>0.16</v>
      </c>
      <c r="AM340" s="153">
        <f t="shared" si="42"/>
        <v>0.28000000000000003</v>
      </c>
      <c r="AN340" s="154">
        <f t="shared" si="42"/>
        <v>0.91</v>
      </c>
      <c r="AO340" s="154">
        <f t="shared" si="42"/>
        <v>0.44999999999999996</v>
      </c>
      <c r="AP340" s="155">
        <f t="shared" si="36"/>
        <v>0.59000000000000008</v>
      </c>
      <c r="AQ340" s="156">
        <f>AVERAGE(Table3[[#This Row],[ HEK293 +Selistat_R1 2]:[ HEK293 +Selistat_R4 5]])</f>
        <v>0.5575</v>
      </c>
      <c r="AR340" s="153">
        <f t="shared" si="43"/>
        <v>0.5</v>
      </c>
      <c r="AS340" s="154">
        <f t="shared" si="43"/>
        <v>0.99</v>
      </c>
      <c r="AT340" s="154">
        <f t="shared" si="43"/>
        <v>1.0899999999999999</v>
      </c>
      <c r="AU340" s="157">
        <f t="shared" si="37"/>
        <v>0.76</v>
      </c>
      <c r="AV340" s="158">
        <f t="shared" si="44"/>
        <v>0.69000000000000006</v>
      </c>
      <c r="AW340" s="154">
        <f t="shared" si="44"/>
        <v>0.81</v>
      </c>
      <c r="AX340" s="154">
        <f t="shared" si="44"/>
        <v>1.33</v>
      </c>
      <c r="AY340" s="155">
        <f t="shared" si="38"/>
        <v>0.81</v>
      </c>
    </row>
    <row r="341" spans="1:51" x14ac:dyDescent="0.15">
      <c r="A341" s="122" t="s">
        <v>4363</v>
      </c>
      <c r="B341" s="122" t="s">
        <v>4364</v>
      </c>
      <c r="C341" s="122" t="s">
        <v>4365</v>
      </c>
      <c r="D341" s="122" t="s">
        <v>3301</v>
      </c>
      <c r="E341" s="122" t="s">
        <v>4366</v>
      </c>
      <c r="F341" s="122" t="s">
        <v>4367</v>
      </c>
      <c r="G341" s="122">
        <v>1</v>
      </c>
      <c r="H341" s="166">
        <v>0.31551099999999999</v>
      </c>
      <c r="I341" s="167">
        <v>-0.19666700000000001</v>
      </c>
      <c r="J341" s="168" t="str">
        <f t="shared" si="39"/>
        <v>FALSE</v>
      </c>
      <c r="K341" s="169">
        <v>4.7418699999999996E-3</v>
      </c>
      <c r="L341" s="170">
        <f>-LOG10(Table3[[#This Row],[Student''s T-test p-value HEK293 +Selistat_HEK293 UT]])</f>
        <v>2.3240503565274957</v>
      </c>
      <c r="M341" s="167">
        <v>-0.55500000000000005</v>
      </c>
      <c r="N341" s="171" t="str">
        <f t="shared" si="40"/>
        <v>FALSE</v>
      </c>
      <c r="O341" s="146">
        <v>0.37046899999999999</v>
      </c>
      <c r="P341" s="147">
        <v>0.19</v>
      </c>
      <c r="Q341" s="171" t="str">
        <f t="shared" si="41"/>
        <v>FALSE</v>
      </c>
      <c r="R341" s="122" t="s">
        <v>4368</v>
      </c>
      <c r="S341" s="122" t="s">
        <v>4369</v>
      </c>
      <c r="T341" s="122" t="s">
        <v>4370</v>
      </c>
      <c r="U341" s="172" t="s">
        <v>4371</v>
      </c>
      <c r="V341" s="122" t="s">
        <v>4372</v>
      </c>
      <c r="W341" s="148">
        <v>-0.7</v>
      </c>
      <c r="X341" s="149">
        <v>-0.38</v>
      </c>
      <c r="Y341" s="149">
        <v>-0.32</v>
      </c>
      <c r="Z341" s="150">
        <v>-0.37</v>
      </c>
      <c r="AA341" s="148">
        <v>0.22</v>
      </c>
      <c r="AB341" s="149">
        <v>0.15</v>
      </c>
      <c r="AC341" s="149">
        <v>0.24</v>
      </c>
      <c r="AD341" s="151">
        <v>-0.16</v>
      </c>
      <c r="AE341" s="148">
        <v>-0.18</v>
      </c>
      <c r="AF341" s="149">
        <v>0.16</v>
      </c>
      <c r="AG341" s="149">
        <v>0.64</v>
      </c>
      <c r="AH341" s="151">
        <v>0.14000000000000001</v>
      </c>
      <c r="AI341" s="152">
        <v>0.05</v>
      </c>
      <c r="AJ341" s="149">
        <v>0.01</v>
      </c>
      <c r="AK341" s="149">
        <v>0.21</v>
      </c>
      <c r="AL341" s="150">
        <v>-0.27</v>
      </c>
      <c r="AM341" s="153">
        <f t="shared" si="42"/>
        <v>-0.91999999999999993</v>
      </c>
      <c r="AN341" s="154">
        <f t="shared" si="42"/>
        <v>-0.53</v>
      </c>
      <c r="AO341" s="154">
        <f t="shared" si="42"/>
        <v>-0.56000000000000005</v>
      </c>
      <c r="AP341" s="155">
        <f t="shared" si="36"/>
        <v>-0.21</v>
      </c>
      <c r="AQ341" s="156">
        <f>AVERAGE(Table3[[#This Row],[ HEK293 +Selistat_R1 2]:[ HEK293 +Selistat_R4 5]])</f>
        <v>-0.55499999999999994</v>
      </c>
      <c r="AR341" s="153">
        <f t="shared" si="43"/>
        <v>-0.4</v>
      </c>
      <c r="AS341" s="154">
        <f t="shared" si="43"/>
        <v>1.0000000000000009E-2</v>
      </c>
      <c r="AT341" s="154">
        <f t="shared" si="43"/>
        <v>0.4</v>
      </c>
      <c r="AU341" s="157">
        <f t="shared" si="37"/>
        <v>0.30000000000000004</v>
      </c>
      <c r="AV341" s="158">
        <f t="shared" si="44"/>
        <v>-0.16999999999999998</v>
      </c>
      <c r="AW341" s="154">
        <f t="shared" si="44"/>
        <v>-0.13999999999999999</v>
      </c>
      <c r="AX341" s="154">
        <f t="shared" si="44"/>
        <v>-0.03</v>
      </c>
      <c r="AY341" s="155">
        <f t="shared" si="38"/>
        <v>-0.11000000000000001</v>
      </c>
    </row>
    <row r="342" spans="1:51" x14ac:dyDescent="0.15">
      <c r="C342" s="122" t="s">
        <v>3665</v>
      </c>
      <c r="D342" s="122" t="s">
        <v>3666</v>
      </c>
      <c r="E342" s="122" t="s">
        <v>3667</v>
      </c>
      <c r="G342" s="122">
        <v>1</v>
      </c>
      <c r="H342" s="166">
        <v>0.59334299999999995</v>
      </c>
      <c r="I342" s="167">
        <v>-9.1666700000000004E-2</v>
      </c>
      <c r="J342" s="168" t="str">
        <f t="shared" si="39"/>
        <v>FALSE</v>
      </c>
      <c r="K342" s="169">
        <v>4.8025000000000003E-3</v>
      </c>
      <c r="L342" s="170">
        <f>-LOG10(Table3[[#This Row],[Student''s T-test p-value HEK293 +Selistat_HEK293 UT]])</f>
        <v>2.3185326264662689</v>
      </c>
      <c r="M342" s="167">
        <v>-0.25750000000000001</v>
      </c>
      <c r="N342" s="171" t="str">
        <f t="shared" si="40"/>
        <v>FALSE</v>
      </c>
      <c r="O342" s="146">
        <v>0.474663</v>
      </c>
      <c r="P342" s="147">
        <v>0.20749999999999999</v>
      </c>
      <c r="Q342" s="171" t="str">
        <f t="shared" si="41"/>
        <v>FALSE</v>
      </c>
      <c r="R342" s="122" t="s">
        <v>3668</v>
      </c>
      <c r="S342" s="122" t="s">
        <v>4373</v>
      </c>
      <c r="T342" s="122" t="s">
        <v>3670</v>
      </c>
      <c r="U342" s="172" t="s">
        <v>3671</v>
      </c>
      <c r="V342" s="122" t="s">
        <v>4374</v>
      </c>
      <c r="W342" s="148">
        <v>-0.19</v>
      </c>
      <c r="X342" s="149">
        <v>-0.08</v>
      </c>
      <c r="Y342" s="149">
        <v>-0.36</v>
      </c>
      <c r="Z342" s="150">
        <v>-0.23</v>
      </c>
      <c r="AA342" s="148">
        <v>0.03</v>
      </c>
      <c r="AB342" s="149">
        <v>0.08</v>
      </c>
      <c r="AC342" s="149">
        <v>0.03</v>
      </c>
      <c r="AD342" s="151">
        <v>0.03</v>
      </c>
      <c r="AE342" s="148">
        <v>0.23</v>
      </c>
      <c r="AF342" s="149">
        <v>0.14000000000000001</v>
      </c>
      <c r="AG342" s="149">
        <v>0.49</v>
      </c>
      <c r="AH342" s="151">
        <v>-0.31</v>
      </c>
      <c r="AI342" s="152">
        <v>0.08</v>
      </c>
      <c r="AJ342" s="149">
        <v>0.36</v>
      </c>
      <c r="AK342" s="149">
        <v>-0.06</v>
      </c>
      <c r="AL342" s="150">
        <v>-0.66</v>
      </c>
      <c r="AM342" s="153">
        <f t="shared" si="42"/>
        <v>-0.22</v>
      </c>
      <c r="AN342" s="154">
        <f t="shared" si="42"/>
        <v>-0.16</v>
      </c>
      <c r="AO342" s="154">
        <f t="shared" si="42"/>
        <v>-0.39</v>
      </c>
      <c r="AP342" s="155">
        <f t="shared" si="36"/>
        <v>-0.26</v>
      </c>
      <c r="AQ342" s="156">
        <f>AVERAGE(Table3[[#This Row],[ HEK293 +Selistat_R1 2]:[ HEK293 +Selistat_R4 5]])</f>
        <v>-0.25750000000000001</v>
      </c>
      <c r="AR342" s="153">
        <f t="shared" si="43"/>
        <v>0.2</v>
      </c>
      <c r="AS342" s="154">
        <f t="shared" si="43"/>
        <v>6.0000000000000012E-2</v>
      </c>
      <c r="AT342" s="154">
        <f t="shared" si="43"/>
        <v>0.45999999999999996</v>
      </c>
      <c r="AU342" s="157">
        <f t="shared" si="37"/>
        <v>-0.33999999999999997</v>
      </c>
      <c r="AV342" s="158">
        <f t="shared" si="44"/>
        <v>0.05</v>
      </c>
      <c r="AW342" s="154">
        <f t="shared" si="44"/>
        <v>0.27999999999999997</v>
      </c>
      <c r="AX342" s="154">
        <f t="shared" si="44"/>
        <v>-0.09</v>
      </c>
      <c r="AY342" s="155">
        <f t="shared" si="38"/>
        <v>-0.69000000000000006</v>
      </c>
    </row>
    <row r="343" spans="1:51" x14ac:dyDescent="0.15">
      <c r="A343" s="122" t="s">
        <v>4375</v>
      </c>
      <c r="C343" s="122" t="s">
        <v>4376</v>
      </c>
      <c r="D343" s="122" t="s">
        <v>3457</v>
      </c>
      <c r="E343" s="122" t="s">
        <v>4377</v>
      </c>
      <c r="G343" s="122">
        <v>1</v>
      </c>
      <c r="H343" s="166">
        <v>0.86169499999999999</v>
      </c>
      <c r="I343" s="167">
        <v>-3.5000000000000003E-2</v>
      </c>
      <c r="J343" s="168" t="str">
        <f t="shared" si="39"/>
        <v>FALSE</v>
      </c>
      <c r="K343" s="169">
        <v>4.8234699999999998E-3</v>
      </c>
      <c r="L343" s="170">
        <f>-LOG10(Table3[[#This Row],[Student''s T-test p-value HEK293 +Selistat_HEK293 UT]])</f>
        <v>2.316640418264412</v>
      </c>
      <c r="M343" s="167">
        <v>-0.23</v>
      </c>
      <c r="N343" s="171" t="str">
        <f t="shared" si="40"/>
        <v>FALSE</v>
      </c>
      <c r="O343" s="146">
        <v>0.57462800000000003</v>
      </c>
      <c r="P343" s="147">
        <v>0.19500000000000001</v>
      </c>
      <c r="Q343" s="171" t="str">
        <f t="shared" si="41"/>
        <v>FALSE</v>
      </c>
      <c r="R343" s="122" t="s">
        <v>4378</v>
      </c>
      <c r="S343" s="122" t="s">
        <v>4379</v>
      </c>
      <c r="T343" s="122" t="s">
        <v>4380</v>
      </c>
      <c r="U343" s="172" t="s">
        <v>4381</v>
      </c>
      <c r="V343" s="122" t="s">
        <v>4382</v>
      </c>
      <c r="W343" s="148">
        <v>-0.35</v>
      </c>
      <c r="X343" s="149">
        <v>-0.25</v>
      </c>
      <c r="Y343" s="149">
        <v>-0.23</v>
      </c>
      <c r="Z343" s="150">
        <v>-0.14000000000000001</v>
      </c>
      <c r="AA343" s="148">
        <v>0.05</v>
      </c>
      <c r="AB343" s="149">
        <v>0.03</v>
      </c>
      <c r="AC343" s="149">
        <v>-7.0000000000000007E-2</v>
      </c>
      <c r="AD343" s="151">
        <v>-0.06</v>
      </c>
      <c r="AE343" s="148">
        <v>0.78</v>
      </c>
      <c r="AF343" s="149">
        <v>0.24</v>
      </c>
      <c r="AG343" s="149">
        <v>0.19</v>
      </c>
      <c r="AH343" s="151">
        <v>-0.62</v>
      </c>
      <c r="AI343" s="152">
        <v>0.17</v>
      </c>
      <c r="AJ343" s="149">
        <v>0.2</v>
      </c>
      <c r="AK343" s="149">
        <v>-0.08</v>
      </c>
      <c r="AL343" s="150">
        <v>-0.48</v>
      </c>
      <c r="AM343" s="153">
        <f t="shared" si="42"/>
        <v>-0.39999999999999997</v>
      </c>
      <c r="AN343" s="154">
        <f t="shared" si="42"/>
        <v>-0.28000000000000003</v>
      </c>
      <c r="AO343" s="154">
        <f t="shared" si="42"/>
        <v>-0.16</v>
      </c>
      <c r="AP343" s="155">
        <f t="shared" si="36"/>
        <v>-8.0000000000000016E-2</v>
      </c>
      <c r="AQ343" s="156">
        <f>AVERAGE(Table3[[#This Row],[ HEK293 +Selistat_R1 2]:[ HEK293 +Selistat_R4 5]])</f>
        <v>-0.22999999999999998</v>
      </c>
      <c r="AR343" s="153">
        <f t="shared" si="43"/>
        <v>0.73</v>
      </c>
      <c r="AS343" s="154">
        <f t="shared" si="43"/>
        <v>0.21</v>
      </c>
      <c r="AT343" s="154">
        <f t="shared" si="43"/>
        <v>0.26</v>
      </c>
      <c r="AU343" s="157">
        <f t="shared" si="37"/>
        <v>-0.56000000000000005</v>
      </c>
      <c r="AV343" s="158">
        <f t="shared" si="44"/>
        <v>0.12000000000000001</v>
      </c>
      <c r="AW343" s="154">
        <f t="shared" si="44"/>
        <v>0.17</v>
      </c>
      <c r="AX343" s="154">
        <f t="shared" si="44"/>
        <v>-9.999999999999995E-3</v>
      </c>
      <c r="AY343" s="155">
        <f t="shared" si="38"/>
        <v>-0.42</v>
      </c>
    </row>
    <row r="344" spans="1:51" x14ac:dyDescent="0.15">
      <c r="A344" s="122" t="s">
        <v>3842</v>
      </c>
      <c r="C344" s="122" t="s">
        <v>3220</v>
      </c>
      <c r="E344" s="122" t="s">
        <v>3843</v>
      </c>
      <c r="G344" s="122">
        <v>1</v>
      </c>
      <c r="H344" s="166">
        <v>0.68353200000000003</v>
      </c>
      <c r="I344" s="167">
        <v>-5.4166699999999998E-2</v>
      </c>
      <c r="J344" s="168" t="str">
        <f t="shared" si="39"/>
        <v>FALSE</v>
      </c>
      <c r="K344" s="169">
        <v>4.8474299999999998E-3</v>
      </c>
      <c r="L344" s="170">
        <f>-LOG10(Table3[[#This Row],[Student''s T-test p-value HEK293 +Selistat_HEK293 UT]])</f>
        <v>2.3144884536949992</v>
      </c>
      <c r="M344" s="167">
        <v>-0.29249999999999998</v>
      </c>
      <c r="N344" s="171" t="str">
        <f t="shared" si="40"/>
        <v>FALSE</v>
      </c>
      <c r="O344" s="146">
        <v>0.76662200000000003</v>
      </c>
      <c r="P344" s="147">
        <v>0.05</v>
      </c>
      <c r="Q344" s="171" t="str">
        <f t="shared" si="41"/>
        <v>FALSE</v>
      </c>
      <c r="R344" s="122" t="s">
        <v>508</v>
      </c>
      <c r="S344" s="122" t="s">
        <v>4383</v>
      </c>
      <c r="T344" s="122" t="s">
        <v>510</v>
      </c>
      <c r="U344" s="172" t="s">
        <v>3845</v>
      </c>
      <c r="V344" s="122" t="s">
        <v>4384</v>
      </c>
      <c r="W344" s="148">
        <v>-0.26</v>
      </c>
      <c r="X344" s="149">
        <v>-0.34</v>
      </c>
      <c r="Y344" s="149">
        <v>-0.28000000000000003</v>
      </c>
      <c r="Z344" s="150">
        <v>-0.19</v>
      </c>
      <c r="AA344" s="148">
        <v>-0.01</v>
      </c>
      <c r="AB344" s="149">
        <v>0.2</v>
      </c>
      <c r="AC344" s="149">
        <v>-0.02</v>
      </c>
      <c r="AD344" s="151">
        <v>-7.0000000000000007E-2</v>
      </c>
      <c r="AE344" s="148">
        <v>0.4</v>
      </c>
      <c r="AF344" s="149">
        <v>0.21</v>
      </c>
      <c r="AG344" s="149">
        <v>0.03</v>
      </c>
      <c r="AH344" s="151">
        <v>-0.18</v>
      </c>
      <c r="AI344" s="152">
        <v>0.21</v>
      </c>
      <c r="AJ344" s="149">
        <v>0.2</v>
      </c>
      <c r="AK344" s="149">
        <v>0.08</v>
      </c>
      <c r="AL344" s="150">
        <v>-0.23</v>
      </c>
      <c r="AM344" s="153">
        <f t="shared" si="42"/>
        <v>-0.25</v>
      </c>
      <c r="AN344" s="154">
        <f t="shared" si="42"/>
        <v>-0.54</v>
      </c>
      <c r="AO344" s="154">
        <f t="shared" si="42"/>
        <v>-0.26</v>
      </c>
      <c r="AP344" s="155">
        <f t="shared" si="36"/>
        <v>-0.12</v>
      </c>
      <c r="AQ344" s="156">
        <f>AVERAGE(Table3[[#This Row],[ HEK293 +Selistat_R1 2]:[ HEK293 +Selistat_R4 5]])</f>
        <v>-0.29249999999999998</v>
      </c>
      <c r="AR344" s="153">
        <f t="shared" si="43"/>
        <v>0.41000000000000003</v>
      </c>
      <c r="AS344" s="154">
        <f t="shared" si="43"/>
        <v>9.9999999999999811E-3</v>
      </c>
      <c r="AT344" s="154">
        <f t="shared" si="43"/>
        <v>0.05</v>
      </c>
      <c r="AU344" s="157">
        <f t="shared" si="37"/>
        <v>-0.10999999999999999</v>
      </c>
      <c r="AV344" s="158">
        <f t="shared" si="44"/>
        <v>0.22</v>
      </c>
      <c r="AW344" s="154">
        <f t="shared" si="44"/>
        <v>0</v>
      </c>
      <c r="AX344" s="154">
        <f t="shared" si="44"/>
        <v>0.1</v>
      </c>
      <c r="AY344" s="155">
        <f t="shared" si="38"/>
        <v>-0.16</v>
      </c>
    </row>
    <row r="345" spans="1:51" x14ac:dyDescent="0.15">
      <c r="A345" s="122" t="s">
        <v>4051</v>
      </c>
      <c r="B345" s="122" t="s">
        <v>2968</v>
      </c>
      <c r="C345" s="122" t="s">
        <v>4052</v>
      </c>
      <c r="E345" s="122" t="s">
        <v>4053</v>
      </c>
      <c r="G345" s="122">
        <v>1</v>
      </c>
      <c r="H345" s="166">
        <v>3.2278799999999998E-3</v>
      </c>
      <c r="I345" s="167">
        <v>0.34250000000000003</v>
      </c>
      <c r="J345" s="168" t="str">
        <f t="shared" si="39"/>
        <v>FALSE</v>
      </c>
      <c r="K345" s="169">
        <v>4.9644299999999997E-3</v>
      </c>
      <c r="L345" s="170">
        <f>-LOG10(Table3[[#This Row],[Student''s T-test p-value HEK293 +Selistat_HEK293 UT]])</f>
        <v>2.3041306086117959</v>
      </c>
      <c r="M345" s="167">
        <v>0.45750000000000002</v>
      </c>
      <c r="N345" s="171" t="str">
        <f t="shared" si="40"/>
        <v>FALSE</v>
      </c>
      <c r="O345" s="146">
        <v>2.03582E-2</v>
      </c>
      <c r="P345" s="147">
        <v>-0.23499999999999999</v>
      </c>
      <c r="Q345" s="171" t="str">
        <f t="shared" si="41"/>
        <v>FALSE</v>
      </c>
      <c r="R345" s="122" t="s">
        <v>952</v>
      </c>
      <c r="S345" s="122" t="s">
        <v>4385</v>
      </c>
      <c r="T345" s="122" t="s">
        <v>954</v>
      </c>
      <c r="U345" s="172" t="s">
        <v>4054</v>
      </c>
      <c r="V345" s="122" t="s">
        <v>4386</v>
      </c>
      <c r="W345" s="148">
        <v>0.13</v>
      </c>
      <c r="X345" s="149">
        <v>0.19</v>
      </c>
      <c r="Y345" s="149">
        <v>0.31</v>
      </c>
      <c r="Z345" s="150">
        <v>0.11</v>
      </c>
      <c r="AA345" s="148">
        <v>-0.55000000000000004</v>
      </c>
      <c r="AB345" s="149">
        <v>-0.21</v>
      </c>
      <c r="AC345" s="149">
        <v>-0.11</v>
      </c>
      <c r="AD345" s="151">
        <v>-0.22</v>
      </c>
      <c r="AE345" s="148">
        <v>-0.28000000000000003</v>
      </c>
      <c r="AF345" s="149">
        <v>-0.03</v>
      </c>
      <c r="AG345" s="149">
        <v>-0.04</v>
      </c>
      <c r="AH345" s="151">
        <v>-7.0000000000000007E-2</v>
      </c>
      <c r="AI345" s="152">
        <v>0.22</v>
      </c>
      <c r="AJ345" s="149">
        <v>0.04</v>
      </c>
      <c r="AK345" s="149">
        <v>0.06</v>
      </c>
      <c r="AL345" s="150">
        <v>0.2</v>
      </c>
      <c r="AM345" s="153">
        <f t="shared" si="42"/>
        <v>0.68</v>
      </c>
      <c r="AN345" s="154">
        <f t="shared" si="42"/>
        <v>0.4</v>
      </c>
      <c r="AO345" s="154">
        <f t="shared" si="42"/>
        <v>0.42</v>
      </c>
      <c r="AP345" s="155">
        <f t="shared" si="36"/>
        <v>0.33</v>
      </c>
      <c r="AQ345" s="156">
        <f>AVERAGE(Table3[[#This Row],[ HEK293 +Selistat_R1 2]:[ HEK293 +Selistat_R4 5]])</f>
        <v>0.45750000000000002</v>
      </c>
      <c r="AR345" s="153">
        <f t="shared" si="43"/>
        <v>0.27</v>
      </c>
      <c r="AS345" s="154">
        <f t="shared" si="43"/>
        <v>0.18</v>
      </c>
      <c r="AT345" s="154">
        <f t="shared" si="43"/>
        <v>7.0000000000000007E-2</v>
      </c>
      <c r="AU345" s="157">
        <f t="shared" si="37"/>
        <v>0.15</v>
      </c>
      <c r="AV345" s="158">
        <f t="shared" si="44"/>
        <v>0.77</v>
      </c>
      <c r="AW345" s="154">
        <f t="shared" si="44"/>
        <v>0.25</v>
      </c>
      <c r="AX345" s="154">
        <f t="shared" si="44"/>
        <v>0.16999999999999998</v>
      </c>
      <c r="AY345" s="155">
        <f t="shared" si="38"/>
        <v>0.42000000000000004</v>
      </c>
    </row>
    <row r="346" spans="1:51" x14ac:dyDescent="0.15">
      <c r="A346" s="122" t="s">
        <v>4387</v>
      </c>
      <c r="B346" s="122" t="s">
        <v>4388</v>
      </c>
      <c r="C346" s="122" t="s">
        <v>4389</v>
      </c>
      <c r="E346" s="122" t="s">
        <v>4390</v>
      </c>
      <c r="F346" s="122" t="s">
        <v>2848</v>
      </c>
      <c r="G346" s="122">
        <v>3</v>
      </c>
      <c r="H346" s="166">
        <v>0.46353299999999997</v>
      </c>
      <c r="I346" s="167">
        <v>-7.16667E-2</v>
      </c>
      <c r="J346" s="168" t="str">
        <f t="shared" si="39"/>
        <v>FALSE</v>
      </c>
      <c r="K346" s="169">
        <v>5.0003199999999999E-3</v>
      </c>
      <c r="L346" s="170">
        <f>-LOG10(Table3[[#This Row],[Student''s T-test p-value HEK293 +Selistat_HEK293 UT]])</f>
        <v>2.3010022017065364</v>
      </c>
      <c r="M346" s="167">
        <v>-0.27500000000000002</v>
      </c>
      <c r="N346" s="171" t="str">
        <f t="shared" si="40"/>
        <v>FALSE</v>
      </c>
      <c r="O346" s="146">
        <v>0.16714100000000001</v>
      </c>
      <c r="P346" s="147">
        <v>0.11</v>
      </c>
      <c r="Q346" s="171" t="str">
        <f t="shared" si="41"/>
        <v>FALSE</v>
      </c>
      <c r="R346" s="122" t="s">
        <v>23</v>
      </c>
      <c r="S346" s="122" t="s">
        <v>4391</v>
      </c>
      <c r="T346" s="122" t="s">
        <v>25</v>
      </c>
      <c r="U346" s="172" t="s">
        <v>4392</v>
      </c>
      <c r="V346" s="122" t="s">
        <v>4393</v>
      </c>
      <c r="W346" s="148">
        <v>-0.23</v>
      </c>
      <c r="X346" s="149">
        <v>-0.33</v>
      </c>
      <c r="Y346" s="149">
        <v>-0.26</v>
      </c>
      <c r="Z346" s="150">
        <v>-0.1</v>
      </c>
      <c r="AA346" s="148">
        <v>0.05</v>
      </c>
      <c r="AB346" s="149">
        <v>0.16</v>
      </c>
      <c r="AC346" s="149">
        <v>0</v>
      </c>
      <c r="AD346" s="151">
        <v>-0.03</v>
      </c>
      <c r="AE346" s="148">
        <v>0.23</v>
      </c>
      <c r="AF346" s="149">
        <v>0.23</v>
      </c>
      <c r="AG346" s="149">
        <v>0.12</v>
      </c>
      <c r="AH346" s="151">
        <v>-0.06</v>
      </c>
      <c r="AI346" s="152">
        <v>0.01</v>
      </c>
      <c r="AJ346" s="149">
        <v>0.06</v>
      </c>
      <c r="AK346" s="149">
        <v>-0.01</v>
      </c>
      <c r="AL346" s="150">
        <v>0.02</v>
      </c>
      <c r="AM346" s="153">
        <f t="shared" si="42"/>
        <v>-0.28000000000000003</v>
      </c>
      <c r="AN346" s="154">
        <f t="shared" si="42"/>
        <v>-0.49</v>
      </c>
      <c r="AO346" s="154">
        <f t="shared" si="42"/>
        <v>-0.26</v>
      </c>
      <c r="AP346" s="155">
        <f t="shared" si="36"/>
        <v>-7.0000000000000007E-2</v>
      </c>
      <c r="AQ346" s="156">
        <f>AVERAGE(Table3[[#This Row],[ HEK293 +Selistat_R1 2]:[ HEK293 +Selistat_R4 5]])</f>
        <v>-0.27500000000000002</v>
      </c>
      <c r="AR346" s="153">
        <f t="shared" si="43"/>
        <v>0.18</v>
      </c>
      <c r="AS346" s="154">
        <f t="shared" si="43"/>
        <v>7.0000000000000007E-2</v>
      </c>
      <c r="AT346" s="154">
        <f t="shared" si="43"/>
        <v>0.12</v>
      </c>
      <c r="AU346" s="157">
        <f t="shared" si="37"/>
        <v>-0.03</v>
      </c>
      <c r="AV346" s="158">
        <f t="shared" si="44"/>
        <v>-0.04</v>
      </c>
      <c r="AW346" s="154">
        <f t="shared" si="44"/>
        <v>-0.1</v>
      </c>
      <c r="AX346" s="154">
        <f t="shared" si="44"/>
        <v>-0.01</v>
      </c>
      <c r="AY346" s="155">
        <f t="shared" si="38"/>
        <v>0.05</v>
      </c>
    </row>
    <row r="347" spans="1:51" x14ac:dyDescent="0.15">
      <c r="A347" s="122" t="s">
        <v>3275</v>
      </c>
      <c r="B347" s="122" t="s">
        <v>3125</v>
      </c>
      <c r="C347" s="122" t="s">
        <v>4394</v>
      </c>
      <c r="E347" s="122" t="s">
        <v>4395</v>
      </c>
      <c r="G347" s="122">
        <v>2</v>
      </c>
      <c r="H347" s="166">
        <v>2.7234499999999998E-2</v>
      </c>
      <c r="I347" s="167">
        <v>0.39166699999999999</v>
      </c>
      <c r="J347" s="168" t="str">
        <f t="shared" si="39"/>
        <v>FALSE</v>
      </c>
      <c r="K347" s="169">
        <v>5.0737300000000003E-3</v>
      </c>
      <c r="L347" s="170">
        <f>-LOG10(Table3[[#This Row],[Student''s T-test p-value HEK293 +Selistat_HEK293 UT]])</f>
        <v>2.2946726476050365</v>
      </c>
      <c r="M347" s="167">
        <v>0.58499999999999996</v>
      </c>
      <c r="N347" s="171" t="str">
        <f t="shared" si="40"/>
        <v>FALSE</v>
      </c>
      <c r="O347" s="146">
        <v>0.81512099999999998</v>
      </c>
      <c r="P347" s="147">
        <v>5.5E-2</v>
      </c>
      <c r="Q347" s="171" t="str">
        <f t="shared" si="41"/>
        <v>FALSE</v>
      </c>
      <c r="R347" s="122" t="s">
        <v>4396</v>
      </c>
      <c r="S347" s="122" t="s">
        <v>4397</v>
      </c>
      <c r="T347" s="122" t="s">
        <v>4398</v>
      </c>
      <c r="U347" s="172" t="s">
        <v>4399</v>
      </c>
      <c r="V347" s="122" t="s">
        <v>4400</v>
      </c>
      <c r="W347" s="148">
        <v>0.25</v>
      </c>
      <c r="X347" s="149">
        <v>0.49</v>
      </c>
      <c r="Y347" s="149">
        <v>0.34</v>
      </c>
      <c r="Z347" s="150">
        <v>-0.05</v>
      </c>
      <c r="AA347" s="148">
        <v>-0.44</v>
      </c>
      <c r="AB347" s="149">
        <v>-0.22</v>
      </c>
      <c r="AC347" s="149">
        <v>-0.47</v>
      </c>
      <c r="AD347" s="151">
        <v>-0.18</v>
      </c>
      <c r="AE347" s="148">
        <v>-0.32</v>
      </c>
      <c r="AF347" s="149">
        <v>0.37</v>
      </c>
      <c r="AG347" s="149">
        <v>0.26</v>
      </c>
      <c r="AH347" s="151">
        <v>-0.33</v>
      </c>
      <c r="AI347" s="152">
        <v>-0.19</v>
      </c>
      <c r="AJ347" s="149">
        <v>0.11</v>
      </c>
      <c r="AK347" s="149">
        <v>0.19</v>
      </c>
      <c r="AL347" s="150">
        <v>-0.35</v>
      </c>
      <c r="AM347" s="153">
        <f t="shared" si="42"/>
        <v>0.69</v>
      </c>
      <c r="AN347" s="154">
        <f t="shared" si="42"/>
        <v>0.71</v>
      </c>
      <c r="AO347" s="154">
        <f t="shared" si="42"/>
        <v>0.81</v>
      </c>
      <c r="AP347" s="155">
        <f t="shared" si="36"/>
        <v>0.13</v>
      </c>
      <c r="AQ347" s="156">
        <f>AVERAGE(Table3[[#This Row],[ HEK293 +Selistat_R1 2]:[ HEK293 +Selistat_R4 5]])</f>
        <v>0.58499999999999996</v>
      </c>
      <c r="AR347" s="153">
        <f t="shared" si="43"/>
        <v>0.12</v>
      </c>
      <c r="AS347" s="154">
        <f t="shared" si="43"/>
        <v>0.59</v>
      </c>
      <c r="AT347" s="154">
        <f t="shared" si="43"/>
        <v>0.73</v>
      </c>
      <c r="AU347" s="157">
        <f t="shared" si="37"/>
        <v>-0.15000000000000002</v>
      </c>
      <c r="AV347" s="158">
        <f t="shared" si="44"/>
        <v>0.25</v>
      </c>
      <c r="AW347" s="154">
        <f t="shared" si="44"/>
        <v>0.33</v>
      </c>
      <c r="AX347" s="154">
        <f t="shared" si="44"/>
        <v>0.65999999999999992</v>
      </c>
      <c r="AY347" s="155">
        <f t="shared" si="38"/>
        <v>-0.16999999999999998</v>
      </c>
    </row>
    <row r="348" spans="1:51" x14ac:dyDescent="0.15">
      <c r="A348" s="122" t="s">
        <v>4401</v>
      </c>
      <c r="B348" s="122" t="s">
        <v>4402</v>
      </c>
      <c r="C348" s="122" t="s">
        <v>4403</v>
      </c>
      <c r="D348" s="122" t="s">
        <v>2848</v>
      </c>
      <c r="E348" s="122" t="s">
        <v>4404</v>
      </c>
      <c r="F348" s="122" t="s">
        <v>4405</v>
      </c>
      <c r="G348" s="122">
        <v>1</v>
      </c>
      <c r="H348" s="166">
        <v>1.3428800000000001E-3</v>
      </c>
      <c r="I348" s="167">
        <v>0.54749999999999999</v>
      </c>
      <c r="J348" s="168" t="str">
        <f t="shared" si="39"/>
        <v>FALSE</v>
      </c>
      <c r="K348" s="169">
        <v>5.1568899999999999E-3</v>
      </c>
      <c r="L348" s="170">
        <f>-LOG10(Table3[[#This Row],[Student''s T-test p-value HEK293 +Selistat_HEK293 UT]])</f>
        <v>2.2876121322935981</v>
      </c>
      <c r="M348" s="167">
        <v>0.61250000000000004</v>
      </c>
      <c r="N348" s="171" t="str">
        <f t="shared" si="40"/>
        <v>FALSE</v>
      </c>
      <c r="O348" s="146">
        <v>0.92658799999999997</v>
      </c>
      <c r="P348" s="147">
        <v>-0.02</v>
      </c>
      <c r="Q348" s="171" t="str">
        <f t="shared" si="41"/>
        <v>FALSE</v>
      </c>
      <c r="R348" s="122" t="s">
        <v>4406</v>
      </c>
      <c r="S348" s="122" t="s">
        <v>4407</v>
      </c>
      <c r="T348" s="122" t="s">
        <v>4408</v>
      </c>
      <c r="U348" s="172" t="s">
        <v>4409</v>
      </c>
      <c r="V348" s="122" t="s">
        <v>4410</v>
      </c>
      <c r="W348" s="148">
        <v>0.18</v>
      </c>
      <c r="X348" s="149">
        <v>0.14000000000000001</v>
      </c>
      <c r="Y348" s="149">
        <v>0.19</v>
      </c>
      <c r="Z348" s="150">
        <v>0.16</v>
      </c>
      <c r="AA348" s="148">
        <v>-0.87</v>
      </c>
      <c r="AB348" s="149">
        <v>-0.27</v>
      </c>
      <c r="AC348" s="149">
        <v>-0.3</v>
      </c>
      <c r="AD348" s="151">
        <v>-0.34</v>
      </c>
      <c r="AE348" s="148">
        <v>-0.05</v>
      </c>
      <c r="AF348" s="149">
        <v>-0.22</v>
      </c>
      <c r="AG348" s="149">
        <v>0.45</v>
      </c>
      <c r="AH348" s="151">
        <v>0.06</v>
      </c>
      <c r="AI348" s="152">
        <v>0.26</v>
      </c>
      <c r="AJ348" s="149">
        <v>-0.37</v>
      </c>
      <c r="AK348" s="149">
        <v>0.16</v>
      </c>
      <c r="AL348" s="150">
        <v>0.27</v>
      </c>
      <c r="AM348" s="153">
        <f t="shared" si="42"/>
        <v>1.05</v>
      </c>
      <c r="AN348" s="154">
        <f t="shared" si="42"/>
        <v>0.41000000000000003</v>
      </c>
      <c r="AO348" s="154">
        <f t="shared" si="42"/>
        <v>0.49</v>
      </c>
      <c r="AP348" s="155">
        <f t="shared" si="36"/>
        <v>0.5</v>
      </c>
      <c r="AQ348" s="156">
        <f>AVERAGE(Table3[[#This Row],[ HEK293 +Selistat_R1 2]:[ HEK293 +Selistat_R4 5]])</f>
        <v>0.61250000000000004</v>
      </c>
      <c r="AR348" s="153">
        <f t="shared" si="43"/>
        <v>0.82</v>
      </c>
      <c r="AS348" s="154">
        <f t="shared" si="43"/>
        <v>5.0000000000000017E-2</v>
      </c>
      <c r="AT348" s="154">
        <f t="shared" si="43"/>
        <v>0.75</v>
      </c>
      <c r="AU348" s="157">
        <f t="shared" si="37"/>
        <v>0.4</v>
      </c>
      <c r="AV348" s="158">
        <f t="shared" si="44"/>
        <v>1.1299999999999999</v>
      </c>
      <c r="AW348" s="154">
        <f t="shared" si="44"/>
        <v>-9.9999999999999978E-2</v>
      </c>
      <c r="AX348" s="154">
        <f t="shared" si="44"/>
        <v>0.45999999999999996</v>
      </c>
      <c r="AY348" s="155">
        <f t="shared" si="38"/>
        <v>0.6100000000000001</v>
      </c>
    </row>
    <row r="349" spans="1:51" x14ac:dyDescent="0.15">
      <c r="A349" s="122" t="s">
        <v>3246</v>
      </c>
      <c r="B349" s="122" t="s">
        <v>3247</v>
      </c>
      <c r="C349" s="122" t="s">
        <v>3248</v>
      </c>
      <c r="D349" s="122" t="s">
        <v>3249</v>
      </c>
      <c r="E349" s="122" t="s">
        <v>3250</v>
      </c>
      <c r="F349" s="122" t="s">
        <v>3251</v>
      </c>
      <c r="G349" s="122">
        <v>3</v>
      </c>
      <c r="H349" s="166">
        <v>3.8647399999999999E-4</v>
      </c>
      <c r="I349" s="167">
        <v>0.63</v>
      </c>
      <c r="J349" s="168" t="str">
        <f t="shared" si="39"/>
        <v>FALSE</v>
      </c>
      <c r="K349" s="169">
        <v>5.2957799999999999E-3</v>
      </c>
      <c r="L349" s="170">
        <f>-LOG10(Table3[[#This Row],[Student''s T-test p-value HEK293 +Selistat_HEK293 UT]])</f>
        <v>2.276070064877</v>
      </c>
      <c r="M349" s="167">
        <v>0.83</v>
      </c>
      <c r="N349" s="171" t="str">
        <f t="shared" si="40"/>
        <v>FALSE</v>
      </c>
      <c r="O349" s="146">
        <v>0.12043</v>
      </c>
      <c r="P349" s="147">
        <v>0.12</v>
      </c>
      <c r="Q349" s="171" t="str">
        <f t="shared" si="41"/>
        <v>FALSE</v>
      </c>
      <c r="R349" s="122" t="s">
        <v>1303</v>
      </c>
      <c r="S349" s="122" t="s">
        <v>4411</v>
      </c>
      <c r="T349" s="122" t="s">
        <v>1305</v>
      </c>
      <c r="U349" s="172" t="s">
        <v>2677</v>
      </c>
      <c r="V349" s="122" t="s">
        <v>4412</v>
      </c>
      <c r="W349" s="148">
        <v>-0.03</v>
      </c>
      <c r="X349" s="149">
        <v>0.44</v>
      </c>
      <c r="Y349" s="149">
        <v>0.71</v>
      </c>
      <c r="Z349" s="150">
        <v>0.14000000000000001</v>
      </c>
      <c r="AA349" s="148">
        <v>-0.81</v>
      </c>
      <c r="AB349" s="149">
        <v>-0.39</v>
      </c>
      <c r="AC349" s="149">
        <v>-0.34</v>
      </c>
      <c r="AD349" s="151">
        <v>-0.52</v>
      </c>
      <c r="AE349" s="148">
        <v>-0.01</v>
      </c>
      <c r="AF349" s="149">
        <v>0.13</v>
      </c>
      <c r="AG349" s="149">
        <v>0.04</v>
      </c>
      <c r="AH349" s="151">
        <v>0.14000000000000001</v>
      </c>
      <c r="AI349" s="152">
        <v>0</v>
      </c>
      <c r="AJ349" s="149">
        <v>0.06</v>
      </c>
      <c r="AK349" s="149">
        <v>-0.2</v>
      </c>
      <c r="AL349" s="150">
        <v>-0.04</v>
      </c>
      <c r="AM349" s="153">
        <f t="shared" si="42"/>
        <v>0.78</v>
      </c>
      <c r="AN349" s="154">
        <f t="shared" si="42"/>
        <v>0.83000000000000007</v>
      </c>
      <c r="AO349" s="154">
        <f t="shared" si="42"/>
        <v>1.05</v>
      </c>
      <c r="AP349" s="155">
        <f t="shared" si="36"/>
        <v>0.66</v>
      </c>
      <c r="AQ349" s="156">
        <f>AVERAGE(Table3[[#This Row],[ HEK293 +Selistat_R1 2]:[ HEK293 +Selistat_R4 5]])</f>
        <v>0.83000000000000007</v>
      </c>
      <c r="AR349" s="153">
        <f t="shared" si="43"/>
        <v>0.8</v>
      </c>
      <c r="AS349" s="154">
        <f t="shared" si="43"/>
        <v>0.52</v>
      </c>
      <c r="AT349" s="154">
        <f t="shared" si="43"/>
        <v>0.38</v>
      </c>
      <c r="AU349" s="157">
        <f t="shared" si="37"/>
        <v>0.66</v>
      </c>
      <c r="AV349" s="158">
        <f t="shared" si="44"/>
        <v>0.81</v>
      </c>
      <c r="AW349" s="154">
        <f t="shared" si="44"/>
        <v>0.45</v>
      </c>
      <c r="AX349" s="154">
        <f t="shared" si="44"/>
        <v>0.14000000000000001</v>
      </c>
      <c r="AY349" s="155">
        <f t="shared" si="38"/>
        <v>0.48000000000000004</v>
      </c>
    </row>
    <row r="350" spans="1:51" x14ac:dyDescent="0.15">
      <c r="A350" s="122" t="s">
        <v>3485</v>
      </c>
      <c r="B350" s="122" t="s">
        <v>3486</v>
      </c>
      <c r="C350" s="122" t="s">
        <v>3487</v>
      </c>
      <c r="E350" s="122" t="s">
        <v>3488</v>
      </c>
      <c r="G350" s="122">
        <v>2</v>
      </c>
      <c r="H350" s="166">
        <v>1.4574799999999999E-4</v>
      </c>
      <c r="I350" s="167">
        <v>0.785833</v>
      </c>
      <c r="J350" s="168" t="str">
        <f t="shared" si="39"/>
        <v>FALSE</v>
      </c>
      <c r="K350" s="169">
        <v>5.31403E-3</v>
      </c>
      <c r="L350" s="170">
        <f>-LOG10(Table3[[#This Row],[Student''s T-test p-value HEK293 +Selistat_HEK293 UT]])</f>
        <v>2.2745759981384475</v>
      </c>
      <c r="M350" s="167">
        <v>0.52500000000000002</v>
      </c>
      <c r="N350" s="171" t="str">
        <f t="shared" si="40"/>
        <v>FALSE</v>
      </c>
      <c r="O350" s="146">
        <v>0.90402499999999997</v>
      </c>
      <c r="P350" s="147">
        <v>2.2499999999999999E-2</v>
      </c>
      <c r="Q350" s="171" t="str">
        <f t="shared" si="41"/>
        <v>FALSE</v>
      </c>
      <c r="R350" s="122" t="s">
        <v>1111</v>
      </c>
      <c r="S350" s="122" t="s">
        <v>1131</v>
      </c>
      <c r="T350" s="122" t="s">
        <v>1113</v>
      </c>
      <c r="U350" s="172" t="s">
        <v>3489</v>
      </c>
      <c r="V350" s="122" t="s">
        <v>3490</v>
      </c>
      <c r="W350" s="148">
        <v>-0.19</v>
      </c>
      <c r="X350" s="149">
        <v>0.05</v>
      </c>
      <c r="Y350" s="149">
        <v>-0.12</v>
      </c>
      <c r="Z350" s="150">
        <v>-0.23</v>
      </c>
      <c r="AA350" s="148">
        <v>-0.65</v>
      </c>
      <c r="AB350" s="149">
        <v>-0.4</v>
      </c>
      <c r="AC350" s="149">
        <v>-0.92</v>
      </c>
      <c r="AD350" s="151">
        <v>-0.62</v>
      </c>
      <c r="AE350" s="148">
        <v>0.22</v>
      </c>
      <c r="AF350" s="149">
        <v>0.56999999999999995</v>
      </c>
      <c r="AG350" s="149">
        <v>0.35</v>
      </c>
      <c r="AH350" s="151">
        <v>-0.02</v>
      </c>
      <c r="AI350" s="152">
        <v>0.11</v>
      </c>
      <c r="AJ350" s="149">
        <v>0.44</v>
      </c>
      <c r="AK350" s="149">
        <v>0.51</v>
      </c>
      <c r="AL350" s="150">
        <v>-0.03</v>
      </c>
      <c r="AM350" s="153">
        <f t="shared" si="42"/>
        <v>0.46</v>
      </c>
      <c r="AN350" s="154">
        <f t="shared" si="42"/>
        <v>0.45</v>
      </c>
      <c r="AO350" s="154">
        <f t="shared" si="42"/>
        <v>0.8</v>
      </c>
      <c r="AP350" s="155">
        <f t="shared" si="36"/>
        <v>0.39</v>
      </c>
      <c r="AQ350" s="156">
        <f>AVERAGE(Table3[[#This Row],[ HEK293 +Selistat_R1 2]:[ HEK293 +Selistat_R4 5]])</f>
        <v>0.52500000000000002</v>
      </c>
      <c r="AR350" s="153">
        <f t="shared" si="43"/>
        <v>0.87</v>
      </c>
      <c r="AS350" s="154">
        <f t="shared" si="43"/>
        <v>0.97</v>
      </c>
      <c r="AT350" s="154">
        <f t="shared" si="43"/>
        <v>1.27</v>
      </c>
      <c r="AU350" s="157">
        <f t="shared" si="37"/>
        <v>0.6</v>
      </c>
      <c r="AV350" s="158">
        <f t="shared" si="44"/>
        <v>0.76</v>
      </c>
      <c r="AW350" s="154">
        <f t="shared" si="44"/>
        <v>0.84000000000000008</v>
      </c>
      <c r="AX350" s="154">
        <f t="shared" si="44"/>
        <v>1.4300000000000002</v>
      </c>
      <c r="AY350" s="155">
        <f t="shared" si="38"/>
        <v>0.59</v>
      </c>
    </row>
    <row r="351" spans="1:51" x14ac:dyDescent="0.15">
      <c r="A351" s="122" t="s">
        <v>4413</v>
      </c>
      <c r="B351" s="122" t="s">
        <v>4414</v>
      </c>
      <c r="C351" s="122" t="s">
        <v>4415</v>
      </c>
      <c r="D351" s="122" t="s">
        <v>4416</v>
      </c>
      <c r="E351" s="122" t="s">
        <v>4417</v>
      </c>
      <c r="G351" s="122">
        <v>1</v>
      </c>
      <c r="H351" s="166">
        <v>0.61765199999999998</v>
      </c>
      <c r="I351" s="167">
        <v>-9.1666700000000004E-2</v>
      </c>
      <c r="J351" s="168" t="str">
        <f t="shared" si="39"/>
        <v>FALSE</v>
      </c>
      <c r="K351" s="169">
        <v>5.3231199999999998E-3</v>
      </c>
      <c r="L351" s="170">
        <f>-LOG10(Table3[[#This Row],[Student''s T-test p-value HEK293 +Selistat_HEK293 UT]])</f>
        <v>2.2738337433424807</v>
      </c>
      <c r="M351" s="167">
        <v>-0.41499999999999998</v>
      </c>
      <c r="N351" s="171" t="str">
        <f t="shared" si="40"/>
        <v>FALSE</v>
      </c>
      <c r="O351" s="146">
        <v>0.91544599999999998</v>
      </c>
      <c r="P351" s="147">
        <v>2.5000000000000001E-2</v>
      </c>
      <c r="Q351" s="171" t="str">
        <f t="shared" si="41"/>
        <v>FALSE</v>
      </c>
      <c r="R351" s="122" t="s">
        <v>4418</v>
      </c>
      <c r="S351" s="122" t="s">
        <v>4419</v>
      </c>
      <c r="T351" s="122" t="s">
        <v>4420</v>
      </c>
      <c r="U351" s="172" t="s">
        <v>4421</v>
      </c>
      <c r="V351" s="122" t="s">
        <v>4422</v>
      </c>
      <c r="W351" s="148">
        <v>-0.52</v>
      </c>
      <c r="X351" s="149">
        <v>-0.17</v>
      </c>
      <c r="Y351" s="149">
        <v>-0.27</v>
      </c>
      <c r="Z351" s="150">
        <v>-0.54</v>
      </c>
      <c r="AA351" s="148">
        <v>0.01</v>
      </c>
      <c r="AB351" s="149">
        <v>-0.03</v>
      </c>
      <c r="AC351" s="149">
        <v>0.12</v>
      </c>
      <c r="AD351" s="151">
        <v>0.06</v>
      </c>
      <c r="AE351" s="148">
        <v>0.26</v>
      </c>
      <c r="AF351" s="149">
        <v>0.25</v>
      </c>
      <c r="AG351" s="149">
        <v>0.2</v>
      </c>
      <c r="AH351" s="151">
        <v>-0.22</v>
      </c>
      <c r="AI351" s="152">
        <v>0.54</v>
      </c>
      <c r="AJ351" s="149">
        <v>0.19</v>
      </c>
      <c r="AK351" s="149">
        <v>0.06</v>
      </c>
      <c r="AL351" s="150">
        <v>-0.4</v>
      </c>
      <c r="AM351" s="153">
        <f t="shared" si="42"/>
        <v>-0.53</v>
      </c>
      <c r="AN351" s="154">
        <f t="shared" si="42"/>
        <v>-0.14000000000000001</v>
      </c>
      <c r="AO351" s="154">
        <f t="shared" si="42"/>
        <v>-0.39</v>
      </c>
      <c r="AP351" s="155">
        <f t="shared" si="36"/>
        <v>-0.60000000000000009</v>
      </c>
      <c r="AQ351" s="156">
        <f>AVERAGE(Table3[[#This Row],[ HEK293 +Selistat_R1 2]:[ HEK293 +Selistat_R4 5]])</f>
        <v>-0.41500000000000004</v>
      </c>
      <c r="AR351" s="153">
        <f t="shared" si="43"/>
        <v>0.25</v>
      </c>
      <c r="AS351" s="154">
        <f t="shared" si="43"/>
        <v>0.28000000000000003</v>
      </c>
      <c r="AT351" s="154">
        <f t="shared" si="43"/>
        <v>8.0000000000000016E-2</v>
      </c>
      <c r="AU351" s="157">
        <f t="shared" si="37"/>
        <v>-0.28000000000000003</v>
      </c>
      <c r="AV351" s="158">
        <f t="shared" si="44"/>
        <v>0.53</v>
      </c>
      <c r="AW351" s="154">
        <f t="shared" si="44"/>
        <v>0.22</v>
      </c>
      <c r="AX351" s="154">
        <f t="shared" si="44"/>
        <v>-0.06</v>
      </c>
      <c r="AY351" s="155">
        <f t="shared" si="38"/>
        <v>-0.46</v>
      </c>
    </row>
    <row r="352" spans="1:51" x14ac:dyDescent="0.15">
      <c r="A352" s="122" t="s">
        <v>3567</v>
      </c>
      <c r="B352" s="122" t="s">
        <v>3568</v>
      </c>
      <c r="C352" s="122" t="s">
        <v>3569</v>
      </c>
      <c r="E352" s="122" t="s">
        <v>3570</v>
      </c>
      <c r="F352" s="122" t="s">
        <v>3571</v>
      </c>
      <c r="G352" s="122">
        <v>1</v>
      </c>
      <c r="H352" s="166">
        <v>9.99916E-4</v>
      </c>
      <c r="I352" s="167">
        <v>0.780833</v>
      </c>
      <c r="J352" s="168" t="str">
        <f t="shared" si="39"/>
        <v>FALSE</v>
      </c>
      <c r="K352" s="169">
        <v>5.36572E-3</v>
      </c>
      <c r="L352" s="170">
        <f>-LOG10(Table3[[#This Row],[Student''s T-test p-value HEK293 +Selistat_HEK293 UT]])</f>
        <v>2.2703719939129945</v>
      </c>
      <c r="M352" s="167">
        <v>0.58499999999999996</v>
      </c>
      <c r="N352" s="171" t="str">
        <f t="shared" si="40"/>
        <v>FALSE</v>
      </c>
      <c r="O352" s="146">
        <v>0.28254400000000002</v>
      </c>
      <c r="P352" s="147">
        <v>-0.3125</v>
      </c>
      <c r="Q352" s="171" t="str">
        <f t="shared" si="41"/>
        <v>FALSE</v>
      </c>
      <c r="R352" s="122" t="s">
        <v>127</v>
      </c>
      <c r="S352" s="122" t="s">
        <v>128</v>
      </c>
      <c r="T352" s="122" t="s">
        <v>129</v>
      </c>
      <c r="U352" s="172" t="s">
        <v>3572</v>
      </c>
      <c r="V352" s="122" t="s">
        <v>3573</v>
      </c>
      <c r="W352" s="148">
        <v>-0.24</v>
      </c>
      <c r="X352" s="149">
        <v>-0.19</v>
      </c>
      <c r="Y352" s="149">
        <v>-0.1</v>
      </c>
      <c r="Z352" s="150">
        <v>0.23</v>
      </c>
      <c r="AA352" s="148">
        <v>-0.72</v>
      </c>
      <c r="AB352" s="149">
        <v>-0.88</v>
      </c>
      <c r="AC352" s="149">
        <v>-0.55000000000000004</v>
      </c>
      <c r="AD352" s="151">
        <v>-0.49</v>
      </c>
      <c r="AE352" s="148">
        <v>-0.08</v>
      </c>
      <c r="AF352" s="149">
        <v>7.0000000000000007E-2</v>
      </c>
      <c r="AG352" s="149">
        <v>-0.15</v>
      </c>
      <c r="AH352" s="151">
        <v>0.41</v>
      </c>
      <c r="AI352" s="152">
        <v>-0.01</v>
      </c>
      <c r="AJ352" s="149">
        <v>1.01</v>
      </c>
      <c r="AK352" s="149">
        <v>0.06</v>
      </c>
      <c r="AL352" s="150">
        <v>0.44</v>
      </c>
      <c r="AM352" s="153">
        <f t="shared" si="42"/>
        <v>0.48</v>
      </c>
      <c r="AN352" s="154">
        <f t="shared" si="42"/>
        <v>0.69</v>
      </c>
      <c r="AO352" s="154">
        <f t="shared" si="42"/>
        <v>0.45000000000000007</v>
      </c>
      <c r="AP352" s="155">
        <f t="shared" si="36"/>
        <v>0.72</v>
      </c>
      <c r="AQ352" s="156">
        <f>AVERAGE(Table3[[#This Row],[ HEK293 +Selistat_R1 2]:[ HEK293 +Selistat_R4 5]])</f>
        <v>0.58499999999999996</v>
      </c>
      <c r="AR352" s="153">
        <f t="shared" si="43"/>
        <v>0.64</v>
      </c>
      <c r="AS352" s="154">
        <f t="shared" si="43"/>
        <v>0.95</v>
      </c>
      <c r="AT352" s="154">
        <f t="shared" si="43"/>
        <v>0.4</v>
      </c>
      <c r="AU352" s="157">
        <f t="shared" si="37"/>
        <v>0.89999999999999991</v>
      </c>
      <c r="AV352" s="158">
        <f t="shared" si="44"/>
        <v>0.71</v>
      </c>
      <c r="AW352" s="154">
        <f t="shared" si="44"/>
        <v>1.8900000000000001</v>
      </c>
      <c r="AX352" s="154">
        <f t="shared" si="44"/>
        <v>0.6100000000000001</v>
      </c>
      <c r="AY352" s="155">
        <f t="shared" si="38"/>
        <v>0.92999999999999994</v>
      </c>
    </row>
    <row r="353" spans="1:51" x14ac:dyDescent="0.15">
      <c r="A353" s="122" t="s">
        <v>3170</v>
      </c>
      <c r="B353" s="122" t="s">
        <v>3171</v>
      </c>
      <c r="C353" s="122" t="s">
        <v>3172</v>
      </c>
      <c r="E353" s="122" t="s">
        <v>3173</v>
      </c>
      <c r="F353" s="122" t="s">
        <v>3174</v>
      </c>
      <c r="G353" s="122">
        <v>1</v>
      </c>
      <c r="H353" s="166">
        <v>0.53798299999999999</v>
      </c>
      <c r="I353" s="167">
        <v>-9.3333299999999994E-2</v>
      </c>
      <c r="J353" s="168" t="str">
        <f t="shared" si="39"/>
        <v>FALSE</v>
      </c>
      <c r="K353" s="169">
        <v>5.4206100000000002E-3</v>
      </c>
      <c r="L353" s="170">
        <f>-LOG10(Table3[[#This Row],[Student''s T-test p-value HEK293 +Selistat_HEK293 UT]])</f>
        <v>2.2659518380506833</v>
      </c>
      <c r="M353" s="167">
        <v>-0.40749999999999997</v>
      </c>
      <c r="N353" s="171" t="str">
        <f t="shared" si="40"/>
        <v>FALSE</v>
      </c>
      <c r="O353" s="146">
        <v>0.75965700000000003</v>
      </c>
      <c r="P353" s="147">
        <v>-4.2500000000000003E-2</v>
      </c>
      <c r="Q353" s="171" t="str">
        <f t="shared" si="41"/>
        <v>FALSE</v>
      </c>
      <c r="R353" s="122" t="s">
        <v>117</v>
      </c>
      <c r="S353" s="122" t="s">
        <v>4423</v>
      </c>
      <c r="T353" s="122" t="s">
        <v>119</v>
      </c>
      <c r="U353" s="172" t="s">
        <v>2665</v>
      </c>
      <c r="V353" s="122" t="s">
        <v>4424</v>
      </c>
      <c r="W353" s="148">
        <v>-0.28999999999999998</v>
      </c>
      <c r="X353" s="149">
        <v>-0.46</v>
      </c>
      <c r="Y353" s="149">
        <v>-0.46</v>
      </c>
      <c r="Z353" s="150">
        <v>-0.22</v>
      </c>
      <c r="AA353" s="148">
        <v>0.19</v>
      </c>
      <c r="AB353" s="149">
        <v>-0.16</v>
      </c>
      <c r="AC353" s="149">
        <v>0.08</v>
      </c>
      <c r="AD353" s="151">
        <v>0.09</v>
      </c>
      <c r="AE353" s="148">
        <v>0.46</v>
      </c>
      <c r="AF353" s="149">
        <v>7.0000000000000007E-2</v>
      </c>
      <c r="AG353" s="149">
        <v>-0.09</v>
      </c>
      <c r="AH353" s="151">
        <v>-7.0000000000000007E-2</v>
      </c>
      <c r="AI353" s="152">
        <v>0.15</v>
      </c>
      <c r="AJ353" s="149">
        <v>0.23</v>
      </c>
      <c r="AK353" s="149">
        <v>0.06</v>
      </c>
      <c r="AL353" s="150">
        <v>0.1</v>
      </c>
      <c r="AM353" s="153">
        <f t="shared" si="42"/>
        <v>-0.48</v>
      </c>
      <c r="AN353" s="154">
        <f t="shared" si="42"/>
        <v>-0.30000000000000004</v>
      </c>
      <c r="AO353" s="154">
        <f t="shared" si="42"/>
        <v>-0.54</v>
      </c>
      <c r="AP353" s="155">
        <f t="shared" si="36"/>
        <v>-0.31</v>
      </c>
      <c r="AQ353" s="156">
        <f>AVERAGE(Table3[[#This Row],[ HEK293 +Selistat_R1 2]:[ HEK293 +Selistat_R4 5]])</f>
        <v>-0.40750000000000003</v>
      </c>
      <c r="AR353" s="153">
        <f t="shared" si="43"/>
        <v>0.27</v>
      </c>
      <c r="AS353" s="154">
        <f t="shared" si="43"/>
        <v>0.23</v>
      </c>
      <c r="AT353" s="154">
        <f t="shared" si="43"/>
        <v>-0.16999999999999998</v>
      </c>
      <c r="AU353" s="157">
        <f t="shared" si="37"/>
        <v>-0.16</v>
      </c>
      <c r="AV353" s="158">
        <f t="shared" si="44"/>
        <v>-4.0000000000000008E-2</v>
      </c>
      <c r="AW353" s="154">
        <f t="shared" si="44"/>
        <v>0.39</v>
      </c>
      <c r="AX353" s="154">
        <f t="shared" si="44"/>
        <v>-2.0000000000000004E-2</v>
      </c>
      <c r="AY353" s="155">
        <f t="shared" si="38"/>
        <v>1.0000000000000009E-2</v>
      </c>
    </row>
    <row r="354" spans="1:51" x14ac:dyDescent="0.15">
      <c r="A354" s="122" t="s">
        <v>2975</v>
      </c>
      <c r="B354" s="122" t="s">
        <v>2976</v>
      </c>
      <c r="C354" s="122" t="s">
        <v>2977</v>
      </c>
      <c r="D354" s="122" t="s">
        <v>2978</v>
      </c>
      <c r="E354" s="122" t="s">
        <v>2979</v>
      </c>
      <c r="F354" s="122" t="s">
        <v>2980</v>
      </c>
      <c r="G354" s="122">
        <v>1</v>
      </c>
      <c r="H354" s="166">
        <v>4.0706899999999997E-4</v>
      </c>
      <c r="I354" s="167">
        <v>0.848333</v>
      </c>
      <c r="J354" s="168" t="str">
        <f t="shared" si="39"/>
        <v>FALSE</v>
      </c>
      <c r="K354" s="169">
        <v>5.4861700000000003E-3</v>
      </c>
      <c r="L354" s="170">
        <f>-LOG10(Table3[[#This Row],[Student''s T-test p-value HEK293 +Selistat_HEK293 UT]])</f>
        <v>2.2607307390358962</v>
      </c>
      <c r="M354" s="167">
        <v>0.53500000000000003</v>
      </c>
      <c r="N354" s="171" t="str">
        <f t="shared" si="40"/>
        <v>FALSE</v>
      </c>
      <c r="O354" s="146">
        <v>0.77092499999999997</v>
      </c>
      <c r="P354" s="147">
        <v>-7.0000000000000007E-2</v>
      </c>
      <c r="Q354" s="171" t="str">
        <f t="shared" si="41"/>
        <v>FALSE</v>
      </c>
      <c r="R354" s="122" t="s">
        <v>2981</v>
      </c>
      <c r="S354" s="122" t="s">
        <v>3381</v>
      </c>
      <c r="T354" s="122" t="s">
        <v>2983</v>
      </c>
      <c r="U354" s="172" t="s">
        <v>2636</v>
      </c>
      <c r="V354" s="122" t="s">
        <v>3382</v>
      </c>
      <c r="W354" s="148">
        <v>-0.24</v>
      </c>
      <c r="X354" s="149">
        <v>0.05</v>
      </c>
      <c r="Y354" s="149">
        <v>-0.45</v>
      </c>
      <c r="Z354" s="150">
        <v>-7.0000000000000007E-2</v>
      </c>
      <c r="AA354" s="148">
        <v>-0.65</v>
      </c>
      <c r="AB354" s="149">
        <v>-0.74</v>
      </c>
      <c r="AC354" s="149">
        <v>-0.88</v>
      </c>
      <c r="AD354" s="151">
        <v>-0.57999999999999996</v>
      </c>
      <c r="AE354" s="148">
        <v>0.08</v>
      </c>
      <c r="AF354" s="149">
        <v>0.23</v>
      </c>
      <c r="AG354" s="149">
        <v>0.5</v>
      </c>
      <c r="AH354" s="151">
        <v>0.22</v>
      </c>
      <c r="AI354" s="152">
        <v>0.1</v>
      </c>
      <c r="AJ354" s="149">
        <v>-0.15</v>
      </c>
      <c r="AK354" s="149">
        <v>0.76</v>
      </c>
      <c r="AL354" s="150">
        <v>0.6</v>
      </c>
      <c r="AM354" s="153">
        <f t="shared" si="42"/>
        <v>0.41000000000000003</v>
      </c>
      <c r="AN354" s="154">
        <f t="shared" si="42"/>
        <v>0.79</v>
      </c>
      <c r="AO354" s="154">
        <f t="shared" si="42"/>
        <v>0.43</v>
      </c>
      <c r="AP354" s="155">
        <f t="shared" si="36"/>
        <v>0.51</v>
      </c>
      <c r="AQ354" s="156">
        <f>AVERAGE(Table3[[#This Row],[ HEK293 +Selistat_R1 2]:[ HEK293 +Selistat_R4 5]])</f>
        <v>0.53500000000000003</v>
      </c>
      <c r="AR354" s="153">
        <f t="shared" si="43"/>
        <v>0.73</v>
      </c>
      <c r="AS354" s="154">
        <f t="shared" si="43"/>
        <v>0.97</v>
      </c>
      <c r="AT354" s="154">
        <f t="shared" si="43"/>
        <v>1.38</v>
      </c>
      <c r="AU354" s="157">
        <f t="shared" si="37"/>
        <v>0.79999999999999993</v>
      </c>
      <c r="AV354" s="158">
        <f t="shared" si="44"/>
        <v>0.75</v>
      </c>
      <c r="AW354" s="154">
        <f t="shared" si="44"/>
        <v>0.59</v>
      </c>
      <c r="AX354" s="154">
        <f t="shared" si="44"/>
        <v>1.6400000000000001</v>
      </c>
      <c r="AY354" s="155">
        <f t="shared" si="38"/>
        <v>1.18</v>
      </c>
    </row>
    <row r="355" spans="1:51" x14ac:dyDescent="0.15">
      <c r="A355" s="122" t="s">
        <v>3708</v>
      </c>
      <c r="B355" s="122" t="s">
        <v>3463</v>
      </c>
      <c r="C355" s="122" t="s">
        <v>3709</v>
      </c>
      <c r="D355" s="122" t="s">
        <v>2861</v>
      </c>
      <c r="E355" s="122" t="s">
        <v>3710</v>
      </c>
      <c r="F355" s="122" t="s">
        <v>3641</v>
      </c>
      <c r="G355" s="122">
        <v>5</v>
      </c>
      <c r="H355" s="166">
        <v>1.43038E-3</v>
      </c>
      <c r="I355" s="167">
        <v>0.280833</v>
      </c>
      <c r="J355" s="168" t="str">
        <f t="shared" si="39"/>
        <v>FALSE</v>
      </c>
      <c r="K355" s="169">
        <v>5.4996200000000002E-3</v>
      </c>
      <c r="L355" s="170">
        <f>-LOG10(Table3[[#This Row],[Student''s T-test p-value HEK293 +Selistat_HEK293 UT]])</f>
        <v>2.2596673173429358</v>
      </c>
      <c r="M355" s="167">
        <v>0.28999999999999998</v>
      </c>
      <c r="N355" s="171" t="str">
        <f t="shared" si="40"/>
        <v>FALSE</v>
      </c>
      <c r="O355" s="146">
        <v>0.65425800000000001</v>
      </c>
      <c r="P355" s="147">
        <v>5.2499999999999998E-2</v>
      </c>
      <c r="Q355" s="171" t="str">
        <f t="shared" si="41"/>
        <v>FALSE</v>
      </c>
      <c r="R355" s="122" t="s">
        <v>1073</v>
      </c>
      <c r="S355" s="122" t="s">
        <v>1081</v>
      </c>
      <c r="T355" s="122" t="s">
        <v>1075</v>
      </c>
      <c r="U355" s="172" t="s">
        <v>3711</v>
      </c>
      <c r="V355" s="122" t="s">
        <v>4425</v>
      </c>
      <c r="W355" s="148">
        <v>0.2</v>
      </c>
      <c r="X355" s="149">
        <v>0.14000000000000001</v>
      </c>
      <c r="Y355" s="149">
        <v>-0.09</v>
      </c>
      <c r="Z355" s="150">
        <v>0.03</v>
      </c>
      <c r="AA355" s="148">
        <v>-0.17</v>
      </c>
      <c r="AB355" s="149">
        <v>-0.19</v>
      </c>
      <c r="AC355" s="149">
        <v>-0.28000000000000003</v>
      </c>
      <c r="AD355" s="151">
        <v>-0.24</v>
      </c>
      <c r="AE355" s="148">
        <v>-0.14000000000000001</v>
      </c>
      <c r="AF355" s="149">
        <v>0.19</v>
      </c>
      <c r="AG355" s="149">
        <v>0.16</v>
      </c>
      <c r="AH355" s="151">
        <v>0.12</v>
      </c>
      <c r="AI355" s="152">
        <v>-7.0000000000000007E-2</v>
      </c>
      <c r="AJ355" s="149">
        <v>-0.08</v>
      </c>
      <c r="AK355" s="149">
        <v>0.27</v>
      </c>
      <c r="AL355" s="150">
        <v>0</v>
      </c>
      <c r="AM355" s="153">
        <f t="shared" si="42"/>
        <v>0.37</v>
      </c>
      <c r="AN355" s="154">
        <f t="shared" si="42"/>
        <v>0.33</v>
      </c>
      <c r="AO355" s="154">
        <f t="shared" si="42"/>
        <v>0.19000000000000003</v>
      </c>
      <c r="AP355" s="155">
        <f t="shared" si="36"/>
        <v>0.27</v>
      </c>
      <c r="AQ355" s="156">
        <f>AVERAGE(Table3[[#This Row],[ HEK293 +Selistat_R1 2]:[ HEK293 +Selistat_R4 5]])</f>
        <v>0.29000000000000004</v>
      </c>
      <c r="AR355" s="153">
        <f t="shared" si="43"/>
        <v>0.03</v>
      </c>
      <c r="AS355" s="154">
        <f t="shared" si="43"/>
        <v>0.38</v>
      </c>
      <c r="AT355" s="154">
        <f t="shared" si="43"/>
        <v>0.44000000000000006</v>
      </c>
      <c r="AU355" s="157">
        <f t="shared" si="37"/>
        <v>0.36</v>
      </c>
      <c r="AV355" s="158">
        <f t="shared" si="44"/>
        <v>0.1</v>
      </c>
      <c r="AW355" s="154">
        <f t="shared" si="44"/>
        <v>0.11</v>
      </c>
      <c r="AX355" s="154">
        <f t="shared" si="44"/>
        <v>0.55000000000000004</v>
      </c>
      <c r="AY355" s="155">
        <f t="shared" si="38"/>
        <v>0.24</v>
      </c>
    </row>
    <row r="356" spans="1:51" x14ac:dyDescent="0.15">
      <c r="A356" s="122" t="s">
        <v>3199</v>
      </c>
      <c r="C356" s="122" t="s">
        <v>3095</v>
      </c>
      <c r="E356" s="122" t="s">
        <v>4426</v>
      </c>
      <c r="F356" s="122" t="s">
        <v>3228</v>
      </c>
      <c r="G356" s="122">
        <v>1</v>
      </c>
      <c r="H356" s="166">
        <v>3.59162E-5</v>
      </c>
      <c r="I356" s="167">
        <v>-1.44417</v>
      </c>
      <c r="J356" s="168" t="str">
        <f t="shared" si="39"/>
        <v>FALSE</v>
      </c>
      <c r="K356" s="169">
        <v>5.5198499999999998E-3</v>
      </c>
      <c r="L356" s="170">
        <f>-LOG10(Table3[[#This Row],[Student''s T-test p-value HEK293 +Selistat_HEK293 UT]])</f>
        <v>2.2580727239116367</v>
      </c>
      <c r="M356" s="167">
        <v>-1.6625000000000001</v>
      </c>
      <c r="N356" s="171" t="str">
        <f t="shared" si="40"/>
        <v>FALSE</v>
      </c>
      <c r="O356" s="146">
        <v>0.62309300000000001</v>
      </c>
      <c r="P356" s="147">
        <v>8.5000000000000006E-2</v>
      </c>
      <c r="Q356" s="171" t="str">
        <f t="shared" si="41"/>
        <v>FALSE</v>
      </c>
      <c r="R356" s="122" t="s">
        <v>4427</v>
      </c>
      <c r="S356" s="122" t="s">
        <v>4428</v>
      </c>
      <c r="T356" s="122" t="s">
        <v>4429</v>
      </c>
      <c r="U356" s="172" t="s">
        <v>4430</v>
      </c>
      <c r="V356" s="122" t="s">
        <v>4431</v>
      </c>
      <c r="W356" s="148">
        <v>-0.72</v>
      </c>
      <c r="X356" s="149">
        <v>-0.92</v>
      </c>
      <c r="Y356" s="149">
        <v>-0.63</v>
      </c>
      <c r="Z356" s="150">
        <v>-1.05</v>
      </c>
      <c r="AA356" s="148">
        <v>0.28000000000000003</v>
      </c>
      <c r="AB356" s="149">
        <v>0.6</v>
      </c>
      <c r="AC356" s="149">
        <v>1.96</v>
      </c>
      <c r="AD356" s="151">
        <v>0.49</v>
      </c>
      <c r="AE356" s="148">
        <v>-0.41</v>
      </c>
      <c r="AF356" s="149">
        <v>-0.33</v>
      </c>
      <c r="AG356" s="149">
        <v>-0.28999999999999998</v>
      </c>
      <c r="AH356" s="151">
        <v>-0.81</v>
      </c>
      <c r="AI356" s="152">
        <v>-0.48</v>
      </c>
      <c r="AJ356" s="149">
        <v>-0.31</v>
      </c>
      <c r="AK356" s="149">
        <v>-0.54</v>
      </c>
      <c r="AL356" s="150">
        <v>-0.85</v>
      </c>
      <c r="AM356" s="153">
        <f t="shared" si="42"/>
        <v>-1</v>
      </c>
      <c r="AN356" s="154">
        <f t="shared" si="42"/>
        <v>-1.52</v>
      </c>
      <c r="AO356" s="154">
        <f t="shared" si="42"/>
        <v>-2.59</v>
      </c>
      <c r="AP356" s="155">
        <f t="shared" si="36"/>
        <v>-1.54</v>
      </c>
      <c r="AQ356" s="156">
        <f>AVERAGE(Table3[[#This Row],[ HEK293 +Selistat_R1 2]:[ HEK293 +Selistat_R4 5]])</f>
        <v>-1.6624999999999999</v>
      </c>
      <c r="AR356" s="153">
        <f t="shared" si="43"/>
        <v>-0.69</v>
      </c>
      <c r="AS356" s="154">
        <f t="shared" si="43"/>
        <v>-0.92999999999999994</v>
      </c>
      <c r="AT356" s="154">
        <f t="shared" si="43"/>
        <v>-2.25</v>
      </c>
      <c r="AU356" s="157">
        <f t="shared" si="37"/>
        <v>-1.3</v>
      </c>
      <c r="AV356" s="158">
        <f t="shared" si="44"/>
        <v>-0.76</v>
      </c>
      <c r="AW356" s="154">
        <f t="shared" si="44"/>
        <v>-0.90999999999999992</v>
      </c>
      <c r="AX356" s="154">
        <f t="shared" si="44"/>
        <v>-2.5</v>
      </c>
      <c r="AY356" s="155">
        <f t="shared" si="38"/>
        <v>-1.3399999999999999</v>
      </c>
    </row>
    <row r="357" spans="1:51" x14ac:dyDescent="0.15">
      <c r="A357" s="122" t="s">
        <v>4432</v>
      </c>
      <c r="C357" s="122" t="s">
        <v>4433</v>
      </c>
      <c r="E357" s="122" t="s">
        <v>4434</v>
      </c>
      <c r="G357" s="122">
        <v>2</v>
      </c>
      <c r="H357" s="166">
        <v>0.53417300000000001</v>
      </c>
      <c r="I357" s="167">
        <v>-6.5833299999999997E-2</v>
      </c>
      <c r="J357" s="168" t="str">
        <f t="shared" si="39"/>
        <v>FALSE</v>
      </c>
      <c r="K357" s="169">
        <v>5.5937499999999998E-3</v>
      </c>
      <c r="L357" s="170">
        <f>-LOG10(Table3[[#This Row],[Student''s T-test p-value HEK293 +Selistat_HEK293 UT]])</f>
        <v>2.252296947340013</v>
      </c>
      <c r="M357" s="167">
        <v>-0.3075</v>
      </c>
      <c r="N357" s="171" t="str">
        <f t="shared" si="40"/>
        <v>FALSE</v>
      </c>
      <c r="O357" s="146">
        <v>0.85633700000000001</v>
      </c>
      <c r="P357" s="147">
        <v>0.01</v>
      </c>
      <c r="Q357" s="171" t="str">
        <f t="shared" si="41"/>
        <v>FALSE</v>
      </c>
      <c r="R357" s="122" t="s">
        <v>759</v>
      </c>
      <c r="S357" s="122" t="s">
        <v>4435</v>
      </c>
      <c r="T357" s="122" t="s">
        <v>761</v>
      </c>
      <c r="U357" s="172" t="s">
        <v>4436</v>
      </c>
      <c r="V357" s="122" t="s">
        <v>4437</v>
      </c>
      <c r="W357" s="148">
        <v>-0.25</v>
      </c>
      <c r="X357" s="149">
        <v>-0.28999999999999998</v>
      </c>
      <c r="Y357" s="149">
        <v>-0.31</v>
      </c>
      <c r="Z357" s="150">
        <v>-0.22</v>
      </c>
      <c r="AA357" s="148">
        <v>0.22</v>
      </c>
      <c r="AB357" s="149">
        <v>0.08</v>
      </c>
      <c r="AC357" s="149">
        <v>-0.05</v>
      </c>
      <c r="AD357" s="151">
        <v>-0.09</v>
      </c>
      <c r="AE357" s="148">
        <v>0.13</v>
      </c>
      <c r="AF357" s="149">
        <v>0.12</v>
      </c>
      <c r="AG357" s="149">
        <v>7.0000000000000007E-2</v>
      </c>
      <c r="AH357" s="151">
        <v>0.08</v>
      </c>
      <c r="AI357" s="152">
        <v>7.0000000000000007E-2</v>
      </c>
      <c r="AJ357" s="149">
        <v>0.2</v>
      </c>
      <c r="AK357" s="149">
        <v>0.13</v>
      </c>
      <c r="AL357" s="150">
        <v>-0.04</v>
      </c>
      <c r="AM357" s="153">
        <f t="shared" si="42"/>
        <v>-0.47</v>
      </c>
      <c r="AN357" s="154">
        <f t="shared" si="42"/>
        <v>-0.37</v>
      </c>
      <c r="AO357" s="154">
        <f t="shared" si="42"/>
        <v>-0.26</v>
      </c>
      <c r="AP357" s="155">
        <f t="shared" si="36"/>
        <v>-0.13</v>
      </c>
      <c r="AQ357" s="156">
        <f>AVERAGE(Table3[[#This Row],[ HEK293 +Selistat_R1 2]:[ HEK293 +Selistat_R4 5]])</f>
        <v>-0.3075</v>
      </c>
      <c r="AR357" s="153">
        <f t="shared" si="43"/>
        <v>-0.09</v>
      </c>
      <c r="AS357" s="154">
        <f t="shared" si="43"/>
        <v>3.9999999999999994E-2</v>
      </c>
      <c r="AT357" s="154">
        <f t="shared" si="43"/>
        <v>0.12000000000000001</v>
      </c>
      <c r="AU357" s="157">
        <f t="shared" si="37"/>
        <v>0.16999999999999998</v>
      </c>
      <c r="AV357" s="158">
        <f t="shared" si="44"/>
        <v>-0.15</v>
      </c>
      <c r="AW357" s="154">
        <f t="shared" si="44"/>
        <v>0.12000000000000001</v>
      </c>
      <c r="AX357" s="154">
        <f t="shared" si="44"/>
        <v>0.18</v>
      </c>
      <c r="AY357" s="155">
        <f t="shared" si="38"/>
        <v>4.9999999999999996E-2</v>
      </c>
    </row>
    <row r="358" spans="1:51" x14ac:dyDescent="0.15">
      <c r="A358" s="122" t="s">
        <v>4438</v>
      </c>
      <c r="B358" s="122" t="s">
        <v>3225</v>
      </c>
      <c r="C358" s="122" t="s">
        <v>4439</v>
      </c>
      <c r="E358" s="122" t="s">
        <v>4440</v>
      </c>
      <c r="G358" s="122">
        <v>2</v>
      </c>
      <c r="H358" s="166">
        <v>0.136737</v>
      </c>
      <c r="I358" s="167">
        <v>-0.285833</v>
      </c>
      <c r="J358" s="168" t="str">
        <f t="shared" si="39"/>
        <v>FALSE</v>
      </c>
      <c r="K358" s="169">
        <v>5.7251200000000002E-3</v>
      </c>
      <c r="L358" s="170">
        <f>-LOG10(Table3[[#This Row],[Student''s T-test p-value HEK293 +Selistat_HEK293 UT]])</f>
        <v>2.2422154059676989</v>
      </c>
      <c r="M358" s="167">
        <v>-0.60250000000000004</v>
      </c>
      <c r="N358" s="171" t="str">
        <f t="shared" si="40"/>
        <v>FALSE</v>
      </c>
      <c r="O358" s="146">
        <v>6.8086499999999994E-2</v>
      </c>
      <c r="P358" s="147">
        <v>-0.34499999999999997</v>
      </c>
      <c r="Q358" s="171" t="str">
        <f t="shared" si="41"/>
        <v>FALSE</v>
      </c>
      <c r="R358" s="122" t="s">
        <v>4441</v>
      </c>
      <c r="S358" s="122" t="s">
        <v>4442</v>
      </c>
      <c r="T358" s="122" t="s">
        <v>4443</v>
      </c>
      <c r="U358" s="172" t="s">
        <v>4444</v>
      </c>
      <c r="V358" s="122" t="s">
        <v>4445</v>
      </c>
      <c r="W358" s="148">
        <v>-0.51</v>
      </c>
      <c r="X358" s="149">
        <v>-0.55000000000000004</v>
      </c>
      <c r="Y358" s="149">
        <v>-0.21</v>
      </c>
      <c r="Z358" s="150">
        <v>-0.42</v>
      </c>
      <c r="AA358" s="148">
        <v>0.2</v>
      </c>
      <c r="AB358" s="149">
        <v>-0.17</v>
      </c>
      <c r="AC358" s="149">
        <v>0.37</v>
      </c>
      <c r="AD358" s="151">
        <v>0.32</v>
      </c>
      <c r="AE358" s="148">
        <v>0.31</v>
      </c>
      <c r="AF358" s="149">
        <v>-0.18</v>
      </c>
      <c r="AG358" s="149">
        <v>-0.26</v>
      </c>
      <c r="AH358" s="151">
        <v>-0.35</v>
      </c>
      <c r="AI358" s="152">
        <v>0.32</v>
      </c>
      <c r="AJ358" s="149">
        <v>0.23</v>
      </c>
      <c r="AK358" s="149">
        <v>0.26</v>
      </c>
      <c r="AL358" s="150">
        <v>0.09</v>
      </c>
      <c r="AM358" s="153">
        <f t="shared" si="42"/>
        <v>-0.71</v>
      </c>
      <c r="AN358" s="154">
        <f t="shared" si="42"/>
        <v>-0.38</v>
      </c>
      <c r="AO358" s="154">
        <f t="shared" si="42"/>
        <v>-0.57999999999999996</v>
      </c>
      <c r="AP358" s="155">
        <f t="shared" si="36"/>
        <v>-0.74</v>
      </c>
      <c r="AQ358" s="156">
        <f>AVERAGE(Table3[[#This Row],[ HEK293 +Selistat_R1 2]:[ HEK293 +Selistat_R4 5]])</f>
        <v>-0.60250000000000004</v>
      </c>
      <c r="AR358" s="153">
        <f t="shared" si="43"/>
        <v>0.10999999999999999</v>
      </c>
      <c r="AS358" s="154">
        <f t="shared" si="43"/>
        <v>-9.9999999999999811E-3</v>
      </c>
      <c r="AT358" s="154">
        <f t="shared" si="43"/>
        <v>-0.63</v>
      </c>
      <c r="AU358" s="157">
        <f t="shared" si="37"/>
        <v>-0.66999999999999993</v>
      </c>
      <c r="AV358" s="158">
        <f t="shared" si="44"/>
        <v>0.12</v>
      </c>
      <c r="AW358" s="154">
        <f t="shared" si="44"/>
        <v>0.4</v>
      </c>
      <c r="AX358" s="154">
        <f t="shared" si="44"/>
        <v>-0.10999999999999999</v>
      </c>
      <c r="AY358" s="155">
        <f t="shared" si="38"/>
        <v>-0.23</v>
      </c>
    </row>
    <row r="359" spans="1:51" x14ac:dyDescent="0.15">
      <c r="A359" s="122" t="s">
        <v>3828</v>
      </c>
      <c r="B359" s="122" t="s">
        <v>2968</v>
      </c>
      <c r="C359" s="122" t="s">
        <v>3829</v>
      </c>
      <c r="D359" s="122" t="s">
        <v>3830</v>
      </c>
      <c r="E359" s="122" t="s">
        <v>3831</v>
      </c>
      <c r="G359" s="122">
        <v>1</v>
      </c>
      <c r="H359" s="166">
        <v>1.4443299999999999E-4</v>
      </c>
      <c r="I359" s="167">
        <v>-0.52</v>
      </c>
      <c r="J359" s="168" t="str">
        <f t="shared" si="39"/>
        <v>FALSE</v>
      </c>
      <c r="K359" s="169">
        <v>5.78124E-3</v>
      </c>
      <c r="L359" s="170">
        <f>-LOG10(Table3[[#This Row],[Student''s T-test p-value HEK293 +Selistat_HEK293 UT]])</f>
        <v>2.2379790011296188</v>
      </c>
      <c r="M359" s="167">
        <v>-0.375</v>
      </c>
      <c r="N359" s="171" t="str">
        <f t="shared" si="40"/>
        <v>FALSE</v>
      </c>
      <c r="O359" s="146">
        <v>0.68328100000000003</v>
      </c>
      <c r="P359" s="147">
        <v>5.5E-2</v>
      </c>
      <c r="Q359" s="171" t="str">
        <f t="shared" si="41"/>
        <v>FALSE</v>
      </c>
      <c r="R359" s="122" t="s">
        <v>3832</v>
      </c>
      <c r="S359" s="122" t="s">
        <v>4446</v>
      </c>
      <c r="T359" s="122" t="s">
        <v>3834</v>
      </c>
      <c r="U359" s="172" t="s">
        <v>3835</v>
      </c>
      <c r="V359" s="122" t="s">
        <v>4447</v>
      </c>
      <c r="W359" s="148">
        <v>-0.12</v>
      </c>
      <c r="X359" s="149">
        <v>0.04</v>
      </c>
      <c r="Y359" s="149">
        <v>0</v>
      </c>
      <c r="Z359" s="150">
        <v>0.03</v>
      </c>
      <c r="AA359" s="148">
        <v>0.26</v>
      </c>
      <c r="AB359" s="149">
        <v>0.6</v>
      </c>
      <c r="AC359" s="149">
        <v>0.34</v>
      </c>
      <c r="AD359" s="151">
        <v>0.25</v>
      </c>
      <c r="AE359" s="148">
        <v>-0.1</v>
      </c>
      <c r="AF359" s="149">
        <v>-0.36</v>
      </c>
      <c r="AG359" s="149">
        <v>-0.34</v>
      </c>
      <c r="AH359" s="151">
        <v>-0.01</v>
      </c>
      <c r="AI359" s="152">
        <v>-0.04</v>
      </c>
      <c r="AJ359" s="149">
        <v>-0.36</v>
      </c>
      <c r="AK359" s="149">
        <v>-0.46</v>
      </c>
      <c r="AL359" s="150">
        <v>-0.17</v>
      </c>
      <c r="AM359" s="153">
        <f t="shared" si="42"/>
        <v>-0.38</v>
      </c>
      <c r="AN359" s="154">
        <f t="shared" si="42"/>
        <v>-0.55999999999999994</v>
      </c>
      <c r="AO359" s="154">
        <f t="shared" si="42"/>
        <v>-0.34</v>
      </c>
      <c r="AP359" s="155">
        <f t="shared" si="36"/>
        <v>-0.22</v>
      </c>
      <c r="AQ359" s="156">
        <f>AVERAGE(Table3[[#This Row],[ HEK293 +Selistat_R1 2]:[ HEK293 +Selistat_R4 5]])</f>
        <v>-0.375</v>
      </c>
      <c r="AR359" s="153">
        <f t="shared" si="43"/>
        <v>-0.36</v>
      </c>
      <c r="AS359" s="154">
        <f t="shared" si="43"/>
        <v>-0.96</v>
      </c>
      <c r="AT359" s="154">
        <f t="shared" si="43"/>
        <v>-0.68</v>
      </c>
      <c r="AU359" s="157">
        <f t="shared" si="37"/>
        <v>-0.26</v>
      </c>
      <c r="AV359" s="158">
        <f t="shared" si="44"/>
        <v>-0.3</v>
      </c>
      <c r="AW359" s="154">
        <f t="shared" si="44"/>
        <v>-0.96</v>
      </c>
      <c r="AX359" s="154">
        <f t="shared" si="44"/>
        <v>-0.8</v>
      </c>
      <c r="AY359" s="155">
        <f t="shared" si="38"/>
        <v>-0.42000000000000004</v>
      </c>
    </row>
    <row r="360" spans="1:51" x14ac:dyDescent="0.15">
      <c r="A360" s="122" t="s">
        <v>3224</v>
      </c>
      <c r="B360" s="122" t="s">
        <v>3225</v>
      </c>
      <c r="C360" s="122" t="s">
        <v>3226</v>
      </c>
      <c r="E360" s="122" t="s">
        <v>3227</v>
      </c>
      <c r="F360" s="122" t="s">
        <v>3228</v>
      </c>
      <c r="G360" s="122">
        <v>3</v>
      </c>
      <c r="H360" s="166">
        <v>3.6876599999999999E-5</v>
      </c>
      <c r="I360" s="167">
        <v>0.47499999999999998</v>
      </c>
      <c r="J360" s="168" t="str">
        <f t="shared" si="39"/>
        <v>FALSE</v>
      </c>
      <c r="K360" s="169">
        <v>5.7894000000000001E-3</v>
      </c>
      <c r="L360" s="170">
        <f>-LOG10(Table3[[#This Row],[Student''s T-test p-value HEK293 +Selistat_HEK293 UT]])</f>
        <v>2.2373664432140936</v>
      </c>
      <c r="M360" s="167">
        <v>0.45250000000000001</v>
      </c>
      <c r="N360" s="171" t="str">
        <f t="shared" si="40"/>
        <v>FALSE</v>
      </c>
      <c r="O360" s="146">
        <v>8.1607799999999994E-3</v>
      </c>
      <c r="P360" s="147">
        <v>-0.21249999999999999</v>
      </c>
      <c r="Q360" s="171" t="str">
        <f t="shared" si="41"/>
        <v>FALSE</v>
      </c>
      <c r="R360" s="122" t="s">
        <v>1407</v>
      </c>
      <c r="S360" s="122" t="s">
        <v>4448</v>
      </c>
      <c r="T360" s="122" t="s">
        <v>1401</v>
      </c>
      <c r="U360" s="172" t="s">
        <v>2680</v>
      </c>
      <c r="V360" s="122" t="s">
        <v>4449</v>
      </c>
      <c r="W360" s="148">
        <v>0.15</v>
      </c>
      <c r="X360" s="149">
        <v>-0.03</v>
      </c>
      <c r="Y360" s="149">
        <v>0.05</v>
      </c>
      <c r="Z360" s="150">
        <v>0.14000000000000001</v>
      </c>
      <c r="AA360" s="148">
        <v>-0.26</v>
      </c>
      <c r="AB360" s="149">
        <v>-0.67</v>
      </c>
      <c r="AC360" s="149">
        <v>-0.25</v>
      </c>
      <c r="AD360" s="151">
        <v>-0.32</v>
      </c>
      <c r="AE360" s="148">
        <v>0.16</v>
      </c>
      <c r="AF360" s="149">
        <v>-0.05</v>
      </c>
      <c r="AG360" s="149">
        <v>-0.02</v>
      </c>
      <c r="AH360" s="151">
        <v>-7.0000000000000007E-2</v>
      </c>
      <c r="AI360" s="152">
        <v>0.21</v>
      </c>
      <c r="AJ360" s="149">
        <v>0.18</v>
      </c>
      <c r="AK360" s="149">
        <v>0.25</v>
      </c>
      <c r="AL360" s="150">
        <v>0.23</v>
      </c>
      <c r="AM360" s="153">
        <f t="shared" si="42"/>
        <v>0.41000000000000003</v>
      </c>
      <c r="AN360" s="154">
        <f t="shared" si="42"/>
        <v>0.64</v>
      </c>
      <c r="AO360" s="154">
        <f t="shared" si="42"/>
        <v>0.3</v>
      </c>
      <c r="AP360" s="155">
        <f t="shared" si="36"/>
        <v>0.46</v>
      </c>
      <c r="AQ360" s="156">
        <f>AVERAGE(Table3[[#This Row],[ HEK293 +Selistat_R1 2]:[ HEK293 +Selistat_R4 5]])</f>
        <v>0.45250000000000001</v>
      </c>
      <c r="AR360" s="153">
        <f t="shared" si="43"/>
        <v>0.42000000000000004</v>
      </c>
      <c r="AS360" s="154">
        <f t="shared" si="43"/>
        <v>0.62</v>
      </c>
      <c r="AT360" s="154">
        <f t="shared" si="43"/>
        <v>0.23</v>
      </c>
      <c r="AU360" s="157">
        <f t="shared" si="37"/>
        <v>0.25</v>
      </c>
      <c r="AV360" s="158">
        <f t="shared" si="44"/>
        <v>0.47</v>
      </c>
      <c r="AW360" s="154">
        <f t="shared" si="44"/>
        <v>0.85000000000000009</v>
      </c>
      <c r="AX360" s="154">
        <f t="shared" si="44"/>
        <v>0.5</v>
      </c>
      <c r="AY360" s="155">
        <f t="shared" si="38"/>
        <v>0.55000000000000004</v>
      </c>
    </row>
    <row r="361" spans="1:51" x14ac:dyDescent="0.15">
      <c r="A361" s="122" t="s">
        <v>4450</v>
      </c>
      <c r="B361" s="122" t="s">
        <v>4451</v>
      </c>
      <c r="C361" s="122" t="s">
        <v>4452</v>
      </c>
      <c r="E361" s="122" t="s">
        <v>4453</v>
      </c>
      <c r="G361" s="122">
        <v>1</v>
      </c>
      <c r="H361" s="166">
        <v>5.0544999999999996E-6</v>
      </c>
      <c r="I361" s="167">
        <v>-0.65083299999999999</v>
      </c>
      <c r="J361" s="168" t="str">
        <f t="shared" si="39"/>
        <v>FALSE</v>
      </c>
      <c r="K361" s="169">
        <v>5.8033399999999997E-3</v>
      </c>
      <c r="L361" s="170">
        <f>-LOG10(Table3[[#This Row],[Student''s T-test p-value HEK293 +Selistat_HEK293 UT]])</f>
        <v>2.2363219847002838</v>
      </c>
      <c r="M361" s="167">
        <v>-0.55000000000000004</v>
      </c>
      <c r="N361" s="171" t="str">
        <f t="shared" si="40"/>
        <v>FALSE</v>
      </c>
      <c r="O361" s="146">
        <v>0.746784</v>
      </c>
      <c r="P361" s="147">
        <v>2.75E-2</v>
      </c>
      <c r="Q361" s="171" t="str">
        <f t="shared" si="41"/>
        <v>FALSE</v>
      </c>
      <c r="R361" s="122" t="s">
        <v>4454</v>
      </c>
      <c r="S361" s="122" t="s">
        <v>4455</v>
      </c>
      <c r="T361" s="122" t="s">
        <v>4456</v>
      </c>
      <c r="U361" s="172" t="s">
        <v>4457</v>
      </c>
      <c r="V361" s="122" t="s">
        <v>4458</v>
      </c>
      <c r="W361" s="148">
        <v>-0.18</v>
      </c>
      <c r="X361" s="149">
        <v>-0.11</v>
      </c>
      <c r="Y361" s="149">
        <v>0.13</v>
      </c>
      <c r="Z361" s="150">
        <v>-0.24</v>
      </c>
      <c r="AA361" s="148">
        <v>0.69</v>
      </c>
      <c r="AB361" s="149">
        <v>0.35</v>
      </c>
      <c r="AC361" s="149">
        <v>0.22</v>
      </c>
      <c r="AD361" s="151">
        <v>0.54</v>
      </c>
      <c r="AE361" s="148">
        <v>-0.22</v>
      </c>
      <c r="AF361" s="149">
        <v>-0.13</v>
      </c>
      <c r="AG361" s="149">
        <v>-0.24</v>
      </c>
      <c r="AH361" s="151">
        <v>-0.36</v>
      </c>
      <c r="AI361" s="152">
        <v>-0.33</v>
      </c>
      <c r="AJ361" s="149">
        <v>-7.0000000000000007E-2</v>
      </c>
      <c r="AK361" s="149">
        <v>-0.36</v>
      </c>
      <c r="AL361" s="150">
        <v>-0.3</v>
      </c>
      <c r="AM361" s="153">
        <f t="shared" si="42"/>
        <v>-0.86999999999999988</v>
      </c>
      <c r="AN361" s="154">
        <f t="shared" si="42"/>
        <v>-0.45999999999999996</v>
      </c>
      <c r="AO361" s="154">
        <f t="shared" si="42"/>
        <v>-0.09</v>
      </c>
      <c r="AP361" s="155">
        <f t="shared" si="36"/>
        <v>-0.78</v>
      </c>
      <c r="AQ361" s="156">
        <f>AVERAGE(Table3[[#This Row],[ HEK293 +Selistat_R1 2]:[ HEK293 +Selistat_R4 5]])</f>
        <v>-0.55000000000000004</v>
      </c>
      <c r="AR361" s="153">
        <f t="shared" si="43"/>
        <v>-0.90999999999999992</v>
      </c>
      <c r="AS361" s="154">
        <f t="shared" si="43"/>
        <v>-0.48</v>
      </c>
      <c r="AT361" s="154">
        <f t="shared" si="43"/>
        <v>-0.45999999999999996</v>
      </c>
      <c r="AU361" s="157">
        <f t="shared" si="37"/>
        <v>-0.9</v>
      </c>
      <c r="AV361" s="158">
        <f t="shared" si="44"/>
        <v>-1.02</v>
      </c>
      <c r="AW361" s="154">
        <f t="shared" si="44"/>
        <v>-0.42</v>
      </c>
      <c r="AX361" s="154">
        <f t="shared" si="44"/>
        <v>-0.57999999999999996</v>
      </c>
      <c r="AY361" s="155">
        <f t="shared" si="38"/>
        <v>-0.84000000000000008</v>
      </c>
    </row>
    <row r="362" spans="1:51" x14ac:dyDescent="0.15">
      <c r="A362" s="122" t="s">
        <v>4459</v>
      </c>
      <c r="B362" s="122" t="s">
        <v>4460</v>
      </c>
      <c r="C362" s="122" t="s">
        <v>4461</v>
      </c>
      <c r="E362" s="122" t="s">
        <v>4462</v>
      </c>
      <c r="F362" s="122" t="s">
        <v>4463</v>
      </c>
      <c r="G362" s="122">
        <v>1</v>
      </c>
      <c r="H362" s="166">
        <v>5.9917499999999997E-4</v>
      </c>
      <c r="I362" s="167">
        <v>0.79500000000000004</v>
      </c>
      <c r="J362" s="168" t="str">
        <f t="shared" si="39"/>
        <v>FALSE</v>
      </c>
      <c r="K362" s="169">
        <v>5.8456300000000001E-3</v>
      </c>
      <c r="L362" s="170">
        <f>-LOG10(Table3[[#This Row],[Student''s T-test p-value HEK293 +Selistat_HEK293 UT]])</f>
        <v>2.233168676840986</v>
      </c>
      <c r="M362" s="167">
        <v>0.4325</v>
      </c>
      <c r="N362" s="171" t="str">
        <f t="shared" si="40"/>
        <v>FALSE</v>
      </c>
      <c r="O362" s="146">
        <v>0.64385899999999996</v>
      </c>
      <c r="P362" s="147">
        <v>-9.2499999999999999E-2</v>
      </c>
      <c r="Q362" s="171" t="str">
        <f t="shared" si="41"/>
        <v>FALSE</v>
      </c>
      <c r="R362" s="122" t="s">
        <v>4464</v>
      </c>
      <c r="S362" s="122" t="s">
        <v>4465</v>
      </c>
      <c r="T362" s="122" t="s">
        <v>4466</v>
      </c>
      <c r="U362" s="172" t="s">
        <v>4467</v>
      </c>
      <c r="V362" s="122" t="s">
        <v>4468</v>
      </c>
      <c r="W362" s="148">
        <v>-0.15</v>
      </c>
      <c r="X362" s="149">
        <v>-0.04</v>
      </c>
      <c r="Y362" s="149">
        <v>-0.46</v>
      </c>
      <c r="Z362" s="150">
        <v>-0.28000000000000003</v>
      </c>
      <c r="AA362" s="148">
        <v>-0.56000000000000005</v>
      </c>
      <c r="AB362" s="149">
        <v>-0.79</v>
      </c>
      <c r="AC362" s="149">
        <v>-0.7</v>
      </c>
      <c r="AD362" s="151">
        <v>-0.61</v>
      </c>
      <c r="AE362" s="148">
        <v>0.08</v>
      </c>
      <c r="AF362" s="149">
        <v>0.4</v>
      </c>
      <c r="AG362" s="149">
        <v>0.57999999999999996</v>
      </c>
      <c r="AH362" s="151">
        <v>0</v>
      </c>
      <c r="AI362" s="152">
        <v>0.01</v>
      </c>
      <c r="AJ362" s="149">
        <v>0.43</v>
      </c>
      <c r="AK362" s="149">
        <v>0.65</v>
      </c>
      <c r="AL362" s="150">
        <v>0.34</v>
      </c>
      <c r="AM362" s="153">
        <f t="shared" si="42"/>
        <v>0.41000000000000003</v>
      </c>
      <c r="AN362" s="154">
        <f t="shared" si="42"/>
        <v>0.75</v>
      </c>
      <c r="AO362" s="154">
        <f t="shared" si="42"/>
        <v>0.23999999999999994</v>
      </c>
      <c r="AP362" s="155">
        <f t="shared" si="36"/>
        <v>0.32999999999999996</v>
      </c>
      <c r="AQ362" s="156">
        <f>AVERAGE(Table3[[#This Row],[ HEK293 +Selistat_R1 2]:[ HEK293 +Selistat_R4 5]])</f>
        <v>0.4325</v>
      </c>
      <c r="AR362" s="153">
        <f t="shared" si="43"/>
        <v>0.64</v>
      </c>
      <c r="AS362" s="154">
        <f t="shared" si="43"/>
        <v>1.19</v>
      </c>
      <c r="AT362" s="154">
        <f t="shared" si="43"/>
        <v>1.2799999999999998</v>
      </c>
      <c r="AU362" s="157">
        <f t="shared" si="37"/>
        <v>0.61</v>
      </c>
      <c r="AV362" s="158">
        <f t="shared" si="44"/>
        <v>0.57000000000000006</v>
      </c>
      <c r="AW362" s="154">
        <f t="shared" si="44"/>
        <v>1.22</v>
      </c>
      <c r="AX362" s="154">
        <f t="shared" si="44"/>
        <v>1.35</v>
      </c>
      <c r="AY362" s="155">
        <f t="shared" si="38"/>
        <v>0.95</v>
      </c>
    </row>
    <row r="363" spans="1:51" x14ac:dyDescent="0.15">
      <c r="A363" s="122" t="s">
        <v>4192</v>
      </c>
      <c r="B363" s="122" t="s">
        <v>4193</v>
      </c>
      <c r="C363" s="122" t="s">
        <v>4194</v>
      </c>
      <c r="E363" s="122" t="s">
        <v>4195</v>
      </c>
      <c r="G363" s="122">
        <v>1</v>
      </c>
      <c r="H363" s="166">
        <v>1.1433999999999999E-5</v>
      </c>
      <c r="I363" s="167">
        <v>0.65249999999999997</v>
      </c>
      <c r="J363" s="168" t="str">
        <f t="shared" si="39"/>
        <v>FALSE</v>
      </c>
      <c r="K363" s="169">
        <v>5.8491899999999998E-3</v>
      </c>
      <c r="L363" s="170">
        <f>-LOG10(Table3[[#This Row],[Student''s T-test p-value HEK293 +Selistat_HEK293 UT]])</f>
        <v>2.2329042711633731</v>
      </c>
      <c r="M363" s="167">
        <v>0.52</v>
      </c>
      <c r="N363" s="171" t="str">
        <f t="shared" si="40"/>
        <v>FALSE</v>
      </c>
      <c r="O363" s="146">
        <v>0.15765799999999999</v>
      </c>
      <c r="P363" s="147">
        <v>0.13250000000000001</v>
      </c>
      <c r="Q363" s="171" t="str">
        <f t="shared" si="41"/>
        <v>FALSE</v>
      </c>
      <c r="R363" s="122" t="s">
        <v>504</v>
      </c>
      <c r="S363" s="122" t="s">
        <v>4469</v>
      </c>
      <c r="T363" s="122" t="s">
        <v>506</v>
      </c>
      <c r="U363" s="172" t="s">
        <v>4196</v>
      </c>
      <c r="V363" s="122" t="s">
        <v>4470</v>
      </c>
      <c r="W363" s="148">
        <v>-0.28999999999999998</v>
      </c>
      <c r="X363" s="149">
        <v>0.1</v>
      </c>
      <c r="Y363" s="149">
        <v>0.16</v>
      </c>
      <c r="Z363" s="150">
        <v>0.01</v>
      </c>
      <c r="AA363" s="148">
        <v>-0.74</v>
      </c>
      <c r="AB363" s="149">
        <v>-0.51</v>
      </c>
      <c r="AC363" s="149">
        <v>-0.43</v>
      </c>
      <c r="AD363" s="151">
        <v>-0.42</v>
      </c>
      <c r="AE363" s="148">
        <v>0.24</v>
      </c>
      <c r="AF363" s="149">
        <v>0.33</v>
      </c>
      <c r="AG363" s="149">
        <v>0.38</v>
      </c>
      <c r="AH363" s="151">
        <v>0.09</v>
      </c>
      <c r="AI363" s="152">
        <v>0.04</v>
      </c>
      <c r="AJ363" s="149">
        <v>0.16</v>
      </c>
      <c r="AK363" s="149">
        <v>0.26</v>
      </c>
      <c r="AL363" s="150">
        <v>0.05</v>
      </c>
      <c r="AM363" s="153">
        <f t="shared" si="42"/>
        <v>0.45</v>
      </c>
      <c r="AN363" s="154">
        <f t="shared" si="42"/>
        <v>0.61</v>
      </c>
      <c r="AO363" s="154">
        <f t="shared" si="42"/>
        <v>0.59</v>
      </c>
      <c r="AP363" s="155">
        <f t="shared" si="36"/>
        <v>0.43</v>
      </c>
      <c r="AQ363" s="156">
        <f>AVERAGE(Table3[[#This Row],[ HEK293 +Selistat_R1 2]:[ HEK293 +Selistat_R4 5]])</f>
        <v>0.52</v>
      </c>
      <c r="AR363" s="153">
        <f t="shared" si="43"/>
        <v>0.98</v>
      </c>
      <c r="AS363" s="154">
        <f t="shared" si="43"/>
        <v>0.84000000000000008</v>
      </c>
      <c r="AT363" s="154">
        <f t="shared" si="43"/>
        <v>0.81</v>
      </c>
      <c r="AU363" s="157">
        <f t="shared" si="37"/>
        <v>0.51</v>
      </c>
      <c r="AV363" s="158">
        <f t="shared" si="44"/>
        <v>0.78</v>
      </c>
      <c r="AW363" s="154">
        <f t="shared" si="44"/>
        <v>0.67</v>
      </c>
      <c r="AX363" s="154">
        <f t="shared" si="44"/>
        <v>0.69</v>
      </c>
      <c r="AY363" s="155">
        <f t="shared" si="38"/>
        <v>0.47</v>
      </c>
    </row>
    <row r="364" spans="1:51" x14ac:dyDescent="0.15">
      <c r="A364" s="122" t="s">
        <v>3065</v>
      </c>
      <c r="B364" s="122" t="s">
        <v>3066</v>
      </c>
      <c r="C364" s="122" t="s">
        <v>3067</v>
      </c>
      <c r="E364" s="122" t="s">
        <v>3068</v>
      </c>
      <c r="G364" s="122">
        <v>1</v>
      </c>
      <c r="H364" s="166">
        <v>7.8509900000000004E-4</v>
      </c>
      <c r="I364" s="167">
        <v>0.89916700000000005</v>
      </c>
      <c r="J364" s="168" t="str">
        <f t="shared" si="39"/>
        <v>FALSE</v>
      </c>
      <c r="K364" s="169">
        <v>5.9826899999999997E-3</v>
      </c>
      <c r="L364" s="170">
        <f>-LOG10(Table3[[#This Row],[Student''s T-test p-value HEK293 +Selistat_HEK293 UT]])</f>
        <v>2.2231035000456969</v>
      </c>
      <c r="M364" s="167">
        <v>0.46500000000000002</v>
      </c>
      <c r="N364" s="171" t="str">
        <f t="shared" si="40"/>
        <v>FALSE</v>
      </c>
      <c r="O364" s="146">
        <v>0.45556099999999999</v>
      </c>
      <c r="P364" s="147">
        <v>-0.16750000000000001</v>
      </c>
      <c r="Q364" s="171" t="str">
        <f t="shared" si="41"/>
        <v>FALSE</v>
      </c>
      <c r="R364" s="122" t="s">
        <v>755</v>
      </c>
      <c r="S364" s="122" t="s">
        <v>3727</v>
      </c>
      <c r="T364" s="122" t="s">
        <v>757</v>
      </c>
      <c r="U364" s="172" t="s">
        <v>2649</v>
      </c>
      <c r="V364" s="122" t="s">
        <v>3728</v>
      </c>
      <c r="W364" s="148">
        <v>-0.43</v>
      </c>
      <c r="X364" s="149">
        <v>-0.11</v>
      </c>
      <c r="Y364" s="149">
        <v>-0.5</v>
      </c>
      <c r="Z364" s="150">
        <v>-0.17</v>
      </c>
      <c r="AA364" s="148">
        <v>-0.75</v>
      </c>
      <c r="AB364" s="149">
        <v>-0.85</v>
      </c>
      <c r="AC364" s="149">
        <v>-0.86</v>
      </c>
      <c r="AD364" s="151">
        <v>-0.61</v>
      </c>
      <c r="AE364" s="148">
        <v>0.33</v>
      </c>
      <c r="AF364" s="149">
        <v>0.26</v>
      </c>
      <c r="AG364" s="149">
        <v>0.46</v>
      </c>
      <c r="AH364" s="151">
        <v>0.01</v>
      </c>
      <c r="AI364" s="152">
        <v>0.11</v>
      </c>
      <c r="AJ364" s="149">
        <v>0.46</v>
      </c>
      <c r="AK364" s="149">
        <v>0.95</v>
      </c>
      <c r="AL364" s="150">
        <v>0.21</v>
      </c>
      <c r="AM364" s="153">
        <f t="shared" si="42"/>
        <v>0.32</v>
      </c>
      <c r="AN364" s="154">
        <f t="shared" si="42"/>
        <v>0.74</v>
      </c>
      <c r="AO364" s="154">
        <f t="shared" si="42"/>
        <v>0.36</v>
      </c>
      <c r="AP364" s="155">
        <f t="shared" si="36"/>
        <v>0.43999999999999995</v>
      </c>
      <c r="AQ364" s="156">
        <f>AVERAGE(Table3[[#This Row],[ HEK293 +Selistat_R1 2]:[ HEK293 +Selistat_R4 5]])</f>
        <v>0.46499999999999997</v>
      </c>
      <c r="AR364" s="153">
        <f t="shared" si="43"/>
        <v>1.08</v>
      </c>
      <c r="AS364" s="154">
        <f t="shared" si="43"/>
        <v>1.1099999999999999</v>
      </c>
      <c r="AT364" s="154">
        <f t="shared" si="43"/>
        <v>1.32</v>
      </c>
      <c r="AU364" s="157">
        <f t="shared" si="37"/>
        <v>0.62</v>
      </c>
      <c r="AV364" s="158">
        <f t="shared" si="44"/>
        <v>0.86</v>
      </c>
      <c r="AW364" s="154">
        <f t="shared" si="44"/>
        <v>1.31</v>
      </c>
      <c r="AX364" s="154">
        <f t="shared" si="44"/>
        <v>1.81</v>
      </c>
      <c r="AY364" s="155">
        <f t="shared" si="38"/>
        <v>0.82</v>
      </c>
    </row>
    <row r="365" spans="1:51" x14ac:dyDescent="0.15">
      <c r="B365" s="122" t="s">
        <v>2968</v>
      </c>
      <c r="C365" s="122" t="s">
        <v>4056</v>
      </c>
      <c r="D365" s="122" t="s">
        <v>3830</v>
      </c>
      <c r="E365" s="122" t="s">
        <v>4471</v>
      </c>
      <c r="G365" s="122">
        <v>2</v>
      </c>
      <c r="H365" s="166">
        <v>2.0598E-4</v>
      </c>
      <c r="I365" s="167">
        <v>-0.72750000000000004</v>
      </c>
      <c r="J365" s="168" t="str">
        <f t="shared" si="39"/>
        <v>FALSE</v>
      </c>
      <c r="K365" s="169">
        <v>6.06487E-3</v>
      </c>
      <c r="L365" s="170">
        <f>-LOG10(Table3[[#This Row],[Student''s T-test p-value HEK293 +Selistat_HEK293 UT]])</f>
        <v>2.2171785037648828</v>
      </c>
      <c r="M365" s="167">
        <v>-0.53749999999999998</v>
      </c>
      <c r="N365" s="171" t="str">
        <f t="shared" si="40"/>
        <v>FALSE</v>
      </c>
      <c r="O365" s="146">
        <v>0.77300500000000005</v>
      </c>
      <c r="P365" s="147">
        <v>0.06</v>
      </c>
      <c r="Q365" s="171" t="str">
        <f t="shared" si="41"/>
        <v>FALSE</v>
      </c>
      <c r="R365" s="122" t="s">
        <v>4472</v>
      </c>
      <c r="S365" s="122" t="s">
        <v>4473</v>
      </c>
      <c r="T365" s="122" t="s">
        <v>4474</v>
      </c>
      <c r="U365" s="172" t="s">
        <v>4475</v>
      </c>
      <c r="V365" s="122" t="s">
        <v>4476</v>
      </c>
      <c r="W365" s="148">
        <v>0.11</v>
      </c>
      <c r="X365" s="149">
        <v>0.1</v>
      </c>
      <c r="Y365" s="149">
        <v>-0.12</v>
      </c>
      <c r="Z365" s="150">
        <v>-0.28000000000000003</v>
      </c>
      <c r="AA365" s="148">
        <v>0.49</v>
      </c>
      <c r="AB365" s="149">
        <v>0.57999999999999996</v>
      </c>
      <c r="AC365" s="149">
        <v>0.24</v>
      </c>
      <c r="AD365" s="151">
        <v>0.65</v>
      </c>
      <c r="AE365" s="148">
        <v>-0.53</v>
      </c>
      <c r="AF365" s="149">
        <v>-0.16</v>
      </c>
      <c r="AG365" s="149">
        <v>-0.05</v>
      </c>
      <c r="AH365" s="151">
        <v>-0.47</v>
      </c>
      <c r="AI365" s="152">
        <v>-0.46</v>
      </c>
      <c r="AJ365" s="149">
        <v>0.04</v>
      </c>
      <c r="AK365" s="149">
        <v>-0.3</v>
      </c>
      <c r="AL365" s="150">
        <v>-0.73</v>
      </c>
      <c r="AM365" s="153">
        <f t="shared" si="42"/>
        <v>-0.38</v>
      </c>
      <c r="AN365" s="154">
        <f t="shared" si="42"/>
        <v>-0.48</v>
      </c>
      <c r="AO365" s="154">
        <f t="shared" si="42"/>
        <v>-0.36</v>
      </c>
      <c r="AP365" s="155">
        <f t="shared" si="36"/>
        <v>-0.93</v>
      </c>
      <c r="AQ365" s="156">
        <f>AVERAGE(Table3[[#This Row],[ HEK293 +Selistat_R1 2]:[ HEK293 +Selistat_R4 5]])</f>
        <v>-0.53749999999999998</v>
      </c>
      <c r="AR365" s="153">
        <f t="shared" si="43"/>
        <v>-1.02</v>
      </c>
      <c r="AS365" s="154">
        <f t="shared" si="43"/>
        <v>-0.74</v>
      </c>
      <c r="AT365" s="154">
        <f t="shared" si="43"/>
        <v>-0.28999999999999998</v>
      </c>
      <c r="AU365" s="157">
        <f t="shared" si="37"/>
        <v>-1.1200000000000001</v>
      </c>
      <c r="AV365" s="158">
        <f t="shared" si="44"/>
        <v>-0.95</v>
      </c>
      <c r="AW365" s="154">
        <f t="shared" si="44"/>
        <v>-0.53999999999999992</v>
      </c>
      <c r="AX365" s="154">
        <f t="shared" si="44"/>
        <v>-0.54</v>
      </c>
      <c r="AY365" s="155">
        <f t="shared" si="38"/>
        <v>-1.38</v>
      </c>
    </row>
    <row r="366" spans="1:51" x14ac:dyDescent="0.15">
      <c r="A366" s="122" t="s">
        <v>4477</v>
      </c>
      <c r="B366" s="122" t="s">
        <v>4478</v>
      </c>
      <c r="C366" s="122" t="s">
        <v>4479</v>
      </c>
      <c r="E366" s="122" t="s">
        <v>4480</v>
      </c>
      <c r="G366" s="122">
        <v>2</v>
      </c>
      <c r="H366" s="166">
        <v>0.53524099999999997</v>
      </c>
      <c r="I366" s="167">
        <v>0.1525</v>
      </c>
      <c r="J366" s="168" t="str">
        <f t="shared" si="39"/>
        <v>FALSE</v>
      </c>
      <c r="K366" s="169">
        <v>6.0692100000000002E-3</v>
      </c>
      <c r="L366" s="170">
        <f>-LOG10(Table3[[#This Row],[Student''s T-test p-value HEK293 +Selistat_HEK293 UT]])</f>
        <v>2.2168678352787947</v>
      </c>
      <c r="M366" s="167">
        <v>-0.34250000000000003</v>
      </c>
      <c r="N366" s="171" t="str">
        <f t="shared" si="40"/>
        <v>FALSE</v>
      </c>
      <c r="O366" s="146">
        <v>0.49971700000000002</v>
      </c>
      <c r="P366" s="147">
        <v>-0.185</v>
      </c>
      <c r="Q366" s="171" t="str">
        <f t="shared" si="41"/>
        <v>FALSE</v>
      </c>
      <c r="R366" s="122" t="s">
        <v>4481</v>
      </c>
      <c r="S366" s="122" t="s">
        <v>4482</v>
      </c>
      <c r="T366" s="122" t="s">
        <v>4483</v>
      </c>
      <c r="U366" s="172" t="s">
        <v>4484</v>
      </c>
      <c r="V366" s="122" t="s">
        <v>4485</v>
      </c>
      <c r="W366" s="148">
        <v>-0.35</v>
      </c>
      <c r="X366" s="149">
        <v>-0.59</v>
      </c>
      <c r="Y366" s="149">
        <v>-0.62</v>
      </c>
      <c r="Z366" s="150">
        <v>-0.49</v>
      </c>
      <c r="AA366" s="148">
        <v>-7.0000000000000007E-2</v>
      </c>
      <c r="AB366" s="149">
        <v>-0.33</v>
      </c>
      <c r="AC366" s="149">
        <v>-0.15</v>
      </c>
      <c r="AD366" s="151">
        <v>-0.13</v>
      </c>
      <c r="AE366" s="148">
        <v>0.49</v>
      </c>
      <c r="AF366" s="149">
        <v>-0.14000000000000001</v>
      </c>
      <c r="AG366" s="149">
        <v>0.12</v>
      </c>
      <c r="AH366" s="151">
        <v>0.08</v>
      </c>
      <c r="AI366" s="152">
        <v>0.48</v>
      </c>
      <c r="AJ366" s="149">
        <v>-0.34</v>
      </c>
      <c r="AK366" s="149">
        <v>0.56000000000000005</v>
      </c>
      <c r="AL366" s="150">
        <v>0.59</v>
      </c>
      <c r="AM366" s="153">
        <f t="shared" si="42"/>
        <v>-0.27999999999999997</v>
      </c>
      <c r="AN366" s="154">
        <f t="shared" si="42"/>
        <v>-0.25999999999999995</v>
      </c>
      <c r="AO366" s="154">
        <f t="shared" si="42"/>
        <v>-0.47</v>
      </c>
      <c r="AP366" s="155">
        <f t="shared" si="36"/>
        <v>-0.36</v>
      </c>
      <c r="AQ366" s="156">
        <f>AVERAGE(Table3[[#This Row],[ HEK293 +Selistat_R1 2]:[ HEK293 +Selistat_R4 5]])</f>
        <v>-0.34249999999999992</v>
      </c>
      <c r="AR366" s="153">
        <f t="shared" si="43"/>
        <v>0.56000000000000005</v>
      </c>
      <c r="AS366" s="154">
        <f t="shared" si="43"/>
        <v>0.19</v>
      </c>
      <c r="AT366" s="154">
        <f t="shared" si="43"/>
        <v>0.27</v>
      </c>
      <c r="AU366" s="157">
        <f t="shared" si="37"/>
        <v>0.21000000000000002</v>
      </c>
      <c r="AV366" s="158">
        <f t="shared" si="44"/>
        <v>0.55000000000000004</v>
      </c>
      <c r="AW366" s="154">
        <f t="shared" si="44"/>
        <v>-1.0000000000000009E-2</v>
      </c>
      <c r="AX366" s="154">
        <f t="shared" si="44"/>
        <v>0.71000000000000008</v>
      </c>
      <c r="AY366" s="155">
        <f t="shared" si="38"/>
        <v>0.72</v>
      </c>
    </row>
    <row r="367" spans="1:51" x14ac:dyDescent="0.15">
      <c r="A367" s="122" t="s">
        <v>4486</v>
      </c>
      <c r="B367" s="122" t="s">
        <v>3006</v>
      </c>
      <c r="C367" s="122" t="s">
        <v>4487</v>
      </c>
      <c r="D367" s="122" t="s">
        <v>3546</v>
      </c>
      <c r="E367" s="122" t="s">
        <v>4488</v>
      </c>
      <c r="G367" s="122">
        <v>1</v>
      </c>
      <c r="H367" s="166">
        <v>9.9723700000000002E-5</v>
      </c>
      <c r="I367" s="167">
        <v>-0.745</v>
      </c>
      <c r="J367" s="168" t="str">
        <f t="shared" si="39"/>
        <v>FALSE</v>
      </c>
      <c r="K367" s="169">
        <v>6.1041000000000003E-3</v>
      </c>
      <c r="L367" s="170">
        <f>-LOG10(Table3[[#This Row],[Student''s T-test p-value HEK293 +Selistat_HEK293 UT]])</f>
        <v>2.2143783601953042</v>
      </c>
      <c r="M367" s="167">
        <v>-0.5</v>
      </c>
      <c r="N367" s="171" t="str">
        <f t="shared" si="40"/>
        <v>FALSE</v>
      </c>
      <c r="O367" s="146">
        <v>0.87383299999999997</v>
      </c>
      <c r="P367" s="147">
        <v>-2.5000000000000001E-2</v>
      </c>
      <c r="Q367" s="171" t="str">
        <f t="shared" si="41"/>
        <v>FALSE</v>
      </c>
      <c r="R367" s="122" t="s">
        <v>4489</v>
      </c>
      <c r="S367" s="122" t="s">
        <v>4490</v>
      </c>
      <c r="T367" s="122" t="s">
        <v>4491</v>
      </c>
      <c r="U367" s="172" t="s">
        <v>4492</v>
      </c>
      <c r="V367" s="122" t="s">
        <v>4493</v>
      </c>
      <c r="W367" s="148">
        <v>-0.16</v>
      </c>
      <c r="X367" s="149">
        <v>0.13</v>
      </c>
      <c r="Y367" s="149">
        <v>0.08</v>
      </c>
      <c r="Z367" s="150">
        <v>-0.04</v>
      </c>
      <c r="AA367" s="148">
        <v>0.38</v>
      </c>
      <c r="AB367" s="149">
        <v>0.8</v>
      </c>
      <c r="AC367" s="149">
        <v>0.47</v>
      </c>
      <c r="AD367" s="151">
        <v>0.36</v>
      </c>
      <c r="AE367" s="148">
        <v>-0.27</v>
      </c>
      <c r="AF367" s="149">
        <v>-0.38</v>
      </c>
      <c r="AG367" s="149">
        <v>-0.6</v>
      </c>
      <c r="AH367" s="151">
        <v>-0.26</v>
      </c>
      <c r="AI367" s="152">
        <v>-0.17</v>
      </c>
      <c r="AJ367" s="149">
        <v>-0.18</v>
      </c>
      <c r="AK367" s="149">
        <v>-0.72</v>
      </c>
      <c r="AL367" s="150">
        <v>-0.34</v>
      </c>
      <c r="AM367" s="153">
        <f t="shared" si="42"/>
        <v>-0.54</v>
      </c>
      <c r="AN367" s="154">
        <f t="shared" si="42"/>
        <v>-0.67</v>
      </c>
      <c r="AO367" s="154">
        <f t="shared" si="42"/>
        <v>-0.38999999999999996</v>
      </c>
      <c r="AP367" s="155">
        <f t="shared" si="36"/>
        <v>-0.39999999999999997</v>
      </c>
      <c r="AQ367" s="156">
        <f>AVERAGE(Table3[[#This Row],[ HEK293 +Selistat_R1 2]:[ HEK293 +Selistat_R4 5]])</f>
        <v>-0.49999999999999994</v>
      </c>
      <c r="AR367" s="153">
        <f t="shared" si="43"/>
        <v>-0.65</v>
      </c>
      <c r="AS367" s="154">
        <f t="shared" si="43"/>
        <v>-1.1800000000000002</v>
      </c>
      <c r="AT367" s="154">
        <f t="shared" si="43"/>
        <v>-1.0699999999999998</v>
      </c>
      <c r="AU367" s="157">
        <f t="shared" si="37"/>
        <v>-0.62</v>
      </c>
      <c r="AV367" s="158">
        <f t="shared" si="44"/>
        <v>-0.55000000000000004</v>
      </c>
      <c r="AW367" s="154">
        <f t="shared" si="44"/>
        <v>-0.98</v>
      </c>
      <c r="AX367" s="154">
        <f t="shared" si="44"/>
        <v>-1.19</v>
      </c>
      <c r="AY367" s="155">
        <f t="shared" si="38"/>
        <v>-0.7</v>
      </c>
    </row>
    <row r="368" spans="1:51" x14ac:dyDescent="0.15">
      <c r="A368" s="122" t="s">
        <v>3025</v>
      </c>
      <c r="C368" s="122" t="s">
        <v>4123</v>
      </c>
      <c r="E368" s="122" t="s">
        <v>4124</v>
      </c>
      <c r="G368" s="122">
        <v>1</v>
      </c>
      <c r="H368" s="166">
        <v>4.9225899999999999E-5</v>
      </c>
      <c r="I368" s="167">
        <v>0.92083300000000001</v>
      </c>
      <c r="J368" s="168" t="str">
        <f t="shared" si="39"/>
        <v>FALSE</v>
      </c>
      <c r="K368" s="169">
        <v>6.1053100000000001E-3</v>
      </c>
      <c r="L368" s="170">
        <f>-LOG10(Table3[[#This Row],[Student''s T-test p-value HEK293 +Selistat_HEK293 UT]])</f>
        <v>2.2142922796517199</v>
      </c>
      <c r="M368" s="167">
        <v>0.70250000000000001</v>
      </c>
      <c r="N368" s="171" t="str">
        <f t="shared" si="40"/>
        <v>FALSE</v>
      </c>
      <c r="O368" s="146">
        <v>0.76291100000000001</v>
      </c>
      <c r="P368" s="147">
        <v>0.06</v>
      </c>
      <c r="Q368" s="171" t="str">
        <f t="shared" si="41"/>
        <v>FALSE</v>
      </c>
      <c r="R368" s="122" t="s">
        <v>4125</v>
      </c>
      <c r="S368" s="122" t="s">
        <v>4126</v>
      </c>
      <c r="T368" s="122" t="s">
        <v>4127</v>
      </c>
      <c r="U368" s="172" t="s">
        <v>4128</v>
      </c>
      <c r="V368" s="122" t="s">
        <v>4129</v>
      </c>
      <c r="W368" s="148">
        <v>0.42</v>
      </c>
      <c r="X368" s="149">
        <v>-0.14000000000000001</v>
      </c>
      <c r="Y368" s="149">
        <v>-0.17</v>
      </c>
      <c r="Z368" s="150">
        <v>-0.36</v>
      </c>
      <c r="AA368" s="148">
        <v>-0.71</v>
      </c>
      <c r="AB368" s="149">
        <v>-0.76</v>
      </c>
      <c r="AC368" s="149">
        <v>-0.83</v>
      </c>
      <c r="AD368" s="151">
        <v>-0.76</v>
      </c>
      <c r="AE368" s="148">
        <v>0</v>
      </c>
      <c r="AF368" s="149">
        <v>0.55000000000000004</v>
      </c>
      <c r="AG368" s="149">
        <v>0.56999999999999995</v>
      </c>
      <c r="AH368" s="151">
        <v>0.06</v>
      </c>
      <c r="AI368" s="152">
        <v>0.19</v>
      </c>
      <c r="AJ368" s="149">
        <v>0.48</v>
      </c>
      <c r="AK368" s="149">
        <v>0.32</v>
      </c>
      <c r="AL368" s="150">
        <v>-0.05</v>
      </c>
      <c r="AM368" s="153">
        <f t="shared" si="42"/>
        <v>1.1299999999999999</v>
      </c>
      <c r="AN368" s="154">
        <f t="shared" si="42"/>
        <v>0.62</v>
      </c>
      <c r="AO368" s="154">
        <f t="shared" si="42"/>
        <v>0.65999999999999992</v>
      </c>
      <c r="AP368" s="155">
        <f t="shared" si="36"/>
        <v>0.4</v>
      </c>
      <c r="AQ368" s="156">
        <f>AVERAGE(Table3[[#This Row],[ HEK293 +Selistat_R1 2]:[ HEK293 +Selistat_R4 5]])</f>
        <v>0.70250000000000001</v>
      </c>
      <c r="AR368" s="153">
        <f t="shared" si="43"/>
        <v>0.71</v>
      </c>
      <c r="AS368" s="154">
        <f t="shared" si="43"/>
        <v>1.31</v>
      </c>
      <c r="AT368" s="154">
        <f t="shared" si="43"/>
        <v>1.4</v>
      </c>
      <c r="AU368" s="157">
        <f t="shared" si="37"/>
        <v>0.82000000000000006</v>
      </c>
      <c r="AV368" s="158">
        <f t="shared" si="44"/>
        <v>0.89999999999999991</v>
      </c>
      <c r="AW368" s="154">
        <f t="shared" si="44"/>
        <v>1.24</v>
      </c>
      <c r="AX368" s="154">
        <f t="shared" si="44"/>
        <v>1.1499999999999999</v>
      </c>
      <c r="AY368" s="155">
        <f t="shared" si="38"/>
        <v>0.71</v>
      </c>
    </row>
    <row r="369" spans="1:51" x14ac:dyDescent="0.15">
      <c r="B369" s="122" t="s">
        <v>2865</v>
      </c>
      <c r="C369" s="122" t="s">
        <v>3494</v>
      </c>
      <c r="E369" s="122" t="s">
        <v>4494</v>
      </c>
      <c r="G369" s="122">
        <v>1</v>
      </c>
      <c r="H369" s="166">
        <v>4.8448700000000003E-5</v>
      </c>
      <c r="I369" s="167">
        <v>0.8075</v>
      </c>
      <c r="J369" s="168" t="str">
        <f t="shared" si="39"/>
        <v>FALSE</v>
      </c>
      <c r="K369" s="169">
        <v>6.1455900000000003E-3</v>
      </c>
      <c r="L369" s="170">
        <f>-LOG10(Table3[[#This Row],[Student''s T-test p-value HEK293 +Selistat_HEK293 UT]])</f>
        <v>2.2114364168549523</v>
      </c>
      <c r="M369" s="167">
        <v>0.6825</v>
      </c>
      <c r="N369" s="171" t="str">
        <f t="shared" si="40"/>
        <v>FALSE</v>
      </c>
      <c r="O369" s="146">
        <v>0.61395100000000002</v>
      </c>
      <c r="P369" s="147">
        <v>-9.5000000000000001E-2</v>
      </c>
      <c r="Q369" s="171" t="str">
        <f t="shared" si="41"/>
        <v>FALSE</v>
      </c>
      <c r="R369" s="122" t="s">
        <v>4495</v>
      </c>
      <c r="S369" s="122" t="s">
        <v>4496</v>
      </c>
      <c r="T369" s="122" t="s">
        <v>4497</v>
      </c>
      <c r="U369" s="172" t="s">
        <v>4498</v>
      </c>
      <c r="V369" s="122" t="s">
        <v>4499</v>
      </c>
      <c r="W369" s="148">
        <v>-0.18</v>
      </c>
      <c r="X369" s="149">
        <v>0.25</v>
      </c>
      <c r="Y369" s="149">
        <v>0.13</v>
      </c>
      <c r="Z369" s="150">
        <v>-0.12</v>
      </c>
      <c r="AA369" s="148">
        <v>-0.79</v>
      </c>
      <c r="AB369" s="149">
        <v>-0.28999999999999998</v>
      </c>
      <c r="AC369" s="149">
        <v>-0.69</v>
      </c>
      <c r="AD369" s="151">
        <v>-0.88</v>
      </c>
      <c r="AE369" s="148">
        <v>0.03</v>
      </c>
      <c r="AF369" s="149">
        <v>0.41</v>
      </c>
      <c r="AG369" s="149">
        <v>0.17</v>
      </c>
      <c r="AH369" s="151">
        <v>0.03</v>
      </c>
      <c r="AI369" s="152">
        <v>-0.08</v>
      </c>
      <c r="AJ369" s="149">
        <v>0.61</v>
      </c>
      <c r="AK369" s="149">
        <v>0.4</v>
      </c>
      <c r="AL369" s="150">
        <v>0.09</v>
      </c>
      <c r="AM369" s="153">
        <f t="shared" si="42"/>
        <v>0.6100000000000001</v>
      </c>
      <c r="AN369" s="154">
        <f t="shared" si="42"/>
        <v>0.54</v>
      </c>
      <c r="AO369" s="154">
        <f t="shared" si="42"/>
        <v>0.82</v>
      </c>
      <c r="AP369" s="155">
        <f t="shared" si="36"/>
        <v>0.76</v>
      </c>
      <c r="AQ369" s="156">
        <f>AVERAGE(Table3[[#This Row],[ HEK293 +Selistat_R1 2]:[ HEK293 +Selistat_R4 5]])</f>
        <v>0.68250000000000011</v>
      </c>
      <c r="AR369" s="153">
        <f t="shared" si="43"/>
        <v>0.82000000000000006</v>
      </c>
      <c r="AS369" s="154">
        <f t="shared" si="43"/>
        <v>0.7</v>
      </c>
      <c r="AT369" s="154">
        <f t="shared" si="43"/>
        <v>0.86</v>
      </c>
      <c r="AU369" s="157">
        <f t="shared" si="37"/>
        <v>0.91</v>
      </c>
      <c r="AV369" s="158">
        <f t="shared" si="44"/>
        <v>0.71000000000000008</v>
      </c>
      <c r="AW369" s="154">
        <f t="shared" si="44"/>
        <v>0.89999999999999991</v>
      </c>
      <c r="AX369" s="154">
        <f t="shared" si="44"/>
        <v>1.0899999999999999</v>
      </c>
      <c r="AY369" s="155">
        <f t="shared" si="38"/>
        <v>0.97</v>
      </c>
    </row>
    <row r="370" spans="1:51" x14ac:dyDescent="0.15">
      <c r="A370" s="122" t="s">
        <v>2845</v>
      </c>
      <c r="B370" s="122" t="s">
        <v>2846</v>
      </c>
      <c r="C370" s="122" t="s">
        <v>2847</v>
      </c>
      <c r="D370" s="122" t="s">
        <v>2848</v>
      </c>
      <c r="E370" s="122" t="s">
        <v>2849</v>
      </c>
      <c r="F370" s="122" t="s">
        <v>2850</v>
      </c>
      <c r="G370" s="122">
        <v>1</v>
      </c>
      <c r="H370" s="166">
        <v>0.24038399999999999</v>
      </c>
      <c r="I370" s="167">
        <v>-0.123333</v>
      </c>
      <c r="J370" s="168" t="str">
        <f t="shared" si="39"/>
        <v>FALSE</v>
      </c>
      <c r="K370" s="169">
        <v>6.2250400000000003E-3</v>
      </c>
      <c r="L370" s="170">
        <f>-LOG10(Table3[[#This Row],[Student''s T-test p-value HEK293 +Selistat_HEK293 UT]])</f>
        <v>2.2058578535939186</v>
      </c>
      <c r="M370" s="167">
        <v>-0.33750000000000002</v>
      </c>
      <c r="N370" s="171" t="str">
        <f t="shared" si="40"/>
        <v>FALSE</v>
      </c>
      <c r="O370" s="146">
        <v>0.37692199999999998</v>
      </c>
      <c r="P370" s="147">
        <v>6.7500000000000004E-2</v>
      </c>
      <c r="Q370" s="171" t="str">
        <f t="shared" si="41"/>
        <v>FALSE</v>
      </c>
      <c r="R370" s="122" t="s">
        <v>902</v>
      </c>
      <c r="S370" s="122" t="s">
        <v>4500</v>
      </c>
      <c r="T370" s="122" t="s">
        <v>904</v>
      </c>
      <c r="U370" s="172" t="s">
        <v>2616</v>
      </c>
      <c r="V370" s="122" t="s">
        <v>4501</v>
      </c>
      <c r="W370" s="148">
        <v>-0.24</v>
      </c>
      <c r="X370" s="149">
        <v>-0.44</v>
      </c>
      <c r="Y370" s="149">
        <v>-0.25</v>
      </c>
      <c r="Z370" s="150">
        <v>-0.09</v>
      </c>
      <c r="AA370" s="148">
        <v>0.04</v>
      </c>
      <c r="AB370" s="149">
        <v>0</v>
      </c>
      <c r="AC370" s="149">
        <v>0.11</v>
      </c>
      <c r="AD370" s="151">
        <v>0.18</v>
      </c>
      <c r="AE370" s="148">
        <v>0.12</v>
      </c>
      <c r="AF370" s="149">
        <v>0.22</v>
      </c>
      <c r="AG370" s="149">
        <v>0.14000000000000001</v>
      </c>
      <c r="AH370" s="151">
        <v>-0.08</v>
      </c>
      <c r="AI370" s="152">
        <v>-0.01</v>
      </c>
      <c r="AJ370" s="149">
        <v>0.03</v>
      </c>
      <c r="AK370" s="149">
        <v>-0.01</v>
      </c>
      <c r="AL370" s="150">
        <v>0.12</v>
      </c>
      <c r="AM370" s="153">
        <f t="shared" si="42"/>
        <v>-0.27999999999999997</v>
      </c>
      <c r="AN370" s="154">
        <f t="shared" si="42"/>
        <v>-0.44</v>
      </c>
      <c r="AO370" s="154">
        <f t="shared" si="42"/>
        <v>-0.36</v>
      </c>
      <c r="AP370" s="155">
        <f t="shared" si="36"/>
        <v>-0.27</v>
      </c>
      <c r="AQ370" s="156">
        <f>AVERAGE(Table3[[#This Row],[ HEK293 +Selistat_R1 2]:[ HEK293 +Selistat_R4 5]])</f>
        <v>-0.33750000000000002</v>
      </c>
      <c r="AR370" s="153">
        <f t="shared" si="43"/>
        <v>7.9999999999999988E-2</v>
      </c>
      <c r="AS370" s="154">
        <f t="shared" si="43"/>
        <v>0.22</v>
      </c>
      <c r="AT370" s="154">
        <f t="shared" si="43"/>
        <v>3.0000000000000013E-2</v>
      </c>
      <c r="AU370" s="157">
        <f t="shared" si="37"/>
        <v>-0.26</v>
      </c>
      <c r="AV370" s="158">
        <f t="shared" si="44"/>
        <v>-0.05</v>
      </c>
      <c r="AW370" s="154">
        <f t="shared" si="44"/>
        <v>0.03</v>
      </c>
      <c r="AX370" s="154">
        <f t="shared" si="44"/>
        <v>-0.12</v>
      </c>
      <c r="AY370" s="155">
        <f t="shared" si="38"/>
        <v>-0.06</v>
      </c>
    </row>
    <row r="371" spans="1:51" x14ac:dyDescent="0.15">
      <c r="A371" s="122" t="s">
        <v>4151</v>
      </c>
      <c r="B371" s="122" t="s">
        <v>4152</v>
      </c>
      <c r="C371" s="122" t="s">
        <v>4064</v>
      </c>
      <c r="E371" s="122" t="s">
        <v>4153</v>
      </c>
      <c r="G371" s="122">
        <v>2</v>
      </c>
      <c r="H371" s="166">
        <v>5.2689399999999997E-3</v>
      </c>
      <c r="I371" s="167">
        <v>0.47249999999999998</v>
      </c>
      <c r="J371" s="168" t="str">
        <f t="shared" si="39"/>
        <v>FALSE</v>
      </c>
      <c r="K371" s="169">
        <v>6.3749000000000002E-3</v>
      </c>
      <c r="L371" s="170">
        <f>-LOG10(Table3[[#This Row],[Student''s T-test p-value HEK293 +Selistat_HEK293 UT]])</f>
        <v>2.1955266234099002</v>
      </c>
      <c r="M371" s="167">
        <v>0.55500000000000005</v>
      </c>
      <c r="N371" s="171" t="str">
        <f t="shared" si="40"/>
        <v>FALSE</v>
      </c>
      <c r="O371" s="146">
        <v>0.43373</v>
      </c>
      <c r="P371" s="147">
        <v>0.17749999999999999</v>
      </c>
      <c r="Q371" s="171" t="str">
        <f t="shared" si="41"/>
        <v>FALSE</v>
      </c>
      <c r="R371" s="122" t="s">
        <v>4154</v>
      </c>
      <c r="S371" s="122" t="s">
        <v>4155</v>
      </c>
      <c r="T371" s="122" t="s">
        <v>4156</v>
      </c>
      <c r="U371" s="172" t="s">
        <v>4157</v>
      </c>
      <c r="V371" s="122" t="s">
        <v>4158</v>
      </c>
      <c r="W371" s="148">
        <v>7.0000000000000007E-2</v>
      </c>
      <c r="X371" s="149">
        <v>0.33</v>
      </c>
      <c r="Y371" s="149">
        <v>0.34</v>
      </c>
      <c r="Z371" s="150">
        <v>-7.0000000000000007E-2</v>
      </c>
      <c r="AA371" s="148">
        <v>-0.15</v>
      </c>
      <c r="AB371" s="149">
        <v>-0.35</v>
      </c>
      <c r="AC371" s="149">
        <v>-0.56000000000000005</v>
      </c>
      <c r="AD371" s="151">
        <v>-0.49</v>
      </c>
      <c r="AE371" s="148">
        <v>0.12</v>
      </c>
      <c r="AF371" s="149">
        <v>0.34</v>
      </c>
      <c r="AG371" s="149">
        <v>0.38</v>
      </c>
      <c r="AH371" s="151">
        <v>-0.31</v>
      </c>
      <c r="AI371" s="152">
        <v>-0.04</v>
      </c>
      <c r="AJ371" s="149">
        <v>0.34</v>
      </c>
      <c r="AK371" s="149">
        <v>-0.16</v>
      </c>
      <c r="AL371" s="150">
        <v>-0.32</v>
      </c>
      <c r="AM371" s="153">
        <f t="shared" si="42"/>
        <v>0.22</v>
      </c>
      <c r="AN371" s="154">
        <f t="shared" si="42"/>
        <v>0.67999999999999994</v>
      </c>
      <c r="AO371" s="154">
        <f t="shared" si="42"/>
        <v>0.90000000000000013</v>
      </c>
      <c r="AP371" s="155">
        <f t="shared" si="36"/>
        <v>0.42</v>
      </c>
      <c r="AQ371" s="156">
        <f>AVERAGE(Table3[[#This Row],[ HEK293 +Selistat_R1 2]:[ HEK293 +Selistat_R4 5]])</f>
        <v>0.55500000000000005</v>
      </c>
      <c r="AR371" s="153">
        <f t="shared" si="43"/>
        <v>0.27</v>
      </c>
      <c r="AS371" s="154">
        <f t="shared" si="43"/>
        <v>0.69</v>
      </c>
      <c r="AT371" s="154">
        <f t="shared" si="43"/>
        <v>0.94000000000000006</v>
      </c>
      <c r="AU371" s="157">
        <f t="shared" si="37"/>
        <v>0.18</v>
      </c>
      <c r="AV371" s="158">
        <f t="shared" si="44"/>
        <v>0.10999999999999999</v>
      </c>
      <c r="AW371" s="154">
        <f t="shared" si="44"/>
        <v>0.69</v>
      </c>
      <c r="AX371" s="154">
        <f t="shared" si="44"/>
        <v>0.4</v>
      </c>
      <c r="AY371" s="155">
        <f t="shared" si="38"/>
        <v>0.16999999999999998</v>
      </c>
    </row>
    <row r="372" spans="1:51" x14ac:dyDescent="0.15">
      <c r="A372" s="122" t="s">
        <v>3759</v>
      </c>
      <c r="B372" s="122" t="s">
        <v>3760</v>
      </c>
      <c r="C372" s="122" t="s">
        <v>3761</v>
      </c>
      <c r="D372" s="122" t="s">
        <v>3018</v>
      </c>
      <c r="E372" s="122" t="s">
        <v>3762</v>
      </c>
      <c r="G372" s="122">
        <v>1</v>
      </c>
      <c r="H372" s="166">
        <v>0.24385799999999999</v>
      </c>
      <c r="I372" s="167">
        <v>-0.184167</v>
      </c>
      <c r="J372" s="168" t="str">
        <f t="shared" si="39"/>
        <v>FALSE</v>
      </c>
      <c r="K372" s="169">
        <v>6.3924100000000003E-3</v>
      </c>
      <c r="L372" s="170">
        <f>-LOG10(Table3[[#This Row],[Student''s T-test p-value HEK293 +Selistat_HEK293 UT]])</f>
        <v>2.1943353777761709</v>
      </c>
      <c r="M372" s="167">
        <v>-0.44500000000000001</v>
      </c>
      <c r="N372" s="171" t="str">
        <f t="shared" si="40"/>
        <v>FALSE</v>
      </c>
      <c r="O372" s="146">
        <v>0.66680399999999995</v>
      </c>
      <c r="P372" s="147">
        <v>8.2500000000000004E-2</v>
      </c>
      <c r="Q372" s="171" t="str">
        <f t="shared" si="41"/>
        <v>FALSE</v>
      </c>
      <c r="R372" s="122" t="s">
        <v>1797</v>
      </c>
      <c r="S372" s="122" t="s">
        <v>4502</v>
      </c>
      <c r="T372" s="122" t="s">
        <v>1799</v>
      </c>
      <c r="U372" s="172" t="s">
        <v>3764</v>
      </c>
      <c r="V372" s="122" t="s">
        <v>4503</v>
      </c>
      <c r="W372" s="148">
        <v>-0.3</v>
      </c>
      <c r="X372" s="149">
        <v>-0.26</v>
      </c>
      <c r="Y372" s="149">
        <v>-0.36</v>
      </c>
      <c r="Z372" s="150">
        <v>-0.4</v>
      </c>
      <c r="AA372" s="148">
        <v>0.37</v>
      </c>
      <c r="AB372" s="149">
        <v>0.16</v>
      </c>
      <c r="AC372" s="149">
        <v>-0.13</v>
      </c>
      <c r="AD372" s="151">
        <v>0.06</v>
      </c>
      <c r="AE372" s="148">
        <v>0.56000000000000005</v>
      </c>
      <c r="AF372" s="149">
        <v>7.0000000000000007E-2</v>
      </c>
      <c r="AG372" s="149">
        <v>-0.15</v>
      </c>
      <c r="AH372" s="151">
        <v>-7.0000000000000007E-2</v>
      </c>
      <c r="AI372" s="152">
        <v>0.03</v>
      </c>
      <c r="AJ372" s="149">
        <v>0.26</v>
      </c>
      <c r="AK372" s="149">
        <v>-0.05</v>
      </c>
      <c r="AL372" s="150">
        <v>-0.16</v>
      </c>
      <c r="AM372" s="153">
        <f t="shared" si="42"/>
        <v>-0.66999999999999993</v>
      </c>
      <c r="AN372" s="154">
        <f t="shared" si="42"/>
        <v>-0.42000000000000004</v>
      </c>
      <c r="AO372" s="154">
        <f t="shared" si="42"/>
        <v>-0.22999999999999998</v>
      </c>
      <c r="AP372" s="155">
        <f t="shared" si="36"/>
        <v>-0.46</v>
      </c>
      <c r="AQ372" s="156">
        <f>AVERAGE(Table3[[#This Row],[ HEK293 +Selistat_R1 2]:[ HEK293 +Selistat_R4 5]])</f>
        <v>-0.44499999999999995</v>
      </c>
      <c r="AR372" s="153">
        <f t="shared" si="43"/>
        <v>0.19000000000000006</v>
      </c>
      <c r="AS372" s="154">
        <f t="shared" si="43"/>
        <v>-0.09</v>
      </c>
      <c r="AT372" s="154">
        <f t="shared" si="43"/>
        <v>-1.999999999999999E-2</v>
      </c>
      <c r="AU372" s="157">
        <f t="shared" si="37"/>
        <v>-0.13</v>
      </c>
      <c r="AV372" s="158">
        <f t="shared" si="44"/>
        <v>-0.33999999999999997</v>
      </c>
      <c r="AW372" s="154">
        <f t="shared" si="44"/>
        <v>0.1</v>
      </c>
      <c r="AX372" s="154">
        <f t="shared" si="44"/>
        <v>0.08</v>
      </c>
      <c r="AY372" s="155">
        <f t="shared" si="38"/>
        <v>-0.22</v>
      </c>
    </row>
    <row r="373" spans="1:51" x14ac:dyDescent="0.15">
      <c r="A373" s="122" t="s">
        <v>4504</v>
      </c>
      <c r="C373" s="122" t="s">
        <v>4505</v>
      </c>
      <c r="E373" s="122" t="s">
        <v>4506</v>
      </c>
      <c r="G373" s="122">
        <v>1</v>
      </c>
      <c r="H373" s="166">
        <v>1.07713E-5</v>
      </c>
      <c r="I373" s="167">
        <v>0.466667</v>
      </c>
      <c r="J373" s="168" t="str">
        <f t="shared" si="39"/>
        <v>FALSE</v>
      </c>
      <c r="K373" s="169">
        <v>6.4176099999999998E-3</v>
      </c>
      <c r="L373" s="170">
        <f>-LOG10(Table3[[#This Row],[Student''s T-test p-value HEK293 +Selistat_HEK293 UT]])</f>
        <v>2.1926266786388191</v>
      </c>
      <c r="M373" s="167">
        <v>0.45</v>
      </c>
      <c r="N373" s="171" t="str">
        <f t="shared" si="40"/>
        <v>FALSE</v>
      </c>
      <c r="O373" s="146">
        <v>0.78425999999999996</v>
      </c>
      <c r="P373" s="147">
        <v>0.02</v>
      </c>
      <c r="Q373" s="171" t="str">
        <f t="shared" si="41"/>
        <v>FALSE</v>
      </c>
      <c r="R373" s="122" t="s">
        <v>4507</v>
      </c>
      <c r="S373" s="122" t="s">
        <v>4508</v>
      </c>
      <c r="T373" s="122" t="s">
        <v>4509</v>
      </c>
      <c r="U373" s="172" t="s">
        <v>4510</v>
      </c>
      <c r="V373" s="122" t="s">
        <v>4511</v>
      </c>
      <c r="W373" s="148">
        <v>0.02</v>
      </c>
      <c r="X373" s="149">
        <v>0.36</v>
      </c>
      <c r="Y373" s="149">
        <v>-0.13</v>
      </c>
      <c r="Z373" s="150">
        <v>0.08</v>
      </c>
      <c r="AA373" s="148">
        <v>-0.32</v>
      </c>
      <c r="AB373" s="149">
        <v>-0.28000000000000003</v>
      </c>
      <c r="AC373" s="149">
        <v>-0.43</v>
      </c>
      <c r="AD373" s="151">
        <v>-0.44</v>
      </c>
      <c r="AE373" s="148">
        <v>-0.05</v>
      </c>
      <c r="AF373" s="149">
        <v>0.12</v>
      </c>
      <c r="AG373" s="149">
        <v>0.25</v>
      </c>
      <c r="AH373" s="151">
        <v>0.15</v>
      </c>
      <c r="AI373" s="152">
        <v>0.05</v>
      </c>
      <c r="AJ373" s="149">
        <v>0.04</v>
      </c>
      <c r="AK373" s="149">
        <v>0.17</v>
      </c>
      <c r="AL373" s="150">
        <v>0.13</v>
      </c>
      <c r="AM373" s="153">
        <f t="shared" si="42"/>
        <v>0.34</v>
      </c>
      <c r="AN373" s="154">
        <f t="shared" si="42"/>
        <v>0.64</v>
      </c>
      <c r="AO373" s="154">
        <f t="shared" si="42"/>
        <v>0.3</v>
      </c>
      <c r="AP373" s="155">
        <f t="shared" si="36"/>
        <v>0.52</v>
      </c>
      <c r="AQ373" s="156">
        <f>AVERAGE(Table3[[#This Row],[ HEK293 +Selistat_R1 2]:[ HEK293 +Selistat_R4 5]])</f>
        <v>0.45</v>
      </c>
      <c r="AR373" s="153">
        <f t="shared" si="43"/>
        <v>0.27</v>
      </c>
      <c r="AS373" s="154">
        <f t="shared" si="43"/>
        <v>0.4</v>
      </c>
      <c r="AT373" s="154">
        <f t="shared" si="43"/>
        <v>0.67999999999999994</v>
      </c>
      <c r="AU373" s="157">
        <f t="shared" si="37"/>
        <v>0.59</v>
      </c>
      <c r="AV373" s="158">
        <f t="shared" si="44"/>
        <v>0.37</v>
      </c>
      <c r="AW373" s="154">
        <f t="shared" si="44"/>
        <v>0.32</v>
      </c>
      <c r="AX373" s="154">
        <f t="shared" si="44"/>
        <v>0.6</v>
      </c>
      <c r="AY373" s="155">
        <f t="shared" si="38"/>
        <v>0.57000000000000006</v>
      </c>
    </row>
    <row r="374" spans="1:51" x14ac:dyDescent="0.15">
      <c r="A374" s="122" t="s">
        <v>3255</v>
      </c>
      <c r="B374" s="122" t="s">
        <v>2976</v>
      </c>
      <c r="C374" s="122" t="s">
        <v>3256</v>
      </c>
      <c r="D374" s="122" t="s">
        <v>2848</v>
      </c>
      <c r="E374" s="122" t="s">
        <v>3257</v>
      </c>
      <c r="F374" s="122" t="s">
        <v>3258</v>
      </c>
      <c r="G374" s="122">
        <v>2</v>
      </c>
      <c r="H374" s="166">
        <v>4.0829499999999996E-6</v>
      </c>
      <c r="I374" s="167">
        <v>0.69166700000000003</v>
      </c>
      <c r="J374" s="168" t="str">
        <f t="shared" si="39"/>
        <v>FALSE</v>
      </c>
      <c r="K374" s="169">
        <v>6.4729000000000002E-3</v>
      </c>
      <c r="L374" s="170">
        <f>-LOG10(Table3[[#This Row],[Student''s T-test p-value HEK293 +Selistat_HEK293 UT]])</f>
        <v>2.1889011023569593</v>
      </c>
      <c r="M374" s="167">
        <v>0.66</v>
      </c>
      <c r="N374" s="171" t="str">
        <f t="shared" si="40"/>
        <v>FALSE</v>
      </c>
      <c r="O374" s="146">
        <v>1</v>
      </c>
      <c r="P374" s="147">
        <v>-2.79397E-9</v>
      </c>
      <c r="Q374" s="171" t="str">
        <f t="shared" si="41"/>
        <v>FALSE</v>
      </c>
      <c r="R374" s="122" t="s">
        <v>677</v>
      </c>
      <c r="S374" s="122" t="s">
        <v>681</v>
      </c>
      <c r="T374" s="122" t="s">
        <v>679</v>
      </c>
      <c r="U374" s="172" t="s">
        <v>2678</v>
      </c>
      <c r="V374" s="122" t="s">
        <v>3259</v>
      </c>
      <c r="W374" s="148">
        <v>0.03</v>
      </c>
      <c r="X374" s="149">
        <v>0.45</v>
      </c>
      <c r="Y374" s="149">
        <v>0.05</v>
      </c>
      <c r="Z374" s="150">
        <v>-0.11</v>
      </c>
      <c r="AA374" s="148">
        <v>-0.67</v>
      </c>
      <c r="AB374" s="149">
        <v>-0.31</v>
      </c>
      <c r="AC374" s="149">
        <v>-0.79</v>
      </c>
      <c r="AD374" s="151">
        <v>-0.45</v>
      </c>
      <c r="AE374" s="148">
        <v>0.19</v>
      </c>
      <c r="AF374" s="149">
        <v>0.23</v>
      </c>
      <c r="AG374" s="149">
        <v>7.0000000000000007E-2</v>
      </c>
      <c r="AH374" s="151">
        <v>0.12</v>
      </c>
      <c r="AI374" s="152">
        <v>0.15</v>
      </c>
      <c r="AJ374" s="149">
        <v>-0.02</v>
      </c>
      <c r="AK374" s="149">
        <v>0.25</v>
      </c>
      <c r="AL374" s="150">
        <v>0.23</v>
      </c>
      <c r="AM374" s="153">
        <f t="shared" si="42"/>
        <v>0.70000000000000007</v>
      </c>
      <c r="AN374" s="154">
        <f t="shared" si="42"/>
        <v>0.76</v>
      </c>
      <c r="AO374" s="154">
        <f t="shared" si="42"/>
        <v>0.84000000000000008</v>
      </c>
      <c r="AP374" s="155">
        <f t="shared" si="36"/>
        <v>0.34</v>
      </c>
      <c r="AQ374" s="156">
        <f>AVERAGE(Table3[[#This Row],[ HEK293 +Selistat_R1 2]:[ HEK293 +Selistat_R4 5]])</f>
        <v>0.65999999999999992</v>
      </c>
      <c r="AR374" s="153">
        <f t="shared" si="43"/>
        <v>0.8600000000000001</v>
      </c>
      <c r="AS374" s="154">
        <f t="shared" si="43"/>
        <v>0.54</v>
      </c>
      <c r="AT374" s="154">
        <f t="shared" si="43"/>
        <v>0.8600000000000001</v>
      </c>
      <c r="AU374" s="157">
        <f t="shared" si="37"/>
        <v>0.57000000000000006</v>
      </c>
      <c r="AV374" s="158">
        <f t="shared" si="44"/>
        <v>0.82000000000000006</v>
      </c>
      <c r="AW374" s="154">
        <f t="shared" si="44"/>
        <v>0.28999999999999998</v>
      </c>
      <c r="AX374" s="154">
        <f t="shared" si="44"/>
        <v>1.04</v>
      </c>
      <c r="AY374" s="155">
        <f t="shared" si="38"/>
        <v>0.68</v>
      </c>
    </row>
    <row r="375" spans="1:51" x14ac:dyDescent="0.15">
      <c r="A375" s="122" t="s">
        <v>4512</v>
      </c>
      <c r="B375" s="122" t="s">
        <v>4478</v>
      </c>
      <c r="C375" s="122" t="s">
        <v>4513</v>
      </c>
      <c r="E375" s="122" t="s">
        <v>4514</v>
      </c>
      <c r="G375" s="122">
        <v>1</v>
      </c>
      <c r="H375" s="166">
        <v>0.89612499999999995</v>
      </c>
      <c r="I375" s="167">
        <v>-2.5000000000000001E-2</v>
      </c>
      <c r="J375" s="168" t="str">
        <f t="shared" si="39"/>
        <v>FALSE</v>
      </c>
      <c r="K375" s="169">
        <v>6.5180100000000003E-3</v>
      </c>
      <c r="L375" s="170">
        <f>-LOG10(Table3[[#This Row],[Student''s T-test p-value HEK293 +Selistat_HEK293 UT]])</f>
        <v>2.1858849775711682</v>
      </c>
      <c r="M375" s="167">
        <v>-0.31</v>
      </c>
      <c r="N375" s="171" t="str">
        <f t="shared" si="40"/>
        <v>FALSE</v>
      </c>
      <c r="O375" s="146">
        <v>0.63808900000000002</v>
      </c>
      <c r="P375" s="147">
        <v>0.13500000000000001</v>
      </c>
      <c r="Q375" s="171" t="str">
        <f t="shared" si="41"/>
        <v>FALSE</v>
      </c>
      <c r="R375" s="122" t="s">
        <v>4515</v>
      </c>
      <c r="S375" s="122" t="s">
        <v>4516</v>
      </c>
      <c r="T375" s="122" t="s">
        <v>4517</v>
      </c>
      <c r="U375" s="172" t="s">
        <v>4518</v>
      </c>
      <c r="V375" s="122" t="s">
        <v>4519</v>
      </c>
      <c r="W375" s="148">
        <v>-0.25</v>
      </c>
      <c r="X375" s="149">
        <v>-0.32</v>
      </c>
      <c r="Y375" s="149">
        <v>-0.21</v>
      </c>
      <c r="Z375" s="150">
        <v>-0.51</v>
      </c>
      <c r="AA375" s="148">
        <v>-0.1</v>
      </c>
      <c r="AB375" s="149">
        <v>0.08</v>
      </c>
      <c r="AC375" s="149">
        <v>-0.02</v>
      </c>
      <c r="AD375" s="151">
        <v>-0.01</v>
      </c>
      <c r="AE375" s="148">
        <v>0.25</v>
      </c>
      <c r="AF375" s="149">
        <v>0.42</v>
      </c>
      <c r="AG375" s="149">
        <v>0.5</v>
      </c>
      <c r="AH375" s="151">
        <v>-0.48</v>
      </c>
      <c r="AI375" s="152">
        <v>0.18</v>
      </c>
      <c r="AJ375" s="149">
        <v>0.32</v>
      </c>
      <c r="AK375" s="149">
        <v>0.05</v>
      </c>
      <c r="AL375" s="150">
        <v>-0.4</v>
      </c>
      <c r="AM375" s="153">
        <f t="shared" si="42"/>
        <v>-0.15</v>
      </c>
      <c r="AN375" s="154">
        <f t="shared" si="42"/>
        <v>-0.4</v>
      </c>
      <c r="AO375" s="154">
        <f t="shared" si="42"/>
        <v>-0.19</v>
      </c>
      <c r="AP375" s="155">
        <f t="shared" si="36"/>
        <v>-0.5</v>
      </c>
      <c r="AQ375" s="156">
        <f>AVERAGE(Table3[[#This Row],[ HEK293 +Selistat_R1 2]:[ HEK293 +Selistat_R4 5]])</f>
        <v>-0.31</v>
      </c>
      <c r="AR375" s="153">
        <f t="shared" si="43"/>
        <v>0.35</v>
      </c>
      <c r="AS375" s="154">
        <f t="shared" si="43"/>
        <v>0.33999999999999997</v>
      </c>
      <c r="AT375" s="154">
        <f t="shared" si="43"/>
        <v>0.52</v>
      </c>
      <c r="AU375" s="157">
        <f t="shared" si="37"/>
        <v>-0.47</v>
      </c>
      <c r="AV375" s="158">
        <f t="shared" si="44"/>
        <v>0.28000000000000003</v>
      </c>
      <c r="AW375" s="154">
        <f t="shared" si="44"/>
        <v>0.24</v>
      </c>
      <c r="AX375" s="154">
        <f t="shared" si="44"/>
        <v>7.0000000000000007E-2</v>
      </c>
      <c r="AY375" s="155">
        <f t="shared" si="38"/>
        <v>-0.39</v>
      </c>
    </row>
    <row r="376" spans="1:51" x14ac:dyDescent="0.15">
      <c r="A376" s="122" t="s">
        <v>4520</v>
      </c>
      <c r="B376" s="122" t="s">
        <v>4521</v>
      </c>
      <c r="C376" s="122" t="s">
        <v>4522</v>
      </c>
      <c r="E376" s="122" t="s">
        <v>4523</v>
      </c>
      <c r="G376" s="122">
        <v>1</v>
      </c>
      <c r="H376" s="166">
        <v>0.533551</v>
      </c>
      <c r="I376" s="167">
        <v>-0.16</v>
      </c>
      <c r="J376" s="168" t="str">
        <f t="shared" si="39"/>
        <v>FALSE</v>
      </c>
      <c r="K376" s="169">
        <v>6.6132200000000004E-3</v>
      </c>
      <c r="L376" s="170">
        <f>-LOG10(Table3[[#This Row],[Student''s T-test p-value HEK293 +Selistat_HEK293 UT]])</f>
        <v>2.1795870295118398</v>
      </c>
      <c r="M376" s="167">
        <v>-0.73</v>
      </c>
      <c r="N376" s="171" t="str">
        <f t="shared" si="40"/>
        <v>FALSE</v>
      </c>
      <c r="O376" s="146">
        <v>0.132745</v>
      </c>
      <c r="P376" s="147">
        <v>-0.22500000000000001</v>
      </c>
      <c r="Q376" s="171" t="str">
        <f t="shared" si="41"/>
        <v>FALSE</v>
      </c>
      <c r="R376" s="122" t="s">
        <v>4524</v>
      </c>
      <c r="S376" s="122" t="s">
        <v>4525</v>
      </c>
      <c r="T376" s="122" t="s">
        <v>4526</v>
      </c>
      <c r="U376" s="172" t="s">
        <v>4527</v>
      </c>
      <c r="V376" s="122" t="s">
        <v>4528</v>
      </c>
      <c r="W376" s="148">
        <v>-0.31</v>
      </c>
      <c r="X376" s="149">
        <v>-0.65</v>
      </c>
      <c r="Y376" s="149">
        <v>-0.81</v>
      </c>
      <c r="Z376" s="150">
        <v>-0.89</v>
      </c>
      <c r="AA376" s="148">
        <v>-0.28999999999999998</v>
      </c>
      <c r="AB376" s="149">
        <v>7.0000000000000007E-2</v>
      </c>
      <c r="AC376" s="149">
        <v>0.27</v>
      </c>
      <c r="AD376" s="151">
        <v>0.21</v>
      </c>
      <c r="AE376" s="148">
        <v>-0.02</v>
      </c>
      <c r="AF376" s="149">
        <v>0.03</v>
      </c>
      <c r="AG376" s="149">
        <v>0.36</v>
      </c>
      <c r="AH376" s="151">
        <v>-0.06</v>
      </c>
      <c r="AI376" s="152">
        <v>0.14000000000000001</v>
      </c>
      <c r="AJ376" s="149">
        <v>0.38</v>
      </c>
      <c r="AK376" s="149">
        <v>0.18</v>
      </c>
      <c r="AL376" s="150">
        <v>0.51</v>
      </c>
      <c r="AM376" s="153">
        <f t="shared" si="42"/>
        <v>-2.0000000000000018E-2</v>
      </c>
      <c r="AN376" s="154">
        <f t="shared" si="42"/>
        <v>-0.72</v>
      </c>
      <c r="AO376" s="154">
        <f t="shared" si="42"/>
        <v>-1.08</v>
      </c>
      <c r="AP376" s="155">
        <f t="shared" si="36"/>
        <v>-1.1000000000000001</v>
      </c>
      <c r="AQ376" s="156">
        <f>AVERAGE(Table3[[#This Row],[ HEK293 +Selistat_R1 2]:[ HEK293 +Selistat_R4 5]])</f>
        <v>-0.73</v>
      </c>
      <c r="AR376" s="153">
        <f t="shared" si="43"/>
        <v>0.26999999999999996</v>
      </c>
      <c r="AS376" s="154">
        <f t="shared" si="43"/>
        <v>-4.0000000000000008E-2</v>
      </c>
      <c r="AT376" s="154">
        <f t="shared" si="43"/>
        <v>8.9999999999999969E-2</v>
      </c>
      <c r="AU376" s="157">
        <f t="shared" si="37"/>
        <v>-0.27</v>
      </c>
      <c r="AV376" s="158">
        <f t="shared" si="44"/>
        <v>0.43</v>
      </c>
      <c r="AW376" s="154">
        <f t="shared" si="44"/>
        <v>0.31</v>
      </c>
      <c r="AX376" s="154">
        <f t="shared" si="44"/>
        <v>-9.0000000000000024E-2</v>
      </c>
      <c r="AY376" s="155">
        <f t="shared" si="38"/>
        <v>0.30000000000000004</v>
      </c>
    </row>
    <row r="377" spans="1:51" x14ac:dyDescent="0.15">
      <c r="A377" s="122" t="s">
        <v>4529</v>
      </c>
      <c r="B377" s="122" t="s">
        <v>3026</v>
      </c>
      <c r="C377" s="122" t="s">
        <v>4530</v>
      </c>
      <c r="E377" s="122" t="s">
        <v>4531</v>
      </c>
      <c r="G377" s="122">
        <v>1</v>
      </c>
      <c r="H377" s="166">
        <v>1.15237E-3</v>
      </c>
      <c r="I377" s="167">
        <v>0.64916700000000005</v>
      </c>
      <c r="J377" s="168" t="str">
        <f t="shared" si="39"/>
        <v>FALSE</v>
      </c>
      <c r="K377" s="169">
        <v>6.6162800000000004E-3</v>
      </c>
      <c r="L377" s="170">
        <f>-LOG10(Table3[[#This Row],[Student''s T-test p-value HEK293 +Selistat_HEK293 UT]])</f>
        <v>2.1793861237877654</v>
      </c>
      <c r="M377" s="167">
        <v>0.59499999999999997</v>
      </c>
      <c r="N377" s="171" t="str">
        <f t="shared" si="40"/>
        <v>FALSE</v>
      </c>
      <c r="O377" s="146">
        <v>0.88873199999999997</v>
      </c>
      <c r="P377" s="147">
        <v>3.7499999999999999E-2</v>
      </c>
      <c r="Q377" s="171" t="str">
        <f t="shared" si="41"/>
        <v>FALSE</v>
      </c>
      <c r="R377" s="122" t="s">
        <v>4532</v>
      </c>
      <c r="S377" s="122" t="s">
        <v>4533</v>
      </c>
      <c r="T377" s="122" t="s">
        <v>4534</v>
      </c>
      <c r="U377" s="172" t="s">
        <v>4535</v>
      </c>
      <c r="V377" s="122" t="s">
        <v>4536</v>
      </c>
      <c r="W377" s="148">
        <v>0.28000000000000003</v>
      </c>
      <c r="X377" s="149">
        <v>0.22</v>
      </c>
      <c r="Y377" s="149">
        <v>0.06</v>
      </c>
      <c r="Z377" s="150">
        <v>-0.33</v>
      </c>
      <c r="AA377" s="148">
        <v>-0.45</v>
      </c>
      <c r="AB377" s="149">
        <v>-0.61</v>
      </c>
      <c r="AC377" s="149">
        <v>-0.45</v>
      </c>
      <c r="AD377" s="151">
        <v>-0.64</v>
      </c>
      <c r="AE377" s="148">
        <v>-0.14000000000000001</v>
      </c>
      <c r="AF377" s="149">
        <v>0.35</v>
      </c>
      <c r="AG377" s="149">
        <v>0.67</v>
      </c>
      <c r="AH377" s="151">
        <v>-0.25</v>
      </c>
      <c r="AI377" s="152">
        <v>-0.06</v>
      </c>
      <c r="AJ377" s="149">
        <v>0.37</v>
      </c>
      <c r="AK377" s="149">
        <v>0.35</v>
      </c>
      <c r="AL377" s="150">
        <v>-0.18</v>
      </c>
      <c r="AM377" s="153">
        <f t="shared" si="42"/>
        <v>0.73</v>
      </c>
      <c r="AN377" s="154">
        <f t="shared" si="42"/>
        <v>0.83</v>
      </c>
      <c r="AO377" s="154">
        <f t="shared" si="42"/>
        <v>0.51</v>
      </c>
      <c r="AP377" s="155">
        <f t="shared" si="36"/>
        <v>0.31</v>
      </c>
      <c r="AQ377" s="156">
        <f>AVERAGE(Table3[[#This Row],[ HEK293 +Selistat_R1 2]:[ HEK293 +Selistat_R4 5]])</f>
        <v>0.59500000000000008</v>
      </c>
      <c r="AR377" s="153">
        <f t="shared" si="43"/>
        <v>0.31</v>
      </c>
      <c r="AS377" s="154">
        <f t="shared" si="43"/>
        <v>0.96</v>
      </c>
      <c r="AT377" s="154">
        <f t="shared" si="43"/>
        <v>1.1200000000000001</v>
      </c>
      <c r="AU377" s="157">
        <f t="shared" si="37"/>
        <v>0.39</v>
      </c>
      <c r="AV377" s="158">
        <f t="shared" si="44"/>
        <v>0.39</v>
      </c>
      <c r="AW377" s="154">
        <f t="shared" si="44"/>
        <v>0.98</v>
      </c>
      <c r="AX377" s="154">
        <f t="shared" si="44"/>
        <v>0.8</v>
      </c>
      <c r="AY377" s="155">
        <f t="shared" si="38"/>
        <v>0.46</v>
      </c>
    </row>
    <row r="378" spans="1:51" x14ac:dyDescent="0.15">
      <c r="A378" s="122" t="s">
        <v>3143</v>
      </c>
      <c r="C378" s="122" t="s">
        <v>3144</v>
      </c>
      <c r="D378" s="122" t="s">
        <v>2848</v>
      </c>
      <c r="E378" s="122" t="s">
        <v>3145</v>
      </c>
      <c r="F378" s="122" t="s">
        <v>2996</v>
      </c>
      <c r="G378" s="122">
        <v>1</v>
      </c>
      <c r="H378" s="166">
        <v>4.0553100000000003E-3</v>
      </c>
      <c r="I378" s="167">
        <v>0.39416699999999999</v>
      </c>
      <c r="J378" s="168" t="str">
        <f t="shared" si="39"/>
        <v>FALSE</v>
      </c>
      <c r="K378" s="169">
        <v>6.7228000000000001E-3</v>
      </c>
      <c r="L378" s="170">
        <f>-LOG10(Table3[[#This Row],[Student''s T-test p-value HEK293 +Selistat_HEK293 UT]])</f>
        <v>2.1724498086007533</v>
      </c>
      <c r="M378" s="167">
        <v>0.44750000000000001</v>
      </c>
      <c r="N378" s="171" t="str">
        <f t="shared" si="40"/>
        <v>FALSE</v>
      </c>
      <c r="O378" s="146">
        <v>0.14400199999999999</v>
      </c>
      <c r="P378" s="147">
        <v>0.25</v>
      </c>
      <c r="Q378" s="171" t="str">
        <f t="shared" si="41"/>
        <v>FALSE</v>
      </c>
      <c r="R378" s="122" t="s">
        <v>389</v>
      </c>
      <c r="S378" s="122" t="s">
        <v>390</v>
      </c>
      <c r="T378" s="122" t="s">
        <v>391</v>
      </c>
      <c r="U378" s="172" t="s">
        <v>2661</v>
      </c>
      <c r="V378" s="122" t="s">
        <v>3146</v>
      </c>
      <c r="W378" s="148">
        <v>-0.06</v>
      </c>
      <c r="X378" s="149">
        <v>0.32</v>
      </c>
      <c r="Y378" s="149">
        <v>0.16</v>
      </c>
      <c r="Z378" s="150">
        <v>0.1</v>
      </c>
      <c r="AA378" s="148">
        <v>-0.32</v>
      </c>
      <c r="AB378" s="149">
        <v>-0.12</v>
      </c>
      <c r="AC378" s="149">
        <v>-0.5</v>
      </c>
      <c r="AD378" s="151">
        <v>-0.33</v>
      </c>
      <c r="AE378" s="148">
        <v>-0.03</v>
      </c>
      <c r="AF378" s="149">
        <v>0.27</v>
      </c>
      <c r="AG378" s="149">
        <v>0.44</v>
      </c>
      <c r="AH378" s="151">
        <v>0.02</v>
      </c>
      <c r="AI378" s="152">
        <v>-0.14000000000000001</v>
      </c>
      <c r="AJ378" s="149">
        <v>-0.33</v>
      </c>
      <c r="AK378" s="149">
        <v>0.09</v>
      </c>
      <c r="AL378" s="150">
        <v>0.08</v>
      </c>
      <c r="AM378" s="153">
        <f t="shared" si="42"/>
        <v>0.26</v>
      </c>
      <c r="AN378" s="154">
        <f t="shared" si="42"/>
        <v>0.44</v>
      </c>
      <c r="AO378" s="154">
        <f t="shared" si="42"/>
        <v>0.66</v>
      </c>
      <c r="AP378" s="155">
        <f t="shared" si="36"/>
        <v>0.43000000000000005</v>
      </c>
      <c r="AQ378" s="156">
        <f>AVERAGE(Table3[[#This Row],[ HEK293 +Selistat_R1 2]:[ HEK293 +Selistat_R4 5]])</f>
        <v>0.44750000000000001</v>
      </c>
      <c r="AR378" s="153">
        <f t="shared" si="43"/>
        <v>0.29000000000000004</v>
      </c>
      <c r="AS378" s="154">
        <f t="shared" si="43"/>
        <v>0.39</v>
      </c>
      <c r="AT378" s="154">
        <f t="shared" si="43"/>
        <v>0.94</v>
      </c>
      <c r="AU378" s="157">
        <f t="shared" si="37"/>
        <v>0.35000000000000003</v>
      </c>
      <c r="AV378" s="158">
        <f t="shared" si="44"/>
        <v>0.18</v>
      </c>
      <c r="AW378" s="154">
        <f t="shared" si="44"/>
        <v>-0.21000000000000002</v>
      </c>
      <c r="AX378" s="154">
        <f t="shared" si="44"/>
        <v>0.59</v>
      </c>
      <c r="AY378" s="155">
        <f t="shared" si="38"/>
        <v>0.41000000000000003</v>
      </c>
    </row>
    <row r="379" spans="1:51" x14ac:dyDescent="0.15">
      <c r="A379" s="122" t="s">
        <v>3025</v>
      </c>
      <c r="B379" s="122" t="s">
        <v>3031</v>
      </c>
      <c r="C379" s="122" t="s">
        <v>3032</v>
      </c>
      <c r="E379" s="122" t="s">
        <v>3033</v>
      </c>
      <c r="G379" s="122">
        <v>1</v>
      </c>
      <c r="H379" s="166">
        <v>3.2299999999999999E-4</v>
      </c>
      <c r="I379" s="167">
        <v>0.64666699999999999</v>
      </c>
      <c r="J379" s="168" t="str">
        <f t="shared" si="39"/>
        <v>FALSE</v>
      </c>
      <c r="K379" s="169">
        <v>6.7627900000000003E-3</v>
      </c>
      <c r="L379" s="170">
        <f>-LOG10(Table3[[#This Row],[Student''s T-test p-value HEK293 +Selistat_HEK293 UT]])</f>
        <v>2.1698740981960083</v>
      </c>
      <c r="M379" s="167">
        <v>0.70750000000000002</v>
      </c>
      <c r="N379" s="171" t="str">
        <f t="shared" si="40"/>
        <v>FALSE</v>
      </c>
      <c r="O379" s="146">
        <v>0.47385500000000003</v>
      </c>
      <c r="P379" s="147">
        <v>0.13250000000000001</v>
      </c>
      <c r="Q379" s="171" t="str">
        <f t="shared" si="41"/>
        <v>FALSE</v>
      </c>
      <c r="R379" s="122" t="s">
        <v>780</v>
      </c>
      <c r="S379" s="122" t="s">
        <v>4537</v>
      </c>
      <c r="T379" s="122" t="s">
        <v>782</v>
      </c>
      <c r="U379" s="172" t="s">
        <v>2643</v>
      </c>
      <c r="V379" s="122" t="s">
        <v>4538</v>
      </c>
      <c r="W379" s="148">
        <v>-0.22</v>
      </c>
      <c r="X379" s="149">
        <v>0.22</v>
      </c>
      <c r="Y379" s="149">
        <v>0.22</v>
      </c>
      <c r="Z379" s="150">
        <v>0.5</v>
      </c>
      <c r="AA379" s="148">
        <v>-0.66</v>
      </c>
      <c r="AB379" s="149">
        <v>-0.66</v>
      </c>
      <c r="AC379" s="149">
        <v>-0.52</v>
      </c>
      <c r="AD379" s="151">
        <v>-0.27</v>
      </c>
      <c r="AE379" s="148">
        <v>-0.13</v>
      </c>
      <c r="AF379" s="149">
        <v>0.06</v>
      </c>
      <c r="AG379" s="149">
        <v>0.27</v>
      </c>
      <c r="AH379" s="151">
        <v>0.42</v>
      </c>
      <c r="AI379" s="152">
        <v>-0.05</v>
      </c>
      <c r="AJ379" s="149">
        <v>-0.26</v>
      </c>
      <c r="AK379" s="149">
        <v>0.06</v>
      </c>
      <c r="AL379" s="150">
        <v>0.34</v>
      </c>
      <c r="AM379" s="153">
        <f t="shared" si="42"/>
        <v>0.44000000000000006</v>
      </c>
      <c r="AN379" s="154">
        <f t="shared" si="42"/>
        <v>0.88</v>
      </c>
      <c r="AO379" s="154">
        <f t="shared" si="42"/>
        <v>0.74</v>
      </c>
      <c r="AP379" s="155">
        <f t="shared" si="36"/>
        <v>0.77</v>
      </c>
      <c r="AQ379" s="156">
        <f>AVERAGE(Table3[[#This Row],[ HEK293 +Selistat_R1 2]:[ HEK293 +Selistat_R4 5]])</f>
        <v>0.70750000000000002</v>
      </c>
      <c r="AR379" s="153">
        <f t="shared" si="43"/>
        <v>0.53</v>
      </c>
      <c r="AS379" s="154">
        <f t="shared" si="43"/>
        <v>0.72</v>
      </c>
      <c r="AT379" s="154">
        <f t="shared" si="43"/>
        <v>0.79</v>
      </c>
      <c r="AU379" s="157">
        <f t="shared" si="37"/>
        <v>0.69</v>
      </c>
      <c r="AV379" s="158">
        <f t="shared" si="44"/>
        <v>0.61</v>
      </c>
      <c r="AW379" s="154">
        <f t="shared" si="44"/>
        <v>0.4</v>
      </c>
      <c r="AX379" s="154">
        <f t="shared" si="44"/>
        <v>0.58000000000000007</v>
      </c>
      <c r="AY379" s="155">
        <f t="shared" si="38"/>
        <v>0.6100000000000001</v>
      </c>
    </row>
    <row r="380" spans="1:51" x14ac:dyDescent="0.15">
      <c r="A380" s="122" t="s">
        <v>4539</v>
      </c>
      <c r="B380" s="122" t="s">
        <v>4540</v>
      </c>
      <c r="C380" s="122" t="s">
        <v>4541</v>
      </c>
      <c r="D380" s="122" t="s">
        <v>3700</v>
      </c>
      <c r="E380" s="122" t="s">
        <v>4542</v>
      </c>
      <c r="F380" s="122" t="s">
        <v>4543</v>
      </c>
      <c r="G380" s="122">
        <v>1</v>
      </c>
      <c r="H380" s="166">
        <v>0.944523</v>
      </c>
      <c r="I380" s="167">
        <v>1.0833300000000001E-2</v>
      </c>
      <c r="J380" s="168" t="str">
        <f t="shared" si="39"/>
        <v>FALSE</v>
      </c>
      <c r="K380" s="169">
        <v>6.7685799999999997E-3</v>
      </c>
      <c r="L380" s="170">
        <f>-LOG10(Table3[[#This Row],[Student''s T-test p-value HEK293 +Selistat_HEK293 UT]])</f>
        <v>2.1695024336559525</v>
      </c>
      <c r="M380" s="167">
        <v>-0.27250000000000002</v>
      </c>
      <c r="N380" s="171" t="str">
        <f t="shared" si="40"/>
        <v>FALSE</v>
      </c>
      <c r="O380" s="146">
        <v>0.94047899999999995</v>
      </c>
      <c r="P380" s="147">
        <v>-1.4999999999999999E-2</v>
      </c>
      <c r="Q380" s="171" t="str">
        <f t="shared" si="41"/>
        <v>FALSE</v>
      </c>
      <c r="R380" s="122" t="s">
        <v>4544</v>
      </c>
      <c r="S380" s="122" t="s">
        <v>4545</v>
      </c>
      <c r="T380" s="122" t="s">
        <v>4546</v>
      </c>
      <c r="U380" s="172" t="s">
        <v>4547</v>
      </c>
      <c r="V380" s="122" t="s">
        <v>4548</v>
      </c>
      <c r="W380" s="148">
        <v>-0.26</v>
      </c>
      <c r="X380" s="149">
        <v>-0.23</v>
      </c>
      <c r="Y380" s="149">
        <v>-0.27</v>
      </c>
      <c r="Z380" s="150">
        <v>-0.45</v>
      </c>
      <c r="AA380" s="148">
        <v>-0.05</v>
      </c>
      <c r="AB380" s="149">
        <v>0.1</v>
      </c>
      <c r="AC380" s="149">
        <v>-0.06</v>
      </c>
      <c r="AD380" s="151">
        <v>-0.11</v>
      </c>
      <c r="AE380" s="148">
        <v>0.15</v>
      </c>
      <c r="AF380" s="149">
        <v>0.08</v>
      </c>
      <c r="AG380" s="149">
        <v>0.46</v>
      </c>
      <c r="AH380" s="151">
        <v>-0.23</v>
      </c>
      <c r="AI380" s="152">
        <v>-0.06</v>
      </c>
      <c r="AJ380" s="149">
        <v>0.47</v>
      </c>
      <c r="AK380" s="149">
        <v>0.2</v>
      </c>
      <c r="AL380" s="150">
        <v>-0.09</v>
      </c>
      <c r="AM380" s="153">
        <f t="shared" si="42"/>
        <v>-0.21000000000000002</v>
      </c>
      <c r="AN380" s="154">
        <f t="shared" si="42"/>
        <v>-0.33</v>
      </c>
      <c r="AO380" s="154">
        <f t="shared" si="42"/>
        <v>-0.21000000000000002</v>
      </c>
      <c r="AP380" s="155">
        <f t="shared" si="36"/>
        <v>-0.34</v>
      </c>
      <c r="AQ380" s="156">
        <f>AVERAGE(Table3[[#This Row],[ HEK293 +Selistat_R1 2]:[ HEK293 +Selistat_R4 5]])</f>
        <v>-0.27250000000000002</v>
      </c>
      <c r="AR380" s="153">
        <f t="shared" si="43"/>
        <v>0.2</v>
      </c>
      <c r="AS380" s="154">
        <f t="shared" si="43"/>
        <v>-2.0000000000000004E-2</v>
      </c>
      <c r="AT380" s="154">
        <f t="shared" si="43"/>
        <v>0.52</v>
      </c>
      <c r="AU380" s="157">
        <f t="shared" si="37"/>
        <v>-0.12000000000000001</v>
      </c>
      <c r="AV380" s="158">
        <f t="shared" si="44"/>
        <v>-9.999999999999995E-3</v>
      </c>
      <c r="AW380" s="154">
        <f t="shared" si="44"/>
        <v>0.37</v>
      </c>
      <c r="AX380" s="154">
        <f t="shared" si="44"/>
        <v>0.26</v>
      </c>
      <c r="AY380" s="155">
        <f t="shared" si="38"/>
        <v>2.0000000000000004E-2</v>
      </c>
    </row>
    <row r="381" spans="1:51" x14ac:dyDescent="0.15">
      <c r="A381" s="122" t="s">
        <v>4549</v>
      </c>
      <c r="C381" s="122" t="s">
        <v>4550</v>
      </c>
      <c r="E381" s="122" t="s">
        <v>4551</v>
      </c>
      <c r="G381" s="122">
        <v>1</v>
      </c>
      <c r="H381" s="166">
        <v>6.7598900000000002E-3</v>
      </c>
      <c r="I381" s="167">
        <v>0.403333</v>
      </c>
      <c r="J381" s="168" t="str">
        <f t="shared" si="39"/>
        <v>FALSE</v>
      </c>
      <c r="K381" s="169">
        <v>6.8034999999999997E-3</v>
      </c>
      <c r="L381" s="170">
        <f>-LOG10(Table3[[#This Row],[Student''s T-test p-value HEK293 +Selistat_HEK293 UT]])</f>
        <v>2.1672676108766353</v>
      </c>
      <c r="M381" s="167">
        <v>0.29749999999999999</v>
      </c>
      <c r="N381" s="171" t="str">
        <f t="shared" si="40"/>
        <v>FALSE</v>
      </c>
      <c r="O381" s="146">
        <v>0.43877899999999997</v>
      </c>
      <c r="P381" s="147">
        <v>0.16750000000000001</v>
      </c>
      <c r="Q381" s="171" t="str">
        <f t="shared" si="41"/>
        <v>FALSE</v>
      </c>
      <c r="R381" s="122" t="s">
        <v>4552</v>
      </c>
      <c r="S381" s="122" t="s">
        <v>4553</v>
      </c>
      <c r="T381" s="122" t="s">
        <v>4554</v>
      </c>
      <c r="U381" s="172" t="s">
        <v>4555</v>
      </c>
      <c r="V381" s="122" t="s">
        <v>4556</v>
      </c>
      <c r="W381" s="148">
        <v>0.03</v>
      </c>
      <c r="X381" s="149">
        <v>-0.01</v>
      </c>
      <c r="Y381" s="149">
        <v>-0.02</v>
      </c>
      <c r="Z381" s="150">
        <v>-0.12</v>
      </c>
      <c r="AA381" s="148">
        <v>-0.23</v>
      </c>
      <c r="AB381" s="149">
        <v>-0.2</v>
      </c>
      <c r="AC381" s="149">
        <v>-0.47</v>
      </c>
      <c r="AD381" s="151">
        <v>-0.41</v>
      </c>
      <c r="AE381" s="148">
        <v>0.14000000000000001</v>
      </c>
      <c r="AF381" s="149">
        <v>0.42</v>
      </c>
      <c r="AG381" s="149">
        <v>0.46</v>
      </c>
      <c r="AH381" s="151">
        <v>-0.17</v>
      </c>
      <c r="AI381" s="152">
        <v>0.14000000000000001</v>
      </c>
      <c r="AJ381" s="149">
        <v>0.28000000000000003</v>
      </c>
      <c r="AK381" s="149">
        <v>0.12</v>
      </c>
      <c r="AL381" s="150">
        <v>-0.36</v>
      </c>
      <c r="AM381" s="153">
        <f t="shared" si="42"/>
        <v>0.26</v>
      </c>
      <c r="AN381" s="154">
        <f t="shared" si="42"/>
        <v>0.19</v>
      </c>
      <c r="AO381" s="154">
        <f t="shared" si="42"/>
        <v>0.44999999999999996</v>
      </c>
      <c r="AP381" s="155">
        <f t="shared" si="36"/>
        <v>0.28999999999999998</v>
      </c>
      <c r="AQ381" s="156">
        <f>AVERAGE(Table3[[#This Row],[ HEK293 +Selistat_R1 2]:[ HEK293 +Selistat_R4 5]])</f>
        <v>0.29749999999999999</v>
      </c>
      <c r="AR381" s="153">
        <f t="shared" si="43"/>
        <v>0.37</v>
      </c>
      <c r="AS381" s="154">
        <f t="shared" si="43"/>
        <v>0.62</v>
      </c>
      <c r="AT381" s="154">
        <f t="shared" si="43"/>
        <v>0.92999999999999994</v>
      </c>
      <c r="AU381" s="157">
        <f t="shared" si="37"/>
        <v>0.23999999999999996</v>
      </c>
      <c r="AV381" s="158">
        <f t="shared" si="44"/>
        <v>0.37</v>
      </c>
      <c r="AW381" s="154">
        <f t="shared" si="44"/>
        <v>0.48000000000000004</v>
      </c>
      <c r="AX381" s="154">
        <f t="shared" si="44"/>
        <v>0.59</v>
      </c>
      <c r="AY381" s="155">
        <f t="shared" si="38"/>
        <v>4.9999999999999989E-2</v>
      </c>
    </row>
    <row r="382" spans="1:51" x14ac:dyDescent="0.15">
      <c r="A382" s="122" t="s">
        <v>4557</v>
      </c>
      <c r="B382" s="122" t="s">
        <v>4558</v>
      </c>
      <c r="C382" s="122" t="s">
        <v>4559</v>
      </c>
      <c r="D382" s="122" t="s">
        <v>4560</v>
      </c>
      <c r="E382" s="122" t="s">
        <v>4561</v>
      </c>
      <c r="F382" s="122" t="s">
        <v>4562</v>
      </c>
      <c r="G382" s="122">
        <v>2</v>
      </c>
      <c r="H382" s="166">
        <v>0.779698</v>
      </c>
      <c r="I382" s="167">
        <v>-3.0833300000000001E-2</v>
      </c>
      <c r="J382" s="168" t="str">
        <f t="shared" si="39"/>
        <v>FALSE</v>
      </c>
      <c r="K382" s="169">
        <v>6.8091699999999998E-3</v>
      </c>
      <c r="L382" s="170">
        <f>-LOG10(Table3[[#This Row],[Student''s T-test p-value HEK293 +Selistat_HEK293 UT]])</f>
        <v>2.1669058229460094</v>
      </c>
      <c r="M382" s="167">
        <v>-0.245</v>
      </c>
      <c r="N382" s="171" t="str">
        <f t="shared" si="40"/>
        <v>FALSE</v>
      </c>
      <c r="O382" s="146">
        <v>0.203432</v>
      </c>
      <c r="P382" s="147">
        <v>-0.14749999999999999</v>
      </c>
      <c r="Q382" s="171" t="str">
        <f t="shared" si="41"/>
        <v>FALSE</v>
      </c>
      <c r="R382" s="122" t="s">
        <v>1478</v>
      </c>
      <c r="S382" s="122" t="s">
        <v>1482</v>
      </c>
      <c r="T382" s="122" t="s">
        <v>1480</v>
      </c>
      <c r="U382" s="172" t="s">
        <v>4563</v>
      </c>
      <c r="V382" s="122" t="s">
        <v>4564</v>
      </c>
      <c r="W382" s="148">
        <v>-0.32</v>
      </c>
      <c r="X382" s="149">
        <v>-0.19</v>
      </c>
      <c r="Y382" s="149">
        <v>-0.31</v>
      </c>
      <c r="Z382" s="150">
        <v>-0.11</v>
      </c>
      <c r="AA382" s="148">
        <v>0.1</v>
      </c>
      <c r="AB382" s="149">
        <v>-0.03</v>
      </c>
      <c r="AC382" s="149">
        <v>0.03</v>
      </c>
      <c r="AD382" s="151">
        <v>-0.05</v>
      </c>
      <c r="AE382" s="148">
        <v>0.22</v>
      </c>
      <c r="AF382" s="149">
        <v>-0.09</v>
      </c>
      <c r="AG382" s="149">
        <v>-0.11</v>
      </c>
      <c r="AH382" s="151">
        <v>0.04</v>
      </c>
      <c r="AI382" s="152">
        <v>0.14000000000000001</v>
      </c>
      <c r="AJ382" s="149">
        <v>-0.02</v>
      </c>
      <c r="AK382" s="149">
        <v>0.22</v>
      </c>
      <c r="AL382" s="150">
        <v>0.31</v>
      </c>
      <c r="AM382" s="153">
        <f t="shared" si="42"/>
        <v>-0.42000000000000004</v>
      </c>
      <c r="AN382" s="154">
        <f t="shared" si="42"/>
        <v>-0.16</v>
      </c>
      <c r="AO382" s="154">
        <f t="shared" si="42"/>
        <v>-0.33999999999999997</v>
      </c>
      <c r="AP382" s="155">
        <f t="shared" si="36"/>
        <v>-0.06</v>
      </c>
      <c r="AQ382" s="156">
        <f>AVERAGE(Table3[[#This Row],[ HEK293 +Selistat_R1 2]:[ HEK293 +Selistat_R4 5]])</f>
        <v>-0.245</v>
      </c>
      <c r="AR382" s="153">
        <f t="shared" si="43"/>
        <v>0.12</v>
      </c>
      <c r="AS382" s="154">
        <f t="shared" si="43"/>
        <v>-0.06</v>
      </c>
      <c r="AT382" s="154">
        <f t="shared" si="43"/>
        <v>-0.14000000000000001</v>
      </c>
      <c r="AU382" s="157">
        <f t="shared" si="37"/>
        <v>0.09</v>
      </c>
      <c r="AV382" s="158">
        <f t="shared" si="44"/>
        <v>4.0000000000000008E-2</v>
      </c>
      <c r="AW382" s="154">
        <f t="shared" si="44"/>
        <v>9.9999999999999985E-3</v>
      </c>
      <c r="AX382" s="154">
        <f t="shared" si="44"/>
        <v>0.19</v>
      </c>
      <c r="AY382" s="155">
        <f t="shared" si="38"/>
        <v>0.36</v>
      </c>
    </row>
    <row r="383" spans="1:51" x14ac:dyDescent="0.15">
      <c r="A383" s="122" t="s">
        <v>4285</v>
      </c>
      <c r="B383" s="122" t="s">
        <v>4286</v>
      </c>
      <c r="C383" s="122" t="s">
        <v>4287</v>
      </c>
      <c r="D383" s="122" t="s">
        <v>3830</v>
      </c>
      <c r="E383" s="122" t="s">
        <v>4288</v>
      </c>
      <c r="G383" s="122">
        <v>2</v>
      </c>
      <c r="H383" s="166">
        <v>0.24246000000000001</v>
      </c>
      <c r="I383" s="167">
        <v>-0.17083300000000001</v>
      </c>
      <c r="J383" s="168" t="str">
        <f t="shared" si="39"/>
        <v>FALSE</v>
      </c>
      <c r="K383" s="169">
        <v>6.9092399999999997E-3</v>
      </c>
      <c r="L383" s="170">
        <f>-LOG10(Table3[[#This Row],[Student''s T-test p-value HEK293 +Selistat_HEK293 UT]])</f>
        <v>2.1605697213607797</v>
      </c>
      <c r="M383" s="167">
        <v>-0.48</v>
      </c>
      <c r="N383" s="171" t="str">
        <f t="shared" si="40"/>
        <v>FALSE</v>
      </c>
      <c r="O383" s="146">
        <v>0.27459600000000001</v>
      </c>
      <c r="P383" s="147">
        <v>8.7499999999999994E-2</v>
      </c>
      <c r="Q383" s="171" t="str">
        <f t="shared" si="41"/>
        <v>FALSE</v>
      </c>
      <c r="R383" s="122" t="s">
        <v>171</v>
      </c>
      <c r="S383" s="122" t="s">
        <v>4565</v>
      </c>
      <c r="T383" s="122" t="s">
        <v>173</v>
      </c>
      <c r="U383" s="172" t="s">
        <v>4290</v>
      </c>
      <c r="V383" s="122" t="s">
        <v>4566</v>
      </c>
      <c r="W383" s="148">
        <v>-0.36</v>
      </c>
      <c r="X383" s="149">
        <v>-0.5</v>
      </c>
      <c r="Y383" s="149">
        <v>-0.4</v>
      </c>
      <c r="Z383" s="150">
        <v>-0.23</v>
      </c>
      <c r="AA383" s="148">
        <v>0.12</v>
      </c>
      <c r="AB383" s="149">
        <v>0.38</v>
      </c>
      <c r="AC383" s="149">
        <v>0.06</v>
      </c>
      <c r="AD383" s="151">
        <v>-0.13</v>
      </c>
      <c r="AE383" s="148">
        <v>0.14000000000000001</v>
      </c>
      <c r="AF383" s="149">
        <v>0.06</v>
      </c>
      <c r="AG383" s="149">
        <v>0.25</v>
      </c>
      <c r="AH383" s="151">
        <v>0.09</v>
      </c>
      <c r="AI383" s="152">
        <v>0.08</v>
      </c>
      <c r="AJ383" s="149">
        <v>-7.0000000000000007E-2</v>
      </c>
      <c r="AK383" s="149">
        <v>0.2</v>
      </c>
      <c r="AL383" s="150">
        <v>-0.02</v>
      </c>
      <c r="AM383" s="153">
        <f t="shared" si="42"/>
        <v>-0.48</v>
      </c>
      <c r="AN383" s="154">
        <f t="shared" si="42"/>
        <v>-0.88</v>
      </c>
      <c r="AO383" s="154">
        <f t="shared" si="42"/>
        <v>-0.46</v>
      </c>
      <c r="AP383" s="155">
        <f t="shared" si="36"/>
        <v>-0.1</v>
      </c>
      <c r="AQ383" s="156">
        <f>AVERAGE(Table3[[#This Row],[ HEK293 +Selistat_R1 2]:[ HEK293 +Selistat_R4 5]])</f>
        <v>-0.48</v>
      </c>
      <c r="AR383" s="153">
        <f t="shared" si="43"/>
        <v>2.0000000000000018E-2</v>
      </c>
      <c r="AS383" s="154">
        <f t="shared" si="43"/>
        <v>-0.32</v>
      </c>
      <c r="AT383" s="154">
        <f t="shared" si="43"/>
        <v>0.19</v>
      </c>
      <c r="AU383" s="157">
        <f t="shared" si="37"/>
        <v>0.22</v>
      </c>
      <c r="AV383" s="158">
        <f t="shared" si="44"/>
        <v>-3.9999999999999994E-2</v>
      </c>
      <c r="AW383" s="154">
        <f t="shared" si="44"/>
        <v>-0.45</v>
      </c>
      <c r="AX383" s="154">
        <f t="shared" si="44"/>
        <v>0.14000000000000001</v>
      </c>
      <c r="AY383" s="155">
        <f t="shared" si="38"/>
        <v>0.11</v>
      </c>
    </row>
    <row r="384" spans="1:51" x14ac:dyDescent="0.15">
      <c r="A384" s="122" t="s">
        <v>3054</v>
      </c>
      <c r="B384" s="122" t="s">
        <v>3055</v>
      </c>
      <c r="C384" s="122" t="s">
        <v>3056</v>
      </c>
      <c r="E384" s="122" t="s">
        <v>3057</v>
      </c>
      <c r="G384" s="122">
        <v>1</v>
      </c>
      <c r="H384" s="166">
        <v>4.2972400000000001E-2</v>
      </c>
      <c r="I384" s="167">
        <v>0.32500000000000001</v>
      </c>
      <c r="J384" s="168" t="str">
        <f t="shared" si="39"/>
        <v>FALSE</v>
      </c>
      <c r="K384" s="169">
        <v>6.9896200000000002E-3</v>
      </c>
      <c r="L384" s="170">
        <f>-LOG10(Table3[[#This Row],[Student''s T-test p-value HEK293 +Selistat_HEK293 UT]])</f>
        <v>2.1555464346104176</v>
      </c>
      <c r="M384" s="167">
        <v>0.34250000000000003</v>
      </c>
      <c r="N384" s="171" t="str">
        <f t="shared" si="40"/>
        <v>FALSE</v>
      </c>
      <c r="O384" s="146">
        <v>0.49004300000000001</v>
      </c>
      <c r="P384" s="147">
        <v>0.1825</v>
      </c>
      <c r="Q384" s="171" t="str">
        <f t="shared" si="41"/>
        <v>FALSE</v>
      </c>
      <c r="R384" s="122" t="s">
        <v>1341</v>
      </c>
      <c r="S384" s="122" t="s">
        <v>1342</v>
      </c>
      <c r="T384" s="122" t="s">
        <v>1343</v>
      </c>
      <c r="U384" s="172" t="s">
        <v>2647</v>
      </c>
      <c r="V384" s="122" t="s">
        <v>4567</v>
      </c>
      <c r="W384" s="148">
        <v>-0.1</v>
      </c>
      <c r="X384" s="149">
        <v>0.06</v>
      </c>
      <c r="Y384" s="149">
        <v>0.12</v>
      </c>
      <c r="Z384" s="150">
        <v>0.21</v>
      </c>
      <c r="AA384" s="148">
        <v>-0.24</v>
      </c>
      <c r="AB384" s="149">
        <v>-0.18</v>
      </c>
      <c r="AC384" s="149">
        <v>-0.43</v>
      </c>
      <c r="AD384" s="151">
        <v>-0.23</v>
      </c>
      <c r="AE384" s="148">
        <v>0.26</v>
      </c>
      <c r="AF384" s="149">
        <v>0.1</v>
      </c>
      <c r="AG384" s="149">
        <v>0.49</v>
      </c>
      <c r="AH384" s="151">
        <v>-0.3</v>
      </c>
      <c r="AI384" s="152">
        <v>0.04</v>
      </c>
      <c r="AJ384" s="149">
        <v>-0.11</v>
      </c>
      <c r="AK384" s="149">
        <v>0.39</v>
      </c>
      <c r="AL384" s="150">
        <v>-0.5</v>
      </c>
      <c r="AM384" s="153">
        <f t="shared" si="42"/>
        <v>0.13999999999999999</v>
      </c>
      <c r="AN384" s="154">
        <f t="shared" si="42"/>
        <v>0.24</v>
      </c>
      <c r="AO384" s="154">
        <f t="shared" si="42"/>
        <v>0.55000000000000004</v>
      </c>
      <c r="AP384" s="155">
        <f t="shared" si="36"/>
        <v>0.44</v>
      </c>
      <c r="AQ384" s="156">
        <f>AVERAGE(Table3[[#This Row],[ HEK293 +Selistat_R1 2]:[ HEK293 +Selistat_R4 5]])</f>
        <v>0.34250000000000003</v>
      </c>
      <c r="AR384" s="153">
        <f t="shared" si="43"/>
        <v>0.5</v>
      </c>
      <c r="AS384" s="154">
        <f t="shared" si="43"/>
        <v>0.28000000000000003</v>
      </c>
      <c r="AT384" s="154">
        <f t="shared" si="43"/>
        <v>0.91999999999999993</v>
      </c>
      <c r="AU384" s="157">
        <f t="shared" si="37"/>
        <v>-6.9999999999999979E-2</v>
      </c>
      <c r="AV384" s="158">
        <f t="shared" si="44"/>
        <v>0.27999999999999997</v>
      </c>
      <c r="AW384" s="154">
        <f t="shared" si="44"/>
        <v>6.9999999999999993E-2</v>
      </c>
      <c r="AX384" s="154">
        <f t="shared" si="44"/>
        <v>0.82000000000000006</v>
      </c>
      <c r="AY384" s="155">
        <f t="shared" si="38"/>
        <v>-0.27</v>
      </c>
    </row>
    <row r="385" spans="1:51" x14ac:dyDescent="0.15">
      <c r="A385" s="122" t="s">
        <v>4387</v>
      </c>
      <c r="B385" s="122" t="s">
        <v>4388</v>
      </c>
      <c r="C385" s="122" t="s">
        <v>4389</v>
      </c>
      <c r="E385" s="122" t="s">
        <v>4390</v>
      </c>
      <c r="F385" s="122" t="s">
        <v>2848</v>
      </c>
      <c r="G385" s="122">
        <v>2</v>
      </c>
      <c r="H385" s="166">
        <v>1.1715299999999999E-5</v>
      </c>
      <c r="I385" s="167">
        <v>0.72750000000000004</v>
      </c>
      <c r="J385" s="168" t="str">
        <f t="shared" si="39"/>
        <v>FALSE</v>
      </c>
      <c r="K385" s="169">
        <v>7.0193499999999997E-3</v>
      </c>
      <c r="L385" s="170">
        <f>-LOG10(Table3[[#This Row],[Student''s T-test p-value HEK293 +Selistat_HEK293 UT]])</f>
        <v>2.1537031021840254</v>
      </c>
      <c r="M385" s="167">
        <v>0.68500000000000005</v>
      </c>
      <c r="N385" s="171" t="str">
        <f t="shared" si="40"/>
        <v>FALSE</v>
      </c>
      <c r="O385" s="146">
        <v>0.35803200000000002</v>
      </c>
      <c r="P385" s="147">
        <v>-0.10249999999999999</v>
      </c>
      <c r="Q385" s="171" t="str">
        <f t="shared" si="41"/>
        <v>FALSE</v>
      </c>
      <c r="R385" s="122" t="s">
        <v>23</v>
      </c>
      <c r="S385" s="122" t="s">
        <v>24</v>
      </c>
      <c r="T385" s="122" t="s">
        <v>25</v>
      </c>
      <c r="U385" s="172" t="s">
        <v>4392</v>
      </c>
      <c r="V385" s="122" t="s">
        <v>4568</v>
      </c>
      <c r="W385" s="148">
        <v>-0.04</v>
      </c>
      <c r="X385" s="149">
        <v>0.32</v>
      </c>
      <c r="Y385" s="149">
        <v>0.06</v>
      </c>
      <c r="Z385" s="150">
        <v>0.05</v>
      </c>
      <c r="AA385" s="148">
        <v>-0.35</v>
      </c>
      <c r="AB385" s="149">
        <v>-0.3</v>
      </c>
      <c r="AC385" s="149">
        <v>-0.87</v>
      </c>
      <c r="AD385" s="151">
        <v>-0.83</v>
      </c>
      <c r="AE385" s="148">
        <v>0.17</v>
      </c>
      <c r="AF385" s="149">
        <v>0.11</v>
      </c>
      <c r="AG385" s="149">
        <v>0.08</v>
      </c>
      <c r="AH385" s="151">
        <v>0.08</v>
      </c>
      <c r="AI385" s="152">
        <v>0.08</v>
      </c>
      <c r="AJ385" s="149">
        <v>0.02</v>
      </c>
      <c r="AK385" s="149">
        <v>0.46</v>
      </c>
      <c r="AL385" s="150">
        <v>0.28999999999999998</v>
      </c>
      <c r="AM385" s="153">
        <f t="shared" si="42"/>
        <v>0.31</v>
      </c>
      <c r="AN385" s="154">
        <f t="shared" si="42"/>
        <v>0.62</v>
      </c>
      <c r="AO385" s="154">
        <f t="shared" si="42"/>
        <v>0.92999999999999994</v>
      </c>
      <c r="AP385" s="155">
        <f t="shared" si="36"/>
        <v>0.88</v>
      </c>
      <c r="AQ385" s="156">
        <f>AVERAGE(Table3[[#This Row],[ HEK293 +Selistat_R1 2]:[ HEK293 +Selistat_R4 5]])</f>
        <v>0.68499999999999994</v>
      </c>
      <c r="AR385" s="153">
        <f t="shared" si="43"/>
        <v>0.52</v>
      </c>
      <c r="AS385" s="154">
        <f t="shared" si="43"/>
        <v>0.41</v>
      </c>
      <c r="AT385" s="154">
        <f t="shared" si="43"/>
        <v>0.95</v>
      </c>
      <c r="AU385" s="157">
        <f t="shared" si="37"/>
        <v>0.90999999999999992</v>
      </c>
      <c r="AV385" s="158">
        <f t="shared" si="44"/>
        <v>0.43</v>
      </c>
      <c r="AW385" s="154">
        <f t="shared" si="44"/>
        <v>0.32</v>
      </c>
      <c r="AX385" s="154">
        <f t="shared" si="44"/>
        <v>1.33</v>
      </c>
      <c r="AY385" s="155">
        <f t="shared" si="38"/>
        <v>1.1199999999999999</v>
      </c>
    </row>
    <row r="386" spans="1:51" x14ac:dyDescent="0.15">
      <c r="A386" s="122" t="s">
        <v>3916</v>
      </c>
      <c r="B386" s="122" t="s">
        <v>3917</v>
      </c>
      <c r="C386" s="122" t="s">
        <v>2876</v>
      </c>
      <c r="E386" s="122" t="s">
        <v>3918</v>
      </c>
      <c r="F386" s="122" t="s">
        <v>3919</v>
      </c>
      <c r="G386" s="122">
        <v>2</v>
      </c>
      <c r="H386" s="166">
        <v>4.9826799999999995E-4</v>
      </c>
      <c r="I386" s="167">
        <v>0.79249999999999998</v>
      </c>
      <c r="J386" s="168" t="str">
        <f t="shared" si="39"/>
        <v>FALSE</v>
      </c>
      <c r="K386" s="169">
        <v>7.0440800000000003E-3</v>
      </c>
      <c r="L386" s="170">
        <f>-LOG10(Table3[[#This Row],[Student''s T-test p-value HEK293 +Selistat_HEK293 UT]])</f>
        <v>2.1521757203706806</v>
      </c>
      <c r="M386" s="167">
        <v>0.49249999999999999</v>
      </c>
      <c r="N386" s="171" t="str">
        <f t="shared" si="40"/>
        <v>FALSE</v>
      </c>
      <c r="O386" s="146">
        <v>0.56499100000000002</v>
      </c>
      <c r="P386" s="147">
        <v>-0.13</v>
      </c>
      <c r="Q386" s="171" t="str">
        <f t="shared" si="41"/>
        <v>FALSE</v>
      </c>
      <c r="R386" s="122" t="s">
        <v>1713</v>
      </c>
      <c r="S386" s="122" t="s">
        <v>1714</v>
      </c>
      <c r="T386" s="122" t="s">
        <v>1715</v>
      </c>
      <c r="U386" s="172" t="s">
        <v>3920</v>
      </c>
      <c r="V386" s="122" t="s">
        <v>3921</v>
      </c>
      <c r="W386" s="148">
        <v>-0.02</v>
      </c>
      <c r="X386" s="149">
        <v>-0.12</v>
      </c>
      <c r="Y386" s="149">
        <v>-0.44</v>
      </c>
      <c r="Z386" s="150">
        <v>-0.1</v>
      </c>
      <c r="AA386" s="148">
        <v>-0.53</v>
      </c>
      <c r="AB386" s="149">
        <v>-0.55000000000000004</v>
      </c>
      <c r="AC386" s="149">
        <v>-0.88</v>
      </c>
      <c r="AD386" s="151">
        <v>-0.69</v>
      </c>
      <c r="AE386" s="148">
        <v>-0.02</v>
      </c>
      <c r="AF386" s="149">
        <v>0.41</v>
      </c>
      <c r="AG386" s="149">
        <v>0.48</v>
      </c>
      <c r="AH386" s="151">
        <v>-0.01</v>
      </c>
      <c r="AI386" s="152">
        <v>-0.13</v>
      </c>
      <c r="AJ386" s="149">
        <v>0.43</v>
      </c>
      <c r="AK386" s="149">
        <v>0.65</v>
      </c>
      <c r="AL386" s="150">
        <v>0.43</v>
      </c>
      <c r="AM386" s="153">
        <f t="shared" si="42"/>
        <v>0.51</v>
      </c>
      <c r="AN386" s="154">
        <f t="shared" si="42"/>
        <v>0.43000000000000005</v>
      </c>
      <c r="AO386" s="154">
        <f t="shared" si="42"/>
        <v>0.44</v>
      </c>
      <c r="AP386" s="155">
        <f t="shared" si="36"/>
        <v>0.59</v>
      </c>
      <c r="AQ386" s="156">
        <f>AVERAGE(Table3[[#This Row],[ HEK293 +Selistat_R1 2]:[ HEK293 +Selistat_R4 5]])</f>
        <v>0.49250000000000005</v>
      </c>
      <c r="AR386" s="153">
        <f t="shared" si="43"/>
        <v>0.51</v>
      </c>
      <c r="AS386" s="154">
        <f t="shared" si="43"/>
        <v>0.96</v>
      </c>
      <c r="AT386" s="154">
        <f t="shared" si="43"/>
        <v>1.3599999999999999</v>
      </c>
      <c r="AU386" s="157">
        <f t="shared" si="37"/>
        <v>0.67999999999999994</v>
      </c>
      <c r="AV386" s="158">
        <f t="shared" si="44"/>
        <v>0.4</v>
      </c>
      <c r="AW386" s="154">
        <f t="shared" si="44"/>
        <v>0.98</v>
      </c>
      <c r="AX386" s="154">
        <f t="shared" si="44"/>
        <v>1.53</v>
      </c>
      <c r="AY386" s="155">
        <f t="shared" si="38"/>
        <v>1.1199999999999999</v>
      </c>
    </row>
    <row r="387" spans="1:51" x14ac:dyDescent="0.15">
      <c r="A387" s="122" t="s">
        <v>4569</v>
      </c>
      <c r="B387" s="122" t="s">
        <v>2927</v>
      </c>
      <c r="C387" s="122" t="s">
        <v>4570</v>
      </c>
      <c r="E387" s="122" t="s">
        <v>4571</v>
      </c>
      <c r="F387" s="122" t="s">
        <v>4572</v>
      </c>
      <c r="G387" s="122">
        <v>2</v>
      </c>
      <c r="H387" s="166">
        <v>4.1210599999999997E-4</v>
      </c>
      <c r="I387" s="167">
        <v>0.80166700000000002</v>
      </c>
      <c r="J387" s="168" t="str">
        <f t="shared" si="39"/>
        <v>FALSE</v>
      </c>
      <c r="K387" s="169">
        <v>7.1737099999999998E-3</v>
      </c>
      <c r="L387" s="170">
        <f>-LOG10(Table3[[#This Row],[Student''s T-test p-value HEK293 +Selistat_HEK293 UT]])</f>
        <v>2.1442561838275198</v>
      </c>
      <c r="M387" s="167">
        <v>0.57999999999999996</v>
      </c>
      <c r="N387" s="171" t="str">
        <f t="shared" si="40"/>
        <v>FALSE</v>
      </c>
      <c r="O387" s="146">
        <v>3.6634699999999999E-2</v>
      </c>
      <c r="P387" s="147">
        <v>-0.44500000000000001</v>
      </c>
      <c r="Q387" s="171" t="str">
        <f t="shared" si="41"/>
        <v>FALSE</v>
      </c>
      <c r="R387" s="122" t="s">
        <v>4573</v>
      </c>
      <c r="S387" s="122" t="s">
        <v>4574</v>
      </c>
      <c r="T387" s="122" t="s">
        <v>4575</v>
      </c>
      <c r="U387" s="172" t="s">
        <v>4576</v>
      </c>
      <c r="V387" s="122" t="s">
        <v>4577</v>
      </c>
      <c r="W387" s="148">
        <v>0.02</v>
      </c>
      <c r="X387" s="149">
        <v>0.12</v>
      </c>
      <c r="Y387" s="149">
        <v>-0.26</v>
      </c>
      <c r="Z387" s="150">
        <v>-0.23</v>
      </c>
      <c r="AA387" s="148">
        <v>-0.51</v>
      </c>
      <c r="AB387" s="149">
        <v>-0.8</v>
      </c>
      <c r="AC387" s="149">
        <v>-0.91</v>
      </c>
      <c r="AD387" s="151">
        <v>-0.45</v>
      </c>
      <c r="AE387" s="148">
        <v>-0.19</v>
      </c>
      <c r="AF387" s="149">
        <v>0.49</v>
      </c>
      <c r="AG387" s="149">
        <v>-0.17</v>
      </c>
      <c r="AH387" s="151">
        <v>-0.04</v>
      </c>
      <c r="AI387" s="152">
        <v>0.43</v>
      </c>
      <c r="AJ387" s="149">
        <v>0.5</v>
      </c>
      <c r="AK387" s="149">
        <v>0.57999999999999996</v>
      </c>
      <c r="AL387" s="150">
        <v>0.36</v>
      </c>
      <c r="AM387" s="153">
        <f t="shared" si="42"/>
        <v>0.53</v>
      </c>
      <c r="AN387" s="154">
        <f t="shared" si="42"/>
        <v>0.92</v>
      </c>
      <c r="AO387" s="154">
        <f t="shared" si="42"/>
        <v>0.65</v>
      </c>
      <c r="AP387" s="155">
        <f t="shared" si="42"/>
        <v>0.22</v>
      </c>
      <c r="AQ387" s="156">
        <f>AVERAGE(Table3[[#This Row],[ HEK293 +Selistat_R1 2]:[ HEK293 +Selistat_R4 5]])</f>
        <v>0.58000000000000007</v>
      </c>
      <c r="AR387" s="153">
        <f t="shared" si="43"/>
        <v>0.32</v>
      </c>
      <c r="AS387" s="154">
        <f t="shared" si="43"/>
        <v>1.29</v>
      </c>
      <c r="AT387" s="154">
        <f t="shared" si="43"/>
        <v>0.74</v>
      </c>
      <c r="AU387" s="157">
        <f t="shared" si="43"/>
        <v>0.41000000000000003</v>
      </c>
      <c r="AV387" s="158">
        <f t="shared" si="44"/>
        <v>0.94</v>
      </c>
      <c r="AW387" s="154">
        <f t="shared" si="44"/>
        <v>1.3</v>
      </c>
      <c r="AX387" s="154">
        <f t="shared" si="44"/>
        <v>1.49</v>
      </c>
      <c r="AY387" s="155">
        <f t="shared" si="44"/>
        <v>0.81</v>
      </c>
    </row>
    <row r="388" spans="1:51" x14ac:dyDescent="0.15">
      <c r="A388" s="122" t="s">
        <v>4578</v>
      </c>
      <c r="B388" s="122" t="s">
        <v>4579</v>
      </c>
      <c r="C388" s="122" t="s">
        <v>4580</v>
      </c>
      <c r="D388" s="122" t="s">
        <v>4581</v>
      </c>
      <c r="E388" s="122" t="s">
        <v>4582</v>
      </c>
      <c r="F388" s="122" t="s">
        <v>4583</v>
      </c>
      <c r="G388" s="122">
        <v>1</v>
      </c>
      <c r="H388" s="166">
        <v>0.21068000000000001</v>
      </c>
      <c r="I388" s="167">
        <v>-0.29166700000000001</v>
      </c>
      <c r="J388" s="168" t="str">
        <f t="shared" ref="J388:J451" si="45">IF(AND(H388&lt;0.05,ABS(I388&gt;1)),"TRUE","FALSE")</f>
        <v>FALSE</v>
      </c>
      <c r="K388" s="169">
        <v>7.2425299999999996E-3</v>
      </c>
      <c r="L388" s="170">
        <f>-LOG10(Table3[[#This Row],[Student''s T-test p-value HEK293 +Selistat_HEK293 UT]])</f>
        <v>2.1401096971863374</v>
      </c>
      <c r="M388" s="167">
        <v>-0.5675</v>
      </c>
      <c r="N388" s="171" t="str">
        <f t="shared" ref="N388:N451" si="46">IF(AND(K388&lt;0.05,ABS(M388&gt;1)),"TRUE","FALSE")</f>
        <v>FALSE</v>
      </c>
      <c r="O388" s="146">
        <v>0.96045700000000001</v>
      </c>
      <c r="P388" s="147">
        <v>-1.7500000000000002E-2</v>
      </c>
      <c r="Q388" s="171" t="str">
        <f t="shared" ref="Q388:Q451" si="47">IF(AND(O388&lt;0.05,ABS(P388&gt;1)),"TRUE","FALSE")</f>
        <v>FALSE</v>
      </c>
      <c r="R388" s="122" t="s">
        <v>4584</v>
      </c>
      <c r="S388" s="122" t="s">
        <v>4585</v>
      </c>
      <c r="T388" s="122" t="s">
        <v>4586</v>
      </c>
      <c r="U388" s="172" t="s">
        <v>4587</v>
      </c>
      <c r="V388" s="122" t="s">
        <v>4588</v>
      </c>
      <c r="W388" s="148">
        <v>-0.4</v>
      </c>
      <c r="X388" s="149">
        <v>-0.34</v>
      </c>
      <c r="Y388" s="149">
        <v>-0.4</v>
      </c>
      <c r="Z388" s="150">
        <v>-0.47</v>
      </c>
      <c r="AA388" s="148">
        <v>0.04</v>
      </c>
      <c r="AB388" s="149">
        <v>0.51</v>
      </c>
      <c r="AC388" s="149">
        <v>0.25</v>
      </c>
      <c r="AD388" s="151">
        <v>-0.14000000000000001</v>
      </c>
      <c r="AE388" s="148">
        <v>-0.03</v>
      </c>
      <c r="AF388" s="149">
        <v>0.08</v>
      </c>
      <c r="AG388" s="149">
        <v>0.41</v>
      </c>
      <c r="AH388" s="151">
        <v>-0.45</v>
      </c>
      <c r="AI388" s="152">
        <v>0.7</v>
      </c>
      <c r="AJ388" s="149">
        <v>0.28999999999999998</v>
      </c>
      <c r="AK388" s="149">
        <v>-0.38</v>
      </c>
      <c r="AL388" s="150">
        <v>-0.53</v>
      </c>
      <c r="AM388" s="153">
        <f t="shared" ref="AM388:AP451" si="48">W388-AA388</f>
        <v>-0.44</v>
      </c>
      <c r="AN388" s="154">
        <f t="shared" si="48"/>
        <v>-0.85000000000000009</v>
      </c>
      <c r="AO388" s="154">
        <f t="shared" si="48"/>
        <v>-0.65</v>
      </c>
      <c r="AP388" s="155">
        <f t="shared" si="48"/>
        <v>-0.32999999999999996</v>
      </c>
      <c r="AQ388" s="156">
        <f>AVERAGE(Table3[[#This Row],[ HEK293 +Selistat_R1 2]:[ HEK293 +Selistat_R4 5]])</f>
        <v>-0.5675</v>
      </c>
      <c r="AR388" s="153">
        <f t="shared" ref="AR388:AU451" si="49">AE388-AA388</f>
        <v>-7.0000000000000007E-2</v>
      </c>
      <c r="AS388" s="154">
        <f t="shared" si="49"/>
        <v>-0.43</v>
      </c>
      <c r="AT388" s="154">
        <f t="shared" si="49"/>
        <v>0.15999999999999998</v>
      </c>
      <c r="AU388" s="157">
        <f t="shared" si="49"/>
        <v>-0.31</v>
      </c>
      <c r="AV388" s="158">
        <f t="shared" ref="AV388:AY451" si="50">AI388-AA388</f>
        <v>0.65999999999999992</v>
      </c>
      <c r="AW388" s="154">
        <f t="shared" si="50"/>
        <v>-0.22000000000000003</v>
      </c>
      <c r="AX388" s="154">
        <f t="shared" si="50"/>
        <v>-0.63</v>
      </c>
      <c r="AY388" s="155">
        <f t="shared" si="50"/>
        <v>-0.39</v>
      </c>
    </row>
    <row r="389" spans="1:51" x14ac:dyDescent="0.15">
      <c r="A389" s="122" t="s">
        <v>3086</v>
      </c>
      <c r="B389" s="122" t="s">
        <v>3087</v>
      </c>
      <c r="C389" s="122" t="s">
        <v>3088</v>
      </c>
      <c r="E389" s="122" t="s">
        <v>3089</v>
      </c>
      <c r="F389" s="122" t="s">
        <v>3090</v>
      </c>
      <c r="G389" s="122">
        <v>2</v>
      </c>
      <c r="H389" s="166">
        <v>2.3774299999999998E-3</v>
      </c>
      <c r="I389" s="167">
        <v>0.52249999999999996</v>
      </c>
      <c r="J389" s="168" t="str">
        <f t="shared" si="45"/>
        <v>FALSE</v>
      </c>
      <c r="K389" s="169">
        <v>7.2576999999999997E-3</v>
      </c>
      <c r="L389" s="170">
        <f>-LOG10(Table3[[#This Row],[Student''s T-test p-value HEK293 +Selistat_HEK293 UT]])</f>
        <v>2.139200987504613</v>
      </c>
      <c r="M389" s="167">
        <v>0.56999999999999995</v>
      </c>
      <c r="N389" s="171" t="str">
        <f t="shared" si="46"/>
        <v>FALSE</v>
      </c>
      <c r="O389" s="146">
        <v>0.95642899999999997</v>
      </c>
      <c r="P389" s="147">
        <v>-1.2500000000000001E-2</v>
      </c>
      <c r="Q389" s="171" t="str">
        <f t="shared" si="47"/>
        <v>FALSE</v>
      </c>
      <c r="R389" s="122" t="s">
        <v>886</v>
      </c>
      <c r="S389" s="122" t="s">
        <v>4589</v>
      </c>
      <c r="T389" s="122" t="s">
        <v>888</v>
      </c>
      <c r="U389" s="172" t="s">
        <v>2652</v>
      </c>
      <c r="V389" s="122" t="s">
        <v>4590</v>
      </c>
      <c r="W389" s="148">
        <v>-0.03</v>
      </c>
      <c r="X389" s="149">
        <v>0.43</v>
      </c>
      <c r="Y389" s="149">
        <v>0.3</v>
      </c>
      <c r="Z389" s="150">
        <v>-0.13</v>
      </c>
      <c r="AA389" s="148">
        <v>-0.38</v>
      </c>
      <c r="AB389" s="149">
        <v>-0.32</v>
      </c>
      <c r="AC389" s="149">
        <v>-0.56999999999999995</v>
      </c>
      <c r="AD389" s="151">
        <v>-0.44</v>
      </c>
      <c r="AE389" s="148">
        <v>-7.0000000000000007E-2</v>
      </c>
      <c r="AF389" s="149">
        <v>0.33</v>
      </c>
      <c r="AG389" s="149">
        <v>0.31</v>
      </c>
      <c r="AH389" s="151">
        <v>-0.31</v>
      </c>
      <c r="AI389" s="152">
        <v>7.0000000000000007E-2</v>
      </c>
      <c r="AJ389" s="149">
        <v>0.46</v>
      </c>
      <c r="AK389" s="149">
        <v>0.08</v>
      </c>
      <c r="AL389" s="150">
        <v>-0.3</v>
      </c>
      <c r="AM389" s="153">
        <f t="shared" si="48"/>
        <v>0.35</v>
      </c>
      <c r="AN389" s="154">
        <f t="shared" si="48"/>
        <v>0.75</v>
      </c>
      <c r="AO389" s="154">
        <f t="shared" si="48"/>
        <v>0.86999999999999988</v>
      </c>
      <c r="AP389" s="155">
        <f t="shared" si="48"/>
        <v>0.31</v>
      </c>
      <c r="AQ389" s="156">
        <f>AVERAGE(Table3[[#This Row],[ HEK293 +Selistat_R1 2]:[ HEK293 +Selistat_R4 5]])</f>
        <v>0.56999999999999995</v>
      </c>
      <c r="AR389" s="153">
        <f t="shared" si="49"/>
        <v>0.31</v>
      </c>
      <c r="AS389" s="154">
        <f t="shared" si="49"/>
        <v>0.65</v>
      </c>
      <c r="AT389" s="154">
        <f t="shared" si="49"/>
        <v>0.87999999999999989</v>
      </c>
      <c r="AU389" s="157">
        <f t="shared" si="49"/>
        <v>0.13</v>
      </c>
      <c r="AV389" s="158">
        <f t="shared" si="50"/>
        <v>0.45</v>
      </c>
      <c r="AW389" s="154">
        <f t="shared" si="50"/>
        <v>0.78</v>
      </c>
      <c r="AX389" s="154">
        <f t="shared" si="50"/>
        <v>0.64999999999999991</v>
      </c>
      <c r="AY389" s="155">
        <f t="shared" si="50"/>
        <v>0.14000000000000001</v>
      </c>
    </row>
    <row r="390" spans="1:51" x14ac:dyDescent="0.15">
      <c r="A390" s="122" t="s">
        <v>4591</v>
      </c>
      <c r="B390" s="122" t="s">
        <v>4592</v>
      </c>
      <c r="C390" s="122" t="s">
        <v>4593</v>
      </c>
      <c r="D390" s="122" t="s">
        <v>2861</v>
      </c>
      <c r="E390" s="122" t="s">
        <v>4594</v>
      </c>
      <c r="F390" s="122" t="s">
        <v>4595</v>
      </c>
      <c r="G390" s="122">
        <v>1</v>
      </c>
      <c r="H390" s="166">
        <v>0.331376</v>
      </c>
      <c r="I390" s="167">
        <v>-0.109167</v>
      </c>
      <c r="J390" s="168" t="str">
        <f t="shared" si="45"/>
        <v>FALSE</v>
      </c>
      <c r="K390" s="169">
        <v>7.2787900000000003E-3</v>
      </c>
      <c r="L390" s="170">
        <f>-LOG10(Table3[[#This Row],[Student''s T-test p-value HEK293 +Selistat_HEK293 UT]])</f>
        <v>2.1379408102472643</v>
      </c>
      <c r="M390" s="167">
        <v>-0.34</v>
      </c>
      <c r="N390" s="171" t="str">
        <f t="shared" si="46"/>
        <v>FALSE</v>
      </c>
      <c r="O390" s="146">
        <v>0.216418</v>
      </c>
      <c r="P390" s="147">
        <v>-0.10249999999999999</v>
      </c>
      <c r="Q390" s="171" t="str">
        <f t="shared" si="47"/>
        <v>FALSE</v>
      </c>
      <c r="R390" s="122" t="s">
        <v>1218</v>
      </c>
      <c r="S390" s="122" t="s">
        <v>4596</v>
      </c>
      <c r="T390" s="122" t="s">
        <v>1220</v>
      </c>
      <c r="U390" s="172" t="s">
        <v>4597</v>
      </c>
      <c r="V390" s="122" t="s">
        <v>4598</v>
      </c>
      <c r="W390" s="148">
        <v>-0.33</v>
      </c>
      <c r="X390" s="149">
        <v>-0.28999999999999998</v>
      </c>
      <c r="Y390" s="149">
        <v>-0.35</v>
      </c>
      <c r="Z390" s="150">
        <v>-0.1</v>
      </c>
      <c r="AA390" s="148">
        <v>-0.01</v>
      </c>
      <c r="AB390" s="149">
        <v>0.16</v>
      </c>
      <c r="AC390" s="149">
        <v>0.2</v>
      </c>
      <c r="AD390" s="151">
        <v>-0.06</v>
      </c>
      <c r="AE390" s="148">
        <v>0.17</v>
      </c>
      <c r="AF390" s="149">
        <v>-0.08</v>
      </c>
      <c r="AG390" s="149">
        <v>0.12</v>
      </c>
      <c r="AH390" s="151">
        <v>-0.1</v>
      </c>
      <c r="AI390" s="152">
        <v>0.15</v>
      </c>
      <c r="AJ390" s="149">
        <v>0.18</v>
      </c>
      <c r="AK390" s="149">
        <v>0.14000000000000001</v>
      </c>
      <c r="AL390" s="150">
        <v>0.05</v>
      </c>
      <c r="AM390" s="153">
        <f t="shared" si="48"/>
        <v>-0.32</v>
      </c>
      <c r="AN390" s="154">
        <f t="shared" si="48"/>
        <v>-0.44999999999999996</v>
      </c>
      <c r="AO390" s="154">
        <f t="shared" si="48"/>
        <v>-0.55000000000000004</v>
      </c>
      <c r="AP390" s="155">
        <f t="shared" si="48"/>
        <v>-4.0000000000000008E-2</v>
      </c>
      <c r="AQ390" s="156">
        <f>AVERAGE(Table3[[#This Row],[ HEK293 +Selistat_R1 2]:[ HEK293 +Selistat_R4 5]])</f>
        <v>-0.34</v>
      </c>
      <c r="AR390" s="153">
        <f t="shared" si="49"/>
        <v>0.18000000000000002</v>
      </c>
      <c r="AS390" s="154">
        <f t="shared" si="49"/>
        <v>-0.24</v>
      </c>
      <c r="AT390" s="154">
        <f t="shared" si="49"/>
        <v>-8.0000000000000016E-2</v>
      </c>
      <c r="AU390" s="157">
        <f t="shared" si="49"/>
        <v>-4.0000000000000008E-2</v>
      </c>
      <c r="AV390" s="158">
        <f t="shared" si="50"/>
        <v>0.16</v>
      </c>
      <c r="AW390" s="154">
        <f t="shared" si="50"/>
        <v>1.999999999999999E-2</v>
      </c>
      <c r="AX390" s="154">
        <f t="shared" si="50"/>
        <v>-0.06</v>
      </c>
      <c r="AY390" s="155">
        <f t="shared" si="50"/>
        <v>0.11</v>
      </c>
    </row>
    <row r="391" spans="1:51" x14ac:dyDescent="0.15">
      <c r="A391" s="122" t="s">
        <v>4599</v>
      </c>
      <c r="B391" s="122" t="s">
        <v>4600</v>
      </c>
      <c r="C391" s="122" t="s">
        <v>4601</v>
      </c>
      <c r="E391" s="122" t="s">
        <v>4602</v>
      </c>
      <c r="F391" s="122" t="s">
        <v>4603</v>
      </c>
      <c r="G391" s="122">
        <v>1</v>
      </c>
      <c r="H391" s="166">
        <v>0.19867000000000001</v>
      </c>
      <c r="I391" s="167">
        <v>-0.13750000000000001</v>
      </c>
      <c r="J391" s="168" t="str">
        <f t="shared" si="45"/>
        <v>FALSE</v>
      </c>
      <c r="K391" s="169">
        <v>7.2937000000000002E-3</v>
      </c>
      <c r="L391" s="170">
        <f>-LOG10(Table3[[#This Row],[Student''s T-test p-value HEK293 +Selistat_HEK293 UT]])</f>
        <v>2.1370521037894439</v>
      </c>
      <c r="M391" s="167">
        <v>-0.33</v>
      </c>
      <c r="N391" s="171" t="str">
        <f t="shared" si="46"/>
        <v>FALSE</v>
      </c>
      <c r="O391" s="146">
        <v>0.56043299999999996</v>
      </c>
      <c r="P391" s="147">
        <v>6.25E-2</v>
      </c>
      <c r="Q391" s="171" t="str">
        <f t="shared" si="47"/>
        <v>FALSE</v>
      </c>
      <c r="R391" s="122" t="s">
        <v>4604</v>
      </c>
      <c r="S391" s="122" t="s">
        <v>4605</v>
      </c>
      <c r="T391" s="122" t="s">
        <v>4606</v>
      </c>
      <c r="U391" s="172" t="s">
        <v>4607</v>
      </c>
      <c r="V391" s="122" t="s">
        <v>4608</v>
      </c>
      <c r="W391" s="148">
        <v>-0.41</v>
      </c>
      <c r="X391" s="149">
        <v>-0.33</v>
      </c>
      <c r="Y391" s="149">
        <v>-0.08</v>
      </c>
      <c r="Z391" s="150">
        <v>-0.13</v>
      </c>
      <c r="AA391" s="148">
        <v>7.0000000000000007E-2</v>
      </c>
      <c r="AB391" s="149">
        <v>0.04</v>
      </c>
      <c r="AC391" s="149">
        <v>0.16</v>
      </c>
      <c r="AD391" s="151">
        <v>0.1</v>
      </c>
      <c r="AE391" s="148">
        <v>0.01</v>
      </c>
      <c r="AF391" s="149">
        <v>0.24</v>
      </c>
      <c r="AG391" s="149">
        <v>0.24</v>
      </c>
      <c r="AH391" s="151">
        <v>-0.16</v>
      </c>
      <c r="AI391" s="152">
        <v>0.08</v>
      </c>
      <c r="AJ391" s="149">
        <v>0.05</v>
      </c>
      <c r="AK391" s="149">
        <v>-0.05</v>
      </c>
      <c r="AL391" s="150">
        <v>0</v>
      </c>
      <c r="AM391" s="153">
        <f t="shared" si="48"/>
        <v>-0.48</v>
      </c>
      <c r="AN391" s="154">
        <f t="shared" si="48"/>
        <v>-0.37</v>
      </c>
      <c r="AO391" s="154">
        <f t="shared" si="48"/>
        <v>-0.24</v>
      </c>
      <c r="AP391" s="155">
        <f t="shared" si="48"/>
        <v>-0.23</v>
      </c>
      <c r="AQ391" s="156">
        <f>AVERAGE(Table3[[#This Row],[ HEK293 +Selistat_R1 2]:[ HEK293 +Selistat_R4 5]])</f>
        <v>-0.32999999999999996</v>
      </c>
      <c r="AR391" s="153">
        <f t="shared" si="49"/>
        <v>-6.0000000000000005E-2</v>
      </c>
      <c r="AS391" s="154">
        <f t="shared" si="49"/>
        <v>0.19999999999999998</v>
      </c>
      <c r="AT391" s="154">
        <f t="shared" si="49"/>
        <v>7.9999999999999988E-2</v>
      </c>
      <c r="AU391" s="157">
        <f t="shared" si="49"/>
        <v>-0.26</v>
      </c>
      <c r="AV391" s="158">
        <f t="shared" si="50"/>
        <v>9.999999999999995E-3</v>
      </c>
      <c r="AW391" s="154">
        <f t="shared" si="50"/>
        <v>1.0000000000000002E-2</v>
      </c>
      <c r="AX391" s="154">
        <f t="shared" si="50"/>
        <v>-0.21000000000000002</v>
      </c>
      <c r="AY391" s="155">
        <f t="shared" si="50"/>
        <v>-0.1</v>
      </c>
    </row>
    <row r="392" spans="1:51" x14ac:dyDescent="0.15">
      <c r="A392" s="122" t="s">
        <v>4609</v>
      </c>
      <c r="B392" s="122" t="s">
        <v>4610</v>
      </c>
      <c r="C392" s="122" t="s">
        <v>4611</v>
      </c>
      <c r="D392" s="122" t="s">
        <v>4612</v>
      </c>
      <c r="E392" s="122" t="s">
        <v>4613</v>
      </c>
      <c r="F392" s="122" t="s">
        <v>4614</v>
      </c>
      <c r="G392" s="122">
        <v>2</v>
      </c>
      <c r="H392" s="166">
        <v>0.72869399999999995</v>
      </c>
      <c r="I392" s="167">
        <v>0.06</v>
      </c>
      <c r="J392" s="168" t="str">
        <f t="shared" si="45"/>
        <v>FALSE</v>
      </c>
      <c r="K392" s="169">
        <v>7.3093400000000001E-3</v>
      </c>
      <c r="L392" s="170">
        <f>-LOG10(Table3[[#This Row],[Student''s T-test p-value HEK293 +Selistat_HEK293 UT]])</f>
        <v>2.1361218360788774</v>
      </c>
      <c r="M392" s="167">
        <v>-0.2</v>
      </c>
      <c r="N392" s="171" t="str">
        <f t="shared" si="46"/>
        <v>FALSE</v>
      </c>
      <c r="O392" s="146">
        <v>0.32278299999999999</v>
      </c>
      <c r="P392" s="147">
        <v>0.25</v>
      </c>
      <c r="Q392" s="171" t="str">
        <f t="shared" si="47"/>
        <v>FALSE</v>
      </c>
      <c r="R392" s="122" t="s">
        <v>4615</v>
      </c>
      <c r="S392" s="122" t="s">
        <v>4616</v>
      </c>
      <c r="T392" s="122" t="s">
        <v>4617</v>
      </c>
      <c r="U392" s="172" t="s">
        <v>4618</v>
      </c>
      <c r="V392" s="122" t="s">
        <v>4619</v>
      </c>
      <c r="W392" s="148">
        <v>-0.33</v>
      </c>
      <c r="X392" s="149">
        <v>-0.21</v>
      </c>
      <c r="Y392" s="149">
        <v>-0.35</v>
      </c>
      <c r="Z392" s="150">
        <v>-0.2</v>
      </c>
      <c r="AA392" s="148">
        <v>-0.12</v>
      </c>
      <c r="AB392" s="149">
        <v>0.02</v>
      </c>
      <c r="AC392" s="149">
        <v>-0.09</v>
      </c>
      <c r="AD392" s="151">
        <v>-0.1</v>
      </c>
      <c r="AE392" s="148">
        <v>0.53</v>
      </c>
      <c r="AF392" s="149">
        <v>0.21</v>
      </c>
      <c r="AG392" s="149">
        <v>0.51</v>
      </c>
      <c r="AH392" s="151">
        <v>-0.28000000000000003</v>
      </c>
      <c r="AI392" s="152">
        <v>0.17</v>
      </c>
      <c r="AJ392" s="149">
        <v>0.21</v>
      </c>
      <c r="AK392" s="149">
        <v>-0.03</v>
      </c>
      <c r="AL392" s="150">
        <v>-0.38</v>
      </c>
      <c r="AM392" s="153">
        <f t="shared" si="48"/>
        <v>-0.21000000000000002</v>
      </c>
      <c r="AN392" s="154">
        <f t="shared" si="48"/>
        <v>-0.22999999999999998</v>
      </c>
      <c r="AO392" s="154">
        <f t="shared" si="48"/>
        <v>-0.26</v>
      </c>
      <c r="AP392" s="155">
        <f t="shared" si="48"/>
        <v>-0.1</v>
      </c>
      <c r="AQ392" s="156">
        <f>AVERAGE(Table3[[#This Row],[ HEK293 +Selistat_R1 2]:[ HEK293 +Selistat_R4 5]])</f>
        <v>-0.19999999999999998</v>
      </c>
      <c r="AR392" s="153">
        <f t="shared" si="49"/>
        <v>0.65</v>
      </c>
      <c r="AS392" s="154">
        <f t="shared" si="49"/>
        <v>0.19</v>
      </c>
      <c r="AT392" s="154">
        <f t="shared" si="49"/>
        <v>0.6</v>
      </c>
      <c r="AU392" s="157">
        <f t="shared" si="49"/>
        <v>-0.18000000000000002</v>
      </c>
      <c r="AV392" s="158">
        <f t="shared" si="50"/>
        <v>0.29000000000000004</v>
      </c>
      <c r="AW392" s="154">
        <f t="shared" si="50"/>
        <v>0.19</v>
      </c>
      <c r="AX392" s="154">
        <f t="shared" si="50"/>
        <v>0.06</v>
      </c>
      <c r="AY392" s="155">
        <f t="shared" si="50"/>
        <v>-0.28000000000000003</v>
      </c>
    </row>
    <row r="393" spans="1:51" x14ac:dyDescent="0.15">
      <c r="A393" s="122" t="s">
        <v>3182</v>
      </c>
      <c r="B393" s="122" t="s">
        <v>2961</v>
      </c>
      <c r="C393" s="122" t="s">
        <v>3183</v>
      </c>
      <c r="D393" s="122" t="s">
        <v>2848</v>
      </c>
      <c r="E393" s="122" t="s">
        <v>3184</v>
      </c>
      <c r="F393" s="122" t="s">
        <v>3040</v>
      </c>
      <c r="G393" s="122">
        <v>1</v>
      </c>
      <c r="H393" s="166">
        <v>5.8162399999999997E-5</v>
      </c>
      <c r="I393" s="167">
        <v>0.48416700000000001</v>
      </c>
      <c r="J393" s="168" t="str">
        <f t="shared" si="45"/>
        <v>FALSE</v>
      </c>
      <c r="K393" s="169">
        <v>7.4798699999999996E-3</v>
      </c>
      <c r="L393" s="170">
        <f>-LOG10(Table3[[#This Row],[Student''s T-test p-value HEK293 +Selistat_HEK293 UT]])</f>
        <v>2.1261059500998791</v>
      </c>
      <c r="M393" s="167">
        <v>0.48499999999999999</v>
      </c>
      <c r="N393" s="171" t="str">
        <f t="shared" si="46"/>
        <v>FALSE</v>
      </c>
      <c r="O393" s="146">
        <v>0.869842</v>
      </c>
      <c r="P393" s="147">
        <v>1.7500000000000002E-2</v>
      </c>
      <c r="Q393" s="171" t="str">
        <f t="shared" si="47"/>
        <v>FALSE</v>
      </c>
      <c r="R393" s="122" t="s">
        <v>3185</v>
      </c>
      <c r="S393" s="122" t="s">
        <v>4620</v>
      </c>
      <c r="T393" s="122" t="s">
        <v>3187</v>
      </c>
      <c r="U393" s="172" t="s">
        <v>2667</v>
      </c>
      <c r="V393" s="122" t="s">
        <v>3188</v>
      </c>
      <c r="W393" s="148">
        <v>-0.15</v>
      </c>
      <c r="X393" s="149">
        <v>0.17</v>
      </c>
      <c r="Y393" s="149">
        <v>0.06</v>
      </c>
      <c r="Z393" s="150">
        <v>0.32</v>
      </c>
      <c r="AA393" s="148">
        <v>-0.25</v>
      </c>
      <c r="AB393" s="149">
        <v>-0.5</v>
      </c>
      <c r="AC393" s="149">
        <v>-0.52</v>
      </c>
      <c r="AD393" s="151">
        <v>-0.27</v>
      </c>
      <c r="AE393" s="148">
        <v>-0.08</v>
      </c>
      <c r="AF393" s="149">
        <v>0.08</v>
      </c>
      <c r="AG393" s="149">
        <v>0.31</v>
      </c>
      <c r="AH393" s="151">
        <v>0.12</v>
      </c>
      <c r="AI393" s="152">
        <v>0.11</v>
      </c>
      <c r="AJ393" s="149">
        <v>-7.0000000000000007E-2</v>
      </c>
      <c r="AK393" s="149">
        <v>0.08</v>
      </c>
      <c r="AL393" s="150">
        <v>0.24</v>
      </c>
      <c r="AM393" s="153">
        <f t="shared" si="48"/>
        <v>0.1</v>
      </c>
      <c r="AN393" s="154">
        <f t="shared" si="48"/>
        <v>0.67</v>
      </c>
      <c r="AO393" s="154">
        <f t="shared" si="48"/>
        <v>0.58000000000000007</v>
      </c>
      <c r="AP393" s="155">
        <f t="shared" si="48"/>
        <v>0.59000000000000008</v>
      </c>
      <c r="AQ393" s="156">
        <f>AVERAGE(Table3[[#This Row],[ HEK293 +Selistat_R1 2]:[ HEK293 +Selistat_R4 5]])</f>
        <v>0.48500000000000004</v>
      </c>
      <c r="AR393" s="153">
        <f t="shared" si="49"/>
        <v>0.16999999999999998</v>
      </c>
      <c r="AS393" s="154">
        <f t="shared" si="49"/>
        <v>0.57999999999999996</v>
      </c>
      <c r="AT393" s="154">
        <f t="shared" si="49"/>
        <v>0.83000000000000007</v>
      </c>
      <c r="AU393" s="157">
        <f t="shared" si="49"/>
        <v>0.39</v>
      </c>
      <c r="AV393" s="158">
        <f t="shared" si="50"/>
        <v>0.36</v>
      </c>
      <c r="AW393" s="154">
        <f t="shared" si="50"/>
        <v>0.43</v>
      </c>
      <c r="AX393" s="154">
        <f t="shared" si="50"/>
        <v>0.6</v>
      </c>
      <c r="AY393" s="155">
        <f t="shared" si="50"/>
        <v>0.51</v>
      </c>
    </row>
    <row r="394" spans="1:51" x14ac:dyDescent="0.15">
      <c r="A394" s="122" t="s">
        <v>4578</v>
      </c>
      <c r="B394" s="122" t="s">
        <v>4579</v>
      </c>
      <c r="C394" s="122" t="s">
        <v>4580</v>
      </c>
      <c r="D394" s="122" t="s">
        <v>4581</v>
      </c>
      <c r="E394" s="122" t="s">
        <v>4582</v>
      </c>
      <c r="F394" s="122" t="s">
        <v>4583</v>
      </c>
      <c r="G394" s="122">
        <v>1</v>
      </c>
      <c r="H394" s="166">
        <v>0.74427200000000004</v>
      </c>
      <c r="I394" s="167">
        <v>-5.0833299999999998E-2</v>
      </c>
      <c r="J394" s="168" t="str">
        <f t="shared" si="45"/>
        <v>FALSE</v>
      </c>
      <c r="K394" s="169">
        <v>7.5341799999999997E-3</v>
      </c>
      <c r="L394" s="170">
        <f>-LOG10(Table3[[#This Row],[Student''s T-test p-value HEK293 +Selistat_HEK293 UT]])</f>
        <v>2.1229640082271346</v>
      </c>
      <c r="M394" s="167">
        <v>-0.40250000000000002</v>
      </c>
      <c r="N394" s="171" t="str">
        <f t="shared" si="46"/>
        <v>FALSE</v>
      </c>
      <c r="O394" s="146">
        <v>0.61826099999999995</v>
      </c>
      <c r="P394" s="147">
        <v>-0.05</v>
      </c>
      <c r="Q394" s="171" t="str">
        <f t="shared" si="47"/>
        <v>FALSE</v>
      </c>
      <c r="R394" s="122" t="s">
        <v>4584</v>
      </c>
      <c r="S394" s="122" t="s">
        <v>4621</v>
      </c>
      <c r="T394" s="122" t="s">
        <v>4586</v>
      </c>
      <c r="U394" s="172" t="s">
        <v>4587</v>
      </c>
      <c r="V394" s="122" t="s">
        <v>4622</v>
      </c>
      <c r="W394" s="148">
        <v>-0.51</v>
      </c>
      <c r="X394" s="149">
        <v>-0.47</v>
      </c>
      <c r="Y394" s="149">
        <v>-0.38</v>
      </c>
      <c r="Z394" s="150">
        <v>-0.18</v>
      </c>
      <c r="AA394" s="148">
        <v>-0.05</v>
      </c>
      <c r="AB394" s="149">
        <v>-0.14000000000000001</v>
      </c>
      <c r="AC394" s="149">
        <v>0.18</v>
      </c>
      <c r="AD394" s="151">
        <v>0.08</v>
      </c>
      <c r="AE394" s="148">
        <v>0.36</v>
      </c>
      <c r="AF394" s="149">
        <v>0.05</v>
      </c>
      <c r="AG394" s="149">
        <v>-0.06</v>
      </c>
      <c r="AH394" s="151">
        <v>0.12</v>
      </c>
      <c r="AI394" s="152">
        <v>0.14000000000000001</v>
      </c>
      <c r="AJ394" s="149">
        <v>0.1</v>
      </c>
      <c r="AK394" s="149">
        <v>0.17</v>
      </c>
      <c r="AL394" s="150">
        <v>0.26</v>
      </c>
      <c r="AM394" s="153">
        <f t="shared" si="48"/>
        <v>-0.46</v>
      </c>
      <c r="AN394" s="154">
        <f t="shared" si="48"/>
        <v>-0.32999999999999996</v>
      </c>
      <c r="AO394" s="154">
        <f t="shared" si="48"/>
        <v>-0.56000000000000005</v>
      </c>
      <c r="AP394" s="155">
        <f t="shared" si="48"/>
        <v>-0.26</v>
      </c>
      <c r="AQ394" s="156">
        <f>AVERAGE(Table3[[#This Row],[ HEK293 +Selistat_R1 2]:[ HEK293 +Selistat_R4 5]])</f>
        <v>-0.40250000000000002</v>
      </c>
      <c r="AR394" s="153">
        <f t="shared" si="49"/>
        <v>0.41</v>
      </c>
      <c r="AS394" s="154">
        <f t="shared" si="49"/>
        <v>0.19</v>
      </c>
      <c r="AT394" s="154">
        <f t="shared" si="49"/>
        <v>-0.24</v>
      </c>
      <c r="AU394" s="157">
        <f t="shared" si="49"/>
        <v>3.9999999999999994E-2</v>
      </c>
      <c r="AV394" s="158">
        <f t="shared" si="50"/>
        <v>0.19</v>
      </c>
      <c r="AW394" s="154">
        <f t="shared" si="50"/>
        <v>0.24000000000000002</v>
      </c>
      <c r="AX394" s="154">
        <f t="shared" si="50"/>
        <v>-9.9999999999999811E-3</v>
      </c>
      <c r="AY394" s="155">
        <f t="shared" si="50"/>
        <v>0.18</v>
      </c>
    </row>
    <row r="395" spans="1:51" x14ac:dyDescent="0.15">
      <c r="A395" s="122" t="s">
        <v>4343</v>
      </c>
      <c r="B395" s="122" t="s">
        <v>4344</v>
      </c>
      <c r="C395" s="122" t="s">
        <v>4345</v>
      </c>
      <c r="D395" s="122" t="s">
        <v>4346</v>
      </c>
      <c r="E395" s="122" t="s">
        <v>4347</v>
      </c>
      <c r="F395" s="122" t="s">
        <v>4348</v>
      </c>
      <c r="G395" s="122">
        <v>1</v>
      </c>
      <c r="H395" s="166">
        <v>0.78961499999999996</v>
      </c>
      <c r="I395" s="167">
        <v>5.5833300000000002E-2</v>
      </c>
      <c r="J395" s="168" t="str">
        <f t="shared" si="45"/>
        <v>FALSE</v>
      </c>
      <c r="K395" s="169">
        <v>7.5878400000000002E-3</v>
      </c>
      <c r="L395" s="170">
        <f>-LOG10(Table3[[#This Row],[Student''s T-test p-value HEK293 +Selistat_HEK293 UT]])</f>
        <v>2.1198818353808599</v>
      </c>
      <c r="M395" s="167">
        <v>-0.37</v>
      </c>
      <c r="N395" s="171" t="str">
        <f t="shared" si="46"/>
        <v>FALSE</v>
      </c>
      <c r="O395" s="146">
        <v>0.25028899999999998</v>
      </c>
      <c r="P395" s="147">
        <v>-0.2475</v>
      </c>
      <c r="Q395" s="171" t="str">
        <f t="shared" si="47"/>
        <v>FALSE</v>
      </c>
      <c r="R395" s="122" t="s">
        <v>4349</v>
      </c>
      <c r="S395" s="122" t="s">
        <v>4623</v>
      </c>
      <c r="T395" s="122" t="s">
        <v>4351</v>
      </c>
      <c r="U395" s="172" t="s">
        <v>4352</v>
      </c>
      <c r="V395" s="122" t="s">
        <v>4624</v>
      </c>
      <c r="W395" s="148">
        <v>-0.7</v>
      </c>
      <c r="X395" s="149">
        <v>-0.28999999999999998</v>
      </c>
      <c r="Y395" s="149">
        <v>-0.37</v>
      </c>
      <c r="Z395" s="150">
        <v>-0.44</v>
      </c>
      <c r="AA395" s="148">
        <v>-0.12</v>
      </c>
      <c r="AB395" s="149">
        <v>-0.14000000000000001</v>
      </c>
      <c r="AC395" s="149">
        <v>-0.01</v>
      </c>
      <c r="AD395" s="151">
        <v>-0.05</v>
      </c>
      <c r="AE395" s="148">
        <v>0.47</v>
      </c>
      <c r="AF395" s="149">
        <v>-0.2</v>
      </c>
      <c r="AG395" s="149">
        <v>-0.16</v>
      </c>
      <c r="AH395" s="151">
        <v>0.15</v>
      </c>
      <c r="AI395" s="152">
        <v>0.3</v>
      </c>
      <c r="AJ395" s="149">
        <v>0</v>
      </c>
      <c r="AK395" s="149">
        <v>0.4</v>
      </c>
      <c r="AL395" s="150">
        <v>0.55000000000000004</v>
      </c>
      <c r="AM395" s="153">
        <f t="shared" si="48"/>
        <v>-0.57999999999999996</v>
      </c>
      <c r="AN395" s="154">
        <f t="shared" si="48"/>
        <v>-0.14999999999999997</v>
      </c>
      <c r="AO395" s="154">
        <f t="shared" si="48"/>
        <v>-0.36</v>
      </c>
      <c r="AP395" s="155">
        <f t="shared" si="48"/>
        <v>-0.39</v>
      </c>
      <c r="AQ395" s="156">
        <f>AVERAGE(Table3[[#This Row],[ HEK293 +Selistat_R1 2]:[ HEK293 +Selistat_R4 5]])</f>
        <v>-0.37</v>
      </c>
      <c r="AR395" s="153">
        <f t="shared" si="49"/>
        <v>0.59</v>
      </c>
      <c r="AS395" s="154">
        <f t="shared" si="49"/>
        <v>-0.06</v>
      </c>
      <c r="AT395" s="154">
        <f t="shared" si="49"/>
        <v>-0.15</v>
      </c>
      <c r="AU395" s="157">
        <f t="shared" si="49"/>
        <v>0.2</v>
      </c>
      <c r="AV395" s="158">
        <f t="shared" si="50"/>
        <v>0.42</v>
      </c>
      <c r="AW395" s="154">
        <f t="shared" si="50"/>
        <v>0.14000000000000001</v>
      </c>
      <c r="AX395" s="154">
        <f t="shared" si="50"/>
        <v>0.41000000000000003</v>
      </c>
      <c r="AY395" s="155">
        <f t="shared" si="50"/>
        <v>0.60000000000000009</v>
      </c>
    </row>
    <row r="396" spans="1:51" x14ac:dyDescent="0.15">
      <c r="A396" s="122" t="s">
        <v>4438</v>
      </c>
      <c r="B396" s="122" t="s">
        <v>3225</v>
      </c>
      <c r="C396" s="122" t="s">
        <v>4439</v>
      </c>
      <c r="E396" s="122" t="s">
        <v>4440</v>
      </c>
      <c r="G396" s="122">
        <v>1</v>
      </c>
      <c r="H396" s="166">
        <v>0.94468700000000005</v>
      </c>
      <c r="I396" s="167">
        <v>-9.16667E-3</v>
      </c>
      <c r="J396" s="168" t="str">
        <f t="shared" si="45"/>
        <v>FALSE</v>
      </c>
      <c r="K396" s="169">
        <v>7.5897100000000004E-3</v>
      </c>
      <c r="L396" s="170">
        <f>-LOG10(Table3[[#This Row],[Student''s T-test p-value HEK293 +Selistat_HEK293 UT]])</f>
        <v>2.1197748180183384</v>
      </c>
      <c r="M396" s="167">
        <v>-0.26</v>
      </c>
      <c r="N396" s="171" t="str">
        <f t="shared" si="46"/>
        <v>FALSE</v>
      </c>
      <c r="O396" s="146">
        <v>0.76355799999999996</v>
      </c>
      <c r="P396" s="147">
        <v>-4.7500000000000001E-2</v>
      </c>
      <c r="Q396" s="171" t="str">
        <f t="shared" si="47"/>
        <v>FALSE</v>
      </c>
      <c r="R396" s="122" t="s">
        <v>4441</v>
      </c>
      <c r="S396" s="122" t="s">
        <v>4625</v>
      </c>
      <c r="T396" s="122" t="s">
        <v>4443</v>
      </c>
      <c r="U396" s="172" t="s">
        <v>4444</v>
      </c>
      <c r="V396" s="122" t="s">
        <v>4626</v>
      </c>
      <c r="W396" s="148">
        <v>-0.19</v>
      </c>
      <c r="X396" s="149">
        <v>-0.27</v>
      </c>
      <c r="Y396" s="149">
        <v>-0.23</v>
      </c>
      <c r="Z396" s="150">
        <v>-0.38</v>
      </c>
      <c r="AA396" s="148">
        <v>0.01</v>
      </c>
      <c r="AB396" s="149">
        <v>-0.03</v>
      </c>
      <c r="AC396" s="149">
        <v>0.12</v>
      </c>
      <c r="AD396" s="151">
        <v>-0.13</v>
      </c>
      <c r="AE396" s="148">
        <v>0.27</v>
      </c>
      <c r="AF396" s="149">
        <v>0.08</v>
      </c>
      <c r="AG396" s="149">
        <v>0.17</v>
      </c>
      <c r="AH396" s="151">
        <v>-0.18</v>
      </c>
      <c r="AI396" s="152">
        <v>0.2</v>
      </c>
      <c r="AJ396" s="149">
        <v>0.03</v>
      </c>
      <c r="AK396" s="149">
        <v>0.42</v>
      </c>
      <c r="AL396" s="150">
        <v>-0.12</v>
      </c>
      <c r="AM396" s="153">
        <f t="shared" si="48"/>
        <v>-0.2</v>
      </c>
      <c r="AN396" s="154">
        <f t="shared" si="48"/>
        <v>-0.24000000000000002</v>
      </c>
      <c r="AO396" s="154">
        <f t="shared" si="48"/>
        <v>-0.35</v>
      </c>
      <c r="AP396" s="155">
        <f t="shared" si="48"/>
        <v>-0.25</v>
      </c>
      <c r="AQ396" s="156">
        <f>AVERAGE(Table3[[#This Row],[ HEK293 +Selistat_R1 2]:[ HEK293 +Selistat_R4 5]])</f>
        <v>-0.26</v>
      </c>
      <c r="AR396" s="153">
        <f t="shared" si="49"/>
        <v>0.26</v>
      </c>
      <c r="AS396" s="154">
        <f t="shared" si="49"/>
        <v>0.11</v>
      </c>
      <c r="AT396" s="154">
        <f t="shared" si="49"/>
        <v>5.0000000000000017E-2</v>
      </c>
      <c r="AU396" s="157">
        <f t="shared" si="49"/>
        <v>-4.9999999999999989E-2</v>
      </c>
      <c r="AV396" s="158">
        <f t="shared" si="50"/>
        <v>0.19</v>
      </c>
      <c r="AW396" s="154">
        <f t="shared" si="50"/>
        <v>0.06</v>
      </c>
      <c r="AX396" s="154">
        <f t="shared" si="50"/>
        <v>0.3</v>
      </c>
      <c r="AY396" s="155">
        <f t="shared" si="50"/>
        <v>1.0000000000000009E-2</v>
      </c>
    </row>
    <row r="397" spans="1:51" x14ac:dyDescent="0.15">
      <c r="A397" s="122" t="s">
        <v>3086</v>
      </c>
      <c r="B397" s="122" t="s">
        <v>3087</v>
      </c>
      <c r="C397" s="122" t="s">
        <v>3088</v>
      </c>
      <c r="E397" s="122" t="s">
        <v>3089</v>
      </c>
      <c r="F397" s="122" t="s">
        <v>3090</v>
      </c>
      <c r="G397" s="122">
        <v>2</v>
      </c>
      <c r="H397" s="166">
        <v>1.0234000000000001E-5</v>
      </c>
      <c r="I397" s="167">
        <v>0.95499999999999996</v>
      </c>
      <c r="J397" s="168" t="str">
        <f t="shared" si="45"/>
        <v>FALSE</v>
      </c>
      <c r="K397" s="169">
        <v>7.6011999999999998E-3</v>
      </c>
      <c r="L397" s="170">
        <f>-LOG10(Table3[[#This Row],[Student''s T-test p-value HEK293 +Selistat_HEK293 UT]])</f>
        <v>2.1191178403193498</v>
      </c>
      <c r="M397" s="167">
        <v>0.79749999999999999</v>
      </c>
      <c r="N397" s="171" t="str">
        <f t="shared" si="46"/>
        <v>FALSE</v>
      </c>
      <c r="O397" s="146">
        <v>1.0737699999999999E-2</v>
      </c>
      <c r="P397" s="147">
        <v>-0.27250000000000002</v>
      </c>
      <c r="Q397" s="171" t="str">
        <f t="shared" si="47"/>
        <v>FALSE</v>
      </c>
      <c r="R397" s="122" t="s">
        <v>886</v>
      </c>
      <c r="S397" s="122" t="s">
        <v>4627</v>
      </c>
      <c r="T397" s="122" t="s">
        <v>888</v>
      </c>
      <c r="U397" s="172" t="s">
        <v>2652</v>
      </c>
      <c r="V397" s="122" t="s">
        <v>4628</v>
      </c>
      <c r="W397" s="148">
        <v>-0.27</v>
      </c>
      <c r="X397" s="149">
        <v>0.17</v>
      </c>
      <c r="Y397" s="149">
        <v>0.22</v>
      </c>
      <c r="Z397" s="150">
        <v>-7.0000000000000007E-2</v>
      </c>
      <c r="AA397" s="148">
        <v>-1.1299999999999999</v>
      </c>
      <c r="AB397" s="149">
        <v>-0.59</v>
      </c>
      <c r="AC397" s="149">
        <v>-1</v>
      </c>
      <c r="AD397" s="151">
        <v>-0.42</v>
      </c>
      <c r="AE397" s="148">
        <v>0.1</v>
      </c>
      <c r="AF397" s="149">
        <v>0.19</v>
      </c>
      <c r="AG397" s="149">
        <v>0.02</v>
      </c>
      <c r="AH397" s="151">
        <v>0.14000000000000001</v>
      </c>
      <c r="AI397" s="152">
        <v>0.34</v>
      </c>
      <c r="AJ397" s="149">
        <v>0.48</v>
      </c>
      <c r="AK397" s="149">
        <v>0.5</v>
      </c>
      <c r="AL397" s="150">
        <v>0.22</v>
      </c>
      <c r="AM397" s="153">
        <f t="shared" si="48"/>
        <v>0.85999999999999988</v>
      </c>
      <c r="AN397" s="154">
        <f t="shared" si="48"/>
        <v>0.76</v>
      </c>
      <c r="AO397" s="154">
        <f t="shared" si="48"/>
        <v>1.22</v>
      </c>
      <c r="AP397" s="155">
        <f t="shared" si="48"/>
        <v>0.35</v>
      </c>
      <c r="AQ397" s="156">
        <f>AVERAGE(Table3[[#This Row],[ HEK293 +Selistat_R1 2]:[ HEK293 +Selistat_R4 5]])</f>
        <v>0.79749999999999999</v>
      </c>
      <c r="AR397" s="153">
        <f t="shared" si="49"/>
        <v>1.23</v>
      </c>
      <c r="AS397" s="154">
        <f t="shared" si="49"/>
        <v>0.78</v>
      </c>
      <c r="AT397" s="154">
        <f t="shared" si="49"/>
        <v>1.02</v>
      </c>
      <c r="AU397" s="157">
        <f t="shared" si="49"/>
        <v>0.56000000000000005</v>
      </c>
      <c r="AV397" s="158">
        <f t="shared" si="50"/>
        <v>1.47</v>
      </c>
      <c r="AW397" s="154">
        <f t="shared" si="50"/>
        <v>1.0699999999999998</v>
      </c>
      <c r="AX397" s="154">
        <f t="shared" si="50"/>
        <v>1.5</v>
      </c>
      <c r="AY397" s="155">
        <f t="shared" si="50"/>
        <v>0.64</v>
      </c>
    </row>
    <row r="398" spans="1:51" x14ac:dyDescent="0.15">
      <c r="A398" s="122" t="s">
        <v>3246</v>
      </c>
      <c r="B398" s="122" t="s">
        <v>3247</v>
      </c>
      <c r="C398" s="122" t="s">
        <v>3248</v>
      </c>
      <c r="D398" s="122" t="s">
        <v>3249</v>
      </c>
      <c r="E398" s="122" t="s">
        <v>3250</v>
      </c>
      <c r="F398" s="122" t="s">
        <v>3251</v>
      </c>
      <c r="G398" s="122">
        <v>1</v>
      </c>
      <c r="H398" s="166">
        <v>4.9148999999999998E-3</v>
      </c>
      <c r="I398" s="167">
        <v>0.7</v>
      </c>
      <c r="J398" s="168" t="str">
        <f t="shared" si="45"/>
        <v>FALSE</v>
      </c>
      <c r="K398" s="169">
        <v>7.60131E-3</v>
      </c>
      <c r="L398" s="170">
        <f>-LOG10(Table3[[#This Row],[Student''s T-test p-value HEK293 +Selistat_HEK293 UT]])</f>
        <v>2.1191115555159836</v>
      </c>
      <c r="M398" s="167">
        <v>0.95250000000000001</v>
      </c>
      <c r="N398" s="171" t="str">
        <f t="shared" si="46"/>
        <v>FALSE</v>
      </c>
      <c r="O398" s="146">
        <v>0.115038</v>
      </c>
      <c r="P398" s="147">
        <v>0.3725</v>
      </c>
      <c r="Q398" s="171" t="str">
        <f t="shared" si="47"/>
        <v>FALSE</v>
      </c>
      <c r="R398" s="122" t="s">
        <v>1303</v>
      </c>
      <c r="S398" s="122" t="s">
        <v>1315</v>
      </c>
      <c r="T398" s="122" t="s">
        <v>1305</v>
      </c>
      <c r="U398" s="172" t="s">
        <v>2677</v>
      </c>
      <c r="V398" s="122" t="s">
        <v>3254</v>
      </c>
      <c r="W398" s="148">
        <v>-0.11</v>
      </c>
      <c r="X398" s="149">
        <v>0.57999999999999996</v>
      </c>
      <c r="Y398" s="149">
        <v>0.8</v>
      </c>
      <c r="Z398" s="150">
        <v>0.15</v>
      </c>
      <c r="AA398" s="148">
        <v>-0.86</v>
      </c>
      <c r="AB398" s="149">
        <v>-0.65</v>
      </c>
      <c r="AC398" s="149">
        <v>-0.63</v>
      </c>
      <c r="AD398" s="151">
        <v>-0.25</v>
      </c>
      <c r="AE398" s="148">
        <v>0.53</v>
      </c>
      <c r="AF398" s="149">
        <v>0.16</v>
      </c>
      <c r="AG398" s="149">
        <v>0.1</v>
      </c>
      <c r="AH398" s="151">
        <v>-0.14000000000000001</v>
      </c>
      <c r="AI398" s="152">
        <v>0.04</v>
      </c>
      <c r="AJ398" s="149">
        <v>0.05</v>
      </c>
      <c r="AK398" s="149">
        <v>-0.46</v>
      </c>
      <c r="AL398" s="150">
        <v>-0.47</v>
      </c>
      <c r="AM398" s="153">
        <f t="shared" si="48"/>
        <v>0.75</v>
      </c>
      <c r="AN398" s="154">
        <f t="shared" si="48"/>
        <v>1.23</v>
      </c>
      <c r="AO398" s="154">
        <f t="shared" si="48"/>
        <v>1.4300000000000002</v>
      </c>
      <c r="AP398" s="155">
        <f t="shared" si="48"/>
        <v>0.4</v>
      </c>
      <c r="AQ398" s="156">
        <f>AVERAGE(Table3[[#This Row],[ HEK293 +Selistat_R1 2]:[ HEK293 +Selistat_R4 5]])</f>
        <v>0.95250000000000001</v>
      </c>
      <c r="AR398" s="153">
        <f t="shared" si="49"/>
        <v>1.3900000000000001</v>
      </c>
      <c r="AS398" s="154">
        <f t="shared" si="49"/>
        <v>0.81</v>
      </c>
      <c r="AT398" s="154">
        <f t="shared" si="49"/>
        <v>0.73</v>
      </c>
      <c r="AU398" s="157">
        <f t="shared" si="49"/>
        <v>0.10999999999999999</v>
      </c>
      <c r="AV398" s="158">
        <f t="shared" si="50"/>
        <v>0.9</v>
      </c>
      <c r="AW398" s="154">
        <f t="shared" si="50"/>
        <v>0.70000000000000007</v>
      </c>
      <c r="AX398" s="154">
        <f t="shared" si="50"/>
        <v>0.16999999999999998</v>
      </c>
      <c r="AY398" s="155">
        <f t="shared" si="50"/>
        <v>-0.21999999999999997</v>
      </c>
    </row>
    <row r="399" spans="1:51" x14ac:dyDescent="0.15">
      <c r="A399" s="122" t="s">
        <v>3224</v>
      </c>
      <c r="B399" s="122" t="s">
        <v>3225</v>
      </c>
      <c r="C399" s="122" t="s">
        <v>4629</v>
      </c>
      <c r="E399" s="122" t="s">
        <v>4630</v>
      </c>
      <c r="G399" s="122">
        <v>1</v>
      </c>
      <c r="H399" s="166">
        <v>0.50726599999999999</v>
      </c>
      <c r="I399" s="167">
        <v>-0.11666700000000001</v>
      </c>
      <c r="J399" s="168" t="str">
        <f t="shared" si="45"/>
        <v>FALSE</v>
      </c>
      <c r="K399" s="169">
        <v>7.6809000000000001E-3</v>
      </c>
      <c r="L399" s="170">
        <f>-LOG10(Table3[[#This Row],[Student''s T-test p-value HEK293 +Selistat_HEK293 UT]])</f>
        <v>2.1145878890657204</v>
      </c>
      <c r="M399" s="167">
        <v>-0.34250000000000003</v>
      </c>
      <c r="N399" s="171" t="str">
        <f t="shared" si="46"/>
        <v>FALSE</v>
      </c>
      <c r="O399" s="146">
        <v>0.34970000000000001</v>
      </c>
      <c r="P399" s="147">
        <v>0.2475</v>
      </c>
      <c r="Q399" s="171" t="str">
        <f t="shared" si="47"/>
        <v>FALSE</v>
      </c>
      <c r="R399" s="122" t="s">
        <v>1510</v>
      </c>
      <c r="S399" s="122" t="s">
        <v>1514</v>
      </c>
      <c r="T399" s="122" t="s">
        <v>1512</v>
      </c>
      <c r="U399" s="172" t="s">
        <v>4631</v>
      </c>
      <c r="V399" s="122" t="s">
        <v>4632</v>
      </c>
      <c r="W399" s="148">
        <v>-0.27</v>
      </c>
      <c r="X399" s="149">
        <v>-0.33</v>
      </c>
      <c r="Y399" s="149">
        <v>-0.4</v>
      </c>
      <c r="Z399" s="150">
        <v>-0.14000000000000001</v>
      </c>
      <c r="AA399" s="148">
        <v>-0.14000000000000001</v>
      </c>
      <c r="AB399" s="149">
        <v>0.16</v>
      </c>
      <c r="AC399" s="149">
        <v>0.12</v>
      </c>
      <c r="AD399" s="151">
        <v>0.09</v>
      </c>
      <c r="AE399" s="148">
        <v>0.72</v>
      </c>
      <c r="AF399" s="149">
        <v>0.06</v>
      </c>
      <c r="AG399" s="149">
        <v>0.24</v>
      </c>
      <c r="AH399" s="151">
        <v>-0.31</v>
      </c>
      <c r="AI399" s="152">
        <v>0.12</v>
      </c>
      <c r="AJ399" s="149">
        <v>-0.22</v>
      </c>
      <c r="AK399" s="149">
        <v>0.14000000000000001</v>
      </c>
      <c r="AL399" s="150">
        <v>-0.32</v>
      </c>
      <c r="AM399" s="153">
        <f t="shared" si="48"/>
        <v>-0.13</v>
      </c>
      <c r="AN399" s="154">
        <f t="shared" si="48"/>
        <v>-0.49</v>
      </c>
      <c r="AO399" s="154">
        <f t="shared" si="48"/>
        <v>-0.52</v>
      </c>
      <c r="AP399" s="155">
        <f t="shared" si="48"/>
        <v>-0.23</v>
      </c>
      <c r="AQ399" s="156">
        <f>AVERAGE(Table3[[#This Row],[ HEK293 +Selistat_R1 2]:[ HEK293 +Selistat_R4 5]])</f>
        <v>-0.34250000000000003</v>
      </c>
      <c r="AR399" s="153">
        <f t="shared" si="49"/>
        <v>0.86</v>
      </c>
      <c r="AS399" s="154">
        <f t="shared" si="49"/>
        <v>-0.1</v>
      </c>
      <c r="AT399" s="154">
        <f t="shared" si="49"/>
        <v>0.12</v>
      </c>
      <c r="AU399" s="157">
        <f t="shared" si="49"/>
        <v>-0.4</v>
      </c>
      <c r="AV399" s="158">
        <f t="shared" si="50"/>
        <v>0.26</v>
      </c>
      <c r="AW399" s="154">
        <f t="shared" si="50"/>
        <v>-0.38</v>
      </c>
      <c r="AX399" s="154">
        <f t="shared" si="50"/>
        <v>2.0000000000000018E-2</v>
      </c>
      <c r="AY399" s="155">
        <f t="shared" si="50"/>
        <v>-0.41000000000000003</v>
      </c>
    </row>
    <row r="400" spans="1:51" x14ac:dyDescent="0.15">
      <c r="B400" s="122" t="s">
        <v>3114</v>
      </c>
      <c r="C400" s="122" t="s">
        <v>4633</v>
      </c>
      <c r="E400" s="122" t="s">
        <v>4634</v>
      </c>
      <c r="G400" s="122">
        <v>4</v>
      </c>
      <c r="H400" s="166">
        <v>0.94550800000000002</v>
      </c>
      <c r="I400" s="167">
        <v>-8.3333299999999999E-3</v>
      </c>
      <c r="J400" s="168" t="str">
        <f t="shared" si="45"/>
        <v>FALSE</v>
      </c>
      <c r="K400" s="169">
        <v>7.8735200000000002E-3</v>
      </c>
      <c r="L400" s="170">
        <f>-LOG10(Table3[[#This Row],[Student''s T-test p-value HEK293 +Selistat_HEK293 UT]])</f>
        <v>2.1038310649973369</v>
      </c>
      <c r="M400" s="167">
        <v>-0.22</v>
      </c>
      <c r="N400" s="171" t="str">
        <f t="shared" si="46"/>
        <v>FALSE</v>
      </c>
      <c r="O400" s="146">
        <v>0.22734299999999999</v>
      </c>
      <c r="P400" s="147">
        <v>-0.185</v>
      </c>
      <c r="Q400" s="171" t="str">
        <f t="shared" si="47"/>
        <v>FALSE</v>
      </c>
      <c r="R400" s="122" t="s">
        <v>876</v>
      </c>
      <c r="S400" s="122" t="s">
        <v>882</v>
      </c>
      <c r="T400" s="122" t="s">
        <v>878</v>
      </c>
      <c r="U400" s="172" t="s">
        <v>4635</v>
      </c>
      <c r="V400" s="122" t="s">
        <v>4636</v>
      </c>
      <c r="W400" s="148">
        <v>-0.28000000000000003</v>
      </c>
      <c r="X400" s="149">
        <v>-0.23</v>
      </c>
      <c r="Y400" s="149">
        <v>-0.25</v>
      </c>
      <c r="Z400" s="150">
        <v>-0.15</v>
      </c>
      <c r="AA400" s="148">
        <v>-0.08</v>
      </c>
      <c r="AB400" s="149">
        <v>0.05</v>
      </c>
      <c r="AC400" s="149">
        <v>0.1</v>
      </c>
      <c r="AD400" s="151">
        <v>-0.1</v>
      </c>
      <c r="AE400" s="148">
        <v>0.35</v>
      </c>
      <c r="AF400" s="149">
        <v>-0.05</v>
      </c>
      <c r="AG400" s="149">
        <v>-0.25</v>
      </c>
      <c r="AH400" s="151">
        <v>-0.06</v>
      </c>
      <c r="AI400" s="152">
        <v>0.28000000000000003</v>
      </c>
      <c r="AJ400" s="149">
        <v>0.12</v>
      </c>
      <c r="AK400" s="149">
        <v>0.06</v>
      </c>
      <c r="AL400" s="150">
        <v>0.27</v>
      </c>
      <c r="AM400" s="153">
        <f t="shared" si="48"/>
        <v>-0.2</v>
      </c>
      <c r="AN400" s="154">
        <f t="shared" si="48"/>
        <v>-0.28000000000000003</v>
      </c>
      <c r="AO400" s="154">
        <f t="shared" si="48"/>
        <v>-0.35</v>
      </c>
      <c r="AP400" s="155">
        <f t="shared" si="48"/>
        <v>-4.9999999999999989E-2</v>
      </c>
      <c r="AQ400" s="156">
        <f>AVERAGE(Table3[[#This Row],[ HEK293 +Selistat_R1 2]:[ HEK293 +Selistat_R4 5]])</f>
        <v>-0.22000000000000003</v>
      </c>
      <c r="AR400" s="153">
        <f t="shared" si="49"/>
        <v>0.43</v>
      </c>
      <c r="AS400" s="154">
        <f t="shared" si="49"/>
        <v>-0.1</v>
      </c>
      <c r="AT400" s="154">
        <f t="shared" si="49"/>
        <v>-0.35</v>
      </c>
      <c r="AU400" s="157">
        <f t="shared" si="49"/>
        <v>4.0000000000000008E-2</v>
      </c>
      <c r="AV400" s="158">
        <f t="shared" si="50"/>
        <v>0.36000000000000004</v>
      </c>
      <c r="AW400" s="154">
        <f t="shared" si="50"/>
        <v>6.9999999999999993E-2</v>
      </c>
      <c r="AX400" s="154">
        <f t="shared" si="50"/>
        <v>-4.0000000000000008E-2</v>
      </c>
      <c r="AY400" s="155">
        <f t="shared" si="50"/>
        <v>0.37</v>
      </c>
    </row>
    <row r="401" spans="1:51" x14ac:dyDescent="0.15">
      <c r="A401" s="122" t="s">
        <v>2830</v>
      </c>
      <c r="B401" s="122" t="s">
        <v>2831</v>
      </c>
      <c r="C401" s="122" t="s">
        <v>2832</v>
      </c>
      <c r="E401" s="122" t="s">
        <v>2833</v>
      </c>
      <c r="F401" s="122" t="s">
        <v>2834</v>
      </c>
      <c r="G401" s="122">
        <v>1</v>
      </c>
      <c r="H401" s="166">
        <v>1.3838000000000001E-4</v>
      </c>
      <c r="I401" s="167">
        <v>0.71083300000000005</v>
      </c>
      <c r="J401" s="168" t="str">
        <f t="shared" si="45"/>
        <v>FALSE</v>
      </c>
      <c r="K401" s="169">
        <v>7.8909700000000006E-3</v>
      </c>
      <c r="L401" s="170">
        <f>-LOG10(Table3[[#This Row],[Student''s T-test p-value HEK293 +Selistat_HEK293 UT]])</f>
        <v>2.1028696077215963</v>
      </c>
      <c r="M401" s="167">
        <v>0.6</v>
      </c>
      <c r="N401" s="171" t="str">
        <f t="shared" si="46"/>
        <v>FALSE</v>
      </c>
      <c r="O401" s="146">
        <v>0.88946499999999995</v>
      </c>
      <c r="P401" s="147">
        <v>-2.75E-2</v>
      </c>
      <c r="Q401" s="171" t="str">
        <f t="shared" si="47"/>
        <v>FALSE</v>
      </c>
      <c r="R401" s="122" t="s">
        <v>2835</v>
      </c>
      <c r="S401" s="122" t="s">
        <v>4637</v>
      </c>
      <c r="T401" s="122" t="s">
        <v>2837</v>
      </c>
      <c r="U401" s="172" t="s">
        <v>2614</v>
      </c>
      <c r="V401" s="122" t="s">
        <v>3492</v>
      </c>
      <c r="W401" s="148">
        <v>-0.34</v>
      </c>
      <c r="X401" s="149">
        <v>-0.09</v>
      </c>
      <c r="Y401" s="149">
        <v>0.22</v>
      </c>
      <c r="Z401" s="150">
        <v>0.28000000000000003</v>
      </c>
      <c r="AA401" s="148">
        <v>-0.74</v>
      </c>
      <c r="AB401" s="149">
        <v>-0.53</v>
      </c>
      <c r="AC401" s="149">
        <v>-0.54</v>
      </c>
      <c r="AD401" s="151">
        <v>-0.52</v>
      </c>
      <c r="AE401" s="148">
        <v>-0.04</v>
      </c>
      <c r="AF401" s="149">
        <v>0.21</v>
      </c>
      <c r="AG401" s="149">
        <v>-0.14000000000000001</v>
      </c>
      <c r="AH401" s="151">
        <v>0.65</v>
      </c>
      <c r="AI401" s="152">
        <v>0.12</v>
      </c>
      <c r="AJ401" s="149">
        <v>0.21</v>
      </c>
      <c r="AK401" s="149">
        <v>7.0000000000000007E-2</v>
      </c>
      <c r="AL401" s="150">
        <v>0.39</v>
      </c>
      <c r="AM401" s="153">
        <f t="shared" si="48"/>
        <v>0.39999999999999997</v>
      </c>
      <c r="AN401" s="154">
        <f t="shared" si="48"/>
        <v>0.44000000000000006</v>
      </c>
      <c r="AO401" s="154">
        <f t="shared" si="48"/>
        <v>0.76</v>
      </c>
      <c r="AP401" s="155">
        <f t="shared" si="48"/>
        <v>0.8</v>
      </c>
      <c r="AQ401" s="156">
        <f>AVERAGE(Table3[[#This Row],[ HEK293 +Selistat_R1 2]:[ HEK293 +Selistat_R4 5]])</f>
        <v>0.60000000000000009</v>
      </c>
      <c r="AR401" s="153">
        <f t="shared" si="49"/>
        <v>0.7</v>
      </c>
      <c r="AS401" s="154">
        <f t="shared" si="49"/>
        <v>0.74</v>
      </c>
      <c r="AT401" s="154">
        <f t="shared" si="49"/>
        <v>0.4</v>
      </c>
      <c r="AU401" s="157">
        <f t="shared" si="49"/>
        <v>1.17</v>
      </c>
      <c r="AV401" s="158">
        <f t="shared" si="50"/>
        <v>0.86</v>
      </c>
      <c r="AW401" s="154">
        <f t="shared" si="50"/>
        <v>0.74</v>
      </c>
      <c r="AX401" s="154">
        <f t="shared" si="50"/>
        <v>0.6100000000000001</v>
      </c>
      <c r="AY401" s="155">
        <f t="shared" si="50"/>
        <v>0.91</v>
      </c>
    </row>
    <row r="402" spans="1:51" x14ac:dyDescent="0.15">
      <c r="A402" s="122" t="s">
        <v>4638</v>
      </c>
      <c r="B402" s="122" t="s">
        <v>4214</v>
      </c>
      <c r="C402" s="122" t="s">
        <v>4639</v>
      </c>
      <c r="D402" s="122" t="s">
        <v>4640</v>
      </c>
      <c r="E402" s="122" t="s">
        <v>4641</v>
      </c>
      <c r="F402" s="122" t="s">
        <v>4642</v>
      </c>
      <c r="G402" s="122">
        <v>1</v>
      </c>
      <c r="H402" s="166">
        <v>0.29123900000000003</v>
      </c>
      <c r="I402" s="167">
        <v>-0.153333</v>
      </c>
      <c r="J402" s="168" t="str">
        <f t="shared" si="45"/>
        <v>FALSE</v>
      </c>
      <c r="K402" s="169">
        <v>7.9969900000000007E-3</v>
      </c>
      <c r="L402" s="170">
        <f>-LOG10(Table3[[#This Row],[Student''s T-test p-value HEK293 +Selistat_HEK293 UT]])</f>
        <v>2.0970734470548309</v>
      </c>
      <c r="M402" s="167">
        <v>-0.35499999999999998</v>
      </c>
      <c r="N402" s="171" t="str">
        <f t="shared" si="46"/>
        <v>FALSE</v>
      </c>
      <c r="O402" s="146">
        <v>0.49137999999999998</v>
      </c>
      <c r="P402" s="147">
        <v>0.14000000000000001</v>
      </c>
      <c r="Q402" s="171" t="str">
        <f t="shared" si="47"/>
        <v>FALSE</v>
      </c>
      <c r="R402" s="122" t="s">
        <v>4643</v>
      </c>
      <c r="S402" s="122" t="s">
        <v>4644</v>
      </c>
      <c r="T402" s="122" t="s">
        <v>4645</v>
      </c>
      <c r="U402" s="172" t="s">
        <v>4646</v>
      </c>
      <c r="V402" s="122" t="s">
        <v>4647</v>
      </c>
      <c r="W402" s="148">
        <v>-0.34</v>
      </c>
      <c r="X402" s="149">
        <v>-0.25</v>
      </c>
      <c r="Y402" s="149">
        <v>-0.14000000000000001</v>
      </c>
      <c r="Z402" s="150">
        <v>-0.31</v>
      </c>
      <c r="AA402" s="148">
        <v>0.2</v>
      </c>
      <c r="AB402" s="149">
        <v>7.0000000000000007E-2</v>
      </c>
      <c r="AC402" s="149">
        <v>-0.12</v>
      </c>
      <c r="AD402" s="151">
        <v>0.23</v>
      </c>
      <c r="AE402" s="148">
        <v>0.16</v>
      </c>
      <c r="AF402" s="149">
        <v>0.35</v>
      </c>
      <c r="AG402" s="149">
        <v>0.27</v>
      </c>
      <c r="AH402" s="151">
        <v>-0.33</v>
      </c>
      <c r="AI402" s="152">
        <v>-7.0000000000000007E-2</v>
      </c>
      <c r="AJ402" s="149">
        <v>0.2</v>
      </c>
      <c r="AK402" s="149">
        <v>0.09</v>
      </c>
      <c r="AL402" s="150">
        <v>-0.33</v>
      </c>
      <c r="AM402" s="153">
        <f t="shared" si="48"/>
        <v>-0.54</v>
      </c>
      <c r="AN402" s="154">
        <f t="shared" si="48"/>
        <v>-0.32</v>
      </c>
      <c r="AO402" s="154">
        <f t="shared" si="48"/>
        <v>-2.0000000000000018E-2</v>
      </c>
      <c r="AP402" s="155">
        <f t="shared" si="48"/>
        <v>-0.54</v>
      </c>
      <c r="AQ402" s="156">
        <f>AVERAGE(Table3[[#This Row],[ HEK293 +Selistat_R1 2]:[ HEK293 +Selistat_R4 5]])</f>
        <v>-0.35500000000000004</v>
      </c>
      <c r="AR402" s="153">
        <f t="shared" si="49"/>
        <v>-4.0000000000000008E-2</v>
      </c>
      <c r="AS402" s="154">
        <f t="shared" si="49"/>
        <v>0.27999999999999997</v>
      </c>
      <c r="AT402" s="154">
        <f t="shared" si="49"/>
        <v>0.39</v>
      </c>
      <c r="AU402" s="157">
        <f t="shared" si="49"/>
        <v>-0.56000000000000005</v>
      </c>
      <c r="AV402" s="158">
        <f t="shared" si="50"/>
        <v>-0.27</v>
      </c>
      <c r="AW402" s="154">
        <f t="shared" si="50"/>
        <v>0.13</v>
      </c>
      <c r="AX402" s="154">
        <f t="shared" si="50"/>
        <v>0.21</v>
      </c>
      <c r="AY402" s="155">
        <f t="shared" si="50"/>
        <v>-0.56000000000000005</v>
      </c>
    </row>
    <row r="403" spans="1:51" x14ac:dyDescent="0.15">
      <c r="A403" s="122" t="s">
        <v>4648</v>
      </c>
      <c r="B403" s="122" t="s">
        <v>3463</v>
      </c>
      <c r="C403" s="122" t="s">
        <v>4649</v>
      </c>
      <c r="D403" s="122" t="s">
        <v>2861</v>
      </c>
      <c r="E403" s="122" t="s">
        <v>4650</v>
      </c>
      <c r="F403" s="122" t="s">
        <v>4595</v>
      </c>
      <c r="G403" s="122">
        <v>1</v>
      </c>
      <c r="H403" s="166">
        <v>6.4144899999999996E-5</v>
      </c>
      <c r="I403" s="167">
        <v>0.45750000000000002</v>
      </c>
      <c r="J403" s="168" t="str">
        <f t="shared" si="45"/>
        <v>FALSE</v>
      </c>
      <c r="K403" s="169">
        <v>8.1590399999999993E-3</v>
      </c>
      <c r="L403" s="170">
        <f>-LOG10(Table3[[#This Row],[Student''s T-test p-value HEK293 +Selistat_HEK293 UT]])</f>
        <v>2.0883609377203318</v>
      </c>
      <c r="M403" s="167">
        <v>0.33</v>
      </c>
      <c r="N403" s="171" t="str">
        <f t="shared" si="46"/>
        <v>FALSE</v>
      </c>
      <c r="O403" s="146">
        <v>0.64333200000000001</v>
      </c>
      <c r="P403" s="147">
        <v>4.2500000000000003E-2</v>
      </c>
      <c r="Q403" s="171" t="str">
        <f t="shared" si="47"/>
        <v>FALSE</v>
      </c>
      <c r="R403" s="122" t="s">
        <v>4651</v>
      </c>
      <c r="S403" s="122" t="s">
        <v>4652</v>
      </c>
      <c r="T403" s="122" t="s">
        <v>4653</v>
      </c>
      <c r="U403" s="172" t="s">
        <v>4654</v>
      </c>
      <c r="V403" s="122" t="s">
        <v>4655</v>
      </c>
      <c r="W403" s="148">
        <v>-0.11</v>
      </c>
      <c r="X403" s="149">
        <v>-0.18</v>
      </c>
      <c r="Y403" s="149">
        <v>-0.01</v>
      </c>
      <c r="Z403" s="150">
        <v>0.17</v>
      </c>
      <c r="AA403" s="148">
        <v>-0.45</v>
      </c>
      <c r="AB403" s="149">
        <v>-0.34</v>
      </c>
      <c r="AC403" s="149">
        <v>-0.27</v>
      </c>
      <c r="AD403" s="151">
        <v>-0.39</v>
      </c>
      <c r="AE403" s="148">
        <v>0.26</v>
      </c>
      <c r="AF403" s="149">
        <v>0.11</v>
      </c>
      <c r="AG403" s="149">
        <v>0.28999999999999998</v>
      </c>
      <c r="AH403" s="151">
        <v>0.06</v>
      </c>
      <c r="AI403" s="152">
        <v>0.11</v>
      </c>
      <c r="AJ403" s="149">
        <v>-0.04</v>
      </c>
      <c r="AK403" s="149">
        <v>0.23</v>
      </c>
      <c r="AL403" s="150">
        <v>0.25</v>
      </c>
      <c r="AM403" s="153">
        <f t="shared" si="48"/>
        <v>0.34</v>
      </c>
      <c r="AN403" s="154">
        <f t="shared" si="48"/>
        <v>0.16000000000000003</v>
      </c>
      <c r="AO403" s="154">
        <f t="shared" si="48"/>
        <v>0.26</v>
      </c>
      <c r="AP403" s="155">
        <f t="shared" si="48"/>
        <v>0.56000000000000005</v>
      </c>
      <c r="AQ403" s="156">
        <f>AVERAGE(Table3[[#This Row],[ HEK293 +Selistat_R1 2]:[ HEK293 +Selistat_R4 5]])</f>
        <v>0.33</v>
      </c>
      <c r="AR403" s="153">
        <f t="shared" si="49"/>
        <v>0.71</v>
      </c>
      <c r="AS403" s="154">
        <f t="shared" si="49"/>
        <v>0.45</v>
      </c>
      <c r="AT403" s="154">
        <f t="shared" si="49"/>
        <v>0.56000000000000005</v>
      </c>
      <c r="AU403" s="157">
        <f t="shared" si="49"/>
        <v>0.45</v>
      </c>
      <c r="AV403" s="158">
        <f t="shared" si="50"/>
        <v>0.56000000000000005</v>
      </c>
      <c r="AW403" s="154">
        <f t="shared" si="50"/>
        <v>0.30000000000000004</v>
      </c>
      <c r="AX403" s="154">
        <f t="shared" si="50"/>
        <v>0.5</v>
      </c>
      <c r="AY403" s="155">
        <f t="shared" si="50"/>
        <v>0.64</v>
      </c>
    </row>
    <row r="404" spans="1:51" x14ac:dyDescent="0.15">
      <c r="A404" s="122" t="s">
        <v>4656</v>
      </c>
      <c r="B404" s="122" t="s">
        <v>4657</v>
      </c>
      <c r="C404" s="122" t="s">
        <v>4658</v>
      </c>
      <c r="E404" s="122" t="s">
        <v>4659</v>
      </c>
      <c r="F404" s="122" t="s">
        <v>4660</v>
      </c>
      <c r="G404" s="122">
        <v>1</v>
      </c>
      <c r="H404" s="166">
        <v>0.83494500000000005</v>
      </c>
      <c r="I404" s="167">
        <v>3.0833300000000001E-2</v>
      </c>
      <c r="J404" s="168" t="str">
        <f t="shared" si="45"/>
        <v>FALSE</v>
      </c>
      <c r="K404" s="169">
        <v>8.41305E-3</v>
      </c>
      <c r="L404" s="170">
        <f>-LOG10(Table3[[#This Row],[Student''s T-test p-value HEK293 +Selistat_HEK293 UT]])</f>
        <v>2.075046530000404</v>
      </c>
      <c r="M404" s="167">
        <v>-0.29749999999999999</v>
      </c>
      <c r="N404" s="171" t="str">
        <f t="shared" si="46"/>
        <v>FALSE</v>
      </c>
      <c r="O404" s="146">
        <v>0.48048000000000002</v>
      </c>
      <c r="P404" s="147">
        <v>-8.5000000000000006E-2</v>
      </c>
      <c r="Q404" s="171" t="str">
        <f t="shared" si="47"/>
        <v>FALSE</v>
      </c>
      <c r="R404" s="122" t="s">
        <v>4661</v>
      </c>
      <c r="S404" s="122" t="s">
        <v>4662</v>
      </c>
      <c r="T404" s="122" t="s">
        <v>4663</v>
      </c>
      <c r="U404" s="172" t="s">
        <v>4664</v>
      </c>
      <c r="V404" s="122" t="s">
        <v>4665</v>
      </c>
      <c r="W404" s="148">
        <v>-0.33</v>
      </c>
      <c r="X404" s="149">
        <v>-0.39</v>
      </c>
      <c r="Y404" s="149">
        <v>-0.48</v>
      </c>
      <c r="Z404" s="150">
        <v>-0.16</v>
      </c>
      <c r="AA404" s="148">
        <v>0</v>
      </c>
      <c r="AB404" s="149">
        <v>-0.12</v>
      </c>
      <c r="AC404" s="149">
        <v>0.04</v>
      </c>
      <c r="AD404" s="151">
        <v>-0.09</v>
      </c>
      <c r="AE404" s="148">
        <v>0.28999999999999998</v>
      </c>
      <c r="AF404" s="149">
        <v>0.17</v>
      </c>
      <c r="AG404" s="149">
        <v>7.0000000000000007E-2</v>
      </c>
      <c r="AH404" s="151">
        <v>-0.09</v>
      </c>
      <c r="AI404" s="152">
        <v>7.0000000000000007E-2</v>
      </c>
      <c r="AJ404" s="149">
        <v>0.41</v>
      </c>
      <c r="AK404" s="149">
        <v>0.22</v>
      </c>
      <c r="AL404" s="150">
        <v>0.08</v>
      </c>
      <c r="AM404" s="153">
        <f t="shared" si="48"/>
        <v>-0.33</v>
      </c>
      <c r="AN404" s="154">
        <f t="shared" si="48"/>
        <v>-0.27</v>
      </c>
      <c r="AO404" s="154">
        <f t="shared" si="48"/>
        <v>-0.52</v>
      </c>
      <c r="AP404" s="155">
        <f t="shared" si="48"/>
        <v>-7.0000000000000007E-2</v>
      </c>
      <c r="AQ404" s="156">
        <f>AVERAGE(Table3[[#This Row],[ HEK293 +Selistat_R1 2]:[ HEK293 +Selistat_R4 5]])</f>
        <v>-0.29750000000000004</v>
      </c>
      <c r="AR404" s="153">
        <f t="shared" si="49"/>
        <v>0.28999999999999998</v>
      </c>
      <c r="AS404" s="154">
        <f t="shared" si="49"/>
        <v>0.29000000000000004</v>
      </c>
      <c r="AT404" s="154">
        <f t="shared" si="49"/>
        <v>3.0000000000000006E-2</v>
      </c>
      <c r="AU404" s="157">
        <f t="shared" si="49"/>
        <v>0</v>
      </c>
      <c r="AV404" s="158">
        <f t="shared" si="50"/>
        <v>7.0000000000000007E-2</v>
      </c>
      <c r="AW404" s="154">
        <f t="shared" si="50"/>
        <v>0.53</v>
      </c>
      <c r="AX404" s="154">
        <f t="shared" si="50"/>
        <v>0.18</v>
      </c>
      <c r="AY404" s="155">
        <f t="shared" si="50"/>
        <v>0.16999999999999998</v>
      </c>
    </row>
    <row r="405" spans="1:51" x14ac:dyDescent="0.15">
      <c r="A405" s="122" t="s">
        <v>4666</v>
      </c>
      <c r="B405" s="122" t="s">
        <v>4667</v>
      </c>
      <c r="C405" s="122" t="s">
        <v>4668</v>
      </c>
      <c r="E405" s="122" t="s">
        <v>4669</v>
      </c>
      <c r="F405" s="122" t="s">
        <v>4670</v>
      </c>
      <c r="G405" s="122">
        <v>1</v>
      </c>
      <c r="H405" s="166">
        <v>9.21019E-2</v>
      </c>
      <c r="I405" s="167">
        <v>-0.21</v>
      </c>
      <c r="J405" s="168" t="str">
        <f t="shared" si="45"/>
        <v>FALSE</v>
      </c>
      <c r="K405" s="169">
        <v>8.5239900000000004E-3</v>
      </c>
      <c r="L405" s="170">
        <f>-LOG10(Table3[[#This Row],[Student''s T-test p-value HEK293 +Selistat_HEK293 UT]])</f>
        <v>2.0693570684542419</v>
      </c>
      <c r="M405" s="167">
        <v>-0.41</v>
      </c>
      <c r="N405" s="171" t="str">
        <f t="shared" si="46"/>
        <v>FALSE</v>
      </c>
      <c r="O405" s="146">
        <v>0.81862699999999999</v>
      </c>
      <c r="P405" s="147">
        <v>0.03</v>
      </c>
      <c r="Q405" s="171" t="str">
        <f t="shared" si="47"/>
        <v>FALSE</v>
      </c>
      <c r="R405" s="122" t="s">
        <v>4671</v>
      </c>
      <c r="S405" s="122" t="s">
        <v>4672</v>
      </c>
      <c r="T405" s="122" t="s">
        <v>4673</v>
      </c>
      <c r="U405" s="172" t="s">
        <v>4674</v>
      </c>
      <c r="V405" s="122" t="s">
        <v>4675</v>
      </c>
      <c r="W405" s="148">
        <v>-0.24</v>
      </c>
      <c r="X405" s="149">
        <v>-0.45</v>
      </c>
      <c r="Y405" s="149">
        <v>-0.15</v>
      </c>
      <c r="Z405" s="150">
        <v>-0.23</v>
      </c>
      <c r="AA405" s="148">
        <v>0.39</v>
      </c>
      <c r="AB405" s="149">
        <v>0.12</v>
      </c>
      <c r="AC405" s="149">
        <v>0.04</v>
      </c>
      <c r="AD405" s="151">
        <v>0.02</v>
      </c>
      <c r="AE405" s="148">
        <v>0.34</v>
      </c>
      <c r="AF405" s="149">
        <v>0.08</v>
      </c>
      <c r="AG405" s="149">
        <v>-0.11</v>
      </c>
      <c r="AH405" s="151">
        <v>-0.12</v>
      </c>
      <c r="AI405" s="152">
        <v>0.15</v>
      </c>
      <c r="AJ405" s="149">
        <v>7.0000000000000007E-2</v>
      </c>
      <c r="AK405" s="149">
        <v>0</v>
      </c>
      <c r="AL405" s="150">
        <v>-0.15</v>
      </c>
      <c r="AM405" s="153">
        <f t="shared" si="48"/>
        <v>-0.63</v>
      </c>
      <c r="AN405" s="154">
        <f t="shared" si="48"/>
        <v>-0.57000000000000006</v>
      </c>
      <c r="AO405" s="154">
        <f t="shared" si="48"/>
        <v>-0.19</v>
      </c>
      <c r="AP405" s="155">
        <f t="shared" si="48"/>
        <v>-0.25</v>
      </c>
      <c r="AQ405" s="156">
        <f>AVERAGE(Table3[[#This Row],[ HEK293 +Selistat_R1 2]:[ HEK293 +Selistat_R4 5]])</f>
        <v>-0.41000000000000003</v>
      </c>
      <c r="AR405" s="153">
        <f t="shared" si="49"/>
        <v>-4.9999999999999989E-2</v>
      </c>
      <c r="AS405" s="154">
        <f t="shared" si="49"/>
        <v>-3.9999999999999994E-2</v>
      </c>
      <c r="AT405" s="154">
        <f t="shared" si="49"/>
        <v>-0.15</v>
      </c>
      <c r="AU405" s="157">
        <f t="shared" si="49"/>
        <v>-0.13999999999999999</v>
      </c>
      <c r="AV405" s="158">
        <f t="shared" si="50"/>
        <v>-0.24000000000000002</v>
      </c>
      <c r="AW405" s="154">
        <f t="shared" si="50"/>
        <v>-4.9999999999999989E-2</v>
      </c>
      <c r="AX405" s="154">
        <f t="shared" si="50"/>
        <v>-0.04</v>
      </c>
      <c r="AY405" s="155">
        <f t="shared" si="50"/>
        <v>-0.16999999999999998</v>
      </c>
    </row>
    <row r="406" spans="1:51" x14ac:dyDescent="0.15">
      <c r="A406" s="122" t="s">
        <v>4676</v>
      </c>
      <c r="E406" s="122" t="s">
        <v>4677</v>
      </c>
      <c r="G406" s="122">
        <v>1</v>
      </c>
      <c r="H406" s="166">
        <v>0.85691899999999999</v>
      </c>
      <c r="I406" s="167">
        <v>-2.3333300000000001E-2</v>
      </c>
      <c r="J406" s="168" t="str">
        <f t="shared" si="45"/>
        <v>FALSE</v>
      </c>
      <c r="K406" s="169">
        <v>8.5987000000000008E-3</v>
      </c>
      <c r="L406" s="170">
        <f>-LOG10(Table3[[#This Row],[Student''s T-test p-value HEK293 +Selistat_HEK293 UT]])</f>
        <v>2.0655672028846568</v>
      </c>
      <c r="M406" s="167">
        <v>-0.245</v>
      </c>
      <c r="N406" s="171" t="str">
        <f t="shared" si="46"/>
        <v>FALSE</v>
      </c>
      <c r="O406" s="146">
        <v>0.32135900000000001</v>
      </c>
      <c r="P406" s="147">
        <v>0.16500000000000001</v>
      </c>
      <c r="Q406" s="171" t="str">
        <f t="shared" si="47"/>
        <v>FALSE</v>
      </c>
      <c r="R406" s="122" t="s">
        <v>4678</v>
      </c>
      <c r="S406" s="122" t="s">
        <v>4679</v>
      </c>
      <c r="T406" s="122" t="s">
        <v>4680</v>
      </c>
      <c r="U406" s="172" t="s">
        <v>4681</v>
      </c>
      <c r="V406" s="122" t="s">
        <v>4682</v>
      </c>
      <c r="W406" s="148">
        <v>-0.23</v>
      </c>
      <c r="X406" s="149">
        <v>-0.31</v>
      </c>
      <c r="Y406" s="149">
        <v>-0.28000000000000003</v>
      </c>
      <c r="Z406" s="150">
        <v>-0.15</v>
      </c>
      <c r="AA406" s="148">
        <v>0.11</v>
      </c>
      <c r="AB406" s="149">
        <v>0.05</v>
      </c>
      <c r="AC406" s="149">
        <v>-0.01</v>
      </c>
      <c r="AD406" s="151">
        <v>-0.14000000000000001</v>
      </c>
      <c r="AE406" s="148">
        <v>-7.0000000000000007E-2</v>
      </c>
      <c r="AF406" s="149">
        <v>0.11</v>
      </c>
      <c r="AG406" s="149">
        <v>0.53</v>
      </c>
      <c r="AH406" s="151">
        <v>0.12</v>
      </c>
      <c r="AI406" s="152">
        <v>0.09</v>
      </c>
      <c r="AJ406" s="149">
        <v>0.16</v>
      </c>
      <c r="AK406" s="149">
        <v>0.01</v>
      </c>
      <c r="AL406" s="150">
        <v>-0.23</v>
      </c>
      <c r="AM406" s="153">
        <f t="shared" si="48"/>
        <v>-0.34</v>
      </c>
      <c r="AN406" s="154">
        <f t="shared" si="48"/>
        <v>-0.36</v>
      </c>
      <c r="AO406" s="154">
        <f t="shared" si="48"/>
        <v>-0.27</v>
      </c>
      <c r="AP406" s="155">
        <f t="shared" si="48"/>
        <v>-9.9999999999999811E-3</v>
      </c>
      <c r="AQ406" s="156">
        <f>AVERAGE(Table3[[#This Row],[ HEK293 +Selistat_R1 2]:[ HEK293 +Selistat_R4 5]])</f>
        <v>-0.245</v>
      </c>
      <c r="AR406" s="153">
        <f t="shared" si="49"/>
        <v>-0.18</v>
      </c>
      <c r="AS406" s="154">
        <f t="shared" si="49"/>
        <v>0.06</v>
      </c>
      <c r="AT406" s="154">
        <f t="shared" si="49"/>
        <v>0.54</v>
      </c>
      <c r="AU406" s="157">
        <f t="shared" si="49"/>
        <v>0.26</v>
      </c>
      <c r="AV406" s="158">
        <f t="shared" si="50"/>
        <v>-2.0000000000000004E-2</v>
      </c>
      <c r="AW406" s="154">
        <f t="shared" si="50"/>
        <v>0.11</v>
      </c>
      <c r="AX406" s="154">
        <f t="shared" si="50"/>
        <v>0.02</v>
      </c>
      <c r="AY406" s="155">
        <f t="shared" si="50"/>
        <v>-0.09</v>
      </c>
    </row>
    <row r="407" spans="1:51" x14ac:dyDescent="0.15">
      <c r="A407" s="122" t="s">
        <v>3809</v>
      </c>
      <c r="B407" s="122" t="s">
        <v>2968</v>
      </c>
      <c r="C407" s="122" t="s">
        <v>3810</v>
      </c>
      <c r="E407" s="122" t="s">
        <v>3811</v>
      </c>
      <c r="F407" s="122" t="s">
        <v>3228</v>
      </c>
      <c r="G407" s="122">
        <v>1</v>
      </c>
      <c r="H407" s="166">
        <v>5.3807899999999999E-2</v>
      </c>
      <c r="I407" s="167">
        <v>-0.32083299999999998</v>
      </c>
      <c r="J407" s="168" t="str">
        <f t="shared" si="45"/>
        <v>FALSE</v>
      </c>
      <c r="K407" s="169">
        <v>8.6329600000000003E-3</v>
      </c>
      <c r="L407" s="170">
        <f>-LOG10(Table3[[#This Row],[Student''s T-test p-value HEK293 +Selistat_HEK293 UT]])</f>
        <v>2.063840271346403</v>
      </c>
      <c r="M407" s="167">
        <v>-0.45250000000000001</v>
      </c>
      <c r="N407" s="171" t="str">
        <f t="shared" si="46"/>
        <v>FALSE</v>
      </c>
      <c r="O407" s="146">
        <v>0.267295</v>
      </c>
      <c r="P407" s="147">
        <v>-0.26500000000000001</v>
      </c>
      <c r="Q407" s="171" t="str">
        <f t="shared" si="47"/>
        <v>FALSE</v>
      </c>
      <c r="R407" s="122" t="s">
        <v>422</v>
      </c>
      <c r="S407" s="122" t="s">
        <v>4683</v>
      </c>
      <c r="T407" s="122" t="s">
        <v>424</v>
      </c>
      <c r="U407" s="172" t="s">
        <v>3813</v>
      </c>
      <c r="V407" s="122" t="s">
        <v>4684</v>
      </c>
      <c r="W407" s="148">
        <v>-0.52</v>
      </c>
      <c r="X407" s="149">
        <v>-0.04</v>
      </c>
      <c r="Y407" s="149">
        <v>-0.28999999999999998</v>
      </c>
      <c r="Z407" s="150">
        <v>-0.11</v>
      </c>
      <c r="AA407" s="148">
        <v>0.24</v>
      </c>
      <c r="AB407" s="149">
        <v>7.0000000000000007E-2</v>
      </c>
      <c r="AC407" s="149">
        <v>0.3</v>
      </c>
      <c r="AD407" s="151">
        <v>0.24</v>
      </c>
      <c r="AE407" s="148">
        <v>0.28000000000000003</v>
      </c>
      <c r="AF407" s="149">
        <v>-0.2</v>
      </c>
      <c r="AG407" s="149">
        <v>-0.7</v>
      </c>
      <c r="AH407" s="151">
        <v>-0.08</v>
      </c>
      <c r="AI407" s="152">
        <v>0.15</v>
      </c>
      <c r="AJ407" s="149">
        <v>-0.14000000000000001</v>
      </c>
      <c r="AK407" s="149">
        <v>0.16</v>
      </c>
      <c r="AL407" s="150">
        <v>0.19</v>
      </c>
      <c r="AM407" s="153">
        <f t="shared" si="48"/>
        <v>-0.76</v>
      </c>
      <c r="AN407" s="154">
        <f t="shared" si="48"/>
        <v>-0.11000000000000001</v>
      </c>
      <c r="AO407" s="154">
        <f t="shared" si="48"/>
        <v>-0.59</v>
      </c>
      <c r="AP407" s="155">
        <f t="shared" si="48"/>
        <v>-0.35</v>
      </c>
      <c r="AQ407" s="156">
        <f>AVERAGE(Table3[[#This Row],[ HEK293 +Selistat_R1 2]:[ HEK293 +Selistat_R4 5]])</f>
        <v>-0.45250000000000001</v>
      </c>
      <c r="AR407" s="153">
        <f t="shared" si="49"/>
        <v>4.0000000000000036E-2</v>
      </c>
      <c r="AS407" s="154">
        <f t="shared" si="49"/>
        <v>-0.27</v>
      </c>
      <c r="AT407" s="154">
        <f t="shared" si="49"/>
        <v>-1</v>
      </c>
      <c r="AU407" s="157">
        <f t="shared" si="49"/>
        <v>-0.32</v>
      </c>
      <c r="AV407" s="158">
        <f t="shared" si="50"/>
        <v>-0.09</v>
      </c>
      <c r="AW407" s="154">
        <f t="shared" si="50"/>
        <v>-0.21000000000000002</v>
      </c>
      <c r="AX407" s="154">
        <f t="shared" si="50"/>
        <v>-0.13999999999999999</v>
      </c>
      <c r="AY407" s="155">
        <f t="shared" si="50"/>
        <v>-4.9999999999999989E-2</v>
      </c>
    </row>
    <row r="408" spans="1:51" x14ac:dyDescent="0.15">
      <c r="A408" s="122" t="s">
        <v>4685</v>
      </c>
      <c r="B408" s="122" t="s">
        <v>4686</v>
      </c>
      <c r="C408" s="122" t="s">
        <v>3027</v>
      </c>
      <c r="E408" s="122" t="s">
        <v>4687</v>
      </c>
      <c r="G408" s="122">
        <v>1</v>
      </c>
      <c r="H408" s="166">
        <v>0.85513499999999998</v>
      </c>
      <c r="I408" s="167">
        <v>-2.3333300000000001E-2</v>
      </c>
      <c r="J408" s="168" t="str">
        <f t="shared" si="45"/>
        <v>FALSE</v>
      </c>
      <c r="K408" s="169">
        <v>8.95812E-3</v>
      </c>
      <c r="L408" s="170">
        <f>-LOG10(Table3[[#This Row],[Student''s T-test p-value HEK293 +Selistat_HEK293 UT]])</f>
        <v>2.04778312418774</v>
      </c>
      <c r="M408" s="167">
        <v>-0.26</v>
      </c>
      <c r="N408" s="171" t="str">
        <f t="shared" si="46"/>
        <v>FALSE</v>
      </c>
      <c r="O408" s="146">
        <v>0.31429800000000002</v>
      </c>
      <c r="P408" s="147">
        <v>0.15</v>
      </c>
      <c r="Q408" s="171" t="str">
        <f t="shared" si="47"/>
        <v>FALSE</v>
      </c>
      <c r="R408" s="122" t="s">
        <v>4688</v>
      </c>
      <c r="S408" s="122" t="s">
        <v>4689</v>
      </c>
      <c r="T408" s="122" t="s">
        <v>4690</v>
      </c>
      <c r="U408" s="172" t="s">
        <v>4691</v>
      </c>
      <c r="V408" s="122" t="s">
        <v>4692</v>
      </c>
      <c r="W408" s="148">
        <v>-0.31</v>
      </c>
      <c r="X408" s="149">
        <v>-0.27</v>
      </c>
      <c r="Y408" s="149">
        <v>-0.28000000000000003</v>
      </c>
      <c r="Z408" s="150">
        <v>-0.17</v>
      </c>
      <c r="AA408" s="148">
        <v>-0.15</v>
      </c>
      <c r="AB408" s="149">
        <v>0.15</v>
      </c>
      <c r="AC408" s="149">
        <v>0.01</v>
      </c>
      <c r="AD408" s="151">
        <v>0</v>
      </c>
      <c r="AE408" s="148">
        <v>0.35</v>
      </c>
      <c r="AF408" s="149">
        <v>0.06</v>
      </c>
      <c r="AG408" s="149">
        <v>0.41</v>
      </c>
      <c r="AH408" s="151">
        <v>-0.13</v>
      </c>
      <c r="AI408" s="152">
        <v>0.17</v>
      </c>
      <c r="AJ408" s="149">
        <v>-0.01</v>
      </c>
      <c r="AK408" s="149">
        <v>0</v>
      </c>
      <c r="AL408" s="150">
        <v>-7.0000000000000007E-2</v>
      </c>
      <c r="AM408" s="153">
        <f t="shared" si="48"/>
        <v>-0.16</v>
      </c>
      <c r="AN408" s="154">
        <f t="shared" si="48"/>
        <v>-0.42000000000000004</v>
      </c>
      <c r="AO408" s="154">
        <f t="shared" si="48"/>
        <v>-0.29000000000000004</v>
      </c>
      <c r="AP408" s="155">
        <f t="shared" si="48"/>
        <v>-0.17</v>
      </c>
      <c r="AQ408" s="156">
        <f>AVERAGE(Table3[[#This Row],[ HEK293 +Selistat_R1 2]:[ HEK293 +Selistat_R4 5]])</f>
        <v>-0.26</v>
      </c>
      <c r="AR408" s="153">
        <f t="shared" si="49"/>
        <v>0.5</v>
      </c>
      <c r="AS408" s="154">
        <f t="shared" si="49"/>
        <v>-0.09</v>
      </c>
      <c r="AT408" s="154">
        <f t="shared" si="49"/>
        <v>0.39999999999999997</v>
      </c>
      <c r="AU408" s="157">
        <f t="shared" si="49"/>
        <v>-0.13</v>
      </c>
      <c r="AV408" s="158">
        <f t="shared" si="50"/>
        <v>0.32</v>
      </c>
      <c r="AW408" s="154">
        <f t="shared" si="50"/>
        <v>-0.16</v>
      </c>
      <c r="AX408" s="154">
        <f t="shared" si="50"/>
        <v>-0.01</v>
      </c>
      <c r="AY408" s="155">
        <f t="shared" si="50"/>
        <v>-7.0000000000000007E-2</v>
      </c>
    </row>
    <row r="409" spans="1:51" x14ac:dyDescent="0.15">
      <c r="A409" s="122" t="s">
        <v>3995</v>
      </c>
      <c r="B409" s="122" t="s">
        <v>3996</v>
      </c>
      <c r="C409" s="122" t="s">
        <v>3027</v>
      </c>
      <c r="E409" s="122" t="s">
        <v>3997</v>
      </c>
      <c r="F409" s="122" t="s">
        <v>3531</v>
      </c>
      <c r="G409" s="122">
        <v>1</v>
      </c>
      <c r="H409" s="166">
        <v>2.7110399999999998E-4</v>
      </c>
      <c r="I409" s="167">
        <v>0.46750000000000003</v>
      </c>
      <c r="J409" s="168" t="str">
        <f t="shared" si="45"/>
        <v>FALSE</v>
      </c>
      <c r="K409" s="169">
        <v>9.0215499999999997E-3</v>
      </c>
      <c r="L409" s="170">
        <f>-LOG10(Table3[[#This Row],[Student''s T-test p-value HEK293 +Selistat_HEK293 UT]])</f>
        <v>2.0447188395516442</v>
      </c>
      <c r="M409" s="167">
        <v>0.27250000000000002</v>
      </c>
      <c r="N409" s="171" t="str">
        <f t="shared" si="46"/>
        <v>FALSE</v>
      </c>
      <c r="O409" s="146">
        <v>0.46126099999999998</v>
      </c>
      <c r="P409" s="147">
        <v>-7.0000000000000007E-2</v>
      </c>
      <c r="Q409" s="171" t="str">
        <f t="shared" si="47"/>
        <v>FALSE</v>
      </c>
      <c r="R409" s="122" t="s">
        <v>3998</v>
      </c>
      <c r="S409" s="122" t="s">
        <v>4011</v>
      </c>
      <c r="T409" s="122" t="s">
        <v>4000</v>
      </c>
      <c r="U409" s="172" t="s">
        <v>4001</v>
      </c>
      <c r="V409" s="122" t="s">
        <v>4012</v>
      </c>
      <c r="W409" s="148">
        <v>-0.18</v>
      </c>
      <c r="X409" s="149">
        <v>-0.05</v>
      </c>
      <c r="Y409" s="149">
        <v>-0.15</v>
      </c>
      <c r="Z409" s="150">
        <v>-0.02</v>
      </c>
      <c r="AA409" s="148">
        <v>-0.33</v>
      </c>
      <c r="AB409" s="149">
        <v>-0.47</v>
      </c>
      <c r="AC409" s="149">
        <v>-0.47</v>
      </c>
      <c r="AD409" s="151">
        <v>-0.22</v>
      </c>
      <c r="AE409" s="148">
        <v>0.12</v>
      </c>
      <c r="AF409" s="149">
        <v>0.25</v>
      </c>
      <c r="AG409" s="149">
        <v>0.28000000000000003</v>
      </c>
      <c r="AH409" s="151">
        <v>-0.02</v>
      </c>
      <c r="AI409" s="152">
        <v>0.13</v>
      </c>
      <c r="AJ409" s="149">
        <v>0.21</v>
      </c>
      <c r="AK409" s="149">
        <v>0.39</v>
      </c>
      <c r="AL409" s="150">
        <v>0.18</v>
      </c>
      <c r="AM409" s="153">
        <f t="shared" si="48"/>
        <v>0.15000000000000002</v>
      </c>
      <c r="AN409" s="154">
        <f t="shared" si="48"/>
        <v>0.42</v>
      </c>
      <c r="AO409" s="154">
        <f t="shared" si="48"/>
        <v>0.31999999999999995</v>
      </c>
      <c r="AP409" s="155">
        <f t="shared" si="48"/>
        <v>0.2</v>
      </c>
      <c r="AQ409" s="156">
        <f>AVERAGE(Table3[[#This Row],[ HEK293 +Selistat_R1 2]:[ HEK293 +Selistat_R4 5]])</f>
        <v>0.27250000000000002</v>
      </c>
      <c r="AR409" s="153">
        <f t="shared" si="49"/>
        <v>0.45</v>
      </c>
      <c r="AS409" s="154">
        <f t="shared" si="49"/>
        <v>0.72</v>
      </c>
      <c r="AT409" s="154">
        <f t="shared" si="49"/>
        <v>0.75</v>
      </c>
      <c r="AU409" s="157">
        <f t="shared" si="49"/>
        <v>0.2</v>
      </c>
      <c r="AV409" s="158">
        <f t="shared" si="50"/>
        <v>0.46</v>
      </c>
      <c r="AW409" s="154">
        <f t="shared" si="50"/>
        <v>0.67999999999999994</v>
      </c>
      <c r="AX409" s="154">
        <f t="shared" si="50"/>
        <v>0.86</v>
      </c>
      <c r="AY409" s="155">
        <f t="shared" si="50"/>
        <v>0.4</v>
      </c>
    </row>
    <row r="410" spans="1:51" x14ac:dyDescent="0.15">
      <c r="A410" s="122" t="s">
        <v>4693</v>
      </c>
      <c r="B410" s="122" t="s">
        <v>4694</v>
      </c>
      <c r="C410" s="122" t="s">
        <v>4695</v>
      </c>
      <c r="D410" s="122" t="s">
        <v>4696</v>
      </c>
      <c r="E410" s="122" t="s">
        <v>4697</v>
      </c>
      <c r="G410" s="122">
        <v>3</v>
      </c>
      <c r="H410" s="166">
        <v>0.51617500000000005</v>
      </c>
      <c r="I410" s="167">
        <v>0.17749999999999999</v>
      </c>
      <c r="J410" s="168" t="str">
        <f t="shared" si="45"/>
        <v>FALSE</v>
      </c>
      <c r="K410" s="169">
        <v>9.0399299999999998E-3</v>
      </c>
      <c r="L410" s="170">
        <f>-LOG10(Table3[[#This Row],[Student''s T-test p-value HEK293 +Selistat_HEK293 UT]])</f>
        <v>2.0438349324374059</v>
      </c>
      <c r="M410" s="167">
        <v>-0.41</v>
      </c>
      <c r="N410" s="171" t="str">
        <f t="shared" si="46"/>
        <v>FALSE</v>
      </c>
      <c r="O410" s="146">
        <v>6.7771399999999996E-2</v>
      </c>
      <c r="P410" s="147">
        <v>-0.41749999999999998</v>
      </c>
      <c r="Q410" s="171" t="str">
        <f t="shared" si="47"/>
        <v>FALSE</v>
      </c>
      <c r="R410" s="122" t="s">
        <v>4698</v>
      </c>
      <c r="S410" s="122" t="s">
        <v>4699</v>
      </c>
      <c r="T410" s="122" t="s">
        <v>4700</v>
      </c>
      <c r="U410" s="172" t="s">
        <v>4701</v>
      </c>
      <c r="V410" s="122" t="s">
        <v>4702</v>
      </c>
      <c r="W410" s="148">
        <v>-0.7</v>
      </c>
      <c r="X410" s="149">
        <v>-0.5</v>
      </c>
      <c r="Y410" s="149">
        <v>-0.55000000000000004</v>
      </c>
      <c r="Z410" s="150">
        <v>-0.69</v>
      </c>
      <c r="AA410" s="148">
        <v>-0.11</v>
      </c>
      <c r="AB410" s="149">
        <v>-0.47</v>
      </c>
      <c r="AC410" s="149">
        <v>-0.19</v>
      </c>
      <c r="AD410" s="151">
        <v>-0.03</v>
      </c>
      <c r="AE410" s="148">
        <v>0.34</v>
      </c>
      <c r="AF410" s="149">
        <v>0.18</v>
      </c>
      <c r="AG410" s="149">
        <v>0.09</v>
      </c>
      <c r="AH410" s="151">
        <v>-0.36</v>
      </c>
      <c r="AI410" s="152">
        <v>0.27</v>
      </c>
      <c r="AJ410" s="149">
        <v>0.8</v>
      </c>
      <c r="AK410" s="149">
        <v>0.42</v>
      </c>
      <c r="AL410" s="150">
        <v>0.43</v>
      </c>
      <c r="AM410" s="153">
        <f t="shared" si="48"/>
        <v>-0.59</v>
      </c>
      <c r="AN410" s="154">
        <f t="shared" si="48"/>
        <v>-3.0000000000000027E-2</v>
      </c>
      <c r="AO410" s="154">
        <f t="shared" si="48"/>
        <v>-0.36000000000000004</v>
      </c>
      <c r="AP410" s="155">
        <f t="shared" si="48"/>
        <v>-0.65999999999999992</v>
      </c>
      <c r="AQ410" s="156">
        <f>AVERAGE(Table3[[#This Row],[ HEK293 +Selistat_R1 2]:[ HEK293 +Selistat_R4 5]])</f>
        <v>-0.41</v>
      </c>
      <c r="AR410" s="153">
        <f t="shared" si="49"/>
        <v>0.45</v>
      </c>
      <c r="AS410" s="154">
        <f t="shared" si="49"/>
        <v>0.64999999999999991</v>
      </c>
      <c r="AT410" s="154">
        <f t="shared" si="49"/>
        <v>0.28000000000000003</v>
      </c>
      <c r="AU410" s="157">
        <f t="shared" si="49"/>
        <v>-0.32999999999999996</v>
      </c>
      <c r="AV410" s="158">
        <f t="shared" si="50"/>
        <v>0.38</v>
      </c>
      <c r="AW410" s="154">
        <f t="shared" si="50"/>
        <v>1.27</v>
      </c>
      <c r="AX410" s="154">
        <f t="shared" si="50"/>
        <v>0.61</v>
      </c>
      <c r="AY410" s="155">
        <f t="shared" si="50"/>
        <v>0.45999999999999996</v>
      </c>
    </row>
    <row r="411" spans="1:51" x14ac:dyDescent="0.15">
      <c r="A411" s="122" t="s">
        <v>4703</v>
      </c>
      <c r="B411" s="122" t="s">
        <v>4704</v>
      </c>
      <c r="E411" s="122" t="s">
        <v>4705</v>
      </c>
      <c r="G411" s="122">
        <v>1</v>
      </c>
      <c r="H411" s="166">
        <v>0.80332899999999996</v>
      </c>
      <c r="I411" s="167">
        <v>3.1666699999999999E-2</v>
      </c>
      <c r="J411" s="168" t="str">
        <f t="shared" si="45"/>
        <v>FALSE</v>
      </c>
      <c r="K411" s="169">
        <v>9.0417899999999992E-3</v>
      </c>
      <c r="L411" s="170">
        <f>-LOG10(Table3[[#This Row],[Student''s T-test p-value HEK293 +Selistat_HEK293 UT]])</f>
        <v>2.0437455838865835</v>
      </c>
      <c r="M411" s="167">
        <v>-0.26250000000000001</v>
      </c>
      <c r="N411" s="171" t="str">
        <f t="shared" si="46"/>
        <v>FALSE</v>
      </c>
      <c r="O411" s="146">
        <v>0.52199099999999998</v>
      </c>
      <c r="P411" s="147">
        <v>5.2499999999999998E-2</v>
      </c>
      <c r="Q411" s="171" t="str">
        <f t="shared" si="47"/>
        <v>FALSE</v>
      </c>
      <c r="R411" s="122" t="s">
        <v>4706</v>
      </c>
      <c r="S411" s="122" t="s">
        <v>4707</v>
      </c>
      <c r="T411" s="122" t="s">
        <v>4708</v>
      </c>
      <c r="U411" s="172" t="s">
        <v>4709</v>
      </c>
      <c r="V411" s="122" t="s">
        <v>4710</v>
      </c>
      <c r="W411" s="148">
        <v>-0.28999999999999998</v>
      </c>
      <c r="X411" s="149">
        <v>-0.21</v>
      </c>
      <c r="Y411" s="149">
        <v>-0.25</v>
      </c>
      <c r="Z411" s="150">
        <v>-0.45</v>
      </c>
      <c r="AA411" s="148">
        <v>-0.03</v>
      </c>
      <c r="AB411" s="149">
        <v>-0.04</v>
      </c>
      <c r="AC411" s="149">
        <v>7.0000000000000007E-2</v>
      </c>
      <c r="AD411" s="151">
        <v>-0.15</v>
      </c>
      <c r="AE411" s="148">
        <v>0.23</v>
      </c>
      <c r="AF411" s="149">
        <v>0.1</v>
      </c>
      <c r="AG411" s="149">
        <v>0.28000000000000003</v>
      </c>
      <c r="AH411" s="151">
        <v>0.06</v>
      </c>
      <c r="AI411" s="152">
        <v>0.19</v>
      </c>
      <c r="AJ411" s="149">
        <v>0.22</v>
      </c>
      <c r="AK411" s="149">
        <v>0.08</v>
      </c>
      <c r="AL411" s="150">
        <v>-0.03</v>
      </c>
      <c r="AM411" s="153">
        <f t="shared" si="48"/>
        <v>-0.26</v>
      </c>
      <c r="AN411" s="154">
        <f t="shared" si="48"/>
        <v>-0.16999999999999998</v>
      </c>
      <c r="AO411" s="154">
        <f t="shared" si="48"/>
        <v>-0.32</v>
      </c>
      <c r="AP411" s="155">
        <f t="shared" si="48"/>
        <v>-0.30000000000000004</v>
      </c>
      <c r="AQ411" s="156">
        <f>AVERAGE(Table3[[#This Row],[ HEK293 +Selistat_R1 2]:[ HEK293 +Selistat_R4 5]])</f>
        <v>-0.26250000000000001</v>
      </c>
      <c r="AR411" s="153">
        <f t="shared" si="49"/>
        <v>0.26</v>
      </c>
      <c r="AS411" s="154">
        <f t="shared" si="49"/>
        <v>0.14000000000000001</v>
      </c>
      <c r="AT411" s="154">
        <f t="shared" si="49"/>
        <v>0.21000000000000002</v>
      </c>
      <c r="AU411" s="157">
        <f t="shared" si="49"/>
        <v>0.21</v>
      </c>
      <c r="AV411" s="158">
        <f t="shared" si="50"/>
        <v>0.22</v>
      </c>
      <c r="AW411" s="154">
        <f t="shared" si="50"/>
        <v>0.26</v>
      </c>
      <c r="AX411" s="154">
        <f t="shared" si="50"/>
        <v>9.999999999999995E-3</v>
      </c>
      <c r="AY411" s="155">
        <f t="shared" si="50"/>
        <v>0.12</v>
      </c>
    </row>
    <row r="412" spans="1:51" x14ac:dyDescent="0.15">
      <c r="A412" s="122" t="s">
        <v>4711</v>
      </c>
      <c r="B412" s="122" t="s">
        <v>4712</v>
      </c>
      <c r="C412" s="122" t="s">
        <v>4713</v>
      </c>
      <c r="E412" s="122" t="s">
        <v>4714</v>
      </c>
      <c r="F412" s="122" t="s">
        <v>4715</v>
      </c>
      <c r="G412" s="122">
        <v>1</v>
      </c>
      <c r="H412" s="166">
        <v>0.90476199999999996</v>
      </c>
      <c r="I412" s="167">
        <v>2.0833299999999999E-2</v>
      </c>
      <c r="J412" s="168" t="str">
        <f t="shared" si="45"/>
        <v>FALSE</v>
      </c>
      <c r="K412" s="169">
        <v>9.0767499999999997E-3</v>
      </c>
      <c r="L412" s="170">
        <f>-LOG10(Table3[[#This Row],[Student''s T-test p-value HEK293 +Selistat_HEK293 UT]])</f>
        <v>2.0420696261185127</v>
      </c>
      <c r="M412" s="167">
        <v>-0.15</v>
      </c>
      <c r="N412" s="171" t="str">
        <f t="shared" si="46"/>
        <v>FALSE</v>
      </c>
      <c r="O412" s="146">
        <v>0.72384700000000002</v>
      </c>
      <c r="P412" s="147">
        <v>0.1075</v>
      </c>
      <c r="Q412" s="171" t="str">
        <f t="shared" si="47"/>
        <v>FALSE</v>
      </c>
      <c r="R412" s="122" t="s">
        <v>31</v>
      </c>
      <c r="S412" s="122" t="s">
        <v>4716</v>
      </c>
      <c r="T412" s="122" t="s">
        <v>33</v>
      </c>
      <c r="U412" s="172" t="s">
        <v>4717</v>
      </c>
      <c r="V412" s="122" t="s">
        <v>4718</v>
      </c>
      <c r="W412" s="148">
        <v>-0.24</v>
      </c>
      <c r="X412" s="149">
        <v>-0.17</v>
      </c>
      <c r="Y412" s="149">
        <v>-0.12</v>
      </c>
      <c r="Z412" s="150">
        <v>-0.23</v>
      </c>
      <c r="AA412" s="148">
        <v>-0.02</v>
      </c>
      <c r="AB412" s="149">
        <v>0.03</v>
      </c>
      <c r="AC412" s="149">
        <v>-0.08</v>
      </c>
      <c r="AD412" s="151">
        <v>-0.09</v>
      </c>
      <c r="AE412" s="148">
        <v>0.47</v>
      </c>
      <c r="AF412" s="149">
        <v>0.32</v>
      </c>
      <c r="AG412" s="149">
        <v>0.25</v>
      </c>
      <c r="AH412" s="151">
        <v>-0.56000000000000005</v>
      </c>
      <c r="AI412" s="152">
        <v>0.28999999999999998</v>
      </c>
      <c r="AJ412" s="149">
        <v>0.21</v>
      </c>
      <c r="AK412" s="149">
        <v>0.04</v>
      </c>
      <c r="AL412" s="150">
        <v>-0.49</v>
      </c>
      <c r="AM412" s="153">
        <f t="shared" si="48"/>
        <v>-0.22</v>
      </c>
      <c r="AN412" s="154">
        <f t="shared" si="48"/>
        <v>-0.2</v>
      </c>
      <c r="AO412" s="154">
        <f t="shared" si="48"/>
        <v>-3.9999999999999994E-2</v>
      </c>
      <c r="AP412" s="155">
        <f t="shared" si="48"/>
        <v>-0.14000000000000001</v>
      </c>
      <c r="AQ412" s="156">
        <f>AVERAGE(Table3[[#This Row],[ HEK293 +Selistat_R1 2]:[ HEK293 +Selistat_R4 5]])</f>
        <v>-0.15000000000000002</v>
      </c>
      <c r="AR412" s="153">
        <f t="shared" si="49"/>
        <v>0.49</v>
      </c>
      <c r="AS412" s="154">
        <f t="shared" si="49"/>
        <v>0.29000000000000004</v>
      </c>
      <c r="AT412" s="154">
        <f t="shared" si="49"/>
        <v>0.33</v>
      </c>
      <c r="AU412" s="157">
        <f t="shared" si="49"/>
        <v>-0.47000000000000008</v>
      </c>
      <c r="AV412" s="158">
        <f t="shared" si="50"/>
        <v>0.31</v>
      </c>
      <c r="AW412" s="154">
        <f t="shared" si="50"/>
        <v>0.18</v>
      </c>
      <c r="AX412" s="154">
        <f t="shared" si="50"/>
        <v>0.12</v>
      </c>
      <c r="AY412" s="155">
        <f t="shared" si="50"/>
        <v>-0.4</v>
      </c>
    </row>
    <row r="413" spans="1:51" x14ac:dyDescent="0.15">
      <c r="A413" s="122" t="s">
        <v>4719</v>
      </c>
      <c r="B413" s="122" t="s">
        <v>4720</v>
      </c>
      <c r="C413" s="122" t="s">
        <v>4721</v>
      </c>
      <c r="E413" s="122" t="s">
        <v>4722</v>
      </c>
      <c r="G413" s="122">
        <v>2</v>
      </c>
      <c r="H413" s="166">
        <v>5.3418299999999997E-3</v>
      </c>
      <c r="I413" s="167">
        <v>0.55416699999999997</v>
      </c>
      <c r="J413" s="168" t="str">
        <f t="shared" si="45"/>
        <v>FALSE</v>
      </c>
      <c r="K413" s="169">
        <v>9.1158999999999997E-3</v>
      </c>
      <c r="L413" s="170">
        <f>-LOG10(Table3[[#This Row],[Student''s T-test p-value HEK293 +Selistat_HEK293 UT]])</f>
        <v>2.0402004476082038</v>
      </c>
      <c r="M413" s="167">
        <v>0.51</v>
      </c>
      <c r="N413" s="171" t="str">
        <f t="shared" si="46"/>
        <v>FALSE</v>
      </c>
      <c r="O413" s="146">
        <v>0.71376099999999998</v>
      </c>
      <c r="P413" s="147">
        <v>-0.1075</v>
      </c>
      <c r="Q413" s="171" t="str">
        <f t="shared" si="47"/>
        <v>FALSE</v>
      </c>
      <c r="R413" s="122" t="s">
        <v>786</v>
      </c>
      <c r="S413" s="122" t="s">
        <v>787</v>
      </c>
      <c r="T413" s="122" t="s">
        <v>788</v>
      </c>
      <c r="U413" s="172" t="s">
        <v>4723</v>
      </c>
      <c r="V413" s="122" t="s">
        <v>4724</v>
      </c>
      <c r="W413" s="148">
        <v>0</v>
      </c>
      <c r="X413" s="149">
        <v>0.31</v>
      </c>
      <c r="Y413" s="149">
        <v>0.01</v>
      </c>
      <c r="Z413" s="150">
        <v>-0.13</v>
      </c>
      <c r="AA413" s="148">
        <v>-0.23</v>
      </c>
      <c r="AB413" s="149">
        <v>-0.57999999999999996</v>
      </c>
      <c r="AC413" s="149">
        <v>-0.38</v>
      </c>
      <c r="AD413" s="151">
        <v>-0.66</v>
      </c>
      <c r="AE413" s="148">
        <v>-0.24</v>
      </c>
      <c r="AF413" s="149">
        <v>0.44</v>
      </c>
      <c r="AG413" s="149">
        <v>0.27</v>
      </c>
      <c r="AH413" s="151">
        <v>-0.23</v>
      </c>
      <c r="AI413" s="152">
        <v>-0.24</v>
      </c>
      <c r="AJ413" s="149">
        <v>0.38</v>
      </c>
      <c r="AK413" s="149">
        <v>0.68</v>
      </c>
      <c r="AL413" s="150">
        <v>-0.15</v>
      </c>
      <c r="AM413" s="153">
        <f t="shared" si="48"/>
        <v>0.23</v>
      </c>
      <c r="AN413" s="154">
        <f t="shared" si="48"/>
        <v>0.8899999999999999</v>
      </c>
      <c r="AO413" s="154">
        <f t="shared" si="48"/>
        <v>0.39</v>
      </c>
      <c r="AP413" s="155">
        <f t="shared" si="48"/>
        <v>0.53</v>
      </c>
      <c r="AQ413" s="156">
        <f>AVERAGE(Table3[[#This Row],[ HEK293 +Selistat_R1 2]:[ HEK293 +Selistat_R4 5]])</f>
        <v>0.51</v>
      </c>
      <c r="AR413" s="153">
        <f t="shared" si="49"/>
        <v>-9.9999999999999811E-3</v>
      </c>
      <c r="AS413" s="154">
        <f t="shared" si="49"/>
        <v>1.02</v>
      </c>
      <c r="AT413" s="154">
        <f t="shared" si="49"/>
        <v>0.65</v>
      </c>
      <c r="AU413" s="157">
        <f t="shared" si="49"/>
        <v>0.43000000000000005</v>
      </c>
      <c r="AV413" s="158">
        <f t="shared" si="50"/>
        <v>-9.9999999999999811E-3</v>
      </c>
      <c r="AW413" s="154">
        <f t="shared" si="50"/>
        <v>0.96</v>
      </c>
      <c r="AX413" s="154">
        <f t="shared" si="50"/>
        <v>1.06</v>
      </c>
      <c r="AY413" s="155">
        <f t="shared" si="50"/>
        <v>0.51</v>
      </c>
    </row>
    <row r="414" spans="1:51" x14ac:dyDescent="0.15">
      <c r="A414" s="122" t="s">
        <v>3070</v>
      </c>
      <c r="C414" s="122" t="s">
        <v>3071</v>
      </c>
      <c r="E414" s="122" t="s">
        <v>4725</v>
      </c>
      <c r="F414" s="122" t="s">
        <v>4726</v>
      </c>
      <c r="G414" s="122">
        <v>3</v>
      </c>
      <c r="H414" s="166">
        <v>0.60286300000000004</v>
      </c>
      <c r="I414" s="167">
        <v>-9.9166699999999997E-2</v>
      </c>
      <c r="J414" s="168" t="str">
        <f t="shared" si="45"/>
        <v>FALSE</v>
      </c>
      <c r="K414" s="169">
        <v>9.1204400000000005E-3</v>
      </c>
      <c r="L414" s="170">
        <f>-LOG10(Table3[[#This Row],[Student''s T-test p-value HEK293 +Selistat_HEK293 UT]])</f>
        <v>2.0399842093730567</v>
      </c>
      <c r="M414" s="167">
        <v>-0.42249999999999999</v>
      </c>
      <c r="N414" s="171" t="str">
        <f t="shared" si="46"/>
        <v>FALSE</v>
      </c>
      <c r="O414" s="146">
        <v>0.76163999999999998</v>
      </c>
      <c r="P414" s="147">
        <v>-7.4999999999999997E-2</v>
      </c>
      <c r="Q414" s="171" t="str">
        <f t="shared" si="47"/>
        <v>FALSE</v>
      </c>
      <c r="R414" s="122" t="s">
        <v>385</v>
      </c>
      <c r="S414" s="122" t="s">
        <v>386</v>
      </c>
      <c r="T414" s="122" t="s">
        <v>387</v>
      </c>
      <c r="U414" s="172" t="s">
        <v>4727</v>
      </c>
      <c r="V414" s="122" t="s">
        <v>4728</v>
      </c>
      <c r="W414" s="148">
        <v>-0.4</v>
      </c>
      <c r="X414" s="149">
        <v>-0.32</v>
      </c>
      <c r="Y414" s="149">
        <v>-0.43</v>
      </c>
      <c r="Z414" s="150">
        <v>-0.38</v>
      </c>
      <c r="AA414" s="148">
        <v>0.13</v>
      </c>
      <c r="AB414" s="149">
        <v>0.1</v>
      </c>
      <c r="AC414" s="149">
        <v>-0.28000000000000003</v>
      </c>
      <c r="AD414" s="151">
        <v>0.21</v>
      </c>
      <c r="AE414" s="148">
        <v>-0.2</v>
      </c>
      <c r="AF414" s="149">
        <v>0.53</v>
      </c>
      <c r="AG414" s="149">
        <v>0.09</v>
      </c>
      <c r="AH414" s="151">
        <v>-0.16</v>
      </c>
      <c r="AI414" s="152">
        <v>-0.22</v>
      </c>
      <c r="AJ414" s="149">
        <v>0.22</v>
      </c>
      <c r="AK414" s="149">
        <v>0.56000000000000005</v>
      </c>
      <c r="AL414" s="150">
        <v>0</v>
      </c>
      <c r="AM414" s="153">
        <f t="shared" si="48"/>
        <v>-0.53</v>
      </c>
      <c r="AN414" s="154">
        <f t="shared" si="48"/>
        <v>-0.42000000000000004</v>
      </c>
      <c r="AO414" s="154">
        <f t="shared" si="48"/>
        <v>-0.14999999999999997</v>
      </c>
      <c r="AP414" s="155">
        <f t="shared" si="48"/>
        <v>-0.59</v>
      </c>
      <c r="AQ414" s="156">
        <f>AVERAGE(Table3[[#This Row],[ HEK293 +Selistat_R1 2]:[ HEK293 +Selistat_R4 5]])</f>
        <v>-0.42249999999999999</v>
      </c>
      <c r="AR414" s="153">
        <f t="shared" si="49"/>
        <v>-0.33</v>
      </c>
      <c r="AS414" s="154">
        <f t="shared" si="49"/>
        <v>0.43000000000000005</v>
      </c>
      <c r="AT414" s="154">
        <f t="shared" si="49"/>
        <v>0.37</v>
      </c>
      <c r="AU414" s="157">
        <f t="shared" si="49"/>
        <v>-0.37</v>
      </c>
      <c r="AV414" s="158">
        <f t="shared" si="50"/>
        <v>-0.35</v>
      </c>
      <c r="AW414" s="154">
        <f t="shared" si="50"/>
        <v>0.12</v>
      </c>
      <c r="AX414" s="154">
        <f t="shared" si="50"/>
        <v>0.84000000000000008</v>
      </c>
      <c r="AY414" s="155">
        <f t="shared" si="50"/>
        <v>-0.21</v>
      </c>
    </row>
    <row r="415" spans="1:51" x14ac:dyDescent="0.15">
      <c r="A415" s="122" t="s">
        <v>2933</v>
      </c>
      <c r="B415" s="122" t="s">
        <v>2934</v>
      </c>
      <c r="C415" s="122" t="s">
        <v>2876</v>
      </c>
      <c r="E415" s="122" t="s">
        <v>2935</v>
      </c>
      <c r="G415" s="122">
        <v>4</v>
      </c>
      <c r="H415" s="166">
        <v>1.18145E-2</v>
      </c>
      <c r="I415" s="167">
        <v>0.36333300000000002</v>
      </c>
      <c r="J415" s="168" t="str">
        <f t="shared" si="45"/>
        <v>FALSE</v>
      </c>
      <c r="K415" s="169">
        <v>9.2430700000000008E-3</v>
      </c>
      <c r="L415" s="170">
        <f>-LOG10(Table3[[#This Row],[Student''s T-test p-value HEK293 +Selistat_HEK293 UT]])</f>
        <v>2.0341837579340107</v>
      </c>
      <c r="M415" s="167">
        <v>0.36749999999999999</v>
      </c>
      <c r="N415" s="171" t="str">
        <f t="shared" si="46"/>
        <v>FALSE</v>
      </c>
      <c r="O415" s="146">
        <v>0.74378599999999995</v>
      </c>
      <c r="P415" s="147">
        <v>-7.2499999999999995E-2</v>
      </c>
      <c r="Q415" s="171" t="str">
        <f t="shared" si="47"/>
        <v>FALSE</v>
      </c>
      <c r="R415" s="122" t="s">
        <v>687</v>
      </c>
      <c r="S415" s="122" t="s">
        <v>4729</v>
      </c>
      <c r="T415" s="122" t="s">
        <v>697</v>
      </c>
      <c r="U415" s="172" t="s">
        <v>2643</v>
      </c>
      <c r="V415" s="122" t="s">
        <v>4730</v>
      </c>
      <c r="W415" s="148">
        <v>0.09</v>
      </c>
      <c r="X415" s="149">
        <v>0.12</v>
      </c>
      <c r="Y415" s="149">
        <v>-7.0000000000000007E-2</v>
      </c>
      <c r="Z415" s="150">
        <v>0.15</v>
      </c>
      <c r="AA415" s="148">
        <v>-0.17</v>
      </c>
      <c r="AB415" s="149">
        <v>-0.49</v>
      </c>
      <c r="AC415" s="149">
        <v>-0.38</v>
      </c>
      <c r="AD415" s="151">
        <v>-0.14000000000000001</v>
      </c>
      <c r="AE415" s="148">
        <v>0.16</v>
      </c>
      <c r="AF415" s="149">
        <v>-0.15</v>
      </c>
      <c r="AG415" s="149">
        <v>0.09</v>
      </c>
      <c r="AH415" s="151">
        <v>0.02</v>
      </c>
      <c r="AI415" s="152">
        <v>0.3</v>
      </c>
      <c r="AJ415" s="149">
        <v>-0.5</v>
      </c>
      <c r="AK415" s="149">
        <v>0.33</v>
      </c>
      <c r="AL415" s="150">
        <v>0.28000000000000003</v>
      </c>
      <c r="AM415" s="153">
        <f t="shared" si="48"/>
        <v>0.26</v>
      </c>
      <c r="AN415" s="154">
        <f t="shared" si="48"/>
        <v>0.61</v>
      </c>
      <c r="AO415" s="154">
        <f t="shared" si="48"/>
        <v>0.31</v>
      </c>
      <c r="AP415" s="155">
        <f t="shared" si="48"/>
        <v>0.29000000000000004</v>
      </c>
      <c r="AQ415" s="156">
        <f>AVERAGE(Table3[[#This Row],[ HEK293 +Selistat_R1 2]:[ HEK293 +Selistat_R4 5]])</f>
        <v>0.36749999999999999</v>
      </c>
      <c r="AR415" s="153">
        <f t="shared" si="49"/>
        <v>0.33</v>
      </c>
      <c r="AS415" s="154">
        <f t="shared" si="49"/>
        <v>0.33999999999999997</v>
      </c>
      <c r="AT415" s="154">
        <f t="shared" si="49"/>
        <v>0.47</v>
      </c>
      <c r="AU415" s="157">
        <f t="shared" si="49"/>
        <v>0.16</v>
      </c>
      <c r="AV415" s="158">
        <f t="shared" si="50"/>
        <v>0.47</v>
      </c>
      <c r="AW415" s="154">
        <f t="shared" si="50"/>
        <v>-1.0000000000000009E-2</v>
      </c>
      <c r="AX415" s="154">
        <f t="shared" si="50"/>
        <v>0.71</v>
      </c>
      <c r="AY415" s="155">
        <f t="shared" si="50"/>
        <v>0.42000000000000004</v>
      </c>
    </row>
    <row r="416" spans="1:51" x14ac:dyDescent="0.15">
      <c r="C416" s="122" t="s">
        <v>4731</v>
      </c>
      <c r="E416" s="122" t="s">
        <v>4732</v>
      </c>
      <c r="G416" s="122">
        <v>1</v>
      </c>
      <c r="H416" s="166">
        <v>9.0591000000000005E-3</v>
      </c>
      <c r="I416" s="167">
        <v>-0.27083299999999999</v>
      </c>
      <c r="J416" s="168" t="str">
        <f t="shared" si="45"/>
        <v>FALSE</v>
      </c>
      <c r="K416" s="169">
        <v>9.2955699999999995E-3</v>
      </c>
      <c r="L416" s="170">
        <f>-LOG10(Table3[[#This Row],[Student''s T-test p-value HEK293 +Selistat_HEK293 UT]])</f>
        <v>2.0317239743412734</v>
      </c>
      <c r="M416" s="167">
        <v>-0.34250000000000003</v>
      </c>
      <c r="N416" s="171" t="str">
        <f t="shared" si="46"/>
        <v>FALSE</v>
      </c>
      <c r="O416" s="146">
        <v>0.68520400000000004</v>
      </c>
      <c r="P416" s="147">
        <v>-5.5E-2</v>
      </c>
      <c r="Q416" s="171" t="str">
        <f t="shared" si="47"/>
        <v>FALSE</v>
      </c>
      <c r="R416" s="122" t="s">
        <v>4733</v>
      </c>
      <c r="S416" s="122" t="s">
        <v>4734</v>
      </c>
      <c r="T416" s="122" t="s">
        <v>4735</v>
      </c>
      <c r="U416" s="172" t="s">
        <v>4736</v>
      </c>
      <c r="V416" s="122" t="s">
        <v>4737</v>
      </c>
      <c r="W416" s="148">
        <v>-0.38</v>
      </c>
      <c r="X416" s="149">
        <v>-7.0000000000000007E-2</v>
      </c>
      <c r="Y416" s="149">
        <v>-0.13</v>
      </c>
      <c r="Z416" s="150">
        <v>-0.03</v>
      </c>
      <c r="AA416" s="148">
        <v>0.18</v>
      </c>
      <c r="AB416" s="149">
        <v>0.32</v>
      </c>
      <c r="AC416" s="149">
        <v>0.15</v>
      </c>
      <c r="AD416" s="151">
        <v>0.11</v>
      </c>
      <c r="AE416" s="148">
        <v>-7.0000000000000007E-2</v>
      </c>
      <c r="AF416" s="149">
        <v>-0.2</v>
      </c>
      <c r="AG416" s="149">
        <v>-0.24</v>
      </c>
      <c r="AH416" s="151">
        <v>0.22</v>
      </c>
      <c r="AI416" s="152">
        <v>0.11</v>
      </c>
      <c r="AJ416" s="149">
        <v>-0.24</v>
      </c>
      <c r="AK416" s="149">
        <v>0.04</v>
      </c>
      <c r="AL416" s="150">
        <v>0.02</v>
      </c>
      <c r="AM416" s="153">
        <f t="shared" si="48"/>
        <v>-0.56000000000000005</v>
      </c>
      <c r="AN416" s="154">
        <f t="shared" si="48"/>
        <v>-0.39</v>
      </c>
      <c r="AO416" s="154">
        <f t="shared" si="48"/>
        <v>-0.28000000000000003</v>
      </c>
      <c r="AP416" s="155">
        <f t="shared" si="48"/>
        <v>-0.14000000000000001</v>
      </c>
      <c r="AQ416" s="156">
        <f>AVERAGE(Table3[[#This Row],[ HEK293 +Selistat_R1 2]:[ HEK293 +Selistat_R4 5]])</f>
        <v>-0.34250000000000003</v>
      </c>
      <c r="AR416" s="153">
        <f t="shared" si="49"/>
        <v>-0.25</v>
      </c>
      <c r="AS416" s="154">
        <f t="shared" si="49"/>
        <v>-0.52</v>
      </c>
      <c r="AT416" s="154">
        <f t="shared" si="49"/>
        <v>-0.39</v>
      </c>
      <c r="AU416" s="157">
        <f t="shared" si="49"/>
        <v>0.11</v>
      </c>
      <c r="AV416" s="158">
        <f t="shared" si="50"/>
        <v>-6.9999999999999993E-2</v>
      </c>
      <c r="AW416" s="154">
        <f t="shared" si="50"/>
        <v>-0.56000000000000005</v>
      </c>
      <c r="AX416" s="154">
        <f t="shared" si="50"/>
        <v>-0.10999999999999999</v>
      </c>
      <c r="AY416" s="155">
        <f t="shared" si="50"/>
        <v>-0.09</v>
      </c>
    </row>
    <row r="417" spans="1:51" x14ac:dyDescent="0.15">
      <c r="A417" s="122" t="s">
        <v>4738</v>
      </c>
      <c r="C417" s="122" t="s">
        <v>4739</v>
      </c>
      <c r="E417" s="122" t="s">
        <v>4740</v>
      </c>
      <c r="G417" s="122">
        <v>2</v>
      </c>
      <c r="H417" s="166">
        <v>0.587005</v>
      </c>
      <c r="I417" s="167">
        <v>-0.04</v>
      </c>
      <c r="J417" s="168" t="str">
        <f t="shared" si="45"/>
        <v>FALSE</v>
      </c>
      <c r="K417" s="169">
        <v>9.3634500000000006E-3</v>
      </c>
      <c r="L417" s="170">
        <f>-LOG10(Table3[[#This Row],[Student''s T-test p-value HEK293 +Selistat_HEK293 UT]])</f>
        <v>2.0285641042641966</v>
      </c>
      <c r="M417" s="167">
        <v>-0.1275</v>
      </c>
      <c r="N417" s="171" t="str">
        <f t="shared" si="46"/>
        <v>FALSE</v>
      </c>
      <c r="O417" s="146">
        <v>0.37392300000000001</v>
      </c>
      <c r="P417" s="147">
        <v>-0.10249999999999999</v>
      </c>
      <c r="Q417" s="171" t="str">
        <f t="shared" si="47"/>
        <v>FALSE</v>
      </c>
      <c r="R417" s="122" t="s">
        <v>4741</v>
      </c>
      <c r="S417" s="122" t="s">
        <v>4742</v>
      </c>
      <c r="T417" s="122" t="s">
        <v>4743</v>
      </c>
      <c r="U417" s="172" t="s">
        <v>4744</v>
      </c>
      <c r="V417" s="122" t="s">
        <v>4745</v>
      </c>
      <c r="W417" s="148">
        <v>-0.12</v>
      </c>
      <c r="X417" s="149">
        <v>-0.05</v>
      </c>
      <c r="Y417" s="149">
        <v>-7.0000000000000007E-2</v>
      </c>
      <c r="Z417" s="150">
        <v>-0.17</v>
      </c>
      <c r="AA417" s="148">
        <v>0.03</v>
      </c>
      <c r="AB417" s="149">
        <v>7.0000000000000007E-2</v>
      </c>
      <c r="AC417" s="149">
        <v>-0.03</v>
      </c>
      <c r="AD417" s="151">
        <v>0.03</v>
      </c>
      <c r="AE417" s="148">
        <v>-0.06</v>
      </c>
      <c r="AF417" s="149">
        <v>-0.02</v>
      </c>
      <c r="AG417" s="149">
        <v>0.21</v>
      </c>
      <c r="AH417" s="151">
        <v>-0.22</v>
      </c>
      <c r="AI417" s="152">
        <v>0.23</v>
      </c>
      <c r="AJ417" s="149">
        <v>0.08</v>
      </c>
      <c r="AK417" s="149">
        <v>7.0000000000000007E-2</v>
      </c>
      <c r="AL417" s="150">
        <v>-0.06</v>
      </c>
      <c r="AM417" s="153">
        <f t="shared" si="48"/>
        <v>-0.15</v>
      </c>
      <c r="AN417" s="154">
        <f t="shared" si="48"/>
        <v>-0.12000000000000001</v>
      </c>
      <c r="AO417" s="154">
        <f t="shared" si="48"/>
        <v>-4.0000000000000008E-2</v>
      </c>
      <c r="AP417" s="155">
        <f t="shared" si="48"/>
        <v>-0.2</v>
      </c>
      <c r="AQ417" s="156">
        <f>AVERAGE(Table3[[#This Row],[ HEK293 +Selistat_R1 2]:[ HEK293 +Selistat_R4 5]])</f>
        <v>-0.1275</v>
      </c>
      <c r="AR417" s="153">
        <f t="shared" si="49"/>
        <v>-0.09</v>
      </c>
      <c r="AS417" s="154">
        <f t="shared" si="49"/>
        <v>-9.0000000000000011E-2</v>
      </c>
      <c r="AT417" s="154">
        <f t="shared" si="49"/>
        <v>0.24</v>
      </c>
      <c r="AU417" s="157">
        <f t="shared" si="49"/>
        <v>-0.25</v>
      </c>
      <c r="AV417" s="158">
        <f t="shared" si="50"/>
        <v>0.2</v>
      </c>
      <c r="AW417" s="154">
        <f t="shared" si="50"/>
        <v>9.999999999999995E-3</v>
      </c>
      <c r="AX417" s="154">
        <f t="shared" si="50"/>
        <v>0.1</v>
      </c>
      <c r="AY417" s="155">
        <f t="shared" si="50"/>
        <v>-0.09</v>
      </c>
    </row>
    <row r="418" spans="1:51" x14ac:dyDescent="0.15">
      <c r="A418" s="122" t="s">
        <v>4648</v>
      </c>
      <c r="B418" s="122" t="s">
        <v>3463</v>
      </c>
      <c r="C418" s="122" t="s">
        <v>4649</v>
      </c>
      <c r="D418" s="122" t="s">
        <v>2861</v>
      </c>
      <c r="E418" s="122" t="s">
        <v>4650</v>
      </c>
      <c r="F418" s="122" t="s">
        <v>4595</v>
      </c>
      <c r="G418" s="122">
        <v>1</v>
      </c>
      <c r="H418" s="166">
        <v>0.123655</v>
      </c>
      <c r="I418" s="167">
        <v>-0.17666699999999999</v>
      </c>
      <c r="J418" s="168" t="str">
        <f t="shared" si="45"/>
        <v>FALSE</v>
      </c>
      <c r="K418" s="169">
        <v>9.4982299999999999E-3</v>
      </c>
      <c r="L418" s="170">
        <f>-LOG10(Table3[[#This Row],[Student''s T-test p-value HEK293 +Selistat_HEK293 UT]])</f>
        <v>2.0223573181693051</v>
      </c>
      <c r="M418" s="167">
        <v>-0.32750000000000001</v>
      </c>
      <c r="N418" s="171" t="str">
        <f t="shared" si="46"/>
        <v>FALSE</v>
      </c>
      <c r="O418" s="146">
        <v>0.65739999999999998</v>
      </c>
      <c r="P418" s="147">
        <v>-6.7500000000000004E-2</v>
      </c>
      <c r="Q418" s="171" t="str">
        <f t="shared" si="47"/>
        <v>FALSE</v>
      </c>
      <c r="R418" s="122" t="s">
        <v>4651</v>
      </c>
      <c r="S418" s="122" t="s">
        <v>4746</v>
      </c>
      <c r="T418" s="122" t="s">
        <v>4653</v>
      </c>
      <c r="U418" s="172" t="s">
        <v>4654</v>
      </c>
      <c r="V418" s="122" t="s">
        <v>4747</v>
      </c>
      <c r="W418" s="148">
        <v>-0.22</v>
      </c>
      <c r="X418" s="149">
        <v>-0.33</v>
      </c>
      <c r="Y418" s="149">
        <v>-0.25</v>
      </c>
      <c r="Z418" s="150">
        <v>-0.03</v>
      </c>
      <c r="AA418" s="148">
        <v>0.11</v>
      </c>
      <c r="AB418" s="149">
        <v>0.28000000000000003</v>
      </c>
      <c r="AC418" s="149">
        <v>0.1</v>
      </c>
      <c r="AD418" s="151">
        <v>-0.01</v>
      </c>
      <c r="AE418" s="148">
        <v>0.37</v>
      </c>
      <c r="AF418" s="149">
        <v>-0.06</v>
      </c>
      <c r="AG418" s="149">
        <v>-0.14000000000000001</v>
      </c>
      <c r="AH418" s="151">
        <v>-0.23</v>
      </c>
      <c r="AI418" s="152">
        <v>0.21</v>
      </c>
      <c r="AJ418" s="149">
        <v>-0.05</v>
      </c>
      <c r="AK418" s="149">
        <v>-0.01</v>
      </c>
      <c r="AL418" s="150">
        <v>0.06</v>
      </c>
      <c r="AM418" s="153">
        <f t="shared" si="48"/>
        <v>-0.33</v>
      </c>
      <c r="AN418" s="154">
        <f t="shared" si="48"/>
        <v>-0.6100000000000001</v>
      </c>
      <c r="AO418" s="154">
        <f t="shared" si="48"/>
        <v>-0.35</v>
      </c>
      <c r="AP418" s="155">
        <f t="shared" si="48"/>
        <v>-1.9999999999999997E-2</v>
      </c>
      <c r="AQ418" s="156">
        <f>AVERAGE(Table3[[#This Row],[ HEK293 +Selistat_R1 2]:[ HEK293 +Selistat_R4 5]])</f>
        <v>-0.32750000000000001</v>
      </c>
      <c r="AR418" s="153">
        <f t="shared" si="49"/>
        <v>0.26</v>
      </c>
      <c r="AS418" s="154">
        <f t="shared" si="49"/>
        <v>-0.34</v>
      </c>
      <c r="AT418" s="154">
        <f t="shared" si="49"/>
        <v>-0.24000000000000002</v>
      </c>
      <c r="AU418" s="157">
        <f t="shared" si="49"/>
        <v>-0.22</v>
      </c>
      <c r="AV418" s="158">
        <f t="shared" si="50"/>
        <v>9.9999999999999992E-2</v>
      </c>
      <c r="AW418" s="154">
        <f t="shared" si="50"/>
        <v>-0.33</v>
      </c>
      <c r="AX418" s="154">
        <f t="shared" si="50"/>
        <v>-0.11</v>
      </c>
      <c r="AY418" s="155">
        <f t="shared" si="50"/>
        <v>6.9999999999999993E-2</v>
      </c>
    </row>
    <row r="419" spans="1:51" x14ac:dyDescent="0.15">
      <c r="A419" s="122" t="s">
        <v>4748</v>
      </c>
      <c r="B419" s="122" t="s">
        <v>3177</v>
      </c>
      <c r="C419" s="122" t="s">
        <v>4749</v>
      </c>
      <c r="D419" s="122" t="s">
        <v>3241</v>
      </c>
      <c r="E419" s="122" t="s">
        <v>4750</v>
      </c>
      <c r="F419" s="122" t="s">
        <v>4751</v>
      </c>
      <c r="G419" s="122">
        <v>2</v>
      </c>
      <c r="H419" s="166">
        <v>0.54982900000000001</v>
      </c>
      <c r="I419" s="167">
        <v>0.124167</v>
      </c>
      <c r="J419" s="168" t="str">
        <f t="shared" si="45"/>
        <v>FALSE</v>
      </c>
      <c r="K419" s="169">
        <v>9.5231599999999993E-3</v>
      </c>
      <c r="L419" s="170">
        <f>-LOG10(Table3[[#This Row],[Student''s T-test p-value HEK293 +Selistat_HEK293 UT]])</f>
        <v>2.0212189189636538</v>
      </c>
      <c r="M419" s="167">
        <v>-0.35</v>
      </c>
      <c r="N419" s="171" t="str">
        <f t="shared" si="46"/>
        <v>FALSE</v>
      </c>
      <c r="O419" s="146">
        <v>0.28997299999999998</v>
      </c>
      <c r="P419" s="147">
        <v>-0.1575</v>
      </c>
      <c r="Q419" s="171" t="str">
        <f t="shared" si="47"/>
        <v>FALSE</v>
      </c>
      <c r="R419" s="122" t="s">
        <v>4752</v>
      </c>
      <c r="S419" s="122" t="s">
        <v>4753</v>
      </c>
      <c r="T419" s="122" t="s">
        <v>4754</v>
      </c>
      <c r="U419" s="172" t="s">
        <v>2676</v>
      </c>
      <c r="V419" s="122" t="s">
        <v>4755</v>
      </c>
      <c r="W419" s="148">
        <v>-0.68</v>
      </c>
      <c r="X419" s="149">
        <v>-0.48</v>
      </c>
      <c r="Y419" s="149">
        <v>-0.42</v>
      </c>
      <c r="Z419" s="150">
        <v>-0.34</v>
      </c>
      <c r="AA419" s="148">
        <v>-7.0000000000000007E-2</v>
      </c>
      <c r="AB419" s="149">
        <v>-0.14000000000000001</v>
      </c>
      <c r="AC419" s="149">
        <v>-0.02</v>
      </c>
      <c r="AD419" s="151">
        <v>-0.28999999999999998</v>
      </c>
      <c r="AE419" s="148">
        <v>0.28000000000000003</v>
      </c>
      <c r="AF419" s="149">
        <v>0.35</v>
      </c>
      <c r="AG419" s="149">
        <v>-0.06</v>
      </c>
      <c r="AH419" s="151">
        <v>0.04</v>
      </c>
      <c r="AI419" s="152">
        <v>0.19</v>
      </c>
      <c r="AJ419" s="149">
        <v>0.33</v>
      </c>
      <c r="AK419" s="149">
        <v>0.56999999999999995</v>
      </c>
      <c r="AL419" s="150">
        <v>0.15</v>
      </c>
      <c r="AM419" s="153">
        <f t="shared" si="48"/>
        <v>-0.6100000000000001</v>
      </c>
      <c r="AN419" s="154">
        <f t="shared" si="48"/>
        <v>-0.33999999999999997</v>
      </c>
      <c r="AO419" s="154">
        <f t="shared" si="48"/>
        <v>-0.39999999999999997</v>
      </c>
      <c r="AP419" s="155">
        <f t="shared" si="48"/>
        <v>-5.0000000000000044E-2</v>
      </c>
      <c r="AQ419" s="156">
        <f>AVERAGE(Table3[[#This Row],[ HEK293 +Selistat_R1 2]:[ HEK293 +Selistat_R4 5]])</f>
        <v>-0.35000000000000003</v>
      </c>
      <c r="AR419" s="153">
        <f t="shared" si="49"/>
        <v>0.35000000000000003</v>
      </c>
      <c r="AS419" s="154">
        <f t="shared" si="49"/>
        <v>0.49</v>
      </c>
      <c r="AT419" s="154">
        <f t="shared" si="49"/>
        <v>-3.9999999999999994E-2</v>
      </c>
      <c r="AU419" s="157">
        <f t="shared" si="49"/>
        <v>0.32999999999999996</v>
      </c>
      <c r="AV419" s="158">
        <f t="shared" si="50"/>
        <v>0.26</v>
      </c>
      <c r="AW419" s="154">
        <f t="shared" si="50"/>
        <v>0.47000000000000003</v>
      </c>
      <c r="AX419" s="154">
        <f t="shared" si="50"/>
        <v>0.59</v>
      </c>
      <c r="AY419" s="155">
        <f t="shared" si="50"/>
        <v>0.43999999999999995</v>
      </c>
    </row>
    <row r="420" spans="1:51" x14ac:dyDescent="0.15">
      <c r="A420" s="122" t="s">
        <v>4756</v>
      </c>
      <c r="B420" s="122" t="s">
        <v>4757</v>
      </c>
      <c r="C420" s="122" t="s">
        <v>4758</v>
      </c>
      <c r="E420" s="122" t="s">
        <v>4759</v>
      </c>
      <c r="G420" s="122">
        <v>2</v>
      </c>
      <c r="H420" s="166">
        <v>7.4822199999999999E-4</v>
      </c>
      <c r="I420" s="167">
        <v>0.69416699999999998</v>
      </c>
      <c r="J420" s="168" t="str">
        <f t="shared" si="45"/>
        <v>FALSE</v>
      </c>
      <c r="K420" s="169">
        <v>9.5402300000000002E-3</v>
      </c>
      <c r="L420" s="170">
        <f>-LOG10(Table3[[#This Row],[Student''s T-test p-value HEK293 +Selistat_HEK293 UT]])</f>
        <v>2.0204411550100811</v>
      </c>
      <c r="M420" s="167">
        <v>0.38</v>
      </c>
      <c r="N420" s="171" t="str">
        <f t="shared" si="46"/>
        <v>FALSE</v>
      </c>
      <c r="O420" s="146">
        <v>0.18743299999999999</v>
      </c>
      <c r="P420" s="147">
        <v>-0.22750000000000001</v>
      </c>
      <c r="Q420" s="171" t="str">
        <f t="shared" si="47"/>
        <v>FALSE</v>
      </c>
      <c r="R420" s="122" t="s">
        <v>606</v>
      </c>
      <c r="S420" s="122" t="s">
        <v>607</v>
      </c>
      <c r="T420" s="122" t="s">
        <v>608</v>
      </c>
      <c r="U420" s="172" t="s">
        <v>4760</v>
      </c>
      <c r="V420" s="122" t="s">
        <v>4761</v>
      </c>
      <c r="W420" s="148">
        <v>-0.36</v>
      </c>
      <c r="X420" s="149">
        <v>-0.14000000000000001</v>
      </c>
      <c r="Y420" s="149">
        <v>-0.19</v>
      </c>
      <c r="Z420" s="150">
        <v>-0.09</v>
      </c>
      <c r="AA420" s="148">
        <v>-0.77</v>
      </c>
      <c r="AB420" s="149">
        <v>-0.64</v>
      </c>
      <c r="AC420" s="149">
        <v>-0.5</v>
      </c>
      <c r="AD420" s="151">
        <v>-0.39</v>
      </c>
      <c r="AE420" s="148">
        <v>0.4</v>
      </c>
      <c r="AF420" s="149">
        <v>0.11</v>
      </c>
      <c r="AG420" s="149">
        <v>0.24</v>
      </c>
      <c r="AH420" s="151">
        <v>-0.1</v>
      </c>
      <c r="AI420" s="152">
        <v>0.27</v>
      </c>
      <c r="AJ420" s="149">
        <v>0.31</v>
      </c>
      <c r="AK420" s="149">
        <v>0.72</v>
      </c>
      <c r="AL420" s="150">
        <v>0.26</v>
      </c>
      <c r="AM420" s="153">
        <f t="shared" si="48"/>
        <v>0.41000000000000003</v>
      </c>
      <c r="AN420" s="154">
        <f t="shared" si="48"/>
        <v>0.5</v>
      </c>
      <c r="AO420" s="154">
        <f t="shared" si="48"/>
        <v>0.31</v>
      </c>
      <c r="AP420" s="155">
        <f t="shared" si="48"/>
        <v>0.30000000000000004</v>
      </c>
      <c r="AQ420" s="156">
        <f>AVERAGE(Table3[[#This Row],[ HEK293 +Selistat_R1 2]:[ HEK293 +Selistat_R4 5]])</f>
        <v>0.38</v>
      </c>
      <c r="AR420" s="153">
        <f t="shared" si="49"/>
        <v>1.17</v>
      </c>
      <c r="AS420" s="154">
        <f t="shared" si="49"/>
        <v>0.75</v>
      </c>
      <c r="AT420" s="154">
        <f t="shared" si="49"/>
        <v>0.74</v>
      </c>
      <c r="AU420" s="157">
        <f t="shared" si="49"/>
        <v>0.29000000000000004</v>
      </c>
      <c r="AV420" s="158">
        <f t="shared" si="50"/>
        <v>1.04</v>
      </c>
      <c r="AW420" s="154">
        <f t="shared" si="50"/>
        <v>0.95</v>
      </c>
      <c r="AX420" s="154">
        <f t="shared" si="50"/>
        <v>1.22</v>
      </c>
      <c r="AY420" s="155">
        <f t="shared" si="50"/>
        <v>0.65</v>
      </c>
    </row>
    <row r="421" spans="1:51" x14ac:dyDescent="0.15">
      <c r="A421" s="122" t="s">
        <v>4762</v>
      </c>
      <c r="B421" s="122" t="s">
        <v>4763</v>
      </c>
      <c r="C421" s="122" t="s">
        <v>4764</v>
      </c>
      <c r="E421" s="122" t="s">
        <v>4765</v>
      </c>
      <c r="F421" s="122" t="s">
        <v>4766</v>
      </c>
      <c r="G421" s="122">
        <v>2</v>
      </c>
      <c r="H421" s="166">
        <v>0.25830500000000001</v>
      </c>
      <c r="I421" s="167">
        <v>-0.154167</v>
      </c>
      <c r="J421" s="168" t="str">
        <f t="shared" si="45"/>
        <v>FALSE</v>
      </c>
      <c r="K421" s="169">
        <v>9.6604199999999994E-3</v>
      </c>
      <c r="L421" s="170">
        <f>-LOG10(Table3[[#This Row],[Student''s T-test p-value HEK293 +Selistat_HEK293 UT]])</f>
        <v>2.0150039916262026</v>
      </c>
      <c r="M421" s="167">
        <v>-0.3775</v>
      </c>
      <c r="N421" s="171" t="str">
        <f t="shared" si="46"/>
        <v>FALSE</v>
      </c>
      <c r="O421" s="146">
        <v>0.29008</v>
      </c>
      <c r="P421" s="147">
        <v>-0.16500000000000001</v>
      </c>
      <c r="Q421" s="171" t="str">
        <f t="shared" si="47"/>
        <v>FALSE</v>
      </c>
      <c r="R421" s="122" t="s">
        <v>4767</v>
      </c>
      <c r="S421" s="122" t="s">
        <v>4768</v>
      </c>
      <c r="T421" s="122" t="s">
        <v>4769</v>
      </c>
      <c r="U421" s="172" t="s">
        <v>4770</v>
      </c>
      <c r="V421" s="122" t="s">
        <v>4771</v>
      </c>
      <c r="W421" s="148">
        <v>-0.34</v>
      </c>
      <c r="X421" s="149">
        <v>-0.27</v>
      </c>
      <c r="Y421" s="149">
        <v>-0.31</v>
      </c>
      <c r="Z421" s="150">
        <v>-0.2</v>
      </c>
      <c r="AA421" s="148">
        <v>0.22</v>
      </c>
      <c r="AB421" s="149">
        <v>-0.19</v>
      </c>
      <c r="AC421" s="149">
        <v>0.17</v>
      </c>
      <c r="AD421" s="151">
        <v>0.19</v>
      </c>
      <c r="AE421" s="148">
        <v>0.3</v>
      </c>
      <c r="AF421" s="149">
        <v>-0.19</v>
      </c>
      <c r="AG421" s="149">
        <v>-0.28999999999999998</v>
      </c>
      <c r="AH421" s="151">
        <v>7.0000000000000007E-2</v>
      </c>
      <c r="AI421" s="152">
        <v>0.23</v>
      </c>
      <c r="AJ421" s="149">
        <v>0.05</v>
      </c>
      <c r="AK421" s="149">
        <v>0.22</v>
      </c>
      <c r="AL421" s="150">
        <v>0.05</v>
      </c>
      <c r="AM421" s="153">
        <f t="shared" si="48"/>
        <v>-0.56000000000000005</v>
      </c>
      <c r="AN421" s="154">
        <f t="shared" si="48"/>
        <v>-8.0000000000000016E-2</v>
      </c>
      <c r="AO421" s="154">
        <f t="shared" si="48"/>
        <v>-0.48</v>
      </c>
      <c r="AP421" s="155">
        <f t="shared" si="48"/>
        <v>-0.39</v>
      </c>
      <c r="AQ421" s="156">
        <f>AVERAGE(Table3[[#This Row],[ HEK293 +Selistat_R1 2]:[ HEK293 +Selistat_R4 5]])</f>
        <v>-0.37750000000000006</v>
      </c>
      <c r="AR421" s="153">
        <f t="shared" si="49"/>
        <v>7.9999999999999988E-2</v>
      </c>
      <c r="AS421" s="154">
        <f t="shared" si="49"/>
        <v>0</v>
      </c>
      <c r="AT421" s="154">
        <f t="shared" si="49"/>
        <v>-0.45999999999999996</v>
      </c>
      <c r="AU421" s="157">
        <f t="shared" si="49"/>
        <v>-0.12</v>
      </c>
      <c r="AV421" s="158">
        <f t="shared" si="50"/>
        <v>1.0000000000000009E-2</v>
      </c>
      <c r="AW421" s="154">
        <f t="shared" si="50"/>
        <v>0.24</v>
      </c>
      <c r="AX421" s="154">
        <f t="shared" si="50"/>
        <v>4.9999999999999989E-2</v>
      </c>
      <c r="AY421" s="155">
        <f t="shared" si="50"/>
        <v>-0.14000000000000001</v>
      </c>
    </row>
    <row r="422" spans="1:51" x14ac:dyDescent="0.15">
      <c r="A422" s="122" t="s">
        <v>3038</v>
      </c>
      <c r="B422" s="122" t="s">
        <v>4772</v>
      </c>
      <c r="C422" s="122" t="s">
        <v>4773</v>
      </c>
      <c r="E422" s="122" t="s">
        <v>4774</v>
      </c>
      <c r="F422" s="122" t="s">
        <v>4775</v>
      </c>
      <c r="G422" s="122">
        <v>2</v>
      </c>
      <c r="H422" s="166">
        <v>0.39312599999999998</v>
      </c>
      <c r="I422" s="167">
        <v>-0.104167</v>
      </c>
      <c r="J422" s="168" t="str">
        <f t="shared" si="45"/>
        <v>FALSE</v>
      </c>
      <c r="K422" s="169">
        <v>9.7160300000000005E-3</v>
      </c>
      <c r="L422" s="170">
        <f>-LOG10(Table3[[#This Row],[Student''s T-test p-value HEK293 +Selistat_HEK293 UT]])</f>
        <v>2.0125111529020714</v>
      </c>
      <c r="M422" s="167">
        <v>-0.26250000000000001</v>
      </c>
      <c r="N422" s="171" t="str">
        <f t="shared" si="46"/>
        <v>FALSE</v>
      </c>
      <c r="O422" s="146">
        <v>0.135384</v>
      </c>
      <c r="P422" s="147">
        <v>0.25</v>
      </c>
      <c r="Q422" s="171" t="str">
        <f t="shared" si="47"/>
        <v>FALSE</v>
      </c>
      <c r="R422" s="122" t="s">
        <v>4776</v>
      </c>
      <c r="S422" s="122" t="s">
        <v>4777</v>
      </c>
      <c r="T422" s="122" t="s">
        <v>4778</v>
      </c>
      <c r="U422" s="172" t="s">
        <v>4779</v>
      </c>
      <c r="V422" s="122" t="s">
        <v>4780</v>
      </c>
      <c r="W422" s="148">
        <v>-0.16</v>
      </c>
      <c r="X422" s="149">
        <v>-0.14000000000000001</v>
      </c>
      <c r="Y422" s="149">
        <v>-0.28000000000000003</v>
      </c>
      <c r="Z422" s="150">
        <v>-0.21</v>
      </c>
      <c r="AA422" s="148">
        <v>-0.06</v>
      </c>
      <c r="AB422" s="149">
        <v>0.05</v>
      </c>
      <c r="AC422" s="149">
        <v>0.03</v>
      </c>
      <c r="AD422" s="151">
        <v>0.24</v>
      </c>
      <c r="AE422" s="148">
        <v>0.1</v>
      </c>
      <c r="AF422" s="149">
        <v>0.23</v>
      </c>
      <c r="AG422" s="149">
        <v>0.43</v>
      </c>
      <c r="AH422" s="151">
        <v>-0.1</v>
      </c>
      <c r="AI422" s="152">
        <v>-0.05</v>
      </c>
      <c r="AJ422" s="149">
        <v>0.12</v>
      </c>
      <c r="AK422" s="149">
        <v>-0.08</v>
      </c>
      <c r="AL422" s="150">
        <v>-0.33</v>
      </c>
      <c r="AM422" s="153">
        <f t="shared" si="48"/>
        <v>-0.1</v>
      </c>
      <c r="AN422" s="154">
        <f t="shared" si="48"/>
        <v>-0.19</v>
      </c>
      <c r="AO422" s="154">
        <f t="shared" si="48"/>
        <v>-0.31000000000000005</v>
      </c>
      <c r="AP422" s="155">
        <f t="shared" si="48"/>
        <v>-0.44999999999999996</v>
      </c>
      <c r="AQ422" s="156">
        <f>AVERAGE(Table3[[#This Row],[ HEK293 +Selistat_R1 2]:[ HEK293 +Selistat_R4 5]])</f>
        <v>-0.26250000000000001</v>
      </c>
      <c r="AR422" s="153">
        <f t="shared" si="49"/>
        <v>0.16</v>
      </c>
      <c r="AS422" s="154">
        <f t="shared" si="49"/>
        <v>0.18</v>
      </c>
      <c r="AT422" s="154">
        <f t="shared" si="49"/>
        <v>0.4</v>
      </c>
      <c r="AU422" s="157">
        <f t="shared" si="49"/>
        <v>-0.33999999999999997</v>
      </c>
      <c r="AV422" s="158">
        <f t="shared" si="50"/>
        <v>9.999999999999995E-3</v>
      </c>
      <c r="AW422" s="154">
        <f t="shared" si="50"/>
        <v>6.9999999999999993E-2</v>
      </c>
      <c r="AX422" s="154">
        <f t="shared" si="50"/>
        <v>-0.11</v>
      </c>
      <c r="AY422" s="155">
        <f t="shared" si="50"/>
        <v>-0.57000000000000006</v>
      </c>
    </row>
    <row r="423" spans="1:51" x14ac:dyDescent="0.15">
      <c r="A423" s="122" t="s">
        <v>4781</v>
      </c>
      <c r="B423" s="122" t="s">
        <v>4782</v>
      </c>
      <c r="C423" s="122" t="s">
        <v>4783</v>
      </c>
      <c r="E423" s="122" t="s">
        <v>4784</v>
      </c>
      <c r="G423" s="122">
        <v>1</v>
      </c>
      <c r="H423" s="166">
        <v>0.64599499999999999</v>
      </c>
      <c r="I423" s="167">
        <v>-4.58333E-2</v>
      </c>
      <c r="J423" s="168" t="str">
        <f t="shared" si="45"/>
        <v>FALSE</v>
      </c>
      <c r="K423" s="169">
        <v>9.8443100000000002E-3</v>
      </c>
      <c r="L423" s="170">
        <f>-LOG10(Table3[[#This Row],[Student''s T-test p-value HEK293 +Selistat_HEK293 UT]])</f>
        <v>2.0068147187025165</v>
      </c>
      <c r="M423" s="167">
        <v>-0.24249999999999999</v>
      </c>
      <c r="N423" s="171" t="str">
        <f t="shared" si="46"/>
        <v>FALSE</v>
      </c>
      <c r="O423" s="146">
        <v>0.84589000000000003</v>
      </c>
      <c r="P423" s="147">
        <v>-0.02</v>
      </c>
      <c r="Q423" s="171" t="str">
        <f t="shared" si="47"/>
        <v>FALSE</v>
      </c>
      <c r="R423" s="122" t="s">
        <v>1262</v>
      </c>
      <c r="S423" s="122" t="s">
        <v>4785</v>
      </c>
      <c r="T423" s="122" t="s">
        <v>1264</v>
      </c>
      <c r="U423" s="172" t="s">
        <v>4786</v>
      </c>
      <c r="V423" s="122" t="s">
        <v>4787</v>
      </c>
      <c r="W423" s="148">
        <v>-0.27</v>
      </c>
      <c r="X423" s="149">
        <v>-0.34</v>
      </c>
      <c r="Y423" s="149">
        <v>-0.17</v>
      </c>
      <c r="Z423" s="150">
        <v>-0.09</v>
      </c>
      <c r="AA423" s="148">
        <v>0.06</v>
      </c>
      <c r="AB423" s="149">
        <v>0</v>
      </c>
      <c r="AC423" s="149">
        <v>-0.06</v>
      </c>
      <c r="AD423" s="151">
        <v>0.1</v>
      </c>
      <c r="AE423" s="148">
        <v>0.26</v>
      </c>
      <c r="AF423" s="149">
        <v>0.09</v>
      </c>
      <c r="AG423" s="149">
        <v>0.05</v>
      </c>
      <c r="AH423" s="151">
        <v>-0.13</v>
      </c>
      <c r="AI423" s="152">
        <v>0.13</v>
      </c>
      <c r="AJ423" s="149">
        <v>0.22</v>
      </c>
      <c r="AK423" s="149">
        <v>0.05</v>
      </c>
      <c r="AL423" s="150">
        <v>-0.05</v>
      </c>
      <c r="AM423" s="153">
        <f t="shared" si="48"/>
        <v>-0.33</v>
      </c>
      <c r="AN423" s="154">
        <f t="shared" si="48"/>
        <v>-0.34</v>
      </c>
      <c r="AO423" s="154">
        <f t="shared" si="48"/>
        <v>-0.11000000000000001</v>
      </c>
      <c r="AP423" s="155">
        <f t="shared" si="48"/>
        <v>-0.19</v>
      </c>
      <c r="AQ423" s="156">
        <f>AVERAGE(Table3[[#This Row],[ HEK293 +Selistat_R1 2]:[ HEK293 +Selistat_R4 5]])</f>
        <v>-0.24249999999999999</v>
      </c>
      <c r="AR423" s="153">
        <f t="shared" si="49"/>
        <v>0.2</v>
      </c>
      <c r="AS423" s="154">
        <f t="shared" si="49"/>
        <v>0.09</v>
      </c>
      <c r="AT423" s="154">
        <f t="shared" si="49"/>
        <v>0.11</v>
      </c>
      <c r="AU423" s="157">
        <f t="shared" si="49"/>
        <v>-0.23</v>
      </c>
      <c r="AV423" s="158">
        <f t="shared" si="50"/>
        <v>7.0000000000000007E-2</v>
      </c>
      <c r="AW423" s="154">
        <f t="shared" si="50"/>
        <v>0.22</v>
      </c>
      <c r="AX423" s="154">
        <f t="shared" si="50"/>
        <v>0.11</v>
      </c>
      <c r="AY423" s="155">
        <f t="shared" si="50"/>
        <v>-0.15000000000000002</v>
      </c>
    </row>
    <row r="424" spans="1:51" x14ac:dyDescent="0.15">
      <c r="A424" s="122" t="s">
        <v>3025</v>
      </c>
      <c r="B424" s="122" t="s">
        <v>3026</v>
      </c>
      <c r="C424" s="122" t="s">
        <v>3027</v>
      </c>
      <c r="E424" s="122" t="s">
        <v>4788</v>
      </c>
      <c r="G424" s="122">
        <v>1</v>
      </c>
      <c r="H424" s="166">
        <v>0.97434699999999996</v>
      </c>
      <c r="I424" s="167">
        <v>5.8333300000000003E-3</v>
      </c>
      <c r="J424" s="168" t="str">
        <f t="shared" si="45"/>
        <v>FALSE</v>
      </c>
      <c r="K424" s="169">
        <v>9.9059000000000005E-3</v>
      </c>
      <c r="L424" s="170">
        <f>-LOG10(Table3[[#This Row],[Student''s T-test p-value HEK293 +Selistat_HEK293 UT]])</f>
        <v>2.0041060605315759</v>
      </c>
      <c r="M424" s="167">
        <v>-0.28249999999999997</v>
      </c>
      <c r="N424" s="171" t="str">
        <f t="shared" si="46"/>
        <v>FALSE</v>
      </c>
      <c r="O424" s="146">
        <v>0.25063400000000002</v>
      </c>
      <c r="P424" s="147">
        <v>0.28499999999999998</v>
      </c>
      <c r="Q424" s="171" t="str">
        <f t="shared" si="47"/>
        <v>FALSE</v>
      </c>
      <c r="R424" s="122" t="s">
        <v>4789</v>
      </c>
      <c r="S424" s="122" t="s">
        <v>4790</v>
      </c>
      <c r="T424" s="122" t="s">
        <v>4791</v>
      </c>
      <c r="U424" s="172" t="s">
        <v>4792</v>
      </c>
      <c r="V424" s="122" t="s">
        <v>4793</v>
      </c>
      <c r="W424" s="148">
        <v>-0.32</v>
      </c>
      <c r="X424" s="149">
        <v>-0.19</v>
      </c>
      <c r="Y424" s="149">
        <v>-0.43</v>
      </c>
      <c r="Z424" s="150">
        <v>-0.33</v>
      </c>
      <c r="AA424" s="148">
        <v>-0.04</v>
      </c>
      <c r="AB424" s="149">
        <v>-0.16</v>
      </c>
      <c r="AC424" s="149">
        <v>-0.06</v>
      </c>
      <c r="AD424" s="151">
        <v>0.12</v>
      </c>
      <c r="AE424" s="148">
        <v>0.53</v>
      </c>
      <c r="AF424" s="149">
        <v>0.04</v>
      </c>
      <c r="AG424" s="149">
        <v>0.55000000000000004</v>
      </c>
      <c r="AH424" s="151">
        <v>-0.09</v>
      </c>
      <c r="AI424" s="152">
        <v>0.22</v>
      </c>
      <c r="AJ424" s="149">
        <v>0.23</v>
      </c>
      <c r="AK424" s="149">
        <v>-0.18</v>
      </c>
      <c r="AL424" s="150">
        <v>-0.38</v>
      </c>
      <c r="AM424" s="153">
        <f t="shared" si="48"/>
        <v>-0.28000000000000003</v>
      </c>
      <c r="AN424" s="154">
        <f t="shared" si="48"/>
        <v>-0.03</v>
      </c>
      <c r="AO424" s="154">
        <f t="shared" si="48"/>
        <v>-0.37</v>
      </c>
      <c r="AP424" s="155">
        <f t="shared" si="48"/>
        <v>-0.45</v>
      </c>
      <c r="AQ424" s="156">
        <f>AVERAGE(Table3[[#This Row],[ HEK293 +Selistat_R1 2]:[ HEK293 +Selistat_R4 5]])</f>
        <v>-0.28250000000000003</v>
      </c>
      <c r="AR424" s="153">
        <f t="shared" si="49"/>
        <v>0.57000000000000006</v>
      </c>
      <c r="AS424" s="154">
        <f t="shared" si="49"/>
        <v>0.2</v>
      </c>
      <c r="AT424" s="154">
        <f t="shared" si="49"/>
        <v>0.6100000000000001</v>
      </c>
      <c r="AU424" s="157">
        <f t="shared" si="49"/>
        <v>-0.21</v>
      </c>
      <c r="AV424" s="158">
        <f t="shared" si="50"/>
        <v>0.26</v>
      </c>
      <c r="AW424" s="154">
        <f t="shared" si="50"/>
        <v>0.39</v>
      </c>
      <c r="AX424" s="154">
        <f t="shared" si="50"/>
        <v>-0.12</v>
      </c>
      <c r="AY424" s="155">
        <f t="shared" si="50"/>
        <v>-0.5</v>
      </c>
    </row>
    <row r="425" spans="1:51" x14ac:dyDescent="0.15">
      <c r="A425" s="122" t="s">
        <v>3708</v>
      </c>
      <c r="B425" s="122" t="s">
        <v>3463</v>
      </c>
      <c r="C425" s="122" t="s">
        <v>3709</v>
      </c>
      <c r="D425" s="122" t="s">
        <v>2861</v>
      </c>
      <c r="E425" s="122" t="s">
        <v>3710</v>
      </c>
      <c r="F425" s="122" t="s">
        <v>3641</v>
      </c>
      <c r="G425" s="122">
        <v>3</v>
      </c>
      <c r="H425" s="166">
        <v>0.15975700000000001</v>
      </c>
      <c r="I425" s="167">
        <v>0.19583300000000001</v>
      </c>
      <c r="J425" s="168" t="str">
        <f t="shared" si="45"/>
        <v>FALSE</v>
      </c>
      <c r="K425" s="169">
        <v>9.9139599999999994E-3</v>
      </c>
      <c r="L425" s="170">
        <f>-LOG10(Table3[[#This Row],[Student''s T-test p-value HEK293 +Selistat_HEK293 UT]])</f>
        <v>2.0037528376816569</v>
      </c>
      <c r="M425" s="167">
        <v>0.42</v>
      </c>
      <c r="N425" s="171" t="str">
        <f t="shared" si="46"/>
        <v>FALSE</v>
      </c>
      <c r="O425" s="146">
        <v>0.366481</v>
      </c>
      <c r="P425" s="147">
        <v>0.13750000000000001</v>
      </c>
      <c r="Q425" s="171" t="str">
        <f t="shared" si="47"/>
        <v>FALSE</v>
      </c>
      <c r="R425" s="122" t="s">
        <v>1073</v>
      </c>
      <c r="S425" s="122" t="s">
        <v>1081</v>
      </c>
      <c r="T425" s="122" t="s">
        <v>1075</v>
      </c>
      <c r="U425" s="172" t="s">
        <v>3711</v>
      </c>
      <c r="V425" s="122" t="s">
        <v>4425</v>
      </c>
      <c r="W425" s="148">
        <v>0.02</v>
      </c>
      <c r="X425" s="149">
        <v>0.49</v>
      </c>
      <c r="Y425" s="149">
        <v>0.18</v>
      </c>
      <c r="Z425" s="150">
        <v>0.33</v>
      </c>
      <c r="AA425" s="148">
        <v>-0.15</v>
      </c>
      <c r="AB425" s="149">
        <v>-0.05</v>
      </c>
      <c r="AC425" s="149">
        <v>-0.3</v>
      </c>
      <c r="AD425" s="151">
        <v>-0.16</v>
      </c>
      <c r="AE425" s="148">
        <v>-0.27</v>
      </c>
      <c r="AF425" s="149">
        <v>0.01</v>
      </c>
      <c r="AG425" s="149">
        <v>-0.02</v>
      </c>
      <c r="AH425" s="151">
        <v>0.23</v>
      </c>
      <c r="AI425" s="152">
        <v>-0.24</v>
      </c>
      <c r="AJ425" s="149">
        <v>-0.34</v>
      </c>
      <c r="AK425" s="149">
        <v>-0.13</v>
      </c>
      <c r="AL425" s="150">
        <v>0.11</v>
      </c>
      <c r="AM425" s="153">
        <f t="shared" si="48"/>
        <v>0.16999999999999998</v>
      </c>
      <c r="AN425" s="154">
        <f t="shared" si="48"/>
        <v>0.54</v>
      </c>
      <c r="AO425" s="154">
        <f t="shared" si="48"/>
        <v>0.48</v>
      </c>
      <c r="AP425" s="155">
        <f t="shared" si="48"/>
        <v>0.49</v>
      </c>
      <c r="AQ425" s="156">
        <f>AVERAGE(Table3[[#This Row],[ HEK293 +Selistat_R1 2]:[ HEK293 +Selistat_R4 5]])</f>
        <v>0.42</v>
      </c>
      <c r="AR425" s="153">
        <f t="shared" si="49"/>
        <v>-0.12000000000000002</v>
      </c>
      <c r="AS425" s="154">
        <f t="shared" si="49"/>
        <v>6.0000000000000005E-2</v>
      </c>
      <c r="AT425" s="154">
        <f t="shared" si="49"/>
        <v>0.27999999999999997</v>
      </c>
      <c r="AU425" s="157">
        <f t="shared" si="49"/>
        <v>0.39</v>
      </c>
      <c r="AV425" s="158">
        <f t="shared" si="50"/>
        <v>-0.09</v>
      </c>
      <c r="AW425" s="154">
        <f t="shared" si="50"/>
        <v>-0.29000000000000004</v>
      </c>
      <c r="AX425" s="154">
        <f t="shared" si="50"/>
        <v>0.16999999999999998</v>
      </c>
      <c r="AY425" s="155">
        <f t="shared" si="50"/>
        <v>0.27</v>
      </c>
    </row>
    <row r="426" spans="1:51" x14ac:dyDescent="0.15">
      <c r="A426" s="122" t="s">
        <v>3101</v>
      </c>
      <c r="B426" s="122" t="s">
        <v>2903</v>
      </c>
      <c r="C426" s="122" t="s">
        <v>3102</v>
      </c>
      <c r="E426" s="122" t="s">
        <v>3103</v>
      </c>
      <c r="F426" s="122" t="s">
        <v>3104</v>
      </c>
      <c r="G426" s="122">
        <v>1</v>
      </c>
      <c r="H426" s="166">
        <v>0.52252200000000004</v>
      </c>
      <c r="I426" s="167">
        <v>8.8333300000000003E-2</v>
      </c>
      <c r="J426" s="168" t="str">
        <f t="shared" si="45"/>
        <v>FALSE</v>
      </c>
      <c r="K426" s="169">
        <v>9.9225400000000005E-3</v>
      </c>
      <c r="L426" s="170">
        <f>-LOG10(Table3[[#This Row],[Student''s T-test p-value HEK293 +Selistat_HEK293 UT]])</f>
        <v>2.0033771416781172</v>
      </c>
      <c r="M426" s="167">
        <v>-0.1825</v>
      </c>
      <c r="N426" s="171" t="str">
        <f t="shared" si="46"/>
        <v>FALSE</v>
      </c>
      <c r="O426" s="146">
        <v>0.36348000000000003</v>
      </c>
      <c r="P426" s="147">
        <v>0.14249999999999999</v>
      </c>
      <c r="Q426" s="171" t="str">
        <f t="shared" si="47"/>
        <v>FALSE</v>
      </c>
      <c r="R426" s="122" t="s">
        <v>3105</v>
      </c>
      <c r="S426" s="122" t="s">
        <v>4794</v>
      </c>
      <c r="T426" s="122" t="s">
        <v>3107</v>
      </c>
      <c r="U426" s="172" t="s">
        <v>2654</v>
      </c>
      <c r="V426" s="122" t="s">
        <v>4795</v>
      </c>
      <c r="W426" s="148">
        <v>-0.21</v>
      </c>
      <c r="X426" s="149">
        <v>-0.24</v>
      </c>
      <c r="Y426" s="149">
        <v>-0.33</v>
      </c>
      <c r="Z426" s="150">
        <v>-0.28999999999999998</v>
      </c>
      <c r="AA426" s="148">
        <v>-0.02</v>
      </c>
      <c r="AB426" s="149">
        <v>-0.09</v>
      </c>
      <c r="AC426" s="149">
        <v>-0.03</v>
      </c>
      <c r="AD426" s="151">
        <v>-0.2</v>
      </c>
      <c r="AE426" s="148">
        <v>0.03</v>
      </c>
      <c r="AF426" s="149">
        <v>0.06</v>
      </c>
      <c r="AG426" s="149">
        <v>0.47</v>
      </c>
      <c r="AH426" s="151">
        <v>0.28000000000000003</v>
      </c>
      <c r="AI426" s="152">
        <v>0.2</v>
      </c>
      <c r="AJ426" s="149">
        <v>0.25</v>
      </c>
      <c r="AK426" s="149">
        <v>0.02</v>
      </c>
      <c r="AL426" s="150">
        <v>-0.2</v>
      </c>
      <c r="AM426" s="153">
        <f t="shared" si="48"/>
        <v>-0.19</v>
      </c>
      <c r="AN426" s="154">
        <f t="shared" si="48"/>
        <v>-0.15</v>
      </c>
      <c r="AO426" s="154">
        <f t="shared" si="48"/>
        <v>-0.30000000000000004</v>
      </c>
      <c r="AP426" s="155">
        <f t="shared" si="48"/>
        <v>-8.9999999999999969E-2</v>
      </c>
      <c r="AQ426" s="156">
        <f>AVERAGE(Table3[[#This Row],[ HEK293 +Selistat_R1 2]:[ HEK293 +Selistat_R4 5]])</f>
        <v>-0.1825</v>
      </c>
      <c r="AR426" s="153">
        <f t="shared" si="49"/>
        <v>0.05</v>
      </c>
      <c r="AS426" s="154">
        <f t="shared" si="49"/>
        <v>0.15</v>
      </c>
      <c r="AT426" s="154">
        <f t="shared" si="49"/>
        <v>0.5</v>
      </c>
      <c r="AU426" s="157">
        <f t="shared" si="49"/>
        <v>0.48000000000000004</v>
      </c>
      <c r="AV426" s="158">
        <f t="shared" si="50"/>
        <v>0.22</v>
      </c>
      <c r="AW426" s="154">
        <f t="shared" si="50"/>
        <v>0.33999999999999997</v>
      </c>
      <c r="AX426" s="154">
        <f t="shared" si="50"/>
        <v>0.05</v>
      </c>
      <c r="AY426" s="155">
        <f t="shared" si="50"/>
        <v>0</v>
      </c>
    </row>
    <row r="427" spans="1:51" x14ac:dyDescent="0.15">
      <c r="A427" s="122" t="s">
        <v>3025</v>
      </c>
      <c r="B427" s="122" t="s">
        <v>3719</v>
      </c>
      <c r="C427" s="122" t="s">
        <v>3027</v>
      </c>
      <c r="E427" s="122" t="s">
        <v>3720</v>
      </c>
      <c r="G427" s="122">
        <v>1</v>
      </c>
      <c r="H427" s="166">
        <v>0.57464300000000001</v>
      </c>
      <c r="I427" s="167">
        <v>9.6666699999999994E-2</v>
      </c>
      <c r="J427" s="168" t="str">
        <f t="shared" si="45"/>
        <v>FALSE</v>
      </c>
      <c r="K427" s="169">
        <v>1.0093599999999999E-2</v>
      </c>
      <c r="L427" s="170">
        <f>-LOG10(Table3[[#This Row],[Student''s T-test p-value HEK293 +Selistat_HEK293 UT]])</f>
        <v>1.9959539099485637</v>
      </c>
      <c r="M427" s="167">
        <v>-0.29499999999999998</v>
      </c>
      <c r="N427" s="171" t="str">
        <f t="shared" si="46"/>
        <v>FALSE</v>
      </c>
      <c r="O427" s="146">
        <v>0.819469</v>
      </c>
      <c r="P427" s="147">
        <v>-0.03</v>
      </c>
      <c r="Q427" s="171" t="str">
        <f t="shared" si="47"/>
        <v>FALSE</v>
      </c>
      <c r="R427" s="122" t="s">
        <v>3721</v>
      </c>
      <c r="S427" s="122" t="s">
        <v>4796</v>
      </c>
      <c r="T427" s="122" t="s">
        <v>4797</v>
      </c>
      <c r="U427" s="172" t="s">
        <v>4798</v>
      </c>
      <c r="V427" s="122" t="s">
        <v>4799</v>
      </c>
      <c r="W427" s="148">
        <v>-0.49</v>
      </c>
      <c r="X427" s="149">
        <v>-0.37</v>
      </c>
      <c r="Y427" s="149">
        <v>-0.44</v>
      </c>
      <c r="Z427" s="150">
        <v>-0.28000000000000003</v>
      </c>
      <c r="AA427" s="148">
        <v>-0.14000000000000001</v>
      </c>
      <c r="AB427" s="149">
        <v>-0.14000000000000001</v>
      </c>
      <c r="AC427" s="149">
        <v>0.09</v>
      </c>
      <c r="AD427" s="151">
        <v>-0.21</v>
      </c>
      <c r="AE427" s="148">
        <v>0.43</v>
      </c>
      <c r="AF427" s="149">
        <v>0.21</v>
      </c>
      <c r="AG427" s="149">
        <v>-0.09</v>
      </c>
      <c r="AH427" s="151">
        <v>0.16</v>
      </c>
      <c r="AI427" s="152">
        <v>0.37</v>
      </c>
      <c r="AJ427" s="149">
        <v>0.25</v>
      </c>
      <c r="AK427" s="149">
        <v>0.15</v>
      </c>
      <c r="AL427" s="150">
        <v>0.06</v>
      </c>
      <c r="AM427" s="153">
        <f t="shared" si="48"/>
        <v>-0.35</v>
      </c>
      <c r="AN427" s="154">
        <f t="shared" si="48"/>
        <v>-0.22999999999999998</v>
      </c>
      <c r="AO427" s="154">
        <f t="shared" si="48"/>
        <v>-0.53</v>
      </c>
      <c r="AP427" s="155">
        <f t="shared" si="48"/>
        <v>-7.0000000000000034E-2</v>
      </c>
      <c r="AQ427" s="156">
        <f>AVERAGE(Table3[[#This Row],[ HEK293 +Selistat_R1 2]:[ HEK293 +Selistat_R4 5]])</f>
        <v>-0.29499999999999998</v>
      </c>
      <c r="AR427" s="153">
        <f t="shared" si="49"/>
        <v>0.57000000000000006</v>
      </c>
      <c r="AS427" s="154">
        <f t="shared" si="49"/>
        <v>0.35</v>
      </c>
      <c r="AT427" s="154">
        <f t="shared" si="49"/>
        <v>-0.18</v>
      </c>
      <c r="AU427" s="157">
        <f t="shared" si="49"/>
        <v>0.37</v>
      </c>
      <c r="AV427" s="158">
        <f t="shared" si="50"/>
        <v>0.51</v>
      </c>
      <c r="AW427" s="154">
        <f t="shared" si="50"/>
        <v>0.39</v>
      </c>
      <c r="AX427" s="154">
        <f t="shared" si="50"/>
        <v>0.06</v>
      </c>
      <c r="AY427" s="155">
        <f t="shared" si="50"/>
        <v>0.27</v>
      </c>
    </row>
    <row r="428" spans="1:51" x14ac:dyDescent="0.15">
      <c r="A428" s="122" t="s">
        <v>3101</v>
      </c>
      <c r="B428" s="122" t="s">
        <v>2903</v>
      </c>
      <c r="C428" s="122" t="s">
        <v>3102</v>
      </c>
      <c r="E428" s="122" t="s">
        <v>3103</v>
      </c>
      <c r="F428" s="122" t="s">
        <v>3104</v>
      </c>
      <c r="G428" s="122">
        <v>1</v>
      </c>
      <c r="H428" s="166">
        <v>0.44913999999999998</v>
      </c>
      <c r="I428" s="167">
        <v>-8.2500000000000004E-2</v>
      </c>
      <c r="J428" s="168" t="str">
        <f t="shared" si="45"/>
        <v>FALSE</v>
      </c>
      <c r="K428" s="169">
        <v>1.0347800000000001E-2</v>
      </c>
      <c r="L428" s="170">
        <f>-LOG10(Table3[[#This Row],[Student''s T-test p-value HEK293 +Selistat_HEK293 UT]])</f>
        <v>1.9851519738224994</v>
      </c>
      <c r="M428" s="167">
        <v>-0.185</v>
      </c>
      <c r="N428" s="171" t="str">
        <f t="shared" si="46"/>
        <v>FALSE</v>
      </c>
      <c r="O428" s="146">
        <v>0.27196399999999998</v>
      </c>
      <c r="P428" s="147">
        <v>0.1925</v>
      </c>
      <c r="Q428" s="171" t="str">
        <f t="shared" si="47"/>
        <v>FALSE</v>
      </c>
      <c r="R428" s="122" t="s">
        <v>3105</v>
      </c>
      <c r="S428" s="122" t="s">
        <v>4800</v>
      </c>
      <c r="T428" s="122" t="s">
        <v>3107</v>
      </c>
      <c r="U428" s="172" t="s">
        <v>2654</v>
      </c>
      <c r="V428" s="122" t="s">
        <v>4801</v>
      </c>
      <c r="W428" s="148">
        <v>-0.06</v>
      </c>
      <c r="X428" s="149">
        <v>-0.19</v>
      </c>
      <c r="Y428" s="149">
        <v>-0.2</v>
      </c>
      <c r="Z428" s="150">
        <v>-0.08</v>
      </c>
      <c r="AA428" s="148">
        <v>-0.01</v>
      </c>
      <c r="AB428" s="149">
        <v>0.05</v>
      </c>
      <c r="AC428" s="149">
        <v>0.15</v>
      </c>
      <c r="AD428" s="151">
        <v>0.02</v>
      </c>
      <c r="AE428" s="148">
        <v>0.28999999999999998</v>
      </c>
      <c r="AF428" s="149">
        <v>0.22</v>
      </c>
      <c r="AG428" s="149">
        <v>0.17</v>
      </c>
      <c r="AH428" s="151">
        <v>-0.21</v>
      </c>
      <c r="AI428" s="152">
        <v>0.26</v>
      </c>
      <c r="AJ428" s="149">
        <v>-0.14000000000000001</v>
      </c>
      <c r="AK428" s="149">
        <v>-0.19</v>
      </c>
      <c r="AL428" s="150">
        <v>-0.23</v>
      </c>
      <c r="AM428" s="153">
        <f t="shared" si="48"/>
        <v>-4.9999999999999996E-2</v>
      </c>
      <c r="AN428" s="154">
        <f t="shared" si="48"/>
        <v>-0.24</v>
      </c>
      <c r="AO428" s="154">
        <f t="shared" si="48"/>
        <v>-0.35</v>
      </c>
      <c r="AP428" s="155">
        <f t="shared" si="48"/>
        <v>-0.1</v>
      </c>
      <c r="AQ428" s="156">
        <f>AVERAGE(Table3[[#This Row],[ HEK293 +Selistat_R1 2]:[ HEK293 +Selistat_R4 5]])</f>
        <v>-0.18499999999999997</v>
      </c>
      <c r="AR428" s="153">
        <f t="shared" si="49"/>
        <v>0.3</v>
      </c>
      <c r="AS428" s="154">
        <f t="shared" si="49"/>
        <v>0.16999999999999998</v>
      </c>
      <c r="AT428" s="154">
        <f t="shared" si="49"/>
        <v>2.0000000000000018E-2</v>
      </c>
      <c r="AU428" s="157">
        <f t="shared" si="49"/>
        <v>-0.22999999999999998</v>
      </c>
      <c r="AV428" s="158">
        <f t="shared" si="50"/>
        <v>0.27</v>
      </c>
      <c r="AW428" s="154">
        <f t="shared" si="50"/>
        <v>-0.19</v>
      </c>
      <c r="AX428" s="154">
        <f t="shared" si="50"/>
        <v>-0.33999999999999997</v>
      </c>
      <c r="AY428" s="155">
        <f t="shared" si="50"/>
        <v>-0.25</v>
      </c>
    </row>
    <row r="429" spans="1:51" x14ac:dyDescent="0.15">
      <c r="A429" s="122" t="s">
        <v>4802</v>
      </c>
      <c r="B429" s="122" t="s">
        <v>4803</v>
      </c>
      <c r="C429" s="122" t="s">
        <v>4804</v>
      </c>
      <c r="E429" s="122" t="s">
        <v>4805</v>
      </c>
      <c r="G429" s="122">
        <v>1</v>
      </c>
      <c r="H429" s="166">
        <v>0.223803</v>
      </c>
      <c r="I429" s="167">
        <v>0.22</v>
      </c>
      <c r="J429" s="168" t="str">
        <f t="shared" si="45"/>
        <v>FALSE</v>
      </c>
      <c r="K429" s="169">
        <v>1.04654E-2</v>
      </c>
      <c r="L429" s="170">
        <f>-LOG10(Table3[[#This Row],[Student''s T-test p-value HEK293 +Selistat_HEK293 UT]])</f>
        <v>1.9802441677578921</v>
      </c>
      <c r="M429" s="167">
        <v>0.375</v>
      </c>
      <c r="N429" s="171" t="str">
        <f t="shared" si="46"/>
        <v>FALSE</v>
      </c>
      <c r="O429" s="146">
        <v>9.6213099999999996E-2</v>
      </c>
      <c r="P429" s="147">
        <v>0.44</v>
      </c>
      <c r="Q429" s="171" t="str">
        <f t="shared" si="47"/>
        <v>FALSE</v>
      </c>
      <c r="R429" s="122" t="s">
        <v>4806</v>
      </c>
      <c r="S429" s="122" t="s">
        <v>4807</v>
      </c>
      <c r="T429" s="122" t="s">
        <v>4808</v>
      </c>
      <c r="U429" s="172" t="s">
        <v>4809</v>
      </c>
      <c r="V429" s="122" t="s">
        <v>4810</v>
      </c>
      <c r="W429" s="148">
        <v>-0.04</v>
      </c>
      <c r="X429" s="149">
        <v>0.26</v>
      </c>
      <c r="Y429" s="149">
        <v>0.17</v>
      </c>
      <c r="Z429" s="150">
        <v>0.32</v>
      </c>
      <c r="AA429" s="148">
        <v>-0.33</v>
      </c>
      <c r="AB429" s="149">
        <v>-0.24</v>
      </c>
      <c r="AC429" s="149">
        <v>-0.2</v>
      </c>
      <c r="AD429" s="151">
        <v>-0.02</v>
      </c>
      <c r="AE429" s="148">
        <v>-0.27</v>
      </c>
      <c r="AF429" s="149">
        <v>0.27</v>
      </c>
      <c r="AG429" s="149">
        <v>0.65</v>
      </c>
      <c r="AH429" s="151">
        <v>0.01</v>
      </c>
      <c r="AI429" s="152">
        <v>-0.46</v>
      </c>
      <c r="AJ429" s="149">
        <v>0.03</v>
      </c>
      <c r="AK429" s="149">
        <v>-0.38</v>
      </c>
      <c r="AL429" s="150">
        <v>-0.28999999999999998</v>
      </c>
      <c r="AM429" s="153">
        <f t="shared" si="48"/>
        <v>0.29000000000000004</v>
      </c>
      <c r="AN429" s="154">
        <f t="shared" si="48"/>
        <v>0.5</v>
      </c>
      <c r="AO429" s="154">
        <f t="shared" si="48"/>
        <v>0.37</v>
      </c>
      <c r="AP429" s="155">
        <f t="shared" si="48"/>
        <v>0.34</v>
      </c>
      <c r="AQ429" s="156">
        <f>AVERAGE(Table3[[#This Row],[ HEK293 +Selistat_R1 2]:[ HEK293 +Selistat_R4 5]])</f>
        <v>0.37500000000000006</v>
      </c>
      <c r="AR429" s="153">
        <f t="shared" si="49"/>
        <v>0.06</v>
      </c>
      <c r="AS429" s="154">
        <f t="shared" si="49"/>
        <v>0.51</v>
      </c>
      <c r="AT429" s="154">
        <f t="shared" si="49"/>
        <v>0.85000000000000009</v>
      </c>
      <c r="AU429" s="157">
        <f t="shared" si="49"/>
        <v>0.03</v>
      </c>
      <c r="AV429" s="158">
        <f t="shared" si="50"/>
        <v>-0.13</v>
      </c>
      <c r="AW429" s="154">
        <f t="shared" si="50"/>
        <v>0.27</v>
      </c>
      <c r="AX429" s="154">
        <f t="shared" si="50"/>
        <v>-0.18</v>
      </c>
      <c r="AY429" s="155">
        <f t="shared" si="50"/>
        <v>-0.26999999999999996</v>
      </c>
    </row>
    <row r="430" spans="1:51" x14ac:dyDescent="0.15">
      <c r="A430" s="122" t="s">
        <v>4811</v>
      </c>
      <c r="B430" s="122" t="s">
        <v>3114</v>
      </c>
      <c r="C430" s="122" t="s">
        <v>4812</v>
      </c>
      <c r="D430" s="122" t="s">
        <v>4813</v>
      </c>
      <c r="E430" s="122" t="s">
        <v>4814</v>
      </c>
      <c r="F430" s="122" t="s">
        <v>4815</v>
      </c>
      <c r="G430" s="122">
        <v>1</v>
      </c>
      <c r="H430" s="166">
        <v>0.43300499999999997</v>
      </c>
      <c r="I430" s="167">
        <v>-0.16666700000000001</v>
      </c>
      <c r="J430" s="168" t="str">
        <f t="shared" si="45"/>
        <v>FALSE</v>
      </c>
      <c r="K430" s="169">
        <v>1.0468099999999999E-2</v>
      </c>
      <c r="L430" s="170">
        <f>-LOG10(Table3[[#This Row],[Student''s T-test p-value HEK293 +Selistat_HEK293 UT]])</f>
        <v>1.9801321372701437</v>
      </c>
      <c r="M430" s="167">
        <v>-0.505</v>
      </c>
      <c r="N430" s="171" t="str">
        <f t="shared" si="46"/>
        <v>FALSE</v>
      </c>
      <c r="O430" s="146">
        <v>0.87290199999999996</v>
      </c>
      <c r="P430" s="147">
        <v>4.4999999999999998E-2</v>
      </c>
      <c r="Q430" s="171" t="str">
        <f t="shared" si="47"/>
        <v>FALSE</v>
      </c>
      <c r="R430" s="122" t="s">
        <v>1668</v>
      </c>
      <c r="S430" s="122" t="s">
        <v>4816</v>
      </c>
      <c r="T430" s="122" t="s">
        <v>1670</v>
      </c>
      <c r="U430" s="172" t="s">
        <v>4817</v>
      </c>
      <c r="V430" s="122" t="s">
        <v>4818</v>
      </c>
      <c r="W430" s="148">
        <v>-0.41</v>
      </c>
      <c r="X430" s="149">
        <v>-0.68</v>
      </c>
      <c r="Y430" s="149">
        <v>-0.17</v>
      </c>
      <c r="Z430" s="150">
        <v>-0.41</v>
      </c>
      <c r="AA430" s="148">
        <v>-0.02</v>
      </c>
      <c r="AB430" s="149">
        <v>0.09</v>
      </c>
      <c r="AC430" s="149">
        <v>-0.06</v>
      </c>
      <c r="AD430" s="151">
        <v>0.34</v>
      </c>
      <c r="AE430" s="148">
        <v>0.28999999999999998</v>
      </c>
      <c r="AF430" s="149">
        <v>0.28999999999999998</v>
      </c>
      <c r="AG430" s="149">
        <v>0.34</v>
      </c>
      <c r="AH430" s="151">
        <v>-0.47</v>
      </c>
      <c r="AI430" s="152">
        <v>0.12</v>
      </c>
      <c r="AJ430" s="149">
        <v>0.44</v>
      </c>
      <c r="AK430" s="149">
        <v>0.16</v>
      </c>
      <c r="AL430" s="150">
        <v>-0.45</v>
      </c>
      <c r="AM430" s="153">
        <f t="shared" si="48"/>
        <v>-0.38999999999999996</v>
      </c>
      <c r="AN430" s="154">
        <f t="shared" si="48"/>
        <v>-0.77</v>
      </c>
      <c r="AO430" s="154">
        <f t="shared" si="48"/>
        <v>-0.11000000000000001</v>
      </c>
      <c r="AP430" s="155">
        <f t="shared" si="48"/>
        <v>-0.75</v>
      </c>
      <c r="AQ430" s="156">
        <f>AVERAGE(Table3[[#This Row],[ HEK293 +Selistat_R1 2]:[ HEK293 +Selistat_R4 5]])</f>
        <v>-0.505</v>
      </c>
      <c r="AR430" s="153">
        <f t="shared" si="49"/>
        <v>0.31</v>
      </c>
      <c r="AS430" s="154">
        <f t="shared" si="49"/>
        <v>0.19999999999999998</v>
      </c>
      <c r="AT430" s="154">
        <f t="shared" si="49"/>
        <v>0.4</v>
      </c>
      <c r="AU430" s="157">
        <f t="shared" si="49"/>
        <v>-0.81</v>
      </c>
      <c r="AV430" s="158">
        <f t="shared" si="50"/>
        <v>0.13999999999999999</v>
      </c>
      <c r="AW430" s="154">
        <f t="shared" si="50"/>
        <v>0.35</v>
      </c>
      <c r="AX430" s="154">
        <f t="shared" si="50"/>
        <v>0.22</v>
      </c>
      <c r="AY430" s="155">
        <f t="shared" si="50"/>
        <v>-0.79</v>
      </c>
    </row>
    <row r="431" spans="1:51" x14ac:dyDescent="0.15">
      <c r="A431" s="122" t="s">
        <v>3554</v>
      </c>
      <c r="B431" s="122" t="s">
        <v>4819</v>
      </c>
      <c r="C431" s="122" t="s">
        <v>4820</v>
      </c>
      <c r="E431" s="122" t="s">
        <v>4821</v>
      </c>
      <c r="G431" s="122">
        <v>1</v>
      </c>
      <c r="H431" s="166">
        <v>0.25890600000000003</v>
      </c>
      <c r="I431" s="167">
        <v>-0.14249999999999999</v>
      </c>
      <c r="J431" s="168" t="str">
        <f t="shared" si="45"/>
        <v>FALSE</v>
      </c>
      <c r="K431" s="169">
        <v>1.0489699999999999E-2</v>
      </c>
      <c r="L431" s="170">
        <f>-LOG10(Table3[[#This Row],[Student''s T-test p-value HEK293 +Selistat_HEK293 UT]])</f>
        <v>1.9792369322266179</v>
      </c>
      <c r="M431" s="167">
        <v>-0.3075</v>
      </c>
      <c r="N431" s="171" t="str">
        <f t="shared" si="46"/>
        <v>FALSE</v>
      </c>
      <c r="O431" s="146">
        <v>0.19378999999999999</v>
      </c>
      <c r="P431" s="147">
        <v>0.22</v>
      </c>
      <c r="Q431" s="171" t="str">
        <f t="shared" si="47"/>
        <v>FALSE</v>
      </c>
      <c r="R431" s="122" t="s">
        <v>4822</v>
      </c>
      <c r="S431" s="122" t="s">
        <v>4823</v>
      </c>
      <c r="T431" s="122" t="s">
        <v>4824</v>
      </c>
      <c r="U431" s="172" t="s">
        <v>4825</v>
      </c>
      <c r="V431" s="122" t="s">
        <v>4826</v>
      </c>
      <c r="W431" s="148">
        <v>-0.23</v>
      </c>
      <c r="X431" s="149">
        <v>-0.36</v>
      </c>
      <c r="Y431" s="149">
        <v>-0.23</v>
      </c>
      <c r="Z431" s="150">
        <v>-0.04</v>
      </c>
      <c r="AA431" s="148">
        <v>0.24</v>
      </c>
      <c r="AB431" s="149">
        <v>0.08</v>
      </c>
      <c r="AC431" s="149">
        <v>0.05</v>
      </c>
      <c r="AD431" s="151">
        <v>0</v>
      </c>
      <c r="AE431" s="148">
        <v>0.27</v>
      </c>
      <c r="AF431" s="149">
        <v>0.22</v>
      </c>
      <c r="AG431" s="149">
        <v>0.28999999999999998</v>
      </c>
      <c r="AH431" s="151">
        <v>-0.21</v>
      </c>
      <c r="AI431" s="152">
        <v>0.01</v>
      </c>
      <c r="AJ431" s="149">
        <v>0.06</v>
      </c>
      <c r="AK431" s="149">
        <v>-0.03</v>
      </c>
      <c r="AL431" s="150">
        <v>-0.35</v>
      </c>
      <c r="AM431" s="153">
        <f t="shared" si="48"/>
        <v>-0.47</v>
      </c>
      <c r="AN431" s="154">
        <f t="shared" si="48"/>
        <v>-0.44</v>
      </c>
      <c r="AO431" s="154">
        <f t="shared" si="48"/>
        <v>-0.28000000000000003</v>
      </c>
      <c r="AP431" s="155">
        <f t="shared" si="48"/>
        <v>-0.04</v>
      </c>
      <c r="AQ431" s="156">
        <f>AVERAGE(Table3[[#This Row],[ HEK293 +Selistat_R1 2]:[ HEK293 +Selistat_R4 5]])</f>
        <v>-0.3075</v>
      </c>
      <c r="AR431" s="153">
        <f t="shared" si="49"/>
        <v>3.0000000000000027E-2</v>
      </c>
      <c r="AS431" s="154">
        <f t="shared" si="49"/>
        <v>0.14000000000000001</v>
      </c>
      <c r="AT431" s="154">
        <f t="shared" si="49"/>
        <v>0.24</v>
      </c>
      <c r="AU431" s="157">
        <f t="shared" si="49"/>
        <v>-0.21</v>
      </c>
      <c r="AV431" s="158">
        <f t="shared" si="50"/>
        <v>-0.22999999999999998</v>
      </c>
      <c r="AW431" s="154">
        <f t="shared" si="50"/>
        <v>-2.0000000000000004E-2</v>
      </c>
      <c r="AX431" s="154">
        <f t="shared" si="50"/>
        <v>-0.08</v>
      </c>
      <c r="AY431" s="155">
        <f t="shared" si="50"/>
        <v>-0.35</v>
      </c>
    </row>
    <row r="432" spans="1:51" x14ac:dyDescent="0.15">
      <c r="A432" s="122" t="s">
        <v>4827</v>
      </c>
      <c r="B432" s="122" t="s">
        <v>4828</v>
      </c>
      <c r="C432" s="122" t="s">
        <v>4829</v>
      </c>
      <c r="D432" s="122" t="s">
        <v>2848</v>
      </c>
      <c r="E432" s="122" t="s">
        <v>4830</v>
      </c>
      <c r="F432" s="122" t="s">
        <v>4831</v>
      </c>
      <c r="G432" s="122">
        <v>1</v>
      </c>
      <c r="H432" s="166">
        <v>0.12790799999999999</v>
      </c>
      <c r="I432" s="167">
        <v>-0.22833300000000001</v>
      </c>
      <c r="J432" s="168" t="str">
        <f t="shared" si="45"/>
        <v>FALSE</v>
      </c>
      <c r="K432" s="169">
        <v>1.0496200000000001E-2</v>
      </c>
      <c r="L432" s="170">
        <f>-LOG10(Table3[[#This Row],[Student''s T-test p-value HEK293 +Selistat_HEK293 UT]])</f>
        <v>1.9789679026188676</v>
      </c>
      <c r="M432" s="167">
        <v>-0.32</v>
      </c>
      <c r="N432" s="171" t="str">
        <f t="shared" si="46"/>
        <v>FALSE</v>
      </c>
      <c r="O432" s="146">
        <v>0.93640500000000004</v>
      </c>
      <c r="P432" s="147">
        <v>-0.02</v>
      </c>
      <c r="Q432" s="171" t="str">
        <f t="shared" si="47"/>
        <v>FALSE</v>
      </c>
      <c r="R432" s="122" t="s">
        <v>4832</v>
      </c>
      <c r="S432" s="122" t="s">
        <v>4833</v>
      </c>
      <c r="T432" s="122" t="s">
        <v>4834</v>
      </c>
      <c r="U432" s="172" t="s">
        <v>4835</v>
      </c>
      <c r="V432" s="122" t="s">
        <v>4836</v>
      </c>
      <c r="W432" s="148">
        <v>-0.36</v>
      </c>
      <c r="X432" s="149">
        <v>0.01</v>
      </c>
      <c r="Y432" s="149">
        <v>-0.25</v>
      </c>
      <c r="Z432" s="150">
        <v>-0.08</v>
      </c>
      <c r="AA432" s="148">
        <v>0.2</v>
      </c>
      <c r="AB432" s="149">
        <v>0.08</v>
      </c>
      <c r="AC432" s="149">
        <v>0.14000000000000001</v>
      </c>
      <c r="AD432" s="151">
        <v>0.18</v>
      </c>
      <c r="AE432" s="148">
        <v>-0.36</v>
      </c>
      <c r="AF432" s="149">
        <v>-0.11</v>
      </c>
      <c r="AG432" s="149">
        <v>0.44</v>
      </c>
      <c r="AH432" s="151">
        <v>-0.14000000000000001</v>
      </c>
      <c r="AI432" s="152">
        <v>-0.13</v>
      </c>
      <c r="AJ432" s="149">
        <v>-0.45</v>
      </c>
      <c r="AK432" s="149">
        <v>0.18</v>
      </c>
      <c r="AL432" s="150">
        <v>0.31</v>
      </c>
      <c r="AM432" s="153">
        <f t="shared" si="48"/>
        <v>-0.56000000000000005</v>
      </c>
      <c r="AN432" s="154">
        <f t="shared" si="48"/>
        <v>-7.0000000000000007E-2</v>
      </c>
      <c r="AO432" s="154">
        <f t="shared" si="48"/>
        <v>-0.39</v>
      </c>
      <c r="AP432" s="155">
        <f t="shared" si="48"/>
        <v>-0.26</v>
      </c>
      <c r="AQ432" s="156">
        <f>AVERAGE(Table3[[#This Row],[ HEK293 +Selistat_R1 2]:[ HEK293 +Selistat_R4 5]])</f>
        <v>-0.32</v>
      </c>
      <c r="AR432" s="153">
        <f t="shared" si="49"/>
        <v>-0.56000000000000005</v>
      </c>
      <c r="AS432" s="154">
        <f t="shared" si="49"/>
        <v>-0.19</v>
      </c>
      <c r="AT432" s="154">
        <f t="shared" si="49"/>
        <v>0.3</v>
      </c>
      <c r="AU432" s="157">
        <f t="shared" si="49"/>
        <v>-0.32</v>
      </c>
      <c r="AV432" s="158">
        <f t="shared" si="50"/>
        <v>-0.33</v>
      </c>
      <c r="AW432" s="154">
        <f t="shared" si="50"/>
        <v>-0.53</v>
      </c>
      <c r="AX432" s="154">
        <f t="shared" si="50"/>
        <v>3.999999999999998E-2</v>
      </c>
      <c r="AY432" s="155">
        <f t="shared" si="50"/>
        <v>0.13</v>
      </c>
    </row>
    <row r="433" spans="1:51" x14ac:dyDescent="0.15">
      <c r="A433" s="122" t="s">
        <v>4837</v>
      </c>
      <c r="B433" s="122" t="s">
        <v>4838</v>
      </c>
      <c r="C433" s="122" t="s">
        <v>4839</v>
      </c>
      <c r="E433" s="122" t="s">
        <v>4840</v>
      </c>
      <c r="G433" s="122">
        <v>1</v>
      </c>
      <c r="H433" s="166">
        <v>0.95210300000000003</v>
      </c>
      <c r="I433" s="167">
        <v>8.3333399999999998E-3</v>
      </c>
      <c r="J433" s="168" t="str">
        <f t="shared" si="45"/>
        <v>FALSE</v>
      </c>
      <c r="K433" s="169">
        <v>1.05226E-2</v>
      </c>
      <c r="L433" s="170">
        <f>-LOG10(Table3[[#This Row],[Student''s T-test p-value HEK293 +Selistat_HEK293 UT]])</f>
        <v>1.9778769383058297</v>
      </c>
      <c r="M433" s="167">
        <v>-0.26250000000000001</v>
      </c>
      <c r="N433" s="171" t="str">
        <f t="shared" si="46"/>
        <v>FALSE</v>
      </c>
      <c r="O433" s="146">
        <v>0.98743400000000003</v>
      </c>
      <c r="P433" s="147">
        <v>-2.5000000000000001E-3</v>
      </c>
      <c r="Q433" s="171" t="str">
        <f t="shared" si="47"/>
        <v>FALSE</v>
      </c>
      <c r="R433" s="122" t="s">
        <v>535</v>
      </c>
      <c r="S433" s="122" t="s">
        <v>4841</v>
      </c>
      <c r="T433" s="122" t="s">
        <v>537</v>
      </c>
      <c r="U433" s="172" t="s">
        <v>4842</v>
      </c>
      <c r="V433" s="122" t="s">
        <v>4843</v>
      </c>
      <c r="W433" s="148">
        <v>-0.28999999999999998</v>
      </c>
      <c r="X433" s="149">
        <v>-0.47</v>
      </c>
      <c r="Y433" s="149">
        <v>-0.17</v>
      </c>
      <c r="Z433" s="150">
        <v>-0.21</v>
      </c>
      <c r="AA433" s="148">
        <v>-0.05</v>
      </c>
      <c r="AB433" s="149">
        <v>-0.08</v>
      </c>
      <c r="AC433" s="149">
        <v>0</v>
      </c>
      <c r="AD433" s="151">
        <v>0.04</v>
      </c>
      <c r="AE433" s="148">
        <v>7.0000000000000007E-2</v>
      </c>
      <c r="AF433" s="149">
        <v>0.34</v>
      </c>
      <c r="AG433" s="149">
        <v>0.17</v>
      </c>
      <c r="AH433" s="151">
        <v>-0.1</v>
      </c>
      <c r="AI433" s="152">
        <v>0.12</v>
      </c>
      <c r="AJ433" s="149">
        <v>0.22</v>
      </c>
      <c r="AK433" s="149">
        <v>0.36</v>
      </c>
      <c r="AL433" s="150">
        <v>-0.21</v>
      </c>
      <c r="AM433" s="153">
        <f t="shared" si="48"/>
        <v>-0.24</v>
      </c>
      <c r="AN433" s="154">
        <f t="shared" si="48"/>
        <v>-0.38999999999999996</v>
      </c>
      <c r="AO433" s="154">
        <f t="shared" si="48"/>
        <v>-0.17</v>
      </c>
      <c r="AP433" s="155">
        <f t="shared" si="48"/>
        <v>-0.25</v>
      </c>
      <c r="AQ433" s="156">
        <f>AVERAGE(Table3[[#This Row],[ HEK293 +Selistat_R1 2]:[ HEK293 +Selistat_R4 5]])</f>
        <v>-0.26249999999999996</v>
      </c>
      <c r="AR433" s="153">
        <f t="shared" si="49"/>
        <v>0.12000000000000001</v>
      </c>
      <c r="AS433" s="154">
        <f t="shared" si="49"/>
        <v>0.42000000000000004</v>
      </c>
      <c r="AT433" s="154">
        <f t="shared" si="49"/>
        <v>0.17</v>
      </c>
      <c r="AU433" s="157">
        <f t="shared" si="49"/>
        <v>-0.14000000000000001</v>
      </c>
      <c r="AV433" s="158">
        <f t="shared" si="50"/>
        <v>0.16999999999999998</v>
      </c>
      <c r="AW433" s="154">
        <f t="shared" si="50"/>
        <v>0.3</v>
      </c>
      <c r="AX433" s="154">
        <f t="shared" si="50"/>
        <v>0.36</v>
      </c>
      <c r="AY433" s="155">
        <f t="shared" si="50"/>
        <v>-0.25</v>
      </c>
    </row>
    <row r="434" spans="1:51" x14ac:dyDescent="0.15">
      <c r="A434" s="122" t="s">
        <v>4844</v>
      </c>
      <c r="B434" s="122" t="s">
        <v>4845</v>
      </c>
      <c r="C434" s="122" t="s">
        <v>4846</v>
      </c>
      <c r="E434" s="122" t="s">
        <v>4847</v>
      </c>
      <c r="F434" s="122" t="s">
        <v>3009</v>
      </c>
      <c r="G434" s="122">
        <v>1</v>
      </c>
      <c r="H434" s="166">
        <v>1.5778499999999999E-4</v>
      </c>
      <c r="I434" s="167">
        <v>0.83833299999999999</v>
      </c>
      <c r="J434" s="168" t="str">
        <f t="shared" si="45"/>
        <v>FALSE</v>
      </c>
      <c r="K434" s="169">
        <v>1.05329E-2</v>
      </c>
      <c r="L434" s="170">
        <f>-LOG10(Table3[[#This Row],[Student''s T-test p-value HEK293 +Selistat_HEK293 UT]])</f>
        <v>1.9774520390139183</v>
      </c>
      <c r="M434" s="167">
        <v>0.79</v>
      </c>
      <c r="N434" s="171" t="str">
        <f t="shared" si="46"/>
        <v>FALSE</v>
      </c>
      <c r="O434" s="146">
        <v>0.77138399999999996</v>
      </c>
      <c r="P434" s="147">
        <v>-6.5000000000000002E-2</v>
      </c>
      <c r="Q434" s="171" t="str">
        <f t="shared" si="47"/>
        <v>FALSE</v>
      </c>
      <c r="R434" s="122" t="s">
        <v>4848</v>
      </c>
      <c r="S434" s="122" t="s">
        <v>4849</v>
      </c>
      <c r="T434" s="122" t="s">
        <v>4850</v>
      </c>
      <c r="U434" s="172" t="s">
        <v>4851</v>
      </c>
      <c r="V434" s="122" t="s">
        <v>4852</v>
      </c>
      <c r="W434" s="148">
        <v>-0.18</v>
      </c>
      <c r="X434" s="149">
        <v>0.26</v>
      </c>
      <c r="Y434" s="149">
        <v>0.2</v>
      </c>
      <c r="Z434" s="150">
        <v>0.11</v>
      </c>
      <c r="AA434" s="148">
        <v>-0.44</v>
      </c>
      <c r="AB434" s="149">
        <v>-0.47</v>
      </c>
      <c r="AC434" s="149">
        <v>-1.26</v>
      </c>
      <c r="AD434" s="151">
        <v>-0.6</v>
      </c>
      <c r="AE434" s="148">
        <v>0.17</v>
      </c>
      <c r="AF434" s="149">
        <v>0.32</v>
      </c>
      <c r="AG434" s="149">
        <v>-0.09</v>
      </c>
      <c r="AH434" s="151">
        <v>0.15</v>
      </c>
      <c r="AI434" s="152">
        <v>-0.37</v>
      </c>
      <c r="AJ434" s="149">
        <v>0.42</v>
      </c>
      <c r="AK434" s="149">
        <v>0.49</v>
      </c>
      <c r="AL434" s="150">
        <v>0.27</v>
      </c>
      <c r="AM434" s="153">
        <f t="shared" si="48"/>
        <v>0.26</v>
      </c>
      <c r="AN434" s="154">
        <f t="shared" si="48"/>
        <v>0.73</v>
      </c>
      <c r="AO434" s="154">
        <f t="shared" si="48"/>
        <v>1.46</v>
      </c>
      <c r="AP434" s="155">
        <f t="shared" si="48"/>
        <v>0.71</v>
      </c>
      <c r="AQ434" s="156">
        <f>AVERAGE(Table3[[#This Row],[ HEK293 +Selistat_R1 2]:[ HEK293 +Selistat_R4 5]])</f>
        <v>0.79</v>
      </c>
      <c r="AR434" s="153">
        <f t="shared" si="49"/>
        <v>0.61</v>
      </c>
      <c r="AS434" s="154">
        <f t="shared" si="49"/>
        <v>0.79</v>
      </c>
      <c r="AT434" s="154">
        <f t="shared" si="49"/>
        <v>1.17</v>
      </c>
      <c r="AU434" s="157">
        <f t="shared" si="49"/>
        <v>0.75</v>
      </c>
      <c r="AV434" s="158">
        <f t="shared" si="50"/>
        <v>7.0000000000000007E-2</v>
      </c>
      <c r="AW434" s="154">
        <f t="shared" si="50"/>
        <v>0.8899999999999999</v>
      </c>
      <c r="AX434" s="154">
        <f t="shared" si="50"/>
        <v>1.75</v>
      </c>
      <c r="AY434" s="155">
        <f t="shared" si="50"/>
        <v>0.87</v>
      </c>
    </row>
    <row r="435" spans="1:51" x14ac:dyDescent="0.15">
      <c r="A435" s="122" t="s">
        <v>4853</v>
      </c>
      <c r="B435" s="122" t="s">
        <v>4854</v>
      </c>
      <c r="C435" s="122" t="s">
        <v>4855</v>
      </c>
      <c r="E435" s="122" t="s">
        <v>4856</v>
      </c>
      <c r="F435" s="122" t="s">
        <v>4857</v>
      </c>
      <c r="G435" s="122">
        <v>2</v>
      </c>
      <c r="H435" s="166">
        <v>4.6936900000000001E-5</v>
      </c>
      <c r="I435" s="167">
        <v>0.66749999999999998</v>
      </c>
      <c r="J435" s="168" t="str">
        <f t="shared" si="45"/>
        <v>FALSE</v>
      </c>
      <c r="K435" s="169">
        <v>1.0545199999999999E-2</v>
      </c>
      <c r="L435" s="170">
        <f>-LOG10(Table3[[#This Row],[Student''s T-test p-value HEK293 +Selistat_HEK293 UT]])</f>
        <v>1.9769451790280801</v>
      </c>
      <c r="M435" s="167">
        <v>0.5675</v>
      </c>
      <c r="N435" s="171" t="str">
        <f t="shared" si="46"/>
        <v>FALSE</v>
      </c>
      <c r="O435" s="146">
        <v>0.660941</v>
      </c>
      <c r="P435" s="147">
        <v>-0.06</v>
      </c>
      <c r="Q435" s="171" t="str">
        <f t="shared" si="47"/>
        <v>FALSE</v>
      </c>
      <c r="R435" s="122" t="s">
        <v>4858</v>
      </c>
      <c r="S435" s="122" t="s">
        <v>4859</v>
      </c>
      <c r="T435" s="122" t="s">
        <v>4860</v>
      </c>
      <c r="U435" s="172" t="s">
        <v>4861</v>
      </c>
      <c r="V435" s="122" t="s">
        <v>4862</v>
      </c>
      <c r="W435" s="148">
        <v>-0.03</v>
      </c>
      <c r="X435" s="149">
        <v>-0.01</v>
      </c>
      <c r="Y435" s="149">
        <v>-0.21</v>
      </c>
      <c r="Z435" s="150">
        <v>0.36</v>
      </c>
      <c r="AA435" s="148">
        <v>-0.51</v>
      </c>
      <c r="AB435" s="149">
        <v>-0.79</v>
      </c>
      <c r="AC435" s="149">
        <v>-0.31</v>
      </c>
      <c r="AD435" s="151">
        <v>-0.55000000000000004</v>
      </c>
      <c r="AE435" s="148">
        <v>0.2</v>
      </c>
      <c r="AF435" s="149">
        <v>-0.03</v>
      </c>
      <c r="AG435" s="149">
        <v>0.16</v>
      </c>
      <c r="AH435" s="151">
        <v>0.26</v>
      </c>
      <c r="AI435" s="152">
        <v>0.27</v>
      </c>
      <c r="AJ435" s="149">
        <v>-0.13</v>
      </c>
      <c r="AK435" s="149">
        <v>0.33</v>
      </c>
      <c r="AL435" s="150">
        <v>0.36</v>
      </c>
      <c r="AM435" s="153">
        <f t="shared" si="48"/>
        <v>0.48</v>
      </c>
      <c r="AN435" s="154">
        <f t="shared" si="48"/>
        <v>0.78</v>
      </c>
      <c r="AO435" s="154">
        <f t="shared" si="48"/>
        <v>0.1</v>
      </c>
      <c r="AP435" s="155">
        <f t="shared" si="48"/>
        <v>0.91</v>
      </c>
      <c r="AQ435" s="156">
        <f>AVERAGE(Table3[[#This Row],[ HEK293 +Selistat_R1 2]:[ HEK293 +Selistat_R4 5]])</f>
        <v>0.5675</v>
      </c>
      <c r="AR435" s="153">
        <f t="shared" si="49"/>
        <v>0.71</v>
      </c>
      <c r="AS435" s="154">
        <f t="shared" si="49"/>
        <v>0.76</v>
      </c>
      <c r="AT435" s="154">
        <f t="shared" si="49"/>
        <v>0.47</v>
      </c>
      <c r="AU435" s="157">
        <f t="shared" si="49"/>
        <v>0.81</v>
      </c>
      <c r="AV435" s="158">
        <f t="shared" si="50"/>
        <v>0.78</v>
      </c>
      <c r="AW435" s="154">
        <f t="shared" si="50"/>
        <v>0.66</v>
      </c>
      <c r="AX435" s="154">
        <f t="shared" si="50"/>
        <v>0.64</v>
      </c>
      <c r="AY435" s="155">
        <f t="shared" si="50"/>
        <v>0.91</v>
      </c>
    </row>
    <row r="436" spans="1:51" x14ac:dyDescent="0.15">
      <c r="A436" s="122" t="s">
        <v>2845</v>
      </c>
      <c r="B436" s="122" t="s">
        <v>2846</v>
      </c>
      <c r="C436" s="122" t="s">
        <v>2847</v>
      </c>
      <c r="D436" s="122" t="s">
        <v>2848</v>
      </c>
      <c r="E436" s="122" t="s">
        <v>2849</v>
      </c>
      <c r="F436" s="122" t="s">
        <v>2850</v>
      </c>
      <c r="G436" s="122">
        <v>1</v>
      </c>
      <c r="H436" s="166">
        <v>0.44706899999999999</v>
      </c>
      <c r="I436" s="167">
        <v>-9.9166699999999997E-2</v>
      </c>
      <c r="J436" s="168" t="str">
        <f t="shared" si="45"/>
        <v>FALSE</v>
      </c>
      <c r="K436" s="169">
        <v>1.0587600000000001E-2</v>
      </c>
      <c r="L436" s="170">
        <f>-LOG10(Table3[[#This Row],[Student''s T-test p-value HEK293 +Selistat_HEK293 UT]])</f>
        <v>1.9752024747256434</v>
      </c>
      <c r="M436" s="167">
        <v>-0.33750000000000002</v>
      </c>
      <c r="N436" s="171" t="str">
        <f t="shared" si="46"/>
        <v>FALSE</v>
      </c>
      <c r="O436" s="146">
        <v>0.24018300000000001</v>
      </c>
      <c r="P436" s="147">
        <v>0.16</v>
      </c>
      <c r="Q436" s="171" t="str">
        <f t="shared" si="47"/>
        <v>FALSE</v>
      </c>
      <c r="R436" s="122" t="s">
        <v>902</v>
      </c>
      <c r="S436" s="122" t="s">
        <v>4500</v>
      </c>
      <c r="T436" s="122" t="s">
        <v>904</v>
      </c>
      <c r="U436" s="172" t="s">
        <v>2616</v>
      </c>
      <c r="V436" s="122" t="s">
        <v>4501</v>
      </c>
      <c r="W436" s="148">
        <v>-0.32</v>
      </c>
      <c r="X436" s="149">
        <v>-0.31</v>
      </c>
      <c r="Y436" s="149">
        <v>-0.33</v>
      </c>
      <c r="Z436" s="150">
        <v>-0.15</v>
      </c>
      <c r="AA436" s="148">
        <v>0.02</v>
      </c>
      <c r="AB436" s="149">
        <v>0.11</v>
      </c>
      <c r="AC436" s="149">
        <v>-0.14000000000000001</v>
      </c>
      <c r="AD436" s="151">
        <v>0.25</v>
      </c>
      <c r="AE436" s="148">
        <v>0.25</v>
      </c>
      <c r="AF436" s="149">
        <v>0.26</v>
      </c>
      <c r="AG436" s="149">
        <v>0.12</v>
      </c>
      <c r="AH436" s="151">
        <v>0.01</v>
      </c>
      <c r="AI436" s="152">
        <v>0.03</v>
      </c>
      <c r="AJ436" s="149">
        <v>0.21</v>
      </c>
      <c r="AK436" s="149">
        <v>0.06</v>
      </c>
      <c r="AL436" s="150">
        <v>-0.3</v>
      </c>
      <c r="AM436" s="153">
        <f t="shared" si="48"/>
        <v>-0.34</v>
      </c>
      <c r="AN436" s="154">
        <f t="shared" si="48"/>
        <v>-0.42</v>
      </c>
      <c r="AO436" s="154">
        <f t="shared" si="48"/>
        <v>-0.19</v>
      </c>
      <c r="AP436" s="155">
        <f t="shared" si="48"/>
        <v>-0.4</v>
      </c>
      <c r="AQ436" s="156">
        <f>AVERAGE(Table3[[#This Row],[ HEK293 +Selistat_R1 2]:[ HEK293 +Selistat_R4 5]])</f>
        <v>-0.33750000000000002</v>
      </c>
      <c r="AR436" s="153">
        <f t="shared" si="49"/>
        <v>0.23</v>
      </c>
      <c r="AS436" s="154">
        <f t="shared" si="49"/>
        <v>0.15000000000000002</v>
      </c>
      <c r="AT436" s="154">
        <f t="shared" si="49"/>
        <v>0.26</v>
      </c>
      <c r="AU436" s="157">
        <f t="shared" si="49"/>
        <v>-0.24</v>
      </c>
      <c r="AV436" s="158">
        <f t="shared" si="50"/>
        <v>9.9999999999999985E-3</v>
      </c>
      <c r="AW436" s="154">
        <f t="shared" si="50"/>
        <v>9.9999999999999992E-2</v>
      </c>
      <c r="AX436" s="154">
        <f t="shared" si="50"/>
        <v>0.2</v>
      </c>
      <c r="AY436" s="155">
        <f t="shared" si="50"/>
        <v>-0.55000000000000004</v>
      </c>
    </row>
    <row r="437" spans="1:51" x14ac:dyDescent="0.15">
      <c r="A437" s="122" t="s">
        <v>3370</v>
      </c>
      <c r="B437" s="122" t="s">
        <v>3371</v>
      </c>
      <c r="C437" s="122" t="s">
        <v>3372</v>
      </c>
      <c r="D437" s="122" t="s">
        <v>2848</v>
      </c>
      <c r="E437" s="122" t="s">
        <v>3373</v>
      </c>
      <c r="F437" s="122" t="s">
        <v>3374</v>
      </c>
      <c r="G437" s="122">
        <v>1</v>
      </c>
      <c r="H437" s="166">
        <v>2.0589199999999999E-5</v>
      </c>
      <c r="I437" s="167">
        <v>0.83583300000000005</v>
      </c>
      <c r="J437" s="168" t="str">
        <f t="shared" si="45"/>
        <v>FALSE</v>
      </c>
      <c r="K437" s="169">
        <v>1.06891E-2</v>
      </c>
      <c r="L437" s="170">
        <f>-LOG10(Table3[[#This Row],[Student''s T-test p-value HEK293 +Selistat_HEK293 UT]])</f>
        <v>1.9710588599444738</v>
      </c>
      <c r="M437" s="167">
        <v>0.65500000000000003</v>
      </c>
      <c r="N437" s="171" t="str">
        <f t="shared" si="46"/>
        <v>FALSE</v>
      </c>
      <c r="O437" s="146">
        <v>0.46200200000000002</v>
      </c>
      <c r="P437" s="147">
        <v>-8.7499999999999994E-2</v>
      </c>
      <c r="Q437" s="171" t="str">
        <f t="shared" si="47"/>
        <v>FALSE</v>
      </c>
      <c r="R437" s="122" t="s">
        <v>1049</v>
      </c>
      <c r="S437" s="122" t="s">
        <v>3737</v>
      </c>
      <c r="T437" s="122" t="s">
        <v>1051</v>
      </c>
      <c r="U437" s="172" t="s">
        <v>2692</v>
      </c>
      <c r="V437" s="122" t="s">
        <v>3375</v>
      </c>
      <c r="W437" s="148">
        <v>-0.14000000000000001</v>
      </c>
      <c r="X437" s="149">
        <v>0.1</v>
      </c>
      <c r="Y437" s="149">
        <v>-0.23</v>
      </c>
      <c r="Z437" s="150">
        <v>0.16</v>
      </c>
      <c r="AA437" s="148">
        <v>-0.99</v>
      </c>
      <c r="AB437" s="149">
        <v>-0.83</v>
      </c>
      <c r="AC437" s="149">
        <v>-0.63</v>
      </c>
      <c r="AD437" s="151">
        <v>-0.28000000000000003</v>
      </c>
      <c r="AE437" s="148">
        <v>0.21</v>
      </c>
      <c r="AF437" s="149">
        <v>0.47</v>
      </c>
      <c r="AG437" s="149">
        <v>0.15</v>
      </c>
      <c r="AH437" s="151">
        <v>-0.03</v>
      </c>
      <c r="AI437" s="152">
        <v>0.17</v>
      </c>
      <c r="AJ437" s="149">
        <v>0.34</v>
      </c>
      <c r="AK437" s="149">
        <v>0.28999999999999998</v>
      </c>
      <c r="AL437" s="150">
        <v>0.35</v>
      </c>
      <c r="AM437" s="153">
        <f t="shared" si="48"/>
        <v>0.85</v>
      </c>
      <c r="AN437" s="154">
        <f t="shared" si="48"/>
        <v>0.92999999999999994</v>
      </c>
      <c r="AO437" s="154">
        <f t="shared" si="48"/>
        <v>0.4</v>
      </c>
      <c r="AP437" s="155">
        <f t="shared" si="48"/>
        <v>0.44000000000000006</v>
      </c>
      <c r="AQ437" s="156">
        <f>AVERAGE(Table3[[#This Row],[ HEK293 +Selistat_R1 2]:[ HEK293 +Selistat_R4 5]])</f>
        <v>0.65499999999999992</v>
      </c>
      <c r="AR437" s="153">
        <f t="shared" si="49"/>
        <v>1.2</v>
      </c>
      <c r="AS437" s="154">
        <f t="shared" si="49"/>
        <v>1.2999999999999998</v>
      </c>
      <c r="AT437" s="154">
        <f t="shared" si="49"/>
        <v>0.78</v>
      </c>
      <c r="AU437" s="157">
        <f t="shared" si="49"/>
        <v>0.25</v>
      </c>
      <c r="AV437" s="158">
        <f t="shared" si="50"/>
        <v>1.1599999999999999</v>
      </c>
      <c r="AW437" s="154">
        <f t="shared" si="50"/>
        <v>1.17</v>
      </c>
      <c r="AX437" s="154">
        <f t="shared" si="50"/>
        <v>0.91999999999999993</v>
      </c>
      <c r="AY437" s="155">
        <f t="shared" si="50"/>
        <v>0.63</v>
      </c>
    </row>
    <row r="438" spans="1:51" x14ac:dyDescent="0.15">
      <c r="A438" s="122" t="s">
        <v>4863</v>
      </c>
      <c r="C438" s="122" t="s">
        <v>4864</v>
      </c>
      <c r="D438" s="122" t="s">
        <v>3457</v>
      </c>
      <c r="E438" s="122" t="s">
        <v>4865</v>
      </c>
      <c r="F438" s="122" t="s">
        <v>4866</v>
      </c>
      <c r="G438" s="122">
        <v>1</v>
      </c>
      <c r="H438" s="166">
        <v>0.952237</v>
      </c>
      <c r="I438" s="167">
        <v>-1.4999999999999999E-2</v>
      </c>
      <c r="J438" s="168" t="str">
        <f t="shared" si="45"/>
        <v>FALSE</v>
      </c>
      <c r="K438" s="169">
        <v>1.07154E-2</v>
      </c>
      <c r="L438" s="170">
        <f>-LOG10(Table3[[#This Row],[Student''s T-test p-value HEK293 +Selistat_HEK293 UT]])</f>
        <v>1.9699916123449406</v>
      </c>
      <c r="M438" s="167">
        <v>-0.49</v>
      </c>
      <c r="N438" s="171" t="str">
        <f t="shared" si="46"/>
        <v>FALSE</v>
      </c>
      <c r="O438" s="146">
        <v>1.16744E-2</v>
      </c>
      <c r="P438" s="147">
        <v>0.57499999999999996</v>
      </c>
      <c r="Q438" s="171" t="str">
        <f t="shared" si="47"/>
        <v>FALSE</v>
      </c>
      <c r="R438" s="122" t="s">
        <v>4867</v>
      </c>
      <c r="S438" s="122" t="s">
        <v>4868</v>
      </c>
      <c r="T438" s="122" t="s">
        <v>4869</v>
      </c>
      <c r="U438" s="172" t="s">
        <v>4870</v>
      </c>
      <c r="V438" s="122" t="s">
        <v>4871</v>
      </c>
      <c r="W438" s="148">
        <v>-0.48</v>
      </c>
      <c r="X438" s="149">
        <v>-0.56000000000000005</v>
      </c>
      <c r="Y438" s="149">
        <v>-0.75</v>
      </c>
      <c r="Z438" s="150">
        <v>-0.36</v>
      </c>
      <c r="AA438" s="148">
        <v>0.2</v>
      </c>
      <c r="AB438" s="149">
        <v>0.06</v>
      </c>
      <c r="AC438" s="149">
        <v>-0.22</v>
      </c>
      <c r="AD438" s="151">
        <v>-0.23</v>
      </c>
      <c r="AE438" s="148">
        <v>0.28000000000000003</v>
      </c>
      <c r="AF438" s="149">
        <v>0.28999999999999998</v>
      </c>
      <c r="AG438" s="149">
        <v>0.41</v>
      </c>
      <c r="AH438" s="151">
        <v>0.87</v>
      </c>
      <c r="AI438" s="152">
        <v>-0.15</v>
      </c>
      <c r="AJ438" s="149">
        <v>0.1</v>
      </c>
      <c r="AK438" s="149">
        <v>-0.11</v>
      </c>
      <c r="AL438" s="150">
        <v>-0.28999999999999998</v>
      </c>
      <c r="AM438" s="153">
        <f t="shared" si="48"/>
        <v>-0.67999999999999994</v>
      </c>
      <c r="AN438" s="154">
        <f t="shared" si="48"/>
        <v>-0.62000000000000011</v>
      </c>
      <c r="AO438" s="154">
        <f t="shared" si="48"/>
        <v>-0.53</v>
      </c>
      <c r="AP438" s="155">
        <f t="shared" si="48"/>
        <v>-0.12999999999999998</v>
      </c>
      <c r="AQ438" s="156">
        <f>AVERAGE(Table3[[#This Row],[ HEK293 +Selistat_R1 2]:[ HEK293 +Selistat_R4 5]])</f>
        <v>-0.49</v>
      </c>
      <c r="AR438" s="153">
        <f t="shared" si="49"/>
        <v>8.0000000000000016E-2</v>
      </c>
      <c r="AS438" s="154">
        <f t="shared" si="49"/>
        <v>0.22999999999999998</v>
      </c>
      <c r="AT438" s="154">
        <f t="shared" si="49"/>
        <v>0.63</v>
      </c>
      <c r="AU438" s="157">
        <f t="shared" si="49"/>
        <v>1.1000000000000001</v>
      </c>
      <c r="AV438" s="158">
        <f t="shared" si="50"/>
        <v>-0.35</v>
      </c>
      <c r="AW438" s="154">
        <f t="shared" si="50"/>
        <v>4.0000000000000008E-2</v>
      </c>
      <c r="AX438" s="154">
        <f t="shared" si="50"/>
        <v>0.11</v>
      </c>
      <c r="AY438" s="155">
        <f t="shared" si="50"/>
        <v>-5.999999999999997E-2</v>
      </c>
    </row>
    <row r="439" spans="1:51" x14ac:dyDescent="0.15">
      <c r="A439" s="122" t="s">
        <v>3364</v>
      </c>
      <c r="B439" s="122" t="s">
        <v>3365</v>
      </c>
      <c r="C439" s="122" t="s">
        <v>3366</v>
      </c>
      <c r="E439" s="122" t="s">
        <v>3367</v>
      </c>
      <c r="F439" s="122" t="s">
        <v>2848</v>
      </c>
      <c r="G439" s="122">
        <v>1</v>
      </c>
      <c r="H439" s="166">
        <v>2.89463E-4</v>
      </c>
      <c r="I439" s="167">
        <v>0.54249999999999998</v>
      </c>
      <c r="J439" s="168" t="str">
        <f t="shared" si="45"/>
        <v>FALSE</v>
      </c>
      <c r="K439" s="169">
        <v>1.0726599999999999E-2</v>
      </c>
      <c r="L439" s="170">
        <f>-LOG10(Table3[[#This Row],[Student''s T-test p-value HEK293 +Selistat_HEK293 UT]])</f>
        <v>1.9695379141227889</v>
      </c>
      <c r="M439" s="167">
        <v>0.66749999999999998</v>
      </c>
      <c r="N439" s="171" t="str">
        <f t="shared" si="46"/>
        <v>FALSE</v>
      </c>
      <c r="O439" s="146">
        <v>0.57348200000000005</v>
      </c>
      <c r="P439" s="147">
        <v>3.5000000000000003E-2</v>
      </c>
      <c r="Q439" s="171" t="str">
        <f t="shared" si="47"/>
        <v>FALSE</v>
      </c>
      <c r="R439" s="122" t="s">
        <v>846</v>
      </c>
      <c r="S439" s="122" t="s">
        <v>847</v>
      </c>
      <c r="T439" s="122" t="s">
        <v>848</v>
      </c>
      <c r="U439" s="172" t="s">
        <v>2691</v>
      </c>
      <c r="V439" s="122" t="s">
        <v>4872</v>
      </c>
      <c r="W439" s="148">
        <v>0.12</v>
      </c>
      <c r="X439" s="149">
        <v>0.14000000000000001</v>
      </c>
      <c r="Y439" s="149">
        <v>0.68</v>
      </c>
      <c r="Z439" s="150">
        <v>-0.02</v>
      </c>
      <c r="AA439" s="148">
        <v>-0.24</v>
      </c>
      <c r="AB439" s="149">
        <v>-0.56999999999999995</v>
      </c>
      <c r="AC439" s="149">
        <v>-0.3</v>
      </c>
      <c r="AD439" s="151">
        <v>-0.64</v>
      </c>
      <c r="AE439" s="148">
        <v>0</v>
      </c>
      <c r="AF439" s="149">
        <v>-0.03</v>
      </c>
      <c r="AG439" s="149">
        <v>0.16</v>
      </c>
      <c r="AH439" s="151">
        <v>0.11</v>
      </c>
      <c r="AI439" s="152">
        <v>0</v>
      </c>
      <c r="AJ439" s="149">
        <v>-7.0000000000000007E-2</v>
      </c>
      <c r="AK439" s="149">
        <v>0.1</v>
      </c>
      <c r="AL439" s="150">
        <v>7.0000000000000007E-2</v>
      </c>
      <c r="AM439" s="153">
        <f t="shared" si="48"/>
        <v>0.36</v>
      </c>
      <c r="AN439" s="154">
        <f t="shared" si="48"/>
        <v>0.71</v>
      </c>
      <c r="AO439" s="154">
        <f t="shared" si="48"/>
        <v>0.98</v>
      </c>
      <c r="AP439" s="155">
        <f t="shared" si="48"/>
        <v>0.62</v>
      </c>
      <c r="AQ439" s="156">
        <f>AVERAGE(Table3[[#This Row],[ HEK293 +Selistat_R1 2]:[ HEK293 +Selistat_R4 5]])</f>
        <v>0.66749999999999998</v>
      </c>
      <c r="AR439" s="153">
        <f t="shared" si="49"/>
        <v>0.24</v>
      </c>
      <c r="AS439" s="154">
        <f t="shared" si="49"/>
        <v>0.53999999999999992</v>
      </c>
      <c r="AT439" s="154">
        <f t="shared" si="49"/>
        <v>0.45999999999999996</v>
      </c>
      <c r="AU439" s="157">
        <f t="shared" si="49"/>
        <v>0.75</v>
      </c>
      <c r="AV439" s="158">
        <f t="shared" si="50"/>
        <v>0.24</v>
      </c>
      <c r="AW439" s="154">
        <f t="shared" si="50"/>
        <v>0.49999999999999994</v>
      </c>
      <c r="AX439" s="154">
        <f t="shared" si="50"/>
        <v>0.4</v>
      </c>
      <c r="AY439" s="155">
        <f t="shared" si="50"/>
        <v>0.71</v>
      </c>
    </row>
    <row r="440" spans="1:51" x14ac:dyDescent="0.15">
      <c r="A440" s="122" t="s">
        <v>4873</v>
      </c>
      <c r="B440" s="122" t="s">
        <v>4874</v>
      </c>
      <c r="C440" s="122" t="s">
        <v>4875</v>
      </c>
      <c r="E440" s="122" t="s">
        <v>4876</v>
      </c>
      <c r="G440" s="122">
        <v>2</v>
      </c>
      <c r="H440" s="166">
        <v>6.6117099999999998E-5</v>
      </c>
      <c r="I440" s="167">
        <v>0.75583299999999998</v>
      </c>
      <c r="J440" s="168" t="str">
        <f t="shared" si="45"/>
        <v>FALSE</v>
      </c>
      <c r="K440" s="169">
        <v>1.0770200000000001E-2</v>
      </c>
      <c r="L440" s="170">
        <f>-LOG10(Table3[[#This Row],[Student''s T-test p-value HEK293 +Selistat_HEK293 UT]])</f>
        <v>1.9677762318840146</v>
      </c>
      <c r="M440" s="167">
        <v>0.51500000000000001</v>
      </c>
      <c r="N440" s="171" t="str">
        <f t="shared" si="46"/>
        <v>FALSE</v>
      </c>
      <c r="O440" s="146">
        <v>0.61962099999999998</v>
      </c>
      <c r="P440" s="147">
        <v>-6.25E-2</v>
      </c>
      <c r="Q440" s="171" t="str">
        <f t="shared" si="47"/>
        <v>FALSE</v>
      </c>
      <c r="R440" s="122" t="s">
        <v>4877</v>
      </c>
      <c r="S440" s="122" t="s">
        <v>4878</v>
      </c>
      <c r="T440" s="122" t="s">
        <v>4879</v>
      </c>
      <c r="U440" s="172" t="s">
        <v>4880</v>
      </c>
      <c r="V440" s="122" t="s">
        <v>4881</v>
      </c>
      <c r="W440" s="148">
        <v>-0.16</v>
      </c>
      <c r="X440" s="149">
        <v>0.18</v>
      </c>
      <c r="Y440" s="149">
        <v>-0.09</v>
      </c>
      <c r="Z440" s="150">
        <v>-0.34</v>
      </c>
      <c r="AA440" s="148">
        <v>-0.37</v>
      </c>
      <c r="AB440" s="149">
        <v>-0.76</v>
      </c>
      <c r="AC440" s="149">
        <v>-0.75</v>
      </c>
      <c r="AD440" s="151">
        <v>-0.59</v>
      </c>
      <c r="AE440" s="148">
        <v>0.14000000000000001</v>
      </c>
      <c r="AF440" s="149">
        <v>0.4</v>
      </c>
      <c r="AG440" s="149">
        <v>0.34</v>
      </c>
      <c r="AH440" s="151">
        <v>0.03</v>
      </c>
      <c r="AI440" s="152">
        <v>0.18</v>
      </c>
      <c r="AJ440" s="149">
        <v>0.27</v>
      </c>
      <c r="AK440" s="149">
        <v>0.53</v>
      </c>
      <c r="AL440" s="150">
        <v>0.18</v>
      </c>
      <c r="AM440" s="153">
        <f t="shared" si="48"/>
        <v>0.21</v>
      </c>
      <c r="AN440" s="154">
        <f t="shared" si="48"/>
        <v>0.94</v>
      </c>
      <c r="AO440" s="154">
        <f t="shared" si="48"/>
        <v>0.66</v>
      </c>
      <c r="AP440" s="155">
        <f t="shared" si="48"/>
        <v>0.24999999999999994</v>
      </c>
      <c r="AQ440" s="156">
        <f>AVERAGE(Table3[[#This Row],[ HEK293 +Selistat_R1 2]:[ HEK293 +Selistat_R4 5]])</f>
        <v>0.51500000000000001</v>
      </c>
      <c r="AR440" s="153">
        <f t="shared" si="49"/>
        <v>0.51</v>
      </c>
      <c r="AS440" s="154">
        <f t="shared" si="49"/>
        <v>1.1600000000000001</v>
      </c>
      <c r="AT440" s="154">
        <f t="shared" si="49"/>
        <v>1.0900000000000001</v>
      </c>
      <c r="AU440" s="157">
        <f t="shared" si="49"/>
        <v>0.62</v>
      </c>
      <c r="AV440" s="158">
        <f t="shared" si="50"/>
        <v>0.55000000000000004</v>
      </c>
      <c r="AW440" s="154">
        <f t="shared" si="50"/>
        <v>1.03</v>
      </c>
      <c r="AX440" s="154">
        <f t="shared" si="50"/>
        <v>1.28</v>
      </c>
      <c r="AY440" s="155">
        <f t="shared" si="50"/>
        <v>0.77</v>
      </c>
    </row>
    <row r="441" spans="1:51" x14ac:dyDescent="0.15">
      <c r="A441" s="122" t="s">
        <v>2985</v>
      </c>
      <c r="B441" s="122" t="s">
        <v>2986</v>
      </c>
      <c r="C441" s="122" t="s">
        <v>2987</v>
      </c>
      <c r="D441" s="122" t="s">
        <v>2988</v>
      </c>
      <c r="E441" s="122" t="s">
        <v>2989</v>
      </c>
      <c r="F441" s="122" t="s">
        <v>2990</v>
      </c>
      <c r="G441" s="122">
        <v>1</v>
      </c>
      <c r="H441" s="166">
        <v>0.86868100000000004</v>
      </c>
      <c r="I441" s="167">
        <v>-2.5000000000000001E-2</v>
      </c>
      <c r="J441" s="168" t="str">
        <f t="shared" si="45"/>
        <v>FALSE</v>
      </c>
      <c r="K441" s="169">
        <v>1.08062E-2</v>
      </c>
      <c r="L441" s="170">
        <f>-LOG10(Table3[[#This Row],[Student''s T-test p-value HEK293 +Selistat_HEK293 UT]])</f>
        <v>1.9663269988463707</v>
      </c>
      <c r="M441" s="167">
        <v>-0.26</v>
      </c>
      <c r="N441" s="171" t="str">
        <f t="shared" si="46"/>
        <v>FALSE</v>
      </c>
      <c r="O441" s="146">
        <v>0.57967199999999997</v>
      </c>
      <c r="P441" s="147">
        <v>-0.12</v>
      </c>
      <c r="Q441" s="171" t="str">
        <f t="shared" si="47"/>
        <v>FALSE</v>
      </c>
      <c r="R441" s="122" t="s">
        <v>1540</v>
      </c>
      <c r="S441" s="122" t="s">
        <v>4882</v>
      </c>
      <c r="T441" s="122" t="s">
        <v>1542</v>
      </c>
      <c r="U441" s="172" t="s">
        <v>2637</v>
      </c>
      <c r="V441" s="122" t="s">
        <v>4883</v>
      </c>
      <c r="W441" s="148">
        <v>-0.28000000000000003</v>
      </c>
      <c r="X441" s="149">
        <v>-0.18</v>
      </c>
      <c r="Y441" s="149">
        <v>-0.38</v>
      </c>
      <c r="Z441" s="150">
        <v>-0.21</v>
      </c>
      <c r="AA441" s="148">
        <v>0.05</v>
      </c>
      <c r="AB441" s="149">
        <v>0.06</v>
      </c>
      <c r="AC441" s="149">
        <v>0.05</v>
      </c>
      <c r="AD441" s="151">
        <v>-0.17</v>
      </c>
      <c r="AE441" s="148">
        <v>-0.2</v>
      </c>
      <c r="AF441" s="149">
        <v>0.03</v>
      </c>
      <c r="AG441" s="149">
        <v>-0.03</v>
      </c>
      <c r="AH441" s="151">
        <v>0.32</v>
      </c>
      <c r="AI441" s="152">
        <v>0.18</v>
      </c>
      <c r="AJ441" s="149">
        <v>0.57999999999999996</v>
      </c>
      <c r="AK441" s="149">
        <v>-0.27</v>
      </c>
      <c r="AL441" s="150">
        <v>0.11</v>
      </c>
      <c r="AM441" s="153">
        <f t="shared" si="48"/>
        <v>-0.33</v>
      </c>
      <c r="AN441" s="154">
        <f t="shared" si="48"/>
        <v>-0.24</v>
      </c>
      <c r="AO441" s="154">
        <f t="shared" si="48"/>
        <v>-0.43</v>
      </c>
      <c r="AP441" s="155">
        <f t="shared" si="48"/>
        <v>-3.999999999999998E-2</v>
      </c>
      <c r="AQ441" s="156">
        <f>AVERAGE(Table3[[#This Row],[ HEK293 +Selistat_R1 2]:[ HEK293 +Selistat_R4 5]])</f>
        <v>-0.26</v>
      </c>
      <c r="AR441" s="153">
        <f t="shared" si="49"/>
        <v>-0.25</v>
      </c>
      <c r="AS441" s="154">
        <f t="shared" si="49"/>
        <v>-0.03</v>
      </c>
      <c r="AT441" s="154">
        <f t="shared" si="49"/>
        <v>-0.08</v>
      </c>
      <c r="AU441" s="157">
        <f t="shared" si="49"/>
        <v>0.49</v>
      </c>
      <c r="AV441" s="158">
        <f t="shared" si="50"/>
        <v>0.13</v>
      </c>
      <c r="AW441" s="154">
        <f t="shared" si="50"/>
        <v>0.52</v>
      </c>
      <c r="AX441" s="154">
        <f t="shared" si="50"/>
        <v>-0.32</v>
      </c>
      <c r="AY441" s="155">
        <f t="shared" si="50"/>
        <v>0.28000000000000003</v>
      </c>
    </row>
    <row r="442" spans="1:51" x14ac:dyDescent="0.15">
      <c r="A442" s="122" t="s">
        <v>3376</v>
      </c>
      <c r="B442" s="122" t="s">
        <v>2853</v>
      </c>
      <c r="C442" s="122" t="s">
        <v>3377</v>
      </c>
      <c r="E442" s="122" t="s">
        <v>3378</v>
      </c>
      <c r="F442" s="122" t="s">
        <v>3379</v>
      </c>
      <c r="G442" s="122">
        <v>2</v>
      </c>
      <c r="H442" s="166">
        <v>2.0686599999999999E-4</v>
      </c>
      <c r="I442" s="167">
        <v>0.62166699999999997</v>
      </c>
      <c r="J442" s="168" t="str">
        <f t="shared" si="45"/>
        <v>FALSE</v>
      </c>
      <c r="K442" s="169">
        <v>1.0842600000000001E-2</v>
      </c>
      <c r="L442" s="170">
        <f>-LOG10(Table3[[#This Row],[Student''s T-test p-value HEK293 +Selistat_HEK293 UT]])</f>
        <v>1.9648665637147857</v>
      </c>
      <c r="M442" s="167">
        <v>0.36499999999999999</v>
      </c>
      <c r="N442" s="171" t="str">
        <f t="shared" si="46"/>
        <v>FALSE</v>
      </c>
      <c r="O442" s="146">
        <v>0.469974</v>
      </c>
      <c r="P442" s="147">
        <v>-0.08</v>
      </c>
      <c r="Q442" s="171" t="str">
        <f t="shared" si="47"/>
        <v>FALSE</v>
      </c>
      <c r="R442" s="122" t="s">
        <v>333</v>
      </c>
      <c r="S442" s="122" t="s">
        <v>347</v>
      </c>
      <c r="T442" s="122" t="s">
        <v>335</v>
      </c>
      <c r="U442" s="172" t="s">
        <v>2693</v>
      </c>
      <c r="V442" s="122" t="s">
        <v>4884</v>
      </c>
      <c r="W442" s="148">
        <v>0.02</v>
      </c>
      <c r="X442" s="149">
        <v>-0.21</v>
      </c>
      <c r="Y442" s="149">
        <v>-7.0000000000000007E-2</v>
      </c>
      <c r="Z442" s="150">
        <v>-0.3</v>
      </c>
      <c r="AA442" s="148">
        <v>-0.47</v>
      </c>
      <c r="AB442" s="149">
        <v>-0.68</v>
      </c>
      <c r="AC442" s="149">
        <v>-0.53</v>
      </c>
      <c r="AD442" s="151">
        <v>-0.34</v>
      </c>
      <c r="AE442" s="148">
        <v>0.13</v>
      </c>
      <c r="AF442" s="149">
        <v>0.25</v>
      </c>
      <c r="AG442" s="149">
        <v>0.43</v>
      </c>
      <c r="AH442" s="151">
        <v>0.01</v>
      </c>
      <c r="AI442" s="152">
        <v>0.17</v>
      </c>
      <c r="AJ442" s="149">
        <v>0.3</v>
      </c>
      <c r="AK442" s="149">
        <v>0.42</v>
      </c>
      <c r="AL442" s="150">
        <v>0.25</v>
      </c>
      <c r="AM442" s="153">
        <f t="shared" si="48"/>
        <v>0.49</v>
      </c>
      <c r="AN442" s="154">
        <f t="shared" si="48"/>
        <v>0.47000000000000008</v>
      </c>
      <c r="AO442" s="154">
        <f t="shared" si="48"/>
        <v>0.46</v>
      </c>
      <c r="AP442" s="155">
        <f t="shared" si="48"/>
        <v>4.0000000000000036E-2</v>
      </c>
      <c r="AQ442" s="156">
        <f>AVERAGE(Table3[[#This Row],[ HEK293 +Selistat_R1 2]:[ HEK293 +Selistat_R4 5]])</f>
        <v>0.36500000000000005</v>
      </c>
      <c r="AR442" s="153">
        <f t="shared" si="49"/>
        <v>0.6</v>
      </c>
      <c r="AS442" s="154">
        <f t="shared" si="49"/>
        <v>0.93</v>
      </c>
      <c r="AT442" s="154">
        <f t="shared" si="49"/>
        <v>0.96</v>
      </c>
      <c r="AU442" s="157">
        <f t="shared" si="49"/>
        <v>0.35000000000000003</v>
      </c>
      <c r="AV442" s="158">
        <f t="shared" si="50"/>
        <v>0.64</v>
      </c>
      <c r="AW442" s="154">
        <f t="shared" si="50"/>
        <v>0.98</v>
      </c>
      <c r="AX442" s="154">
        <f t="shared" si="50"/>
        <v>0.95</v>
      </c>
      <c r="AY442" s="155">
        <f t="shared" si="50"/>
        <v>0.59000000000000008</v>
      </c>
    </row>
    <row r="443" spans="1:51" x14ac:dyDescent="0.15">
      <c r="A443" s="122" t="s">
        <v>3101</v>
      </c>
      <c r="B443" s="122" t="s">
        <v>2903</v>
      </c>
      <c r="C443" s="122" t="s">
        <v>3102</v>
      </c>
      <c r="E443" s="122" t="s">
        <v>3103</v>
      </c>
      <c r="F443" s="122" t="s">
        <v>3104</v>
      </c>
      <c r="G443" s="122">
        <v>1</v>
      </c>
      <c r="H443" s="166">
        <v>1.9683400000000001E-4</v>
      </c>
      <c r="I443" s="167">
        <v>0.69666700000000004</v>
      </c>
      <c r="J443" s="168" t="str">
        <f t="shared" si="45"/>
        <v>FALSE</v>
      </c>
      <c r="K443" s="169">
        <v>1.10004E-2</v>
      </c>
      <c r="L443" s="170">
        <f>-LOG10(Table3[[#This Row],[Student''s T-test p-value HEK293 +Selistat_HEK293 UT]])</f>
        <v>1.9585915226022901</v>
      </c>
      <c r="M443" s="167">
        <v>0.39500000000000002</v>
      </c>
      <c r="N443" s="171" t="str">
        <f t="shared" si="46"/>
        <v>FALSE</v>
      </c>
      <c r="O443" s="146">
        <v>9.4342599999999999E-2</v>
      </c>
      <c r="P443" s="147">
        <v>-0.16</v>
      </c>
      <c r="Q443" s="171" t="str">
        <f t="shared" si="47"/>
        <v>FALSE</v>
      </c>
      <c r="R443" s="122" t="s">
        <v>3105</v>
      </c>
      <c r="S443" s="122" t="s">
        <v>4885</v>
      </c>
      <c r="T443" s="122" t="s">
        <v>3107</v>
      </c>
      <c r="U443" s="172" t="s">
        <v>2654</v>
      </c>
      <c r="V443" s="122" t="s">
        <v>4886</v>
      </c>
      <c r="W443" s="148">
        <v>-0.15</v>
      </c>
      <c r="X443" s="149">
        <v>-0.06</v>
      </c>
      <c r="Y443" s="149">
        <v>-0.4</v>
      </c>
      <c r="Z443" s="150">
        <v>-0.09</v>
      </c>
      <c r="AA443" s="148">
        <v>-0.65</v>
      </c>
      <c r="AB443" s="149">
        <v>-0.73</v>
      </c>
      <c r="AC443" s="149">
        <v>-0.38</v>
      </c>
      <c r="AD443" s="151">
        <v>-0.52</v>
      </c>
      <c r="AE443" s="148">
        <v>0.25</v>
      </c>
      <c r="AF443" s="149">
        <v>0.23</v>
      </c>
      <c r="AG443" s="149">
        <v>7.0000000000000007E-2</v>
      </c>
      <c r="AH443" s="151">
        <v>0.24</v>
      </c>
      <c r="AI443" s="152">
        <v>0.47</v>
      </c>
      <c r="AJ443" s="149">
        <v>0.16</v>
      </c>
      <c r="AK443" s="149">
        <v>0.42</v>
      </c>
      <c r="AL443" s="150">
        <v>0.38</v>
      </c>
      <c r="AM443" s="153">
        <f t="shared" si="48"/>
        <v>0.5</v>
      </c>
      <c r="AN443" s="154">
        <f t="shared" si="48"/>
        <v>0.66999999999999993</v>
      </c>
      <c r="AO443" s="154">
        <f t="shared" si="48"/>
        <v>-2.0000000000000018E-2</v>
      </c>
      <c r="AP443" s="155">
        <f t="shared" si="48"/>
        <v>0.43000000000000005</v>
      </c>
      <c r="AQ443" s="156">
        <f>AVERAGE(Table3[[#This Row],[ HEK293 +Selistat_R1 2]:[ HEK293 +Selistat_R4 5]])</f>
        <v>0.39500000000000002</v>
      </c>
      <c r="AR443" s="153">
        <f t="shared" si="49"/>
        <v>0.9</v>
      </c>
      <c r="AS443" s="154">
        <f t="shared" si="49"/>
        <v>0.96</v>
      </c>
      <c r="AT443" s="154">
        <f t="shared" si="49"/>
        <v>0.45</v>
      </c>
      <c r="AU443" s="157">
        <f t="shared" si="49"/>
        <v>0.76</v>
      </c>
      <c r="AV443" s="158">
        <f t="shared" si="50"/>
        <v>1.1200000000000001</v>
      </c>
      <c r="AW443" s="154">
        <f t="shared" si="50"/>
        <v>0.89</v>
      </c>
      <c r="AX443" s="154">
        <f t="shared" si="50"/>
        <v>0.8</v>
      </c>
      <c r="AY443" s="155">
        <f t="shared" si="50"/>
        <v>0.9</v>
      </c>
    </row>
    <row r="444" spans="1:51" x14ac:dyDescent="0.15">
      <c r="A444" s="122" t="s">
        <v>4887</v>
      </c>
      <c r="B444" s="122" t="s">
        <v>4888</v>
      </c>
      <c r="C444" s="122" t="s">
        <v>4889</v>
      </c>
      <c r="D444" s="122" t="s">
        <v>3457</v>
      </c>
      <c r="E444" s="122" t="s">
        <v>4890</v>
      </c>
      <c r="F444" s="122" t="s">
        <v>4891</v>
      </c>
      <c r="G444" s="122">
        <v>1</v>
      </c>
      <c r="H444" s="166">
        <v>0.60311000000000003</v>
      </c>
      <c r="I444" s="167">
        <v>-7.0833300000000002E-2</v>
      </c>
      <c r="J444" s="168" t="str">
        <f t="shared" si="45"/>
        <v>FALSE</v>
      </c>
      <c r="K444" s="169">
        <v>1.10378E-2</v>
      </c>
      <c r="L444" s="170">
        <f>-LOG10(Table3[[#This Row],[Student''s T-test p-value HEK293 +Selistat_HEK293 UT]])</f>
        <v>1.9571174794212625</v>
      </c>
      <c r="M444" s="167">
        <v>-0.26</v>
      </c>
      <c r="N444" s="171" t="str">
        <f t="shared" si="46"/>
        <v>FALSE</v>
      </c>
      <c r="O444" s="146">
        <v>0.63229900000000006</v>
      </c>
      <c r="P444" s="147">
        <v>9.7500000000000003E-2</v>
      </c>
      <c r="Q444" s="171" t="str">
        <f t="shared" si="47"/>
        <v>FALSE</v>
      </c>
      <c r="R444" s="122" t="s">
        <v>4892</v>
      </c>
      <c r="S444" s="122" t="s">
        <v>4893</v>
      </c>
      <c r="T444" s="122" t="s">
        <v>4894</v>
      </c>
      <c r="U444" s="172" t="s">
        <v>4895</v>
      </c>
      <c r="V444" s="122" t="s">
        <v>4896</v>
      </c>
      <c r="W444" s="148">
        <v>-0.15</v>
      </c>
      <c r="X444" s="149">
        <v>-0.18</v>
      </c>
      <c r="Y444" s="149">
        <v>-0.19</v>
      </c>
      <c r="Z444" s="150">
        <v>-0.37</v>
      </c>
      <c r="AA444" s="148">
        <v>-0.02</v>
      </c>
      <c r="AB444" s="149">
        <v>0.19</v>
      </c>
      <c r="AC444" s="149">
        <v>-0.03</v>
      </c>
      <c r="AD444" s="151">
        <v>0.01</v>
      </c>
      <c r="AE444" s="148">
        <v>0.27</v>
      </c>
      <c r="AF444" s="149">
        <v>0.21</v>
      </c>
      <c r="AG444" s="149">
        <v>0.33</v>
      </c>
      <c r="AH444" s="151">
        <v>-0.37</v>
      </c>
      <c r="AI444" s="152">
        <v>0.19</v>
      </c>
      <c r="AJ444" s="149">
        <v>0.16</v>
      </c>
      <c r="AK444" s="149">
        <v>-0.03</v>
      </c>
      <c r="AL444" s="150">
        <v>-0.27</v>
      </c>
      <c r="AM444" s="153">
        <f t="shared" si="48"/>
        <v>-0.13</v>
      </c>
      <c r="AN444" s="154">
        <f t="shared" si="48"/>
        <v>-0.37</v>
      </c>
      <c r="AO444" s="154">
        <f t="shared" si="48"/>
        <v>-0.16</v>
      </c>
      <c r="AP444" s="155">
        <f t="shared" si="48"/>
        <v>-0.38</v>
      </c>
      <c r="AQ444" s="156">
        <f>AVERAGE(Table3[[#This Row],[ HEK293 +Selistat_R1 2]:[ HEK293 +Selistat_R4 5]])</f>
        <v>-0.26</v>
      </c>
      <c r="AR444" s="153">
        <f t="shared" si="49"/>
        <v>0.29000000000000004</v>
      </c>
      <c r="AS444" s="154">
        <f t="shared" si="49"/>
        <v>1.999999999999999E-2</v>
      </c>
      <c r="AT444" s="154">
        <f t="shared" si="49"/>
        <v>0.36</v>
      </c>
      <c r="AU444" s="157">
        <f t="shared" si="49"/>
        <v>-0.38</v>
      </c>
      <c r="AV444" s="158">
        <f t="shared" si="50"/>
        <v>0.21</v>
      </c>
      <c r="AW444" s="154">
        <f t="shared" si="50"/>
        <v>-0.03</v>
      </c>
      <c r="AX444" s="154">
        <f t="shared" si="50"/>
        <v>0</v>
      </c>
      <c r="AY444" s="155">
        <f t="shared" si="50"/>
        <v>-0.28000000000000003</v>
      </c>
    </row>
    <row r="445" spans="1:51" x14ac:dyDescent="0.15">
      <c r="A445" s="122" t="s">
        <v>4897</v>
      </c>
      <c r="B445" s="122" t="s">
        <v>4898</v>
      </c>
      <c r="C445" s="122" t="s">
        <v>3056</v>
      </c>
      <c r="E445" s="122" t="s">
        <v>4899</v>
      </c>
      <c r="G445" s="122">
        <v>1</v>
      </c>
      <c r="H445" s="166">
        <v>0.75345600000000001</v>
      </c>
      <c r="I445" s="167">
        <v>4.4999999999999998E-2</v>
      </c>
      <c r="J445" s="168" t="str">
        <f t="shared" si="45"/>
        <v>FALSE</v>
      </c>
      <c r="K445" s="169">
        <v>1.10676E-2</v>
      </c>
      <c r="L445" s="170">
        <f>-LOG10(Table3[[#This Row],[Student''s T-test p-value HEK293 +Selistat_HEK293 UT]])</f>
        <v>1.9559465453145999</v>
      </c>
      <c r="M445" s="167">
        <v>-0.19750000000000001</v>
      </c>
      <c r="N445" s="171" t="str">
        <f t="shared" si="46"/>
        <v>FALSE</v>
      </c>
      <c r="O445" s="146">
        <v>0.71488499999999999</v>
      </c>
      <c r="P445" s="147">
        <v>7.2499999999999995E-2</v>
      </c>
      <c r="Q445" s="171" t="str">
        <f t="shared" si="47"/>
        <v>FALSE</v>
      </c>
      <c r="R445" s="122" t="s">
        <v>4900</v>
      </c>
      <c r="S445" s="122" t="s">
        <v>4901</v>
      </c>
      <c r="T445" s="122" t="s">
        <v>4902</v>
      </c>
      <c r="U445" s="172" t="s">
        <v>4903</v>
      </c>
      <c r="V445" s="122" t="s">
        <v>4904</v>
      </c>
      <c r="W445" s="148">
        <v>-0.31</v>
      </c>
      <c r="X445" s="149">
        <v>-0.17</v>
      </c>
      <c r="Y445" s="149">
        <v>-0.37</v>
      </c>
      <c r="Z445" s="150">
        <v>-0.15</v>
      </c>
      <c r="AA445" s="148">
        <v>-0.04</v>
      </c>
      <c r="AB445" s="149">
        <v>-0.03</v>
      </c>
      <c r="AC445" s="149">
        <v>-7.0000000000000007E-2</v>
      </c>
      <c r="AD445" s="151">
        <v>-7.0000000000000007E-2</v>
      </c>
      <c r="AE445" s="148">
        <v>0.06</v>
      </c>
      <c r="AF445" s="149">
        <v>-0.01</v>
      </c>
      <c r="AG445" s="149">
        <v>0.62</v>
      </c>
      <c r="AH445" s="151">
        <v>-7.0000000000000007E-2</v>
      </c>
      <c r="AI445" s="152">
        <v>0.2</v>
      </c>
      <c r="AJ445" s="149">
        <v>0.18</v>
      </c>
      <c r="AK445" s="149">
        <v>0.16</v>
      </c>
      <c r="AL445" s="150">
        <v>-0.23</v>
      </c>
      <c r="AM445" s="153">
        <f t="shared" si="48"/>
        <v>-0.27</v>
      </c>
      <c r="AN445" s="154">
        <f t="shared" si="48"/>
        <v>-0.14000000000000001</v>
      </c>
      <c r="AO445" s="154">
        <f t="shared" si="48"/>
        <v>-0.3</v>
      </c>
      <c r="AP445" s="155">
        <f t="shared" si="48"/>
        <v>-7.9999999999999988E-2</v>
      </c>
      <c r="AQ445" s="156">
        <f>AVERAGE(Table3[[#This Row],[ HEK293 +Selistat_R1 2]:[ HEK293 +Selistat_R4 5]])</f>
        <v>-0.19749999999999998</v>
      </c>
      <c r="AR445" s="153">
        <f t="shared" si="49"/>
        <v>0.1</v>
      </c>
      <c r="AS445" s="154">
        <f t="shared" si="49"/>
        <v>1.9999999999999997E-2</v>
      </c>
      <c r="AT445" s="154">
        <f t="shared" si="49"/>
        <v>0.69</v>
      </c>
      <c r="AU445" s="157">
        <f t="shared" si="49"/>
        <v>0</v>
      </c>
      <c r="AV445" s="158">
        <f t="shared" si="50"/>
        <v>0.24000000000000002</v>
      </c>
      <c r="AW445" s="154">
        <f t="shared" si="50"/>
        <v>0.21</v>
      </c>
      <c r="AX445" s="154">
        <f t="shared" si="50"/>
        <v>0.23</v>
      </c>
      <c r="AY445" s="155">
        <f t="shared" si="50"/>
        <v>-0.16</v>
      </c>
    </row>
    <row r="446" spans="1:51" x14ac:dyDescent="0.15">
      <c r="A446" s="122" t="s">
        <v>4905</v>
      </c>
      <c r="B446" s="122" t="s">
        <v>4906</v>
      </c>
      <c r="C446" s="122" t="s">
        <v>4907</v>
      </c>
      <c r="E446" s="122" t="s">
        <v>4908</v>
      </c>
      <c r="G446" s="122">
        <v>1</v>
      </c>
      <c r="H446" s="166">
        <v>0.81782200000000005</v>
      </c>
      <c r="I446" s="167">
        <v>-4.4999999999999998E-2</v>
      </c>
      <c r="J446" s="168" t="str">
        <f t="shared" si="45"/>
        <v>FALSE</v>
      </c>
      <c r="K446" s="169">
        <v>1.11296E-2</v>
      </c>
      <c r="L446" s="170">
        <f>-LOG10(Table3[[#This Row],[Student''s T-test p-value HEK293 +Selistat_HEK293 UT]])</f>
        <v>1.9535204440134004</v>
      </c>
      <c r="M446" s="167">
        <v>-0.34</v>
      </c>
      <c r="N446" s="171" t="str">
        <f t="shared" si="46"/>
        <v>FALSE</v>
      </c>
      <c r="O446" s="146">
        <v>0.780358</v>
      </c>
      <c r="P446" s="147">
        <v>0.08</v>
      </c>
      <c r="Q446" s="171" t="str">
        <f t="shared" si="47"/>
        <v>FALSE</v>
      </c>
      <c r="R446" s="122" t="s">
        <v>4909</v>
      </c>
      <c r="S446" s="122" t="s">
        <v>4910</v>
      </c>
      <c r="T446" s="122" t="s">
        <v>4911</v>
      </c>
      <c r="U446" s="172" t="s">
        <v>4912</v>
      </c>
      <c r="V446" s="122" t="s">
        <v>4913</v>
      </c>
      <c r="W446" s="148">
        <v>-0.38</v>
      </c>
      <c r="X446" s="149">
        <v>-0.38</v>
      </c>
      <c r="Y446" s="149">
        <v>-0.13</v>
      </c>
      <c r="Z446" s="150">
        <v>-0.47</v>
      </c>
      <c r="AA446" s="148">
        <v>-0.1</v>
      </c>
      <c r="AB446" s="149">
        <v>0.17</v>
      </c>
      <c r="AC446" s="149">
        <v>-0.05</v>
      </c>
      <c r="AD446" s="151">
        <v>-0.02</v>
      </c>
      <c r="AE446" s="148">
        <v>0.26</v>
      </c>
      <c r="AF446" s="149">
        <v>0.11</v>
      </c>
      <c r="AG446" s="149">
        <v>0.35</v>
      </c>
      <c r="AH446" s="151">
        <v>-0.15</v>
      </c>
      <c r="AI446" s="152">
        <v>0.38</v>
      </c>
      <c r="AJ446" s="149">
        <v>0.43</v>
      </c>
      <c r="AK446" s="149">
        <v>0.1</v>
      </c>
      <c r="AL446" s="150">
        <v>-0.66</v>
      </c>
      <c r="AM446" s="153">
        <f t="shared" si="48"/>
        <v>-0.28000000000000003</v>
      </c>
      <c r="AN446" s="154">
        <f t="shared" si="48"/>
        <v>-0.55000000000000004</v>
      </c>
      <c r="AO446" s="154">
        <f t="shared" si="48"/>
        <v>-0.08</v>
      </c>
      <c r="AP446" s="155">
        <f t="shared" si="48"/>
        <v>-0.44999999999999996</v>
      </c>
      <c r="AQ446" s="156">
        <f>AVERAGE(Table3[[#This Row],[ HEK293 +Selistat_R1 2]:[ HEK293 +Selistat_R4 5]])</f>
        <v>-0.33999999999999997</v>
      </c>
      <c r="AR446" s="153">
        <f t="shared" si="49"/>
        <v>0.36</v>
      </c>
      <c r="AS446" s="154">
        <f t="shared" si="49"/>
        <v>-6.0000000000000012E-2</v>
      </c>
      <c r="AT446" s="154">
        <f t="shared" si="49"/>
        <v>0.39999999999999997</v>
      </c>
      <c r="AU446" s="157">
        <f t="shared" si="49"/>
        <v>-0.13</v>
      </c>
      <c r="AV446" s="158">
        <f t="shared" si="50"/>
        <v>0.48</v>
      </c>
      <c r="AW446" s="154">
        <f t="shared" si="50"/>
        <v>0.26</v>
      </c>
      <c r="AX446" s="154">
        <f t="shared" si="50"/>
        <v>0.15000000000000002</v>
      </c>
      <c r="AY446" s="155">
        <f t="shared" si="50"/>
        <v>-0.64</v>
      </c>
    </row>
    <row r="447" spans="1:51" x14ac:dyDescent="0.15">
      <c r="A447" s="122" t="s">
        <v>4914</v>
      </c>
      <c r="B447" s="122" t="s">
        <v>2865</v>
      </c>
      <c r="C447" s="122" t="s">
        <v>3875</v>
      </c>
      <c r="D447" s="122" t="s">
        <v>2848</v>
      </c>
      <c r="E447" s="122" t="s">
        <v>4915</v>
      </c>
      <c r="F447" s="122" t="s">
        <v>4916</v>
      </c>
      <c r="G447" s="122">
        <v>1</v>
      </c>
      <c r="H447" s="166">
        <v>0.234487</v>
      </c>
      <c r="I447" s="167">
        <v>0.19666700000000001</v>
      </c>
      <c r="J447" s="168" t="str">
        <f t="shared" si="45"/>
        <v>FALSE</v>
      </c>
      <c r="K447" s="169">
        <v>1.11389E-2</v>
      </c>
      <c r="L447" s="170">
        <f>-LOG10(Table3[[#This Row],[Student''s T-test p-value HEK293 +Selistat_HEK293 UT]])</f>
        <v>1.9531576949358678</v>
      </c>
      <c r="M447" s="167">
        <v>-0.20499999999999999</v>
      </c>
      <c r="N447" s="171" t="str">
        <f t="shared" si="46"/>
        <v>FALSE</v>
      </c>
      <c r="O447" s="146">
        <v>0.69583099999999998</v>
      </c>
      <c r="P447" s="147">
        <v>-2.5000000000000001E-2</v>
      </c>
      <c r="Q447" s="171" t="str">
        <f t="shared" si="47"/>
        <v>FALSE</v>
      </c>
      <c r="R447" s="122" t="s">
        <v>838</v>
      </c>
      <c r="S447" s="122" t="s">
        <v>4917</v>
      </c>
      <c r="T447" s="122" t="s">
        <v>840</v>
      </c>
      <c r="U447" s="172" t="s">
        <v>4918</v>
      </c>
      <c r="V447" s="122" t="s">
        <v>4919</v>
      </c>
      <c r="W447" s="148">
        <v>-0.47</v>
      </c>
      <c r="X447" s="149">
        <v>-0.42</v>
      </c>
      <c r="Y447" s="149">
        <v>-0.28000000000000003</v>
      </c>
      <c r="Z447" s="150">
        <v>-0.34</v>
      </c>
      <c r="AA447" s="148">
        <v>-0.25</v>
      </c>
      <c r="AB447" s="149">
        <v>-0.2</v>
      </c>
      <c r="AC447" s="149">
        <v>-0.17</v>
      </c>
      <c r="AD447" s="151">
        <v>-7.0000000000000007E-2</v>
      </c>
      <c r="AE447" s="148">
        <v>0.31</v>
      </c>
      <c r="AF447" s="149">
        <v>0.15</v>
      </c>
      <c r="AG447" s="149">
        <v>0.15</v>
      </c>
      <c r="AH447" s="151">
        <v>0.24</v>
      </c>
      <c r="AI447" s="152">
        <v>0.16</v>
      </c>
      <c r="AJ447" s="149">
        <v>0.16</v>
      </c>
      <c r="AK447" s="149">
        <v>0.35</v>
      </c>
      <c r="AL447" s="150">
        <v>0.28000000000000003</v>
      </c>
      <c r="AM447" s="153">
        <f t="shared" si="48"/>
        <v>-0.21999999999999997</v>
      </c>
      <c r="AN447" s="154">
        <f t="shared" si="48"/>
        <v>-0.21999999999999997</v>
      </c>
      <c r="AO447" s="154">
        <f t="shared" si="48"/>
        <v>-0.11000000000000001</v>
      </c>
      <c r="AP447" s="155">
        <f t="shared" si="48"/>
        <v>-0.27</v>
      </c>
      <c r="AQ447" s="156">
        <f>AVERAGE(Table3[[#This Row],[ HEK293 +Selistat_R1 2]:[ HEK293 +Selistat_R4 5]])</f>
        <v>-0.20499999999999999</v>
      </c>
      <c r="AR447" s="153">
        <f t="shared" si="49"/>
        <v>0.56000000000000005</v>
      </c>
      <c r="AS447" s="154">
        <f t="shared" si="49"/>
        <v>0.35</v>
      </c>
      <c r="AT447" s="154">
        <f t="shared" si="49"/>
        <v>0.32</v>
      </c>
      <c r="AU447" s="157">
        <f t="shared" si="49"/>
        <v>0.31</v>
      </c>
      <c r="AV447" s="158">
        <f t="shared" si="50"/>
        <v>0.41000000000000003</v>
      </c>
      <c r="AW447" s="154">
        <f t="shared" si="50"/>
        <v>0.36</v>
      </c>
      <c r="AX447" s="154">
        <f t="shared" si="50"/>
        <v>0.52</v>
      </c>
      <c r="AY447" s="155">
        <f t="shared" si="50"/>
        <v>0.35000000000000003</v>
      </c>
    </row>
    <row r="448" spans="1:51" x14ac:dyDescent="0.15">
      <c r="A448" s="122" t="s">
        <v>4920</v>
      </c>
      <c r="B448" s="122" t="s">
        <v>4921</v>
      </c>
      <c r="C448" s="122" t="s">
        <v>4922</v>
      </c>
      <c r="D448" s="122" t="s">
        <v>3018</v>
      </c>
      <c r="E448" s="122" t="s">
        <v>4923</v>
      </c>
      <c r="F448" s="122" t="s">
        <v>4924</v>
      </c>
      <c r="G448" s="122">
        <v>1</v>
      </c>
      <c r="H448" s="166">
        <v>0.83371600000000001</v>
      </c>
      <c r="I448" s="167">
        <v>-5.4166699999999998E-2</v>
      </c>
      <c r="J448" s="168" t="str">
        <f t="shared" si="45"/>
        <v>FALSE</v>
      </c>
      <c r="K448" s="169">
        <v>1.11623E-2</v>
      </c>
      <c r="L448" s="170">
        <f>-LOG10(Table3[[#This Row],[Student''s T-test p-value HEK293 +Selistat_HEK293 UT]])</f>
        <v>1.9522463094852132</v>
      </c>
      <c r="M448" s="167">
        <v>-0.38500000000000001</v>
      </c>
      <c r="N448" s="171" t="str">
        <f t="shared" si="46"/>
        <v>FALSE</v>
      </c>
      <c r="O448" s="146">
        <v>0.109962</v>
      </c>
      <c r="P448" s="147">
        <v>0.59250000000000003</v>
      </c>
      <c r="Q448" s="171" t="str">
        <f t="shared" si="47"/>
        <v>FALSE</v>
      </c>
      <c r="R448" s="122" t="s">
        <v>4925</v>
      </c>
      <c r="S448" s="122" t="s">
        <v>4926</v>
      </c>
      <c r="T448" s="122" t="s">
        <v>4927</v>
      </c>
      <c r="U448" s="172" t="s">
        <v>4928</v>
      </c>
      <c r="V448" s="122" t="s">
        <v>4929</v>
      </c>
      <c r="W448" s="148">
        <v>-0.6</v>
      </c>
      <c r="X448" s="149">
        <v>-0.24</v>
      </c>
      <c r="Y448" s="149">
        <v>-0.48</v>
      </c>
      <c r="Z448" s="150">
        <v>-0.32</v>
      </c>
      <c r="AA448" s="148">
        <v>-0.2</v>
      </c>
      <c r="AB448" s="149">
        <v>-7.0000000000000007E-2</v>
      </c>
      <c r="AC448" s="149">
        <v>0.06</v>
      </c>
      <c r="AD448" s="151">
        <v>0.11</v>
      </c>
      <c r="AE448" s="148">
        <v>0.83</v>
      </c>
      <c r="AF448" s="149">
        <v>0.18</v>
      </c>
      <c r="AG448" s="149">
        <v>0.9</v>
      </c>
      <c r="AH448" s="151">
        <v>-0.38</v>
      </c>
      <c r="AI448" s="152">
        <v>-0.12</v>
      </c>
      <c r="AJ448" s="149">
        <v>-0.03</v>
      </c>
      <c r="AK448" s="149">
        <v>-0.22</v>
      </c>
      <c r="AL448" s="150">
        <v>-0.47</v>
      </c>
      <c r="AM448" s="153">
        <f t="shared" si="48"/>
        <v>-0.39999999999999997</v>
      </c>
      <c r="AN448" s="154">
        <f t="shared" si="48"/>
        <v>-0.16999999999999998</v>
      </c>
      <c r="AO448" s="154">
        <f t="shared" si="48"/>
        <v>-0.54</v>
      </c>
      <c r="AP448" s="155">
        <f t="shared" si="48"/>
        <v>-0.43</v>
      </c>
      <c r="AQ448" s="156">
        <f>AVERAGE(Table3[[#This Row],[ HEK293 +Selistat_R1 2]:[ HEK293 +Selistat_R4 5]])</f>
        <v>-0.38499999999999995</v>
      </c>
      <c r="AR448" s="153">
        <f t="shared" si="49"/>
        <v>1.03</v>
      </c>
      <c r="AS448" s="154">
        <f t="shared" si="49"/>
        <v>0.25</v>
      </c>
      <c r="AT448" s="154">
        <f t="shared" si="49"/>
        <v>0.84000000000000008</v>
      </c>
      <c r="AU448" s="157">
        <f t="shared" si="49"/>
        <v>-0.49</v>
      </c>
      <c r="AV448" s="158">
        <f t="shared" si="50"/>
        <v>8.0000000000000016E-2</v>
      </c>
      <c r="AW448" s="154">
        <f t="shared" si="50"/>
        <v>4.0000000000000008E-2</v>
      </c>
      <c r="AX448" s="154">
        <f t="shared" si="50"/>
        <v>-0.28000000000000003</v>
      </c>
      <c r="AY448" s="155">
        <f t="shared" si="50"/>
        <v>-0.57999999999999996</v>
      </c>
    </row>
    <row r="449" spans="1:51" x14ac:dyDescent="0.15">
      <c r="A449" s="122" t="s">
        <v>2886</v>
      </c>
      <c r="B449" s="122" t="s">
        <v>2865</v>
      </c>
      <c r="C449" s="122" t="s">
        <v>3494</v>
      </c>
      <c r="D449" s="122" t="s">
        <v>2848</v>
      </c>
      <c r="E449" s="122" t="s">
        <v>4930</v>
      </c>
      <c r="G449" s="122">
        <v>3</v>
      </c>
      <c r="H449" s="166">
        <v>8.4831600000000003E-5</v>
      </c>
      <c r="I449" s="167">
        <v>0.43916699999999997</v>
      </c>
      <c r="J449" s="168" t="str">
        <f t="shared" si="45"/>
        <v>FALSE</v>
      </c>
      <c r="K449" s="169">
        <v>1.13732E-2</v>
      </c>
      <c r="L449" s="170">
        <f>-LOG10(Table3[[#This Row],[Student''s T-test p-value HEK293 +Selistat_HEK293 UT]])</f>
        <v>1.9441173236313003</v>
      </c>
      <c r="M449" s="167">
        <v>0.47249999999999998</v>
      </c>
      <c r="N449" s="171" t="str">
        <f t="shared" si="46"/>
        <v>FALSE</v>
      </c>
      <c r="O449" s="146">
        <v>0.78327100000000005</v>
      </c>
      <c r="P449" s="147">
        <v>-0.02</v>
      </c>
      <c r="Q449" s="171" t="str">
        <f t="shared" si="47"/>
        <v>FALSE</v>
      </c>
      <c r="R449" s="122" t="s">
        <v>4931</v>
      </c>
      <c r="S449" s="122" t="s">
        <v>4932</v>
      </c>
      <c r="T449" s="122" t="s">
        <v>4933</v>
      </c>
      <c r="U449" s="172" t="s">
        <v>4934</v>
      </c>
      <c r="V449" s="122" t="s">
        <v>4935</v>
      </c>
      <c r="W449" s="148">
        <v>0.24</v>
      </c>
      <c r="X449" s="149">
        <v>0.11</v>
      </c>
      <c r="Y449" s="149">
        <v>-0.06</v>
      </c>
      <c r="Z449" s="150">
        <v>0.21</v>
      </c>
      <c r="AA449" s="148">
        <v>-0.37</v>
      </c>
      <c r="AB449" s="149">
        <v>-0.64</v>
      </c>
      <c r="AC449" s="149">
        <v>-0.1</v>
      </c>
      <c r="AD449" s="151">
        <v>-0.28000000000000003</v>
      </c>
      <c r="AE449" s="148">
        <v>0.02</v>
      </c>
      <c r="AF449" s="149">
        <v>0.02</v>
      </c>
      <c r="AG449" s="149">
        <v>0.15</v>
      </c>
      <c r="AH449" s="151">
        <v>7.0000000000000007E-2</v>
      </c>
      <c r="AI449" s="152">
        <v>0.06</v>
      </c>
      <c r="AJ449" s="149">
        <v>-0.08</v>
      </c>
      <c r="AK449" s="149">
        <v>0.16</v>
      </c>
      <c r="AL449" s="150">
        <v>0.2</v>
      </c>
      <c r="AM449" s="153">
        <f t="shared" si="48"/>
        <v>0.61</v>
      </c>
      <c r="AN449" s="154">
        <f t="shared" si="48"/>
        <v>0.75</v>
      </c>
      <c r="AO449" s="154">
        <f t="shared" si="48"/>
        <v>4.0000000000000008E-2</v>
      </c>
      <c r="AP449" s="155">
        <f t="shared" si="48"/>
        <v>0.49</v>
      </c>
      <c r="AQ449" s="156">
        <f>AVERAGE(Table3[[#This Row],[ HEK293 +Selistat_R1 2]:[ HEK293 +Selistat_R4 5]])</f>
        <v>0.47249999999999998</v>
      </c>
      <c r="AR449" s="153">
        <f t="shared" si="49"/>
        <v>0.39</v>
      </c>
      <c r="AS449" s="154">
        <f t="shared" si="49"/>
        <v>0.66</v>
      </c>
      <c r="AT449" s="154">
        <f t="shared" si="49"/>
        <v>0.25</v>
      </c>
      <c r="AU449" s="157">
        <f t="shared" si="49"/>
        <v>0.35000000000000003</v>
      </c>
      <c r="AV449" s="158">
        <f t="shared" si="50"/>
        <v>0.43</v>
      </c>
      <c r="AW449" s="154">
        <f t="shared" si="50"/>
        <v>0.56000000000000005</v>
      </c>
      <c r="AX449" s="154">
        <f t="shared" si="50"/>
        <v>0.26</v>
      </c>
      <c r="AY449" s="155">
        <f t="shared" si="50"/>
        <v>0.48000000000000004</v>
      </c>
    </row>
    <row r="450" spans="1:51" x14ac:dyDescent="0.15">
      <c r="A450" s="122" t="s">
        <v>4936</v>
      </c>
      <c r="B450" s="122" t="s">
        <v>2831</v>
      </c>
      <c r="C450" s="122" t="s">
        <v>4937</v>
      </c>
      <c r="D450" s="122" t="s">
        <v>2848</v>
      </c>
      <c r="E450" s="122" t="s">
        <v>4938</v>
      </c>
      <c r="F450" s="122" t="s">
        <v>4939</v>
      </c>
      <c r="G450" s="122">
        <v>2</v>
      </c>
      <c r="H450" s="166">
        <v>0.879853</v>
      </c>
      <c r="I450" s="167">
        <v>-2.5000000000000001E-2</v>
      </c>
      <c r="J450" s="168" t="str">
        <f t="shared" si="45"/>
        <v>FALSE</v>
      </c>
      <c r="K450" s="169">
        <v>1.1508600000000001E-2</v>
      </c>
      <c r="L450" s="170">
        <f>-LOG10(Table3[[#This Row],[Student''s T-test p-value HEK293 +Selistat_HEK293 UT]])</f>
        <v>1.938977504281151</v>
      </c>
      <c r="M450" s="167">
        <v>-0.28749999999999998</v>
      </c>
      <c r="N450" s="171" t="str">
        <f t="shared" si="46"/>
        <v>FALSE</v>
      </c>
      <c r="O450" s="146">
        <v>0.525088</v>
      </c>
      <c r="P450" s="147">
        <v>0.14749999999999999</v>
      </c>
      <c r="Q450" s="171" t="str">
        <f t="shared" si="47"/>
        <v>FALSE</v>
      </c>
      <c r="R450" s="122" t="s">
        <v>4940</v>
      </c>
      <c r="S450" s="122" t="s">
        <v>4941</v>
      </c>
      <c r="T450" s="122" t="s">
        <v>4942</v>
      </c>
      <c r="U450" s="172" t="s">
        <v>4943</v>
      </c>
      <c r="V450" s="122" t="s">
        <v>4944</v>
      </c>
      <c r="W450" s="148">
        <v>-0.27</v>
      </c>
      <c r="X450" s="149">
        <v>-0.31</v>
      </c>
      <c r="Y450" s="149">
        <v>-0.48</v>
      </c>
      <c r="Z450" s="150">
        <v>-0.12</v>
      </c>
      <c r="AA450" s="148">
        <v>7.0000000000000007E-2</v>
      </c>
      <c r="AB450" s="149">
        <v>-0.04</v>
      </c>
      <c r="AC450" s="149">
        <v>0.01</v>
      </c>
      <c r="AD450" s="151">
        <v>-7.0000000000000007E-2</v>
      </c>
      <c r="AE450" s="148">
        <v>0.81</v>
      </c>
      <c r="AF450" s="149">
        <v>-0.06</v>
      </c>
      <c r="AG450" s="149">
        <v>-0.11</v>
      </c>
      <c r="AH450" s="151">
        <v>0.05</v>
      </c>
      <c r="AI450" s="152">
        <v>0.04</v>
      </c>
      <c r="AJ450" s="149">
        <v>-7.0000000000000007E-2</v>
      </c>
      <c r="AK450" s="149">
        <v>0.01</v>
      </c>
      <c r="AL450" s="150">
        <v>0.12</v>
      </c>
      <c r="AM450" s="153">
        <f t="shared" si="48"/>
        <v>-0.34</v>
      </c>
      <c r="AN450" s="154">
        <f t="shared" si="48"/>
        <v>-0.27</v>
      </c>
      <c r="AO450" s="154">
        <f t="shared" si="48"/>
        <v>-0.49</v>
      </c>
      <c r="AP450" s="155">
        <f t="shared" si="48"/>
        <v>-4.9999999999999989E-2</v>
      </c>
      <c r="AQ450" s="156">
        <f>AVERAGE(Table3[[#This Row],[ HEK293 +Selistat_R1 2]:[ HEK293 +Selistat_R4 5]])</f>
        <v>-0.28750000000000003</v>
      </c>
      <c r="AR450" s="153">
        <f t="shared" si="49"/>
        <v>0.74</v>
      </c>
      <c r="AS450" s="154">
        <f t="shared" si="49"/>
        <v>-1.9999999999999997E-2</v>
      </c>
      <c r="AT450" s="154">
        <f t="shared" si="49"/>
        <v>-0.12</v>
      </c>
      <c r="AU450" s="157">
        <f t="shared" si="49"/>
        <v>0.12000000000000001</v>
      </c>
      <c r="AV450" s="158">
        <f t="shared" si="50"/>
        <v>-3.0000000000000006E-2</v>
      </c>
      <c r="AW450" s="154">
        <f t="shared" si="50"/>
        <v>-3.0000000000000006E-2</v>
      </c>
      <c r="AX450" s="154">
        <f t="shared" si="50"/>
        <v>0</v>
      </c>
      <c r="AY450" s="155">
        <f t="shared" si="50"/>
        <v>0.19</v>
      </c>
    </row>
    <row r="451" spans="1:51" x14ac:dyDescent="0.15">
      <c r="A451" s="122" t="s">
        <v>4569</v>
      </c>
      <c r="B451" s="122" t="s">
        <v>2927</v>
      </c>
      <c r="C451" s="122" t="s">
        <v>4570</v>
      </c>
      <c r="E451" s="122" t="s">
        <v>4571</v>
      </c>
      <c r="F451" s="122" t="s">
        <v>4572</v>
      </c>
      <c r="G451" s="122">
        <v>1</v>
      </c>
      <c r="H451" s="166">
        <v>0.56832300000000002</v>
      </c>
      <c r="I451" s="167">
        <v>-6.4166699999999993E-2</v>
      </c>
      <c r="J451" s="168" t="str">
        <f t="shared" si="45"/>
        <v>FALSE</v>
      </c>
      <c r="K451" s="169">
        <v>1.15412E-2</v>
      </c>
      <c r="L451" s="170">
        <f>-LOG10(Table3[[#This Row],[Student''s T-test p-value HEK293 +Selistat_HEK293 UT]])</f>
        <v>1.937749032923459</v>
      </c>
      <c r="M451" s="167">
        <v>-0.29499999999999998</v>
      </c>
      <c r="N451" s="171" t="str">
        <f t="shared" si="46"/>
        <v>FALSE</v>
      </c>
      <c r="O451" s="146">
        <v>0.81764700000000001</v>
      </c>
      <c r="P451" s="147">
        <v>-2.2499999999999999E-2</v>
      </c>
      <c r="Q451" s="171" t="str">
        <f t="shared" si="47"/>
        <v>FALSE</v>
      </c>
      <c r="R451" s="122" t="s">
        <v>4573</v>
      </c>
      <c r="S451" s="122" t="s">
        <v>4945</v>
      </c>
      <c r="T451" s="122" t="s">
        <v>4575</v>
      </c>
      <c r="U451" s="172" t="s">
        <v>4576</v>
      </c>
      <c r="V451" s="122" t="s">
        <v>4946</v>
      </c>
      <c r="W451" s="148">
        <v>-0.38</v>
      </c>
      <c r="X451" s="149">
        <v>-0.39</v>
      </c>
      <c r="Y451" s="149">
        <v>-0.21</v>
      </c>
      <c r="Z451" s="150">
        <v>-0.05</v>
      </c>
      <c r="AA451" s="148">
        <v>0.06</v>
      </c>
      <c r="AB451" s="149">
        <v>0.06</v>
      </c>
      <c r="AC451" s="149">
        <v>0.04</v>
      </c>
      <c r="AD451" s="151">
        <v>-0.01</v>
      </c>
      <c r="AE451" s="148">
        <v>-0.05</v>
      </c>
      <c r="AF451" s="149">
        <v>0.14000000000000001</v>
      </c>
      <c r="AG451" s="149">
        <v>0.06</v>
      </c>
      <c r="AH451" s="151">
        <v>0.16</v>
      </c>
      <c r="AI451" s="152">
        <v>-0.04</v>
      </c>
      <c r="AJ451" s="149">
        <v>0.14000000000000001</v>
      </c>
      <c r="AK451" s="149">
        <v>-0.01</v>
      </c>
      <c r="AL451" s="150">
        <v>0.31</v>
      </c>
      <c r="AM451" s="153">
        <f t="shared" si="48"/>
        <v>-0.44</v>
      </c>
      <c r="AN451" s="154">
        <f t="shared" si="48"/>
        <v>-0.45</v>
      </c>
      <c r="AO451" s="154">
        <f t="shared" si="48"/>
        <v>-0.25</v>
      </c>
      <c r="AP451" s="155">
        <f t="shared" ref="AP451:AP514" si="51">Z451-AD451</f>
        <v>-0.04</v>
      </c>
      <c r="AQ451" s="156">
        <f>AVERAGE(Table3[[#This Row],[ HEK293 +Selistat_R1 2]:[ HEK293 +Selistat_R4 5]])</f>
        <v>-0.29500000000000004</v>
      </c>
      <c r="AR451" s="153">
        <f t="shared" si="49"/>
        <v>-0.11</v>
      </c>
      <c r="AS451" s="154">
        <f t="shared" si="49"/>
        <v>8.0000000000000016E-2</v>
      </c>
      <c r="AT451" s="154">
        <f t="shared" si="49"/>
        <v>1.9999999999999997E-2</v>
      </c>
      <c r="AU451" s="157">
        <f t="shared" ref="AU451:AU514" si="52">AH451-AD451</f>
        <v>0.17</v>
      </c>
      <c r="AV451" s="158">
        <f t="shared" si="50"/>
        <v>-0.1</v>
      </c>
      <c r="AW451" s="154">
        <f t="shared" si="50"/>
        <v>8.0000000000000016E-2</v>
      </c>
      <c r="AX451" s="154">
        <f t="shared" si="50"/>
        <v>-0.05</v>
      </c>
      <c r="AY451" s="155">
        <f t="shared" ref="AY451:AY514" si="53">AL451-AD451</f>
        <v>0.32</v>
      </c>
    </row>
    <row r="452" spans="1:51" x14ac:dyDescent="0.15">
      <c r="A452" s="122" t="s">
        <v>4947</v>
      </c>
      <c r="C452" s="122" t="s">
        <v>4948</v>
      </c>
      <c r="E452" s="122" t="s">
        <v>4949</v>
      </c>
      <c r="F452" s="122" t="s">
        <v>4950</v>
      </c>
      <c r="G452" s="122">
        <v>1</v>
      </c>
      <c r="H452" s="166">
        <v>7.4483099999999997E-2</v>
      </c>
      <c r="I452" s="167">
        <v>-0.25333299999999997</v>
      </c>
      <c r="J452" s="168" t="str">
        <f t="shared" ref="J452:J515" si="54">IF(AND(H452&lt;0.05,ABS(I452&gt;1)),"TRUE","FALSE")</f>
        <v>FALSE</v>
      </c>
      <c r="K452" s="169">
        <v>1.15421E-2</v>
      </c>
      <c r="L452" s="170">
        <f>-LOG10(Table3[[#This Row],[Student''s T-test p-value HEK293 +Selistat_HEK293 UT]])</f>
        <v>1.9377151673120507</v>
      </c>
      <c r="M452" s="167">
        <v>-0.40250000000000002</v>
      </c>
      <c r="N452" s="171" t="str">
        <f t="shared" ref="N452:N515" si="55">IF(AND(K452&lt;0.05,ABS(M452&gt;1)),"TRUE","FALSE")</f>
        <v>FALSE</v>
      </c>
      <c r="O452" s="146">
        <v>0.40113300000000002</v>
      </c>
      <c r="P452" s="147">
        <v>0.16250000000000001</v>
      </c>
      <c r="Q452" s="171" t="str">
        <f t="shared" ref="Q452:Q515" si="56">IF(AND(O452&lt;0.05,ABS(P452&gt;1)),"TRUE","FALSE")</f>
        <v>FALSE</v>
      </c>
      <c r="R452" s="122" t="s">
        <v>4951</v>
      </c>
      <c r="S452" s="122" t="s">
        <v>4952</v>
      </c>
      <c r="T452" s="122" t="s">
        <v>4953</v>
      </c>
      <c r="U452" s="172" t="s">
        <v>4954</v>
      </c>
      <c r="V452" s="122" t="s">
        <v>4955</v>
      </c>
      <c r="W452" s="148">
        <v>-0.09</v>
      </c>
      <c r="X452" s="149">
        <v>-0.25</v>
      </c>
      <c r="Y452" s="149">
        <v>-0.18</v>
      </c>
      <c r="Z452" s="150">
        <v>-0.41</v>
      </c>
      <c r="AA452" s="148">
        <v>0.26</v>
      </c>
      <c r="AB452" s="149">
        <v>0.37</v>
      </c>
      <c r="AC452" s="149">
        <v>0.08</v>
      </c>
      <c r="AD452" s="151">
        <v>-0.03</v>
      </c>
      <c r="AE452" s="148">
        <v>0.21</v>
      </c>
      <c r="AF452" s="149">
        <v>0.09</v>
      </c>
      <c r="AG452" s="149">
        <v>0.25</v>
      </c>
      <c r="AH452" s="151">
        <v>-0.26</v>
      </c>
      <c r="AI452" s="152">
        <v>0.13</v>
      </c>
      <c r="AJ452" s="149">
        <v>0.12</v>
      </c>
      <c r="AK452" s="149">
        <v>-0.16</v>
      </c>
      <c r="AL452" s="150">
        <v>-0.45</v>
      </c>
      <c r="AM452" s="153">
        <f t="shared" ref="AM452:AP515" si="57">W452-AA452</f>
        <v>-0.35</v>
      </c>
      <c r="AN452" s="154">
        <f t="shared" si="57"/>
        <v>-0.62</v>
      </c>
      <c r="AO452" s="154">
        <f t="shared" si="57"/>
        <v>-0.26</v>
      </c>
      <c r="AP452" s="155">
        <f t="shared" si="51"/>
        <v>-0.38</v>
      </c>
      <c r="AQ452" s="156">
        <f>AVERAGE(Table3[[#This Row],[ HEK293 +Selistat_R1 2]:[ HEK293 +Selistat_R4 5]])</f>
        <v>-0.40249999999999997</v>
      </c>
      <c r="AR452" s="153">
        <f t="shared" ref="AR452:AU515" si="58">AE452-AA452</f>
        <v>-5.0000000000000017E-2</v>
      </c>
      <c r="AS452" s="154">
        <f t="shared" si="58"/>
        <v>-0.28000000000000003</v>
      </c>
      <c r="AT452" s="154">
        <f t="shared" si="58"/>
        <v>0.16999999999999998</v>
      </c>
      <c r="AU452" s="157">
        <f t="shared" si="52"/>
        <v>-0.23</v>
      </c>
      <c r="AV452" s="158">
        <f t="shared" ref="AV452:AY515" si="59">AI452-AA452</f>
        <v>-0.13</v>
      </c>
      <c r="AW452" s="154">
        <f t="shared" si="59"/>
        <v>-0.25</v>
      </c>
      <c r="AX452" s="154">
        <f t="shared" si="59"/>
        <v>-0.24</v>
      </c>
      <c r="AY452" s="155">
        <f t="shared" si="53"/>
        <v>-0.42000000000000004</v>
      </c>
    </row>
    <row r="453" spans="1:51" x14ac:dyDescent="0.15">
      <c r="A453" s="122" t="s">
        <v>3275</v>
      </c>
      <c r="B453" s="122" t="s">
        <v>3125</v>
      </c>
      <c r="C453" s="122" t="s">
        <v>4394</v>
      </c>
      <c r="E453" s="122" t="s">
        <v>4395</v>
      </c>
      <c r="G453" s="122">
        <v>1</v>
      </c>
      <c r="H453" s="166">
        <v>5.75477E-2</v>
      </c>
      <c r="I453" s="167">
        <v>0.39833299999999999</v>
      </c>
      <c r="J453" s="168" t="str">
        <f t="shared" si="54"/>
        <v>FALSE</v>
      </c>
      <c r="K453" s="169">
        <v>1.1579000000000001E-2</v>
      </c>
      <c r="L453" s="170">
        <f>-LOG10(Table3[[#This Row],[Student''s T-test p-value HEK293 +Selistat_HEK293 UT]])</f>
        <v>1.9363289460692823</v>
      </c>
      <c r="M453" s="167">
        <v>0.69499999999999995</v>
      </c>
      <c r="N453" s="171" t="str">
        <f t="shared" si="55"/>
        <v>FALSE</v>
      </c>
      <c r="O453" s="146">
        <v>0.82658299999999996</v>
      </c>
      <c r="P453" s="147">
        <v>0.05</v>
      </c>
      <c r="Q453" s="171" t="str">
        <f t="shared" si="56"/>
        <v>FALSE</v>
      </c>
      <c r="R453" s="122" t="s">
        <v>4396</v>
      </c>
      <c r="S453" s="122" t="s">
        <v>4956</v>
      </c>
      <c r="T453" s="122" t="s">
        <v>4398</v>
      </c>
      <c r="U453" s="172" t="s">
        <v>4399</v>
      </c>
      <c r="V453" s="122" t="s">
        <v>4400</v>
      </c>
      <c r="W453" s="148">
        <v>0.21</v>
      </c>
      <c r="X453" s="149">
        <v>0.74</v>
      </c>
      <c r="Y453" s="149">
        <v>0.39</v>
      </c>
      <c r="Z453" s="150">
        <v>0.06</v>
      </c>
      <c r="AA453" s="148">
        <v>-0.27</v>
      </c>
      <c r="AB453" s="149">
        <v>-0.03</v>
      </c>
      <c r="AC453" s="149">
        <v>-0.62</v>
      </c>
      <c r="AD453" s="151">
        <v>-0.46</v>
      </c>
      <c r="AE453" s="148">
        <v>-0.33</v>
      </c>
      <c r="AF453" s="149">
        <v>0.41</v>
      </c>
      <c r="AG453" s="149">
        <v>-0.06</v>
      </c>
      <c r="AH453" s="151">
        <v>-0.3</v>
      </c>
      <c r="AI453" s="152">
        <v>-0.25</v>
      </c>
      <c r="AJ453" s="149">
        <v>0.08</v>
      </c>
      <c r="AK453" s="149">
        <v>0.13</v>
      </c>
      <c r="AL453" s="150">
        <v>-0.44</v>
      </c>
      <c r="AM453" s="153">
        <f t="shared" si="57"/>
        <v>0.48</v>
      </c>
      <c r="AN453" s="154">
        <f t="shared" si="57"/>
        <v>0.77</v>
      </c>
      <c r="AO453" s="154">
        <f t="shared" si="57"/>
        <v>1.01</v>
      </c>
      <c r="AP453" s="155">
        <f t="shared" si="51"/>
        <v>0.52</v>
      </c>
      <c r="AQ453" s="156">
        <f>AVERAGE(Table3[[#This Row],[ HEK293 +Selistat_R1 2]:[ HEK293 +Selistat_R4 5]])</f>
        <v>0.69499999999999995</v>
      </c>
      <c r="AR453" s="153">
        <f t="shared" si="58"/>
        <v>-0.06</v>
      </c>
      <c r="AS453" s="154">
        <f t="shared" si="58"/>
        <v>0.43999999999999995</v>
      </c>
      <c r="AT453" s="154">
        <f t="shared" si="58"/>
        <v>0.56000000000000005</v>
      </c>
      <c r="AU453" s="157">
        <f t="shared" si="52"/>
        <v>0.16000000000000003</v>
      </c>
      <c r="AV453" s="158">
        <f t="shared" si="59"/>
        <v>2.0000000000000018E-2</v>
      </c>
      <c r="AW453" s="154">
        <f t="shared" si="59"/>
        <v>0.11</v>
      </c>
      <c r="AX453" s="154">
        <f t="shared" si="59"/>
        <v>0.75</v>
      </c>
      <c r="AY453" s="155">
        <f t="shared" si="53"/>
        <v>2.0000000000000018E-2</v>
      </c>
    </row>
    <row r="454" spans="1:51" x14ac:dyDescent="0.15">
      <c r="A454" s="122" t="s">
        <v>4459</v>
      </c>
      <c r="B454" s="122" t="s">
        <v>4460</v>
      </c>
      <c r="C454" s="122" t="s">
        <v>4461</v>
      </c>
      <c r="E454" s="122" t="s">
        <v>4462</v>
      </c>
      <c r="F454" s="122" t="s">
        <v>4463</v>
      </c>
      <c r="G454" s="122">
        <v>1</v>
      </c>
      <c r="H454" s="166">
        <v>1.8796700000000001E-4</v>
      </c>
      <c r="I454" s="167">
        <v>0.92</v>
      </c>
      <c r="J454" s="168" t="str">
        <f t="shared" si="54"/>
        <v>FALSE</v>
      </c>
      <c r="K454" s="169">
        <v>1.1683600000000001E-2</v>
      </c>
      <c r="L454" s="170">
        <f>-LOG10(Table3[[#This Row],[Student''s T-test p-value HEK293 +Selistat_HEK293 UT]])</f>
        <v>1.9324233199599077</v>
      </c>
      <c r="M454" s="167">
        <v>0.71</v>
      </c>
      <c r="N454" s="171" t="str">
        <f t="shared" si="55"/>
        <v>FALSE</v>
      </c>
      <c r="O454" s="146">
        <v>0.46813300000000002</v>
      </c>
      <c r="P454" s="147">
        <v>-0.17499999999999999</v>
      </c>
      <c r="Q454" s="171" t="str">
        <f t="shared" si="56"/>
        <v>FALSE</v>
      </c>
      <c r="R454" s="122" t="s">
        <v>4464</v>
      </c>
      <c r="S454" s="122" t="s">
        <v>4465</v>
      </c>
      <c r="T454" s="122" t="s">
        <v>4466</v>
      </c>
      <c r="U454" s="172" t="s">
        <v>4467</v>
      </c>
      <c r="V454" s="122" t="s">
        <v>4468</v>
      </c>
      <c r="W454" s="148">
        <v>-0.02</v>
      </c>
      <c r="X454" s="149">
        <v>0.3</v>
      </c>
      <c r="Y454" s="149">
        <v>0.03</v>
      </c>
      <c r="Z454" s="150">
        <v>-0.56000000000000005</v>
      </c>
      <c r="AA454" s="148">
        <v>-0.92</v>
      </c>
      <c r="AB454" s="149">
        <v>-0.54</v>
      </c>
      <c r="AC454" s="149">
        <v>-0.77</v>
      </c>
      <c r="AD454" s="151">
        <v>-0.86</v>
      </c>
      <c r="AE454" s="148">
        <v>-0.24</v>
      </c>
      <c r="AF454" s="149">
        <v>0.43</v>
      </c>
      <c r="AG454" s="149">
        <v>0.51</v>
      </c>
      <c r="AH454" s="151">
        <v>-0.04</v>
      </c>
      <c r="AI454" s="152">
        <v>0.02</v>
      </c>
      <c r="AJ454" s="149">
        <v>0.66</v>
      </c>
      <c r="AK454" s="149">
        <v>0.42</v>
      </c>
      <c r="AL454" s="150">
        <v>0.26</v>
      </c>
      <c r="AM454" s="153">
        <f t="shared" si="57"/>
        <v>0.9</v>
      </c>
      <c r="AN454" s="154">
        <f t="shared" si="57"/>
        <v>0.84000000000000008</v>
      </c>
      <c r="AO454" s="154">
        <f t="shared" si="57"/>
        <v>0.8</v>
      </c>
      <c r="AP454" s="155">
        <f t="shared" si="51"/>
        <v>0.29999999999999993</v>
      </c>
      <c r="AQ454" s="156">
        <f>AVERAGE(Table3[[#This Row],[ HEK293 +Selistat_R1 2]:[ HEK293 +Selistat_R4 5]])</f>
        <v>0.71</v>
      </c>
      <c r="AR454" s="153">
        <f t="shared" si="58"/>
        <v>0.68</v>
      </c>
      <c r="AS454" s="154">
        <f t="shared" si="58"/>
        <v>0.97</v>
      </c>
      <c r="AT454" s="154">
        <f t="shared" si="58"/>
        <v>1.28</v>
      </c>
      <c r="AU454" s="157">
        <f t="shared" si="52"/>
        <v>0.82</v>
      </c>
      <c r="AV454" s="158">
        <f t="shared" si="59"/>
        <v>0.94000000000000006</v>
      </c>
      <c r="AW454" s="154">
        <f t="shared" si="59"/>
        <v>1.2000000000000002</v>
      </c>
      <c r="AX454" s="154">
        <f t="shared" si="59"/>
        <v>1.19</v>
      </c>
      <c r="AY454" s="155">
        <f t="shared" si="53"/>
        <v>1.1200000000000001</v>
      </c>
    </row>
    <row r="455" spans="1:51" x14ac:dyDescent="0.15">
      <c r="A455" s="122" t="s">
        <v>4957</v>
      </c>
      <c r="B455" s="122" t="s">
        <v>4958</v>
      </c>
      <c r="C455" s="122" t="s">
        <v>4959</v>
      </c>
      <c r="D455" s="122" t="s">
        <v>4960</v>
      </c>
      <c r="E455" s="122" t="s">
        <v>4961</v>
      </c>
      <c r="F455" s="122" t="s">
        <v>4962</v>
      </c>
      <c r="G455" s="122">
        <v>1</v>
      </c>
      <c r="H455" s="166">
        <v>0.99649100000000002</v>
      </c>
      <c r="I455" s="167">
        <v>-8.3333599999999995E-4</v>
      </c>
      <c r="J455" s="168" t="str">
        <f t="shared" si="54"/>
        <v>FALSE</v>
      </c>
      <c r="K455" s="169">
        <v>1.1703699999999999E-2</v>
      </c>
      <c r="L455" s="170">
        <f>-LOG10(Table3[[#This Row],[Student''s T-test p-value HEK293 +Selistat_HEK293 UT]])</f>
        <v>1.931676818975568</v>
      </c>
      <c r="M455" s="167">
        <v>-0.27750000000000002</v>
      </c>
      <c r="N455" s="171" t="str">
        <f t="shared" si="55"/>
        <v>FALSE</v>
      </c>
      <c r="O455" s="146">
        <v>0.74124900000000005</v>
      </c>
      <c r="P455" s="147">
        <v>9.5000000000000001E-2</v>
      </c>
      <c r="Q455" s="171" t="str">
        <f t="shared" si="56"/>
        <v>FALSE</v>
      </c>
      <c r="R455" s="122" t="s">
        <v>4963</v>
      </c>
      <c r="S455" s="122" t="s">
        <v>4964</v>
      </c>
      <c r="T455" s="122" t="s">
        <v>4965</v>
      </c>
      <c r="U455" s="172" t="s">
        <v>4966</v>
      </c>
      <c r="V455" s="122" t="s">
        <v>4967</v>
      </c>
      <c r="W455" s="148">
        <v>-0.28999999999999998</v>
      </c>
      <c r="X455" s="149">
        <v>-0.32</v>
      </c>
      <c r="Y455" s="149">
        <v>-0.14000000000000001</v>
      </c>
      <c r="Z455" s="150">
        <v>-0.49</v>
      </c>
      <c r="AA455" s="148">
        <v>-0.01</v>
      </c>
      <c r="AB455" s="149">
        <v>-0.01</v>
      </c>
      <c r="AC455" s="149">
        <v>-0.12</v>
      </c>
      <c r="AD455" s="151">
        <v>0.01</v>
      </c>
      <c r="AE455" s="148">
        <v>0.06</v>
      </c>
      <c r="AF455" s="149">
        <v>0.26</v>
      </c>
      <c r="AG455" s="149">
        <v>0.63</v>
      </c>
      <c r="AH455" s="151">
        <v>-0.34</v>
      </c>
      <c r="AI455" s="152">
        <v>0.14000000000000001</v>
      </c>
      <c r="AJ455" s="149">
        <v>0.05</v>
      </c>
      <c r="AK455" s="149">
        <v>0.47</v>
      </c>
      <c r="AL455" s="150">
        <v>-0.43</v>
      </c>
      <c r="AM455" s="153">
        <f t="shared" si="57"/>
        <v>-0.27999999999999997</v>
      </c>
      <c r="AN455" s="154">
        <f t="shared" si="57"/>
        <v>-0.31</v>
      </c>
      <c r="AO455" s="154">
        <f t="shared" si="57"/>
        <v>-2.0000000000000018E-2</v>
      </c>
      <c r="AP455" s="155">
        <f t="shared" si="51"/>
        <v>-0.5</v>
      </c>
      <c r="AQ455" s="156">
        <f>AVERAGE(Table3[[#This Row],[ HEK293 +Selistat_R1 2]:[ HEK293 +Selistat_R4 5]])</f>
        <v>-0.27749999999999997</v>
      </c>
      <c r="AR455" s="153">
        <f t="shared" si="58"/>
        <v>6.9999999999999993E-2</v>
      </c>
      <c r="AS455" s="154">
        <f t="shared" si="58"/>
        <v>0.27</v>
      </c>
      <c r="AT455" s="154">
        <f t="shared" si="58"/>
        <v>0.75</v>
      </c>
      <c r="AU455" s="157">
        <f t="shared" si="52"/>
        <v>-0.35000000000000003</v>
      </c>
      <c r="AV455" s="158">
        <f t="shared" si="59"/>
        <v>0.15000000000000002</v>
      </c>
      <c r="AW455" s="154">
        <f t="shared" si="59"/>
        <v>6.0000000000000005E-2</v>
      </c>
      <c r="AX455" s="154">
        <f t="shared" si="59"/>
        <v>0.59</v>
      </c>
      <c r="AY455" s="155">
        <f t="shared" si="53"/>
        <v>-0.44</v>
      </c>
    </row>
    <row r="456" spans="1:51" x14ac:dyDescent="0.15">
      <c r="A456" s="122" t="s">
        <v>4968</v>
      </c>
      <c r="B456" s="122" t="s">
        <v>3419</v>
      </c>
      <c r="C456" s="122" t="s">
        <v>4969</v>
      </c>
      <c r="E456" s="122" t="s">
        <v>4970</v>
      </c>
      <c r="F456" s="122" t="s">
        <v>2856</v>
      </c>
      <c r="G456" s="122">
        <v>2</v>
      </c>
      <c r="H456" s="166">
        <v>0.98378200000000005</v>
      </c>
      <c r="I456" s="167">
        <v>-2.5000000000000001E-3</v>
      </c>
      <c r="J456" s="168" t="str">
        <f t="shared" si="54"/>
        <v>FALSE</v>
      </c>
      <c r="K456" s="169">
        <v>1.1747E-2</v>
      </c>
      <c r="L456" s="170">
        <f>-LOG10(Table3[[#This Row],[Student''s T-test p-value HEK293 +Selistat_HEK293 UT]])</f>
        <v>1.9300730312475276</v>
      </c>
      <c r="M456" s="167">
        <v>-0.19500000000000001</v>
      </c>
      <c r="N456" s="171" t="str">
        <f t="shared" si="55"/>
        <v>FALSE</v>
      </c>
      <c r="O456" s="146">
        <v>0.44797100000000001</v>
      </c>
      <c r="P456" s="147">
        <v>-0.13250000000000001</v>
      </c>
      <c r="Q456" s="171" t="str">
        <f t="shared" si="56"/>
        <v>FALSE</v>
      </c>
      <c r="R456" s="122" t="s">
        <v>1033</v>
      </c>
      <c r="S456" s="122" t="s">
        <v>1034</v>
      </c>
      <c r="T456" s="122" t="s">
        <v>1035</v>
      </c>
      <c r="U456" s="172" t="s">
        <v>4971</v>
      </c>
      <c r="V456" s="122" t="s">
        <v>4972</v>
      </c>
      <c r="W456" s="148">
        <v>-0.31</v>
      </c>
      <c r="X456" s="149">
        <v>-0.11</v>
      </c>
      <c r="Y456" s="149">
        <v>-0.16</v>
      </c>
      <c r="Z456" s="150">
        <v>-0.25</v>
      </c>
      <c r="AA456" s="148">
        <v>0.05</v>
      </c>
      <c r="AB456" s="149">
        <v>-0.05</v>
      </c>
      <c r="AC456" s="149">
        <v>-0.08</v>
      </c>
      <c r="AD456" s="151">
        <v>0.03</v>
      </c>
      <c r="AE456" s="148">
        <v>0.23</v>
      </c>
      <c r="AF456" s="149">
        <v>0.01</v>
      </c>
      <c r="AG456" s="149">
        <v>0.22</v>
      </c>
      <c r="AH456" s="151">
        <v>-0.4</v>
      </c>
      <c r="AI456" s="152">
        <v>0.15</v>
      </c>
      <c r="AJ456" s="149">
        <v>0.09</v>
      </c>
      <c r="AK456" s="149">
        <v>0.34</v>
      </c>
      <c r="AL456" s="150">
        <v>0.01</v>
      </c>
      <c r="AM456" s="153">
        <f t="shared" si="57"/>
        <v>-0.36</v>
      </c>
      <c r="AN456" s="154">
        <f t="shared" si="57"/>
        <v>-0.06</v>
      </c>
      <c r="AO456" s="154">
        <f t="shared" si="57"/>
        <v>-0.08</v>
      </c>
      <c r="AP456" s="155">
        <f t="shared" si="51"/>
        <v>-0.28000000000000003</v>
      </c>
      <c r="AQ456" s="156">
        <f>AVERAGE(Table3[[#This Row],[ HEK293 +Selistat_R1 2]:[ HEK293 +Selistat_R4 5]])</f>
        <v>-0.19500000000000001</v>
      </c>
      <c r="AR456" s="153">
        <f t="shared" si="58"/>
        <v>0.18</v>
      </c>
      <c r="AS456" s="154">
        <f t="shared" si="58"/>
        <v>6.0000000000000005E-2</v>
      </c>
      <c r="AT456" s="154">
        <f t="shared" si="58"/>
        <v>0.3</v>
      </c>
      <c r="AU456" s="157">
        <f t="shared" si="52"/>
        <v>-0.43000000000000005</v>
      </c>
      <c r="AV456" s="158">
        <f t="shared" si="59"/>
        <v>9.9999999999999992E-2</v>
      </c>
      <c r="AW456" s="154">
        <f t="shared" si="59"/>
        <v>0.14000000000000001</v>
      </c>
      <c r="AX456" s="154">
        <f t="shared" si="59"/>
        <v>0.42000000000000004</v>
      </c>
      <c r="AY456" s="155">
        <f t="shared" si="53"/>
        <v>-1.9999999999999997E-2</v>
      </c>
    </row>
    <row r="457" spans="1:51" x14ac:dyDescent="0.15">
      <c r="A457" s="122" t="s">
        <v>4973</v>
      </c>
      <c r="C457" s="122" t="s">
        <v>4713</v>
      </c>
      <c r="E457" s="122" t="s">
        <v>4974</v>
      </c>
      <c r="G457" s="122">
        <v>2</v>
      </c>
      <c r="H457" s="166">
        <v>0.95757000000000003</v>
      </c>
      <c r="I457" s="167">
        <v>8.3333299999999999E-3</v>
      </c>
      <c r="J457" s="168" t="str">
        <f t="shared" si="54"/>
        <v>FALSE</v>
      </c>
      <c r="K457" s="169">
        <v>1.17692E-2</v>
      </c>
      <c r="L457" s="170">
        <f>-LOG10(Table3[[#This Row],[Student''s T-test p-value HEK293 +Selistat_HEK293 UT]])</f>
        <v>1.9292530569011324</v>
      </c>
      <c r="M457" s="167">
        <v>-0.27250000000000002</v>
      </c>
      <c r="N457" s="171" t="str">
        <f t="shared" si="55"/>
        <v>FALSE</v>
      </c>
      <c r="O457" s="146">
        <v>0.58985600000000005</v>
      </c>
      <c r="P457" s="147">
        <v>-0.1075</v>
      </c>
      <c r="Q457" s="171" t="str">
        <f t="shared" si="56"/>
        <v>FALSE</v>
      </c>
      <c r="R457" s="122" t="s">
        <v>4975</v>
      </c>
      <c r="S457" s="122" t="s">
        <v>4976</v>
      </c>
      <c r="T457" s="122" t="s">
        <v>4977</v>
      </c>
      <c r="U457" s="172" t="s">
        <v>4978</v>
      </c>
      <c r="V457" s="122" t="s">
        <v>4979</v>
      </c>
      <c r="W457" s="148">
        <v>-0.24</v>
      </c>
      <c r="X457" s="149">
        <v>-0.43</v>
      </c>
      <c r="Y457" s="149">
        <v>-0.19</v>
      </c>
      <c r="Z457" s="150">
        <v>-0.34</v>
      </c>
      <c r="AA457" s="148">
        <v>0.13</v>
      </c>
      <c r="AB457" s="149">
        <v>-0.11</v>
      </c>
      <c r="AC457" s="149">
        <v>-0.09</v>
      </c>
      <c r="AD457" s="151">
        <v>-0.04</v>
      </c>
      <c r="AE457" s="148">
        <v>0.23</v>
      </c>
      <c r="AF457" s="149">
        <v>0.23</v>
      </c>
      <c r="AG457" s="149">
        <v>0.28000000000000003</v>
      </c>
      <c r="AH457" s="151">
        <v>-0.47</v>
      </c>
      <c r="AI457" s="152">
        <v>0.22</v>
      </c>
      <c r="AJ457" s="149">
        <v>0.24</v>
      </c>
      <c r="AK457" s="149">
        <v>0.24</v>
      </c>
      <c r="AL457" s="150">
        <v>0</v>
      </c>
      <c r="AM457" s="153">
        <f t="shared" si="57"/>
        <v>-0.37</v>
      </c>
      <c r="AN457" s="154">
        <f t="shared" si="57"/>
        <v>-0.32</v>
      </c>
      <c r="AO457" s="154">
        <f t="shared" si="57"/>
        <v>-0.1</v>
      </c>
      <c r="AP457" s="155">
        <f t="shared" si="51"/>
        <v>-0.30000000000000004</v>
      </c>
      <c r="AQ457" s="156">
        <f>AVERAGE(Table3[[#This Row],[ HEK293 +Selistat_R1 2]:[ HEK293 +Selistat_R4 5]])</f>
        <v>-0.27249999999999996</v>
      </c>
      <c r="AR457" s="153">
        <f t="shared" si="58"/>
        <v>0.1</v>
      </c>
      <c r="AS457" s="154">
        <f t="shared" si="58"/>
        <v>0.34</v>
      </c>
      <c r="AT457" s="154">
        <f t="shared" si="58"/>
        <v>0.37</v>
      </c>
      <c r="AU457" s="157">
        <f t="shared" si="52"/>
        <v>-0.43</v>
      </c>
      <c r="AV457" s="158">
        <f t="shared" si="59"/>
        <v>0.09</v>
      </c>
      <c r="AW457" s="154">
        <f t="shared" si="59"/>
        <v>0.35</v>
      </c>
      <c r="AX457" s="154">
        <f t="shared" si="59"/>
        <v>0.32999999999999996</v>
      </c>
      <c r="AY457" s="155">
        <f t="shared" si="53"/>
        <v>0.04</v>
      </c>
    </row>
    <row r="458" spans="1:51" x14ac:dyDescent="0.15">
      <c r="A458" s="122" t="s">
        <v>4980</v>
      </c>
      <c r="B458" s="122" t="s">
        <v>2865</v>
      </c>
      <c r="C458" s="122" t="s">
        <v>4981</v>
      </c>
      <c r="D458" s="122" t="s">
        <v>2848</v>
      </c>
      <c r="E458" s="122" t="s">
        <v>4982</v>
      </c>
      <c r="F458" s="122" t="s">
        <v>4916</v>
      </c>
      <c r="G458" s="122">
        <v>2</v>
      </c>
      <c r="H458" s="166">
        <v>0.225553</v>
      </c>
      <c r="I458" s="167">
        <v>-0.13666700000000001</v>
      </c>
      <c r="J458" s="168" t="str">
        <f t="shared" si="54"/>
        <v>FALSE</v>
      </c>
      <c r="K458" s="169">
        <v>1.19113E-2</v>
      </c>
      <c r="L458" s="170">
        <f>-LOG10(Table3[[#This Row],[Student''s T-test p-value HEK293 +Selistat_HEK293 UT]])</f>
        <v>1.9240408370045399</v>
      </c>
      <c r="M458" s="167">
        <v>-0.3075</v>
      </c>
      <c r="N458" s="171" t="str">
        <f t="shared" si="55"/>
        <v>FALSE</v>
      </c>
      <c r="O458" s="146">
        <v>0.71033100000000005</v>
      </c>
      <c r="P458" s="147">
        <v>5.2499999999999998E-2</v>
      </c>
      <c r="Q458" s="171" t="str">
        <f t="shared" si="56"/>
        <v>FALSE</v>
      </c>
      <c r="R458" s="122" t="s">
        <v>862</v>
      </c>
      <c r="S458" s="122" t="s">
        <v>866</v>
      </c>
      <c r="T458" s="122" t="s">
        <v>864</v>
      </c>
      <c r="U458" s="172" t="s">
        <v>4983</v>
      </c>
      <c r="V458" s="122" t="s">
        <v>4984</v>
      </c>
      <c r="W458" s="148">
        <v>-0.16</v>
      </c>
      <c r="X458" s="149">
        <v>-0.19</v>
      </c>
      <c r="Y458" s="149">
        <v>-0.32</v>
      </c>
      <c r="Z458" s="150">
        <v>-0.2</v>
      </c>
      <c r="AA458" s="148">
        <v>0.23</v>
      </c>
      <c r="AB458" s="149">
        <v>0.06</v>
      </c>
      <c r="AC458" s="149">
        <v>-0.12</v>
      </c>
      <c r="AD458" s="151">
        <v>0.19</v>
      </c>
      <c r="AE458" s="148">
        <v>0.21</v>
      </c>
      <c r="AF458" s="149">
        <v>0.23</v>
      </c>
      <c r="AG458" s="149">
        <v>0.11</v>
      </c>
      <c r="AH458" s="151">
        <v>-0.28999999999999998</v>
      </c>
      <c r="AI458" s="152">
        <v>0.14000000000000001</v>
      </c>
      <c r="AJ458" s="149">
        <v>7.0000000000000007E-2</v>
      </c>
      <c r="AK458" s="149">
        <v>-0.03</v>
      </c>
      <c r="AL458" s="150">
        <v>-0.13</v>
      </c>
      <c r="AM458" s="153">
        <f t="shared" si="57"/>
        <v>-0.39</v>
      </c>
      <c r="AN458" s="154">
        <f t="shared" si="57"/>
        <v>-0.25</v>
      </c>
      <c r="AO458" s="154">
        <f t="shared" si="57"/>
        <v>-0.2</v>
      </c>
      <c r="AP458" s="155">
        <f t="shared" si="51"/>
        <v>-0.39</v>
      </c>
      <c r="AQ458" s="156">
        <f>AVERAGE(Table3[[#This Row],[ HEK293 +Selistat_R1 2]:[ HEK293 +Selistat_R4 5]])</f>
        <v>-0.3075</v>
      </c>
      <c r="AR458" s="153">
        <f t="shared" si="58"/>
        <v>-2.0000000000000018E-2</v>
      </c>
      <c r="AS458" s="154">
        <f t="shared" si="58"/>
        <v>0.17</v>
      </c>
      <c r="AT458" s="154">
        <f t="shared" si="58"/>
        <v>0.22999999999999998</v>
      </c>
      <c r="AU458" s="157">
        <f t="shared" si="52"/>
        <v>-0.48</v>
      </c>
      <c r="AV458" s="158">
        <f t="shared" si="59"/>
        <v>-0.09</v>
      </c>
      <c r="AW458" s="154">
        <f t="shared" si="59"/>
        <v>1.0000000000000009E-2</v>
      </c>
      <c r="AX458" s="154">
        <f t="shared" si="59"/>
        <v>0.09</v>
      </c>
      <c r="AY458" s="155">
        <f t="shared" si="53"/>
        <v>-0.32</v>
      </c>
    </row>
    <row r="459" spans="1:51" x14ac:dyDescent="0.15">
      <c r="B459" s="122" t="s">
        <v>2968</v>
      </c>
      <c r="C459" s="122" t="s">
        <v>4056</v>
      </c>
      <c r="D459" s="122" t="s">
        <v>3830</v>
      </c>
      <c r="E459" s="122" t="s">
        <v>4057</v>
      </c>
      <c r="G459" s="122">
        <v>1</v>
      </c>
      <c r="H459" s="166">
        <v>0.234096</v>
      </c>
      <c r="I459" s="167">
        <v>0.2225</v>
      </c>
      <c r="J459" s="168" t="str">
        <f t="shared" si="54"/>
        <v>FALSE</v>
      </c>
      <c r="K459" s="169">
        <v>1.19322E-2</v>
      </c>
      <c r="L459" s="170">
        <f>-LOG10(Table3[[#This Row],[Student''s T-test p-value HEK293 +Selistat_HEK293 UT]])</f>
        <v>1.9232794758791636</v>
      </c>
      <c r="M459" s="167">
        <v>-0.11749999999999999</v>
      </c>
      <c r="N459" s="171" t="str">
        <f t="shared" si="55"/>
        <v>FALSE</v>
      </c>
      <c r="O459" s="146">
        <v>0.62863500000000005</v>
      </c>
      <c r="P459" s="147">
        <v>-0.115</v>
      </c>
      <c r="Q459" s="171" t="str">
        <f t="shared" si="56"/>
        <v>FALSE</v>
      </c>
      <c r="R459" s="122" t="s">
        <v>267</v>
      </c>
      <c r="S459" s="122" t="s">
        <v>4985</v>
      </c>
      <c r="T459" s="122" t="s">
        <v>269</v>
      </c>
      <c r="U459" s="172" t="s">
        <v>4058</v>
      </c>
      <c r="V459" s="122" t="s">
        <v>4986</v>
      </c>
      <c r="W459" s="148">
        <v>-0.3</v>
      </c>
      <c r="X459" s="149">
        <v>-0.33</v>
      </c>
      <c r="Y459" s="149">
        <v>-0.3</v>
      </c>
      <c r="Z459" s="150">
        <v>-0.34</v>
      </c>
      <c r="AA459" s="148">
        <v>-0.25</v>
      </c>
      <c r="AB459" s="149">
        <v>-0.25</v>
      </c>
      <c r="AC459" s="149">
        <v>-0.18</v>
      </c>
      <c r="AD459" s="151">
        <v>-0.12</v>
      </c>
      <c r="AE459" s="148">
        <v>0.44</v>
      </c>
      <c r="AF459" s="149">
        <v>0.1</v>
      </c>
      <c r="AG459" s="149">
        <v>-0.4</v>
      </c>
      <c r="AH459" s="151">
        <v>0.4</v>
      </c>
      <c r="AI459" s="152">
        <v>0.43</v>
      </c>
      <c r="AJ459" s="149">
        <v>-0.09</v>
      </c>
      <c r="AK459" s="149">
        <v>0.33</v>
      </c>
      <c r="AL459" s="150">
        <v>0.33</v>
      </c>
      <c r="AM459" s="153">
        <f t="shared" si="57"/>
        <v>-4.9999999999999989E-2</v>
      </c>
      <c r="AN459" s="154">
        <f t="shared" si="57"/>
        <v>-8.0000000000000016E-2</v>
      </c>
      <c r="AO459" s="154">
        <f t="shared" si="57"/>
        <v>-0.12</v>
      </c>
      <c r="AP459" s="155">
        <f t="shared" si="51"/>
        <v>-0.22000000000000003</v>
      </c>
      <c r="AQ459" s="156">
        <f>AVERAGE(Table3[[#This Row],[ HEK293 +Selistat_R1 2]:[ HEK293 +Selistat_R4 5]])</f>
        <v>-0.11750000000000001</v>
      </c>
      <c r="AR459" s="153">
        <f t="shared" si="58"/>
        <v>0.69</v>
      </c>
      <c r="AS459" s="154">
        <f t="shared" si="58"/>
        <v>0.35</v>
      </c>
      <c r="AT459" s="154">
        <f t="shared" si="58"/>
        <v>-0.22000000000000003</v>
      </c>
      <c r="AU459" s="157">
        <f t="shared" si="52"/>
        <v>0.52</v>
      </c>
      <c r="AV459" s="158">
        <f t="shared" si="59"/>
        <v>0.67999999999999994</v>
      </c>
      <c r="AW459" s="154">
        <f t="shared" si="59"/>
        <v>0.16</v>
      </c>
      <c r="AX459" s="154">
        <f t="shared" si="59"/>
        <v>0.51</v>
      </c>
      <c r="AY459" s="155">
        <f t="shared" si="53"/>
        <v>0.45</v>
      </c>
    </row>
    <row r="460" spans="1:51" x14ac:dyDescent="0.15">
      <c r="A460" s="122" t="s">
        <v>3364</v>
      </c>
      <c r="B460" s="122" t="s">
        <v>3365</v>
      </c>
      <c r="C460" s="122" t="s">
        <v>3366</v>
      </c>
      <c r="E460" s="122" t="s">
        <v>3367</v>
      </c>
      <c r="F460" s="122" t="s">
        <v>2848</v>
      </c>
      <c r="G460" s="122">
        <v>1</v>
      </c>
      <c r="H460" s="166">
        <v>6.8957800000000004E-4</v>
      </c>
      <c r="I460" s="167">
        <v>0.655833</v>
      </c>
      <c r="J460" s="168" t="str">
        <f t="shared" si="54"/>
        <v>FALSE</v>
      </c>
      <c r="K460" s="169">
        <v>1.2007200000000001E-2</v>
      </c>
      <c r="L460" s="170">
        <f>-LOG10(Table3[[#This Row],[Student''s T-test p-value HEK293 +Selistat_HEK293 UT]])</f>
        <v>1.9205582554049847</v>
      </c>
      <c r="M460" s="167">
        <v>0.71250000000000002</v>
      </c>
      <c r="N460" s="171" t="str">
        <f t="shared" si="55"/>
        <v>FALSE</v>
      </c>
      <c r="O460" s="146">
        <v>0.88316799999999995</v>
      </c>
      <c r="P460" s="147">
        <v>-0.03</v>
      </c>
      <c r="Q460" s="171" t="str">
        <f t="shared" si="56"/>
        <v>FALSE</v>
      </c>
      <c r="R460" s="122" t="s">
        <v>846</v>
      </c>
      <c r="S460" s="122" t="s">
        <v>847</v>
      </c>
      <c r="T460" s="122" t="s">
        <v>848</v>
      </c>
      <c r="U460" s="172" t="s">
        <v>2691</v>
      </c>
      <c r="V460" s="122" t="s">
        <v>4872</v>
      </c>
      <c r="W460" s="148">
        <v>-0.12</v>
      </c>
      <c r="X460" s="149">
        <v>0.08</v>
      </c>
      <c r="Y460" s="149">
        <v>0.17</v>
      </c>
      <c r="Z460" s="150">
        <v>0.56999999999999995</v>
      </c>
      <c r="AA460" s="148">
        <v>-0.7</v>
      </c>
      <c r="AB460" s="149">
        <v>-0.35</v>
      </c>
      <c r="AC460" s="149">
        <v>-0.84</v>
      </c>
      <c r="AD460" s="151">
        <v>-0.26</v>
      </c>
      <c r="AE460" s="148">
        <v>-0.02</v>
      </c>
      <c r="AF460" s="149">
        <v>0.05</v>
      </c>
      <c r="AG460" s="149">
        <v>0.18</v>
      </c>
      <c r="AH460" s="151">
        <v>0.09</v>
      </c>
      <c r="AI460" s="152">
        <v>0.51</v>
      </c>
      <c r="AJ460" s="149">
        <v>-0.4</v>
      </c>
      <c r="AK460" s="149">
        <v>7.0000000000000007E-2</v>
      </c>
      <c r="AL460" s="150">
        <v>0.24</v>
      </c>
      <c r="AM460" s="153">
        <f t="shared" si="57"/>
        <v>0.57999999999999996</v>
      </c>
      <c r="AN460" s="154">
        <f t="shared" si="57"/>
        <v>0.43</v>
      </c>
      <c r="AO460" s="154">
        <f t="shared" si="57"/>
        <v>1.01</v>
      </c>
      <c r="AP460" s="155">
        <f t="shared" si="51"/>
        <v>0.83</v>
      </c>
      <c r="AQ460" s="156">
        <f>AVERAGE(Table3[[#This Row],[ HEK293 +Selistat_R1 2]:[ HEK293 +Selistat_R4 5]])</f>
        <v>0.71250000000000002</v>
      </c>
      <c r="AR460" s="153">
        <f t="shared" si="58"/>
        <v>0.67999999999999994</v>
      </c>
      <c r="AS460" s="154">
        <f t="shared" si="58"/>
        <v>0.39999999999999997</v>
      </c>
      <c r="AT460" s="154">
        <f t="shared" si="58"/>
        <v>1.02</v>
      </c>
      <c r="AU460" s="157">
        <f t="shared" si="52"/>
        <v>0.35</v>
      </c>
      <c r="AV460" s="158">
        <f t="shared" si="59"/>
        <v>1.21</v>
      </c>
      <c r="AW460" s="154">
        <f t="shared" si="59"/>
        <v>-5.0000000000000044E-2</v>
      </c>
      <c r="AX460" s="154">
        <f t="shared" si="59"/>
        <v>0.90999999999999992</v>
      </c>
      <c r="AY460" s="155">
        <f t="shared" si="53"/>
        <v>0.5</v>
      </c>
    </row>
    <row r="461" spans="1:51" x14ac:dyDescent="0.15">
      <c r="A461" s="122" t="s">
        <v>3143</v>
      </c>
      <c r="B461" s="122" t="s">
        <v>2961</v>
      </c>
      <c r="C461" s="122" t="s">
        <v>4987</v>
      </c>
      <c r="D461" s="122" t="s">
        <v>2848</v>
      </c>
      <c r="E461" s="122" t="s">
        <v>4988</v>
      </c>
      <c r="F461" s="122" t="s">
        <v>4989</v>
      </c>
      <c r="G461" s="122">
        <v>3</v>
      </c>
      <c r="H461" s="166">
        <v>0.30462</v>
      </c>
      <c r="I461" s="167">
        <v>-0.20416699999999999</v>
      </c>
      <c r="J461" s="168" t="str">
        <f t="shared" si="54"/>
        <v>FALSE</v>
      </c>
      <c r="K461" s="169">
        <v>1.2046400000000001E-2</v>
      </c>
      <c r="L461" s="170">
        <f>-LOG10(Table3[[#This Row],[Student''s T-test p-value HEK293 +Selistat_HEK293 UT]])</f>
        <v>1.9191427202034106</v>
      </c>
      <c r="M461" s="167">
        <v>-0.28999999999999998</v>
      </c>
      <c r="N461" s="171" t="str">
        <f t="shared" si="55"/>
        <v>FALSE</v>
      </c>
      <c r="O461" s="146">
        <v>0.905505</v>
      </c>
      <c r="P461" s="147">
        <v>-4.2500000000000003E-2</v>
      </c>
      <c r="Q461" s="171" t="str">
        <f t="shared" si="56"/>
        <v>FALSE</v>
      </c>
      <c r="R461" s="122" t="s">
        <v>4990</v>
      </c>
      <c r="S461" s="122" t="s">
        <v>4991</v>
      </c>
      <c r="T461" s="122" t="s">
        <v>4992</v>
      </c>
      <c r="U461" s="172" t="s">
        <v>4993</v>
      </c>
      <c r="V461" s="122" t="s">
        <v>4994</v>
      </c>
      <c r="W461" s="148">
        <v>-0.08</v>
      </c>
      <c r="X461" s="149">
        <v>-0.31</v>
      </c>
      <c r="Y461" s="149">
        <v>-0.3</v>
      </c>
      <c r="Z461" s="150">
        <v>0.01</v>
      </c>
      <c r="AA461" s="148">
        <v>0.13</v>
      </c>
      <c r="AB461" s="149">
        <v>0.09</v>
      </c>
      <c r="AC461" s="149">
        <v>0.1</v>
      </c>
      <c r="AD461" s="151">
        <v>0.16</v>
      </c>
      <c r="AE461" s="148">
        <v>-0.02</v>
      </c>
      <c r="AF461" s="149">
        <v>-0.56999999999999995</v>
      </c>
      <c r="AG461" s="149">
        <v>0.06</v>
      </c>
      <c r="AH461" s="151">
        <v>0.28000000000000003</v>
      </c>
      <c r="AI461" s="152">
        <v>0.28999999999999998</v>
      </c>
      <c r="AJ461" s="149">
        <v>-0.87</v>
      </c>
      <c r="AK461" s="149">
        <v>0.08</v>
      </c>
      <c r="AL461" s="150">
        <v>0.42</v>
      </c>
      <c r="AM461" s="153">
        <f t="shared" si="57"/>
        <v>-0.21000000000000002</v>
      </c>
      <c r="AN461" s="154">
        <f t="shared" si="57"/>
        <v>-0.4</v>
      </c>
      <c r="AO461" s="154">
        <f t="shared" si="57"/>
        <v>-0.4</v>
      </c>
      <c r="AP461" s="155">
        <f t="shared" si="51"/>
        <v>-0.15</v>
      </c>
      <c r="AQ461" s="156">
        <f>AVERAGE(Table3[[#This Row],[ HEK293 +Selistat_R1 2]:[ HEK293 +Selistat_R4 5]])</f>
        <v>-0.29000000000000004</v>
      </c>
      <c r="AR461" s="153">
        <f t="shared" si="58"/>
        <v>-0.15</v>
      </c>
      <c r="AS461" s="154">
        <f t="shared" si="58"/>
        <v>-0.65999999999999992</v>
      </c>
      <c r="AT461" s="154">
        <f t="shared" si="58"/>
        <v>-4.0000000000000008E-2</v>
      </c>
      <c r="AU461" s="157">
        <f t="shared" si="52"/>
        <v>0.12000000000000002</v>
      </c>
      <c r="AV461" s="158">
        <f t="shared" si="59"/>
        <v>0.15999999999999998</v>
      </c>
      <c r="AW461" s="154">
        <f t="shared" si="59"/>
        <v>-0.96</v>
      </c>
      <c r="AX461" s="154">
        <f t="shared" si="59"/>
        <v>-2.0000000000000004E-2</v>
      </c>
      <c r="AY461" s="155">
        <f t="shared" si="53"/>
        <v>0.26</v>
      </c>
    </row>
    <row r="462" spans="1:51" x14ac:dyDescent="0.15">
      <c r="A462" s="122" t="s">
        <v>3170</v>
      </c>
      <c r="B462" s="122" t="s">
        <v>3171</v>
      </c>
      <c r="C462" s="122" t="s">
        <v>3172</v>
      </c>
      <c r="E462" s="122" t="s">
        <v>3173</v>
      </c>
      <c r="F462" s="122" t="s">
        <v>3174</v>
      </c>
      <c r="G462" s="122">
        <v>1</v>
      </c>
      <c r="H462" s="166">
        <v>7.5615100000000005E-4</v>
      </c>
      <c r="I462" s="167">
        <v>0.58166700000000005</v>
      </c>
      <c r="J462" s="168" t="str">
        <f t="shared" si="54"/>
        <v>FALSE</v>
      </c>
      <c r="K462" s="169">
        <v>1.22822E-2</v>
      </c>
      <c r="L462" s="170">
        <f>-LOG10(Table3[[#This Row],[Student''s T-test p-value HEK293 +Selistat_HEK293 UT]])</f>
        <v>1.910723834963199</v>
      </c>
      <c r="M462" s="167">
        <v>0.39</v>
      </c>
      <c r="N462" s="171" t="str">
        <f t="shared" si="55"/>
        <v>FALSE</v>
      </c>
      <c r="O462" s="146">
        <v>7.8946699999999995E-2</v>
      </c>
      <c r="P462" s="147">
        <v>-0.29499999999999998</v>
      </c>
      <c r="Q462" s="171" t="str">
        <f t="shared" si="56"/>
        <v>FALSE</v>
      </c>
      <c r="R462" s="122" t="s">
        <v>117</v>
      </c>
      <c r="S462" s="122" t="s">
        <v>3647</v>
      </c>
      <c r="T462" s="122" t="s">
        <v>119</v>
      </c>
      <c r="U462" s="172" t="s">
        <v>2665</v>
      </c>
      <c r="V462" s="122" t="s">
        <v>3175</v>
      </c>
      <c r="W462" s="148">
        <v>-0.34</v>
      </c>
      <c r="X462" s="149">
        <v>-0.03</v>
      </c>
      <c r="Y462" s="149">
        <v>0.09</v>
      </c>
      <c r="Z462" s="150">
        <v>-0.06</v>
      </c>
      <c r="AA462" s="148">
        <v>-0.34</v>
      </c>
      <c r="AB462" s="149">
        <v>-0.48</v>
      </c>
      <c r="AC462" s="149">
        <v>-0.44</v>
      </c>
      <c r="AD462" s="151">
        <v>-0.64</v>
      </c>
      <c r="AE462" s="148">
        <v>0.23</v>
      </c>
      <c r="AF462" s="149">
        <v>0.21</v>
      </c>
      <c r="AG462" s="149">
        <v>-0.31</v>
      </c>
      <c r="AH462" s="151">
        <v>0.09</v>
      </c>
      <c r="AI462" s="152">
        <v>0.28000000000000003</v>
      </c>
      <c r="AJ462" s="149">
        <v>0.32</v>
      </c>
      <c r="AK462" s="149">
        <v>0.53</v>
      </c>
      <c r="AL462" s="150">
        <v>0.27</v>
      </c>
      <c r="AM462" s="153">
        <f t="shared" si="57"/>
        <v>0</v>
      </c>
      <c r="AN462" s="154">
        <f t="shared" si="57"/>
        <v>0.44999999999999996</v>
      </c>
      <c r="AO462" s="154">
        <f t="shared" si="57"/>
        <v>0.53</v>
      </c>
      <c r="AP462" s="155">
        <f t="shared" si="51"/>
        <v>0.58000000000000007</v>
      </c>
      <c r="AQ462" s="156">
        <f>AVERAGE(Table3[[#This Row],[ HEK293 +Selistat_R1 2]:[ HEK293 +Selistat_R4 5]])</f>
        <v>0.39</v>
      </c>
      <c r="AR462" s="153">
        <f t="shared" si="58"/>
        <v>0.57000000000000006</v>
      </c>
      <c r="AS462" s="154">
        <f t="shared" si="58"/>
        <v>0.69</v>
      </c>
      <c r="AT462" s="154">
        <f t="shared" si="58"/>
        <v>0.13</v>
      </c>
      <c r="AU462" s="157">
        <f t="shared" si="52"/>
        <v>0.73</v>
      </c>
      <c r="AV462" s="158">
        <f t="shared" si="59"/>
        <v>0.62000000000000011</v>
      </c>
      <c r="AW462" s="154">
        <f t="shared" si="59"/>
        <v>0.8</v>
      </c>
      <c r="AX462" s="154">
        <f t="shared" si="59"/>
        <v>0.97</v>
      </c>
      <c r="AY462" s="155">
        <f t="shared" si="53"/>
        <v>0.91</v>
      </c>
    </row>
    <row r="463" spans="1:51" x14ac:dyDescent="0.15">
      <c r="A463" s="122" t="s">
        <v>3025</v>
      </c>
      <c r="B463" s="122" t="s">
        <v>3419</v>
      </c>
      <c r="C463" s="122" t="s">
        <v>3027</v>
      </c>
      <c r="E463" s="122" t="s">
        <v>4995</v>
      </c>
      <c r="G463" s="122">
        <v>1</v>
      </c>
      <c r="H463" s="166">
        <v>1.51395E-3</v>
      </c>
      <c r="I463" s="167">
        <v>-0.25666699999999998</v>
      </c>
      <c r="J463" s="168" t="str">
        <f t="shared" si="54"/>
        <v>FALSE</v>
      </c>
      <c r="K463" s="169">
        <v>1.22921E-2</v>
      </c>
      <c r="L463" s="170">
        <f>-LOG10(Table3[[#This Row],[Student''s T-test p-value HEK293 +Selistat_HEK293 UT]])</f>
        <v>1.9103739152826027</v>
      </c>
      <c r="M463" s="167">
        <v>-0.3125</v>
      </c>
      <c r="N463" s="171" t="str">
        <f t="shared" si="55"/>
        <v>FALSE</v>
      </c>
      <c r="O463" s="146">
        <v>0.57939799999999997</v>
      </c>
      <c r="P463" s="147">
        <v>-4.2500000000000003E-2</v>
      </c>
      <c r="Q463" s="171" t="str">
        <f t="shared" si="56"/>
        <v>FALSE</v>
      </c>
      <c r="R463" s="122" t="s">
        <v>316</v>
      </c>
      <c r="S463" s="122" t="s">
        <v>4996</v>
      </c>
      <c r="T463" s="122" t="s">
        <v>4997</v>
      </c>
      <c r="U463" s="172" t="s">
        <v>3724</v>
      </c>
      <c r="V463" s="122" t="s">
        <v>4998</v>
      </c>
      <c r="W463" s="148">
        <v>-0.26</v>
      </c>
      <c r="X463" s="149">
        <v>-0.15</v>
      </c>
      <c r="Y463" s="149">
        <v>-0.05</v>
      </c>
      <c r="Z463" s="150">
        <v>-0.05</v>
      </c>
      <c r="AA463" s="148">
        <v>0.12</v>
      </c>
      <c r="AB463" s="149">
        <v>0.37</v>
      </c>
      <c r="AC463" s="149">
        <v>0.22</v>
      </c>
      <c r="AD463" s="151">
        <v>0.03</v>
      </c>
      <c r="AE463" s="148">
        <v>-0.04</v>
      </c>
      <c r="AF463" s="149">
        <v>0.06</v>
      </c>
      <c r="AG463" s="149">
        <v>-0.23</v>
      </c>
      <c r="AH463" s="151">
        <v>-0.05</v>
      </c>
      <c r="AI463" s="152">
        <v>0.06</v>
      </c>
      <c r="AJ463" s="149">
        <v>0.03</v>
      </c>
      <c r="AK463" s="149">
        <v>-0.11</v>
      </c>
      <c r="AL463" s="150">
        <v>-7.0000000000000007E-2</v>
      </c>
      <c r="AM463" s="153">
        <f t="shared" si="57"/>
        <v>-0.38</v>
      </c>
      <c r="AN463" s="154">
        <f t="shared" si="57"/>
        <v>-0.52</v>
      </c>
      <c r="AO463" s="154">
        <f t="shared" si="57"/>
        <v>-0.27</v>
      </c>
      <c r="AP463" s="155">
        <f t="shared" si="51"/>
        <v>-0.08</v>
      </c>
      <c r="AQ463" s="156">
        <f>AVERAGE(Table3[[#This Row],[ HEK293 +Selistat_R1 2]:[ HEK293 +Selistat_R4 5]])</f>
        <v>-0.3125</v>
      </c>
      <c r="AR463" s="153">
        <f t="shared" si="58"/>
        <v>-0.16</v>
      </c>
      <c r="AS463" s="154">
        <f t="shared" si="58"/>
        <v>-0.31</v>
      </c>
      <c r="AT463" s="154">
        <f t="shared" si="58"/>
        <v>-0.45</v>
      </c>
      <c r="AU463" s="157">
        <f t="shared" si="52"/>
        <v>-0.08</v>
      </c>
      <c r="AV463" s="158">
        <f t="shared" si="59"/>
        <v>-0.06</v>
      </c>
      <c r="AW463" s="154">
        <f t="shared" si="59"/>
        <v>-0.33999999999999997</v>
      </c>
      <c r="AX463" s="154">
        <f t="shared" si="59"/>
        <v>-0.33</v>
      </c>
      <c r="AY463" s="155">
        <f t="shared" si="53"/>
        <v>-0.1</v>
      </c>
    </row>
    <row r="464" spans="1:51" x14ac:dyDescent="0.15">
      <c r="A464" s="122" t="s">
        <v>3109</v>
      </c>
      <c r="B464" s="122" t="s">
        <v>3110</v>
      </c>
      <c r="E464" s="122" t="s">
        <v>3111</v>
      </c>
      <c r="G464" s="122">
        <v>1</v>
      </c>
      <c r="H464" s="166">
        <v>6.3855000000000004E-5</v>
      </c>
      <c r="I464" s="167">
        <v>0.67666700000000002</v>
      </c>
      <c r="J464" s="168" t="str">
        <f t="shared" si="54"/>
        <v>FALSE</v>
      </c>
      <c r="K464" s="169">
        <v>1.2380499999999999E-2</v>
      </c>
      <c r="L464" s="170">
        <f>-LOG10(Table3[[#This Row],[Student''s T-test p-value HEK293 +Selistat_HEK293 UT]])</f>
        <v>1.9072618155052361</v>
      </c>
      <c r="M464" s="167">
        <v>0.54</v>
      </c>
      <c r="N464" s="171" t="str">
        <f t="shared" si="55"/>
        <v>FALSE</v>
      </c>
      <c r="O464" s="146">
        <v>0.53735200000000005</v>
      </c>
      <c r="P464" s="147">
        <v>8.5000000000000006E-2</v>
      </c>
      <c r="Q464" s="171" t="str">
        <f t="shared" si="56"/>
        <v>FALSE</v>
      </c>
      <c r="R464" s="122" t="s">
        <v>598</v>
      </c>
      <c r="S464" s="122" t="s">
        <v>599</v>
      </c>
      <c r="T464" s="122" t="s">
        <v>600</v>
      </c>
      <c r="U464" s="172" t="s">
        <v>2655</v>
      </c>
      <c r="V464" s="122" t="s">
        <v>3112</v>
      </c>
      <c r="W464" s="148">
        <v>-0.32</v>
      </c>
      <c r="X464" s="149">
        <v>0.19</v>
      </c>
      <c r="Y464" s="149">
        <v>0.02</v>
      </c>
      <c r="Z464" s="150">
        <v>0.08</v>
      </c>
      <c r="AA464" s="148">
        <v>-0.8</v>
      </c>
      <c r="AB464" s="149">
        <v>-0.64</v>
      </c>
      <c r="AC464" s="149">
        <v>-0.42</v>
      </c>
      <c r="AD464" s="151">
        <v>-0.33</v>
      </c>
      <c r="AE464" s="148">
        <v>0.03</v>
      </c>
      <c r="AF464" s="149">
        <v>0.28999999999999998</v>
      </c>
      <c r="AG464" s="149">
        <v>0.38</v>
      </c>
      <c r="AH464" s="151">
        <v>0.26</v>
      </c>
      <c r="AI464" s="152">
        <v>0.17</v>
      </c>
      <c r="AJ464" s="149">
        <v>0.17</v>
      </c>
      <c r="AK464" s="149">
        <v>-0.12</v>
      </c>
      <c r="AL464" s="150">
        <v>0.4</v>
      </c>
      <c r="AM464" s="153">
        <f t="shared" si="57"/>
        <v>0.48000000000000004</v>
      </c>
      <c r="AN464" s="154">
        <f t="shared" si="57"/>
        <v>0.83000000000000007</v>
      </c>
      <c r="AO464" s="154">
        <f t="shared" si="57"/>
        <v>0.44</v>
      </c>
      <c r="AP464" s="155">
        <f t="shared" si="51"/>
        <v>0.41000000000000003</v>
      </c>
      <c r="AQ464" s="156">
        <f>AVERAGE(Table3[[#This Row],[ HEK293 +Selistat_R1 2]:[ HEK293 +Selistat_R4 5]])</f>
        <v>0.54</v>
      </c>
      <c r="AR464" s="153">
        <f t="shared" si="58"/>
        <v>0.83000000000000007</v>
      </c>
      <c r="AS464" s="154">
        <f t="shared" si="58"/>
        <v>0.92999999999999994</v>
      </c>
      <c r="AT464" s="154">
        <f t="shared" si="58"/>
        <v>0.8</v>
      </c>
      <c r="AU464" s="157">
        <f t="shared" si="52"/>
        <v>0.59000000000000008</v>
      </c>
      <c r="AV464" s="158">
        <f t="shared" si="59"/>
        <v>0.97000000000000008</v>
      </c>
      <c r="AW464" s="154">
        <f t="shared" si="59"/>
        <v>0.81</v>
      </c>
      <c r="AX464" s="154">
        <f t="shared" si="59"/>
        <v>0.3</v>
      </c>
      <c r="AY464" s="155">
        <f t="shared" si="53"/>
        <v>0.73</v>
      </c>
    </row>
    <row r="465" spans="1:51" x14ac:dyDescent="0.15">
      <c r="A465" s="122" t="s">
        <v>3279</v>
      </c>
      <c r="B465" s="122" t="s">
        <v>3280</v>
      </c>
      <c r="C465" s="122" t="s">
        <v>3281</v>
      </c>
      <c r="E465" s="122" t="s">
        <v>3282</v>
      </c>
      <c r="G465" s="122">
        <v>1</v>
      </c>
      <c r="H465" s="166">
        <v>5.9941500000000002E-5</v>
      </c>
      <c r="I465" s="167">
        <v>0.77500000000000002</v>
      </c>
      <c r="J465" s="168" t="str">
        <f t="shared" si="54"/>
        <v>FALSE</v>
      </c>
      <c r="K465" s="169">
        <v>1.24583E-2</v>
      </c>
      <c r="L465" s="170">
        <f>-LOG10(Table3[[#This Row],[Student''s T-test p-value HEK293 +Selistat_HEK293 UT]])</f>
        <v>1.9045412153806558</v>
      </c>
      <c r="M465" s="167">
        <v>0.69499999999999995</v>
      </c>
      <c r="N465" s="171" t="str">
        <f t="shared" si="55"/>
        <v>FALSE</v>
      </c>
      <c r="O465" s="146">
        <v>0.59195900000000001</v>
      </c>
      <c r="P465" s="147">
        <v>8.5000000000000006E-2</v>
      </c>
      <c r="Q465" s="171" t="str">
        <f t="shared" si="56"/>
        <v>FALSE</v>
      </c>
      <c r="R465" s="122" t="s">
        <v>3283</v>
      </c>
      <c r="S465" s="122" t="s">
        <v>3284</v>
      </c>
      <c r="T465" s="122" t="s">
        <v>3285</v>
      </c>
      <c r="U465" s="172" t="s">
        <v>2682</v>
      </c>
      <c r="V465" s="122" t="s">
        <v>3286</v>
      </c>
      <c r="W465" s="148">
        <v>-0.22</v>
      </c>
      <c r="X465" s="149">
        <v>7.0000000000000007E-2</v>
      </c>
      <c r="Y465" s="149">
        <v>0.2</v>
      </c>
      <c r="Z465" s="150">
        <v>0.2</v>
      </c>
      <c r="AA465" s="148">
        <v>-0.98</v>
      </c>
      <c r="AB465" s="149">
        <v>-0.78</v>
      </c>
      <c r="AC465" s="149">
        <v>-0.59</v>
      </c>
      <c r="AD465" s="151">
        <v>-0.18</v>
      </c>
      <c r="AE465" s="148">
        <v>-0.02</v>
      </c>
      <c r="AF465" s="149">
        <v>0.16</v>
      </c>
      <c r="AG465" s="149">
        <v>0.47</v>
      </c>
      <c r="AH465" s="151">
        <v>0.28999999999999998</v>
      </c>
      <c r="AI465" s="152">
        <v>-0.17</v>
      </c>
      <c r="AJ465" s="149">
        <v>0.19</v>
      </c>
      <c r="AK465" s="149">
        <v>0.2</v>
      </c>
      <c r="AL465" s="150">
        <v>0.34</v>
      </c>
      <c r="AM465" s="153">
        <f t="shared" si="57"/>
        <v>0.76</v>
      </c>
      <c r="AN465" s="154">
        <f t="shared" si="57"/>
        <v>0.85000000000000009</v>
      </c>
      <c r="AO465" s="154">
        <f t="shared" si="57"/>
        <v>0.79</v>
      </c>
      <c r="AP465" s="155">
        <f t="shared" si="51"/>
        <v>0.38</v>
      </c>
      <c r="AQ465" s="156">
        <f>AVERAGE(Table3[[#This Row],[ HEK293 +Selistat_R1 2]:[ HEK293 +Selistat_R4 5]])</f>
        <v>0.69500000000000006</v>
      </c>
      <c r="AR465" s="153">
        <f t="shared" si="58"/>
        <v>0.96</v>
      </c>
      <c r="AS465" s="154">
        <f t="shared" si="58"/>
        <v>0.94000000000000006</v>
      </c>
      <c r="AT465" s="154">
        <f t="shared" si="58"/>
        <v>1.06</v>
      </c>
      <c r="AU465" s="157">
        <f t="shared" si="52"/>
        <v>0.47</v>
      </c>
      <c r="AV465" s="158">
        <f t="shared" si="59"/>
        <v>0.80999999999999994</v>
      </c>
      <c r="AW465" s="154">
        <f t="shared" si="59"/>
        <v>0.97</v>
      </c>
      <c r="AX465" s="154">
        <f t="shared" si="59"/>
        <v>0.79</v>
      </c>
      <c r="AY465" s="155">
        <f t="shared" si="53"/>
        <v>0.52</v>
      </c>
    </row>
    <row r="466" spans="1:51" x14ac:dyDescent="0.15">
      <c r="A466" s="122" t="s">
        <v>4999</v>
      </c>
      <c r="C466" s="122" t="s">
        <v>5000</v>
      </c>
      <c r="E466" s="122" t="s">
        <v>5001</v>
      </c>
      <c r="F466" s="122" t="s">
        <v>4132</v>
      </c>
      <c r="G466" s="122">
        <v>1</v>
      </c>
      <c r="H466" s="166">
        <v>0.76961000000000002</v>
      </c>
      <c r="I466" s="167">
        <v>-4.2500000000000003E-2</v>
      </c>
      <c r="J466" s="168" t="str">
        <f t="shared" si="54"/>
        <v>FALSE</v>
      </c>
      <c r="K466" s="169">
        <v>1.25989E-2</v>
      </c>
      <c r="L466" s="170">
        <f>-LOG10(Table3[[#This Row],[Student''s T-test p-value HEK293 +Selistat_HEK293 UT]])</f>
        <v>1.8996673711351622</v>
      </c>
      <c r="M466" s="167">
        <v>-0.29749999999999999</v>
      </c>
      <c r="N466" s="171" t="str">
        <f t="shared" si="55"/>
        <v>FALSE</v>
      </c>
      <c r="O466" s="146">
        <v>0.305392</v>
      </c>
      <c r="P466" s="147">
        <v>0.18</v>
      </c>
      <c r="Q466" s="171" t="str">
        <f t="shared" si="56"/>
        <v>FALSE</v>
      </c>
      <c r="R466" s="122" t="s">
        <v>1723</v>
      </c>
      <c r="S466" s="122" t="s">
        <v>5002</v>
      </c>
      <c r="T466" s="122" t="s">
        <v>1725</v>
      </c>
      <c r="U466" s="172" t="s">
        <v>5003</v>
      </c>
      <c r="V466" s="122" t="s">
        <v>5004</v>
      </c>
      <c r="W466" s="148">
        <v>-0.43</v>
      </c>
      <c r="X466" s="149">
        <v>-0.38</v>
      </c>
      <c r="Y466" s="149">
        <v>-0.12</v>
      </c>
      <c r="Z466" s="150">
        <v>-0.21</v>
      </c>
      <c r="AA466" s="148">
        <v>0.11</v>
      </c>
      <c r="AB466" s="149">
        <v>-0.1</v>
      </c>
      <c r="AC466" s="149">
        <v>0</v>
      </c>
      <c r="AD466" s="151">
        <v>0.04</v>
      </c>
      <c r="AE466" s="148">
        <v>0.2</v>
      </c>
      <c r="AF466" s="149">
        <v>0.36</v>
      </c>
      <c r="AG466" s="149">
        <v>0.36</v>
      </c>
      <c r="AH466" s="151">
        <v>-0.17</v>
      </c>
      <c r="AI466" s="152">
        <v>0.04</v>
      </c>
      <c r="AJ466" s="149">
        <v>0.23</v>
      </c>
      <c r="AK466" s="149">
        <v>0.02</v>
      </c>
      <c r="AL466" s="150">
        <v>-0.26</v>
      </c>
      <c r="AM466" s="153">
        <f t="shared" si="57"/>
        <v>-0.54</v>
      </c>
      <c r="AN466" s="154">
        <f t="shared" si="57"/>
        <v>-0.28000000000000003</v>
      </c>
      <c r="AO466" s="154">
        <f t="shared" si="57"/>
        <v>-0.12</v>
      </c>
      <c r="AP466" s="155">
        <f t="shared" si="51"/>
        <v>-0.25</v>
      </c>
      <c r="AQ466" s="156">
        <f>AVERAGE(Table3[[#This Row],[ HEK293 +Selistat_R1 2]:[ HEK293 +Selistat_R4 5]])</f>
        <v>-0.29749999999999999</v>
      </c>
      <c r="AR466" s="153">
        <f t="shared" si="58"/>
        <v>9.0000000000000011E-2</v>
      </c>
      <c r="AS466" s="154">
        <f t="shared" si="58"/>
        <v>0.45999999999999996</v>
      </c>
      <c r="AT466" s="154">
        <f t="shared" si="58"/>
        <v>0.36</v>
      </c>
      <c r="AU466" s="157">
        <f t="shared" si="52"/>
        <v>-0.21000000000000002</v>
      </c>
      <c r="AV466" s="158">
        <f t="shared" si="59"/>
        <v>-7.0000000000000007E-2</v>
      </c>
      <c r="AW466" s="154">
        <f t="shared" si="59"/>
        <v>0.33</v>
      </c>
      <c r="AX466" s="154">
        <f t="shared" si="59"/>
        <v>0.02</v>
      </c>
      <c r="AY466" s="155">
        <f t="shared" si="53"/>
        <v>-0.3</v>
      </c>
    </row>
    <row r="467" spans="1:51" x14ac:dyDescent="0.15">
      <c r="A467" s="122" t="s">
        <v>3239</v>
      </c>
      <c r="B467" s="122" t="s">
        <v>3177</v>
      </c>
      <c r="C467" s="122" t="s">
        <v>3240</v>
      </c>
      <c r="D467" s="122" t="s">
        <v>3241</v>
      </c>
      <c r="E467" s="122" t="s">
        <v>3242</v>
      </c>
      <c r="F467" s="122" t="s">
        <v>3243</v>
      </c>
      <c r="G467" s="122">
        <v>1</v>
      </c>
      <c r="H467" s="166">
        <v>0.168986</v>
      </c>
      <c r="I467" s="167">
        <v>-0.20833299999999999</v>
      </c>
      <c r="J467" s="168" t="str">
        <f t="shared" si="54"/>
        <v>FALSE</v>
      </c>
      <c r="K467" s="169">
        <v>1.26643E-2</v>
      </c>
      <c r="L467" s="170">
        <f>-LOG10(Table3[[#This Row],[Student''s T-test p-value HEK293 +Selistat_HEK293 UT]])</f>
        <v>1.8974188101797038</v>
      </c>
      <c r="M467" s="167">
        <v>-0.49</v>
      </c>
      <c r="N467" s="171" t="str">
        <f t="shared" si="55"/>
        <v>FALSE</v>
      </c>
      <c r="O467" s="146">
        <v>0.49265399999999998</v>
      </c>
      <c r="P467" s="147">
        <v>-0.08</v>
      </c>
      <c r="Q467" s="171" t="str">
        <f t="shared" si="56"/>
        <v>FALSE</v>
      </c>
      <c r="R467" s="122" t="s">
        <v>488</v>
      </c>
      <c r="S467" s="122" t="s">
        <v>5005</v>
      </c>
      <c r="T467" s="122" t="s">
        <v>490</v>
      </c>
      <c r="U467" s="172" t="s">
        <v>2676</v>
      </c>
      <c r="V467" s="122" t="s">
        <v>5006</v>
      </c>
      <c r="W467" s="148">
        <v>-0.63</v>
      </c>
      <c r="X467" s="149">
        <v>-0.4</v>
      </c>
      <c r="Y467" s="149">
        <v>-0.32</v>
      </c>
      <c r="Z467" s="150">
        <v>-7.0000000000000007E-2</v>
      </c>
      <c r="AA467" s="148">
        <v>0.27</v>
      </c>
      <c r="AB467" s="149">
        <v>0.2</v>
      </c>
      <c r="AC467" s="149">
        <v>-0.09</v>
      </c>
      <c r="AD467" s="151">
        <v>0.16</v>
      </c>
      <c r="AE467" s="148">
        <v>0.25</v>
      </c>
      <c r="AF467" s="149">
        <v>0</v>
      </c>
      <c r="AG467" s="149">
        <v>0.08</v>
      </c>
      <c r="AH467" s="151">
        <v>-0.22</v>
      </c>
      <c r="AI467" s="152">
        <v>0.15</v>
      </c>
      <c r="AJ467" s="149">
        <v>7.0000000000000007E-2</v>
      </c>
      <c r="AK467" s="149">
        <v>0.22</v>
      </c>
      <c r="AL467" s="150">
        <v>-0.01</v>
      </c>
      <c r="AM467" s="153">
        <f t="shared" si="57"/>
        <v>-0.9</v>
      </c>
      <c r="AN467" s="154">
        <f t="shared" si="57"/>
        <v>-0.60000000000000009</v>
      </c>
      <c r="AO467" s="154">
        <f t="shared" si="57"/>
        <v>-0.23</v>
      </c>
      <c r="AP467" s="155">
        <f t="shared" si="51"/>
        <v>-0.23</v>
      </c>
      <c r="AQ467" s="156">
        <f>AVERAGE(Table3[[#This Row],[ HEK293 +Selistat_R1 2]:[ HEK293 +Selistat_R4 5]])</f>
        <v>-0.49</v>
      </c>
      <c r="AR467" s="153">
        <f t="shared" si="58"/>
        <v>-2.0000000000000018E-2</v>
      </c>
      <c r="AS467" s="154">
        <f t="shared" si="58"/>
        <v>-0.2</v>
      </c>
      <c r="AT467" s="154">
        <f t="shared" si="58"/>
        <v>0.16999999999999998</v>
      </c>
      <c r="AU467" s="157">
        <f t="shared" si="52"/>
        <v>-0.38</v>
      </c>
      <c r="AV467" s="158">
        <f t="shared" si="59"/>
        <v>-0.12000000000000002</v>
      </c>
      <c r="AW467" s="154">
        <f t="shared" si="59"/>
        <v>-0.13</v>
      </c>
      <c r="AX467" s="154">
        <f t="shared" si="59"/>
        <v>0.31</v>
      </c>
      <c r="AY467" s="155">
        <f t="shared" si="53"/>
        <v>-0.17</v>
      </c>
    </row>
    <row r="468" spans="1:51" x14ac:dyDescent="0.15">
      <c r="A468" s="122" t="s">
        <v>5007</v>
      </c>
      <c r="B468" s="122" t="s">
        <v>5008</v>
      </c>
      <c r="C468" s="122" t="s">
        <v>5009</v>
      </c>
      <c r="D468" s="122" t="s">
        <v>5010</v>
      </c>
      <c r="E468" s="122" t="s">
        <v>5011</v>
      </c>
      <c r="F468" s="122" t="s">
        <v>2996</v>
      </c>
      <c r="G468" s="122">
        <v>1</v>
      </c>
      <c r="H468" s="166">
        <v>0.85740499999999997</v>
      </c>
      <c r="I468" s="167">
        <v>2.75E-2</v>
      </c>
      <c r="J468" s="168" t="str">
        <f t="shared" si="54"/>
        <v>FALSE</v>
      </c>
      <c r="K468" s="169">
        <v>1.28577E-2</v>
      </c>
      <c r="L468" s="170">
        <f>-LOG10(Table3[[#This Row],[Student''s T-test p-value HEK293 +Selistat_HEK293 UT]])</f>
        <v>1.8908367115551252</v>
      </c>
      <c r="M468" s="167">
        <v>-0.33</v>
      </c>
      <c r="N468" s="171" t="str">
        <f t="shared" si="55"/>
        <v>FALSE</v>
      </c>
      <c r="O468" s="146">
        <v>0.69035899999999994</v>
      </c>
      <c r="P468" s="147">
        <v>3.2500000000000001E-2</v>
      </c>
      <c r="Q468" s="171" t="str">
        <f t="shared" si="56"/>
        <v>FALSE</v>
      </c>
      <c r="R468" s="122" t="s">
        <v>5012</v>
      </c>
      <c r="S468" s="122" t="s">
        <v>5013</v>
      </c>
      <c r="T468" s="122" t="s">
        <v>5014</v>
      </c>
      <c r="U468" s="172" t="s">
        <v>5015</v>
      </c>
      <c r="V468" s="122" t="s">
        <v>5016</v>
      </c>
      <c r="W468" s="148">
        <v>-0.44</v>
      </c>
      <c r="X468" s="149">
        <v>-0.3</v>
      </c>
      <c r="Y468" s="149">
        <v>-0.47</v>
      </c>
      <c r="Z468" s="150">
        <v>-0.27</v>
      </c>
      <c r="AA468" s="148">
        <v>0.02</v>
      </c>
      <c r="AB468" s="149">
        <v>0.15</v>
      </c>
      <c r="AC468" s="149">
        <v>-0.22</v>
      </c>
      <c r="AD468" s="151">
        <v>-0.11</v>
      </c>
      <c r="AE468" s="148">
        <v>0.31</v>
      </c>
      <c r="AF468" s="149">
        <v>0.11</v>
      </c>
      <c r="AG468" s="149">
        <v>0.25</v>
      </c>
      <c r="AH468" s="151">
        <v>0.06</v>
      </c>
      <c r="AI468" s="152">
        <v>0.23</v>
      </c>
      <c r="AJ468" s="149">
        <v>0.1</v>
      </c>
      <c r="AK468" s="149">
        <v>0.24</v>
      </c>
      <c r="AL468" s="150">
        <v>0.03</v>
      </c>
      <c r="AM468" s="153">
        <f t="shared" si="57"/>
        <v>-0.46</v>
      </c>
      <c r="AN468" s="154">
        <f t="shared" si="57"/>
        <v>-0.44999999999999996</v>
      </c>
      <c r="AO468" s="154">
        <f t="shared" si="57"/>
        <v>-0.24999999999999997</v>
      </c>
      <c r="AP468" s="155">
        <f t="shared" si="51"/>
        <v>-0.16000000000000003</v>
      </c>
      <c r="AQ468" s="156">
        <f>AVERAGE(Table3[[#This Row],[ HEK293 +Selistat_R1 2]:[ HEK293 +Selistat_R4 5]])</f>
        <v>-0.32999999999999996</v>
      </c>
      <c r="AR468" s="153">
        <f t="shared" si="58"/>
        <v>0.28999999999999998</v>
      </c>
      <c r="AS468" s="154">
        <f t="shared" si="58"/>
        <v>-3.9999999999999994E-2</v>
      </c>
      <c r="AT468" s="154">
        <f t="shared" si="58"/>
        <v>0.47</v>
      </c>
      <c r="AU468" s="157">
        <f t="shared" si="52"/>
        <v>0.16999999999999998</v>
      </c>
      <c r="AV468" s="158">
        <f t="shared" si="59"/>
        <v>0.21000000000000002</v>
      </c>
      <c r="AW468" s="154">
        <f t="shared" si="59"/>
        <v>-4.9999999999999989E-2</v>
      </c>
      <c r="AX468" s="154">
        <f t="shared" si="59"/>
        <v>0.45999999999999996</v>
      </c>
      <c r="AY468" s="155">
        <f t="shared" si="53"/>
        <v>0.14000000000000001</v>
      </c>
    </row>
    <row r="469" spans="1:51" x14ac:dyDescent="0.15">
      <c r="A469" s="122" t="s">
        <v>3213</v>
      </c>
      <c r="C469" s="122" t="s">
        <v>4922</v>
      </c>
      <c r="D469" s="122" t="s">
        <v>3018</v>
      </c>
      <c r="E469" s="122" t="s">
        <v>5017</v>
      </c>
      <c r="G469" s="122">
        <v>1</v>
      </c>
      <c r="H469" s="166">
        <v>3.22519E-2</v>
      </c>
      <c r="I469" s="167">
        <v>-0.3075</v>
      </c>
      <c r="J469" s="168" t="str">
        <f t="shared" si="54"/>
        <v>FALSE</v>
      </c>
      <c r="K469" s="169">
        <v>1.28781E-2</v>
      </c>
      <c r="L469" s="170">
        <f>-LOG10(Table3[[#This Row],[Student''s T-test p-value HEK293 +Selistat_HEK293 UT]])</f>
        <v>1.8901482068817597</v>
      </c>
      <c r="M469" s="167">
        <v>-0.39750000000000002</v>
      </c>
      <c r="N469" s="171" t="str">
        <f t="shared" si="55"/>
        <v>FALSE</v>
      </c>
      <c r="O469" s="146">
        <v>0.92501599999999995</v>
      </c>
      <c r="P469" s="147">
        <v>-0.02</v>
      </c>
      <c r="Q469" s="171" t="str">
        <f t="shared" si="56"/>
        <v>FALSE</v>
      </c>
      <c r="R469" s="122" t="s">
        <v>5018</v>
      </c>
      <c r="S469" s="122" t="s">
        <v>5019</v>
      </c>
      <c r="T469" s="122" t="s">
        <v>5020</v>
      </c>
      <c r="U469" s="172" t="s">
        <v>5021</v>
      </c>
      <c r="V469" s="122" t="s">
        <v>5022</v>
      </c>
      <c r="W469" s="148">
        <v>-0.44</v>
      </c>
      <c r="X469" s="149">
        <v>-0.22</v>
      </c>
      <c r="Y469" s="149">
        <v>-0.17</v>
      </c>
      <c r="Z469" s="150">
        <v>0.08</v>
      </c>
      <c r="AA469" s="148">
        <v>0.11</v>
      </c>
      <c r="AB469" s="149">
        <v>0.25</v>
      </c>
      <c r="AC469" s="149">
        <v>0.19</v>
      </c>
      <c r="AD469" s="151">
        <v>0.28999999999999998</v>
      </c>
      <c r="AE469" s="148">
        <v>0.4</v>
      </c>
      <c r="AF469" s="149">
        <v>-0.38</v>
      </c>
      <c r="AG469" s="149">
        <v>-0.28999999999999998</v>
      </c>
      <c r="AH469" s="151">
        <v>0.02</v>
      </c>
      <c r="AI469" s="152">
        <v>0.2</v>
      </c>
      <c r="AJ469" s="149">
        <v>-0.28999999999999998</v>
      </c>
      <c r="AK469" s="149">
        <v>-0.09</v>
      </c>
      <c r="AL469" s="150">
        <v>0.01</v>
      </c>
      <c r="AM469" s="153">
        <f t="shared" si="57"/>
        <v>-0.55000000000000004</v>
      </c>
      <c r="AN469" s="154">
        <f t="shared" si="57"/>
        <v>-0.47</v>
      </c>
      <c r="AO469" s="154">
        <f t="shared" si="57"/>
        <v>-0.36</v>
      </c>
      <c r="AP469" s="155">
        <f t="shared" si="51"/>
        <v>-0.20999999999999996</v>
      </c>
      <c r="AQ469" s="156">
        <f>AVERAGE(Table3[[#This Row],[ HEK293 +Selistat_R1 2]:[ HEK293 +Selistat_R4 5]])</f>
        <v>-0.39749999999999996</v>
      </c>
      <c r="AR469" s="153">
        <f t="shared" si="58"/>
        <v>0.29000000000000004</v>
      </c>
      <c r="AS469" s="154">
        <f t="shared" si="58"/>
        <v>-0.63</v>
      </c>
      <c r="AT469" s="154">
        <f t="shared" si="58"/>
        <v>-0.48</v>
      </c>
      <c r="AU469" s="157">
        <f t="shared" si="52"/>
        <v>-0.26999999999999996</v>
      </c>
      <c r="AV469" s="158">
        <f t="shared" si="59"/>
        <v>9.0000000000000011E-2</v>
      </c>
      <c r="AW469" s="154">
        <f t="shared" si="59"/>
        <v>-0.54</v>
      </c>
      <c r="AX469" s="154">
        <f t="shared" si="59"/>
        <v>-0.28000000000000003</v>
      </c>
      <c r="AY469" s="155">
        <f t="shared" si="53"/>
        <v>-0.27999999999999997</v>
      </c>
    </row>
    <row r="470" spans="1:51" x14ac:dyDescent="0.15">
      <c r="A470" s="122" t="s">
        <v>5023</v>
      </c>
      <c r="B470" s="122" t="s">
        <v>5024</v>
      </c>
      <c r="C470" s="122" t="s">
        <v>5025</v>
      </c>
      <c r="E470" s="122" t="s">
        <v>5026</v>
      </c>
      <c r="F470" s="122" t="s">
        <v>5027</v>
      </c>
      <c r="G470" s="122">
        <v>1</v>
      </c>
      <c r="H470" s="166">
        <v>0.42089599999999999</v>
      </c>
      <c r="I470" s="167">
        <v>-0.155</v>
      </c>
      <c r="J470" s="168" t="str">
        <f t="shared" si="54"/>
        <v>FALSE</v>
      </c>
      <c r="K470" s="169">
        <v>1.2878799999999999E-2</v>
      </c>
      <c r="L470" s="170">
        <f>-LOG10(Table3[[#This Row],[Student''s T-test p-value HEK293 +Selistat_HEK293 UT]])</f>
        <v>1.8901246010800206</v>
      </c>
      <c r="M470" s="167">
        <v>-0.2525</v>
      </c>
      <c r="N470" s="171" t="str">
        <f t="shared" si="55"/>
        <v>FALSE</v>
      </c>
      <c r="O470" s="146">
        <v>0.82404200000000005</v>
      </c>
      <c r="P470" s="147">
        <v>-7.7499999999999999E-2</v>
      </c>
      <c r="Q470" s="171" t="str">
        <f t="shared" si="56"/>
        <v>FALSE</v>
      </c>
      <c r="R470" s="122" t="s">
        <v>5028</v>
      </c>
      <c r="S470" s="122" t="s">
        <v>5029</v>
      </c>
      <c r="T470" s="122" t="s">
        <v>5030</v>
      </c>
      <c r="U470" s="172" t="s">
        <v>5031</v>
      </c>
      <c r="V470" s="122" t="s">
        <v>5032</v>
      </c>
      <c r="W470" s="148">
        <v>-0.15</v>
      </c>
      <c r="X470" s="149">
        <v>-0.1</v>
      </c>
      <c r="Y470" s="149">
        <v>-7.0000000000000007E-2</v>
      </c>
      <c r="Z470" s="150">
        <v>-0.35</v>
      </c>
      <c r="AA470" s="148">
        <v>0.17</v>
      </c>
      <c r="AB470" s="149">
        <v>0.1</v>
      </c>
      <c r="AC470" s="149">
        <v>7.0000000000000007E-2</v>
      </c>
      <c r="AD470" s="151">
        <v>0</v>
      </c>
      <c r="AE470" s="148">
        <v>0.24</v>
      </c>
      <c r="AF470" s="149">
        <v>0.09</v>
      </c>
      <c r="AG470" s="149">
        <v>7.0000000000000007E-2</v>
      </c>
      <c r="AH470" s="151">
        <v>-0.64</v>
      </c>
      <c r="AI470" s="152">
        <v>0.47</v>
      </c>
      <c r="AJ470" s="149">
        <v>0.32</v>
      </c>
      <c r="AK470" s="149">
        <v>0.02</v>
      </c>
      <c r="AL470" s="150">
        <v>-0.74</v>
      </c>
      <c r="AM470" s="153">
        <f t="shared" si="57"/>
        <v>-0.32</v>
      </c>
      <c r="AN470" s="154">
        <f t="shared" si="57"/>
        <v>-0.2</v>
      </c>
      <c r="AO470" s="154">
        <f t="shared" si="57"/>
        <v>-0.14000000000000001</v>
      </c>
      <c r="AP470" s="155">
        <f t="shared" si="51"/>
        <v>-0.35</v>
      </c>
      <c r="AQ470" s="156">
        <f>AVERAGE(Table3[[#This Row],[ HEK293 +Selistat_R1 2]:[ HEK293 +Selistat_R4 5]])</f>
        <v>-0.2525</v>
      </c>
      <c r="AR470" s="153">
        <f t="shared" si="58"/>
        <v>6.9999999999999979E-2</v>
      </c>
      <c r="AS470" s="154">
        <f t="shared" si="58"/>
        <v>-1.0000000000000009E-2</v>
      </c>
      <c r="AT470" s="154">
        <f t="shared" si="58"/>
        <v>0</v>
      </c>
      <c r="AU470" s="157">
        <f t="shared" si="52"/>
        <v>-0.64</v>
      </c>
      <c r="AV470" s="158">
        <f t="shared" si="59"/>
        <v>0.29999999999999993</v>
      </c>
      <c r="AW470" s="154">
        <f t="shared" si="59"/>
        <v>0.22</v>
      </c>
      <c r="AX470" s="154">
        <f t="shared" si="59"/>
        <v>-0.05</v>
      </c>
      <c r="AY470" s="155">
        <f t="shared" si="53"/>
        <v>-0.74</v>
      </c>
    </row>
    <row r="471" spans="1:51" x14ac:dyDescent="0.15">
      <c r="A471" s="122" t="s">
        <v>4599</v>
      </c>
      <c r="B471" s="122" t="s">
        <v>4600</v>
      </c>
      <c r="C471" s="122" t="s">
        <v>4601</v>
      </c>
      <c r="E471" s="122" t="s">
        <v>4602</v>
      </c>
      <c r="F471" s="122" t="s">
        <v>4603</v>
      </c>
      <c r="G471" s="122">
        <v>1</v>
      </c>
      <c r="H471" s="166">
        <v>0.89090400000000003</v>
      </c>
      <c r="I471" s="167">
        <v>-2.91667E-2</v>
      </c>
      <c r="J471" s="168" t="str">
        <f t="shared" si="54"/>
        <v>FALSE</v>
      </c>
      <c r="K471" s="169">
        <v>1.2895800000000001E-2</v>
      </c>
      <c r="L471" s="170">
        <f>-LOG10(Table3[[#This Row],[Student''s T-test p-value HEK293 +Selistat_HEK293 UT]])</f>
        <v>1.8895517109274711</v>
      </c>
      <c r="M471" s="167">
        <v>-0.39750000000000002</v>
      </c>
      <c r="N471" s="171" t="str">
        <f t="shared" si="55"/>
        <v>FALSE</v>
      </c>
      <c r="O471" s="146">
        <v>0.691693</v>
      </c>
      <c r="P471" s="147">
        <v>-0.11</v>
      </c>
      <c r="Q471" s="171" t="str">
        <f t="shared" si="56"/>
        <v>FALSE</v>
      </c>
      <c r="R471" s="122" t="s">
        <v>4604</v>
      </c>
      <c r="S471" s="122" t="s">
        <v>5033</v>
      </c>
      <c r="T471" s="122" t="s">
        <v>4606</v>
      </c>
      <c r="U471" s="172" t="s">
        <v>4607</v>
      </c>
      <c r="V471" s="122" t="s">
        <v>5034</v>
      </c>
      <c r="W471" s="148">
        <v>-0.19</v>
      </c>
      <c r="X471" s="149">
        <v>-0.59</v>
      </c>
      <c r="Y471" s="149">
        <v>-0.37</v>
      </c>
      <c r="Z471" s="150">
        <v>-0.51</v>
      </c>
      <c r="AA471" s="148">
        <v>0.18</v>
      </c>
      <c r="AB471" s="149">
        <v>-0.11</v>
      </c>
      <c r="AC471" s="149">
        <v>0</v>
      </c>
      <c r="AD471" s="151">
        <v>-0.14000000000000001</v>
      </c>
      <c r="AE471" s="148">
        <v>0.57999999999999996</v>
      </c>
      <c r="AF471" s="149">
        <v>-0.12</v>
      </c>
      <c r="AG471" s="149">
        <v>-0.31</v>
      </c>
      <c r="AH471" s="151">
        <v>0.18</v>
      </c>
      <c r="AI471" s="152">
        <v>0.56000000000000005</v>
      </c>
      <c r="AJ471" s="149">
        <v>-0.3</v>
      </c>
      <c r="AK471" s="149">
        <v>0.24</v>
      </c>
      <c r="AL471" s="150">
        <v>0.27</v>
      </c>
      <c r="AM471" s="153">
        <f t="shared" si="57"/>
        <v>-0.37</v>
      </c>
      <c r="AN471" s="154">
        <f t="shared" si="57"/>
        <v>-0.48</v>
      </c>
      <c r="AO471" s="154">
        <f t="shared" si="57"/>
        <v>-0.37</v>
      </c>
      <c r="AP471" s="155">
        <f t="shared" si="51"/>
        <v>-0.37</v>
      </c>
      <c r="AQ471" s="156">
        <f>AVERAGE(Table3[[#This Row],[ HEK293 +Selistat_R1 2]:[ HEK293 +Selistat_R4 5]])</f>
        <v>-0.39749999999999996</v>
      </c>
      <c r="AR471" s="153">
        <f t="shared" si="58"/>
        <v>0.39999999999999997</v>
      </c>
      <c r="AS471" s="154">
        <f t="shared" si="58"/>
        <v>-9.999999999999995E-3</v>
      </c>
      <c r="AT471" s="154">
        <f t="shared" si="58"/>
        <v>-0.31</v>
      </c>
      <c r="AU471" s="157">
        <f t="shared" si="52"/>
        <v>0.32</v>
      </c>
      <c r="AV471" s="158">
        <f t="shared" si="59"/>
        <v>0.38000000000000006</v>
      </c>
      <c r="AW471" s="154">
        <f t="shared" si="59"/>
        <v>-0.19</v>
      </c>
      <c r="AX471" s="154">
        <f t="shared" si="59"/>
        <v>0.24</v>
      </c>
      <c r="AY471" s="155">
        <f t="shared" si="53"/>
        <v>0.41000000000000003</v>
      </c>
    </row>
    <row r="472" spans="1:51" x14ac:dyDescent="0.15">
      <c r="A472" s="122" t="s">
        <v>5035</v>
      </c>
      <c r="B472" s="122" t="s">
        <v>5036</v>
      </c>
      <c r="C472" s="122" t="s">
        <v>5037</v>
      </c>
      <c r="E472" s="122" t="s">
        <v>5038</v>
      </c>
      <c r="G472" s="122">
        <v>1</v>
      </c>
      <c r="H472" s="166">
        <v>0.81195300000000004</v>
      </c>
      <c r="I472" s="167">
        <v>2.75E-2</v>
      </c>
      <c r="J472" s="168" t="str">
        <f t="shared" si="54"/>
        <v>FALSE</v>
      </c>
      <c r="K472" s="169">
        <v>1.2900399999999999E-2</v>
      </c>
      <c r="L472" s="170">
        <f>-LOG10(Table3[[#This Row],[Student''s T-test p-value HEK293 +Selistat_HEK293 UT]])</f>
        <v>1.8893968234139666</v>
      </c>
      <c r="M472" s="167">
        <v>-0.19500000000000001</v>
      </c>
      <c r="N472" s="171" t="str">
        <f t="shared" si="55"/>
        <v>FALSE</v>
      </c>
      <c r="O472" s="146">
        <v>0.27040700000000001</v>
      </c>
      <c r="P472" s="147">
        <v>0.14249999999999999</v>
      </c>
      <c r="Q472" s="171" t="str">
        <f t="shared" si="56"/>
        <v>FALSE</v>
      </c>
      <c r="R472" s="122" t="s">
        <v>5039</v>
      </c>
      <c r="S472" s="122" t="s">
        <v>5040</v>
      </c>
      <c r="T472" s="122" t="s">
        <v>5041</v>
      </c>
      <c r="U472" s="172" t="s">
        <v>5042</v>
      </c>
      <c r="V472" s="122" t="s">
        <v>5043</v>
      </c>
      <c r="W472" s="148">
        <v>-0.27</v>
      </c>
      <c r="X472" s="149">
        <v>-0.12</v>
      </c>
      <c r="Y472" s="149">
        <v>-0.32</v>
      </c>
      <c r="Z472" s="150">
        <v>-0.2</v>
      </c>
      <c r="AA472" s="148">
        <v>-0.08</v>
      </c>
      <c r="AB472" s="149">
        <v>0.05</v>
      </c>
      <c r="AC472" s="149">
        <v>-0.1</v>
      </c>
      <c r="AD472" s="151">
        <v>0</v>
      </c>
      <c r="AE472" s="148">
        <v>0.32</v>
      </c>
      <c r="AF472" s="149">
        <v>0.16</v>
      </c>
      <c r="AG472" s="149">
        <v>0.33</v>
      </c>
      <c r="AH472" s="151">
        <v>-0.1</v>
      </c>
      <c r="AI472" s="152">
        <v>7.0000000000000007E-2</v>
      </c>
      <c r="AJ472" s="149">
        <v>0.18</v>
      </c>
      <c r="AK472" s="149">
        <v>-0.11</v>
      </c>
      <c r="AL472" s="150">
        <v>0</v>
      </c>
      <c r="AM472" s="153">
        <f t="shared" si="57"/>
        <v>-0.19</v>
      </c>
      <c r="AN472" s="154">
        <f t="shared" si="57"/>
        <v>-0.16999999999999998</v>
      </c>
      <c r="AO472" s="154">
        <f t="shared" si="57"/>
        <v>-0.22</v>
      </c>
      <c r="AP472" s="155">
        <f t="shared" si="51"/>
        <v>-0.2</v>
      </c>
      <c r="AQ472" s="156">
        <f>AVERAGE(Table3[[#This Row],[ HEK293 +Selistat_R1 2]:[ HEK293 +Selistat_R4 5]])</f>
        <v>-0.19500000000000001</v>
      </c>
      <c r="AR472" s="153">
        <f t="shared" si="58"/>
        <v>0.4</v>
      </c>
      <c r="AS472" s="154">
        <f t="shared" si="58"/>
        <v>0.11</v>
      </c>
      <c r="AT472" s="154">
        <f t="shared" si="58"/>
        <v>0.43000000000000005</v>
      </c>
      <c r="AU472" s="157">
        <f t="shared" si="52"/>
        <v>-0.1</v>
      </c>
      <c r="AV472" s="158">
        <f t="shared" si="59"/>
        <v>0.15000000000000002</v>
      </c>
      <c r="AW472" s="154">
        <f t="shared" si="59"/>
        <v>0.13</v>
      </c>
      <c r="AX472" s="154">
        <f t="shared" si="59"/>
        <v>-9.999999999999995E-3</v>
      </c>
      <c r="AY472" s="155">
        <f t="shared" si="53"/>
        <v>0</v>
      </c>
    </row>
    <row r="473" spans="1:51" x14ac:dyDescent="0.15">
      <c r="A473" s="122" t="s">
        <v>5044</v>
      </c>
      <c r="B473" s="122" t="s">
        <v>5045</v>
      </c>
      <c r="C473" s="122" t="s">
        <v>5046</v>
      </c>
      <c r="D473" s="122" t="s">
        <v>3339</v>
      </c>
      <c r="E473" s="122" t="s">
        <v>5047</v>
      </c>
      <c r="F473" s="122" t="s">
        <v>5048</v>
      </c>
      <c r="G473" s="122">
        <v>1</v>
      </c>
      <c r="H473" s="166">
        <v>0.82064599999999999</v>
      </c>
      <c r="I473" s="167">
        <v>0.03</v>
      </c>
      <c r="J473" s="168" t="str">
        <f t="shared" si="54"/>
        <v>FALSE</v>
      </c>
      <c r="K473" s="169">
        <v>1.29345E-2</v>
      </c>
      <c r="L473" s="170">
        <f>-LOG10(Table3[[#This Row],[Student''s T-test p-value HEK293 +Selistat_HEK293 UT]])</f>
        <v>1.8882503548436846</v>
      </c>
      <c r="M473" s="167">
        <v>-0.255</v>
      </c>
      <c r="N473" s="171" t="str">
        <f t="shared" si="55"/>
        <v>FALSE</v>
      </c>
      <c r="O473" s="146">
        <v>0.70399199999999995</v>
      </c>
      <c r="P473" s="147">
        <v>-4.4999999999999998E-2</v>
      </c>
      <c r="Q473" s="171" t="str">
        <f t="shared" si="56"/>
        <v>FALSE</v>
      </c>
      <c r="R473" s="122" t="s">
        <v>5049</v>
      </c>
      <c r="S473" s="122" t="s">
        <v>5050</v>
      </c>
      <c r="T473" s="122" t="s">
        <v>5051</v>
      </c>
      <c r="U473" s="172" t="s">
        <v>5052</v>
      </c>
      <c r="V473" s="122" t="s">
        <v>5053</v>
      </c>
      <c r="W473" s="148">
        <v>-0.37</v>
      </c>
      <c r="X473" s="149">
        <v>-0.21</v>
      </c>
      <c r="Y473" s="149">
        <v>-0.33</v>
      </c>
      <c r="Z473" s="150">
        <v>-0.26</v>
      </c>
      <c r="AA473" s="148">
        <v>-0.13</v>
      </c>
      <c r="AB473" s="149">
        <v>-0.13</v>
      </c>
      <c r="AC473" s="149">
        <v>0.14000000000000001</v>
      </c>
      <c r="AD473" s="151">
        <v>-0.03</v>
      </c>
      <c r="AE473" s="148">
        <v>0.21</v>
      </c>
      <c r="AF473" s="149">
        <v>0.28999999999999998</v>
      </c>
      <c r="AG473" s="149">
        <v>0.09</v>
      </c>
      <c r="AH473" s="151">
        <v>-0.14000000000000001</v>
      </c>
      <c r="AI473" s="152">
        <v>0.22</v>
      </c>
      <c r="AJ473" s="149">
        <v>0.3</v>
      </c>
      <c r="AK473" s="149">
        <v>0.09</v>
      </c>
      <c r="AL473" s="150">
        <v>0.02</v>
      </c>
      <c r="AM473" s="153">
        <f t="shared" si="57"/>
        <v>-0.24</v>
      </c>
      <c r="AN473" s="154">
        <f t="shared" si="57"/>
        <v>-7.9999999999999988E-2</v>
      </c>
      <c r="AO473" s="154">
        <f t="shared" si="57"/>
        <v>-0.47000000000000003</v>
      </c>
      <c r="AP473" s="155">
        <f t="shared" si="51"/>
        <v>-0.23</v>
      </c>
      <c r="AQ473" s="156">
        <f>AVERAGE(Table3[[#This Row],[ HEK293 +Selistat_R1 2]:[ HEK293 +Selistat_R4 5]])</f>
        <v>-0.255</v>
      </c>
      <c r="AR473" s="153">
        <f t="shared" si="58"/>
        <v>0.33999999999999997</v>
      </c>
      <c r="AS473" s="154">
        <f t="shared" si="58"/>
        <v>0.42</v>
      </c>
      <c r="AT473" s="154">
        <f t="shared" si="58"/>
        <v>-5.0000000000000017E-2</v>
      </c>
      <c r="AU473" s="157">
        <f t="shared" si="52"/>
        <v>-0.11000000000000001</v>
      </c>
      <c r="AV473" s="158">
        <f t="shared" si="59"/>
        <v>0.35</v>
      </c>
      <c r="AW473" s="154">
        <f t="shared" si="59"/>
        <v>0.43</v>
      </c>
      <c r="AX473" s="154">
        <f t="shared" si="59"/>
        <v>-5.0000000000000017E-2</v>
      </c>
      <c r="AY473" s="155">
        <f t="shared" si="53"/>
        <v>0.05</v>
      </c>
    </row>
    <row r="474" spans="1:51" x14ac:dyDescent="0.15">
      <c r="A474" s="122" t="s">
        <v>4905</v>
      </c>
      <c r="B474" s="122" t="s">
        <v>4906</v>
      </c>
      <c r="C474" s="122" t="s">
        <v>4907</v>
      </c>
      <c r="E474" s="122" t="s">
        <v>4908</v>
      </c>
      <c r="G474" s="122">
        <v>1</v>
      </c>
      <c r="H474" s="166">
        <v>0.53902399999999995</v>
      </c>
      <c r="I474" s="167">
        <v>-0.10166699999999999</v>
      </c>
      <c r="J474" s="168" t="str">
        <f t="shared" si="54"/>
        <v>FALSE</v>
      </c>
      <c r="K474" s="169">
        <v>1.3008499999999999E-2</v>
      </c>
      <c r="L474" s="170">
        <f>-LOG10(Table3[[#This Row],[Student''s T-test p-value HEK293 +Selistat_HEK293 UT]])</f>
        <v>1.8857727787097458</v>
      </c>
      <c r="M474" s="167">
        <v>-0.42</v>
      </c>
      <c r="N474" s="171" t="str">
        <f t="shared" si="55"/>
        <v>FALSE</v>
      </c>
      <c r="O474" s="146">
        <v>0.37166100000000002</v>
      </c>
      <c r="P474" s="147">
        <v>0.14499999999999999</v>
      </c>
      <c r="Q474" s="171" t="str">
        <f t="shared" si="56"/>
        <v>FALSE</v>
      </c>
      <c r="R474" s="122" t="s">
        <v>4909</v>
      </c>
      <c r="S474" s="122" t="s">
        <v>5054</v>
      </c>
      <c r="T474" s="122" t="s">
        <v>4911</v>
      </c>
      <c r="U474" s="172" t="s">
        <v>4912</v>
      </c>
      <c r="V474" s="122" t="s">
        <v>5055</v>
      </c>
      <c r="W474" s="148">
        <v>-0.17</v>
      </c>
      <c r="X474" s="149">
        <v>-0.56999999999999995</v>
      </c>
      <c r="Y474" s="149">
        <v>-0.28000000000000003</v>
      </c>
      <c r="Z474" s="150">
        <v>-0.45</v>
      </c>
      <c r="AA474" s="148">
        <v>-0.06</v>
      </c>
      <c r="AB474" s="149">
        <v>0.28000000000000003</v>
      </c>
      <c r="AC474" s="149">
        <v>0.06</v>
      </c>
      <c r="AD474" s="151">
        <v>-7.0000000000000007E-2</v>
      </c>
      <c r="AE474" s="148">
        <v>0.45</v>
      </c>
      <c r="AF474" s="149">
        <v>0.24</v>
      </c>
      <c r="AG474" s="149">
        <v>0.16</v>
      </c>
      <c r="AH474" s="151">
        <v>-0.12</v>
      </c>
      <c r="AI474" s="152">
        <v>0.23</v>
      </c>
      <c r="AJ474" s="149">
        <v>0.14000000000000001</v>
      </c>
      <c r="AK474" s="149">
        <v>-0.03</v>
      </c>
      <c r="AL474" s="150">
        <v>-0.19</v>
      </c>
      <c r="AM474" s="153">
        <f t="shared" si="57"/>
        <v>-0.11000000000000001</v>
      </c>
      <c r="AN474" s="154">
        <f t="shared" si="57"/>
        <v>-0.85</v>
      </c>
      <c r="AO474" s="154">
        <f t="shared" si="57"/>
        <v>-0.34</v>
      </c>
      <c r="AP474" s="155">
        <f t="shared" si="51"/>
        <v>-0.38</v>
      </c>
      <c r="AQ474" s="156">
        <f>AVERAGE(Table3[[#This Row],[ HEK293 +Selistat_R1 2]:[ HEK293 +Selistat_R4 5]])</f>
        <v>-0.42000000000000004</v>
      </c>
      <c r="AR474" s="153">
        <f t="shared" si="58"/>
        <v>0.51</v>
      </c>
      <c r="AS474" s="154">
        <f t="shared" si="58"/>
        <v>-4.0000000000000036E-2</v>
      </c>
      <c r="AT474" s="154">
        <f t="shared" si="58"/>
        <v>0.1</v>
      </c>
      <c r="AU474" s="157">
        <f t="shared" si="52"/>
        <v>-4.9999999999999989E-2</v>
      </c>
      <c r="AV474" s="158">
        <f t="shared" si="59"/>
        <v>0.29000000000000004</v>
      </c>
      <c r="AW474" s="154">
        <f t="shared" si="59"/>
        <v>-0.14000000000000001</v>
      </c>
      <c r="AX474" s="154">
        <f t="shared" si="59"/>
        <v>-0.09</v>
      </c>
      <c r="AY474" s="155">
        <f t="shared" si="53"/>
        <v>-0.12</v>
      </c>
    </row>
    <row r="475" spans="1:51" x14ac:dyDescent="0.15">
      <c r="A475" s="122" t="s">
        <v>3828</v>
      </c>
      <c r="B475" s="122" t="s">
        <v>2968</v>
      </c>
      <c r="C475" s="122" t="s">
        <v>3829</v>
      </c>
      <c r="D475" s="122" t="s">
        <v>3830</v>
      </c>
      <c r="E475" s="122" t="s">
        <v>3831</v>
      </c>
      <c r="G475" s="122">
        <v>17</v>
      </c>
      <c r="H475" s="166">
        <v>9.3507599999999996E-4</v>
      </c>
      <c r="I475" s="167">
        <v>-0.43666700000000003</v>
      </c>
      <c r="J475" s="168" t="str">
        <f t="shared" si="54"/>
        <v>FALSE</v>
      </c>
      <c r="K475" s="169">
        <v>1.30464E-2</v>
      </c>
      <c r="L475" s="170">
        <f>-LOG10(Table3[[#This Row],[Student''s T-test p-value HEK293 +Selistat_HEK293 UT]])</f>
        <v>1.8845093102279373</v>
      </c>
      <c r="M475" s="167">
        <v>-0.40250000000000002</v>
      </c>
      <c r="N475" s="171" t="str">
        <f t="shared" si="55"/>
        <v>FALSE</v>
      </c>
      <c r="O475" s="146">
        <v>0.79333200000000004</v>
      </c>
      <c r="P475" s="147">
        <v>4.2500000000000003E-2</v>
      </c>
      <c r="Q475" s="171" t="str">
        <f t="shared" si="56"/>
        <v>FALSE</v>
      </c>
      <c r="R475" s="122" t="s">
        <v>3832</v>
      </c>
      <c r="S475" s="122" t="s">
        <v>5056</v>
      </c>
      <c r="T475" s="122" t="s">
        <v>3834</v>
      </c>
      <c r="U475" s="172" t="s">
        <v>3835</v>
      </c>
      <c r="V475" s="122" t="s">
        <v>5057</v>
      </c>
      <c r="W475" s="148">
        <v>-0.28000000000000003</v>
      </c>
      <c r="X475" s="149">
        <v>-0.1</v>
      </c>
      <c r="Y475" s="149">
        <v>-0.19</v>
      </c>
      <c r="Z475" s="150">
        <v>0.18</v>
      </c>
      <c r="AA475" s="148">
        <v>0.13</v>
      </c>
      <c r="AB475" s="149">
        <v>0.35</v>
      </c>
      <c r="AC475" s="149">
        <v>0.37</v>
      </c>
      <c r="AD475" s="151">
        <v>0.37</v>
      </c>
      <c r="AE475" s="148">
        <v>-0.06</v>
      </c>
      <c r="AF475" s="149">
        <v>-0.34</v>
      </c>
      <c r="AG475" s="149">
        <v>-0.28999999999999998</v>
      </c>
      <c r="AH475" s="151">
        <v>0.18</v>
      </c>
      <c r="AI475" s="152">
        <v>-0.02</v>
      </c>
      <c r="AJ475" s="149">
        <v>-0.31</v>
      </c>
      <c r="AK475" s="149">
        <v>-0.37</v>
      </c>
      <c r="AL475" s="150">
        <v>0.02</v>
      </c>
      <c r="AM475" s="153">
        <f t="shared" si="57"/>
        <v>-0.41000000000000003</v>
      </c>
      <c r="AN475" s="154">
        <f t="shared" si="57"/>
        <v>-0.44999999999999996</v>
      </c>
      <c r="AO475" s="154">
        <f t="shared" si="57"/>
        <v>-0.56000000000000005</v>
      </c>
      <c r="AP475" s="155">
        <f t="shared" si="51"/>
        <v>-0.19</v>
      </c>
      <c r="AQ475" s="156">
        <f>AVERAGE(Table3[[#This Row],[ HEK293 +Selistat_R1 2]:[ HEK293 +Selistat_R4 5]])</f>
        <v>-0.40249999999999997</v>
      </c>
      <c r="AR475" s="153">
        <f t="shared" si="58"/>
        <v>-0.19</v>
      </c>
      <c r="AS475" s="154">
        <f t="shared" si="58"/>
        <v>-0.69</v>
      </c>
      <c r="AT475" s="154">
        <f t="shared" si="58"/>
        <v>-0.65999999999999992</v>
      </c>
      <c r="AU475" s="157">
        <f t="shared" si="52"/>
        <v>-0.19</v>
      </c>
      <c r="AV475" s="158">
        <f t="shared" si="59"/>
        <v>-0.15</v>
      </c>
      <c r="AW475" s="154">
        <f t="shared" si="59"/>
        <v>-0.65999999999999992</v>
      </c>
      <c r="AX475" s="154">
        <f t="shared" si="59"/>
        <v>-0.74</v>
      </c>
      <c r="AY475" s="155">
        <f t="shared" si="53"/>
        <v>-0.35</v>
      </c>
    </row>
    <row r="476" spans="1:51" x14ac:dyDescent="0.15">
      <c r="A476" s="122" t="s">
        <v>3213</v>
      </c>
      <c r="C476" s="122" t="s">
        <v>3214</v>
      </c>
      <c r="E476" s="122" t="s">
        <v>3215</v>
      </c>
      <c r="G476" s="122">
        <v>4</v>
      </c>
      <c r="H476" s="166">
        <v>3.2230499999999999E-3</v>
      </c>
      <c r="I476" s="167">
        <v>0.54333299999999995</v>
      </c>
      <c r="J476" s="168" t="str">
        <f t="shared" si="54"/>
        <v>FALSE</v>
      </c>
      <c r="K476" s="169">
        <v>1.3137299999999999E-2</v>
      </c>
      <c r="L476" s="170">
        <f>-LOG10(Table3[[#This Row],[Student''s T-test p-value HEK293 +Selistat_HEK293 UT]])</f>
        <v>1.8814938825380145</v>
      </c>
      <c r="M476" s="167">
        <v>0.57499999999999996</v>
      </c>
      <c r="N476" s="171" t="str">
        <f t="shared" si="55"/>
        <v>FALSE</v>
      </c>
      <c r="O476" s="146">
        <v>0.69378300000000004</v>
      </c>
      <c r="P476" s="147">
        <v>9.5000000000000001E-2</v>
      </c>
      <c r="Q476" s="171" t="str">
        <f t="shared" si="56"/>
        <v>FALSE</v>
      </c>
      <c r="R476" s="122" t="s">
        <v>3216</v>
      </c>
      <c r="S476" s="122" t="s">
        <v>3217</v>
      </c>
      <c r="T476" s="122" t="s">
        <v>3218</v>
      </c>
      <c r="U476" s="172" t="s">
        <v>2672</v>
      </c>
      <c r="V476" s="122" t="s">
        <v>3219</v>
      </c>
      <c r="W476" s="148">
        <v>0.03</v>
      </c>
      <c r="X476" s="149">
        <v>0.4</v>
      </c>
      <c r="Y476" s="149">
        <v>0.34</v>
      </c>
      <c r="Z476" s="150">
        <v>-0.26</v>
      </c>
      <c r="AA476" s="148">
        <v>-0.49</v>
      </c>
      <c r="AB476" s="149">
        <v>-0.27</v>
      </c>
      <c r="AC476" s="149">
        <v>-0.56999999999999995</v>
      </c>
      <c r="AD476" s="151">
        <v>-0.46</v>
      </c>
      <c r="AE476" s="148">
        <v>0.09</v>
      </c>
      <c r="AF476" s="149">
        <v>0.33</v>
      </c>
      <c r="AG476" s="149">
        <v>0.37</v>
      </c>
      <c r="AH476" s="151">
        <v>-0.28000000000000003</v>
      </c>
      <c r="AI476" s="152">
        <v>0.15</v>
      </c>
      <c r="AJ476" s="149">
        <v>0.34</v>
      </c>
      <c r="AK476" s="149">
        <v>0.11</v>
      </c>
      <c r="AL476" s="150">
        <v>-0.47</v>
      </c>
      <c r="AM476" s="153">
        <f t="shared" si="57"/>
        <v>0.52</v>
      </c>
      <c r="AN476" s="154">
        <f t="shared" si="57"/>
        <v>0.67</v>
      </c>
      <c r="AO476" s="154">
        <f t="shared" si="57"/>
        <v>0.90999999999999992</v>
      </c>
      <c r="AP476" s="155">
        <f t="shared" si="51"/>
        <v>0.2</v>
      </c>
      <c r="AQ476" s="156">
        <f>AVERAGE(Table3[[#This Row],[ HEK293 +Selistat_R1 2]:[ HEK293 +Selistat_R4 5]])</f>
        <v>0.57499999999999996</v>
      </c>
      <c r="AR476" s="153">
        <f t="shared" si="58"/>
        <v>0.57999999999999996</v>
      </c>
      <c r="AS476" s="154">
        <f t="shared" si="58"/>
        <v>0.60000000000000009</v>
      </c>
      <c r="AT476" s="154">
        <f t="shared" si="58"/>
        <v>0.94</v>
      </c>
      <c r="AU476" s="157">
        <f t="shared" si="52"/>
        <v>0.18</v>
      </c>
      <c r="AV476" s="158">
        <f t="shared" si="59"/>
        <v>0.64</v>
      </c>
      <c r="AW476" s="154">
        <f t="shared" si="59"/>
        <v>0.6100000000000001</v>
      </c>
      <c r="AX476" s="154">
        <f t="shared" si="59"/>
        <v>0.67999999999999994</v>
      </c>
      <c r="AY476" s="155">
        <f t="shared" si="53"/>
        <v>-9.9999999999999534E-3</v>
      </c>
    </row>
    <row r="477" spans="1:51" x14ac:dyDescent="0.15">
      <c r="A477" s="122" t="s">
        <v>3016</v>
      </c>
      <c r="C477" s="122" t="s">
        <v>3017</v>
      </c>
      <c r="D477" s="122" t="s">
        <v>3018</v>
      </c>
      <c r="E477" s="122" t="s">
        <v>3019</v>
      </c>
      <c r="F477" s="122" t="s">
        <v>3020</v>
      </c>
      <c r="G477" s="122">
        <v>1</v>
      </c>
      <c r="H477" s="166">
        <v>1.17553E-4</v>
      </c>
      <c r="I477" s="167">
        <v>0.42916700000000002</v>
      </c>
      <c r="J477" s="168" t="str">
        <f t="shared" si="54"/>
        <v>FALSE</v>
      </c>
      <c r="K477" s="169">
        <v>1.31935E-2</v>
      </c>
      <c r="L477" s="170">
        <f>-LOG10(Table3[[#This Row],[Student''s T-test p-value HEK293 +Selistat_HEK293 UT]])</f>
        <v>1.8796399785969002</v>
      </c>
      <c r="M477" s="167">
        <v>0.315</v>
      </c>
      <c r="N477" s="171" t="str">
        <f t="shared" si="55"/>
        <v>FALSE</v>
      </c>
      <c r="O477" s="146">
        <v>4.3251100000000001E-2</v>
      </c>
      <c r="P477" s="147">
        <v>0.16250000000000001</v>
      </c>
      <c r="Q477" s="171" t="str">
        <f t="shared" si="56"/>
        <v>FALSE</v>
      </c>
      <c r="R477" s="122" t="s">
        <v>3021</v>
      </c>
      <c r="S477" s="122" t="s">
        <v>5058</v>
      </c>
      <c r="T477" s="122" t="s">
        <v>3023</v>
      </c>
      <c r="U477" s="172" t="s">
        <v>2641</v>
      </c>
      <c r="V477" s="122" t="s">
        <v>5059</v>
      </c>
      <c r="W477" s="148">
        <v>-0.13</v>
      </c>
      <c r="X477" s="149">
        <v>0.05</v>
      </c>
      <c r="Y477" s="149">
        <v>-0.11</v>
      </c>
      <c r="Z477" s="150">
        <v>0.09</v>
      </c>
      <c r="AA477" s="148">
        <v>-0.31</v>
      </c>
      <c r="AB477" s="149">
        <v>-0.5</v>
      </c>
      <c r="AC477" s="149">
        <v>-0.39</v>
      </c>
      <c r="AD477" s="151">
        <v>-0.16</v>
      </c>
      <c r="AE477" s="148">
        <v>0.13</v>
      </c>
      <c r="AF477" s="149">
        <v>0.25</v>
      </c>
      <c r="AG477" s="149">
        <v>0.37</v>
      </c>
      <c r="AH477" s="151">
        <v>0.16</v>
      </c>
      <c r="AI477" s="152">
        <v>0.08</v>
      </c>
      <c r="AJ477" s="149">
        <v>0.13</v>
      </c>
      <c r="AK477" s="149">
        <v>0.08</v>
      </c>
      <c r="AL477" s="150">
        <v>-0.03</v>
      </c>
      <c r="AM477" s="153">
        <f t="shared" si="57"/>
        <v>0.18</v>
      </c>
      <c r="AN477" s="154">
        <f t="shared" si="57"/>
        <v>0.55000000000000004</v>
      </c>
      <c r="AO477" s="154">
        <f t="shared" si="57"/>
        <v>0.28000000000000003</v>
      </c>
      <c r="AP477" s="155">
        <f t="shared" si="51"/>
        <v>0.25</v>
      </c>
      <c r="AQ477" s="156">
        <f>AVERAGE(Table3[[#This Row],[ HEK293 +Selistat_R1 2]:[ HEK293 +Selistat_R4 5]])</f>
        <v>0.315</v>
      </c>
      <c r="AR477" s="153">
        <f t="shared" si="58"/>
        <v>0.44</v>
      </c>
      <c r="AS477" s="154">
        <f t="shared" si="58"/>
        <v>0.75</v>
      </c>
      <c r="AT477" s="154">
        <f t="shared" si="58"/>
        <v>0.76</v>
      </c>
      <c r="AU477" s="157">
        <f t="shared" si="52"/>
        <v>0.32</v>
      </c>
      <c r="AV477" s="158">
        <f t="shared" si="59"/>
        <v>0.39</v>
      </c>
      <c r="AW477" s="154">
        <f t="shared" si="59"/>
        <v>0.63</v>
      </c>
      <c r="AX477" s="154">
        <f t="shared" si="59"/>
        <v>0.47000000000000003</v>
      </c>
      <c r="AY477" s="155">
        <f t="shared" si="53"/>
        <v>0.13</v>
      </c>
    </row>
    <row r="478" spans="1:51" x14ac:dyDescent="0.15">
      <c r="A478" s="122" t="s">
        <v>3025</v>
      </c>
      <c r="B478" s="122" t="s">
        <v>5060</v>
      </c>
      <c r="C478" s="122" t="s">
        <v>3027</v>
      </c>
      <c r="E478" s="122" t="s">
        <v>5061</v>
      </c>
      <c r="G478" s="122">
        <v>1</v>
      </c>
      <c r="H478" s="166">
        <v>0.79829600000000001</v>
      </c>
      <c r="I478" s="167">
        <v>-3.4166700000000001E-2</v>
      </c>
      <c r="J478" s="168" t="str">
        <f t="shared" si="54"/>
        <v>FALSE</v>
      </c>
      <c r="K478" s="169">
        <v>1.32049E-2</v>
      </c>
      <c r="L478" s="170">
        <f>-LOG10(Table3[[#This Row],[Student''s T-test p-value HEK293 +Selistat_HEK293 UT]])</f>
        <v>1.87926488333344</v>
      </c>
      <c r="M478" s="167">
        <v>-0.27750000000000002</v>
      </c>
      <c r="N478" s="171" t="str">
        <f t="shared" si="55"/>
        <v>FALSE</v>
      </c>
      <c r="O478" s="146">
        <v>0.80479900000000004</v>
      </c>
      <c r="P478" s="147">
        <v>0.04</v>
      </c>
      <c r="Q478" s="171" t="str">
        <f t="shared" si="56"/>
        <v>FALSE</v>
      </c>
      <c r="R478" s="122" t="s">
        <v>5062</v>
      </c>
      <c r="S478" s="122" t="s">
        <v>5063</v>
      </c>
      <c r="T478" s="122" t="s">
        <v>5064</v>
      </c>
      <c r="U478" s="172" t="s">
        <v>5065</v>
      </c>
      <c r="V478" s="122" t="s">
        <v>5066</v>
      </c>
      <c r="W478" s="148">
        <v>-0.31</v>
      </c>
      <c r="X478" s="149">
        <v>-0.3</v>
      </c>
      <c r="Y478" s="149">
        <v>-0.14000000000000001</v>
      </c>
      <c r="Z478" s="150">
        <v>-0.32</v>
      </c>
      <c r="AA478" s="148">
        <v>-0.15</v>
      </c>
      <c r="AB478" s="149">
        <v>0.18</v>
      </c>
      <c r="AC478" s="149">
        <v>0.01</v>
      </c>
      <c r="AD478" s="151">
        <v>0</v>
      </c>
      <c r="AE478" s="148">
        <v>0.28999999999999998</v>
      </c>
      <c r="AF478" s="149">
        <v>0.32</v>
      </c>
      <c r="AG478" s="149">
        <v>0.14000000000000001</v>
      </c>
      <c r="AH478" s="151">
        <v>-0.28000000000000003</v>
      </c>
      <c r="AI478" s="152">
        <v>0.2</v>
      </c>
      <c r="AJ478" s="149">
        <v>0.19</v>
      </c>
      <c r="AK478" s="149">
        <v>0</v>
      </c>
      <c r="AL478" s="150">
        <v>-0.08</v>
      </c>
      <c r="AM478" s="153">
        <f t="shared" si="57"/>
        <v>-0.16</v>
      </c>
      <c r="AN478" s="154">
        <f t="shared" si="57"/>
        <v>-0.48</v>
      </c>
      <c r="AO478" s="154">
        <f t="shared" si="57"/>
        <v>-0.15000000000000002</v>
      </c>
      <c r="AP478" s="155">
        <f t="shared" si="51"/>
        <v>-0.32</v>
      </c>
      <c r="AQ478" s="156">
        <f>AVERAGE(Table3[[#This Row],[ HEK293 +Selistat_R1 2]:[ HEK293 +Selistat_R4 5]])</f>
        <v>-0.27750000000000002</v>
      </c>
      <c r="AR478" s="153">
        <f t="shared" si="58"/>
        <v>0.43999999999999995</v>
      </c>
      <c r="AS478" s="154">
        <f t="shared" si="58"/>
        <v>0.14000000000000001</v>
      </c>
      <c r="AT478" s="154">
        <f t="shared" si="58"/>
        <v>0.13</v>
      </c>
      <c r="AU478" s="157">
        <f t="shared" si="52"/>
        <v>-0.28000000000000003</v>
      </c>
      <c r="AV478" s="158">
        <f t="shared" si="59"/>
        <v>0.35</v>
      </c>
      <c r="AW478" s="154">
        <f t="shared" si="59"/>
        <v>1.0000000000000009E-2</v>
      </c>
      <c r="AX478" s="154">
        <f t="shared" si="59"/>
        <v>-0.01</v>
      </c>
      <c r="AY478" s="155">
        <f t="shared" si="53"/>
        <v>-0.08</v>
      </c>
    </row>
    <row r="479" spans="1:51" x14ac:dyDescent="0.15">
      <c r="A479" s="122" t="s">
        <v>3405</v>
      </c>
      <c r="B479" s="122" t="s">
        <v>3406</v>
      </c>
      <c r="C479" s="122" t="s">
        <v>3407</v>
      </c>
      <c r="E479" s="122" t="s">
        <v>3408</v>
      </c>
      <c r="F479" s="122" t="s">
        <v>3228</v>
      </c>
      <c r="G479" s="122">
        <v>1</v>
      </c>
      <c r="H479" s="166">
        <v>6.42455E-5</v>
      </c>
      <c r="I479" s="167">
        <v>0.54500000000000004</v>
      </c>
      <c r="J479" s="168" t="str">
        <f t="shared" si="54"/>
        <v>FALSE</v>
      </c>
      <c r="K479" s="169">
        <v>1.32928E-2</v>
      </c>
      <c r="L479" s="170">
        <f>-LOG10(Table3[[#This Row],[Student''s T-test p-value HEK293 +Selistat_HEK293 UT]])</f>
        <v>1.8763835294810136</v>
      </c>
      <c r="M479" s="167">
        <v>0.54500000000000004</v>
      </c>
      <c r="N479" s="171" t="str">
        <f t="shared" si="55"/>
        <v>FALSE</v>
      </c>
      <c r="O479" s="146">
        <v>0.171292</v>
      </c>
      <c r="P479" s="147">
        <v>0.12</v>
      </c>
      <c r="Q479" s="171" t="str">
        <f t="shared" si="56"/>
        <v>FALSE</v>
      </c>
      <c r="R479" s="122" t="s">
        <v>3409</v>
      </c>
      <c r="S479" s="122" t="s">
        <v>5067</v>
      </c>
      <c r="T479" s="122" t="s">
        <v>3411</v>
      </c>
      <c r="U479" s="172" t="s">
        <v>3412</v>
      </c>
      <c r="V479" s="122" t="s">
        <v>3817</v>
      </c>
      <c r="W479" s="148">
        <v>0.03</v>
      </c>
      <c r="X479" s="149">
        <v>0.16</v>
      </c>
      <c r="Y479" s="149">
        <v>0.16</v>
      </c>
      <c r="Z479" s="150">
        <v>0.09</v>
      </c>
      <c r="AA479" s="148">
        <v>-0.59</v>
      </c>
      <c r="AB479" s="149">
        <v>-0.03</v>
      </c>
      <c r="AC479" s="149">
        <v>-0.74</v>
      </c>
      <c r="AD479" s="151">
        <v>-0.38</v>
      </c>
      <c r="AE479" s="148">
        <v>0.23</v>
      </c>
      <c r="AF479" s="149">
        <v>0.28000000000000003</v>
      </c>
      <c r="AG479" s="149">
        <v>0.19</v>
      </c>
      <c r="AH479" s="151">
        <v>-0.02</v>
      </c>
      <c r="AI479" s="152">
        <v>0.16</v>
      </c>
      <c r="AJ479" s="149">
        <v>-0.01</v>
      </c>
      <c r="AK479" s="149">
        <v>0.06</v>
      </c>
      <c r="AL479" s="150">
        <v>-0.01</v>
      </c>
      <c r="AM479" s="153">
        <f t="shared" si="57"/>
        <v>0.62</v>
      </c>
      <c r="AN479" s="154">
        <f t="shared" si="57"/>
        <v>0.19</v>
      </c>
      <c r="AO479" s="154">
        <f t="shared" si="57"/>
        <v>0.9</v>
      </c>
      <c r="AP479" s="155">
        <f t="shared" si="51"/>
        <v>0.47</v>
      </c>
      <c r="AQ479" s="156">
        <f>AVERAGE(Table3[[#This Row],[ HEK293 +Selistat_R1 2]:[ HEK293 +Selistat_R4 5]])</f>
        <v>0.54499999999999993</v>
      </c>
      <c r="AR479" s="153">
        <f t="shared" si="58"/>
        <v>0.82</v>
      </c>
      <c r="AS479" s="154">
        <f t="shared" si="58"/>
        <v>0.31000000000000005</v>
      </c>
      <c r="AT479" s="154">
        <f t="shared" si="58"/>
        <v>0.92999999999999994</v>
      </c>
      <c r="AU479" s="157">
        <f t="shared" si="52"/>
        <v>0.36</v>
      </c>
      <c r="AV479" s="158">
        <f t="shared" si="59"/>
        <v>0.75</v>
      </c>
      <c r="AW479" s="154">
        <f t="shared" si="59"/>
        <v>1.9999999999999997E-2</v>
      </c>
      <c r="AX479" s="154">
        <f t="shared" si="59"/>
        <v>0.8</v>
      </c>
      <c r="AY479" s="155">
        <f t="shared" si="53"/>
        <v>0.37</v>
      </c>
    </row>
    <row r="480" spans="1:51" x14ac:dyDescent="0.15">
      <c r="A480" s="122" t="s">
        <v>2993</v>
      </c>
      <c r="B480" s="122" t="s">
        <v>2968</v>
      </c>
      <c r="C480" s="122" t="s">
        <v>2994</v>
      </c>
      <c r="E480" s="122" t="s">
        <v>2995</v>
      </c>
      <c r="F480" s="122" t="s">
        <v>2996</v>
      </c>
      <c r="G480" s="122">
        <v>1</v>
      </c>
      <c r="H480" s="166">
        <v>9.9698300000000004E-2</v>
      </c>
      <c r="I480" s="167">
        <v>-0.408333</v>
      </c>
      <c r="J480" s="168" t="str">
        <f t="shared" si="54"/>
        <v>FALSE</v>
      </c>
      <c r="K480" s="169">
        <v>1.32932E-2</v>
      </c>
      <c r="L480" s="170">
        <f>-LOG10(Table3[[#This Row],[Student''s T-test p-value HEK293 +Selistat_HEK293 UT]])</f>
        <v>1.8763704611147476</v>
      </c>
      <c r="M480" s="167">
        <v>-0.65749999999999997</v>
      </c>
      <c r="N480" s="171" t="str">
        <f t="shared" si="55"/>
        <v>FALSE</v>
      </c>
      <c r="O480" s="146">
        <v>0.38776300000000002</v>
      </c>
      <c r="P480" s="147">
        <v>-0.30249999999999999</v>
      </c>
      <c r="Q480" s="171" t="str">
        <f t="shared" si="56"/>
        <v>FALSE</v>
      </c>
      <c r="R480" s="122" t="s">
        <v>151</v>
      </c>
      <c r="S480" s="122" t="s">
        <v>5068</v>
      </c>
      <c r="T480" s="122" t="s">
        <v>153</v>
      </c>
      <c r="U480" s="172" t="s">
        <v>2638</v>
      </c>
      <c r="V480" s="122" t="s">
        <v>5069</v>
      </c>
      <c r="W480" s="148">
        <v>-0.77</v>
      </c>
      <c r="X480" s="149">
        <v>-0.55000000000000004</v>
      </c>
      <c r="Y480" s="149">
        <v>-0.3</v>
      </c>
      <c r="Z480" s="150">
        <v>-0.01</v>
      </c>
      <c r="AA480" s="148">
        <v>0.28000000000000003</v>
      </c>
      <c r="AB480" s="149">
        <v>-0.01</v>
      </c>
      <c r="AC480" s="149">
        <v>0.45</v>
      </c>
      <c r="AD480" s="151">
        <v>0.28000000000000003</v>
      </c>
      <c r="AE480" s="148">
        <v>7.0000000000000007E-2</v>
      </c>
      <c r="AF480" s="149">
        <v>0.19</v>
      </c>
      <c r="AG480" s="149">
        <v>-0.09</v>
      </c>
      <c r="AH480" s="151">
        <v>-0.91</v>
      </c>
      <c r="AI480" s="152">
        <v>0.52</v>
      </c>
      <c r="AJ480" s="149">
        <v>0.32</v>
      </c>
      <c r="AK480" s="149">
        <v>0.08</v>
      </c>
      <c r="AL480" s="150">
        <v>-0.45</v>
      </c>
      <c r="AM480" s="153">
        <f t="shared" si="57"/>
        <v>-1.05</v>
      </c>
      <c r="AN480" s="154">
        <f t="shared" si="57"/>
        <v>-0.54</v>
      </c>
      <c r="AO480" s="154">
        <f t="shared" si="57"/>
        <v>-0.75</v>
      </c>
      <c r="AP480" s="155">
        <f t="shared" si="51"/>
        <v>-0.29000000000000004</v>
      </c>
      <c r="AQ480" s="156">
        <f>AVERAGE(Table3[[#This Row],[ HEK293 +Selistat_R1 2]:[ HEK293 +Selistat_R4 5]])</f>
        <v>-0.65749999999999997</v>
      </c>
      <c r="AR480" s="153">
        <f t="shared" si="58"/>
        <v>-0.21000000000000002</v>
      </c>
      <c r="AS480" s="154">
        <f t="shared" si="58"/>
        <v>0.2</v>
      </c>
      <c r="AT480" s="154">
        <f t="shared" si="58"/>
        <v>-0.54</v>
      </c>
      <c r="AU480" s="157">
        <f t="shared" si="52"/>
        <v>-1.19</v>
      </c>
      <c r="AV480" s="158">
        <f t="shared" si="59"/>
        <v>0.24</v>
      </c>
      <c r="AW480" s="154">
        <f t="shared" si="59"/>
        <v>0.33</v>
      </c>
      <c r="AX480" s="154">
        <f t="shared" si="59"/>
        <v>-0.37</v>
      </c>
      <c r="AY480" s="155">
        <f t="shared" si="53"/>
        <v>-0.73</v>
      </c>
    </row>
    <row r="481" spans="1:51" x14ac:dyDescent="0.15">
      <c r="A481" s="122" t="s">
        <v>5070</v>
      </c>
      <c r="C481" s="122" t="s">
        <v>5071</v>
      </c>
      <c r="D481" s="122" t="s">
        <v>3018</v>
      </c>
      <c r="E481" s="122" t="s">
        <v>5072</v>
      </c>
      <c r="G481" s="122">
        <v>1</v>
      </c>
      <c r="H481" s="166">
        <v>8.3237999999999993E-3</v>
      </c>
      <c r="I481" s="167">
        <v>0.41583300000000001</v>
      </c>
      <c r="J481" s="168" t="str">
        <f t="shared" si="54"/>
        <v>FALSE</v>
      </c>
      <c r="K481" s="169">
        <v>1.34112E-2</v>
      </c>
      <c r="L481" s="170">
        <f>-LOG10(Table3[[#This Row],[Student''s T-test p-value HEK293 +Selistat_HEK293 UT]])</f>
        <v>1.8725323608462496</v>
      </c>
      <c r="M481" s="167">
        <v>0.54749999999999999</v>
      </c>
      <c r="N481" s="171" t="str">
        <f t="shared" si="55"/>
        <v>FALSE</v>
      </c>
      <c r="O481" s="146">
        <v>0.44705499999999998</v>
      </c>
      <c r="P481" s="147">
        <v>0.13500000000000001</v>
      </c>
      <c r="Q481" s="171" t="str">
        <f t="shared" si="56"/>
        <v>FALSE</v>
      </c>
      <c r="R481" s="122" t="s">
        <v>5073</v>
      </c>
      <c r="S481" s="122" t="s">
        <v>5074</v>
      </c>
      <c r="T481" s="122" t="s">
        <v>5075</v>
      </c>
      <c r="U481" s="172" t="s">
        <v>5076</v>
      </c>
      <c r="V481" s="122" t="s">
        <v>5077</v>
      </c>
      <c r="W481" s="148">
        <v>0.6</v>
      </c>
      <c r="X481" s="149">
        <v>0.23</v>
      </c>
      <c r="Y481" s="149">
        <v>-0.11</v>
      </c>
      <c r="Z481" s="150">
        <v>0.11</v>
      </c>
      <c r="AA481" s="148">
        <v>-0.4</v>
      </c>
      <c r="AB481" s="149">
        <v>-0.27</v>
      </c>
      <c r="AC481" s="149">
        <v>-0.46</v>
      </c>
      <c r="AD481" s="151">
        <v>-0.23</v>
      </c>
      <c r="AE481" s="148">
        <v>-0.19</v>
      </c>
      <c r="AF481" s="149">
        <v>0.13</v>
      </c>
      <c r="AG481" s="149">
        <v>0.4</v>
      </c>
      <c r="AH481" s="151">
        <v>-0.03</v>
      </c>
      <c r="AI481" s="152">
        <v>-0.16</v>
      </c>
      <c r="AJ481" s="149">
        <v>0.21</v>
      </c>
      <c r="AK481" s="149">
        <v>0.01</v>
      </c>
      <c r="AL481" s="150">
        <v>-0.28999999999999998</v>
      </c>
      <c r="AM481" s="153">
        <f t="shared" si="57"/>
        <v>1</v>
      </c>
      <c r="AN481" s="154">
        <f t="shared" si="57"/>
        <v>0.5</v>
      </c>
      <c r="AO481" s="154">
        <f t="shared" si="57"/>
        <v>0.35000000000000003</v>
      </c>
      <c r="AP481" s="155">
        <f t="shared" si="51"/>
        <v>0.34</v>
      </c>
      <c r="AQ481" s="156">
        <f>AVERAGE(Table3[[#This Row],[ HEK293 +Selistat_R1 2]:[ HEK293 +Selistat_R4 5]])</f>
        <v>0.54749999999999999</v>
      </c>
      <c r="AR481" s="153">
        <f t="shared" si="58"/>
        <v>0.21000000000000002</v>
      </c>
      <c r="AS481" s="154">
        <f t="shared" si="58"/>
        <v>0.4</v>
      </c>
      <c r="AT481" s="154">
        <f t="shared" si="58"/>
        <v>0.8600000000000001</v>
      </c>
      <c r="AU481" s="157">
        <f t="shared" si="52"/>
        <v>0.2</v>
      </c>
      <c r="AV481" s="158">
        <f t="shared" si="59"/>
        <v>0.24000000000000002</v>
      </c>
      <c r="AW481" s="154">
        <f t="shared" si="59"/>
        <v>0.48</v>
      </c>
      <c r="AX481" s="154">
        <f t="shared" si="59"/>
        <v>0.47000000000000003</v>
      </c>
      <c r="AY481" s="155">
        <f t="shared" si="53"/>
        <v>-5.999999999999997E-2</v>
      </c>
    </row>
    <row r="482" spans="1:51" x14ac:dyDescent="0.15">
      <c r="A482" s="122" t="s">
        <v>3347</v>
      </c>
      <c r="B482" s="122" t="s">
        <v>3348</v>
      </c>
      <c r="C482" s="122" t="s">
        <v>3349</v>
      </c>
      <c r="D482" s="122" t="s">
        <v>2988</v>
      </c>
      <c r="E482" s="122" t="s">
        <v>3350</v>
      </c>
      <c r="F482" s="122" t="s">
        <v>3351</v>
      </c>
      <c r="G482" s="122">
        <v>1</v>
      </c>
      <c r="H482" s="166">
        <v>1.88615E-4</v>
      </c>
      <c r="I482" s="167">
        <v>0.6925</v>
      </c>
      <c r="J482" s="168" t="str">
        <f t="shared" si="54"/>
        <v>FALSE</v>
      </c>
      <c r="K482" s="169">
        <v>1.34763E-2</v>
      </c>
      <c r="L482" s="170">
        <f>-LOG10(Table3[[#This Row],[Student''s T-test p-value HEK293 +Selistat_HEK293 UT]])</f>
        <v>1.8704293296221755</v>
      </c>
      <c r="M482" s="167">
        <v>0.41749999999999998</v>
      </c>
      <c r="N482" s="171" t="str">
        <f t="shared" si="55"/>
        <v>FALSE</v>
      </c>
      <c r="O482" s="146">
        <v>0.51305900000000004</v>
      </c>
      <c r="P482" s="147">
        <v>0.08</v>
      </c>
      <c r="Q482" s="171" t="str">
        <f t="shared" si="56"/>
        <v>FALSE</v>
      </c>
      <c r="R482" s="122" t="s">
        <v>3352</v>
      </c>
      <c r="S482" s="122" t="s">
        <v>5078</v>
      </c>
      <c r="T482" s="122" t="s">
        <v>3354</v>
      </c>
      <c r="U482" s="172" t="s">
        <v>2689</v>
      </c>
      <c r="V482" s="122" t="s">
        <v>5079</v>
      </c>
      <c r="W482" s="148">
        <v>-0.32</v>
      </c>
      <c r="X482" s="149">
        <v>-0.08</v>
      </c>
      <c r="Y482" s="149">
        <v>-0.16</v>
      </c>
      <c r="Z482" s="150">
        <v>-0.03</v>
      </c>
      <c r="AA482" s="148">
        <v>-0.7</v>
      </c>
      <c r="AB482" s="149">
        <v>-0.46</v>
      </c>
      <c r="AC482" s="149">
        <v>-0.77</v>
      </c>
      <c r="AD482" s="151">
        <v>-0.33</v>
      </c>
      <c r="AE482" s="148">
        <v>0.43</v>
      </c>
      <c r="AF482" s="149">
        <v>0.24</v>
      </c>
      <c r="AG482" s="149">
        <v>0.4</v>
      </c>
      <c r="AH482" s="151">
        <v>0.15</v>
      </c>
      <c r="AI482" s="152">
        <v>0.42</v>
      </c>
      <c r="AJ482" s="149">
        <v>0.23</v>
      </c>
      <c r="AK482" s="149">
        <v>0.28000000000000003</v>
      </c>
      <c r="AL482" s="150">
        <v>-0.03</v>
      </c>
      <c r="AM482" s="153">
        <f t="shared" si="57"/>
        <v>0.37999999999999995</v>
      </c>
      <c r="AN482" s="154">
        <f t="shared" si="57"/>
        <v>0.38</v>
      </c>
      <c r="AO482" s="154">
        <f t="shared" si="57"/>
        <v>0.61</v>
      </c>
      <c r="AP482" s="155">
        <f t="shared" si="51"/>
        <v>0.30000000000000004</v>
      </c>
      <c r="AQ482" s="156">
        <f>AVERAGE(Table3[[#This Row],[ HEK293 +Selistat_R1 2]:[ HEK293 +Selistat_R4 5]])</f>
        <v>0.41750000000000004</v>
      </c>
      <c r="AR482" s="153">
        <f t="shared" si="58"/>
        <v>1.1299999999999999</v>
      </c>
      <c r="AS482" s="154">
        <f t="shared" si="58"/>
        <v>0.7</v>
      </c>
      <c r="AT482" s="154">
        <f t="shared" si="58"/>
        <v>1.17</v>
      </c>
      <c r="AU482" s="157">
        <f t="shared" si="52"/>
        <v>0.48</v>
      </c>
      <c r="AV482" s="158">
        <f t="shared" si="59"/>
        <v>1.1199999999999999</v>
      </c>
      <c r="AW482" s="154">
        <f t="shared" si="59"/>
        <v>0.69000000000000006</v>
      </c>
      <c r="AX482" s="154">
        <f t="shared" si="59"/>
        <v>1.05</v>
      </c>
      <c r="AY482" s="155">
        <f t="shared" si="53"/>
        <v>0.30000000000000004</v>
      </c>
    </row>
    <row r="483" spans="1:51" x14ac:dyDescent="0.15">
      <c r="A483" s="122" t="s">
        <v>5080</v>
      </c>
      <c r="B483" s="122" t="s">
        <v>5081</v>
      </c>
      <c r="C483" s="122" t="s">
        <v>3529</v>
      </c>
      <c r="D483" s="122" t="s">
        <v>5082</v>
      </c>
      <c r="E483" s="122" t="s">
        <v>5083</v>
      </c>
      <c r="G483" s="122">
        <v>1</v>
      </c>
      <c r="H483" s="166">
        <v>7.4527099999999999E-2</v>
      </c>
      <c r="I483" s="167">
        <v>-0.19500000000000001</v>
      </c>
      <c r="J483" s="168" t="str">
        <f t="shared" si="54"/>
        <v>FALSE</v>
      </c>
      <c r="K483" s="169">
        <v>1.3487600000000001E-2</v>
      </c>
      <c r="L483" s="170">
        <f>-LOG10(Table3[[#This Row],[Student''s T-test p-value HEK293 +Selistat_HEK293 UT]])</f>
        <v>1.8700653223433468</v>
      </c>
      <c r="M483" s="167">
        <v>-0.36</v>
      </c>
      <c r="N483" s="171" t="str">
        <f t="shared" si="55"/>
        <v>FALSE</v>
      </c>
      <c r="O483" s="146">
        <v>0.37636599999999998</v>
      </c>
      <c r="P483" s="147">
        <v>-9.5000000000000001E-2</v>
      </c>
      <c r="Q483" s="171" t="str">
        <f t="shared" si="56"/>
        <v>FALSE</v>
      </c>
      <c r="R483" s="122" t="s">
        <v>5084</v>
      </c>
      <c r="S483" s="122" t="s">
        <v>5085</v>
      </c>
      <c r="T483" s="122" t="s">
        <v>5086</v>
      </c>
      <c r="U483" s="172" t="s">
        <v>5087</v>
      </c>
      <c r="V483" s="122" t="s">
        <v>5088</v>
      </c>
      <c r="W483" s="148">
        <v>-0.33</v>
      </c>
      <c r="X483" s="149">
        <v>-0.32</v>
      </c>
      <c r="Y483" s="149">
        <v>-0.25</v>
      </c>
      <c r="Z483" s="150">
        <v>0</v>
      </c>
      <c r="AA483" s="148">
        <v>0.32</v>
      </c>
      <c r="AB483" s="149">
        <v>0</v>
      </c>
      <c r="AC483" s="149">
        <v>0.06</v>
      </c>
      <c r="AD483" s="151">
        <v>0.16</v>
      </c>
      <c r="AE483" s="148">
        <v>-0.02</v>
      </c>
      <c r="AF483" s="149">
        <v>-0.05</v>
      </c>
      <c r="AG483" s="149">
        <v>0.05</v>
      </c>
      <c r="AH483" s="151">
        <v>-0.08</v>
      </c>
      <c r="AI483" s="152">
        <v>-0.04</v>
      </c>
      <c r="AJ483" s="149">
        <v>0.31</v>
      </c>
      <c r="AK483" s="149">
        <v>0.13</v>
      </c>
      <c r="AL483" s="150">
        <v>-0.12</v>
      </c>
      <c r="AM483" s="153">
        <f t="shared" si="57"/>
        <v>-0.65</v>
      </c>
      <c r="AN483" s="154">
        <f t="shared" si="57"/>
        <v>-0.32</v>
      </c>
      <c r="AO483" s="154">
        <f t="shared" si="57"/>
        <v>-0.31</v>
      </c>
      <c r="AP483" s="155">
        <f t="shared" si="51"/>
        <v>-0.16</v>
      </c>
      <c r="AQ483" s="156">
        <f>AVERAGE(Table3[[#This Row],[ HEK293 +Selistat_R1 2]:[ HEK293 +Selistat_R4 5]])</f>
        <v>-0.36</v>
      </c>
      <c r="AR483" s="153">
        <f t="shared" si="58"/>
        <v>-0.34</v>
      </c>
      <c r="AS483" s="154">
        <f t="shared" si="58"/>
        <v>-0.05</v>
      </c>
      <c r="AT483" s="154">
        <f t="shared" si="58"/>
        <v>-9.999999999999995E-3</v>
      </c>
      <c r="AU483" s="157">
        <f t="shared" si="52"/>
        <v>-0.24</v>
      </c>
      <c r="AV483" s="158">
        <f t="shared" si="59"/>
        <v>-0.36</v>
      </c>
      <c r="AW483" s="154">
        <f t="shared" si="59"/>
        <v>0.31</v>
      </c>
      <c r="AX483" s="154">
        <f t="shared" si="59"/>
        <v>7.0000000000000007E-2</v>
      </c>
      <c r="AY483" s="155">
        <f t="shared" si="53"/>
        <v>-0.28000000000000003</v>
      </c>
    </row>
    <row r="484" spans="1:51" x14ac:dyDescent="0.15">
      <c r="A484" s="122" t="s">
        <v>5089</v>
      </c>
      <c r="B484" s="122" t="s">
        <v>5090</v>
      </c>
      <c r="C484" s="122" t="s">
        <v>5091</v>
      </c>
      <c r="E484" s="122" t="s">
        <v>5092</v>
      </c>
      <c r="G484" s="122">
        <v>1</v>
      </c>
      <c r="H484" s="166">
        <v>0.221024</v>
      </c>
      <c r="I484" s="167">
        <v>0.17499999999999999</v>
      </c>
      <c r="J484" s="168" t="str">
        <f t="shared" si="54"/>
        <v>FALSE</v>
      </c>
      <c r="K484" s="169">
        <v>1.34982E-2</v>
      </c>
      <c r="L484" s="170">
        <f>-LOG10(Table3[[#This Row],[Student''s T-test p-value HEK293 +Selistat_HEK293 UT]])</f>
        <v>1.869724141296653</v>
      </c>
      <c r="M484" s="167">
        <v>-0.17</v>
      </c>
      <c r="N484" s="171" t="str">
        <f t="shared" si="55"/>
        <v>FALSE</v>
      </c>
      <c r="O484" s="146">
        <v>0.86907199999999996</v>
      </c>
      <c r="P484" s="147">
        <v>-0.01</v>
      </c>
      <c r="Q484" s="171" t="str">
        <f t="shared" si="56"/>
        <v>FALSE</v>
      </c>
      <c r="R484" s="122" t="s">
        <v>5093</v>
      </c>
      <c r="S484" s="122" t="s">
        <v>5094</v>
      </c>
      <c r="T484" s="122" t="s">
        <v>5095</v>
      </c>
      <c r="U484" s="172" t="s">
        <v>5096</v>
      </c>
      <c r="V484" s="122" t="s">
        <v>5097</v>
      </c>
      <c r="W484" s="148">
        <v>-0.33</v>
      </c>
      <c r="X484" s="149">
        <v>-0.34</v>
      </c>
      <c r="Y484" s="149">
        <v>-0.32</v>
      </c>
      <c r="Z484" s="150">
        <v>-0.28999999999999998</v>
      </c>
      <c r="AA484" s="148">
        <v>-0.06</v>
      </c>
      <c r="AB484" s="149">
        <v>-0.16</v>
      </c>
      <c r="AC484" s="149">
        <v>-0.1</v>
      </c>
      <c r="AD484" s="151">
        <v>-0.28000000000000003</v>
      </c>
      <c r="AE484" s="148">
        <v>0.22</v>
      </c>
      <c r="AF484" s="149">
        <v>0.16</v>
      </c>
      <c r="AG484" s="149">
        <v>0.26</v>
      </c>
      <c r="AH484" s="151">
        <v>0.13</v>
      </c>
      <c r="AI484" s="152">
        <v>0.23</v>
      </c>
      <c r="AJ484" s="149">
        <v>0.15</v>
      </c>
      <c r="AK484" s="149">
        <v>0.1</v>
      </c>
      <c r="AL484" s="150">
        <v>0.33</v>
      </c>
      <c r="AM484" s="153">
        <f t="shared" si="57"/>
        <v>-0.27</v>
      </c>
      <c r="AN484" s="154">
        <f t="shared" si="57"/>
        <v>-0.18000000000000002</v>
      </c>
      <c r="AO484" s="154">
        <f t="shared" si="57"/>
        <v>-0.22</v>
      </c>
      <c r="AP484" s="155">
        <f t="shared" si="51"/>
        <v>-9.9999999999999534E-3</v>
      </c>
      <c r="AQ484" s="156">
        <f>AVERAGE(Table3[[#This Row],[ HEK293 +Selistat_R1 2]:[ HEK293 +Selistat_R4 5]])</f>
        <v>-0.16999999999999998</v>
      </c>
      <c r="AR484" s="153">
        <f t="shared" si="58"/>
        <v>0.28000000000000003</v>
      </c>
      <c r="AS484" s="154">
        <f t="shared" si="58"/>
        <v>0.32</v>
      </c>
      <c r="AT484" s="154">
        <f t="shared" si="58"/>
        <v>0.36</v>
      </c>
      <c r="AU484" s="157">
        <f t="shared" si="52"/>
        <v>0.41000000000000003</v>
      </c>
      <c r="AV484" s="158">
        <f t="shared" si="59"/>
        <v>0.29000000000000004</v>
      </c>
      <c r="AW484" s="154">
        <f t="shared" si="59"/>
        <v>0.31</v>
      </c>
      <c r="AX484" s="154">
        <f t="shared" si="59"/>
        <v>0.2</v>
      </c>
      <c r="AY484" s="155">
        <f t="shared" si="53"/>
        <v>0.6100000000000001</v>
      </c>
    </row>
    <row r="485" spans="1:51" x14ac:dyDescent="0.15">
      <c r="A485" s="122" t="s">
        <v>5098</v>
      </c>
      <c r="B485" s="122" t="s">
        <v>5099</v>
      </c>
      <c r="C485" s="122" t="s">
        <v>5100</v>
      </c>
      <c r="D485" s="122" t="s">
        <v>5101</v>
      </c>
      <c r="E485" s="122" t="s">
        <v>5102</v>
      </c>
      <c r="F485" s="122" t="s">
        <v>5103</v>
      </c>
      <c r="G485" s="122">
        <v>1</v>
      </c>
      <c r="H485" s="166">
        <v>0.433367</v>
      </c>
      <c r="I485" s="167">
        <v>-0.13583300000000001</v>
      </c>
      <c r="J485" s="168" t="str">
        <f t="shared" si="54"/>
        <v>FALSE</v>
      </c>
      <c r="K485" s="169">
        <v>1.3550400000000001E-2</v>
      </c>
      <c r="L485" s="170">
        <f>-LOG10(Table3[[#This Row],[Student''s T-test p-value HEK293 +Selistat_HEK293 UT]])</f>
        <v>1.8680478844774935</v>
      </c>
      <c r="M485" s="167">
        <v>-0.29749999999999999</v>
      </c>
      <c r="N485" s="171" t="str">
        <f t="shared" si="55"/>
        <v>FALSE</v>
      </c>
      <c r="O485" s="146">
        <v>0.73107999999999995</v>
      </c>
      <c r="P485" s="147">
        <v>-0.1</v>
      </c>
      <c r="Q485" s="171" t="str">
        <f t="shared" si="56"/>
        <v>FALSE</v>
      </c>
      <c r="R485" s="122" t="s">
        <v>711</v>
      </c>
      <c r="S485" s="122" t="s">
        <v>5104</v>
      </c>
      <c r="T485" s="122" t="s">
        <v>713</v>
      </c>
      <c r="U485" s="172" t="s">
        <v>5105</v>
      </c>
      <c r="V485" s="122" t="s">
        <v>5106</v>
      </c>
      <c r="W485" s="148">
        <v>-0.16</v>
      </c>
      <c r="X485" s="149">
        <v>-0.4</v>
      </c>
      <c r="Y485" s="149">
        <v>-0.1</v>
      </c>
      <c r="Z485" s="150">
        <v>-0.23</v>
      </c>
      <c r="AA485" s="148">
        <v>-0.08</v>
      </c>
      <c r="AB485" s="149">
        <v>0.11</v>
      </c>
      <c r="AC485" s="149">
        <v>0.19</v>
      </c>
      <c r="AD485" s="151">
        <v>0.08</v>
      </c>
      <c r="AE485" s="148">
        <v>0.31</v>
      </c>
      <c r="AF485" s="149">
        <v>-0.57999999999999996</v>
      </c>
      <c r="AG485" s="149">
        <v>0.5</v>
      </c>
      <c r="AH485" s="151">
        <v>-0.35</v>
      </c>
      <c r="AI485" s="152">
        <v>0.02</v>
      </c>
      <c r="AJ485" s="149">
        <v>-0.15</v>
      </c>
      <c r="AK485" s="149">
        <v>7.0000000000000007E-2</v>
      </c>
      <c r="AL485" s="150">
        <v>0.34</v>
      </c>
      <c r="AM485" s="153">
        <f t="shared" si="57"/>
        <v>-0.08</v>
      </c>
      <c r="AN485" s="154">
        <f t="shared" si="57"/>
        <v>-0.51</v>
      </c>
      <c r="AO485" s="154">
        <f t="shared" si="57"/>
        <v>-0.29000000000000004</v>
      </c>
      <c r="AP485" s="155">
        <f t="shared" si="51"/>
        <v>-0.31</v>
      </c>
      <c r="AQ485" s="156">
        <f>AVERAGE(Table3[[#This Row],[ HEK293 +Selistat_R1 2]:[ HEK293 +Selistat_R4 5]])</f>
        <v>-0.29749999999999999</v>
      </c>
      <c r="AR485" s="153">
        <f t="shared" si="58"/>
        <v>0.39</v>
      </c>
      <c r="AS485" s="154">
        <f t="shared" si="58"/>
        <v>-0.69</v>
      </c>
      <c r="AT485" s="154">
        <f t="shared" si="58"/>
        <v>0.31</v>
      </c>
      <c r="AU485" s="157">
        <f t="shared" si="52"/>
        <v>-0.43</v>
      </c>
      <c r="AV485" s="158">
        <f t="shared" si="59"/>
        <v>0.1</v>
      </c>
      <c r="AW485" s="154">
        <f t="shared" si="59"/>
        <v>-0.26</v>
      </c>
      <c r="AX485" s="154">
        <f t="shared" si="59"/>
        <v>-0.12</v>
      </c>
      <c r="AY485" s="155">
        <f t="shared" si="53"/>
        <v>0.26</v>
      </c>
    </row>
    <row r="486" spans="1:51" x14ac:dyDescent="0.15">
      <c r="A486" s="122" t="s">
        <v>4477</v>
      </c>
      <c r="B486" s="122" t="s">
        <v>4478</v>
      </c>
      <c r="C486" s="122" t="s">
        <v>4479</v>
      </c>
      <c r="E486" s="122" t="s">
        <v>4480</v>
      </c>
      <c r="G486" s="122">
        <v>1</v>
      </c>
      <c r="H486" s="166">
        <v>0.56185499999999999</v>
      </c>
      <c r="I486" s="167">
        <v>8.3333299999999999E-2</v>
      </c>
      <c r="J486" s="168" t="str">
        <f t="shared" si="54"/>
        <v>FALSE</v>
      </c>
      <c r="K486" s="169">
        <v>1.3635100000000001E-2</v>
      </c>
      <c r="L486" s="170">
        <f>-LOG10(Table3[[#This Row],[Student''s T-test p-value HEK293 +Selistat_HEK293 UT]])</f>
        <v>1.8653416725893162</v>
      </c>
      <c r="M486" s="167">
        <v>-0.22</v>
      </c>
      <c r="N486" s="171" t="str">
        <f t="shared" si="55"/>
        <v>FALSE</v>
      </c>
      <c r="O486" s="146">
        <v>0.569635</v>
      </c>
      <c r="P486" s="147">
        <v>-0.08</v>
      </c>
      <c r="Q486" s="171" t="str">
        <f t="shared" si="56"/>
        <v>FALSE</v>
      </c>
      <c r="R486" s="122" t="s">
        <v>4481</v>
      </c>
      <c r="S486" s="122" t="s">
        <v>4482</v>
      </c>
      <c r="T486" s="122" t="s">
        <v>4483</v>
      </c>
      <c r="U486" s="172" t="s">
        <v>4484</v>
      </c>
      <c r="V486" s="122" t="s">
        <v>4485</v>
      </c>
      <c r="W486" s="148">
        <v>-0.24</v>
      </c>
      <c r="X486" s="149">
        <v>-0.39</v>
      </c>
      <c r="Y486" s="149">
        <v>-0.24</v>
      </c>
      <c r="Z486" s="150">
        <v>-0.33</v>
      </c>
      <c r="AA486" s="148">
        <v>-0.03</v>
      </c>
      <c r="AB486" s="149">
        <v>-0.14000000000000001</v>
      </c>
      <c r="AC486" s="149">
        <v>0.04</v>
      </c>
      <c r="AD486" s="151">
        <v>-0.19</v>
      </c>
      <c r="AE486" s="148">
        <v>0.23</v>
      </c>
      <c r="AF486" s="149">
        <v>7.0000000000000007E-2</v>
      </c>
      <c r="AG486" s="149">
        <v>0.35</v>
      </c>
      <c r="AH486" s="151">
        <v>-0.19</v>
      </c>
      <c r="AI486" s="152">
        <v>0.28000000000000003</v>
      </c>
      <c r="AJ486" s="149">
        <v>0.21</v>
      </c>
      <c r="AK486" s="149">
        <v>0.28000000000000003</v>
      </c>
      <c r="AL486" s="150">
        <v>0.01</v>
      </c>
      <c r="AM486" s="153">
        <f t="shared" si="57"/>
        <v>-0.21</v>
      </c>
      <c r="AN486" s="154">
        <f t="shared" si="57"/>
        <v>-0.25</v>
      </c>
      <c r="AO486" s="154">
        <f t="shared" si="57"/>
        <v>-0.27999999999999997</v>
      </c>
      <c r="AP486" s="155">
        <f t="shared" si="51"/>
        <v>-0.14000000000000001</v>
      </c>
      <c r="AQ486" s="156">
        <f>AVERAGE(Table3[[#This Row],[ HEK293 +Selistat_R1 2]:[ HEK293 +Selistat_R4 5]])</f>
        <v>-0.22</v>
      </c>
      <c r="AR486" s="153">
        <f t="shared" si="58"/>
        <v>0.26</v>
      </c>
      <c r="AS486" s="154">
        <f t="shared" si="58"/>
        <v>0.21000000000000002</v>
      </c>
      <c r="AT486" s="154">
        <f t="shared" si="58"/>
        <v>0.31</v>
      </c>
      <c r="AU486" s="157">
        <f t="shared" si="52"/>
        <v>0</v>
      </c>
      <c r="AV486" s="158">
        <f t="shared" si="59"/>
        <v>0.31000000000000005</v>
      </c>
      <c r="AW486" s="154">
        <f t="shared" si="59"/>
        <v>0.35</v>
      </c>
      <c r="AX486" s="154">
        <f t="shared" si="59"/>
        <v>0.24000000000000002</v>
      </c>
      <c r="AY486" s="155">
        <f t="shared" si="53"/>
        <v>0.2</v>
      </c>
    </row>
    <row r="487" spans="1:51" x14ac:dyDescent="0.15">
      <c r="A487" s="122" t="s">
        <v>4999</v>
      </c>
      <c r="C487" s="122" t="s">
        <v>5000</v>
      </c>
      <c r="E487" s="122" t="s">
        <v>5001</v>
      </c>
      <c r="F487" s="122" t="s">
        <v>4132</v>
      </c>
      <c r="G487" s="122">
        <v>1</v>
      </c>
      <c r="H487" s="166">
        <v>0.33499000000000001</v>
      </c>
      <c r="I487" s="167">
        <v>0.1225</v>
      </c>
      <c r="J487" s="168" t="str">
        <f t="shared" si="54"/>
        <v>FALSE</v>
      </c>
      <c r="K487" s="169">
        <v>1.36499E-2</v>
      </c>
      <c r="L487" s="170">
        <f>-LOG10(Table3[[#This Row],[Student''s T-test p-value HEK293 +Selistat_HEK293 UT]])</f>
        <v>1.8648705302794357</v>
      </c>
      <c r="M487" s="167">
        <v>0.38750000000000001</v>
      </c>
      <c r="N487" s="171" t="str">
        <f t="shared" si="55"/>
        <v>FALSE</v>
      </c>
      <c r="O487" s="146">
        <v>0.31780700000000001</v>
      </c>
      <c r="P487" s="147">
        <v>7.0000000000000007E-2</v>
      </c>
      <c r="Q487" s="171" t="str">
        <f t="shared" si="56"/>
        <v>FALSE</v>
      </c>
      <c r="R487" s="122" t="s">
        <v>1723</v>
      </c>
      <c r="S487" s="122" t="s">
        <v>5107</v>
      </c>
      <c r="T487" s="122" t="s">
        <v>1725</v>
      </c>
      <c r="U487" s="172" t="s">
        <v>5003</v>
      </c>
      <c r="V487" s="122" t="s">
        <v>5108</v>
      </c>
      <c r="W487" s="148">
        <v>0.39</v>
      </c>
      <c r="X487" s="149">
        <v>0.4</v>
      </c>
      <c r="Y487" s="149">
        <v>0.3</v>
      </c>
      <c r="Z487" s="150">
        <v>0.03</v>
      </c>
      <c r="AA487" s="148">
        <v>-7.0000000000000007E-2</v>
      </c>
      <c r="AB487" s="149">
        <v>0.08</v>
      </c>
      <c r="AC487" s="149">
        <v>-0.23</v>
      </c>
      <c r="AD487" s="151">
        <v>-0.21</v>
      </c>
      <c r="AE487" s="148">
        <v>-0.09</v>
      </c>
      <c r="AF487" s="149">
        <v>0.04</v>
      </c>
      <c r="AG487" s="149">
        <v>-0.09</v>
      </c>
      <c r="AH487" s="151">
        <v>-0.19</v>
      </c>
      <c r="AI487" s="152">
        <v>-0.17</v>
      </c>
      <c r="AJ487" s="149">
        <v>-0.13</v>
      </c>
      <c r="AK487" s="149">
        <v>-0.05</v>
      </c>
      <c r="AL487" s="150">
        <v>-0.26</v>
      </c>
      <c r="AM487" s="153">
        <f t="shared" si="57"/>
        <v>0.46</v>
      </c>
      <c r="AN487" s="154">
        <f t="shared" si="57"/>
        <v>0.32</v>
      </c>
      <c r="AO487" s="154">
        <f t="shared" si="57"/>
        <v>0.53</v>
      </c>
      <c r="AP487" s="155">
        <f t="shared" si="51"/>
        <v>0.24</v>
      </c>
      <c r="AQ487" s="156">
        <f>AVERAGE(Table3[[#This Row],[ HEK293 +Selistat_R1 2]:[ HEK293 +Selistat_R4 5]])</f>
        <v>0.38750000000000001</v>
      </c>
      <c r="AR487" s="153">
        <f t="shared" si="58"/>
        <v>-1.999999999999999E-2</v>
      </c>
      <c r="AS487" s="154">
        <f t="shared" si="58"/>
        <v>-0.04</v>
      </c>
      <c r="AT487" s="154">
        <f t="shared" si="58"/>
        <v>0.14000000000000001</v>
      </c>
      <c r="AU487" s="157">
        <f t="shared" si="52"/>
        <v>1.999999999999999E-2</v>
      </c>
      <c r="AV487" s="158">
        <f t="shared" si="59"/>
        <v>-0.1</v>
      </c>
      <c r="AW487" s="154">
        <f t="shared" si="59"/>
        <v>-0.21000000000000002</v>
      </c>
      <c r="AX487" s="154">
        <f t="shared" si="59"/>
        <v>0.18</v>
      </c>
      <c r="AY487" s="155">
        <f t="shared" si="53"/>
        <v>-5.0000000000000017E-2</v>
      </c>
    </row>
    <row r="488" spans="1:51" x14ac:dyDescent="0.15">
      <c r="A488" s="122" t="s">
        <v>5109</v>
      </c>
      <c r="B488" s="122" t="s">
        <v>5110</v>
      </c>
      <c r="C488" s="122" t="s">
        <v>5111</v>
      </c>
      <c r="D488" s="122" t="s">
        <v>3018</v>
      </c>
      <c r="E488" s="122" t="s">
        <v>5112</v>
      </c>
      <c r="G488" s="122">
        <v>1</v>
      </c>
      <c r="H488" s="166">
        <v>1.2529899999999999E-4</v>
      </c>
      <c r="I488" s="167">
        <v>0.58333299999999999</v>
      </c>
      <c r="J488" s="168" t="str">
        <f t="shared" si="54"/>
        <v>FALSE</v>
      </c>
      <c r="K488" s="169">
        <v>1.3669000000000001E-2</v>
      </c>
      <c r="L488" s="170">
        <f>-LOG10(Table3[[#This Row],[Student''s T-test p-value HEK293 +Selistat_HEK293 UT]])</f>
        <v>1.8642632564905264</v>
      </c>
      <c r="M488" s="167">
        <v>0.46</v>
      </c>
      <c r="N488" s="171" t="str">
        <f t="shared" si="55"/>
        <v>FALSE</v>
      </c>
      <c r="O488" s="146">
        <v>0.352379</v>
      </c>
      <c r="P488" s="147">
        <v>-0.125</v>
      </c>
      <c r="Q488" s="171" t="str">
        <f t="shared" si="56"/>
        <v>FALSE</v>
      </c>
      <c r="R488" s="122" t="s">
        <v>5113</v>
      </c>
      <c r="S488" s="122" t="s">
        <v>5114</v>
      </c>
      <c r="T488" s="122" t="s">
        <v>5115</v>
      </c>
      <c r="U488" s="172" t="s">
        <v>5116</v>
      </c>
      <c r="V488" s="122" t="s">
        <v>5117</v>
      </c>
      <c r="W488" s="148">
        <v>0.17</v>
      </c>
      <c r="X488" s="149">
        <v>0.18</v>
      </c>
      <c r="Y488" s="149">
        <v>-0.14000000000000001</v>
      </c>
      <c r="Z488" s="150">
        <v>-0.25</v>
      </c>
      <c r="AA488" s="148">
        <v>-0.28000000000000003</v>
      </c>
      <c r="AB488" s="149">
        <v>-0.63</v>
      </c>
      <c r="AC488" s="149">
        <v>-0.55000000000000004</v>
      </c>
      <c r="AD488" s="151">
        <v>-0.42</v>
      </c>
      <c r="AE488" s="148">
        <v>0.36</v>
      </c>
      <c r="AF488" s="149">
        <v>0.12</v>
      </c>
      <c r="AG488" s="149">
        <v>0</v>
      </c>
      <c r="AH488" s="151">
        <v>-0.03</v>
      </c>
      <c r="AI488" s="152">
        <v>0.26</v>
      </c>
      <c r="AJ488" s="149">
        <v>-0.01</v>
      </c>
      <c r="AK488" s="149">
        <v>0.39</v>
      </c>
      <c r="AL488" s="150">
        <v>0.31</v>
      </c>
      <c r="AM488" s="153">
        <f t="shared" si="57"/>
        <v>0.45000000000000007</v>
      </c>
      <c r="AN488" s="154">
        <f t="shared" si="57"/>
        <v>0.81</v>
      </c>
      <c r="AO488" s="154">
        <f t="shared" si="57"/>
        <v>0.41000000000000003</v>
      </c>
      <c r="AP488" s="155">
        <f t="shared" si="51"/>
        <v>0.16999999999999998</v>
      </c>
      <c r="AQ488" s="156">
        <f>AVERAGE(Table3[[#This Row],[ HEK293 +Selistat_R1 2]:[ HEK293 +Selistat_R4 5]])</f>
        <v>0.46000000000000008</v>
      </c>
      <c r="AR488" s="153">
        <f t="shared" si="58"/>
        <v>0.64</v>
      </c>
      <c r="AS488" s="154">
        <f t="shared" si="58"/>
        <v>0.75</v>
      </c>
      <c r="AT488" s="154">
        <f t="shared" si="58"/>
        <v>0.55000000000000004</v>
      </c>
      <c r="AU488" s="157">
        <f t="shared" si="52"/>
        <v>0.39</v>
      </c>
      <c r="AV488" s="158">
        <f t="shared" si="59"/>
        <v>0.54</v>
      </c>
      <c r="AW488" s="154">
        <f t="shared" si="59"/>
        <v>0.62</v>
      </c>
      <c r="AX488" s="154">
        <f t="shared" si="59"/>
        <v>0.94000000000000006</v>
      </c>
      <c r="AY488" s="155">
        <f t="shared" si="53"/>
        <v>0.73</v>
      </c>
    </row>
    <row r="489" spans="1:51" x14ac:dyDescent="0.15">
      <c r="A489" s="122" t="s">
        <v>5118</v>
      </c>
      <c r="B489" s="122" t="s">
        <v>5119</v>
      </c>
      <c r="C489" s="122" t="s">
        <v>5120</v>
      </c>
      <c r="E489" s="122" t="s">
        <v>5121</v>
      </c>
      <c r="G489" s="122">
        <v>1</v>
      </c>
      <c r="H489" s="166">
        <v>2.02826E-4</v>
      </c>
      <c r="I489" s="167">
        <v>-0.92500000000000004</v>
      </c>
      <c r="J489" s="168" t="str">
        <f t="shared" si="54"/>
        <v>FALSE</v>
      </c>
      <c r="K489" s="169">
        <v>1.37483E-2</v>
      </c>
      <c r="L489" s="170">
        <f>-LOG10(Table3[[#This Row],[Student''s T-test p-value HEK293 +Selistat_HEK293 UT]])</f>
        <v>1.861750999743784</v>
      </c>
      <c r="M489" s="167">
        <v>-0.8175</v>
      </c>
      <c r="N489" s="171" t="str">
        <f t="shared" si="55"/>
        <v>FALSE</v>
      </c>
      <c r="O489" s="146">
        <v>0.10168199999999999</v>
      </c>
      <c r="P489" s="147">
        <v>-0.36749999999999999</v>
      </c>
      <c r="Q489" s="171" t="str">
        <f t="shared" si="56"/>
        <v>FALSE</v>
      </c>
      <c r="R489" s="122" t="s">
        <v>5122</v>
      </c>
      <c r="S489" s="122" t="s">
        <v>5123</v>
      </c>
      <c r="T489" s="122" t="s">
        <v>5124</v>
      </c>
      <c r="U489" s="172" t="s">
        <v>5125</v>
      </c>
      <c r="V489" s="122" t="s">
        <v>5126</v>
      </c>
      <c r="W489" s="148">
        <v>-0.31</v>
      </c>
      <c r="X489" s="149">
        <v>-0.11</v>
      </c>
      <c r="Y489" s="149">
        <v>-0.23</v>
      </c>
      <c r="Z489" s="150">
        <v>-0.23</v>
      </c>
      <c r="AA489" s="148">
        <v>0.8</v>
      </c>
      <c r="AB489" s="149">
        <v>0.6</v>
      </c>
      <c r="AC489" s="149">
        <v>1.04</v>
      </c>
      <c r="AD489" s="151">
        <v>-0.05</v>
      </c>
      <c r="AE489" s="148">
        <v>-0.13</v>
      </c>
      <c r="AF489" s="149">
        <v>-0.79</v>
      </c>
      <c r="AG489" s="149">
        <v>-0.72</v>
      </c>
      <c r="AH489" s="151">
        <v>-0.62</v>
      </c>
      <c r="AI489" s="152">
        <v>0.14000000000000001</v>
      </c>
      <c r="AJ489" s="149">
        <v>-0.28000000000000003</v>
      </c>
      <c r="AK489" s="149">
        <v>-0.41</v>
      </c>
      <c r="AL489" s="150">
        <v>-0.24</v>
      </c>
      <c r="AM489" s="153">
        <f t="shared" si="57"/>
        <v>-1.1100000000000001</v>
      </c>
      <c r="AN489" s="154">
        <f t="shared" si="57"/>
        <v>-0.71</v>
      </c>
      <c r="AO489" s="154">
        <f t="shared" si="57"/>
        <v>-1.27</v>
      </c>
      <c r="AP489" s="155">
        <f t="shared" si="51"/>
        <v>-0.18</v>
      </c>
      <c r="AQ489" s="156">
        <f>AVERAGE(Table3[[#This Row],[ HEK293 +Selistat_R1 2]:[ HEK293 +Selistat_R4 5]])</f>
        <v>-0.8175</v>
      </c>
      <c r="AR489" s="153">
        <f t="shared" si="58"/>
        <v>-0.93</v>
      </c>
      <c r="AS489" s="154">
        <f t="shared" si="58"/>
        <v>-1.3900000000000001</v>
      </c>
      <c r="AT489" s="154">
        <f t="shared" si="58"/>
        <v>-1.76</v>
      </c>
      <c r="AU489" s="157">
        <f t="shared" si="52"/>
        <v>-0.56999999999999995</v>
      </c>
      <c r="AV489" s="158">
        <f t="shared" si="59"/>
        <v>-0.66</v>
      </c>
      <c r="AW489" s="154">
        <f t="shared" si="59"/>
        <v>-0.88</v>
      </c>
      <c r="AX489" s="154">
        <f t="shared" si="59"/>
        <v>-1.45</v>
      </c>
      <c r="AY489" s="155">
        <f t="shared" si="53"/>
        <v>-0.19</v>
      </c>
    </row>
    <row r="490" spans="1:51" x14ac:dyDescent="0.15">
      <c r="A490" s="122" t="s">
        <v>3985</v>
      </c>
      <c r="B490" s="122" t="s">
        <v>3986</v>
      </c>
      <c r="C490" s="122" t="s">
        <v>3987</v>
      </c>
      <c r="E490" s="122" t="s">
        <v>3988</v>
      </c>
      <c r="F490" s="122" t="s">
        <v>3989</v>
      </c>
      <c r="G490" s="122">
        <v>1</v>
      </c>
      <c r="H490" s="166">
        <v>1.0448E-4</v>
      </c>
      <c r="I490" s="167">
        <v>0.75083299999999997</v>
      </c>
      <c r="J490" s="168" t="str">
        <f t="shared" si="54"/>
        <v>FALSE</v>
      </c>
      <c r="K490" s="169">
        <v>1.3752500000000001E-2</v>
      </c>
      <c r="L490" s="170">
        <f>-LOG10(Table3[[#This Row],[Student''s T-test p-value HEK293 +Selistat_HEK293 UT]])</f>
        <v>1.8616183463781963</v>
      </c>
      <c r="M490" s="167">
        <v>0.54500000000000004</v>
      </c>
      <c r="N490" s="171" t="str">
        <f t="shared" si="55"/>
        <v>FALSE</v>
      </c>
      <c r="O490" s="146">
        <v>0.86162700000000003</v>
      </c>
      <c r="P490" s="147">
        <v>-2.75E-2</v>
      </c>
      <c r="Q490" s="171" t="str">
        <f t="shared" si="56"/>
        <v>FALSE</v>
      </c>
      <c r="R490" s="122" t="s">
        <v>3990</v>
      </c>
      <c r="S490" s="122" t="s">
        <v>5127</v>
      </c>
      <c r="T490" s="122" t="s">
        <v>3992</v>
      </c>
      <c r="U490" s="172" t="s">
        <v>3993</v>
      </c>
      <c r="V490" s="122" t="s">
        <v>5128</v>
      </c>
      <c r="W490" s="148">
        <v>-0.52</v>
      </c>
      <c r="X490" s="149">
        <v>0.06</v>
      </c>
      <c r="Y490" s="149">
        <v>0.03</v>
      </c>
      <c r="Z490" s="150">
        <v>0.15</v>
      </c>
      <c r="AA490" s="148">
        <v>-0.61</v>
      </c>
      <c r="AB490" s="149">
        <v>-0.74</v>
      </c>
      <c r="AC490" s="149">
        <v>-0.55000000000000004</v>
      </c>
      <c r="AD490" s="151">
        <v>-0.56000000000000005</v>
      </c>
      <c r="AE490" s="148">
        <v>0.28999999999999998</v>
      </c>
      <c r="AF490" s="149">
        <v>0.15</v>
      </c>
      <c r="AG490" s="149">
        <v>0.03</v>
      </c>
      <c r="AH490" s="151">
        <v>0.43</v>
      </c>
      <c r="AI490" s="152">
        <v>0.22</v>
      </c>
      <c r="AJ490" s="149">
        <v>-0.08</v>
      </c>
      <c r="AK490" s="149">
        <v>0.49</v>
      </c>
      <c r="AL490" s="150">
        <v>0.38</v>
      </c>
      <c r="AM490" s="153">
        <f t="shared" si="57"/>
        <v>8.9999999999999969E-2</v>
      </c>
      <c r="AN490" s="154">
        <f t="shared" si="57"/>
        <v>0.8</v>
      </c>
      <c r="AO490" s="154">
        <f t="shared" si="57"/>
        <v>0.58000000000000007</v>
      </c>
      <c r="AP490" s="155">
        <f t="shared" si="51"/>
        <v>0.71000000000000008</v>
      </c>
      <c r="AQ490" s="156">
        <f>AVERAGE(Table3[[#This Row],[ HEK293 +Selistat_R1 2]:[ HEK293 +Selistat_R4 5]])</f>
        <v>0.54500000000000004</v>
      </c>
      <c r="AR490" s="153">
        <f t="shared" si="58"/>
        <v>0.89999999999999991</v>
      </c>
      <c r="AS490" s="154">
        <f t="shared" si="58"/>
        <v>0.89</v>
      </c>
      <c r="AT490" s="154">
        <f t="shared" si="58"/>
        <v>0.58000000000000007</v>
      </c>
      <c r="AU490" s="157">
        <f t="shared" si="52"/>
        <v>0.99</v>
      </c>
      <c r="AV490" s="158">
        <f t="shared" si="59"/>
        <v>0.83</v>
      </c>
      <c r="AW490" s="154">
        <f t="shared" si="59"/>
        <v>0.66</v>
      </c>
      <c r="AX490" s="154">
        <f t="shared" si="59"/>
        <v>1.04</v>
      </c>
      <c r="AY490" s="155">
        <f t="shared" si="53"/>
        <v>0.94000000000000006</v>
      </c>
    </row>
    <row r="491" spans="1:51" x14ac:dyDescent="0.15">
      <c r="A491" s="122" t="s">
        <v>5129</v>
      </c>
      <c r="B491" s="122" t="s">
        <v>5130</v>
      </c>
      <c r="C491" s="122" t="s">
        <v>5131</v>
      </c>
      <c r="D491" s="122" t="s">
        <v>5132</v>
      </c>
      <c r="E491" s="122" t="s">
        <v>5133</v>
      </c>
      <c r="G491" s="122">
        <v>1</v>
      </c>
      <c r="H491" s="166">
        <v>8.5097000000000003E-3</v>
      </c>
      <c r="I491" s="167">
        <v>0.67916699999999997</v>
      </c>
      <c r="J491" s="168" t="str">
        <f t="shared" si="54"/>
        <v>FALSE</v>
      </c>
      <c r="K491" s="169">
        <v>1.3824100000000001E-2</v>
      </c>
      <c r="L491" s="170">
        <f>-LOG10(Table3[[#This Row],[Student''s T-test p-value HEK293 +Selistat_HEK293 UT]])</f>
        <v>1.8593631332787299</v>
      </c>
      <c r="M491" s="167">
        <v>0.87250000000000005</v>
      </c>
      <c r="N491" s="171" t="str">
        <f t="shared" si="55"/>
        <v>FALSE</v>
      </c>
      <c r="O491" s="146">
        <v>0.71062000000000003</v>
      </c>
      <c r="P491" s="147">
        <v>-0.115</v>
      </c>
      <c r="Q491" s="171" t="str">
        <f t="shared" si="56"/>
        <v>FALSE</v>
      </c>
      <c r="R491" s="122" t="s">
        <v>5134</v>
      </c>
      <c r="S491" s="122" t="s">
        <v>5135</v>
      </c>
      <c r="T491" s="122" t="s">
        <v>5136</v>
      </c>
      <c r="U491" s="172" t="s">
        <v>5137</v>
      </c>
      <c r="V491" s="122" t="s">
        <v>5138</v>
      </c>
      <c r="W491" s="148">
        <v>0.12</v>
      </c>
      <c r="X491" s="149">
        <v>0.82</v>
      </c>
      <c r="Y491" s="149">
        <v>0.44</v>
      </c>
      <c r="Z491" s="150">
        <v>-0.23</v>
      </c>
      <c r="AA491" s="148">
        <v>-0.44</v>
      </c>
      <c r="AB491" s="149">
        <v>-0.34</v>
      </c>
      <c r="AC491" s="149">
        <v>-0.86</v>
      </c>
      <c r="AD491" s="151">
        <v>-0.7</v>
      </c>
      <c r="AE491" s="148">
        <v>-0.31</v>
      </c>
      <c r="AF491" s="149">
        <v>0.39</v>
      </c>
      <c r="AG491" s="149">
        <v>0.21</v>
      </c>
      <c r="AH491" s="151">
        <v>-0.53</v>
      </c>
      <c r="AI491" s="152">
        <v>-0.17</v>
      </c>
      <c r="AJ491" s="149">
        <v>0.38</v>
      </c>
      <c r="AK491" s="149">
        <v>0.41</v>
      </c>
      <c r="AL491" s="150">
        <v>-0.4</v>
      </c>
      <c r="AM491" s="153">
        <f t="shared" si="57"/>
        <v>0.56000000000000005</v>
      </c>
      <c r="AN491" s="154">
        <f t="shared" si="57"/>
        <v>1.1599999999999999</v>
      </c>
      <c r="AO491" s="154">
        <f t="shared" si="57"/>
        <v>1.3</v>
      </c>
      <c r="AP491" s="155">
        <f t="shared" si="51"/>
        <v>0.47</v>
      </c>
      <c r="AQ491" s="156">
        <f>AVERAGE(Table3[[#This Row],[ HEK293 +Selistat_R1 2]:[ HEK293 +Selistat_R4 5]])</f>
        <v>0.87250000000000005</v>
      </c>
      <c r="AR491" s="153">
        <f t="shared" si="58"/>
        <v>0.13</v>
      </c>
      <c r="AS491" s="154">
        <f t="shared" si="58"/>
        <v>0.73</v>
      </c>
      <c r="AT491" s="154">
        <f t="shared" si="58"/>
        <v>1.07</v>
      </c>
      <c r="AU491" s="157">
        <f t="shared" si="52"/>
        <v>0.16999999999999993</v>
      </c>
      <c r="AV491" s="158">
        <f t="shared" si="59"/>
        <v>0.27</v>
      </c>
      <c r="AW491" s="154">
        <f t="shared" si="59"/>
        <v>0.72</v>
      </c>
      <c r="AX491" s="154">
        <f t="shared" si="59"/>
        <v>1.27</v>
      </c>
      <c r="AY491" s="155">
        <f t="shared" si="53"/>
        <v>0.29999999999999993</v>
      </c>
    </row>
    <row r="492" spans="1:51" x14ac:dyDescent="0.15">
      <c r="A492" s="122" t="s">
        <v>3316</v>
      </c>
      <c r="B492" s="122" t="s">
        <v>3317</v>
      </c>
      <c r="C492" s="122" t="s">
        <v>3318</v>
      </c>
      <c r="E492" s="122" t="s">
        <v>3319</v>
      </c>
      <c r="F492" s="122" t="s">
        <v>3320</v>
      </c>
      <c r="G492" s="122">
        <v>2</v>
      </c>
      <c r="H492" s="166">
        <v>0.363014</v>
      </c>
      <c r="I492" s="167">
        <v>0.19</v>
      </c>
      <c r="J492" s="168" t="str">
        <f t="shared" si="54"/>
        <v>FALSE</v>
      </c>
      <c r="K492" s="169">
        <v>1.3946200000000001E-2</v>
      </c>
      <c r="L492" s="170">
        <f>-LOG10(Table3[[#This Row],[Student''s T-test p-value HEK293 +Selistat_HEK293 UT]])</f>
        <v>1.8555441109457023</v>
      </c>
      <c r="M492" s="167">
        <v>-0.2525</v>
      </c>
      <c r="N492" s="171" t="str">
        <f t="shared" si="55"/>
        <v>FALSE</v>
      </c>
      <c r="O492" s="146">
        <v>0.115731</v>
      </c>
      <c r="P492" s="147">
        <v>-0.29249999999999998</v>
      </c>
      <c r="Q492" s="171" t="str">
        <f t="shared" si="56"/>
        <v>FALSE</v>
      </c>
      <c r="R492" s="122" t="s">
        <v>1065</v>
      </c>
      <c r="S492" s="122" t="s">
        <v>5139</v>
      </c>
      <c r="T492" s="122" t="s">
        <v>1067</v>
      </c>
      <c r="U492" s="172" t="s">
        <v>2686</v>
      </c>
      <c r="V492" s="122" t="s">
        <v>5140</v>
      </c>
      <c r="W492" s="148">
        <v>-0.56000000000000005</v>
      </c>
      <c r="X492" s="149">
        <v>-0.46</v>
      </c>
      <c r="Y492" s="149">
        <v>-0.3</v>
      </c>
      <c r="Z492" s="150">
        <v>-0.42</v>
      </c>
      <c r="AA492" s="148">
        <v>-0.31</v>
      </c>
      <c r="AB492" s="149">
        <v>-0.2</v>
      </c>
      <c r="AC492" s="149">
        <v>-7.0000000000000007E-2</v>
      </c>
      <c r="AD492" s="151">
        <v>-0.15</v>
      </c>
      <c r="AE492" s="148">
        <v>0.28999999999999998</v>
      </c>
      <c r="AF492" s="149">
        <v>0.26</v>
      </c>
      <c r="AG492" s="149">
        <v>0.05</v>
      </c>
      <c r="AH492" s="151">
        <v>-0.27</v>
      </c>
      <c r="AI492" s="152">
        <v>0.24</v>
      </c>
      <c r="AJ492" s="149">
        <v>0.59</v>
      </c>
      <c r="AK492" s="149">
        <v>0.47</v>
      </c>
      <c r="AL492" s="150">
        <v>0.2</v>
      </c>
      <c r="AM492" s="153">
        <f t="shared" si="57"/>
        <v>-0.25000000000000006</v>
      </c>
      <c r="AN492" s="154">
        <f t="shared" si="57"/>
        <v>-0.26</v>
      </c>
      <c r="AO492" s="154">
        <f t="shared" si="57"/>
        <v>-0.22999999999999998</v>
      </c>
      <c r="AP492" s="155">
        <f t="shared" si="51"/>
        <v>-0.27</v>
      </c>
      <c r="AQ492" s="156">
        <f>AVERAGE(Table3[[#This Row],[ HEK293 +Selistat_R1 2]:[ HEK293 +Selistat_R4 5]])</f>
        <v>-0.2525</v>
      </c>
      <c r="AR492" s="153">
        <f t="shared" si="58"/>
        <v>0.6</v>
      </c>
      <c r="AS492" s="154">
        <f t="shared" si="58"/>
        <v>0.46</v>
      </c>
      <c r="AT492" s="154">
        <f t="shared" si="58"/>
        <v>0.12000000000000001</v>
      </c>
      <c r="AU492" s="157">
        <f t="shared" si="52"/>
        <v>-0.12000000000000002</v>
      </c>
      <c r="AV492" s="158">
        <f t="shared" si="59"/>
        <v>0.55000000000000004</v>
      </c>
      <c r="AW492" s="154">
        <f t="shared" si="59"/>
        <v>0.79</v>
      </c>
      <c r="AX492" s="154">
        <f t="shared" si="59"/>
        <v>0.54</v>
      </c>
      <c r="AY492" s="155">
        <f t="shared" si="53"/>
        <v>0.35</v>
      </c>
    </row>
    <row r="493" spans="1:51" x14ac:dyDescent="0.15">
      <c r="A493" s="122" t="s">
        <v>2845</v>
      </c>
      <c r="B493" s="122" t="s">
        <v>2846</v>
      </c>
      <c r="C493" s="122" t="s">
        <v>2847</v>
      </c>
      <c r="D493" s="122" t="s">
        <v>2848</v>
      </c>
      <c r="E493" s="122" t="s">
        <v>2849</v>
      </c>
      <c r="F493" s="122" t="s">
        <v>2850</v>
      </c>
      <c r="G493" s="122">
        <v>2</v>
      </c>
      <c r="H493" s="166">
        <v>0.44371899999999997</v>
      </c>
      <c r="I493" s="167">
        <v>-0.126667</v>
      </c>
      <c r="J493" s="168" t="str">
        <f t="shared" si="54"/>
        <v>FALSE</v>
      </c>
      <c r="K493" s="169">
        <v>1.4191799999999999E-2</v>
      </c>
      <c r="L493" s="170">
        <f>-LOG10(Table3[[#This Row],[Student''s T-test p-value HEK293 +Selistat_HEK293 UT]])</f>
        <v>1.8479625178272032</v>
      </c>
      <c r="M493" s="167">
        <v>-0.47</v>
      </c>
      <c r="N493" s="171" t="str">
        <f t="shared" si="55"/>
        <v>FALSE</v>
      </c>
      <c r="O493" s="146">
        <v>1</v>
      </c>
      <c r="P493" s="147">
        <v>3.2596299999999998E-9</v>
      </c>
      <c r="Q493" s="171" t="str">
        <f t="shared" si="56"/>
        <v>FALSE</v>
      </c>
      <c r="R493" s="122" t="s">
        <v>902</v>
      </c>
      <c r="S493" s="122" t="s">
        <v>5141</v>
      </c>
      <c r="T493" s="122" t="s">
        <v>904</v>
      </c>
      <c r="U493" s="172" t="s">
        <v>2616</v>
      </c>
      <c r="V493" s="122" t="s">
        <v>5142</v>
      </c>
      <c r="W493" s="148">
        <v>-0.34</v>
      </c>
      <c r="X493" s="149">
        <v>-0.56000000000000005</v>
      </c>
      <c r="Y493" s="149">
        <v>-0.48</v>
      </c>
      <c r="Z493" s="150">
        <v>-0.22</v>
      </c>
      <c r="AA493" s="148">
        <v>0.23</v>
      </c>
      <c r="AB493" s="149">
        <v>0.28999999999999998</v>
      </c>
      <c r="AC493" s="149">
        <v>-0.2</v>
      </c>
      <c r="AD493" s="151">
        <v>-0.04</v>
      </c>
      <c r="AE493" s="148">
        <v>0.12</v>
      </c>
      <c r="AF493" s="149">
        <v>0.16</v>
      </c>
      <c r="AG493" s="149">
        <v>0.3</v>
      </c>
      <c r="AH493" s="151">
        <v>-0.12</v>
      </c>
      <c r="AI493" s="152">
        <v>0.32</v>
      </c>
      <c r="AJ493" s="149">
        <v>0.03</v>
      </c>
      <c r="AK493" s="149">
        <v>0.02</v>
      </c>
      <c r="AL493" s="150">
        <v>0.09</v>
      </c>
      <c r="AM493" s="153">
        <f t="shared" si="57"/>
        <v>-0.57000000000000006</v>
      </c>
      <c r="AN493" s="154">
        <f t="shared" si="57"/>
        <v>-0.85000000000000009</v>
      </c>
      <c r="AO493" s="154">
        <f t="shared" si="57"/>
        <v>-0.27999999999999997</v>
      </c>
      <c r="AP493" s="155">
        <f t="shared" si="51"/>
        <v>-0.18</v>
      </c>
      <c r="AQ493" s="156">
        <f>AVERAGE(Table3[[#This Row],[ HEK293 +Selistat_R1 2]:[ HEK293 +Selistat_R4 5]])</f>
        <v>-0.47000000000000003</v>
      </c>
      <c r="AR493" s="153">
        <f t="shared" si="58"/>
        <v>-0.11000000000000001</v>
      </c>
      <c r="AS493" s="154">
        <f t="shared" si="58"/>
        <v>-0.12999999999999998</v>
      </c>
      <c r="AT493" s="154">
        <f t="shared" si="58"/>
        <v>0.5</v>
      </c>
      <c r="AU493" s="157">
        <f t="shared" si="52"/>
        <v>-7.9999999999999988E-2</v>
      </c>
      <c r="AV493" s="158">
        <f t="shared" si="59"/>
        <v>0.09</v>
      </c>
      <c r="AW493" s="154">
        <f t="shared" si="59"/>
        <v>-0.26</v>
      </c>
      <c r="AX493" s="154">
        <f t="shared" si="59"/>
        <v>0.22</v>
      </c>
      <c r="AY493" s="155">
        <f t="shared" si="53"/>
        <v>0.13</v>
      </c>
    </row>
    <row r="494" spans="1:51" x14ac:dyDescent="0.15">
      <c r="A494" s="122" t="s">
        <v>2920</v>
      </c>
      <c r="B494" s="122" t="s">
        <v>2921</v>
      </c>
      <c r="C494" s="122" t="s">
        <v>2922</v>
      </c>
      <c r="E494" s="122" t="s">
        <v>2923</v>
      </c>
      <c r="F494" s="122" t="s">
        <v>2924</v>
      </c>
      <c r="G494" s="122">
        <v>1</v>
      </c>
      <c r="H494" s="166">
        <v>9.9775899999999997E-4</v>
      </c>
      <c r="I494" s="167">
        <v>0.49416700000000002</v>
      </c>
      <c r="J494" s="168" t="str">
        <f t="shared" si="54"/>
        <v>FALSE</v>
      </c>
      <c r="K494" s="169">
        <v>1.41929E-2</v>
      </c>
      <c r="L494" s="170">
        <f>-LOG10(Table3[[#This Row],[Student''s T-test p-value HEK293 +Selistat_HEK293 UT]])</f>
        <v>1.8479288571628079</v>
      </c>
      <c r="M494" s="167">
        <v>0.45500000000000002</v>
      </c>
      <c r="N494" s="171" t="str">
        <f t="shared" si="55"/>
        <v>FALSE</v>
      </c>
      <c r="O494" s="146">
        <v>0.426705</v>
      </c>
      <c r="P494" s="147">
        <v>0.14249999999999999</v>
      </c>
      <c r="Q494" s="171" t="str">
        <f t="shared" si="56"/>
        <v>FALSE</v>
      </c>
      <c r="R494" s="122" t="s">
        <v>1709</v>
      </c>
      <c r="S494" s="122" t="s">
        <v>3863</v>
      </c>
      <c r="T494" s="122" t="s">
        <v>1711</v>
      </c>
      <c r="U494" s="172" t="s">
        <v>2627</v>
      </c>
      <c r="V494" s="122" t="s">
        <v>3864</v>
      </c>
      <c r="W494" s="148">
        <v>7.0000000000000007E-2</v>
      </c>
      <c r="X494" s="149">
        <v>-7.0000000000000007E-2</v>
      </c>
      <c r="Y494" s="149">
        <v>0.05</v>
      </c>
      <c r="Z494" s="150">
        <v>0.18</v>
      </c>
      <c r="AA494" s="148">
        <v>-0.62</v>
      </c>
      <c r="AB494" s="149">
        <v>-0.6</v>
      </c>
      <c r="AC494" s="149">
        <v>-0.2</v>
      </c>
      <c r="AD494" s="151">
        <v>-0.17</v>
      </c>
      <c r="AE494" s="148">
        <v>0</v>
      </c>
      <c r="AF494" s="149">
        <v>0.13</v>
      </c>
      <c r="AG494" s="149">
        <v>0.14000000000000001</v>
      </c>
      <c r="AH494" s="151">
        <v>0.48</v>
      </c>
      <c r="AI494" s="152">
        <v>0.28000000000000003</v>
      </c>
      <c r="AJ494" s="149">
        <v>-0.3</v>
      </c>
      <c r="AK494" s="149">
        <v>0.22</v>
      </c>
      <c r="AL494" s="150">
        <v>-0.02</v>
      </c>
      <c r="AM494" s="153">
        <f t="shared" si="57"/>
        <v>0.69</v>
      </c>
      <c r="AN494" s="154">
        <f t="shared" si="57"/>
        <v>0.53</v>
      </c>
      <c r="AO494" s="154">
        <f t="shared" si="57"/>
        <v>0.25</v>
      </c>
      <c r="AP494" s="155">
        <f t="shared" si="51"/>
        <v>0.35</v>
      </c>
      <c r="AQ494" s="156">
        <f>AVERAGE(Table3[[#This Row],[ HEK293 +Selistat_R1 2]:[ HEK293 +Selistat_R4 5]])</f>
        <v>0.45499999999999996</v>
      </c>
      <c r="AR494" s="153">
        <f t="shared" si="58"/>
        <v>0.62</v>
      </c>
      <c r="AS494" s="154">
        <f t="shared" si="58"/>
        <v>0.73</v>
      </c>
      <c r="AT494" s="154">
        <f t="shared" si="58"/>
        <v>0.34</v>
      </c>
      <c r="AU494" s="157">
        <f t="shared" si="52"/>
        <v>0.65</v>
      </c>
      <c r="AV494" s="158">
        <f t="shared" si="59"/>
        <v>0.9</v>
      </c>
      <c r="AW494" s="154">
        <f t="shared" si="59"/>
        <v>0.3</v>
      </c>
      <c r="AX494" s="154">
        <f t="shared" si="59"/>
        <v>0.42000000000000004</v>
      </c>
      <c r="AY494" s="155">
        <f t="shared" si="53"/>
        <v>0.15000000000000002</v>
      </c>
    </row>
    <row r="495" spans="1:51" x14ac:dyDescent="0.15">
      <c r="A495" s="122" t="s">
        <v>3581</v>
      </c>
      <c r="B495" s="122" t="s">
        <v>3582</v>
      </c>
      <c r="C495" s="122" t="s">
        <v>3583</v>
      </c>
      <c r="E495" s="122" t="s">
        <v>3584</v>
      </c>
      <c r="F495" s="122" t="s">
        <v>3228</v>
      </c>
      <c r="G495" s="122">
        <v>3</v>
      </c>
      <c r="H495" s="166">
        <v>1.1889E-4</v>
      </c>
      <c r="I495" s="167">
        <v>0.47666700000000001</v>
      </c>
      <c r="J495" s="168" t="str">
        <f t="shared" si="54"/>
        <v>FALSE</v>
      </c>
      <c r="K495" s="169">
        <v>1.41986E-2</v>
      </c>
      <c r="L495" s="170">
        <f>-LOG10(Table3[[#This Row],[Student''s T-test p-value HEK293 +Selistat_HEK293 UT]])</f>
        <v>1.8477544754936386</v>
      </c>
      <c r="M495" s="167">
        <v>0.3775</v>
      </c>
      <c r="N495" s="171" t="str">
        <f t="shared" si="55"/>
        <v>FALSE</v>
      </c>
      <c r="O495" s="146">
        <v>0.57098300000000002</v>
      </c>
      <c r="P495" s="147">
        <v>-6.25E-2</v>
      </c>
      <c r="Q495" s="171" t="str">
        <f t="shared" si="56"/>
        <v>FALSE</v>
      </c>
      <c r="R495" s="122" t="s">
        <v>741</v>
      </c>
      <c r="S495" s="122" t="s">
        <v>3585</v>
      </c>
      <c r="T495" s="122" t="s">
        <v>743</v>
      </c>
      <c r="U495" s="172" t="s">
        <v>3586</v>
      </c>
      <c r="V495" s="122" t="s">
        <v>3587</v>
      </c>
      <c r="W495" s="148">
        <v>0.17</v>
      </c>
      <c r="X495" s="149">
        <v>-0.21</v>
      </c>
      <c r="Y495" s="149">
        <v>-0.12</v>
      </c>
      <c r="Z495" s="150">
        <v>0.15</v>
      </c>
      <c r="AA495" s="148">
        <v>-0.4</v>
      </c>
      <c r="AB495" s="149">
        <v>-0.47</v>
      </c>
      <c r="AC495" s="149">
        <v>-0.43</v>
      </c>
      <c r="AD495" s="151">
        <v>-0.22</v>
      </c>
      <c r="AE495" s="148">
        <v>-0.16</v>
      </c>
      <c r="AF495" s="149">
        <v>0.17</v>
      </c>
      <c r="AG495" s="149">
        <v>0.28999999999999998</v>
      </c>
      <c r="AH495" s="151">
        <v>0.16</v>
      </c>
      <c r="AI495" s="152">
        <v>0.06</v>
      </c>
      <c r="AJ495" s="149">
        <v>0.24</v>
      </c>
      <c r="AK495" s="149">
        <v>0.2</v>
      </c>
      <c r="AL495" s="150">
        <v>0.21</v>
      </c>
      <c r="AM495" s="153">
        <f t="shared" si="57"/>
        <v>0.57000000000000006</v>
      </c>
      <c r="AN495" s="154">
        <f t="shared" si="57"/>
        <v>0.26</v>
      </c>
      <c r="AO495" s="154">
        <f t="shared" si="57"/>
        <v>0.31</v>
      </c>
      <c r="AP495" s="155">
        <f t="shared" si="51"/>
        <v>0.37</v>
      </c>
      <c r="AQ495" s="156">
        <f>AVERAGE(Table3[[#This Row],[ HEK293 +Selistat_R1 2]:[ HEK293 +Selistat_R4 5]])</f>
        <v>0.37750000000000006</v>
      </c>
      <c r="AR495" s="153">
        <f t="shared" si="58"/>
        <v>0.24000000000000002</v>
      </c>
      <c r="AS495" s="154">
        <f t="shared" si="58"/>
        <v>0.64</v>
      </c>
      <c r="AT495" s="154">
        <f t="shared" si="58"/>
        <v>0.72</v>
      </c>
      <c r="AU495" s="157">
        <f t="shared" si="52"/>
        <v>0.38</v>
      </c>
      <c r="AV495" s="158">
        <f t="shared" si="59"/>
        <v>0.46</v>
      </c>
      <c r="AW495" s="154">
        <f t="shared" si="59"/>
        <v>0.71</v>
      </c>
      <c r="AX495" s="154">
        <f t="shared" si="59"/>
        <v>0.63</v>
      </c>
      <c r="AY495" s="155">
        <f t="shared" si="53"/>
        <v>0.43</v>
      </c>
    </row>
    <row r="496" spans="1:51" x14ac:dyDescent="0.15">
      <c r="A496" s="122" t="s">
        <v>3809</v>
      </c>
      <c r="B496" s="122" t="s">
        <v>2968</v>
      </c>
      <c r="C496" s="122" t="s">
        <v>5143</v>
      </c>
      <c r="D496" s="122" t="s">
        <v>3830</v>
      </c>
      <c r="E496" s="122" t="s">
        <v>5144</v>
      </c>
      <c r="G496" s="122">
        <v>5</v>
      </c>
      <c r="H496" s="166">
        <v>1.5269999999999999E-3</v>
      </c>
      <c r="I496" s="167">
        <v>-0.57499999999999996</v>
      </c>
      <c r="J496" s="168" t="str">
        <f t="shared" si="54"/>
        <v>FALSE</v>
      </c>
      <c r="K496" s="169">
        <v>1.4200000000000001E-2</v>
      </c>
      <c r="L496" s="170">
        <f>-LOG10(Table3[[#This Row],[Student''s T-test p-value HEK293 +Selistat_HEK293 UT]])</f>
        <v>1.8477116556169435</v>
      </c>
      <c r="M496" s="167">
        <v>-0.4325</v>
      </c>
      <c r="N496" s="171" t="str">
        <f t="shared" si="55"/>
        <v>FALSE</v>
      </c>
      <c r="O496" s="146">
        <v>0.57494699999999999</v>
      </c>
      <c r="P496" s="147">
        <v>-0.1275</v>
      </c>
      <c r="Q496" s="171" t="str">
        <f t="shared" si="56"/>
        <v>FALSE</v>
      </c>
      <c r="R496" s="122" t="s">
        <v>610</v>
      </c>
      <c r="S496" s="122" t="s">
        <v>611</v>
      </c>
      <c r="T496" s="122" t="s">
        <v>612</v>
      </c>
      <c r="U496" s="172" t="s">
        <v>5145</v>
      </c>
      <c r="V496" s="122" t="s">
        <v>5146</v>
      </c>
      <c r="W496" s="148">
        <v>-0.1</v>
      </c>
      <c r="X496" s="149">
        <v>0.01</v>
      </c>
      <c r="Y496" s="149">
        <v>-0.15</v>
      </c>
      <c r="Z496" s="150">
        <v>7.0000000000000007E-2</v>
      </c>
      <c r="AA496" s="148">
        <v>0.5</v>
      </c>
      <c r="AB496" s="149">
        <v>0.62</v>
      </c>
      <c r="AC496" s="149">
        <v>0.36</v>
      </c>
      <c r="AD496" s="151">
        <v>0.08</v>
      </c>
      <c r="AE496" s="148">
        <v>-0.18</v>
      </c>
      <c r="AF496" s="149">
        <v>-0.51</v>
      </c>
      <c r="AG496" s="149">
        <v>-0.76</v>
      </c>
      <c r="AH496" s="151">
        <v>0.17</v>
      </c>
      <c r="AI496" s="152">
        <v>-0.05</v>
      </c>
      <c r="AJ496" s="149">
        <v>-0.4</v>
      </c>
      <c r="AK496" s="149">
        <v>-0.17</v>
      </c>
      <c r="AL496" s="150">
        <v>-0.15</v>
      </c>
      <c r="AM496" s="153">
        <f t="shared" si="57"/>
        <v>-0.6</v>
      </c>
      <c r="AN496" s="154">
        <f t="shared" si="57"/>
        <v>-0.61</v>
      </c>
      <c r="AO496" s="154">
        <f t="shared" si="57"/>
        <v>-0.51</v>
      </c>
      <c r="AP496" s="155">
        <f t="shared" si="51"/>
        <v>-9.999999999999995E-3</v>
      </c>
      <c r="AQ496" s="156">
        <f>AVERAGE(Table3[[#This Row],[ HEK293 +Selistat_R1 2]:[ HEK293 +Selistat_R4 5]])</f>
        <v>-0.4325</v>
      </c>
      <c r="AR496" s="153">
        <f t="shared" si="58"/>
        <v>-0.67999999999999994</v>
      </c>
      <c r="AS496" s="154">
        <f t="shared" si="58"/>
        <v>-1.1299999999999999</v>
      </c>
      <c r="AT496" s="154">
        <f t="shared" si="58"/>
        <v>-1.1200000000000001</v>
      </c>
      <c r="AU496" s="157">
        <f t="shared" si="52"/>
        <v>9.0000000000000011E-2</v>
      </c>
      <c r="AV496" s="158">
        <f t="shared" si="59"/>
        <v>-0.55000000000000004</v>
      </c>
      <c r="AW496" s="154">
        <f t="shared" si="59"/>
        <v>-1.02</v>
      </c>
      <c r="AX496" s="154">
        <f t="shared" si="59"/>
        <v>-0.53</v>
      </c>
      <c r="AY496" s="155">
        <f t="shared" si="53"/>
        <v>-0.22999999999999998</v>
      </c>
    </row>
    <row r="497" spans="1:51" x14ac:dyDescent="0.15">
      <c r="A497" s="122" t="s">
        <v>5147</v>
      </c>
      <c r="B497" s="122" t="s">
        <v>5148</v>
      </c>
      <c r="C497" s="122" t="s">
        <v>5149</v>
      </c>
      <c r="E497" s="122" t="s">
        <v>5150</v>
      </c>
      <c r="G497" s="122">
        <v>1</v>
      </c>
      <c r="H497" s="166">
        <v>0.16414599999999999</v>
      </c>
      <c r="I497" s="167">
        <v>-0.23250000000000001</v>
      </c>
      <c r="J497" s="168" t="str">
        <f t="shared" si="54"/>
        <v>FALSE</v>
      </c>
      <c r="K497" s="169">
        <v>1.44031E-2</v>
      </c>
      <c r="L497" s="170">
        <f>-LOG10(Table3[[#This Row],[Student''s T-test p-value HEK293 +Selistat_HEK293 UT]])</f>
        <v>1.841544024015926</v>
      </c>
      <c r="M497" s="167">
        <v>-0.43</v>
      </c>
      <c r="N497" s="171" t="str">
        <f t="shared" si="55"/>
        <v>FALSE</v>
      </c>
      <c r="O497" s="146">
        <v>0.71189499999999994</v>
      </c>
      <c r="P497" s="147">
        <v>8.7499999999999994E-2</v>
      </c>
      <c r="Q497" s="171" t="str">
        <f t="shared" si="56"/>
        <v>FALSE</v>
      </c>
      <c r="R497" s="122" t="s">
        <v>5151</v>
      </c>
      <c r="S497" s="122" t="s">
        <v>5152</v>
      </c>
      <c r="T497" s="122" t="s">
        <v>5153</v>
      </c>
      <c r="U497" s="172" t="s">
        <v>5154</v>
      </c>
      <c r="V497" s="122" t="s">
        <v>5155</v>
      </c>
      <c r="W497" s="148">
        <v>-0.06</v>
      </c>
      <c r="X497" s="149">
        <v>-0.22</v>
      </c>
      <c r="Y497" s="149">
        <v>-0.35</v>
      </c>
      <c r="Z497" s="150">
        <v>-0.5</v>
      </c>
      <c r="AA497" s="148">
        <v>0.2</v>
      </c>
      <c r="AB497" s="149">
        <v>0.09</v>
      </c>
      <c r="AC497" s="149">
        <v>-0.05</v>
      </c>
      <c r="AD497" s="151">
        <v>0.35</v>
      </c>
      <c r="AE497" s="148">
        <v>0.22</v>
      </c>
      <c r="AF497" s="149">
        <v>0.11</v>
      </c>
      <c r="AG497" s="149">
        <v>0.28999999999999998</v>
      </c>
      <c r="AH497" s="151">
        <v>-0.39</v>
      </c>
      <c r="AI497" s="152">
        <v>0.24</v>
      </c>
      <c r="AJ497" s="149">
        <v>0.21</v>
      </c>
      <c r="AK497" s="149">
        <v>-0.1</v>
      </c>
      <c r="AL497" s="150">
        <v>-0.47</v>
      </c>
      <c r="AM497" s="153">
        <f t="shared" si="57"/>
        <v>-0.26</v>
      </c>
      <c r="AN497" s="154">
        <f t="shared" si="57"/>
        <v>-0.31</v>
      </c>
      <c r="AO497" s="154">
        <f t="shared" si="57"/>
        <v>-0.3</v>
      </c>
      <c r="AP497" s="155">
        <f t="shared" si="51"/>
        <v>-0.85</v>
      </c>
      <c r="AQ497" s="156">
        <f>AVERAGE(Table3[[#This Row],[ HEK293 +Selistat_R1 2]:[ HEK293 +Selistat_R4 5]])</f>
        <v>-0.43000000000000005</v>
      </c>
      <c r="AR497" s="153">
        <f t="shared" si="58"/>
        <v>1.999999999999999E-2</v>
      </c>
      <c r="AS497" s="154">
        <f t="shared" si="58"/>
        <v>2.0000000000000004E-2</v>
      </c>
      <c r="AT497" s="154">
        <f t="shared" si="58"/>
        <v>0.33999999999999997</v>
      </c>
      <c r="AU497" s="157">
        <f t="shared" si="52"/>
        <v>-0.74</v>
      </c>
      <c r="AV497" s="158">
        <f t="shared" si="59"/>
        <v>3.999999999999998E-2</v>
      </c>
      <c r="AW497" s="154">
        <f t="shared" si="59"/>
        <v>0.12</v>
      </c>
      <c r="AX497" s="154">
        <f t="shared" si="59"/>
        <v>-0.05</v>
      </c>
      <c r="AY497" s="155">
        <f t="shared" si="53"/>
        <v>-0.82</v>
      </c>
    </row>
    <row r="498" spans="1:51" x14ac:dyDescent="0.15">
      <c r="A498" s="122" t="s">
        <v>2858</v>
      </c>
      <c r="B498" s="122" t="s">
        <v>3463</v>
      </c>
      <c r="C498" s="122" t="s">
        <v>5156</v>
      </c>
      <c r="D498" s="122" t="s">
        <v>2861</v>
      </c>
      <c r="E498" s="122" t="s">
        <v>5157</v>
      </c>
      <c r="F498" s="122" t="s">
        <v>4595</v>
      </c>
      <c r="G498" s="122">
        <v>1</v>
      </c>
      <c r="H498" s="166">
        <v>0.68049099999999996</v>
      </c>
      <c r="I498" s="167">
        <v>9.7500000000000003E-2</v>
      </c>
      <c r="J498" s="168" t="str">
        <f t="shared" si="54"/>
        <v>FALSE</v>
      </c>
      <c r="K498" s="169">
        <v>1.44143E-2</v>
      </c>
      <c r="L498" s="170">
        <f>-LOG10(Table3[[#This Row],[Student''s T-test p-value HEK293 +Selistat_HEK293 UT]])</f>
        <v>1.841206443356864</v>
      </c>
      <c r="M498" s="167">
        <v>-0.27250000000000002</v>
      </c>
      <c r="N498" s="171" t="str">
        <f t="shared" si="55"/>
        <v>FALSE</v>
      </c>
      <c r="O498" s="146">
        <v>0.309977</v>
      </c>
      <c r="P498" s="147">
        <v>0.34</v>
      </c>
      <c r="Q498" s="171" t="str">
        <f t="shared" si="56"/>
        <v>FALSE</v>
      </c>
      <c r="R498" s="122" t="s">
        <v>5158</v>
      </c>
      <c r="S498" s="122" t="s">
        <v>5159</v>
      </c>
      <c r="T498" s="122" t="s">
        <v>5160</v>
      </c>
      <c r="U498" s="172" t="s">
        <v>5161</v>
      </c>
      <c r="V498" s="122" t="s">
        <v>5162</v>
      </c>
      <c r="W498" s="148">
        <v>-0.22</v>
      </c>
      <c r="X498" s="149">
        <v>-0.43</v>
      </c>
      <c r="Y498" s="149">
        <v>-0.49</v>
      </c>
      <c r="Z498" s="150">
        <v>-0.47</v>
      </c>
      <c r="AA498" s="148">
        <v>-0.1</v>
      </c>
      <c r="AB498" s="149">
        <v>-7.0000000000000007E-2</v>
      </c>
      <c r="AC498" s="149">
        <v>-7.0000000000000007E-2</v>
      </c>
      <c r="AD498" s="151">
        <v>-0.28000000000000003</v>
      </c>
      <c r="AE498" s="148">
        <v>0.09</v>
      </c>
      <c r="AF498" s="149">
        <v>0.06</v>
      </c>
      <c r="AG498" s="149">
        <v>1.0900000000000001</v>
      </c>
      <c r="AH498" s="151">
        <v>0.05</v>
      </c>
      <c r="AI498" s="152">
        <v>0.06</v>
      </c>
      <c r="AJ498" s="149">
        <v>0.33</v>
      </c>
      <c r="AK498" s="149">
        <v>0.02</v>
      </c>
      <c r="AL498" s="150">
        <v>-0.48</v>
      </c>
      <c r="AM498" s="153">
        <f t="shared" si="57"/>
        <v>-0.12</v>
      </c>
      <c r="AN498" s="154">
        <f t="shared" si="57"/>
        <v>-0.36</v>
      </c>
      <c r="AO498" s="154">
        <f t="shared" si="57"/>
        <v>-0.42</v>
      </c>
      <c r="AP498" s="155">
        <f t="shared" si="51"/>
        <v>-0.18999999999999995</v>
      </c>
      <c r="AQ498" s="156">
        <f>AVERAGE(Table3[[#This Row],[ HEK293 +Selistat_R1 2]:[ HEK293 +Selistat_R4 5]])</f>
        <v>-0.27249999999999996</v>
      </c>
      <c r="AR498" s="153">
        <f t="shared" si="58"/>
        <v>0.19</v>
      </c>
      <c r="AS498" s="154">
        <f t="shared" si="58"/>
        <v>0.13</v>
      </c>
      <c r="AT498" s="154">
        <f t="shared" si="58"/>
        <v>1.1600000000000001</v>
      </c>
      <c r="AU498" s="157">
        <f t="shared" si="52"/>
        <v>0.33</v>
      </c>
      <c r="AV498" s="158">
        <f t="shared" si="59"/>
        <v>0.16</v>
      </c>
      <c r="AW498" s="154">
        <f t="shared" si="59"/>
        <v>0.4</v>
      </c>
      <c r="AX498" s="154">
        <f t="shared" si="59"/>
        <v>9.0000000000000011E-2</v>
      </c>
      <c r="AY498" s="155">
        <f t="shared" si="53"/>
        <v>-0.19999999999999996</v>
      </c>
    </row>
    <row r="499" spans="1:51" x14ac:dyDescent="0.15">
      <c r="A499" s="122" t="s">
        <v>5163</v>
      </c>
      <c r="B499" s="122" t="s">
        <v>5164</v>
      </c>
      <c r="C499" s="122" t="s">
        <v>5165</v>
      </c>
      <c r="D499" s="122" t="s">
        <v>3457</v>
      </c>
      <c r="E499" s="122" t="s">
        <v>5166</v>
      </c>
      <c r="F499" s="122" t="s">
        <v>5167</v>
      </c>
      <c r="G499" s="122">
        <v>2</v>
      </c>
      <c r="H499" s="166">
        <v>0.94089599999999995</v>
      </c>
      <c r="I499" s="167">
        <v>-1.4166700000000001E-2</v>
      </c>
      <c r="J499" s="168" t="str">
        <f t="shared" si="54"/>
        <v>FALSE</v>
      </c>
      <c r="K499" s="169">
        <v>1.4421399999999999E-2</v>
      </c>
      <c r="L499" s="170">
        <f>-LOG10(Table3[[#This Row],[Student''s T-test p-value HEK293 +Selistat_HEK293 UT]])</f>
        <v>1.8409925771504723</v>
      </c>
      <c r="M499" s="167">
        <v>-0.35499999999999998</v>
      </c>
      <c r="N499" s="171" t="str">
        <f t="shared" si="55"/>
        <v>FALSE</v>
      </c>
      <c r="O499" s="146">
        <v>0.90981699999999999</v>
      </c>
      <c r="P499" s="147">
        <v>2.75E-2</v>
      </c>
      <c r="Q499" s="171" t="str">
        <f t="shared" si="56"/>
        <v>FALSE</v>
      </c>
      <c r="R499" s="122" t="s">
        <v>5168</v>
      </c>
      <c r="S499" s="122" t="s">
        <v>5169</v>
      </c>
      <c r="T499" s="122" t="s">
        <v>5170</v>
      </c>
      <c r="U499" s="172" t="s">
        <v>5171</v>
      </c>
      <c r="V499" s="122" t="s">
        <v>5172</v>
      </c>
      <c r="W499" s="148">
        <v>-0.28999999999999998</v>
      </c>
      <c r="X499" s="149">
        <v>-0.39</v>
      </c>
      <c r="Y499" s="149">
        <v>-0.33</v>
      </c>
      <c r="Z499" s="150">
        <v>-0.49</v>
      </c>
      <c r="AA499" s="148">
        <v>-0.09</v>
      </c>
      <c r="AB499" s="149">
        <v>-0.16</v>
      </c>
      <c r="AC499" s="149">
        <v>-0.09</v>
      </c>
      <c r="AD499" s="151">
        <v>0.26</v>
      </c>
      <c r="AE499" s="148">
        <v>0.36</v>
      </c>
      <c r="AF499" s="149">
        <v>0.25</v>
      </c>
      <c r="AG499" s="149">
        <v>0.37</v>
      </c>
      <c r="AH499" s="151">
        <v>-0.38</v>
      </c>
      <c r="AI499" s="152">
        <v>0.18</v>
      </c>
      <c r="AJ499" s="149">
        <v>0.5</v>
      </c>
      <c r="AK499" s="149">
        <v>0.02</v>
      </c>
      <c r="AL499" s="150">
        <v>-0.21</v>
      </c>
      <c r="AM499" s="153">
        <f t="shared" si="57"/>
        <v>-0.19999999999999998</v>
      </c>
      <c r="AN499" s="154">
        <f t="shared" si="57"/>
        <v>-0.23</v>
      </c>
      <c r="AO499" s="154">
        <f t="shared" si="57"/>
        <v>-0.24000000000000002</v>
      </c>
      <c r="AP499" s="155">
        <f t="shared" si="51"/>
        <v>-0.75</v>
      </c>
      <c r="AQ499" s="156">
        <f>AVERAGE(Table3[[#This Row],[ HEK293 +Selistat_R1 2]:[ HEK293 +Selistat_R4 5]])</f>
        <v>-0.35499999999999998</v>
      </c>
      <c r="AR499" s="153">
        <f t="shared" si="58"/>
        <v>0.44999999999999996</v>
      </c>
      <c r="AS499" s="154">
        <f t="shared" si="58"/>
        <v>0.41000000000000003</v>
      </c>
      <c r="AT499" s="154">
        <f t="shared" si="58"/>
        <v>0.45999999999999996</v>
      </c>
      <c r="AU499" s="157">
        <f t="shared" si="52"/>
        <v>-0.64</v>
      </c>
      <c r="AV499" s="158">
        <f t="shared" si="59"/>
        <v>0.27</v>
      </c>
      <c r="AW499" s="154">
        <f t="shared" si="59"/>
        <v>0.66</v>
      </c>
      <c r="AX499" s="154">
        <f t="shared" si="59"/>
        <v>0.11</v>
      </c>
      <c r="AY499" s="155">
        <f t="shared" si="53"/>
        <v>-0.47</v>
      </c>
    </row>
    <row r="500" spans="1:51" x14ac:dyDescent="0.15">
      <c r="A500" s="122" t="s">
        <v>5173</v>
      </c>
      <c r="B500" s="122" t="s">
        <v>5174</v>
      </c>
      <c r="C500" s="122" t="s">
        <v>5175</v>
      </c>
      <c r="E500" s="122" t="s">
        <v>5176</v>
      </c>
      <c r="F500" s="122" t="s">
        <v>5177</v>
      </c>
      <c r="G500" s="122">
        <v>1</v>
      </c>
      <c r="H500" s="166">
        <v>0.57007099999999999</v>
      </c>
      <c r="I500" s="167">
        <v>-7.9166700000000007E-2</v>
      </c>
      <c r="J500" s="168" t="str">
        <f t="shared" si="54"/>
        <v>FALSE</v>
      </c>
      <c r="K500" s="169">
        <v>1.4501999999999999E-2</v>
      </c>
      <c r="L500" s="170">
        <f>-LOG10(Table3[[#This Row],[Student''s T-test p-value HEK293 +Selistat_HEK293 UT]])</f>
        <v>1.838572099208706</v>
      </c>
      <c r="M500" s="167">
        <v>-0.3075</v>
      </c>
      <c r="N500" s="171" t="str">
        <f t="shared" si="55"/>
        <v>FALSE</v>
      </c>
      <c r="O500" s="146">
        <v>0.65795800000000004</v>
      </c>
      <c r="P500" s="147">
        <v>-0.08</v>
      </c>
      <c r="Q500" s="171" t="str">
        <f t="shared" si="56"/>
        <v>FALSE</v>
      </c>
      <c r="R500" s="122" t="s">
        <v>5178</v>
      </c>
      <c r="S500" s="122" t="s">
        <v>5179</v>
      </c>
      <c r="T500" s="122" t="s">
        <v>5180</v>
      </c>
      <c r="U500" s="172" t="s">
        <v>5181</v>
      </c>
      <c r="V500" s="122" t="s">
        <v>5182</v>
      </c>
      <c r="W500" s="148">
        <v>-0.21</v>
      </c>
      <c r="X500" s="149">
        <v>-0.24</v>
      </c>
      <c r="Y500" s="149">
        <v>-0.32</v>
      </c>
      <c r="Z500" s="150">
        <v>-0.28999999999999998</v>
      </c>
      <c r="AA500" s="148">
        <v>-0.13</v>
      </c>
      <c r="AB500" s="149">
        <v>-0.06</v>
      </c>
      <c r="AC500" s="149">
        <v>0.26</v>
      </c>
      <c r="AD500" s="151">
        <v>0.1</v>
      </c>
      <c r="AE500" s="148">
        <v>0.17</v>
      </c>
      <c r="AF500" s="149">
        <v>0.27</v>
      </c>
      <c r="AG500" s="149">
        <v>0.1</v>
      </c>
      <c r="AH500" s="151">
        <v>-0.39</v>
      </c>
      <c r="AI500" s="152">
        <v>0.08</v>
      </c>
      <c r="AJ500" s="149">
        <v>0.38</v>
      </c>
      <c r="AK500" s="149">
        <v>-0.01</v>
      </c>
      <c r="AL500" s="150">
        <v>0.02</v>
      </c>
      <c r="AM500" s="153">
        <f t="shared" si="57"/>
        <v>-7.9999999999999988E-2</v>
      </c>
      <c r="AN500" s="154">
        <f t="shared" si="57"/>
        <v>-0.18</v>
      </c>
      <c r="AO500" s="154">
        <f t="shared" si="57"/>
        <v>-0.58000000000000007</v>
      </c>
      <c r="AP500" s="155">
        <f t="shared" si="51"/>
        <v>-0.39</v>
      </c>
      <c r="AQ500" s="156">
        <f>AVERAGE(Table3[[#This Row],[ HEK293 +Selistat_R1 2]:[ HEK293 +Selistat_R4 5]])</f>
        <v>-0.3075</v>
      </c>
      <c r="AR500" s="153">
        <f t="shared" si="58"/>
        <v>0.30000000000000004</v>
      </c>
      <c r="AS500" s="154">
        <f t="shared" si="58"/>
        <v>0.33</v>
      </c>
      <c r="AT500" s="154">
        <f t="shared" si="58"/>
        <v>-0.16</v>
      </c>
      <c r="AU500" s="157">
        <f t="shared" si="52"/>
        <v>-0.49</v>
      </c>
      <c r="AV500" s="158">
        <f t="shared" si="59"/>
        <v>0.21000000000000002</v>
      </c>
      <c r="AW500" s="154">
        <f t="shared" si="59"/>
        <v>0.44</v>
      </c>
      <c r="AX500" s="154">
        <f t="shared" si="59"/>
        <v>-0.27</v>
      </c>
      <c r="AY500" s="155">
        <f t="shared" si="53"/>
        <v>-0.08</v>
      </c>
    </row>
    <row r="501" spans="1:51" x14ac:dyDescent="0.15">
      <c r="A501" s="122" t="s">
        <v>5183</v>
      </c>
      <c r="B501" s="122" t="s">
        <v>5184</v>
      </c>
      <c r="C501" s="122" t="s">
        <v>5185</v>
      </c>
      <c r="D501" s="122" t="s">
        <v>5186</v>
      </c>
      <c r="E501" s="122" t="s">
        <v>5187</v>
      </c>
      <c r="F501" s="122" t="s">
        <v>5188</v>
      </c>
      <c r="G501" s="122">
        <v>1</v>
      </c>
      <c r="H501" s="166">
        <v>0.30419000000000002</v>
      </c>
      <c r="I501" s="167">
        <v>-0.19833300000000001</v>
      </c>
      <c r="J501" s="168" t="str">
        <f t="shared" si="54"/>
        <v>FALSE</v>
      </c>
      <c r="K501" s="169">
        <v>1.46249E-2</v>
      </c>
      <c r="L501" s="170">
        <f>-LOG10(Table3[[#This Row],[Student''s T-test p-value HEK293 +Selistat_HEK293 UT]])</f>
        <v>1.8349070947908532</v>
      </c>
      <c r="M501" s="167">
        <v>-0.53749999999999998</v>
      </c>
      <c r="N501" s="171" t="str">
        <f t="shared" si="55"/>
        <v>FALSE</v>
      </c>
      <c r="O501" s="146">
        <v>0.28476600000000002</v>
      </c>
      <c r="P501" s="147">
        <v>0.20749999999999999</v>
      </c>
      <c r="Q501" s="171" t="str">
        <f t="shared" si="56"/>
        <v>FALSE</v>
      </c>
      <c r="R501" s="122" t="s">
        <v>1506</v>
      </c>
      <c r="S501" s="122" t="s">
        <v>5189</v>
      </c>
      <c r="T501" s="122" t="s">
        <v>1508</v>
      </c>
      <c r="U501" s="172" t="s">
        <v>5190</v>
      </c>
      <c r="V501" s="122" t="s">
        <v>5191</v>
      </c>
      <c r="W501" s="148">
        <v>-0.51</v>
      </c>
      <c r="X501" s="149">
        <v>-0.63</v>
      </c>
      <c r="Y501" s="149">
        <v>-0.34</v>
      </c>
      <c r="Z501" s="150">
        <v>-0.21</v>
      </c>
      <c r="AA501" s="148">
        <v>0.45</v>
      </c>
      <c r="AB501" s="149">
        <v>0.17</v>
      </c>
      <c r="AC501" s="149">
        <v>-0.02</v>
      </c>
      <c r="AD501" s="151">
        <v>-0.14000000000000001</v>
      </c>
      <c r="AE501" s="148">
        <v>0.54</v>
      </c>
      <c r="AF501" s="149">
        <v>0.17</v>
      </c>
      <c r="AG501" s="149">
        <v>0.26</v>
      </c>
      <c r="AH501" s="151">
        <v>-0.21</v>
      </c>
      <c r="AI501" s="152">
        <v>0.13</v>
      </c>
      <c r="AJ501" s="149">
        <v>0.1</v>
      </c>
      <c r="AK501" s="149">
        <v>-0.06</v>
      </c>
      <c r="AL501" s="150">
        <v>-0.24</v>
      </c>
      <c r="AM501" s="153">
        <f t="shared" si="57"/>
        <v>-0.96</v>
      </c>
      <c r="AN501" s="154">
        <f t="shared" si="57"/>
        <v>-0.8</v>
      </c>
      <c r="AO501" s="154">
        <f t="shared" si="57"/>
        <v>-0.32</v>
      </c>
      <c r="AP501" s="155">
        <f t="shared" si="51"/>
        <v>-6.9999999999999979E-2</v>
      </c>
      <c r="AQ501" s="156">
        <f>AVERAGE(Table3[[#This Row],[ HEK293 +Selistat_R1 2]:[ HEK293 +Selistat_R4 5]])</f>
        <v>-0.53749999999999998</v>
      </c>
      <c r="AR501" s="153">
        <f t="shared" si="58"/>
        <v>9.0000000000000024E-2</v>
      </c>
      <c r="AS501" s="154">
        <f t="shared" si="58"/>
        <v>0</v>
      </c>
      <c r="AT501" s="154">
        <f t="shared" si="58"/>
        <v>0.28000000000000003</v>
      </c>
      <c r="AU501" s="157">
        <f t="shared" si="52"/>
        <v>-6.9999999999999979E-2</v>
      </c>
      <c r="AV501" s="158">
        <f t="shared" si="59"/>
        <v>-0.32</v>
      </c>
      <c r="AW501" s="154">
        <f t="shared" si="59"/>
        <v>-7.0000000000000007E-2</v>
      </c>
      <c r="AX501" s="154">
        <f t="shared" si="59"/>
        <v>-3.9999999999999994E-2</v>
      </c>
      <c r="AY501" s="155">
        <f t="shared" si="53"/>
        <v>-9.9999999999999978E-2</v>
      </c>
    </row>
    <row r="502" spans="1:51" x14ac:dyDescent="0.15">
      <c r="A502" s="122" t="s">
        <v>5192</v>
      </c>
      <c r="B502" s="122" t="s">
        <v>5193</v>
      </c>
      <c r="C502" s="122" t="s">
        <v>5194</v>
      </c>
      <c r="E502" s="122" t="s">
        <v>5195</v>
      </c>
      <c r="F502" s="122" t="s">
        <v>5196</v>
      </c>
      <c r="G502" s="122">
        <v>1</v>
      </c>
      <c r="H502" s="166">
        <v>0.61707599999999996</v>
      </c>
      <c r="I502" s="167">
        <v>0.105</v>
      </c>
      <c r="J502" s="168" t="str">
        <f t="shared" si="54"/>
        <v>FALSE</v>
      </c>
      <c r="K502" s="169">
        <v>1.47108E-2</v>
      </c>
      <c r="L502" s="170">
        <f>-LOG10(Table3[[#This Row],[Student''s T-test p-value HEK293 +Selistat_HEK293 UT]])</f>
        <v>1.8323637089082101</v>
      </c>
      <c r="M502" s="167">
        <v>-0.3775</v>
      </c>
      <c r="N502" s="171" t="str">
        <f t="shared" si="55"/>
        <v>FALSE</v>
      </c>
      <c r="O502" s="146">
        <v>0.12468899999999999</v>
      </c>
      <c r="P502" s="147">
        <v>-0.19750000000000001</v>
      </c>
      <c r="Q502" s="171" t="str">
        <f t="shared" si="56"/>
        <v>FALSE</v>
      </c>
      <c r="R502" s="122" t="s">
        <v>5197</v>
      </c>
      <c r="S502" s="122" t="s">
        <v>5198</v>
      </c>
      <c r="T502" s="122" t="s">
        <v>5199</v>
      </c>
      <c r="U502" s="172" t="s">
        <v>5200</v>
      </c>
      <c r="V502" s="122" t="s">
        <v>5201</v>
      </c>
      <c r="W502" s="148">
        <v>-0.64</v>
      </c>
      <c r="X502" s="149">
        <v>-0.52</v>
      </c>
      <c r="Y502" s="149">
        <v>-0.5</v>
      </c>
      <c r="Z502" s="150">
        <v>-0.32</v>
      </c>
      <c r="AA502" s="148">
        <v>-0.18</v>
      </c>
      <c r="AB502" s="149">
        <v>-0.33</v>
      </c>
      <c r="AC502" s="149">
        <v>0.09</v>
      </c>
      <c r="AD502" s="151">
        <v>-0.05</v>
      </c>
      <c r="AE502" s="148">
        <v>0.11</v>
      </c>
      <c r="AF502" s="149">
        <v>0.35</v>
      </c>
      <c r="AG502" s="149">
        <v>0.04</v>
      </c>
      <c r="AH502" s="151">
        <v>0.02</v>
      </c>
      <c r="AI502" s="152">
        <v>0.23</v>
      </c>
      <c r="AJ502" s="149">
        <v>0.38</v>
      </c>
      <c r="AK502" s="149">
        <v>0.53</v>
      </c>
      <c r="AL502" s="150">
        <v>0.17</v>
      </c>
      <c r="AM502" s="153">
        <f t="shared" si="57"/>
        <v>-0.46</v>
      </c>
      <c r="AN502" s="154">
        <f t="shared" si="57"/>
        <v>-0.19</v>
      </c>
      <c r="AO502" s="154">
        <f t="shared" si="57"/>
        <v>-0.59</v>
      </c>
      <c r="AP502" s="155">
        <f t="shared" si="51"/>
        <v>-0.27</v>
      </c>
      <c r="AQ502" s="156">
        <f>AVERAGE(Table3[[#This Row],[ HEK293 +Selistat_R1 2]:[ HEK293 +Selistat_R4 5]])</f>
        <v>-0.3775</v>
      </c>
      <c r="AR502" s="153">
        <f t="shared" si="58"/>
        <v>0.28999999999999998</v>
      </c>
      <c r="AS502" s="154">
        <f t="shared" si="58"/>
        <v>0.67999999999999994</v>
      </c>
      <c r="AT502" s="154">
        <f t="shared" si="58"/>
        <v>-4.9999999999999996E-2</v>
      </c>
      <c r="AU502" s="157">
        <f t="shared" si="52"/>
        <v>7.0000000000000007E-2</v>
      </c>
      <c r="AV502" s="158">
        <f t="shared" si="59"/>
        <v>0.41000000000000003</v>
      </c>
      <c r="AW502" s="154">
        <f t="shared" si="59"/>
        <v>0.71</v>
      </c>
      <c r="AX502" s="154">
        <f t="shared" si="59"/>
        <v>0.44000000000000006</v>
      </c>
      <c r="AY502" s="155">
        <f t="shared" si="53"/>
        <v>0.22000000000000003</v>
      </c>
    </row>
    <row r="503" spans="1:51" x14ac:dyDescent="0.15">
      <c r="A503" s="122" t="s">
        <v>5202</v>
      </c>
      <c r="C503" s="122" t="s">
        <v>3881</v>
      </c>
      <c r="E503" s="122" t="s">
        <v>5203</v>
      </c>
      <c r="F503" s="122" t="s">
        <v>5204</v>
      </c>
      <c r="G503" s="122">
        <v>2</v>
      </c>
      <c r="H503" s="166">
        <v>0.47526800000000002</v>
      </c>
      <c r="I503" s="167">
        <v>-7.7499999999999999E-2</v>
      </c>
      <c r="J503" s="168" t="str">
        <f t="shared" si="54"/>
        <v>FALSE</v>
      </c>
      <c r="K503" s="169">
        <v>1.4711E-2</v>
      </c>
      <c r="L503" s="170">
        <f>-LOG10(Table3[[#This Row],[Student''s T-test p-value HEK293 +Selistat_HEK293 UT]])</f>
        <v>1.8323578045178341</v>
      </c>
      <c r="M503" s="167">
        <v>-0.245</v>
      </c>
      <c r="N503" s="171" t="str">
        <f t="shared" si="55"/>
        <v>FALSE</v>
      </c>
      <c r="O503" s="146">
        <v>0.45201200000000002</v>
      </c>
      <c r="P503" s="147">
        <v>0.1075</v>
      </c>
      <c r="Q503" s="171" t="str">
        <f t="shared" si="56"/>
        <v>FALSE</v>
      </c>
      <c r="R503" s="122" t="s">
        <v>17</v>
      </c>
      <c r="S503" s="122" t="s">
        <v>21</v>
      </c>
      <c r="T503" s="122" t="s">
        <v>19</v>
      </c>
      <c r="U503" s="172" t="s">
        <v>5205</v>
      </c>
      <c r="V503" s="122" t="s">
        <v>5206</v>
      </c>
      <c r="W503" s="148">
        <v>-0.25</v>
      </c>
      <c r="X503" s="149">
        <v>-0.23</v>
      </c>
      <c r="Y503" s="149">
        <v>-0.05</v>
      </c>
      <c r="Z503" s="150">
        <v>-0.26</v>
      </c>
      <c r="AA503" s="148">
        <v>-0.1</v>
      </c>
      <c r="AB503" s="149">
        <v>0.15</v>
      </c>
      <c r="AC503" s="149">
        <v>7.0000000000000007E-2</v>
      </c>
      <c r="AD503" s="151">
        <v>7.0000000000000007E-2</v>
      </c>
      <c r="AE503" s="148">
        <v>0.28000000000000003</v>
      </c>
      <c r="AF503" s="149">
        <v>0.13</v>
      </c>
      <c r="AG503" s="149">
        <v>0.23</v>
      </c>
      <c r="AH503" s="151">
        <v>-0.21</v>
      </c>
      <c r="AI503" s="152">
        <v>0.17</v>
      </c>
      <c r="AJ503" s="149">
        <v>0.05</v>
      </c>
      <c r="AK503" s="149">
        <v>-0.03</v>
      </c>
      <c r="AL503" s="150">
        <v>-0.19</v>
      </c>
      <c r="AM503" s="153">
        <f t="shared" si="57"/>
        <v>-0.15</v>
      </c>
      <c r="AN503" s="154">
        <f t="shared" si="57"/>
        <v>-0.38</v>
      </c>
      <c r="AO503" s="154">
        <f t="shared" si="57"/>
        <v>-0.12000000000000001</v>
      </c>
      <c r="AP503" s="155">
        <f t="shared" si="51"/>
        <v>-0.33</v>
      </c>
      <c r="AQ503" s="156">
        <f>AVERAGE(Table3[[#This Row],[ HEK293 +Selistat_R1 2]:[ HEK293 +Selistat_R4 5]])</f>
        <v>-0.245</v>
      </c>
      <c r="AR503" s="153">
        <f t="shared" si="58"/>
        <v>0.38</v>
      </c>
      <c r="AS503" s="154">
        <f t="shared" si="58"/>
        <v>-1.999999999999999E-2</v>
      </c>
      <c r="AT503" s="154">
        <f t="shared" si="58"/>
        <v>0.16</v>
      </c>
      <c r="AU503" s="157">
        <f t="shared" si="52"/>
        <v>-0.28000000000000003</v>
      </c>
      <c r="AV503" s="158">
        <f t="shared" si="59"/>
        <v>0.27</v>
      </c>
      <c r="AW503" s="154">
        <f t="shared" si="59"/>
        <v>-9.9999999999999992E-2</v>
      </c>
      <c r="AX503" s="154">
        <f t="shared" si="59"/>
        <v>-0.1</v>
      </c>
      <c r="AY503" s="155">
        <f t="shared" si="53"/>
        <v>-0.26</v>
      </c>
    </row>
    <row r="504" spans="1:51" x14ac:dyDescent="0.15">
      <c r="A504" s="122" t="s">
        <v>4343</v>
      </c>
      <c r="B504" s="122" t="s">
        <v>4344</v>
      </c>
      <c r="C504" s="122" t="s">
        <v>4345</v>
      </c>
      <c r="D504" s="122" t="s">
        <v>4346</v>
      </c>
      <c r="E504" s="122" t="s">
        <v>4347</v>
      </c>
      <c r="F504" s="122" t="s">
        <v>4348</v>
      </c>
      <c r="G504" s="122">
        <v>1</v>
      </c>
      <c r="H504" s="166">
        <v>0.65739199999999998</v>
      </c>
      <c r="I504" s="167">
        <v>0.09</v>
      </c>
      <c r="J504" s="168" t="str">
        <f t="shared" si="54"/>
        <v>FALSE</v>
      </c>
      <c r="K504" s="169">
        <v>1.47809E-2</v>
      </c>
      <c r="L504" s="170">
        <f>-LOG10(Table3[[#This Row],[Student''s T-test p-value HEK293 +Selistat_HEK293 UT]])</f>
        <v>1.8302991212095487</v>
      </c>
      <c r="M504" s="167">
        <v>-0.32250000000000001</v>
      </c>
      <c r="N504" s="171" t="str">
        <f t="shared" si="55"/>
        <v>FALSE</v>
      </c>
      <c r="O504" s="146">
        <v>5.02236E-2</v>
      </c>
      <c r="P504" s="147">
        <v>-0.36249999999999999</v>
      </c>
      <c r="Q504" s="171" t="str">
        <f t="shared" si="56"/>
        <v>FALSE</v>
      </c>
      <c r="R504" s="122" t="s">
        <v>4349</v>
      </c>
      <c r="S504" s="122" t="s">
        <v>5207</v>
      </c>
      <c r="T504" s="122" t="s">
        <v>4351</v>
      </c>
      <c r="U504" s="172" t="s">
        <v>4352</v>
      </c>
      <c r="V504" s="122" t="s">
        <v>5208</v>
      </c>
      <c r="W504" s="148">
        <v>-0.54</v>
      </c>
      <c r="X504" s="149">
        <v>-0.41</v>
      </c>
      <c r="Y504" s="149">
        <v>-0.47</v>
      </c>
      <c r="Z504" s="150">
        <v>-0.28999999999999998</v>
      </c>
      <c r="AA504" s="148">
        <v>-0.08</v>
      </c>
      <c r="AB504" s="149">
        <v>-0.33</v>
      </c>
      <c r="AC504" s="149">
        <v>0.04</v>
      </c>
      <c r="AD504" s="151">
        <v>-0.05</v>
      </c>
      <c r="AE504" s="148">
        <v>0.36</v>
      </c>
      <c r="AF504" s="149">
        <v>-0.11</v>
      </c>
      <c r="AG504" s="149">
        <v>-0.28000000000000003</v>
      </c>
      <c r="AH504" s="151">
        <v>7.0000000000000007E-2</v>
      </c>
      <c r="AI504" s="152">
        <v>0.3</v>
      </c>
      <c r="AJ504" s="149">
        <v>0.25</v>
      </c>
      <c r="AK504" s="149">
        <v>0.48</v>
      </c>
      <c r="AL504" s="150">
        <v>0.46</v>
      </c>
      <c r="AM504" s="153">
        <f t="shared" si="57"/>
        <v>-0.46</v>
      </c>
      <c r="AN504" s="154">
        <f t="shared" si="57"/>
        <v>-7.999999999999996E-2</v>
      </c>
      <c r="AO504" s="154">
        <f t="shared" si="57"/>
        <v>-0.51</v>
      </c>
      <c r="AP504" s="155">
        <f t="shared" si="51"/>
        <v>-0.24</v>
      </c>
      <c r="AQ504" s="156">
        <f>AVERAGE(Table3[[#This Row],[ HEK293 +Selistat_R1 2]:[ HEK293 +Selistat_R4 5]])</f>
        <v>-0.32250000000000001</v>
      </c>
      <c r="AR504" s="153">
        <f t="shared" si="58"/>
        <v>0.44</v>
      </c>
      <c r="AS504" s="154">
        <f t="shared" si="58"/>
        <v>0.22000000000000003</v>
      </c>
      <c r="AT504" s="154">
        <f t="shared" si="58"/>
        <v>-0.32</v>
      </c>
      <c r="AU504" s="157">
        <f t="shared" si="52"/>
        <v>0.12000000000000001</v>
      </c>
      <c r="AV504" s="158">
        <f t="shared" si="59"/>
        <v>0.38</v>
      </c>
      <c r="AW504" s="154">
        <f t="shared" si="59"/>
        <v>0.58000000000000007</v>
      </c>
      <c r="AX504" s="154">
        <f t="shared" si="59"/>
        <v>0.44</v>
      </c>
      <c r="AY504" s="155">
        <f t="shared" si="53"/>
        <v>0.51</v>
      </c>
    </row>
    <row r="505" spans="1:51" x14ac:dyDescent="0.15">
      <c r="A505" s="122" t="s">
        <v>3170</v>
      </c>
      <c r="B505" s="122" t="s">
        <v>3171</v>
      </c>
      <c r="C505" s="122" t="s">
        <v>3172</v>
      </c>
      <c r="E505" s="122" t="s">
        <v>3173</v>
      </c>
      <c r="F505" s="122" t="s">
        <v>3174</v>
      </c>
      <c r="G505" s="122">
        <v>1</v>
      </c>
      <c r="H505" s="166">
        <v>2.6638700000000001E-2</v>
      </c>
      <c r="I505" s="167">
        <v>-0.86166699999999996</v>
      </c>
      <c r="J505" s="168" t="str">
        <f t="shared" si="54"/>
        <v>FALSE</v>
      </c>
      <c r="K505" s="169">
        <v>1.4884400000000001E-2</v>
      </c>
      <c r="L505" s="170">
        <f>-LOG10(Table3[[#This Row],[Student''s T-test p-value HEK293 +Selistat_HEK293 UT]])</f>
        <v>1.8272686673619714</v>
      </c>
      <c r="M505" s="167">
        <v>-1.3474999999999999</v>
      </c>
      <c r="N505" s="171" t="str">
        <f t="shared" si="55"/>
        <v>FALSE</v>
      </c>
      <c r="O505" s="146">
        <v>0.95502799999999999</v>
      </c>
      <c r="P505" s="147">
        <v>-2.2499999999999999E-2</v>
      </c>
      <c r="Q505" s="171" t="str">
        <f t="shared" si="56"/>
        <v>FALSE</v>
      </c>
      <c r="R505" s="122" t="s">
        <v>117</v>
      </c>
      <c r="S505" s="122" t="s">
        <v>5209</v>
      </c>
      <c r="T505" s="122" t="s">
        <v>119</v>
      </c>
      <c r="U505" s="172" t="s">
        <v>2665</v>
      </c>
      <c r="V505" s="122" t="s">
        <v>5210</v>
      </c>
      <c r="W505" s="148">
        <v>-0.25</v>
      </c>
      <c r="X505" s="149">
        <v>-1.0900000000000001</v>
      </c>
      <c r="Y505" s="149">
        <v>-1.26</v>
      </c>
      <c r="Z505" s="150">
        <v>-0.83</v>
      </c>
      <c r="AA505" s="148">
        <v>1</v>
      </c>
      <c r="AB505" s="149">
        <v>0.81</v>
      </c>
      <c r="AC505" s="149">
        <v>-0.48</v>
      </c>
      <c r="AD505" s="151">
        <v>0.63</v>
      </c>
      <c r="AE505" s="148">
        <v>-0.53</v>
      </c>
      <c r="AF505" s="149">
        <v>0.56999999999999995</v>
      </c>
      <c r="AG505" s="149">
        <v>-0.78</v>
      </c>
      <c r="AH505" s="151">
        <v>0.18</v>
      </c>
      <c r="AI505" s="152">
        <v>0.05</v>
      </c>
      <c r="AJ505" s="149">
        <v>0.22</v>
      </c>
      <c r="AK505" s="149">
        <v>0.03</v>
      </c>
      <c r="AL505" s="150">
        <v>-0.77</v>
      </c>
      <c r="AM505" s="153">
        <f t="shared" si="57"/>
        <v>-1.25</v>
      </c>
      <c r="AN505" s="154">
        <f t="shared" si="57"/>
        <v>-1.9000000000000001</v>
      </c>
      <c r="AO505" s="154">
        <f t="shared" si="57"/>
        <v>-0.78</v>
      </c>
      <c r="AP505" s="155">
        <f t="shared" si="51"/>
        <v>-1.46</v>
      </c>
      <c r="AQ505" s="156">
        <f>AVERAGE(Table3[[#This Row],[ HEK293 +Selistat_R1 2]:[ HEK293 +Selistat_R4 5]])</f>
        <v>-1.3475000000000001</v>
      </c>
      <c r="AR505" s="153">
        <f t="shared" si="58"/>
        <v>-1.53</v>
      </c>
      <c r="AS505" s="154">
        <f t="shared" si="58"/>
        <v>-0.2400000000000001</v>
      </c>
      <c r="AT505" s="154">
        <f t="shared" si="58"/>
        <v>-0.30000000000000004</v>
      </c>
      <c r="AU505" s="157">
        <f t="shared" si="52"/>
        <v>-0.45</v>
      </c>
      <c r="AV505" s="158">
        <f t="shared" si="59"/>
        <v>-0.95</v>
      </c>
      <c r="AW505" s="154">
        <f t="shared" si="59"/>
        <v>-0.59000000000000008</v>
      </c>
      <c r="AX505" s="154">
        <f t="shared" si="59"/>
        <v>0.51</v>
      </c>
      <c r="AY505" s="155">
        <f t="shared" si="53"/>
        <v>-1.4</v>
      </c>
    </row>
    <row r="506" spans="1:51" x14ac:dyDescent="0.15">
      <c r="A506" s="122" t="s">
        <v>4040</v>
      </c>
      <c r="B506" s="122" t="s">
        <v>4041</v>
      </c>
      <c r="C506" s="122" t="s">
        <v>5211</v>
      </c>
      <c r="D506" s="122" t="s">
        <v>4043</v>
      </c>
      <c r="E506" s="122" t="s">
        <v>5212</v>
      </c>
      <c r="F506" s="122" t="s">
        <v>5213</v>
      </c>
      <c r="G506" s="122">
        <v>3</v>
      </c>
      <c r="H506" s="166">
        <v>0.65718299999999996</v>
      </c>
      <c r="I506" s="167">
        <v>7.7499999999999999E-2</v>
      </c>
      <c r="J506" s="168" t="str">
        <f t="shared" si="54"/>
        <v>FALSE</v>
      </c>
      <c r="K506" s="169">
        <v>1.4914800000000001E-2</v>
      </c>
      <c r="L506" s="170">
        <f>-LOG10(Table3[[#This Row],[Student''s T-test p-value HEK293 +Selistat_HEK293 UT]])</f>
        <v>1.8263825659344191</v>
      </c>
      <c r="M506" s="167">
        <v>-0.25750000000000001</v>
      </c>
      <c r="N506" s="171" t="str">
        <f t="shared" si="55"/>
        <v>FALSE</v>
      </c>
      <c r="O506" s="146">
        <v>0.57730599999999999</v>
      </c>
      <c r="P506" s="147">
        <v>-0.115</v>
      </c>
      <c r="Q506" s="171" t="str">
        <f t="shared" si="56"/>
        <v>FALSE</v>
      </c>
      <c r="R506" s="122" t="s">
        <v>1822</v>
      </c>
      <c r="S506" s="122" t="s">
        <v>1823</v>
      </c>
      <c r="T506" s="122" t="s">
        <v>1824</v>
      </c>
      <c r="U506" s="172" t="s">
        <v>5214</v>
      </c>
      <c r="V506" s="122" t="s">
        <v>5215</v>
      </c>
      <c r="W506" s="148">
        <v>-0.32</v>
      </c>
      <c r="X506" s="149">
        <v>-0.26</v>
      </c>
      <c r="Y506" s="149">
        <v>-0.39</v>
      </c>
      <c r="Z506" s="150">
        <v>-0.4</v>
      </c>
      <c r="AA506" s="148">
        <v>0.02</v>
      </c>
      <c r="AB506" s="149">
        <v>-0.13</v>
      </c>
      <c r="AC506" s="149">
        <v>-0.26</v>
      </c>
      <c r="AD506" s="151">
        <v>0.03</v>
      </c>
      <c r="AE506" s="148">
        <v>0.57999999999999996</v>
      </c>
      <c r="AF506" s="149">
        <v>-0.02</v>
      </c>
      <c r="AG506" s="149">
        <v>0.06</v>
      </c>
      <c r="AH506" s="151">
        <v>-0.21</v>
      </c>
      <c r="AI506" s="152">
        <v>0.27</v>
      </c>
      <c r="AJ506" s="149">
        <v>0.14000000000000001</v>
      </c>
      <c r="AK506" s="149">
        <v>0.46</v>
      </c>
      <c r="AL506" s="150">
        <v>0</v>
      </c>
      <c r="AM506" s="153">
        <f t="shared" si="57"/>
        <v>-0.34</v>
      </c>
      <c r="AN506" s="154">
        <f t="shared" si="57"/>
        <v>-0.13</v>
      </c>
      <c r="AO506" s="154">
        <f t="shared" si="57"/>
        <v>-0.13</v>
      </c>
      <c r="AP506" s="155">
        <f t="shared" si="51"/>
        <v>-0.43000000000000005</v>
      </c>
      <c r="AQ506" s="156">
        <f>AVERAGE(Table3[[#This Row],[ HEK293 +Selistat_R1 2]:[ HEK293 +Selistat_R4 5]])</f>
        <v>-0.25750000000000006</v>
      </c>
      <c r="AR506" s="153">
        <f t="shared" si="58"/>
        <v>0.55999999999999994</v>
      </c>
      <c r="AS506" s="154">
        <f t="shared" si="58"/>
        <v>0.11</v>
      </c>
      <c r="AT506" s="154">
        <f t="shared" si="58"/>
        <v>0.32</v>
      </c>
      <c r="AU506" s="157">
        <f t="shared" si="52"/>
        <v>-0.24</v>
      </c>
      <c r="AV506" s="158">
        <f t="shared" si="59"/>
        <v>0.25</v>
      </c>
      <c r="AW506" s="154">
        <f t="shared" si="59"/>
        <v>0.27</v>
      </c>
      <c r="AX506" s="154">
        <f t="shared" si="59"/>
        <v>0.72</v>
      </c>
      <c r="AY506" s="155">
        <f t="shared" si="53"/>
        <v>-0.03</v>
      </c>
    </row>
    <row r="507" spans="1:51" x14ac:dyDescent="0.15">
      <c r="A507" s="122" t="s">
        <v>5216</v>
      </c>
      <c r="B507" s="122" t="s">
        <v>2968</v>
      </c>
      <c r="C507" s="122" t="s">
        <v>5217</v>
      </c>
      <c r="D507" s="122" t="s">
        <v>3830</v>
      </c>
      <c r="E507" s="122" t="s">
        <v>5218</v>
      </c>
      <c r="G507" s="122">
        <v>13</v>
      </c>
      <c r="H507" s="166">
        <v>1.25991E-2</v>
      </c>
      <c r="I507" s="167">
        <v>-0.530833</v>
      </c>
      <c r="J507" s="168" t="str">
        <f t="shared" si="54"/>
        <v>FALSE</v>
      </c>
      <c r="K507" s="169">
        <v>1.49739E-2</v>
      </c>
      <c r="L507" s="170">
        <f>-LOG10(Table3[[#This Row],[Student''s T-test p-value HEK293 +Selistat_HEK293 UT]])</f>
        <v>1.8246650715414383</v>
      </c>
      <c r="M507" s="167">
        <v>-0.40749999999999997</v>
      </c>
      <c r="N507" s="171" t="str">
        <f t="shared" si="55"/>
        <v>FALSE</v>
      </c>
      <c r="O507" s="146">
        <v>0.51245499999999999</v>
      </c>
      <c r="P507" s="147">
        <v>0.21</v>
      </c>
      <c r="Q507" s="171" t="str">
        <f t="shared" si="56"/>
        <v>FALSE</v>
      </c>
      <c r="R507" s="122" t="s">
        <v>5219</v>
      </c>
      <c r="S507" s="122" t="s">
        <v>5220</v>
      </c>
      <c r="T507" s="122" t="s">
        <v>5221</v>
      </c>
      <c r="U507" s="172" t="s">
        <v>5222</v>
      </c>
      <c r="V507" s="122" t="s">
        <v>5223</v>
      </c>
      <c r="W507" s="148">
        <v>0.12</v>
      </c>
      <c r="X507" s="149">
        <v>-0.3</v>
      </c>
      <c r="Y507" s="149">
        <v>-0.1</v>
      </c>
      <c r="Z507" s="150">
        <v>0.05</v>
      </c>
      <c r="AA507" s="148">
        <v>0.31</v>
      </c>
      <c r="AB507" s="149">
        <v>0.19</v>
      </c>
      <c r="AC507" s="149">
        <v>0.56000000000000005</v>
      </c>
      <c r="AD507" s="151">
        <v>0.34</v>
      </c>
      <c r="AE507" s="148">
        <v>-0.62</v>
      </c>
      <c r="AF507" s="149">
        <v>0.21</v>
      </c>
      <c r="AG507" s="149">
        <v>-0.38</v>
      </c>
      <c r="AH507" s="151">
        <v>0.24</v>
      </c>
      <c r="AI507" s="152">
        <v>-0.54</v>
      </c>
      <c r="AJ507" s="149">
        <v>0.27</v>
      </c>
      <c r="AK507" s="149">
        <v>-0.68</v>
      </c>
      <c r="AL507" s="150">
        <v>-0.44</v>
      </c>
      <c r="AM507" s="153">
        <f t="shared" si="57"/>
        <v>-0.19</v>
      </c>
      <c r="AN507" s="154">
        <f t="shared" si="57"/>
        <v>-0.49</v>
      </c>
      <c r="AO507" s="154">
        <f t="shared" si="57"/>
        <v>-0.66</v>
      </c>
      <c r="AP507" s="155">
        <f t="shared" si="51"/>
        <v>-0.29000000000000004</v>
      </c>
      <c r="AQ507" s="156">
        <f>AVERAGE(Table3[[#This Row],[ HEK293 +Selistat_R1 2]:[ HEK293 +Selistat_R4 5]])</f>
        <v>-0.40749999999999997</v>
      </c>
      <c r="AR507" s="153">
        <f t="shared" si="58"/>
        <v>-0.92999999999999994</v>
      </c>
      <c r="AS507" s="154">
        <f t="shared" si="58"/>
        <v>1.999999999999999E-2</v>
      </c>
      <c r="AT507" s="154">
        <f t="shared" si="58"/>
        <v>-0.94000000000000006</v>
      </c>
      <c r="AU507" s="157">
        <f t="shared" si="52"/>
        <v>-0.10000000000000003</v>
      </c>
      <c r="AV507" s="158">
        <f t="shared" si="59"/>
        <v>-0.85000000000000009</v>
      </c>
      <c r="AW507" s="154">
        <f t="shared" si="59"/>
        <v>8.0000000000000016E-2</v>
      </c>
      <c r="AX507" s="154">
        <f t="shared" si="59"/>
        <v>-1.2400000000000002</v>
      </c>
      <c r="AY507" s="155">
        <f t="shared" si="53"/>
        <v>-0.78</v>
      </c>
    </row>
    <row r="508" spans="1:51" x14ac:dyDescent="0.15">
      <c r="A508" s="122" t="s">
        <v>4003</v>
      </c>
      <c r="B508" s="122" t="s">
        <v>4004</v>
      </c>
      <c r="C508" s="122" t="s">
        <v>4005</v>
      </c>
      <c r="E508" s="122" t="s">
        <v>4006</v>
      </c>
      <c r="G508" s="122">
        <v>4</v>
      </c>
      <c r="H508" s="166">
        <v>6.16791E-4</v>
      </c>
      <c r="I508" s="167">
        <v>0.60833300000000001</v>
      </c>
      <c r="J508" s="168" t="str">
        <f t="shared" si="54"/>
        <v>FALSE</v>
      </c>
      <c r="K508" s="169">
        <v>1.5183E-2</v>
      </c>
      <c r="L508" s="170">
        <f>-LOG10(Table3[[#This Row],[Student''s T-test p-value HEK293 +Selistat_HEK293 UT]])</f>
        <v>1.81864240797155</v>
      </c>
      <c r="M508" s="167">
        <v>0.61250000000000004</v>
      </c>
      <c r="N508" s="171" t="str">
        <f t="shared" si="55"/>
        <v>FALSE</v>
      </c>
      <c r="O508" s="146">
        <v>0.29255900000000001</v>
      </c>
      <c r="P508" s="147">
        <v>-0.1925</v>
      </c>
      <c r="Q508" s="171" t="str">
        <f t="shared" si="56"/>
        <v>FALSE</v>
      </c>
      <c r="R508" s="122" t="s">
        <v>1375</v>
      </c>
      <c r="S508" s="122" t="s">
        <v>1381</v>
      </c>
      <c r="T508" s="122" t="s">
        <v>1377</v>
      </c>
      <c r="U508" s="172" t="s">
        <v>4007</v>
      </c>
      <c r="V508" s="122" t="s">
        <v>4008</v>
      </c>
      <c r="W508" s="148">
        <v>-0.33</v>
      </c>
      <c r="X508" s="149">
        <v>0.23</v>
      </c>
      <c r="Y508" s="149">
        <v>0.16</v>
      </c>
      <c r="Z508" s="150">
        <v>0.4</v>
      </c>
      <c r="AA508" s="148">
        <v>-0.63</v>
      </c>
      <c r="AB508" s="149">
        <v>-0.66</v>
      </c>
      <c r="AC508" s="149">
        <v>-0.44</v>
      </c>
      <c r="AD508" s="151">
        <v>-0.26</v>
      </c>
      <c r="AE508" s="148">
        <v>-0.33</v>
      </c>
      <c r="AF508" s="149">
        <v>0.02</v>
      </c>
      <c r="AG508" s="149">
        <v>0.25</v>
      </c>
      <c r="AH508" s="151">
        <v>0.11</v>
      </c>
      <c r="AI508" s="152">
        <v>-0.11</v>
      </c>
      <c r="AJ508" s="149">
        <v>0.27</v>
      </c>
      <c r="AK508" s="149">
        <v>0.24</v>
      </c>
      <c r="AL508" s="150">
        <v>0.42</v>
      </c>
      <c r="AM508" s="153">
        <f t="shared" si="57"/>
        <v>0.3</v>
      </c>
      <c r="AN508" s="154">
        <f t="shared" si="57"/>
        <v>0.89</v>
      </c>
      <c r="AO508" s="154">
        <f t="shared" si="57"/>
        <v>0.6</v>
      </c>
      <c r="AP508" s="155">
        <f t="shared" si="51"/>
        <v>0.66</v>
      </c>
      <c r="AQ508" s="156">
        <f>AVERAGE(Table3[[#This Row],[ HEK293 +Selistat_R1 2]:[ HEK293 +Selistat_R4 5]])</f>
        <v>0.61250000000000004</v>
      </c>
      <c r="AR508" s="153">
        <f t="shared" si="58"/>
        <v>0.3</v>
      </c>
      <c r="AS508" s="154">
        <f t="shared" si="58"/>
        <v>0.68</v>
      </c>
      <c r="AT508" s="154">
        <f t="shared" si="58"/>
        <v>0.69</v>
      </c>
      <c r="AU508" s="157">
        <f t="shared" si="52"/>
        <v>0.37</v>
      </c>
      <c r="AV508" s="158">
        <f t="shared" si="59"/>
        <v>0.52</v>
      </c>
      <c r="AW508" s="154">
        <f t="shared" si="59"/>
        <v>0.93</v>
      </c>
      <c r="AX508" s="154">
        <f t="shared" si="59"/>
        <v>0.67999999999999994</v>
      </c>
      <c r="AY508" s="155">
        <f t="shared" si="53"/>
        <v>0.67999999999999994</v>
      </c>
    </row>
    <row r="509" spans="1:51" x14ac:dyDescent="0.15">
      <c r="A509" s="122" t="s">
        <v>3170</v>
      </c>
      <c r="B509" s="122" t="s">
        <v>3171</v>
      </c>
      <c r="C509" s="122" t="s">
        <v>3172</v>
      </c>
      <c r="E509" s="122" t="s">
        <v>3173</v>
      </c>
      <c r="F509" s="122" t="s">
        <v>3174</v>
      </c>
      <c r="G509" s="122">
        <v>1</v>
      </c>
      <c r="H509" s="166">
        <v>0.57220899999999997</v>
      </c>
      <c r="I509" s="167">
        <v>-8.7499999999999994E-2</v>
      </c>
      <c r="J509" s="168" t="str">
        <f t="shared" si="54"/>
        <v>FALSE</v>
      </c>
      <c r="K509" s="169">
        <v>1.52055E-2</v>
      </c>
      <c r="L509" s="170">
        <f>-LOG10(Table3[[#This Row],[Student''s T-test p-value HEK293 +Selistat_HEK293 UT]])</f>
        <v>1.8179992944497601</v>
      </c>
      <c r="M509" s="167">
        <v>-0.3725</v>
      </c>
      <c r="N509" s="171" t="str">
        <f t="shared" si="55"/>
        <v>FALSE</v>
      </c>
      <c r="O509" s="146">
        <v>0.65991699999999998</v>
      </c>
      <c r="P509" s="147">
        <v>-7.4999999999999997E-2</v>
      </c>
      <c r="Q509" s="171" t="str">
        <f t="shared" si="56"/>
        <v>FALSE</v>
      </c>
      <c r="R509" s="122" t="s">
        <v>117</v>
      </c>
      <c r="S509" s="122" t="s">
        <v>4423</v>
      </c>
      <c r="T509" s="122" t="s">
        <v>119</v>
      </c>
      <c r="U509" s="172" t="s">
        <v>2665</v>
      </c>
      <c r="V509" s="122" t="s">
        <v>4424</v>
      </c>
      <c r="W509" s="148">
        <v>-0.38</v>
      </c>
      <c r="X509" s="149">
        <v>-0.44</v>
      </c>
      <c r="Y509" s="149">
        <v>-0.38</v>
      </c>
      <c r="Z509" s="150">
        <v>-0.11</v>
      </c>
      <c r="AA509" s="148">
        <v>0.28999999999999998</v>
      </c>
      <c r="AB509" s="149">
        <v>-7.0000000000000007E-2</v>
      </c>
      <c r="AC509" s="149">
        <v>-0.01</v>
      </c>
      <c r="AD509" s="151">
        <v>-0.03</v>
      </c>
      <c r="AE509" s="148">
        <v>0.5</v>
      </c>
      <c r="AF509" s="149">
        <v>-0.02</v>
      </c>
      <c r="AG509" s="149">
        <v>-0.15</v>
      </c>
      <c r="AH509" s="151">
        <v>-0.08</v>
      </c>
      <c r="AI509" s="152">
        <v>0.3</v>
      </c>
      <c r="AJ509" s="149">
        <v>0.15</v>
      </c>
      <c r="AK509" s="149">
        <v>-0.02</v>
      </c>
      <c r="AL509" s="150">
        <v>0.12</v>
      </c>
      <c r="AM509" s="153">
        <f t="shared" si="57"/>
        <v>-0.66999999999999993</v>
      </c>
      <c r="AN509" s="154">
        <f t="shared" si="57"/>
        <v>-0.37</v>
      </c>
      <c r="AO509" s="154">
        <f t="shared" si="57"/>
        <v>-0.37</v>
      </c>
      <c r="AP509" s="155">
        <f t="shared" si="51"/>
        <v>-0.08</v>
      </c>
      <c r="AQ509" s="156">
        <f>AVERAGE(Table3[[#This Row],[ HEK293 +Selistat_R1 2]:[ HEK293 +Selistat_R4 5]])</f>
        <v>-0.37250000000000005</v>
      </c>
      <c r="AR509" s="153">
        <f t="shared" si="58"/>
        <v>0.21000000000000002</v>
      </c>
      <c r="AS509" s="154">
        <f t="shared" si="58"/>
        <v>0.05</v>
      </c>
      <c r="AT509" s="154">
        <f t="shared" si="58"/>
        <v>-0.13999999999999999</v>
      </c>
      <c r="AU509" s="157">
        <f t="shared" si="52"/>
        <v>-0.05</v>
      </c>
      <c r="AV509" s="158">
        <f t="shared" si="59"/>
        <v>1.0000000000000009E-2</v>
      </c>
      <c r="AW509" s="154">
        <f t="shared" si="59"/>
        <v>0.22</v>
      </c>
      <c r="AX509" s="154">
        <f t="shared" si="59"/>
        <v>-0.01</v>
      </c>
      <c r="AY509" s="155">
        <f t="shared" si="53"/>
        <v>0.15</v>
      </c>
    </row>
    <row r="510" spans="1:51" x14ac:dyDescent="0.15">
      <c r="A510" s="122" t="s">
        <v>3828</v>
      </c>
      <c r="B510" s="122" t="s">
        <v>2968</v>
      </c>
      <c r="C510" s="122" t="s">
        <v>3829</v>
      </c>
      <c r="D510" s="122" t="s">
        <v>3830</v>
      </c>
      <c r="E510" s="122" t="s">
        <v>3831</v>
      </c>
      <c r="G510" s="122">
        <v>1</v>
      </c>
      <c r="H510" s="166">
        <v>1.45381E-2</v>
      </c>
      <c r="I510" s="167">
        <v>-0.36916700000000002</v>
      </c>
      <c r="J510" s="168" t="str">
        <f t="shared" si="54"/>
        <v>FALSE</v>
      </c>
      <c r="K510" s="169">
        <v>1.5213600000000001E-2</v>
      </c>
      <c r="L510" s="170">
        <f>-LOG10(Table3[[#This Row],[Student''s T-test p-value HEK293 +Selistat_HEK293 UT]])</f>
        <v>1.8177680065164181</v>
      </c>
      <c r="M510" s="167">
        <v>-0.24249999999999999</v>
      </c>
      <c r="N510" s="171" t="str">
        <f t="shared" si="55"/>
        <v>FALSE</v>
      </c>
      <c r="O510" s="146">
        <v>0.87827100000000002</v>
      </c>
      <c r="P510" s="147">
        <v>3.5000000000000003E-2</v>
      </c>
      <c r="Q510" s="171" t="str">
        <f t="shared" si="56"/>
        <v>FALSE</v>
      </c>
      <c r="R510" s="122" t="s">
        <v>3832</v>
      </c>
      <c r="S510" s="122" t="s">
        <v>4071</v>
      </c>
      <c r="T510" s="122" t="s">
        <v>3834</v>
      </c>
      <c r="U510" s="172" t="s">
        <v>3835</v>
      </c>
      <c r="V510" s="122" t="s">
        <v>5224</v>
      </c>
      <c r="W510" s="148">
        <v>-0.11</v>
      </c>
      <c r="X510" s="149">
        <v>-0.08</v>
      </c>
      <c r="Y510" s="149">
        <v>0.05</v>
      </c>
      <c r="Z510" s="150">
        <v>0.18</v>
      </c>
      <c r="AA510" s="148">
        <v>0.24</v>
      </c>
      <c r="AB510" s="149">
        <v>0.28000000000000003</v>
      </c>
      <c r="AC510" s="149">
        <v>0.18</v>
      </c>
      <c r="AD510" s="151">
        <v>0.31</v>
      </c>
      <c r="AE510" s="148">
        <v>-0.18</v>
      </c>
      <c r="AF510" s="149">
        <v>-0.34</v>
      </c>
      <c r="AG510" s="149">
        <v>-0.36</v>
      </c>
      <c r="AH510" s="151">
        <v>0.23</v>
      </c>
      <c r="AI510" s="152">
        <v>0.11</v>
      </c>
      <c r="AJ510" s="149">
        <v>-0.64</v>
      </c>
      <c r="AK510" s="149">
        <v>-0.28999999999999998</v>
      </c>
      <c r="AL510" s="150">
        <v>0.03</v>
      </c>
      <c r="AM510" s="153">
        <f t="shared" si="57"/>
        <v>-0.35</v>
      </c>
      <c r="AN510" s="154">
        <f t="shared" si="57"/>
        <v>-0.36000000000000004</v>
      </c>
      <c r="AO510" s="154">
        <f t="shared" si="57"/>
        <v>-0.13</v>
      </c>
      <c r="AP510" s="155">
        <f t="shared" si="51"/>
        <v>-0.13</v>
      </c>
      <c r="AQ510" s="156">
        <f>AVERAGE(Table3[[#This Row],[ HEK293 +Selistat_R1 2]:[ HEK293 +Selistat_R4 5]])</f>
        <v>-0.24249999999999999</v>
      </c>
      <c r="AR510" s="153">
        <f t="shared" si="58"/>
        <v>-0.42</v>
      </c>
      <c r="AS510" s="154">
        <f t="shared" si="58"/>
        <v>-0.62000000000000011</v>
      </c>
      <c r="AT510" s="154">
        <f t="shared" si="58"/>
        <v>-0.54</v>
      </c>
      <c r="AU510" s="157">
        <f t="shared" si="52"/>
        <v>-7.9999999999999988E-2</v>
      </c>
      <c r="AV510" s="158">
        <f t="shared" si="59"/>
        <v>-0.13</v>
      </c>
      <c r="AW510" s="154">
        <f t="shared" si="59"/>
        <v>-0.92</v>
      </c>
      <c r="AX510" s="154">
        <f t="shared" si="59"/>
        <v>-0.47</v>
      </c>
      <c r="AY510" s="155">
        <f t="shared" si="53"/>
        <v>-0.28000000000000003</v>
      </c>
    </row>
    <row r="511" spans="1:51" x14ac:dyDescent="0.15">
      <c r="A511" s="122" t="s">
        <v>5225</v>
      </c>
      <c r="B511" s="122" t="s">
        <v>4888</v>
      </c>
      <c r="C511" s="122" t="s">
        <v>5226</v>
      </c>
      <c r="D511" s="122" t="s">
        <v>3457</v>
      </c>
      <c r="E511" s="122" t="s">
        <v>5227</v>
      </c>
      <c r="F511" s="122" t="s">
        <v>4145</v>
      </c>
      <c r="G511" s="122">
        <v>1</v>
      </c>
      <c r="H511" s="166">
        <v>9.5873100000000003E-2</v>
      </c>
      <c r="I511" s="167">
        <v>-0.124167</v>
      </c>
      <c r="J511" s="168" t="str">
        <f t="shared" si="54"/>
        <v>FALSE</v>
      </c>
      <c r="K511" s="169">
        <v>1.52246E-2</v>
      </c>
      <c r="L511" s="170">
        <f>-LOG10(Table3[[#This Row],[Student''s T-test p-value HEK293 +Selistat_HEK293 UT]])</f>
        <v>1.8174541088806246</v>
      </c>
      <c r="M511" s="167">
        <v>-0.2175</v>
      </c>
      <c r="N511" s="171" t="str">
        <f t="shared" si="55"/>
        <v>FALSE</v>
      </c>
      <c r="O511" s="146">
        <v>0.268175</v>
      </c>
      <c r="P511" s="147">
        <v>-0.1</v>
      </c>
      <c r="Q511" s="171" t="str">
        <f t="shared" si="56"/>
        <v>FALSE</v>
      </c>
      <c r="R511" s="122" t="s">
        <v>5228</v>
      </c>
      <c r="S511" s="122" t="s">
        <v>5229</v>
      </c>
      <c r="T511" s="122" t="s">
        <v>5230</v>
      </c>
      <c r="U511" s="172" t="s">
        <v>5231</v>
      </c>
      <c r="V511" s="122" t="s">
        <v>5232</v>
      </c>
      <c r="W511" s="148">
        <v>-0.14000000000000001</v>
      </c>
      <c r="X511" s="149">
        <v>-0.13</v>
      </c>
      <c r="Y511" s="149">
        <v>-0.06</v>
      </c>
      <c r="Z511" s="150">
        <v>-0.19</v>
      </c>
      <c r="AA511" s="148">
        <v>-0.05</v>
      </c>
      <c r="AB511" s="149">
        <v>0.23</v>
      </c>
      <c r="AC511" s="149">
        <v>0.12</v>
      </c>
      <c r="AD511" s="151">
        <v>0.05</v>
      </c>
      <c r="AE511" s="148">
        <v>0.03</v>
      </c>
      <c r="AF511" s="149">
        <v>-0.03</v>
      </c>
      <c r="AG511" s="149">
        <v>0.03</v>
      </c>
      <c r="AH511" s="151">
        <v>-0.19</v>
      </c>
      <c r="AI511" s="152">
        <v>0</v>
      </c>
      <c r="AJ511" s="149">
        <v>0.16</v>
      </c>
      <c r="AK511" s="149">
        <v>0.17</v>
      </c>
      <c r="AL511" s="150">
        <v>-0.09</v>
      </c>
      <c r="AM511" s="153">
        <f t="shared" si="57"/>
        <v>-9.0000000000000011E-2</v>
      </c>
      <c r="AN511" s="154">
        <f t="shared" si="57"/>
        <v>-0.36</v>
      </c>
      <c r="AO511" s="154">
        <f t="shared" si="57"/>
        <v>-0.18</v>
      </c>
      <c r="AP511" s="155">
        <f t="shared" si="51"/>
        <v>-0.24</v>
      </c>
      <c r="AQ511" s="156">
        <f>AVERAGE(Table3[[#This Row],[ HEK293 +Selistat_R1 2]:[ HEK293 +Selistat_R4 5]])</f>
        <v>-0.2175</v>
      </c>
      <c r="AR511" s="153">
        <f t="shared" si="58"/>
        <v>0.08</v>
      </c>
      <c r="AS511" s="154">
        <f t="shared" si="58"/>
        <v>-0.26</v>
      </c>
      <c r="AT511" s="154">
        <f t="shared" si="58"/>
        <v>-0.09</v>
      </c>
      <c r="AU511" s="157">
        <f t="shared" si="52"/>
        <v>-0.24</v>
      </c>
      <c r="AV511" s="158">
        <f t="shared" si="59"/>
        <v>0.05</v>
      </c>
      <c r="AW511" s="154">
        <f t="shared" si="59"/>
        <v>-7.0000000000000007E-2</v>
      </c>
      <c r="AX511" s="154">
        <f t="shared" si="59"/>
        <v>5.0000000000000017E-2</v>
      </c>
      <c r="AY511" s="155">
        <f t="shared" si="53"/>
        <v>-0.14000000000000001</v>
      </c>
    </row>
    <row r="512" spans="1:51" x14ac:dyDescent="0.15">
      <c r="A512" s="122" t="s">
        <v>5233</v>
      </c>
      <c r="B512" s="122" t="s">
        <v>5234</v>
      </c>
      <c r="C512" s="122" t="s">
        <v>5235</v>
      </c>
      <c r="D512" s="122" t="s">
        <v>5236</v>
      </c>
      <c r="E512" s="122" t="s">
        <v>5237</v>
      </c>
      <c r="F512" s="122" t="s">
        <v>5238</v>
      </c>
      <c r="G512" s="122">
        <v>1</v>
      </c>
      <c r="H512" s="166">
        <v>6.3928799999999994E-2</v>
      </c>
      <c r="I512" s="167">
        <v>-0.61916700000000002</v>
      </c>
      <c r="J512" s="168" t="str">
        <f t="shared" si="54"/>
        <v>FALSE</v>
      </c>
      <c r="K512" s="169">
        <v>1.52902E-2</v>
      </c>
      <c r="L512" s="170">
        <f>-LOG10(Table3[[#This Row],[Student''s T-test p-value HEK293 +Selistat_HEK293 UT]])</f>
        <v>1.8155868338598637</v>
      </c>
      <c r="M512" s="167">
        <v>-0.55000000000000004</v>
      </c>
      <c r="N512" s="171" t="str">
        <f t="shared" si="55"/>
        <v>FALSE</v>
      </c>
      <c r="O512" s="146">
        <v>0.69585799999999998</v>
      </c>
      <c r="P512" s="147">
        <v>0.2225</v>
      </c>
      <c r="Q512" s="171" t="str">
        <f t="shared" si="56"/>
        <v>FALSE</v>
      </c>
      <c r="R512" s="122" t="s">
        <v>5239</v>
      </c>
      <c r="S512" s="122" t="s">
        <v>5240</v>
      </c>
      <c r="T512" s="122" t="s">
        <v>5241</v>
      </c>
      <c r="U512" s="172" t="s">
        <v>5242</v>
      </c>
      <c r="V512" s="122" t="s">
        <v>5243</v>
      </c>
      <c r="W512" s="148">
        <v>-0.39</v>
      </c>
      <c r="X512" s="149">
        <v>-0.17</v>
      </c>
      <c r="Y512" s="149">
        <v>-0.22</v>
      </c>
      <c r="Z512" s="150">
        <v>0.03</v>
      </c>
      <c r="AA512" s="148">
        <v>0.48</v>
      </c>
      <c r="AB512" s="149">
        <v>0.02</v>
      </c>
      <c r="AC512" s="149">
        <v>0.67</v>
      </c>
      <c r="AD512" s="151">
        <v>0.28000000000000003</v>
      </c>
      <c r="AE512" s="148">
        <v>-0.5</v>
      </c>
      <c r="AF512" s="149">
        <v>0.61</v>
      </c>
      <c r="AG512" s="149">
        <v>0.41</v>
      </c>
      <c r="AH512" s="151">
        <v>-1.24</v>
      </c>
      <c r="AI512" s="152">
        <v>-1.24</v>
      </c>
      <c r="AJ512" s="149">
        <v>0.39</v>
      </c>
      <c r="AK512" s="149">
        <v>-0.36</v>
      </c>
      <c r="AL512" s="150">
        <v>-0.4</v>
      </c>
      <c r="AM512" s="153">
        <f t="shared" si="57"/>
        <v>-0.87</v>
      </c>
      <c r="AN512" s="154">
        <f t="shared" si="57"/>
        <v>-0.19</v>
      </c>
      <c r="AO512" s="154">
        <f t="shared" si="57"/>
        <v>-0.89</v>
      </c>
      <c r="AP512" s="155">
        <f t="shared" si="51"/>
        <v>-0.25</v>
      </c>
      <c r="AQ512" s="156">
        <f>AVERAGE(Table3[[#This Row],[ HEK293 +Selistat_R1 2]:[ HEK293 +Selistat_R4 5]])</f>
        <v>-0.55000000000000004</v>
      </c>
      <c r="AR512" s="153">
        <f t="shared" si="58"/>
        <v>-0.98</v>
      </c>
      <c r="AS512" s="154">
        <f t="shared" si="58"/>
        <v>0.59</v>
      </c>
      <c r="AT512" s="154">
        <f t="shared" si="58"/>
        <v>-0.26000000000000006</v>
      </c>
      <c r="AU512" s="157">
        <f t="shared" si="52"/>
        <v>-1.52</v>
      </c>
      <c r="AV512" s="158">
        <f t="shared" si="59"/>
        <v>-1.72</v>
      </c>
      <c r="AW512" s="154">
        <f t="shared" si="59"/>
        <v>0.37</v>
      </c>
      <c r="AX512" s="154">
        <f t="shared" si="59"/>
        <v>-1.03</v>
      </c>
      <c r="AY512" s="155">
        <f t="shared" si="53"/>
        <v>-0.68</v>
      </c>
    </row>
    <row r="513" spans="1:51" x14ac:dyDescent="0.15">
      <c r="A513" s="122" t="s">
        <v>5244</v>
      </c>
      <c r="B513" s="122" t="s">
        <v>5245</v>
      </c>
      <c r="C513" s="122" t="s">
        <v>5246</v>
      </c>
      <c r="E513" s="122" t="s">
        <v>5247</v>
      </c>
      <c r="F513" s="122" t="s">
        <v>5248</v>
      </c>
      <c r="G513" s="122">
        <v>2</v>
      </c>
      <c r="H513" s="166">
        <v>0.60791700000000004</v>
      </c>
      <c r="I513" s="167">
        <v>0.108333</v>
      </c>
      <c r="J513" s="168" t="str">
        <f t="shared" si="54"/>
        <v>FALSE</v>
      </c>
      <c r="K513" s="169">
        <v>1.54331E-2</v>
      </c>
      <c r="L513" s="170">
        <f>-LOG10(Table3[[#This Row],[Student''s T-test p-value HEK293 +Selistat_HEK293 UT]])</f>
        <v>1.8115468297586306</v>
      </c>
      <c r="M513" s="167">
        <v>-0.36749999999999999</v>
      </c>
      <c r="N513" s="171" t="str">
        <f t="shared" si="55"/>
        <v>FALSE</v>
      </c>
      <c r="O513" s="146">
        <v>0.21199599999999999</v>
      </c>
      <c r="P513" s="147">
        <v>-0.1875</v>
      </c>
      <c r="Q513" s="171" t="str">
        <f t="shared" si="56"/>
        <v>FALSE</v>
      </c>
      <c r="R513" s="122" t="s">
        <v>5249</v>
      </c>
      <c r="S513" s="122" t="s">
        <v>5250</v>
      </c>
      <c r="T513" s="122" t="s">
        <v>5251</v>
      </c>
      <c r="U513" s="172" t="s">
        <v>5252</v>
      </c>
      <c r="V513" s="122" t="s">
        <v>5253</v>
      </c>
      <c r="W513" s="148">
        <v>-0.57999999999999996</v>
      </c>
      <c r="X513" s="149">
        <v>-0.39</v>
      </c>
      <c r="Y513" s="149">
        <v>-0.63</v>
      </c>
      <c r="Z513" s="150">
        <v>-0.35</v>
      </c>
      <c r="AA513" s="148">
        <v>-0.06</v>
      </c>
      <c r="AB513" s="149">
        <v>-0.32</v>
      </c>
      <c r="AC513" s="149">
        <v>0.08</v>
      </c>
      <c r="AD513" s="151">
        <v>-0.18</v>
      </c>
      <c r="AE513" s="148">
        <v>0.43</v>
      </c>
      <c r="AF513" s="149">
        <v>-0.01</v>
      </c>
      <c r="AG513" s="149">
        <v>-0.01</v>
      </c>
      <c r="AH513" s="151">
        <v>0.12</v>
      </c>
      <c r="AI513" s="152">
        <v>0.16</v>
      </c>
      <c r="AJ513" s="149">
        <v>0.55000000000000004</v>
      </c>
      <c r="AK513" s="149">
        <v>0.23</v>
      </c>
      <c r="AL513" s="150">
        <v>0.34</v>
      </c>
      <c r="AM513" s="153">
        <f t="shared" si="57"/>
        <v>-0.52</v>
      </c>
      <c r="AN513" s="154">
        <f t="shared" si="57"/>
        <v>-7.0000000000000007E-2</v>
      </c>
      <c r="AO513" s="154">
        <f t="shared" si="57"/>
        <v>-0.71</v>
      </c>
      <c r="AP513" s="155">
        <f t="shared" si="51"/>
        <v>-0.16999999999999998</v>
      </c>
      <c r="AQ513" s="156">
        <f>AVERAGE(Table3[[#This Row],[ HEK293 +Selistat_R1 2]:[ HEK293 +Selistat_R4 5]])</f>
        <v>-0.36749999999999999</v>
      </c>
      <c r="AR513" s="153">
        <f t="shared" si="58"/>
        <v>0.49</v>
      </c>
      <c r="AS513" s="154">
        <f t="shared" si="58"/>
        <v>0.31</v>
      </c>
      <c r="AT513" s="154">
        <f t="shared" si="58"/>
        <v>-0.09</v>
      </c>
      <c r="AU513" s="157">
        <f t="shared" si="52"/>
        <v>0.3</v>
      </c>
      <c r="AV513" s="158">
        <f t="shared" si="59"/>
        <v>0.22</v>
      </c>
      <c r="AW513" s="154">
        <f t="shared" si="59"/>
        <v>0.87000000000000011</v>
      </c>
      <c r="AX513" s="154">
        <f t="shared" si="59"/>
        <v>0.15000000000000002</v>
      </c>
      <c r="AY513" s="155">
        <f t="shared" si="53"/>
        <v>0.52</v>
      </c>
    </row>
    <row r="514" spans="1:51" x14ac:dyDescent="0.15">
      <c r="A514" s="122" t="s">
        <v>5254</v>
      </c>
      <c r="B514" s="122" t="s">
        <v>5255</v>
      </c>
      <c r="C514" s="122" t="s">
        <v>5256</v>
      </c>
      <c r="D514" s="122" t="s">
        <v>5257</v>
      </c>
      <c r="E514" s="122" t="s">
        <v>5258</v>
      </c>
      <c r="F514" s="122" t="s">
        <v>5259</v>
      </c>
      <c r="G514" s="122">
        <v>11</v>
      </c>
      <c r="H514" s="166">
        <v>1.2825700000000001E-2</v>
      </c>
      <c r="I514" s="167">
        <v>-0.22</v>
      </c>
      <c r="J514" s="168" t="str">
        <f t="shared" si="54"/>
        <v>FALSE</v>
      </c>
      <c r="K514" s="169">
        <v>1.5490200000000001E-2</v>
      </c>
      <c r="L514" s="170">
        <f>-LOG10(Table3[[#This Row],[Student''s T-test p-value HEK293 +Selistat_HEK293 UT]])</f>
        <v>1.8099429748595388</v>
      </c>
      <c r="M514" s="167">
        <v>-0.1875</v>
      </c>
      <c r="N514" s="171" t="str">
        <f t="shared" si="55"/>
        <v>FALSE</v>
      </c>
      <c r="O514" s="146">
        <v>0.92706100000000002</v>
      </c>
      <c r="P514" s="147">
        <v>-1.2500000000000001E-2</v>
      </c>
      <c r="Q514" s="171" t="str">
        <f t="shared" si="56"/>
        <v>FALSE</v>
      </c>
      <c r="R514" s="122" t="s">
        <v>5260</v>
      </c>
      <c r="S514" s="122" t="s">
        <v>5261</v>
      </c>
      <c r="T514" s="122" t="s">
        <v>5262</v>
      </c>
      <c r="U514" s="172" t="s">
        <v>5263</v>
      </c>
      <c r="V514" s="122" t="s">
        <v>5264</v>
      </c>
      <c r="W514" s="148">
        <v>-0.08</v>
      </c>
      <c r="X514" s="149">
        <v>-0.05</v>
      </c>
      <c r="Y514" s="149">
        <v>0.11</v>
      </c>
      <c r="Z514" s="150">
        <v>-0.1</v>
      </c>
      <c r="AA514" s="148">
        <v>0.11</v>
      </c>
      <c r="AB514" s="149">
        <v>0.11</v>
      </c>
      <c r="AC514" s="149">
        <v>0.23</v>
      </c>
      <c r="AD514" s="151">
        <v>0.18</v>
      </c>
      <c r="AE514" s="148">
        <v>-0.06</v>
      </c>
      <c r="AF514" s="149">
        <v>0.05</v>
      </c>
      <c r="AG514" s="149">
        <v>-0.06</v>
      </c>
      <c r="AH514" s="151">
        <v>-0.27</v>
      </c>
      <c r="AI514" s="152">
        <v>-0.05</v>
      </c>
      <c r="AJ514" s="149">
        <v>0.19</v>
      </c>
      <c r="AK514" s="149">
        <v>-7.0000000000000007E-2</v>
      </c>
      <c r="AL514" s="150">
        <v>-0.36</v>
      </c>
      <c r="AM514" s="153">
        <f t="shared" si="57"/>
        <v>-0.19</v>
      </c>
      <c r="AN514" s="154">
        <f t="shared" si="57"/>
        <v>-0.16</v>
      </c>
      <c r="AO514" s="154">
        <f t="shared" si="57"/>
        <v>-0.12000000000000001</v>
      </c>
      <c r="AP514" s="155">
        <f t="shared" si="51"/>
        <v>-0.28000000000000003</v>
      </c>
      <c r="AQ514" s="156">
        <f>AVERAGE(Table3[[#This Row],[ HEK293 +Selistat_R1 2]:[ HEK293 +Selistat_R4 5]])</f>
        <v>-0.1875</v>
      </c>
      <c r="AR514" s="153">
        <f t="shared" si="58"/>
        <v>-0.16999999999999998</v>
      </c>
      <c r="AS514" s="154">
        <f t="shared" si="58"/>
        <v>-0.06</v>
      </c>
      <c r="AT514" s="154">
        <f t="shared" si="58"/>
        <v>-0.29000000000000004</v>
      </c>
      <c r="AU514" s="157">
        <f t="shared" si="52"/>
        <v>-0.45</v>
      </c>
      <c r="AV514" s="158">
        <f t="shared" si="59"/>
        <v>-0.16</v>
      </c>
      <c r="AW514" s="154">
        <f t="shared" si="59"/>
        <v>0.08</v>
      </c>
      <c r="AX514" s="154">
        <f t="shared" si="59"/>
        <v>-0.30000000000000004</v>
      </c>
      <c r="AY514" s="155">
        <f t="shared" si="53"/>
        <v>-0.54</v>
      </c>
    </row>
    <row r="515" spans="1:51" x14ac:dyDescent="0.15">
      <c r="B515" s="122" t="s">
        <v>2968</v>
      </c>
      <c r="C515" s="122" t="s">
        <v>4056</v>
      </c>
      <c r="D515" s="122" t="s">
        <v>3830</v>
      </c>
      <c r="E515" s="122" t="s">
        <v>4471</v>
      </c>
      <c r="G515" s="122">
        <v>1</v>
      </c>
      <c r="H515" s="166">
        <v>0.84862700000000002</v>
      </c>
      <c r="I515" s="167">
        <v>-5.0833299999999998E-2</v>
      </c>
      <c r="J515" s="168" t="str">
        <f t="shared" si="54"/>
        <v>FALSE</v>
      </c>
      <c r="K515" s="169">
        <v>1.5516500000000001E-2</v>
      </c>
      <c r="L515" s="170">
        <f>-LOG10(Table3[[#This Row],[Student''s T-test p-value HEK293 +Selistat_HEK293 UT]])</f>
        <v>1.8092062342445601</v>
      </c>
      <c r="M515" s="167">
        <v>-0.35749999999999998</v>
      </c>
      <c r="N515" s="171" t="str">
        <f t="shared" si="55"/>
        <v>FALSE</v>
      </c>
      <c r="O515" s="146">
        <v>0.147368</v>
      </c>
      <c r="P515" s="147">
        <v>0.58499999999999996</v>
      </c>
      <c r="Q515" s="171" t="str">
        <f t="shared" si="56"/>
        <v>FALSE</v>
      </c>
      <c r="R515" s="122" t="s">
        <v>4472</v>
      </c>
      <c r="S515" s="122" t="s">
        <v>5265</v>
      </c>
      <c r="T515" s="122" t="s">
        <v>5266</v>
      </c>
      <c r="U515" s="172" t="s">
        <v>5267</v>
      </c>
      <c r="V515" s="122" t="s">
        <v>5268</v>
      </c>
      <c r="W515" s="148">
        <v>-0.48</v>
      </c>
      <c r="X515" s="149">
        <v>-0.28999999999999998</v>
      </c>
      <c r="Y515" s="149">
        <v>-0.26</v>
      </c>
      <c r="Z515" s="150">
        <v>-0.56000000000000005</v>
      </c>
      <c r="AA515" s="148">
        <v>-0.22</v>
      </c>
      <c r="AB515" s="149">
        <v>-0.03</v>
      </c>
      <c r="AC515" s="149">
        <v>-7.0000000000000007E-2</v>
      </c>
      <c r="AD515" s="151">
        <v>0.16</v>
      </c>
      <c r="AE515" s="148">
        <v>0.28000000000000003</v>
      </c>
      <c r="AF515" s="149">
        <v>-0.03</v>
      </c>
      <c r="AG515" s="149">
        <v>1.34</v>
      </c>
      <c r="AH515" s="151">
        <v>-0.17</v>
      </c>
      <c r="AI515" s="152">
        <v>-0.04</v>
      </c>
      <c r="AJ515" s="149">
        <v>-0.4</v>
      </c>
      <c r="AK515" s="149">
        <v>-0.34</v>
      </c>
      <c r="AL515" s="150">
        <v>-0.14000000000000001</v>
      </c>
      <c r="AM515" s="153">
        <f t="shared" si="57"/>
        <v>-0.26</v>
      </c>
      <c r="AN515" s="154">
        <f t="shared" si="57"/>
        <v>-0.26</v>
      </c>
      <c r="AO515" s="154">
        <f t="shared" si="57"/>
        <v>-0.19</v>
      </c>
      <c r="AP515" s="155">
        <f t="shared" si="57"/>
        <v>-0.72000000000000008</v>
      </c>
      <c r="AQ515" s="156">
        <f>AVERAGE(Table3[[#This Row],[ HEK293 +Selistat_R1 2]:[ HEK293 +Selistat_R4 5]])</f>
        <v>-0.35750000000000004</v>
      </c>
      <c r="AR515" s="153">
        <f t="shared" si="58"/>
        <v>0.5</v>
      </c>
      <c r="AS515" s="154">
        <f t="shared" si="58"/>
        <v>0</v>
      </c>
      <c r="AT515" s="154">
        <f t="shared" si="58"/>
        <v>1.4100000000000001</v>
      </c>
      <c r="AU515" s="157">
        <f t="shared" si="58"/>
        <v>-0.33</v>
      </c>
      <c r="AV515" s="158">
        <f t="shared" si="59"/>
        <v>0.18</v>
      </c>
      <c r="AW515" s="154">
        <f t="shared" si="59"/>
        <v>-0.37</v>
      </c>
      <c r="AX515" s="154">
        <f t="shared" si="59"/>
        <v>-0.27</v>
      </c>
      <c r="AY515" s="155">
        <f t="shared" si="59"/>
        <v>-0.30000000000000004</v>
      </c>
    </row>
    <row r="516" spans="1:51" x14ac:dyDescent="0.15">
      <c r="A516" s="122" t="s">
        <v>5269</v>
      </c>
      <c r="B516" s="122" t="s">
        <v>5270</v>
      </c>
      <c r="C516" s="122" t="s">
        <v>5271</v>
      </c>
      <c r="D516" s="122" t="s">
        <v>5272</v>
      </c>
      <c r="E516" s="122" t="s">
        <v>5273</v>
      </c>
      <c r="F516" s="122" t="s">
        <v>5274</v>
      </c>
      <c r="G516" s="122">
        <v>2</v>
      </c>
      <c r="H516" s="166">
        <v>0.67584999999999995</v>
      </c>
      <c r="I516" s="167">
        <v>-8.9166700000000002E-2</v>
      </c>
      <c r="J516" s="168" t="str">
        <f t="shared" ref="J516:J579" si="60">IF(AND(H516&lt;0.05,ABS(I516&gt;1)),"TRUE","FALSE")</f>
        <v>FALSE</v>
      </c>
      <c r="K516" s="169">
        <v>1.55836E-2</v>
      </c>
      <c r="L516" s="170">
        <f>-LOG10(Table3[[#This Row],[Student''s T-test p-value HEK293 +Selistat_HEK293 UT]])</f>
        <v>1.807332207797482</v>
      </c>
      <c r="M516" s="167">
        <v>-0.41499999999999998</v>
      </c>
      <c r="N516" s="171" t="str">
        <f t="shared" ref="N516:N579" si="61">IF(AND(K516&lt;0.05,ABS(M516&gt;1)),"TRUE","FALSE")</f>
        <v>FALSE</v>
      </c>
      <c r="O516" s="146">
        <v>0.68299299999999996</v>
      </c>
      <c r="P516" s="147">
        <v>-0.1225</v>
      </c>
      <c r="Q516" s="171" t="str">
        <f t="shared" ref="Q516:Q579" si="62">IF(AND(O516&lt;0.05,ABS(P516&gt;1)),"TRUE","FALSE")</f>
        <v>FALSE</v>
      </c>
      <c r="R516" s="122" t="s">
        <v>5275</v>
      </c>
      <c r="S516" s="122" t="s">
        <v>5276</v>
      </c>
      <c r="T516" s="122" t="s">
        <v>5277</v>
      </c>
      <c r="U516" s="172" t="s">
        <v>5278</v>
      </c>
      <c r="V516" s="122" t="s">
        <v>5279</v>
      </c>
      <c r="W516" s="148">
        <v>-0.49</v>
      </c>
      <c r="X516" s="149">
        <v>-0.35</v>
      </c>
      <c r="Y516" s="149">
        <v>-0.28999999999999998</v>
      </c>
      <c r="Z516" s="150">
        <v>-0.43</v>
      </c>
      <c r="AA516" s="148">
        <v>-0.11</v>
      </c>
      <c r="AB516" s="149">
        <v>-0.17</v>
      </c>
      <c r="AC516" s="149">
        <v>0.03</v>
      </c>
      <c r="AD516" s="151">
        <v>0.35</v>
      </c>
      <c r="AE516" s="148">
        <v>0.66</v>
      </c>
      <c r="AF516" s="149">
        <v>0.17</v>
      </c>
      <c r="AG516" s="149">
        <v>-0.2</v>
      </c>
      <c r="AH516" s="151">
        <v>-0.48</v>
      </c>
      <c r="AI516" s="152">
        <v>0.28999999999999998</v>
      </c>
      <c r="AJ516" s="149">
        <v>0.22</v>
      </c>
      <c r="AK516" s="149">
        <v>0.39</v>
      </c>
      <c r="AL516" s="150">
        <v>-0.26</v>
      </c>
      <c r="AM516" s="153">
        <f t="shared" ref="AM516:AP579" si="63">W516-AA516</f>
        <v>-0.38</v>
      </c>
      <c r="AN516" s="154">
        <f t="shared" si="63"/>
        <v>-0.17999999999999997</v>
      </c>
      <c r="AO516" s="154">
        <f t="shared" si="63"/>
        <v>-0.31999999999999995</v>
      </c>
      <c r="AP516" s="155">
        <f t="shared" si="63"/>
        <v>-0.78</v>
      </c>
      <c r="AQ516" s="156">
        <f>AVERAGE(Table3[[#This Row],[ HEK293 +Selistat_R1 2]:[ HEK293 +Selistat_R4 5]])</f>
        <v>-0.41499999999999998</v>
      </c>
      <c r="AR516" s="153">
        <f t="shared" ref="AR516:AU579" si="64">AE516-AA516</f>
        <v>0.77</v>
      </c>
      <c r="AS516" s="154">
        <f t="shared" si="64"/>
        <v>0.34</v>
      </c>
      <c r="AT516" s="154">
        <f t="shared" si="64"/>
        <v>-0.23</v>
      </c>
      <c r="AU516" s="157">
        <f t="shared" si="64"/>
        <v>-0.83</v>
      </c>
      <c r="AV516" s="158">
        <f t="shared" ref="AV516:AY579" si="65">AI516-AA516</f>
        <v>0.39999999999999997</v>
      </c>
      <c r="AW516" s="154">
        <f t="shared" si="65"/>
        <v>0.39</v>
      </c>
      <c r="AX516" s="154">
        <f t="shared" si="65"/>
        <v>0.36</v>
      </c>
      <c r="AY516" s="155">
        <f t="shared" si="65"/>
        <v>-0.61</v>
      </c>
    </row>
    <row r="517" spans="1:51" x14ac:dyDescent="0.15">
      <c r="A517" s="122" t="s">
        <v>4078</v>
      </c>
      <c r="C517" s="122" t="s">
        <v>4079</v>
      </c>
      <c r="E517" s="122" t="s">
        <v>4080</v>
      </c>
      <c r="F517" s="122" t="s">
        <v>4081</v>
      </c>
      <c r="G517" s="122">
        <v>1</v>
      </c>
      <c r="H517" s="166">
        <v>0.45860099999999998</v>
      </c>
      <c r="I517" s="167">
        <v>0.13916700000000001</v>
      </c>
      <c r="J517" s="168" t="str">
        <f t="shared" si="60"/>
        <v>FALSE</v>
      </c>
      <c r="K517" s="169">
        <v>1.5756300000000001E-2</v>
      </c>
      <c r="L517" s="170">
        <f>-LOG10(Table3[[#This Row],[Student''s T-test p-value HEK293 +Selistat_HEK293 UT]])</f>
        <v>1.8025457588159157</v>
      </c>
      <c r="M517" s="167">
        <v>0.33750000000000002</v>
      </c>
      <c r="N517" s="171" t="str">
        <f t="shared" si="61"/>
        <v>FALSE</v>
      </c>
      <c r="O517" s="146">
        <v>0.38054700000000002</v>
      </c>
      <c r="P517" s="147">
        <v>0.26</v>
      </c>
      <c r="Q517" s="171" t="str">
        <f t="shared" si="62"/>
        <v>FALSE</v>
      </c>
      <c r="R517" s="122" t="s">
        <v>217</v>
      </c>
      <c r="S517" s="122" t="s">
        <v>218</v>
      </c>
      <c r="T517" s="122" t="s">
        <v>219</v>
      </c>
      <c r="U517" s="172" t="s">
        <v>4083</v>
      </c>
      <c r="V517" s="122" t="s">
        <v>4178</v>
      </c>
      <c r="W517" s="148">
        <v>7.0000000000000007E-2</v>
      </c>
      <c r="X517" s="149">
        <v>0.44</v>
      </c>
      <c r="Y517" s="149">
        <v>0.26</v>
      </c>
      <c r="Z517" s="150">
        <v>0.03</v>
      </c>
      <c r="AA517" s="148">
        <v>-0.09</v>
      </c>
      <c r="AB517" s="149">
        <v>-0.2</v>
      </c>
      <c r="AC517" s="149">
        <v>-0.2</v>
      </c>
      <c r="AD517" s="151">
        <v>-0.06</v>
      </c>
      <c r="AE517" s="148">
        <v>-0.31</v>
      </c>
      <c r="AF517" s="149">
        <v>0.23</v>
      </c>
      <c r="AG517" s="149">
        <v>0.53</v>
      </c>
      <c r="AH517" s="151">
        <v>-0.32</v>
      </c>
      <c r="AI517" s="152">
        <v>-0.18</v>
      </c>
      <c r="AJ517" s="149">
        <v>0.25</v>
      </c>
      <c r="AK517" s="149">
        <v>-0.42</v>
      </c>
      <c r="AL517" s="150">
        <v>-0.56000000000000005</v>
      </c>
      <c r="AM517" s="153">
        <f t="shared" si="63"/>
        <v>0.16</v>
      </c>
      <c r="AN517" s="154">
        <f t="shared" si="63"/>
        <v>0.64</v>
      </c>
      <c r="AO517" s="154">
        <f t="shared" si="63"/>
        <v>0.46</v>
      </c>
      <c r="AP517" s="155">
        <f t="shared" si="63"/>
        <v>0.09</v>
      </c>
      <c r="AQ517" s="156">
        <f>AVERAGE(Table3[[#This Row],[ HEK293 +Selistat_R1 2]:[ HEK293 +Selistat_R4 5]])</f>
        <v>0.33750000000000002</v>
      </c>
      <c r="AR517" s="153">
        <f t="shared" si="64"/>
        <v>-0.22</v>
      </c>
      <c r="AS517" s="154">
        <f t="shared" si="64"/>
        <v>0.43000000000000005</v>
      </c>
      <c r="AT517" s="154">
        <f t="shared" si="64"/>
        <v>0.73</v>
      </c>
      <c r="AU517" s="157">
        <f t="shared" si="64"/>
        <v>-0.26</v>
      </c>
      <c r="AV517" s="158">
        <f t="shared" si="65"/>
        <v>-0.09</v>
      </c>
      <c r="AW517" s="154">
        <f t="shared" si="65"/>
        <v>0.45</v>
      </c>
      <c r="AX517" s="154">
        <f t="shared" si="65"/>
        <v>-0.21999999999999997</v>
      </c>
      <c r="AY517" s="155">
        <f t="shared" si="65"/>
        <v>-0.5</v>
      </c>
    </row>
    <row r="518" spans="1:51" x14ac:dyDescent="0.15">
      <c r="A518" s="122" t="s">
        <v>5280</v>
      </c>
      <c r="C518" s="122" t="s">
        <v>5281</v>
      </c>
      <c r="D518" s="122" t="s">
        <v>3301</v>
      </c>
      <c r="E518" s="122" t="s">
        <v>5282</v>
      </c>
      <c r="F518" s="122" t="s">
        <v>5283</v>
      </c>
      <c r="G518" s="122">
        <v>1</v>
      </c>
      <c r="H518" s="166">
        <v>0.62894399999999995</v>
      </c>
      <c r="I518" s="167">
        <v>-7.6666700000000004E-2</v>
      </c>
      <c r="J518" s="168" t="str">
        <f t="shared" si="60"/>
        <v>FALSE</v>
      </c>
      <c r="K518" s="169">
        <v>1.5781199999999999E-2</v>
      </c>
      <c r="L518" s="170">
        <f>-LOG10(Table3[[#This Row],[Student''s T-test p-value HEK293 +Selistat_HEK293 UT]])</f>
        <v>1.8018599761859413</v>
      </c>
      <c r="M518" s="167">
        <v>-0.26750000000000002</v>
      </c>
      <c r="N518" s="171" t="str">
        <f t="shared" si="61"/>
        <v>FALSE</v>
      </c>
      <c r="O518" s="146">
        <v>0.69974499999999995</v>
      </c>
      <c r="P518" s="147">
        <v>-9.7500000000000003E-2</v>
      </c>
      <c r="Q518" s="171" t="str">
        <f t="shared" si="62"/>
        <v>FALSE</v>
      </c>
      <c r="R518" s="122" t="s">
        <v>5284</v>
      </c>
      <c r="S518" s="122" t="s">
        <v>5285</v>
      </c>
      <c r="T518" s="122" t="s">
        <v>5286</v>
      </c>
      <c r="U518" s="172" t="s">
        <v>5287</v>
      </c>
      <c r="V518" s="122" t="s">
        <v>5288</v>
      </c>
      <c r="W518" s="148">
        <v>-0.43</v>
      </c>
      <c r="X518" s="149">
        <v>-0.16</v>
      </c>
      <c r="Y518" s="149">
        <v>-0.27</v>
      </c>
      <c r="Z518" s="150">
        <v>-7.0000000000000007E-2</v>
      </c>
      <c r="AA518" s="148">
        <v>0.08</v>
      </c>
      <c r="AB518" s="149">
        <v>0.01</v>
      </c>
      <c r="AC518" s="149">
        <v>-0.01</v>
      </c>
      <c r="AD518" s="151">
        <v>0.06</v>
      </c>
      <c r="AE518" s="148">
        <v>-0.1</v>
      </c>
      <c r="AF518" s="149">
        <v>-0.03</v>
      </c>
      <c r="AG518" s="149">
        <v>0.57999999999999996</v>
      </c>
      <c r="AH518" s="151">
        <v>-0.43</v>
      </c>
      <c r="AI518" s="152">
        <v>-7.0000000000000007E-2</v>
      </c>
      <c r="AJ518" s="149">
        <v>-0.04</v>
      </c>
      <c r="AK518" s="149">
        <v>0.44</v>
      </c>
      <c r="AL518" s="150">
        <v>0.08</v>
      </c>
      <c r="AM518" s="153">
        <f t="shared" si="63"/>
        <v>-0.51</v>
      </c>
      <c r="AN518" s="154">
        <f t="shared" si="63"/>
        <v>-0.17</v>
      </c>
      <c r="AO518" s="154">
        <f t="shared" si="63"/>
        <v>-0.26</v>
      </c>
      <c r="AP518" s="155">
        <f t="shared" si="63"/>
        <v>-0.13</v>
      </c>
      <c r="AQ518" s="156">
        <f>AVERAGE(Table3[[#This Row],[ HEK293 +Selistat_R1 2]:[ HEK293 +Selistat_R4 5]])</f>
        <v>-0.26750000000000002</v>
      </c>
      <c r="AR518" s="153">
        <f t="shared" si="64"/>
        <v>-0.18</v>
      </c>
      <c r="AS518" s="154">
        <f t="shared" si="64"/>
        <v>-0.04</v>
      </c>
      <c r="AT518" s="154">
        <f t="shared" si="64"/>
        <v>0.59</v>
      </c>
      <c r="AU518" s="157">
        <f t="shared" si="64"/>
        <v>-0.49</v>
      </c>
      <c r="AV518" s="158">
        <f t="shared" si="65"/>
        <v>-0.15000000000000002</v>
      </c>
      <c r="AW518" s="154">
        <f t="shared" si="65"/>
        <v>-0.05</v>
      </c>
      <c r="AX518" s="154">
        <f t="shared" si="65"/>
        <v>0.45</v>
      </c>
      <c r="AY518" s="155">
        <f t="shared" si="65"/>
        <v>2.0000000000000004E-2</v>
      </c>
    </row>
    <row r="519" spans="1:51" x14ac:dyDescent="0.15">
      <c r="A519" s="122" t="s">
        <v>5289</v>
      </c>
      <c r="B519" s="122" t="s">
        <v>5290</v>
      </c>
      <c r="C519" s="122" t="s">
        <v>5291</v>
      </c>
      <c r="E519" s="122" t="s">
        <v>5292</v>
      </c>
      <c r="F519" s="122" t="s">
        <v>5293</v>
      </c>
      <c r="G519" s="122">
        <v>2</v>
      </c>
      <c r="H519" s="166">
        <v>0.91890300000000003</v>
      </c>
      <c r="I519" s="167">
        <v>0.01</v>
      </c>
      <c r="J519" s="168" t="str">
        <f t="shared" si="60"/>
        <v>FALSE</v>
      </c>
      <c r="K519" s="169">
        <v>1.5867099999999999E-2</v>
      </c>
      <c r="L519" s="170">
        <f>-LOG10(Table3[[#This Row],[Student''s T-test p-value HEK293 +Selistat_HEK293 UT]])</f>
        <v>1.7995024411773841</v>
      </c>
      <c r="M519" s="167">
        <v>-0.1925</v>
      </c>
      <c r="N519" s="171" t="str">
        <f t="shared" si="61"/>
        <v>FALSE</v>
      </c>
      <c r="O519" s="146">
        <v>0.29216900000000001</v>
      </c>
      <c r="P519" s="147">
        <v>9.7500000000000003E-2</v>
      </c>
      <c r="Q519" s="171" t="str">
        <f t="shared" si="62"/>
        <v>FALSE</v>
      </c>
      <c r="R519" s="122" t="s">
        <v>5294</v>
      </c>
      <c r="S519" s="122" t="s">
        <v>5295</v>
      </c>
      <c r="T519" s="122" t="s">
        <v>5296</v>
      </c>
      <c r="U519" s="172" t="s">
        <v>5297</v>
      </c>
      <c r="V519" s="122" t="s">
        <v>5298</v>
      </c>
      <c r="W519" s="148">
        <v>-0.35</v>
      </c>
      <c r="X519" s="149">
        <v>-0.22</v>
      </c>
      <c r="Y519" s="149">
        <v>-0.14000000000000001</v>
      </c>
      <c r="Z519" s="150">
        <v>-0.12</v>
      </c>
      <c r="AA519" s="148">
        <v>0.05</v>
      </c>
      <c r="AB519" s="149">
        <v>-0.01</v>
      </c>
      <c r="AC519" s="149">
        <v>-7.0000000000000007E-2</v>
      </c>
      <c r="AD519" s="151">
        <v>-0.03</v>
      </c>
      <c r="AE519" s="148">
        <v>0.13</v>
      </c>
      <c r="AF519" s="149">
        <v>0.2</v>
      </c>
      <c r="AG519" s="149">
        <v>0.28000000000000003</v>
      </c>
      <c r="AH519" s="151">
        <v>-0.03</v>
      </c>
      <c r="AI519" s="152">
        <v>-0.01</v>
      </c>
      <c r="AJ519" s="149">
        <v>0.08</v>
      </c>
      <c r="AK519" s="149">
        <v>0.18</v>
      </c>
      <c r="AL519" s="150">
        <v>-0.06</v>
      </c>
      <c r="AM519" s="153">
        <f t="shared" si="63"/>
        <v>-0.39999999999999997</v>
      </c>
      <c r="AN519" s="154">
        <f t="shared" si="63"/>
        <v>-0.21</v>
      </c>
      <c r="AO519" s="154">
        <f t="shared" si="63"/>
        <v>-7.0000000000000007E-2</v>
      </c>
      <c r="AP519" s="155">
        <f t="shared" si="63"/>
        <v>-0.09</v>
      </c>
      <c r="AQ519" s="156">
        <f>AVERAGE(Table3[[#This Row],[ HEK293 +Selistat_R1 2]:[ HEK293 +Selistat_R4 5]])</f>
        <v>-0.19249999999999998</v>
      </c>
      <c r="AR519" s="153">
        <f t="shared" si="64"/>
        <v>0.08</v>
      </c>
      <c r="AS519" s="154">
        <f t="shared" si="64"/>
        <v>0.21000000000000002</v>
      </c>
      <c r="AT519" s="154">
        <f t="shared" si="64"/>
        <v>0.35000000000000003</v>
      </c>
      <c r="AU519" s="157">
        <f t="shared" si="64"/>
        <v>0</v>
      </c>
      <c r="AV519" s="158">
        <f t="shared" si="65"/>
        <v>-6.0000000000000005E-2</v>
      </c>
      <c r="AW519" s="154">
        <f t="shared" si="65"/>
        <v>0.09</v>
      </c>
      <c r="AX519" s="154">
        <f t="shared" si="65"/>
        <v>0.25</v>
      </c>
      <c r="AY519" s="155">
        <f t="shared" si="65"/>
        <v>-0.03</v>
      </c>
    </row>
    <row r="520" spans="1:51" x14ac:dyDescent="0.15">
      <c r="A520" s="122" t="s">
        <v>5299</v>
      </c>
      <c r="B520" s="122" t="s">
        <v>5300</v>
      </c>
      <c r="C520" s="122" t="s">
        <v>5301</v>
      </c>
      <c r="E520" s="122" t="s">
        <v>5302</v>
      </c>
      <c r="F520" s="122" t="s">
        <v>2848</v>
      </c>
      <c r="G520" s="122">
        <v>1</v>
      </c>
      <c r="H520" s="166">
        <v>2.5417600000000001E-3</v>
      </c>
      <c r="I520" s="167">
        <v>0.31583299999999997</v>
      </c>
      <c r="J520" s="168" t="str">
        <f t="shared" si="60"/>
        <v>FALSE</v>
      </c>
      <c r="K520" s="169">
        <v>1.58757E-2</v>
      </c>
      <c r="L520" s="170">
        <f>-LOG10(Table3[[#This Row],[Student''s T-test p-value HEK293 +Selistat_HEK293 UT]])</f>
        <v>1.799267116465276</v>
      </c>
      <c r="M520" s="167">
        <v>0.3</v>
      </c>
      <c r="N520" s="171" t="str">
        <f t="shared" si="61"/>
        <v>FALSE</v>
      </c>
      <c r="O520" s="146">
        <v>0.42510999999999999</v>
      </c>
      <c r="P520" s="147">
        <v>-0.1075</v>
      </c>
      <c r="Q520" s="171" t="str">
        <f t="shared" si="62"/>
        <v>FALSE</v>
      </c>
      <c r="R520" s="122" t="s">
        <v>5303</v>
      </c>
      <c r="S520" s="122" t="s">
        <v>5304</v>
      </c>
      <c r="T520" s="122" t="s">
        <v>5305</v>
      </c>
      <c r="U520" s="172" t="s">
        <v>5306</v>
      </c>
      <c r="V520" s="122" t="s">
        <v>5307</v>
      </c>
      <c r="W520" s="148">
        <v>0.09</v>
      </c>
      <c r="X520" s="149">
        <v>0.02</v>
      </c>
      <c r="Y520" s="149">
        <v>-0.13</v>
      </c>
      <c r="Z520" s="150">
        <v>0.22</v>
      </c>
      <c r="AA520" s="148">
        <v>-0.28999999999999998</v>
      </c>
      <c r="AB520" s="149">
        <v>-0.37</v>
      </c>
      <c r="AC520" s="149">
        <v>-0.22</v>
      </c>
      <c r="AD520" s="151">
        <v>-0.12</v>
      </c>
      <c r="AE520" s="148">
        <v>0.06</v>
      </c>
      <c r="AF520" s="149">
        <v>-0.23</v>
      </c>
      <c r="AG520" s="149">
        <v>0.19</v>
      </c>
      <c r="AH520" s="151">
        <v>0.06</v>
      </c>
      <c r="AI520" s="152">
        <v>0.38</v>
      </c>
      <c r="AJ520" s="149">
        <v>0.05</v>
      </c>
      <c r="AK520" s="149">
        <v>0.11</v>
      </c>
      <c r="AL520" s="150">
        <v>-0.03</v>
      </c>
      <c r="AM520" s="153">
        <f t="shared" si="63"/>
        <v>0.38</v>
      </c>
      <c r="AN520" s="154">
        <f t="shared" si="63"/>
        <v>0.39</v>
      </c>
      <c r="AO520" s="154">
        <f t="shared" si="63"/>
        <v>0.09</v>
      </c>
      <c r="AP520" s="155">
        <f t="shared" si="63"/>
        <v>0.33999999999999997</v>
      </c>
      <c r="AQ520" s="156">
        <f>AVERAGE(Table3[[#This Row],[ HEK293 +Selistat_R1 2]:[ HEK293 +Selistat_R4 5]])</f>
        <v>0.3</v>
      </c>
      <c r="AR520" s="153">
        <f t="shared" si="64"/>
        <v>0.35</v>
      </c>
      <c r="AS520" s="154">
        <f t="shared" si="64"/>
        <v>0.13999999999999999</v>
      </c>
      <c r="AT520" s="154">
        <f t="shared" si="64"/>
        <v>0.41000000000000003</v>
      </c>
      <c r="AU520" s="157">
        <f t="shared" si="64"/>
        <v>0.18</v>
      </c>
      <c r="AV520" s="158">
        <f t="shared" si="65"/>
        <v>0.66999999999999993</v>
      </c>
      <c r="AW520" s="154">
        <f t="shared" si="65"/>
        <v>0.42</v>
      </c>
      <c r="AX520" s="154">
        <f t="shared" si="65"/>
        <v>0.33</v>
      </c>
      <c r="AY520" s="155">
        <f t="shared" si="65"/>
        <v>0.09</v>
      </c>
    </row>
    <row r="521" spans="1:51" x14ac:dyDescent="0.15">
      <c r="A521" s="122" t="s">
        <v>5308</v>
      </c>
      <c r="B521" s="122" t="s">
        <v>5309</v>
      </c>
      <c r="C521" s="122" t="s">
        <v>5310</v>
      </c>
      <c r="D521" s="122" t="s">
        <v>5311</v>
      </c>
      <c r="E521" s="122" t="s">
        <v>5312</v>
      </c>
      <c r="F521" s="122" t="s">
        <v>5313</v>
      </c>
      <c r="G521" s="122">
        <v>1</v>
      </c>
      <c r="H521" s="166">
        <v>0.97123800000000005</v>
      </c>
      <c r="I521" s="167">
        <v>-7.4999999999999997E-3</v>
      </c>
      <c r="J521" s="168" t="str">
        <f t="shared" si="60"/>
        <v>FALSE</v>
      </c>
      <c r="K521" s="169">
        <v>1.5881599999999999E-2</v>
      </c>
      <c r="L521" s="170">
        <f>-LOG10(Table3[[#This Row],[Student''s T-test p-value HEK293 +Selistat_HEK293 UT]])</f>
        <v>1.7991057464827707</v>
      </c>
      <c r="M521" s="167">
        <v>-0.43</v>
      </c>
      <c r="N521" s="171" t="str">
        <f t="shared" si="61"/>
        <v>FALSE</v>
      </c>
      <c r="O521" s="146">
        <v>0.745394</v>
      </c>
      <c r="P521" s="147">
        <v>6.7500000000000004E-2</v>
      </c>
      <c r="Q521" s="171" t="str">
        <f t="shared" si="62"/>
        <v>FALSE</v>
      </c>
      <c r="R521" s="122" t="s">
        <v>5314</v>
      </c>
      <c r="S521" s="122" t="s">
        <v>5315</v>
      </c>
      <c r="T521" s="122" t="s">
        <v>5316</v>
      </c>
      <c r="U521" s="172" t="s">
        <v>5317</v>
      </c>
      <c r="V521" s="122" t="s">
        <v>5318</v>
      </c>
      <c r="W521" s="148">
        <v>-0.11</v>
      </c>
      <c r="X521" s="149">
        <v>-0.52</v>
      </c>
      <c r="Y521" s="149">
        <v>-0.61</v>
      </c>
      <c r="Z521" s="150">
        <v>-0.61</v>
      </c>
      <c r="AA521" s="148">
        <v>-0.08</v>
      </c>
      <c r="AB521" s="149">
        <v>0.1</v>
      </c>
      <c r="AC521" s="149">
        <v>-0.02</v>
      </c>
      <c r="AD521" s="151">
        <v>-0.13</v>
      </c>
      <c r="AE521" s="148">
        <v>0.51</v>
      </c>
      <c r="AF521" s="149">
        <v>0.13</v>
      </c>
      <c r="AG521" s="149">
        <v>0.4</v>
      </c>
      <c r="AH521" s="151">
        <v>-0.22</v>
      </c>
      <c r="AI521" s="152">
        <v>0.22</v>
      </c>
      <c r="AJ521" s="149">
        <v>0.37</v>
      </c>
      <c r="AK521" s="149">
        <v>0.13</v>
      </c>
      <c r="AL521" s="150">
        <v>-0.17</v>
      </c>
      <c r="AM521" s="153">
        <f t="shared" si="63"/>
        <v>-0.03</v>
      </c>
      <c r="AN521" s="154">
        <f t="shared" si="63"/>
        <v>-0.62</v>
      </c>
      <c r="AO521" s="154">
        <f t="shared" si="63"/>
        <v>-0.59</v>
      </c>
      <c r="AP521" s="155">
        <f t="shared" si="63"/>
        <v>-0.48</v>
      </c>
      <c r="AQ521" s="156">
        <f>AVERAGE(Table3[[#This Row],[ HEK293 +Selistat_R1 2]:[ HEK293 +Selistat_R4 5]])</f>
        <v>-0.43</v>
      </c>
      <c r="AR521" s="153">
        <f t="shared" si="64"/>
        <v>0.59</v>
      </c>
      <c r="AS521" s="154">
        <f t="shared" si="64"/>
        <v>0.03</v>
      </c>
      <c r="AT521" s="154">
        <f t="shared" si="64"/>
        <v>0.42000000000000004</v>
      </c>
      <c r="AU521" s="157">
        <f t="shared" si="64"/>
        <v>-0.09</v>
      </c>
      <c r="AV521" s="158">
        <f t="shared" si="65"/>
        <v>0.3</v>
      </c>
      <c r="AW521" s="154">
        <f t="shared" si="65"/>
        <v>0.27</v>
      </c>
      <c r="AX521" s="154">
        <f t="shared" si="65"/>
        <v>0.15</v>
      </c>
      <c r="AY521" s="155">
        <f t="shared" si="65"/>
        <v>-4.0000000000000008E-2</v>
      </c>
    </row>
    <row r="522" spans="1:51" x14ac:dyDescent="0.15">
      <c r="A522" s="122" t="s">
        <v>4078</v>
      </c>
      <c r="C522" s="122" t="s">
        <v>4079</v>
      </c>
      <c r="E522" s="122" t="s">
        <v>4080</v>
      </c>
      <c r="F522" s="122" t="s">
        <v>4081</v>
      </c>
      <c r="G522" s="122">
        <v>1</v>
      </c>
      <c r="H522" s="166">
        <v>0.16014600000000001</v>
      </c>
      <c r="I522" s="167">
        <v>0.220833</v>
      </c>
      <c r="J522" s="168" t="str">
        <f t="shared" si="60"/>
        <v>FALSE</v>
      </c>
      <c r="K522" s="169">
        <v>1.5976500000000001E-2</v>
      </c>
      <c r="L522" s="170">
        <f>-LOG10(Table3[[#This Row],[Student''s T-test p-value HEK293 +Selistat_HEK293 UT]])</f>
        <v>1.7965183562593494</v>
      </c>
      <c r="M522" s="167">
        <v>0.39750000000000002</v>
      </c>
      <c r="N522" s="171" t="str">
        <f t="shared" si="61"/>
        <v>FALSE</v>
      </c>
      <c r="O522" s="146">
        <v>0.26458300000000001</v>
      </c>
      <c r="P522" s="147">
        <v>0.24</v>
      </c>
      <c r="Q522" s="171" t="str">
        <f t="shared" si="62"/>
        <v>FALSE</v>
      </c>
      <c r="R522" s="122" t="s">
        <v>217</v>
      </c>
      <c r="S522" s="122" t="s">
        <v>218</v>
      </c>
      <c r="T522" s="122" t="s">
        <v>219</v>
      </c>
      <c r="U522" s="172" t="s">
        <v>4083</v>
      </c>
      <c r="V522" s="122" t="s">
        <v>4178</v>
      </c>
      <c r="W522" s="148">
        <v>0.25</v>
      </c>
      <c r="X522" s="149">
        <v>0.39</v>
      </c>
      <c r="Y522" s="149">
        <v>0.22</v>
      </c>
      <c r="Z522" s="150">
        <v>-0.03</v>
      </c>
      <c r="AA522" s="148">
        <v>-0.2</v>
      </c>
      <c r="AB522" s="149">
        <v>-0.18</v>
      </c>
      <c r="AC522" s="149">
        <v>-0.39</v>
      </c>
      <c r="AD522" s="151">
        <v>0.01</v>
      </c>
      <c r="AE522" s="148">
        <v>-0.23</v>
      </c>
      <c r="AF522" s="149">
        <v>0.01</v>
      </c>
      <c r="AG522" s="149">
        <v>0.56999999999999995</v>
      </c>
      <c r="AH522" s="151">
        <v>-0.1</v>
      </c>
      <c r="AI522" s="152">
        <v>-0.01</v>
      </c>
      <c r="AJ522" s="149">
        <v>-0.06</v>
      </c>
      <c r="AK522" s="149">
        <v>-0.35</v>
      </c>
      <c r="AL522" s="150">
        <v>-0.28999999999999998</v>
      </c>
      <c r="AM522" s="153">
        <f t="shared" si="63"/>
        <v>0.45</v>
      </c>
      <c r="AN522" s="154">
        <f t="shared" si="63"/>
        <v>0.57000000000000006</v>
      </c>
      <c r="AO522" s="154">
        <f t="shared" si="63"/>
        <v>0.61</v>
      </c>
      <c r="AP522" s="155">
        <f t="shared" si="63"/>
        <v>-0.04</v>
      </c>
      <c r="AQ522" s="156">
        <f>AVERAGE(Table3[[#This Row],[ HEK293 +Selistat_R1 2]:[ HEK293 +Selistat_R4 5]])</f>
        <v>0.39749999999999996</v>
      </c>
      <c r="AR522" s="153">
        <f t="shared" si="64"/>
        <v>-0.03</v>
      </c>
      <c r="AS522" s="154">
        <f t="shared" si="64"/>
        <v>0.19</v>
      </c>
      <c r="AT522" s="154">
        <f t="shared" si="64"/>
        <v>0.96</v>
      </c>
      <c r="AU522" s="157">
        <f t="shared" si="64"/>
        <v>-0.11</v>
      </c>
      <c r="AV522" s="158">
        <f t="shared" si="65"/>
        <v>0.19</v>
      </c>
      <c r="AW522" s="154">
        <f t="shared" si="65"/>
        <v>0.12</v>
      </c>
      <c r="AX522" s="154">
        <f t="shared" si="65"/>
        <v>4.0000000000000036E-2</v>
      </c>
      <c r="AY522" s="155">
        <f t="shared" si="65"/>
        <v>-0.3</v>
      </c>
    </row>
    <row r="523" spans="1:51" x14ac:dyDescent="0.15">
      <c r="A523" s="122" t="s">
        <v>5319</v>
      </c>
      <c r="B523" s="122" t="s">
        <v>5320</v>
      </c>
      <c r="C523" s="122" t="s">
        <v>5000</v>
      </c>
      <c r="E523" s="122" t="s">
        <v>5321</v>
      </c>
      <c r="G523" s="122">
        <v>1</v>
      </c>
      <c r="H523" s="166">
        <v>1.83494E-3</v>
      </c>
      <c r="I523" s="167">
        <v>0.49333300000000002</v>
      </c>
      <c r="J523" s="168" t="str">
        <f t="shared" si="60"/>
        <v>FALSE</v>
      </c>
      <c r="K523" s="169">
        <v>1.6177899999999999E-2</v>
      </c>
      <c r="L523" s="170">
        <f>-LOG10(Table3[[#This Row],[Student''s T-test p-value HEK293 +Selistat_HEK293 UT]])</f>
        <v>1.7910778534037521</v>
      </c>
      <c r="M523" s="167">
        <v>0.1875</v>
      </c>
      <c r="N523" s="171" t="str">
        <f t="shared" si="61"/>
        <v>FALSE</v>
      </c>
      <c r="O523" s="146">
        <v>0.53177600000000003</v>
      </c>
      <c r="P523" s="147">
        <v>5.7500000000000002E-2</v>
      </c>
      <c r="Q523" s="171" t="str">
        <f t="shared" si="62"/>
        <v>FALSE</v>
      </c>
      <c r="R523" s="122" t="s">
        <v>5322</v>
      </c>
      <c r="S523" s="122" t="s">
        <v>5323</v>
      </c>
      <c r="T523" s="122" t="s">
        <v>5324</v>
      </c>
      <c r="U523" s="172" t="s">
        <v>5325</v>
      </c>
      <c r="V523" s="122" t="s">
        <v>5326</v>
      </c>
      <c r="W523" s="148">
        <v>-0.24</v>
      </c>
      <c r="X523" s="149">
        <v>-0.26</v>
      </c>
      <c r="Y523" s="149">
        <v>-0.17</v>
      </c>
      <c r="Z523" s="150">
        <v>-0.18</v>
      </c>
      <c r="AA523" s="148">
        <v>-0.52</v>
      </c>
      <c r="AB523" s="149">
        <v>-0.43</v>
      </c>
      <c r="AC523" s="149">
        <v>-0.27</v>
      </c>
      <c r="AD523" s="151">
        <v>-0.38</v>
      </c>
      <c r="AE523" s="148">
        <v>0.15</v>
      </c>
      <c r="AF523" s="149">
        <v>0.33</v>
      </c>
      <c r="AG523" s="149">
        <v>0.38</v>
      </c>
      <c r="AH523" s="151">
        <v>0.24</v>
      </c>
      <c r="AI523" s="152">
        <v>0.16</v>
      </c>
      <c r="AJ523" s="149">
        <v>0.08</v>
      </c>
      <c r="AK523" s="149">
        <v>0.41</v>
      </c>
      <c r="AL523" s="150">
        <v>0.22</v>
      </c>
      <c r="AM523" s="153">
        <f t="shared" si="63"/>
        <v>0.28000000000000003</v>
      </c>
      <c r="AN523" s="154">
        <f t="shared" si="63"/>
        <v>0.16999999999999998</v>
      </c>
      <c r="AO523" s="154">
        <f t="shared" si="63"/>
        <v>0.1</v>
      </c>
      <c r="AP523" s="155">
        <f t="shared" si="63"/>
        <v>0.2</v>
      </c>
      <c r="AQ523" s="156">
        <f>AVERAGE(Table3[[#This Row],[ HEK293 +Selistat_R1 2]:[ HEK293 +Selistat_R4 5]])</f>
        <v>0.1875</v>
      </c>
      <c r="AR523" s="153">
        <f t="shared" si="64"/>
        <v>0.67</v>
      </c>
      <c r="AS523" s="154">
        <f t="shared" si="64"/>
        <v>0.76</v>
      </c>
      <c r="AT523" s="154">
        <f t="shared" si="64"/>
        <v>0.65</v>
      </c>
      <c r="AU523" s="157">
        <f t="shared" si="64"/>
        <v>0.62</v>
      </c>
      <c r="AV523" s="158">
        <f t="shared" si="65"/>
        <v>0.68</v>
      </c>
      <c r="AW523" s="154">
        <f t="shared" si="65"/>
        <v>0.51</v>
      </c>
      <c r="AX523" s="154">
        <f t="shared" si="65"/>
        <v>0.67999999999999994</v>
      </c>
      <c r="AY523" s="155">
        <f t="shared" si="65"/>
        <v>0.6</v>
      </c>
    </row>
    <row r="524" spans="1:51" x14ac:dyDescent="0.15">
      <c r="A524" s="122" t="s">
        <v>4328</v>
      </c>
      <c r="C524" s="122" t="s">
        <v>4329</v>
      </c>
      <c r="E524" s="122" t="s">
        <v>4330</v>
      </c>
      <c r="G524" s="122">
        <v>1</v>
      </c>
      <c r="H524" s="166">
        <v>1.15391E-3</v>
      </c>
      <c r="I524" s="167">
        <v>0.66666700000000001</v>
      </c>
      <c r="J524" s="168" t="str">
        <f t="shared" si="60"/>
        <v>FALSE</v>
      </c>
      <c r="K524" s="169">
        <v>1.62589E-2</v>
      </c>
      <c r="L524" s="170">
        <f>-LOG10(Table3[[#This Row],[Student''s T-test p-value HEK293 +Selistat_HEK293 UT]])</f>
        <v>1.7889088400512985</v>
      </c>
      <c r="M524" s="167">
        <v>0.57750000000000001</v>
      </c>
      <c r="N524" s="171" t="str">
        <f t="shared" si="61"/>
        <v>FALSE</v>
      </c>
      <c r="O524" s="146">
        <v>0.29724600000000001</v>
      </c>
      <c r="P524" s="147">
        <v>-0.2525</v>
      </c>
      <c r="Q524" s="171" t="str">
        <f t="shared" si="62"/>
        <v>FALSE</v>
      </c>
      <c r="R524" s="122" t="s">
        <v>4331</v>
      </c>
      <c r="S524" s="122" t="s">
        <v>5327</v>
      </c>
      <c r="T524" s="122" t="s">
        <v>5328</v>
      </c>
      <c r="U524" s="172" t="s">
        <v>5329</v>
      </c>
      <c r="V524" s="122" t="s">
        <v>5330</v>
      </c>
      <c r="W524" s="148">
        <v>0.19</v>
      </c>
      <c r="X524" s="149">
        <v>0.12</v>
      </c>
      <c r="Y524" s="149">
        <v>-0.19</v>
      </c>
      <c r="Z524" s="150">
        <v>-0.01</v>
      </c>
      <c r="AA524" s="148">
        <v>-0.28000000000000003</v>
      </c>
      <c r="AB524" s="149">
        <v>-0.49</v>
      </c>
      <c r="AC524" s="149">
        <v>-0.99</v>
      </c>
      <c r="AD524" s="151">
        <v>-0.44</v>
      </c>
      <c r="AE524" s="148">
        <v>0.15</v>
      </c>
      <c r="AF524" s="149">
        <v>0.28999999999999998</v>
      </c>
      <c r="AG524" s="149">
        <v>0.15</v>
      </c>
      <c r="AH524" s="151">
        <v>-0.45</v>
      </c>
      <c r="AI524" s="152">
        <v>7.0000000000000007E-2</v>
      </c>
      <c r="AJ524" s="149">
        <v>0.5</v>
      </c>
      <c r="AK524" s="149">
        <v>0.57999999999999996</v>
      </c>
      <c r="AL524" s="150">
        <v>0</v>
      </c>
      <c r="AM524" s="153">
        <f t="shared" si="63"/>
        <v>0.47000000000000003</v>
      </c>
      <c r="AN524" s="154">
        <f t="shared" si="63"/>
        <v>0.61</v>
      </c>
      <c r="AO524" s="154">
        <f t="shared" si="63"/>
        <v>0.8</v>
      </c>
      <c r="AP524" s="155">
        <f t="shared" si="63"/>
        <v>0.43</v>
      </c>
      <c r="AQ524" s="156">
        <f>AVERAGE(Table3[[#This Row],[ HEK293 +Selistat_R1 2]:[ HEK293 +Selistat_R4 5]])</f>
        <v>0.57750000000000001</v>
      </c>
      <c r="AR524" s="153">
        <f t="shared" si="64"/>
        <v>0.43000000000000005</v>
      </c>
      <c r="AS524" s="154">
        <f t="shared" si="64"/>
        <v>0.78</v>
      </c>
      <c r="AT524" s="154">
        <f t="shared" si="64"/>
        <v>1.1399999999999999</v>
      </c>
      <c r="AU524" s="157">
        <f t="shared" si="64"/>
        <v>-1.0000000000000009E-2</v>
      </c>
      <c r="AV524" s="158">
        <f t="shared" si="65"/>
        <v>0.35000000000000003</v>
      </c>
      <c r="AW524" s="154">
        <f t="shared" si="65"/>
        <v>0.99</v>
      </c>
      <c r="AX524" s="154">
        <f t="shared" si="65"/>
        <v>1.5699999999999998</v>
      </c>
      <c r="AY524" s="155">
        <f t="shared" si="65"/>
        <v>0.44</v>
      </c>
    </row>
    <row r="525" spans="1:51" x14ac:dyDescent="0.15">
      <c r="A525" s="122" t="s">
        <v>3224</v>
      </c>
      <c r="B525" s="122" t="s">
        <v>3225</v>
      </c>
      <c r="C525" s="122" t="s">
        <v>3226</v>
      </c>
      <c r="E525" s="122" t="s">
        <v>3227</v>
      </c>
      <c r="F525" s="122" t="s">
        <v>3228</v>
      </c>
      <c r="G525" s="122">
        <v>2</v>
      </c>
      <c r="H525" s="166">
        <v>0.63565000000000005</v>
      </c>
      <c r="I525" s="167">
        <v>-6.4166699999999993E-2</v>
      </c>
      <c r="J525" s="168" t="str">
        <f t="shared" si="60"/>
        <v>FALSE</v>
      </c>
      <c r="K525" s="169">
        <v>1.6283800000000001E-2</v>
      </c>
      <c r="L525" s="170">
        <f>-LOG10(Table3[[#This Row],[Student''s T-test p-value HEK293 +Selistat_HEK293 UT]])</f>
        <v>1.7882442403278742</v>
      </c>
      <c r="M525" s="167">
        <v>-0.34749999999999998</v>
      </c>
      <c r="N525" s="171" t="str">
        <f t="shared" si="61"/>
        <v>FALSE</v>
      </c>
      <c r="O525" s="146">
        <v>0.66716200000000003</v>
      </c>
      <c r="P525" s="147">
        <v>-4.4999999999999998E-2</v>
      </c>
      <c r="Q525" s="171" t="str">
        <f t="shared" si="62"/>
        <v>FALSE</v>
      </c>
      <c r="R525" s="122" t="s">
        <v>1407</v>
      </c>
      <c r="S525" s="122" t="s">
        <v>5331</v>
      </c>
      <c r="T525" s="122" t="s">
        <v>1401</v>
      </c>
      <c r="U525" s="172" t="s">
        <v>2680</v>
      </c>
      <c r="V525" s="122" t="s">
        <v>5332</v>
      </c>
      <c r="W525" s="148">
        <v>-0.39</v>
      </c>
      <c r="X525" s="149">
        <v>-0.25</v>
      </c>
      <c r="Y525" s="149">
        <v>-0.44</v>
      </c>
      <c r="Z525" s="150">
        <v>-0.18</v>
      </c>
      <c r="AA525" s="148">
        <v>0.2</v>
      </c>
      <c r="AB525" s="149">
        <v>0.13</v>
      </c>
      <c r="AC525" s="149">
        <v>-0.19</v>
      </c>
      <c r="AD525" s="151">
        <v>-0.01</v>
      </c>
      <c r="AE525" s="148">
        <v>0.03</v>
      </c>
      <c r="AF525" s="149">
        <v>0.13</v>
      </c>
      <c r="AG525" s="149">
        <v>0.13</v>
      </c>
      <c r="AH525" s="151">
        <v>0.06</v>
      </c>
      <c r="AI525" s="152">
        <v>0.25</v>
      </c>
      <c r="AJ525" s="149">
        <v>0.3</v>
      </c>
      <c r="AK525" s="149">
        <v>0.11</v>
      </c>
      <c r="AL525" s="150">
        <v>-0.13</v>
      </c>
      <c r="AM525" s="153">
        <f t="shared" si="63"/>
        <v>-0.59000000000000008</v>
      </c>
      <c r="AN525" s="154">
        <f t="shared" si="63"/>
        <v>-0.38</v>
      </c>
      <c r="AO525" s="154">
        <f t="shared" si="63"/>
        <v>-0.25</v>
      </c>
      <c r="AP525" s="155">
        <f t="shared" si="63"/>
        <v>-0.16999999999999998</v>
      </c>
      <c r="AQ525" s="156">
        <f>AVERAGE(Table3[[#This Row],[ HEK293 +Selistat_R1 2]:[ HEK293 +Selistat_R4 5]])</f>
        <v>-0.34750000000000003</v>
      </c>
      <c r="AR525" s="153">
        <f t="shared" si="64"/>
        <v>-0.17</v>
      </c>
      <c r="AS525" s="154">
        <f t="shared" si="64"/>
        <v>0</v>
      </c>
      <c r="AT525" s="154">
        <f t="shared" si="64"/>
        <v>0.32</v>
      </c>
      <c r="AU525" s="157">
        <f t="shared" si="64"/>
        <v>6.9999999999999993E-2</v>
      </c>
      <c r="AV525" s="158">
        <f t="shared" si="65"/>
        <v>4.9999999999999989E-2</v>
      </c>
      <c r="AW525" s="154">
        <f t="shared" si="65"/>
        <v>0.16999999999999998</v>
      </c>
      <c r="AX525" s="154">
        <f t="shared" si="65"/>
        <v>0.3</v>
      </c>
      <c r="AY525" s="155">
        <f t="shared" si="65"/>
        <v>-0.12000000000000001</v>
      </c>
    </row>
    <row r="526" spans="1:51" x14ac:dyDescent="0.15">
      <c r="A526" s="122" t="s">
        <v>5333</v>
      </c>
      <c r="B526" s="122" t="s">
        <v>3125</v>
      </c>
      <c r="C526" s="122" t="s">
        <v>5334</v>
      </c>
      <c r="D526" s="122" t="s">
        <v>2848</v>
      </c>
      <c r="E526" s="122" t="s">
        <v>5335</v>
      </c>
      <c r="F526" s="122" t="s">
        <v>3040</v>
      </c>
      <c r="G526" s="122">
        <v>1</v>
      </c>
      <c r="H526" s="166">
        <v>4.67838E-2</v>
      </c>
      <c r="I526" s="167">
        <v>0.45500000000000002</v>
      </c>
      <c r="J526" s="168" t="str">
        <f t="shared" si="60"/>
        <v>FALSE</v>
      </c>
      <c r="K526" s="169">
        <v>1.62886E-2</v>
      </c>
      <c r="L526" s="170">
        <f>-LOG10(Table3[[#This Row],[Student''s T-test p-value HEK293 +Selistat_HEK293 UT]])</f>
        <v>1.7881162415603149</v>
      </c>
      <c r="M526" s="167">
        <v>0.80500000000000005</v>
      </c>
      <c r="N526" s="171" t="str">
        <f t="shared" si="61"/>
        <v>FALSE</v>
      </c>
      <c r="O526" s="146">
        <v>0.62481600000000004</v>
      </c>
      <c r="P526" s="147">
        <v>0.09</v>
      </c>
      <c r="Q526" s="171" t="str">
        <f t="shared" si="62"/>
        <v>FALSE</v>
      </c>
      <c r="R526" s="122" t="s">
        <v>547</v>
      </c>
      <c r="S526" s="122" t="s">
        <v>548</v>
      </c>
      <c r="T526" s="122" t="s">
        <v>549</v>
      </c>
      <c r="U526" s="172" t="s">
        <v>5336</v>
      </c>
      <c r="V526" s="122" t="s">
        <v>5337</v>
      </c>
      <c r="W526" s="148">
        <v>0.34</v>
      </c>
      <c r="X526" s="149">
        <v>0.92</v>
      </c>
      <c r="Y526" s="149">
        <v>0.4</v>
      </c>
      <c r="Z526" s="150">
        <v>-0.03</v>
      </c>
      <c r="AA526" s="148">
        <v>-0.42</v>
      </c>
      <c r="AB526" s="149">
        <v>0.02</v>
      </c>
      <c r="AC526" s="149">
        <v>-0.6</v>
      </c>
      <c r="AD526" s="151">
        <v>-0.59</v>
      </c>
      <c r="AE526" s="148">
        <v>-0.35</v>
      </c>
      <c r="AF526" s="149">
        <v>0.18</v>
      </c>
      <c r="AG526" s="149">
        <v>0.23</v>
      </c>
      <c r="AH526" s="151">
        <v>-0.35</v>
      </c>
      <c r="AI526" s="152">
        <v>-0.34</v>
      </c>
      <c r="AJ526" s="149">
        <v>-0.01</v>
      </c>
      <c r="AK526" s="149">
        <v>-0.12</v>
      </c>
      <c r="AL526" s="150">
        <v>-0.18</v>
      </c>
      <c r="AM526" s="153">
        <f t="shared" si="63"/>
        <v>0.76</v>
      </c>
      <c r="AN526" s="154">
        <f t="shared" si="63"/>
        <v>0.9</v>
      </c>
      <c r="AO526" s="154">
        <f t="shared" si="63"/>
        <v>1</v>
      </c>
      <c r="AP526" s="155">
        <f t="shared" si="63"/>
        <v>0.55999999999999994</v>
      </c>
      <c r="AQ526" s="156">
        <f>AVERAGE(Table3[[#This Row],[ HEK293 +Selistat_R1 2]:[ HEK293 +Selistat_R4 5]])</f>
        <v>0.80500000000000005</v>
      </c>
      <c r="AR526" s="153">
        <f t="shared" si="64"/>
        <v>7.0000000000000007E-2</v>
      </c>
      <c r="AS526" s="154">
        <f t="shared" si="64"/>
        <v>0.16</v>
      </c>
      <c r="AT526" s="154">
        <f t="shared" si="64"/>
        <v>0.83</v>
      </c>
      <c r="AU526" s="157">
        <f t="shared" si="64"/>
        <v>0.24</v>
      </c>
      <c r="AV526" s="158">
        <f t="shared" si="65"/>
        <v>7.999999999999996E-2</v>
      </c>
      <c r="AW526" s="154">
        <f t="shared" si="65"/>
        <v>-0.03</v>
      </c>
      <c r="AX526" s="154">
        <f t="shared" si="65"/>
        <v>0.48</v>
      </c>
      <c r="AY526" s="155">
        <f t="shared" si="65"/>
        <v>0.41</v>
      </c>
    </row>
    <row r="527" spans="1:51" x14ac:dyDescent="0.15">
      <c r="A527" s="122" t="s">
        <v>2886</v>
      </c>
      <c r="B527" s="122" t="s">
        <v>2961</v>
      </c>
      <c r="C527" s="122" t="s">
        <v>2962</v>
      </c>
      <c r="E527" s="122" t="s">
        <v>2963</v>
      </c>
      <c r="F527" s="122" t="s">
        <v>2964</v>
      </c>
      <c r="G527" s="122">
        <v>5</v>
      </c>
      <c r="H527" s="166">
        <v>1.7094699999999999E-4</v>
      </c>
      <c r="I527" s="167">
        <v>0.41749999999999998</v>
      </c>
      <c r="J527" s="168" t="str">
        <f t="shared" si="60"/>
        <v>FALSE</v>
      </c>
      <c r="K527" s="169">
        <v>1.6345999999999999E-2</v>
      </c>
      <c r="L527" s="170">
        <f>-LOG10(Table3[[#This Row],[Student''s T-test p-value HEK293 +Selistat_HEK293 UT]])</f>
        <v>1.7865885054172186</v>
      </c>
      <c r="M527" s="167">
        <v>0.27250000000000002</v>
      </c>
      <c r="N527" s="171" t="str">
        <f t="shared" si="61"/>
        <v>FALSE</v>
      </c>
      <c r="O527" s="146">
        <v>0.42281400000000002</v>
      </c>
      <c r="P527" s="147">
        <v>6.5000000000000002E-2</v>
      </c>
      <c r="Q527" s="171" t="str">
        <f t="shared" si="62"/>
        <v>FALSE</v>
      </c>
      <c r="R527" s="122" t="s">
        <v>105</v>
      </c>
      <c r="S527" s="122" t="s">
        <v>2965</v>
      </c>
      <c r="T527" s="122" t="s">
        <v>107</v>
      </c>
      <c r="U527" s="172" t="s">
        <v>2634</v>
      </c>
      <c r="V527" s="122" t="s">
        <v>2966</v>
      </c>
      <c r="W527" s="148">
        <v>-7.0000000000000007E-2</v>
      </c>
      <c r="X527" s="149">
        <v>-0.01</v>
      </c>
      <c r="Y527" s="149">
        <v>0.01</v>
      </c>
      <c r="Z527" s="150">
        <v>-0.16</v>
      </c>
      <c r="AA527" s="148">
        <v>-0.28999999999999998</v>
      </c>
      <c r="AB527" s="149">
        <v>-0.14000000000000001</v>
      </c>
      <c r="AC527" s="149">
        <v>-0.45</v>
      </c>
      <c r="AD527" s="151">
        <v>-0.44</v>
      </c>
      <c r="AE527" s="148">
        <v>0.1</v>
      </c>
      <c r="AF527" s="149">
        <v>0.21</v>
      </c>
      <c r="AG527" s="149">
        <v>0.38</v>
      </c>
      <c r="AH527" s="151">
        <v>0.08</v>
      </c>
      <c r="AI527" s="152">
        <v>0.08</v>
      </c>
      <c r="AJ527" s="149">
        <v>7.0000000000000007E-2</v>
      </c>
      <c r="AK527" s="149">
        <v>0.2</v>
      </c>
      <c r="AL527" s="150">
        <v>0.16</v>
      </c>
      <c r="AM527" s="153">
        <f t="shared" si="63"/>
        <v>0.21999999999999997</v>
      </c>
      <c r="AN527" s="154">
        <f t="shared" si="63"/>
        <v>0.13</v>
      </c>
      <c r="AO527" s="154">
        <f t="shared" si="63"/>
        <v>0.46</v>
      </c>
      <c r="AP527" s="155">
        <f t="shared" si="63"/>
        <v>0.28000000000000003</v>
      </c>
      <c r="AQ527" s="156">
        <f>AVERAGE(Table3[[#This Row],[ HEK293 +Selistat_R1 2]:[ HEK293 +Selistat_R4 5]])</f>
        <v>0.27250000000000002</v>
      </c>
      <c r="AR527" s="153">
        <f t="shared" si="64"/>
        <v>0.39</v>
      </c>
      <c r="AS527" s="154">
        <f t="shared" si="64"/>
        <v>0.35</v>
      </c>
      <c r="AT527" s="154">
        <f t="shared" si="64"/>
        <v>0.83000000000000007</v>
      </c>
      <c r="AU527" s="157">
        <f t="shared" si="64"/>
        <v>0.52</v>
      </c>
      <c r="AV527" s="158">
        <f t="shared" si="65"/>
        <v>0.37</v>
      </c>
      <c r="AW527" s="154">
        <f t="shared" si="65"/>
        <v>0.21000000000000002</v>
      </c>
      <c r="AX527" s="154">
        <f t="shared" si="65"/>
        <v>0.65</v>
      </c>
      <c r="AY527" s="155">
        <f t="shared" si="65"/>
        <v>0.6</v>
      </c>
    </row>
    <row r="528" spans="1:51" x14ac:dyDescent="0.15">
      <c r="A528" s="122" t="s">
        <v>3749</v>
      </c>
      <c r="B528" s="122" t="s">
        <v>3750</v>
      </c>
      <c r="C528" s="122" t="s">
        <v>3751</v>
      </c>
      <c r="E528" s="122" t="s">
        <v>3752</v>
      </c>
      <c r="F528" s="122" t="s">
        <v>3753</v>
      </c>
      <c r="G528" s="122">
        <v>1</v>
      </c>
      <c r="H528" s="166">
        <v>1.4705400000000001E-4</v>
      </c>
      <c r="I528" s="167">
        <v>0.77</v>
      </c>
      <c r="J528" s="168" t="str">
        <f t="shared" si="60"/>
        <v>FALSE</v>
      </c>
      <c r="K528" s="169">
        <v>1.6383100000000001E-2</v>
      </c>
      <c r="L528" s="170">
        <f>-LOG10(Table3[[#This Row],[Student''s T-test p-value HEK293 +Selistat_HEK293 UT]])</f>
        <v>1.785603917867931</v>
      </c>
      <c r="M528" s="167">
        <v>0.60750000000000004</v>
      </c>
      <c r="N528" s="171" t="str">
        <f t="shared" si="61"/>
        <v>FALSE</v>
      </c>
      <c r="O528" s="146">
        <v>0.83810700000000005</v>
      </c>
      <c r="P528" s="147">
        <v>-3.7499999999999999E-2</v>
      </c>
      <c r="Q528" s="171" t="str">
        <f t="shared" si="62"/>
        <v>FALSE</v>
      </c>
      <c r="R528" s="122" t="s">
        <v>3754</v>
      </c>
      <c r="S528" s="122" t="s">
        <v>3755</v>
      </c>
      <c r="T528" s="122" t="s">
        <v>3756</v>
      </c>
      <c r="U528" s="172" t="s">
        <v>3757</v>
      </c>
      <c r="V528" s="122" t="s">
        <v>3758</v>
      </c>
      <c r="W528" s="148">
        <v>-0.16</v>
      </c>
      <c r="X528" s="149">
        <v>0.18</v>
      </c>
      <c r="Y528" s="149">
        <v>7.0000000000000007E-2</v>
      </c>
      <c r="Z528" s="150">
        <v>-0.19</v>
      </c>
      <c r="AA528" s="148">
        <v>-0.19</v>
      </c>
      <c r="AB528" s="149">
        <v>-0.88</v>
      </c>
      <c r="AC528" s="149">
        <v>-0.86</v>
      </c>
      <c r="AD528" s="151">
        <v>-0.6</v>
      </c>
      <c r="AE528" s="148">
        <v>0.08</v>
      </c>
      <c r="AF528" s="149">
        <v>0.1</v>
      </c>
      <c r="AG528" s="149">
        <v>0.61</v>
      </c>
      <c r="AH528" s="151">
        <v>0.01</v>
      </c>
      <c r="AI528" s="152">
        <v>0.24</v>
      </c>
      <c r="AJ528" s="149">
        <v>0.04</v>
      </c>
      <c r="AK528" s="149">
        <v>0.54</v>
      </c>
      <c r="AL528" s="150">
        <v>0.13</v>
      </c>
      <c r="AM528" s="153">
        <f t="shared" si="63"/>
        <v>0.03</v>
      </c>
      <c r="AN528" s="154">
        <f t="shared" si="63"/>
        <v>1.06</v>
      </c>
      <c r="AO528" s="154">
        <f t="shared" si="63"/>
        <v>0.92999999999999994</v>
      </c>
      <c r="AP528" s="155">
        <f t="shared" si="63"/>
        <v>0.41</v>
      </c>
      <c r="AQ528" s="156">
        <f>AVERAGE(Table3[[#This Row],[ HEK293 +Selistat_R1 2]:[ HEK293 +Selistat_R4 5]])</f>
        <v>0.60750000000000004</v>
      </c>
      <c r="AR528" s="153">
        <f t="shared" si="64"/>
        <v>0.27</v>
      </c>
      <c r="AS528" s="154">
        <f t="shared" si="64"/>
        <v>0.98</v>
      </c>
      <c r="AT528" s="154">
        <f t="shared" si="64"/>
        <v>1.47</v>
      </c>
      <c r="AU528" s="157">
        <f t="shared" si="64"/>
        <v>0.61</v>
      </c>
      <c r="AV528" s="158">
        <f t="shared" si="65"/>
        <v>0.43</v>
      </c>
      <c r="AW528" s="154">
        <f t="shared" si="65"/>
        <v>0.92</v>
      </c>
      <c r="AX528" s="154">
        <f t="shared" si="65"/>
        <v>1.4</v>
      </c>
      <c r="AY528" s="155">
        <f t="shared" si="65"/>
        <v>0.73</v>
      </c>
    </row>
    <row r="529" spans="1:51" x14ac:dyDescent="0.15">
      <c r="A529" s="122" t="s">
        <v>4999</v>
      </c>
      <c r="C529" s="122" t="s">
        <v>5000</v>
      </c>
      <c r="E529" s="122" t="s">
        <v>5001</v>
      </c>
      <c r="F529" s="122" t="s">
        <v>4132</v>
      </c>
      <c r="G529" s="122">
        <v>1</v>
      </c>
      <c r="H529" s="166">
        <v>6.6976100000000005E-4</v>
      </c>
      <c r="I529" s="167">
        <v>0.74333300000000002</v>
      </c>
      <c r="J529" s="168" t="str">
        <f t="shared" si="60"/>
        <v>FALSE</v>
      </c>
      <c r="K529" s="169">
        <v>1.6446499999999999E-2</v>
      </c>
      <c r="L529" s="170">
        <f>-LOG10(Table3[[#This Row],[Student''s T-test p-value HEK293 +Selistat_HEK293 UT]])</f>
        <v>1.7839265106267725</v>
      </c>
      <c r="M529" s="167">
        <v>0.54249999999999998</v>
      </c>
      <c r="N529" s="171" t="str">
        <f t="shared" si="61"/>
        <v>FALSE</v>
      </c>
      <c r="O529" s="146">
        <v>0.30917499999999998</v>
      </c>
      <c r="P529" s="147">
        <v>-0.23749999999999999</v>
      </c>
      <c r="Q529" s="171" t="str">
        <f t="shared" si="62"/>
        <v>FALSE</v>
      </c>
      <c r="R529" s="122" t="s">
        <v>1723</v>
      </c>
      <c r="S529" s="122" t="s">
        <v>5338</v>
      </c>
      <c r="T529" s="122" t="s">
        <v>1725</v>
      </c>
      <c r="U529" s="172" t="s">
        <v>5003</v>
      </c>
      <c r="V529" s="122" t="s">
        <v>5339</v>
      </c>
      <c r="W529" s="148">
        <v>-0.21</v>
      </c>
      <c r="X529" s="149">
        <v>-0.14000000000000001</v>
      </c>
      <c r="Y529" s="149">
        <v>-0.2</v>
      </c>
      <c r="Z529" s="150">
        <v>0.24</v>
      </c>
      <c r="AA529" s="148">
        <v>-0.59</v>
      </c>
      <c r="AB529" s="149">
        <v>-0.98</v>
      </c>
      <c r="AC529" s="149">
        <v>-0.42</v>
      </c>
      <c r="AD529" s="151">
        <v>-0.49</v>
      </c>
      <c r="AE529" s="148">
        <v>0.02</v>
      </c>
      <c r="AF529" s="149">
        <v>-0.09</v>
      </c>
      <c r="AG529" s="149">
        <v>-0.09</v>
      </c>
      <c r="AH529" s="151">
        <v>0.57999999999999996</v>
      </c>
      <c r="AI529" s="152">
        <v>0.2</v>
      </c>
      <c r="AJ529" s="149">
        <v>0.08</v>
      </c>
      <c r="AK529" s="149">
        <v>0.36</v>
      </c>
      <c r="AL529" s="150">
        <v>0.73</v>
      </c>
      <c r="AM529" s="153">
        <f t="shared" si="63"/>
        <v>0.38</v>
      </c>
      <c r="AN529" s="154">
        <f t="shared" si="63"/>
        <v>0.84</v>
      </c>
      <c r="AO529" s="154">
        <f t="shared" si="63"/>
        <v>0.21999999999999997</v>
      </c>
      <c r="AP529" s="155">
        <f t="shared" si="63"/>
        <v>0.73</v>
      </c>
      <c r="AQ529" s="156">
        <f>AVERAGE(Table3[[#This Row],[ HEK293 +Selistat_R1 2]:[ HEK293 +Selistat_R4 5]])</f>
        <v>0.54249999999999998</v>
      </c>
      <c r="AR529" s="153">
        <f t="shared" si="64"/>
        <v>0.61</v>
      </c>
      <c r="AS529" s="154">
        <f t="shared" si="64"/>
        <v>0.89</v>
      </c>
      <c r="AT529" s="154">
        <f t="shared" si="64"/>
        <v>0.32999999999999996</v>
      </c>
      <c r="AU529" s="157">
        <f t="shared" si="64"/>
        <v>1.0699999999999998</v>
      </c>
      <c r="AV529" s="158">
        <f t="shared" si="65"/>
        <v>0.79</v>
      </c>
      <c r="AW529" s="154">
        <f t="shared" si="65"/>
        <v>1.06</v>
      </c>
      <c r="AX529" s="154">
        <f t="shared" si="65"/>
        <v>0.78</v>
      </c>
      <c r="AY529" s="155">
        <f t="shared" si="65"/>
        <v>1.22</v>
      </c>
    </row>
    <row r="530" spans="1:51" x14ac:dyDescent="0.15">
      <c r="A530" s="122" t="s">
        <v>5340</v>
      </c>
      <c r="B530" s="122" t="s">
        <v>5341</v>
      </c>
      <c r="C530" s="122" t="s">
        <v>5342</v>
      </c>
      <c r="D530" s="122" t="s">
        <v>5343</v>
      </c>
      <c r="E530" s="122" t="s">
        <v>5344</v>
      </c>
      <c r="G530" s="122">
        <v>1</v>
      </c>
      <c r="H530" s="166">
        <v>0.741954</v>
      </c>
      <c r="I530" s="167">
        <v>7.0000000000000007E-2</v>
      </c>
      <c r="J530" s="168" t="str">
        <f t="shared" si="60"/>
        <v>FALSE</v>
      </c>
      <c r="K530" s="169">
        <v>1.6820499999999999E-2</v>
      </c>
      <c r="L530" s="170">
        <f>-LOG10(Table3[[#This Row],[Student''s T-test p-value HEK293 +Selistat_HEK293 UT]])</f>
        <v>1.7741610986681007</v>
      </c>
      <c r="M530" s="167">
        <v>-0.28999999999999998</v>
      </c>
      <c r="N530" s="171" t="str">
        <f t="shared" si="61"/>
        <v>FALSE</v>
      </c>
      <c r="O530" s="146">
        <v>0.65514799999999995</v>
      </c>
      <c r="P530" s="147">
        <v>-0.13</v>
      </c>
      <c r="Q530" s="171" t="str">
        <f t="shared" si="62"/>
        <v>FALSE</v>
      </c>
      <c r="R530" s="122" t="s">
        <v>5345</v>
      </c>
      <c r="S530" s="122" t="s">
        <v>5346</v>
      </c>
      <c r="T530" s="122" t="s">
        <v>5347</v>
      </c>
      <c r="U530" s="172" t="s">
        <v>5348</v>
      </c>
      <c r="V530" s="122" t="s">
        <v>5349</v>
      </c>
      <c r="W530" s="148">
        <v>-0.56000000000000005</v>
      </c>
      <c r="X530" s="149">
        <v>-0.3</v>
      </c>
      <c r="Y530" s="149">
        <v>-0.47</v>
      </c>
      <c r="Z530" s="150">
        <v>-0.21</v>
      </c>
      <c r="AA530" s="148">
        <v>0.02</v>
      </c>
      <c r="AB530" s="149">
        <v>-0.13</v>
      </c>
      <c r="AC530" s="149">
        <v>-0.15</v>
      </c>
      <c r="AD530" s="151">
        <v>-0.12</v>
      </c>
      <c r="AE530" s="148">
        <v>0.73</v>
      </c>
      <c r="AF530" s="149">
        <v>-0.16</v>
      </c>
      <c r="AG530" s="149">
        <v>-0.02</v>
      </c>
      <c r="AH530" s="151">
        <v>-0.19</v>
      </c>
      <c r="AI530" s="152">
        <v>0.38</v>
      </c>
      <c r="AJ530" s="149">
        <v>-0.05</v>
      </c>
      <c r="AK530" s="149">
        <v>0.63</v>
      </c>
      <c r="AL530" s="150">
        <v>-0.08</v>
      </c>
      <c r="AM530" s="153">
        <f t="shared" si="63"/>
        <v>-0.58000000000000007</v>
      </c>
      <c r="AN530" s="154">
        <f t="shared" si="63"/>
        <v>-0.16999999999999998</v>
      </c>
      <c r="AO530" s="154">
        <f t="shared" si="63"/>
        <v>-0.31999999999999995</v>
      </c>
      <c r="AP530" s="155">
        <f t="shared" si="63"/>
        <v>-0.09</v>
      </c>
      <c r="AQ530" s="156">
        <f>AVERAGE(Table3[[#This Row],[ HEK293 +Selistat_R1 2]:[ HEK293 +Selistat_R4 5]])</f>
        <v>-0.28999999999999998</v>
      </c>
      <c r="AR530" s="153">
        <f t="shared" si="64"/>
        <v>0.71</v>
      </c>
      <c r="AS530" s="154">
        <f t="shared" si="64"/>
        <v>-0.03</v>
      </c>
      <c r="AT530" s="154">
        <f t="shared" si="64"/>
        <v>0.13</v>
      </c>
      <c r="AU530" s="157">
        <f t="shared" si="64"/>
        <v>-7.0000000000000007E-2</v>
      </c>
      <c r="AV530" s="158">
        <f t="shared" si="65"/>
        <v>0.36</v>
      </c>
      <c r="AW530" s="154">
        <f t="shared" si="65"/>
        <v>0.08</v>
      </c>
      <c r="AX530" s="154">
        <f t="shared" si="65"/>
        <v>0.78</v>
      </c>
      <c r="AY530" s="155">
        <f t="shared" si="65"/>
        <v>3.9999999999999994E-2</v>
      </c>
    </row>
    <row r="531" spans="1:51" x14ac:dyDescent="0.15">
      <c r="A531" s="122" t="s">
        <v>3485</v>
      </c>
      <c r="B531" s="122" t="s">
        <v>3486</v>
      </c>
      <c r="C531" s="122" t="s">
        <v>3487</v>
      </c>
      <c r="E531" s="122" t="s">
        <v>3488</v>
      </c>
      <c r="G531" s="122">
        <v>1</v>
      </c>
      <c r="H531" s="166">
        <v>0.93790200000000001</v>
      </c>
      <c r="I531" s="167">
        <v>1.2500000000000001E-2</v>
      </c>
      <c r="J531" s="168" t="str">
        <f t="shared" si="60"/>
        <v>FALSE</v>
      </c>
      <c r="K531" s="169">
        <v>1.69027E-2</v>
      </c>
      <c r="L531" s="170">
        <f>-LOG10(Table3[[#This Row],[Student''s T-test p-value HEK293 +Selistat_HEK293 UT]])</f>
        <v>1.7720439166027599</v>
      </c>
      <c r="M531" s="167">
        <v>-0.33</v>
      </c>
      <c r="N531" s="171" t="str">
        <f t="shared" si="61"/>
        <v>FALSE</v>
      </c>
      <c r="O531" s="146">
        <v>0.15473600000000001</v>
      </c>
      <c r="P531" s="147">
        <v>0.1825</v>
      </c>
      <c r="Q531" s="171" t="str">
        <f t="shared" si="62"/>
        <v>FALSE</v>
      </c>
      <c r="R531" s="122" t="s">
        <v>1111</v>
      </c>
      <c r="S531" s="122" t="s">
        <v>5350</v>
      </c>
      <c r="T531" s="122" t="s">
        <v>1113</v>
      </c>
      <c r="U531" s="172" t="s">
        <v>3489</v>
      </c>
      <c r="V531" s="122" t="s">
        <v>5351</v>
      </c>
      <c r="W531" s="148">
        <v>-0.3</v>
      </c>
      <c r="X531" s="149">
        <v>-0.59</v>
      </c>
      <c r="Y531" s="149">
        <v>-0.24</v>
      </c>
      <c r="Z531" s="150">
        <v>-0.32</v>
      </c>
      <c r="AA531" s="148">
        <v>0.05</v>
      </c>
      <c r="AB531" s="149">
        <v>-0.22</v>
      </c>
      <c r="AC531" s="149">
        <v>0.05</v>
      </c>
      <c r="AD531" s="151">
        <v>-0.01</v>
      </c>
      <c r="AE531" s="148">
        <v>0.12</v>
      </c>
      <c r="AF531" s="149">
        <v>0.09</v>
      </c>
      <c r="AG531" s="149">
        <v>0.52</v>
      </c>
      <c r="AH531" s="151">
        <v>0.24</v>
      </c>
      <c r="AI531" s="152">
        <v>0.09</v>
      </c>
      <c r="AJ531" s="149">
        <v>0.19</v>
      </c>
      <c r="AK531" s="149">
        <v>0.03</v>
      </c>
      <c r="AL531" s="150">
        <v>-7.0000000000000007E-2</v>
      </c>
      <c r="AM531" s="153">
        <f t="shared" si="63"/>
        <v>-0.35</v>
      </c>
      <c r="AN531" s="154">
        <f t="shared" si="63"/>
        <v>-0.37</v>
      </c>
      <c r="AO531" s="154">
        <f t="shared" si="63"/>
        <v>-0.28999999999999998</v>
      </c>
      <c r="AP531" s="155">
        <f t="shared" si="63"/>
        <v>-0.31</v>
      </c>
      <c r="AQ531" s="156">
        <f>AVERAGE(Table3[[#This Row],[ HEK293 +Selistat_R1 2]:[ HEK293 +Selistat_R4 5]])</f>
        <v>-0.33</v>
      </c>
      <c r="AR531" s="153">
        <f t="shared" si="64"/>
        <v>6.9999999999999993E-2</v>
      </c>
      <c r="AS531" s="154">
        <f t="shared" si="64"/>
        <v>0.31</v>
      </c>
      <c r="AT531" s="154">
        <f t="shared" si="64"/>
        <v>0.47000000000000003</v>
      </c>
      <c r="AU531" s="157">
        <f t="shared" si="64"/>
        <v>0.25</v>
      </c>
      <c r="AV531" s="158">
        <f t="shared" si="65"/>
        <v>3.9999999999999994E-2</v>
      </c>
      <c r="AW531" s="154">
        <f t="shared" si="65"/>
        <v>0.41000000000000003</v>
      </c>
      <c r="AX531" s="154">
        <f t="shared" si="65"/>
        <v>-2.0000000000000004E-2</v>
      </c>
      <c r="AY531" s="155">
        <f t="shared" si="65"/>
        <v>-6.0000000000000005E-2</v>
      </c>
    </row>
    <row r="532" spans="1:51" x14ac:dyDescent="0.15">
      <c r="A532" s="122" t="s">
        <v>5352</v>
      </c>
      <c r="B532" s="122" t="s">
        <v>5353</v>
      </c>
      <c r="C532" s="122" t="s">
        <v>5354</v>
      </c>
      <c r="E532" s="122" t="s">
        <v>5355</v>
      </c>
      <c r="G532" s="122">
        <v>1</v>
      </c>
      <c r="H532" s="166">
        <v>0.98797900000000005</v>
      </c>
      <c r="I532" s="167">
        <v>-3.3333299999999998E-3</v>
      </c>
      <c r="J532" s="168" t="str">
        <f t="shared" si="60"/>
        <v>FALSE</v>
      </c>
      <c r="K532" s="169">
        <v>1.69254E-2</v>
      </c>
      <c r="L532" s="170">
        <f>-LOG10(Table3[[#This Row],[Student''s T-test p-value HEK293 +Selistat_HEK293 UT]])</f>
        <v>1.7714610587881652</v>
      </c>
      <c r="M532" s="167">
        <v>-0.39500000000000002</v>
      </c>
      <c r="N532" s="171" t="str">
        <f t="shared" si="61"/>
        <v>FALSE</v>
      </c>
      <c r="O532" s="146">
        <v>1</v>
      </c>
      <c r="P532" s="147">
        <v>-2.79397E-9</v>
      </c>
      <c r="Q532" s="171" t="str">
        <f t="shared" si="62"/>
        <v>FALSE</v>
      </c>
      <c r="R532" s="122" t="s">
        <v>5356</v>
      </c>
      <c r="S532" s="122" t="s">
        <v>5357</v>
      </c>
      <c r="T532" s="122" t="s">
        <v>5358</v>
      </c>
      <c r="U532" s="172" t="s">
        <v>5359</v>
      </c>
      <c r="V532" s="122" t="s">
        <v>5360</v>
      </c>
      <c r="W532" s="148">
        <v>-0.56999999999999995</v>
      </c>
      <c r="X532" s="149">
        <v>-0.35</v>
      </c>
      <c r="Y532" s="149">
        <v>-0.46</v>
      </c>
      <c r="Z532" s="150">
        <v>-0.37</v>
      </c>
      <c r="AA532" s="148">
        <v>0.01</v>
      </c>
      <c r="AB532" s="149">
        <v>0.2</v>
      </c>
      <c r="AC532" s="149">
        <v>-0.05</v>
      </c>
      <c r="AD532" s="151">
        <v>-0.33</v>
      </c>
      <c r="AE532" s="148">
        <v>-0.02</v>
      </c>
      <c r="AF532" s="149">
        <v>0.16</v>
      </c>
      <c r="AG532" s="149">
        <v>0.69</v>
      </c>
      <c r="AH532" s="151">
        <v>-0.23</v>
      </c>
      <c r="AI532" s="152">
        <v>-0.08</v>
      </c>
      <c r="AJ532" s="149">
        <v>-0.13</v>
      </c>
      <c r="AK532" s="149">
        <v>0.69</v>
      </c>
      <c r="AL532" s="150">
        <v>0.12</v>
      </c>
      <c r="AM532" s="153">
        <f t="shared" si="63"/>
        <v>-0.57999999999999996</v>
      </c>
      <c r="AN532" s="154">
        <f t="shared" si="63"/>
        <v>-0.55000000000000004</v>
      </c>
      <c r="AO532" s="154">
        <f t="shared" si="63"/>
        <v>-0.41000000000000003</v>
      </c>
      <c r="AP532" s="155">
        <f t="shared" si="63"/>
        <v>-3.999999999999998E-2</v>
      </c>
      <c r="AQ532" s="156">
        <f>AVERAGE(Table3[[#This Row],[ HEK293 +Selistat_R1 2]:[ HEK293 +Selistat_R4 5]])</f>
        <v>-0.39500000000000002</v>
      </c>
      <c r="AR532" s="153">
        <f t="shared" si="64"/>
        <v>-0.03</v>
      </c>
      <c r="AS532" s="154">
        <f t="shared" si="64"/>
        <v>-4.0000000000000008E-2</v>
      </c>
      <c r="AT532" s="154">
        <f t="shared" si="64"/>
        <v>0.74</v>
      </c>
      <c r="AU532" s="157">
        <f t="shared" si="64"/>
        <v>0.1</v>
      </c>
      <c r="AV532" s="158">
        <f t="shared" si="65"/>
        <v>-0.09</v>
      </c>
      <c r="AW532" s="154">
        <f t="shared" si="65"/>
        <v>-0.33</v>
      </c>
      <c r="AX532" s="154">
        <f t="shared" si="65"/>
        <v>0.74</v>
      </c>
      <c r="AY532" s="155">
        <f t="shared" si="65"/>
        <v>0.45</v>
      </c>
    </row>
    <row r="533" spans="1:51" x14ac:dyDescent="0.15">
      <c r="A533" s="122" t="s">
        <v>2839</v>
      </c>
      <c r="B533" s="122" t="s">
        <v>2840</v>
      </c>
      <c r="C533" s="122" t="s">
        <v>2841</v>
      </c>
      <c r="E533" s="122" t="s">
        <v>2842</v>
      </c>
      <c r="G533" s="122">
        <v>1</v>
      </c>
      <c r="H533" s="166">
        <v>0.65496799999999999</v>
      </c>
      <c r="I533" s="167">
        <v>-4.4166700000000003E-2</v>
      </c>
      <c r="J533" s="168" t="str">
        <f t="shared" si="60"/>
        <v>FALSE</v>
      </c>
      <c r="K533" s="169">
        <v>1.6964699999999999E-2</v>
      </c>
      <c r="L533" s="170">
        <f>-LOG10(Table3[[#This Row],[Student''s T-test p-value HEK293 +Selistat_HEK293 UT]])</f>
        <v>1.7704538159184544</v>
      </c>
      <c r="M533" s="167">
        <v>-0.23749999999999999</v>
      </c>
      <c r="N533" s="171" t="str">
        <f t="shared" si="61"/>
        <v>FALSE</v>
      </c>
      <c r="O533" s="146">
        <v>0.53210500000000005</v>
      </c>
      <c r="P533" s="147">
        <v>0.06</v>
      </c>
      <c r="Q533" s="171" t="str">
        <f t="shared" si="62"/>
        <v>FALSE</v>
      </c>
      <c r="R533" s="122" t="s">
        <v>438</v>
      </c>
      <c r="S533" s="122" t="s">
        <v>5361</v>
      </c>
      <c r="T533" s="122" t="s">
        <v>440</v>
      </c>
      <c r="U533" s="172" t="s">
        <v>2615</v>
      </c>
      <c r="V533" s="122" t="s">
        <v>5362</v>
      </c>
      <c r="W533" s="148">
        <v>-0.12</v>
      </c>
      <c r="X533" s="149">
        <v>-0.4</v>
      </c>
      <c r="Y533" s="149">
        <v>-0.16</v>
      </c>
      <c r="Z533" s="150">
        <v>-0.17</v>
      </c>
      <c r="AA533" s="148">
        <v>-7.0000000000000007E-2</v>
      </c>
      <c r="AB533" s="149">
        <v>0.04</v>
      </c>
      <c r="AC533" s="149">
        <v>0.1</v>
      </c>
      <c r="AD533" s="151">
        <v>0.03</v>
      </c>
      <c r="AE533" s="148">
        <v>0.27</v>
      </c>
      <c r="AF533" s="149">
        <v>0.12</v>
      </c>
      <c r="AG533" s="149">
        <v>0.08</v>
      </c>
      <c r="AH533" s="151">
        <v>-0.04</v>
      </c>
      <c r="AI533" s="152">
        <v>0.09</v>
      </c>
      <c r="AJ533" s="149">
        <v>-0.05</v>
      </c>
      <c r="AK533" s="149">
        <v>0.21</v>
      </c>
      <c r="AL533" s="150">
        <v>-0.06</v>
      </c>
      <c r="AM533" s="153">
        <f t="shared" si="63"/>
        <v>-4.9999999999999989E-2</v>
      </c>
      <c r="AN533" s="154">
        <f t="shared" si="63"/>
        <v>-0.44</v>
      </c>
      <c r="AO533" s="154">
        <f t="shared" si="63"/>
        <v>-0.26</v>
      </c>
      <c r="AP533" s="155">
        <f t="shared" si="63"/>
        <v>-0.2</v>
      </c>
      <c r="AQ533" s="156">
        <f>AVERAGE(Table3[[#This Row],[ HEK293 +Selistat_R1 2]:[ HEK293 +Selistat_R4 5]])</f>
        <v>-0.23749999999999999</v>
      </c>
      <c r="AR533" s="153">
        <f t="shared" si="64"/>
        <v>0.34</v>
      </c>
      <c r="AS533" s="154">
        <f t="shared" si="64"/>
        <v>7.9999999999999988E-2</v>
      </c>
      <c r="AT533" s="154">
        <f t="shared" si="64"/>
        <v>-2.0000000000000004E-2</v>
      </c>
      <c r="AU533" s="157">
        <f t="shared" si="64"/>
        <v>-7.0000000000000007E-2</v>
      </c>
      <c r="AV533" s="158">
        <f t="shared" si="65"/>
        <v>0.16</v>
      </c>
      <c r="AW533" s="154">
        <f t="shared" si="65"/>
        <v>-0.09</v>
      </c>
      <c r="AX533" s="154">
        <f t="shared" si="65"/>
        <v>0.10999999999999999</v>
      </c>
      <c r="AY533" s="155">
        <f t="shared" si="65"/>
        <v>-0.09</v>
      </c>
    </row>
    <row r="534" spans="1:51" x14ac:dyDescent="0.15">
      <c r="A534" s="122" t="s">
        <v>5363</v>
      </c>
      <c r="B534" s="122" t="s">
        <v>5364</v>
      </c>
      <c r="C534" s="122" t="s">
        <v>5365</v>
      </c>
      <c r="D534" s="122" t="s">
        <v>4043</v>
      </c>
      <c r="E534" s="122" t="s">
        <v>5366</v>
      </c>
      <c r="F534" s="122" t="s">
        <v>5367</v>
      </c>
      <c r="G534" s="122">
        <v>1</v>
      </c>
      <c r="H534" s="166">
        <v>0.72516400000000003</v>
      </c>
      <c r="I534" s="167">
        <v>4.0833300000000003E-2</v>
      </c>
      <c r="J534" s="168" t="str">
        <f t="shared" si="60"/>
        <v>FALSE</v>
      </c>
      <c r="K534" s="169">
        <v>1.7059299999999999E-2</v>
      </c>
      <c r="L534" s="170">
        <f>-LOG10(Table3[[#This Row],[Student''s T-test p-value HEK293 +Selistat_HEK293 UT]])</f>
        <v>1.7680387933545709</v>
      </c>
      <c r="M534" s="167">
        <v>-0.16</v>
      </c>
      <c r="N534" s="171" t="str">
        <f t="shared" si="61"/>
        <v>FALSE</v>
      </c>
      <c r="O534" s="146">
        <v>0.50628499999999999</v>
      </c>
      <c r="P534" s="147">
        <v>0.10249999999999999</v>
      </c>
      <c r="Q534" s="171" t="str">
        <f t="shared" si="62"/>
        <v>FALSE</v>
      </c>
      <c r="R534" s="122" t="s">
        <v>5368</v>
      </c>
      <c r="S534" s="122" t="s">
        <v>5369</v>
      </c>
      <c r="T534" s="122" t="s">
        <v>5370</v>
      </c>
      <c r="U534" s="172" t="s">
        <v>5371</v>
      </c>
      <c r="V534" s="122" t="s">
        <v>5372</v>
      </c>
      <c r="W534" s="148">
        <v>-0.13</v>
      </c>
      <c r="X534" s="149">
        <v>-0.27</v>
      </c>
      <c r="Y534" s="149">
        <v>-0.18</v>
      </c>
      <c r="Z534" s="150">
        <v>-0.23</v>
      </c>
      <c r="AA534" s="148">
        <v>0.04</v>
      </c>
      <c r="AB534" s="149">
        <v>-0.14000000000000001</v>
      </c>
      <c r="AC534" s="149">
        <v>-0.01</v>
      </c>
      <c r="AD534" s="151">
        <v>-0.06</v>
      </c>
      <c r="AE534" s="148">
        <v>0.41</v>
      </c>
      <c r="AF534" s="149">
        <v>-7.0000000000000007E-2</v>
      </c>
      <c r="AG534" s="149">
        <v>0.16</v>
      </c>
      <c r="AH534" s="151">
        <v>0.1</v>
      </c>
      <c r="AI534" s="152">
        <v>0.17</v>
      </c>
      <c r="AJ534" s="149">
        <v>-0.26</v>
      </c>
      <c r="AK534" s="149">
        <v>0.08</v>
      </c>
      <c r="AL534" s="150">
        <v>0.2</v>
      </c>
      <c r="AM534" s="153">
        <f t="shared" si="63"/>
        <v>-0.17</v>
      </c>
      <c r="AN534" s="154">
        <f t="shared" si="63"/>
        <v>-0.13</v>
      </c>
      <c r="AO534" s="154">
        <f t="shared" si="63"/>
        <v>-0.16999999999999998</v>
      </c>
      <c r="AP534" s="155">
        <f t="shared" si="63"/>
        <v>-0.17</v>
      </c>
      <c r="AQ534" s="156">
        <f>AVERAGE(Table3[[#This Row],[ HEK293 +Selistat_R1 2]:[ HEK293 +Selistat_R4 5]])</f>
        <v>-0.16</v>
      </c>
      <c r="AR534" s="153">
        <f t="shared" si="64"/>
        <v>0.37</v>
      </c>
      <c r="AS534" s="154">
        <f t="shared" si="64"/>
        <v>7.0000000000000007E-2</v>
      </c>
      <c r="AT534" s="154">
        <f t="shared" si="64"/>
        <v>0.17</v>
      </c>
      <c r="AU534" s="157">
        <f t="shared" si="64"/>
        <v>0.16</v>
      </c>
      <c r="AV534" s="158">
        <f t="shared" si="65"/>
        <v>0.13</v>
      </c>
      <c r="AW534" s="154">
        <f t="shared" si="65"/>
        <v>-0.12</v>
      </c>
      <c r="AX534" s="154">
        <f t="shared" si="65"/>
        <v>0.09</v>
      </c>
      <c r="AY534" s="155">
        <f t="shared" si="65"/>
        <v>0.26</v>
      </c>
    </row>
    <row r="535" spans="1:51" x14ac:dyDescent="0.15">
      <c r="A535" s="122" t="s">
        <v>5373</v>
      </c>
      <c r="B535" s="122" t="s">
        <v>5374</v>
      </c>
      <c r="C535" s="122" t="s">
        <v>5375</v>
      </c>
      <c r="E535" s="122" t="s">
        <v>5376</v>
      </c>
      <c r="G535" s="122">
        <v>2</v>
      </c>
      <c r="H535" s="166">
        <v>0.31618400000000002</v>
      </c>
      <c r="I535" s="167">
        <v>-0.16</v>
      </c>
      <c r="J535" s="168" t="str">
        <f t="shared" si="60"/>
        <v>FALSE</v>
      </c>
      <c r="K535" s="169">
        <v>1.7109200000000001E-2</v>
      </c>
      <c r="L535" s="170">
        <f>-LOG10(Table3[[#This Row],[Student''s T-test p-value HEK293 +Selistat_HEK293 UT]])</f>
        <v>1.766770296929278</v>
      </c>
      <c r="M535" s="167">
        <v>-0.19</v>
      </c>
      <c r="N535" s="171" t="str">
        <f t="shared" si="61"/>
        <v>FALSE</v>
      </c>
      <c r="O535" s="146">
        <v>0.16300500000000001</v>
      </c>
      <c r="P535" s="147">
        <v>0.375</v>
      </c>
      <c r="Q535" s="171" t="str">
        <f t="shared" si="62"/>
        <v>FALSE</v>
      </c>
      <c r="R535" s="122" t="s">
        <v>5377</v>
      </c>
      <c r="S535" s="122" t="s">
        <v>5378</v>
      </c>
      <c r="T535" s="122" t="s">
        <v>5379</v>
      </c>
      <c r="U535" s="172" t="s">
        <v>5380</v>
      </c>
      <c r="V535" s="122" t="s">
        <v>5381</v>
      </c>
      <c r="W535" s="148">
        <v>-0.11</v>
      </c>
      <c r="X535" s="149">
        <v>-0.02</v>
      </c>
      <c r="Y535" s="149">
        <v>-0.16</v>
      </c>
      <c r="Z535" s="150">
        <v>-0.09</v>
      </c>
      <c r="AA535" s="148">
        <v>0.06</v>
      </c>
      <c r="AB535" s="149">
        <v>0.23</v>
      </c>
      <c r="AC535" s="149">
        <v>0.1</v>
      </c>
      <c r="AD535" s="151">
        <v>-0.01</v>
      </c>
      <c r="AE535" s="148">
        <v>0.02</v>
      </c>
      <c r="AF535" s="149">
        <v>0.06</v>
      </c>
      <c r="AG535" s="149">
        <v>0.76</v>
      </c>
      <c r="AH535" s="151">
        <v>-0.28999999999999998</v>
      </c>
      <c r="AI535" s="152">
        <v>-0.14000000000000001</v>
      </c>
      <c r="AJ535" s="149">
        <v>-7.0000000000000007E-2</v>
      </c>
      <c r="AK535" s="149">
        <v>-0.42</v>
      </c>
      <c r="AL535" s="150">
        <v>-0.32</v>
      </c>
      <c r="AM535" s="153">
        <f t="shared" si="63"/>
        <v>-0.16999999999999998</v>
      </c>
      <c r="AN535" s="154">
        <f t="shared" si="63"/>
        <v>-0.25</v>
      </c>
      <c r="AO535" s="154">
        <f t="shared" si="63"/>
        <v>-0.26</v>
      </c>
      <c r="AP535" s="155">
        <f t="shared" si="63"/>
        <v>-0.08</v>
      </c>
      <c r="AQ535" s="156">
        <f>AVERAGE(Table3[[#This Row],[ HEK293 +Selistat_R1 2]:[ HEK293 +Selistat_R4 5]])</f>
        <v>-0.18999999999999997</v>
      </c>
      <c r="AR535" s="153">
        <f t="shared" si="64"/>
        <v>-3.9999999999999994E-2</v>
      </c>
      <c r="AS535" s="154">
        <f t="shared" si="64"/>
        <v>-0.17</v>
      </c>
      <c r="AT535" s="154">
        <f t="shared" si="64"/>
        <v>0.66</v>
      </c>
      <c r="AU535" s="157">
        <f t="shared" si="64"/>
        <v>-0.27999999999999997</v>
      </c>
      <c r="AV535" s="158">
        <f t="shared" si="65"/>
        <v>-0.2</v>
      </c>
      <c r="AW535" s="154">
        <f t="shared" si="65"/>
        <v>-0.30000000000000004</v>
      </c>
      <c r="AX535" s="154">
        <f t="shared" si="65"/>
        <v>-0.52</v>
      </c>
      <c r="AY535" s="155">
        <f t="shared" si="65"/>
        <v>-0.31</v>
      </c>
    </row>
    <row r="536" spans="1:51" x14ac:dyDescent="0.15">
      <c r="A536" s="122" t="s">
        <v>3275</v>
      </c>
      <c r="B536" s="122" t="s">
        <v>3125</v>
      </c>
      <c r="C536" s="122" t="s">
        <v>5382</v>
      </c>
      <c r="E536" s="122" t="s">
        <v>5383</v>
      </c>
      <c r="G536" s="122">
        <v>1</v>
      </c>
      <c r="H536" s="166">
        <v>0.34256199999999998</v>
      </c>
      <c r="I536" s="167">
        <v>0.109167</v>
      </c>
      <c r="J536" s="168" t="str">
        <f t="shared" si="60"/>
        <v>FALSE</v>
      </c>
      <c r="K536" s="169">
        <v>1.71147E-2</v>
      </c>
      <c r="L536" s="170">
        <f>-LOG10(Table3[[#This Row],[Student''s T-test p-value HEK293 +Selistat_HEK293 UT]])</f>
        <v>1.7666307091166074</v>
      </c>
      <c r="M536" s="167">
        <v>-0.13500000000000001</v>
      </c>
      <c r="N536" s="171" t="str">
        <f t="shared" si="61"/>
        <v>FALSE</v>
      </c>
      <c r="O536" s="146">
        <v>0.29435699999999998</v>
      </c>
      <c r="P536" s="147">
        <v>0.1125</v>
      </c>
      <c r="Q536" s="171" t="str">
        <f t="shared" si="62"/>
        <v>FALSE</v>
      </c>
      <c r="R536" s="122" t="s">
        <v>5384</v>
      </c>
      <c r="S536" s="122" t="s">
        <v>5385</v>
      </c>
      <c r="T536" s="122" t="s">
        <v>5386</v>
      </c>
      <c r="U536" s="172" t="s">
        <v>5387</v>
      </c>
      <c r="V536" s="122" t="s">
        <v>5388</v>
      </c>
      <c r="W536" s="148">
        <v>-0.28999999999999998</v>
      </c>
      <c r="X536" s="149">
        <v>-0.23</v>
      </c>
      <c r="Y536" s="149">
        <v>-0.23</v>
      </c>
      <c r="Z536" s="150">
        <v>-0.17</v>
      </c>
      <c r="AA536" s="148">
        <v>-0.06</v>
      </c>
      <c r="AB536" s="149">
        <v>-0.04</v>
      </c>
      <c r="AC536" s="149">
        <v>-0.09</v>
      </c>
      <c r="AD536" s="151">
        <v>-0.19</v>
      </c>
      <c r="AE536" s="148">
        <v>0.13</v>
      </c>
      <c r="AF536" s="149">
        <v>0.24</v>
      </c>
      <c r="AG536" s="149">
        <v>0.41</v>
      </c>
      <c r="AH536" s="151">
        <v>-0.01</v>
      </c>
      <c r="AI536" s="152">
        <v>0.14000000000000001</v>
      </c>
      <c r="AJ536" s="149">
        <v>0.13</v>
      </c>
      <c r="AK536" s="149">
        <v>0.09</v>
      </c>
      <c r="AL536" s="150">
        <v>-0.04</v>
      </c>
      <c r="AM536" s="153">
        <f t="shared" si="63"/>
        <v>-0.22999999999999998</v>
      </c>
      <c r="AN536" s="154">
        <f t="shared" si="63"/>
        <v>-0.19</v>
      </c>
      <c r="AO536" s="154">
        <f t="shared" si="63"/>
        <v>-0.14000000000000001</v>
      </c>
      <c r="AP536" s="155">
        <f t="shared" si="63"/>
        <v>1.999999999999999E-2</v>
      </c>
      <c r="AQ536" s="156">
        <f>AVERAGE(Table3[[#This Row],[ HEK293 +Selistat_R1 2]:[ HEK293 +Selistat_R4 5]])</f>
        <v>-0.13500000000000001</v>
      </c>
      <c r="AR536" s="153">
        <f t="shared" si="64"/>
        <v>0.19</v>
      </c>
      <c r="AS536" s="154">
        <f t="shared" si="64"/>
        <v>0.27999999999999997</v>
      </c>
      <c r="AT536" s="154">
        <f t="shared" si="64"/>
        <v>0.5</v>
      </c>
      <c r="AU536" s="157">
        <f t="shared" si="64"/>
        <v>0.18</v>
      </c>
      <c r="AV536" s="158">
        <f t="shared" si="65"/>
        <v>0.2</v>
      </c>
      <c r="AW536" s="154">
        <f t="shared" si="65"/>
        <v>0.17</v>
      </c>
      <c r="AX536" s="154">
        <f t="shared" si="65"/>
        <v>0.18</v>
      </c>
      <c r="AY536" s="155">
        <f t="shared" si="65"/>
        <v>0.15</v>
      </c>
    </row>
    <row r="537" spans="1:51" x14ac:dyDescent="0.15">
      <c r="A537" s="122" t="s">
        <v>2845</v>
      </c>
      <c r="B537" s="122" t="s">
        <v>2846</v>
      </c>
      <c r="C537" s="122" t="s">
        <v>2847</v>
      </c>
      <c r="D537" s="122" t="s">
        <v>2848</v>
      </c>
      <c r="E537" s="122" t="s">
        <v>2849</v>
      </c>
      <c r="F537" s="122" t="s">
        <v>2850</v>
      </c>
      <c r="G537" s="122">
        <v>8</v>
      </c>
      <c r="H537" s="166">
        <v>0.44706299999999999</v>
      </c>
      <c r="I537" s="167">
        <v>0.113333</v>
      </c>
      <c r="J537" s="168" t="str">
        <f t="shared" si="60"/>
        <v>FALSE</v>
      </c>
      <c r="K537" s="169">
        <v>1.712E-2</v>
      </c>
      <c r="L537" s="170">
        <f>-LOG10(Table3[[#This Row],[Student''s T-test p-value HEK293 +Selistat_HEK293 UT]])</f>
        <v>1.7664962396588655</v>
      </c>
      <c r="M537" s="167">
        <v>-0.2</v>
      </c>
      <c r="N537" s="171" t="str">
        <f t="shared" si="61"/>
        <v>FALSE</v>
      </c>
      <c r="O537" s="146">
        <v>0.66128799999999999</v>
      </c>
      <c r="P537" s="147">
        <v>-6.5000000000000002E-2</v>
      </c>
      <c r="Q537" s="171" t="str">
        <f t="shared" si="62"/>
        <v>FALSE</v>
      </c>
      <c r="R537" s="122" t="s">
        <v>902</v>
      </c>
      <c r="S537" s="122" t="s">
        <v>906</v>
      </c>
      <c r="T537" s="122" t="s">
        <v>904</v>
      </c>
      <c r="U537" s="172" t="s">
        <v>2616</v>
      </c>
      <c r="V537" s="122" t="s">
        <v>5389</v>
      </c>
      <c r="W537" s="148">
        <v>-0.43</v>
      </c>
      <c r="X537" s="149">
        <v>-0.28000000000000003</v>
      </c>
      <c r="Y537" s="149">
        <v>-0.3</v>
      </c>
      <c r="Z537" s="150">
        <v>-0.21</v>
      </c>
      <c r="AA537" s="148">
        <v>-0.02</v>
      </c>
      <c r="AB537" s="149">
        <v>-0.12</v>
      </c>
      <c r="AC537" s="149">
        <v>-7.0000000000000007E-2</v>
      </c>
      <c r="AD537" s="151">
        <v>-0.21</v>
      </c>
      <c r="AE537" s="148">
        <v>0.17</v>
      </c>
      <c r="AF537" s="149">
        <v>-0.01</v>
      </c>
      <c r="AG537" s="149">
        <v>0.18</v>
      </c>
      <c r="AH537" s="151">
        <v>0.19</v>
      </c>
      <c r="AI537" s="152">
        <v>0.21</v>
      </c>
      <c r="AJ537" s="149">
        <v>-0.16</v>
      </c>
      <c r="AK537" s="149">
        <v>0.48</v>
      </c>
      <c r="AL537" s="150">
        <v>0.26</v>
      </c>
      <c r="AM537" s="153">
        <f t="shared" si="63"/>
        <v>-0.41</v>
      </c>
      <c r="AN537" s="154">
        <f t="shared" si="63"/>
        <v>-0.16000000000000003</v>
      </c>
      <c r="AO537" s="154">
        <f t="shared" si="63"/>
        <v>-0.22999999999999998</v>
      </c>
      <c r="AP537" s="155">
        <f t="shared" si="63"/>
        <v>0</v>
      </c>
      <c r="AQ537" s="156">
        <f>AVERAGE(Table3[[#This Row],[ HEK293 +Selistat_R1 2]:[ HEK293 +Selistat_R4 5]])</f>
        <v>-0.2</v>
      </c>
      <c r="AR537" s="153">
        <f t="shared" si="64"/>
        <v>0.19</v>
      </c>
      <c r="AS537" s="154">
        <f t="shared" si="64"/>
        <v>0.11</v>
      </c>
      <c r="AT537" s="154">
        <f t="shared" si="64"/>
        <v>0.25</v>
      </c>
      <c r="AU537" s="157">
        <f t="shared" si="64"/>
        <v>0.4</v>
      </c>
      <c r="AV537" s="158">
        <f t="shared" si="65"/>
        <v>0.22999999999999998</v>
      </c>
      <c r="AW537" s="154">
        <f t="shared" si="65"/>
        <v>-4.0000000000000008E-2</v>
      </c>
      <c r="AX537" s="154">
        <f t="shared" si="65"/>
        <v>0.55000000000000004</v>
      </c>
      <c r="AY537" s="155">
        <f t="shared" si="65"/>
        <v>0.47</v>
      </c>
    </row>
    <row r="538" spans="1:51" x14ac:dyDescent="0.15">
      <c r="A538" s="122" t="s">
        <v>3156</v>
      </c>
      <c r="B538" s="122" t="s">
        <v>3157</v>
      </c>
      <c r="C538" s="122" t="s">
        <v>3158</v>
      </c>
      <c r="E538" s="122" t="s">
        <v>3159</v>
      </c>
      <c r="F538" s="122" t="s">
        <v>3160</v>
      </c>
      <c r="G538" s="122">
        <v>1</v>
      </c>
      <c r="H538" s="166">
        <v>2.6421499999999999E-4</v>
      </c>
      <c r="I538" s="167">
        <v>0.875</v>
      </c>
      <c r="J538" s="168" t="str">
        <f t="shared" si="60"/>
        <v>FALSE</v>
      </c>
      <c r="K538" s="169">
        <v>1.7227599999999999E-2</v>
      </c>
      <c r="L538" s="170">
        <f>-LOG10(Table3[[#This Row],[Student''s T-test p-value HEK293 +Selistat_HEK293 UT]])</f>
        <v>1.7637752204832409</v>
      </c>
      <c r="M538" s="167">
        <v>0.68500000000000005</v>
      </c>
      <c r="N538" s="171" t="str">
        <f t="shared" si="61"/>
        <v>FALSE</v>
      </c>
      <c r="O538" s="146">
        <v>0.61086799999999997</v>
      </c>
      <c r="P538" s="147">
        <v>-0.12</v>
      </c>
      <c r="Q538" s="171" t="str">
        <f t="shared" si="62"/>
        <v>FALSE</v>
      </c>
      <c r="R538" s="122" t="s">
        <v>237</v>
      </c>
      <c r="S538" s="122" t="s">
        <v>238</v>
      </c>
      <c r="T538" s="122" t="s">
        <v>239</v>
      </c>
      <c r="U538" s="172" t="s">
        <v>2663</v>
      </c>
      <c r="V538" s="122" t="s">
        <v>3346</v>
      </c>
      <c r="W538" s="148">
        <v>-0.27</v>
      </c>
      <c r="X538" s="149">
        <v>-0.16</v>
      </c>
      <c r="Y538" s="149">
        <v>-0.01</v>
      </c>
      <c r="Z538" s="150">
        <v>0.26</v>
      </c>
      <c r="AA538" s="148">
        <v>-0.84</v>
      </c>
      <c r="AB538" s="149">
        <v>-0.54</v>
      </c>
      <c r="AC538" s="149">
        <v>-1.17</v>
      </c>
      <c r="AD538" s="151">
        <v>-0.37</v>
      </c>
      <c r="AE538" s="148">
        <v>-0.13</v>
      </c>
      <c r="AF538" s="149">
        <v>0.41</v>
      </c>
      <c r="AG538" s="149">
        <v>-0.24</v>
      </c>
      <c r="AH538" s="151">
        <v>0.68</v>
      </c>
      <c r="AI538" s="152">
        <v>0.22</v>
      </c>
      <c r="AJ538" s="149">
        <v>0.24</v>
      </c>
      <c r="AK538" s="149">
        <v>0.42</v>
      </c>
      <c r="AL538" s="150">
        <v>0.32</v>
      </c>
      <c r="AM538" s="153">
        <f t="shared" si="63"/>
        <v>0.56999999999999995</v>
      </c>
      <c r="AN538" s="154">
        <f t="shared" si="63"/>
        <v>0.38</v>
      </c>
      <c r="AO538" s="154">
        <f t="shared" si="63"/>
        <v>1.1599999999999999</v>
      </c>
      <c r="AP538" s="155">
        <f t="shared" si="63"/>
        <v>0.63</v>
      </c>
      <c r="AQ538" s="156">
        <f>AVERAGE(Table3[[#This Row],[ HEK293 +Selistat_R1 2]:[ HEK293 +Selistat_R4 5]])</f>
        <v>0.68499999999999994</v>
      </c>
      <c r="AR538" s="153">
        <f t="shared" si="64"/>
        <v>0.71</v>
      </c>
      <c r="AS538" s="154">
        <f t="shared" si="64"/>
        <v>0.95</v>
      </c>
      <c r="AT538" s="154">
        <f t="shared" si="64"/>
        <v>0.92999999999999994</v>
      </c>
      <c r="AU538" s="157">
        <f t="shared" si="64"/>
        <v>1.05</v>
      </c>
      <c r="AV538" s="158">
        <f t="shared" si="65"/>
        <v>1.06</v>
      </c>
      <c r="AW538" s="154">
        <f t="shared" si="65"/>
        <v>0.78</v>
      </c>
      <c r="AX538" s="154">
        <f t="shared" si="65"/>
        <v>1.5899999999999999</v>
      </c>
      <c r="AY538" s="155">
        <f t="shared" si="65"/>
        <v>0.69</v>
      </c>
    </row>
    <row r="539" spans="1:51" x14ac:dyDescent="0.15">
      <c r="A539" s="122" t="s">
        <v>5390</v>
      </c>
      <c r="B539" s="122" t="s">
        <v>5391</v>
      </c>
      <c r="C539" s="122" t="s">
        <v>5392</v>
      </c>
      <c r="E539" s="122" t="s">
        <v>5393</v>
      </c>
      <c r="G539" s="122">
        <v>1</v>
      </c>
      <c r="H539" s="166">
        <v>2.0036100000000001E-2</v>
      </c>
      <c r="I539" s="167">
        <v>0.41249999999999998</v>
      </c>
      <c r="J539" s="168" t="str">
        <f t="shared" si="60"/>
        <v>FALSE</v>
      </c>
      <c r="K539" s="169">
        <v>1.7403999999999999E-2</v>
      </c>
      <c r="L539" s="170">
        <f>-LOG10(Table3[[#This Row],[Student''s T-test p-value HEK293 +Selistat_HEK293 UT]])</f>
        <v>1.7593509253793207</v>
      </c>
      <c r="M539" s="167">
        <v>0.62</v>
      </c>
      <c r="N539" s="171" t="str">
        <f t="shared" si="61"/>
        <v>FALSE</v>
      </c>
      <c r="O539" s="146">
        <v>0.246613</v>
      </c>
      <c r="P539" s="147">
        <v>-0.1925</v>
      </c>
      <c r="Q539" s="171" t="str">
        <f t="shared" si="62"/>
        <v>FALSE</v>
      </c>
      <c r="R539" s="122" t="s">
        <v>5394</v>
      </c>
      <c r="S539" s="122" t="s">
        <v>5395</v>
      </c>
      <c r="T539" s="122" t="s">
        <v>5396</v>
      </c>
      <c r="U539" s="172" t="s">
        <v>5397</v>
      </c>
      <c r="V539" s="122" t="s">
        <v>5398</v>
      </c>
      <c r="W539" s="148">
        <v>0.13</v>
      </c>
      <c r="X539" s="149">
        <v>0.6</v>
      </c>
      <c r="Y539" s="149">
        <v>0.35</v>
      </c>
      <c r="Z539" s="150">
        <v>0.03</v>
      </c>
      <c r="AA539" s="148">
        <v>-0.2</v>
      </c>
      <c r="AB539" s="149">
        <v>-0.2</v>
      </c>
      <c r="AC539" s="149">
        <v>-0.77</v>
      </c>
      <c r="AD539" s="151">
        <v>-0.2</v>
      </c>
      <c r="AE539" s="148">
        <v>-0.17</v>
      </c>
      <c r="AF539" s="149">
        <v>-0.04</v>
      </c>
      <c r="AG539" s="149">
        <v>0.05</v>
      </c>
      <c r="AH539" s="151">
        <v>-0.36</v>
      </c>
      <c r="AI539" s="152">
        <v>-0.11</v>
      </c>
      <c r="AJ539" s="149">
        <v>0.42</v>
      </c>
      <c r="AK539" s="149">
        <v>-0.02</v>
      </c>
      <c r="AL539" s="150">
        <v>-0.04</v>
      </c>
      <c r="AM539" s="153">
        <f t="shared" si="63"/>
        <v>0.33</v>
      </c>
      <c r="AN539" s="154">
        <f t="shared" si="63"/>
        <v>0.8</v>
      </c>
      <c r="AO539" s="154">
        <f t="shared" si="63"/>
        <v>1.1200000000000001</v>
      </c>
      <c r="AP539" s="155">
        <f t="shared" si="63"/>
        <v>0.23</v>
      </c>
      <c r="AQ539" s="156">
        <f>AVERAGE(Table3[[#This Row],[ HEK293 +Selistat_R1 2]:[ HEK293 +Selistat_R4 5]])</f>
        <v>0.62</v>
      </c>
      <c r="AR539" s="153">
        <f t="shared" si="64"/>
        <v>0.03</v>
      </c>
      <c r="AS539" s="154">
        <f t="shared" si="64"/>
        <v>0.16</v>
      </c>
      <c r="AT539" s="154">
        <f t="shared" si="64"/>
        <v>0.82000000000000006</v>
      </c>
      <c r="AU539" s="157">
        <f t="shared" si="64"/>
        <v>-0.15999999999999998</v>
      </c>
      <c r="AV539" s="158">
        <f t="shared" si="65"/>
        <v>9.0000000000000011E-2</v>
      </c>
      <c r="AW539" s="154">
        <f t="shared" si="65"/>
        <v>0.62</v>
      </c>
      <c r="AX539" s="154">
        <f t="shared" si="65"/>
        <v>0.75</v>
      </c>
      <c r="AY539" s="155">
        <f t="shared" si="65"/>
        <v>0.16</v>
      </c>
    </row>
    <row r="540" spans="1:51" x14ac:dyDescent="0.15">
      <c r="A540" s="122" t="s">
        <v>5399</v>
      </c>
      <c r="B540" s="122" t="s">
        <v>5400</v>
      </c>
      <c r="C540" s="122" t="s">
        <v>5401</v>
      </c>
      <c r="E540" s="122" t="s">
        <v>5402</v>
      </c>
      <c r="F540" s="122" t="s">
        <v>5403</v>
      </c>
      <c r="G540" s="122">
        <v>1</v>
      </c>
      <c r="H540" s="166">
        <v>0.14221300000000001</v>
      </c>
      <c r="I540" s="167">
        <v>-0.25916699999999998</v>
      </c>
      <c r="J540" s="168" t="str">
        <f t="shared" si="60"/>
        <v>FALSE</v>
      </c>
      <c r="K540" s="169">
        <v>1.74897E-2</v>
      </c>
      <c r="L540" s="170">
        <f>-LOG10(Table3[[#This Row],[Student''s T-test p-value HEK293 +Selistat_HEK293 UT]])</f>
        <v>1.7572176398902188</v>
      </c>
      <c r="M540" s="167">
        <v>-0.45250000000000001</v>
      </c>
      <c r="N540" s="171" t="str">
        <f t="shared" si="61"/>
        <v>FALSE</v>
      </c>
      <c r="O540" s="146">
        <v>0.75114400000000003</v>
      </c>
      <c r="P540" s="147">
        <v>-0.08</v>
      </c>
      <c r="Q540" s="171" t="str">
        <f t="shared" si="62"/>
        <v>FALSE</v>
      </c>
      <c r="R540" s="122" t="s">
        <v>5404</v>
      </c>
      <c r="S540" s="122" t="s">
        <v>5405</v>
      </c>
      <c r="T540" s="122" t="s">
        <v>5406</v>
      </c>
      <c r="U540" s="172" t="s">
        <v>5407</v>
      </c>
      <c r="V540" s="122" t="s">
        <v>5408</v>
      </c>
      <c r="W540" s="148">
        <v>-0.21</v>
      </c>
      <c r="X540" s="149">
        <v>-0.39</v>
      </c>
      <c r="Y540" s="149">
        <v>-0.26</v>
      </c>
      <c r="Z540" s="150">
        <v>-0.28999999999999998</v>
      </c>
      <c r="AA540" s="148">
        <v>0.26</v>
      </c>
      <c r="AB540" s="149">
        <v>-0.08</v>
      </c>
      <c r="AC540" s="149">
        <v>-0.02</v>
      </c>
      <c r="AD540" s="151">
        <v>0.5</v>
      </c>
      <c r="AE540" s="148">
        <v>-0.18</v>
      </c>
      <c r="AF540" s="149">
        <v>0.16</v>
      </c>
      <c r="AG540" s="149">
        <v>0.32</v>
      </c>
      <c r="AH540" s="151">
        <v>-0.45</v>
      </c>
      <c r="AI540" s="152">
        <v>-0.18</v>
      </c>
      <c r="AJ540" s="149">
        <v>0.34</v>
      </c>
      <c r="AK540" s="149">
        <v>0.32</v>
      </c>
      <c r="AL540" s="150">
        <v>-0.31</v>
      </c>
      <c r="AM540" s="153">
        <f t="shared" si="63"/>
        <v>-0.47</v>
      </c>
      <c r="AN540" s="154">
        <f t="shared" si="63"/>
        <v>-0.31</v>
      </c>
      <c r="AO540" s="154">
        <f t="shared" si="63"/>
        <v>-0.24000000000000002</v>
      </c>
      <c r="AP540" s="155">
        <f t="shared" si="63"/>
        <v>-0.79</v>
      </c>
      <c r="AQ540" s="156">
        <f>AVERAGE(Table3[[#This Row],[ HEK293 +Selistat_R1 2]:[ HEK293 +Selistat_R4 5]])</f>
        <v>-0.45250000000000001</v>
      </c>
      <c r="AR540" s="153">
        <f t="shared" si="64"/>
        <v>-0.44</v>
      </c>
      <c r="AS540" s="154">
        <f t="shared" si="64"/>
        <v>0.24</v>
      </c>
      <c r="AT540" s="154">
        <f t="shared" si="64"/>
        <v>0.34</v>
      </c>
      <c r="AU540" s="157">
        <f t="shared" si="64"/>
        <v>-0.95</v>
      </c>
      <c r="AV540" s="158">
        <f t="shared" si="65"/>
        <v>-0.44</v>
      </c>
      <c r="AW540" s="154">
        <f t="shared" si="65"/>
        <v>0.42000000000000004</v>
      </c>
      <c r="AX540" s="154">
        <f t="shared" si="65"/>
        <v>0.34</v>
      </c>
      <c r="AY540" s="155">
        <f t="shared" si="65"/>
        <v>-0.81</v>
      </c>
    </row>
    <row r="541" spans="1:51" x14ac:dyDescent="0.15">
      <c r="A541" s="122" t="s">
        <v>5409</v>
      </c>
      <c r="B541" s="122" t="s">
        <v>5410</v>
      </c>
      <c r="C541" s="122" t="s">
        <v>5411</v>
      </c>
      <c r="E541" s="122" t="s">
        <v>5412</v>
      </c>
      <c r="F541" s="122" t="s">
        <v>5413</v>
      </c>
      <c r="G541" s="122">
        <v>1</v>
      </c>
      <c r="H541" s="166">
        <v>0.44271100000000002</v>
      </c>
      <c r="I541" s="167">
        <v>-0.104167</v>
      </c>
      <c r="J541" s="168" t="str">
        <f t="shared" si="60"/>
        <v>FALSE</v>
      </c>
      <c r="K541" s="169">
        <v>1.7561E-2</v>
      </c>
      <c r="L541" s="170">
        <f>-LOG10(Table3[[#This Row],[Student''s T-test p-value HEK293 +Selistat_HEK293 UT]])</f>
        <v>1.7554507571021054</v>
      </c>
      <c r="M541" s="167">
        <v>-0.32250000000000001</v>
      </c>
      <c r="N541" s="171" t="str">
        <f t="shared" si="61"/>
        <v>FALSE</v>
      </c>
      <c r="O541" s="146">
        <v>0.33086700000000002</v>
      </c>
      <c r="P541" s="147">
        <v>0.16</v>
      </c>
      <c r="Q541" s="171" t="str">
        <f t="shared" si="62"/>
        <v>FALSE</v>
      </c>
      <c r="R541" s="122" t="s">
        <v>5414</v>
      </c>
      <c r="S541" s="122" t="s">
        <v>5415</v>
      </c>
      <c r="T541" s="122" t="s">
        <v>5416</v>
      </c>
      <c r="U541" s="172" t="s">
        <v>5417</v>
      </c>
      <c r="V541" s="122" t="s">
        <v>5418</v>
      </c>
      <c r="W541" s="148">
        <v>-0.21</v>
      </c>
      <c r="X541" s="149">
        <v>-0.31</v>
      </c>
      <c r="Y541" s="149">
        <v>-0.28000000000000003</v>
      </c>
      <c r="Z541" s="150">
        <v>-0.24</v>
      </c>
      <c r="AA541" s="148">
        <v>0.23</v>
      </c>
      <c r="AB541" s="149">
        <v>0.23</v>
      </c>
      <c r="AC541" s="149">
        <v>-0.12</v>
      </c>
      <c r="AD541" s="151">
        <v>-0.09</v>
      </c>
      <c r="AE541" s="148">
        <v>0.28000000000000003</v>
      </c>
      <c r="AF541" s="149">
        <v>0.16</v>
      </c>
      <c r="AG541" s="149">
        <v>0.32</v>
      </c>
      <c r="AH541" s="151">
        <v>-0.17</v>
      </c>
      <c r="AI541" s="152">
        <v>0.13</v>
      </c>
      <c r="AJ541" s="149">
        <v>0.14000000000000001</v>
      </c>
      <c r="AK541" s="149">
        <v>-0.02</v>
      </c>
      <c r="AL541" s="150">
        <v>-0.3</v>
      </c>
      <c r="AM541" s="153">
        <f t="shared" si="63"/>
        <v>-0.44</v>
      </c>
      <c r="AN541" s="154">
        <f t="shared" si="63"/>
        <v>-0.54</v>
      </c>
      <c r="AO541" s="154">
        <f t="shared" si="63"/>
        <v>-0.16000000000000003</v>
      </c>
      <c r="AP541" s="155">
        <f t="shared" si="63"/>
        <v>-0.15</v>
      </c>
      <c r="AQ541" s="156">
        <f>AVERAGE(Table3[[#This Row],[ HEK293 +Selistat_R1 2]:[ HEK293 +Selistat_R4 5]])</f>
        <v>-0.32250000000000001</v>
      </c>
      <c r="AR541" s="153">
        <f t="shared" si="64"/>
        <v>5.0000000000000017E-2</v>
      </c>
      <c r="AS541" s="154">
        <f t="shared" si="64"/>
        <v>-7.0000000000000007E-2</v>
      </c>
      <c r="AT541" s="154">
        <f t="shared" si="64"/>
        <v>0.44</v>
      </c>
      <c r="AU541" s="157">
        <f t="shared" si="64"/>
        <v>-8.0000000000000016E-2</v>
      </c>
      <c r="AV541" s="158">
        <f t="shared" si="65"/>
        <v>-0.1</v>
      </c>
      <c r="AW541" s="154">
        <f t="shared" si="65"/>
        <v>-0.09</v>
      </c>
      <c r="AX541" s="154">
        <f t="shared" si="65"/>
        <v>9.9999999999999992E-2</v>
      </c>
      <c r="AY541" s="155">
        <f t="shared" si="65"/>
        <v>-0.21</v>
      </c>
    </row>
    <row r="542" spans="1:51" x14ac:dyDescent="0.15">
      <c r="A542" s="122" t="s">
        <v>3224</v>
      </c>
      <c r="B542" s="122" t="s">
        <v>3225</v>
      </c>
      <c r="C542" s="122" t="s">
        <v>5419</v>
      </c>
      <c r="E542" s="122" t="s">
        <v>5420</v>
      </c>
      <c r="G542" s="122">
        <v>2</v>
      </c>
      <c r="H542" s="166">
        <v>1.2116E-2</v>
      </c>
      <c r="I542" s="167">
        <v>-0.215</v>
      </c>
      <c r="J542" s="168" t="str">
        <f t="shared" si="60"/>
        <v>FALSE</v>
      </c>
      <c r="K542" s="169">
        <v>1.7725999999999999E-2</v>
      </c>
      <c r="L542" s="170">
        <f>-LOG10(Table3[[#This Row],[Student''s T-test p-value HEK293 +Selistat_HEK293 UT]])</f>
        <v>1.7513892550316963</v>
      </c>
      <c r="M542" s="167">
        <v>-0.21249999999999999</v>
      </c>
      <c r="N542" s="171" t="str">
        <f t="shared" si="61"/>
        <v>FALSE</v>
      </c>
      <c r="O542" s="146">
        <v>0.68053799999999998</v>
      </c>
      <c r="P542" s="147">
        <v>5.2499999999999998E-2</v>
      </c>
      <c r="Q542" s="171" t="str">
        <f t="shared" si="62"/>
        <v>FALSE</v>
      </c>
      <c r="R542" s="122" t="s">
        <v>1388</v>
      </c>
      <c r="S542" s="122" t="s">
        <v>5421</v>
      </c>
      <c r="T542" s="122" t="s">
        <v>1390</v>
      </c>
      <c r="U542" s="172" t="s">
        <v>2680</v>
      </c>
      <c r="V542" s="122" t="s">
        <v>5422</v>
      </c>
      <c r="W542" s="148">
        <v>-0.13</v>
      </c>
      <c r="X542" s="149">
        <v>-7.0000000000000007E-2</v>
      </c>
      <c r="Y542" s="149">
        <v>0.04</v>
      </c>
      <c r="Z542" s="150">
        <v>-0.08</v>
      </c>
      <c r="AA542" s="148">
        <v>0.16</v>
      </c>
      <c r="AB542" s="149">
        <v>0.26</v>
      </c>
      <c r="AC542" s="149">
        <v>0</v>
      </c>
      <c r="AD542" s="151">
        <v>0.19</v>
      </c>
      <c r="AE542" s="148">
        <v>-0.11</v>
      </c>
      <c r="AF542" s="149">
        <v>-7.0000000000000007E-2</v>
      </c>
      <c r="AG542" s="149">
        <v>-0.23</v>
      </c>
      <c r="AH542" s="151">
        <v>0.26</v>
      </c>
      <c r="AI542" s="152">
        <v>-0.18</v>
      </c>
      <c r="AJ542" s="149">
        <v>0.09</v>
      </c>
      <c r="AK542" s="149">
        <v>-0.12</v>
      </c>
      <c r="AL542" s="150">
        <v>-0.15</v>
      </c>
      <c r="AM542" s="153">
        <f t="shared" si="63"/>
        <v>-0.29000000000000004</v>
      </c>
      <c r="AN542" s="154">
        <f t="shared" si="63"/>
        <v>-0.33</v>
      </c>
      <c r="AO542" s="154">
        <f t="shared" si="63"/>
        <v>0.04</v>
      </c>
      <c r="AP542" s="155">
        <f t="shared" si="63"/>
        <v>-0.27</v>
      </c>
      <c r="AQ542" s="156">
        <f>AVERAGE(Table3[[#This Row],[ HEK293 +Selistat_R1 2]:[ HEK293 +Selistat_R4 5]])</f>
        <v>-0.21250000000000002</v>
      </c>
      <c r="AR542" s="153">
        <f t="shared" si="64"/>
        <v>-0.27</v>
      </c>
      <c r="AS542" s="154">
        <f t="shared" si="64"/>
        <v>-0.33</v>
      </c>
      <c r="AT542" s="154">
        <f t="shared" si="64"/>
        <v>-0.23</v>
      </c>
      <c r="AU542" s="157">
        <f t="shared" si="64"/>
        <v>7.0000000000000007E-2</v>
      </c>
      <c r="AV542" s="158">
        <f t="shared" si="65"/>
        <v>-0.33999999999999997</v>
      </c>
      <c r="AW542" s="154">
        <f t="shared" si="65"/>
        <v>-0.17</v>
      </c>
      <c r="AX542" s="154">
        <f t="shared" si="65"/>
        <v>-0.12</v>
      </c>
      <c r="AY542" s="155">
        <f t="shared" si="65"/>
        <v>-0.33999999999999997</v>
      </c>
    </row>
    <row r="543" spans="1:51" x14ac:dyDescent="0.15">
      <c r="A543" s="122" t="s">
        <v>5423</v>
      </c>
      <c r="B543" s="122" t="s">
        <v>5424</v>
      </c>
      <c r="C543" s="122" t="s">
        <v>5425</v>
      </c>
      <c r="E543" s="122" t="s">
        <v>5426</v>
      </c>
      <c r="F543" s="122" t="s">
        <v>5427</v>
      </c>
      <c r="G543" s="122">
        <v>2</v>
      </c>
      <c r="H543" s="166">
        <v>8.3146100000000003E-4</v>
      </c>
      <c r="I543" s="167">
        <v>0.60083299999999995</v>
      </c>
      <c r="J543" s="168" t="str">
        <f t="shared" si="60"/>
        <v>FALSE</v>
      </c>
      <c r="K543" s="169">
        <v>1.7748900000000001E-2</v>
      </c>
      <c r="L543" s="170">
        <f>-LOG10(Table3[[#This Row],[Student''s T-test p-value HEK293 +Selistat_HEK293 UT]])</f>
        <v>1.7508285574671079</v>
      </c>
      <c r="M543" s="167">
        <v>0.32500000000000001</v>
      </c>
      <c r="N543" s="171" t="str">
        <f t="shared" si="61"/>
        <v>FALSE</v>
      </c>
      <c r="O543" s="146">
        <v>0.28708800000000001</v>
      </c>
      <c r="P543" s="147">
        <v>0.1575</v>
      </c>
      <c r="Q543" s="171" t="str">
        <f t="shared" si="62"/>
        <v>FALSE</v>
      </c>
      <c r="R543" s="122" t="s">
        <v>1069</v>
      </c>
      <c r="S543" s="122" t="s">
        <v>5428</v>
      </c>
      <c r="T543" s="122" t="s">
        <v>1071</v>
      </c>
      <c r="U543" s="172" t="s">
        <v>5429</v>
      </c>
      <c r="V543" s="122" t="s">
        <v>5430</v>
      </c>
      <c r="W543" s="148">
        <v>-0.31</v>
      </c>
      <c r="X543" s="149">
        <v>0.06</v>
      </c>
      <c r="Y543" s="149">
        <v>-0.14000000000000001</v>
      </c>
      <c r="Z543" s="150">
        <v>-0.28000000000000003</v>
      </c>
      <c r="AA543" s="148">
        <v>-0.34</v>
      </c>
      <c r="AB543" s="149">
        <v>-0.57999999999999996</v>
      </c>
      <c r="AC543" s="149">
        <v>-0.49</v>
      </c>
      <c r="AD543" s="151">
        <v>-0.56000000000000005</v>
      </c>
      <c r="AE543" s="148">
        <v>0.17</v>
      </c>
      <c r="AF543" s="149">
        <v>0.5</v>
      </c>
      <c r="AG543" s="149">
        <v>0.45</v>
      </c>
      <c r="AH543" s="151">
        <v>0.18</v>
      </c>
      <c r="AI543" s="152">
        <v>-0.13</v>
      </c>
      <c r="AJ543" s="149">
        <v>0.31</v>
      </c>
      <c r="AK543" s="149">
        <v>0.19</v>
      </c>
      <c r="AL543" s="150">
        <v>0.3</v>
      </c>
      <c r="AM543" s="153">
        <f t="shared" si="63"/>
        <v>3.0000000000000027E-2</v>
      </c>
      <c r="AN543" s="154">
        <f t="shared" si="63"/>
        <v>0.6399999999999999</v>
      </c>
      <c r="AO543" s="154">
        <f t="shared" si="63"/>
        <v>0.35</v>
      </c>
      <c r="AP543" s="155">
        <f t="shared" si="63"/>
        <v>0.28000000000000003</v>
      </c>
      <c r="AQ543" s="156">
        <f>AVERAGE(Table3[[#This Row],[ HEK293 +Selistat_R1 2]:[ HEK293 +Selistat_R4 5]])</f>
        <v>0.32500000000000001</v>
      </c>
      <c r="AR543" s="153">
        <f t="shared" si="64"/>
        <v>0.51</v>
      </c>
      <c r="AS543" s="154">
        <f t="shared" si="64"/>
        <v>1.08</v>
      </c>
      <c r="AT543" s="154">
        <f t="shared" si="64"/>
        <v>0.94</v>
      </c>
      <c r="AU543" s="157">
        <f t="shared" si="64"/>
        <v>0.74</v>
      </c>
      <c r="AV543" s="158">
        <f t="shared" si="65"/>
        <v>0.21000000000000002</v>
      </c>
      <c r="AW543" s="154">
        <f t="shared" si="65"/>
        <v>0.8899999999999999</v>
      </c>
      <c r="AX543" s="154">
        <f t="shared" si="65"/>
        <v>0.67999999999999994</v>
      </c>
      <c r="AY543" s="155">
        <f t="shared" si="65"/>
        <v>0.8600000000000001</v>
      </c>
    </row>
    <row r="544" spans="1:51" x14ac:dyDescent="0.15">
      <c r="A544" s="122" t="s">
        <v>5431</v>
      </c>
      <c r="B544" s="122" t="s">
        <v>2881</v>
      </c>
      <c r="C544" s="122" t="s">
        <v>5432</v>
      </c>
      <c r="D544" s="122" t="s">
        <v>5433</v>
      </c>
      <c r="E544" s="122" t="s">
        <v>5434</v>
      </c>
      <c r="G544" s="122">
        <v>1</v>
      </c>
      <c r="H544" s="166">
        <v>0.262654</v>
      </c>
      <c r="I544" s="167">
        <v>-0.16666700000000001</v>
      </c>
      <c r="J544" s="168" t="str">
        <f t="shared" si="60"/>
        <v>FALSE</v>
      </c>
      <c r="K544" s="169">
        <v>1.7821699999999999E-2</v>
      </c>
      <c r="L544" s="170">
        <f>-LOG10(Table3[[#This Row],[Student''s T-test p-value HEK293 +Selistat_HEK293 UT]])</f>
        <v>1.7490508712640647</v>
      </c>
      <c r="M544" s="167">
        <v>-0.36249999999999999</v>
      </c>
      <c r="N544" s="171" t="str">
        <f t="shared" si="61"/>
        <v>FALSE</v>
      </c>
      <c r="O544" s="146">
        <v>0.33312999999999998</v>
      </c>
      <c r="P544" s="147">
        <v>0.1925</v>
      </c>
      <c r="Q544" s="171" t="str">
        <f t="shared" si="62"/>
        <v>FALSE</v>
      </c>
      <c r="R544" s="122" t="s">
        <v>5435</v>
      </c>
      <c r="S544" s="122" t="s">
        <v>5436</v>
      </c>
      <c r="T544" s="122" t="s">
        <v>5437</v>
      </c>
      <c r="U544" s="172" t="s">
        <v>5438</v>
      </c>
      <c r="V544" s="122" t="s">
        <v>5439</v>
      </c>
      <c r="W544" s="148">
        <v>-0.21</v>
      </c>
      <c r="X544" s="149">
        <v>-0.1</v>
      </c>
      <c r="Y544" s="149">
        <v>-0.22</v>
      </c>
      <c r="Z544" s="150">
        <v>-0.5</v>
      </c>
      <c r="AA544" s="148">
        <v>0.12</v>
      </c>
      <c r="AB544" s="149">
        <v>0.24</v>
      </c>
      <c r="AC544" s="149">
        <v>0.16</v>
      </c>
      <c r="AD544" s="151">
        <v>-0.1</v>
      </c>
      <c r="AE544" s="148">
        <v>0.26</v>
      </c>
      <c r="AF544" s="149">
        <v>0.27</v>
      </c>
      <c r="AG544" s="149">
        <v>0.34</v>
      </c>
      <c r="AH544" s="151">
        <v>-0.34</v>
      </c>
      <c r="AI544" s="152">
        <v>0.08</v>
      </c>
      <c r="AJ544" s="149">
        <v>0.1</v>
      </c>
      <c r="AK544" s="149">
        <v>-0.14000000000000001</v>
      </c>
      <c r="AL544" s="150">
        <v>-0.28000000000000003</v>
      </c>
      <c r="AM544" s="153">
        <f t="shared" si="63"/>
        <v>-0.32999999999999996</v>
      </c>
      <c r="AN544" s="154">
        <f t="shared" si="63"/>
        <v>-0.33999999999999997</v>
      </c>
      <c r="AO544" s="154">
        <f t="shared" si="63"/>
        <v>-0.38</v>
      </c>
      <c r="AP544" s="155">
        <f t="shared" si="63"/>
        <v>-0.4</v>
      </c>
      <c r="AQ544" s="156">
        <f>AVERAGE(Table3[[#This Row],[ HEK293 +Selistat_R1 2]:[ HEK293 +Selistat_R4 5]])</f>
        <v>-0.36249999999999993</v>
      </c>
      <c r="AR544" s="153">
        <f t="shared" si="64"/>
        <v>0.14000000000000001</v>
      </c>
      <c r="AS544" s="154">
        <f t="shared" si="64"/>
        <v>3.0000000000000027E-2</v>
      </c>
      <c r="AT544" s="154">
        <f t="shared" si="64"/>
        <v>0.18000000000000002</v>
      </c>
      <c r="AU544" s="157">
        <f t="shared" si="64"/>
        <v>-0.24000000000000002</v>
      </c>
      <c r="AV544" s="158">
        <f t="shared" si="65"/>
        <v>-3.9999999999999994E-2</v>
      </c>
      <c r="AW544" s="154">
        <f t="shared" si="65"/>
        <v>-0.13999999999999999</v>
      </c>
      <c r="AX544" s="154">
        <f t="shared" si="65"/>
        <v>-0.30000000000000004</v>
      </c>
      <c r="AY544" s="155">
        <f t="shared" si="65"/>
        <v>-0.18000000000000002</v>
      </c>
    </row>
    <row r="545" spans="1:51" x14ac:dyDescent="0.15">
      <c r="A545" s="122" t="s">
        <v>3060</v>
      </c>
      <c r="B545" s="122" t="s">
        <v>3061</v>
      </c>
      <c r="C545" s="122" t="s">
        <v>3062</v>
      </c>
      <c r="E545" s="122" t="s">
        <v>3063</v>
      </c>
      <c r="G545" s="122">
        <v>1</v>
      </c>
      <c r="H545" s="166">
        <v>0.98609199999999997</v>
      </c>
      <c r="I545" s="167">
        <v>-3.3333299999999998E-3</v>
      </c>
      <c r="J545" s="168" t="str">
        <f t="shared" si="60"/>
        <v>FALSE</v>
      </c>
      <c r="K545" s="169">
        <v>1.7884199999999999E-2</v>
      </c>
      <c r="L545" s="170">
        <f>-LOG10(Table3[[#This Row],[Student''s T-test p-value HEK293 +Selistat_HEK293 UT]])</f>
        <v>1.747530482037583</v>
      </c>
      <c r="M545" s="167">
        <v>-0.42</v>
      </c>
      <c r="N545" s="171" t="str">
        <f t="shared" si="61"/>
        <v>FALSE</v>
      </c>
      <c r="O545" s="146">
        <v>0.73176799999999997</v>
      </c>
      <c r="P545" s="147">
        <v>-0.05</v>
      </c>
      <c r="Q545" s="171" t="str">
        <f t="shared" si="62"/>
        <v>FALSE</v>
      </c>
      <c r="R545" s="122" t="s">
        <v>1760</v>
      </c>
      <c r="S545" s="122" t="s">
        <v>5440</v>
      </c>
      <c r="T545" s="122" t="s">
        <v>1762</v>
      </c>
      <c r="U545" s="172" t="s">
        <v>2648</v>
      </c>
      <c r="V545" s="122" t="s">
        <v>5441</v>
      </c>
      <c r="W545" s="148">
        <v>-0.38</v>
      </c>
      <c r="X545" s="149">
        <v>-0.31</v>
      </c>
      <c r="Y545" s="149">
        <v>-0.75</v>
      </c>
      <c r="Z545" s="150">
        <v>-0.35</v>
      </c>
      <c r="AA545" s="148">
        <v>-0.1</v>
      </c>
      <c r="AB545" s="149">
        <v>-0.21</v>
      </c>
      <c r="AC545" s="149">
        <v>0.04</v>
      </c>
      <c r="AD545" s="151">
        <v>0.16</v>
      </c>
      <c r="AE545" s="148">
        <v>0.28999999999999998</v>
      </c>
      <c r="AF545" s="149">
        <v>0.06</v>
      </c>
      <c r="AG545" s="149">
        <v>0.4</v>
      </c>
      <c r="AH545" s="151">
        <v>-0.14000000000000001</v>
      </c>
      <c r="AI545" s="152">
        <v>0.03</v>
      </c>
      <c r="AJ545" s="149">
        <v>0.33</v>
      </c>
      <c r="AK545" s="149">
        <v>0.3</v>
      </c>
      <c r="AL545" s="150">
        <v>0.15</v>
      </c>
      <c r="AM545" s="153">
        <f t="shared" si="63"/>
        <v>-0.28000000000000003</v>
      </c>
      <c r="AN545" s="154">
        <f t="shared" si="63"/>
        <v>-0.1</v>
      </c>
      <c r="AO545" s="154">
        <f t="shared" si="63"/>
        <v>-0.79</v>
      </c>
      <c r="AP545" s="155">
        <f t="shared" si="63"/>
        <v>-0.51</v>
      </c>
      <c r="AQ545" s="156">
        <f>AVERAGE(Table3[[#This Row],[ HEK293 +Selistat_R1 2]:[ HEK293 +Selistat_R4 5]])</f>
        <v>-0.42</v>
      </c>
      <c r="AR545" s="153">
        <f t="shared" si="64"/>
        <v>0.39</v>
      </c>
      <c r="AS545" s="154">
        <f t="shared" si="64"/>
        <v>0.27</v>
      </c>
      <c r="AT545" s="154">
        <f t="shared" si="64"/>
        <v>0.36000000000000004</v>
      </c>
      <c r="AU545" s="157">
        <f t="shared" si="64"/>
        <v>-0.30000000000000004</v>
      </c>
      <c r="AV545" s="158">
        <f t="shared" si="65"/>
        <v>0.13</v>
      </c>
      <c r="AW545" s="154">
        <f t="shared" si="65"/>
        <v>0.54</v>
      </c>
      <c r="AX545" s="154">
        <f t="shared" si="65"/>
        <v>0.26</v>
      </c>
      <c r="AY545" s="155">
        <f t="shared" si="65"/>
        <v>-1.0000000000000009E-2</v>
      </c>
    </row>
    <row r="546" spans="1:51" x14ac:dyDescent="0.15">
      <c r="A546" s="122" t="s">
        <v>5442</v>
      </c>
      <c r="B546" s="122" t="s">
        <v>5443</v>
      </c>
      <c r="C546" s="122" t="s">
        <v>5444</v>
      </c>
      <c r="E546" s="122" t="s">
        <v>5445</v>
      </c>
      <c r="G546" s="122">
        <v>1</v>
      </c>
      <c r="H546" s="166">
        <v>1.2428399999999999E-2</v>
      </c>
      <c r="I546" s="167">
        <v>-0.28749999999999998</v>
      </c>
      <c r="J546" s="168" t="str">
        <f t="shared" si="60"/>
        <v>FALSE</v>
      </c>
      <c r="K546" s="169">
        <v>1.7923600000000001E-2</v>
      </c>
      <c r="L546" s="170">
        <f>-LOG10(Table3[[#This Row],[Student''s T-test p-value HEK293 +Selistat_HEK293 UT]])</f>
        <v>1.7465747567770245</v>
      </c>
      <c r="M546" s="167">
        <v>-0.43</v>
      </c>
      <c r="N546" s="171" t="str">
        <f t="shared" si="61"/>
        <v>FALSE</v>
      </c>
      <c r="O546" s="146">
        <v>0.58924100000000001</v>
      </c>
      <c r="P546" s="147">
        <v>4.7500000000000001E-2</v>
      </c>
      <c r="Q546" s="171" t="str">
        <f t="shared" si="62"/>
        <v>FALSE</v>
      </c>
      <c r="R546" s="122" t="s">
        <v>5446</v>
      </c>
      <c r="S546" s="122" t="s">
        <v>5447</v>
      </c>
      <c r="T546" s="122" t="s">
        <v>5448</v>
      </c>
      <c r="U546" s="172" t="s">
        <v>5449</v>
      </c>
      <c r="V546" s="122" t="s">
        <v>5450</v>
      </c>
      <c r="W546" s="148">
        <v>-0.52</v>
      </c>
      <c r="X546" s="149">
        <v>-0.25</v>
      </c>
      <c r="Y546" s="149">
        <v>-0.17</v>
      </c>
      <c r="Z546" s="150">
        <v>0.03</v>
      </c>
      <c r="AA546" s="148">
        <v>0.09</v>
      </c>
      <c r="AB546" s="149">
        <v>0.08</v>
      </c>
      <c r="AC546" s="149">
        <v>0.35</v>
      </c>
      <c r="AD546" s="151">
        <v>0.28999999999999998</v>
      </c>
      <c r="AE546" s="148">
        <v>0.1</v>
      </c>
      <c r="AF546" s="149">
        <v>-0.09</v>
      </c>
      <c r="AG546" s="149">
        <v>-0.02</v>
      </c>
      <c r="AH546" s="151">
        <v>0.05</v>
      </c>
      <c r="AI546" s="152">
        <v>-0.12</v>
      </c>
      <c r="AJ546" s="149">
        <v>0.13</v>
      </c>
      <c r="AK546" s="149">
        <v>0.03</v>
      </c>
      <c r="AL546" s="150">
        <v>-0.19</v>
      </c>
      <c r="AM546" s="153">
        <f t="shared" si="63"/>
        <v>-0.61</v>
      </c>
      <c r="AN546" s="154">
        <f t="shared" si="63"/>
        <v>-0.33</v>
      </c>
      <c r="AO546" s="154">
        <f t="shared" si="63"/>
        <v>-0.52</v>
      </c>
      <c r="AP546" s="155">
        <f t="shared" si="63"/>
        <v>-0.26</v>
      </c>
      <c r="AQ546" s="156">
        <f>AVERAGE(Table3[[#This Row],[ HEK293 +Selistat_R1 2]:[ HEK293 +Selistat_R4 5]])</f>
        <v>-0.43</v>
      </c>
      <c r="AR546" s="153">
        <f t="shared" si="64"/>
        <v>1.0000000000000009E-2</v>
      </c>
      <c r="AS546" s="154">
        <f t="shared" si="64"/>
        <v>-0.16999999999999998</v>
      </c>
      <c r="AT546" s="154">
        <f t="shared" si="64"/>
        <v>-0.37</v>
      </c>
      <c r="AU546" s="157">
        <f t="shared" si="64"/>
        <v>-0.24</v>
      </c>
      <c r="AV546" s="158">
        <f t="shared" si="65"/>
        <v>-0.21</v>
      </c>
      <c r="AW546" s="154">
        <f t="shared" si="65"/>
        <v>0.05</v>
      </c>
      <c r="AX546" s="154">
        <f t="shared" si="65"/>
        <v>-0.31999999999999995</v>
      </c>
      <c r="AY546" s="155">
        <f t="shared" si="65"/>
        <v>-0.48</v>
      </c>
    </row>
    <row r="547" spans="1:51" x14ac:dyDescent="0.15">
      <c r="A547" s="122" t="s">
        <v>3143</v>
      </c>
      <c r="B547" s="122" t="s">
        <v>4220</v>
      </c>
      <c r="C547" s="122" t="s">
        <v>4221</v>
      </c>
      <c r="D547" s="122" t="s">
        <v>2848</v>
      </c>
      <c r="E547" s="122" t="s">
        <v>4222</v>
      </c>
      <c r="F547" s="122" t="s">
        <v>4223</v>
      </c>
      <c r="G547" s="122">
        <v>2</v>
      </c>
      <c r="H547" s="166">
        <v>0.106914</v>
      </c>
      <c r="I547" s="167">
        <v>0.30833300000000002</v>
      </c>
      <c r="J547" s="168" t="str">
        <f t="shared" si="60"/>
        <v>FALSE</v>
      </c>
      <c r="K547" s="169">
        <v>1.8014800000000001E-2</v>
      </c>
      <c r="L547" s="170">
        <f>-LOG10(Table3[[#This Row],[Student''s T-test p-value HEK293 +Selistat_HEK293 UT]])</f>
        <v>1.744370555044523</v>
      </c>
      <c r="M547" s="167">
        <v>0.51249999999999996</v>
      </c>
      <c r="N547" s="171" t="str">
        <f t="shared" si="61"/>
        <v>FALSE</v>
      </c>
      <c r="O547" s="146">
        <v>0.61673999999999995</v>
      </c>
      <c r="P547" s="147">
        <v>0.13250000000000001</v>
      </c>
      <c r="Q547" s="171" t="str">
        <f t="shared" si="62"/>
        <v>FALSE</v>
      </c>
      <c r="R547" s="122" t="s">
        <v>1548</v>
      </c>
      <c r="S547" s="122" t="s">
        <v>1549</v>
      </c>
      <c r="T547" s="122" t="s">
        <v>1550</v>
      </c>
      <c r="U547" s="172" t="s">
        <v>4225</v>
      </c>
      <c r="V547" s="122" t="s">
        <v>5451</v>
      </c>
      <c r="W547" s="148">
        <v>0.35</v>
      </c>
      <c r="X547" s="149">
        <v>0.48</v>
      </c>
      <c r="Y547" s="149">
        <v>0.26</v>
      </c>
      <c r="Z547" s="150">
        <v>-0.11</v>
      </c>
      <c r="AA547" s="148">
        <v>-0.3</v>
      </c>
      <c r="AB547" s="149">
        <v>-0.51</v>
      </c>
      <c r="AC547" s="149">
        <v>-0.05</v>
      </c>
      <c r="AD547" s="151">
        <v>-0.21</v>
      </c>
      <c r="AE547" s="148">
        <v>-0.35</v>
      </c>
      <c r="AF547" s="149">
        <v>0.32</v>
      </c>
      <c r="AG547" s="149">
        <v>0.52</v>
      </c>
      <c r="AH547" s="151">
        <v>-0.47</v>
      </c>
      <c r="AI547" s="152">
        <v>-0.25</v>
      </c>
      <c r="AJ547" s="149">
        <v>-0.13</v>
      </c>
      <c r="AK547" s="149">
        <v>0.03</v>
      </c>
      <c r="AL547" s="150">
        <v>-0.16</v>
      </c>
      <c r="AM547" s="153">
        <f t="shared" si="63"/>
        <v>0.64999999999999991</v>
      </c>
      <c r="AN547" s="154">
        <f t="shared" si="63"/>
        <v>0.99</v>
      </c>
      <c r="AO547" s="154">
        <f t="shared" si="63"/>
        <v>0.31</v>
      </c>
      <c r="AP547" s="155">
        <f t="shared" si="63"/>
        <v>9.9999999999999992E-2</v>
      </c>
      <c r="AQ547" s="156">
        <f>AVERAGE(Table3[[#This Row],[ HEK293 +Selistat_R1 2]:[ HEK293 +Selistat_R4 5]])</f>
        <v>0.51249999999999996</v>
      </c>
      <c r="AR547" s="153">
        <f t="shared" si="64"/>
        <v>-4.9999999999999989E-2</v>
      </c>
      <c r="AS547" s="154">
        <f t="shared" si="64"/>
        <v>0.83000000000000007</v>
      </c>
      <c r="AT547" s="154">
        <f t="shared" si="64"/>
        <v>0.57000000000000006</v>
      </c>
      <c r="AU547" s="157">
        <f t="shared" si="64"/>
        <v>-0.26</v>
      </c>
      <c r="AV547" s="158">
        <f t="shared" si="65"/>
        <v>4.9999999999999989E-2</v>
      </c>
      <c r="AW547" s="154">
        <f t="shared" si="65"/>
        <v>0.38</v>
      </c>
      <c r="AX547" s="154">
        <f t="shared" si="65"/>
        <v>0.08</v>
      </c>
      <c r="AY547" s="155">
        <f t="shared" si="65"/>
        <v>4.9999999999999989E-2</v>
      </c>
    </row>
    <row r="548" spans="1:51" x14ac:dyDescent="0.15">
      <c r="A548" s="122" t="s">
        <v>2985</v>
      </c>
      <c r="B548" s="122" t="s">
        <v>2986</v>
      </c>
      <c r="C548" s="122" t="s">
        <v>2987</v>
      </c>
      <c r="D548" s="122" t="s">
        <v>2988</v>
      </c>
      <c r="E548" s="122" t="s">
        <v>2989</v>
      </c>
      <c r="F548" s="122" t="s">
        <v>2990</v>
      </c>
      <c r="G548" s="122">
        <v>1</v>
      </c>
      <c r="H548" s="166">
        <v>2.2960399999999999E-2</v>
      </c>
      <c r="I548" s="167">
        <v>-0.30083300000000002</v>
      </c>
      <c r="J548" s="168" t="str">
        <f t="shared" si="60"/>
        <v>FALSE</v>
      </c>
      <c r="K548" s="169">
        <v>1.8121399999999999E-2</v>
      </c>
      <c r="L548" s="170">
        <f>-LOG10(Table3[[#This Row],[Student''s T-test p-value HEK293 +Selistat_HEK293 UT]])</f>
        <v>1.7418082531941097</v>
      </c>
      <c r="M548" s="167">
        <v>-0.22750000000000001</v>
      </c>
      <c r="N548" s="171" t="str">
        <f t="shared" si="61"/>
        <v>FALSE</v>
      </c>
      <c r="O548" s="146">
        <v>0.497641</v>
      </c>
      <c r="P548" s="147">
        <v>-0.14000000000000001</v>
      </c>
      <c r="Q548" s="171" t="str">
        <f t="shared" si="62"/>
        <v>FALSE</v>
      </c>
      <c r="R548" s="122" t="s">
        <v>1540</v>
      </c>
      <c r="S548" s="122" t="s">
        <v>5452</v>
      </c>
      <c r="T548" s="122" t="s">
        <v>1542</v>
      </c>
      <c r="U548" s="172" t="s">
        <v>2637</v>
      </c>
      <c r="V548" s="122" t="s">
        <v>5453</v>
      </c>
      <c r="W548" s="148">
        <v>-0.15</v>
      </c>
      <c r="X548" s="149">
        <v>0.04</v>
      </c>
      <c r="Y548" s="149">
        <v>0.1</v>
      </c>
      <c r="Z548" s="150">
        <v>-7.0000000000000007E-2</v>
      </c>
      <c r="AA548" s="148">
        <v>0.17</v>
      </c>
      <c r="AB548" s="149">
        <v>0.11</v>
      </c>
      <c r="AC548" s="149">
        <v>0.31</v>
      </c>
      <c r="AD548" s="151">
        <v>0.24</v>
      </c>
      <c r="AE548" s="148">
        <v>-0.32</v>
      </c>
      <c r="AF548" s="149">
        <v>-0.03</v>
      </c>
      <c r="AG548" s="149">
        <v>-0.03</v>
      </c>
      <c r="AH548" s="151">
        <v>-0.42</v>
      </c>
      <c r="AI548" s="152">
        <v>0.23</v>
      </c>
      <c r="AJ548" s="149">
        <v>0.22</v>
      </c>
      <c r="AK548" s="149">
        <v>-0.28999999999999998</v>
      </c>
      <c r="AL548" s="150">
        <v>-0.4</v>
      </c>
      <c r="AM548" s="153">
        <f t="shared" si="63"/>
        <v>-0.32</v>
      </c>
      <c r="AN548" s="154">
        <f t="shared" si="63"/>
        <v>-7.0000000000000007E-2</v>
      </c>
      <c r="AO548" s="154">
        <f t="shared" si="63"/>
        <v>-0.21</v>
      </c>
      <c r="AP548" s="155">
        <f t="shared" si="63"/>
        <v>-0.31</v>
      </c>
      <c r="AQ548" s="156">
        <f>AVERAGE(Table3[[#This Row],[ HEK293 +Selistat_R1 2]:[ HEK293 +Selistat_R4 5]])</f>
        <v>-0.22749999999999998</v>
      </c>
      <c r="AR548" s="153">
        <f t="shared" si="64"/>
        <v>-0.49</v>
      </c>
      <c r="AS548" s="154">
        <f t="shared" si="64"/>
        <v>-0.14000000000000001</v>
      </c>
      <c r="AT548" s="154">
        <f t="shared" si="64"/>
        <v>-0.33999999999999997</v>
      </c>
      <c r="AU548" s="157">
        <f t="shared" si="64"/>
        <v>-0.65999999999999992</v>
      </c>
      <c r="AV548" s="158">
        <f t="shared" si="65"/>
        <v>0.06</v>
      </c>
      <c r="AW548" s="154">
        <f t="shared" si="65"/>
        <v>0.11</v>
      </c>
      <c r="AX548" s="154">
        <f t="shared" si="65"/>
        <v>-0.6</v>
      </c>
      <c r="AY548" s="155">
        <f t="shared" si="65"/>
        <v>-0.64</v>
      </c>
    </row>
    <row r="549" spans="1:51" x14ac:dyDescent="0.15">
      <c r="A549" s="122" t="s">
        <v>4205</v>
      </c>
      <c r="B549" s="122" t="s">
        <v>4206</v>
      </c>
      <c r="C549" s="122" t="s">
        <v>4207</v>
      </c>
      <c r="E549" s="122" t="s">
        <v>4208</v>
      </c>
      <c r="F549" s="122" t="s">
        <v>2856</v>
      </c>
      <c r="G549" s="122">
        <v>1</v>
      </c>
      <c r="H549" s="166">
        <v>4.91765E-3</v>
      </c>
      <c r="I549" s="167">
        <v>0.58166700000000005</v>
      </c>
      <c r="J549" s="168" t="str">
        <f t="shared" si="60"/>
        <v>FALSE</v>
      </c>
      <c r="K549" s="169">
        <v>1.81949E-2</v>
      </c>
      <c r="L549" s="170">
        <f>-LOG10(Table3[[#This Row],[Student''s T-test p-value HEK293 +Selistat_HEK293 UT]])</f>
        <v>1.7400503269734608</v>
      </c>
      <c r="M549" s="167">
        <v>0.29249999999999998</v>
      </c>
      <c r="N549" s="171" t="str">
        <f t="shared" si="61"/>
        <v>FALSE</v>
      </c>
      <c r="O549" s="146">
        <v>0.18675800000000001</v>
      </c>
      <c r="P549" s="147">
        <v>0.30249999999999999</v>
      </c>
      <c r="Q549" s="171" t="str">
        <f t="shared" si="62"/>
        <v>FALSE</v>
      </c>
      <c r="R549" s="122" t="s">
        <v>4209</v>
      </c>
      <c r="S549" s="122" t="s">
        <v>4210</v>
      </c>
      <c r="T549" s="122" t="s">
        <v>4211</v>
      </c>
      <c r="U549" s="172" t="s">
        <v>2657</v>
      </c>
      <c r="V549" s="122" t="s">
        <v>4212</v>
      </c>
      <c r="W549" s="148">
        <v>-0.11</v>
      </c>
      <c r="X549" s="149">
        <v>-0.26</v>
      </c>
      <c r="Y549" s="149">
        <v>-0.22</v>
      </c>
      <c r="Z549" s="150">
        <v>-0.19</v>
      </c>
      <c r="AA549" s="148">
        <v>-0.46</v>
      </c>
      <c r="AB549" s="149">
        <v>-0.31</v>
      </c>
      <c r="AC549" s="149">
        <v>-0.46</v>
      </c>
      <c r="AD549" s="151">
        <v>-0.72</v>
      </c>
      <c r="AE549" s="148">
        <v>0.21</v>
      </c>
      <c r="AF549" s="149">
        <v>0.28999999999999998</v>
      </c>
      <c r="AG549" s="149">
        <v>0.89</v>
      </c>
      <c r="AH549" s="151">
        <v>0.17</v>
      </c>
      <c r="AI549" s="152">
        <v>0.35</v>
      </c>
      <c r="AJ549" s="149">
        <v>0.13</v>
      </c>
      <c r="AK549" s="149">
        <v>7.0000000000000007E-2</v>
      </c>
      <c r="AL549" s="150">
        <v>-0.2</v>
      </c>
      <c r="AM549" s="153">
        <f t="shared" si="63"/>
        <v>0.35000000000000003</v>
      </c>
      <c r="AN549" s="154">
        <f t="shared" si="63"/>
        <v>4.9999999999999989E-2</v>
      </c>
      <c r="AO549" s="154">
        <f t="shared" si="63"/>
        <v>0.24000000000000002</v>
      </c>
      <c r="AP549" s="155">
        <f t="shared" si="63"/>
        <v>0.53</v>
      </c>
      <c r="AQ549" s="156">
        <f>AVERAGE(Table3[[#This Row],[ HEK293 +Selistat_R1 2]:[ HEK293 +Selistat_R4 5]])</f>
        <v>0.29249999999999998</v>
      </c>
      <c r="AR549" s="153">
        <f t="shared" si="64"/>
        <v>0.67</v>
      </c>
      <c r="AS549" s="154">
        <f t="shared" si="64"/>
        <v>0.6</v>
      </c>
      <c r="AT549" s="154">
        <f t="shared" si="64"/>
        <v>1.35</v>
      </c>
      <c r="AU549" s="157">
        <f t="shared" si="64"/>
        <v>0.89</v>
      </c>
      <c r="AV549" s="158">
        <f t="shared" si="65"/>
        <v>0.81</v>
      </c>
      <c r="AW549" s="154">
        <f t="shared" si="65"/>
        <v>0.44</v>
      </c>
      <c r="AX549" s="154">
        <f t="shared" si="65"/>
        <v>0.53</v>
      </c>
      <c r="AY549" s="155">
        <f t="shared" si="65"/>
        <v>0.52</v>
      </c>
    </row>
    <row r="550" spans="1:51" x14ac:dyDescent="0.15">
      <c r="A550" s="122" t="s">
        <v>3759</v>
      </c>
      <c r="B550" s="122" t="s">
        <v>3760</v>
      </c>
      <c r="C550" s="122" t="s">
        <v>3761</v>
      </c>
      <c r="D550" s="122" t="s">
        <v>3018</v>
      </c>
      <c r="E550" s="122" t="s">
        <v>3762</v>
      </c>
      <c r="G550" s="122">
        <v>1</v>
      </c>
      <c r="H550" s="166">
        <v>1.54396E-3</v>
      </c>
      <c r="I550" s="167">
        <v>0.50249999999999995</v>
      </c>
      <c r="J550" s="168" t="str">
        <f t="shared" si="60"/>
        <v>FALSE</v>
      </c>
      <c r="K550" s="169">
        <v>1.8229599999999999E-2</v>
      </c>
      <c r="L550" s="170">
        <f>-LOG10(Table3[[#This Row],[Student''s T-test p-value HEK293 +Selistat_HEK293 UT]])</f>
        <v>1.7392228606757223</v>
      </c>
      <c r="M550" s="167">
        <v>0.33250000000000002</v>
      </c>
      <c r="N550" s="171" t="str">
        <f t="shared" si="61"/>
        <v>FALSE</v>
      </c>
      <c r="O550" s="146">
        <v>0.66724799999999995</v>
      </c>
      <c r="P550" s="147">
        <v>-0.08</v>
      </c>
      <c r="Q550" s="171" t="str">
        <f t="shared" si="62"/>
        <v>FALSE</v>
      </c>
      <c r="R550" s="122" t="s">
        <v>1797</v>
      </c>
      <c r="S550" s="122" t="s">
        <v>1798</v>
      </c>
      <c r="T550" s="122" t="s">
        <v>1799</v>
      </c>
      <c r="U550" s="172" t="s">
        <v>3764</v>
      </c>
      <c r="V550" s="122" t="s">
        <v>5454</v>
      </c>
      <c r="W550" s="148">
        <v>-0.19</v>
      </c>
      <c r="X550" s="149">
        <v>0.13</v>
      </c>
      <c r="Y550" s="149">
        <v>-7.0000000000000007E-2</v>
      </c>
      <c r="Z550" s="150">
        <v>-0.18</v>
      </c>
      <c r="AA550" s="148">
        <v>-0.44</v>
      </c>
      <c r="AB550" s="149">
        <v>-0.48</v>
      </c>
      <c r="AC550" s="149">
        <v>-0.52</v>
      </c>
      <c r="AD550" s="151">
        <v>-0.2</v>
      </c>
      <c r="AE550" s="148">
        <v>0.09</v>
      </c>
      <c r="AF550" s="149">
        <v>-0.02</v>
      </c>
      <c r="AG550" s="149">
        <v>0.41</v>
      </c>
      <c r="AH550" s="151">
        <v>7.0000000000000007E-2</v>
      </c>
      <c r="AI550" s="152">
        <v>0.01</v>
      </c>
      <c r="AJ550" s="149">
        <v>-7.0000000000000007E-2</v>
      </c>
      <c r="AK550" s="149">
        <v>0.56999999999999995</v>
      </c>
      <c r="AL550" s="150">
        <v>0.36</v>
      </c>
      <c r="AM550" s="153">
        <f t="shared" si="63"/>
        <v>0.25</v>
      </c>
      <c r="AN550" s="154">
        <f t="shared" si="63"/>
        <v>0.61</v>
      </c>
      <c r="AO550" s="154">
        <f t="shared" si="63"/>
        <v>0.45</v>
      </c>
      <c r="AP550" s="155">
        <f t="shared" si="63"/>
        <v>2.0000000000000018E-2</v>
      </c>
      <c r="AQ550" s="156">
        <f>AVERAGE(Table3[[#This Row],[ HEK293 +Selistat_R1 2]:[ HEK293 +Selistat_R4 5]])</f>
        <v>0.33250000000000002</v>
      </c>
      <c r="AR550" s="153">
        <f t="shared" si="64"/>
        <v>0.53</v>
      </c>
      <c r="AS550" s="154">
        <f t="shared" si="64"/>
        <v>0.45999999999999996</v>
      </c>
      <c r="AT550" s="154">
        <f t="shared" si="64"/>
        <v>0.92999999999999994</v>
      </c>
      <c r="AU550" s="157">
        <f t="shared" si="64"/>
        <v>0.27</v>
      </c>
      <c r="AV550" s="158">
        <f t="shared" si="65"/>
        <v>0.45</v>
      </c>
      <c r="AW550" s="154">
        <f t="shared" si="65"/>
        <v>0.41</v>
      </c>
      <c r="AX550" s="154">
        <f t="shared" si="65"/>
        <v>1.0899999999999999</v>
      </c>
      <c r="AY550" s="155">
        <f t="shared" si="65"/>
        <v>0.56000000000000005</v>
      </c>
    </row>
    <row r="551" spans="1:51" x14ac:dyDescent="0.15">
      <c r="A551" s="122" t="s">
        <v>2908</v>
      </c>
      <c r="C551" s="122" t="s">
        <v>2909</v>
      </c>
      <c r="E551" s="122" t="s">
        <v>2910</v>
      </c>
      <c r="G551" s="122">
        <v>1</v>
      </c>
      <c r="H551" s="166">
        <v>1.0431299999999999E-2</v>
      </c>
      <c r="I551" s="167">
        <v>0.66500000000000004</v>
      </c>
      <c r="J551" s="168" t="str">
        <f t="shared" si="60"/>
        <v>FALSE</v>
      </c>
      <c r="K551" s="169">
        <v>1.8376400000000001E-2</v>
      </c>
      <c r="L551" s="170">
        <f>-LOG10(Table3[[#This Row],[Student''s T-test p-value HEK293 +Selistat_HEK293 UT]])</f>
        <v>1.7357395644008575</v>
      </c>
      <c r="M551" s="167">
        <v>0.46250000000000002</v>
      </c>
      <c r="N551" s="171" t="str">
        <f t="shared" si="61"/>
        <v>FALSE</v>
      </c>
      <c r="O551" s="146">
        <v>0.37729600000000002</v>
      </c>
      <c r="P551" s="147">
        <v>-0.32750000000000001</v>
      </c>
      <c r="Q551" s="171" t="str">
        <f t="shared" si="62"/>
        <v>FALSE</v>
      </c>
      <c r="R551" s="122" t="s">
        <v>2911</v>
      </c>
      <c r="S551" s="122" t="s">
        <v>5455</v>
      </c>
      <c r="T551" s="122" t="s">
        <v>2913</v>
      </c>
      <c r="U551" s="172" t="s">
        <v>2625</v>
      </c>
      <c r="V551" s="122" t="s">
        <v>5456</v>
      </c>
      <c r="W551" s="148">
        <v>-0.3</v>
      </c>
      <c r="X551" s="149">
        <v>0.04</v>
      </c>
      <c r="Y551" s="149">
        <v>0.1</v>
      </c>
      <c r="Z551" s="150">
        <v>-0.28999999999999998</v>
      </c>
      <c r="AA551" s="148">
        <v>-0.76</v>
      </c>
      <c r="AB551" s="149">
        <v>-0.33</v>
      </c>
      <c r="AC551" s="149">
        <v>-0.7</v>
      </c>
      <c r="AD551" s="151">
        <v>-0.51</v>
      </c>
      <c r="AE551" s="148">
        <v>-0.55000000000000004</v>
      </c>
      <c r="AF551" s="149">
        <v>0.48</v>
      </c>
      <c r="AG551" s="149">
        <v>0.43</v>
      </c>
      <c r="AH551" s="151">
        <v>-0.25</v>
      </c>
      <c r="AI551" s="152">
        <v>0.11</v>
      </c>
      <c r="AJ551" s="149">
        <v>0.68</v>
      </c>
      <c r="AK551" s="149">
        <v>0.8</v>
      </c>
      <c r="AL551" s="150">
        <v>-0.17</v>
      </c>
      <c r="AM551" s="153">
        <f t="shared" si="63"/>
        <v>0.46</v>
      </c>
      <c r="AN551" s="154">
        <f t="shared" si="63"/>
        <v>0.37</v>
      </c>
      <c r="AO551" s="154">
        <f t="shared" si="63"/>
        <v>0.79999999999999993</v>
      </c>
      <c r="AP551" s="155">
        <f t="shared" si="63"/>
        <v>0.22000000000000003</v>
      </c>
      <c r="AQ551" s="156">
        <f>AVERAGE(Table3[[#This Row],[ HEK293 +Selistat_R1 2]:[ HEK293 +Selistat_R4 5]])</f>
        <v>0.46249999999999997</v>
      </c>
      <c r="AR551" s="153">
        <f t="shared" si="64"/>
        <v>0.20999999999999996</v>
      </c>
      <c r="AS551" s="154">
        <f t="shared" si="64"/>
        <v>0.81</v>
      </c>
      <c r="AT551" s="154">
        <f t="shared" si="64"/>
        <v>1.1299999999999999</v>
      </c>
      <c r="AU551" s="157">
        <f t="shared" si="64"/>
        <v>0.26</v>
      </c>
      <c r="AV551" s="158">
        <f t="shared" si="65"/>
        <v>0.87</v>
      </c>
      <c r="AW551" s="154">
        <f t="shared" si="65"/>
        <v>1.01</v>
      </c>
      <c r="AX551" s="154">
        <f t="shared" si="65"/>
        <v>1.5</v>
      </c>
      <c r="AY551" s="155">
        <f t="shared" si="65"/>
        <v>0.33999999999999997</v>
      </c>
    </row>
    <row r="552" spans="1:51" x14ac:dyDescent="0.15">
      <c r="A552" s="122" t="s">
        <v>2830</v>
      </c>
      <c r="B552" s="122" t="s">
        <v>2831</v>
      </c>
      <c r="C552" s="122" t="s">
        <v>2832</v>
      </c>
      <c r="E552" s="122" t="s">
        <v>2833</v>
      </c>
      <c r="F552" s="122" t="s">
        <v>2834</v>
      </c>
      <c r="G552" s="122">
        <v>2</v>
      </c>
      <c r="H552" s="166">
        <v>0.752664</v>
      </c>
      <c r="I552" s="167">
        <v>-4.4166700000000003E-2</v>
      </c>
      <c r="J552" s="168" t="str">
        <f t="shared" si="60"/>
        <v>FALSE</v>
      </c>
      <c r="K552" s="169">
        <v>1.8486599999999999E-2</v>
      </c>
      <c r="L552" s="170">
        <f>-LOG10(Table3[[#This Row],[Student''s T-test p-value HEK293 +Selistat_HEK293 UT]])</f>
        <v>1.7331429556345632</v>
      </c>
      <c r="M552" s="167">
        <v>-0.3175</v>
      </c>
      <c r="N552" s="171" t="str">
        <f t="shared" si="61"/>
        <v>FALSE</v>
      </c>
      <c r="O552" s="146">
        <v>0.25152999999999998</v>
      </c>
      <c r="P552" s="147">
        <v>-0.155</v>
      </c>
      <c r="Q552" s="171" t="str">
        <f t="shared" si="62"/>
        <v>FALSE</v>
      </c>
      <c r="R552" s="122" t="s">
        <v>2835</v>
      </c>
      <c r="S552" s="122" t="s">
        <v>5457</v>
      </c>
      <c r="T552" s="122" t="s">
        <v>2837</v>
      </c>
      <c r="U552" s="172" t="s">
        <v>2614</v>
      </c>
      <c r="V552" s="122" t="s">
        <v>5458</v>
      </c>
      <c r="W552" s="148">
        <v>-0.14000000000000001</v>
      </c>
      <c r="X552" s="149">
        <v>-0.5</v>
      </c>
      <c r="Y552" s="149">
        <v>-0.36</v>
      </c>
      <c r="Z552" s="150">
        <v>-0.21</v>
      </c>
      <c r="AA552" s="148">
        <v>0.06</v>
      </c>
      <c r="AB552" s="149">
        <v>0.12</v>
      </c>
      <c r="AC552" s="149">
        <v>-0.15</v>
      </c>
      <c r="AD552" s="151">
        <v>0.03</v>
      </c>
      <c r="AE552" s="148">
        <v>0.05</v>
      </c>
      <c r="AF552" s="149">
        <v>-0.02</v>
      </c>
      <c r="AG552" s="149">
        <v>-0.18</v>
      </c>
      <c r="AH552" s="151">
        <v>0.27</v>
      </c>
      <c r="AI552" s="152">
        <v>0.34</v>
      </c>
      <c r="AJ552" s="149">
        <v>0.15</v>
      </c>
      <c r="AK552" s="149">
        <v>-0.02</v>
      </c>
      <c r="AL552" s="150">
        <v>0.27</v>
      </c>
      <c r="AM552" s="153">
        <f t="shared" si="63"/>
        <v>-0.2</v>
      </c>
      <c r="AN552" s="154">
        <f t="shared" si="63"/>
        <v>-0.62</v>
      </c>
      <c r="AO552" s="154">
        <f t="shared" si="63"/>
        <v>-0.21</v>
      </c>
      <c r="AP552" s="155">
        <f t="shared" si="63"/>
        <v>-0.24</v>
      </c>
      <c r="AQ552" s="156">
        <f>AVERAGE(Table3[[#This Row],[ HEK293 +Selistat_R1 2]:[ HEK293 +Selistat_R4 5]])</f>
        <v>-0.3175</v>
      </c>
      <c r="AR552" s="153">
        <f t="shared" si="64"/>
        <v>-9.999999999999995E-3</v>
      </c>
      <c r="AS552" s="154">
        <f t="shared" si="64"/>
        <v>-0.13999999999999999</v>
      </c>
      <c r="AT552" s="154">
        <f t="shared" si="64"/>
        <v>-0.03</v>
      </c>
      <c r="AU552" s="157">
        <f t="shared" si="64"/>
        <v>0.24000000000000002</v>
      </c>
      <c r="AV552" s="158">
        <f t="shared" si="65"/>
        <v>0.28000000000000003</v>
      </c>
      <c r="AW552" s="154">
        <f t="shared" si="65"/>
        <v>0.03</v>
      </c>
      <c r="AX552" s="154">
        <f t="shared" si="65"/>
        <v>0.13</v>
      </c>
      <c r="AY552" s="155">
        <f t="shared" si="65"/>
        <v>0.24000000000000002</v>
      </c>
    </row>
    <row r="553" spans="1:51" x14ac:dyDescent="0.15">
      <c r="A553" s="122" t="s">
        <v>2955</v>
      </c>
      <c r="B553" s="122" t="s">
        <v>2956</v>
      </c>
      <c r="C553" s="122" t="s">
        <v>2957</v>
      </c>
      <c r="D553" s="122" t="s">
        <v>2848</v>
      </c>
      <c r="E553" s="122" t="s">
        <v>2958</v>
      </c>
      <c r="F553" s="122" t="s">
        <v>2959</v>
      </c>
      <c r="G553" s="122">
        <v>6</v>
      </c>
      <c r="H553" s="166">
        <v>5.2863500000000001E-2</v>
      </c>
      <c r="I553" s="167">
        <v>0.32833299999999999</v>
      </c>
      <c r="J553" s="168" t="str">
        <f t="shared" si="60"/>
        <v>FALSE</v>
      </c>
      <c r="K553" s="169">
        <v>1.8542699999999999E-2</v>
      </c>
      <c r="L553" s="170">
        <f>-LOG10(Table3[[#This Row],[Student''s T-test p-value HEK293 +Selistat_HEK293 UT]])</f>
        <v>1.7318270280272128</v>
      </c>
      <c r="M553" s="167">
        <v>0.55000000000000004</v>
      </c>
      <c r="N553" s="171" t="str">
        <f t="shared" si="61"/>
        <v>FALSE</v>
      </c>
      <c r="O553" s="146">
        <v>0.697662</v>
      </c>
      <c r="P553" s="147">
        <v>7.0000000000000007E-2</v>
      </c>
      <c r="Q553" s="171" t="str">
        <f t="shared" si="62"/>
        <v>FALSE</v>
      </c>
      <c r="R553" s="122" t="s">
        <v>1355</v>
      </c>
      <c r="S553" s="122" t="s">
        <v>1356</v>
      </c>
      <c r="T553" s="122" t="s">
        <v>1357</v>
      </c>
      <c r="U553" s="172" t="s">
        <v>2633</v>
      </c>
      <c r="V553" s="122" t="s">
        <v>5459</v>
      </c>
      <c r="W553" s="148">
        <v>0.06</v>
      </c>
      <c r="X553" s="149">
        <v>0.05</v>
      </c>
      <c r="Y553" s="149">
        <v>0.77</v>
      </c>
      <c r="Z553" s="150">
        <v>0.21</v>
      </c>
      <c r="AA553" s="148">
        <v>-0.26</v>
      </c>
      <c r="AB553" s="149">
        <v>-0.23</v>
      </c>
      <c r="AC553" s="149">
        <v>-0.27</v>
      </c>
      <c r="AD553" s="151">
        <v>-0.35</v>
      </c>
      <c r="AE553" s="148">
        <v>-0.02</v>
      </c>
      <c r="AF553" s="149">
        <v>-0.22</v>
      </c>
      <c r="AG553" s="149">
        <v>-0.19</v>
      </c>
      <c r="AH553" s="151">
        <v>0.33</v>
      </c>
      <c r="AI553" s="152">
        <v>0.06</v>
      </c>
      <c r="AJ553" s="149">
        <v>-0.41</v>
      </c>
      <c r="AK553" s="149">
        <v>-0.13</v>
      </c>
      <c r="AL553" s="150">
        <v>0.1</v>
      </c>
      <c r="AM553" s="153">
        <f t="shared" si="63"/>
        <v>0.32</v>
      </c>
      <c r="AN553" s="154">
        <f t="shared" si="63"/>
        <v>0.28000000000000003</v>
      </c>
      <c r="AO553" s="154">
        <f t="shared" si="63"/>
        <v>1.04</v>
      </c>
      <c r="AP553" s="155">
        <f t="shared" si="63"/>
        <v>0.55999999999999994</v>
      </c>
      <c r="AQ553" s="156">
        <f>AVERAGE(Table3[[#This Row],[ HEK293 +Selistat_R1 2]:[ HEK293 +Selistat_R4 5]])</f>
        <v>0.55000000000000004</v>
      </c>
      <c r="AR553" s="153">
        <f t="shared" si="64"/>
        <v>0.24000000000000002</v>
      </c>
      <c r="AS553" s="154">
        <f t="shared" si="64"/>
        <v>1.0000000000000009E-2</v>
      </c>
      <c r="AT553" s="154">
        <f t="shared" si="64"/>
        <v>8.0000000000000016E-2</v>
      </c>
      <c r="AU553" s="157">
        <f t="shared" si="64"/>
        <v>0.67999999999999994</v>
      </c>
      <c r="AV553" s="158">
        <f t="shared" si="65"/>
        <v>0.32</v>
      </c>
      <c r="AW553" s="154">
        <f t="shared" si="65"/>
        <v>-0.17999999999999997</v>
      </c>
      <c r="AX553" s="154">
        <f t="shared" si="65"/>
        <v>0.14000000000000001</v>
      </c>
      <c r="AY553" s="155">
        <f t="shared" si="65"/>
        <v>0.44999999999999996</v>
      </c>
    </row>
    <row r="554" spans="1:51" x14ac:dyDescent="0.15">
      <c r="A554" s="122" t="s">
        <v>2830</v>
      </c>
      <c r="B554" s="122" t="s">
        <v>2831</v>
      </c>
      <c r="C554" s="122" t="s">
        <v>2832</v>
      </c>
      <c r="E554" s="122" t="s">
        <v>2833</v>
      </c>
      <c r="F554" s="122" t="s">
        <v>2834</v>
      </c>
      <c r="G554" s="122">
        <v>1</v>
      </c>
      <c r="H554" s="166">
        <v>0.52331899999999998</v>
      </c>
      <c r="I554" s="167">
        <v>-8.0833299999999997E-2</v>
      </c>
      <c r="J554" s="168" t="str">
        <f t="shared" si="60"/>
        <v>FALSE</v>
      </c>
      <c r="K554" s="169">
        <v>1.85723E-2</v>
      </c>
      <c r="L554" s="170">
        <f>-LOG10(Table3[[#This Row],[Student''s T-test p-value HEK293 +Selistat_HEK293 UT]])</f>
        <v>1.7311343097521328</v>
      </c>
      <c r="M554" s="167">
        <v>-0.27750000000000002</v>
      </c>
      <c r="N554" s="171" t="str">
        <f t="shared" si="61"/>
        <v>FALSE</v>
      </c>
      <c r="O554" s="146">
        <v>1.65614E-2</v>
      </c>
      <c r="P554" s="147">
        <v>0.32</v>
      </c>
      <c r="Q554" s="171" t="str">
        <f t="shared" si="62"/>
        <v>FALSE</v>
      </c>
      <c r="R554" s="122" t="s">
        <v>2835</v>
      </c>
      <c r="S554" s="122" t="s">
        <v>5460</v>
      </c>
      <c r="T554" s="122" t="s">
        <v>2837</v>
      </c>
      <c r="U554" s="172" t="s">
        <v>2614</v>
      </c>
      <c r="V554" s="122" t="s">
        <v>5461</v>
      </c>
      <c r="W554" s="148">
        <v>-0.15</v>
      </c>
      <c r="X554" s="149">
        <v>-0.34</v>
      </c>
      <c r="Y554" s="149">
        <v>-0.11</v>
      </c>
      <c r="Z554" s="150">
        <v>-0.33</v>
      </c>
      <c r="AA554" s="148">
        <v>0.19</v>
      </c>
      <c r="AB554" s="149">
        <v>-0.06</v>
      </c>
      <c r="AC554" s="149">
        <v>0.11</v>
      </c>
      <c r="AD554" s="151">
        <v>-0.06</v>
      </c>
      <c r="AE554" s="148">
        <v>0.26</v>
      </c>
      <c r="AF554" s="149">
        <v>0.3</v>
      </c>
      <c r="AG554" s="149">
        <v>0.35</v>
      </c>
      <c r="AH554" s="151">
        <v>-0.02</v>
      </c>
      <c r="AI554" s="152">
        <v>-0.02</v>
      </c>
      <c r="AJ554" s="149">
        <v>-0.1</v>
      </c>
      <c r="AK554" s="149">
        <v>-0.03</v>
      </c>
      <c r="AL554" s="150">
        <v>-0.24</v>
      </c>
      <c r="AM554" s="153">
        <f t="shared" si="63"/>
        <v>-0.33999999999999997</v>
      </c>
      <c r="AN554" s="154">
        <f t="shared" si="63"/>
        <v>-0.28000000000000003</v>
      </c>
      <c r="AO554" s="154">
        <f t="shared" si="63"/>
        <v>-0.22</v>
      </c>
      <c r="AP554" s="155">
        <f t="shared" si="63"/>
        <v>-0.27</v>
      </c>
      <c r="AQ554" s="156">
        <f>AVERAGE(Table3[[#This Row],[ HEK293 +Selistat_R1 2]:[ HEK293 +Selistat_R4 5]])</f>
        <v>-0.27749999999999997</v>
      </c>
      <c r="AR554" s="153">
        <f t="shared" si="64"/>
        <v>7.0000000000000007E-2</v>
      </c>
      <c r="AS554" s="154">
        <f t="shared" si="64"/>
        <v>0.36</v>
      </c>
      <c r="AT554" s="154">
        <f t="shared" si="64"/>
        <v>0.24</v>
      </c>
      <c r="AU554" s="157">
        <f t="shared" si="64"/>
        <v>3.9999999999999994E-2</v>
      </c>
      <c r="AV554" s="158">
        <f t="shared" si="65"/>
        <v>-0.21</v>
      </c>
      <c r="AW554" s="154">
        <f t="shared" si="65"/>
        <v>-4.0000000000000008E-2</v>
      </c>
      <c r="AX554" s="154">
        <f t="shared" si="65"/>
        <v>-0.14000000000000001</v>
      </c>
      <c r="AY554" s="155">
        <f t="shared" si="65"/>
        <v>-0.18</v>
      </c>
    </row>
    <row r="555" spans="1:51" x14ac:dyDescent="0.15">
      <c r="A555" s="122" t="s">
        <v>5462</v>
      </c>
      <c r="B555" s="122" t="s">
        <v>5463</v>
      </c>
      <c r="C555" s="122" t="s">
        <v>5464</v>
      </c>
      <c r="D555" s="122" t="s">
        <v>5465</v>
      </c>
      <c r="E555" s="122" t="s">
        <v>5466</v>
      </c>
      <c r="F555" s="122" t="s">
        <v>5467</v>
      </c>
      <c r="G555" s="122">
        <v>2</v>
      </c>
      <c r="H555" s="166">
        <v>0.68989599999999995</v>
      </c>
      <c r="I555" s="167">
        <v>4.4999999999999998E-2</v>
      </c>
      <c r="J555" s="168" t="str">
        <f t="shared" si="60"/>
        <v>FALSE</v>
      </c>
      <c r="K555" s="169">
        <v>1.8636699999999999E-2</v>
      </c>
      <c r="L555" s="170">
        <f>-LOG10(Table3[[#This Row],[Student''s T-test p-value HEK293 +Selistat_HEK293 UT]])</f>
        <v>1.7296309856874366</v>
      </c>
      <c r="M555" s="167">
        <v>-0.16250000000000001</v>
      </c>
      <c r="N555" s="171" t="str">
        <f t="shared" si="61"/>
        <v>FALSE</v>
      </c>
      <c r="O555" s="146">
        <v>0.45977499999999999</v>
      </c>
      <c r="P555" s="147">
        <v>0.10249999999999999</v>
      </c>
      <c r="Q555" s="171" t="str">
        <f t="shared" si="62"/>
        <v>FALSE</v>
      </c>
      <c r="R555" s="122" t="s">
        <v>5468</v>
      </c>
      <c r="S555" s="122" t="s">
        <v>5469</v>
      </c>
      <c r="T555" s="122" t="s">
        <v>5470</v>
      </c>
      <c r="U555" s="172" t="s">
        <v>5471</v>
      </c>
      <c r="V555" s="122" t="s">
        <v>5472</v>
      </c>
      <c r="W555" s="148">
        <v>-0.3</v>
      </c>
      <c r="X555" s="149">
        <v>-0.14000000000000001</v>
      </c>
      <c r="Y555" s="149">
        <v>-0.18</v>
      </c>
      <c r="Z555" s="150">
        <v>-0.21</v>
      </c>
      <c r="AA555" s="148">
        <v>-0.13</v>
      </c>
      <c r="AB555" s="149">
        <v>-0.03</v>
      </c>
      <c r="AC555" s="149">
        <v>-7.0000000000000007E-2</v>
      </c>
      <c r="AD555" s="151">
        <v>0.05</v>
      </c>
      <c r="AE555" s="148">
        <v>0.24</v>
      </c>
      <c r="AF555" s="149">
        <v>0.28999999999999998</v>
      </c>
      <c r="AG555" s="149">
        <v>0.21</v>
      </c>
      <c r="AH555" s="151">
        <v>-0.12</v>
      </c>
      <c r="AI555" s="152">
        <v>0.15</v>
      </c>
      <c r="AJ555" s="149">
        <v>0.25</v>
      </c>
      <c r="AK555" s="149">
        <v>-0.04</v>
      </c>
      <c r="AL555" s="150">
        <v>-0.15</v>
      </c>
      <c r="AM555" s="153">
        <f t="shared" si="63"/>
        <v>-0.16999999999999998</v>
      </c>
      <c r="AN555" s="154">
        <f t="shared" si="63"/>
        <v>-0.11000000000000001</v>
      </c>
      <c r="AO555" s="154">
        <f t="shared" si="63"/>
        <v>-0.10999999999999999</v>
      </c>
      <c r="AP555" s="155">
        <f t="shared" si="63"/>
        <v>-0.26</v>
      </c>
      <c r="AQ555" s="156">
        <f>AVERAGE(Table3[[#This Row],[ HEK293 +Selistat_R1 2]:[ HEK293 +Selistat_R4 5]])</f>
        <v>-0.16250000000000001</v>
      </c>
      <c r="AR555" s="153">
        <f t="shared" si="64"/>
        <v>0.37</v>
      </c>
      <c r="AS555" s="154">
        <f t="shared" si="64"/>
        <v>0.31999999999999995</v>
      </c>
      <c r="AT555" s="154">
        <f t="shared" si="64"/>
        <v>0.28000000000000003</v>
      </c>
      <c r="AU555" s="157">
        <f t="shared" si="64"/>
        <v>-0.16999999999999998</v>
      </c>
      <c r="AV555" s="158">
        <f t="shared" si="65"/>
        <v>0.28000000000000003</v>
      </c>
      <c r="AW555" s="154">
        <f t="shared" si="65"/>
        <v>0.28000000000000003</v>
      </c>
      <c r="AX555" s="154">
        <f t="shared" si="65"/>
        <v>3.0000000000000006E-2</v>
      </c>
      <c r="AY555" s="155">
        <f t="shared" si="65"/>
        <v>-0.2</v>
      </c>
    </row>
    <row r="556" spans="1:51" x14ac:dyDescent="0.15">
      <c r="E556" s="122" t="s">
        <v>3133</v>
      </c>
      <c r="G556" s="122">
        <v>2</v>
      </c>
      <c r="H556" s="166">
        <v>0.10401299999999999</v>
      </c>
      <c r="I556" s="167">
        <v>0.11</v>
      </c>
      <c r="J556" s="168" t="str">
        <f t="shared" si="60"/>
        <v>FALSE</v>
      </c>
      <c r="K556" s="169">
        <v>1.8677800000000001E-2</v>
      </c>
      <c r="L556" s="170">
        <f>-LOG10(Table3[[#This Row],[Student''s T-test p-value HEK293 +Selistat_HEK293 UT]])</f>
        <v>1.7286742792904861</v>
      </c>
      <c r="M556" s="167">
        <v>0.20499999999999999</v>
      </c>
      <c r="N556" s="171" t="str">
        <f t="shared" si="61"/>
        <v>FALSE</v>
      </c>
      <c r="O556" s="146">
        <v>0.26907399999999998</v>
      </c>
      <c r="P556" s="147">
        <v>0.08</v>
      </c>
      <c r="Q556" s="171" t="str">
        <f t="shared" si="62"/>
        <v>FALSE</v>
      </c>
      <c r="R556" s="122" t="s">
        <v>3911</v>
      </c>
      <c r="S556" s="122" t="s">
        <v>5473</v>
      </c>
      <c r="T556" s="122" t="s">
        <v>3913</v>
      </c>
      <c r="U556" s="172" t="s">
        <v>3914</v>
      </c>
      <c r="V556" s="122" t="s">
        <v>5474</v>
      </c>
      <c r="W556" s="148">
        <v>0.03</v>
      </c>
      <c r="X556" s="149">
        <v>0.22</v>
      </c>
      <c r="Y556" s="149">
        <v>0.09</v>
      </c>
      <c r="Z556" s="150">
        <v>0.13</v>
      </c>
      <c r="AA556" s="148">
        <v>-0.16</v>
      </c>
      <c r="AB556" s="149">
        <v>-0.11</v>
      </c>
      <c r="AC556" s="149">
        <v>-0.14000000000000001</v>
      </c>
      <c r="AD556" s="151">
        <v>0.06</v>
      </c>
      <c r="AE556" s="148">
        <v>0.05</v>
      </c>
      <c r="AF556" s="149">
        <v>-0.03</v>
      </c>
      <c r="AG556" s="149">
        <v>0.09</v>
      </c>
      <c r="AH556" s="151">
        <v>-0.05</v>
      </c>
      <c r="AI556" s="152">
        <v>0.09</v>
      </c>
      <c r="AJ556" s="149">
        <v>-0.05</v>
      </c>
      <c r="AK556" s="149">
        <v>-0.15</v>
      </c>
      <c r="AL556" s="150">
        <v>-0.15</v>
      </c>
      <c r="AM556" s="153">
        <f t="shared" si="63"/>
        <v>0.19</v>
      </c>
      <c r="AN556" s="154">
        <f t="shared" si="63"/>
        <v>0.33</v>
      </c>
      <c r="AO556" s="154">
        <f t="shared" si="63"/>
        <v>0.23</v>
      </c>
      <c r="AP556" s="155">
        <f t="shared" si="63"/>
        <v>7.0000000000000007E-2</v>
      </c>
      <c r="AQ556" s="156">
        <f>AVERAGE(Table3[[#This Row],[ HEK293 +Selistat_R1 2]:[ HEK293 +Selistat_R4 5]])</f>
        <v>0.20500000000000002</v>
      </c>
      <c r="AR556" s="153">
        <f t="shared" si="64"/>
        <v>0.21000000000000002</v>
      </c>
      <c r="AS556" s="154">
        <f t="shared" si="64"/>
        <v>0.08</v>
      </c>
      <c r="AT556" s="154">
        <f t="shared" si="64"/>
        <v>0.23</v>
      </c>
      <c r="AU556" s="157">
        <f t="shared" si="64"/>
        <v>-0.11</v>
      </c>
      <c r="AV556" s="158">
        <f t="shared" si="65"/>
        <v>0.25</v>
      </c>
      <c r="AW556" s="154">
        <f t="shared" si="65"/>
        <v>0.06</v>
      </c>
      <c r="AX556" s="154">
        <f t="shared" si="65"/>
        <v>-9.9999999999999811E-3</v>
      </c>
      <c r="AY556" s="155">
        <f t="shared" si="65"/>
        <v>-0.21</v>
      </c>
    </row>
    <row r="557" spans="1:51" x14ac:dyDescent="0.15">
      <c r="A557" s="122" t="s">
        <v>2985</v>
      </c>
      <c r="B557" s="122" t="s">
        <v>2986</v>
      </c>
      <c r="C557" s="122" t="s">
        <v>2987</v>
      </c>
      <c r="D557" s="122" t="s">
        <v>2988</v>
      </c>
      <c r="E557" s="122" t="s">
        <v>2989</v>
      </c>
      <c r="F557" s="122" t="s">
        <v>2990</v>
      </c>
      <c r="G557" s="122">
        <v>1</v>
      </c>
      <c r="H557" s="166">
        <v>0.111328</v>
      </c>
      <c r="I557" s="167">
        <v>-0.279167</v>
      </c>
      <c r="J557" s="168" t="str">
        <f t="shared" si="60"/>
        <v>FALSE</v>
      </c>
      <c r="K557" s="169">
        <v>1.8755899999999999E-2</v>
      </c>
      <c r="L557" s="170">
        <f>-LOG10(Table3[[#This Row],[Student''s T-test p-value HEK293 +Selistat_HEK293 UT]])</f>
        <v>1.726862091435639</v>
      </c>
      <c r="M557" s="167">
        <v>-0.50749999999999995</v>
      </c>
      <c r="N557" s="171" t="str">
        <f t="shared" si="61"/>
        <v>FALSE</v>
      </c>
      <c r="O557" s="146">
        <v>0.81686400000000003</v>
      </c>
      <c r="P557" s="147">
        <v>0.05</v>
      </c>
      <c r="Q557" s="171" t="str">
        <f t="shared" si="62"/>
        <v>FALSE</v>
      </c>
      <c r="R557" s="122" t="s">
        <v>1540</v>
      </c>
      <c r="S557" s="122" t="s">
        <v>5475</v>
      </c>
      <c r="T557" s="122" t="s">
        <v>1542</v>
      </c>
      <c r="U557" s="172" t="s">
        <v>2637</v>
      </c>
      <c r="V557" s="122" t="s">
        <v>5476</v>
      </c>
      <c r="W557" s="148">
        <v>-0.22</v>
      </c>
      <c r="X557" s="149">
        <v>-0.28999999999999998</v>
      </c>
      <c r="Y557" s="149">
        <v>-0.34</v>
      </c>
      <c r="Z557" s="150">
        <v>-0.46</v>
      </c>
      <c r="AA557" s="148">
        <v>-0.11</v>
      </c>
      <c r="AB557" s="149">
        <v>0.45</v>
      </c>
      <c r="AC557" s="149">
        <v>-0.05</v>
      </c>
      <c r="AD557" s="151">
        <v>0.43</v>
      </c>
      <c r="AE557" s="148">
        <v>0.08</v>
      </c>
      <c r="AF557" s="149">
        <v>0.22</v>
      </c>
      <c r="AG557" s="149">
        <v>0.15</v>
      </c>
      <c r="AH557" s="151">
        <v>-0.28999999999999998</v>
      </c>
      <c r="AI557" s="152">
        <v>0.33</v>
      </c>
      <c r="AJ557" s="149">
        <v>0.22</v>
      </c>
      <c r="AK557" s="149">
        <v>-0.18</v>
      </c>
      <c r="AL557" s="150">
        <v>-0.41</v>
      </c>
      <c r="AM557" s="153">
        <f t="shared" si="63"/>
        <v>-0.11</v>
      </c>
      <c r="AN557" s="154">
        <f t="shared" si="63"/>
        <v>-0.74</v>
      </c>
      <c r="AO557" s="154">
        <f t="shared" si="63"/>
        <v>-0.29000000000000004</v>
      </c>
      <c r="AP557" s="155">
        <f t="shared" si="63"/>
        <v>-0.89</v>
      </c>
      <c r="AQ557" s="156">
        <f>AVERAGE(Table3[[#This Row],[ HEK293 +Selistat_R1 2]:[ HEK293 +Selistat_R4 5]])</f>
        <v>-0.50750000000000006</v>
      </c>
      <c r="AR557" s="153">
        <f t="shared" si="64"/>
        <v>0.19</v>
      </c>
      <c r="AS557" s="154">
        <f t="shared" si="64"/>
        <v>-0.23</v>
      </c>
      <c r="AT557" s="154">
        <f t="shared" si="64"/>
        <v>0.2</v>
      </c>
      <c r="AU557" s="157">
        <f t="shared" si="64"/>
        <v>-0.72</v>
      </c>
      <c r="AV557" s="158">
        <f t="shared" si="65"/>
        <v>0.44</v>
      </c>
      <c r="AW557" s="154">
        <f t="shared" si="65"/>
        <v>-0.23</v>
      </c>
      <c r="AX557" s="154">
        <f t="shared" si="65"/>
        <v>-0.13</v>
      </c>
      <c r="AY557" s="155">
        <f t="shared" si="65"/>
        <v>-0.84</v>
      </c>
    </row>
    <row r="558" spans="1:51" x14ac:dyDescent="0.15">
      <c r="A558" s="122" t="s">
        <v>3101</v>
      </c>
      <c r="B558" s="122" t="s">
        <v>2903</v>
      </c>
      <c r="C558" s="122" t="s">
        <v>3102</v>
      </c>
      <c r="E558" s="122" t="s">
        <v>3103</v>
      </c>
      <c r="F558" s="122" t="s">
        <v>3104</v>
      </c>
      <c r="G558" s="122">
        <v>1</v>
      </c>
      <c r="H558" s="166">
        <v>0.92123600000000005</v>
      </c>
      <c r="I558" s="167">
        <v>3.9166699999999999E-2</v>
      </c>
      <c r="J558" s="168" t="str">
        <f t="shared" si="60"/>
        <v>FALSE</v>
      </c>
      <c r="K558" s="169">
        <v>1.8789400000000001E-2</v>
      </c>
      <c r="L558" s="170">
        <f>-LOG10(Table3[[#This Row],[Student''s T-test p-value HEK293 +Selistat_HEK293 UT]])</f>
        <v>1.7260870879595904</v>
      </c>
      <c r="M558" s="167">
        <v>0.74</v>
      </c>
      <c r="N558" s="171" t="str">
        <f t="shared" si="61"/>
        <v>FALSE</v>
      </c>
      <c r="O558" s="146">
        <v>0.73647600000000002</v>
      </c>
      <c r="P558" s="147">
        <v>0.16750000000000001</v>
      </c>
      <c r="Q558" s="171" t="str">
        <f t="shared" si="62"/>
        <v>FALSE</v>
      </c>
      <c r="R558" s="122" t="s">
        <v>3105</v>
      </c>
      <c r="S558" s="122" t="s">
        <v>5477</v>
      </c>
      <c r="T558" s="122" t="s">
        <v>3107</v>
      </c>
      <c r="U558" s="172" t="s">
        <v>2654</v>
      </c>
      <c r="V558" s="122" t="s">
        <v>5478</v>
      </c>
      <c r="W558" s="148">
        <v>0.31</v>
      </c>
      <c r="X558" s="149">
        <v>0.52</v>
      </c>
      <c r="Y558" s="149">
        <v>0.39</v>
      </c>
      <c r="Z558" s="150">
        <v>1.0900000000000001</v>
      </c>
      <c r="AA558" s="148">
        <v>-0.56999999999999995</v>
      </c>
      <c r="AB558" s="149">
        <v>0.15</v>
      </c>
      <c r="AC558" s="149">
        <v>-0.16</v>
      </c>
      <c r="AD558" s="151">
        <v>-7.0000000000000007E-2</v>
      </c>
      <c r="AE558" s="148">
        <v>0.14000000000000001</v>
      </c>
      <c r="AF558" s="149">
        <v>-1.1200000000000001</v>
      </c>
      <c r="AG558" s="149">
        <v>-1.05</v>
      </c>
      <c r="AH558" s="151">
        <v>0.47</v>
      </c>
      <c r="AI558" s="152">
        <v>-0.26</v>
      </c>
      <c r="AJ558" s="149">
        <v>-1.0900000000000001</v>
      </c>
      <c r="AK558" s="149">
        <v>-0.84</v>
      </c>
      <c r="AL558" s="150">
        <v>-0.04</v>
      </c>
      <c r="AM558" s="153">
        <f t="shared" si="63"/>
        <v>0.87999999999999989</v>
      </c>
      <c r="AN558" s="154">
        <f t="shared" si="63"/>
        <v>0.37</v>
      </c>
      <c r="AO558" s="154">
        <f t="shared" si="63"/>
        <v>0.55000000000000004</v>
      </c>
      <c r="AP558" s="155">
        <f t="shared" si="63"/>
        <v>1.1600000000000001</v>
      </c>
      <c r="AQ558" s="156">
        <f>AVERAGE(Table3[[#This Row],[ HEK293 +Selistat_R1 2]:[ HEK293 +Selistat_R4 5]])</f>
        <v>0.74</v>
      </c>
      <c r="AR558" s="153">
        <f t="shared" si="64"/>
        <v>0.71</v>
      </c>
      <c r="AS558" s="154">
        <f t="shared" si="64"/>
        <v>-1.27</v>
      </c>
      <c r="AT558" s="154">
        <f t="shared" si="64"/>
        <v>-0.89</v>
      </c>
      <c r="AU558" s="157">
        <f t="shared" si="64"/>
        <v>0.54</v>
      </c>
      <c r="AV558" s="158">
        <f t="shared" si="65"/>
        <v>0.30999999999999994</v>
      </c>
      <c r="AW558" s="154">
        <f t="shared" si="65"/>
        <v>-1.24</v>
      </c>
      <c r="AX558" s="154">
        <f t="shared" si="65"/>
        <v>-0.67999999999999994</v>
      </c>
      <c r="AY558" s="155">
        <f t="shared" si="65"/>
        <v>3.0000000000000006E-2</v>
      </c>
    </row>
    <row r="559" spans="1:51" x14ac:dyDescent="0.15">
      <c r="A559" s="122" t="s">
        <v>3025</v>
      </c>
      <c r="B559" s="122" t="s">
        <v>3026</v>
      </c>
      <c r="C559" s="122" t="s">
        <v>3027</v>
      </c>
      <c r="E559" s="122" t="s">
        <v>5479</v>
      </c>
      <c r="G559" s="122">
        <v>1</v>
      </c>
      <c r="H559" s="166">
        <v>1.3696800000000001E-4</v>
      </c>
      <c r="I559" s="167">
        <v>0.51666699999999999</v>
      </c>
      <c r="J559" s="168" t="str">
        <f t="shared" si="60"/>
        <v>FALSE</v>
      </c>
      <c r="K559" s="169">
        <v>1.88048E-2</v>
      </c>
      <c r="L559" s="170">
        <f>-LOG10(Table3[[#This Row],[Student''s T-test p-value HEK293 +Selistat_HEK293 UT]])</f>
        <v>1.7257312811917696</v>
      </c>
      <c r="M559" s="167">
        <v>0.32750000000000001</v>
      </c>
      <c r="N559" s="171" t="str">
        <f t="shared" si="61"/>
        <v>FALSE</v>
      </c>
      <c r="O559" s="146">
        <v>0.92749599999999999</v>
      </c>
      <c r="P559" s="147">
        <v>7.4999999999999997E-3</v>
      </c>
      <c r="Q559" s="171" t="str">
        <f t="shared" si="62"/>
        <v>FALSE</v>
      </c>
      <c r="R559" s="122" t="s">
        <v>5480</v>
      </c>
      <c r="S559" s="122" t="s">
        <v>5481</v>
      </c>
      <c r="T559" s="122" t="s">
        <v>5482</v>
      </c>
      <c r="U559" s="172" t="s">
        <v>5483</v>
      </c>
      <c r="V559" s="122" t="s">
        <v>5484</v>
      </c>
      <c r="W559" s="148">
        <v>0</v>
      </c>
      <c r="X559" s="149">
        <v>-0.14000000000000001</v>
      </c>
      <c r="Y559" s="149">
        <v>-0.13</v>
      </c>
      <c r="Z559" s="150">
        <v>-7.0000000000000007E-2</v>
      </c>
      <c r="AA559" s="148">
        <v>-0.64</v>
      </c>
      <c r="AB559" s="149">
        <v>-0.38</v>
      </c>
      <c r="AC559" s="149">
        <v>-0.46</v>
      </c>
      <c r="AD559" s="151">
        <v>-0.17</v>
      </c>
      <c r="AE559" s="148">
        <v>0.13</v>
      </c>
      <c r="AF559" s="149">
        <v>0.36</v>
      </c>
      <c r="AG559" s="149">
        <v>0.28999999999999998</v>
      </c>
      <c r="AH559" s="151">
        <v>0.03</v>
      </c>
      <c r="AI559" s="152">
        <v>0.2</v>
      </c>
      <c r="AJ559" s="149">
        <v>0.18</v>
      </c>
      <c r="AK559" s="149">
        <v>0.26</v>
      </c>
      <c r="AL559" s="150">
        <v>0.14000000000000001</v>
      </c>
      <c r="AM559" s="153">
        <f t="shared" si="63"/>
        <v>0.64</v>
      </c>
      <c r="AN559" s="154">
        <f t="shared" si="63"/>
        <v>0.24</v>
      </c>
      <c r="AO559" s="154">
        <f t="shared" si="63"/>
        <v>0.33</v>
      </c>
      <c r="AP559" s="155">
        <f t="shared" si="63"/>
        <v>0.1</v>
      </c>
      <c r="AQ559" s="156">
        <f>AVERAGE(Table3[[#This Row],[ HEK293 +Selistat_R1 2]:[ HEK293 +Selistat_R4 5]])</f>
        <v>0.32750000000000001</v>
      </c>
      <c r="AR559" s="153">
        <f t="shared" si="64"/>
        <v>0.77</v>
      </c>
      <c r="AS559" s="154">
        <f t="shared" si="64"/>
        <v>0.74</v>
      </c>
      <c r="AT559" s="154">
        <f t="shared" si="64"/>
        <v>0.75</v>
      </c>
      <c r="AU559" s="157">
        <f t="shared" si="64"/>
        <v>0.2</v>
      </c>
      <c r="AV559" s="158">
        <f t="shared" si="65"/>
        <v>0.84000000000000008</v>
      </c>
      <c r="AW559" s="154">
        <f t="shared" si="65"/>
        <v>0.56000000000000005</v>
      </c>
      <c r="AX559" s="154">
        <f t="shared" si="65"/>
        <v>0.72</v>
      </c>
      <c r="AY559" s="155">
        <f t="shared" si="65"/>
        <v>0.31000000000000005</v>
      </c>
    </row>
    <row r="560" spans="1:51" x14ac:dyDescent="0.15">
      <c r="A560" s="122" t="s">
        <v>5485</v>
      </c>
      <c r="B560" s="122" t="s">
        <v>5486</v>
      </c>
      <c r="C560" s="122" t="s">
        <v>5487</v>
      </c>
      <c r="E560" s="122" t="s">
        <v>5488</v>
      </c>
      <c r="G560" s="122">
        <v>1</v>
      </c>
      <c r="H560" s="166">
        <v>0.211784</v>
      </c>
      <c r="I560" s="167">
        <v>-0.191667</v>
      </c>
      <c r="J560" s="168" t="str">
        <f t="shared" si="60"/>
        <v>FALSE</v>
      </c>
      <c r="K560" s="169">
        <v>1.8962799999999998E-2</v>
      </c>
      <c r="L560" s="170">
        <f>-LOG10(Table3[[#This Row],[Student''s T-test p-value HEK293 +Selistat_HEK293 UT]])</f>
        <v>1.7220975354173975</v>
      </c>
      <c r="M560" s="167">
        <v>-0.24</v>
      </c>
      <c r="N560" s="171" t="str">
        <f t="shared" si="61"/>
        <v>FALSE</v>
      </c>
      <c r="O560" s="146">
        <v>0.629444</v>
      </c>
      <c r="P560" s="147">
        <v>0.13</v>
      </c>
      <c r="Q560" s="171" t="str">
        <f t="shared" si="62"/>
        <v>FALSE</v>
      </c>
      <c r="R560" s="122" t="s">
        <v>5489</v>
      </c>
      <c r="S560" s="122" t="s">
        <v>5490</v>
      </c>
      <c r="T560" s="122" t="s">
        <v>5491</v>
      </c>
      <c r="U560" s="172" t="s">
        <v>5492</v>
      </c>
      <c r="V560" s="122" t="s">
        <v>5493</v>
      </c>
      <c r="W560" s="148">
        <v>-0.15</v>
      </c>
      <c r="X560" s="149">
        <v>0.04</v>
      </c>
      <c r="Y560" s="149">
        <v>-0.19</v>
      </c>
      <c r="Z560" s="150">
        <v>-0.17</v>
      </c>
      <c r="AA560" s="148">
        <v>0.21</v>
      </c>
      <c r="AB560" s="149">
        <v>0.22</v>
      </c>
      <c r="AC560" s="149">
        <v>0.03</v>
      </c>
      <c r="AD560" s="151">
        <v>0.03</v>
      </c>
      <c r="AE560" s="148">
        <v>0.36</v>
      </c>
      <c r="AF560" s="149">
        <v>0.01</v>
      </c>
      <c r="AG560" s="149">
        <v>0.26</v>
      </c>
      <c r="AH560" s="151">
        <v>-0.55000000000000004</v>
      </c>
      <c r="AI560" s="152">
        <v>0.05</v>
      </c>
      <c r="AJ560" s="149">
        <v>0.18</v>
      </c>
      <c r="AK560" s="149">
        <v>-0.14000000000000001</v>
      </c>
      <c r="AL560" s="150">
        <v>-0.53</v>
      </c>
      <c r="AM560" s="153">
        <f t="shared" si="63"/>
        <v>-0.36</v>
      </c>
      <c r="AN560" s="154">
        <f t="shared" si="63"/>
        <v>-0.18</v>
      </c>
      <c r="AO560" s="154">
        <f t="shared" si="63"/>
        <v>-0.22</v>
      </c>
      <c r="AP560" s="155">
        <f t="shared" si="63"/>
        <v>-0.2</v>
      </c>
      <c r="AQ560" s="156">
        <f>AVERAGE(Table3[[#This Row],[ HEK293 +Selistat_R1 2]:[ HEK293 +Selistat_R4 5]])</f>
        <v>-0.24</v>
      </c>
      <c r="AR560" s="153">
        <f t="shared" si="64"/>
        <v>0.15</v>
      </c>
      <c r="AS560" s="154">
        <f t="shared" si="64"/>
        <v>-0.21</v>
      </c>
      <c r="AT560" s="154">
        <f t="shared" si="64"/>
        <v>0.23</v>
      </c>
      <c r="AU560" s="157">
        <f t="shared" si="64"/>
        <v>-0.58000000000000007</v>
      </c>
      <c r="AV560" s="158">
        <f t="shared" si="65"/>
        <v>-0.15999999999999998</v>
      </c>
      <c r="AW560" s="154">
        <f t="shared" si="65"/>
        <v>-4.0000000000000008E-2</v>
      </c>
      <c r="AX560" s="154">
        <f t="shared" si="65"/>
        <v>-0.17</v>
      </c>
      <c r="AY560" s="155">
        <f t="shared" si="65"/>
        <v>-0.56000000000000005</v>
      </c>
    </row>
    <row r="561" spans="1:51" x14ac:dyDescent="0.15">
      <c r="B561" s="122" t="s">
        <v>2968</v>
      </c>
      <c r="E561" s="122" t="s">
        <v>5494</v>
      </c>
      <c r="G561" s="122">
        <v>3</v>
      </c>
      <c r="H561" s="166">
        <v>7.2784600000000005E-2</v>
      </c>
      <c r="I561" s="167">
        <v>-0.160833</v>
      </c>
      <c r="J561" s="168" t="str">
        <f t="shared" si="60"/>
        <v>FALSE</v>
      </c>
      <c r="K561" s="169">
        <v>1.90987E-2</v>
      </c>
      <c r="L561" s="170">
        <f>-LOG10(Table3[[#This Row],[Student''s T-test p-value HEK293 +Selistat_HEK293 UT]])</f>
        <v>1.7189961930685498</v>
      </c>
      <c r="M561" s="167">
        <v>-0.23749999999999999</v>
      </c>
      <c r="N561" s="171" t="str">
        <f t="shared" si="61"/>
        <v>FALSE</v>
      </c>
      <c r="O561" s="146">
        <v>0.72759799999999997</v>
      </c>
      <c r="P561" s="147">
        <v>4.4999999999999998E-2</v>
      </c>
      <c r="Q561" s="171" t="str">
        <f t="shared" si="62"/>
        <v>FALSE</v>
      </c>
      <c r="R561" s="122" t="s">
        <v>87</v>
      </c>
      <c r="S561" s="122" t="s">
        <v>88</v>
      </c>
      <c r="T561" s="122" t="s">
        <v>89</v>
      </c>
      <c r="U561" s="172" t="s">
        <v>5495</v>
      </c>
      <c r="V561" s="122" t="s">
        <v>5496</v>
      </c>
      <c r="W561" s="148">
        <v>-0.19</v>
      </c>
      <c r="X561" s="149">
        <v>-7.0000000000000007E-2</v>
      </c>
      <c r="Y561" s="149">
        <v>-0.08</v>
      </c>
      <c r="Z561" s="150">
        <v>-0.16</v>
      </c>
      <c r="AA561" s="148">
        <v>0.11</v>
      </c>
      <c r="AB561" s="149">
        <v>0.26</v>
      </c>
      <c r="AC561" s="149">
        <v>-7.0000000000000007E-2</v>
      </c>
      <c r="AD561" s="151">
        <v>0.15</v>
      </c>
      <c r="AE561" s="148">
        <v>0.24</v>
      </c>
      <c r="AF561" s="149">
        <v>0.14000000000000001</v>
      </c>
      <c r="AG561" s="149">
        <v>-0.05</v>
      </c>
      <c r="AH561" s="151">
        <v>-0.28000000000000003</v>
      </c>
      <c r="AI561" s="152">
        <v>0.05</v>
      </c>
      <c r="AJ561" s="149">
        <v>-0.09</v>
      </c>
      <c r="AK561" s="149">
        <v>0.04</v>
      </c>
      <c r="AL561" s="150">
        <v>-0.13</v>
      </c>
      <c r="AM561" s="153">
        <f t="shared" si="63"/>
        <v>-0.3</v>
      </c>
      <c r="AN561" s="154">
        <f t="shared" si="63"/>
        <v>-0.33</v>
      </c>
      <c r="AO561" s="154">
        <f t="shared" si="63"/>
        <v>-9.999999999999995E-3</v>
      </c>
      <c r="AP561" s="155">
        <f t="shared" si="63"/>
        <v>-0.31</v>
      </c>
      <c r="AQ561" s="156">
        <f>AVERAGE(Table3[[#This Row],[ HEK293 +Selistat_R1 2]:[ HEK293 +Selistat_R4 5]])</f>
        <v>-0.23749999999999999</v>
      </c>
      <c r="AR561" s="153">
        <f t="shared" si="64"/>
        <v>0.13</v>
      </c>
      <c r="AS561" s="154">
        <f t="shared" si="64"/>
        <v>-0.12</v>
      </c>
      <c r="AT561" s="154">
        <f t="shared" si="64"/>
        <v>2.0000000000000004E-2</v>
      </c>
      <c r="AU561" s="157">
        <f t="shared" si="64"/>
        <v>-0.43000000000000005</v>
      </c>
      <c r="AV561" s="158">
        <f t="shared" si="65"/>
        <v>-0.06</v>
      </c>
      <c r="AW561" s="154">
        <f t="shared" si="65"/>
        <v>-0.35</v>
      </c>
      <c r="AX561" s="154">
        <f t="shared" si="65"/>
        <v>0.11000000000000001</v>
      </c>
      <c r="AY561" s="155">
        <f t="shared" si="65"/>
        <v>-0.28000000000000003</v>
      </c>
    </row>
    <row r="562" spans="1:51" x14ac:dyDescent="0.15">
      <c r="A562" s="122" t="s">
        <v>2858</v>
      </c>
      <c r="B562" s="122" t="s">
        <v>5024</v>
      </c>
      <c r="C562" s="122" t="s">
        <v>5497</v>
      </c>
      <c r="D562" s="122" t="s">
        <v>2861</v>
      </c>
      <c r="E562" s="122" t="s">
        <v>5498</v>
      </c>
      <c r="F562" s="122" t="s">
        <v>5499</v>
      </c>
      <c r="G562" s="122">
        <v>1</v>
      </c>
      <c r="H562" s="166">
        <v>0.57204999999999995</v>
      </c>
      <c r="I562" s="167">
        <v>0.126667</v>
      </c>
      <c r="J562" s="168" t="str">
        <f t="shared" si="60"/>
        <v>FALSE</v>
      </c>
      <c r="K562" s="169">
        <v>1.94381E-2</v>
      </c>
      <c r="L562" s="170">
        <f>-LOG10(Table3[[#This Row],[Student''s T-test p-value HEK293 +Selistat_HEK293 UT]])</f>
        <v>1.7113461879613079</v>
      </c>
      <c r="M562" s="167">
        <v>-0.245</v>
      </c>
      <c r="N562" s="171" t="str">
        <f t="shared" si="61"/>
        <v>FALSE</v>
      </c>
      <c r="O562" s="146">
        <v>9.8535499999999998E-2</v>
      </c>
      <c r="P562" s="147">
        <v>0.46500000000000002</v>
      </c>
      <c r="Q562" s="171" t="str">
        <f t="shared" si="62"/>
        <v>FALSE</v>
      </c>
      <c r="R562" s="122" t="s">
        <v>5500</v>
      </c>
      <c r="S562" s="122" t="s">
        <v>5501</v>
      </c>
      <c r="T562" s="122" t="s">
        <v>5502</v>
      </c>
      <c r="U562" s="172" t="s">
        <v>5503</v>
      </c>
      <c r="V562" s="122" t="s">
        <v>5504</v>
      </c>
      <c r="W562" s="148">
        <v>-0.36</v>
      </c>
      <c r="X562" s="149">
        <v>-0.46</v>
      </c>
      <c r="Y562" s="149">
        <v>-0.49</v>
      </c>
      <c r="Z562" s="150">
        <v>-0.25</v>
      </c>
      <c r="AA562" s="148">
        <v>0.02</v>
      </c>
      <c r="AB562" s="149">
        <v>-0.21</v>
      </c>
      <c r="AC562" s="149">
        <v>-0.2</v>
      </c>
      <c r="AD562" s="151">
        <v>-0.19</v>
      </c>
      <c r="AE562" s="148">
        <v>1</v>
      </c>
      <c r="AF562" s="149">
        <v>0.02</v>
      </c>
      <c r="AG562" s="149">
        <v>0.48</v>
      </c>
      <c r="AH562" s="151">
        <v>0.1</v>
      </c>
      <c r="AI562" s="152">
        <v>0.09</v>
      </c>
      <c r="AJ562" s="149">
        <v>0.06</v>
      </c>
      <c r="AK562" s="149">
        <v>-0.21</v>
      </c>
      <c r="AL562" s="150">
        <v>-0.2</v>
      </c>
      <c r="AM562" s="153">
        <f t="shared" si="63"/>
        <v>-0.38</v>
      </c>
      <c r="AN562" s="154">
        <f t="shared" si="63"/>
        <v>-0.25</v>
      </c>
      <c r="AO562" s="154">
        <f t="shared" si="63"/>
        <v>-0.28999999999999998</v>
      </c>
      <c r="AP562" s="155">
        <f t="shared" si="63"/>
        <v>-0.06</v>
      </c>
      <c r="AQ562" s="156">
        <f>AVERAGE(Table3[[#This Row],[ HEK293 +Selistat_R1 2]:[ HEK293 +Selistat_R4 5]])</f>
        <v>-0.245</v>
      </c>
      <c r="AR562" s="153">
        <f t="shared" si="64"/>
        <v>0.98</v>
      </c>
      <c r="AS562" s="154">
        <f t="shared" si="64"/>
        <v>0.22999999999999998</v>
      </c>
      <c r="AT562" s="154">
        <f t="shared" si="64"/>
        <v>0.67999999999999994</v>
      </c>
      <c r="AU562" s="157">
        <f t="shared" si="64"/>
        <v>0.29000000000000004</v>
      </c>
      <c r="AV562" s="158">
        <f t="shared" si="65"/>
        <v>6.9999999999999993E-2</v>
      </c>
      <c r="AW562" s="154">
        <f t="shared" si="65"/>
        <v>0.27</v>
      </c>
      <c r="AX562" s="154">
        <f t="shared" si="65"/>
        <v>-9.9999999999999811E-3</v>
      </c>
      <c r="AY562" s="155">
        <f t="shared" si="65"/>
        <v>-1.0000000000000009E-2</v>
      </c>
    </row>
    <row r="563" spans="1:51" x14ac:dyDescent="0.15">
      <c r="A563" s="122" t="s">
        <v>5505</v>
      </c>
      <c r="B563" s="122" t="s">
        <v>4898</v>
      </c>
      <c r="C563" s="122" t="s">
        <v>5506</v>
      </c>
      <c r="E563" s="122" t="s">
        <v>5507</v>
      </c>
      <c r="G563" s="122">
        <v>1</v>
      </c>
      <c r="H563" s="166">
        <v>1.62583E-3</v>
      </c>
      <c r="I563" s="167">
        <v>-0.40749999999999997</v>
      </c>
      <c r="J563" s="168" t="str">
        <f t="shared" si="60"/>
        <v>FALSE</v>
      </c>
      <c r="K563" s="169">
        <v>1.9519399999999999E-2</v>
      </c>
      <c r="L563" s="170">
        <f>-LOG10(Table3[[#This Row],[Student''s T-test p-value HEK293 +Selistat_HEK293 UT]])</f>
        <v>1.7095335360901256</v>
      </c>
      <c r="M563" s="167">
        <v>-0.45250000000000001</v>
      </c>
      <c r="N563" s="171" t="str">
        <f t="shared" si="61"/>
        <v>FALSE</v>
      </c>
      <c r="O563" s="146">
        <v>0.60054399999999997</v>
      </c>
      <c r="P563" s="147">
        <v>7.0000000000000007E-2</v>
      </c>
      <c r="Q563" s="171" t="str">
        <f t="shared" si="62"/>
        <v>FALSE</v>
      </c>
      <c r="R563" s="122" t="s">
        <v>5508</v>
      </c>
      <c r="S563" s="122" t="s">
        <v>5509</v>
      </c>
      <c r="T563" s="122" t="s">
        <v>5510</v>
      </c>
      <c r="U563" s="172" t="s">
        <v>5511</v>
      </c>
      <c r="V563" s="122" t="s">
        <v>5512</v>
      </c>
      <c r="W563" s="148">
        <v>-0.17</v>
      </c>
      <c r="X563" s="149">
        <v>-0.21</v>
      </c>
      <c r="Y563" s="149">
        <v>-0.35</v>
      </c>
      <c r="Z563" s="150">
        <v>0.06</v>
      </c>
      <c r="AA563" s="148">
        <v>0.45</v>
      </c>
      <c r="AB563" s="149">
        <v>0.32</v>
      </c>
      <c r="AC563" s="149">
        <v>0.42</v>
      </c>
      <c r="AD563" s="151">
        <v>-0.05</v>
      </c>
      <c r="AE563" s="148">
        <v>0.05</v>
      </c>
      <c r="AF563" s="149">
        <v>0</v>
      </c>
      <c r="AG563" s="149">
        <v>0.08</v>
      </c>
      <c r="AH563" s="151">
        <v>-0.39</v>
      </c>
      <c r="AI563" s="152">
        <v>-0.03</v>
      </c>
      <c r="AJ563" s="149">
        <v>-0.09</v>
      </c>
      <c r="AK563" s="149">
        <v>-0.1</v>
      </c>
      <c r="AL563" s="150">
        <v>-0.32</v>
      </c>
      <c r="AM563" s="153">
        <f t="shared" si="63"/>
        <v>-0.62</v>
      </c>
      <c r="AN563" s="154">
        <f t="shared" si="63"/>
        <v>-0.53</v>
      </c>
      <c r="AO563" s="154">
        <f t="shared" si="63"/>
        <v>-0.77</v>
      </c>
      <c r="AP563" s="155">
        <f t="shared" si="63"/>
        <v>0.11</v>
      </c>
      <c r="AQ563" s="156">
        <f>AVERAGE(Table3[[#This Row],[ HEK293 +Selistat_R1 2]:[ HEK293 +Selistat_R4 5]])</f>
        <v>-0.45249999999999996</v>
      </c>
      <c r="AR563" s="153">
        <f t="shared" si="64"/>
        <v>-0.4</v>
      </c>
      <c r="AS563" s="154">
        <f t="shared" si="64"/>
        <v>-0.32</v>
      </c>
      <c r="AT563" s="154">
        <f t="shared" si="64"/>
        <v>-0.33999999999999997</v>
      </c>
      <c r="AU563" s="157">
        <f t="shared" si="64"/>
        <v>-0.34</v>
      </c>
      <c r="AV563" s="158">
        <f t="shared" si="65"/>
        <v>-0.48</v>
      </c>
      <c r="AW563" s="154">
        <f t="shared" si="65"/>
        <v>-0.41000000000000003</v>
      </c>
      <c r="AX563" s="154">
        <f t="shared" si="65"/>
        <v>-0.52</v>
      </c>
      <c r="AY563" s="155">
        <f t="shared" si="65"/>
        <v>-0.27</v>
      </c>
    </row>
    <row r="564" spans="1:51" x14ac:dyDescent="0.15">
      <c r="A564" s="122" t="s">
        <v>5513</v>
      </c>
      <c r="B564" s="122" t="s">
        <v>5300</v>
      </c>
      <c r="C564" s="122" t="s">
        <v>5514</v>
      </c>
      <c r="E564" s="122" t="s">
        <v>5515</v>
      </c>
      <c r="G564" s="122">
        <v>3</v>
      </c>
      <c r="H564" s="166">
        <v>4.3025300000000002E-4</v>
      </c>
      <c r="I564" s="167">
        <v>0.42333300000000001</v>
      </c>
      <c r="J564" s="168" t="str">
        <f t="shared" si="60"/>
        <v>FALSE</v>
      </c>
      <c r="K564" s="169">
        <v>1.96583E-2</v>
      </c>
      <c r="L564" s="170">
        <f>-LOG10(Table3[[#This Row],[Student''s T-test p-value HEK293 +Selistat_HEK293 UT]])</f>
        <v>1.7064540415670317</v>
      </c>
      <c r="M564" s="167">
        <v>0.38500000000000001</v>
      </c>
      <c r="N564" s="171" t="str">
        <f t="shared" si="61"/>
        <v>FALSE</v>
      </c>
      <c r="O564" s="146">
        <v>0.48594199999999999</v>
      </c>
      <c r="P564" s="147">
        <v>-8.5000000000000006E-2</v>
      </c>
      <c r="Q564" s="171" t="str">
        <f t="shared" si="62"/>
        <v>FALSE</v>
      </c>
      <c r="R564" s="122" t="s">
        <v>703</v>
      </c>
      <c r="S564" s="122" t="s">
        <v>704</v>
      </c>
      <c r="T564" s="122" t="s">
        <v>705</v>
      </c>
      <c r="U564" s="172" t="s">
        <v>5516</v>
      </c>
      <c r="V564" s="122" t="s">
        <v>5517</v>
      </c>
      <c r="W564" s="148">
        <v>-0.06</v>
      </c>
      <c r="X564" s="149">
        <v>0.21</v>
      </c>
      <c r="Y564" s="149">
        <v>0.13</v>
      </c>
      <c r="Z564" s="150">
        <v>-0.09</v>
      </c>
      <c r="AA564" s="148">
        <v>-0.12</v>
      </c>
      <c r="AB564" s="149">
        <v>-0.28000000000000003</v>
      </c>
      <c r="AC564" s="149">
        <v>-0.59</v>
      </c>
      <c r="AD564" s="151">
        <v>-0.36</v>
      </c>
      <c r="AE564" s="148">
        <v>-7.0000000000000007E-2</v>
      </c>
      <c r="AF564" s="149">
        <v>0.11</v>
      </c>
      <c r="AG564" s="149">
        <v>0.19</v>
      </c>
      <c r="AH564" s="151">
        <v>0.02</v>
      </c>
      <c r="AI564" s="152">
        <v>0.04</v>
      </c>
      <c r="AJ564" s="149">
        <v>-0.08</v>
      </c>
      <c r="AK564" s="149">
        <v>0.31</v>
      </c>
      <c r="AL564" s="150">
        <v>0.32</v>
      </c>
      <c r="AM564" s="153">
        <f t="shared" si="63"/>
        <v>0.06</v>
      </c>
      <c r="AN564" s="154">
        <f t="shared" si="63"/>
        <v>0.49</v>
      </c>
      <c r="AO564" s="154">
        <f t="shared" si="63"/>
        <v>0.72</v>
      </c>
      <c r="AP564" s="155">
        <f t="shared" si="63"/>
        <v>0.27</v>
      </c>
      <c r="AQ564" s="156">
        <f>AVERAGE(Table3[[#This Row],[ HEK293 +Selistat_R1 2]:[ HEK293 +Selistat_R4 5]])</f>
        <v>0.38500000000000001</v>
      </c>
      <c r="AR564" s="153">
        <f t="shared" si="64"/>
        <v>4.9999999999999989E-2</v>
      </c>
      <c r="AS564" s="154">
        <f t="shared" si="64"/>
        <v>0.39</v>
      </c>
      <c r="AT564" s="154">
        <f t="shared" si="64"/>
        <v>0.78</v>
      </c>
      <c r="AU564" s="157">
        <f t="shared" si="64"/>
        <v>0.38</v>
      </c>
      <c r="AV564" s="158">
        <f t="shared" si="65"/>
        <v>0.16</v>
      </c>
      <c r="AW564" s="154">
        <f t="shared" si="65"/>
        <v>0.2</v>
      </c>
      <c r="AX564" s="154">
        <f t="shared" si="65"/>
        <v>0.89999999999999991</v>
      </c>
      <c r="AY564" s="155">
        <f t="shared" si="65"/>
        <v>0.67999999999999994</v>
      </c>
    </row>
    <row r="565" spans="1:51" x14ac:dyDescent="0.15">
      <c r="A565" s="122" t="s">
        <v>2967</v>
      </c>
      <c r="B565" s="122" t="s">
        <v>2968</v>
      </c>
      <c r="C565" s="122" t="s">
        <v>2969</v>
      </c>
      <c r="E565" s="122" t="s">
        <v>2970</v>
      </c>
      <c r="G565" s="122">
        <v>3</v>
      </c>
      <c r="H565" s="166">
        <v>4.1792799999999997E-4</v>
      </c>
      <c r="I565" s="167">
        <v>0.69583300000000003</v>
      </c>
      <c r="J565" s="168" t="str">
        <f t="shared" si="60"/>
        <v>FALSE</v>
      </c>
      <c r="K565" s="169">
        <v>1.9798199999999998E-2</v>
      </c>
      <c r="L565" s="170">
        <f>-LOG10(Table3[[#This Row],[Student''s T-test p-value HEK293 +Selistat_HEK293 UT]])</f>
        <v>1.7033742928497198</v>
      </c>
      <c r="M565" s="167">
        <v>0.52749999999999997</v>
      </c>
      <c r="N565" s="171" t="str">
        <f t="shared" si="61"/>
        <v>FALSE</v>
      </c>
      <c r="O565" s="146">
        <v>0.34386499999999998</v>
      </c>
      <c r="P565" s="147">
        <v>-0.185</v>
      </c>
      <c r="Q565" s="171" t="str">
        <f t="shared" si="62"/>
        <v>FALSE</v>
      </c>
      <c r="R565" s="122" t="s">
        <v>2971</v>
      </c>
      <c r="S565" s="122" t="s">
        <v>5518</v>
      </c>
      <c r="T565" s="122" t="s">
        <v>2973</v>
      </c>
      <c r="U565" s="172" t="s">
        <v>2635</v>
      </c>
      <c r="V565" s="122" t="s">
        <v>5519</v>
      </c>
      <c r="W565" s="148">
        <v>-0.28999999999999998</v>
      </c>
      <c r="X565" s="149">
        <v>-0.1</v>
      </c>
      <c r="Y565" s="149">
        <v>-0.11</v>
      </c>
      <c r="Z565" s="150">
        <v>0.32</v>
      </c>
      <c r="AA565" s="148">
        <v>-0.44</v>
      </c>
      <c r="AB565" s="149">
        <v>-0.88</v>
      </c>
      <c r="AC565" s="149">
        <v>-0.55000000000000004</v>
      </c>
      <c r="AD565" s="151">
        <v>-0.42</v>
      </c>
      <c r="AE565" s="148">
        <v>7.0000000000000007E-2</v>
      </c>
      <c r="AF565" s="149">
        <v>0.04</v>
      </c>
      <c r="AG565" s="149">
        <v>-0.02</v>
      </c>
      <c r="AH565" s="151">
        <v>0.37</v>
      </c>
      <c r="AI565" s="152">
        <v>0.19</v>
      </c>
      <c r="AJ565" s="149">
        <v>-0.05</v>
      </c>
      <c r="AK565" s="149">
        <v>0.36</v>
      </c>
      <c r="AL565" s="150">
        <v>0.7</v>
      </c>
      <c r="AM565" s="153">
        <f t="shared" si="63"/>
        <v>0.15000000000000002</v>
      </c>
      <c r="AN565" s="154">
        <f t="shared" si="63"/>
        <v>0.78</v>
      </c>
      <c r="AO565" s="154">
        <f t="shared" si="63"/>
        <v>0.44000000000000006</v>
      </c>
      <c r="AP565" s="155">
        <f t="shared" si="63"/>
        <v>0.74</v>
      </c>
      <c r="AQ565" s="156">
        <f>AVERAGE(Table3[[#This Row],[ HEK293 +Selistat_R1 2]:[ HEK293 +Selistat_R4 5]])</f>
        <v>0.52750000000000008</v>
      </c>
      <c r="AR565" s="153">
        <f t="shared" si="64"/>
        <v>0.51</v>
      </c>
      <c r="AS565" s="154">
        <f t="shared" si="64"/>
        <v>0.92</v>
      </c>
      <c r="AT565" s="154">
        <f t="shared" si="64"/>
        <v>0.53</v>
      </c>
      <c r="AU565" s="157">
        <f t="shared" si="64"/>
        <v>0.79</v>
      </c>
      <c r="AV565" s="158">
        <f t="shared" si="65"/>
        <v>0.63</v>
      </c>
      <c r="AW565" s="154">
        <f t="shared" si="65"/>
        <v>0.83</v>
      </c>
      <c r="AX565" s="154">
        <f t="shared" si="65"/>
        <v>0.91</v>
      </c>
      <c r="AY565" s="155">
        <f t="shared" si="65"/>
        <v>1.1199999999999999</v>
      </c>
    </row>
    <row r="566" spans="1:51" x14ac:dyDescent="0.15">
      <c r="A566" s="122" t="s">
        <v>5520</v>
      </c>
      <c r="B566" s="122" t="s">
        <v>5521</v>
      </c>
      <c r="C566" s="122" t="s">
        <v>5522</v>
      </c>
      <c r="D566" s="122" t="s">
        <v>5523</v>
      </c>
      <c r="E566" s="122" t="s">
        <v>5524</v>
      </c>
      <c r="F566" s="122" t="s">
        <v>5525</v>
      </c>
      <c r="G566" s="122">
        <v>1</v>
      </c>
      <c r="H566" s="166">
        <v>0.273928</v>
      </c>
      <c r="I566" s="167">
        <v>0.30166700000000002</v>
      </c>
      <c r="J566" s="168" t="str">
        <f t="shared" si="60"/>
        <v>FALSE</v>
      </c>
      <c r="K566" s="169">
        <v>2.00387E-2</v>
      </c>
      <c r="L566" s="170">
        <f>-LOG10(Table3[[#This Row],[Student''s T-test p-value HEK293 +Selistat_HEK293 UT]])</f>
        <v>1.698130456514352</v>
      </c>
      <c r="M566" s="167">
        <v>-0.28000000000000003</v>
      </c>
      <c r="N566" s="171" t="str">
        <f t="shared" si="61"/>
        <v>FALSE</v>
      </c>
      <c r="O566" s="146">
        <v>0.92696599999999996</v>
      </c>
      <c r="P566" s="147">
        <v>-2.5000000000000001E-2</v>
      </c>
      <c r="Q566" s="171" t="str">
        <f t="shared" si="62"/>
        <v>FALSE</v>
      </c>
      <c r="R566" s="122" t="s">
        <v>5526</v>
      </c>
      <c r="S566" s="122" t="s">
        <v>5527</v>
      </c>
      <c r="T566" s="122" t="s">
        <v>5528</v>
      </c>
      <c r="U566" s="172" t="s">
        <v>5529</v>
      </c>
      <c r="V566" s="122" t="s">
        <v>5530</v>
      </c>
      <c r="W566" s="148">
        <v>-0.61</v>
      </c>
      <c r="X566" s="149">
        <v>-0.48</v>
      </c>
      <c r="Y566" s="149">
        <v>-0.67</v>
      </c>
      <c r="Z566" s="150">
        <v>-0.55000000000000004</v>
      </c>
      <c r="AA566" s="148">
        <v>-0.37</v>
      </c>
      <c r="AB566" s="149">
        <v>-0.27</v>
      </c>
      <c r="AC566" s="149">
        <v>-0.09</v>
      </c>
      <c r="AD566" s="151">
        <v>-0.46</v>
      </c>
      <c r="AE566" s="148">
        <v>0.67</v>
      </c>
      <c r="AF566" s="149">
        <v>0.4</v>
      </c>
      <c r="AG566" s="149">
        <v>0.39</v>
      </c>
      <c r="AH566" s="151">
        <v>-0.33</v>
      </c>
      <c r="AI566" s="152">
        <v>0.41</v>
      </c>
      <c r="AJ566" s="149">
        <v>0.57999999999999996</v>
      </c>
      <c r="AK566" s="149">
        <v>0.36</v>
      </c>
      <c r="AL566" s="150">
        <v>-0.12</v>
      </c>
      <c r="AM566" s="153">
        <f t="shared" si="63"/>
        <v>-0.24</v>
      </c>
      <c r="AN566" s="154">
        <f t="shared" si="63"/>
        <v>-0.20999999999999996</v>
      </c>
      <c r="AO566" s="154">
        <f t="shared" si="63"/>
        <v>-0.58000000000000007</v>
      </c>
      <c r="AP566" s="155">
        <f t="shared" si="63"/>
        <v>-9.0000000000000024E-2</v>
      </c>
      <c r="AQ566" s="156">
        <f>AVERAGE(Table3[[#This Row],[ HEK293 +Selistat_R1 2]:[ HEK293 +Selistat_R4 5]])</f>
        <v>-0.28000000000000003</v>
      </c>
      <c r="AR566" s="153">
        <f t="shared" si="64"/>
        <v>1.04</v>
      </c>
      <c r="AS566" s="154">
        <f t="shared" si="64"/>
        <v>0.67</v>
      </c>
      <c r="AT566" s="154">
        <f t="shared" si="64"/>
        <v>0.48</v>
      </c>
      <c r="AU566" s="157">
        <f t="shared" si="64"/>
        <v>0.13</v>
      </c>
      <c r="AV566" s="158">
        <f t="shared" si="65"/>
        <v>0.78</v>
      </c>
      <c r="AW566" s="154">
        <f t="shared" si="65"/>
        <v>0.85</v>
      </c>
      <c r="AX566" s="154">
        <f t="shared" si="65"/>
        <v>0.44999999999999996</v>
      </c>
      <c r="AY566" s="155">
        <f t="shared" si="65"/>
        <v>0.34</v>
      </c>
    </row>
    <row r="567" spans="1:51" x14ac:dyDescent="0.15">
      <c r="A567" s="122" t="s">
        <v>3828</v>
      </c>
      <c r="B567" s="122" t="s">
        <v>2968</v>
      </c>
      <c r="C567" s="122" t="s">
        <v>3829</v>
      </c>
      <c r="D567" s="122" t="s">
        <v>3830</v>
      </c>
      <c r="E567" s="122" t="s">
        <v>3831</v>
      </c>
      <c r="G567" s="122">
        <v>1</v>
      </c>
      <c r="H567" s="166">
        <v>0.17775299999999999</v>
      </c>
      <c r="I567" s="167">
        <v>-0.220833</v>
      </c>
      <c r="J567" s="168" t="str">
        <f t="shared" si="60"/>
        <v>FALSE</v>
      </c>
      <c r="K567" s="169">
        <v>2.0047200000000001E-2</v>
      </c>
      <c r="L567" s="170">
        <f>-LOG10(Table3[[#This Row],[Student''s T-test p-value HEK293 +Selistat_HEK293 UT]])</f>
        <v>1.697946276882536</v>
      </c>
      <c r="M567" s="167">
        <v>-0.27750000000000002</v>
      </c>
      <c r="N567" s="171" t="str">
        <f t="shared" si="61"/>
        <v>FALSE</v>
      </c>
      <c r="O567" s="146">
        <v>0.54574400000000001</v>
      </c>
      <c r="P567" s="147">
        <v>0.17</v>
      </c>
      <c r="Q567" s="171" t="str">
        <f t="shared" si="62"/>
        <v>FALSE</v>
      </c>
      <c r="R567" s="122" t="s">
        <v>3832</v>
      </c>
      <c r="S567" s="122" t="s">
        <v>4071</v>
      </c>
      <c r="T567" s="122" t="s">
        <v>3834</v>
      </c>
      <c r="U567" s="172" t="s">
        <v>3835</v>
      </c>
      <c r="V567" s="122" t="s">
        <v>3836</v>
      </c>
      <c r="W567" s="148">
        <v>-0.16</v>
      </c>
      <c r="X567" s="149">
        <v>-0.22</v>
      </c>
      <c r="Y567" s="149">
        <v>-0.24</v>
      </c>
      <c r="Z567" s="150">
        <v>7.0000000000000007E-2</v>
      </c>
      <c r="AA567" s="148">
        <v>0</v>
      </c>
      <c r="AB567" s="149">
        <v>0.12</v>
      </c>
      <c r="AC567" s="149">
        <v>0.22</v>
      </c>
      <c r="AD567" s="151">
        <v>0.22</v>
      </c>
      <c r="AE567" s="148">
        <v>0.28999999999999998</v>
      </c>
      <c r="AF567" s="149">
        <v>-0.27</v>
      </c>
      <c r="AG567" s="149">
        <v>-0.35</v>
      </c>
      <c r="AH567" s="151">
        <v>0.46</v>
      </c>
      <c r="AI567" s="152">
        <v>0.27</v>
      </c>
      <c r="AJ567" s="149">
        <v>-0.43</v>
      </c>
      <c r="AK567" s="149">
        <v>-0.42</v>
      </c>
      <c r="AL567" s="150">
        <v>0.03</v>
      </c>
      <c r="AM567" s="153">
        <f t="shared" si="63"/>
        <v>-0.16</v>
      </c>
      <c r="AN567" s="154">
        <f t="shared" si="63"/>
        <v>-0.33999999999999997</v>
      </c>
      <c r="AO567" s="154">
        <f t="shared" si="63"/>
        <v>-0.45999999999999996</v>
      </c>
      <c r="AP567" s="155">
        <f t="shared" si="63"/>
        <v>-0.15</v>
      </c>
      <c r="AQ567" s="156">
        <f>AVERAGE(Table3[[#This Row],[ HEK293 +Selistat_R1 2]:[ HEK293 +Selistat_R4 5]])</f>
        <v>-0.27749999999999997</v>
      </c>
      <c r="AR567" s="153">
        <f t="shared" si="64"/>
        <v>0.28999999999999998</v>
      </c>
      <c r="AS567" s="154">
        <f t="shared" si="64"/>
        <v>-0.39</v>
      </c>
      <c r="AT567" s="154">
        <f t="shared" si="64"/>
        <v>-0.56999999999999995</v>
      </c>
      <c r="AU567" s="157">
        <f t="shared" si="64"/>
        <v>0.24000000000000002</v>
      </c>
      <c r="AV567" s="158">
        <f t="shared" si="65"/>
        <v>0.27</v>
      </c>
      <c r="AW567" s="154">
        <f t="shared" si="65"/>
        <v>-0.55000000000000004</v>
      </c>
      <c r="AX567" s="154">
        <f t="shared" si="65"/>
        <v>-0.64</v>
      </c>
      <c r="AY567" s="155">
        <f t="shared" si="65"/>
        <v>-0.19</v>
      </c>
    </row>
    <row r="568" spans="1:51" x14ac:dyDescent="0.15">
      <c r="A568" s="122" t="s">
        <v>2886</v>
      </c>
      <c r="B568" s="122" t="s">
        <v>2961</v>
      </c>
      <c r="C568" s="122" t="s">
        <v>2962</v>
      </c>
      <c r="E568" s="122" t="s">
        <v>2963</v>
      </c>
      <c r="F568" s="122" t="s">
        <v>2964</v>
      </c>
      <c r="G568" s="122">
        <v>2</v>
      </c>
      <c r="H568" s="166">
        <v>0.20380400000000001</v>
      </c>
      <c r="I568" s="167">
        <v>0.223333</v>
      </c>
      <c r="J568" s="168" t="str">
        <f t="shared" si="60"/>
        <v>FALSE</v>
      </c>
      <c r="K568" s="169">
        <v>2.0649500000000001E-2</v>
      </c>
      <c r="L568" s="170">
        <f>-LOG10(Table3[[#This Row],[Student''s T-test p-value HEK293 +Selistat_HEK293 UT]])</f>
        <v>1.6850904597397784</v>
      </c>
      <c r="M568" s="167">
        <v>0.3125</v>
      </c>
      <c r="N568" s="171" t="str">
        <f t="shared" si="61"/>
        <v>FALSE</v>
      </c>
      <c r="O568" s="146">
        <v>0.68321900000000002</v>
      </c>
      <c r="P568" s="147">
        <v>0.1225</v>
      </c>
      <c r="Q568" s="171" t="str">
        <f t="shared" si="62"/>
        <v>FALSE</v>
      </c>
      <c r="R568" s="122" t="s">
        <v>105</v>
      </c>
      <c r="S568" s="122" t="s">
        <v>106</v>
      </c>
      <c r="T568" s="122" t="s">
        <v>107</v>
      </c>
      <c r="U568" s="172" t="s">
        <v>2634</v>
      </c>
      <c r="V568" s="122" t="s">
        <v>5531</v>
      </c>
      <c r="W568" s="148">
        <v>-0.1</v>
      </c>
      <c r="X568" s="149">
        <v>0.17</v>
      </c>
      <c r="Y568" s="149">
        <v>0.1</v>
      </c>
      <c r="Z568" s="150">
        <v>0.3</v>
      </c>
      <c r="AA568" s="148">
        <v>-0.24</v>
      </c>
      <c r="AB568" s="149">
        <v>-0.27</v>
      </c>
      <c r="AC568" s="149">
        <v>-0.24</v>
      </c>
      <c r="AD568" s="151">
        <v>-0.03</v>
      </c>
      <c r="AE568" s="148">
        <v>0.13</v>
      </c>
      <c r="AF568" s="149">
        <v>-0.31</v>
      </c>
      <c r="AG568" s="149">
        <v>0.16</v>
      </c>
      <c r="AH568" s="151">
        <v>0.2</v>
      </c>
      <c r="AI568" s="152">
        <v>0.15</v>
      </c>
      <c r="AJ568" s="149">
        <v>-0.84</v>
      </c>
      <c r="AK568" s="149">
        <v>0.06</v>
      </c>
      <c r="AL568" s="150">
        <v>0.32</v>
      </c>
      <c r="AM568" s="153">
        <f t="shared" si="63"/>
        <v>0.13999999999999999</v>
      </c>
      <c r="AN568" s="154">
        <f t="shared" si="63"/>
        <v>0.44000000000000006</v>
      </c>
      <c r="AO568" s="154">
        <f t="shared" si="63"/>
        <v>0.33999999999999997</v>
      </c>
      <c r="AP568" s="155">
        <f t="shared" si="63"/>
        <v>0.32999999999999996</v>
      </c>
      <c r="AQ568" s="156">
        <f>AVERAGE(Table3[[#This Row],[ HEK293 +Selistat_R1 2]:[ HEK293 +Selistat_R4 5]])</f>
        <v>0.3125</v>
      </c>
      <c r="AR568" s="153">
        <f t="shared" si="64"/>
        <v>0.37</v>
      </c>
      <c r="AS568" s="154">
        <f t="shared" si="64"/>
        <v>-3.999999999999998E-2</v>
      </c>
      <c r="AT568" s="154">
        <f t="shared" si="64"/>
        <v>0.4</v>
      </c>
      <c r="AU568" s="157">
        <f t="shared" si="64"/>
        <v>0.23</v>
      </c>
      <c r="AV568" s="158">
        <f t="shared" si="65"/>
        <v>0.39</v>
      </c>
      <c r="AW568" s="154">
        <f t="shared" si="65"/>
        <v>-0.56999999999999995</v>
      </c>
      <c r="AX568" s="154">
        <f t="shared" si="65"/>
        <v>0.3</v>
      </c>
      <c r="AY568" s="155">
        <f t="shared" si="65"/>
        <v>0.35</v>
      </c>
    </row>
    <row r="569" spans="1:51" x14ac:dyDescent="0.15">
      <c r="A569" s="122" t="s">
        <v>4719</v>
      </c>
      <c r="B569" s="122" t="s">
        <v>4720</v>
      </c>
      <c r="C569" s="122" t="s">
        <v>4721</v>
      </c>
      <c r="E569" s="122" t="s">
        <v>4722</v>
      </c>
      <c r="G569" s="122">
        <v>3</v>
      </c>
      <c r="H569" s="166">
        <v>3.0068100000000002E-4</v>
      </c>
      <c r="I569" s="167">
        <v>0.41916700000000001</v>
      </c>
      <c r="J569" s="168" t="str">
        <f t="shared" si="60"/>
        <v>FALSE</v>
      </c>
      <c r="K569" s="169">
        <v>2.0899000000000001E-2</v>
      </c>
      <c r="L569" s="170">
        <f>-LOG10(Table3[[#This Row],[Student''s T-test p-value HEK293 +Selistat_HEK293 UT]])</f>
        <v>1.6798744940263648</v>
      </c>
      <c r="M569" s="167">
        <v>0.24</v>
      </c>
      <c r="N569" s="171" t="str">
        <f t="shared" si="61"/>
        <v>FALSE</v>
      </c>
      <c r="O569" s="146">
        <v>0.38234600000000002</v>
      </c>
      <c r="P569" s="147">
        <v>6.25E-2</v>
      </c>
      <c r="Q569" s="171" t="str">
        <f t="shared" si="62"/>
        <v>FALSE</v>
      </c>
      <c r="R569" s="122" t="s">
        <v>786</v>
      </c>
      <c r="S569" s="122" t="s">
        <v>5532</v>
      </c>
      <c r="T569" s="122" t="s">
        <v>788</v>
      </c>
      <c r="U569" s="172" t="s">
        <v>4723</v>
      </c>
      <c r="V569" s="122" t="s">
        <v>5533</v>
      </c>
      <c r="W569" s="148">
        <v>-0.17</v>
      </c>
      <c r="X569" s="149">
        <v>0.04</v>
      </c>
      <c r="Y569" s="149">
        <v>-0.03</v>
      </c>
      <c r="Z569" s="150">
        <v>-0.21</v>
      </c>
      <c r="AA569" s="148">
        <v>-0.22</v>
      </c>
      <c r="AB569" s="149">
        <v>-0.28000000000000003</v>
      </c>
      <c r="AC569" s="149">
        <v>-0.39</v>
      </c>
      <c r="AD569" s="151">
        <v>-0.44</v>
      </c>
      <c r="AE569" s="148">
        <v>0.25</v>
      </c>
      <c r="AF569" s="149">
        <v>0.28000000000000003</v>
      </c>
      <c r="AG569" s="149">
        <v>0.26</v>
      </c>
      <c r="AH569" s="151">
        <v>0.04</v>
      </c>
      <c r="AI569" s="152">
        <v>0.11</v>
      </c>
      <c r="AJ569" s="149">
        <v>0.12</v>
      </c>
      <c r="AK569" s="149">
        <v>0.25</v>
      </c>
      <c r="AL569" s="150">
        <v>0.1</v>
      </c>
      <c r="AM569" s="153">
        <f t="shared" si="63"/>
        <v>4.9999999999999989E-2</v>
      </c>
      <c r="AN569" s="154">
        <f t="shared" si="63"/>
        <v>0.32</v>
      </c>
      <c r="AO569" s="154">
        <f t="shared" si="63"/>
        <v>0.36</v>
      </c>
      <c r="AP569" s="155">
        <f t="shared" si="63"/>
        <v>0.23</v>
      </c>
      <c r="AQ569" s="156">
        <f>AVERAGE(Table3[[#This Row],[ HEK293 +Selistat_R1 2]:[ HEK293 +Selistat_R4 5]])</f>
        <v>0.24</v>
      </c>
      <c r="AR569" s="153">
        <f t="shared" si="64"/>
        <v>0.47</v>
      </c>
      <c r="AS569" s="154">
        <f t="shared" si="64"/>
        <v>0.56000000000000005</v>
      </c>
      <c r="AT569" s="154">
        <f t="shared" si="64"/>
        <v>0.65</v>
      </c>
      <c r="AU569" s="157">
        <f t="shared" si="64"/>
        <v>0.48</v>
      </c>
      <c r="AV569" s="158">
        <f t="shared" si="65"/>
        <v>0.33</v>
      </c>
      <c r="AW569" s="154">
        <f t="shared" si="65"/>
        <v>0.4</v>
      </c>
      <c r="AX569" s="154">
        <f t="shared" si="65"/>
        <v>0.64</v>
      </c>
      <c r="AY569" s="155">
        <f t="shared" si="65"/>
        <v>0.54</v>
      </c>
    </row>
    <row r="570" spans="1:51" x14ac:dyDescent="0.15">
      <c r="A570" s="122" t="s">
        <v>5534</v>
      </c>
      <c r="B570" s="122" t="s">
        <v>5535</v>
      </c>
      <c r="C570" s="122" t="s">
        <v>5536</v>
      </c>
      <c r="D570" s="122" t="s">
        <v>3301</v>
      </c>
      <c r="E570" s="122" t="s">
        <v>5537</v>
      </c>
      <c r="F570" s="122" t="s">
        <v>5538</v>
      </c>
      <c r="G570" s="122">
        <v>1</v>
      </c>
      <c r="H570" s="166">
        <v>0.24637700000000001</v>
      </c>
      <c r="I570" s="167">
        <v>-0.11666700000000001</v>
      </c>
      <c r="J570" s="168" t="str">
        <f t="shared" si="60"/>
        <v>FALSE</v>
      </c>
      <c r="K570" s="169">
        <v>2.09599E-2</v>
      </c>
      <c r="L570" s="170">
        <f>-LOG10(Table3[[#This Row],[Student''s T-test p-value HEK293 +Selistat_HEK293 UT]])</f>
        <v>1.6786107937089116</v>
      </c>
      <c r="M570" s="167">
        <v>-0.21249999999999999</v>
      </c>
      <c r="N570" s="171" t="str">
        <f t="shared" si="61"/>
        <v>FALSE</v>
      </c>
      <c r="O570" s="146">
        <v>0.29833799999999999</v>
      </c>
      <c r="P570" s="147">
        <v>-0.1575</v>
      </c>
      <c r="Q570" s="171" t="str">
        <f t="shared" si="62"/>
        <v>FALSE</v>
      </c>
      <c r="R570" s="122" t="s">
        <v>796</v>
      </c>
      <c r="S570" s="122" t="s">
        <v>5539</v>
      </c>
      <c r="T570" s="122" t="s">
        <v>798</v>
      </c>
      <c r="U570" s="172" t="s">
        <v>5540</v>
      </c>
      <c r="V570" s="122" t="s">
        <v>5541</v>
      </c>
      <c r="W570" s="148">
        <v>-0.19</v>
      </c>
      <c r="X570" s="149">
        <v>-0.16</v>
      </c>
      <c r="Y570" s="149">
        <v>-0.19</v>
      </c>
      <c r="Z570" s="150">
        <v>0</v>
      </c>
      <c r="AA570" s="148">
        <v>0.08</v>
      </c>
      <c r="AB570" s="149">
        <v>0.08</v>
      </c>
      <c r="AC570" s="149">
        <v>0.2</v>
      </c>
      <c r="AD570" s="151">
        <v>-0.05</v>
      </c>
      <c r="AE570" s="148">
        <v>-7.0000000000000007E-2</v>
      </c>
      <c r="AF570" s="149">
        <v>-0.15</v>
      </c>
      <c r="AG570" s="149">
        <v>-0.22</v>
      </c>
      <c r="AH570" s="151">
        <v>0.16</v>
      </c>
      <c r="AI570" s="152">
        <v>0.14000000000000001</v>
      </c>
      <c r="AJ570" s="149">
        <v>-0.09</v>
      </c>
      <c r="AK570" s="149">
        <v>-0.08</v>
      </c>
      <c r="AL570" s="150">
        <v>0.38</v>
      </c>
      <c r="AM570" s="153">
        <f t="shared" si="63"/>
        <v>-0.27</v>
      </c>
      <c r="AN570" s="154">
        <f t="shared" si="63"/>
        <v>-0.24</v>
      </c>
      <c r="AO570" s="154">
        <f t="shared" si="63"/>
        <v>-0.39</v>
      </c>
      <c r="AP570" s="155">
        <f t="shared" si="63"/>
        <v>0.05</v>
      </c>
      <c r="AQ570" s="156">
        <f>AVERAGE(Table3[[#This Row],[ HEK293 +Selistat_R1 2]:[ HEK293 +Selistat_R4 5]])</f>
        <v>-0.21249999999999999</v>
      </c>
      <c r="AR570" s="153">
        <f t="shared" si="64"/>
        <v>-0.15000000000000002</v>
      </c>
      <c r="AS570" s="154">
        <f t="shared" si="64"/>
        <v>-0.22999999999999998</v>
      </c>
      <c r="AT570" s="154">
        <f t="shared" si="64"/>
        <v>-0.42000000000000004</v>
      </c>
      <c r="AU570" s="157">
        <f t="shared" si="64"/>
        <v>0.21000000000000002</v>
      </c>
      <c r="AV570" s="158">
        <f t="shared" si="65"/>
        <v>6.0000000000000012E-2</v>
      </c>
      <c r="AW570" s="154">
        <f t="shared" si="65"/>
        <v>-0.16999999999999998</v>
      </c>
      <c r="AX570" s="154">
        <f t="shared" si="65"/>
        <v>-0.28000000000000003</v>
      </c>
      <c r="AY570" s="155">
        <f t="shared" si="65"/>
        <v>0.43</v>
      </c>
    </row>
    <row r="571" spans="1:51" x14ac:dyDescent="0.15">
      <c r="A571" s="122" t="s">
        <v>5542</v>
      </c>
      <c r="B571" s="122" t="s">
        <v>2961</v>
      </c>
      <c r="C571" s="122" t="s">
        <v>5037</v>
      </c>
      <c r="D571" s="122" t="s">
        <v>2848</v>
      </c>
      <c r="E571" s="122" t="s">
        <v>5543</v>
      </c>
      <c r="F571" s="122" t="s">
        <v>2848</v>
      </c>
      <c r="G571" s="122">
        <v>1</v>
      </c>
      <c r="H571" s="166">
        <v>0.51994700000000005</v>
      </c>
      <c r="I571" s="167">
        <v>0.119167</v>
      </c>
      <c r="J571" s="168" t="str">
        <f t="shared" si="60"/>
        <v>FALSE</v>
      </c>
      <c r="K571" s="169">
        <v>2.0982500000000001E-2</v>
      </c>
      <c r="L571" s="170">
        <f>-LOG10(Table3[[#This Row],[Student''s T-test p-value HEK293 +Selistat_HEK293 UT]])</f>
        <v>1.6781427682148569</v>
      </c>
      <c r="M571" s="167">
        <v>-0.28499999999999998</v>
      </c>
      <c r="N571" s="171" t="str">
        <f t="shared" si="61"/>
        <v>FALSE</v>
      </c>
      <c r="O571" s="146">
        <v>0.47575200000000001</v>
      </c>
      <c r="P571" s="147">
        <v>-0.1125</v>
      </c>
      <c r="Q571" s="171" t="str">
        <f t="shared" si="62"/>
        <v>FALSE</v>
      </c>
      <c r="R571" s="122" t="s">
        <v>948</v>
      </c>
      <c r="S571" s="122" t="s">
        <v>5544</v>
      </c>
      <c r="T571" s="122" t="s">
        <v>950</v>
      </c>
      <c r="U571" s="172" t="s">
        <v>5545</v>
      </c>
      <c r="V571" s="122" t="s">
        <v>5546</v>
      </c>
      <c r="W571" s="148">
        <v>-0.59</v>
      </c>
      <c r="X571" s="149">
        <v>-0.44</v>
      </c>
      <c r="Y571" s="149">
        <v>-0.42</v>
      </c>
      <c r="Z571" s="150">
        <v>-0.17</v>
      </c>
      <c r="AA571" s="148">
        <v>-0.04</v>
      </c>
      <c r="AB571" s="149">
        <v>-0.13</v>
      </c>
      <c r="AC571" s="149">
        <v>-0.13</v>
      </c>
      <c r="AD571" s="151">
        <v>-0.18</v>
      </c>
      <c r="AE571" s="148">
        <v>0.19</v>
      </c>
      <c r="AF571" s="149">
        <v>-0.13</v>
      </c>
      <c r="AG571" s="149">
        <v>0.11</v>
      </c>
      <c r="AH571" s="151">
        <v>0.41</v>
      </c>
      <c r="AI571" s="152">
        <v>0.21</v>
      </c>
      <c r="AJ571" s="149">
        <v>0.04</v>
      </c>
      <c r="AK571" s="149">
        <v>0.27</v>
      </c>
      <c r="AL571" s="150">
        <v>0.51</v>
      </c>
      <c r="AM571" s="153">
        <f t="shared" si="63"/>
        <v>-0.54999999999999993</v>
      </c>
      <c r="AN571" s="154">
        <f t="shared" si="63"/>
        <v>-0.31</v>
      </c>
      <c r="AO571" s="154">
        <f t="shared" si="63"/>
        <v>-0.28999999999999998</v>
      </c>
      <c r="AP571" s="155">
        <f t="shared" si="63"/>
        <v>9.9999999999999811E-3</v>
      </c>
      <c r="AQ571" s="156">
        <f>AVERAGE(Table3[[#This Row],[ HEK293 +Selistat_R1 2]:[ HEK293 +Selistat_R4 5]])</f>
        <v>-0.28499999999999998</v>
      </c>
      <c r="AR571" s="153">
        <f t="shared" si="64"/>
        <v>0.23</v>
      </c>
      <c r="AS571" s="154">
        <f t="shared" si="64"/>
        <v>0</v>
      </c>
      <c r="AT571" s="154">
        <f t="shared" si="64"/>
        <v>0.24</v>
      </c>
      <c r="AU571" s="157">
        <f t="shared" si="64"/>
        <v>0.59</v>
      </c>
      <c r="AV571" s="158">
        <f t="shared" si="65"/>
        <v>0.25</v>
      </c>
      <c r="AW571" s="154">
        <f t="shared" si="65"/>
        <v>0.17</v>
      </c>
      <c r="AX571" s="154">
        <f t="shared" si="65"/>
        <v>0.4</v>
      </c>
      <c r="AY571" s="155">
        <f t="shared" si="65"/>
        <v>0.69</v>
      </c>
    </row>
    <row r="572" spans="1:51" x14ac:dyDescent="0.15">
      <c r="A572" s="122" t="s">
        <v>3086</v>
      </c>
      <c r="B572" s="122" t="s">
        <v>3087</v>
      </c>
      <c r="C572" s="122" t="s">
        <v>3088</v>
      </c>
      <c r="E572" s="122" t="s">
        <v>3089</v>
      </c>
      <c r="F572" s="122" t="s">
        <v>3090</v>
      </c>
      <c r="G572" s="122">
        <v>2</v>
      </c>
      <c r="H572" s="166">
        <v>2.5147899999999998E-4</v>
      </c>
      <c r="I572" s="167">
        <v>0.84916700000000001</v>
      </c>
      <c r="J572" s="168" t="str">
        <f t="shared" si="60"/>
        <v>FALSE</v>
      </c>
      <c r="K572" s="169">
        <v>2.1072E-2</v>
      </c>
      <c r="L572" s="170">
        <f>-LOG10(Table3[[#This Row],[Student''s T-test p-value HEK293 +Selistat_HEK293 UT]])</f>
        <v>1.6762942423822913</v>
      </c>
      <c r="M572" s="167">
        <v>0.81</v>
      </c>
      <c r="N572" s="171" t="str">
        <f t="shared" si="61"/>
        <v>FALSE</v>
      </c>
      <c r="O572" s="146">
        <v>0.43930999999999998</v>
      </c>
      <c r="P572" s="147">
        <v>-0.1525</v>
      </c>
      <c r="Q572" s="171" t="str">
        <f t="shared" si="62"/>
        <v>FALSE</v>
      </c>
      <c r="R572" s="122" t="s">
        <v>886</v>
      </c>
      <c r="S572" s="122" t="s">
        <v>887</v>
      </c>
      <c r="T572" s="122" t="s">
        <v>888</v>
      </c>
      <c r="U572" s="172" t="s">
        <v>2652</v>
      </c>
      <c r="V572" s="122" t="s">
        <v>5547</v>
      </c>
      <c r="W572" s="148">
        <v>0.52</v>
      </c>
      <c r="X572" s="149">
        <v>0.53</v>
      </c>
      <c r="Y572" s="149">
        <v>-0.37</v>
      </c>
      <c r="Z572" s="150">
        <v>-0.28000000000000003</v>
      </c>
      <c r="AA572" s="148">
        <v>-0.73</v>
      </c>
      <c r="AB572" s="149">
        <v>-0.79</v>
      </c>
      <c r="AC572" s="149">
        <v>-0.86</v>
      </c>
      <c r="AD572" s="151">
        <v>-0.46</v>
      </c>
      <c r="AE572" s="148">
        <v>0.2</v>
      </c>
      <c r="AF572" s="149">
        <v>0.14000000000000001</v>
      </c>
      <c r="AG572" s="149">
        <v>0.01</v>
      </c>
      <c r="AH572" s="151">
        <v>-0.02</v>
      </c>
      <c r="AI572" s="152">
        <v>0.28999999999999998</v>
      </c>
      <c r="AJ572" s="149">
        <v>0.23</v>
      </c>
      <c r="AK572" s="149">
        <v>0.64</v>
      </c>
      <c r="AL572" s="150">
        <v>-0.22</v>
      </c>
      <c r="AM572" s="153">
        <f t="shared" si="63"/>
        <v>1.25</v>
      </c>
      <c r="AN572" s="154">
        <f t="shared" si="63"/>
        <v>1.32</v>
      </c>
      <c r="AO572" s="154">
        <f t="shared" si="63"/>
        <v>0.49</v>
      </c>
      <c r="AP572" s="155">
        <f t="shared" si="63"/>
        <v>0.18</v>
      </c>
      <c r="AQ572" s="156">
        <f>AVERAGE(Table3[[#This Row],[ HEK293 +Selistat_R1 2]:[ HEK293 +Selistat_R4 5]])</f>
        <v>0.81000000000000016</v>
      </c>
      <c r="AR572" s="153">
        <f t="shared" si="64"/>
        <v>0.92999999999999994</v>
      </c>
      <c r="AS572" s="154">
        <f t="shared" si="64"/>
        <v>0.93</v>
      </c>
      <c r="AT572" s="154">
        <f t="shared" si="64"/>
        <v>0.87</v>
      </c>
      <c r="AU572" s="157">
        <f t="shared" si="64"/>
        <v>0.44</v>
      </c>
      <c r="AV572" s="158">
        <f t="shared" si="65"/>
        <v>1.02</v>
      </c>
      <c r="AW572" s="154">
        <f t="shared" si="65"/>
        <v>1.02</v>
      </c>
      <c r="AX572" s="154">
        <f t="shared" si="65"/>
        <v>1.5</v>
      </c>
      <c r="AY572" s="155">
        <f t="shared" si="65"/>
        <v>0.24000000000000002</v>
      </c>
    </row>
    <row r="573" spans="1:51" x14ac:dyDescent="0.15">
      <c r="A573" s="122" t="s">
        <v>2886</v>
      </c>
      <c r="C573" s="122" t="s">
        <v>5291</v>
      </c>
      <c r="D573" s="122" t="s">
        <v>2848</v>
      </c>
      <c r="E573" s="122" t="s">
        <v>5548</v>
      </c>
      <c r="F573" s="122" t="s">
        <v>2996</v>
      </c>
      <c r="G573" s="122">
        <v>1</v>
      </c>
      <c r="H573" s="166">
        <v>0.17689199999999999</v>
      </c>
      <c r="I573" s="167">
        <v>-0.25750000000000001</v>
      </c>
      <c r="J573" s="168" t="str">
        <f t="shared" si="60"/>
        <v>FALSE</v>
      </c>
      <c r="K573" s="169">
        <v>2.1250700000000001E-2</v>
      </c>
      <c r="L573" s="170">
        <f>-LOG10(Table3[[#This Row],[Student''s T-test p-value HEK293 +Selistat_HEK293 UT]])</f>
        <v>1.672626759678127</v>
      </c>
      <c r="M573" s="167">
        <v>-0.315</v>
      </c>
      <c r="N573" s="171" t="str">
        <f t="shared" si="61"/>
        <v>FALSE</v>
      </c>
      <c r="O573" s="146">
        <v>0.89870300000000003</v>
      </c>
      <c r="P573" s="147">
        <v>4.2500000000000003E-2</v>
      </c>
      <c r="Q573" s="171" t="str">
        <f t="shared" si="62"/>
        <v>FALSE</v>
      </c>
      <c r="R573" s="122" t="s">
        <v>5549</v>
      </c>
      <c r="S573" s="122" t="s">
        <v>5550</v>
      </c>
      <c r="T573" s="122" t="s">
        <v>5551</v>
      </c>
      <c r="U573" s="172" t="s">
        <v>5552</v>
      </c>
      <c r="V573" s="122" t="s">
        <v>5553</v>
      </c>
      <c r="W573" s="148">
        <v>0</v>
      </c>
      <c r="X573" s="149">
        <v>-0.13</v>
      </c>
      <c r="Y573" s="149">
        <v>-0.42</v>
      </c>
      <c r="Z573" s="150">
        <v>-7.0000000000000007E-2</v>
      </c>
      <c r="AA573" s="148">
        <v>0.27</v>
      </c>
      <c r="AB573" s="149">
        <v>0.06</v>
      </c>
      <c r="AC573" s="149">
        <v>0.15</v>
      </c>
      <c r="AD573" s="151">
        <v>0.16</v>
      </c>
      <c r="AE573" s="148">
        <v>0.41</v>
      </c>
      <c r="AF573" s="149">
        <v>-0.45</v>
      </c>
      <c r="AG573" s="149">
        <v>-0.45</v>
      </c>
      <c r="AH573" s="151">
        <v>0.3</v>
      </c>
      <c r="AI573" s="152">
        <v>-0.19</v>
      </c>
      <c r="AJ573" s="149">
        <v>-0.65</v>
      </c>
      <c r="AK573" s="149">
        <v>0.11</v>
      </c>
      <c r="AL573" s="150">
        <v>0.37</v>
      </c>
      <c r="AM573" s="153">
        <f t="shared" si="63"/>
        <v>-0.27</v>
      </c>
      <c r="AN573" s="154">
        <f t="shared" si="63"/>
        <v>-0.19</v>
      </c>
      <c r="AO573" s="154">
        <f t="shared" si="63"/>
        <v>-0.56999999999999995</v>
      </c>
      <c r="AP573" s="155">
        <f t="shared" si="63"/>
        <v>-0.23</v>
      </c>
      <c r="AQ573" s="156">
        <f>AVERAGE(Table3[[#This Row],[ HEK293 +Selistat_R1 2]:[ HEK293 +Selistat_R4 5]])</f>
        <v>-0.315</v>
      </c>
      <c r="AR573" s="153">
        <f t="shared" si="64"/>
        <v>0.13999999999999996</v>
      </c>
      <c r="AS573" s="154">
        <f t="shared" si="64"/>
        <v>-0.51</v>
      </c>
      <c r="AT573" s="154">
        <f t="shared" si="64"/>
        <v>-0.6</v>
      </c>
      <c r="AU573" s="157">
        <f t="shared" si="64"/>
        <v>0.13999999999999999</v>
      </c>
      <c r="AV573" s="158">
        <f t="shared" si="65"/>
        <v>-0.46</v>
      </c>
      <c r="AW573" s="154">
        <f t="shared" si="65"/>
        <v>-0.71</v>
      </c>
      <c r="AX573" s="154">
        <f t="shared" si="65"/>
        <v>-3.9999999999999994E-2</v>
      </c>
      <c r="AY573" s="155">
        <f t="shared" si="65"/>
        <v>0.21</v>
      </c>
    </row>
    <row r="574" spans="1:51" x14ac:dyDescent="0.15">
      <c r="A574" s="122" t="s">
        <v>5554</v>
      </c>
      <c r="B574" s="122" t="s">
        <v>5555</v>
      </c>
      <c r="C574" s="122" t="s">
        <v>5556</v>
      </c>
      <c r="E574" s="122" t="s">
        <v>5557</v>
      </c>
      <c r="F574" s="122" t="s">
        <v>5558</v>
      </c>
      <c r="G574" s="122">
        <v>1</v>
      </c>
      <c r="H574" s="166">
        <v>0.52439899999999995</v>
      </c>
      <c r="I574" s="167">
        <v>-9.2499999999999999E-2</v>
      </c>
      <c r="J574" s="168" t="str">
        <f t="shared" si="60"/>
        <v>FALSE</v>
      </c>
      <c r="K574" s="169">
        <v>2.1356400000000001E-2</v>
      </c>
      <c r="L574" s="170">
        <f>-LOG10(Table3[[#This Row],[Student''s T-test p-value HEK293 +Selistat_HEK293 UT]])</f>
        <v>1.6704719535115484</v>
      </c>
      <c r="M574" s="167">
        <v>-0.32</v>
      </c>
      <c r="N574" s="171" t="str">
        <f t="shared" si="61"/>
        <v>FALSE</v>
      </c>
      <c r="O574" s="146">
        <v>0.58693099999999998</v>
      </c>
      <c r="P574" s="147">
        <v>0.10249999999999999</v>
      </c>
      <c r="Q574" s="171" t="str">
        <f t="shared" si="62"/>
        <v>FALSE</v>
      </c>
      <c r="R574" s="122" t="s">
        <v>5559</v>
      </c>
      <c r="S574" s="122" t="s">
        <v>5560</v>
      </c>
      <c r="T574" s="122" t="s">
        <v>5561</v>
      </c>
      <c r="U574" s="172" t="s">
        <v>5562</v>
      </c>
      <c r="V574" s="122" t="s">
        <v>5563</v>
      </c>
      <c r="W574" s="148">
        <v>-0.28000000000000003</v>
      </c>
      <c r="X574" s="149">
        <v>-0.25</v>
      </c>
      <c r="Y574" s="149">
        <v>-0.46</v>
      </c>
      <c r="Z574" s="150">
        <v>-0.09</v>
      </c>
      <c r="AA574" s="148">
        <v>0.02</v>
      </c>
      <c r="AB574" s="149">
        <v>-0.12</v>
      </c>
      <c r="AC574" s="149">
        <v>0.22</v>
      </c>
      <c r="AD574" s="151">
        <v>0.08</v>
      </c>
      <c r="AE574" s="148">
        <v>0.23</v>
      </c>
      <c r="AF574" s="149">
        <v>0.02</v>
      </c>
      <c r="AG574" s="149">
        <v>-0.05</v>
      </c>
      <c r="AH574" s="151">
        <v>0.28999999999999998</v>
      </c>
      <c r="AI574" s="152">
        <v>0.04</v>
      </c>
      <c r="AJ574" s="149">
        <v>-0.34</v>
      </c>
      <c r="AK574" s="149">
        <v>-0.05</v>
      </c>
      <c r="AL574" s="150">
        <v>0.43</v>
      </c>
      <c r="AM574" s="153">
        <f t="shared" si="63"/>
        <v>-0.30000000000000004</v>
      </c>
      <c r="AN574" s="154">
        <f t="shared" si="63"/>
        <v>-0.13</v>
      </c>
      <c r="AO574" s="154">
        <f t="shared" si="63"/>
        <v>-0.68</v>
      </c>
      <c r="AP574" s="155">
        <f t="shared" si="63"/>
        <v>-0.16999999999999998</v>
      </c>
      <c r="AQ574" s="156">
        <f>AVERAGE(Table3[[#This Row],[ HEK293 +Selistat_R1 2]:[ HEK293 +Selistat_R4 5]])</f>
        <v>-0.32</v>
      </c>
      <c r="AR574" s="153">
        <f t="shared" si="64"/>
        <v>0.21000000000000002</v>
      </c>
      <c r="AS574" s="154">
        <f t="shared" si="64"/>
        <v>0.13999999999999999</v>
      </c>
      <c r="AT574" s="154">
        <f t="shared" si="64"/>
        <v>-0.27</v>
      </c>
      <c r="AU574" s="157">
        <f t="shared" si="64"/>
        <v>0.20999999999999996</v>
      </c>
      <c r="AV574" s="158">
        <f t="shared" si="65"/>
        <v>0.02</v>
      </c>
      <c r="AW574" s="154">
        <f t="shared" si="65"/>
        <v>-0.22000000000000003</v>
      </c>
      <c r="AX574" s="154">
        <f t="shared" si="65"/>
        <v>-0.27</v>
      </c>
      <c r="AY574" s="155">
        <f t="shared" si="65"/>
        <v>0.35</v>
      </c>
    </row>
    <row r="575" spans="1:51" x14ac:dyDescent="0.15">
      <c r="A575" s="122" t="s">
        <v>5564</v>
      </c>
      <c r="B575" s="122" t="s">
        <v>5565</v>
      </c>
      <c r="C575" s="122" t="s">
        <v>5566</v>
      </c>
      <c r="D575" s="122" t="s">
        <v>5343</v>
      </c>
      <c r="E575" s="122" t="s">
        <v>5567</v>
      </c>
      <c r="G575" s="122">
        <v>1</v>
      </c>
      <c r="H575" s="166">
        <v>0.39710899999999999</v>
      </c>
      <c r="I575" s="167">
        <v>0.17583299999999999</v>
      </c>
      <c r="J575" s="168" t="str">
        <f t="shared" si="60"/>
        <v>FALSE</v>
      </c>
      <c r="K575" s="169">
        <v>2.1608800000000001E-2</v>
      </c>
      <c r="L575" s="170">
        <f>-LOG10(Table3[[#This Row],[Student''s T-test p-value HEK293 +Selistat_HEK293 UT]])</f>
        <v>1.665369350092631</v>
      </c>
      <c r="M575" s="167">
        <v>-0.255</v>
      </c>
      <c r="N575" s="171" t="str">
        <f t="shared" si="61"/>
        <v>FALSE</v>
      </c>
      <c r="O575" s="146">
        <v>0.95341799999999999</v>
      </c>
      <c r="P575" s="147">
        <v>-1.2500000000000001E-2</v>
      </c>
      <c r="Q575" s="171" t="str">
        <f t="shared" si="62"/>
        <v>FALSE</v>
      </c>
      <c r="R575" s="122" t="s">
        <v>5568</v>
      </c>
      <c r="S575" s="122" t="s">
        <v>5569</v>
      </c>
      <c r="T575" s="122" t="s">
        <v>5570</v>
      </c>
      <c r="U575" s="172" t="s">
        <v>5571</v>
      </c>
      <c r="V575" s="122" t="s">
        <v>5572</v>
      </c>
      <c r="W575" s="148">
        <v>-0.55000000000000004</v>
      </c>
      <c r="X575" s="149">
        <v>-0.5</v>
      </c>
      <c r="Y575" s="149">
        <v>-0.44</v>
      </c>
      <c r="Z575" s="150">
        <v>-0.22</v>
      </c>
      <c r="AA575" s="148">
        <v>-0.12</v>
      </c>
      <c r="AB575" s="149">
        <v>-0.24</v>
      </c>
      <c r="AC575" s="149">
        <v>-0.09</v>
      </c>
      <c r="AD575" s="151">
        <v>-0.24</v>
      </c>
      <c r="AE575" s="148">
        <v>0.62</v>
      </c>
      <c r="AF575" s="149">
        <v>-0.1</v>
      </c>
      <c r="AG575" s="149">
        <v>0.18</v>
      </c>
      <c r="AH575" s="151">
        <v>0.15</v>
      </c>
      <c r="AI575" s="152">
        <v>0.54</v>
      </c>
      <c r="AJ575" s="149">
        <v>-0.05</v>
      </c>
      <c r="AK575" s="149">
        <v>0.38</v>
      </c>
      <c r="AL575" s="150">
        <v>0.03</v>
      </c>
      <c r="AM575" s="153">
        <f t="shared" si="63"/>
        <v>-0.43000000000000005</v>
      </c>
      <c r="AN575" s="154">
        <f t="shared" si="63"/>
        <v>-0.26</v>
      </c>
      <c r="AO575" s="154">
        <f t="shared" si="63"/>
        <v>-0.35</v>
      </c>
      <c r="AP575" s="155">
        <f t="shared" si="63"/>
        <v>1.999999999999999E-2</v>
      </c>
      <c r="AQ575" s="156">
        <f>AVERAGE(Table3[[#This Row],[ HEK293 +Selistat_R1 2]:[ HEK293 +Selistat_R4 5]])</f>
        <v>-0.255</v>
      </c>
      <c r="AR575" s="153">
        <f t="shared" si="64"/>
        <v>0.74</v>
      </c>
      <c r="AS575" s="154">
        <f t="shared" si="64"/>
        <v>0.13999999999999999</v>
      </c>
      <c r="AT575" s="154">
        <f t="shared" si="64"/>
        <v>0.27</v>
      </c>
      <c r="AU575" s="157">
        <f t="shared" si="64"/>
        <v>0.39</v>
      </c>
      <c r="AV575" s="158">
        <f t="shared" si="65"/>
        <v>0.66</v>
      </c>
      <c r="AW575" s="154">
        <f t="shared" si="65"/>
        <v>0.19</v>
      </c>
      <c r="AX575" s="154">
        <f t="shared" si="65"/>
        <v>0.47</v>
      </c>
      <c r="AY575" s="155">
        <f t="shared" si="65"/>
        <v>0.27</v>
      </c>
    </row>
    <row r="576" spans="1:51" x14ac:dyDescent="0.15">
      <c r="A576" s="122" t="s">
        <v>5573</v>
      </c>
      <c r="B576" s="122" t="s">
        <v>5574</v>
      </c>
      <c r="C576" s="122" t="s">
        <v>5575</v>
      </c>
      <c r="E576" s="122" t="s">
        <v>5576</v>
      </c>
      <c r="F576" s="122" t="s">
        <v>5577</v>
      </c>
      <c r="G576" s="122">
        <v>2</v>
      </c>
      <c r="H576" s="166">
        <v>0.60405799999999998</v>
      </c>
      <c r="I576" s="167">
        <v>0.1</v>
      </c>
      <c r="J576" s="168" t="str">
        <f t="shared" si="60"/>
        <v>FALSE</v>
      </c>
      <c r="K576" s="169">
        <v>2.1631500000000001E-2</v>
      </c>
      <c r="L576" s="170">
        <f>-LOG10(Table3[[#This Row],[Student''s T-test p-value HEK293 +Selistat_HEK293 UT]])</f>
        <v>1.6649133640960094</v>
      </c>
      <c r="M576" s="167">
        <v>-0.29749999999999999</v>
      </c>
      <c r="N576" s="171" t="str">
        <f t="shared" si="61"/>
        <v>FALSE</v>
      </c>
      <c r="O576" s="146">
        <v>0.94961200000000001</v>
      </c>
      <c r="P576" s="147">
        <v>-1.2500000000000001E-2</v>
      </c>
      <c r="Q576" s="171" t="str">
        <f t="shared" si="62"/>
        <v>FALSE</v>
      </c>
      <c r="R576" s="122" t="s">
        <v>5578</v>
      </c>
      <c r="S576" s="122" t="s">
        <v>5579</v>
      </c>
      <c r="T576" s="122" t="s">
        <v>5580</v>
      </c>
      <c r="U576" s="172" t="s">
        <v>5581</v>
      </c>
      <c r="V576" s="122" t="s">
        <v>5582</v>
      </c>
      <c r="W576" s="148">
        <v>-0.51</v>
      </c>
      <c r="X576" s="149">
        <v>-0.23</v>
      </c>
      <c r="Y576" s="149">
        <v>-0.33</v>
      </c>
      <c r="Z576" s="150">
        <v>-0.56000000000000005</v>
      </c>
      <c r="AA576" s="148">
        <v>0.05</v>
      </c>
      <c r="AB576" s="149">
        <v>-0.21</v>
      </c>
      <c r="AC576" s="149">
        <v>-0.18</v>
      </c>
      <c r="AD576" s="151">
        <v>-0.1</v>
      </c>
      <c r="AE576" s="148">
        <v>0.45</v>
      </c>
      <c r="AF576" s="149">
        <v>0.05</v>
      </c>
      <c r="AG576" s="149">
        <v>0.4</v>
      </c>
      <c r="AH576" s="151">
        <v>-0.17</v>
      </c>
      <c r="AI576" s="152">
        <v>0.39</v>
      </c>
      <c r="AJ576" s="149">
        <v>7.0000000000000007E-2</v>
      </c>
      <c r="AK576" s="149">
        <v>0.4</v>
      </c>
      <c r="AL576" s="150">
        <v>-0.08</v>
      </c>
      <c r="AM576" s="153">
        <f t="shared" si="63"/>
        <v>-0.56000000000000005</v>
      </c>
      <c r="AN576" s="154">
        <f t="shared" si="63"/>
        <v>-2.0000000000000018E-2</v>
      </c>
      <c r="AO576" s="154">
        <f t="shared" si="63"/>
        <v>-0.15000000000000002</v>
      </c>
      <c r="AP576" s="155">
        <f t="shared" si="63"/>
        <v>-0.46000000000000008</v>
      </c>
      <c r="AQ576" s="156">
        <f>AVERAGE(Table3[[#This Row],[ HEK293 +Selistat_R1 2]:[ HEK293 +Selistat_R4 5]])</f>
        <v>-0.29750000000000004</v>
      </c>
      <c r="AR576" s="153">
        <f t="shared" si="64"/>
        <v>0.4</v>
      </c>
      <c r="AS576" s="154">
        <f t="shared" si="64"/>
        <v>0.26</v>
      </c>
      <c r="AT576" s="154">
        <f t="shared" si="64"/>
        <v>0.58000000000000007</v>
      </c>
      <c r="AU576" s="157">
        <f t="shared" si="64"/>
        <v>-7.0000000000000007E-2</v>
      </c>
      <c r="AV576" s="158">
        <f t="shared" si="65"/>
        <v>0.34</v>
      </c>
      <c r="AW576" s="154">
        <f t="shared" si="65"/>
        <v>0.28000000000000003</v>
      </c>
      <c r="AX576" s="154">
        <f t="shared" si="65"/>
        <v>0.58000000000000007</v>
      </c>
      <c r="AY576" s="155">
        <f t="shared" si="65"/>
        <v>2.0000000000000004E-2</v>
      </c>
    </row>
    <row r="577" spans="1:51" x14ac:dyDescent="0.15">
      <c r="A577" s="122" t="s">
        <v>5583</v>
      </c>
      <c r="B577" s="122" t="s">
        <v>5584</v>
      </c>
      <c r="C577" s="122" t="s">
        <v>5585</v>
      </c>
      <c r="E577" s="122" t="s">
        <v>3133</v>
      </c>
      <c r="G577" s="122">
        <v>1</v>
      </c>
      <c r="H577" s="166">
        <v>0.54699399999999998</v>
      </c>
      <c r="I577" s="167">
        <v>-9.7500000000000003E-2</v>
      </c>
      <c r="J577" s="168" t="str">
        <f t="shared" si="60"/>
        <v>FALSE</v>
      </c>
      <c r="K577" s="169">
        <v>2.1792200000000001E-2</v>
      </c>
      <c r="L577" s="170">
        <f>-LOG10(Table3[[#This Row],[Student''s T-test p-value HEK293 +Selistat_HEK293 UT]])</f>
        <v>1.6616989239698694</v>
      </c>
      <c r="M577" s="167">
        <v>-0.43</v>
      </c>
      <c r="N577" s="171" t="str">
        <f t="shared" si="61"/>
        <v>FALSE</v>
      </c>
      <c r="O577" s="146">
        <v>0.61784600000000001</v>
      </c>
      <c r="P577" s="147">
        <v>-5.7500000000000002E-2</v>
      </c>
      <c r="Q577" s="171" t="str">
        <f t="shared" si="62"/>
        <v>FALSE</v>
      </c>
      <c r="R577" s="122" t="s">
        <v>5586</v>
      </c>
      <c r="S577" s="122" t="s">
        <v>5587</v>
      </c>
      <c r="T577" s="122" t="s">
        <v>5588</v>
      </c>
      <c r="U577" s="172" t="s">
        <v>5589</v>
      </c>
      <c r="V577" s="122" t="s">
        <v>5590</v>
      </c>
      <c r="W577" s="148">
        <v>-0.56000000000000005</v>
      </c>
      <c r="X577" s="149">
        <v>-0.44</v>
      </c>
      <c r="Y577" s="149">
        <v>-0.32</v>
      </c>
      <c r="Z577" s="150">
        <v>-0.2</v>
      </c>
      <c r="AA577" s="148">
        <v>-0.17</v>
      </c>
      <c r="AB577" s="149">
        <v>-0.13</v>
      </c>
      <c r="AC577" s="149">
        <v>0.22</v>
      </c>
      <c r="AD577" s="151">
        <v>0.28000000000000003</v>
      </c>
      <c r="AE577" s="148">
        <v>0.24</v>
      </c>
      <c r="AF577" s="149">
        <v>7.0000000000000007E-2</v>
      </c>
      <c r="AG577" s="149">
        <v>0.06</v>
      </c>
      <c r="AH577" s="151">
        <v>-0.01</v>
      </c>
      <c r="AI577" s="152">
        <v>0.39</v>
      </c>
      <c r="AJ577" s="149">
        <v>0.19</v>
      </c>
      <c r="AK577" s="149">
        <v>7.0000000000000007E-2</v>
      </c>
      <c r="AL577" s="150">
        <v>-0.06</v>
      </c>
      <c r="AM577" s="153">
        <f t="shared" si="63"/>
        <v>-0.39</v>
      </c>
      <c r="AN577" s="154">
        <f t="shared" si="63"/>
        <v>-0.31</v>
      </c>
      <c r="AO577" s="154">
        <f t="shared" si="63"/>
        <v>-0.54</v>
      </c>
      <c r="AP577" s="155">
        <f t="shared" si="63"/>
        <v>-0.48000000000000004</v>
      </c>
      <c r="AQ577" s="156">
        <f>AVERAGE(Table3[[#This Row],[ HEK293 +Selistat_R1 2]:[ HEK293 +Selistat_R4 5]])</f>
        <v>-0.43</v>
      </c>
      <c r="AR577" s="153">
        <f t="shared" si="64"/>
        <v>0.41000000000000003</v>
      </c>
      <c r="AS577" s="154">
        <f t="shared" si="64"/>
        <v>0.2</v>
      </c>
      <c r="AT577" s="154">
        <f t="shared" si="64"/>
        <v>-0.16</v>
      </c>
      <c r="AU577" s="157">
        <f t="shared" si="64"/>
        <v>-0.29000000000000004</v>
      </c>
      <c r="AV577" s="158">
        <f t="shared" si="65"/>
        <v>0.56000000000000005</v>
      </c>
      <c r="AW577" s="154">
        <f t="shared" si="65"/>
        <v>0.32</v>
      </c>
      <c r="AX577" s="154">
        <f t="shared" si="65"/>
        <v>-0.15</v>
      </c>
      <c r="AY577" s="155">
        <f t="shared" si="65"/>
        <v>-0.34</v>
      </c>
    </row>
    <row r="578" spans="1:51" x14ac:dyDescent="0.15">
      <c r="A578" s="122" t="s">
        <v>3934</v>
      </c>
      <c r="B578" s="122" t="s">
        <v>3935</v>
      </c>
      <c r="C578" s="122" t="s">
        <v>3936</v>
      </c>
      <c r="E578" s="122" t="s">
        <v>3937</v>
      </c>
      <c r="G578" s="122">
        <v>1</v>
      </c>
      <c r="H578" s="166">
        <v>0.89540699999999995</v>
      </c>
      <c r="I578" s="167">
        <v>-2.3333300000000001E-2</v>
      </c>
      <c r="J578" s="168" t="str">
        <f t="shared" si="60"/>
        <v>FALSE</v>
      </c>
      <c r="K578" s="169">
        <v>2.18245E-2</v>
      </c>
      <c r="L578" s="170">
        <f>-LOG10(Table3[[#This Row],[Student''s T-test p-value HEK293 +Selistat_HEK293 UT]])</f>
        <v>1.6610556972090298</v>
      </c>
      <c r="M578" s="167">
        <v>-0.29499999999999998</v>
      </c>
      <c r="N578" s="171" t="str">
        <f t="shared" si="61"/>
        <v>FALSE</v>
      </c>
      <c r="O578" s="146">
        <v>0.72341500000000003</v>
      </c>
      <c r="P578" s="147">
        <v>-0.09</v>
      </c>
      <c r="Q578" s="171" t="str">
        <f t="shared" si="62"/>
        <v>FALSE</v>
      </c>
      <c r="R578" s="122" t="s">
        <v>113</v>
      </c>
      <c r="S578" s="122" t="s">
        <v>114</v>
      </c>
      <c r="T578" s="122" t="s">
        <v>115</v>
      </c>
      <c r="U578" s="172" t="s">
        <v>3939</v>
      </c>
      <c r="V578" s="122" t="s">
        <v>5591</v>
      </c>
      <c r="W578" s="148">
        <v>-0.47</v>
      </c>
      <c r="X578" s="149">
        <v>-0.21</v>
      </c>
      <c r="Y578" s="149">
        <v>-0.17</v>
      </c>
      <c r="Z578" s="150">
        <v>-0.37</v>
      </c>
      <c r="AA578" s="148">
        <v>0</v>
      </c>
      <c r="AB578" s="149">
        <v>-0.08</v>
      </c>
      <c r="AC578" s="149">
        <v>0.17</v>
      </c>
      <c r="AD578" s="151">
        <v>-0.13</v>
      </c>
      <c r="AE578" s="148">
        <v>0.43</v>
      </c>
      <c r="AF578" s="149">
        <v>-0.06</v>
      </c>
      <c r="AG578" s="149">
        <v>0.36</v>
      </c>
      <c r="AH578" s="151">
        <v>-0.5</v>
      </c>
      <c r="AI578" s="152">
        <v>0.36</v>
      </c>
      <c r="AJ578" s="149">
        <v>-0.01</v>
      </c>
      <c r="AK578" s="149">
        <v>0.32</v>
      </c>
      <c r="AL578" s="150">
        <v>-0.08</v>
      </c>
      <c r="AM578" s="153">
        <f t="shared" si="63"/>
        <v>-0.47</v>
      </c>
      <c r="AN578" s="154">
        <f t="shared" si="63"/>
        <v>-0.13</v>
      </c>
      <c r="AO578" s="154">
        <f t="shared" si="63"/>
        <v>-0.34</v>
      </c>
      <c r="AP578" s="155">
        <f t="shared" si="63"/>
        <v>-0.24</v>
      </c>
      <c r="AQ578" s="156">
        <f>AVERAGE(Table3[[#This Row],[ HEK293 +Selistat_R1 2]:[ HEK293 +Selistat_R4 5]])</f>
        <v>-0.29499999999999998</v>
      </c>
      <c r="AR578" s="153">
        <f t="shared" si="64"/>
        <v>0.43</v>
      </c>
      <c r="AS578" s="154">
        <f t="shared" si="64"/>
        <v>2.0000000000000004E-2</v>
      </c>
      <c r="AT578" s="154">
        <f t="shared" si="64"/>
        <v>0.18999999999999997</v>
      </c>
      <c r="AU578" s="157">
        <f t="shared" si="64"/>
        <v>-0.37</v>
      </c>
      <c r="AV578" s="158">
        <f t="shared" si="65"/>
        <v>0.36</v>
      </c>
      <c r="AW578" s="154">
        <f t="shared" si="65"/>
        <v>7.0000000000000007E-2</v>
      </c>
      <c r="AX578" s="154">
        <f t="shared" si="65"/>
        <v>0.15</v>
      </c>
      <c r="AY578" s="155">
        <f t="shared" si="65"/>
        <v>0.05</v>
      </c>
    </row>
    <row r="579" spans="1:51" x14ac:dyDescent="0.15">
      <c r="A579" s="122" t="s">
        <v>3444</v>
      </c>
      <c r="B579" s="122" t="s">
        <v>3114</v>
      </c>
      <c r="C579" s="122" t="s">
        <v>3445</v>
      </c>
      <c r="E579" s="122" t="s">
        <v>3446</v>
      </c>
      <c r="F579" s="122" t="s">
        <v>3447</v>
      </c>
      <c r="G579" s="122">
        <v>2</v>
      </c>
      <c r="H579" s="166">
        <v>0.326818</v>
      </c>
      <c r="I579" s="167">
        <v>0.23416699999999999</v>
      </c>
      <c r="J579" s="168" t="str">
        <f t="shared" si="60"/>
        <v>FALSE</v>
      </c>
      <c r="K579" s="169">
        <v>2.1831799999999998E-2</v>
      </c>
      <c r="L579" s="170">
        <f>-LOG10(Table3[[#This Row],[Student''s T-test p-value HEK293 +Selistat_HEK293 UT]])</f>
        <v>1.6609104558694092</v>
      </c>
      <c r="M579" s="167">
        <v>-0.34250000000000003</v>
      </c>
      <c r="N579" s="171" t="str">
        <f t="shared" si="61"/>
        <v>FALSE</v>
      </c>
      <c r="O579" s="146">
        <v>6.6946699999999998E-2</v>
      </c>
      <c r="P579" s="147">
        <v>-0.14000000000000001</v>
      </c>
      <c r="Q579" s="171" t="str">
        <f t="shared" si="62"/>
        <v>FALSE</v>
      </c>
      <c r="R579" s="122" t="s">
        <v>1299</v>
      </c>
      <c r="S579" s="122" t="s">
        <v>5592</v>
      </c>
      <c r="T579" s="122" t="s">
        <v>1301</v>
      </c>
      <c r="U579" s="172" t="s">
        <v>3449</v>
      </c>
      <c r="V579" s="122" t="s">
        <v>3840</v>
      </c>
      <c r="W579" s="148">
        <v>-0.65</v>
      </c>
      <c r="X579" s="149">
        <v>-0.66</v>
      </c>
      <c r="Y579" s="149">
        <v>-0.45</v>
      </c>
      <c r="Z579" s="150">
        <v>-0.51</v>
      </c>
      <c r="AA579" s="148">
        <v>-0.19</v>
      </c>
      <c r="AB579" s="149">
        <v>-0.37</v>
      </c>
      <c r="AC579" s="149">
        <v>0.04</v>
      </c>
      <c r="AD579" s="151">
        <v>-0.38</v>
      </c>
      <c r="AE579" s="148">
        <v>0.3</v>
      </c>
      <c r="AF579" s="149">
        <v>0.12</v>
      </c>
      <c r="AG579" s="149">
        <v>0.25</v>
      </c>
      <c r="AH579" s="151">
        <v>0.24</v>
      </c>
      <c r="AI579" s="152">
        <v>0.33</v>
      </c>
      <c r="AJ579" s="149">
        <v>0.35</v>
      </c>
      <c r="AK579" s="149">
        <v>0.51</v>
      </c>
      <c r="AL579" s="150">
        <v>0.28000000000000003</v>
      </c>
      <c r="AM579" s="153">
        <f t="shared" si="63"/>
        <v>-0.46</v>
      </c>
      <c r="AN579" s="154">
        <f t="shared" si="63"/>
        <v>-0.29000000000000004</v>
      </c>
      <c r="AO579" s="154">
        <f t="shared" si="63"/>
        <v>-0.49</v>
      </c>
      <c r="AP579" s="155">
        <f t="shared" ref="AP579:AP642" si="66">Z579-AD579</f>
        <v>-0.13</v>
      </c>
      <c r="AQ579" s="156">
        <f>AVERAGE(Table3[[#This Row],[ HEK293 +Selistat_R1 2]:[ HEK293 +Selistat_R4 5]])</f>
        <v>-0.34250000000000003</v>
      </c>
      <c r="AR579" s="153">
        <f t="shared" si="64"/>
        <v>0.49</v>
      </c>
      <c r="AS579" s="154">
        <f t="shared" si="64"/>
        <v>0.49</v>
      </c>
      <c r="AT579" s="154">
        <f t="shared" si="64"/>
        <v>0.21</v>
      </c>
      <c r="AU579" s="157">
        <f t="shared" ref="AU579:AU642" si="67">AH579-AD579</f>
        <v>0.62</v>
      </c>
      <c r="AV579" s="158">
        <f t="shared" si="65"/>
        <v>0.52</v>
      </c>
      <c r="AW579" s="154">
        <f t="shared" si="65"/>
        <v>0.72</v>
      </c>
      <c r="AX579" s="154">
        <f t="shared" si="65"/>
        <v>0.47000000000000003</v>
      </c>
      <c r="AY579" s="155">
        <f t="shared" ref="AY579:AY642" si="68">AL579-AD579</f>
        <v>0.66</v>
      </c>
    </row>
    <row r="580" spans="1:51" x14ac:dyDescent="0.15">
      <c r="A580" s="122" t="s">
        <v>2985</v>
      </c>
      <c r="B580" s="122" t="s">
        <v>2986</v>
      </c>
      <c r="C580" s="122" t="s">
        <v>2987</v>
      </c>
      <c r="D580" s="122" t="s">
        <v>2988</v>
      </c>
      <c r="E580" s="122" t="s">
        <v>2989</v>
      </c>
      <c r="F580" s="122" t="s">
        <v>2990</v>
      </c>
      <c r="G580" s="122">
        <v>2</v>
      </c>
      <c r="H580" s="166">
        <v>0.54889699999999997</v>
      </c>
      <c r="I580" s="167">
        <v>-7.7499999999999999E-2</v>
      </c>
      <c r="J580" s="168" t="str">
        <f t="shared" ref="J580:J643" si="69">IF(AND(H580&lt;0.05,ABS(I580&gt;1)),"TRUE","FALSE")</f>
        <v>FALSE</v>
      </c>
      <c r="K580" s="169">
        <v>2.1833600000000002E-2</v>
      </c>
      <c r="L580" s="170">
        <f>-LOG10(Table3[[#This Row],[Student''s T-test p-value HEK293 +Selistat_HEK293 UT]])</f>
        <v>1.6608746504001879</v>
      </c>
      <c r="M580" s="167">
        <v>-0.28749999999999998</v>
      </c>
      <c r="N580" s="171" t="str">
        <f t="shared" ref="N580:N643" si="70">IF(AND(K580&lt;0.05,ABS(M580&gt;1)),"TRUE","FALSE")</f>
        <v>FALSE</v>
      </c>
      <c r="O580" s="146">
        <v>0.37809999999999999</v>
      </c>
      <c r="P580" s="147">
        <v>0.14000000000000001</v>
      </c>
      <c r="Q580" s="171" t="str">
        <f t="shared" ref="Q580:Q643" si="71">IF(AND(O580&lt;0.05,ABS(P580&gt;1)),"TRUE","FALSE")</f>
        <v>FALSE</v>
      </c>
      <c r="R580" s="122" t="s">
        <v>1540</v>
      </c>
      <c r="S580" s="122" t="s">
        <v>5475</v>
      </c>
      <c r="T580" s="122" t="s">
        <v>1542</v>
      </c>
      <c r="U580" s="172" t="s">
        <v>2637</v>
      </c>
      <c r="V580" s="122" t="s">
        <v>5476</v>
      </c>
      <c r="W580" s="148">
        <v>-0.19</v>
      </c>
      <c r="X580" s="149">
        <v>-0.28999999999999998</v>
      </c>
      <c r="Y580" s="149">
        <v>-0.31</v>
      </c>
      <c r="Z580" s="150">
        <v>-0.19</v>
      </c>
      <c r="AA580" s="148">
        <v>-0.17</v>
      </c>
      <c r="AB580" s="149">
        <v>0.03</v>
      </c>
      <c r="AC580" s="149">
        <v>0.05</v>
      </c>
      <c r="AD580" s="151">
        <v>0.26</v>
      </c>
      <c r="AE580" s="148">
        <v>0.16</v>
      </c>
      <c r="AF580" s="149">
        <v>0.04</v>
      </c>
      <c r="AG580" s="149">
        <v>0.46</v>
      </c>
      <c r="AH580" s="151">
        <v>-0.1</v>
      </c>
      <c r="AI580" s="152">
        <v>0.01</v>
      </c>
      <c r="AJ580" s="149">
        <v>0.22</v>
      </c>
      <c r="AK580" s="149">
        <v>-0.03</v>
      </c>
      <c r="AL580" s="150">
        <v>-0.2</v>
      </c>
      <c r="AM580" s="153">
        <f t="shared" ref="AM580:AP643" si="72">W580-AA580</f>
        <v>-1.999999999999999E-2</v>
      </c>
      <c r="AN580" s="154">
        <f t="shared" si="72"/>
        <v>-0.31999999999999995</v>
      </c>
      <c r="AO580" s="154">
        <f t="shared" si="72"/>
        <v>-0.36</v>
      </c>
      <c r="AP580" s="155">
        <f t="shared" si="66"/>
        <v>-0.45</v>
      </c>
      <c r="AQ580" s="156">
        <f>AVERAGE(Table3[[#This Row],[ HEK293 +Selistat_R1 2]:[ HEK293 +Selistat_R4 5]])</f>
        <v>-0.28749999999999998</v>
      </c>
      <c r="AR580" s="153">
        <f t="shared" ref="AR580:AU643" si="73">AE580-AA580</f>
        <v>0.33</v>
      </c>
      <c r="AS580" s="154">
        <f t="shared" si="73"/>
        <v>1.0000000000000002E-2</v>
      </c>
      <c r="AT580" s="154">
        <f t="shared" si="73"/>
        <v>0.41000000000000003</v>
      </c>
      <c r="AU580" s="157">
        <f t="shared" si="67"/>
        <v>-0.36</v>
      </c>
      <c r="AV580" s="158">
        <f t="shared" ref="AV580:AY643" si="74">AI580-AA580</f>
        <v>0.18000000000000002</v>
      </c>
      <c r="AW580" s="154">
        <f t="shared" si="74"/>
        <v>0.19</v>
      </c>
      <c r="AX580" s="154">
        <f t="shared" si="74"/>
        <v>-0.08</v>
      </c>
      <c r="AY580" s="155">
        <f t="shared" si="68"/>
        <v>-0.46</v>
      </c>
    </row>
    <row r="581" spans="1:51" x14ac:dyDescent="0.15">
      <c r="C581" s="122" t="s">
        <v>5593</v>
      </c>
      <c r="E581" s="122" t="s">
        <v>5594</v>
      </c>
      <c r="G581" s="122">
        <v>1</v>
      </c>
      <c r="H581" s="166">
        <v>7.5627399999999997E-2</v>
      </c>
      <c r="I581" s="167">
        <v>-0.20583299999999999</v>
      </c>
      <c r="J581" s="168" t="str">
        <f t="shared" si="69"/>
        <v>FALSE</v>
      </c>
      <c r="K581" s="169">
        <v>2.1866799999999999E-2</v>
      </c>
      <c r="L581" s="170">
        <f>-LOG10(Table3[[#This Row],[Student''s T-test p-value HEK293 +Selistat_HEK293 UT]])</f>
        <v>1.6602147672149909</v>
      </c>
      <c r="M581" s="167">
        <v>-0.27750000000000002</v>
      </c>
      <c r="N581" s="171" t="str">
        <f t="shared" si="70"/>
        <v>FALSE</v>
      </c>
      <c r="O581" s="146">
        <v>0.55146200000000001</v>
      </c>
      <c r="P581" s="147">
        <v>-0.105</v>
      </c>
      <c r="Q581" s="171" t="str">
        <f t="shared" si="71"/>
        <v>FALSE</v>
      </c>
      <c r="R581" s="122" t="s">
        <v>5595</v>
      </c>
      <c r="S581" s="122" t="s">
        <v>5596</v>
      </c>
      <c r="T581" s="122" t="s">
        <v>5597</v>
      </c>
      <c r="U581" s="172" t="s">
        <v>5598</v>
      </c>
      <c r="V581" s="122" t="s">
        <v>5599</v>
      </c>
      <c r="W581" s="148">
        <v>-0.22</v>
      </c>
      <c r="X581" s="149">
        <v>-0.15</v>
      </c>
      <c r="Y581" s="149">
        <v>0.06</v>
      </c>
      <c r="Z581" s="150">
        <v>-0.24</v>
      </c>
      <c r="AA581" s="148">
        <v>0.04</v>
      </c>
      <c r="AB581" s="149">
        <v>0.1</v>
      </c>
      <c r="AC581" s="149">
        <v>0.11</v>
      </c>
      <c r="AD581" s="151">
        <v>0.31</v>
      </c>
      <c r="AE581" s="148">
        <v>-0.03</v>
      </c>
      <c r="AF581" s="149">
        <v>-0.05</v>
      </c>
      <c r="AG581" s="149">
        <v>0.08</v>
      </c>
      <c r="AH581" s="151">
        <v>-0.33</v>
      </c>
      <c r="AI581" s="152">
        <v>0.05</v>
      </c>
      <c r="AJ581" s="149">
        <v>0.34</v>
      </c>
      <c r="AK581" s="149">
        <v>0.05</v>
      </c>
      <c r="AL581" s="150">
        <v>-0.35</v>
      </c>
      <c r="AM581" s="153">
        <f t="shared" si="72"/>
        <v>-0.26</v>
      </c>
      <c r="AN581" s="154">
        <f t="shared" si="72"/>
        <v>-0.25</v>
      </c>
      <c r="AO581" s="154">
        <f t="shared" si="72"/>
        <v>-0.05</v>
      </c>
      <c r="AP581" s="155">
        <f t="shared" si="66"/>
        <v>-0.55000000000000004</v>
      </c>
      <c r="AQ581" s="156">
        <f>AVERAGE(Table3[[#This Row],[ HEK293 +Selistat_R1 2]:[ HEK293 +Selistat_R4 5]])</f>
        <v>-0.27750000000000002</v>
      </c>
      <c r="AR581" s="153">
        <f t="shared" si="73"/>
        <v>-7.0000000000000007E-2</v>
      </c>
      <c r="AS581" s="154">
        <f t="shared" si="73"/>
        <v>-0.15000000000000002</v>
      </c>
      <c r="AT581" s="154">
        <f t="shared" si="73"/>
        <v>-0.03</v>
      </c>
      <c r="AU581" s="157">
        <f t="shared" si="67"/>
        <v>-0.64</v>
      </c>
      <c r="AV581" s="158">
        <f t="shared" si="74"/>
        <v>1.0000000000000002E-2</v>
      </c>
      <c r="AW581" s="154">
        <f t="shared" si="74"/>
        <v>0.24000000000000002</v>
      </c>
      <c r="AX581" s="154">
        <f t="shared" si="74"/>
        <v>-0.06</v>
      </c>
      <c r="AY581" s="155">
        <f t="shared" si="68"/>
        <v>-0.65999999999999992</v>
      </c>
    </row>
    <row r="582" spans="1:51" x14ac:dyDescent="0.15">
      <c r="A582" s="122" t="s">
        <v>4159</v>
      </c>
      <c r="B582" s="122" t="s">
        <v>4160</v>
      </c>
      <c r="C582" s="122" t="s">
        <v>4161</v>
      </c>
      <c r="D582" s="122" t="s">
        <v>4162</v>
      </c>
      <c r="E582" s="122" t="s">
        <v>4163</v>
      </c>
      <c r="F582" s="122" t="s">
        <v>4164</v>
      </c>
      <c r="G582" s="122">
        <v>1</v>
      </c>
      <c r="H582" s="166">
        <v>2.02833E-4</v>
      </c>
      <c r="I582" s="167">
        <v>0.6925</v>
      </c>
      <c r="J582" s="168" t="str">
        <f t="shared" si="69"/>
        <v>FALSE</v>
      </c>
      <c r="K582" s="169">
        <v>2.1946400000000001E-2</v>
      </c>
      <c r="L582" s="170">
        <f>-LOG10(Table3[[#This Row],[Student''s T-test p-value HEK293 +Selistat_HEK293 UT]])</f>
        <v>1.6586367095156969</v>
      </c>
      <c r="M582" s="167">
        <v>0.435</v>
      </c>
      <c r="N582" s="171" t="str">
        <f t="shared" si="70"/>
        <v>FALSE</v>
      </c>
      <c r="O582" s="146">
        <v>0.85760099999999995</v>
      </c>
      <c r="P582" s="147">
        <v>-2.2499999999999999E-2</v>
      </c>
      <c r="Q582" s="171" t="str">
        <f t="shared" si="71"/>
        <v>FALSE</v>
      </c>
      <c r="R582" s="122" t="s">
        <v>805</v>
      </c>
      <c r="S582" s="122" t="s">
        <v>5600</v>
      </c>
      <c r="T582" s="122" t="s">
        <v>807</v>
      </c>
      <c r="U582" s="172" t="s">
        <v>4166</v>
      </c>
      <c r="V582" s="122" t="s">
        <v>5601</v>
      </c>
      <c r="W582" s="148">
        <v>-0.5</v>
      </c>
      <c r="X582" s="149">
        <v>-0.05</v>
      </c>
      <c r="Y582" s="149">
        <v>0.02</v>
      </c>
      <c r="Z582" s="150">
        <v>0</v>
      </c>
      <c r="AA582" s="148">
        <v>-0.6</v>
      </c>
      <c r="AB582" s="149">
        <v>-0.75</v>
      </c>
      <c r="AC582" s="149">
        <v>-0.48</v>
      </c>
      <c r="AD582" s="151">
        <v>-0.44</v>
      </c>
      <c r="AE582" s="148">
        <v>0.01</v>
      </c>
      <c r="AF582" s="149">
        <v>0.34</v>
      </c>
      <c r="AG582" s="149">
        <v>0.42</v>
      </c>
      <c r="AH582" s="151">
        <v>0.2</v>
      </c>
      <c r="AI582" s="152">
        <v>0.09</v>
      </c>
      <c r="AJ582" s="149">
        <v>0.17</v>
      </c>
      <c r="AK582" s="149">
        <v>0.41</v>
      </c>
      <c r="AL582" s="150">
        <v>0.39</v>
      </c>
      <c r="AM582" s="153">
        <f t="shared" si="72"/>
        <v>9.9999999999999978E-2</v>
      </c>
      <c r="AN582" s="154">
        <f t="shared" si="72"/>
        <v>0.7</v>
      </c>
      <c r="AO582" s="154">
        <f t="shared" si="72"/>
        <v>0.5</v>
      </c>
      <c r="AP582" s="155">
        <f t="shared" si="66"/>
        <v>0.44</v>
      </c>
      <c r="AQ582" s="156">
        <f>AVERAGE(Table3[[#This Row],[ HEK293 +Selistat_R1 2]:[ HEK293 +Selistat_R4 5]])</f>
        <v>0.43499999999999994</v>
      </c>
      <c r="AR582" s="153">
        <f t="shared" si="73"/>
        <v>0.61</v>
      </c>
      <c r="AS582" s="154">
        <f t="shared" si="73"/>
        <v>1.0900000000000001</v>
      </c>
      <c r="AT582" s="154">
        <f t="shared" si="73"/>
        <v>0.89999999999999991</v>
      </c>
      <c r="AU582" s="157">
        <f t="shared" si="67"/>
        <v>0.64</v>
      </c>
      <c r="AV582" s="158">
        <f t="shared" si="74"/>
        <v>0.69</v>
      </c>
      <c r="AW582" s="154">
        <f t="shared" si="74"/>
        <v>0.92</v>
      </c>
      <c r="AX582" s="154">
        <f t="shared" si="74"/>
        <v>0.8899999999999999</v>
      </c>
      <c r="AY582" s="155">
        <f t="shared" si="68"/>
        <v>0.83000000000000007</v>
      </c>
    </row>
    <row r="583" spans="1:51" x14ac:dyDescent="0.15">
      <c r="A583" s="122" t="s">
        <v>5602</v>
      </c>
      <c r="B583" s="122" t="s">
        <v>5603</v>
      </c>
      <c r="C583" s="122" t="s">
        <v>4487</v>
      </c>
      <c r="E583" s="122" t="s">
        <v>5604</v>
      </c>
      <c r="G583" s="122">
        <v>2</v>
      </c>
      <c r="H583" s="166">
        <v>0.43857099999999999</v>
      </c>
      <c r="I583" s="167">
        <v>-0.106667</v>
      </c>
      <c r="J583" s="168" t="str">
        <f t="shared" si="69"/>
        <v>FALSE</v>
      </c>
      <c r="K583" s="169">
        <v>2.2367499999999998E-2</v>
      </c>
      <c r="L583" s="170">
        <f>-LOG10(Table3[[#This Row],[Student''s T-test p-value HEK293 +Selistat_HEK293 UT]])</f>
        <v>1.6503825539846617</v>
      </c>
      <c r="M583" s="167">
        <v>-0.3075</v>
      </c>
      <c r="N583" s="171" t="str">
        <f t="shared" si="70"/>
        <v>FALSE</v>
      </c>
      <c r="O583" s="146">
        <v>0.27896599999999999</v>
      </c>
      <c r="P583" s="147">
        <v>0.1925</v>
      </c>
      <c r="Q583" s="171" t="str">
        <f t="shared" si="71"/>
        <v>FALSE</v>
      </c>
      <c r="R583" s="122" t="s">
        <v>5605</v>
      </c>
      <c r="S583" s="122" t="s">
        <v>5606</v>
      </c>
      <c r="T583" s="122" t="s">
        <v>5607</v>
      </c>
      <c r="U583" s="172" t="s">
        <v>5608</v>
      </c>
      <c r="V583" s="122" t="s">
        <v>5609</v>
      </c>
      <c r="W583" s="148">
        <v>-0.21</v>
      </c>
      <c r="X583" s="149">
        <v>-0.43</v>
      </c>
      <c r="Y583" s="149">
        <v>-0.04</v>
      </c>
      <c r="Z583" s="150">
        <v>-0.28999999999999998</v>
      </c>
      <c r="AA583" s="148">
        <v>-0.02</v>
      </c>
      <c r="AB583" s="149">
        <v>0.24</v>
      </c>
      <c r="AC583" s="149">
        <v>0.01</v>
      </c>
      <c r="AD583" s="151">
        <v>0.03</v>
      </c>
      <c r="AE583" s="148">
        <v>0.34</v>
      </c>
      <c r="AF583" s="149">
        <v>0.24</v>
      </c>
      <c r="AG583" s="149">
        <v>0.25</v>
      </c>
      <c r="AH583" s="151">
        <v>-0.21</v>
      </c>
      <c r="AI583" s="152">
        <v>0.15</v>
      </c>
      <c r="AJ583" s="149">
        <v>0.06</v>
      </c>
      <c r="AK583" s="149">
        <v>-0.03</v>
      </c>
      <c r="AL583" s="150">
        <v>-0.33</v>
      </c>
      <c r="AM583" s="153">
        <f t="shared" si="72"/>
        <v>-0.19</v>
      </c>
      <c r="AN583" s="154">
        <f t="shared" si="72"/>
        <v>-0.66999999999999993</v>
      </c>
      <c r="AO583" s="154">
        <f t="shared" si="72"/>
        <v>-0.05</v>
      </c>
      <c r="AP583" s="155">
        <f t="shared" si="66"/>
        <v>-0.31999999999999995</v>
      </c>
      <c r="AQ583" s="156">
        <f>AVERAGE(Table3[[#This Row],[ HEK293 +Selistat_R1 2]:[ HEK293 +Selistat_R4 5]])</f>
        <v>-0.3075</v>
      </c>
      <c r="AR583" s="153">
        <f t="shared" si="73"/>
        <v>0.36000000000000004</v>
      </c>
      <c r="AS583" s="154">
        <f t="shared" si="73"/>
        <v>0</v>
      </c>
      <c r="AT583" s="154">
        <f t="shared" si="73"/>
        <v>0.24</v>
      </c>
      <c r="AU583" s="157">
        <f t="shared" si="67"/>
        <v>-0.24</v>
      </c>
      <c r="AV583" s="158">
        <f t="shared" si="74"/>
        <v>0.16999999999999998</v>
      </c>
      <c r="AW583" s="154">
        <f t="shared" si="74"/>
        <v>-0.18</v>
      </c>
      <c r="AX583" s="154">
        <f t="shared" si="74"/>
        <v>-0.04</v>
      </c>
      <c r="AY583" s="155">
        <f t="shared" si="68"/>
        <v>-0.36</v>
      </c>
    </row>
    <row r="584" spans="1:51" x14ac:dyDescent="0.15">
      <c r="A584" s="122" t="s">
        <v>3828</v>
      </c>
      <c r="B584" s="122" t="s">
        <v>2968</v>
      </c>
      <c r="C584" s="122" t="s">
        <v>3829</v>
      </c>
      <c r="D584" s="122" t="s">
        <v>3830</v>
      </c>
      <c r="E584" s="122" t="s">
        <v>3831</v>
      </c>
      <c r="G584" s="122">
        <v>12</v>
      </c>
      <c r="H584" s="166">
        <v>0.43294700000000003</v>
      </c>
      <c r="I584" s="167">
        <v>-0.129167</v>
      </c>
      <c r="J584" s="168" t="str">
        <f t="shared" si="69"/>
        <v>FALSE</v>
      </c>
      <c r="K584" s="169">
        <v>2.23847E-2</v>
      </c>
      <c r="L584" s="170">
        <f>-LOG10(Table3[[#This Row],[Student''s T-test p-value HEK293 +Selistat_HEK293 UT]])</f>
        <v>1.6500487216610422</v>
      </c>
      <c r="M584" s="167">
        <v>-0.3725</v>
      </c>
      <c r="N584" s="171" t="str">
        <f t="shared" si="70"/>
        <v>FALSE</v>
      </c>
      <c r="O584" s="146">
        <v>0.17797499999999999</v>
      </c>
      <c r="P584" s="147">
        <v>-0.27500000000000002</v>
      </c>
      <c r="Q584" s="171" t="str">
        <f t="shared" si="71"/>
        <v>FALSE</v>
      </c>
      <c r="R584" s="122" t="s">
        <v>3832</v>
      </c>
      <c r="S584" s="122" t="s">
        <v>5056</v>
      </c>
      <c r="T584" s="122" t="s">
        <v>3834</v>
      </c>
      <c r="U584" s="172" t="s">
        <v>3835</v>
      </c>
      <c r="V584" s="122" t="s">
        <v>5610</v>
      </c>
      <c r="W584" s="148">
        <v>-0.14000000000000001</v>
      </c>
      <c r="X584" s="149">
        <v>-0.41</v>
      </c>
      <c r="Y584" s="149">
        <v>-0.45</v>
      </c>
      <c r="Z584" s="150">
        <v>-0.2</v>
      </c>
      <c r="AA584" s="148">
        <v>0.12</v>
      </c>
      <c r="AB584" s="149">
        <v>-0.1</v>
      </c>
      <c r="AC584" s="149">
        <v>0.32</v>
      </c>
      <c r="AD584" s="151">
        <v>-0.05</v>
      </c>
      <c r="AE584" s="148">
        <v>-0.13</v>
      </c>
      <c r="AF584" s="149">
        <v>-0.28000000000000003</v>
      </c>
      <c r="AG584" s="149">
        <v>-0.13</v>
      </c>
      <c r="AH584" s="151">
        <v>0.25</v>
      </c>
      <c r="AI584" s="152">
        <v>0.56000000000000005</v>
      </c>
      <c r="AJ584" s="149">
        <v>-0.11</v>
      </c>
      <c r="AK584" s="149">
        <v>0.25</v>
      </c>
      <c r="AL584" s="150">
        <v>0.11</v>
      </c>
      <c r="AM584" s="153">
        <f t="shared" si="72"/>
        <v>-0.26</v>
      </c>
      <c r="AN584" s="154">
        <f t="shared" si="72"/>
        <v>-0.30999999999999994</v>
      </c>
      <c r="AO584" s="154">
        <f t="shared" si="72"/>
        <v>-0.77</v>
      </c>
      <c r="AP584" s="155">
        <f t="shared" si="66"/>
        <v>-0.15000000000000002</v>
      </c>
      <c r="AQ584" s="156">
        <f>AVERAGE(Table3[[#This Row],[ HEK293 +Selistat_R1 2]:[ HEK293 +Selistat_R4 5]])</f>
        <v>-0.37249999999999994</v>
      </c>
      <c r="AR584" s="153">
        <f t="shared" si="73"/>
        <v>-0.25</v>
      </c>
      <c r="AS584" s="154">
        <f t="shared" si="73"/>
        <v>-0.18000000000000002</v>
      </c>
      <c r="AT584" s="154">
        <f t="shared" si="73"/>
        <v>-0.45</v>
      </c>
      <c r="AU584" s="157">
        <f t="shared" si="67"/>
        <v>0.3</v>
      </c>
      <c r="AV584" s="158">
        <f t="shared" si="74"/>
        <v>0.44000000000000006</v>
      </c>
      <c r="AW584" s="154">
        <f t="shared" si="74"/>
        <v>-9.999999999999995E-3</v>
      </c>
      <c r="AX584" s="154">
        <f t="shared" si="74"/>
        <v>-7.0000000000000007E-2</v>
      </c>
      <c r="AY584" s="155">
        <f t="shared" si="68"/>
        <v>0.16</v>
      </c>
    </row>
    <row r="585" spans="1:51" x14ac:dyDescent="0.15">
      <c r="A585" s="122" t="s">
        <v>4040</v>
      </c>
      <c r="B585" s="122" t="s">
        <v>4041</v>
      </c>
      <c r="C585" s="122" t="s">
        <v>5211</v>
      </c>
      <c r="D585" s="122" t="s">
        <v>4043</v>
      </c>
      <c r="E585" s="122" t="s">
        <v>5212</v>
      </c>
      <c r="F585" s="122" t="s">
        <v>5213</v>
      </c>
      <c r="G585" s="122">
        <v>1</v>
      </c>
      <c r="H585" s="166">
        <v>0.55718400000000001</v>
      </c>
      <c r="I585" s="167">
        <v>0.181667</v>
      </c>
      <c r="J585" s="168" t="str">
        <f t="shared" si="69"/>
        <v>FALSE</v>
      </c>
      <c r="K585" s="169">
        <v>2.2416700000000001E-2</v>
      </c>
      <c r="L585" s="170">
        <f>-LOG10(Table3[[#This Row],[Student''s T-test p-value HEK293 +Selistat_HEK293 UT]])</f>
        <v>1.6494283202546458</v>
      </c>
      <c r="M585" s="167">
        <v>-0.4</v>
      </c>
      <c r="N585" s="171" t="str">
        <f t="shared" si="70"/>
        <v>FALSE</v>
      </c>
      <c r="O585" s="146">
        <v>0.50207599999999997</v>
      </c>
      <c r="P585" s="147">
        <v>-0.25</v>
      </c>
      <c r="Q585" s="171" t="str">
        <f t="shared" si="71"/>
        <v>FALSE</v>
      </c>
      <c r="R585" s="122" t="s">
        <v>1822</v>
      </c>
      <c r="S585" s="122" t="s">
        <v>5611</v>
      </c>
      <c r="T585" s="122" t="s">
        <v>1824</v>
      </c>
      <c r="U585" s="172" t="s">
        <v>5214</v>
      </c>
      <c r="V585" s="122" t="s">
        <v>5612</v>
      </c>
      <c r="W585" s="148">
        <v>-0.87</v>
      </c>
      <c r="X585" s="149">
        <v>-0.71</v>
      </c>
      <c r="Y585" s="149">
        <v>-0.59</v>
      </c>
      <c r="Z585" s="150">
        <v>-0.34</v>
      </c>
      <c r="AA585" s="148">
        <v>-0.12</v>
      </c>
      <c r="AB585" s="149">
        <v>-0.42</v>
      </c>
      <c r="AC585" s="149">
        <v>-0.14000000000000001</v>
      </c>
      <c r="AD585" s="151">
        <v>-0.23</v>
      </c>
      <c r="AE585" s="148">
        <v>0.84</v>
      </c>
      <c r="AF585" s="149">
        <v>-0.14000000000000001</v>
      </c>
      <c r="AG585" s="149">
        <v>-0.05</v>
      </c>
      <c r="AH585" s="151">
        <v>-0.17</v>
      </c>
      <c r="AI585" s="152">
        <v>0.72</v>
      </c>
      <c r="AJ585" s="149">
        <v>-0.16</v>
      </c>
      <c r="AK585" s="149">
        <v>0.88</v>
      </c>
      <c r="AL585" s="150">
        <v>0.04</v>
      </c>
      <c r="AM585" s="153">
        <f t="shared" si="72"/>
        <v>-0.75</v>
      </c>
      <c r="AN585" s="154">
        <f t="shared" si="72"/>
        <v>-0.28999999999999998</v>
      </c>
      <c r="AO585" s="154">
        <f t="shared" si="72"/>
        <v>-0.44999999999999996</v>
      </c>
      <c r="AP585" s="155">
        <f t="shared" si="66"/>
        <v>-0.11000000000000001</v>
      </c>
      <c r="AQ585" s="156">
        <f>AVERAGE(Table3[[#This Row],[ HEK293 +Selistat_R1 2]:[ HEK293 +Selistat_R4 5]])</f>
        <v>-0.4</v>
      </c>
      <c r="AR585" s="153">
        <f t="shared" si="73"/>
        <v>0.96</v>
      </c>
      <c r="AS585" s="154">
        <f t="shared" si="73"/>
        <v>0.27999999999999997</v>
      </c>
      <c r="AT585" s="154">
        <f t="shared" si="73"/>
        <v>9.0000000000000011E-2</v>
      </c>
      <c r="AU585" s="157">
        <f t="shared" si="67"/>
        <v>0.06</v>
      </c>
      <c r="AV585" s="158">
        <f t="shared" si="74"/>
        <v>0.84</v>
      </c>
      <c r="AW585" s="154">
        <f t="shared" si="74"/>
        <v>0.26</v>
      </c>
      <c r="AX585" s="154">
        <f t="shared" si="74"/>
        <v>1.02</v>
      </c>
      <c r="AY585" s="155">
        <f t="shared" si="68"/>
        <v>0.27</v>
      </c>
    </row>
    <row r="586" spans="1:51" x14ac:dyDescent="0.15">
      <c r="A586" s="122" t="s">
        <v>3848</v>
      </c>
      <c r="C586" s="122" t="s">
        <v>3849</v>
      </c>
      <c r="D586" s="122" t="s">
        <v>3850</v>
      </c>
      <c r="E586" s="122" t="s">
        <v>3851</v>
      </c>
      <c r="F586" s="122" t="s">
        <v>3852</v>
      </c>
      <c r="G586" s="122">
        <v>1</v>
      </c>
      <c r="H586" s="166">
        <v>0.72726800000000003</v>
      </c>
      <c r="I586" s="167">
        <v>-4.4999999999999998E-2</v>
      </c>
      <c r="J586" s="168" t="str">
        <f t="shared" si="69"/>
        <v>FALSE</v>
      </c>
      <c r="K586" s="169">
        <v>2.24748E-2</v>
      </c>
      <c r="L586" s="170">
        <f>-LOG10(Table3[[#This Row],[Student''s T-test p-value HEK293 +Selistat_HEK293 UT]])</f>
        <v>1.6483041643014233</v>
      </c>
      <c r="M586" s="167">
        <v>-0.3</v>
      </c>
      <c r="N586" s="171" t="str">
        <f t="shared" si="70"/>
        <v>FALSE</v>
      </c>
      <c r="O586" s="146">
        <v>0.45060499999999998</v>
      </c>
      <c r="P586" s="147">
        <v>0.09</v>
      </c>
      <c r="Q586" s="171" t="str">
        <f t="shared" si="71"/>
        <v>FALSE</v>
      </c>
      <c r="R586" s="122" t="s">
        <v>412</v>
      </c>
      <c r="S586" s="122" t="s">
        <v>5613</v>
      </c>
      <c r="T586" s="122" t="s">
        <v>414</v>
      </c>
      <c r="U586" s="172" t="s">
        <v>3853</v>
      </c>
      <c r="V586" s="122" t="s">
        <v>5614</v>
      </c>
      <c r="W586" s="148">
        <v>-0.48</v>
      </c>
      <c r="X586" s="149">
        <v>-0.31</v>
      </c>
      <c r="Y586" s="149">
        <v>-0.24</v>
      </c>
      <c r="Z586" s="150">
        <v>-0.09</v>
      </c>
      <c r="AA586" s="148">
        <v>0.11</v>
      </c>
      <c r="AB586" s="149">
        <v>0.1</v>
      </c>
      <c r="AC586" s="149">
        <v>0</v>
      </c>
      <c r="AD586" s="151">
        <v>-0.13</v>
      </c>
      <c r="AE586" s="148">
        <v>0.3</v>
      </c>
      <c r="AF586" s="149">
        <v>0.21</v>
      </c>
      <c r="AG586" s="149">
        <v>0.14000000000000001</v>
      </c>
      <c r="AH586" s="151">
        <v>-0.06</v>
      </c>
      <c r="AI586" s="152">
        <v>0.03</v>
      </c>
      <c r="AJ586" s="149">
        <v>0.03</v>
      </c>
      <c r="AK586" s="149">
        <v>0.28000000000000003</v>
      </c>
      <c r="AL586" s="150">
        <v>-0.11</v>
      </c>
      <c r="AM586" s="153">
        <f t="shared" si="72"/>
        <v>-0.59</v>
      </c>
      <c r="AN586" s="154">
        <f t="shared" si="72"/>
        <v>-0.41000000000000003</v>
      </c>
      <c r="AO586" s="154">
        <f t="shared" si="72"/>
        <v>-0.24</v>
      </c>
      <c r="AP586" s="155">
        <f t="shared" si="66"/>
        <v>4.0000000000000008E-2</v>
      </c>
      <c r="AQ586" s="156">
        <f>AVERAGE(Table3[[#This Row],[ HEK293 +Selistat_R1 2]:[ HEK293 +Selistat_R4 5]])</f>
        <v>-0.3</v>
      </c>
      <c r="AR586" s="153">
        <f t="shared" si="73"/>
        <v>0.19</v>
      </c>
      <c r="AS586" s="154">
        <f t="shared" si="73"/>
        <v>0.10999999999999999</v>
      </c>
      <c r="AT586" s="154">
        <f t="shared" si="73"/>
        <v>0.14000000000000001</v>
      </c>
      <c r="AU586" s="157">
        <f t="shared" si="67"/>
        <v>7.0000000000000007E-2</v>
      </c>
      <c r="AV586" s="158">
        <f t="shared" si="74"/>
        <v>-0.08</v>
      </c>
      <c r="AW586" s="154">
        <f t="shared" si="74"/>
        <v>-7.0000000000000007E-2</v>
      </c>
      <c r="AX586" s="154">
        <f t="shared" si="74"/>
        <v>0.28000000000000003</v>
      </c>
      <c r="AY586" s="155">
        <f t="shared" si="68"/>
        <v>2.0000000000000004E-2</v>
      </c>
    </row>
    <row r="587" spans="1:51" x14ac:dyDescent="0.15">
      <c r="A587" s="122" t="s">
        <v>5615</v>
      </c>
      <c r="B587" s="122" t="s">
        <v>5616</v>
      </c>
      <c r="C587" s="122" t="s">
        <v>5617</v>
      </c>
      <c r="D587" s="122" t="s">
        <v>5618</v>
      </c>
      <c r="E587" s="122" t="s">
        <v>5619</v>
      </c>
      <c r="F587" s="122" t="s">
        <v>5620</v>
      </c>
      <c r="G587" s="122">
        <v>1</v>
      </c>
      <c r="H587" s="166">
        <v>0.88107800000000003</v>
      </c>
      <c r="I587" s="167">
        <v>-2.0833299999999999E-2</v>
      </c>
      <c r="J587" s="168" t="str">
        <f t="shared" si="69"/>
        <v>FALSE</v>
      </c>
      <c r="K587" s="169">
        <v>2.31553E-2</v>
      </c>
      <c r="L587" s="170">
        <f>-LOG10(Table3[[#This Row],[Student''s T-test p-value HEK293 +Selistat_HEK293 UT]])</f>
        <v>1.635349587915583</v>
      </c>
      <c r="M587" s="167">
        <v>-0.255</v>
      </c>
      <c r="N587" s="171" t="str">
        <f t="shared" si="70"/>
        <v>FALSE</v>
      </c>
      <c r="O587" s="146">
        <v>0.88063599999999997</v>
      </c>
      <c r="P587" s="147">
        <v>-2.75E-2</v>
      </c>
      <c r="Q587" s="171" t="str">
        <f t="shared" si="71"/>
        <v>FALSE</v>
      </c>
      <c r="R587" s="122" t="s">
        <v>5621</v>
      </c>
      <c r="S587" s="122" t="s">
        <v>5622</v>
      </c>
      <c r="T587" s="122" t="s">
        <v>5623</v>
      </c>
      <c r="U587" s="172" t="s">
        <v>5624</v>
      </c>
      <c r="V587" s="122" t="s">
        <v>5625</v>
      </c>
      <c r="W587" s="148">
        <v>-0.21</v>
      </c>
      <c r="X587" s="149">
        <v>-0.25</v>
      </c>
      <c r="Y587" s="149">
        <v>-0.14000000000000001</v>
      </c>
      <c r="Z587" s="150">
        <v>-0.42</v>
      </c>
      <c r="AA587" s="148">
        <v>0.11</v>
      </c>
      <c r="AB587" s="149">
        <v>-0.04</v>
      </c>
      <c r="AC587" s="149">
        <v>-0.15</v>
      </c>
      <c r="AD587" s="151">
        <v>0.08</v>
      </c>
      <c r="AE587" s="148">
        <v>0.21</v>
      </c>
      <c r="AF587" s="149">
        <v>0.11</v>
      </c>
      <c r="AG587" s="149">
        <v>0.25</v>
      </c>
      <c r="AH587" s="151">
        <v>-0.24</v>
      </c>
      <c r="AI587" s="152">
        <v>0.18</v>
      </c>
      <c r="AJ587" s="149">
        <v>0.39</v>
      </c>
      <c r="AK587" s="149">
        <v>0.13</v>
      </c>
      <c r="AL587" s="150">
        <v>-0.26</v>
      </c>
      <c r="AM587" s="153">
        <f t="shared" si="72"/>
        <v>-0.32</v>
      </c>
      <c r="AN587" s="154">
        <f t="shared" si="72"/>
        <v>-0.21</v>
      </c>
      <c r="AO587" s="154">
        <f t="shared" si="72"/>
        <v>9.9999999999999811E-3</v>
      </c>
      <c r="AP587" s="155">
        <f t="shared" si="66"/>
        <v>-0.5</v>
      </c>
      <c r="AQ587" s="156">
        <f>AVERAGE(Table3[[#This Row],[ HEK293 +Selistat_R1 2]:[ HEK293 +Selistat_R4 5]])</f>
        <v>-0.255</v>
      </c>
      <c r="AR587" s="153">
        <f t="shared" si="73"/>
        <v>9.9999999999999992E-2</v>
      </c>
      <c r="AS587" s="154">
        <f t="shared" si="73"/>
        <v>0.15</v>
      </c>
      <c r="AT587" s="154">
        <f t="shared" si="73"/>
        <v>0.4</v>
      </c>
      <c r="AU587" s="157">
        <f t="shared" si="67"/>
        <v>-0.32</v>
      </c>
      <c r="AV587" s="158">
        <f t="shared" si="74"/>
        <v>6.9999999999999993E-2</v>
      </c>
      <c r="AW587" s="154">
        <f t="shared" si="74"/>
        <v>0.43</v>
      </c>
      <c r="AX587" s="154">
        <f t="shared" si="74"/>
        <v>0.28000000000000003</v>
      </c>
      <c r="AY587" s="155">
        <f t="shared" si="68"/>
        <v>-0.34</v>
      </c>
    </row>
    <row r="588" spans="1:51" x14ac:dyDescent="0.15">
      <c r="A588" s="122" t="s">
        <v>5626</v>
      </c>
      <c r="B588" s="122" t="s">
        <v>5110</v>
      </c>
      <c r="C588" s="122" t="s">
        <v>5627</v>
      </c>
      <c r="E588" s="122" t="s">
        <v>5628</v>
      </c>
      <c r="G588" s="122">
        <v>1</v>
      </c>
      <c r="H588" s="166">
        <v>0.67647800000000002</v>
      </c>
      <c r="I588" s="167">
        <v>8.8333300000000003E-2</v>
      </c>
      <c r="J588" s="168" t="str">
        <f t="shared" si="69"/>
        <v>FALSE</v>
      </c>
      <c r="K588" s="169">
        <v>2.3176200000000001E-2</v>
      </c>
      <c r="L588" s="170">
        <f>-LOG10(Table3[[#This Row],[Student''s T-test p-value HEK293 +Selistat_HEK293 UT]])</f>
        <v>1.6349577700254887</v>
      </c>
      <c r="M588" s="167">
        <v>0.41499999999999998</v>
      </c>
      <c r="N588" s="171" t="str">
        <f t="shared" si="70"/>
        <v>FALSE</v>
      </c>
      <c r="O588" s="146">
        <v>0.60242200000000001</v>
      </c>
      <c r="P588" s="147">
        <v>0.15</v>
      </c>
      <c r="Q588" s="171" t="str">
        <f t="shared" si="71"/>
        <v>FALSE</v>
      </c>
      <c r="R588" s="122" t="s">
        <v>1818</v>
      </c>
      <c r="S588" s="122" t="s">
        <v>1819</v>
      </c>
      <c r="T588" s="122" t="s">
        <v>1820</v>
      </c>
      <c r="U588" s="172" t="s">
        <v>5629</v>
      </c>
      <c r="V588" s="122" t="s">
        <v>5630</v>
      </c>
      <c r="W588" s="148">
        <v>0.05</v>
      </c>
      <c r="X588" s="149">
        <v>0.66</v>
      </c>
      <c r="Y588" s="149">
        <v>0.25</v>
      </c>
      <c r="Z588" s="150">
        <v>0.28000000000000003</v>
      </c>
      <c r="AA588" s="148">
        <v>-0.23</v>
      </c>
      <c r="AB588" s="149">
        <v>-0.05</v>
      </c>
      <c r="AC588" s="149">
        <v>-0.14000000000000001</v>
      </c>
      <c r="AD588" s="151">
        <v>0</v>
      </c>
      <c r="AE588" s="148">
        <v>-0.72</v>
      </c>
      <c r="AF588" s="149">
        <v>0.2</v>
      </c>
      <c r="AG588" s="149">
        <v>0.17</v>
      </c>
      <c r="AH588" s="151">
        <v>-7.0000000000000007E-2</v>
      </c>
      <c r="AI588" s="152">
        <v>-0.7</v>
      </c>
      <c r="AJ588" s="149">
        <v>-0.14000000000000001</v>
      </c>
      <c r="AK588" s="149">
        <v>0.11</v>
      </c>
      <c r="AL588" s="150">
        <v>-0.28999999999999998</v>
      </c>
      <c r="AM588" s="153">
        <f t="shared" si="72"/>
        <v>0.28000000000000003</v>
      </c>
      <c r="AN588" s="154">
        <f t="shared" si="72"/>
        <v>0.71000000000000008</v>
      </c>
      <c r="AO588" s="154">
        <f t="shared" si="72"/>
        <v>0.39</v>
      </c>
      <c r="AP588" s="155">
        <f t="shared" si="66"/>
        <v>0.28000000000000003</v>
      </c>
      <c r="AQ588" s="156">
        <f>AVERAGE(Table3[[#This Row],[ HEK293 +Selistat_R1 2]:[ HEK293 +Selistat_R4 5]])</f>
        <v>0.41500000000000004</v>
      </c>
      <c r="AR588" s="153">
        <f t="shared" si="73"/>
        <v>-0.49</v>
      </c>
      <c r="AS588" s="154">
        <f t="shared" si="73"/>
        <v>0.25</v>
      </c>
      <c r="AT588" s="154">
        <f t="shared" si="73"/>
        <v>0.31000000000000005</v>
      </c>
      <c r="AU588" s="157">
        <f t="shared" si="67"/>
        <v>-7.0000000000000007E-2</v>
      </c>
      <c r="AV588" s="158">
        <f t="shared" si="74"/>
        <v>-0.47</v>
      </c>
      <c r="AW588" s="154">
        <f t="shared" si="74"/>
        <v>-9.0000000000000011E-2</v>
      </c>
      <c r="AX588" s="154">
        <f t="shared" si="74"/>
        <v>0.25</v>
      </c>
      <c r="AY588" s="155">
        <f t="shared" si="68"/>
        <v>-0.28999999999999998</v>
      </c>
    </row>
    <row r="589" spans="1:51" x14ac:dyDescent="0.15">
      <c r="A589" s="122" t="s">
        <v>3289</v>
      </c>
      <c r="B589" s="122" t="s">
        <v>3290</v>
      </c>
      <c r="C589" s="122" t="s">
        <v>3291</v>
      </c>
      <c r="E589" s="122" t="s">
        <v>3292</v>
      </c>
      <c r="F589" s="122" t="s">
        <v>3293</v>
      </c>
      <c r="G589" s="122">
        <v>2</v>
      </c>
      <c r="H589" s="166">
        <v>0.87796700000000005</v>
      </c>
      <c r="I589" s="167">
        <v>2.0833299999999999E-2</v>
      </c>
      <c r="J589" s="168" t="str">
        <f t="shared" si="69"/>
        <v>FALSE</v>
      </c>
      <c r="K589" s="169">
        <v>2.32453E-2</v>
      </c>
      <c r="L589" s="170">
        <f>-LOG10(Table3[[#This Row],[Student''s T-test p-value HEK293 +Selistat_HEK293 UT]])</f>
        <v>1.6336648445119191</v>
      </c>
      <c r="M589" s="167">
        <v>-0.27250000000000002</v>
      </c>
      <c r="N589" s="171" t="str">
        <f t="shared" si="70"/>
        <v>FALSE</v>
      </c>
      <c r="O589" s="146">
        <v>0.162107</v>
      </c>
      <c r="P589" s="147">
        <v>-0.14000000000000001</v>
      </c>
      <c r="Q589" s="171" t="str">
        <f t="shared" si="71"/>
        <v>FALSE</v>
      </c>
      <c r="R589" s="122" t="s">
        <v>3294</v>
      </c>
      <c r="S589" s="122" t="s">
        <v>5631</v>
      </c>
      <c r="T589" s="122" t="s">
        <v>3296</v>
      </c>
      <c r="U589" s="172" t="s">
        <v>2683</v>
      </c>
      <c r="V589" s="122" t="s">
        <v>5632</v>
      </c>
      <c r="W589" s="148">
        <v>-0.27</v>
      </c>
      <c r="X589" s="149">
        <v>-0.11</v>
      </c>
      <c r="Y589" s="149">
        <v>-0.38</v>
      </c>
      <c r="Z589" s="150">
        <v>-0.46</v>
      </c>
      <c r="AA589" s="148">
        <v>0.11</v>
      </c>
      <c r="AB589" s="149">
        <v>-7.0000000000000007E-2</v>
      </c>
      <c r="AC589" s="149">
        <v>-0.06</v>
      </c>
      <c r="AD589" s="151">
        <v>-0.11</v>
      </c>
      <c r="AE589" s="148">
        <v>-0.03</v>
      </c>
      <c r="AF589" s="149">
        <v>0.02</v>
      </c>
      <c r="AG589" s="149">
        <v>0.19</v>
      </c>
      <c r="AH589" s="151">
        <v>0.08</v>
      </c>
      <c r="AI589" s="152">
        <v>0.19</v>
      </c>
      <c r="AJ589" s="149">
        <v>0.02</v>
      </c>
      <c r="AK589" s="149">
        <v>0.38</v>
      </c>
      <c r="AL589" s="150">
        <v>0.23</v>
      </c>
      <c r="AM589" s="153">
        <f t="shared" si="72"/>
        <v>-0.38</v>
      </c>
      <c r="AN589" s="154">
        <f t="shared" si="72"/>
        <v>-3.9999999999999994E-2</v>
      </c>
      <c r="AO589" s="154">
        <f t="shared" si="72"/>
        <v>-0.32</v>
      </c>
      <c r="AP589" s="155">
        <f t="shared" si="66"/>
        <v>-0.35000000000000003</v>
      </c>
      <c r="AQ589" s="156">
        <f>AVERAGE(Table3[[#This Row],[ HEK293 +Selistat_R1 2]:[ HEK293 +Selistat_R4 5]])</f>
        <v>-0.27250000000000002</v>
      </c>
      <c r="AR589" s="153">
        <f t="shared" si="73"/>
        <v>-0.14000000000000001</v>
      </c>
      <c r="AS589" s="154">
        <f t="shared" si="73"/>
        <v>9.0000000000000011E-2</v>
      </c>
      <c r="AT589" s="154">
        <f t="shared" si="73"/>
        <v>0.25</v>
      </c>
      <c r="AU589" s="157">
        <f t="shared" si="67"/>
        <v>0.19</v>
      </c>
      <c r="AV589" s="158">
        <f t="shared" si="74"/>
        <v>0.08</v>
      </c>
      <c r="AW589" s="154">
        <f t="shared" si="74"/>
        <v>9.0000000000000011E-2</v>
      </c>
      <c r="AX589" s="154">
        <f t="shared" si="74"/>
        <v>0.44</v>
      </c>
      <c r="AY589" s="155">
        <f t="shared" si="68"/>
        <v>0.34</v>
      </c>
    </row>
    <row r="590" spans="1:51" x14ac:dyDescent="0.15">
      <c r="B590" s="122" t="s">
        <v>2865</v>
      </c>
      <c r="E590" s="122" t="s">
        <v>3713</v>
      </c>
      <c r="G590" s="122">
        <v>1</v>
      </c>
      <c r="H590" s="166">
        <v>9.6280699999999999E-4</v>
      </c>
      <c r="I590" s="167">
        <v>0.53333299999999995</v>
      </c>
      <c r="J590" s="168" t="str">
        <f t="shared" si="69"/>
        <v>FALSE</v>
      </c>
      <c r="K590" s="169">
        <v>2.32851E-2</v>
      </c>
      <c r="L590" s="170">
        <f>-LOG10(Table3[[#This Row],[Student''s T-test p-value HEK293 +Selistat_HEK293 UT]])</f>
        <v>1.6329218926097153</v>
      </c>
      <c r="M590" s="167">
        <v>0.41749999999999998</v>
      </c>
      <c r="N590" s="171" t="str">
        <f t="shared" si="70"/>
        <v>FALSE</v>
      </c>
      <c r="O590" s="146">
        <v>0.14276</v>
      </c>
      <c r="P590" s="147">
        <v>0.2475</v>
      </c>
      <c r="Q590" s="171" t="str">
        <f t="shared" si="71"/>
        <v>FALSE</v>
      </c>
      <c r="R590" s="122" t="s">
        <v>5633</v>
      </c>
      <c r="S590" s="122" t="s">
        <v>5634</v>
      </c>
      <c r="T590" s="122" t="s">
        <v>5635</v>
      </c>
      <c r="U590" s="172" t="s">
        <v>5636</v>
      </c>
      <c r="V590" s="122" t="s">
        <v>5637</v>
      </c>
      <c r="W590" s="148">
        <v>0.11</v>
      </c>
      <c r="X590" s="149">
        <v>0.02</v>
      </c>
      <c r="Y590" s="149">
        <v>7.0000000000000007E-2</v>
      </c>
      <c r="Z590" s="150">
        <v>-0.26</v>
      </c>
      <c r="AA590" s="148">
        <v>-0.28999999999999998</v>
      </c>
      <c r="AB590" s="149">
        <v>-0.7</v>
      </c>
      <c r="AC590" s="149">
        <v>-0.52</v>
      </c>
      <c r="AD590" s="151">
        <v>-0.22</v>
      </c>
      <c r="AE590" s="148">
        <v>0.12</v>
      </c>
      <c r="AF590" s="149">
        <v>0.23</v>
      </c>
      <c r="AG590" s="149">
        <v>0.54</v>
      </c>
      <c r="AH590" s="151">
        <v>0.24</v>
      </c>
      <c r="AI590" s="152">
        <v>0.09</v>
      </c>
      <c r="AJ590" s="149">
        <v>-0.28999999999999998</v>
      </c>
      <c r="AK590" s="149">
        <v>0.26</v>
      </c>
      <c r="AL590" s="150">
        <v>0.08</v>
      </c>
      <c r="AM590" s="153">
        <f t="shared" si="72"/>
        <v>0.39999999999999997</v>
      </c>
      <c r="AN590" s="154">
        <f t="shared" si="72"/>
        <v>0.72</v>
      </c>
      <c r="AO590" s="154">
        <f t="shared" si="72"/>
        <v>0.59000000000000008</v>
      </c>
      <c r="AP590" s="155">
        <f t="shared" si="66"/>
        <v>-4.0000000000000008E-2</v>
      </c>
      <c r="AQ590" s="156">
        <f>AVERAGE(Table3[[#This Row],[ HEK293 +Selistat_R1 2]:[ HEK293 +Selistat_R4 5]])</f>
        <v>0.41749999999999998</v>
      </c>
      <c r="AR590" s="153">
        <f t="shared" si="73"/>
        <v>0.41</v>
      </c>
      <c r="AS590" s="154">
        <f t="shared" si="73"/>
        <v>0.92999999999999994</v>
      </c>
      <c r="AT590" s="154">
        <f t="shared" si="73"/>
        <v>1.06</v>
      </c>
      <c r="AU590" s="157">
        <f t="shared" si="67"/>
        <v>0.45999999999999996</v>
      </c>
      <c r="AV590" s="158">
        <f t="shared" si="74"/>
        <v>0.38</v>
      </c>
      <c r="AW590" s="154">
        <f t="shared" si="74"/>
        <v>0.41</v>
      </c>
      <c r="AX590" s="154">
        <f t="shared" si="74"/>
        <v>0.78</v>
      </c>
      <c r="AY590" s="155">
        <f t="shared" si="68"/>
        <v>0.3</v>
      </c>
    </row>
    <row r="591" spans="1:51" x14ac:dyDescent="0.15">
      <c r="A591" s="122" t="s">
        <v>4236</v>
      </c>
      <c r="B591" s="122" t="s">
        <v>4237</v>
      </c>
      <c r="C591" s="122" t="s">
        <v>4238</v>
      </c>
      <c r="E591" s="122" t="s">
        <v>4239</v>
      </c>
      <c r="F591" s="122" t="s">
        <v>4240</v>
      </c>
      <c r="G591" s="122">
        <v>1</v>
      </c>
      <c r="H591" s="166">
        <v>0.910555</v>
      </c>
      <c r="I591" s="167">
        <v>-1.7500000000000002E-2</v>
      </c>
      <c r="J591" s="168" t="str">
        <f t="shared" si="69"/>
        <v>FALSE</v>
      </c>
      <c r="K591" s="169">
        <v>2.33539E-2</v>
      </c>
      <c r="L591" s="170">
        <f>-LOG10(Table3[[#This Row],[Student''s T-test p-value HEK293 +Selistat_HEK293 UT]])</f>
        <v>1.6316405837468102</v>
      </c>
      <c r="M591" s="167">
        <v>-0.2225</v>
      </c>
      <c r="N591" s="171" t="str">
        <f t="shared" si="70"/>
        <v>FALSE</v>
      </c>
      <c r="O591" s="146">
        <v>0.40024500000000002</v>
      </c>
      <c r="P591" s="147">
        <v>0.2</v>
      </c>
      <c r="Q591" s="171" t="str">
        <f t="shared" si="71"/>
        <v>FALSE</v>
      </c>
      <c r="R591" s="122" t="s">
        <v>1502</v>
      </c>
      <c r="S591" s="122" t="s">
        <v>5638</v>
      </c>
      <c r="T591" s="122" t="s">
        <v>1504</v>
      </c>
      <c r="U591" s="172" t="s">
        <v>4242</v>
      </c>
      <c r="V591" s="122" t="s">
        <v>5639</v>
      </c>
      <c r="W591" s="148">
        <v>-0.17</v>
      </c>
      <c r="X591" s="149">
        <v>-0.23</v>
      </c>
      <c r="Y591" s="149">
        <v>-0.23</v>
      </c>
      <c r="Z591" s="150">
        <v>-0.3</v>
      </c>
      <c r="AA591" s="148">
        <v>-0.08</v>
      </c>
      <c r="AB591" s="149">
        <v>0.05</v>
      </c>
      <c r="AC591" s="149">
        <v>0.15</v>
      </c>
      <c r="AD591" s="151">
        <v>-0.16</v>
      </c>
      <c r="AE591" s="148">
        <v>0.28999999999999998</v>
      </c>
      <c r="AF591" s="149">
        <v>0.05</v>
      </c>
      <c r="AG591" s="149">
        <v>0.64</v>
      </c>
      <c r="AH591" s="151">
        <v>-0.28000000000000003</v>
      </c>
      <c r="AI591" s="152">
        <v>0.06</v>
      </c>
      <c r="AJ591" s="149">
        <v>0.11</v>
      </c>
      <c r="AK591" s="149">
        <v>7.0000000000000007E-2</v>
      </c>
      <c r="AL591" s="150">
        <v>-0.34</v>
      </c>
      <c r="AM591" s="153">
        <f t="shared" si="72"/>
        <v>-9.0000000000000011E-2</v>
      </c>
      <c r="AN591" s="154">
        <f t="shared" si="72"/>
        <v>-0.28000000000000003</v>
      </c>
      <c r="AO591" s="154">
        <f t="shared" si="72"/>
        <v>-0.38</v>
      </c>
      <c r="AP591" s="155">
        <f t="shared" si="66"/>
        <v>-0.13999999999999999</v>
      </c>
      <c r="AQ591" s="156">
        <f>AVERAGE(Table3[[#This Row],[ HEK293 +Selistat_R1 2]:[ HEK293 +Selistat_R4 5]])</f>
        <v>-0.2225</v>
      </c>
      <c r="AR591" s="153">
        <f t="shared" si="73"/>
        <v>0.37</v>
      </c>
      <c r="AS591" s="154">
        <f t="shared" si="73"/>
        <v>0</v>
      </c>
      <c r="AT591" s="154">
        <f t="shared" si="73"/>
        <v>0.49</v>
      </c>
      <c r="AU591" s="157">
        <f t="shared" si="67"/>
        <v>-0.12000000000000002</v>
      </c>
      <c r="AV591" s="158">
        <f t="shared" si="74"/>
        <v>0.14000000000000001</v>
      </c>
      <c r="AW591" s="154">
        <f t="shared" si="74"/>
        <v>0.06</v>
      </c>
      <c r="AX591" s="154">
        <f t="shared" si="74"/>
        <v>-7.9999999999999988E-2</v>
      </c>
      <c r="AY591" s="155">
        <f t="shared" si="68"/>
        <v>-0.18000000000000002</v>
      </c>
    </row>
    <row r="592" spans="1:51" x14ac:dyDescent="0.15">
      <c r="A592" s="122" t="s">
        <v>2933</v>
      </c>
      <c r="B592" s="122" t="s">
        <v>2934</v>
      </c>
      <c r="C592" s="122" t="s">
        <v>2876</v>
      </c>
      <c r="E592" s="122" t="s">
        <v>2935</v>
      </c>
      <c r="G592" s="122">
        <v>2</v>
      </c>
      <c r="H592" s="166">
        <v>6.5085299999999996E-4</v>
      </c>
      <c r="I592" s="167">
        <v>0.82</v>
      </c>
      <c r="J592" s="168" t="str">
        <f t="shared" si="69"/>
        <v>FALSE</v>
      </c>
      <c r="K592" s="169">
        <v>2.35152E-2</v>
      </c>
      <c r="L592" s="170">
        <f>-LOG10(Table3[[#This Row],[Student''s T-test p-value HEK293 +Selistat_HEK293 UT]])</f>
        <v>1.6286513231680821</v>
      </c>
      <c r="M592" s="167">
        <v>0.51749999999999996</v>
      </c>
      <c r="N592" s="171" t="str">
        <f t="shared" si="70"/>
        <v>FALSE</v>
      </c>
      <c r="O592" s="146">
        <v>0.973935</v>
      </c>
      <c r="P592" s="147">
        <v>-7.4999899999999998E-3</v>
      </c>
      <c r="Q592" s="171" t="str">
        <f t="shared" si="71"/>
        <v>FALSE</v>
      </c>
      <c r="R592" s="122" t="s">
        <v>687</v>
      </c>
      <c r="S592" s="122" t="s">
        <v>688</v>
      </c>
      <c r="T592" s="122" t="s">
        <v>689</v>
      </c>
      <c r="U592" s="172" t="s">
        <v>2629</v>
      </c>
      <c r="V592" s="122" t="s">
        <v>5640</v>
      </c>
      <c r="W592" s="148">
        <v>-0.11</v>
      </c>
      <c r="X592" s="149">
        <v>-0.38</v>
      </c>
      <c r="Y592" s="149">
        <v>-0.28999999999999998</v>
      </c>
      <c r="Z592" s="150">
        <v>0.1</v>
      </c>
      <c r="AA592" s="148">
        <v>-0.67</v>
      </c>
      <c r="AB592" s="149">
        <v>-1.06</v>
      </c>
      <c r="AC592" s="149">
        <v>-0.6</v>
      </c>
      <c r="AD592" s="151">
        <v>-0.42</v>
      </c>
      <c r="AE592" s="148">
        <v>0.19</v>
      </c>
      <c r="AF592" s="149">
        <v>0.14000000000000001</v>
      </c>
      <c r="AG592" s="149">
        <v>0.66</v>
      </c>
      <c r="AH592" s="151">
        <v>0.13</v>
      </c>
      <c r="AI592" s="152">
        <v>0.19</v>
      </c>
      <c r="AJ592" s="149">
        <v>-0.17</v>
      </c>
      <c r="AK592" s="149">
        <v>0.65</v>
      </c>
      <c r="AL592" s="150">
        <v>0.48</v>
      </c>
      <c r="AM592" s="153">
        <f t="shared" si="72"/>
        <v>0.56000000000000005</v>
      </c>
      <c r="AN592" s="154">
        <f t="shared" si="72"/>
        <v>0.68</v>
      </c>
      <c r="AO592" s="154">
        <f t="shared" si="72"/>
        <v>0.31</v>
      </c>
      <c r="AP592" s="155">
        <f t="shared" si="66"/>
        <v>0.52</v>
      </c>
      <c r="AQ592" s="156">
        <f>AVERAGE(Table3[[#This Row],[ HEK293 +Selistat_R1 2]:[ HEK293 +Selistat_R4 5]])</f>
        <v>0.51750000000000007</v>
      </c>
      <c r="AR592" s="153">
        <f t="shared" si="73"/>
        <v>0.8600000000000001</v>
      </c>
      <c r="AS592" s="154">
        <f t="shared" si="73"/>
        <v>1.2000000000000002</v>
      </c>
      <c r="AT592" s="154">
        <f t="shared" si="73"/>
        <v>1.26</v>
      </c>
      <c r="AU592" s="157">
        <f t="shared" si="67"/>
        <v>0.55000000000000004</v>
      </c>
      <c r="AV592" s="158">
        <f t="shared" si="74"/>
        <v>0.8600000000000001</v>
      </c>
      <c r="AW592" s="154">
        <f t="shared" si="74"/>
        <v>0.89</v>
      </c>
      <c r="AX592" s="154">
        <f t="shared" si="74"/>
        <v>1.25</v>
      </c>
      <c r="AY592" s="155">
        <f t="shared" si="68"/>
        <v>0.89999999999999991</v>
      </c>
    </row>
    <row r="593" spans="1:51" x14ac:dyDescent="0.15">
      <c r="A593" s="122" t="s">
        <v>5641</v>
      </c>
      <c r="B593" s="122" t="s">
        <v>5642</v>
      </c>
      <c r="C593" s="122" t="s">
        <v>5643</v>
      </c>
      <c r="E593" s="122" t="s">
        <v>5644</v>
      </c>
      <c r="G593" s="122">
        <v>3</v>
      </c>
      <c r="H593" s="166">
        <v>7.7394500000000005E-2</v>
      </c>
      <c r="I593" s="167">
        <v>-0.16416700000000001</v>
      </c>
      <c r="J593" s="168" t="str">
        <f t="shared" si="69"/>
        <v>FALSE</v>
      </c>
      <c r="K593" s="169">
        <v>2.3646E-2</v>
      </c>
      <c r="L593" s="170">
        <f>-LOG10(Table3[[#This Row],[Student''s T-test p-value HEK293 +Selistat_HEK293 UT]])</f>
        <v>1.6262423147507532</v>
      </c>
      <c r="M593" s="167">
        <v>-0.24</v>
      </c>
      <c r="N593" s="171" t="str">
        <f t="shared" si="70"/>
        <v>FALSE</v>
      </c>
      <c r="O593" s="146">
        <v>0.458536</v>
      </c>
      <c r="P593" s="147">
        <v>9.7500000000000003E-2</v>
      </c>
      <c r="Q593" s="171" t="str">
        <f t="shared" si="71"/>
        <v>FALSE</v>
      </c>
      <c r="R593" s="122" t="s">
        <v>5645</v>
      </c>
      <c r="S593" s="122" t="s">
        <v>5646</v>
      </c>
      <c r="T593" s="122" t="s">
        <v>5647</v>
      </c>
      <c r="U593" s="172" t="s">
        <v>5648</v>
      </c>
      <c r="V593" s="122" t="s">
        <v>5649</v>
      </c>
      <c r="W593" s="148">
        <v>-0.21</v>
      </c>
      <c r="X593" s="149">
        <v>-0.18</v>
      </c>
      <c r="Y593" s="149">
        <v>0</v>
      </c>
      <c r="Z593" s="150">
        <v>-0.11</v>
      </c>
      <c r="AA593" s="148">
        <v>-7.0000000000000007E-2</v>
      </c>
      <c r="AB593" s="149">
        <v>0.23</v>
      </c>
      <c r="AC593" s="149">
        <v>0.14000000000000001</v>
      </c>
      <c r="AD593" s="151">
        <v>0.16</v>
      </c>
      <c r="AE593" s="148">
        <v>0.2</v>
      </c>
      <c r="AF593" s="149">
        <v>0.08</v>
      </c>
      <c r="AG593" s="149">
        <v>0.04</v>
      </c>
      <c r="AH593" s="151">
        <v>-0.17</v>
      </c>
      <c r="AI593" s="152">
        <v>-0.06</v>
      </c>
      <c r="AJ593" s="149">
        <v>0.17</v>
      </c>
      <c r="AK593" s="149">
        <v>-0.05</v>
      </c>
      <c r="AL593" s="150">
        <v>-0.3</v>
      </c>
      <c r="AM593" s="153">
        <f t="shared" si="72"/>
        <v>-0.13999999999999999</v>
      </c>
      <c r="AN593" s="154">
        <f t="shared" si="72"/>
        <v>-0.41000000000000003</v>
      </c>
      <c r="AO593" s="154">
        <f t="shared" si="72"/>
        <v>-0.14000000000000001</v>
      </c>
      <c r="AP593" s="155">
        <f t="shared" si="66"/>
        <v>-0.27</v>
      </c>
      <c r="AQ593" s="156">
        <f>AVERAGE(Table3[[#This Row],[ HEK293 +Selistat_R1 2]:[ HEK293 +Selistat_R4 5]])</f>
        <v>-0.24000000000000002</v>
      </c>
      <c r="AR593" s="153">
        <f t="shared" si="73"/>
        <v>0.27</v>
      </c>
      <c r="AS593" s="154">
        <f t="shared" si="73"/>
        <v>-0.15000000000000002</v>
      </c>
      <c r="AT593" s="154">
        <f t="shared" si="73"/>
        <v>-0.1</v>
      </c>
      <c r="AU593" s="157">
        <f t="shared" si="67"/>
        <v>-0.33</v>
      </c>
      <c r="AV593" s="158">
        <f t="shared" si="74"/>
        <v>1.0000000000000009E-2</v>
      </c>
      <c r="AW593" s="154">
        <f t="shared" si="74"/>
        <v>-0.06</v>
      </c>
      <c r="AX593" s="154">
        <f t="shared" si="74"/>
        <v>-0.19</v>
      </c>
      <c r="AY593" s="155">
        <f t="shared" si="68"/>
        <v>-0.45999999999999996</v>
      </c>
    </row>
    <row r="594" spans="1:51" x14ac:dyDescent="0.15">
      <c r="A594" s="122" t="s">
        <v>5650</v>
      </c>
      <c r="B594" s="122" t="s">
        <v>5651</v>
      </c>
      <c r="C594" s="122" t="s">
        <v>5652</v>
      </c>
      <c r="E594" s="122" t="s">
        <v>5653</v>
      </c>
      <c r="F594" s="122" t="s">
        <v>5654</v>
      </c>
      <c r="G594" s="122">
        <v>3</v>
      </c>
      <c r="H594" s="166">
        <v>0.51121899999999998</v>
      </c>
      <c r="I594" s="167">
        <v>0.155</v>
      </c>
      <c r="J594" s="168" t="str">
        <f t="shared" si="69"/>
        <v>FALSE</v>
      </c>
      <c r="K594" s="169">
        <v>2.3683099999999999E-2</v>
      </c>
      <c r="L594" s="170">
        <f>-LOG10(Table3[[#This Row],[Student''s T-test p-value HEK293 +Selistat_HEK293 UT]])</f>
        <v>1.6255614512406202</v>
      </c>
      <c r="M594" s="167">
        <v>-0.33250000000000002</v>
      </c>
      <c r="N594" s="171" t="str">
        <f t="shared" si="70"/>
        <v>FALSE</v>
      </c>
      <c r="O594" s="146">
        <v>0.47933999999999999</v>
      </c>
      <c r="P594" s="147">
        <v>-0.16750000000000001</v>
      </c>
      <c r="Q594" s="171" t="str">
        <f t="shared" si="71"/>
        <v>FALSE</v>
      </c>
      <c r="R594" s="122" t="s">
        <v>729</v>
      </c>
      <c r="S594" s="122" t="s">
        <v>730</v>
      </c>
      <c r="T594" s="122" t="s">
        <v>731</v>
      </c>
      <c r="U594" s="172" t="s">
        <v>5655</v>
      </c>
      <c r="V594" s="122" t="s">
        <v>5656</v>
      </c>
      <c r="W594" s="148">
        <v>-0.43</v>
      </c>
      <c r="X594" s="149">
        <v>-0.25</v>
      </c>
      <c r="Y594" s="149">
        <v>-0.56000000000000005</v>
      </c>
      <c r="Z594" s="150">
        <v>-0.75</v>
      </c>
      <c r="AA594" s="148">
        <v>-0.08</v>
      </c>
      <c r="AB594" s="149">
        <v>-0.23</v>
      </c>
      <c r="AC594" s="149">
        <v>-0.15</v>
      </c>
      <c r="AD594" s="151">
        <v>-0.2</v>
      </c>
      <c r="AE594" s="148">
        <v>0.52</v>
      </c>
      <c r="AF594" s="149">
        <v>0.35</v>
      </c>
      <c r="AG594" s="149">
        <v>0.21</v>
      </c>
      <c r="AH594" s="151">
        <v>-0.48</v>
      </c>
      <c r="AI594" s="152">
        <v>0.31</v>
      </c>
      <c r="AJ594" s="149">
        <v>0.33</v>
      </c>
      <c r="AK594" s="149">
        <v>0.4</v>
      </c>
      <c r="AL594" s="150">
        <v>0.23</v>
      </c>
      <c r="AM594" s="153">
        <f t="shared" si="72"/>
        <v>-0.35</v>
      </c>
      <c r="AN594" s="154">
        <f t="shared" si="72"/>
        <v>-1.999999999999999E-2</v>
      </c>
      <c r="AO594" s="154">
        <f t="shared" si="72"/>
        <v>-0.41000000000000003</v>
      </c>
      <c r="AP594" s="155">
        <f t="shared" si="66"/>
        <v>-0.55000000000000004</v>
      </c>
      <c r="AQ594" s="156">
        <f>AVERAGE(Table3[[#This Row],[ HEK293 +Selistat_R1 2]:[ HEK293 +Selistat_R4 5]])</f>
        <v>-0.33250000000000002</v>
      </c>
      <c r="AR594" s="153">
        <f t="shared" si="73"/>
        <v>0.6</v>
      </c>
      <c r="AS594" s="154">
        <f t="shared" si="73"/>
        <v>0.57999999999999996</v>
      </c>
      <c r="AT594" s="154">
        <f t="shared" si="73"/>
        <v>0.36</v>
      </c>
      <c r="AU594" s="157">
        <f t="shared" si="67"/>
        <v>-0.27999999999999997</v>
      </c>
      <c r="AV594" s="158">
        <f t="shared" si="74"/>
        <v>0.39</v>
      </c>
      <c r="AW594" s="154">
        <f t="shared" si="74"/>
        <v>0.56000000000000005</v>
      </c>
      <c r="AX594" s="154">
        <f t="shared" si="74"/>
        <v>0.55000000000000004</v>
      </c>
      <c r="AY594" s="155">
        <f t="shared" si="68"/>
        <v>0.43000000000000005</v>
      </c>
    </row>
    <row r="595" spans="1:51" x14ac:dyDescent="0.15">
      <c r="A595" s="122" t="s">
        <v>5657</v>
      </c>
      <c r="B595" s="122" t="s">
        <v>5658</v>
      </c>
      <c r="C595" s="122" t="s">
        <v>5659</v>
      </c>
      <c r="D595" s="122" t="s">
        <v>5101</v>
      </c>
      <c r="E595" s="122" t="s">
        <v>5660</v>
      </c>
      <c r="F595" s="122" t="s">
        <v>4989</v>
      </c>
      <c r="G595" s="122">
        <v>1</v>
      </c>
      <c r="H595" s="166">
        <v>3.1148900000000003E-4</v>
      </c>
      <c r="I595" s="167">
        <v>0.55666700000000002</v>
      </c>
      <c r="J595" s="168" t="str">
        <f t="shared" si="69"/>
        <v>FALSE</v>
      </c>
      <c r="K595" s="169">
        <v>2.38324E-2</v>
      </c>
      <c r="L595" s="170">
        <f>-LOG10(Table3[[#This Row],[Student''s T-test p-value HEK293 +Selistat_HEK293 UT]])</f>
        <v>1.6228322205879555</v>
      </c>
      <c r="M595" s="167">
        <v>0.32500000000000001</v>
      </c>
      <c r="N595" s="171" t="str">
        <f t="shared" si="70"/>
        <v>FALSE</v>
      </c>
      <c r="O595" s="146">
        <v>0.48285099999999997</v>
      </c>
      <c r="P595" s="147">
        <v>-7.0000000000000007E-2</v>
      </c>
      <c r="Q595" s="171" t="str">
        <f t="shared" si="71"/>
        <v>FALSE</v>
      </c>
      <c r="R595" s="122" t="s">
        <v>225</v>
      </c>
      <c r="S595" s="122" t="s">
        <v>5661</v>
      </c>
      <c r="T595" s="122" t="s">
        <v>227</v>
      </c>
      <c r="U595" s="172" t="s">
        <v>5662</v>
      </c>
      <c r="V595" s="122" t="s">
        <v>5663</v>
      </c>
      <c r="W595" s="148">
        <v>-0.05</v>
      </c>
      <c r="X595" s="149">
        <v>-0.28000000000000003</v>
      </c>
      <c r="Y595" s="149">
        <v>-0.19</v>
      </c>
      <c r="Z595" s="150">
        <v>0.02</v>
      </c>
      <c r="AA595" s="148">
        <v>-0.3</v>
      </c>
      <c r="AB595" s="149">
        <v>-0.69</v>
      </c>
      <c r="AC595" s="149">
        <v>-0.43</v>
      </c>
      <c r="AD595" s="151">
        <v>-0.38</v>
      </c>
      <c r="AE595" s="148">
        <v>0.14000000000000001</v>
      </c>
      <c r="AF595" s="149">
        <v>0.02</v>
      </c>
      <c r="AG595" s="149">
        <v>0.31</v>
      </c>
      <c r="AH595" s="151">
        <v>0.28000000000000003</v>
      </c>
      <c r="AI595" s="152">
        <v>0.22</v>
      </c>
      <c r="AJ595" s="149">
        <v>0.1</v>
      </c>
      <c r="AK595" s="149">
        <v>0.41</v>
      </c>
      <c r="AL595" s="150">
        <v>0.3</v>
      </c>
      <c r="AM595" s="153">
        <f t="shared" si="72"/>
        <v>0.25</v>
      </c>
      <c r="AN595" s="154">
        <f t="shared" si="72"/>
        <v>0.40999999999999992</v>
      </c>
      <c r="AO595" s="154">
        <f t="shared" si="72"/>
        <v>0.24</v>
      </c>
      <c r="AP595" s="155">
        <f t="shared" si="66"/>
        <v>0.4</v>
      </c>
      <c r="AQ595" s="156">
        <f>AVERAGE(Table3[[#This Row],[ HEK293 +Selistat_R1 2]:[ HEK293 +Selistat_R4 5]])</f>
        <v>0.32499999999999996</v>
      </c>
      <c r="AR595" s="153">
        <f t="shared" si="73"/>
        <v>0.44</v>
      </c>
      <c r="AS595" s="154">
        <f t="shared" si="73"/>
        <v>0.71</v>
      </c>
      <c r="AT595" s="154">
        <f t="shared" si="73"/>
        <v>0.74</v>
      </c>
      <c r="AU595" s="157">
        <f t="shared" si="67"/>
        <v>0.66</v>
      </c>
      <c r="AV595" s="158">
        <f t="shared" si="74"/>
        <v>0.52</v>
      </c>
      <c r="AW595" s="154">
        <f t="shared" si="74"/>
        <v>0.78999999999999992</v>
      </c>
      <c r="AX595" s="154">
        <f t="shared" si="74"/>
        <v>0.84</v>
      </c>
      <c r="AY595" s="155">
        <f t="shared" si="68"/>
        <v>0.67999999999999994</v>
      </c>
    </row>
    <row r="596" spans="1:51" x14ac:dyDescent="0.15">
      <c r="A596" s="122" t="s">
        <v>3971</v>
      </c>
      <c r="B596" s="122" t="s">
        <v>3972</v>
      </c>
      <c r="C596" s="122" t="s">
        <v>3973</v>
      </c>
      <c r="E596" s="122" t="s">
        <v>3974</v>
      </c>
      <c r="F596" s="122" t="s">
        <v>3975</v>
      </c>
      <c r="G596" s="122">
        <v>1</v>
      </c>
      <c r="H596" s="166">
        <v>0.657968</v>
      </c>
      <c r="I596" s="167">
        <v>-4.6666699999999998E-2</v>
      </c>
      <c r="J596" s="168" t="str">
        <f t="shared" si="69"/>
        <v>FALSE</v>
      </c>
      <c r="K596" s="169">
        <v>2.39907E-2</v>
      </c>
      <c r="L596" s="170">
        <f>-LOG10(Table3[[#This Row],[Student''s T-test p-value HEK293 +Selistat_HEK293 UT]])</f>
        <v>1.6199570800145726</v>
      </c>
      <c r="M596" s="167">
        <v>-0.25750000000000001</v>
      </c>
      <c r="N596" s="171" t="str">
        <f t="shared" si="70"/>
        <v>FALSE</v>
      </c>
      <c r="O596" s="146">
        <v>8.6671100000000001E-2</v>
      </c>
      <c r="P596" s="147">
        <v>0.13750000000000001</v>
      </c>
      <c r="Q596" s="171" t="str">
        <f t="shared" si="71"/>
        <v>FALSE</v>
      </c>
      <c r="R596" s="122" t="s">
        <v>3976</v>
      </c>
      <c r="S596" s="122" t="s">
        <v>5664</v>
      </c>
      <c r="T596" s="122" t="s">
        <v>3978</v>
      </c>
      <c r="U596" s="172" t="s">
        <v>3979</v>
      </c>
      <c r="V596" s="122" t="s">
        <v>5665</v>
      </c>
      <c r="W596" s="148">
        <v>-0.3</v>
      </c>
      <c r="X596" s="149">
        <v>-0.32</v>
      </c>
      <c r="Y596" s="149">
        <v>-0.33</v>
      </c>
      <c r="Z596" s="150">
        <v>0.02</v>
      </c>
      <c r="AA596" s="148">
        <v>0.01</v>
      </c>
      <c r="AB596" s="149">
        <v>7.0000000000000007E-2</v>
      </c>
      <c r="AC596" s="149">
        <v>0</v>
      </c>
      <c r="AD596" s="151">
        <v>0.02</v>
      </c>
      <c r="AE596" s="148">
        <v>0.06</v>
      </c>
      <c r="AF596" s="149">
        <v>0.14000000000000001</v>
      </c>
      <c r="AG596" s="149">
        <v>0.3</v>
      </c>
      <c r="AH596" s="151">
        <v>0.11</v>
      </c>
      <c r="AI596" s="152">
        <v>0.11</v>
      </c>
      <c r="AJ596" s="149">
        <v>0.05</v>
      </c>
      <c r="AK596" s="149">
        <v>-0.09</v>
      </c>
      <c r="AL596" s="150">
        <v>-0.01</v>
      </c>
      <c r="AM596" s="153">
        <f t="shared" si="72"/>
        <v>-0.31</v>
      </c>
      <c r="AN596" s="154">
        <f t="shared" si="72"/>
        <v>-0.39</v>
      </c>
      <c r="AO596" s="154">
        <f t="shared" si="72"/>
        <v>-0.33</v>
      </c>
      <c r="AP596" s="155">
        <f t="shared" si="66"/>
        <v>0</v>
      </c>
      <c r="AQ596" s="156">
        <f>AVERAGE(Table3[[#This Row],[ HEK293 +Selistat_R1 2]:[ HEK293 +Selistat_R4 5]])</f>
        <v>-0.25750000000000001</v>
      </c>
      <c r="AR596" s="153">
        <f t="shared" si="73"/>
        <v>4.9999999999999996E-2</v>
      </c>
      <c r="AS596" s="154">
        <f t="shared" si="73"/>
        <v>7.0000000000000007E-2</v>
      </c>
      <c r="AT596" s="154">
        <f t="shared" si="73"/>
        <v>0.3</v>
      </c>
      <c r="AU596" s="157">
        <f t="shared" si="67"/>
        <v>0.09</v>
      </c>
      <c r="AV596" s="158">
        <f t="shared" si="74"/>
        <v>0.1</v>
      </c>
      <c r="AW596" s="154">
        <f t="shared" si="74"/>
        <v>-2.0000000000000004E-2</v>
      </c>
      <c r="AX596" s="154">
        <f t="shared" si="74"/>
        <v>-0.09</v>
      </c>
      <c r="AY596" s="155">
        <f t="shared" si="68"/>
        <v>-0.03</v>
      </c>
    </row>
    <row r="597" spans="1:51" x14ac:dyDescent="0.15">
      <c r="A597" s="122" t="s">
        <v>3828</v>
      </c>
      <c r="B597" s="122" t="s">
        <v>2968</v>
      </c>
      <c r="C597" s="122" t="s">
        <v>3829</v>
      </c>
      <c r="D597" s="122" t="s">
        <v>3830</v>
      </c>
      <c r="E597" s="122" t="s">
        <v>3831</v>
      </c>
      <c r="G597" s="122">
        <v>2</v>
      </c>
      <c r="H597" s="166">
        <v>0.75927299999999998</v>
      </c>
      <c r="I597" s="167">
        <v>-3.9166699999999999E-2</v>
      </c>
      <c r="J597" s="168" t="str">
        <f t="shared" si="69"/>
        <v>FALSE</v>
      </c>
      <c r="K597" s="169">
        <v>2.4034900000000001E-2</v>
      </c>
      <c r="L597" s="170">
        <f>-LOG10(Table3[[#This Row],[Student''s T-test p-value HEK293 +Selistat_HEK293 UT]])</f>
        <v>1.6191576804643353</v>
      </c>
      <c r="M597" s="167">
        <v>-0.29499999999999998</v>
      </c>
      <c r="N597" s="171" t="str">
        <f t="shared" si="70"/>
        <v>FALSE</v>
      </c>
      <c r="O597" s="146">
        <v>0.780277</v>
      </c>
      <c r="P597" s="147">
        <v>3.2500000000000001E-2</v>
      </c>
      <c r="Q597" s="171" t="str">
        <f t="shared" si="71"/>
        <v>FALSE</v>
      </c>
      <c r="R597" s="122" t="s">
        <v>3832</v>
      </c>
      <c r="S597" s="122" t="s">
        <v>5056</v>
      </c>
      <c r="T597" s="122" t="s">
        <v>3834</v>
      </c>
      <c r="U597" s="172" t="s">
        <v>3835</v>
      </c>
      <c r="V597" s="122" t="s">
        <v>5057</v>
      </c>
      <c r="W597" s="148">
        <v>-0.08</v>
      </c>
      <c r="X597" s="149">
        <v>-0.34</v>
      </c>
      <c r="Y597" s="149">
        <v>-0.43</v>
      </c>
      <c r="Z597" s="150">
        <v>-0.27</v>
      </c>
      <c r="AA597" s="148">
        <v>-7.0000000000000007E-2</v>
      </c>
      <c r="AB597" s="149">
        <v>-0.11</v>
      </c>
      <c r="AC597" s="149">
        <v>0.17</v>
      </c>
      <c r="AD597" s="151">
        <v>7.0000000000000007E-2</v>
      </c>
      <c r="AE597" s="148">
        <v>-0.01</v>
      </c>
      <c r="AF597" s="149">
        <v>-0.01</v>
      </c>
      <c r="AG597" s="149">
        <v>0.35</v>
      </c>
      <c r="AH597" s="151">
        <v>0.15</v>
      </c>
      <c r="AI597" s="152">
        <v>-0.11</v>
      </c>
      <c r="AJ597" s="149">
        <v>0.1</v>
      </c>
      <c r="AK597" s="149">
        <v>0.23</v>
      </c>
      <c r="AL597" s="150">
        <v>0.13</v>
      </c>
      <c r="AM597" s="153">
        <f t="shared" si="72"/>
        <v>-9.999999999999995E-3</v>
      </c>
      <c r="AN597" s="154">
        <f t="shared" si="72"/>
        <v>-0.23000000000000004</v>
      </c>
      <c r="AO597" s="154">
        <f t="shared" si="72"/>
        <v>-0.6</v>
      </c>
      <c r="AP597" s="155">
        <f t="shared" si="66"/>
        <v>-0.34</v>
      </c>
      <c r="AQ597" s="156">
        <f>AVERAGE(Table3[[#This Row],[ HEK293 +Selistat_R1 2]:[ HEK293 +Selistat_R4 5]])</f>
        <v>-0.29500000000000004</v>
      </c>
      <c r="AR597" s="153">
        <f t="shared" si="73"/>
        <v>6.0000000000000005E-2</v>
      </c>
      <c r="AS597" s="154">
        <f t="shared" si="73"/>
        <v>0.1</v>
      </c>
      <c r="AT597" s="154">
        <f t="shared" si="73"/>
        <v>0.17999999999999997</v>
      </c>
      <c r="AU597" s="157">
        <f t="shared" si="67"/>
        <v>7.9999999999999988E-2</v>
      </c>
      <c r="AV597" s="158">
        <f t="shared" si="74"/>
        <v>-3.9999999999999994E-2</v>
      </c>
      <c r="AW597" s="154">
        <f t="shared" si="74"/>
        <v>0.21000000000000002</v>
      </c>
      <c r="AX597" s="154">
        <f t="shared" si="74"/>
        <v>0.06</v>
      </c>
      <c r="AY597" s="155">
        <f t="shared" si="68"/>
        <v>0.06</v>
      </c>
    </row>
    <row r="598" spans="1:51" x14ac:dyDescent="0.15">
      <c r="A598" s="122" t="s">
        <v>5333</v>
      </c>
      <c r="B598" s="122" t="s">
        <v>3125</v>
      </c>
      <c r="C598" s="122" t="s">
        <v>5334</v>
      </c>
      <c r="D598" s="122" t="s">
        <v>2848</v>
      </c>
      <c r="E598" s="122" t="s">
        <v>5335</v>
      </c>
      <c r="F598" s="122" t="s">
        <v>3040</v>
      </c>
      <c r="G598" s="122">
        <v>1</v>
      </c>
      <c r="H598" s="166">
        <v>3.02673E-3</v>
      </c>
      <c r="I598" s="167">
        <v>0.50583299999999998</v>
      </c>
      <c r="J598" s="168" t="str">
        <f t="shared" si="69"/>
        <v>FALSE</v>
      </c>
      <c r="K598" s="169">
        <v>2.4039700000000001E-2</v>
      </c>
      <c r="L598" s="170">
        <f>-LOG10(Table3[[#This Row],[Student''s T-test p-value HEK293 +Selistat_HEK293 UT]])</f>
        <v>1.6190709563513914</v>
      </c>
      <c r="M598" s="167">
        <v>0.49</v>
      </c>
      <c r="N598" s="171" t="str">
        <f t="shared" si="70"/>
        <v>FALSE</v>
      </c>
      <c r="O598" s="146">
        <v>0.75409400000000004</v>
      </c>
      <c r="P598" s="147">
        <v>-6.7500000000000004E-2</v>
      </c>
      <c r="Q598" s="171" t="str">
        <f t="shared" si="71"/>
        <v>FALSE</v>
      </c>
      <c r="R598" s="122" t="s">
        <v>547</v>
      </c>
      <c r="S598" s="122" t="s">
        <v>5666</v>
      </c>
      <c r="T598" s="122" t="s">
        <v>549</v>
      </c>
      <c r="U598" s="172" t="s">
        <v>5336</v>
      </c>
      <c r="V598" s="122" t="s">
        <v>5667</v>
      </c>
      <c r="W598" s="148">
        <v>-0.2</v>
      </c>
      <c r="X598" s="149">
        <v>0.4</v>
      </c>
      <c r="Y598" s="149">
        <v>0.03</v>
      </c>
      <c r="Z598" s="150">
        <v>0.08</v>
      </c>
      <c r="AA598" s="148">
        <v>-0.28999999999999998</v>
      </c>
      <c r="AB598" s="149">
        <v>-0.64</v>
      </c>
      <c r="AC598" s="149">
        <v>-0.54</v>
      </c>
      <c r="AD598" s="151">
        <v>-0.18</v>
      </c>
      <c r="AE598" s="148">
        <v>-0.18</v>
      </c>
      <c r="AF598" s="149">
        <v>0.2</v>
      </c>
      <c r="AG598" s="149">
        <v>0.45</v>
      </c>
      <c r="AH598" s="151">
        <v>-0.2</v>
      </c>
      <c r="AI598" s="152">
        <v>-0.2</v>
      </c>
      <c r="AJ598" s="149">
        <v>0.15</v>
      </c>
      <c r="AK598" s="149">
        <v>0.45</v>
      </c>
      <c r="AL598" s="150">
        <v>0.14000000000000001</v>
      </c>
      <c r="AM598" s="153">
        <f t="shared" si="72"/>
        <v>8.9999999999999969E-2</v>
      </c>
      <c r="AN598" s="154">
        <f t="shared" si="72"/>
        <v>1.04</v>
      </c>
      <c r="AO598" s="154">
        <f t="shared" si="72"/>
        <v>0.57000000000000006</v>
      </c>
      <c r="AP598" s="155">
        <f t="shared" si="66"/>
        <v>0.26</v>
      </c>
      <c r="AQ598" s="156">
        <f>AVERAGE(Table3[[#This Row],[ HEK293 +Selistat_R1 2]:[ HEK293 +Selistat_R4 5]])</f>
        <v>0.49</v>
      </c>
      <c r="AR598" s="153">
        <f t="shared" si="73"/>
        <v>0.10999999999999999</v>
      </c>
      <c r="AS598" s="154">
        <f t="shared" si="73"/>
        <v>0.84000000000000008</v>
      </c>
      <c r="AT598" s="154">
        <f t="shared" si="73"/>
        <v>0.99</v>
      </c>
      <c r="AU598" s="157">
        <f t="shared" si="67"/>
        <v>-2.0000000000000018E-2</v>
      </c>
      <c r="AV598" s="158">
        <f t="shared" si="74"/>
        <v>8.9999999999999969E-2</v>
      </c>
      <c r="AW598" s="154">
        <f t="shared" si="74"/>
        <v>0.79</v>
      </c>
      <c r="AX598" s="154">
        <f t="shared" si="74"/>
        <v>0.99</v>
      </c>
      <c r="AY598" s="155">
        <f t="shared" si="68"/>
        <v>0.32</v>
      </c>
    </row>
    <row r="599" spans="1:51" x14ac:dyDescent="0.15">
      <c r="A599" s="122" t="s">
        <v>3170</v>
      </c>
      <c r="B599" s="122" t="s">
        <v>3171</v>
      </c>
      <c r="C599" s="122" t="s">
        <v>3172</v>
      </c>
      <c r="E599" s="122" t="s">
        <v>3173</v>
      </c>
      <c r="F599" s="122" t="s">
        <v>3174</v>
      </c>
      <c r="G599" s="122">
        <v>1</v>
      </c>
      <c r="H599" s="166">
        <v>0.859572</v>
      </c>
      <c r="I599" s="167">
        <v>-3.0833300000000001E-2</v>
      </c>
      <c r="J599" s="168" t="str">
        <f t="shared" si="69"/>
        <v>FALSE</v>
      </c>
      <c r="K599" s="169">
        <v>2.4318200000000002E-2</v>
      </c>
      <c r="L599" s="170">
        <f>-LOG10(Table3[[#This Row],[Student''s T-test p-value HEK293 +Selistat_HEK293 UT]])</f>
        <v>1.6140685740949445</v>
      </c>
      <c r="M599" s="167">
        <v>-0.39</v>
      </c>
      <c r="N599" s="171" t="str">
        <f t="shared" si="70"/>
        <v>FALSE</v>
      </c>
      <c r="O599" s="146">
        <v>0.98677899999999996</v>
      </c>
      <c r="P599" s="147">
        <v>2.5000000000000001E-3</v>
      </c>
      <c r="Q599" s="171" t="str">
        <f t="shared" si="71"/>
        <v>FALSE</v>
      </c>
      <c r="R599" s="122" t="s">
        <v>117</v>
      </c>
      <c r="S599" s="122" t="s">
        <v>5668</v>
      </c>
      <c r="T599" s="122" t="s">
        <v>119</v>
      </c>
      <c r="U599" s="172" t="s">
        <v>2665</v>
      </c>
      <c r="V599" s="122" t="s">
        <v>5669</v>
      </c>
      <c r="W599" s="148">
        <v>-0.61</v>
      </c>
      <c r="X599" s="149">
        <v>-0.51</v>
      </c>
      <c r="Y599" s="149">
        <v>-0.38</v>
      </c>
      <c r="Z599" s="150">
        <v>-7.0000000000000007E-2</v>
      </c>
      <c r="AA599" s="148">
        <v>-0.02</v>
      </c>
      <c r="AB599" s="149">
        <v>-0.15</v>
      </c>
      <c r="AC599" s="149">
        <v>0.12</v>
      </c>
      <c r="AD599" s="151">
        <v>0.04</v>
      </c>
      <c r="AE599" s="148">
        <v>0.25</v>
      </c>
      <c r="AF599" s="149">
        <v>0.22</v>
      </c>
      <c r="AG599" s="149">
        <v>0.27</v>
      </c>
      <c r="AH599" s="151">
        <v>-0.15</v>
      </c>
      <c r="AI599" s="152">
        <v>0.42</v>
      </c>
      <c r="AJ599" s="149">
        <v>0.05</v>
      </c>
      <c r="AK599" s="149">
        <v>0.18</v>
      </c>
      <c r="AL599" s="150">
        <v>-7.0000000000000007E-2</v>
      </c>
      <c r="AM599" s="153">
        <f t="shared" si="72"/>
        <v>-0.59</v>
      </c>
      <c r="AN599" s="154">
        <f t="shared" si="72"/>
        <v>-0.36</v>
      </c>
      <c r="AO599" s="154">
        <f t="shared" si="72"/>
        <v>-0.5</v>
      </c>
      <c r="AP599" s="155">
        <f t="shared" si="66"/>
        <v>-0.11000000000000001</v>
      </c>
      <c r="AQ599" s="156">
        <f>AVERAGE(Table3[[#This Row],[ HEK293 +Selistat_R1 2]:[ HEK293 +Selistat_R4 5]])</f>
        <v>-0.39</v>
      </c>
      <c r="AR599" s="153">
        <f t="shared" si="73"/>
        <v>0.27</v>
      </c>
      <c r="AS599" s="154">
        <f t="shared" si="73"/>
        <v>0.37</v>
      </c>
      <c r="AT599" s="154">
        <f t="shared" si="73"/>
        <v>0.15000000000000002</v>
      </c>
      <c r="AU599" s="157">
        <f t="shared" si="67"/>
        <v>-0.19</v>
      </c>
      <c r="AV599" s="158">
        <f t="shared" si="74"/>
        <v>0.44</v>
      </c>
      <c r="AW599" s="154">
        <f t="shared" si="74"/>
        <v>0.2</v>
      </c>
      <c r="AX599" s="154">
        <f t="shared" si="74"/>
        <v>0.06</v>
      </c>
      <c r="AY599" s="155">
        <f t="shared" si="68"/>
        <v>-0.11000000000000001</v>
      </c>
    </row>
    <row r="600" spans="1:51" x14ac:dyDescent="0.15">
      <c r="A600" s="122" t="s">
        <v>3275</v>
      </c>
      <c r="B600" s="122" t="s">
        <v>3125</v>
      </c>
      <c r="C600" s="122" t="s">
        <v>4394</v>
      </c>
      <c r="E600" s="122" t="s">
        <v>4395</v>
      </c>
      <c r="G600" s="122">
        <v>3</v>
      </c>
      <c r="H600" s="166">
        <v>5.5627500000000003E-2</v>
      </c>
      <c r="I600" s="167">
        <v>0.31916699999999998</v>
      </c>
      <c r="J600" s="168" t="str">
        <f t="shared" si="69"/>
        <v>FALSE</v>
      </c>
      <c r="K600" s="169">
        <v>2.4318599999999999E-2</v>
      </c>
      <c r="L600" s="170">
        <f>-LOG10(Table3[[#This Row],[Student''s T-test p-value HEK293 +Selistat_HEK293 UT]])</f>
        <v>1.6140614306236321</v>
      </c>
      <c r="M600" s="167">
        <v>0.37</v>
      </c>
      <c r="N600" s="171" t="str">
        <f t="shared" si="70"/>
        <v>FALSE</v>
      </c>
      <c r="O600" s="146">
        <v>0.858186</v>
      </c>
      <c r="P600" s="147">
        <v>4.7500000000000001E-2</v>
      </c>
      <c r="Q600" s="171" t="str">
        <f t="shared" si="71"/>
        <v>FALSE</v>
      </c>
      <c r="R600" s="122" t="s">
        <v>4396</v>
      </c>
      <c r="S600" s="122" t="s">
        <v>4956</v>
      </c>
      <c r="T600" s="122" t="s">
        <v>4398</v>
      </c>
      <c r="U600" s="172" t="s">
        <v>4399</v>
      </c>
      <c r="V600" s="122" t="s">
        <v>4400</v>
      </c>
      <c r="W600" s="148">
        <v>-0.02</v>
      </c>
      <c r="X600" s="149">
        <v>0.4</v>
      </c>
      <c r="Y600" s="149">
        <v>0.18</v>
      </c>
      <c r="Z600" s="150">
        <v>-0.15</v>
      </c>
      <c r="AA600" s="148">
        <v>-0.27</v>
      </c>
      <c r="AB600" s="149">
        <v>-0.22</v>
      </c>
      <c r="AC600" s="149">
        <v>-0.35</v>
      </c>
      <c r="AD600" s="151">
        <v>-0.23</v>
      </c>
      <c r="AE600" s="148">
        <v>-0.19</v>
      </c>
      <c r="AF600" s="149">
        <v>0.37</v>
      </c>
      <c r="AG600" s="149">
        <v>0.24</v>
      </c>
      <c r="AH600" s="151">
        <v>-0.22</v>
      </c>
      <c r="AI600" s="152">
        <v>-0.16</v>
      </c>
      <c r="AJ600" s="149">
        <v>0.47</v>
      </c>
      <c r="AK600" s="149">
        <v>0.18</v>
      </c>
      <c r="AL600" s="150">
        <v>-0.48</v>
      </c>
      <c r="AM600" s="153">
        <f t="shared" si="72"/>
        <v>0.25</v>
      </c>
      <c r="AN600" s="154">
        <f t="shared" si="72"/>
        <v>0.62</v>
      </c>
      <c r="AO600" s="154">
        <f t="shared" si="72"/>
        <v>0.53</v>
      </c>
      <c r="AP600" s="155">
        <f t="shared" si="66"/>
        <v>8.0000000000000016E-2</v>
      </c>
      <c r="AQ600" s="156">
        <f>AVERAGE(Table3[[#This Row],[ HEK293 +Selistat_R1 2]:[ HEK293 +Selistat_R4 5]])</f>
        <v>0.37</v>
      </c>
      <c r="AR600" s="153">
        <f t="shared" si="73"/>
        <v>8.0000000000000016E-2</v>
      </c>
      <c r="AS600" s="154">
        <f t="shared" si="73"/>
        <v>0.59</v>
      </c>
      <c r="AT600" s="154">
        <f t="shared" si="73"/>
        <v>0.59</v>
      </c>
      <c r="AU600" s="157">
        <f t="shared" si="67"/>
        <v>1.0000000000000009E-2</v>
      </c>
      <c r="AV600" s="158">
        <f t="shared" si="74"/>
        <v>0.11000000000000001</v>
      </c>
      <c r="AW600" s="154">
        <f t="shared" si="74"/>
        <v>0.69</v>
      </c>
      <c r="AX600" s="154">
        <f t="shared" si="74"/>
        <v>0.53</v>
      </c>
      <c r="AY600" s="155">
        <f t="shared" si="68"/>
        <v>-0.24999999999999997</v>
      </c>
    </row>
    <row r="601" spans="1:51" x14ac:dyDescent="0.15">
      <c r="A601" s="122" t="s">
        <v>4236</v>
      </c>
      <c r="B601" s="122" t="s">
        <v>4237</v>
      </c>
      <c r="C601" s="122" t="s">
        <v>4238</v>
      </c>
      <c r="E601" s="122" t="s">
        <v>4239</v>
      </c>
      <c r="F601" s="122" t="s">
        <v>4240</v>
      </c>
      <c r="G601" s="122">
        <v>2</v>
      </c>
      <c r="H601" s="166">
        <v>0.70063900000000001</v>
      </c>
      <c r="I601" s="167">
        <v>-5.1666700000000003E-2</v>
      </c>
      <c r="J601" s="168" t="str">
        <f t="shared" si="69"/>
        <v>FALSE</v>
      </c>
      <c r="K601" s="169">
        <v>2.44114E-2</v>
      </c>
      <c r="L601" s="170">
        <f>-LOG10(Table3[[#This Row],[Student''s T-test p-value HEK293 +Selistat_HEK293 UT]])</f>
        <v>1.6124073129695586</v>
      </c>
      <c r="M601" s="167">
        <v>-0.32250000000000001</v>
      </c>
      <c r="N601" s="171" t="str">
        <f t="shared" si="70"/>
        <v>FALSE</v>
      </c>
      <c r="O601" s="146">
        <v>0.982769</v>
      </c>
      <c r="P601" s="147">
        <v>2.5000000000000001E-3</v>
      </c>
      <c r="Q601" s="171" t="str">
        <f t="shared" si="71"/>
        <v>FALSE</v>
      </c>
      <c r="R601" s="122" t="s">
        <v>1502</v>
      </c>
      <c r="S601" s="122" t="s">
        <v>5670</v>
      </c>
      <c r="T601" s="122" t="s">
        <v>5671</v>
      </c>
      <c r="U601" s="172" t="s">
        <v>5672</v>
      </c>
      <c r="V601" s="122" t="s">
        <v>5673</v>
      </c>
      <c r="W601" s="148">
        <v>-0.44</v>
      </c>
      <c r="X601" s="149">
        <v>-0.39</v>
      </c>
      <c r="Y601" s="149">
        <v>-0.17</v>
      </c>
      <c r="Z601" s="150">
        <v>-0.2</v>
      </c>
      <c r="AA601" s="148">
        <v>0.1</v>
      </c>
      <c r="AB601" s="149">
        <v>-0.23</v>
      </c>
      <c r="AC601" s="149">
        <v>0.12</v>
      </c>
      <c r="AD601" s="151">
        <v>0.1</v>
      </c>
      <c r="AE601" s="148">
        <v>0.32</v>
      </c>
      <c r="AF601" s="149">
        <v>0.06</v>
      </c>
      <c r="AG601" s="149">
        <v>0.13</v>
      </c>
      <c r="AH601" s="151">
        <v>-0.08</v>
      </c>
      <c r="AI601" s="152">
        <v>0.17</v>
      </c>
      <c r="AJ601" s="149">
        <v>0.22</v>
      </c>
      <c r="AK601" s="149">
        <v>0.14000000000000001</v>
      </c>
      <c r="AL601" s="150">
        <v>-0.11</v>
      </c>
      <c r="AM601" s="153">
        <f t="shared" si="72"/>
        <v>-0.54</v>
      </c>
      <c r="AN601" s="154">
        <f t="shared" si="72"/>
        <v>-0.16</v>
      </c>
      <c r="AO601" s="154">
        <f t="shared" si="72"/>
        <v>-0.29000000000000004</v>
      </c>
      <c r="AP601" s="155">
        <f t="shared" si="66"/>
        <v>-0.30000000000000004</v>
      </c>
      <c r="AQ601" s="156">
        <f>AVERAGE(Table3[[#This Row],[ HEK293 +Selistat_R1 2]:[ HEK293 +Selistat_R4 5]])</f>
        <v>-0.32250000000000001</v>
      </c>
      <c r="AR601" s="153">
        <f t="shared" si="73"/>
        <v>0.22</v>
      </c>
      <c r="AS601" s="154">
        <f t="shared" si="73"/>
        <v>0.29000000000000004</v>
      </c>
      <c r="AT601" s="154">
        <f t="shared" si="73"/>
        <v>1.0000000000000009E-2</v>
      </c>
      <c r="AU601" s="157">
        <f t="shared" si="67"/>
        <v>-0.18</v>
      </c>
      <c r="AV601" s="158">
        <f t="shared" si="74"/>
        <v>7.0000000000000007E-2</v>
      </c>
      <c r="AW601" s="154">
        <f t="shared" si="74"/>
        <v>0.45</v>
      </c>
      <c r="AX601" s="154">
        <f t="shared" si="74"/>
        <v>2.0000000000000018E-2</v>
      </c>
      <c r="AY601" s="155">
        <f t="shared" si="68"/>
        <v>-0.21000000000000002</v>
      </c>
    </row>
    <row r="602" spans="1:51" x14ac:dyDescent="0.15">
      <c r="A602" s="122" t="s">
        <v>3433</v>
      </c>
      <c r="B602" s="122" t="s">
        <v>3434</v>
      </c>
      <c r="C602" s="122" t="s">
        <v>3435</v>
      </c>
      <c r="D602" s="122" t="s">
        <v>3436</v>
      </c>
      <c r="E602" s="122" t="s">
        <v>3437</v>
      </c>
      <c r="F602" s="122" t="s">
        <v>3438</v>
      </c>
      <c r="G602" s="122">
        <v>1</v>
      </c>
      <c r="H602" s="166">
        <v>1.2574000000000001E-3</v>
      </c>
      <c r="I602" s="167">
        <v>0.76833300000000004</v>
      </c>
      <c r="J602" s="168" t="str">
        <f t="shared" si="69"/>
        <v>FALSE</v>
      </c>
      <c r="K602" s="169">
        <v>2.4465199999999999E-2</v>
      </c>
      <c r="L602" s="170">
        <f>-LOG10(Table3[[#This Row],[Student''s T-test p-value HEK293 +Selistat_HEK293 UT]])</f>
        <v>1.6114512295855739</v>
      </c>
      <c r="M602" s="167">
        <v>0.59750000000000003</v>
      </c>
      <c r="N602" s="171" t="str">
        <f t="shared" si="70"/>
        <v>FALSE</v>
      </c>
      <c r="O602" s="146">
        <v>0.85188299999999995</v>
      </c>
      <c r="P602" s="147">
        <v>5.2499999999999998E-2</v>
      </c>
      <c r="Q602" s="171" t="str">
        <f t="shared" si="71"/>
        <v>FALSE</v>
      </c>
      <c r="R602" s="122" t="s">
        <v>3439</v>
      </c>
      <c r="S602" s="122" t="s">
        <v>5674</v>
      </c>
      <c r="T602" s="122" t="s">
        <v>3441</v>
      </c>
      <c r="U602" s="172" t="s">
        <v>3442</v>
      </c>
      <c r="V602" s="122" t="s">
        <v>5675</v>
      </c>
      <c r="W602" s="148">
        <v>-0.19</v>
      </c>
      <c r="X602" s="149">
        <v>-0.04</v>
      </c>
      <c r="Y602" s="149">
        <v>-0.42</v>
      </c>
      <c r="Z602" s="150">
        <v>0.45</v>
      </c>
      <c r="AA602" s="148">
        <v>-0.69</v>
      </c>
      <c r="AB602" s="149">
        <v>-0.85</v>
      </c>
      <c r="AC602" s="149">
        <v>-0.5</v>
      </c>
      <c r="AD602" s="151">
        <v>-0.55000000000000004</v>
      </c>
      <c r="AE602" s="148">
        <v>0</v>
      </c>
      <c r="AF602" s="149">
        <v>-0.09</v>
      </c>
      <c r="AG602" s="149">
        <v>0.38</v>
      </c>
      <c r="AH602" s="151">
        <v>0.64</v>
      </c>
      <c r="AI602" s="152">
        <v>0.27</v>
      </c>
      <c r="AJ602" s="149">
        <v>-0.38</v>
      </c>
      <c r="AK602" s="149">
        <v>0.2</v>
      </c>
      <c r="AL602" s="150">
        <v>0.63</v>
      </c>
      <c r="AM602" s="153">
        <f t="shared" si="72"/>
        <v>0.49999999999999994</v>
      </c>
      <c r="AN602" s="154">
        <f t="shared" si="72"/>
        <v>0.80999999999999994</v>
      </c>
      <c r="AO602" s="154">
        <f t="shared" si="72"/>
        <v>8.0000000000000016E-2</v>
      </c>
      <c r="AP602" s="155">
        <f t="shared" si="66"/>
        <v>1</v>
      </c>
      <c r="AQ602" s="156">
        <f>AVERAGE(Table3[[#This Row],[ HEK293 +Selistat_R1 2]:[ HEK293 +Selistat_R4 5]])</f>
        <v>0.59749999999999992</v>
      </c>
      <c r="AR602" s="153">
        <f t="shared" si="73"/>
        <v>0.69</v>
      </c>
      <c r="AS602" s="154">
        <f t="shared" si="73"/>
        <v>0.76</v>
      </c>
      <c r="AT602" s="154">
        <f t="shared" si="73"/>
        <v>0.88</v>
      </c>
      <c r="AU602" s="157">
        <f t="shared" si="67"/>
        <v>1.19</v>
      </c>
      <c r="AV602" s="158">
        <f t="shared" si="74"/>
        <v>0.96</v>
      </c>
      <c r="AW602" s="154">
        <f t="shared" si="74"/>
        <v>0.47</v>
      </c>
      <c r="AX602" s="154">
        <f t="shared" si="74"/>
        <v>0.7</v>
      </c>
      <c r="AY602" s="155">
        <f t="shared" si="68"/>
        <v>1.1800000000000002</v>
      </c>
    </row>
    <row r="603" spans="1:51" x14ac:dyDescent="0.15">
      <c r="A603" s="122" t="s">
        <v>5676</v>
      </c>
      <c r="D603" s="122" t="s">
        <v>5677</v>
      </c>
      <c r="E603" s="122" t="s">
        <v>5678</v>
      </c>
      <c r="G603" s="122">
        <v>1</v>
      </c>
      <c r="H603" s="166">
        <v>0.78437599999999996</v>
      </c>
      <c r="I603" s="167">
        <v>4.0833300000000003E-2</v>
      </c>
      <c r="J603" s="168" t="str">
        <f t="shared" si="69"/>
        <v>FALSE</v>
      </c>
      <c r="K603" s="169">
        <v>2.4816399999999999E-2</v>
      </c>
      <c r="L603" s="170">
        <f>-LOG10(Table3[[#This Row],[Student''s T-test p-value HEK293 +Selistat_HEK293 UT]])</f>
        <v>1.6052612193534583</v>
      </c>
      <c r="M603" s="167">
        <v>0.34</v>
      </c>
      <c r="N603" s="171" t="str">
        <f t="shared" si="70"/>
        <v>FALSE</v>
      </c>
      <c r="O603" s="146">
        <v>7.73729E-3</v>
      </c>
      <c r="P603" s="147">
        <v>0.27250000000000002</v>
      </c>
      <c r="Q603" s="171" t="str">
        <f t="shared" si="71"/>
        <v>FALSE</v>
      </c>
      <c r="R603" s="122" t="s">
        <v>5679</v>
      </c>
      <c r="S603" s="122" t="s">
        <v>5680</v>
      </c>
      <c r="T603" s="122" t="s">
        <v>5681</v>
      </c>
      <c r="U603" s="172" t="s">
        <v>5682</v>
      </c>
      <c r="V603" s="122" t="s">
        <v>5683</v>
      </c>
      <c r="W603" s="148">
        <v>0.5</v>
      </c>
      <c r="X603" s="149">
        <v>0.03</v>
      </c>
      <c r="Y603" s="149">
        <v>0.38</v>
      </c>
      <c r="Z603" s="150">
        <v>0.25</v>
      </c>
      <c r="AA603" s="148">
        <v>7.0000000000000007E-2</v>
      </c>
      <c r="AB603" s="149">
        <v>-0.18</v>
      </c>
      <c r="AC603" s="149">
        <v>0</v>
      </c>
      <c r="AD603" s="151">
        <v>-0.09</v>
      </c>
      <c r="AE603" s="148">
        <v>-0.08</v>
      </c>
      <c r="AF603" s="149">
        <v>0.03</v>
      </c>
      <c r="AG603" s="149">
        <v>-0.16</v>
      </c>
      <c r="AH603" s="151">
        <v>0.12</v>
      </c>
      <c r="AI603" s="152">
        <v>-0.28000000000000003</v>
      </c>
      <c r="AJ603" s="149">
        <v>-0.25</v>
      </c>
      <c r="AK603" s="149">
        <v>-0.39</v>
      </c>
      <c r="AL603" s="150">
        <v>-0.26</v>
      </c>
      <c r="AM603" s="153">
        <f t="shared" si="72"/>
        <v>0.43</v>
      </c>
      <c r="AN603" s="154">
        <f t="shared" si="72"/>
        <v>0.21</v>
      </c>
      <c r="AO603" s="154">
        <f t="shared" si="72"/>
        <v>0.38</v>
      </c>
      <c r="AP603" s="155">
        <f t="shared" si="66"/>
        <v>0.33999999999999997</v>
      </c>
      <c r="AQ603" s="156">
        <f>AVERAGE(Table3[[#This Row],[ HEK293 +Selistat_R1 2]:[ HEK293 +Selistat_R4 5]])</f>
        <v>0.33999999999999997</v>
      </c>
      <c r="AR603" s="153">
        <f t="shared" si="73"/>
        <v>-0.15000000000000002</v>
      </c>
      <c r="AS603" s="154">
        <f t="shared" si="73"/>
        <v>0.21</v>
      </c>
      <c r="AT603" s="154">
        <f t="shared" si="73"/>
        <v>-0.16</v>
      </c>
      <c r="AU603" s="157">
        <f t="shared" si="67"/>
        <v>0.21</v>
      </c>
      <c r="AV603" s="158">
        <f t="shared" si="74"/>
        <v>-0.35000000000000003</v>
      </c>
      <c r="AW603" s="154">
        <f t="shared" si="74"/>
        <v>-7.0000000000000007E-2</v>
      </c>
      <c r="AX603" s="154">
        <f t="shared" si="74"/>
        <v>-0.39</v>
      </c>
      <c r="AY603" s="155">
        <f t="shared" si="68"/>
        <v>-0.17</v>
      </c>
    </row>
    <row r="604" spans="1:51" x14ac:dyDescent="0.15">
      <c r="A604" s="122" t="s">
        <v>5684</v>
      </c>
      <c r="B604" s="122" t="s">
        <v>5685</v>
      </c>
      <c r="C604" s="122" t="s">
        <v>5686</v>
      </c>
      <c r="E604" s="122" t="s">
        <v>5687</v>
      </c>
      <c r="G604" s="122">
        <v>2</v>
      </c>
      <c r="H604" s="166">
        <v>0.97748400000000002</v>
      </c>
      <c r="I604" s="167">
        <v>4.1666699999999999E-3</v>
      </c>
      <c r="J604" s="168" t="str">
        <f t="shared" si="69"/>
        <v>FALSE</v>
      </c>
      <c r="K604" s="169">
        <v>2.49454E-2</v>
      </c>
      <c r="L604" s="170">
        <f>-LOG10(Table3[[#This Row],[Student''s T-test p-value HEK293 +Selistat_HEK293 UT]])</f>
        <v>1.6030095277480518</v>
      </c>
      <c r="M604" s="167">
        <v>-0.32750000000000001</v>
      </c>
      <c r="N604" s="171" t="str">
        <f t="shared" si="70"/>
        <v>FALSE</v>
      </c>
      <c r="O604" s="146">
        <v>0.25419999999999998</v>
      </c>
      <c r="P604" s="147">
        <v>-0.09</v>
      </c>
      <c r="Q604" s="171" t="str">
        <f t="shared" si="71"/>
        <v>FALSE</v>
      </c>
      <c r="R604" s="122" t="s">
        <v>5688</v>
      </c>
      <c r="S604" s="122" t="s">
        <v>5689</v>
      </c>
      <c r="T604" s="122" t="s">
        <v>5690</v>
      </c>
      <c r="U604" s="172" t="s">
        <v>5691</v>
      </c>
      <c r="V604" s="122" t="s">
        <v>5692</v>
      </c>
      <c r="W604" s="148">
        <v>-0.37</v>
      </c>
      <c r="X604" s="149">
        <v>-0.49</v>
      </c>
      <c r="Y604" s="149">
        <v>-0.38</v>
      </c>
      <c r="Z604" s="150">
        <v>-0.16</v>
      </c>
      <c r="AA604" s="148">
        <v>-0.15</v>
      </c>
      <c r="AB604" s="149">
        <v>-0.14000000000000001</v>
      </c>
      <c r="AC604" s="149">
        <v>0.22</v>
      </c>
      <c r="AD604" s="151">
        <v>-0.02</v>
      </c>
      <c r="AE604" s="148">
        <v>0.24</v>
      </c>
      <c r="AF604" s="149">
        <v>0.04</v>
      </c>
      <c r="AG604" s="149">
        <v>0.12</v>
      </c>
      <c r="AH604" s="151">
        <v>0.01</v>
      </c>
      <c r="AI604" s="152">
        <v>0.28999999999999998</v>
      </c>
      <c r="AJ604" s="149">
        <v>0.26</v>
      </c>
      <c r="AK604" s="149">
        <v>0.14000000000000001</v>
      </c>
      <c r="AL604" s="150">
        <v>0.08</v>
      </c>
      <c r="AM604" s="153">
        <f t="shared" si="72"/>
        <v>-0.22</v>
      </c>
      <c r="AN604" s="154">
        <f t="shared" si="72"/>
        <v>-0.35</v>
      </c>
      <c r="AO604" s="154">
        <f t="shared" si="72"/>
        <v>-0.6</v>
      </c>
      <c r="AP604" s="155">
        <f t="shared" si="66"/>
        <v>-0.14000000000000001</v>
      </c>
      <c r="AQ604" s="156">
        <f>AVERAGE(Table3[[#This Row],[ HEK293 +Selistat_R1 2]:[ HEK293 +Selistat_R4 5]])</f>
        <v>-0.32750000000000001</v>
      </c>
      <c r="AR604" s="153">
        <f t="shared" si="73"/>
        <v>0.39</v>
      </c>
      <c r="AS604" s="154">
        <f t="shared" si="73"/>
        <v>0.18000000000000002</v>
      </c>
      <c r="AT604" s="154">
        <f t="shared" si="73"/>
        <v>-0.1</v>
      </c>
      <c r="AU604" s="157">
        <f t="shared" si="67"/>
        <v>0.03</v>
      </c>
      <c r="AV604" s="158">
        <f t="shared" si="74"/>
        <v>0.43999999999999995</v>
      </c>
      <c r="AW604" s="154">
        <f t="shared" si="74"/>
        <v>0.4</v>
      </c>
      <c r="AX604" s="154">
        <f t="shared" si="74"/>
        <v>-7.9999999999999988E-2</v>
      </c>
      <c r="AY604" s="155">
        <f t="shared" si="68"/>
        <v>0.1</v>
      </c>
    </row>
    <row r="605" spans="1:51" x14ac:dyDescent="0.15">
      <c r="A605" s="122" t="s">
        <v>5693</v>
      </c>
      <c r="B605" s="122" t="s">
        <v>2968</v>
      </c>
      <c r="C605" s="122" t="s">
        <v>3220</v>
      </c>
      <c r="E605" s="122" t="s">
        <v>5694</v>
      </c>
      <c r="G605" s="122">
        <v>1</v>
      </c>
      <c r="H605" s="166">
        <v>0.84323499999999996</v>
      </c>
      <c r="I605" s="167">
        <v>2.6666700000000002E-2</v>
      </c>
      <c r="J605" s="168" t="str">
        <f t="shared" si="69"/>
        <v>FALSE</v>
      </c>
      <c r="K605" s="169">
        <v>2.5127E-2</v>
      </c>
      <c r="L605" s="170">
        <f>-LOG10(Table3[[#This Row],[Student''s T-test p-value HEK293 +Selistat_HEK293 UT]])</f>
        <v>1.599859360242303</v>
      </c>
      <c r="M605" s="167">
        <v>-0.27250000000000002</v>
      </c>
      <c r="N605" s="171" t="str">
        <f t="shared" si="70"/>
        <v>FALSE</v>
      </c>
      <c r="O605" s="146">
        <v>0.19708000000000001</v>
      </c>
      <c r="P605" s="147">
        <v>0.1125</v>
      </c>
      <c r="Q605" s="171" t="str">
        <f t="shared" si="71"/>
        <v>FALSE</v>
      </c>
      <c r="R605" s="122" t="s">
        <v>5695</v>
      </c>
      <c r="S605" s="122" t="s">
        <v>5696</v>
      </c>
      <c r="T605" s="122" t="s">
        <v>5697</v>
      </c>
      <c r="U605" s="172" t="s">
        <v>5698</v>
      </c>
      <c r="V605" s="122" t="s">
        <v>5699</v>
      </c>
      <c r="W605" s="148">
        <v>-0.35</v>
      </c>
      <c r="X605" s="149">
        <v>-0.34</v>
      </c>
      <c r="Y605" s="149">
        <v>-0.28999999999999998</v>
      </c>
      <c r="Z605" s="150">
        <v>-0.25</v>
      </c>
      <c r="AA605" s="148">
        <v>0.05</v>
      </c>
      <c r="AB605" s="149">
        <v>-0.3</v>
      </c>
      <c r="AC605" s="149">
        <v>0.08</v>
      </c>
      <c r="AD605" s="151">
        <v>0.03</v>
      </c>
      <c r="AE605" s="148">
        <v>0.38</v>
      </c>
      <c r="AF605" s="149">
        <v>0.15</v>
      </c>
      <c r="AG605" s="149">
        <v>0.22</v>
      </c>
      <c r="AH605" s="151">
        <v>0.04</v>
      </c>
      <c r="AI605" s="152">
        <v>0.06</v>
      </c>
      <c r="AJ605" s="149">
        <v>0.14000000000000001</v>
      </c>
      <c r="AK605" s="149">
        <v>0.13</v>
      </c>
      <c r="AL605" s="150">
        <v>0.01</v>
      </c>
      <c r="AM605" s="153">
        <f t="shared" si="72"/>
        <v>-0.39999999999999997</v>
      </c>
      <c r="AN605" s="154">
        <f t="shared" si="72"/>
        <v>-4.0000000000000036E-2</v>
      </c>
      <c r="AO605" s="154">
        <f t="shared" si="72"/>
        <v>-0.37</v>
      </c>
      <c r="AP605" s="155">
        <f t="shared" si="66"/>
        <v>-0.28000000000000003</v>
      </c>
      <c r="AQ605" s="156">
        <f>AVERAGE(Table3[[#This Row],[ HEK293 +Selistat_R1 2]:[ HEK293 +Selistat_R4 5]])</f>
        <v>-0.27250000000000002</v>
      </c>
      <c r="AR605" s="153">
        <f t="shared" si="73"/>
        <v>0.33</v>
      </c>
      <c r="AS605" s="154">
        <f t="shared" si="73"/>
        <v>0.44999999999999996</v>
      </c>
      <c r="AT605" s="154">
        <f t="shared" si="73"/>
        <v>0.14000000000000001</v>
      </c>
      <c r="AU605" s="157">
        <f t="shared" si="67"/>
        <v>1.0000000000000002E-2</v>
      </c>
      <c r="AV605" s="158">
        <f t="shared" si="74"/>
        <v>9.999999999999995E-3</v>
      </c>
      <c r="AW605" s="154">
        <f t="shared" si="74"/>
        <v>0.44</v>
      </c>
      <c r="AX605" s="154">
        <f t="shared" si="74"/>
        <v>0.05</v>
      </c>
      <c r="AY605" s="155">
        <f t="shared" si="68"/>
        <v>-1.9999999999999997E-2</v>
      </c>
    </row>
    <row r="606" spans="1:51" x14ac:dyDescent="0.15">
      <c r="A606" s="122" t="s">
        <v>4040</v>
      </c>
      <c r="B606" s="122" t="s">
        <v>4041</v>
      </c>
      <c r="C606" s="122" t="s">
        <v>5211</v>
      </c>
      <c r="D606" s="122" t="s">
        <v>4043</v>
      </c>
      <c r="E606" s="122" t="s">
        <v>5212</v>
      </c>
      <c r="F606" s="122" t="s">
        <v>5213</v>
      </c>
      <c r="G606" s="122">
        <v>1</v>
      </c>
      <c r="H606" s="166">
        <v>0.70525099999999996</v>
      </c>
      <c r="I606" s="167">
        <v>0.09</v>
      </c>
      <c r="J606" s="168" t="str">
        <f t="shared" si="69"/>
        <v>FALSE</v>
      </c>
      <c r="K606" s="169">
        <v>2.5272900000000001E-2</v>
      </c>
      <c r="L606" s="170">
        <f>-LOG10(Table3[[#This Row],[Student''s T-test p-value HEK293 +Selistat_HEK293 UT]])</f>
        <v>1.5973449210505954</v>
      </c>
      <c r="M606" s="167">
        <v>-0.33750000000000002</v>
      </c>
      <c r="N606" s="171" t="str">
        <f t="shared" si="70"/>
        <v>FALSE</v>
      </c>
      <c r="O606" s="146">
        <v>0.954295</v>
      </c>
      <c r="P606" s="147">
        <v>-1.7500000000000002E-2</v>
      </c>
      <c r="Q606" s="171" t="str">
        <f t="shared" si="71"/>
        <v>FALSE</v>
      </c>
      <c r="R606" s="122" t="s">
        <v>1822</v>
      </c>
      <c r="S606" s="122" t="s">
        <v>1823</v>
      </c>
      <c r="T606" s="122" t="s">
        <v>1824</v>
      </c>
      <c r="U606" s="172" t="s">
        <v>5214</v>
      </c>
      <c r="V606" s="122" t="s">
        <v>5215</v>
      </c>
      <c r="W606" s="148">
        <v>-0.4</v>
      </c>
      <c r="X606" s="149">
        <v>-0.41</v>
      </c>
      <c r="Y606" s="149">
        <v>-0.28999999999999998</v>
      </c>
      <c r="Z606" s="150">
        <v>-0.72</v>
      </c>
      <c r="AA606" s="148">
        <v>-0.05</v>
      </c>
      <c r="AB606" s="149">
        <v>-0.18</v>
      </c>
      <c r="AC606" s="149">
        <v>0.03</v>
      </c>
      <c r="AD606" s="151">
        <v>-0.27</v>
      </c>
      <c r="AE606" s="148">
        <v>0.68</v>
      </c>
      <c r="AF606" s="149">
        <v>0.1</v>
      </c>
      <c r="AG606" s="149">
        <v>0.18</v>
      </c>
      <c r="AH606" s="151">
        <v>-0.25</v>
      </c>
      <c r="AI606" s="152">
        <v>0.5</v>
      </c>
      <c r="AJ606" s="149">
        <v>0.14000000000000001</v>
      </c>
      <c r="AK606" s="149">
        <v>0.55000000000000004</v>
      </c>
      <c r="AL606" s="150">
        <v>-0.41</v>
      </c>
      <c r="AM606" s="153">
        <f t="shared" si="72"/>
        <v>-0.35000000000000003</v>
      </c>
      <c r="AN606" s="154">
        <f t="shared" si="72"/>
        <v>-0.22999999999999998</v>
      </c>
      <c r="AO606" s="154">
        <f t="shared" si="72"/>
        <v>-0.31999999999999995</v>
      </c>
      <c r="AP606" s="155">
        <f t="shared" si="66"/>
        <v>-0.44999999999999996</v>
      </c>
      <c r="AQ606" s="156">
        <f>AVERAGE(Table3[[#This Row],[ HEK293 +Selistat_R1 2]:[ HEK293 +Selistat_R4 5]])</f>
        <v>-0.33750000000000002</v>
      </c>
      <c r="AR606" s="153">
        <f t="shared" si="73"/>
        <v>0.73000000000000009</v>
      </c>
      <c r="AS606" s="154">
        <f t="shared" si="73"/>
        <v>0.28000000000000003</v>
      </c>
      <c r="AT606" s="154">
        <f t="shared" si="73"/>
        <v>0.15</v>
      </c>
      <c r="AU606" s="157">
        <f t="shared" si="67"/>
        <v>2.0000000000000018E-2</v>
      </c>
      <c r="AV606" s="158">
        <f t="shared" si="74"/>
        <v>0.55000000000000004</v>
      </c>
      <c r="AW606" s="154">
        <f t="shared" si="74"/>
        <v>0.32</v>
      </c>
      <c r="AX606" s="154">
        <f t="shared" si="74"/>
        <v>0.52</v>
      </c>
      <c r="AY606" s="155">
        <f t="shared" si="68"/>
        <v>-0.13999999999999996</v>
      </c>
    </row>
    <row r="607" spans="1:51" x14ac:dyDescent="0.15">
      <c r="A607" s="122" t="s">
        <v>5202</v>
      </c>
      <c r="C607" s="122" t="s">
        <v>3881</v>
      </c>
      <c r="E607" s="122" t="s">
        <v>5203</v>
      </c>
      <c r="F607" s="122" t="s">
        <v>5204</v>
      </c>
      <c r="G607" s="122">
        <v>5</v>
      </c>
      <c r="H607" s="166">
        <v>0.147701</v>
      </c>
      <c r="I607" s="167">
        <v>-0.28666700000000001</v>
      </c>
      <c r="J607" s="168" t="str">
        <f t="shared" si="69"/>
        <v>FALSE</v>
      </c>
      <c r="K607" s="169">
        <v>2.5323200000000001E-2</v>
      </c>
      <c r="L607" s="170">
        <f>-LOG10(Table3[[#This Row],[Student''s T-test p-value HEK293 +Selistat_HEK293 UT]])</f>
        <v>1.5964814149844586</v>
      </c>
      <c r="M607" s="167">
        <v>-0.61750000000000005</v>
      </c>
      <c r="N607" s="171" t="str">
        <f t="shared" si="70"/>
        <v>FALSE</v>
      </c>
      <c r="O607" s="146">
        <v>0.41786699999999999</v>
      </c>
      <c r="P607" s="147">
        <v>-0.1275</v>
      </c>
      <c r="Q607" s="171" t="str">
        <f t="shared" si="71"/>
        <v>FALSE</v>
      </c>
      <c r="R607" s="122" t="s">
        <v>17</v>
      </c>
      <c r="S607" s="122" t="s">
        <v>5700</v>
      </c>
      <c r="T607" s="122" t="s">
        <v>19</v>
      </c>
      <c r="U607" s="172" t="s">
        <v>5205</v>
      </c>
      <c r="V607" s="122" t="s">
        <v>5701</v>
      </c>
      <c r="W607" s="148">
        <v>-0.6</v>
      </c>
      <c r="X607" s="149">
        <v>-0.61</v>
      </c>
      <c r="Y607" s="149">
        <v>-0.19</v>
      </c>
      <c r="Z607" s="150">
        <v>-0.36</v>
      </c>
      <c r="AA607" s="148">
        <v>0.26</v>
      </c>
      <c r="AB607" s="149">
        <v>-0.11</v>
      </c>
      <c r="AC607" s="149">
        <v>0.66</v>
      </c>
      <c r="AD607" s="151">
        <v>-0.1</v>
      </c>
      <c r="AE607" s="148">
        <v>-0.23</v>
      </c>
      <c r="AF607" s="149">
        <v>0.21</v>
      </c>
      <c r="AG607" s="149">
        <v>0.15</v>
      </c>
      <c r="AH607" s="151">
        <v>-0.16</v>
      </c>
      <c r="AI607" s="152">
        <v>-0.04</v>
      </c>
      <c r="AJ607" s="149">
        <v>0.39</v>
      </c>
      <c r="AK607" s="149">
        <v>0.13</v>
      </c>
      <c r="AL607" s="150">
        <v>0</v>
      </c>
      <c r="AM607" s="153">
        <f t="shared" si="72"/>
        <v>-0.86</v>
      </c>
      <c r="AN607" s="154">
        <f t="shared" si="72"/>
        <v>-0.5</v>
      </c>
      <c r="AO607" s="154">
        <f t="shared" si="72"/>
        <v>-0.85000000000000009</v>
      </c>
      <c r="AP607" s="155">
        <f t="shared" si="66"/>
        <v>-0.26</v>
      </c>
      <c r="AQ607" s="156">
        <f>AVERAGE(Table3[[#This Row],[ HEK293 +Selistat_R1 2]:[ HEK293 +Selistat_R4 5]])</f>
        <v>-0.61749999999999994</v>
      </c>
      <c r="AR607" s="153">
        <f t="shared" si="73"/>
        <v>-0.49</v>
      </c>
      <c r="AS607" s="154">
        <f t="shared" si="73"/>
        <v>0.32</v>
      </c>
      <c r="AT607" s="154">
        <f t="shared" si="73"/>
        <v>-0.51</v>
      </c>
      <c r="AU607" s="157">
        <f t="shared" si="67"/>
        <v>-0.06</v>
      </c>
      <c r="AV607" s="158">
        <f t="shared" si="74"/>
        <v>-0.3</v>
      </c>
      <c r="AW607" s="154">
        <f t="shared" si="74"/>
        <v>0.5</v>
      </c>
      <c r="AX607" s="154">
        <f t="shared" si="74"/>
        <v>-0.53</v>
      </c>
      <c r="AY607" s="155">
        <f t="shared" si="68"/>
        <v>0.1</v>
      </c>
    </row>
    <row r="608" spans="1:51" x14ac:dyDescent="0.15">
      <c r="A608" s="122" t="s">
        <v>5702</v>
      </c>
      <c r="B608" s="122" t="s">
        <v>5703</v>
      </c>
      <c r="C608" s="122" t="s">
        <v>5704</v>
      </c>
      <c r="E608" s="122" t="s">
        <v>5705</v>
      </c>
      <c r="F608" s="122" t="s">
        <v>5706</v>
      </c>
      <c r="G608" s="122">
        <v>2</v>
      </c>
      <c r="H608" s="166">
        <v>0.93110300000000001</v>
      </c>
      <c r="I608" s="167">
        <v>1.16667E-2</v>
      </c>
      <c r="J608" s="168" t="str">
        <f t="shared" si="69"/>
        <v>FALSE</v>
      </c>
      <c r="K608" s="169">
        <v>2.54313E-2</v>
      </c>
      <c r="L608" s="170">
        <f>-LOG10(Table3[[#This Row],[Student''s T-test p-value HEK293 +Selistat_HEK293 UT]])</f>
        <v>1.594631438943598</v>
      </c>
      <c r="M608" s="167">
        <v>-0.27</v>
      </c>
      <c r="N608" s="171" t="str">
        <f t="shared" si="70"/>
        <v>FALSE</v>
      </c>
      <c r="O608" s="146">
        <v>0.55659199999999998</v>
      </c>
      <c r="P608" s="147">
        <v>-7.0000000000000007E-2</v>
      </c>
      <c r="Q608" s="171" t="str">
        <f t="shared" si="71"/>
        <v>FALSE</v>
      </c>
      <c r="R608" s="122" t="s">
        <v>5707</v>
      </c>
      <c r="S608" s="122" t="s">
        <v>5708</v>
      </c>
      <c r="T608" s="122" t="s">
        <v>5709</v>
      </c>
      <c r="U608" s="172" t="s">
        <v>5710</v>
      </c>
      <c r="V608" s="122" t="s">
        <v>5711</v>
      </c>
      <c r="W608" s="148">
        <v>-0.38</v>
      </c>
      <c r="X608" s="149">
        <v>-0.34</v>
      </c>
      <c r="Y608" s="149">
        <v>-0.37</v>
      </c>
      <c r="Z608" s="150">
        <v>-0.08</v>
      </c>
      <c r="AA608" s="148">
        <v>-0.17</v>
      </c>
      <c r="AB608" s="149">
        <v>-0.05</v>
      </c>
      <c r="AC608" s="149">
        <v>0.04</v>
      </c>
      <c r="AD608" s="151">
        <v>0.09</v>
      </c>
      <c r="AE608" s="148">
        <v>0.2</v>
      </c>
      <c r="AF608" s="149">
        <v>0.26</v>
      </c>
      <c r="AG608" s="149">
        <v>0.12</v>
      </c>
      <c r="AH608" s="151">
        <v>-0.2</v>
      </c>
      <c r="AI608" s="152">
        <v>0.28000000000000003</v>
      </c>
      <c r="AJ608" s="149">
        <v>0.2</v>
      </c>
      <c r="AK608" s="149">
        <v>0.08</v>
      </c>
      <c r="AL608" s="150">
        <v>0.1</v>
      </c>
      <c r="AM608" s="153">
        <f t="shared" si="72"/>
        <v>-0.21</v>
      </c>
      <c r="AN608" s="154">
        <f t="shared" si="72"/>
        <v>-0.29000000000000004</v>
      </c>
      <c r="AO608" s="154">
        <f t="shared" si="72"/>
        <v>-0.41</v>
      </c>
      <c r="AP608" s="155">
        <f t="shared" si="66"/>
        <v>-0.16999999999999998</v>
      </c>
      <c r="AQ608" s="156">
        <f>AVERAGE(Table3[[#This Row],[ HEK293 +Selistat_R1 2]:[ HEK293 +Selistat_R4 5]])</f>
        <v>-0.26999999999999996</v>
      </c>
      <c r="AR608" s="153">
        <f t="shared" si="73"/>
        <v>0.37</v>
      </c>
      <c r="AS608" s="154">
        <f t="shared" si="73"/>
        <v>0.31</v>
      </c>
      <c r="AT608" s="154">
        <f t="shared" si="73"/>
        <v>7.9999999999999988E-2</v>
      </c>
      <c r="AU608" s="157">
        <f t="shared" si="67"/>
        <v>-0.29000000000000004</v>
      </c>
      <c r="AV608" s="158">
        <f t="shared" si="74"/>
        <v>0.45000000000000007</v>
      </c>
      <c r="AW608" s="154">
        <f t="shared" si="74"/>
        <v>0.25</v>
      </c>
      <c r="AX608" s="154">
        <f t="shared" si="74"/>
        <v>0.04</v>
      </c>
      <c r="AY608" s="155">
        <f t="shared" si="68"/>
        <v>1.0000000000000009E-2</v>
      </c>
    </row>
    <row r="609" spans="1:51" x14ac:dyDescent="0.15">
      <c r="A609" s="122" t="s">
        <v>5712</v>
      </c>
      <c r="B609" s="122" t="s">
        <v>5713</v>
      </c>
      <c r="C609" s="122" t="s">
        <v>5714</v>
      </c>
      <c r="E609" s="122" t="s">
        <v>5715</v>
      </c>
      <c r="G609" s="122">
        <v>1</v>
      </c>
      <c r="H609" s="166">
        <v>2.3458999999999999E-4</v>
      </c>
      <c r="I609" s="167">
        <v>-0.470833</v>
      </c>
      <c r="J609" s="168" t="str">
        <f t="shared" si="69"/>
        <v>FALSE</v>
      </c>
      <c r="K609" s="169">
        <v>2.5471000000000001E-2</v>
      </c>
      <c r="L609" s="170">
        <f>-LOG10(Table3[[#This Row],[Student''s T-test p-value HEK293 +Selistat_HEK293 UT]])</f>
        <v>1.5939540041546998</v>
      </c>
      <c r="M609" s="167">
        <v>-0.33500000000000002</v>
      </c>
      <c r="N609" s="171" t="str">
        <f t="shared" si="70"/>
        <v>FALSE</v>
      </c>
      <c r="O609" s="146">
        <v>0.11967700000000001</v>
      </c>
      <c r="P609" s="147">
        <v>0.14749999999999999</v>
      </c>
      <c r="Q609" s="171" t="str">
        <f t="shared" si="71"/>
        <v>FALSE</v>
      </c>
      <c r="R609" s="122" t="s">
        <v>5716</v>
      </c>
      <c r="S609" s="122" t="s">
        <v>5717</v>
      </c>
      <c r="T609" s="122" t="s">
        <v>5718</v>
      </c>
      <c r="U609" s="172" t="s">
        <v>5719</v>
      </c>
      <c r="V609" s="122" t="s">
        <v>5720</v>
      </c>
      <c r="W609" s="148">
        <v>-0.06</v>
      </c>
      <c r="X609" s="149">
        <v>-0.19</v>
      </c>
      <c r="Y609" s="149">
        <v>0.04</v>
      </c>
      <c r="Z609" s="150">
        <v>0.19</v>
      </c>
      <c r="AA609" s="148">
        <v>0.5</v>
      </c>
      <c r="AB609" s="149">
        <v>0.12</v>
      </c>
      <c r="AC609" s="149">
        <v>0.31</v>
      </c>
      <c r="AD609" s="151">
        <v>0.39</v>
      </c>
      <c r="AE609" s="148">
        <v>-0.2</v>
      </c>
      <c r="AF609" s="149">
        <v>-0.04</v>
      </c>
      <c r="AG609" s="149">
        <v>-0.01</v>
      </c>
      <c r="AH609" s="151">
        <v>-0.28999999999999998</v>
      </c>
      <c r="AI609" s="152">
        <v>-0.28000000000000003</v>
      </c>
      <c r="AJ609" s="149">
        <v>-0.17</v>
      </c>
      <c r="AK609" s="149">
        <v>-0.4</v>
      </c>
      <c r="AL609" s="150">
        <v>-0.28000000000000003</v>
      </c>
      <c r="AM609" s="153">
        <f t="shared" si="72"/>
        <v>-0.56000000000000005</v>
      </c>
      <c r="AN609" s="154">
        <f t="shared" si="72"/>
        <v>-0.31</v>
      </c>
      <c r="AO609" s="154">
        <f t="shared" si="72"/>
        <v>-0.27</v>
      </c>
      <c r="AP609" s="155">
        <f t="shared" si="66"/>
        <v>-0.2</v>
      </c>
      <c r="AQ609" s="156">
        <f>AVERAGE(Table3[[#This Row],[ HEK293 +Selistat_R1 2]:[ HEK293 +Selistat_R4 5]])</f>
        <v>-0.33500000000000002</v>
      </c>
      <c r="AR609" s="153">
        <f t="shared" si="73"/>
        <v>-0.7</v>
      </c>
      <c r="AS609" s="154">
        <f t="shared" si="73"/>
        <v>-0.16</v>
      </c>
      <c r="AT609" s="154">
        <f t="shared" si="73"/>
        <v>-0.32</v>
      </c>
      <c r="AU609" s="157">
        <f t="shared" si="67"/>
        <v>-0.67999999999999994</v>
      </c>
      <c r="AV609" s="158">
        <f t="shared" si="74"/>
        <v>-0.78</v>
      </c>
      <c r="AW609" s="154">
        <f t="shared" si="74"/>
        <v>-0.29000000000000004</v>
      </c>
      <c r="AX609" s="154">
        <f t="shared" si="74"/>
        <v>-0.71</v>
      </c>
      <c r="AY609" s="155">
        <f t="shared" si="68"/>
        <v>-0.67</v>
      </c>
    </row>
    <row r="610" spans="1:51" x14ac:dyDescent="0.15">
      <c r="A610" s="122" t="s">
        <v>5721</v>
      </c>
      <c r="B610" s="122" t="s">
        <v>5722</v>
      </c>
      <c r="C610" s="122" t="s">
        <v>5723</v>
      </c>
      <c r="E610" s="122" t="s">
        <v>5724</v>
      </c>
      <c r="F610" s="122" t="s">
        <v>5725</v>
      </c>
      <c r="G610" s="122">
        <v>1</v>
      </c>
      <c r="H610" s="166">
        <v>0.75863599999999998</v>
      </c>
      <c r="I610" s="167">
        <v>5.66667E-2</v>
      </c>
      <c r="J610" s="168" t="str">
        <f t="shared" si="69"/>
        <v>FALSE</v>
      </c>
      <c r="K610" s="169">
        <v>2.5650599999999999E-2</v>
      </c>
      <c r="L610" s="170">
        <f>-LOG10(Table3[[#This Row],[Student''s T-test p-value HEK293 +Selistat_HEK293 UT]])</f>
        <v>1.5909024717357318</v>
      </c>
      <c r="M610" s="167">
        <v>-0.13500000000000001</v>
      </c>
      <c r="N610" s="171" t="str">
        <f t="shared" si="70"/>
        <v>FALSE</v>
      </c>
      <c r="O610" s="146">
        <v>0.83852499999999996</v>
      </c>
      <c r="P610" s="147">
        <v>-6.5000000000000002E-2</v>
      </c>
      <c r="Q610" s="171" t="str">
        <f t="shared" si="71"/>
        <v>FALSE</v>
      </c>
      <c r="R610" s="122" t="s">
        <v>5726</v>
      </c>
      <c r="S610" s="122" t="s">
        <v>5727</v>
      </c>
      <c r="T610" s="122" t="s">
        <v>5728</v>
      </c>
      <c r="U610" s="172" t="s">
        <v>5729</v>
      </c>
      <c r="V610" s="122" t="s">
        <v>5730</v>
      </c>
      <c r="W610" s="148">
        <v>-0.14000000000000001</v>
      </c>
      <c r="X610" s="149">
        <v>-0.18</v>
      </c>
      <c r="Y610" s="149">
        <v>-0.24</v>
      </c>
      <c r="Z610" s="150">
        <v>-0.27</v>
      </c>
      <c r="AA610" s="148">
        <v>-0.09</v>
      </c>
      <c r="AB610" s="149">
        <v>0.03</v>
      </c>
      <c r="AC610" s="149">
        <v>-0.13</v>
      </c>
      <c r="AD610" s="151">
        <v>-0.1</v>
      </c>
      <c r="AE610" s="148">
        <v>0.13</v>
      </c>
      <c r="AF610" s="149">
        <v>0.22</v>
      </c>
      <c r="AG610" s="149">
        <v>0.27</v>
      </c>
      <c r="AH610" s="151">
        <v>-0.43</v>
      </c>
      <c r="AI610" s="152">
        <v>0.6</v>
      </c>
      <c r="AJ610" s="149">
        <v>0.38</v>
      </c>
      <c r="AK610" s="149">
        <v>0.06</v>
      </c>
      <c r="AL610" s="150">
        <v>-0.59</v>
      </c>
      <c r="AM610" s="153">
        <f t="shared" si="72"/>
        <v>-5.0000000000000017E-2</v>
      </c>
      <c r="AN610" s="154">
        <f t="shared" si="72"/>
        <v>-0.21</v>
      </c>
      <c r="AO610" s="154">
        <f t="shared" si="72"/>
        <v>-0.10999999999999999</v>
      </c>
      <c r="AP610" s="155">
        <f t="shared" si="66"/>
        <v>-0.17</v>
      </c>
      <c r="AQ610" s="156">
        <f>AVERAGE(Table3[[#This Row],[ HEK293 +Selistat_R1 2]:[ HEK293 +Selistat_R4 5]])</f>
        <v>-0.13500000000000001</v>
      </c>
      <c r="AR610" s="153">
        <f t="shared" si="73"/>
        <v>0.22</v>
      </c>
      <c r="AS610" s="154">
        <f t="shared" si="73"/>
        <v>0.19</v>
      </c>
      <c r="AT610" s="154">
        <f t="shared" si="73"/>
        <v>0.4</v>
      </c>
      <c r="AU610" s="157">
        <f t="shared" si="67"/>
        <v>-0.32999999999999996</v>
      </c>
      <c r="AV610" s="158">
        <f t="shared" si="74"/>
        <v>0.69</v>
      </c>
      <c r="AW610" s="154">
        <f t="shared" si="74"/>
        <v>0.35</v>
      </c>
      <c r="AX610" s="154">
        <f t="shared" si="74"/>
        <v>0.19</v>
      </c>
      <c r="AY610" s="155">
        <f t="shared" si="68"/>
        <v>-0.49</v>
      </c>
    </row>
    <row r="611" spans="1:51" x14ac:dyDescent="0.15">
      <c r="A611" s="122" t="s">
        <v>5731</v>
      </c>
      <c r="B611" s="122" t="s">
        <v>5732</v>
      </c>
      <c r="C611" s="122" t="s">
        <v>5733</v>
      </c>
      <c r="D611" s="122" t="s">
        <v>5734</v>
      </c>
      <c r="E611" s="122" t="s">
        <v>5735</v>
      </c>
      <c r="G611" s="122">
        <v>1</v>
      </c>
      <c r="H611" s="166">
        <v>0.127965</v>
      </c>
      <c r="I611" s="167">
        <v>-0.220833</v>
      </c>
      <c r="J611" s="168" t="str">
        <f t="shared" si="69"/>
        <v>FALSE</v>
      </c>
      <c r="K611" s="169">
        <v>2.56609E-2</v>
      </c>
      <c r="L611" s="170">
        <f>-LOG10(Table3[[#This Row],[Student''s T-test p-value HEK293 +Selistat_HEK293 UT]])</f>
        <v>1.5907281157639248</v>
      </c>
      <c r="M611" s="167">
        <v>-0.33500000000000002</v>
      </c>
      <c r="N611" s="171" t="str">
        <f t="shared" si="70"/>
        <v>FALSE</v>
      </c>
      <c r="O611" s="146">
        <v>0.37071599999999999</v>
      </c>
      <c r="P611" s="147">
        <v>-0.1925</v>
      </c>
      <c r="Q611" s="171" t="str">
        <f t="shared" si="71"/>
        <v>FALSE</v>
      </c>
      <c r="R611" s="122" t="s">
        <v>531</v>
      </c>
      <c r="S611" s="122" t="s">
        <v>532</v>
      </c>
      <c r="T611" s="122" t="s">
        <v>533</v>
      </c>
      <c r="U611" s="172" t="s">
        <v>5736</v>
      </c>
      <c r="V611" s="122" t="s">
        <v>5737</v>
      </c>
      <c r="W611" s="148">
        <v>-0.13</v>
      </c>
      <c r="X611" s="149">
        <v>-0.11</v>
      </c>
      <c r="Y611" s="149">
        <v>-0.25</v>
      </c>
      <c r="Z611" s="150">
        <v>-0.27</v>
      </c>
      <c r="AA611" s="148">
        <v>-0.12</v>
      </c>
      <c r="AB611" s="149">
        <v>0.28999999999999998</v>
      </c>
      <c r="AC611" s="149">
        <v>7.0000000000000007E-2</v>
      </c>
      <c r="AD611" s="151">
        <v>0.34</v>
      </c>
      <c r="AE611" s="148">
        <v>0.06</v>
      </c>
      <c r="AF611" s="149">
        <v>-0.04</v>
      </c>
      <c r="AG611" s="149">
        <v>-0.13</v>
      </c>
      <c r="AH611" s="151">
        <v>-0.35</v>
      </c>
      <c r="AI611" s="152">
        <v>0.59</v>
      </c>
      <c r="AJ611" s="149">
        <v>0.05</v>
      </c>
      <c r="AK611" s="149">
        <v>-0.13</v>
      </c>
      <c r="AL611" s="150">
        <v>-0.2</v>
      </c>
      <c r="AM611" s="153">
        <f t="shared" si="72"/>
        <v>-1.0000000000000009E-2</v>
      </c>
      <c r="AN611" s="154">
        <f t="shared" si="72"/>
        <v>-0.39999999999999997</v>
      </c>
      <c r="AO611" s="154">
        <f t="shared" si="72"/>
        <v>-0.32</v>
      </c>
      <c r="AP611" s="155">
        <f t="shared" si="66"/>
        <v>-0.6100000000000001</v>
      </c>
      <c r="AQ611" s="156">
        <f>AVERAGE(Table3[[#This Row],[ HEK293 +Selistat_R1 2]:[ HEK293 +Selistat_R4 5]])</f>
        <v>-0.33500000000000002</v>
      </c>
      <c r="AR611" s="153">
        <f t="shared" si="73"/>
        <v>0.18</v>
      </c>
      <c r="AS611" s="154">
        <f t="shared" si="73"/>
        <v>-0.32999999999999996</v>
      </c>
      <c r="AT611" s="154">
        <f t="shared" si="73"/>
        <v>-0.2</v>
      </c>
      <c r="AU611" s="157">
        <f t="shared" si="67"/>
        <v>-0.69</v>
      </c>
      <c r="AV611" s="158">
        <f t="shared" si="74"/>
        <v>0.71</v>
      </c>
      <c r="AW611" s="154">
        <f t="shared" si="74"/>
        <v>-0.24</v>
      </c>
      <c r="AX611" s="154">
        <f t="shared" si="74"/>
        <v>-0.2</v>
      </c>
      <c r="AY611" s="155">
        <f t="shared" si="68"/>
        <v>-0.54</v>
      </c>
    </row>
    <row r="612" spans="1:51" x14ac:dyDescent="0.15">
      <c r="A612" s="122" t="s">
        <v>4051</v>
      </c>
      <c r="B612" s="122" t="s">
        <v>2968</v>
      </c>
      <c r="C612" s="122" t="s">
        <v>4052</v>
      </c>
      <c r="E612" s="122" t="s">
        <v>4053</v>
      </c>
      <c r="G612" s="122">
        <v>1</v>
      </c>
      <c r="H612" s="166">
        <v>1.9765799999999999E-3</v>
      </c>
      <c r="I612" s="167">
        <v>0.44166699999999998</v>
      </c>
      <c r="J612" s="168" t="str">
        <f t="shared" si="69"/>
        <v>FALSE</v>
      </c>
      <c r="K612" s="169">
        <v>2.5689900000000002E-2</v>
      </c>
      <c r="L612" s="170">
        <f>-LOG10(Table3[[#This Row],[Student''s T-test p-value HEK293 +Selistat_HEK293 UT]])</f>
        <v>1.590237586256531</v>
      </c>
      <c r="M612" s="167">
        <v>0.48</v>
      </c>
      <c r="N612" s="171" t="str">
        <f t="shared" si="70"/>
        <v>FALSE</v>
      </c>
      <c r="O612" s="146">
        <v>0.760301</v>
      </c>
      <c r="P612" s="147">
        <v>4.4999999999999998E-2</v>
      </c>
      <c r="Q612" s="171" t="str">
        <f t="shared" si="71"/>
        <v>FALSE</v>
      </c>
      <c r="R612" s="122" t="s">
        <v>952</v>
      </c>
      <c r="S612" s="122" t="s">
        <v>953</v>
      </c>
      <c r="T612" s="122" t="s">
        <v>954</v>
      </c>
      <c r="U612" s="172" t="s">
        <v>4054</v>
      </c>
      <c r="V612" s="122" t="s">
        <v>4055</v>
      </c>
      <c r="W612" s="148">
        <v>-0.13</v>
      </c>
      <c r="X612" s="149">
        <v>0.17</v>
      </c>
      <c r="Y612" s="149">
        <v>0.03</v>
      </c>
      <c r="Z612" s="150">
        <v>0.43</v>
      </c>
      <c r="AA612" s="148">
        <v>-0.2</v>
      </c>
      <c r="AB612" s="149">
        <v>-0.22</v>
      </c>
      <c r="AC612" s="149">
        <v>-0.68</v>
      </c>
      <c r="AD612" s="151">
        <v>-0.32</v>
      </c>
      <c r="AE612" s="148">
        <v>-0.23</v>
      </c>
      <c r="AF612" s="149">
        <v>0.04</v>
      </c>
      <c r="AG612" s="149">
        <v>0.37</v>
      </c>
      <c r="AH612" s="151">
        <v>0.18</v>
      </c>
      <c r="AI612" s="152">
        <v>0.23</v>
      </c>
      <c r="AJ612" s="149">
        <v>-0.02</v>
      </c>
      <c r="AK612" s="149">
        <v>0.01</v>
      </c>
      <c r="AL612" s="150">
        <v>-0.04</v>
      </c>
      <c r="AM612" s="153">
        <f t="shared" si="72"/>
        <v>7.0000000000000007E-2</v>
      </c>
      <c r="AN612" s="154">
        <f t="shared" si="72"/>
        <v>0.39</v>
      </c>
      <c r="AO612" s="154">
        <f t="shared" si="72"/>
        <v>0.71000000000000008</v>
      </c>
      <c r="AP612" s="155">
        <f t="shared" si="66"/>
        <v>0.75</v>
      </c>
      <c r="AQ612" s="156">
        <f>AVERAGE(Table3[[#This Row],[ HEK293 +Selistat_R1 2]:[ HEK293 +Selistat_R4 5]])</f>
        <v>0.48000000000000004</v>
      </c>
      <c r="AR612" s="153">
        <f t="shared" si="73"/>
        <v>-0.03</v>
      </c>
      <c r="AS612" s="154">
        <f t="shared" si="73"/>
        <v>0.26</v>
      </c>
      <c r="AT612" s="154">
        <f t="shared" si="73"/>
        <v>1.05</v>
      </c>
      <c r="AU612" s="157">
        <f t="shared" si="67"/>
        <v>0.5</v>
      </c>
      <c r="AV612" s="158">
        <f t="shared" si="74"/>
        <v>0.43000000000000005</v>
      </c>
      <c r="AW612" s="154">
        <f t="shared" si="74"/>
        <v>0.2</v>
      </c>
      <c r="AX612" s="154">
        <f t="shared" si="74"/>
        <v>0.69000000000000006</v>
      </c>
      <c r="AY612" s="155">
        <f t="shared" si="68"/>
        <v>0.28000000000000003</v>
      </c>
    </row>
    <row r="613" spans="1:51" x14ac:dyDescent="0.15">
      <c r="A613" s="122" t="s">
        <v>5738</v>
      </c>
      <c r="B613" s="122" t="s">
        <v>5739</v>
      </c>
      <c r="C613" s="122" t="s">
        <v>5740</v>
      </c>
      <c r="D613" s="122" t="s">
        <v>5741</v>
      </c>
      <c r="E613" s="122" t="s">
        <v>5742</v>
      </c>
      <c r="G613" s="122">
        <v>2</v>
      </c>
      <c r="H613" s="166">
        <v>0.80124099999999998</v>
      </c>
      <c r="I613" s="167">
        <v>5.0833299999999998E-2</v>
      </c>
      <c r="J613" s="168" t="str">
        <f t="shared" si="69"/>
        <v>FALSE</v>
      </c>
      <c r="K613" s="169">
        <v>2.56925E-2</v>
      </c>
      <c r="L613" s="170">
        <f>-LOG10(Table3[[#This Row],[Student''s T-test p-value HEK293 +Selistat_HEK293 UT]])</f>
        <v>1.5901936348002381</v>
      </c>
      <c r="M613" s="167">
        <v>-0.39250000000000002</v>
      </c>
      <c r="N613" s="171" t="str">
        <f t="shared" si="70"/>
        <v>FALSE</v>
      </c>
      <c r="O613" s="146">
        <v>0.190027</v>
      </c>
      <c r="P613" s="147">
        <v>-0.185</v>
      </c>
      <c r="Q613" s="171" t="str">
        <f t="shared" si="71"/>
        <v>FALSE</v>
      </c>
      <c r="R613" s="122" t="s">
        <v>5743</v>
      </c>
      <c r="S613" s="122" t="s">
        <v>5744</v>
      </c>
      <c r="T613" s="122" t="s">
        <v>5745</v>
      </c>
      <c r="U613" s="172" t="s">
        <v>5746</v>
      </c>
      <c r="V613" s="122" t="s">
        <v>5747</v>
      </c>
      <c r="W613" s="148">
        <v>-0.46</v>
      </c>
      <c r="X613" s="149">
        <v>-0.35</v>
      </c>
      <c r="Y613" s="149">
        <v>-0.44</v>
      </c>
      <c r="Z613" s="150">
        <v>-0.61</v>
      </c>
      <c r="AA613" s="148">
        <v>-0.08</v>
      </c>
      <c r="AB613" s="149">
        <v>0.2</v>
      </c>
      <c r="AC613" s="149">
        <v>-0.02</v>
      </c>
      <c r="AD613" s="151">
        <v>-0.39</v>
      </c>
      <c r="AE613" s="148">
        <v>0.3</v>
      </c>
      <c r="AF613" s="149">
        <v>0.16</v>
      </c>
      <c r="AG613" s="149">
        <v>0.13</v>
      </c>
      <c r="AH613" s="151">
        <v>-0.16</v>
      </c>
      <c r="AI613" s="152">
        <v>0.32</v>
      </c>
      <c r="AJ613" s="149">
        <v>0.38</v>
      </c>
      <c r="AK613" s="149">
        <v>0.41</v>
      </c>
      <c r="AL613" s="150">
        <v>0.06</v>
      </c>
      <c r="AM613" s="153">
        <f t="shared" si="72"/>
        <v>-0.38</v>
      </c>
      <c r="AN613" s="154">
        <f t="shared" si="72"/>
        <v>-0.55000000000000004</v>
      </c>
      <c r="AO613" s="154">
        <f t="shared" si="72"/>
        <v>-0.42</v>
      </c>
      <c r="AP613" s="155">
        <f t="shared" si="66"/>
        <v>-0.21999999999999997</v>
      </c>
      <c r="AQ613" s="156">
        <f>AVERAGE(Table3[[#This Row],[ HEK293 +Selistat_R1 2]:[ HEK293 +Selistat_R4 5]])</f>
        <v>-0.39250000000000002</v>
      </c>
      <c r="AR613" s="153">
        <f t="shared" si="73"/>
        <v>0.38</v>
      </c>
      <c r="AS613" s="154">
        <f t="shared" si="73"/>
        <v>-4.0000000000000008E-2</v>
      </c>
      <c r="AT613" s="154">
        <f t="shared" si="73"/>
        <v>0.15</v>
      </c>
      <c r="AU613" s="157">
        <f t="shared" si="67"/>
        <v>0.23</v>
      </c>
      <c r="AV613" s="158">
        <f t="shared" si="74"/>
        <v>0.4</v>
      </c>
      <c r="AW613" s="154">
        <f t="shared" si="74"/>
        <v>0.18</v>
      </c>
      <c r="AX613" s="154">
        <f t="shared" si="74"/>
        <v>0.43</v>
      </c>
      <c r="AY613" s="155">
        <f t="shared" si="68"/>
        <v>0.45</v>
      </c>
    </row>
    <row r="614" spans="1:51" x14ac:dyDescent="0.15">
      <c r="A614" s="122" t="s">
        <v>5748</v>
      </c>
      <c r="B614" s="122" t="s">
        <v>5749</v>
      </c>
      <c r="C614" s="122" t="s">
        <v>5750</v>
      </c>
      <c r="E614" s="122" t="s">
        <v>5751</v>
      </c>
      <c r="F614" s="122" t="s">
        <v>4891</v>
      </c>
      <c r="G614" s="122">
        <v>1</v>
      </c>
      <c r="H614" s="166">
        <v>0.35203800000000002</v>
      </c>
      <c r="I614" s="167">
        <v>0.22750000000000001</v>
      </c>
      <c r="J614" s="168" t="str">
        <f t="shared" si="69"/>
        <v>FALSE</v>
      </c>
      <c r="K614" s="169">
        <v>2.5697899999999999E-2</v>
      </c>
      <c r="L614" s="170">
        <f>-LOG10(Table3[[#This Row],[Student''s T-test p-value HEK293 +Selistat_HEK293 UT]])</f>
        <v>1.5901023652163895</v>
      </c>
      <c r="M614" s="167">
        <v>-0.32500000000000001</v>
      </c>
      <c r="N614" s="171" t="str">
        <f t="shared" si="70"/>
        <v>FALSE</v>
      </c>
      <c r="O614" s="146">
        <v>0.85849799999999998</v>
      </c>
      <c r="P614" s="147">
        <v>3.2500000000000001E-2</v>
      </c>
      <c r="Q614" s="171" t="str">
        <f t="shared" si="71"/>
        <v>FALSE</v>
      </c>
      <c r="R614" s="122" t="s">
        <v>5752</v>
      </c>
      <c r="S614" s="122" t="s">
        <v>5753</v>
      </c>
      <c r="T614" s="122" t="s">
        <v>5754</v>
      </c>
      <c r="U614" s="172" t="s">
        <v>5755</v>
      </c>
      <c r="V614" s="122" t="s">
        <v>5756</v>
      </c>
      <c r="W614" s="148">
        <v>-0.47</v>
      </c>
      <c r="X614" s="149">
        <v>-0.7</v>
      </c>
      <c r="Y614" s="149">
        <v>-0.7</v>
      </c>
      <c r="Z614" s="150">
        <v>-0.33</v>
      </c>
      <c r="AA614" s="148">
        <v>-0.36</v>
      </c>
      <c r="AB614" s="149">
        <v>-0.25</v>
      </c>
      <c r="AC614" s="149">
        <v>-0.06</v>
      </c>
      <c r="AD614" s="151">
        <v>-0.23</v>
      </c>
      <c r="AE614" s="148">
        <v>0.6</v>
      </c>
      <c r="AF614" s="149">
        <v>0.15</v>
      </c>
      <c r="AG614" s="149">
        <v>0.18</v>
      </c>
      <c r="AH614" s="151">
        <v>0.25</v>
      </c>
      <c r="AI614" s="152">
        <v>-0.11</v>
      </c>
      <c r="AJ614" s="149">
        <v>0.27</v>
      </c>
      <c r="AK614" s="149">
        <v>0.56999999999999995</v>
      </c>
      <c r="AL614" s="150">
        <v>0.32</v>
      </c>
      <c r="AM614" s="153">
        <f t="shared" si="72"/>
        <v>-0.10999999999999999</v>
      </c>
      <c r="AN614" s="154">
        <f t="shared" si="72"/>
        <v>-0.44999999999999996</v>
      </c>
      <c r="AO614" s="154">
        <f t="shared" si="72"/>
        <v>-0.6399999999999999</v>
      </c>
      <c r="AP614" s="155">
        <f t="shared" si="66"/>
        <v>-0.1</v>
      </c>
      <c r="AQ614" s="156">
        <f>AVERAGE(Table3[[#This Row],[ HEK293 +Selistat_R1 2]:[ HEK293 +Selistat_R4 5]])</f>
        <v>-0.32499999999999996</v>
      </c>
      <c r="AR614" s="153">
        <f t="shared" si="73"/>
        <v>0.96</v>
      </c>
      <c r="AS614" s="154">
        <f t="shared" si="73"/>
        <v>0.4</v>
      </c>
      <c r="AT614" s="154">
        <f t="shared" si="73"/>
        <v>0.24</v>
      </c>
      <c r="AU614" s="157">
        <f t="shared" si="67"/>
        <v>0.48</v>
      </c>
      <c r="AV614" s="158">
        <f t="shared" si="74"/>
        <v>0.25</v>
      </c>
      <c r="AW614" s="154">
        <f t="shared" si="74"/>
        <v>0.52</v>
      </c>
      <c r="AX614" s="154">
        <f t="shared" si="74"/>
        <v>0.62999999999999989</v>
      </c>
      <c r="AY614" s="155">
        <f t="shared" si="68"/>
        <v>0.55000000000000004</v>
      </c>
    </row>
    <row r="615" spans="1:51" x14ac:dyDescent="0.15">
      <c r="A615" s="122" t="s">
        <v>3581</v>
      </c>
      <c r="B615" s="122" t="s">
        <v>3582</v>
      </c>
      <c r="C615" s="122" t="s">
        <v>3583</v>
      </c>
      <c r="E615" s="122" t="s">
        <v>3584</v>
      </c>
      <c r="F615" s="122" t="s">
        <v>3228</v>
      </c>
      <c r="G615" s="122">
        <v>2</v>
      </c>
      <c r="H615" s="166">
        <v>9.4406600000000002E-4</v>
      </c>
      <c r="I615" s="167">
        <v>0.52583299999999999</v>
      </c>
      <c r="J615" s="168" t="str">
        <f t="shared" si="69"/>
        <v>FALSE</v>
      </c>
      <c r="K615" s="169">
        <v>2.6140699999999999E-2</v>
      </c>
      <c r="L615" s="170">
        <f>-LOG10(Table3[[#This Row],[Student''s T-test p-value HEK293 +Selistat_HEK293 UT]])</f>
        <v>1.5826827869900983</v>
      </c>
      <c r="M615" s="167">
        <v>0.38750000000000001</v>
      </c>
      <c r="N615" s="171" t="str">
        <f t="shared" si="70"/>
        <v>FALSE</v>
      </c>
      <c r="O615" s="146">
        <v>0.15351699999999999</v>
      </c>
      <c r="P615" s="147">
        <v>-0.23</v>
      </c>
      <c r="Q615" s="171" t="str">
        <f t="shared" si="71"/>
        <v>FALSE</v>
      </c>
      <c r="R615" s="122" t="s">
        <v>741</v>
      </c>
      <c r="S615" s="122" t="s">
        <v>5757</v>
      </c>
      <c r="T615" s="122" t="s">
        <v>743</v>
      </c>
      <c r="U615" s="172" t="s">
        <v>3586</v>
      </c>
      <c r="V615" s="122" t="s">
        <v>5758</v>
      </c>
      <c r="W615" s="148">
        <v>-0.15</v>
      </c>
      <c r="X615" s="149">
        <v>-0.05</v>
      </c>
      <c r="Y615" s="149">
        <v>-0.22</v>
      </c>
      <c r="Z615" s="150">
        <v>0.26</v>
      </c>
      <c r="AA615" s="148">
        <v>-0.22</v>
      </c>
      <c r="AB615" s="149">
        <v>-0.56000000000000005</v>
      </c>
      <c r="AC615" s="149">
        <v>-0.54</v>
      </c>
      <c r="AD615" s="151">
        <v>-0.39</v>
      </c>
      <c r="AE615" s="148">
        <v>-0.11</v>
      </c>
      <c r="AF615" s="149">
        <v>0.22</v>
      </c>
      <c r="AG615" s="149">
        <v>-0.1</v>
      </c>
      <c r="AH615" s="151">
        <v>0.2</v>
      </c>
      <c r="AI615" s="152">
        <v>0.13</v>
      </c>
      <c r="AJ615" s="149">
        <v>0.12</v>
      </c>
      <c r="AK615" s="149">
        <v>0.57999999999999996</v>
      </c>
      <c r="AL615" s="150">
        <v>0.3</v>
      </c>
      <c r="AM615" s="153">
        <f t="shared" si="72"/>
        <v>7.0000000000000007E-2</v>
      </c>
      <c r="AN615" s="154">
        <f t="shared" si="72"/>
        <v>0.51</v>
      </c>
      <c r="AO615" s="154">
        <f t="shared" si="72"/>
        <v>0.32000000000000006</v>
      </c>
      <c r="AP615" s="155">
        <f t="shared" si="66"/>
        <v>0.65</v>
      </c>
      <c r="AQ615" s="156">
        <f>AVERAGE(Table3[[#This Row],[ HEK293 +Selistat_R1 2]:[ HEK293 +Selistat_R4 5]])</f>
        <v>0.38750000000000007</v>
      </c>
      <c r="AR615" s="153">
        <f t="shared" si="73"/>
        <v>0.11</v>
      </c>
      <c r="AS615" s="154">
        <f t="shared" si="73"/>
        <v>0.78</v>
      </c>
      <c r="AT615" s="154">
        <f t="shared" si="73"/>
        <v>0.44000000000000006</v>
      </c>
      <c r="AU615" s="157">
        <f t="shared" si="67"/>
        <v>0.59000000000000008</v>
      </c>
      <c r="AV615" s="158">
        <f t="shared" si="74"/>
        <v>0.35</v>
      </c>
      <c r="AW615" s="154">
        <f t="shared" si="74"/>
        <v>0.68</v>
      </c>
      <c r="AX615" s="154">
        <f t="shared" si="74"/>
        <v>1.1200000000000001</v>
      </c>
      <c r="AY615" s="155">
        <f t="shared" si="68"/>
        <v>0.69</v>
      </c>
    </row>
    <row r="616" spans="1:51" x14ac:dyDescent="0.15">
      <c r="A616" s="122" t="s">
        <v>5759</v>
      </c>
      <c r="B616" s="122" t="s">
        <v>2961</v>
      </c>
      <c r="C616" s="122" t="s">
        <v>5760</v>
      </c>
      <c r="D616" s="122" t="s">
        <v>2848</v>
      </c>
      <c r="E616" s="122" t="s">
        <v>5761</v>
      </c>
      <c r="F616" s="122" t="s">
        <v>5762</v>
      </c>
      <c r="G616" s="122">
        <v>1</v>
      </c>
      <c r="H616" s="166">
        <v>9.7299200000000002E-2</v>
      </c>
      <c r="I616" s="167">
        <v>-0.20916699999999999</v>
      </c>
      <c r="J616" s="168" t="str">
        <f t="shared" si="69"/>
        <v>FALSE</v>
      </c>
      <c r="K616" s="169">
        <v>2.6161199999999999E-2</v>
      </c>
      <c r="L616" s="170">
        <f>-LOG10(Table3[[#This Row],[Student''s T-test p-value HEK293 +Selistat_HEK293 UT]])</f>
        <v>1.5823423390394526</v>
      </c>
      <c r="M616" s="167">
        <v>-0.26250000000000001</v>
      </c>
      <c r="N616" s="171" t="str">
        <f t="shared" si="70"/>
        <v>FALSE</v>
      </c>
      <c r="O616" s="146">
        <v>0.82672599999999996</v>
      </c>
      <c r="P616" s="147">
        <v>4.4999999999999998E-2</v>
      </c>
      <c r="Q616" s="171" t="str">
        <f t="shared" si="71"/>
        <v>FALSE</v>
      </c>
      <c r="R616" s="122" t="s">
        <v>5763</v>
      </c>
      <c r="S616" s="122" t="s">
        <v>5764</v>
      </c>
      <c r="T616" s="122" t="s">
        <v>5765</v>
      </c>
      <c r="U616" s="172" t="s">
        <v>5766</v>
      </c>
      <c r="V616" s="122" t="s">
        <v>5767</v>
      </c>
      <c r="W616" s="148">
        <v>-0.02</v>
      </c>
      <c r="X616" s="149">
        <v>-0.1</v>
      </c>
      <c r="Y616" s="149">
        <v>-0.35</v>
      </c>
      <c r="Z616" s="150">
        <v>-0.01</v>
      </c>
      <c r="AA616" s="148">
        <v>0.15</v>
      </c>
      <c r="AB616" s="149">
        <v>0.05</v>
      </c>
      <c r="AC616" s="149">
        <v>0.25</v>
      </c>
      <c r="AD616" s="151">
        <v>0.12</v>
      </c>
      <c r="AE616" s="148">
        <v>0.33</v>
      </c>
      <c r="AF616" s="149">
        <v>-0.39</v>
      </c>
      <c r="AG616" s="149">
        <v>-0.21</v>
      </c>
      <c r="AH616" s="151">
        <v>0.2</v>
      </c>
      <c r="AI616" s="152">
        <v>-0.06</v>
      </c>
      <c r="AJ616" s="149">
        <v>-0.34</v>
      </c>
      <c r="AK616" s="149">
        <v>0.13</v>
      </c>
      <c r="AL616" s="150">
        <v>0.02</v>
      </c>
      <c r="AM616" s="153">
        <f t="shared" si="72"/>
        <v>-0.16999999999999998</v>
      </c>
      <c r="AN616" s="154">
        <f t="shared" si="72"/>
        <v>-0.15000000000000002</v>
      </c>
      <c r="AO616" s="154">
        <f t="shared" si="72"/>
        <v>-0.6</v>
      </c>
      <c r="AP616" s="155">
        <f t="shared" si="66"/>
        <v>-0.13</v>
      </c>
      <c r="AQ616" s="156">
        <f>AVERAGE(Table3[[#This Row],[ HEK293 +Selistat_R1 2]:[ HEK293 +Selistat_R4 5]])</f>
        <v>-0.26249999999999996</v>
      </c>
      <c r="AR616" s="153">
        <f t="shared" si="73"/>
        <v>0.18000000000000002</v>
      </c>
      <c r="AS616" s="154">
        <f t="shared" si="73"/>
        <v>-0.44</v>
      </c>
      <c r="AT616" s="154">
        <f t="shared" si="73"/>
        <v>-0.45999999999999996</v>
      </c>
      <c r="AU616" s="157">
        <f t="shared" si="67"/>
        <v>8.0000000000000016E-2</v>
      </c>
      <c r="AV616" s="158">
        <f t="shared" si="74"/>
        <v>-0.21</v>
      </c>
      <c r="AW616" s="154">
        <f t="shared" si="74"/>
        <v>-0.39</v>
      </c>
      <c r="AX616" s="154">
        <f t="shared" si="74"/>
        <v>-0.12</v>
      </c>
      <c r="AY616" s="155">
        <f t="shared" si="68"/>
        <v>-9.9999999999999992E-2</v>
      </c>
    </row>
    <row r="617" spans="1:51" x14ac:dyDescent="0.15">
      <c r="A617" s="122" t="s">
        <v>5768</v>
      </c>
      <c r="B617" s="122" t="s">
        <v>5769</v>
      </c>
      <c r="C617" s="122" t="s">
        <v>5770</v>
      </c>
      <c r="E617" s="122" t="s">
        <v>5771</v>
      </c>
      <c r="F617" s="122" t="s">
        <v>5772</v>
      </c>
      <c r="G617" s="122">
        <v>1</v>
      </c>
      <c r="H617" s="166">
        <v>4.4182300000000004E-3</v>
      </c>
      <c r="I617" s="167">
        <v>0.42833300000000002</v>
      </c>
      <c r="J617" s="168" t="str">
        <f t="shared" si="69"/>
        <v>FALSE</v>
      </c>
      <c r="K617" s="169">
        <v>2.6218499999999999E-2</v>
      </c>
      <c r="L617" s="170">
        <f>-LOG10(Table3[[#This Row],[Student''s T-test p-value HEK293 +Selistat_HEK293 UT]])</f>
        <v>1.5813921585787143</v>
      </c>
      <c r="M617" s="167">
        <v>0.42249999999999999</v>
      </c>
      <c r="N617" s="171" t="str">
        <f t="shared" si="70"/>
        <v>FALSE</v>
      </c>
      <c r="O617" s="146">
        <v>0.61380400000000002</v>
      </c>
      <c r="P617" s="147">
        <v>9.7500000000000003E-2</v>
      </c>
      <c r="Q617" s="171" t="str">
        <f t="shared" si="71"/>
        <v>FALSE</v>
      </c>
      <c r="R617" s="122" t="s">
        <v>5773</v>
      </c>
      <c r="S617" s="122" t="s">
        <v>5774</v>
      </c>
      <c r="T617" s="122" t="s">
        <v>5775</v>
      </c>
      <c r="U617" s="172" t="s">
        <v>5776</v>
      </c>
      <c r="V617" s="122" t="s">
        <v>5777</v>
      </c>
      <c r="W617" s="148">
        <v>0.15</v>
      </c>
      <c r="X617" s="149">
        <v>0.19</v>
      </c>
      <c r="Y617" s="149">
        <v>0.14000000000000001</v>
      </c>
      <c r="Z617" s="150">
        <v>-0.18</v>
      </c>
      <c r="AA617" s="148">
        <v>-0.46</v>
      </c>
      <c r="AB617" s="149">
        <v>-0.02</v>
      </c>
      <c r="AC617" s="149">
        <v>-0.55000000000000004</v>
      </c>
      <c r="AD617" s="151">
        <v>-0.36</v>
      </c>
      <c r="AE617" s="148">
        <v>-0.01</v>
      </c>
      <c r="AF617" s="149">
        <v>0.23</v>
      </c>
      <c r="AG617" s="149">
        <v>0.52</v>
      </c>
      <c r="AH617" s="151">
        <v>-0.21</v>
      </c>
      <c r="AI617" s="152">
        <v>0.09</v>
      </c>
      <c r="AJ617" s="149">
        <v>0</v>
      </c>
      <c r="AK617" s="149">
        <v>0.25</v>
      </c>
      <c r="AL617" s="150">
        <v>-0.2</v>
      </c>
      <c r="AM617" s="153">
        <f t="shared" si="72"/>
        <v>0.61</v>
      </c>
      <c r="AN617" s="154">
        <f t="shared" si="72"/>
        <v>0.21</v>
      </c>
      <c r="AO617" s="154">
        <f t="shared" si="72"/>
        <v>0.69000000000000006</v>
      </c>
      <c r="AP617" s="155">
        <f t="shared" si="66"/>
        <v>0.18</v>
      </c>
      <c r="AQ617" s="156">
        <f>AVERAGE(Table3[[#This Row],[ HEK293 +Selistat_R1 2]:[ HEK293 +Selistat_R4 5]])</f>
        <v>0.42249999999999999</v>
      </c>
      <c r="AR617" s="153">
        <f t="shared" si="73"/>
        <v>0.45</v>
      </c>
      <c r="AS617" s="154">
        <f t="shared" si="73"/>
        <v>0.25</v>
      </c>
      <c r="AT617" s="154">
        <f t="shared" si="73"/>
        <v>1.07</v>
      </c>
      <c r="AU617" s="157">
        <f t="shared" si="67"/>
        <v>0.15</v>
      </c>
      <c r="AV617" s="158">
        <f t="shared" si="74"/>
        <v>0.55000000000000004</v>
      </c>
      <c r="AW617" s="154">
        <f t="shared" si="74"/>
        <v>0.02</v>
      </c>
      <c r="AX617" s="154">
        <f t="shared" si="74"/>
        <v>0.8</v>
      </c>
      <c r="AY617" s="155">
        <f t="shared" si="68"/>
        <v>0.15999999999999998</v>
      </c>
    </row>
    <row r="618" spans="1:51" x14ac:dyDescent="0.15">
      <c r="A618" s="122" t="s">
        <v>4236</v>
      </c>
      <c r="B618" s="122" t="s">
        <v>4237</v>
      </c>
      <c r="C618" s="122" t="s">
        <v>4238</v>
      </c>
      <c r="E618" s="122" t="s">
        <v>4239</v>
      </c>
      <c r="F618" s="122" t="s">
        <v>4240</v>
      </c>
      <c r="G618" s="122">
        <v>1</v>
      </c>
      <c r="H618" s="166">
        <v>0.26891900000000002</v>
      </c>
      <c r="I618" s="167">
        <v>-0.1</v>
      </c>
      <c r="J618" s="168" t="str">
        <f t="shared" si="69"/>
        <v>FALSE</v>
      </c>
      <c r="K618" s="169">
        <v>2.6282699999999999E-2</v>
      </c>
      <c r="L618" s="170">
        <f>-LOG10(Table3[[#This Row],[Student''s T-test p-value HEK293 +Selistat_HEK293 UT]])</f>
        <v>1.5803300221081011</v>
      </c>
      <c r="M618" s="167">
        <v>-0.25750000000000001</v>
      </c>
      <c r="N618" s="171" t="str">
        <f t="shared" si="70"/>
        <v>FALSE</v>
      </c>
      <c r="O618" s="146">
        <v>0.97585900000000003</v>
      </c>
      <c r="P618" s="147">
        <v>2.5000000000000001E-3</v>
      </c>
      <c r="Q618" s="171" t="str">
        <f t="shared" si="71"/>
        <v>FALSE</v>
      </c>
      <c r="R618" s="122" t="s">
        <v>1502</v>
      </c>
      <c r="S618" s="122" t="s">
        <v>5778</v>
      </c>
      <c r="T618" s="122" t="s">
        <v>1504</v>
      </c>
      <c r="U618" s="172" t="s">
        <v>4242</v>
      </c>
      <c r="V618" s="122" t="s">
        <v>5779</v>
      </c>
      <c r="W618" s="148">
        <v>-0.28000000000000003</v>
      </c>
      <c r="X618" s="149">
        <v>-7.0000000000000007E-2</v>
      </c>
      <c r="Y618" s="149">
        <v>-0.24</v>
      </c>
      <c r="Z618" s="150">
        <v>-0.17</v>
      </c>
      <c r="AA618" s="148">
        <v>-0.06</v>
      </c>
      <c r="AB618" s="149">
        <v>-0.03</v>
      </c>
      <c r="AC618" s="149">
        <v>0.27</v>
      </c>
      <c r="AD618" s="151">
        <v>0.09</v>
      </c>
      <c r="AE618" s="148">
        <v>0.09</v>
      </c>
      <c r="AF618" s="149">
        <v>-0.03</v>
      </c>
      <c r="AG618" s="149">
        <v>0.16</v>
      </c>
      <c r="AH618" s="151">
        <v>-0.03</v>
      </c>
      <c r="AI618" s="152">
        <v>0.16</v>
      </c>
      <c r="AJ618" s="149">
        <v>0.13</v>
      </c>
      <c r="AK618" s="149">
        <v>-0.12</v>
      </c>
      <c r="AL618" s="150">
        <v>0.01</v>
      </c>
      <c r="AM618" s="153">
        <f t="shared" si="72"/>
        <v>-0.22000000000000003</v>
      </c>
      <c r="AN618" s="154">
        <f t="shared" si="72"/>
        <v>-4.0000000000000008E-2</v>
      </c>
      <c r="AO618" s="154">
        <f t="shared" si="72"/>
        <v>-0.51</v>
      </c>
      <c r="AP618" s="155">
        <f t="shared" si="66"/>
        <v>-0.26</v>
      </c>
      <c r="AQ618" s="156">
        <f>AVERAGE(Table3[[#This Row],[ HEK293 +Selistat_R1 2]:[ HEK293 +Selistat_R4 5]])</f>
        <v>-0.25750000000000001</v>
      </c>
      <c r="AR618" s="153">
        <f t="shared" si="73"/>
        <v>0.15</v>
      </c>
      <c r="AS618" s="154">
        <f t="shared" si="73"/>
        <v>0</v>
      </c>
      <c r="AT618" s="154">
        <f t="shared" si="73"/>
        <v>-0.11000000000000001</v>
      </c>
      <c r="AU618" s="157">
        <f t="shared" si="67"/>
        <v>-0.12</v>
      </c>
      <c r="AV618" s="158">
        <f t="shared" si="74"/>
        <v>0.22</v>
      </c>
      <c r="AW618" s="154">
        <f t="shared" si="74"/>
        <v>0.16</v>
      </c>
      <c r="AX618" s="154">
        <f t="shared" si="74"/>
        <v>-0.39</v>
      </c>
      <c r="AY618" s="155">
        <f t="shared" si="68"/>
        <v>-0.08</v>
      </c>
    </row>
    <row r="619" spans="1:51" x14ac:dyDescent="0.15">
      <c r="A619" s="122" t="s">
        <v>5780</v>
      </c>
      <c r="B619" s="122" t="s">
        <v>5781</v>
      </c>
      <c r="C619" s="122" t="s">
        <v>5782</v>
      </c>
      <c r="D619" s="122" t="s">
        <v>2848</v>
      </c>
      <c r="E619" s="122" t="s">
        <v>5783</v>
      </c>
      <c r="F619" s="122" t="s">
        <v>2848</v>
      </c>
      <c r="G619" s="122">
        <v>1</v>
      </c>
      <c r="H619" s="166">
        <v>7.0481999999999999E-4</v>
      </c>
      <c r="I619" s="167">
        <v>0.48166700000000001</v>
      </c>
      <c r="J619" s="168" t="str">
        <f t="shared" si="69"/>
        <v>FALSE</v>
      </c>
      <c r="K619" s="169">
        <v>2.6313E-2</v>
      </c>
      <c r="L619" s="170">
        <f>-LOG10(Table3[[#This Row],[Student''s T-test p-value HEK293 +Selistat_HEK293 UT]])</f>
        <v>1.5798296342719307</v>
      </c>
      <c r="M619" s="167">
        <v>0.3125</v>
      </c>
      <c r="N619" s="171" t="str">
        <f t="shared" si="70"/>
        <v>FALSE</v>
      </c>
      <c r="O619" s="146">
        <v>0.52154199999999995</v>
      </c>
      <c r="P619" s="147">
        <v>-8.7499999999999994E-2</v>
      </c>
      <c r="Q619" s="171" t="str">
        <f t="shared" si="71"/>
        <v>FALSE</v>
      </c>
      <c r="R619" s="122" t="s">
        <v>5784</v>
      </c>
      <c r="S619" s="122" t="s">
        <v>5785</v>
      </c>
      <c r="T619" s="122" t="s">
        <v>5786</v>
      </c>
      <c r="U619" s="172" t="s">
        <v>5787</v>
      </c>
      <c r="V619" s="122" t="s">
        <v>5788</v>
      </c>
      <c r="W619" s="148">
        <v>0.09</v>
      </c>
      <c r="X619" s="149">
        <v>-0.08</v>
      </c>
      <c r="Y619" s="149">
        <v>-0.08</v>
      </c>
      <c r="Z619" s="150">
        <v>-0.23</v>
      </c>
      <c r="AA619" s="148">
        <v>-0.24</v>
      </c>
      <c r="AB619" s="149">
        <v>-0.63</v>
      </c>
      <c r="AC619" s="149">
        <v>-0.33</v>
      </c>
      <c r="AD619" s="151">
        <v>-0.35</v>
      </c>
      <c r="AE619" s="148">
        <v>-0.03</v>
      </c>
      <c r="AF619" s="149">
        <v>0.25</v>
      </c>
      <c r="AG619" s="149">
        <v>0.25</v>
      </c>
      <c r="AH619" s="151">
        <v>7.0000000000000007E-2</v>
      </c>
      <c r="AI619" s="152">
        <v>-0.04</v>
      </c>
      <c r="AJ619" s="149">
        <v>0.4</v>
      </c>
      <c r="AK619" s="149">
        <v>0.4</v>
      </c>
      <c r="AL619" s="150">
        <v>0.13</v>
      </c>
      <c r="AM619" s="153">
        <f t="shared" si="72"/>
        <v>0.32999999999999996</v>
      </c>
      <c r="AN619" s="154">
        <f t="shared" si="72"/>
        <v>0.55000000000000004</v>
      </c>
      <c r="AO619" s="154">
        <f t="shared" si="72"/>
        <v>0.25</v>
      </c>
      <c r="AP619" s="155">
        <f t="shared" si="66"/>
        <v>0.11999999999999997</v>
      </c>
      <c r="AQ619" s="156">
        <f>AVERAGE(Table3[[#This Row],[ HEK293 +Selistat_R1 2]:[ HEK293 +Selistat_R4 5]])</f>
        <v>0.31249999999999994</v>
      </c>
      <c r="AR619" s="153">
        <f t="shared" si="73"/>
        <v>0.21</v>
      </c>
      <c r="AS619" s="154">
        <f t="shared" si="73"/>
        <v>0.88</v>
      </c>
      <c r="AT619" s="154">
        <f t="shared" si="73"/>
        <v>0.58000000000000007</v>
      </c>
      <c r="AU619" s="157">
        <f t="shared" si="67"/>
        <v>0.42</v>
      </c>
      <c r="AV619" s="158">
        <f t="shared" si="74"/>
        <v>0.19999999999999998</v>
      </c>
      <c r="AW619" s="154">
        <f t="shared" si="74"/>
        <v>1.03</v>
      </c>
      <c r="AX619" s="154">
        <f t="shared" si="74"/>
        <v>0.73</v>
      </c>
      <c r="AY619" s="155">
        <f t="shared" si="68"/>
        <v>0.48</v>
      </c>
    </row>
    <row r="620" spans="1:51" x14ac:dyDescent="0.15">
      <c r="A620" s="122" t="s">
        <v>5789</v>
      </c>
      <c r="B620" s="122" t="s">
        <v>5790</v>
      </c>
      <c r="C620" s="122" t="s">
        <v>5791</v>
      </c>
      <c r="E620" s="122" t="s">
        <v>5792</v>
      </c>
      <c r="G620" s="122">
        <v>1</v>
      </c>
      <c r="H620" s="166">
        <v>0.194881</v>
      </c>
      <c r="I620" s="167">
        <v>-9.5000000000000001E-2</v>
      </c>
      <c r="J620" s="168" t="str">
        <f t="shared" si="69"/>
        <v>FALSE</v>
      </c>
      <c r="K620" s="169">
        <v>2.6365800000000002E-2</v>
      </c>
      <c r="L620" s="170">
        <f>-LOG10(Table3[[#This Row],[Student''s T-test p-value HEK293 +Selistat_HEK293 UT]])</f>
        <v>1.5789590466228844</v>
      </c>
      <c r="M620" s="167">
        <v>-0.2</v>
      </c>
      <c r="N620" s="171" t="str">
        <f t="shared" si="70"/>
        <v>FALSE</v>
      </c>
      <c r="O620" s="146">
        <v>0.271005</v>
      </c>
      <c r="P620" s="147">
        <v>0.09</v>
      </c>
      <c r="Q620" s="171" t="str">
        <f t="shared" si="71"/>
        <v>FALSE</v>
      </c>
      <c r="R620" s="122" t="s">
        <v>673</v>
      </c>
      <c r="S620" s="122" t="s">
        <v>5793</v>
      </c>
      <c r="T620" s="122" t="s">
        <v>675</v>
      </c>
      <c r="U620" s="172" t="s">
        <v>5794</v>
      </c>
      <c r="V620" s="122" t="s">
        <v>5795</v>
      </c>
      <c r="W620" s="148">
        <v>-0.11</v>
      </c>
      <c r="X620" s="149">
        <v>-0.09</v>
      </c>
      <c r="Y620" s="149">
        <v>-0.23</v>
      </c>
      <c r="Z620" s="150">
        <v>-0.11</v>
      </c>
      <c r="AA620" s="148">
        <v>0.23</v>
      </c>
      <c r="AB620" s="149">
        <v>-0.02</v>
      </c>
      <c r="AC620" s="149">
        <v>-0.03</v>
      </c>
      <c r="AD620" s="151">
        <v>0.08</v>
      </c>
      <c r="AE620" s="148">
        <v>0.05</v>
      </c>
      <c r="AF620" s="149">
        <v>0.14000000000000001</v>
      </c>
      <c r="AG620" s="149">
        <v>0</v>
      </c>
      <c r="AH620" s="151">
        <v>0.08</v>
      </c>
      <c r="AI620" s="152">
        <v>-7.0000000000000007E-2</v>
      </c>
      <c r="AJ620" s="149">
        <v>-0.04</v>
      </c>
      <c r="AK620" s="149">
        <v>0.17</v>
      </c>
      <c r="AL620" s="150">
        <v>-0.15</v>
      </c>
      <c r="AM620" s="153">
        <f t="shared" si="72"/>
        <v>-0.34</v>
      </c>
      <c r="AN620" s="154">
        <f t="shared" si="72"/>
        <v>-6.9999999999999993E-2</v>
      </c>
      <c r="AO620" s="154">
        <f t="shared" si="72"/>
        <v>-0.2</v>
      </c>
      <c r="AP620" s="155">
        <f t="shared" si="66"/>
        <v>-0.19</v>
      </c>
      <c r="AQ620" s="156">
        <f>AVERAGE(Table3[[#This Row],[ HEK293 +Selistat_R1 2]:[ HEK293 +Selistat_R4 5]])</f>
        <v>-0.2</v>
      </c>
      <c r="AR620" s="153">
        <f t="shared" si="73"/>
        <v>-0.18</v>
      </c>
      <c r="AS620" s="154">
        <f t="shared" si="73"/>
        <v>0.16</v>
      </c>
      <c r="AT620" s="154">
        <f t="shared" si="73"/>
        <v>0.03</v>
      </c>
      <c r="AU620" s="157">
        <f t="shared" si="67"/>
        <v>0</v>
      </c>
      <c r="AV620" s="158">
        <f t="shared" si="74"/>
        <v>-0.30000000000000004</v>
      </c>
      <c r="AW620" s="154">
        <f t="shared" si="74"/>
        <v>-0.02</v>
      </c>
      <c r="AX620" s="154">
        <f t="shared" si="74"/>
        <v>0.2</v>
      </c>
      <c r="AY620" s="155">
        <f t="shared" si="68"/>
        <v>-0.22999999999999998</v>
      </c>
    </row>
    <row r="621" spans="1:51" x14ac:dyDescent="0.15">
      <c r="A621" s="122" t="s">
        <v>5796</v>
      </c>
      <c r="B621" s="122" t="s">
        <v>5797</v>
      </c>
      <c r="C621" s="122" t="s">
        <v>5798</v>
      </c>
      <c r="E621" s="122" t="s">
        <v>5799</v>
      </c>
      <c r="F621" s="122" t="s">
        <v>5800</v>
      </c>
      <c r="G621" s="122">
        <v>1</v>
      </c>
      <c r="H621" s="166">
        <v>7.4403299999999996E-4</v>
      </c>
      <c r="I621" s="167">
        <v>0.52083299999999999</v>
      </c>
      <c r="J621" s="168" t="str">
        <f t="shared" si="69"/>
        <v>FALSE</v>
      </c>
      <c r="K621" s="169">
        <v>2.6461999999999999E-2</v>
      </c>
      <c r="L621" s="170">
        <f>-LOG10(Table3[[#This Row],[Student''s T-test p-value HEK293 +Selistat_HEK293 UT]])</f>
        <v>1.5773773348976119</v>
      </c>
      <c r="M621" s="167">
        <v>0.41249999999999998</v>
      </c>
      <c r="N621" s="171" t="str">
        <f t="shared" si="70"/>
        <v>FALSE</v>
      </c>
      <c r="O621" s="146">
        <v>0.52258599999999999</v>
      </c>
      <c r="P621" s="147">
        <v>-0.105</v>
      </c>
      <c r="Q621" s="171" t="str">
        <f t="shared" si="71"/>
        <v>FALSE</v>
      </c>
      <c r="R621" s="122" t="s">
        <v>5801</v>
      </c>
      <c r="S621" s="122" t="s">
        <v>5802</v>
      </c>
      <c r="T621" s="122" t="s">
        <v>5803</v>
      </c>
      <c r="U621" s="172" t="s">
        <v>5804</v>
      </c>
      <c r="V621" s="122" t="s">
        <v>5805</v>
      </c>
      <c r="W621" s="148">
        <v>0.01</v>
      </c>
      <c r="X621" s="149">
        <v>0.13</v>
      </c>
      <c r="Y621" s="149">
        <v>-0.25</v>
      </c>
      <c r="Z621" s="150">
        <v>0.08</v>
      </c>
      <c r="AA621" s="148">
        <v>-0.19</v>
      </c>
      <c r="AB621" s="149">
        <v>-0.4</v>
      </c>
      <c r="AC621" s="149">
        <v>-0.73</v>
      </c>
      <c r="AD621" s="151">
        <v>-0.36</v>
      </c>
      <c r="AE621" s="148">
        <v>-0.2</v>
      </c>
      <c r="AF621" s="149">
        <v>0.11</v>
      </c>
      <c r="AG621" s="149">
        <v>0.46</v>
      </c>
      <c r="AH621" s="151">
        <v>0.04</v>
      </c>
      <c r="AI621" s="152">
        <v>-0.01</v>
      </c>
      <c r="AJ621" s="149">
        <v>0.28000000000000003</v>
      </c>
      <c r="AK621" s="149">
        <v>0.26</v>
      </c>
      <c r="AL621" s="150">
        <v>0.3</v>
      </c>
      <c r="AM621" s="153">
        <f t="shared" si="72"/>
        <v>0.2</v>
      </c>
      <c r="AN621" s="154">
        <f t="shared" si="72"/>
        <v>0.53</v>
      </c>
      <c r="AO621" s="154">
        <f t="shared" si="72"/>
        <v>0.48</v>
      </c>
      <c r="AP621" s="155">
        <f t="shared" si="66"/>
        <v>0.44</v>
      </c>
      <c r="AQ621" s="156">
        <f>AVERAGE(Table3[[#This Row],[ HEK293 +Selistat_R1 2]:[ HEK293 +Selistat_R4 5]])</f>
        <v>0.41249999999999998</v>
      </c>
      <c r="AR621" s="153">
        <f t="shared" si="73"/>
        <v>-1.0000000000000009E-2</v>
      </c>
      <c r="AS621" s="154">
        <f t="shared" si="73"/>
        <v>0.51</v>
      </c>
      <c r="AT621" s="154">
        <f t="shared" si="73"/>
        <v>1.19</v>
      </c>
      <c r="AU621" s="157">
        <f t="shared" si="67"/>
        <v>0.39999999999999997</v>
      </c>
      <c r="AV621" s="158">
        <f t="shared" si="74"/>
        <v>0.18</v>
      </c>
      <c r="AW621" s="154">
        <f t="shared" si="74"/>
        <v>0.68</v>
      </c>
      <c r="AX621" s="154">
        <f t="shared" si="74"/>
        <v>0.99</v>
      </c>
      <c r="AY621" s="155">
        <f t="shared" si="68"/>
        <v>0.65999999999999992</v>
      </c>
    </row>
    <row r="622" spans="1:51" x14ac:dyDescent="0.15">
      <c r="A622" s="122" t="s">
        <v>3224</v>
      </c>
      <c r="B622" s="122" t="s">
        <v>3225</v>
      </c>
      <c r="C622" s="122" t="s">
        <v>4629</v>
      </c>
      <c r="E622" s="122" t="s">
        <v>4630</v>
      </c>
      <c r="G622" s="122">
        <v>2</v>
      </c>
      <c r="H622" s="166">
        <v>9.8780000000000005E-4</v>
      </c>
      <c r="I622" s="167">
        <v>-0.63083299999999998</v>
      </c>
      <c r="J622" s="168" t="str">
        <f t="shared" si="69"/>
        <v>FALSE</v>
      </c>
      <c r="K622" s="169">
        <v>2.6491199999999999E-2</v>
      </c>
      <c r="L622" s="170">
        <f>-LOG10(Table3[[#This Row],[Student''s T-test p-value HEK293 +Selistat_HEK293 UT]])</f>
        <v>1.5768983685591493</v>
      </c>
      <c r="M622" s="167">
        <v>-0.40250000000000002</v>
      </c>
      <c r="N622" s="171" t="str">
        <f t="shared" si="70"/>
        <v>FALSE</v>
      </c>
      <c r="O622" s="146">
        <v>0.212344</v>
      </c>
      <c r="P622" s="147">
        <v>-0.23</v>
      </c>
      <c r="Q622" s="171" t="str">
        <f t="shared" si="71"/>
        <v>FALSE</v>
      </c>
      <c r="R622" s="122" t="s">
        <v>1510</v>
      </c>
      <c r="S622" s="122" t="s">
        <v>5806</v>
      </c>
      <c r="T622" s="122" t="s">
        <v>1512</v>
      </c>
      <c r="U622" s="172" t="s">
        <v>4631</v>
      </c>
      <c r="V622" s="122" t="s">
        <v>5807</v>
      </c>
      <c r="W622" s="148">
        <v>-0.19</v>
      </c>
      <c r="X622" s="149">
        <v>7.0000000000000007E-2</v>
      </c>
      <c r="Y622" s="149">
        <v>0.25</v>
      </c>
      <c r="Z622" s="150">
        <v>-0.04</v>
      </c>
      <c r="AA622" s="148">
        <v>0.55000000000000004</v>
      </c>
      <c r="AB622" s="149">
        <v>0.13</v>
      </c>
      <c r="AC622" s="149">
        <v>0.45</v>
      </c>
      <c r="AD622" s="151">
        <v>0.56999999999999995</v>
      </c>
      <c r="AE622" s="148">
        <v>-0.53</v>
      </c>
      <c r="AF622" s="149">
        <v>-0.56999999999999995</v>
      </c>
      <c r="AG622" s="149">
        <v>-0.47</v>
      </c>
      <c r="AH622" s="151">
        <v>-0.17</v>
      </c>
      <c r="AI622" s="152">
        <v>-0.27</v>
      </c>
      <c r="AJ622" s="149">
        <v>-0.55000000000000004</v>
      </c>
      <c r="AK622" s="149">
        <v>-0.1</v>
      </c>
      <c r="AL622" s="150">
        <v>0.1</v>
      </c>
      <c r="AM622" s="153">
        <f t="shared" si="72"/>
        <v>-0.74</v>
      </c>
      <c r="AN622" s="154">
        <f t="shared" si="72"/>
        <v>-0.06</v>
      </c>
      <c r="AO622" s="154">
        <f t="shared" si="72"/>
        <v>-0.2</v>
      </c>
      <c r="AP622" s="155">
        <f t="shared" si="66"/>
        <v>-0.61</v>
      </c>
      <c r="AQ622" s="156">
        <f>AVERAGE(Table3[[#This Row],[ HEK293 +Selistat_R1 2]:[ HEK293 +Selistat_R4 5]])</f>
        <v>-0.40249999999999997</v>
      </c>
      <c r="AR622" s="153">
        <f t="shared" si="73"/>
        <v>-1.08</v>
      </c>
      <c r="AS622" s="154">
        <f t="shared" si="73"/>
        <v>-0.7</v>
      </c>
      <c r="AT622" s="154">
        <f t="shared" si="73"/>
        <v>-0.91999999999999993</v>
      </c>
      <c r="AU622" s="157">
        <f t="shared" si="67"/>
        <v>-0.74</v>
      </c>
      <c r="AV622" s="158">
        <f t="shared" si="74"/>
        <v>-0.82000000000000006</v>
      </c>
      <c r="AW622" s="154">
        <f t="shared" si="74"/>
        <v>-0.68</v>
      </c>
      <c r="AX622" s="154">
        <f t="shared" si="74"/>
        <v>-0.55000000000000004</v>
      </c>
      <c r="AY622" s="155">
        <f t="shared" si="68"/>
        <v>-0.47</v>
      </c>
    </row>
    <row r="623" spans="1:51" x14ac:dyDescent="0.15">
      <c r="A623" s="122" t="s">
        <v>5808</v>
      </c>
      <c r="B623" s="122" t="s">
        <v>5809</v>
      </c>
      <c r="C623" s="122" t="s">
        <v>5810</v>
      </c>
      <c r="D623" s="122" t="s">
        <v>3830</v>
      </c>
      <c r="E623" s="122" t="s">
        <v>5811</v>
      </c>
      <c r="F623" s="122" t="s">
        <v>5812</v>
      </c>
      <c r="G623" s="122">
        <v>3</v>
      </c>
      <c r="H623" s="166">
        <v>0.97488600000000003</v>
      </c>
      <c r="I623" s="167">
        <v>5.8333300000000003E-3</v>
      </c>
      <c r="J623" s="168" t="str">
        <f t="shared" si="69"/>
        <v>FALSE</v>
      </c>
      <c r="K623" s="169">
        <v>2.6760900000000001E-2</v>
      </c>
      <c r="L623" s="170">
        <f>-LOG10(Table3[[#This Row],[Student''s T-test p-value HEK293 +Selistat_HEK293 UT]])</f>
        <v>1.5724992848331749</v>
      </c>
      <c r="M623" s="167">
        <v>-0.255</v>
      </c>
      <c r="N623" s="171" t="str">
        <f t="shared" si="70"/>
        <v>FALSE</v>
      </c>
      <c r="O623" s="146">
        <v>0.25956699999999999</v>
      </c>
      <c r="P623" s="147">
        <v>0.30249999999999999</v>
      </c>
      <c r="Q623" s="171" t="str">
        <f t="shared" si="71"/>
        <v>FALSE</v>
      </c>
      <c r="R623" s="122" t="s">
        <v>984</v>
      </c>
      <c r="S623" s="122" t="s">
        <v>5813</v>
      </c>
      <c r="T623" s="122" t="s">
        <v>986</v>
      </c>
      <c r="U623" s="172" t="s">
        <v>5814</v>
      </c>
      <c r="V623" s="122" t="s">
        <v>5815</v>
      </c>
      <c r="W623" s="148">
        <v>-0.24</v>
      </c>
      <c r="X623" s="149">
        <v>-0.32</v>
      </c>
      <c r="Y623" s="149">
        <v>-0.12</v>
      </c>
      <c r="Z623" s="150">
        <v>-0.49</v>
      </c>
      <c r="AA623" s="148">
        <v>0.03</v>
      </c>
      <c r="AB623" s="149">
        <v>0.03</v>
      </c>
      <c r="AC623" s="149">
        <v>-0.08</v>
      </c>
      <c r="AD623" s="151">
        <v>-0.13</v>
      </c>
      <c r="AE623" s="148">
        <v>0.25</v>
      </c>
      <c r="AF623" s="149">
        <v>0.19</v>
      </c>
      <c r="AG623" s="149">
        <v>0.8</v>
      </c>
      <c r="AH623" s="151">
        <v>-0.24</v>
      </c>
      <c r="AI623" s="152">
        <v>0.09</v>
      </c>
      <c r="AJ623" s="149">
        <v>0.16</v>
      </c>
      <c r="AK623" s="149">
        <v>-0.1</v>
      </c>
      <c r="AL623" s="150">
        <v>-0.36</v>
      </c>
      <c r="AM623" s="153">
        <f t="shared" si="72"/>
        <v>-0.27</v>
      </c>
      <c r="AN623" s="154">
        <f t="shared" si="72"/>
        <v>-0.35</v>
      </c>
      <c r="AO623" s="154">
        <f t="shared" si="72"/>
        <v>-3.9999999999999994E-2</v>
      </c>
      <c r="AP623" s="155">
        <f t="shared" si="66"/>
        <v>-0.36</v>
      </c>
      <c r="AQ623" s="156">
        <f>AVERAGE(Table3[[#This Row],[ HEK293 +Selistat_R1 2]:[ HEK293 +Selistat_R4 5]])</f>
        <v>-0.255</v>
      </c>
      <c r="AR623" s="153">
        <f t="shared" si="73"/>
        <v>0.22</v>
      </c>
      <c r="AS623" s="154">
        <f t="shared" si="73"/>
        <v>0.16</v>
      </c>
      <c r="AT623" s="154">
        <f t="shared" si="73"/>
        <v>0.88</v>
      </c>
      <c r="AU623" s="157">
        <f t="shared" si="67"/>
        <v>-0.10999999999999999</v>
      </c>
      <c r="AV623" s="158">
        <f t="shared" si="74"/>
        <v>0.06</v>
      </c>
      <c r="AW623" s="154">
        <f t="shared" si="74"/>
        <v>0.13</v>
      </c>
      <c r="AX623" s="154">
        <f t="shared" si="74"/>
        <v>-2.0000000000000004E-2</v>
      </c>
      <c r="AY623" s="155">
        <f t="shared" si="68"/>
        <v>-0.22999999999999998</v>
      </c>
    </row>
    <row r="624" spans="1:51" x14ac:dyDescent="0.15">
      <c r="A624" s="122" t="s">
        <v>5816</v>
      </c>
      <c r="B624" s="122" t="s">
        <v>5817</v>
      </c>
      <c r="C624" s="122" t="s">
        <v>5818</v>
      </c>
      <c r="D624" s="122" t="s">
        <v>3546</v>
      </c>
      <c r="E624" s="122" t="s">
        <v>5819</v>
      </c>
      <c r="F624" s="122" t="s">
        <v>5820</v>
      </c>
      <c r="G624" s="122">
        <v>1</v>
      </c>
      <c r="H624" s="166">
        <v>0.91429899999999997</v>
      </c>
      <c r="I624" s="167">
        <v>-1.7500000000000002E-2</v>
      </c>
      <c r="J624" s="168" t="str">
        <f t="shared" si="69"/>
        <v>FALSE</v>
      </c>
      <c r="K624" s="169">
        <v>2.6801700000000001E-2</v>
      </c>
      <c r="L624" s="170">
        <f>-LOG10(Table3[[#This Row],[Student''s T-test p-value HEK293 +Selistat_HEK293 UT]])</f>
        <v>1.5718376583143465</v>
      </c>
      <c r="M624" s="167">
        <v>-0.28499999999999998</v>
      </c>
      <c r="N624" s="171" t="str">
        <f t="shared" si="70"/>
        <v>FALSE</v>
      </c>
      <c r="O624" s="146">
        <v>0.93613900000000005</v>
      </c>
      <c r="P624" s="147">
        <v>-1.7500000000000002E-2</v>
      </c>
      <c r="Q624" s="171" t="str">
        <f t="shared" si="71"/>
        <v>FALSE</v>
      </c>
      <c r="R624" s="122" t="s">
        <v>5821</v>
      </c>
      <c r="S624" s="122" t="s">
        <v>5822</v>
      </c>
      <c r="T624" s="122" t="s">
        <v>5823</v>
      </c>
      <c r="U624" s="172" t="s">
        <v>5824</v>
      </c>
      <c r="V624" s="122" t="s">
        <v>5825</v>
      </c>
      <c r="W624" s="148">
        <v>-0.22</v>
      </c>
      <c r="X624" s="149">
        <v>-0.5</v>
      </c>
      <c r="Y624" s="149">
        <v>-7.0000000000000007E-2</v>
      </c>
      <c r="Z624" s="150">
        <v>-0.39</v>
      </c>
      <c r="AA624" s="148">
        <v>-0.01</v>
      </c>
      <c r="AB624" s="149">
        <v>0.02</v>
      </c>
      <c r="AC624" s="149">
        <v>-0.08</v>
      </c>
      <c r="AD624" s="151">
        <v>0.03</v>
      </c>
      <c r="AE624" s="148">
        <v>0.3</v>
      </c>
      <c r="AF624" s="149">
        <v>0</v>
      </c>
      <c r="AG624" s="149">
        <v>0.38</v>
      </c>
      <c r="AH624" s="151">
        <v>-0.28999999999999998</v>
      </c>
      <c r="AI624" s="152">
        <v>0.2</v>
      </c>
      <c r="AJ624" s="149">
        <v>0.3</v>
      </c>
      <c r="AK624" s="149">
        <v>0.27</v>
      </c>
      <c r="AL624" s="150">
        <v>-0.31</v>
      </c>
      <c r="AM624" s="153">
        <f t="shared" si="72"/>
        <v>-0.21</v>
      </c>
      <c r="AN624" s="154">
        <f t="shared" si="72"/>
        <v>-0.52</v>
      </c>
      <c r="AO624" s="154">
        <f t="shared" si="72"/>
        <v>9.999999999999995E-3</v>
      </c>
      <c r="AP624" s="155">
        <f t="shared" si="66"/>
        <v>-0.42000000000000004</v>
      </c>
      <c r="AQ624" s="156">
        <f>AVERAGE(Table3[[#This Row],[ HEK293 +Selistat_R1 2]:[ HEK293 +Selistat_R4 5]])</f>
        <v>-0.28500000000000003</v>
      </c>
      <c r="AR624" s="153">
        <f t="shared" si="73"/>
        <v>0.31</v>
      </c>
      <c r="AS624" s="154">
        <f t="shared" si="73"/>
        <v>-0.02</v>
      </c>
      <c r="AT624" s="154">
        <f t="shared" si="73"/>
        <v>0.46</v>
      </c>
      <c r="AU624" s="157">
        <f t="shared" si="67"/>
        <v>-0.31999999999999995</v>
      </c>
      <c r="AV624" s="158">
        <f t="shared" si="74"/>
        <v>0.21000000000000002</v>
      </c>
      <c r="AW624" s="154">
        <f t="shared" si="74"/>
        <v>0.27999999999999997</v>
      </c>
      <c r="AX624" s="154">
        <f t="shared" si="74"/>
        <v>0.35000000000000003</v>
      </c>
      <c r="AY624" s="155">
        <f t="shared" si="68"/>
        <v>-0.33999999999999997</v>
      </c>
    </row>
    <row r="625" spans="1:51" x14ac:dyDescent="0.15">
      <c r="A625" s="122" t="s">
        <v>3170</v>
      </c>
      <c r="B625" s="122" t="s">
        <v>3171</v>
      </c>
      <c r="C625" s="122" t="s">
        <v>3172</v>
      </c>
      <c r="E625" s="122" t="s">
        <v>3173</v>
      </c>
      <c r="F625" s="122" t="s">
        <v>3174</v>
      </c>
      <c r="G625" s="122">
        <v>1</v>
      </c>
      <c r="H625" s="166">
        <v>0.30269000000000001</v>
      </c>
      <c r="I625" s="167">
        <v>-0.14249999999999999</v>
      </c>
      <c r="J625" s="168" t="str">
        <f t="shared" si="69"/>
        <v>FALSE</v>
      </c>
      <c r="K625" s="169">
        <v>2.6842499999999998E-2</v>
      </c>
      <c r="L625" s="170">
        <f>-LOG10(Table3[[#This Row],[Student''s T-test p-value HEK293 +Selistat_HEK293 UT]])</f>
        <v>1.5711770382182957</v>
      </c>
      <c r="M625" s="167">
        <v>-0.41249999999999998</v>
      </c>
      <c r="N625" s="171" t="str">
        <f t="shared" si="70"/>
        <v>FALSE</v>
      </c>
      <c r="O625" s="146">
        <v>0.38780399999999998</v>
      </c>
      <c r="P625" s="147">
        <v>6.5000000000000002E-2</v>
      </c>
      <c r="Q625" s="171" t="str">
        <f t="shared" si="71"/>
        <v>FALSE</v>
      </c>
      <c r="R625" s="122" t="s">
        <v>117</v>
      </c>
      <c r="S625" s="122" t="s">
        <v>5826</v>
      </c>
      <c r="T625" s="122" t="s">
        <v>119</v>
      </c>
      <c r="U625" s="172" t="s">
        <v>2665</v>
      </c>
      <c r="V625" s="122" t="s">
        <v>5827</v>
      </c>
      <c r="W625" s="148">
        <v>-0.45</v>
      </c>
      <c r="X625" s="149">
        <v>-0.36</v>
      </c>
      <c r="Y625" s="149">
        <v>-0.37</v>
      </c>
      <c r="Z625" s="150">
        <v>-0.11</v>
      </c>
      <c r="AA625" s="148">
        <v>0.38</v>
      </c>
      <c r="AB625" s="149">
        <v>0.03</v>
      </c>
      <c r="AC625" s="149">
        <v>0.15</v>
      </c>
      <c r="AD625" s="151">
        <v>-0.2</v>
      </c>
      <c r="AE625" s="148">
        <v>0.16</v>
      </c>
      <c r="AF625" s="149">
        <v>-0.08</v>
      </c>
      <c r="AG625" s="149">
        <v>0.21</v>
      </c>
      <c r="AH625" s="151">
        <v>0.17</v>
      </c>
      <c r="AI625" s="152">
        <v>0.01</v>
      </c>
      <c r="AJ625" s="149">
        <v>0.09</v>
      </c>
      <c r="AK625" s="149">
        <v>0.09</v>
      </c>
      <c r="AL625" s="150">
        <v>0.01</v>
      </c>
      <c r="AM625" s="153">
        <f t="shared" si="72"/>
        <v>-0.83000000000000007</v>
      </c>
      <c r="AN625" s="154">
        <f t="shared" si="72"/>
        <v>-0.39</v>
      </c>
      <c r="AO625" s="154">
        <f t="shared" si="72"/>
        <v>-0.52</v>
      </c>
      <c r="AP625" s="155">
        <f t="shared" si="66"/>
        <v>9.0000000000000011E-2</v>
      </c>
      <c r="AQ625" s="156">
        <f>AVERAGE(Table3[[#This Row],[ HEK293 +Selistat_R1 2]:[ HEK293 +Selistat_R4 5]])</f>
        <v>-0.41250000000000003</v>
      </c>
      <c r="AR625" s="153">
        <f t="shared" si="73"/>
        <v>-0.22</v>
      </c>
      <c r="AS625" s="154">
        <f t="shared" si="73"/>
        <v>-0.11</v>
      </c>
      <c r="AT625" s="154">
        <f t="shared" si="73"/>
        <v>0.06</v>
      </c>
      <c r="AU625" s="157">
        <f t="shared" si="67"/>
        <v>0.37</v>
      </c>
      <c r="AV625" s="158">
        <f t="shared" si="74"/>
        <v>-0.37</v>
      </c>
      <c r="AW625" s="154">
        <f t="shared" si="74"/>
        <v>0.06</v>
      </c>
      <c r="AX625" s="154">
        <f t="shared" si="74"/>
        <v>-0.06</v>
      </c>
      <c r="AY625" s="155">
        <f t="shared" si="68"/>
        <v>0.21000000000000002</v>
      </c>
    </row>
    <row r="626" spans="1:51" x14ac:dyDescent="0.15">
      <c r="A626" s="122" t="s">
        <v>3370</v>
      </c>
      <c r="B626" s="122" t="s">
        <v>3371</v>
      </c>
      <c r="C626" s="122" t="s">
        <v>3372</v>
      </c>
      <c r="D626" s="122" t="s">
        <v>2848</v>
      </c>
      <c r="E626" s="122" t="s">
        <v>3373</v>
      </c>
      <c r="F626" s="122" t="s">
        <v>3374</v>
      </c>
      <c r="G626" s="122">
        <v>2</v>
      </c>
      <c r="H626" s="166">
        <v>1.05331E-4</v>
      </c>
      <c r="I626" s="167">
        <v>0.67916699999999997</v>
      </c>
      <c r="J626" s="168" t="str">
        <f t="shared" si="69"/>
        <v>FALSE</v>
      </c>
      <c r="K626" s="169">
        <v>2.68486E-2</v>
      </c>
      <c r="L626" s="170">
        <f>-LOG10(Table3[[#This Row],[Student''s T-test p-value HEK293 +Selistat_HEK293 UT]])</f>
        <v>1.5710783553322676</v>
      </c>
      <c r="M626" s="167">
        <v>0.52249999999999996</v>
      </c>
      <c r="N626" s="171" t="str">
        <f t="shared" si="70"/>
        <v>FALSE</v>
      </c>
      <c r="O626" s="146">
        <v>0.53782200000000002</v>
      </c>
      <c r="P626" s="147">
        <v>7.0000000000000007E-2</v>
      </c>
      <c r="Q626" s="171" t="str">
        <f t="shared" si="71"/>
        <v>FALSE</v>
      </c>
      <c r="R626" s="122" t="s">
        <v>1049</v>
      </c>
      <c r="S626" s="122" t="s">
        <v>3737</v>
      </c>
      <c r="T626" s="122" t="s">
        <v>1051</v>
      </c>
      <c r="U626" s="172" t="s">
        <v>2692</v>
      </c>
      <c r="V626" s="122" t="s">
        <v>3375</v>
      </c>
      <c r="W626" s="148">
        <v>-0.13</v>
      </c>
      <c r="X626" s="149">
        <v>-0.08</v>
      </c>
      <c r="Y626" s="149">
        <v>-0.17</v>
      </c>
      <c r="Z626" s="150">
        <v>0.26</v>
      </c>
      <c r="AA626" s="148">
        <v>-0.37</v>
      </c>
      <c r="AB626" s="149">
        <v>-0.89</v>
      </c>
      <c r="AC626" s="149">
        <v>-0.71</v>
      </c>
      <c r="AD626" s="151">
        <v>-0.24</v>
      </c>
      <c r="AE626" s="148">
        <v>0.3</v>
      </c>
      <c r="AF626" s="149">
        <v>0.45</v>
      </c>
      <c r="AG626" s="149">
        <v>0.1</v>
      </c>
      <c r="AH626" s="151">
        <v>0.11</v>
      </c>
      <c r="AI626" s="152">
        <v>0.05</v>
      </c>
      <c r="AJ626" s="149">
        <v>0.09</v>
      </c>
      <c r="AK626" s="149">
        <v>0.19</v>
      </c>
      <c r="AL626" s="150">
        <v>0.35</v>
      </c>
      <c r="AM626" s="153">
        <f t="shared" si="72"/>
        <v>0.24</v>
      </c>
      <c r="AN626" s="154">
        <f t="shared" si="72"/>
        <v>0.81</v>
      </c>
      <c r="AO626" s="154">
        <f t="shared" si="72"/>
        <v>0.53999999999999992</v>
      </c>
      <c r="AP626" s="155">
        <f t="shared" si="66"/>
        <v>0.5</v>
      </c>
      <c r="AQ626" s="156">
        <f>AVERAGE(Table3[[#This Row],[ HEK293 +Selistat_R1 2]:[ HEK293 +Selistat_R4 5]])</f>
        <v>0.52249999999999996</v>
      </c>
      <c r="AR626" s="153">
        <f t="shared" si="73"/>
        <v>0.66999999999999993</v>
      </c>
      <c r="AS626" s="154">
        <f t="shared" si="73"/>
        <v>1.34</v>
      </c>
      <c r="AT626" s="154">
        <f t="shared" si="73"/>
        <v>0.80999999999999994</v>
      </c>
      <c r="AU626" s="157">
        <f t="shared" si="67"/>
        <v>0.35</v>
      </c>
      <c r="AV626" s="158">
        <f t="shared" si="74"/>
        <v>0.42</v>
      </c>
      <c r="AW626" s="154">
        <f t="shared" si="74"/>
        <v>0.98</v>
      </c>
      <c r="AX626" s="154">
        <f t="shared" si="74"/>
        <v>0.89999999999999991</v>
      </c>
      <c r="AY626" s="155">
        <f t="shared" si="68"/>
        <v>0.59</v>
      </c>
    </row>
    <row r="627" spans="1:51" x14ac:dyDescent="0.15">
      <c r="A627" s="122" t="s">
        <v>3809</v>
      </c>
      <c r="B627" s="122" t="s">
        <v>2968</v>
      </c>
      <c r="C627" s="122" t="s">
        <v>5143</v>
      </c>
      <c r="D627" s="122" t="s">
        <v>3830</v>
      </c>
      <c r="E627" s="122" t="s">
        <v>5828</v>
      </c>
      <c r="F627" s="122" t="s">
        <v>5829</v>
      </c>
      <c r="G627" s="122">
        <v>2</v>
      </c>
      <c r="H627" s="166">
        <v>6.9244199999999997E-3</v>
      </c>
      <c r="I627" s="167">
        <v>-0.52249999999999996</v>
      </c>
      <c r="J627" s="168" t="str">
        <f t="shared" si="69"/>
        <v>FALSE</v>
      </c>
      <c r="K627" s="169">
        <v>2.70934E-2</v>
      </c>
      <c r="L627" s="170">
        <f>-LOG10(Table3[[#This Row],[Student''s T-test p-value HEK293 +Selistat_HEK293 UT]])</f>
        <v>1.5671364911431362</v>
      </c>
      <c r="M627" s="167">
        <v>-0.53500000000000003</v>
      </c>
      <c r="N627" s="171" t="str">
        <f t="shared" si="70"/>
        <v>FALSE</v>
      </c>
      <c r="O627" s="146">
        <v>0.83890600000000004</v>
      </c>
      <c r="P627" s="147">
        <v>5.2499999999999998E-2</v>
      </c>
      <c r="Q627" s="171" t="str">
        <f t="shared" si="71"/>
        <v>FALSE</v>
      </c>
      <c r="R627" s="122" t="s">
        <v>298</v>
      </c>
      <c r="S627" s="122" t="s">
        <v>5830</v>
      </c>
      <c r="T627" s="122" t="s">
        <v>300</v>
      </c>
      <c r="U627" s="172" t="s">
        <v>5831</v>
      </c>
      <c r="V627" s="122" t="s">
        <v>5832</v>
      </c>
      <c r="W627" s="148">
        <v>-0.63</v>
      </c>
      <c r="X627" s="149">
        <v>-0.28999999999999998</v>
      </c>
      <c r="Y627" s="149">
        <v>-0.01</v>
      </c>
      <c r="Z627" s="150">
        <v>0.19</v>
      </c>
      <c r="AA627" s="148">
        <v>0.21</v>
      </c>
      <c r="AB627" s="149">
        <v>0.39</v>
      </c>
      <c r="AC627" s="149">
        <v>0.4</v>
      </c>
      <c r="AD627" s="151">
        <v>0.4</v>
      </c>
      <c r="AE627" s="148">
        <v>0.09</v>
      </c>
      <c r="AF627" s="149">
        <v>-0.52</v>
      </c>
      <c r="AG627" s="149">
        <v>-0.46</v>
      </c>
      <c r="AH627" s="151">
        <v>0.33</v>
      </c>
      <c r="AI627" s="152">
        <v>0.01</v>
      </c>
      <c r="AJ627" s="149">
        <v>-0.5</v>
      </c>
      <c r="AK627" s="149">
        <v>-0.33</v>
      </c>
      <c r="AL627" s="150">
        <v>0.05</v>
      </c>
      <c r="AM627" s="153">
        <f t="shared" si="72"/>
        <v>-0.84</v>
      </c>
      <c r="AN627" s="154">
        <f t="shared" si="72"/>
        <v>-0.67999999999999994</v>
      </c>
      <c r="AO627" s="154">
        <f t="shared" si="72"/>
        <v>-0.41000000000000003</v>
      </c>
      <c r="AP627" s="155">
        <f t="shared" si="66"/>
        <v>-0.21000000000000002</v>
      </c>
      <c r="AQ627" s="156">
        <f>AVERAGE(Table3[[#This Row],[ HEK293 +Selistat_R1 2]:[ HEK293 +Selistat_R4 5]])</f>
        <v>-0.53500000000000003</v>
      </c>
      <c r="AR627" s="153">
        <f t="shared" si="73"/>
        <v>-0.12</v>
      </c>
      <c r="AS627" s="154">
        <f t="shared" si="73"/>
        <v>-0.91</v>
      </c>
      <c r="AT627" s="154">
        <f t="shared" si="73"/>
        <v>-0.8600000000000001</v>
      </c>
      <c r="AU627" s="157">
        <f t="shared" si="67"/>
        <v>-7.0000000000000007E-2</v>
      </c>
      <c r="AV627" s="158">
        <f t="shared" si="74"/>
        <v>-0.19999999999999998</v>
      </c>
      <c r="AW627" s="154">
        <f t="shared" si="74"/>
        <v>-0.89</v>
      </c>
      <c r="AX627" s="154">
        <f t="shared" si="74"/>
        <v>-0.73</v>
      </c>
      <c r="AY627" s="155">
        <f t="shared" si="68"/>
        <v>-0.35000000000000003</v>
      </c>
    </row>
    <row r="628" spans="1:51" x14ac:dyDescent="0.15">
      <c r="A628" s="122" t="s">
        <v>5254</v>
      </c>
      <c r="B628" s="122" t="s">
        <v>5255</v>
      </c>
      <c r="C628" s="122" t="s">
        <v>5256</v>
      </c>
      <c r="D628" s="122" t="s">
        <v>5257</v>
      </c>
      <c r="E628" s="122" t="s">
        <v>5258</v>
      </c>
      <c r="F628" s="122" t="s">
        <v>5259</v>
      </c>
      <c r="G628" s="122">
        <v>9</v>
      </c>
      <c r="H628" s="166">
        <v>0.44054199999999999</v>
      </c>
      <c r="I628" s="167">
        <v>-7.4999999999999997E-2</v>
      </c>
      <c r="J628" s="168" t="str">
        <f t="shared" si="69"/>
        <v>FALSE</v>
      </c>
      <c r="K628" s="169">
        <v>2.7172200000000001E-2</v>
      </c>
      <c r="L628" s="170">
        <f>-LOG10(Table3[[#This Row],[Student''s T-test p-value HEK293 +Selistat_HEK293 UT]])</f>
        <v>1.5658751974606453</v>
      </c>
      <c r="M628" s="167">
        <v>-0.215</v>
      </c>
      <c r="N628" s="171" t="str">
        <f t="shared" si="70"/>
        <v>FALSE</v>
      </c>
      <c r="O628" s="146">
        <v>0.43498799999999999</v>
      </c>
      <c r="P628" s="147">
        <v>0.1</v>
      </c>
      <c r="Q628" s="171" t="str">
        <f t="shared" si="71"/>
        <v>FALSE</v>
      </c>
      <c r="R628" s="122" t="s">
        <v>5260</v>
      </c>
      <c r="S628" s="122" t="s">
        <v>5833</v>
      </c>
      <c r="T628" s="122" t="s">
        <v>5262</v>
      </c>
      <c r="U628" s="172" t="s">
        <v>5263</v>
      </c>
      <c r="V628" s="122" t="s">
        <v>5834</v>
      </c>
      <c r="W628" s="148">
        <v>-0.2</v>
      </c>
      <c r="X628" s="149">
        <v>-0.16</v>
      </c>
      <c r="Y628" s="149">
        <v>-0.09</v>
      </c>
      <c r="Z628" s="150">
        <v>-0.22</v>
      </c>
      <c r="AA628" s="148">
        <v>0.02</v>
      </c>
      <c r="AB628" s="149">
        <v>0.23</v>
      </c>
      <c r="AC628" s="149">
        <v>0.04</v>
      </c>
      <c r="AD628" s="151">
        <v>-0.1</v>
      </c>
      <c r="AE628" s="148">
        <v>0.27</v>
      </c>
      <c r="AF628" s="149">
        <v>0.17</v>
      </c>
      <c r="AG628" s="149">
        <v>0.13</v>
      </c>
      <c r="AH628" s="151">
        <v>-0.2</v>
      </c>
      <c r="AI628" s="152">
        <v>0.08</v>
      </c>
      <c r="AJ628" s="149">
        <v>0.09</v>
      </c>
      <c r="AK628" s="149">
        <v>-0.02</v>
      </c>
      <c r="AL628" s="150">
        <v>-0.18</v>
      </c>
      <c r="AM628" s="153">
        <f t="shared" si="72"/>
        <v>-0.22</v>
      </c>
      <c r="AN628" s="154">
        <f t="shared" si="72"/>
        <v>-0.39</v>
      </c>
      <c r="AO628" s="154">
        <f t="shared" si="72"/>
        <v>-0.13</v>
      </c>
      <c r="AP628" s="155">
        <f t="shared" si="66"/>
        <v>-0.12</v>
      </c>
      <c r="AQ628" s="156">
        <f>AVERAGE(Table3[[#This Row],[ HEK293 +Selistat_R1 2]:[ HEK293 +Selistat_R4 5]])</f>
        <v>-0.215</v>
      </c>
      <c r="AR628" s="153">
        <f t="shared" si="73"/>
        <v>0.25</v>
      </c>
      <c r="AS628" s="154">
        <f t="shared" si="73"/>
        <v>-0.06</v>
      </c>
      <c r="AT628" s="154">
        <f t="shared" si="73"/>
        <v>0.09</v>
      </c>
      <c r="AU628" s="157">
        <f t="shared" si="67"/>
        <v>-0.1</v>
      </c>
      <c r="AV628" s="158">
        <f t="shared" si="74"/>
        <v>0.06</v>
      </c>
      <c r="AW628" s="154">
        <f t="shared" si="74"/>
        <v>-0.14000000000000001</v>
      </c>
      <c r="AX628" s="154">
        <f t="shared" si="74"/>
        <v>-0.06</v>
      </c>
      <c r="AY628" s="155">
        <f t="shared" si="68"/>
        <v>-7.9999999999999988E-2</v>
      </c>
    </row>
    <row r="629" spans="1:51" x14ac:dyDescent="0.15">
      <c r="A629" s="122" t="s">
        <v>4837</v>
      </c>
      <c r="B629" s="122" t="s">
        <v>4838</v>
      </c>
      <c r="C629" s="122" t="s">
        <v>4839</v>
      </c>
      <c r="E629" s="122" t="s">
        <v>4840</v>
      </c>
      <c r="G629" s="122">
        <v>1</v>
      </c>
      <c r="H629" s="166">
        <v>0.53725999999999996</v>
      </c>
      <c r="I629" s="167">
        <v>0.16</v>
      </c>
      <c r="J629" s="168" t="str">
        <f t="shared" si="69"/>
        <v>FALSE</v>
      </c>
      <c r="K629" s="169">
        <v>2.7286600000000001E-2</v>
      </c>
      <c r="L629" s="170">
        <f>-LOG10(Table3[[#This Row],[Student''s T-test p-value HEK293 +Selistat_HEK293 UT]])</f>
        <v>1.5640505754781187</v>
      </c>
      <c r="M629" s="167">
        <v>-0.435</v>
      </c>
      <c r="N629" s="171" t="str">
        <f t="shared" si="70"/>
        <v>FALSE</v>
      </c>
      <c r="O629" s="146">
        <v>0.37359599999999998</v>
      </c>
      <c r="P629" s="147">
        <v>-0.14000000000000001</v>
      </c>
      <c r="Q629" s="171" t="str">
        <f t="shared" si="71"/>
        <v>FALSE</v>
      </c>
      <c r="R629" s="122" t="s">
        <v>535</v>
      </c>
      <c r="S629" s="122" t="s">
        <v>536</v>
      </c>
      <c r="T629" s="122" t="s">
        <v>537</v>
      </c>
      <c r="U629" s="172" t="s">
        <v>4842</v>
      </c>
      <c r="V629" s="122" t="s">
        <v>5835</v>
      </c>
      <c r="W629" s="148">
        <v>-0.76</v>
      </c>
      <c r="X629" s="149">
        <v>-0.49</v>
      </c>
      <c r="Y629" s="149">
        <v>-0.31</v>
      </c>
      <c r="Z629" s="150">
        <v>-0.89</v>
      </c>
      <c r="AA629" s="148">
        <v>-0.06</v>
      </c>
      <c r="AB629" s="149">
        <v>-0.38</v>
      </c>
      <c r="AC629" s="149">
        <v>-0.08</v>
      </c>
      <c r="AD629" s="151">
        <v>-0.19</v>
      </c>
      <c r="AE629" s="148">
        <v>0.62</v>
      </c>
      <c r="AF629" s="149">
        <v>0.12</v>
      </c>
      <c r="AG629" s="149">
        <v>0.1</v>
      </c>
      <c r="AH629" s="151">
        <v>0</v>
      </c>
      <c r="AI629" s="152">
        <v>0.34</v>
      </c>
      <c r="AJ629" s="149">
        <v>0.35</v>
      </c>
      <c r="AK629" s="149">
        <v>0.46</v>
      </c>
      <c r="AL629" s="150">
        <v>0.25</v>
      </c>
      <c r="AM629" s="153">
        <f t="shared" si="72"/>
        <v>-0.7</v>
      </c>
      <c r="AN629" s="154">
        <f t="shared" si="72"/>
        <v>-0.10999999999999999</v>
      </c>
      <c r="AO629" s="154">
        <f t="shared" si="72"/>
        <v>-0.22999999999999998</v>
      </c>
      <c r="AP629" s="155">
        <f t="shared" si="66"/>
        <v>-0.7</v>
      </c>
      <c r="AQ629" s="156">
        <f>AVERAGE(Table3[[#This Row],[ HEK293 +Selistat_R1 2]:[ HEK293 +Selistat_R4 5]])</f>
        <v>-0.435</v>
      </c>
      <c r="AR629" s="153">
        <f t="shared" si="73"/>
        <v>0.67999999999999994</v>
      </c>
      <c r="AS629" s="154">
        <f t="shared" si="73"/>
        <v>0.5</v>
      </c>
      <c r="AT629" s="154">
        <f t="shared" si="73"/>
        <v>0.18</v>
      </c>
      <c r="AU629" s="157">
        <f t="shared" si="67"/>
        <v>0.19</v>
      </c>
      <c r="AV629" s="158">
        <f t="shared" si="74"/>
        <v>0.4</v>
      </c>
      <c r="AW629" s="154">
        <f t="shared" si="74"/>
        <v>0.73</v>
      </c>
      <c r="AX629" s="154">
        <f t="shared" si="74"/>
        <v>0.54</v>
      </c>
      <c r="AY629" s="155">
        <f t="shared" si="68"/>
        <v>0.44</v>
      </c>
    </row>
    <row r="630" spans="1:51" x14ac:dyDescent="0.15">
      <c r="A630" s="122" t="s">
        <v>5836</v>
      </c>
      <c r="B630" s="122" t="s">
        <v>5837</v>
      </c>
      <c r="C630" s="122" t="s">
        <v>5838</v>
      </c>
      <c r="D630" s="122" t="s">
        <v>3018</v>
      </c>
      <c r="E630" s="122" t="s">
        <v>5839</v>
      </c>
      <c r="G630" s="122">
        <v>1</v>
      </c>
      <c r="H630" s="166">
        <v>0.80873200000000001</v>
      </c>
      <c r="I630" s="167">
        <v>-3.3333300000000003E-2</v>
      </c>
      <c r="J630" s="168" t="str">
        <f t="shared" si="69"/>
        <v>FALSE</v>
      </c>
      <c r="K630" s="169">
        <v>2.7324500000000002E-2</v>
      </c>
      <c r="L630" s="170">
        <f>-LOG10(Table3[[#This Row],[Student''s T-test p-value HEK293 +Selistat_HEK293 UT]])</f>
        <v>1.5634477762850367</v>
      </c>
      <c r="M630" s="167">
        <v>-0.33500000000000002</v>
      </c>
      <c r="N630" s="171" t="str">
        <f t="shared" si="70"/>
        <v>FALSE</v>
      </c>
      <c r="O630" s="146">
        <v>0.16236200000000001</v>
      </c>
      <c r="P630" s="147">
        <v>9.5000000000000001E-2</v>
      </c>
      <c r="Q630" s="171" t="str">
        <f t="shared" si="71"/>
        <v>FALSE</v>
      </c>
      <c r="R630" s="122" t="s">
        <v>5840</v>
      </c>
      <c r="S630" s="122" t="s">
        <v>5841</v>
      </c>
      <c r="T630" s="122" t="s">
        <v>5842</v>
      </c>
      <c r="U630" s="172" t="s">
        <v>5843</v>
      </c>
      <c r="V630" s="122" t="s">
        <v>5844</v>
      </c>
      <c r="W630" s="148">
        <v>-0.44</v>
      </c>
      <c r="X630" s="149">
        <v>-0.56000000000000005</v>
      </c>
      <c r="Y630" s="149">
        <v>-0.26</v>
      </c>
      <c r="Z630" s="150">
        <v>-0.04</v>
      </c>
      <c r="AA630" s="148">
        <v>-0.05</v>
      </c>
      <c r="AB630" s="149">
        <v>0</v>
      </c>
      <c r="AC630" s="149">
        <v>0.04</v>
      </c>
      <c r="AD630" s="151">
        <v>0.05</v>
      </c>
      <c r="AE630" s="148">
        <v>0.22</v>
      </c>
      <c r="AF630" s="149">
        <v>0.14000000000000001</v>
      </c>
      <c r="AG630" s="149">
        <v>0.19</v>
      </c>
      <c r="AH630" s="151">
        <v>0.15</v>
      </c>
      <c r="AI630" s="152">
        <v>0.12</v>
      </c>
      <c r="AJ630" s="149">
        <v>0.2</v>
      </c>
      <c r="AK630" s="149">
        <v>7.0000000000000007E-2</v>
      </c>
      <c r="AL630" s="150">
        <v>-7.0000000000000007E-2</v>
      </c>
      <c r="AM630" s="153">
        <f t="shared" si="72"/>
        <v>-0.39</v>
      </c>
      <c r="AN630" s="154">
        <f t="shared" si="72"/>
        <v>-0.56000000000000005</v>
      </c>
      <c r="AO630" s="154">
        <f t="shared" si="72"/>
        <v>-0.3</v>
      </c>
      <c r="AP630" s="155">
        <f t="shared" si="66"/>
        <v>-0.09</v>
      </c>
      <c r="AQ630" s="156">
        <f>AVERAGE(Table3[[#This Row],[ HEK293 +Selistat_R1 2]:[ HEK293 +Selistat_R4 5]])</f>
        <v>-0.33500000000000002</v>
      </c>
      <c r="AR630" s="153">
        <f t="shared" si="73"/>
        <v>0.27</v>
      </c>
      <c r="AS630" s="154">
        <f t="shared" si="73"/>
        <v>0.14000000000000001</v>
      </c>
      <c r="AT630" s="154">
        <f t="shared" si="73"/>
        <v>0.15</v>
      </c>
      <c r="AU630" s="157">
        <f t="shared" si="67"/>
        <v>9.9999999999999992E-2</v>
      </c>
      <c r="AV630" s="158">
        <f t="shared" si="74"/>
        <v>0.16999999999999998</v>
      </c>
      <c r="AW630" s="154">
        <f t="shared" si="74"/>
        <v>0.2</v>
      </c>
      <c r="AX630" s="154">
        <f t="shared" si="74"/>
        <v>3.0000000000000006E-2</v>
      </c>
      <c r="AY630" s="155">
        <f t="shared" si="68"/>
        <v>-0.12000000000000001</v>
      </c>
    </row>
    <row r="631" spans="1:51" x14ac:dyDescent="0.15">
      <c r="A631" s="122" t="s">
        <v>5845</v>
      </c>
      <c r="B631" s="122" t="s">
        <v>5846</v>
      </c>
      <c r="C631" s="122" t="s">
        <v>5847</v>
      </c>
      <c r="D631" s="122" t="s">
        <v>3830</v>
      </c>
      <c r="E631" s="122" t="s">
        <v>5848</v>
      </c>
      <c r="F631" s="122" t="s">
        <v>5849</v>
      </c>
      <c r="G631" s="122">
        <v>2</v>
      </c>
      <c r="H631" s="166">
        <v>0.22528300000000001</v>
      </c>
      <c r="I631" s="167">
        <v>-0.17916699999999999</v>
      </c>
      <c r="J631" s="168" t="str">
        <f t="shared" si="69"/>
        <v>FALSE</v>
      </c>
      <c r="K631" s="169">
        <v>2.7394399999999999E-2</v>
      </c>
      <c r="L631" s="170">
        <f>-LOG10(Table3[[#This Row],[Student''s T-test p-value HEK293 +Selistat_HEK293 UT]])</f>
        <v>1.5623382071673162</v>
      </c>
      <c r="M631" s="167">
        <v>-0.34250000000000003</v>
      </c>
      <c r="N631" s="171" t="str">
        <f t="shared" si="70"/>
        <v>FALSE</v>
      </c>
      <c r="O631" s="146">
        <v>0.76133799999999996</v>
      </c>
      <c r="P631" s="147">
        <v>-6.5000000000000002E-2</v>
      </c>
      <c r="Q631" s="171" t="str">
        <f t="shared" si="71"/>
        <v>FALSE</v>
      </c>
      <c r="R631" s="122" t="s">
        <v>935</v>
      </c>
      <c r="S631" s="122" t="s">
        <v>5850</v>
      </c>
      <c r="T631" s="122" t="s">
        <v>937</v>
      </c>
      <c r="U631" s="172" t="s">
        <v>5851</v>
      </c>
      <c r="V631" s="122" t="s">
        <v>5852</v>
      </c>
      <c r="W631" s="148">
        <v>-0.24</v>
      </c>
      <c r="X631" s="149">
        <v>-0.08</v>
      </c>
      <c r="Y631" s="149">
        <v>-0.19</v>
      </c>
      <c r="Z631" s="150">
        <v>-0.4</v>
      </c>
      <c r="AA631" s="148">
        <v>0.13</v>
      </c>
      <c r="AB631" s="149">
        <v>0.37</v>
      </c>
      <c r="AC631" s="149">
        <v>0.06</v>
      </c>
      <c r="AD631" s="151">
        <v>-0.1</v>
      </c>
      <c r="AE631" s="148">
        <v>-0.2</v>
      </c>
      <c r="AF631" s="149">
        <v>0.28000000000000003</v>
      </c>
      <c r="AG631" s="149">
        <v>0.14000000000000001</v>
      </c>
      <c r="AH631" s="151">
        <v>-0.28000000000000003</v>
      </c>
      <c r="AI631" s="152">
        <v>-0.11</v>
      </c>
      <c r="AJ631" s="149">
        <v>0.46</v>
      </c>
      <c r="AK631" s="149">
        <v>0.1</v>
      </c>
      <c r="AL631" s="150">
        <v>-0.25</v>
      </c>
      <c r="AM631" s="153">
        <f t="shared" si="72"/>
        <v>-0.37</v>
      </c>
      <c r="AN631" s="154">
        <f t="shared" si="72"/>
        <v>-0.45</v>
      </c>
      <c r="AO631" s="154">
        <f t="shared" si="72"/>
        <v>-0.25</v>
      </c>
      <c r="AP631" s="155">
        <f t="shared" si="66"/>
        <v>-0.30000000000000004</v>
      </c>
      <c r="AQ631" s="156">
        <f>AVERAGE(Table3[[#This Row],[ HEK293 +Selistat_R1 2]:[ HEK293 +Selistat_R4 5]])</f>
        <v>-0.34250000000000003</v>
      </c>
      <c r="AR631" s="153">
        <f t="shared" si="73"/>
        <v>-0.33</v>
      </c>
      <c r="AS631" s="154">
        <f t="shared" si="73"/>
        <v>-8.9999999999999969E-2</v>
      </c>
      <c r="AT631" s="154">
        <f t="shared" si="73"/>
        <v>8.0000000000000016E-2</v>
      </c>
      <c r="AU631" s="157">
        <f t="shared" si="67"/>
        <v>-0.18000000000000002</v>
      </c>
      <c r="AV631" s="158">
        <f t="shared" si="74"/>
        <v>-0.24</v>
      </c>
      <c r="AW631" s="154">
        <f t="shared" si="74"/>
        <v>9.0000000000000024E-2</v>
      </c>
      <c r="AX631" s="154">
        <f t="shared" si="74"/>
        <v>4.0000000000000008E-2</v>
      </c>
      <c r="AY631" s="155">
        <f t="shared" si="68"/>
        <v>-0.15</v>
      </c>
    </row>
    <row r="632" spans="1:51" x14ac:dyDescent="0.15">
      <c r="A632" s="122" t="s">
        <v>3842</v>
      </c>
      <c r="C632" s="122" t="s">
        <v>3027</v>
      </c>
      <c r="E632" s="122" t="s">
        <v>5853</v>
      </c>
      <c r="G632" s="122">
        <v>1</v>
      </c>
      <c r="H632" s="166">
        <v>0.338528</v>
      </c>
      <c r="I632" s="167">
        <v>-9.8333299999999998E-2</v>
      </c>
      <c r="J632" s="168" t="str">
        <f t="shared" si="69"/>
        <v>FALSE</v>
      </c>
      <c r="K632" s="169">
        <v>2.7511600000000001E-2</v>
      </c>
      <c r="L632" s="170">
        <f>-LOG10(Table3[[#This Row],[Student''s T-test p-value HEK293 +Selistat_HEK293 UT]])</f>
        <v>1.5604841514872796</v>
      </c>
      <c r="M632" s="167">
        <v>-0.255</v>
      </c>
      <c r="N632" s="171" t="str">
        <f t="shared" si="70"/>
        <v>FALSE</v>
      </c>
      <c r="O632" s="146">
        <v>0.96814900000000004</v>
      </c>
      <c r="P632" s="147">
        <v>5.0000000000000001E-3</v>
      </c>
      <c r="Q632" s="171" t="str">
        <f t="shared" si="71"/>
        <v>FALSE</v>
      </c>
      <c r="R632" s="122" t="s">
        <v>5854</v>
      </c>
      <c r="S632" s="122" t="s">
        <v>5855</v>
      </c>
      <c r="T632" s="122" t="s">
        <v>5856</v>
      </c>
      <c r="U632" s="172" t="s">
        <v>5857</v>
      </c>
      <c r="V632" s="122" t="s">
        <v>5858</v>
      </c>
      <c r="W632" s="148">
        <v>-0.01</v>
      </c>
      <c r="X632" s="149">
        <v>-0.35</v>
      </c>
      <c r="Y632" s="149">
        <v>-0.19</v>
      </c>
      <c r="Z632" s="150">
        <v>-0.21</v>
      </c>
      <c r="AA632" s="148">
        <v>0.04</v>
      </c>
      <c r="AB632" s="149">
        <v>0.2</v>
      </c>
      <c r="AC632" s="149">
        <v>0.08</v>
      </c>
      <c r="AD632" s="151">
        <v>-0.06</v>
      </c>
      <c r="AE632" s="148">
        <v>0.1</v>
      </c>
      <c r="AF632" s="149">
        <v>0.12</v>
      </c>
      <c r="AG632" s="149">
        <v>0.19</v>
      </c>
      <c r="AH632" s="151">
        <v>-0.22</v>
      </c>
      <c r="AI632" s="152">
        <v>0.22</v>
      </c>
      <c r="AJ632" s="149">
        <v>0.04</v>
      </c>
      <c r="AK632" s="149">
        <v>7.0000000000000007E-2</v>
      </c>
      <c r="AL632" s="150">
        <v>-0.16</v>
      </c>
      <c r="AM632" s="153">
        <f t="shared" si="72"/>
        <v>-0.05</v>
      </c>
      <c r="AN632" s="154">
        <f t="shared" si="72"/>
        <v>-0.55000000000000004</v>
      </c>
      <c r="AO632" s="154">
        <f t="shared" si="72"/>
        <v>-0.27</v>
      </c>
      <c r="AP632" s="155">
        <f t="shared" si="66"/>
        <v>-0.15</v>
      </c>
      <c r="AQ632" s="156">
        <f>AVERAGE(Table3[[#This Row],[ HEK293 +Selistat_R1 2]:[ HEK293 +Selistat_R4 5]])</f>
        <v>-0.255</v>
      </c>
      <c r="AR632" s="153">
        <f t="shared" si="73"/>
        <v>6.0000000000000005E-2</v>
      </c>
      <c r="AS632" s="154">
        <f t="shared" si="73"/>
        <v>-8.0000000000000016E-2</v>
      </c>
      <c r="AT632" s="154">
        <f t="shared" si="73"/>
        <v>0.11</v>
      </c>
      <c r="AU632" s="157">
        <f t="shared" si="67"/>
        <v>-0.16</v>
      </c>
      <c r="AV632" s="158">
        <f t="shared" si="74"/>
        <v>0.18</v>
      </c>
      <c r="AW632" s="154">
        <f t="shared" si="74"/>
        <v>-0.16</v>
      </c>
      <c r="AX632" s="154">
        <f t="shared" si="74"/>
        <v>-9.999999999999995E-3</v>
      </c>
      <c r="AY632" s="155">
        <f t="shared" si="68"/>
        <v>-0.1</v>
      </c>
    </row>
    <row r="633" spans="1:51" x14ac:dyDescent="0.15">
      <c r="E633" s="122" t="s">
        <v>5859</v>
      </c>
      <c r="F633" s="122" t="s">
        <v>5860</v>
      </c>
      <c r="G633" s="122">
        <v>5</v>
      </c>
      <c r="H633" s="166">
        <v>0.72253999999999996</v>
      </c>
      <c r="I633" s="167">
        <v>-3.2500000000000001E-2</v>
      </c>
      <c r="J633" s="168" t="str">
        <f t="shared" si="69"/>
        <v>FALSE</v>
      </c>
      <c r="K633" s="169">
        <v>2.76688E-2</v>
      </c>
      <c r="L633" s="170">
        <f>-LOG10(Table3[[#This Row],[Student''s T-test p-value HEK293 +Selistat_HEK293 UT]])</f>
        <v>1.5580096758673374</v>
      </c>
      <c r="M633" s="167">
        <v>-0.185</v>
      </c>
      <c r="N633" s="171" t="str">
        <f t="shared" si="70"/>
        <v>FALSE</v>
      </c>
      <c r="O633" s="146">
        <v>0.49597200000000002</v>
      </c>
      <c r="P633" s="147">
        <v>7.7499999999999999E-2</v>
      </c>
      <c r="Q633" s="171" t="str">
        <f t="shared" si="71"/>
        <v>FALSE</v>
      </c>
      <c r="R633" s="122" t="s">
        <v>5861</v>
      </c>
      <c r="S633" s="122" t="s">
        <v>5862</v>
      </c>
      <c r="T633" s="122" t="s">
        <v>5863</v>
      </c>
      <c r="U633" s="172" t="s">
        <v>5864</v>
      </c>
      <c r="V633" s="122" t="s">
        <v>5865</v>
      </c>
      <c r="W633" s="148">
        <v>-0.19</v>
      </c>
      <c r="X633" s="149">
        <v>-0.13</v>
      </c>
      <c r="Y633" s="149">
        <v>-0.16</v>
      </c>
      <c r="Z633" s="150">
        <v>-0.19</v>
      </c>
      <c r="AA633" s="148">
        <v>0.15</v>
      </c>
      <c r="AB633" s="149">
        <v>0.05</v>
      </c>
      <c r="AC633" s="149">
        <v>0.02</v>
      </c>
      <c r="AD633" s="151">
        <v>-0.15</v>
      </c>
      <c r="AE633" s="148">
        <v>0.26</v>
      </c>
      <c r="AF633" s="149">
        <v>0.15</v>
      </c>
      <c r="AG633" s="149">
        <v>0.13</v>
      </c>
      <c r="AH633" s="151">
        <v>-0.14000000000000001</v>
      </c>
      <c r="AI633" s="152">
        <v>0.11</v>
      </c>
      <c r="AJ633" s="149">
        <v>0.06</v>
      </c>
      <c r="AK633" s="149">
        <v>0.09</v>
      </c>
      <c r="AL633" s="150">
        <v>-0.17</v>
      </c>
      <c r="AM633" s="153">
        <f t="shared" si="72"/>
        <v>-0.33999999999999997</v>
      </c>
      <c r="AN633" s="154">
        <f t="shared" si="72"/>
        <v>-0.18</v>
      </c>
      <c r="AO633" s="154">
        <f t="shared" si="72"/>
        <v>-0.18</v>
      </c>
      <c r="AP633" s="155">
        <f t="shared" si="66"/>
        <v>-4.0000000000000008E-2</v>
      </c>
      <c r="AQ633" s="156">
        <f>AVERAGE(Table3[[#This Row],[ HEK293 +Selistat_R1 2]:[ HEK293 +Selistat_R4 5]])</f>
        <v>-0.185</v>
      </c>
      <c r="AR633" s="153">
        <f t="shared" si="73"/>
        <v>0.11000000000000001</v>
      </c>
      <c r="AS633" s="154">
        <f t="shared" si="73"/>
        <v>9.9999999999999992E-2</v>
      </c>
      <c r="AT633" s="154">
        <f t="shared" si="73"/>
        <v>0.11</v>
      </c>
      <c r="AU633" s="157">
        <f t="shared" si="67"/>
        <v>9.9999999999999811E-3</v>
      </c>
      <c r="AV633" s="158">
        <f t="shared" si="74"/>
        <v>-3.9999999999999994E-2</v>
      </c>
      <c r="AW633" s="154">
        <f t="shared" si="74"/>
        <v>9.999999999999995E-3</v>
      </c>
      <c r="AX633" s="154">
        <f t="shared" si="74"/>
        <v>6.9999999999999993E-2</v>
      </c>
      <c r="AY633" s="155">
        <f t="shared" si="68"/>
        <v>-2.0000000000000018E-2</v>
      </c>
    </row>
    <row r="634" spans="1:51" x14ac:dyDescent="0.15">
      <c r="A634" s="122" t="s">
        <v>5866</v>
      </c>
      <c r="B634" s="122" t="s">
        <v>5867</v>
      </c>
      <c r="C634" s="122" t="s">
        <v>5868</v>
      </c>
      <c r="E634" s="122" t="s">
        <v>5869</v>
      </c>
      <c r="G634" s="122">
        <v>2</v>
      </c>
      <c r="H634" s="166">
        <v>0.66086999999999996</v>
      </c>
      <c r="I634" s="167">
        <v>0.14583299999999999</v>
      </c>
      <c r="J634" s="168" t="str">
        <f t="shared" si="69"/>
        <v>FALSE</v>
      </c>
      <c r="K634" s="169">
        <v>2.7776700000000001E-2</v>
      </c>
      <c r="L634" s="170">
        <f>-LOG10(Table3[[#This Row],[Student''s T-test p-value HEK293 +Selistat_HEK293 UT]])</f>
        <v>1.5563193517200957</v>
      </c>
      <c r="M634" s="167">
        <v>-0.44</v>
      </c>
      <c r="N634" s="171" t="str">
        <f t="shared" si="70"/>
        <v>FALSE</v>
      </c>
      <c r="O634" s="146">
        <v>0.958928</v>
      </c>
      <c r="P634" s="147">
        <v>2.2499999999999999E-2</v>
      </c>
      <c r="Q634" s="171" t="str">
        <f t="shared" si="71"/>
        <v>FALSE</v>
      </c>
      <c r="R634" s="122" t="s">
        <v>5870</v>
      </c>
      <c r="S634" s="122" t="s">
        <v>5871</v>
      </c>
      <c r="T634" s="122" t="s">
        <v>5872</v>
      </c>
      <c r="U634" s="172" t="s">
        <v>5873</v>
      </c>
      <c r="V634" s="122" t="s">
        <v>5874</v>
      </c>
      <c r="W634" s="148">
        <v>-0.82</v>
      </c>
      <c r="X634" s="149">
        <v>-0.77</v>
      </c>
      <c r="Y634" s="149">
        <v>-0.54</v>
      </c>
      <c r="Z634" s="150">
        <v>-0.49</v>
      </c>
      <c r="AA634" s="148">
        <v>0</v>
      </c>
      <c r="AB634" s="149">
        <v>-0.48</v>
      </c>
      <c r="AC634" s="149">
        <v>0.01</v>
      </c>
      <c r="AD634" s="151">
        <v>-0.39</v>
      </c>
      <c r="AE634" s="148">
        <v>1.02</v>
      </c>
      <c r="AF634" s="149">
        <v>-0.06</v>
      </c>
      <c r="AG634" s="149">
        <v>0.43</v>
      </c>
      <c r="AH634" s="151">
        <v>-0.45</v>
      </c>
      <c r="AI634" s="152">
        <v>0.64</v>
      </c>
      <c r="AJ634" s="149">
        <v>-0.11</v>
      </c>
      <c r="AK634" s="149">
        <v>0.71</v>
      </c>
      <c r="AL634" s="150">
        <v>-0.39</v>
      </c>
      <c r="AM634" s="153">
        <f t="shared" si="72"/>
        <v>-0.82</v>
      </c>
      <c r="AN634" s="154">
        <f t="shared" si="72"/>
        <v>-0.29000000000000004</v>
      </c>
      <c r="AO634" s="154">
        <f t="shared" si="72"/>
        <v>-0.55000000000000004</v>
      </c>
      <c r="AP634" s="155">
        <f t="shared" si="66"/>
        <v>-9.9999999999999978E-2</v>
      </c>
      <c r="AQ634" s="156">
        <f>AVERAGE(Table3[[#This Row],[ HEK293 +Selistat_R1 2]:[ HEK293 +Selistat_R4 5]])</f>
        <v>-0.43999999999999995</v>
      </c>
      <c r="AR634" s="153">
        <f t="shared" si="73"/>
        <v>1.02</v>
      </c>
      <c r="AS634" s="154">
        <f t="shared" si="73"/>
        <v>0.42</v>
      </c>
      <c r="AT634" s="154">
        <f t="shared" si="73"/>
        <v>0.42</v>
      </c>
      <c r="AU634" s="157">
        <f t="shared" si="67"/>
        <v>-0.06</v>
      </c>
      <c r="AV634" s="158">
        <f t="shared" si="74"/>
        <v>0.64</v>
      </c>
      <c r="AW634" s="154">
        <f t="shared" si="74"/>
        <v>0.37</v>
      </c>
      <c r="AX634" s="154">
        <f t="shared" si="74"/>
        <v>0.7</v>
      </c>
      <c r="AY634" s="155">
        <f t="shared" si="68"/>
        <v>0</v>
      </c>
    </row>
    <row r="635" spans="1:51" x14ac:dyDescent="0.15">
      <c r="A635" s="122" t="s">
        <v>5875</v>
      </c>
      <c r="B635" s="122" t="s">
        <v>3419</v>
      </c>
      <c r="C635" s="122" t="s">
        <v>2876</v>
      </c>
      <c r="E635" s="122" t="s">
        <v>5876</v>
      </c>
      <c r="G635" s="122">
        <v>1</v>
      </c>
      <c r="H635" s="166">
        <v>8.5648700000000005E-3</v>
      </c>
      <c r="I635" s="167">
        <v>-0.61916700000000002</v>
      </c>
      <c r="J635" s="168" t="str">
        <f t="shared" si="69"/>
        <v>FALSE</v>
      </c>
      <c r="K635" s="169">
        <v>2.7784799999999998E-2</v>
      </c>
      <c r="L635" s="170">
        <f>-LOG10(Table3[[#This Row],[Student''s T-test p-value HEK293 +Selistat_HEK293 UT]])</f>
        <v>1.5561927249973349</v>
      </c>
      <c r="M635" s="167">
        <v>-0.8175</v>
      </c>
      <c r="N635" s="171" t="str">
        <f t="shared" si="70"/>
        <v>FALSE</v>
      </c>
      <c r="O635" s="146">
        <v>0.89070499999999997</v>
      </c>
      <c r="P635" s="147">
        <v>-0.03</v>
      </c>
      <c r="Q635" s="171" t="str">
        <f t="shared" si="71"/>
        <v>FALSE</v>
      </c>
      <c r="R635" s="122" t="s">
        <v>5877</v>
      </c>
      <c r="S635" s="122" t="s">
        <v>5878</v>
      </c>
      <c r="T635" s="122" t="s">
        <v>5879</v>
      </c>
      <c r="U635" s="172" t="s">
        <v>5880</v>
      </c>
      <c r="V635" s="122" t="s">
        <v>5881</v>
      </c>
      <c r="W635" s="148">
        <v>-0.02</v>
      </c>
      <c r="X635" s="149">
        <v>-0.55000000000000004</v>
      </c>
      <c r="Y635" s="149">
        <v>-0.42</v>
      </c>
      <c r="Z635" s="150">
        <v>-0.69</v>
      </c>
      <c r="AA635" s="148">
        <v>0.52</v>
      </c>
      <c r="AB635" s="149">
        <v>0.88</v>
      </c>
      <c r="AC635" s="149">
        <v>0.47</v>
      </c>
      <c r="AD635" s="151">
        <v>-0.28000000000000003</v>
      </c>
      <c r="AE635" s="148">
        <v>-0.04</v>
      </c>
      <c r="AF635" s="149">
        <v>-0.18</v>
      </c>
      <c r="AG635" s="149">
        <v>-0.1</v>
      </c>
      <c r="AH635" s="151">
        <v>-0.23</v>
      </c>
      <c r="AI635" s="152">
        <v>0.45</v>
      </c>
      <c r="AJ635" s="149">
        <v>-0.1</v>
      </c>
      <c r="AK635" s="149">
        <v>-0.26</v>
      </c>
      <c r="AL635" s="150">
        <v>-0.52</v>
      </c>
      <c r="AM635" s="153">
        <f t="shared" si="72"/>
        <v>-0.54</v>
      </c>
      <c r="AN635" s="154">
        <f t="shared" si="72"/>
        <v>-1.4300000000000002</v>
      </c>
      <c r="AO635" s="154">
        <f t="shared" si="72"/>
        <v>-0.8899999999999999</v>
      </c>
      <c r="AP635" s="155">
        <f t="shared" si="66"/>
        <v>-0.40999999999999992</v>
      </c>
      <c r="AQ635" s="156">
        <f>AVERAGE(Table3[[#This Row],[ HEK293 +Selistat_R1 2]:[ HEK293 +Selistat_R4 5]])</f>
        <v>-0.81750000000000012</v>
      </c>
      <c r="AR635" s="153">
        <f t="shared" si="73"/>
        <v>-0.56000000000000005</v>
      </c>
      <c r="AS635" s="154">
        <f t="shared" si="73"/>
        <v>-1.06</v>
      </c>
      <c r="AT635" s="154">
        <f t="shared" si="73"/>
        <v>-0.56999999999999995</v>
      </c>
      <c r="AU635" s="157">
        <f t="shared" si="67"/>
        <v>5.0000000000000017E-2</v>
      </c>
      <c r="AV635" s="158">
        <f t="shared" si="74"/>
        <v>-7.0000000000000007E-2</v>
      </c>
      <c r="AW635" s="154">
        <f t="shared" si="74"/>
        <v>-0.98</v>
      </c>
      <c r="AX635" s="154">
        <f t="shared" si="74"/>
        <v>-0.73</v>
      </c>
      <c r="AY635" s="155">
        <f t="shared" si="68"/>
        <v>-0.24</v>
      </c>
    </row>
    <row r="636" spans="1:51" x14ac:dyDescent="0.15">
      <c r="A636" s="122" t="s">
        <v>2858</v>
      </c>
      <c r="B636" s="122" t="s">
        <v>2859</v>
      </c>
      <c r="C636" s="122" t="s">
        <v>2860</v>
      </c>
      <c r="D636" s="122" t="s">
        <v>2861</v>
      </c>
      <c r="E636" s="122" t="s">
        <v>2862</v>
      </c>
      <c r="F636" s="122" t="s">
        <v>2863</v>
      </c>
      <c r="G636" s="122">
        <v>1</v>
      </c>
      <c r="H636" s="166">
        <v>0.547261</v>
      </c>
      <c r="I636" s="167">
        <v>-0.10333299999999999</v>
      </c>
      <c r="J636" s="168" t="str">
        <f t="shared" si="69"/>
        <v>FALSE</v>
      </c>
      <c r="K636" s="169">
        <v>2.79014E-2</v>
      </c>
      <c r="L636" s="170">
        <f>-LOG10(Table3[[#This Row],[Student''s T-test p-value HEK293 +Selistat_HEK293 UT]])</f>
        <v>1.5543740047185033</v>
      </c>
      <c r="M636" s="167">
        <v>-0.34</v>
      </c>
      <c r="N636" s="171" t="str">
        <f t="shared" si="70"/>
        <v>FALSE</v>
      </c>
      <c r="O636" s="146">
        <v>0.729738</v>
      </c>
      <c r="P636" s="147">
        <v>8.5000000000000006E-2</v>
      </c>
      <c r="Q636" s="171" t="str">
        <f t="shared" si="71"/>
        <v>FALSE</v>
      </c>
      <c r="R636" s="122" t="s">
        <v>1002</v>
      </c>
      <c r="S636" s="122" t="s">
        <v>1003</v>
      </c>
      <c r="T636" s="122" t="s">
        <v>1004</v>
      </c>
      <c r="U636" s="172" t="s">
        <v>2618</v>
      </c>
      <c r="V636" s="122" t="s">
        <v>5882</v>
      </c>
      <c r="W636" s="148">
        <v>-0.43</v>
      </c>
      <c r="X636" s="149">
        <v>-0.1</v>
      </c>
      <c r="Y636" s="149">
        <v>-0.11</v>
      </c>
      <c r="Z636" s="150">
        <v>-0.51</v>
      </c>
      <c r="AA636" s="148">
        <v>0.16</v>
      </c>
      <c r="AB636" s="149">
        <v>0.11</v>
      </c>
      <c r="AC636" s="149">
        <v>-0.06</v>
      </c>
      <c r="AD636" s="151">
        <v>0</v>
      </c>
      <c r="AE636" s="148">
        <v>0.1</v>
      </c>
      <c r="AF636" s="149">
        <v>0.19</v>
      </c>
      <c r="AG636" s="149">
        <v>0.38</v>
      </c>
      <c r="AH636" s="151">
        <v>-0.23</v>
      </c>
      <c r="AI636" s="152">
        <v>0.01</v>
      </c>
      <c r="AJ636" s="149">
        <v>0.42</v>
      </c>
      <c r="AK636" s="149">
        <v>0.18</v>
      </c>
      <c r="AL636" s="150">
        <v>-0.51</v>
      </c>
      <c r="AM636" s="153">
        <f t="shared" si="72"/>
        <v>-0.59</v>
      </c>
      <c r="AN636" s="154">
        <f t="shared" si="72"/>
        <v>-0.21000000000000002</v>
      </c>
      <c r="AO636" s="154">
        <f t="shared" si="72"/>
        <v>-0.05</v>
      </c>
      <c r="AP636" s="155">
        <f t="shared" si="66"/>
        <v>-0.51</v>
      </c>
      <c r="AQ636" s="156">
        <f>AVERAGE(Table3[[#This Row],[ HEK293 +Selistat_R1 2]:[ HEK293 +Selistat_R4 5]])</f>
        <v>-0.34</v>
      </c>
      <c r="AR636" s="153">
        <f t="shared" si="73"/>
        <v>-0.06</v>
      </c>
      <c r="AS636" s="154">
        <f t="shared" si="73"/>
        <v>0.08</v>
      </c>
      <c r="AT636" s="154">
        <f t="shared" si="73"/>
        <v>0.44</v>
      </c>
      <c r="AU636" s="157">
        <f t="shared" si="67"/>
        <v>-0.23</v>
      </c>
      <c r="AV636" s="158">
        <f t="shared" si="74"/>
        <v>-0.15</v>
      </c>
      <c r="AW636" s="154">
        <f t="shared" si="74"/>
        <v>0.31</v>
      </c>
      <c r="AX636" s="154">
        <f t="shared" si="74"/>
        <v>0.24</v>
      </c>
      <c r="AY636" s="155">
        <f t="shared" si="68"/>
        <v>-0.51</v>
      </c>
    </row>
    <row r="637" spans="1:51" x14ac:dyDescent="0.15">
      <c r="A637" s="122" t="s">
        <v>5883</v>
      </c>
      <c r="B637" s="122" t="s">
        <v>5884</v>
      </c>
      <c r="C637" s="122" t="s">
        <v>5885</v>
      </c>
      <c r="D637" s="122" t="s">
        <v>5886</v>
      </c>
      <c r="E637" s="122" t="s">
        <v>5887</v>
      </c>
      <c r="G637" s="122">
        <v>1</v>
      </c>
      <c r="H637" s="166">
        <v>0.94448299999999996</v>
      </c>
      <c r="I637" s="167">
        <v>1.5833300000000002E-2</v>
      </c>
      <c r="J637" s="168" t="str">
        <f t="shared" si="69"/>
        <v>FALSE</v>
      </c>
      <c r="K637" s="169">
        <v>2.79691E-2</v>
      </c>
      <c r="L637" s="170">
        <f>-LOG10(Table3[[#This Row],[Student''s T-test p-value HEK293 +Selistat_HEK293 UT]])</f>
        <v>1.5533215082914096</v>
      </c>
      <c r="M637" s="167">
        <v>-0.23250000000000001</v>
      </c>
      <c r="N637" s="171" t="str">
        <f t="shared" si="70"/>
        <v>FALSE</v>
      </c>
      <c r="O637" s="146">
        <v>0.62818799999999997</v>
      </c>
      <c r="P637" s="147">
        <v>0.185</v>
      </c>
      <c r="Q637" s="171" t="str">
        <f t="shared" si="71"/>
        <v>FALSE</v>
      </c>
      <c r="R637" s="122" t="s">
        <v>5888</v>
      </c>
      <c r="S637" s="122" t="s">
        <v>5889</v>
      </c>
      <c r="T637" s="122" t="s">
        <v>5890</v>
      </c>
      <c r="U637" s="172" t="s">
        <v>5891</v>
      </c>
      <c r="V637" s="122" t="s">
        <v>5892</v>
      </c>
      <c r="W637" s="148">
        <v>-0.24</v>
      </c>
      <c r="X637" s="149">
        <v>-0.3</v>
      </c>
      <c r="Y637" s="149">
        <v>-0.35</v>
      </c>
      <c r="Z637" s="150">
        <v>-0.27</v>
      </c>
      <c r="AA637" s="148">
        <v>0.1</v>
      </c>
      <c r="AB637" s="149">
        <v>-0.27</v>
      </c>
      <c r="AC637" s="149">
        <v>-0.03</v>
      </c>
      <c r="AD637" s="151">
        <v>-0.03</v>
      </c>
      <c r="AE637" s="148">
        <v>0.5</v>
      </c>
      <c r="AF637" s="149">
        <v>0.61</v>
      </c>
      <c r="AG637" s="149">
        <v>-0.01</v>
      </c>
      <c r="AH637" s="151">
        <v>-0.4</v>
      </c>
      <c r="AI637" s="152">
        <v>0.49</v>
      </c>
      <c r="AJ637" s="149">
        <v>0.1</v>
      </c>
      <c r="AK637" s="149">
        <v>0.17</v>
      </c>
      <c r="AL637" s="150">
        <v>-0.8</v>
      </c>
      <c r="AM637" s="153">
        <f t="shared" si="72"/>
        <v>-0.33999999999999997</v>
      </c>
      <c r="AN637" s="154">
        <f t="shared" si="72"/>
        <v>-2.9999999999999971E-2</v>
      </c>
      <c r="AO637" s="154">
        <f t="shared" si="72"/>
        <v>-0.31999999999999995</v>
      </c>
      <c r="AP637" s="155">
        <f t="shared" si="66"/>
        <v>-0.24000000000000002</v>
      </c>
      <c r="AQ637" s="156">
        <f>AVERAGE(Table3[[#This Row],[ HEK293 +Selistat_R1 2]:[ HEK293 +Selistat_R4 5]])</f>
        <v>-0.23249999999999998</v>
      </c>
      <c r="AR637" s="153">
        <f t="shared" si="73"/>
        <v>0.4</v>
      </c>
      <c r="AS637" s="154">
        <f t="shared" si="73"/>
        <v>0.88</v>
      </c>
      <c r="AT637" s="154">
        <f t="shared" si="73"/>
        <v>1.9999999999999997E-2</v>
      </c>
      <c r="AU637" s="157">
        <f t="shared" si="67"/>
        <v>-0.37</v>
      </c>
      <c r="AV637" s="158">
        <f t="shared" si="74"/>
        <v>0.39</v>
      </c>
      <c r="AW637" s="154">
        <f t="shared" si="74"/>
        <v>0.37</v>
      </c>
      <c r="AX637" s="154">
        <f t="shared" si="74"/>
        <v>0.2</v>
      </c>
      <c r="AY637" s="155">
        <f t="shared" si="68"/>
        <v>-0.77</v>
      </c>
    </row>
    <row r="638" spans="1:51" x14ac:dyDescent="0.15">
      <c r="A638" s="122" t="s">
        <v>5893</v>
      </c>
      <c r="B638" s="122" t="s">
        <v>5894</v>
      </c>
      <c r="C638" s="122" t="s">
        <v>5782</v>
      </c>
      <c r="E638" s="122" t="s">
        <v>5895</v>
      </c>
      <c r="G638" s="122">
        <v>2</v>
      </c>
      <c r="H638" s="166">
        <v>0.96454499999999999</v>
      </c>
      <c r="I638" s="167">
        <v>5.8333300000000003E-3</v>
      </c>
      <c r="J638" s="168" t="str">
        <f t="shared" si="69"/>
        <v>FALSE</v>
      </c>
      <c r="K638" s="169">
        <v>2.81E-2</v>
      </c>
      <c r="L638" s="170">
        <f>-LOG10(Table3[[#This Row],[Student''s T-test p-value HEK293 +Selistat_HEK293 UT]])</f>
        <v>1.5512936800949202</v>
      </c>
      <c r="M638" s="167">
        <v>-0.24</v>
      </c>
      <c r="N638" s="171" t="str">
        <f t="shared" si="70"/>
        <v>FALSE</v>
      </c>
      <c r="O638" s="146">
        <v>0.82924699999999996</v>
      </c>
      <c r="P638" s="147">
        <v>-3.2500000000000001E-2</v>
      </c>
      <c r="Q638" s="171" t="str">
        <f t="shared" si="71"/>
        <v>FALSE</v>
      </c>
      <c r="R638" s="122" t="s">
        <v>1089</v>
      </c>
      <c r="S638" s="122" t="s">
        <v>5896</v>
      </c>
      <c r="T638" s="122" t="s">
        <v>1091</v>
      </c>
      <c r="U638" s="172" t="s">
        <v>5897</v>
      </c>
      <c r="V638" s="122" t="s">
        <v>5898</v>
      </c>
      <c r="W638" s="148">
        <v>-0.09</v>
      </c>
      <c r="X638" s="149">
        <v>-0.37</v>
      </c>
      <c r="Y638" s="149">
        <v>-0.27</v>
      </c>
      <c r="Z638" s="150">
        <v>-0.31</v>
      </c>
      <c r="AA638" s="148">
        <v>0.05</v>
      </c>
      <c r="AB638" s="149">
        <v>0.1</v>
      </c>
      <c r="AC638" s="149">
        <v>-0.15</v>
      </c>
      <c r="AD638" s="151">
        <v>-0.08</v>
      </c>
      <c r="AE638" s="148">
        <v>0.26</v>
      </c>
      <c r="AF638" s="149">
        <v>0.17</v>
      </c>
      <c r="AG638" s="149">
        <v>0.15</v>
      </c>
      <c r="AH638" s="151">
        <v>-0.21</v>
      </c>
      <c r="AI638" s="152">
        <v>0.2</v>
      </c>
      <c r="AJ638" s="149">
        <v>0.19</v>
      </c>
      <c r="AK638" s="149">
        <v>0.28000000000000003</v>
      </c>
      <c r="AL638" s="150">
        <v>-0.17</v>
      </c>
      <c r="AM638" s="153">
        <f t="shared" si="72"/>
        <v>-0.14000000000000001</v>
      </c>
      <c r="AN638" s="154">
        <f t="shared" si="72"/>
        <v>-0.47</v>
      </c>
      <c r="AO638" s="154">
        <f t="shared" si="72"/>
        <v>-0.12000000000000002</v>
      </c>
      <c r="AP638" s="155">
        <f t="shared" si="66"/>
        <v>-0.22999999999999998</v>
      </c>
      <c r="AQ638" s="156">
        <f>AVERAGE(Table3[[#This Row],[ HEK293 +Selistat_R1 2]:[ HEK293 +Selistat_R4 5]])</f>
        <v>-0.24</v>
      </c>
      <c r="AR638" s="153">
        <f t="shared" si="73"/>
        <v>0.21000000000000002</v>
      </c>
      <c r="AS638" s="154">
        <f t="shared" si="73"/>
        <v>7.0000000000000007E-2</v>
      </c>
      <c r="AT638" s="154">
        <f t="shared" si="73"/>
        <v>0.3</v>
      </c>
      <c r="AU638" s="157">
        <f t="shared" si="67"/>
        <v>-0.13</v>
      </c>
      <c r="AV638" s="158">
        <f t="shared" si="74"/>
        <v>0.15000000000000002</v>
      </c>
      <c r="AW638" s="154">
        <f t="shared" si="74"/>
        <v>0.09</v>
      </c>
      <c r="AX638" s="154">
        <f t="shared" si="74"/>
        <v>0.43000000000000005</v>
      </c>
      <c r="AY638" s="155">
        <f t="shared" si="68"/>
        <v>-9.0000000000000011E-2</v>
      </c>
    </row>
    <row r="639" spans="1:51" x14ac:dyDescent="0.15">
      <c r="A639" s="122" t="s">
        <v>5899</v>
      </c>
      <c r="B639" s="122" t="s">
        <v>5900</v>
      </c>
      <c r="C639" s="122" t="s">
        <v>5901</v>
      </c>
      <c r="D639" s="122" t="s">
        <v>3457</v>
      </c>
      <c r="E639" s="122" t="s">
        <v>5902</v>
      </c>
      <c r="F639" s="122" t="s">
        <v>5903</v>
      </c>
      <c r="G639" s="122">
        <v>1</v>
      </c>
      <c r="H639" s="166">
        <v>0.73626800000000003</v>
      </c>
      <c r="I639" s="167">
        <v>-4.8333300000000003E-2</v>
      </c>
      <c r="J639" s="168" t="str">
        <f t="shared" si="69"/>
        <v>FALSE</v>
      </c>
      <c r="K639" s="169">
        <v>2.8221400000000001E-2</v>
      </c>
      <c r="L639" s="170">
        <f>-LOG10(Table3[[#This Row],[Student''s T-test p-value HEK293 +Selistat_HEK293 UT]])</f>
        <v>1.5494214456775832</v>
      </c>
      <c r="M639" s="167">
        <v>-0.27500000000000002</v>
      </c>
      <c r="N639" s="171" t="str">
        <f t="shared" si="70"/>
        <v>FALSE</v>
      </c>
      <c r="O639" s="146">
        <v>0.47496500000000003</v>
      </c>
      <c r="P639" s="147">
        <v>0.13500000000000001</v>
      </c>
      <c r="Q639" s="171" t="str">
        <f t="shared" si="71"/>
        <v>FALSE</v>
      </c>
      <c r="R639" s="122" t="s">
        <v>5904</v>
      </c>
      <c r="S639" s="122" t="s">
        <v>5905</v>
      </c>
      <c r="T639" s="122" t="s">
        <v>5906</v>
      </c>
      <c r="U639" s="172" t="s">
        <v>5907</v>
      </c>
      <c r="V639" s="122" t="s">
        <v>5908</v>
      </c>
      <c r="W639" s="148">
        <v>-0.18</v>
      </c>
      <c r="X639" s="149">
        <v>-0.27</v>
      </c>
      <c r="Y639" s="149">
        <v>-0.45</v>
      </c>
      <c r="Z639" s="150">
        <v>-0.13</v>
      </c>
      <c r="AA639" s="148">
        <v>-0.16</v>
      </c>
      <c r="AB639" s="149">
        <v>0.05</v>
      </c>
      <c r="AC639" s="149">
        <v>0.03</v>
      </c>
      <c r="AD639" s="151">
        <v>0.15</v>
      </c>
      <c r="AE639" s="148">
        <v>0.38</v>
      </c>
      <c r="AF639" s="149">
        <v>0.25</v>
      </c>
      <c r="AG639" s="149">
        <v>0.28000000000000003</v>
      </c>
      <c r="AH639" s="151">
        <v>-0.31</v>
      </c>
      <c r="AI639" s="152">
        <v>0.04</v>
      </c>
      <c r="AJ639" s="149">
        <v>0.14000000000000001</v>
      </c>
      <c r="AK639" s="149">
        <v>0.11</v>
      </c>
      <c r="AL639" s="150">
        <v>-0.23</v>
      </c>
      <c r="AM639" s="153">
        <f t="shared" si="72"/>
        <v>-1.999999999999999E-2</v>
      </c>
      <c r="AN639" s="154">
        <f t="shared" si="72"/>
        <v>-0.32</v>
      </c>
      <c r="AO639" s="154">
        <f t="shared" si="72"/>
        <v>-0.48</v>
      </c>
      <c r="AP639" s="155">
        <f t="shared" si="66"/>
        <v>-0.28000000000000003</v>
      </c>
      <c r="AQ639" s="156">
        <f>AVERAGE(Table3[[#This Row],[ HEK293 +Selistat_R1 2]:[ HEK293 +Selistat_R4 5]])</f>
        <v>-0.27500000000000002</v>
      </c>
      <c r="AR639" s="153">
        <f t="shared" si="73"/>
        <v>0.54</v>
      </c>
      <c r="AS639" s="154">
        <f t="shared" si="73"/>
        <v>0.2</v>
      </c>
      <c r="AT639" s="154">
        <f t="shared" si="73"/>
        <v>0.25</v>
      </c>
      <c r="AU639" s="157">
        <f t="shared" si="67"/>
        <v>-0.45999999999999996</v>
      </c>
      <c r="AV639" s="158">
        <f t="shared" si="74"/>
        <v>0.2</v>
      </c>
      <c r="AW639" s="154">
        <f t="shared" si="74"/>
        <v>9.0000000000000011E-2</v>
      </c>
      <c r="AX639" s="154">
        <f t="shared" si="74"/>
        <v>0.08</v>
      </c>
      <c r="AY639" s="155">
        <f t="shared" si="68"/>
        <v>-0.38</v>
      </c>
    </row>
    <row r="640" spans="1:51" x14ac:dyDescent="0.15">
      <c r="A640" s="122" t="s">
        <v>3842</v>
      </c>
      <c r="C640" s="122" t="s">
        <v>5909</v>
      </c>
      <c r="D640" s="122" t="s">
        <v>2848</v>
      </c>
      <c r="E640" s="122" t="s">
        <v>5910</v>
      </c>
      <c r="G640" s="122">
        <v>1</v>
      </c>
      <c r="H640" s="166">
        <v>6.3992900000000002E-3</v>
      </c>
      <c r="I640" s="167">
        <v>-0.408333</v>
      </c>
      <c r="J640" s="168" t="str">
        <f t="shared" si="69"/>
        <v>FALSE</v>
      </c>
      <c r="K640" s="169">
        <v>2.84926E-2</v>
      </c>
      <c r="L640" s="170">
        <f>-LOG10(Table3[[#This Row],[Student''s T-test p-value HEK293 +Selistat_HEK293 UT]])</f>
        <v>1.5452679188148508</v>
      </c>
      <c r="M640" s="167">
        <v>-0.39750000000000002</v>
      </c>
      <c r="N640" s="171" t="str">
        <f t="shared" si="70"/>
        <v>FALSE</v>
      </c>
      <c r="O640" s="146">
        <v>0.93103999999999998</v>
      </c>
      <c r="P640" s="147">
        <v>-1.7500000000000002E-2</v>
      </c>
      <c r="Q640" s="171" t="str">
        <f t="shared" si="71"/>
        <v>FALSE</v>
      </c>
      <c r="R640" s="122" t="s">
        <v>5911</v>
      </c>
      <c r="S640" s="122" t="s">
        <v>5912</v>
      </c>
      <c r="T640" s="122" t="s">
        <v>5913</v>
      </c>
      <c r="U640" s="172" t="s">
        <v>5914</v>
      </c>
      <c r="V640" s="122" t="s">
        <v>5915</v>
      </c>
      <c r="W640" s="148">
        <v>-7.0000000000000007E-2</v>
      </c>
      <c r="X640" s="149">
        <v>-0.04</v>
      </c>
      <c r="Y640" s="149">
        <v>-0.18</v>
      </c>
      <c r="Z640" s="150">
        <v>-0.18</v>
      </c>
      <c r="AA640" s="148">
        <v>0.6</v>
      </c>
      <c r="AB640" s="149">
        <v>0.08</v>
      </c>
      <c r="AC640" s="149">
        <v>0.04</v>
      </c>
      <c r="AD640" s="151">
        <v>0.4</v>
      </c>
      <c r="AE640" s="148">
        <v>0.31</v>
      </c>
      <c r="AF640" s="149">
        <v>-0.48</v>
      </c>
      <c r="AG640" s="149">
        <v>0</v>
      </c>
      <c r="AH640" s="151">
        <v>-0.4</v>
      </c>
      <c r="AI640" s="152">
        <v>0.02</v>
      </c>
      <c r="AJ640" s="149">
        <v>-0.17</v>
      </c>
      <c r="AK640" s="149">
        <v>-0.08</v>
      </c>
      <c r="AL640" s="150">
        <v>-0.27</v>
      </c>
      <c r="AM640" s="153">
        <f t="shared" si="72"/>
        <v>-0.66999999999999993</v>
      </c>
      <c r="AN640" s="154">
        <f t="shared" si="72"/>
        <v>-0.12</v>
      </c>
      <c r="AO640" s="154">
        <f t="shared" si="72"/>
        <v>-0.22</v>
      </c>
      <c r="AP640" s="155">
        <f t="shared" si="66"/>
        <v>-0.58000000000000007</v>
      </c>
      <c r="AQ640" s="156">
        <f>AVERAGE(Table3[[#This Row],[ HEK293 +Selistat_R1 2]:[ HEK293 +Selistat_R4 5]])</f>
        <v>-0.39750000000000002</v>
      </c>
      <c r="AR640" s="153">
        <f t="shared" si="73"/>
        <v>-0.28999999999999998</v>
      </c>
      <c r="AS640" s="154">
        <f t="shared" si="73"/>
        <v>-0.55999999999999994</v>
      </c>
      <c r="AT640" s="154">
        <f t="shared" si="73"/>
        <v>-0.04</v>
      </c>
      <c r="AU640" s="157">
        <f t="shared" si="67"/>
        <v>-0.8</v>
      </c>
      <c r="AV640" s="158">
        <f t="shared" si="74"/>
        <v>-0.57999999999999996</v>
      </c>
      <c r="AW640" s="154">
        <f t="shared" si="74"/>
        <v>-0.25</v>
      </c>
      <c r="AX640" s="154">
        <f t="shared" si="74"/>
        <v>-0.12</v>
      </c>
      <c r="AY640" s="155">
        <f t="shared" si="68"/>
        <v>-0.67</v>
      </c>
    </row>
    <row r="641" spans="1:51" x14ac:dyDescent="0.15">
      <c r="A641" s="122" t="s">
        <v>5916</v>
      </c>
      <c r="B641" s="122" t="s">
        <v>5917</v>
      </c>
      <c r="C641" s="122" t="s">
        <v>5918</v>
      </c>
      <c r="D641" s="122" t="s">
        <v>3779</v>
      </c>
      <c r="E641" s="122" t="s">
        <v>5919</v>
      </c>
      <c r="F641" s="122" t="s">
        <v>3228</v>
      </c>
      <c r="G641" s="122">
        <v>1</v>
      </c>
      <c r="H641" s="166">
        <v>0.139214</v>
      </c>
      <c r="I641" s="167">
        <v>-0.283333</v>
      </c>
      <c r="J641" s="168" t="str">
        <f t="shared" si="69"/>
        <v>FALSE</v>
      </c>
      <c r="K641" s="169">
        <v>2.8612100000000001E-2</v>
      </c>
      <c r="L641" s="170">
        <f>-LOG10(Table3[[#This Row],[Student''s T-test p-value HEK293 +Selistat_HEK293 UT]])</f>
        <v>1.543450265754956</v>
      </c>
      <c r="M641" s="167">
        <v>-0.29249999999999998</v>
      </c>
      <c r="N641" s="171" t="str">
        <f t="shared" si="70"/>
        <v>FALSE</v>
      </c>
      <c r="O641" s="146">
        <v>0.79383000000000004</v>
      </c>
      <c r="P641" s="147">
        <v>-8.7499999999999994E-2</v>
      </c>
      <c r="Q641" s="171" t="str">
        <f t="shared" si="71"/>
        <v>FALSE</v>
      </c>
      <c r="R641" s="122" t="s">
        <v>1626</v>
      </c>
      <c r="S641" s="122" t="s">
        <v>1627</v>
      </c>
      <c r="T641" s="122" t="s">
        <v>1628</v>
      </c>
      <c r="U641" s="172" t="s">
        <v>5920</v>
      </c>
      <c r="V641" s="122" t="s">
        <v>5921</v>
      </c>
      <c r="W641" s="148">
        <v>-0.31</v>
      </c>
      <c r="X641" s="149">
        <v>-0.03</v>
      </c>
      <c r="Y641" s="149">
        <v>0</v>
      </c>
      <c r="Z641" s="150">
        <v>-0.11</v>
      </c>
      <c r="AA641" s="148">
        <v>0</v>
      </c>
      <c r="AB641" s="149">
        <v>0.15</v>
      </c>
      <c r="AC641" s="149">
        <v>0.36</v>
      </c>
      <c r="AD641" s="151">
        <v>0.21</v>
      </c>
      <c r="AE641" s="148">
        <v>0.27</v>
      </c>
      <c r="AF641" s="149">
        <v>-0.4</v>
      </c>
      <c r="AG641" s="149">
        <v>0.28000000000000003</v>
      </c>
      <c r="AH641" s="151">
        <v>-0.72</v>
      </c>
      <c r="AI641" s="152">
        <v>0.27</v>
      </c>
      <c r="AJ641" s="149">
        <v>0.06</v>
      </c>
      <c r="AK641" s="149">
        <v>0.09</v>
      </c>
      <c r="AL641" s="150">
        <v>-0.64</v>
      </c>
      <c r="AM641" s="153">
        <f t="shared" si="72"/>
        <v>-0.31</v>
      </c>
      <c r="AN641" s="154">
        <f t="shared" si="72"/>
        <v>-0.18</v>
      </c>
      <c r="AO641" s="154">
        <f t="shared" si="72"/>
        <v>-0.36</v>
      </c>
      <c r="AP641" s="155">
        <f t="shared" si="66"/>
        <v>-0.32</v>
      </c>
      <c r="AQ641" s="156">
        <f>AVERAGE(Table3[[#This Row],[ HEK293 +Selistat_R1 2]:[ HEK293 +Selistat_R4 5]])</f>
        <v>-0.29249999999999998</v>
      </c>
      <c r="AR641" s="153">
        <f t="shared" si="73"/>
        <v>0.27</v>
      </c>
      <c r="AS641" s="154">
        <f t="shared" si="73"/>
        <v>-0.55000000000000004</v>
      </c>
      <c r="AT641" s="154">
        <f t="shared" si="73"/>
        <v>-7.999999999999996E-2</v>
      </c>
      <c r="AU641" s="157">
        <f t="shared" si="67"/>
        <v>-0.92999999999999994</v>
      </c>
      <c r="AV641" s="158">
        <f t="shared" si="74"/>
        <v>0.27</v>
      </c>
      <c r="AW641" s="154">
        <f t="shared" si="74"/>
        <v>-0.09</v>
      </c>
      <c r="AX641" s="154">
        <f t="shared" si="74"/>
        <v>-0.27</v>
      </c>
      <c r="AY641" s="155">
        <f t="shared" si="68"/>
        <v>-0.85</v>
      </c>
    </row>
    <row r="642" spans="1:51" x14ac:dyDescent="0.15">
      <c r="A642" s="122" t="s">
        <v>4837</v>
      </c>
      <c r="B642" s="122" t="s">
        <v>4838</v>
      </c>
      <c r="C642" s="122" t="s">
        <v>4839</v>
      </c>
      <c r="E642" s="122" t="s">
        <v>4840</v>
      </c>
      <c r="G642" s="122">
        <v>2</v>
      </c>
      <c r="H642" s="166">
        <v>0.58894199999999997</v>
      </c>
      <c r="I642" s="167">
        <v>-5.7500000000000002E-2</v>
      </c>
      <c r="J642" s="168" t="str">
        <f t="shared" si="69"/>
        <v>FALSE</v>
      </c>
      <c r="K642" s="169">
        <v>2.86866E-2</v>
      </c>
      <c r="L642" s="170">
        <f>-LOG10(Table3[[#This Row],[Student''s T-test p-value HEK293 +Selistat_HEK293 UT]])</f>
        <v>1.5423209222573149</v>
      </c>
      <c r="M642" s="167">
        <v>-0.23749999999999999</v>
      </c>
      <c r="N642" s="171" t="str">
        <f t="shared" si="70"/>
        <v>FALSE</v>
      </c>
      <c r="O642" s="146">
        <v>0.690747</v>
      </c>
      <c r="P642" s="147">
        <v>0.05</v>
      </c>
      <c r="Q642" s="171" t="str">
        <f t="shared" si="71"/>
        <v>FALSE</v>
      </c>
      <c r="R642" s="122" t="s">
        <v>535</v>
      </c>
      <c r="S642" s="122" t="s">
        <v>5922</v>
      </c>
      <c r="T642" s="122" t="s">
        <v>537</v>
      </c>
      <c r="U642" s="172" t="s">
        <v>4842</v>
      </c>
      <c r="V642" s="122" t="s">
        <v>5923</v>
      </c>
      <c r="W642" s="148">
        <v>-0.25</v>
      </c>
      <c r="X642" s="149">
        <v>-0.26</v>
      </c>
      <c r="Y642" s="149">
        <v>-0.19</v>
      </c>
      <c r="Z642" s="150">
        <v>-0.12</v>
      </c>
      <c r="AA642" s="148">
        <v>-7.0000000000000007E-2</v>
      </c>
      <c r="AB642" s="149">
        <v>-0.03</v>
      </c>
      <c r="AC642" s="149">
        <v>-0.03</v>
      </c>
      <c r="AD642" s="151">
        <v>0.26</v>
      </c>
      <c r="AE642" s="148">
        <v>0.34</v>
      </c>
      <c r="AF642" s="149">
        <v>-0.09</v>
      </c>
      <c r="AG642" s="149">
        <v>0</v>
      </c>
      <c r="AH642" s="151">
        <v>0.11</v>
      </c>
      <c r="AI642" s="152">
        <v>0.19</v>
      </c>
      <c r="AJ642" s="149">
        <v>-0.08</v>
      </c>
      <c r="AK642" s="149">
        <v>-0.1</v>
      </c>
      <c r="AL642" s="150">
        <v>0.15</v>
      </c>
      <c r="AM642" s="153">
        <f t="shared" si="72"/>
        <v>-0.18</v>
      </c>
      <c r="AN642" s="154">
        <f t="shared" si="72"/>
        <v>-0.23</v>
      </c>
      <c r="AO642" s="154">
        <f t="shared" si="72"/>
        <v>-0.16</v>
      </c>
      <c r="AP642" s="155">
        <f t="shared" si="66"/>
        <v>-0.38</v>
      </c>
      <c r="AQ642" s="156">
        <f>AVERAGE(Table3[[#This Row],[ HEK293 +Selistat_R1 2]:[ HEK293 +Selistat_R4 5]])</f>
        <v>-0.23750000000000002</v>
      </c>
      <c r="AR642" s="153">
        <f t="shared" si="73"/>
        <v>0.41000000000000003</v>
      </c>
      <c r="AS642" s="154">
        <f t="shared" si="73"/>
        <v>-0.06</v>
      </c>
      <c r="AT642" s="154">
        <f t="shared" si="73"/>
        <v>0.03</v>
      </c>
      <c r="AU642" s="157">
        <f t="shared" si="67"/>
        <v>-0.15000000000000002</v>
      </c>
      <c r="AV642" s="158">
        <f t="shared" si="74"/>
        <v>0.26</v>
      </c>
      <c r="AW642" s="154">
        <f t="shared" si="74"/>
        <v>-0.05</v>
      </c>
      <c r="AX642" s="154">
        <f t="shared" si="74"/>
        <v>-7.0000000000000007E-2</v>
      </c>
      <c r="AY642" s="155">
        <f t="shared" si="68"/>
        <v>-0.11000000000000001</v>
      </c>
    </row>
    <row r="643" spans="1:51" x14ac:dyDescent="0.15">
      <c r="A643" s="122" t="s">
        <v>5924</v>
      </c>
      <c r="B643" s="122" t="s">
        <v>5925</v>
      </c>
      <c r="C643" s="122" t="s">
        <v>5926</v>
      </c>
      <c r="E643" s="122" t="s">
        <v>5927</v>
      </c>
      <c r="G643" s="122">
        <v>2</v>
      </c>
      <c r="H643" s="166">
        <v>0.55943500000000002</v>
      </c>
      <c r="I643" s="167">
        <v>-0.16750000000000001</v>
      </c>
      <c r="J643" s="168" t="str">
        <f t="shared" si="69"/>
        <v>FALSE</v>
      </c>
      <c r="K643" s="169">
        <v>2.8783599999999999E-2</v>
      </c>
      <c r="L643" s="170">
        <f>-LOG10(Table3[[#This Row],[Student''s T-test p-value HEK293 +Selistat_HEK293 UT]])</f>
        <v>1.5408548892611633</v>
      </c>
      <c r="M643" s="167">
        <v>-0.60250000000000004</v>
      </c>
      <c r="N643" s="171" t="str">
        <f t="shared" si="70"/>
        <v>FALSE</v>
      </c>
      <c r="O643" s="146">
        <v>0.73356500000000002</v>
      </c>
      <c r="P643" s="147">
        <v>-0.13</v>
      </c>
      <c r="Q643" s="171" t="str">
        <f t="shared" si="71"/>
        <v>FALSE</v>
      </c>
      <c r="R643" s="122" t="s">
        <v>1037</v>
      </c>
      <c r="S643" s="122" t="s">
        <v>1043</v>
      </c>
      <c r="T643" s="122" t="s">
        <v>1039</v>
      </c>
      <c r="U643" s="172" t="s">
        <v>5928</v>
      </c>
      <c r="V643" s="122" t="s">
        <v>5929</v>
      </c>
      <c r="W643" s="148">
        <v>-0.31</v>
      </c>
      <c r="X643" s="149">
        <v>-0.49</v>
      </c>
      <c r="Y643" s="149">
        <v>-0.37</v>
      </c>
      <c r="Z643" s="150">
        <v>-1.02</v>
      </c>
      <c r="AA643" s="148">
        <v>0.18</v>
      </c>
      <c r="AB643" s="149">
        <v>0.26</v>
      </c>
      <c r="AC643" s="149">
        <v>0.12</v>
      </c>
      <c r="AD643" s="151">
        <v>-0.34</v>
      </c>
      <c r="AE643" s="148">
        <v>0.15</v>
      </c>
      <c r="AF643" s="149">
        <v>0.22</v>
      </c>
      <c r="AG643" s="149">
        <v>0.52</v>
      </c>
      <c r="AH643" s="151">
        <v>-0.73</v>
      </c>
      <c r="AI643" s="152">
        <v>-0.34</v>
      </c>
      <c r="AJ643" s="149">
        <v>0.76</v>
      </c>
      <c r="AK643" s="149">
        <v>0.37</v>
      </c>
      <c r="AL643" s="150">
        <v>-0.11</v>
      </c>
      <c r="AM643" s="153">
        <f t="shared" si="72"/>
        <v>-0.49</v>
      </c>
      <c r="AN643" s="154">
        <f t="shared" si="72"/>
        <v>-0.75</v>
      </c>
      <c r="AO643" s="154">
        <f t="shared" si="72"/>
        <v>-0.49</v>
      </c>
      <c r="AP643" s="155">
        <f t="shared" si="72"/>
        <v>-0.67999999999999994</v>
      </c>
      <c r="AQ643" s="156">
        <f>AVERAGE(Table3[[#This Row],[ HEK293 +Selistat_R1 2]:[ HEK293 +Selistat_R4 5]])</f>
        <v>-0.60250000000000004</v>
      </c>
      <c r="AR643" s="153">
        <f t="shared" si="73"/>
        <v>-0.03</v>
      </c>
      <c r="AS643" s="154">
        <f t="shared" si="73"/>
        <v>-4.0000000000000008E-2</v>
      </c>
      <c r="AT643" s="154">
        <f t="shared" si="73"/>
        <v>0.4</v>
      </c>
      <c r="AU643" s="157">
        <f t="shared" si="73"/>
        <v>-0.38999999999999996</v>
      </c>
      <c r="AV643" s="158">
        <f t="shared" si="74"/>
        <v>-0.52</v>
      </c>
      <c r="AW643" s="154">
        <f t="shared" si="74"/>
        <v>0.5</v>
      </c>
      <c r="AX643" s="154">
        <f t="shared" si="74"/>
        <v>0.25</v>
      </c>
      <c r="AY643" s="155">
        <f t="shared" si="74"/>
        <v>0.23000000000000004</v>
      </c>
    </row>
    <row r="644" spans="1:51" x14ac:dyDescent="0.15">
      <c r="A644" s="122" t="s">
        <v>3469</v>
      </c>
      <c r="C644" s="122" t="s">
        <v>3470</v>
      </c>
      <c r="D644" s="122" t="s">
        <v>2848</v>
      </c>
      <c r="E644" s="122" t="s">
        <v>3471</v>
      </c>
      <c r="F644" s="122" t="s">
        <v>2996</v>
      </c>
      <c r="G644" s="122">
        <v>1</v>
      </c>
      <c r="H644" s="166">
        <v>0.83831599999999995</v>
      </c>
      <c r="I644" s="167">
        <v>3.5833299999999998E-2</v>
      </c>
      <c r="J644" s="168" t="str">
        <f t="shared" ref="J644:J707" si="75">IF(AND(H644&lt;0.05,ABS(I644&gt;1)),"TRUE","FALSE")</f>
        <v>FALSE</v>
      </c>
      <c r="K644" s="169">
        <v>2.87957E-2</v>
      </c>
      <c r="L644" s="170">
        <f>-LOG10(Table3[[#This Row],[Student''s T-test p-value HEK293 +Selistat_HEK293 UT]])</f>
        <v>1.5406723596608249</v>
      </c>
      <c r="M644" s="167">
        <v>-0.33250000000000002</v>
      </c>
      <c r="N644" s="171" t="str">
        <f t="shared" ref="N644:N707" si="76">IF(AND(K644&lt;0.05,ABS(M644&gt;1)),"TRUE","FALSE")</f>
        <v>FALSE</v>
      </c>
      <c r="O644" s="146">
        <v>0.41123300000000002</v>
      </c>
      <c r="P644" s="147">
        <v>0.125</v>
      </c>
      <c r="Q644" s="171" t="str">
        <f t="shared" ref="Q644:Q707" si="77">IF(AND(O644&lt;0.05,ABS(P644&gt;1)),"TRUE","FALSE")</f>
        <v>FALSE</v>
      </c>
      <c r="R644" s="122" t="s">
        <v>3472</v>
      </c>
      <c r="S644" s="122" t="s">
        <v>5930</v>
      </c>
      <c r="T644" s="122" t="s">
        <v>3474</v>
      </c>
      <c r="U644" s="172" t="s">
        <v>3475</v>
      </c>
      <c r="V644" s="122" t="s">
        <v>5931</v>
      </c>
      <c r="W644" s="148">
        <v>-0.63</v>
      </c>
      <c r="X644" s="149">
        <v>-0.13</v>
      </c>
      <c r="Y644" s="149">
        <v>-0.44</v>
      </c>
      <c r="Z644" s="150">
        <v>-0.34</v>
      </c>
      <c r="AA644" s="148">
        <v>0.01</v>
      </c>
      <c r="AB644" s="149">
        <v>0.05</v>
      </c>
      <c r="AC644" s="149">
        <v>-0.09</v>
      </c>
      <c r="AD644" s="151">
        <v>-0.18</v>
      </c>
      <c r="AE644" s="148">
        <v>0.17</v>
      </c>
      <c r="AF644" s="149">
        <v>-0.11</v>
      </c>
      <c r="AG644" s="149">
        <v>0.52</v>
      </c>
      <c r="AH644" s="151">
        <v>0.34</v>
      </c>
      <c r="AI644" s="152">
        <v>-0.02</v>
      </c>
      <c r="AJ644" s="149">
        <v>0.12</v>
      </c>
      <c r="AK644" s="149">
        <v>0.12</v>
      </c>
      <c r="AL644" s="150">
        <v>0.2</v>
      </c>
      <c r="AM644" s="153">
        <f t="shared" ref="AM644:AP707" si="78">W644-AA644</f>
        <v>-0.64</v>
      </c>
      <c r="AN644" s="154">
        <f t="shared" si="78"/>
        <v>-0.18</v>
      </c>
      <c r="AO644" s="154">
        <f t="shared" si="78"/>
        <v>-0.35</v>
      </c>
      <c r="AP644" s="155">
        <f t="shared" si="78"/>
        <v>-0.16000000000000003</v>
      </c>
      <c r="AQ644" s="156">
        <f>AVERAGE(Table3[[#This Row],[ HEK293 +Selistat_R1 2]:[ HEK293 +Selistat_R4 5]])</f>
        <v>-0.33250000000000002</v>
      </c>
      <c r="AR644" s="153">
        <f t="shared" ref="AR644:AU707" si="79">AE644-AA644</f>
        <v>0.16</v>
      </c>
      <c r="AS644" s="154">
        <f t="shared" si="79"/>
        <v>-0.16</v>
      </c>
      <c r="AT644" s="154">
        <f t="shared" si="79"/>
        <v>0.61</v>
      </c>
      <c r="AU644" s="157">
        <f t="shared" si="79"/>
        <v>0.52</v>
      </c>
      <c r="AV644" s="158">
        <f t="shared" ref="AV644:AY707" si="80">AI644-AA644</f>
        <v>-0.03</v>
      </c>
      <c r="AW644" s="154">
        <f t="shared" si="80"/>
        <v>6.9999999999999993E-2</v>
      </c>
      <c r="AX644" s="154">
        <f t="shared" si="80"/>
        <v>0.21</v>
      </c>
      <c r="AY644" s="155">
        <f t="shared" si="80"/>
        <v>0.38</v>
      </c>
    </row>
    <row r="645" spans="1:51" x14ac:dyDescent="0.15">
      <c r="A645" s="122" t="s">
        <v>5932</v>
      </c>
      <c r="B645" s="122" t="s">
        <v>3463</v>
      </c>
      <c r="C645" s="122" t="s">
        <v>5933</v>
      </c>
      <c r="D645" s="122" t="s">
        <v>2861</v>
      </c>
      <c r="E645" s="122" t="s">
        <v>5934</v>
      </c>
      <c r="F645" s="122" t="s">
        <v>5935</v>
      </c>
      <c r="G645" s="122">
        <v>1</v>
      </c>
      <c r="H645" s="166">
        <v>3.17826E-3</v>
      </c>
      <c r="I645" s="167">
        <v>0.44666699999999998</v>
      </c>
      <c r="J645" s="168" t="str">
        <f t="shared" si="75"/>
        <v>FALSE</v>
      </c>
      <c r="K645" s="169">
        <v>2.8939200000000002E-2</v>
      </c>
      <c r="L645" s="170">
        <f>-LOG10(Table3[[#This Row],[Student''s T-test p-value HEK293 +Selistat_HEK293 UT]])</f>
        <v>1.5385134787590602</v>
      </c>
      <c r="M645" s="167">
        <v>0.29749999999999999</v>
      </c>
      <c r="N645" s="171" t="str">
        <f t="shared" si="76"/>
        <v>FALSE</v>
      </c>
      <c r="O645" s="146">
        <v>0.72122799999999998</v>
      </c>
      <c r="P645" s="147">
        <v>-6.7500000000000004E-2</v>
      </c>
      <c r="Q645" s="171" t="str">
        <f t="shared" si="77"/>
        <v>FALSE</v>
      </c>
      <c r="R645" s="122" t="s">
        <v>5936</v>
      </c>
      <c r="S645" s="122" t="s">
        <v>5937</v>
      </c>
      <c r="T645" s="122" t="s">
        <v>5938</v>
      </c>
      <c r="U645" s="172" t="s">
        <v>5939</v>
      </c>
      <c r="V645" s="122" t="s">
        <v>5940</v>
      </c>
      <c r="W645" s="148">
        <v>-7.0000000000000007E-2</v>
      </c>
      <c r="X645" s="149">
        <v>-0.08</v>
      </c>
      <c r="Y645" s="149">
        <v>-0.02</v>
      </c>
      <c r="Z645" s="150">
        <v>-0.09</v>
      </c>
      <c r="AA645" s="148">
        <v>-0.44</v>
      </c>
      <c r="AB645" s="149">
        <v>-0.14000000000000001</v>
      </c>
      <c r="AC645" s="149">
        <v>-0.61</v>
      </c>
      <c r="AD645" s="151">
        <v>-0.26</v>
      </c>
      <c r="AE645" s="148">
        <v>0.3</v>
      </c>
      <c r="AF645" s="149">
        <v>-0.02</v>
      </c>
      <c r="AG645" s="149">
        <v>-0.02</v>
      </c>
      <c r="AH645" s="151">
        <v>0.24</v>
      </c>
      <c r="AI645" s="152">
        <v>0.41</v>
      </c>
      <c r="AJ645" s="149">
        <v>-0.28000000000000003</v>
      </c>
      <c r="AK645" s="149">
        <v>0.28999999999999998</v>
      </c>
      <c r="AL645" s="150">
        <v>0.35</v>
      </c>
      <c r="AM645" s="153">
        <f t="shared" si="78"/>
        <v>0.37</v>
      </c>
      <c r="AN645" s="154">
        <f t="shared" si="78"/>
        <v>6.0000000000000012E-2</v>
      </c>
      <c r="AO645" s="154">
        <f t="shared" si="78"/>
        <v>0.59</v>
      </c>
      <c r="AP645" s="155">
        <f t="shared" si="78"/>
        <v>0.17</v>
      </c>
      <c r="AQ645" s="156">
        <f>AVERAGE(Table3[[#This Row],[ HEK293 +Selistat_R1 2]:[ HEK293 +Selistat_R4 5]])</f>
        <v>0.29749999999999999</v>
      </c>
      <c r="AR645" s="153">
        <f t="shared" si="79"/>
        <v>0.74</v>
      </c>
      <c r="AS645" s="154">
        <f t="shared" si="79"/>
        <v>0.12000000000000001</v>
      </c>
      <c r="AT645" s="154">
        <f t="shared" si="79"/>
        <v>0.59</v>
      </c>
      <c r="AU645" s="157">
        <f t="shared" si="79"/>
        <v>0.5</v>
      </c>
      <c r="AV645" s="158">
        <f t="shared" si="80"/>
        <v>0.85</v>
      </c>
      <c r="AW645" s="154">
        <f t="shared" si="80"/>
        <v>-0.14000000000000001</v>
      </c>
      <c r="AX645" s="154">
        <f t="shared" si="80"/>
        <v>0.89999999999999991</v>
      </c>
      <c r="AY645" s="155">
        <f t="shared" si="80"/>
        <v>0.61</v>
      </c>
    </row>
    <row r="646" spans="1:51" x14ac:dyDescent="0.15">
      <c r="A646" s="122" t="s">
        <v>3213</v>
      </c>
      <c r="B646" s="122" t="s">
        <v>5110</v>
      </c>
      <c r="C646" s="122" t="s">
        <v>5941</v>
      </c>
      <c r="D646" s="122" t="s">
        <v>3018</v>
      </c>
      <c r="E646" s="122" t="s">
        <v>5942</v>
      </c>
      <c r="G646" s="122">
        <v>1</v>
      </c>
      <c r="H646" s="166">
        <v>0.81081099999999995</v>
      </c>
      <c r="I646" s="167">
        <v>2.91667E-2</v>
      </c>
      <c r="J646" s="168" t="str">
        <f t="shared" si="75"/>
        <v>FALSE</v>
      </c>
      <c r="K646" s="169">
        <v>2.9009500000000001E-2</v>
      </c>
      <c r="L646" s="170">
        <f>-LOG10(Table3[[#This Row],[Student''s T-test p-value HEK293 +Selistat_HEK293 UT]])</f>
        <v>1.537459756516615</v>
      </c>
      <c r="M646" s="167">
        <v>-0.1875</v>
      </c>
      <c r="N646" s="171" t="str">
        <f t="shared" si="76"/>
        <v>FALSE</v>
      </c>
      <c r="O646" s="146">
        <v>0.31231199999999998</v>
      </c>
      <c r="P646" s="147">
        <v>0.15</v>
      </c>
      <c r="Q646" s="171" t="str">
        <f t="shared" si="77"/>
        <v>FALSE</v>
      </c>
      <c r="R646" s="122" t="s">
        <v>5943</v>
      </c>
      <c r="S646" s="122" t="s">
        <v>5944</v>
      </c>
      <c r="T646" s="122" t="s">
        <v>5945</v>
      </c>
      <c r="U646" s="172" t="s">
        <v>5946</v>
      </c>
      <c r="V646" s="122" t="s">
        <v>5947</v>
      </c>
      <c r="W646" s="148">
        <v>-0.24</v>
      </c>
      <c r="X646" s="149">
        <v>-0.34</v>
      </c>
      <c r="Y646" s="149">
        <v>-0.12</v>
      </c>
      <c r="Z646" s="150">
        <v>-0.19</v>
      </c>
      <c r="AA646" s="148">
        <v>0.08</v>
      </c>
      <c r="AB646" s="149">
        <v>-0.01</v>
      </c>
      <c r="AC646" s="149">
        <v>-7.0000000000000007E-2</v>
      </c>
      <c r="AD646" s="151">
        <v>-0.14000000000000001</v>
      </c>
      <c r="AE646" s="148">
        <v>0.2</v>
      </c>
      <c r="AF646" s="149">
        <v>0.33</v>
      </c>
      <c r="AG646" s="149">
        <v>0.31</v>
      </c>
      <c r="AH646" s="151">
        <v>-0.13</v>
      </c>
      <c r="AI646" s="152">
        <v>0.09</v>
      </c>
      <c r="AJ646" s="149">
        <v>0.23</v>
      </c>
      <c r="AK646" s="149">
        <v>-0.05</v>
      </c>
      <c r="AL646" s="150">
        <v>-0.16</v>
      </c>
      <c r="AM646" s="153">
        <f t="shared" si="78"/>
        <v>-0.32</v>
      </c>
      <c r="AN646" s="154">
        <f t="shared" si="78"/>
        <v>-0.33</v>
      </c>
      <c r="AO646" s="154">
        <f t="shared" si="78"/>
        <v>-4.9999999999999989E-2</v>
      </c>
      <c r="AP646" s="155">
        <f t="shared" si="78"/>
        <v>-4.9999999999999989E-2</v>
      </c>
      <c r="AQ646" s="156">
        <f>AVERAGE(Table3[[#This Row],[ HEK293 +Selistat_R1 2]:[ HEK293 +Selistat_R4 5]])</f>
        <v>-0.1875</v>
      </c>
      <c r="AR646" s="153">
        <f t="shared" si="79"/>
        <v>0.12000000000000001</v>
      </c>
      <c r="AS646" s="154">
        <f t="shared" si="79"/>
        <v>0.34</v>
      </c>
      <c r="AT646" s="154">
        <f t="shared" si="79"/>
        <v>0.38</v>
      </c>
      <c r="AU646" s="157">
        <f t="shared" si="79"/>
        <v>1.0000000000000009E-2</v>
      </c>
      <c r="AV646" s="158">
        <f t="shared" si="80"/>
        <v>9.999999999999995E-3</v>
      </c>
      <c r="AW646" s="154">
        <f t="shared" si="80"/>
        <v>0.24000000000000002</v>
      </c>
      <c r="AX646" s="154">
        <f t="shared" si="80"/>
        <v>2.0000000000000004E-2</v>
      </c>
      <c r="AY646" s="155">
        <f t="shared" si="80"/>
        <v>-1.999999999999999E-2</v>
      </c>
    </row>
    <row r="647" spans="1:51" x14ac:dyDescent="0.15">
      <c r="A647" s="122" t="s">
        <v>3848</v>
      </c>
      <c r="C647" s="122" t="s">
        <v>3849</v>
      </c>
      <c r="D647" s="122" t="s">
        <v>3850</v>
      </c>
      <c r="E647" s="122" t="s">
        <v>3851</v>
      </c>
      <c r="F647" s="122" t="s">
        <v>3852</v>
      </c>
      <c r="G647" s="122">
        <v>3</v>
      </c>
      <c r="H647" s="166">
        <v>3.0632400000000001E-2</v>
      </c>
      <c r="I647" s="167">
        <v>0.38916699999999999</v>
      </c>
      <c r="J647" s="168" t="str">
        <f t="shared" si="75"/>
        <v>FALSE</v>
      </c>
      <c r="K647" s="169">
        <v>2.9278700000000001E-2</v>
      </c>
      <c r="L647" s="170">
        <f>-LOG10(Table3[[#This Row],[Student''s T-test p-value HEK293 +Selistat_HEK293 UT]])</f>
        <v>1.5334482102420703</v>
      </c>
      <c r="M647" s="167">
        <v>0.54249999999999998</v>
      </c>
      <c r="N647" s="171" t="str">
        <f t="shared" si="76"/>
        <v>FALSE</v>
      </c>
      <c r="O647" s="146">
        <v>0.54387700000000005</v>
      </c>
      <c r="P647" s="147">
        <v>0.13</v>
      </c>
      <c r="Q647" s="171" t="str">
        <f t="shared" si="77"/>
        <v>FALSE</v>
      </c>
      <c r="R647" s="122" t="s">
        <v>412</v>
      </c>
      <c r="S647" s="122" t="s">
        <v>413</v>
      </c>
      <c r="T647" s="122" t="s">
        <v>414</v>
      </c>
      <c r="U647" s="172" t="s">
        <v>3853</v>
      </c>
      <c r="V647" s="122" t="s">
        <v>5948</v>
      </c>
      <c r="W647" s="148">
        <v>0.24</v>
      </c>
      <c r="X647" s="149">
        <v>0.72</v>
      </c>
      <c r="Y647" s="149">
        <v>0.06</v>
      </c>
      <c r="Z647" s="150">
        <v>-0.16</v>
      </c>
      <c r="AA647" s="148">
        <v>-0.32</v>
      </c>
      <c r="AB647" s="149">
        <v>-0.27</v>
      </c>
      <c r="AC647" s="149">
        <v>-0.43</v>
      </c>
      <c r="AD647" s="151">
        <v>-0.28999999999999998</v>
      </c>
      <c r="AE647" s="148">
        <v>-0.24</v>
      </c>
      <c r="AF647" s="149">
        <v>0.21</v>
      </c>
      <c r="AG647" s="149">
        <v>0.39</v>
      </c>
      <c r="AH647" s="151">
        <v>-0.16</v>
      </c>
      <c r="AI647" s="152">
        <v>-0.2</v>
      </c>
      <c r="AJ647" s="149">
        <v>0.2</v>
      </c>
      <c r="AK647" s="149">
        <v>0.08</v>
      </c>
      <c r="AL647" s="150">
        <v>-0.4</v>
      </c>
      <c r="AM647" s="153">
        <f t="shared" si="78"/>
        <v>0.56000000000000005</v>
      </c>
      <c r="AN647" s="154">
        <f t="shared" si="78"/>
        <v>0.99</v>
      </c>
      <c r="AO647" s="154">
        <f t="shared" si="78"/>
        <v>0.49</v>
      </c>
      <c r="AP647" s="155">
        <f t="shared" si="78"/>
        <v>0.12999999999999998</v>
      </c>
      <c r="AQ647" s="156">
        <f>AVERAGE(Table3[[#This Row],[ HEK293 +Selistat_R1 2]:[ HEK293 +Selistat_R4 5]])</f>
        <v>0.54249999999999998</v>
      </c>
      <c r="AR647" s="153">
        <f t="shared" si="79"/>
        <v>8.0000000000000016E-2</v>
      </c>
      <c r="AS647" s="154">
        <f t="shared" si="79"/>
        <v>0.48</v>
      </c>
      <c r="AT647" s="154">
        <f t="shared" si="79"/>
        <v>0.82000000000000006</v>
      </c>
      <c r="AU647" s="157">
        <f t="shared" si="79"/>
        <v>0.12999999999999998</v>
      </c>
      <c r="AV647" s="158">
        <f t="shared" si="80"/>
        <v>0.12</v>
      </c>
      <c r="AW647" s="154">
        <f t="shared" si="80"/>
        <v>0.47000000000000003</v>
      </c>
      <c r="AX647" s="154">
        <f t="shared" si="80"/>
        <v>0.51</v>
      </c>
      <c r="AY647" s="155">
        <f t="shared" si="80"/>
        <v>-0.11000000000000004</v>
      </c>
    </row>
    <row r="648" spans="1:51" x14ac:dyDescent="0.15">
      <c r="A648" s="122" t="s">
        <v>5949</v>
      </c>
      <c r="B648" s="122" t="s">
        <v>5950</v>
      </c>
      <c r="C648" s="122" t="s">
        <v>5951</v>
      </c>
      <c r="E648" s="122" t="s">
        <v>5952</v>
      </c>
      <c r="F648" s="122" t="s">
        <v>5953</v>
      </c>
      <c r="G648" s="122">
        <v>2</v>
      </c>
      <c r="H648" s="166">
        <v>0.58125599999999999</v>
      </c>
      <c r="I648" s="167">
        <v>9.1666700000000004E-2</v>
      </c>
      <c r="J648" s="168" t="str">
        <f t="shared" si="75"/>
        <v>FALSE</v>
      </c>
      <c r="K648" s="169">
        <v>2.9383200000000002E-2</v>
      </c>
      <c r="L648" s="170">
        <f>-LOG10(Table3[[#This Row],[Student''s T-test p-value HEK293 +Selistat_HEK293 UT]])</f>
        <v>1.5319009087954607</v>
      </c>
      <c r="M648" s="167">
        <v>-0.185</v>
      </c>
      <c r="N648" s="171" t="str">
        <f t="shared" si="76"/>
        <v>FALSE</v>
      </c>
      <c r="O648" s="146">
        <v>0.32261299999999998</v>
      </c>
      <c r="P648" s="147">
        <v>-0.22</v>
      </c>
      <c r="Q648" s="171" t="str">
        <f t="shared" si="77"/>
        <v>FALSE</v>
      </c>
      <c r="R648" s="122" t="s">
        <v>1101</v>
      </c>
      <c r="S648" s="122" t="s">
        <v>5954</v>
      </c>
      <c r="T648" s="122" t="s">
        <v>1103</v>
      </c>
      <c r="U648" s="172" t="s">
        <v>5955</v>
      </c>
      <c r="V648" s="122" t="s">
        <v>5956</v>
      </c>
      <c r="W648" s="148">
        <v>-0.37</v>
      </c>
      <c r="X648" s="149">
        <v>-0.28000000000000003</v>
      </c>
      <c r="Y648" s="149">
        <v>-0.13</v>
      </c>
      <c r="Z648" s="150">
        <v>-0.33</v>
      </c>
      <c r="AA648" s="148">
        <v>-0.11</v>
      </c>
      <c r="AB648" s="149">
        <v>-0.19</v>
      </c>
      <c r="AC648" s="149">
        <v>-0.06</v>
      </c>
      <c r="AD648" s="151">
        <v>-0.01</v>
      </c>
      <c r="AE648" s="148">
        <v>0.32</v>
      </c>
      <c r="AF648" s="149">
        <v>0.12</v>
      </c>
      <c r="AG648" s="149">
        <v>0.1</v>
      </c>
      <c r="AH648" s="151">
        <v>-0.43</v>
      </c>
      <c r="AI648" s="152">
        <v>0.34</v>
      </c>
      <c r="AJ648" s="149">
        <v>0.52</v>
      </c>
      <c r="AK648" s="149">
        <v>0.21</v>
      </c>
      <c r="AL648" s="150">
        <v>-0.08</v>
      </c>
      <c r="AM648" s="153">
        <f t="shared" si="78"/>
        <v>-0.26</v>
      </c>
      <c r="AN648" s="154">
        <f t="shared" si="78"/>
        <v>-9.0000000000000024E-2</v>
      </c>
      <c r="AO648" s="154">
        <f t="shared" si="78"/>
        <v>-7.0000000000000007E-2</v>
      </c>
      <c r="AP648" s="155">
        <f t="shared" si="78"/>
        <v>-0.32</v>
      </c>
      <c r="AQ648" s="156">
        <f>AVERAGE(Table3[[#This Row],[ HEK293 +Selistat_R1 2]:[ HEK293 +Selistat_R4 5]])</f>
        <v>-0.185</v>
      </c>
      <c r="AR648" s="153">
        <f t="shared" si="79"/>
        <v>0.43</v>
      </c>
      <c r="AS648" s="154">
        <f t="shared" si="79"/>
        <v>0.31</v>
      </c>
      <c r="AT648" s="154">
        <f t="shared" si="79"/>
        <v>0.16</v>
      </c>
      <c r="AU648" s="157">
        <f t="shared" si="79"/>
        <v>-0.42</v>
      </c>
      <c r="AV648" s="158">
        <f t="shared" si="80"/>
        <v>0.45</v>
      </c>
      <c r="AW648" s="154">
        <f t="shared" si="80"/>
        <v>0.71</v>
      </c>
      <c r="AX648" s="154">
        <f t="shared" si="80"/>
        <v>0.27</v>
      </c>
      <c r="AY648" s="155">
        <f t="shared" si="80"/>
        <v>-7.0000000000000007E-2</v>
      </c>
    </row>
    <row r="649" spans="1:51" x14ac:dyDescent="0.15">
      <c r="A649" s="122" t="s">
        <v>5957</v>
      </c>
      <c r="B649" s="122" t="s">
        <v>5958</v>
      </c>
      <c r="C649" s="122" t="s">
        <v>5959</v>
      </c>
      <c r="D649" s="122" t="s">
        <v>5960</v>
      </c>
      <c r="E649" s="122" t="s">
        <v>5961</v>
      </c>
      <c r="F649" s="122" t="s">
        <v>5962</v>
      </c>
      <c r="G649" s="122">
        <v>1</v>
      </c>
      <c r="H649" s="166">
        <v>0.84700399999999998</v>
      </c>
      <c r="I649" s="167">
        <v>-2.75E-2</v>
      </c>
      <c r="J649" s="168" t="str">
        <f t="shared" si="75"/>
        <v>FALSE</v>
      </c>
      <c r="K649" s="169">
        <v>2.9620400000000002E-2</v>
      </c>
      <c r="L649" s="170">
        <f>-LOG10(Table3[[#This Row],[Student''s T-test p-value HEK293 +Selistat_HEK293 UT]])</f>
        <v>1.5284090809728186</v>
      </c>
      <c r="M649" s="167">
        <v>-0.30249999999999999</v>
      </c>
      <c r="N649" s="171" t="str">
        <f t="shared" si="76"/>
        <v>FALSE</v>
      </c>
      <c r="O649" s="146">
        <v>0.52725299999999997</v>
      </c>
      <c r="P649" s="147">
        <v>0.09</v>
      </c>
      <c r="Q649" s="171" t="str">
        <f t="shared" si="77"/>
        <v>FALSE</v>
      </c>
      <c r="R649" s="122" t="s">
        <v>5963</v>
      </c>
      <c r="S649" s="122" t="s">
        <v>5964</v>
      </c>
      <c r="T649" s="122" t="s">
        <v>5965</v>
      </c>
      <c r="U649" s="172" t="s">
        <v>5966</v>
      </c>
      <c r="V649" s="122" t="s">
        <v>5967</v>
      </c>
      <c r="W649" s="148">
        <v>-0.47</v>
      </c>
      <c r="X649" s="149">
        <v>-0.18</v>
      </c>
      <c r="Y649" s="149">
        <v>-0.16</v>
      </c>
      <c r="Z649" s="150">
        <v>-0.39</v>
      </c>
      <c r="AA649" s="148">
        <v>-0.13</v>
      </c>
      <c r="AB649" s="149">
        <v>0.12</v>
      </c>
      <c r="AC649" s="149">
        <v>0.14000000000000001</v>
      </c>
      <c r="AD649" s="151">
        <v>-0.12</v>
      </c>
      <c r="AE649" s="148">
        <v>0.44</v>
      </c>
      <c r="AF649" s="149">
        <v>0.02</v>
      </c>
      <c r="AG649" s="149">
        <v>0.08</v>
      </c>
      <c r="AH649" s="151">
        <v>0.09</v>
      </c>
      <c r="AI649" s="152">
        <v>0.08</v>
      </c>
      <c r="AJ649" s="149">
        <v>0.23</v>
      </c>
      <c r="AK649" s="149">
        <v>0.16</v>
      </c>
      <c r="AL649" s="150">
        <v>-0.2</v>
      </c>
      <c r="AM649" s="153">
        <f t="shared" si="78"/>
        <v>-0.33999999999999997</v>
      </c>
      <c r="AN649" s="154">
        <f t="shared" si="78"/>
        <v>-0.3</v>
      </c>
      <c r="AO649" s="154">
        <f t="shared" si="78"/>
        <v>-0.30000000000000004</v>
      </c>
      <c r="AP649" s="155">
        <f t="shared" si="78"/>
        <v>-0.27</v>
      </c>
      <c r="AQ649" s="156">
        <f>AVERAGE(Table3[[#This Row],[ HEK293 +Selistat_R1 2]:[ HEK293 +Selistat_R4 5]])</f>
        <v>-0.30249999999999999</v>
      </c>
      <c r="AR649" s="153">
        <f t="shared" si="79"/>
        <v>0.57000000000000006</v>
      </c>
      <c r="AS649" s="154">
        <f t="shared" si="79"/>
        <v>-9.9999999999999992E-2</v>
      </c>
      <c r="AT649" s="154">
        <f t="shared" si="79"/>
        <v>-6.0000000000000012E-2</v>
      </c>
      <c r="AU649" s="157">
        <f t="shared" si="79"/>
        <v>0.21</v>
      </c>
      <c r="AV649" s="158">
        <f t="shared" si="80"/>
        <v>0.21000000000000002</v>
      </c>
      <c r="AW649" s="154">
        <f t="shared" si="80"/>
        <v>0.11000000000000001</v>
      </c>
      <c r="AX649" s="154">
        <f t="shared" si="80"/>
        <v>1.999999999999999E-2</v>
      </c>
      <c r="AY649" s="155">
        <f t="shared" si="80"/>
        <v>-8.0000000000000016E-2</v>
      </c>
    </row>
    <row r="650" spans="1:51" x14ac:dyDescent="0.15">
      <c r="A650" s="122" t="s">
        <v>5968</v>
      </c>
      <c r="B650" s="122" t="s">
        <v>5969</v>
      </c>
      <c r="C650" s="122" t="s">
        <v>5970</v>
      </c>
      <c r="D650" s="122" t="s">
        <v>2861</v>
      </c>
      <c r="E650" s="122" t="s">
        <v>5971</v>
      </c>
      <c r="F650" s="122" t="s">
        <v>5972</v>
      </c>
      <c r="G650" s="122">
        <v>1</v>
      </c>
      <c r="H650" s="166">
        <v>0.62754699999999997</v>
      </c>
      <c r="I650" s="167">
        <v>-0.10083300000000001</v>
      </c>
      <c r="J650" s="168" t="str">
        <f t="shared" si="75"/>
        <v>FALSE</v>
      </c>
      <c r="K650" s="169">
        <v>3.00197E-2</v>
      </c>
      <c r="L650" s="170">
        <f>-LOG10(Table3[[#This Row],[Student''s T-test p-value HEK293 +Selistat_HEK293 UT]])</f>
        <v>1.5225936521658858</v>
      </c>
      <c r="M650" s="167">
        <v>-0.43</v>
      </c>
      <c r="N650" s="171" t="str">
        <f t="shared" si="76"/>
        <v>FALSE</v>
      </c>
      <c r="O650" s="146">
        <v>0.73094199999999998</v>
      </c>
      <c r="P650" s="147">
        <v>9.2499999999999999E-2</v>
      </c>
      <c r="Q650" s="171" t="str">
        <f t="shared" si="77"/>
        <v>FALSE</v>
      </c>
      <c r="R650" s="122" t="s">
        <v>5973</v>
      </c>
      <c r="S650" s="122" t="s">
        <v>5974</v>
      </c>
      <c r="T650" s="122" t="s">
        <v>5975</v>
      </c>
      <c r="U650" s="172" t="s">
        <v>5976</v>
      </c>
      <c r="V650" s="122" t="s">
        <v>5977</v>
      </c>
      <c r="W650" s="148">
        <v>-0.2</v>
      </c>
      <c r="X650" s="149">
        <v>-0.38</v>
      </c>
      <c r="Y650" s="149">
        <v>-0.45</v>
      </c>
      <c r="Z650" s="150">
        <v>-0.54</v>
      </c>
      <c r="AA650" s="148">
        <v>0.03</v>
      </c>
      <c r="AB650" s="149">
        <v>0.34</v>
      </c>
      <c r="AC650" s="149">
        <v>0.09</v>
      </c>
      <c r="AD650" s="151">
        <v>-0.31</v>
      </c>
      <c r="AE650" s="148">
        <v>0.32</v>
      </c>
      <c r="AF650" s="149">
        <v>0.25</v>
      </c>
      <c r="AG650" s="149">
        <v>0.36</v>
      </c>
      <c r="AH650" s="151">
        <v>-0.34</v>
      </c>
      <c r="AI650" s="152">
        <v>0.27</v>
      </c>
      <c r="AJ650" s="149">
        <v>0.42</v>
      </c>
      <c r="AK650" s="149">
        <v>0.01</v>
      </c>
      <c r="AL650" s="150">
        <v>-0.48</v>
      </c>
      <c r="AM650" s="153">
        <f t="shared" si="78"/>
        <v>-0.23</v>
      </c>
      <c r="AN650" s="154">
        <f t="shared" si="78"/>
        <v>-0.72</v>
      </c>
      <c r="AO650" s="154">
        <f t="shared" si="78"/>
        <v>-0.54</v>
      </c>
      <c r="AP650" s="155">
        <f t="shared" si="78"/>
        <v>-0.23000000000000004</v>
      </c>
      <c r="AQ650" s="156">
        <f>AVERAGE(Table3[[#This Row],[ HEK293 +Selistat_R1 2]:[ HEK293 +Selistat_R4 5]])</f>
        <v>-0.43</v>
      </c>
      <c r="AR650" s="153">
        <f t="shared" si="79"/>
        <v>0.29000000000000004</v>
      </c>
      <c r="AS650" s="154">
        <f t="shared" si="79"/>
        <v>-9.0000000000000024E-2</v>
      </c>
      <c r="AT650" s="154">
        <f t="shared" si="79"/>
        <v>0.27</v>
      </c>
      <c r="AU650" s="157">
        <f t="shared" si="79"/>
        <v>-3.0000000000000027E-2</v>
      </c>
      <c r="AV650" s="158">
        <f t="shared" si="80"/>
        <v>0.24000000000000002</v>
      </c>
      <c r="AW650" s="154">
        <f t="shared" si="80"/>
        <v>7.999999999999996E-2</v>
      </c>
      <c r="AX650" s="154">
        <f t="shared" si="80"/>
        <v>-0.08</v>
      </c>
      <c r="AY650" s="155">
        <f t="shared" si="80"/>
        <v>-0.16999999999999998</v>
      </c>
    </row>
    <row r="651" spans="1:51" x14ac:dyDescent="0.15">
      <c r="A651" s="122" t="s">
        <v>4192</v>
      </c>
      <c r="B651" s="122" t="s">
        <v>4193</v>
      </c>
      <c r="C651" s="122" t="s">
        <v>4194</v>
      </c>
      <c r="E651" s="122" t="s">
        <v>4195</v>
      </c>
      <c r="G651" s="122">
        <v>11</v>
      </c>
      <c r="H651" s="166">
        <v>7.3426799999999999E-3</v>
      </c>
      <c r="I651" s="167">
        <v>0.57250000000000001</v>
      </c>
      <c r="J651" s="168" t="str">
        <f t="shared" si="75"/>
        <v>FALSE</v>
      </c>
      <c r="K651" s="169">
        <v>3.0040799999999999E-2</v>
      </c>
      <c r="L651" s="170">
        <f>-LOG10(Table3[[#This Row],[Student''s T-test p-value HEK293 +Selistat_HEK293 UT]])</f>
        <v>1.5222885060567075</v>
      </c>
      <c r="M651" s="167">
        <v>0.61750000000000005</v>
      </c>
      <c r="N651" s="171" t="str">
        <f t="shared" si="76"/>
        <v>FALSE</v>
      </c>
      <c r="O651" s="146">
        <v>0.49962800000000002</v>
      </c>
      <c r="P651" s="147">
        <v>0.18</v>
      </c>
      <c r="Q651" s="171" t="str">
        <f t="shared" si="77"/>
        <v>FALSE</v>
      </c>
      <c r="R651" s="122" t="s">
        <v>504</v>
      </c>
      <c r="S651" s="122" t="s">
        <v>505</v>
      </c>
      <c r="T651" s="122" t="s">
        <v>506</v>
      </c>
      <c r="U651" s="172" t="s">
        <v>4196</v>
      </c>
      <c r="V651" s="122" t="s">
        <v>4197</v>
      </c>
      <c r="W651" s="148">
        <v>-0.01</v>
      </c>
      <c r="X651" s="149">
        <v>0.57999999999999996</v>
      </c>
      <c r="Y651" s="149">
        <v>0.31</v>
      </c>
      <c r="Z651" s="150">
        <v>-0.34</v>
      </c>
      <c r="AA651" s="148">
        <v>-0.37</v>
      </c>
      <c r="AB651" s="149">
        <v>-0.32</v>
      </c>
      <c r="AC651" s="149">
        <v>-0.52</v>
      </c>
      <c r="AD651" s="151">
        <v>-0.72</v>
      </c>
      <c r="AE651" s="148">
        <v>-0.32</v>
      </c>
      <c r="AF651" s="149">
        <v>0.44</v>
      </c>
      <c r="AG651" s="149">
        <v>0.17</v>
      </c>
      <c r="AH651" s="151">
        <v>0.34</v>
      </c>
      <c r="AI651" s="152">
        <v>-0.3</v>
      </c>
      <c r="AJ651" s="149">
        <v>0.24</v>
      </c>
      <c r="AK651" s="149">
        <v>0.35</v>
      </c>
      <c r="AL651" s="150">
        <v>-0.38</v>
      </c>
      <c r="AM651" s="153">
        <f t="shared" si="78"/>
        <v>0.36</v>
      </c>
      <c r="AN651" s="154">
        <f t="shared" si="78"/>
        <v>0.89999999999999991</v>
      </c>
      <c r="AO651" s="154">
        <f t="shared" si="78"/>
        <v>0.83000000000000007</v>
      </c>
      <c r="AP651" s="155">
        <f t="shared" si="78"/>
        <v>0.37999999999999995</v>
      </c>
      <c r="AQ651" s="156">
        <f>AVERAGE(Table3[[#This Row],[ HEK293 +Selistat_R1 2]:[ HEK293 +Selistat_R4 5]])</f>
        <v>0.61749999999999994</v>
      </c>
      <c r="AR651" s="153">
        <f t="shared" si="79"/>
        <v>4.9999999999999989E-2</v>
      </c>
      <c r="AS651" s="154">
        <f t="shared" si="79"/>
        <v>0.76</v>
      </c>
      <c r="AT651" s="154">
        <f t="shared" si="79"/>
        <v>0.69000000000000006</v>
      </c>
      <c r="AU651" s="157">
        <f t="shared" si="79"/>
        <v>1.06</v>
      </c>
      <c r="AV651" s="158">
        <f t="shared" si="80"/>
        <v>7.0000000000000007E-2</v>
      </c>
      <c r="AW651" s="154">
        <f t="shared" si="80"/>
        <v>0.56000000000000005</v>
      </c>
      <c r="AX651" s="154">
        <f t="shared" si="80"/>
        <v>0.87</v>
      </c>
      <c r="AY651" s="155">
        <f t="shared" si="80"/>
        <v>0.33999999999999997</v>
      </c>
    </row>
    <row r="652" spans="1:51" x14ac:dyDescent="0.15">
      <c r="A652" s="122" t="s">
        <v>5978</v>
      </c>
      <c r="B652" s="122" t="s">
        <v>5979</v>
      </c>
      <c r="C652" s="122" t="s">
        <v>5980</v>
      </c>
      <c r="D652" s="122" t="s">
        <v>5981</v>
      </c>
      <c r="E652" s="122" t="s">
        <v>5982</v>
      </c>
      <c r="G652" s="122">
        <v>1</v>
      </c>
      <c r="H652" s="166">
        <v>0.69711100000000004</v>
      </c>
      <c r="I652" s="167">
        <v>4.9166700000000001E-2</v>
      </c>
      <c r="J652" s="168" t="str">
        <f t="shared" si="75"/>
        <v>FALSE</v>
      </c>
      <c r="K652" s="169">
        <v>3.0217299999999999E-2</v>
      </c>
      <c r="L652" s="170">
        <f>-LOG10(Table3[[#This Row],[Student''s T-test p-value HEK293 +Selistat_HEK293 UT]])</f>
        <v>1.5197443436861695</v>
      </c>
      <c r="M652" s="167">
        <v>-0.17499999999999999</v>
      </c>
      <c r="N652" s="171" t="str">
        <f t="shared" si="76"/>
        <v>FALSE</v>
      </c>
      <c r="O652" s="146">
        <v>0.54439700000000002</v>
      </c>
      <c r="P652" s="147">
        <v>-9.7500000000000003E-2</v>
      </c>
      <c r="Q652" s="171" t="str">
        <f t="shared" si="77"/>
        <v>FALSE</v>
      </c>
      <c r="R652" s="122" t="s">
        <v>5983</v>
      </c>
      <c r="S652" s="122" t="s">
        <v>5984</v>
      </c>
      <c r="T652" s="122" t="s">
        <v>5985</v>
      </c>
      <c r="U652" s="172" t="s">
        <v>5986</v>
      </c>
      <c r="V652" s="122" t="s">
        <v>5987</v>
      </c>
      <c r="W652" s="148">
        <v>-0.31</v>
      </c>
      <c r="X652" s="149">
        <v>-0.14000000000000001</v>
      </c>
      <c r="Y652" s="149">
        <v>-0.24</v>
      </c>
      <c r="Z652" s="150">
        <v>-0.21</v>
      </c>
      <c r="AA652" s="148">
        <v>-0.01</v>
      </c>
      <c r="AB652" s="149">
        <v>-0.19</v>
      </c>
      <c r="AC652" s="149">
        <v>0.05</v>
      </c>
      <c r="AD652" s="151">
        <v>-0.05</v>
      </c>
      <c r="AE652" s="148">
        <v>0.34</v>
      </c>
      <c r="AF652" s="149">
        <v>-0.02</v>
      </c>
      <c r="AG652" s="149">
        <v>0.13</v>
      </c>
      <c r="AH652" s="151">
        <v>-0.2</v>
      </c>
      <c r="AI652" s="152">
        <v>0.42</v>
      </c>
      <c r="AJ652" s="149">
        <v>-0.04</v>
      </c>
      <c r="AK652" s="149">
        <v>0.2</v>
      </c>
      <c r="AL652" s="150">
        <v>0.06</v>
      </c>
      <c r="AM652" s="153">
        <f t="shared" si="78"/>
        <v>-0.3</v>
      </c>
      <c r="AN652" s="154">
        <f t="shared" si="78"/>
        <v>4.9999999999999989E-2</v>
      </c>
      <c r="AO652" s="154">
        <f t="shared" si="78"/>
        <v>-0.28999999999999998</v>
      </c>
      <c r="AP652" s="155">
        <f t="shared" si="78"/>
        <v>-0.15999999999999998</v>
      </c>
      <c r="AQ652" s="156">
        <f>AVERAGE(Table3[[#This Row],[ HEK293 +Selistat_R1 2]:[ HEK293 +Selistat_R4 5]])</f>
        <v>-0.17499999999999999</v>
      </c>
      <c r="AR652" s="153">
        <f t="shared" si="79"/>
        <v>0.35000000000000003</v>
      </c>
      <c r="AS652" s="154">
        <f t="shared" si="79"/>
        <v>0.17</v>
      </c>
      <c r="AT652" s="154">
        <f t="shared" si="79"/>
        <v>0.08</v>
      </c>
      <c r="AU652" s="157">
        <f t="shared" si="79"/>
        <v>-0.15000000000000002</v>
      </c>
      <c r="AV652" s="158">
        <f t="shared" si="80"/>
        <v>0.43</v>
      </c>
      <c r="AW652" s="154">
        <f t="shared" si="80"/>
        <v>0.15</v>
      </c>
      <c r="AX652" s="154">
        <f t="shared" si="80"/>
        <v>0.15000000000000002</v>
      </c>
      <c r="AY652" s="155">
        <f t="shared" si="80"/>
        <v>0.11</v>
      </c>
    </row>
    <row r="653" spans="1:51" x14ac:dyDescent="0.15">
      <c r="A653" s="122" t="s">
        <v>3433</v>
      </c>
      <c r="B653" s="122" t="s">
        <v>3434</v>
      </c>
      <c r="C653" s="122" t="s">
        <v>3435</v>
      </c>
      <c r="D653" s="122" t="s">
        <v>3436</v>
      </c>
      <c r="E653" s="122" t="s">
        <v>3437</v>
      </c>
      <c r="F653" s="122" t="s">
        <v>3438</v>
      </c>
      <c r="G653" s="122">
        <v>1</v>
      </c>
      <c r="H653" s="166">
        <v>6.9363799999999998E-3</v>
      </c>
      <c r="I653" s="167">
        <v>0.44416699999999998</v>
      </c>
      <c r="J653" s="168" t="str">
        <f t="shared" si="75"/>
        <v>FALSE</v>
      </c>
      <c r="K653" s="169">
        <v>3.024E-2</v>
      </c>
      <c r="L653" s="170">
        <f>-LOG10(Table3[[#This Row],[Student''s T-test p-value HEK293 +Selistat_HEK293 UT]])</f>
        <v>1.5194182131708311</v>
      </c>
      <c r="M653" s="167">
        <v>0.26</v>
      </c>
      <c r="N653" s="171" t="str">
        <f t="shared" si="76"/>
        <v>FALSE</v>
      </c>
      <c r="O653" s="146">
        <v>0.66843300000000005</v>
      </c>
      <c r="P653" s="147">
        <v>-9.2499999999999999E-2</v>
      </c>
      <c r="Q653" s="171" t="str">
        <f t="shared" si="77"/>
        <v>FALSE</v>
      </c>
      <c r="R653" s="122" t="s">
        <v>3439</v>
      </c>
      <c r="S653" s="122" t="s">
        <v>5988</v>
      </c>
      <c r="T653" s="122" t="s">
        <v>3441</v>
      </c>
      <c r="U653" s="172" t="s">
        <v>3442</v>
      </c>
      <c r="V653" s="122" t="s">
        <v>5989</v>
      </c>
      <c r="W653" s="148">
        <v>-0.28999999999999998</v>
      </c>
      <c r="X653" s="149">
        <v>-0.04</v>
      </c>
      <c r="Y653" s="149">
        <v>-0.1</v>
      </c>
      <c r="Z653" s="150">
        <v>0.01</v>
      </c>
      <c r="AA653" s="148">
        <v>-0.25</v>
      </c>
      <c r="AB653" s="149">
        <v>-0.55000000000000004</v>
      </c>
      <c r="AC653" s="149">
        <v>-0.32</v>
      </c>
      <c r="AD653" s="151">
        <v>-0.34</v>
      </c>
      <c r="AE653" s="148">
        <v>0.11</v>
      </c>
      <c r="AF653" s="149">
        <v>0.14000000000000001</v>
      </c>
      <c r="AG653" s="149">
        <v>0.32</v>
      </c>
      <c r="AH653" s="151">
        <v>-7.0000000000000007E-2</v>
      </c>
      <c r="AI653" s="152">
        <v>0.11</v>
      </c>
      <c r="AJ653" s="149">
        <v>-0.27</v>
      </c>
      <c r="AK653" s="149">
        <v>0.56000000000000005</v>
      </c>
      <c r="AL653" s="150">
        <v>0.47</v>
      </c>
      <c r="AM653" s="153">
        <f t="shared" si="78"/>
        <v>-3.999999999999998E-2</v>
      </c>
      <c r="AN653" s="154">
        <f t="shared" si="78"/>
        <v>0.51</v>
      </c>
      <c r="AO653" s="154">
        <f t="shared" si="78"/>
        <v>0.22</v>
      </c>
      <c r="AP653" s="155">
        <f t="shared" si="78"/>
        <v>0.35000000000000003</v>
      </c>
      <c r="AQ653" s="156">
        <f>AVERAGE(Table3[[#This Row],[ HEK293 +Selistat_R1 2]:[ HEK293 +Selistat_R4 5]])</f>
        <v>0.26</v>
      </c>
      <c r="AR653" s="153">
        <f t="shared" si="79"/>
        <v>0.36</v>
      </c>
      <c r="AS653" s="154">
        <f t="shared" si="79"/>
        <v>0.69000000000000006</v>
      </c>
      <c r="AT653" s="154">
        <f t="shared" si="79"/>
        <v>0.64</v>
      </c>
      <c r="AU653" s="157">
        <f t="shared" si="79"/>
        <v>0.27</v>
      </c>
      <c r="AV653" s="158">
        <f t="shared" si="80"/>
        <v>0.36</v>
      </c>
      <c r="AW653" s="154">
        <f t="shared" si="80"/>
        <v>0.28000000000000003</v>
      </c>
      <c r="AX653" s="154">
        <f t="shared" si="80"/>
        <v>0.88000000000000012</v>
      </c>
      <c r="AY653" s="155">
        <f t="shared" si="80"/>
        <v>0.81</v>
      </c>
    </row>
    <row r="654" spans="1:51" x14ac:dyDescent="0.15">
      <c r="A654" s="122" t="s">
        <v>5990</v>
      </c>
      <c r="B654" s="122" t="s">
        <v>5991</v>
      </c>
      <c r="C654" s="122" t="s">
        <v>5992</v>
      </c>
      <c r="E654" s="122" t="s">
        <v>5993</v>
      </c>
      <c r="F654" s="122" t="s">
        <v>5994</v>
      </c>
      <c r="G654" s="122">
        <v>1</v>
      </c>
      <c r="H654" s="166">
        <v>4.7460299999999997E-2</v>
      </c>
      <c r="I654" s="167">
        <v>-0.29249999999999998</v>
      </c>
      <c r="J654" s="168" t="str">
        <f t="shared" si="75"/>
        <v>FALSE</v>
      </c>
      <c r="K654" s="169">
        <v>3.0273899999999999E-2</v>
      </c>
      <c r="L654" s="170">
        <f>-LOG10(Table3[[#This Row],[Student''s T-test p-value HEK293 +Selistat_HEK293 UT]])</f>
        <v>1.5189316279572973</v>
      </c>
      <c r="M654" s="167">
        <v>-0.34499999999999997</v>
      </c>
      <c r="N654" s="171" t="str">
        <f t="shared" si="76"/>
        <v>FALSE</v>
      </c>
      <c r="O654" s="146">
        <v>0.47617300000000001</v>
      </c>
      <c r="P654" s="147">
        <v>0.1575</v>
      </c>
      <c r="Q654" s="171" t="str">
        <f t="shared" si="77"/>
        <v>FALSE</v>
      </c>
      <c r="R654" s="122" t="s">
        <v>1852</v>
      </c>
      <c r="S654" s="122" t="s">
        <v>1853</v>
      </c>
      <c r="T654" s="122" t="s">
        <v>1854</v>
      </c>
      <c r="U654" s="172" t="s">
        <v>5995</v>
      </c>
      <c r="V654" s="122" t="s">
        <v>5996</v>
      </c>
      <c r="W654" s="148">
        <v>-0.05</v>
      </c>
      <c r="X654" s="149">
        <v>-0.3</v>
      </c>
      <c r="Y654" s="149">
        <v>-0.27</v>
      </c>
      <c r="Z654" s="150">
        <v>0.03</v>
      </c>
      <c r="AA654" s="148">
        <v>0.35</v>
      </c>
      <c r="AB654" s="149">
        <v>0.06</v>
      </c>
      <c r="AC654" s="149">
        <v>0.02</v>
      </c>
      <c r="AD654" s="151">
        <v>0.36</v>
      </c>
      <c r="AE654" s="148">
        <v>7.0000000000000007E-2</v>
      </c>
      <c r="AF654" s="149">
        <v>0.06</v>
      </c>
      <c r="AG654" s="149">
        <v>0.25</v>
      </c>
      <c r="AH654" s="151">
        <v>-0.34</v>
      </c>
      <c r="AI654" s="152">
        <v>-0.18</v>
      </c>
      <c r="AJ654" s="149">
        <v>0.3</v>
      </c>
      <c r="AK654" s="149">
        <v>-0.21</v>
      </c>
      <c r="AL654" s="150">
        <v>-0.5</v>
      </c>
      <c r="AM654" s="153">
        <f t="shared" si="78"/>
        <v>-0.39999999999999997</v>
      </c>
      <c r="AN654" s="154">
        <f t="shared" si="78"/>
        <v>-0.36</v>
      </c>
      <c r="AO654" s="154">
        <f t="shared" si="78"/>
        <v>-0.29000000000000004</v>
      </c>
      <c r="AP654" s="155">
        <f t="shared" si="78"/>
        <v>-0.32999999999999996</v>
      </c>
      <c r="AQ654" s="156">
        <f>AVERAGE(Table3[[#This Row],[ HEK293 +Selistat_R1 2]:[ HEK293 +Selistat_R4 5]])</f>
        <v>-0.34499999999999997</v>
      </c>
      <c r="AR654" s="153">
        <f t="shared" si="79"/>
        <v>-0.27999999999999997</v>
      </c>
      <c r="AS654" s="154">
        <f t="shared" si="79"/>
        <v>0</v>
      </c>
      <c r="AT654" s="154">
        <f t="shared" si="79"/>
        <v>0.23</v>
      </c>
      <c r="AU654" s="157">
        <f t="shared" si="79"/>
        <v>-0.7</v>
      </c>
      <c r="AV654" s="158">
        <f t="shared" si="80"/>
        <v>-0.53</v>
      </c>
      <c r="AW654" s="154">
        <f t="shared" si="80"/>
        <v>0.24</v>
      </c>
      <c r="AX654" s="154">
        <f t="shared" si="80"/>
        <v>-0.22999999999999998</v>
      </c>
      <c r="AY654" s="155">
        <f t="shared" si="80"/>
        <v>-0.86</v>
      </c>
    </row>
    <row r="655" spans="1:51" x14ac:dyDescent="0.15">
      <c r="A655" s="122" t="s">
        <v>4267</v>
      </c>
      <c r="B655" s="122" t="s">
        <v>4268</v>
      </c>
      <c r="C655" s="122" t="s">
        <v>4269</v>
      </c>
      <c r="E655" s="122" t="s">
        <v>4270</v>
      </c>
      <c r="F655" s="122" t="s">
        <v>4271</v>
      </c>
      <c r="G655" s="122">
        <v>1</v>
      </c>
      <c r="H655" s="166">
        <v>6.0890499999999997E-4</v>
      </c>
      <c r="I655" s="167">
        <v>0.77</v>
      </c>
      <c r="J655" s="168" t="str">
        <f t="shared" si="75"/>
        <v>FALSE</v>
      </c>
      <c r="K655" s="169">
        <v>3.0275300000000002E-2</v>
      </c>
      <c r="L655" s="170">
        <f>-LOG10(Table3[[#This Row],[Student''s T-test p-value HEK293 +Selistat_HEK293 UT]])</f>
        <v>1.5189115447101273</v>
      </c>
      <c r="M655" s="167">
        <v>0.60499999999999998</v>
      </c>
      <c r="N655" s="171" t="str">
        <f t="shared" si="76"/>
        <v>FALSE</v>
      </c>
      <c r="O655" s="146">
        <v>0.98249200000000003</v>
      </c>
      <c r="P655" s="147">
        <v>-4.9999900000000002E-3</v>
      </c>
      <c r="Q655" s="171" t="str">
        <f t="shared" si="77"/>
        <v>FALSE</v>
      </c>
      <c r="R655" s="122" t="s">
        <v>715</v>
      </c>
      <c r="S655" s="122" t="s">
        <v>725</v>
      </c>
      <c r="T655" s="122" t="s">
        <v>717</v>
      </c>
      <c r="U655" s="172" t="s">
        <v>4273</v>
      </c>
      <c r="V655" s="122" t="s">
        <v>5997</v>
      </c>
      <c r="W655" s="148">
        <v>-0.44</v>
      </c>
      <c r="X655" s="149">
        <v>-0.3</v>
      </c>
      <c r="Y655" s="149">
        <v>0.36</v>
      </c>
      <c r="Z655" s="150">
        <v>0.23</v>
      </c>
      <c r="AA655" s="148">
        <v>-0.67</v>
      </c>
      <c r="AB655" s="149">
        <v>-0.73</v>
      </c>
      <c r="AC655" s="149">
        <v>-0.39</v>
      </c>
      <c r="AD655" s="151">
        <v>-0.78</v>
      </c>
      <c r="AE655" s="148">
        <v>-0.12</v>
      </c>
      <c r="AF655" s="149">
        <v>0.3</v>
      </c>
      <c r="AG655" s="149">
        <v>0.72</v>
      </c>
      <c r="AH655" s="151">
        <v>-7.0000000000000007E-2</v>
      </c>
      <c r="AI655" s="152">
        <v>-0.08</v>
      </c>
      <c r="AJ655" s="149">
        <v>0.28999999999999998</v>
      </c>
      <c r="AK655" s="149">
        <v>0.36</v>
      </c>
      <c r="AL655" s="150">
        <v>0.28000000000000003</v>
      </c>
      <c r="AM655" s="153">
        <f t="shared" si="78"/>
        <v>0.23000000000000004</v>
      </c>
      <c r="AN655" s="154">
        <f t="shared" si="78"/>
        <v>0.43</v>
      </c>
      <c r="AO655" s="154">
        <f t="shared" si="78"/>
        <v>0.75</v>
      </c>
      <c r="AP655" s="155">
        <f t="shared" si="78"/>
        <v>1.01</v>
      </c>
      <c r="AQ655" s="156">
        <f>AVERAGE(Table3[[#This Row],[ HEK293 +Selistat_R1 2]:[ HEK293 +Selistat_R4 5]])</f>
        <v>0.60499999999999998</v>
      </c>
      <c r="AR655" s="153">
        <f t="shared" si="79"/>
        <v>0.55000000000000004</v>
      </c>
      <c r="AS655" s="154">
        <f t="shared" si="79"/>
        <v>1.03</v>
      </c>
      <c r="AT655" s="154">
        <f t="shared" si="79"/>
        <v>1.1099999999999999</v>
      </c>
      <c r="AU655" s="157">
        <f t="shared" si="79"/>
        <v>0.71</v>
      </c>
      <c r="AV655" s="158">
        <f t="shared" si="80"/>
        <v>0.59000000000000008</v>
      </c>
      <c r="AW655" s="154">
        <f t="shared" si="80"/>
        <v>1.02</v>
      </c>
      <c r="AX655" s="154">
        <f t="shared" si="80"/>
        <v>0.75</v>
      </c>
      <c r="AY655" s="155">
        <f t="shared" si="80"/>
        <v>1.06</v>
      </c>
    </row>
    <row r="656" spans="1:51" x14ac:dyDescent="0.15">
      <c r="A656" s="122" t="s">
        <v>2845</v>
      </c>
      <c r="B656" s="122" t="s">
        <v>2846</v>
      </c>
      <c r="C656" s="122" t="s">
        <v>2847</v>
      </c>
      <c r="D656" s="122" t="s">
        <v>2848</v>
      </c>
      <c r="E656" s="122" t="s">
        <v>2849</v>
      </c>
      <c r="F656" s="122" t="s">
        <v>2850</v>
      </c>
      <c r="G656" s="122">
        <v>2</v>
      </c>
      <c r="H656" s="166">
        <v>0.64099300000000003</v>
      </c>
      <c r="I656" s="167">
        <v>7.6666700000000004E-2</v>
      </c>
      <c r="J656" s="168" t="str">
        <f t="shared" si="75"/>
        <v>FALSE</v>
      </c>
      <c r="K656" s="169">
        <v>3.03456E-2</v>
      </c>
      <c r="L656" s="170">
        <f>-LOG10(Table3[[#This Row],[Student''s T-test p-value HEK293 +Selistat_HEK293 UT]])</f>
        <v>1.5179042711208519</v>
      </c>
      <c r="M656" s="167">
        <v>-0.2</v>
      </c>
      <c r="N656" s="171" t="str">
        <f t="shared" si="76"/>
        <v>FALSE</v>
      </c>
      <c r="O656" s="146">
        <v>0.70575900000000003</v>
      </c>
      <c r="P656" s="147">
        <v>-8.5000000000000006E-2</v>
      </c>
      <c r="Q656" s="171" t="str">
        <f t="shared" si="77"/>
        <v>FALSE</v>
      </c>
      <c r="R656" s="122" t="s">
        <v>902</v>
      </c>
      <c r="S656" s="122" t="s">
        <v>5998</v>
      </c>
      <c r="T656" s="122" t="s">
        <v>904</v>
      </c>
      <c r="U656" s="172" t="s">
        <v>2616</v>
      </c>
      <c r="V656" s="122" t="s">
        <v>5999</v>
      </c>
      <c r="W656" s="148">
        <v>-0.32</v>
      </c>
      <c r="X656" s="149">
        <v>-0.4</v>
      </c>
      <c r="Y656" s="149">
        <v>-0.28999999999999998</v>
      </c>
      <c r="Z656" s="150">
        <v>-0.12</v>
      </c>
      <c r="AA656" s="148">
        <v>-0.15</v>
      </c>
      <c r="AB656" s="149">
        <v>-0.03</v>
      </c>
      <c r="AC656" s="149">
        <v>0</v>
      </c>
      <c r="AD656" s="151">
        <v>-0.15</v>
      </c>
      <c r="AE656" s="148">
        <v>0.11</v>
      </c>
      <c r="AF656" s="149">
        <v>-0.01</v>
      </c>
      <c r="AG656" s="149">
        <v>-0.22</v>
      </c>
      <c r="AH656" s="151">
        <v>0.48</v>
      </c>
      <c r="AI656" s="152">
        <v>0.27</v>
      </c>
      <c r="AJ656" s="149">
        <v>-0.22</v>
      </c>
      <c r="AK656" s="149">
        <v>0.12</v>
      </c>
      <c r="AL656" s="150">
        <v>0.53</v>
      </c>
      <c r="AM656" s="153">
        <f t="shared" si="78"/>
        <v>-0.17</v>
      </c>
      <c r="AN656" s="154">
        <f t="shared" si="78"/>
        <v>-0.37</v>
      </c>
      <c r="AO656" s="154">
        <f t="shared" si="78"/>
        <v>-0.28999999999999998</v>
      </c>
      <c r="AP656" s="155">
        <f t="shared" si="78"/>
        <v>0.03</v>
      </c>
      <c r="AQ656" s="156">
        <f>AVERAGE(Table3[[#This Row],[ HEK293 +Selistat_R1 2]:[ HEK293 +Selistat_R4 5]])</f>
        <v>-0.2</v>
      </c>
      <c r="AR656" s="153">
        <f t="shared" si="79"/>
        <v>0.26</v>
      </c>
      <c r="AS656" s="154">
        <f t="shared" si="79"/>
        <v>1.9999999999999997E-2</v>
      </c>
      <c r="AT656" s="154">
        <f t="shared" si="79"/>
        <v>-0.22</v>
      </c>
      <c r="AU656" s="157">
        <f t="shared" si="79"/>
        <v>0.63</v>
      </c>
      <c r="AV656" s="158">
        <f t="shared" si="80"/>
        <v>0.42000000000000004</v>
      </c>
      <c r="AW656" s="154">
        <f t="shared" si="80"/>
        <v>-0.19</v>
      </c>
      <c r="AX656" s="154">
        <f t="shared" si="80"/>
        <v>0.12</v>
      </c>
      <c r="AY656" s="155">
        <f t="shared" si="80"/>
        <v>0.68</v>
      </c>
    </row>
    <row r="657" spans="1:51" x14ac:dyDescent="0.15">
      <c r="A657" s="122" t="s">
        <v>3809</v>
      </c>
      <c r="B657" s="122" t="s">
        <v>2968</v>
      </c>
      <c r="C657" s="122" t="s">
        <v>3810</v>
      </c>
      <c r="E657" s="122" t="s">
        <v>3811</v>
      </c>
      <c r="F657" s="122" t="s">
        <v>3228</v>
      </c>
      <c r="G657" s="122">
        <v>4</v>
      </c>
      <c r="H657" s="166">
        <v>0.236401</v>
      </c>
      <c r="I657" s="167">
        <v>-0.13833300000000001</v>
      </c>
      <c r="J657" s="168" t="str">
        <f t="shared" si="75"/>
        <v>FALSE</v>
      </c>
      <c r="K657" s="169">
        <v>3.04871E-2</v>
      </c>
      <c r="L657" s="170">
        <f>-LOG10(Table3[[#This Row],[Student''s T-test p-value HEK293 +Selistat_HEK293 UT]])</f>
        <v>1.5158838847161751</v>
      </c>
      <c r="M657" s="167">
        <v>-0.27750000000000002</v>
      </c>
      <c r="N657" s="171" t="str">
        <f t="shared" si="76"/>
        <v>FALSE</v>
      </c>
      <c r="O657" s="146">
        <v>4.1586900000000003E-2</v>
      </c>
      <c r="P657" s="147">
        <v>-0.27750000000000002</v>
      </c>
      <c r="Q657" s="171" t="str">
        <f t="shared" si="77"/>
        <v>FALSE</v>
      </c>
      <c r="R657" s="122" t="s">
        <v>422</v>
      </c>
      <c r="S657" s="122" t="s">
        <v>4683</v>
      </c>
      <c r="T657" s="122" t="s">
        <v>424</v>
      </c>
      <c r="U657" s="172" t="s">
        <v>3813</v>
      </c>
      <c r="V657" s="122" t="s">
        <v>4684</v>
      </c>
      <c r="W657" s="148">
        <v>-0.28000000000000003</v>
      </c>
      <c r="X657" s="149">
        <v>-0.13</v>
      </c>
      <c r="Y657" s="149">
        <v>-0.14000000000000001</v>
      </c>
      <c r="Z657" s="150">
        <v>-0.2</v>
      </c>
      <c r="AA657" s="148">
        <v>0.13</v>
      </c>
      <c r="AB657" s="149">
        <v>-0.18</v>
      </c>
      <c r="AC657" s="149">
        <v>0.18</v>
      </c>
      <c r="AD657" s="151">
        <v>0.23</v>
      </c>
      <c r="AE657" s="148">
        <v>0.14000000000000001</v>
      </c>
      <c r="AF657" s="149">
        <v>-0.05</v>
      </c>
      <c r="AG657" s="149">
        <v>-0.27</v>
      </c>
      <c r="AH657" s="151">
        <v>-0.28999999999999998</v>
      </c>
      <c r="AI657" s="152">
        <v>0.23</v>
      </c>
      <c r="AJ657" s="149">
        <v>0.21</v>
      </c>
      <c r="AK657" s="149">
        <v>0.1</v>
      </c>
      <c r="AL657" s="150">
        <v>0.1</v>
      </c>
      <c r="AM657" s="153">
        <f t="shared" si="78"/>
        <v>-0.41000000000000003</v>
      </c>
      <c r="AN657" s="154">
        <f t="shared" si="78"/>
        <v>4.9999999999999989E-2</v>
      </c>
      <c r="AO657" s="154">
        <f t="shared" si="78"/>
        <v>-0.32</v>
      </c>
      <c r="AP657" s="155">
        <f t="shared" si="78"/>
        <v>-0.43000000000000005</v>
      </c>
      <c r="AQ657" s="156">
        <f>AVERAGE(Table3[[#This Row],[ HEK293 +Selistat_R1 2]:[ HEK293 +Selistat_R4 5]])</f>
        <v>-0.27750000000000002</v>
      </c>
      <c r="AR657" s="153">
        <f t="shared" si="79"/>
        <v>1.0000000000000009E-2</v>
      </c>
      <c r="AS657" s="154">
        <f t="shared" si="79"/>
        <v>0.13</v>
      </c>
      <c r="AT657" s="154">
        <f t="shared" si="79"/>
        <v>-0.45</v>
      </c>
      <c r="AU657" s="157">
        <f t="shared" si="79"/>
        <v>-0.52</v>
      </c>
      <c r="AV657" s="158">
        <f t="shared" si="80"/>
        <v>0.1</v>
      </c>
      <c r="AW657" s="154">
        <f t="shared" si="80"/>
        <v>0.39</v>
      </c>
      <c r="AX657" s="154">
        <f t="shared" si="80"/>
        <v>-7.9999999999999988E-2</v>
      </c>
      <c r="AY657" s="155">
        <f t="shared" si="80"/>
        <v>-0.13</v>
      </c>
    </row>
    <row r="658" spans="1:51" x14ac:dyDescent="0.15">
      <c r="A658" s="122" t="s">
        <v>4811</v>
      </c>
      <c r="B658" s="122" t="s">
        <v>3114</v>
      </c>
      <c r="C658" s="122" t="s">
        <v>4812</v>
      </c>
      <c r="D658" s="122" t="s">
        <v>4813</v>
      </c>
      <c r="E658" s="122" t="s">
        <v>4814</v>
      </c>
      <c r="F658" s="122" t="s">
        <v>4815</v>
      </c>
      <c r="G658" s="122">
        <v>2</v>
      </c>
      <c r="H658" s="166">
        <v>0.86413700000000004</v>
      </c>
      <c r="I658" s="167">
        <v>-3.6666700000000003E-2</v>
      </c>
      <c r="J658" s="168" t="str">
        <f t="shared" si="75"/>
        <v>FALSE</v>
      </c>
      <c r="K658" s="169">
        <v>3.06676E-2</v>
      </c>
      <c r="L658" s="170">
        <f>-LOG10(Table3[[#This Row],[Student''s T-test p-value HEK293 +Selistat_HEK293 UT]])</f>
        <v>1.5133202099170966</v>
      </c>
      <c r="M658" s="167">
        <v>-0.46250000000000002</v>
      </c>
      <c r="N658" s="171" t="str">
        <f t="shared" si="76"/>
        <v>FALSE</v>
      </c>
      <c r="O658" s="146">
        <v>0.101671</v>
      </c>
      <c r="P658" s="147">
        <v>-0.29249999999999998</v>
      </c>
      <c r="Q658" s="171" t="str">
        <f t="shared" si="77"/>
        <v>FALSE</v>
      </c>
      <c r="R658" s="122" t="s">
        <v>1668</v>
      </c>
      <c r="S658" s="122" t="s">
        <v>1676</v>
      </c>
      <c r="T658" s="122" t="s">
        <v>1670</v>
      </c>
      <c r="U658" s="172" t="s">
        <v>4817</v>
      </c>
      <c r="V658" s="122" t="s">
        <v>6000</v>
      </c>
      <c r="W658" s="148">
        <v>-0.57999999999999996</v>
      </c>
      <c r="X658" s="149">
        <v>-0.63</v>
      </c>
      <c r="Y658" s="149">
        <v>-0.48</v>
      </c>
      <c r="Z658" s="150">
        <v>-0.21</v>
      </c>
      <c r="AA658" s="148">
        <v>-0.1</v>
      </c>
      <c r="AB658" s="149">
        <v>-0.17</v>
      </c>
      <c r="AC658" s="149">
        <v>0.39</v>
      </c>
      <c r="AD658" s="151">
        <v>-0.17</v>
      </c>
      <c r="AE658" s="148">
        <v>0.31</v>
      </c>
      <c r="AF658" s="149">
        <v>0.08</v>
      </c>
      <c r="AG658" s="149">
        <v>7.0000000000000007E-2</v>
      </c>
      <c r="AH658" s="151">
        <v>-0.39</v>
      </c>
      <c r="AI658" s="152">
        <v>0.2</v>
      </c>
      <c r="AJ658" s="149">
        <v>0.34</v>
      </c>
      <c r="AK658" s="149">
        <v>0.33</v>
      </c>
      <c r="AL658" s="150">
        <v>0.37</v>
      </c>
      <c r="AM658" s="153">
        <f t="shared" si="78"/>
        <v>-0.48</v>
      </c>
      <c r="AN658" s="154">
        <f t="shared" si="78"/>
        <v>-0.45999999999999996</v>
      </c>
      <c r="AO658" s="154">
        <f t="shared" si="78"/>
        <v>-0.87</v>
      </c>
      <c r="AP658" s="155">
        <f t="shared" si="78"/>
        <v>-3.999999999999998E-2</v>
      </c>
      <c r="AQ658" s="156">
        <f>AVERAGE(Table3[[#This Row],[ HEK293 +Selistat_R1 2]:[ HEK293 +Selistat_R4 5]])</f>
        <v>-0.46250000000000002</v>
      </c>
      <c r="AR658" s="153">
        <f t="shared" si="79"/>
        <v>0.41000000000000003</v>
      </c>
      <c r="AS658" s="154">
        <f t="shared" si="79"/>
        <v>0.25</v>
      </c>
      <c r="AT658" s="154">
        <f t="shared" si="79"/>
        <v>-0.32</v>
      </c>
      <c r="AU658" s="157">
        <f t="shared" si="79"/>
        <v>-0.22</v>
      </c>
      <c r="AV658" s="158">
        <f t="shared" si="80"/>
        <v>0.30000000000000004</v>
      </c>
      <c r="AW658" s="154">
        <f t="shared" si="80"/>
        <v>0.51</v>
      </c>
      <c r="AX658" s="154">
        <f t="shared" si="80"/>
        <v>-0.06</v>
      </c>
      <c r="AY658" s="155">
        <f t="shared" si="80"/>
        <v>0.54</v>
      </c>
    </row>
    <row r="659" spans="1:51" x14ac:dyDescent="0.15">
      <c r="E659" s="122" t="s">
        <v>6001</v>
      </c>
      <c r="G659" s="122">
        <v>1</v>
      </c>
      <c r="H659" s="166">
        <v>1.6237000000000001E-3</v>
      </c>
      <c r="I659" s="167">
        <v>0.43166700000000002</v>
      </c>
      <c r="J659" s="168" t="str">
        <f t="shared" si="75"/>
        <v>FALSE</v>
      </c>
      <c r="K659" s="169">
        <v>3.0703299999999999E-2</v>
      </c>
      <c r="L659" s="170">
        <f>-LOG10(Table3[[#This Row],[Student''s T-test p-value HEK293 +Selistat_HEK293 UT]])</f>
        <v>1.5128149439114569</v>
      </c>
      <c r="M659" s="167">
        <v>0.49</v>
      </c>
      <c r="N659" s="171" t="str">
        <f t="shared" si="76"/>
        <v>FALSE</v>
      </c>
      <c r="O659" s="146">
        <v>0.48187999999999998</v>
      </c>
      <c r="P659" s="147">
        <v>7.4999999999999997E-2</v>
      </c>
      <c r="Q659" s="171" t="str">
        <f t="shared" si="77"/>
        <v>FALSE</v>
      </c>
      <c r="R659" s="122" t="s">
        <v>6002</v>
      </c>
      <c r="S659" s="122" t="s">
        <v>6003</v>
      </c>
      <c r="T659" s="122" t="s">
        <v>6004</v>
      </c>
      <c r="U659" s="172" t="s">
        <v>6005</v>
      </c>
      <c r="V659" s="122" t="s">
        <v>6006</v>
      </c>
      <c r="W659" s="148">
        <v>0.36</v>
      </c>
      <c r="X659" s="149">
        <v>0.12</v>
      </c>
      <c r="Y659" s="149">
        <v>0.22</v>
      </c>
      <c r="Z659" s="150">
        <v>-0.13</v>
      </c>
      <c r="AA659" s="148">
        <v>-0.53</v>
      </c>
      <c r="AB659" s="149">
        <v>7.0000000000000007E-2</v>
      </c>
      <c r="AC659" s="149">
        <v>-0.49</v>
      </c>
      <c r="AD659" s="151">
        <v>-0.44</v>
      </c>
      <c r="AE659" s="148">
        <v>-7.0000000000000007E-2</v>
      </c>
      <c r="AF659" s="149">
        <v>0.3</v>
      </c>
      <c r="AG659" s="149">
        <v>0.19</v>
      </c>
      <c r="AH659" s="151">
        <v>-0.05</v>
      </c>
      <c r="AI659" s="152">
        <v>-0.1</v>
      </c>
      <c r="AJ659" s="149">
        <v>0.09</v>
      </c>
      <c r="AK659" s="149">
        <v>0.06</v>
      </c>
      <c r="AL659" s="150">
        <v>0.02</v>
      </c>
      <c r="AM659" s="153">
        <f t="shared" si="78"/>
        <v>0.89</v>
      </c>
      <c r="AN659" s="154">
        <f t="shared" si="78"/>
        <v>4.9999999999999989E-2</v>
      </c>
      <c r="AO659" s="154">
        <f t="shared" si="78"/>
        <v>0.71</v>
      </c>
      <c r="AP659" s="155">
        <f t="shared" si="78"/>
        <v>0.31</v>
      </c>
      <c r="AQ659" s="156">
        <f>AVERAGE(Table3[[#This Row],[ HEK293 +Selistat_R1 2]:[ HEK293 +Selistat_R4 5]])</f>
        <v>0.49</v>
      </c>
      <c r="AR659" s="153">
        <f t="shared" si="79"/>
        <v>0.46</v>
      </c>
      <c r="AS659" s="154">
        <f t="shared" si="79"/>
        <v>0.22999999999999998</v>
      </c>
      <c r="AT659" s="154">
        <f t="shared" si="79"/>
        <v>0.67999999999999994</v>
      </c>
      <c r="AU659" s="157">
        <f t="shared" si="79"/>
        <v>0.39</v>
      </c>
      <c r="AV659" s="158">
        <f t="shared" si="80"/>
        <v>0.43000000000000005</v>
      </c>
      <c r="AW659" s="154">
        <f t="shared" si="80"/>
        <v>1.999999999999999E-2</v>
      </c>
      <c r="AX659" s="154">
        <f t="shared" si="80"/>
        <v>0.55000000000000004</v>
      </c>
      <c r="AY659" s="155">
        <f t="shared" si="80"/>
        <v>0.46</v>
      </c>
    </row>
    <row r="660" spans="1:51" x14ac:dyDescent="0.15">
      <c r="A660" s="122" t="s">
        <v>3674</v>
      </c>
      <c r="C660" s="122" t="s">
        <v>3529</v>
      </c>
      <c r="E660" s="122" t="s">
        <v>3675</v>
      </c>
      <c r="G660" s="122">
        <v>1</v>
      </c>
      <c r="H660" s="166">
        <v>8.5273300000000005E-4</v>
      </c>
      <c r="I660" s="167">
        <v>0.55166700000000002</v>
      </c>
      <c r="J660" s="168" t="str">
        <f t="shared" si="75"/>
        <v>FALSE</v>
      </c>
      <c r="K660" s="169">
        <v>3.07195E-2</v>
      </c>
      <c r="L660" s="170">
        <f>-LOG10(Table3[[#This Row],[Student''s T-test p-value HEK293 +Selistat_HEK293 UT]])</f>
        <v>1.5125858572931337</v>
      </c>
      <c r="M660" s="167">
        <v>0.45250000000000001</v>
      </c>
      <c r="N660" s="171" t="str">
        <f t="shared" si="76"/>
        <v>FALSE</v>
      </c>
      <c r="O660" s="146">
        <v>0.35569299999999998</v>
      </c>
      <c r="P660" s="147">
        <v>-0.1575</v>
      </c>
      <c r="Q660" s="171" t="str">
        <f t="shared" si="77"/>
        <v>FALSE</v>
      </c>
      <c r="R660" s="122" t="s">
        <v>3676</v>
      </c>
      <c r="S660" s="122" t="s">
        <v>6007</v>
      </c>
      <c r="T660" s="122" t="s">
        <v>3678</v>
      </c>
      <c r="U660" s="172" t="s">
        <v>3679</v>
      </c>
      <c r="V660" s="122" t="s">
        <v>6008</v>
      </c>
      <c r="W660" s="148">
        <v>0.19</v>
      </c>
      <c r="X660" s="149">
        <v>0.12</v>
      </c>
      <c r="Y660" s="149">
        <v>0.02</v>
      </c>
      <c r="Z660" s="150">
        <v>-0.31</v>
      </c>
      <c r="AA660" s="148">
        <v>-0.25</v>
      </c>
      <c r="AB660" s="149">
        <v>-0.65</v>
      </c>
      <c r="AC660" s="149">
        <v>-0.24</v>
      </c>
      <c r="AD660" s="151">
        <v>-0.65</v>
      </c>
      <c r="AE660" s="148">
        <v>0.18</v>
      </c>
      <c r="AF660" s="149">
        <v>-0.06</v>
      </c>
      <c r="AG660" s="149">
        <v>-0.23</v>
      </c>
      <c r="AH660" s="151">
        <v>0.41</v>
      </c>
      <c r="AI660" s="152">
        <v>0.13</v>
      </c>
      <c r="AJ660" s="149">
        <v>0.28999999999999998</v>
      </c>
      <c r="AK660" s="149">
        <v>0.1</v>
      </c>
      <c r="AL660" s="150">
        <v>0.41</v>
      </c>
      <c r="AM660" s="153">
        <f t="shared" si="78"/>
        <v>0.44</v>
      </c>
      <c r="AN660" s="154">
        <f t="shared" si="78"/>
        <v>0.77</v>
      </c>
      <c r="AO660" s="154">
        <f t="shared" si="78"/>
        <v>0.26</v>
      </c>
      <c r="AP660" s="155">
        <f t="shared" si="78"/>
        <v>0.34</v>
      </c>
      <c r="AQ660" s="156">
        <f>AVERAGE(Table3[[#This Row],[ HEK293 +Selistat_R1 2]:[ HEK293 +Selistat_R4 5]])</f>
        <v>0.45250000000000001</v>
      </c>
      <c r="AR660" s="153">
        <f t="shared" si="79"/>
        <v>0.43</v>
      </c>
      <c r="AS660" s="154">
        <f t="shared" si="79"/>
        <v>0.59000000000000008</v>
      </c>
      <c r="AT660" s="154">
        <f t="shared" si="79"/>
        <v>9.9999999999999811E-3</v>
      </c>
      <c r="AU660" s="157">
        <f t="shared" si="79"/>
        <v>1.06</v>
      </c>
      <c r="AV660" s="158">
        <f t="shared" si="80"/>
        <v>0.38</v>
      </c>
      <c r="AW660" s="154">
        <f t="shared" si="80"/>
        <v>0.94</v>
      </c>
      <c r="AX660" s="154">
        <f t="shared" si="80"/>
        <v>0.33999999999999997</v>
      </c>
      <c r="AY660" s="155">
        <f t="shared" si="80"/>
        <v>1.06</v>
      </c>
    </row>
    <row r="661" spans="1:51" x14ac:dyDescent="0.15">
      <c r="A661" s="122" t="s">
        <v>3462</v>
      </c>
      <c r="B661" s="122" t="s">
        <v>3463</v>
      </c>
      <c r="C661" s="122" t="s">
        <v>3464</v>
      </c>
      <c r="D661" s="122" t="s">
        <v>2861</v>
      </c>
      <c r="E661" s="122" t="s">
        <v>3465</v>
      </c>
      <c r="F661" s="122" t="s">
        <v>3466</v>
      </c>
      <c r="G661" s="122">
        <v>1</v>
      </c>
      <c r="H661" s="166">
        <v>0.25111600000000001</v>
      </c>
      <c r="I661" s="167">
        <v>-0.19500000000000001</v>
      </c>
      <c r="J661" s="168" t="str">
        <f t="shared" si="75"/>
        <v>FALSE</v>
      </c>
      <c r="K661" s="169">
        <v>3.0736599999999999E-2</v>
      </c>
      <c r="L661" s="170">
        <f>-LOG10(Table3[[#This Row],[Student''s T-test p-value HEK293 +Selistat_HEK293 UT]])</f>
        <v>1.5123441746666018</v>
      </c>
      <c r="M661" s="167">
        <v>-0.40749999999999997</v>
      </c>
      <c r="N661" s="171" t="str">
        <f t="shared" si="76"/>
        <v>FALSE</v>
      </c>
      <c r="O661" s="146">
        <v>0.76957600000000004</v>
      </c>
      <c r="P661" s="147">
        <v>-6.7500000000000004E-2</v>
      </c>
      <c r="Q661" s="171" t="str">
        <f t="shared" si="77"/>
        <v>FALSE</v>
      </c>
      <c r="R661" s="122" t="s">
        <v>1020</v>
      </c>
      <c r="S661" s="122" t="s">
        <v>6009</v>
      </c>
      <c r="T661" s="122" t="s">
        <v>1022</v>
      </c>
      <c r="U661" s="172" t="s">
        <v>3467</v>
      </c>
      <c r="V661" s="122" t="s">
        <v>6010</v>
      </c>
      <c r="W661" s="148">
        <v>-0.19</v>
      </c>
      <c r="X661" s="149">
        <v>-0.24</v>
      </c>
      <c r="Y661" s="149">
        <v>-0.61</v>
      </c>
      <c r="Z661" s="150">
        <v>-0.11</v>
      </c>
      <c r="AA661" s="148">
        <v>-0.15</v>
      </c>
      <c r="AB661" s="149">
        <v>0.14000000000000001</v>
      </c>
      <c r="AC661" s="149">
        <v>0.23</v>
      </c>
      <c r="AD661" s="151">
        <v>0.26</v>
      </c>
      <c r="AE661" s="148">
        <v>0.33</v>
      </c>
      <c r="AF661" s="149">
        <v>-0.23</v>
      </c>
      <c r="AG661" s="149">
        <v>0</v>
      </c>
      <c r="AH661" s="151">
        <v>-0.11</v>
      </c>
      <c r="AI661" s="152">
        <v>0.03</v>
      </c>
      <c r="AJ661" s="149">
        <v>-0.44</v>
      </c>
      <c r="AK661" s="149">
        <v>0.28000000000000003</v>
      </c>
      <c r="AL661" s="150">
        <v>0.39</v>
      </c>
      <c r="AM661" s="153">
        <f t="shared" si="78"/>
        <v>-4.0000000000000008E-2</v>
      </c>
      <c r="AN661" s="154">
        <f t="shared" si="78"/>
        <v>-0.38</v>
      </c>
      <c r="AO661" s="154">
        <f t="shared" si="78"/>
        <v>-0.84</v>
      </c>
      <c r="AP661" s="155">
        <f t="shared" si="78"/>
        <v>-0.37</v>
      </c>
      <c r="AQ661" s="156">
        <f>AVERAGE(Table3[[#This Row],[ HEK293 +Selistat_R1 2]:[ HEK293 +Selistat_R4 5]])</f>
        <v>-0.40749999999999997</v>
      </c>
      <c r="AR661" s="153">
        <f t="shared" si="79"/>
        <v>0.48</v>
      </c>
      <c r="AS661" s="154">
        <f t="shared" si="79"/>
        <v>-0.37</v>
      </c>
      <c r="AT661" s="154">
        <f t="shared" si="79"/>
        <v>-0.23</v>
      </c>
      <c r="AU661" s="157">
        <f t="shared" si="79"/>
        <v>-0.37</v>
      </c>
      <c r="AV661" s="158">
        <f t="shared" si="80"/>
        <v>0.18</v>
      </c>
      <c r="AW661" s="154">
        <f t="shared" si="80"/>
        <v>-0.58000000000000007</v>
      </c>
      <c r="AX661" s="154">
        <f t="shared" si="80"/>
        <v>5.0000000000000017E-2</v>
      </c>
      <c r="AY661" s="155">
        <f t="shared" si="80"/>
        <v>0.13</v>
      </c>
    </row>
    <row r="662" spans="1:51" x14ac:dyDescent="0.15">
      <c r="A662" s="122" t="s">
        <v>3038</v>
      </c>
      <c r="B662" s="122" t="s">
        <v>2865</v>
      </c>
      <c r="C662" s="122" t="s">
        <v>2876</v>
      </c>
      <c r="D662" s="122" t="s">
        <v>2848</v>
      </c>
      <c r="E662" s="122" t="s">
        <v>3039</v>
      </c>
      <c r="F662" s="122" t="s">
        <v>3040</v>
      </c>
      <c r="G662" s="122">
        <v>1</v>
      </c>
      <c r="H662" s="166">
        <v>0.55102200000000001</v>
      </c>
      <c r="I662" s="167">
        <v>0.1525</v>
      </c>
      <c r="J662" s="168" t="str">
        <f t="shared" si="75"/>
        <v>FALSE</v>
      </c>
      <c r="K662" s="169">
        <v>3.0760300000000001E-2</v>
      </c>
      <c r="L662" s="170">
        <f>-LOG10(Table3[[#This Row],[Student''s T-test p-value HEK293 +Selistat_HEK293 UT]])</f>
        <v>1.5120094332493703</v>
      </c>
      <c r="M662" s="167">
        <v>-0.23</v>
      </c>
      <c r="N662" s="171" t="str">
        <f t="shared" si="76"/>
        <v>FALSE</v>
      </c>
      <c r="O662" s="146">
        <v>0.45458399999999999</v>
      </c>
      <c r="P662" s="147">
        <v>0.28249999999999997</v>
      </c>
      <c r="Q662" s="171" t="str">
        <f t="shared" si="77"/>
        <v>FALSE</v>
      </c>
      <c r="R662" s="122" t="s">
        <v>3041</v>
      </c>
      <c r="S662" s="122" t="s">
        <v>6011</v>
      </c>
      <c r="T662" s="122" t="s">
        <v>3043</v>
      </c>
      <c r="U662" s="172" t="s">
        <v>2645</v>
      </c>
      <c r="V662" s="122" t="s">
        <v>6012</v>
      </c>
      <c r="W662" s="148">
        <v>-0.4</v>
      </c>
      <c r="X662" s="149">
        <v>-0.33</v>
      </c>
      <c r="Y662" s="149">
        <v>-0.4</v>
      </c>
      <c r="Z662" s="150">
        <v>-0.51</v>
      </c>
      <c r="AA662" s="148">
        <v>-0.03</v>
      </c>
      <c r="AB662" s="149">
        <v>-0.31</v>
      </c>
      <c r="AC662" s="149">
        <v>-0.3</v>
      </c>
      <c r="AD662" s="151">
        <v>-0.08</v>
      </c>
      <c r="AE662" s="148">
        <v>-0.13</v>
      </c>
      <c r="AF662" s="149">
        <v>0.5</v>
      </c>
      <c r="AG662" s="149">
        <v>1.06</v>
      </c>
      <c r="AH662" s="151">
        <v>-0.21</v>
      </c>
      <c r="AI662" s="152">
        <v>0.02</v>
      </c>
      <c r="AJ662" s="149">
        <v>0.22</v>
      </c>
      <c r="AK662" s="149">
        <v>0.36</v>
      </c>
      <c r="AL662" s="150">
        <v>-0.51</v>
      </c>
      <c r="AM662" s="153">
        <f t="shared" si="78"/>
        <v>-0.37</v>
      </c>
      <c r="AN662" s="154">
        <f t="shared" si="78"/>
        <v>-2.0000000000000018E-2</v>
      </c>
      <c r="AO662" s="154">
        <f t="shared" si="78"/>
        <v>-0.10000000000000003</v>
      </c>
      <c r="AP662" s="155">
        <f t="shared" si="78"/>
        <v>-0.43</v>
      </c>
      <c r="AQ662" s="156">
        <f>AVERAGE(Table3[[#This Row],[ HEK293 +Selistat_R1 2]:[ HEK293 +Selistat_R4 5]])</f>
        <v>-0.23</v>
      </c>
      <c r="AR662" s="153">
        <f t="shared" si="79"/>
        <v>-0.1</v>
      </c>
      <c r="AS662" s="154">
        <f t="shared" si="79"/>
        <v>0.81</v>
      </c>
      <c r="AT662" s="154">
        <f t="shared" si="79"/>
        <v>1.36</v>
      </c>
      <c r="AU662" s="157">
        <f t="shared" si="79"/>
        <v>-0.13</v>
      </c>
      <c r="AV662" s="158">
        <f t="shared" si="80"/>
        <v>0.05</v>
      </c>
      <c r="AW662" s="154">
        <f t="shared" si="80"/>
        <v>0.53</v>
      </c>
      <c r="AX662" s="154">
        <f t="shared" si="80"/>
        <v>0.65999999999999992</v>
      </c>
      <c r="AY662" s="155">
        <f t="shared" si="80"/>
        <v>-0.43</v>
      </c>
    </row>
    <row r="663" spans="1:51" x14ac:dyDescent="0.15">
      <c r="A663" s="122" t="s">
        <v>6013</v>
      </c>
      <c r="B663" s="122" t="s">
        <v>6014</v>
      </c>
      <c r="C663" s="122" t="s">
        <v>6015</v>
      </c>
      <c r="D663" s="122" t="s">
        <v>6016</v>
      </c>
      <c r="E663" s="122" t="s">
        <v>6017</v>
      </c>
      <c r="F663" s="122" t="s">
        <v>6018</v>
      </c>
      <c r="G663" s="122">
        <v>1</v>
      </c>
      <c r="H663" s="166">
        <v>0.31288199999999999</v>
      </c>
      <c r="I663" s="167">
        <v>0.21249999999999999</v>
      </c>
      <c r="J663" s="168" t="str">
        <f t="shared" si="75"/>
        <v>FALSE</v>
      </c>
      <c r="K663" s="169">
        <v>3.0823300000000001E-2</v>
      </c>
      <c r="L663" s="170">
        <f>-LOG10(Table3[[#This Row],[Student''s T-test p-value HEK293 +Selistat_HEK293 UT]])</f>
        <v>1.5111208667510025</v>
      </c>
      <c r="M663" s="167">
        <v>-0.26750000000000002</v>
      </c>
      <c r="N663" s="171" t="str">
        <f t="shared" si="76"/>
        <v>FALSE</v>
      </c>
      <c r="O663" s="146">
        <v>0.60590299999999997</v>
      </c>
      <c r="P663" s="147">
        <v>7.4999999999999997E-2</v>
      </c>
      <c r="Q663" s="171" t="str">
        <f t="shared" si="77"/>
        <v>FALSE</v>
      </c>
      <c r="R663" s="122" t="s">
        <v>6019</v>
      </c>
      <c r="S663" s="122" t="s">
        <v>6020</v>
      </c>
      <c r="T663" s="122" t="s">
        <v>6021</v>
      </c>
      <c r="U663" s="172" t="s">
        <v>6022</v>
      </c>
      <c r="V663" s="122" t="s">
        <v>6023</v>
      </c>
      <c r="W663" s="148">
        <v>-0.44</v>
      </c>
      <c r="X663" s="149">
        <v>-0.42</v>
      </c>
      <c r="Y663" s="149">
        <v>-0.37</v>
      </c>
      <c r="Z663" s="150">
        <v>-0.64</v>
      </c>
      <c r="AA663" s="148">
        <v>-0.05</v>
      </c>
      <c r="AB663" s="149">
        <v>-0.11</v>
      </c>
      <c r="AC663" s="149">
        <v>-0.26</v>
      </c>
      <c r="AD663" s="151">
        <v>-0.38</v>
      </c>
      <c r="AE663" s="148">
        <v>0.44</v>
      </c>
      <c r="AF663" s="149">
        <v>0.47</v>
      </c>
      <c r="AG663" s="149">
        <v>0.32</v>
      </c>
      <c r="AH663" s="151">
        <v>-7.0000000000000007E-2</v>
      </c>
      <c r="AI663" s="152">
        <v>0.17</v>
      </c>
      <c r="AJ663" s="149">
        <v>0.25</v>
      </c>
      <c r="AK663" s="149">
        <v>0.36</v>
      </c>
      <c r="AL663" s="150">
        <v>0.08</v>
      </c>
      <c r="AM663" s="153">
        <f t="shared" si="78"/>
        <v>-0.39</v>
      </c>
      <c r="AN663" s="154">
        <f t="shared" si="78"/>
        <v>-0.31</v>
      </c>
      <c r="AO663" s="154">
        <f t="shared" si="78"/>
        <v>-0.10999999999999999</v>
      </c>
      <c r="AP663" s="155">
        <f t="shared" si="78"/>
        <v>-0.26</v>
      </c>
      <c r="AQ663" s="156">
        <f>AVERAGE(Table3[[#This Row],[ HEK293 +Selistat_R1 2]:[ HEK293 +Selistat_R4 5]])</f>
        <v>-0.26749999999999996</v>
      </c>
      <c r="AR663" s="153">
        <f t="shared" si="79"/>
        <v>0.49</v>
      </c>
      <c r="AS663" s="154">
        <f t="shared" si="79"/>
        <v>0.57999999999999996</v>
      </c>
      <c r="AT663" s="154">
        <f t="shared" si="79"/>
        <v>0.58000000000000007</v>
      </c>
      <c r="AU663" s="157">
        <f t="shared" si="79"/>
        <v>0.31</v>
      </c>
      <c r="AV663" s="158">
        <f t="shared" si="80"/>
        <v>0.22000000000000003</v>
      </c>
      <c r="AW663" s="154">
        <f t="shared" si="80"/>
        <v>0.36</v>
      </c>
      <c r="AX663" s="154">
        <f t="shared" si="80"/>
        <v>0.62</v>
      </c>
      <c r="AY663" s="155">
        <f t="shared" si="80"/>
        <v>0.46</v>
      </c>
    </row>
    <row r="664" spans="1:51" x14ac:dyDescent="0.15">
      <c r="E664" s="122" t="s">
        <v>6024</v>
      </c>
      <c r="G664" s="122">
        <v>1</v>
      </c>
      <c r="H664" s="166">
        <v>0.26370399999999999</v>
      </c>
      <c r="I664" s="167">
        <v>-0.14333299999999999</v>
      </c>
      <c r="J664" s="168" t="str">
        <f t="shared" si="75"/>
        <v>FALSE</v>
      </c>
      <c r="K664" s="169">
        <v>3.1693499999999999E-2</v>
      </c>
      <c r="L664" s="170">
        <f>-LOG10(Table3[[#This Row],[Student''s T-test p-value HEK293 +Selistat_HEK293 UT]])</f>
        <v>1.499029797832325</v>
      </c>
      <c r="M664" s="167">
        <v>-0.28249999999999997</v>
      </c>
      <c r="N664" s="171" t="str">
        <f t="shared" si="76"/>
        <v>FALSE</v>
      </c>
      <c r="O664" s="146">
        <v>0.49193599999999998</v>
      </c>
      <c r="P664" s="147">
        <v>-0.1275</v>
      </c>
      <c r="Q664" s="171" t="str">
        <f t="shared" si="77"/>
        <v>FALSE</v>
      </c>
      <c r="R664" s="122" t="s">
        <v>6025</v>
      </c>
      <c r="S664" s="122" t="s">
        <v>6026</v>
      </c>
      <c r="T664" s="122" t="s">
        <v>6027</v>
      </c>
      <c r="U664" s="172" t="s">
        <v>6028</v>
      </c>
      <c r="V664" s="122" t="s">
        <v>6029</v>
      </c>
      <c r="W664" s="148">
        <v>-0.32</v>
      </c>
      <c r="X664" s="149">
        <v>-0.14000000000000001</v>
      </c>
      <c r="Y664" s="149">
        <v>0.02</v>
      </c>
      <c r="Z664" s="150">
        <v>-0.32</v>
      </c>
      <c r="AA664" s="148">
        <v>0.01</v>
      </c>
      <c r="AB664" s="149">
        <v>0.12</v>
      </c>
      <c r="AC664" s="149">
        <v>0.25</v>
      </c>
      <c r="AD664" s="151">
        <v>-0.01</v>
      </c>
      <c r="AE664" s="148">
        <v>0.09</v>
      </c>
      <c r="AF664" s="149">
        <v>0.12</v>
      </c>
      <c r="AG664" s="149">
        <v>0.02</v>
      </c>
      <c r="AH664" s="151">
        <v>-0.41</v>
      </c>
      <c r="AI664" s="152">
        <v>0.1</v>
      </c>
      <c r="AJ664" s="149">
        <v>0.39</v>
      </c>
      <c r="AK664" s="149">
        <v>0.05</v>
      </c>
      <c r="AL664" s="150">
        <v>-0.21</v>
      </c>
      <c r="AM664" s="153">
        <f t="shared" si="78"/>
        <v>-0.33</v>
      </c>
      <c r="AN664" s="154">
        <f t="shared" si="78"/>
        <v>-0.26</v>
      </c>
      <c r="AO664" s="154">
        <f t="shared" si="78"/>
        <v>-0.23</v>
      </c>
      <c r="AP664" s="155">
        <f t="shared" si="78"/>
        <v>-0.31</v>
      </c>
      <c r="AQ664" s="156">
        <f>AVERAGE(Table3[[#This Row],[ HEK293 +Selistat_R1 2]:[ HEK293 +Selistat_R4 5]])</f>
        <v>-0.28250000000000003</v>
      </c>
      <c r="AR664" s="153">
        <f t="shared" si="79"/>
        <v>0.08</v>
      </c>
      <c r="AS664" s="154">
        <f t="shared" si="79"/>
        <v>0</v>
      </c>
      <c r="AT664" s="154">
        <f t="shared" si="79"/>
        <v>-0.23</v>
      </c>
      <c r="AU664" s="157">
        <f t="shared" si="79"/>
        <v>-0.39999999999999997</v>
      </c>
      <c r="AV664" s="158">
        <f t="shared" si="80"/>
        <v>9.0000000000000011E-2</v>
      </c>
      <c r="AW664" s="154">
        <f t="shared" si="80"/>
        <v>0.27</v>
      </c>
      <c r="AX664" s="154">
        <f t="shared" si="80"/>
        <v>-0.2</v>
      </c>
      <c r="AY664" s="155">
        <f t="shared" si="80"/>
        <v>-0.19999999999999998</v>
      </c>
    </row>
    <row r="665" spans="1:51" x14ac:dyDescent="0.15">
      <c r="A665" s="122" t="s">
        <v>6030</v>
      </c>
      <c r="B665" s="122" t="s">
        <v>6031</v>
      </c>
      <c r="C665" s="122" t="s">
        <v>4487</v>
      </c>
      <c r="D665" s="122" t="s">
        <v>3457</v>
      </c>
      <c r="E665" s="122" t="s">
        <v>6032</v>
      </c>
      <c r="F665" s="122" t="s">
        <v>6033</v>
      </c>
      <c r="G665" s="122">
        <v>1</v>
      </c>
      <c r="H665" s="166">
        <v>1.6790199999999999E-4</v>
      </c>
      <c r="I665" s="167">
        <v>0.94416699999999998</v>
      </c>
      <c r="J665" s="168" t="str">
        <f t="shared" si="75"/>
        <v>FALSE</v>
      </c>
      <c r="K665" s="169">
        <v>3.1803199999999997E-2</v>
      </c>
      <c r="L665" s="170">
        <f>-LOG10(Table3[[#This Row],[Student''s T-test p-value HEK293 +Selistat_HEK293 UT]])</f>
        <v>1.4975291796249184</v>
      </c>
      <c r="M665" s="167">
        <v>0.6825</v>
      </c>
      <c r="N665" s="171" t="str">
        <f t="shared" si="76"/>
        <v>FALSE</v>
      </c>
      <c r="O665" s="146">
        <v>0.85977099999999995</v>
      </c>
      <c r="P665" s="147">
        <v>0.03</v>
      </c>
      <c r="Q665" s="171" t="str">
        <f t="shared" si="77"/>
        <v>FALSE</v>
      </c>
      <c r="R665" s="122" t="s">
        <v>6034</v>
      </c>
      <c r="S665" s="122" t="s">
        <v>6035</v>
      </c>
      <c r="T665" s="122" t="s">
        <v>6036</v>
      </c>
      <c r="U665" s="172" t="s">
        <v>6037</v>
      </c>
      <c r="V665" s="122" t="s">
        <v>6038</v>
      </c>
      <c r="W665" s="148">
        <v>-0.28000000000000003</v>
      </c>
      <c r="X665" s="149">
        <v>0.36</v>
      </c>
      <c r="Y665" s="149">
        <v>-0.09</v>
      </c>
      <c r="Z665" s="150">
        <v>-0.42</v>
      </c>
      <c r="AA665" s="148">
        <v>-0.4</v>
      </c>
      <c r="AB665" s="149">
        <v>-0.69</v>
      </c>
      <c r="AC665" s="149">
        <v>-0.82</v>
      </c>
      <c r="AD665" s="151">
        <v>-1.25</v>
      </c>
      <c r="AE665" s="148">
        <v>0.12</v>
      </c>
      <c r="AF665" s="149">
        <v>0.51</v>
      </c>
      <c r="AG665" s="149">
        <v>0.44</v>
      </c>
      <c r="AH665" s="151">
        <v>0.13</v>
      </c>
      <c r="AI665" s="152">
        <v>0.04</v>
      </c>
      <c r="AJ665" s="149">
        <v>0.61</v>
      </c>
      <c r="AK665" s="149">
        <v>0.12</v>
      </c>
      <c r="AL665" s="150">
        <v>0.31</v>
      </c>
      <c r="AM665" s="153">
        <f t="shared" si="78"/>
        <v>0.12</v>
      </c>
      <c r="AN665" s="154">
        <f t="shared" si="78"/>
        <v>1.0499999999999998</v>
      </c>
      <c r="AO665" s="154">
        <f t="shared" si="78"/>
        <v>0.73</v>
      </c>
      <c r="AP665" s="155">
        <f t="shared" si="78"/>
        <v>0.83000000000000007</v>
      </c>
      <c r="AQ665" s="156">
        <f>AVERAGE(Table3[[#This Row],[ HEK293 +Selistat_R1 2]:[ HEK293 +Selistat_R4 5]])</f>
        <v>0.6825</v>
      </c>
      <c r="AR665" s="153">
        <f t="shared" si="79"/>
        <v>0.52</v>
      </c>
      <c r="AS665" s="154">
        <f t="shared" si="79"/>
        <v>1.2</v>
      </c>
      <c r="AT665" s="154">
        <f t="shared" si="79"/>
        <v>1.26</v>
      </c>
      <c r="AU665" s="157">
        <f t="shared" si="79"/>
        <v>1.38</v>
      </c>
      <c r="AV665" s="158">
        <f t="shared" si="80"/>
        <v>0.44</v>
      </c>
      <c r="AW665" s="154">
        <f t="shared" si="80"/>
        <v>1.2999999999999998</v>
      </c>
      <c r="AX665" s="154">
        <f t="shared" si="80"/>
        <v>0.94</v>
      </c>
      <c r="AY665" s="155">
        <f t="shared" si="80"/>
        <v>1.56</v>
      </c>
    </row>
    <row r="666" spans="1:51" x14ac:dyDescent="0.15">
      <c r="A666" s="122" t="s">
        <v>6039</v>
      </c>
      <c r="B666" s="122" t="s">
        <v>6040</v>
      </c>
      <c r="C666" s="122" t="s">
        <v>4749</v>
      </c>
      <c r="E666" s="122" t="s">
        <v>6041</v>
      </c>
      <c r="F666" s="122" t="s">
        <v>6042</v>
      </c>
      <c r="G666" s="122">
        <v>1</v>
      </c>
      <c r="H666" s="166">
        <v>0.25034200000000001</v>
      </c>
      <c r="I666" s="167">
        <v>-0.21083299999999999</v>
      </c>
      <c r="J666" s="168" t="str">
        <f t="shared" si="75"/>
        <v>FALSE</v>
      </c>
      <c r="K666" s="169">
        <v>3.1962699999999997E-2</v>
      </c>
      <c r="L666" s="170">
        <f>-LOG10(Table3[[#This Row],[Student''s T-test p-value HEK293 +Selistat_HEK293 UT]])</f>
        <v>1.4953565414489987</v>
      </c>
      <c r="M666" s="167">
        <v>-0.505</v>
      </c>
      <c r="N666" s="171" t="str">
        <f t="shared" si="76"/>
        <v>FALSE</v>
      </c>
      <c r="O666" s="146">
        <v>0.94648399999999999</v>
      </c>
      <c r="P666" s="147">
        <v>1.2500000000000001E-2</v>
      </c>
      <c r="Q666" s="171" t="str">
        <f t="shared" si="77"/>
        <v>FALSE</v>
      </c>
      <c r="R666" s="122" t="s">
        <v>6043</v>
      </c>
      <c r="S666" s="122" t="s">
        <v>6044</v>
      </c>
      <c r="T666" s="122" t="s">
        <v>6045</v>
      </c>
      <c r="U666" s="172" t="s">
        <v>6046</v>
      </c>
      <c r="V666" s="122" t="s">
        <v>6047</v>
      </c>
      <c r="W666" s="148">
        <v>-0.51</v>
      </c>
      <c r="X666" s="149">
        <v>-0.37</v>
      </c>
      <c r="Y666" s="149">
        <v>-0.49</v>
      </c>
      <c r="Z666" s="150">
        <v>-0.14000000000000001</v>
      </c>
      <c r="AA666" s="148">
        <v>-0.16</v>
      </c>
      <c r="AB666" s="149">
        <v>0.24</v>
      </c>
      <c r="AC666" s="149">
        <v>-0.1</v>
      </c>
      <c r="AD666" s="151">
        <v>0.53</v>
      </c>
      <c r="AE666" s="148">
        <v>0.27</v>
      </c>
      <c r="AF666" s="149">
        <v>-0.02</v>
      </c>
      <c r="AG666" s="149">
        <v>0</v>
      </c>
      <c r="AH666" s="151">
        <v>0.03</v>
      </c>
      <c r="AI666" s="152">
        <v>-7.0000000000000007E-2</v>
      </c>
      <c r="AJ666" s="149">
        <v>-0.34</v>
      </c>
      <c r="AK666" s="149">
        <v>0.41</v>
      </c>
      <c r="AL666" s="150">
        <v>0.23</v>
      </c>
      <c r="AM666" s="153">
        <f t="shared" si="78"/>
        <v>-0.35</v>
      </c>
      <c r="AN666" s="154">
        <f t="shared" si="78"/>
        <v>-0.61</v>
      </c>
      <c r="AO666" s="154">
        <f t="shared" si="78"/>
        <v>-0.39</v>
      </c>
      <c r="AP666" s="155">
        <f t="shared" si="78"/>
        <v>-0.67</v>
      </c>
      <c r="AQ666" s="156">
        <f>AVERAGE(Table3[[#This Row],[ HEK293 +Selistat_R1 2]:[ HEK293 +Selistat_R4 5]])</f>
        <v>-0.505</v>
      </c>
      <c r="AR666" s="153">
        <f t="shared" si="79"/>
        <v>0.43000000000000005</v>
      </c>
      <c r="AS666" s="154">
        <f t="shared" si="79"/>
        <v>-0.26</v>
      </c>
      <c r="AT666" s="154">
        <f t="shared" si="79"/>
        <v>0.1</v>
      </c>
      <c r="AU666" s="157">
        <f t="shared" si="79"/>
        <v>-0.5</v>
      </c>
      <c r="AV666" s="158">
        <f t="shared" si="80"/>
        <v>0.09</v>
      </c>
      <c r="AW666" s="154">
        <f t="shared" si="80"/>
        <v>-0.58000000000000007</v>
      </c>
      <c r="AX666" s="154">
        <f t="shared" si="80"/>
        <v>0.51</v>
      </c>
      <c r="AY666" s="155">
        <f t="shared" si="80"/>
        <v>-0.30000000000000004</v>
      </c>
    </row>
    <row r="667" spans="1:51" x14ac:dyDescent="0.15">
      <c r="A667" s="122" t="s">
        <v>5299</v>
      </c>
      <c r="B667" s="122" t="s">
        <v>5300</v>
      </c>
      <c r="C667" s="122" t="s">
        <v>5301</v>
      </c>
      <c r="E667" s="122" t="s">
        <v>5302</v>
      </c>
      <c r="F667" s="122" t="s">
        <v>2848</v>
      </c>
      <c r="G667" s="122">
        <v>4</v>
      </c>
      <c r="H667" s="166">
        <v>3.6832899999999998E-4</v>
      </c>
      <c r="I667" s="167">
        <v>0.45833299999999999</v>
      </c>
      <c r="J667" s="168" t="str">
        <f t="shared" si="75"/>
        <v>FALSE</v>
      </c>
      <c r="K667" s="169">
        <v>3.2113200000000001E-2</v>
      </c>
      <c r="L667" s="170">
        <f>-LOG10(Table3[[#This Row],[Student''s T-test p-value HEK293 +Selistat_HEK293 UT]])</f>
        <v>1.4933164159190901</v>
      </c>
      <c r="M667" s="167">
        <v>0.44</v>
      </c>
      <c r="N667" s="171" t="str">
        <f t="shared" si="76"/>
        <v>FALSE</v>
      </c>
      <c r="O667" s="146">
        <v>0.95873200000000003</v>
      </c>
      <c r="P667" s="147">
        <v>5.0000000000000001E-3</v>
      </c>
      <c r="Q667" s="171" t="str">
        <f t="shared" si="77"/>
        <v>FALSE</v>
      </c>
      <c r="R667" s="122" t="s">
        <v>5303</v>
      </c>
      <c r="S667" s="122" t="s">
        <v>5304</v>
      </c>
      <c r="T667" s="122" t="s">
        <v>5305</v>
      </c>
      <c r="U667" s="172" t="s">
        <v>5306</v>
      </c>
      <c r="V667" s="122" t="s">
        <v>5307</v>
      </c>
      <c r="W667" s="148">
        <v>0.14000000000000001</v>
      </c>
      <c r="X667" s="149">
        <v>0.34</v>
      </c>
      <c r="Y667" s="149">
        <v>-0.17</v>
      </c>
      <c r="Z667" s="150">
        <v>-0.01</v>
      </c>
      <c r="AA667" s="148">
        <v>-0.03</v>
      </c>
      <c r="AB667" s="149">
        <v>-0.55000000000000004</v>
      </c>
      <c r="AC667" s="149">
        <v>-0.47</v>
      </c>
      <c r="AD667" s="151">
        <v>-0.41</v>
      </c>
      <c r="AE667" s="148">
        <v>0.04</v>
      </c>
      <c r="AF667" s="149">
        <v>0.19</v>
      </c>
      <c r="AG667" s="149">
        <v>0.27</v>
      </c>
      <c r="AH667" s="151">
        <v>-0.08</v>
      </c>
      <c r="AI667" s="152">
        <v>0.1</v>
      </c>
      <c r="AJ667" s="149">
        <v>0.15</v>
      </c>
      <c r="AK667" s="149">
        <v>0.19</v>
      </c>
      <c r="AL667" s="150">
        <v>-0.04</v>
      </c>
      <c r="AM667" s="153">
        <f t="shared" si="78"/>
        <v>0.17</v>
      </c>
      <c r="AN667" s="154">
        <f t="shared" si="78"/>
        <v>0.89000000000000012</v>
      </c>
      <c r="AO667" s="154">
        <f t="shared" si="78"/>
        <v>0.29999999999999993</v>
      </c>
      <c r="AP667" s="155">
        <f t="shared" si="78"/>
        <v>0.39999999999999997</v>
      </c>
      <c r="AQ667" s="156">
        <f>AVERAGE(Table3[[#This Row],[ HEK293 +Selistat_R1 2]:[ HEK293 +Selistat_R4 5]])</f>
        <v>0.43999999999999995</v>
      </c>
      <c r="AR667" s="153">
        <f t="shared" si="79"/>
        <v>7.0000000000000007E-2</v>
      </c>
      <c r="AS667" s="154">
        <f t="shared" si="79"/>
        <v>0.74</v>
      </c>
      <c r="AT667" s="154">
        <f t="shared" si="79"/>
        <v>0.74</v>
      </c>
      <c r="AU667" s="157">
        <f t="shared" si="79"/>
        <v>0.32999999999999996</v>
      </c>
      <c r="AV667" s="158">
        <f t="shared" si="80"/>
        <v>0.13</v>
      </c>
      <c r="AW667" s="154">
        <f t="shared" si="80"/>
        <v>0.70000000000000007</v>
      </c>
      <c r="AX667" s="154">
        <f t="shared" si="80"/>
        <v>0.65999999999999992</v>
      </c>
      <c r="AY667" s="155">
        <f t="shared" si="80"/>
        <v>0.37</v>
      </c>
    </row>
    <row r="668" spans="1:51" x14ac:dyDescent="0.15">
      <c r="A668" s="122" t="s">
        <v>3025</v>
      </c>
      <c r="B668" s="122" t="s">
        <v>3026</v>
      </c>
      <c r="C668" s="122" t="s">
        <v>3027</v>
      </c>
      <c r="E668" s="122" t="s">
        <v>6048</v>
      </c>
      <c r="G668" s="122">
        <v>1</v>
      </c>
      <c r="H668" s="166">
        <v>0.45481700000000003</v>
      </c>
      <c r="I668" s="167">
        <v>-0.11833299999999999</v>
      </c>
      <c r="J668" s="168" t="str">
        <f t="shared" si="75"/>
        <v>FALSE</v>
      </c>
      <c r="K668" s="169">
        <v>3.2246200000000003E-2</v>
      </c>
      <c r="L668" s="170">
        <f>-LOG10(Table3[[#This Row],[Student''s T-test p-value HEK293 +Selistat_HEK293 UT]])</f>
        <v>1.4915214567269139</v>
      </c>
      <c r="M668" s="167">
        <v>-0.41499999999999998</v>
      </c>
      <c r="N668" s="171" t="str">
        <f t="shared" si="76"/>
        <v>FALSE</v>
      </c>
      <c r="O668" s="146">
        <v>0.35194399999999998</v>
      </c>
      <c r="P668" s="147">
        <v>-0.12</v>
      </c>
      <c r="Q668" s="171" t="str">
        <f t="shared" si="77"/>
        <v>FALSE</v>
      </c>
      <c r="R668" s="122" t="s">
        <v>6049</v>
      </c>
      <c r="S668" s="122" t="s">
        <v>6050</v>
      </c>
      <c r="T668" s="122" t="s">
        <v>6051</v>
      </c>
      <c r="U668" s="172" t="s">
        <v>6052</v>
      </c>
      <c r="V668" s="122" t="s">
        <v>6053</v>
      </c>
      <c r="W668" s="148">
        <v>-0.51</v>
      </c>
      <c r="X668" s="149">
        <v>-0.5</v>
      </c>
      <c r="Y668" s="149">
        <v>-0.22</v>
      </c>
      <c r="Z668" s="150">
        <v>-0.16</v>
      </c>
      <c r="AA668" s="148">
        <v>0.4</v>
      </c>
      <c r="AB668" s="149">
        <v>-0.05</v>
      </c>
      <c r="AC668" s="149">
        <v>0.06</v>
      </c>
      <c r="AD668" s="151">
        <v>-0.14000000000000001</v>
      </c>
      <c r="AE668" s="148">
        <v>0.17</v>
      </c>
      <c r="AF668" s="149">
        <v>0.06</v>
      </c>
      <c r="AG668" s="149">
        <v>-0.18</v>
      </c>
      <c r="AH668" s="151">
        <v>0.1</v>
      </c>
      <c r="AI668" s="152">
        <v>-0.03</v>
      </c>
      <c r="AJ668" s="149">
        <v>0.26</v>
      </c>
      <c r="AK668" s="149">
        <v>0.04</v>
      </c>
      <c r="AL668" s="150">
        <v>0.36</v>
      </c>
      <c r="AM668" s="153">
        <f t="shared" si="78"/>
        <v>-0.91</v>
      </c>
      <c r="AN668" s="154">
        <f t="shared" si="78"/>
        <v>-0.45</v>
      </c>
      <c r="AO668" s="154">
        <f t="shared" si="78"/>
        <v>-0.28000000000000003</v>
      </c>
      <c r="AP668" s="155">
        <f t="shared" si="78"/>
        <v>-1.999999999999999E-2</v>
      </c>
      <c r="AQ668" s="156">
        <f>AVERAGE(Table3[[#This Row],[ HEK293 +Selistat_R1 2]:[ HEK293 +Selistat_R4 5]])</f>
        <v>-0.41500000000000004</v>
      </c>
      <c r="AR668" s="153">
        <f t="shared" si="79"/>
        <v>-0.23</v>
      </c>
      <c r="AS668" s="154">
        <f t="shared" si="79"/>
        <v>0.11</v>
      </c>
      <c r="AT668" s="154">
        <f t="shared" si="79"/>
        <v>-0.24</v>
      </c>
      <c r="AU668" s="157">
        <f t="shared" si="79"/>
        <v>0.24000000000000002</v>
      </c>
      <c r="AV668" s="158">
        <f t="shared" si="80"/>
        <v>-0.43000000000000005</v>
      </c>
      <c r="AW668" s="154">
        <f t="shared" si="80"/>
        <v>0.31</v>
      </c>
      <c r="AX668" s="154">
        <f t="shared" si="80"/>
        <v>-1.9999999999999997E-2</v>
      </c>
      <c r="AY668" s="155">
        <f t="shared" si="80"/>
        <v>0.5</v>
      </c>
    </row>
    <row r="669" spans="1:51" x14ac:dyDescent="0.15">
      <c r="A669" s="122" t="s">
        <v>3246</v>
      </c>
      <c r="B669" s="122" t="s">
        <v>3247</v>
      </c>
      <c r="C669" s="122" t="s">
        <v>3248</v>
      </c>
      <c r="D669" s="122" t="s">
        <v>3249</v>
      </c>
      <c r="E669" s="122" t="s">
        <v>3250</v>
      </c>
      <c r="F669" s="122" t="s">
        <v>3251</v>
      </c>
      <c r="G669" s="122">
        <v>2</v>
      </c>
      <c r="H669" s="166">
        <v>1.9420599999999999E-4</v>
      </c>
      <c r="I669" s="167">
        <v>0.68666700000000003</v>
      </c>
      <c r="J669" s="168" t="str">
        <f t="shared" si="75"/>
        <v>FALSE</v>
      </c>
      <c r="K669" s="169">
        <v>3.2249899999999998E-2</v>
      </c>
      <c r="L669" s="170">
        <f>-LOG10(Table3[[#This Row],[Student''s T-test p-value HEK293 +Selistat_HEK293 UT]])</f>
        <v>1.4914716276803577</v>
      </c>
      <c r="M669" s="167">
        <v>0.62250000000000005</v>
      </c>
      <c r="N669" s="171" t="str">
        <f t="shared" si="76"/>
        <v>FALSE</v>
      </c>
      <c r="O669" s="146">
        <v>0.91797899999999999</v>
      </c>
      <c r="P669" s="147">
        <v>-1.2500000000000001E-2</v>
      </c>
      <c r="Q669" s="171" t="str">
        <f t="shared" si="77"/>
        <v>FALSE</v>
      </c>
      <c r="R669" s="122" t="s">
        <v>1303</v>
      </c>
      <c r="S669" s="122" t="s">
        <v>3252</v>
      </c>
      <c r="T669" s="122" t="s">
        <v>1305</v>
      </c>
      <c r="U669" s="172" t="s">
        <v>2677</v>
      </c>
      <c r="V669" s="122" t="s">
        <v>3253</v>
      </c>
      <c r="W669" s="148">
        <v>-0.48</v>
      </c>
      <c r="X669" s="149">
        <v>0.26</v>
      </c>
      <c r="Y669" s="149">
        <v>0.48</v>
      </c>
      <c r="Z669" s="150">
        <v>-0.01</v>
      </c>
      <c r="AA669" s="148">
        <v>-0.65</v>
      </c>
      <c r="AB669" s="149">
        <v>-0.62</v>
      </c>
      <c r="AC669" s="149">
        <v>-0.3</v>
      </c>
      <c r="AD669" s="151">
        <v>-0.67</v>
      </c>
      <c r="AE669" s="148">
        <v>0.19</v>
      </c>
      <c r="AF669" s="149">
        <v>0.11</v>
      </c>
      <c r="AG669" s="149">
        <v>0.42</v>
      </c>
      <c r="AH669" s="151">
        <v>-0.11</v>
      </c>
      <c r="AI669" s="152">
        <v>0.19</v>
      </c>
      <c r="AJ669" s="149">
        <v>0.16</v>
      </c>
      <c r="AK669" s="149">
        <v>0.06</v>
      </c>
      <c r="AL669" s="150">
        <v>0.25</v>
      </c>
      <c r="AM669" s="153">
        <f t="shared" si="78"/>
        <v>0.17000000000000004</v>
      </c>
      <c r="AN669" s="154">
        <f t="shared" si="78"/>
        <v>0.88</v>
      </c>
      <c r="AO669" s="154">
        <f t="shared" si="78"/>
        <v>0.78</v>
      </c>
      <c r="AP669" s="155">
        <f t="shared" si="78"/>
        <v>0.66</v>
      </c>
      <c r="AQ669" s="156">
        <f>AVERAGE(Table3[[#This Row],[ HEK293 +Selistat_R1 2]:[ HEK293 +Selistat_R4 5]])</f>
        <v>0.62250000000000005</v>
      </c>
      <c r="AR669" s="153">
        <f t="shared" si="79"/>
        <v>0.84000000000000008</v>
      </c>
      <c r="AS669" s="154">
        <f t="shared" si="79"/>
        <v>0.73</v>
      </c>
      <c r="AT669" s="154">
        <f t="shared" si="79"/>
        <v>0.72</v>
      </c>
      <c r="AU669" s="157">
        <f t="shared" si="79"/>
        <v>0.56000000000000005</v>
      </c>
      <c r="AV669" s="158">
        <f t="shared" si="80"/>
        <v>0.84000000000000008</v>
      </c>
      <c r="AW669" s="154">
        <f t="shared" si="80"/>
        <v>0.78</v>
      </c>
      <c r="AX669" s="154">
        <f t="shared" si="80"/>
        <v>0.36</v>
      </c>
      <c r="AY669" s="155">
        <f t="shared" si="80"/>
        <v>0.92</v>
      </c>
    </row>
    <row r="670" spans="1:51" x14ac:dyDescent="0.15">
      <c r="A670" s="122" t="s">
        <v>4520</v>
      </c>
      <c r="B670" s="122" t="s">
        <v>4521</v>
      </c>
      <c r="C670" s="122" t="s">
        <v>4522</v>
      </c>
      <c r="E670" s="122" t="s">
        <v>4523</v>
      </c>
      <c r="G670" s="122">
        <v>2</v>
      </c>
      <c r="H670" s="166">
        <v>2.67219E-2</v>
      </c>
      <c r="I670" s="167">
        <v>0.410833</v>
      </c>
      <c r="J670" s="168" t="str">
        <f t="shared" si="75"/>
        <v>FALSE</v>
      </c>
      <c r="K670" s="169">
        <v>3.2330200000000003E-2</v>
      </c>
      <c r="L670" s="170">
        <f>-LOG10(Table3[[#This Row],[Student''s T-test p-value HEK293 +Selistat_HEK293 UT]])</f>
        <v>1.4903916087621611</v>
      </c>
      <c r="M670" s="167">
        <v>0.40250000000000002</v>
      </c>
      <c r="N670" s="171" t="str">
        <f t="shared" si="76"/>
        <v>FALSE</v>
      </c>
      <c r="O670" s="146">
        <v>3.4723699999999998E-3</v>
      </c>
      <c r="P670" s="147">
        <v>0.59499999999999997</v>
      </c>
      <c r="Q670" s="171" t="str">
        <f t="shared" si="77"/>
        <v>FALSE</v>
      </c>
      <c r="R670" s="122" t="s">
        <v>4524</v>
      </c>
      <c r="S670" s="122" t="s">
        <v>6054</v>
      </c>
      <c r="T670" s="122" t="s">
        <v>4526</v>
      </c>
      <c r="U670" s="172" t="s">
        <v>4527</v>
      </c>
      <c r="V670" s="122" t="s">
        <v>6055</v>
      </c>
      <c r="W670" s="148">
        <v>-0.19</v>
      </c>
      <c r="X670" s="149">
        <v>0.37</v>
      </c>
      <c r="Y670" s="149">
        <v>0.09</v>
      </c>
      <c r="Z670" s="150">
        <v>-0.04</v>
      </c>
      <c r="AA670" s="148">
        <v>-0.59</v>
      </c>
      <c r="AB670" s="149">
        <v>-0.23</v>
      </c>
      <c r="AC670" s="149">
        <v>-0.25</v>
      </c>
      <c r="AD670" s="151">
        <v>-0.31</v>
      </c>
      <c r="AE670" s="148">
        <v>0.05</v>
      </c>
      <c r="AF670" s="149">
        <v>0.65</v>
      </c>
      <c r="AG670" s="149">
        <v>0.4</v>
      </c>
      <c r="AH670" s="151">
        <v>0.37</v>
      </c>
      <c r="AI670" s="152">
        <v>-0.25</v>
      </c>
      <c r="AJ670" s="149">
        <v>-0.2</v>
      </c>
      <c r="AK670" s="149">
        <v>-0.31</v>
      </c>
      <c r="AL670" s="150">
        <v>-0.15</v>
      </c>
      <c r="AM670" s="153">
        <f t="shared" si="78"/>
        <v>0.39999999999999997</v>
      </c>
      <c r="AN670" s="154">
        <f t="shared" si="78"/>
        <v>0.6</v>
      </c>
      <c r="AO670" s="154">
        <f t="shared" si="78"/>
        <v>0.33999999999999997</v>
      </c>
      <c r="AP670" s="155">
        <f t="shared" si="78"/>
        <v>0.27</v>
      </c>
      <c r="AQ670" s="156">
        <f>AVERAGE(Table3[[#This Row],[ HEK293 +Selistat_R1 2]:[ HEK293 +Selistat_R4 5]])</f>
        <v>0.40249999999999997</v>
      </c>
      <c r="AR670" s="153">
        <f t="shared" si="79"/>
        <v>0.64</v>
      </c>
      <c r="AS670" s="154">
        <f t="shared" si="79"/>
        <v>0.88</v>
      </c>
      <c r="AT670" s="154">
        <f t="shared" si="79"/>
        <v>0.65</v>
      </c>
      <c r="AU670" s="157">
        <f t="shared" si="79"/>
        <v>0.67999999999999994</v>
      </c>
      <c r="AV670" s="158">
        <f t="shared" si="80"/>
        <v>0.33999999999999997</v>
      </c>
      <c r="AW670" s="154">
        <f t="shared" si="80"/>
        <v>0.03</v>
      </c>
      <c r="AX670" s="154">
        <f t="shared" si="80"/>
        <v>-0.06</v>
      </c>
      <c r="AY670" s="155">
        <f t="shared" si="80"/>
        <v>0.16</v>
      </c>
    </row>
    <row r="671" spans="1:51" x14ac:dyDescent="0.15">
      <c r="A671" s="122" t="s">
        <v>6056</v>
      </c>
      <c r="B671" s="122" t="s">
        <v>3463</v>
      </c>
      <c r="C671" s="122" t="s">
        <v>6057</v>
      </c>
      <c r="D671" s="122" t="s">
        <v>2861</v>
      </c>
      <c r="E671" s="122" t="s">
        <v>6058</v>
      </c>
      <c r="F671" s="122" t="s">
        <v>3466</v>
      </c>
      <c r="G671" s="122">
        <v>1</v>
      </c>
      <c r="H671" s="166">
        <v>0.45949299999999998</v>
      </c>
      <c r="I671" s="167">
        <v>-0.11666700000000001</v>
      </c>
      <c r="J671" s="168" t="str">
        <f t="shared" si="75"/>
        <v>FALSE</v>
      </c>
      <c r="K671" s="169">
        <v>3.2378200000000003E-2</v>
      </c>
      <c r="L671" s="170">
        <f>-LOG10(Table3[[#This Row],[Student''s T-test p-value HEK293 +Selistat_HEK293 UT]])</f>
        <v>1.4897472986276223</v>
      </c>
      <c r="M671" s="167">
        <v>-0.33250000000000002</v>
      </c>
      <c r="N671" s="171" t="str">
        <f t="shared" si="76"/>
        <v>FALSE</v>
      </c>
      <c r="O671" s="146">
        <v>0.50927299999999998</v>
      </c>
      <c r="P671" s="147">
        <v>0.14249999999999999</v>
      </c>
      <c r="Q671" s="171" t="str">
        <f t="shared" si="77"/>
        <v>FALSE</v>
      </c>
      <c r="R671" s="122" t="s">
        <v>6059</v>
      </c>
      <c r="S671" s="122" t="s">
        <v>6060</v>
      </c>
      <c r="T671" s="122" t="s">
        <v>6061</v>
      </c>
      <c r="U671" s="172" t="s">
        <v>6062</v>
      </c>
      <c r="V671" s="122" t="s">
        <v>6063</v>
      </c>
      <c r="W671" s="148">
        <v>-0.19</v>
      </c>
      <c r="X671" s="149">
        <v>-0.39</v>
      </c>
      <c r="Y671" s="149">
        <v>-0.17</v>
      </c>
      <c r="Z671" s="150">
        <v>-0.32</v>
      </c>
      <c r="AA671" s="148">
        <v>-0.13</v>
      </c>
      <c r="AB671" s="149">
        <v>0.35</v>
      </c>
      <c r="AC671" s="149">
        <v>0.11</v>
      </c>
      <c r="AD671" s="151">
        <v>-7.0000000000000007E-2</v>
      </c>
      <c r="AE671" s="148">
        <v>0.51</v>
      </c>
      <c r="AF671" s="149">
        <v>0.26</v>
      </c>
      <c r="AG671" s="149">
        <v>0.04</v>
      </c>
      <c r="AH671" s="151">
        <v>-0.3</v>
      </c>
      <c r="AI671" s="152">
        <v>0.24</v>
      </c>
      <c r="AJ671" s="149">
        <v>-0.01</v>
      </c>
      <c r="AK671" s="149">
        <v>0</v>
      </c>
      <c r="AL671" s="150">
        <v>-0.28999999999999998</v>
      </c>
      <c r="AM671" s="153">
        <f t="shared" si="78"/>
        <v>-0.06</v>
      </c>
      <c r="AN671" s="154">
        <f t="shared" si="78"/>
        <v>-0.74</v>
      </c>
      <c r="AO671" s="154">
        <f t="shared" si="78"/>
        <v>-0.28000000000000003</v>
      </c>
      <c r="AP671" s="155">
        <f t="shared" si="78"/>
        <v>-0.25</v>
      </c>
      <c r="AQ671" s="156">
        <f>AVERAGE(Table3[[#This Row],[ HEK293 +Selistat_R1 2]:[ HEK293 +Selistat_R4 5]])</f>
        <v>-0.33250000000000002</v>
      </c>
      <c r="AR671" s="153">
        <f t="shared" si="79"/>
        <v>0.64</v>
      </c>
      <c r="AS671" s="154">
        <f t="shared" si="79"/>
        <v>-8.9999999999999969E-2</v>
      </c>
      <c r="AT671" s="154">
        <f t="shared" si="79"/>
        <v>-7.0000000000000007E-2</v>
      </c>
      <c r="AU671" s="157">
        <f t="shared" si="79"/>
        <v>-0.22999999999999998</v>
      </c>
      <c r="AV671" s="158">
        <f t="shared" si="80"/>
        <v>0.37</v>
      </c>
      <c r="AW671" s="154">
        <f t="shared" si="80"/>
        <v>-0.36</v>
      </c>
      <c r="AX671" s="154">
        <f t="shared" si="80"/>
        <v>-0.11</v>
      </c>
      <c r="AY671" s="155">
        <f t="shared" si="80"/>
        <v>-0.21999999999999997</v>
      </c>
    </row>
    <row r="672" spans="1:51" x14ac:dyDescent="0.15">
      <c r="A672" s="122" t="s">
        <v>6064</v>
      </c>
      <c r="B672" s="122" t="s">
        <v>6065</v>
      </c>
      <c r="C672" s="122" t="s">
        <v>6066</v>
      </c>
      <c r="D672" s="122" t="s">
        <v>4043</v>
      </c>
      <c r="E672" s="122" t="s">
        <v>6067</v>
      </c>
      <c r="F672" s="122" t="s">
        <v>6068</v>
      </c>
      <c r="G672" s="122">
        <v>2</v>
      </c>
      <c r="H672" s="166">
        <v>0.94489400000000001</v>
      </c>
      <c r="I672" s="167">
        <v>-1.2500000000000001E-2</v>
      </c>
      <c r="J672" s="168" t="str">
        <f t="shared" si="75"/>
        <v>FALSE</v>
      </c>
      <c r="K672" s="169">
        <v>3.2441699999999997E-2</v>
      </c>
      <c r="L672" s="170">
        <f>-LOG10(Table3[[#This Row],[Student''s T-test p-value HEK293 +Selistat_HEK293 UT]])</f>
        <v>1.4888963960985266</v>
      </c>
      <c r="M672" s="167">
        <v>-0.32</v>
      </c>
      <c r="N672" s="171" t="str">
        <f t="shared" si="76"/>
        <v>FALSE</v>
      </c>
      <c r="O672" s="146">
        <v>0.65659000000000001</v>
      </c>
      <c r="P672" s="147">
        <v>-0.10249999999999999</v>
      </c>
      <c r="Q672" s="171" t="str">
        <f t="shared" si="77"/>
        <v>FALSE</v>
      </c>
      <c r="R672" s="122" t="s">
        <v>6069</v>
      </c>
      <c r="S672" s="122" t="s">
        <v>6070</v>
      </c>
      <c r="T672" s="122" t="s">
        <v>6071</v>
      </c>
      <c r="U672" s="172" t="s">
        <v>6072</v>
      </c>
      <c r="V672" s="122" t="s">
        <v>6073</v>
      </c>
      <c r="W672" s="148">
        <v>-0.23</v>
      </c>
      <c r="X672" s="149">
        <v>-0.31</v>
      </c>
      <c r="Y672" s="149">
        <v>-0.43</v>
      </c>
      <c r="Z672" s="150">
        <v>-0.39</v>
      </c>
      <c r="AA672" s="148">
        <v>0.18</v>
      </c>
      <c r="AB672" s="149">
        <v>-0.04</v>
      </c>
      <c r="AC672" s="149">
        <v>0.09</v>
      </c>
      <c r="AD672" s="151">
        <v>-0.31</v>
      </c>
      <c r="AE672" s="148">
        <v>0.17</v>
      </c>
      <c r="AF672" s="149">
        <v>0.01</v>
      </c>
      <c r="AG672" s="149">
        <v>0.36</v>
      </c>
      <c r="AH672" s="151">
        <v>-0.26</v>
      </c>
      <c r="AI672" s="152">
        <v>0.55000000000000004</v>
      </c>
      <c r="AJ672" s="149">
        <v>0.11</v>
      </c>
      <c r="AK672" s="149">
        <v>0.31</v>
      </c>
      <c r="AL672" s="150">
        <v>-0.28000000000000003</v>
      </c>
      <c r="AM672" s="153">
        <f t="shared" si="78"/>
        <v>-0.41000000000000003</v>
      </c>
      <c r="AN672" s="154">
        <f t="shared" si="78"/>
        <v>-0.27</v>
      </c>
      <c r="AO672" s="154">
        <f t="shared" si="78"/>
        <v>-0.52</v>
      </c>
      <c r="AP672" s="155">
        <f t="shared" si="78"/>
        <v>-8.0000000000000016E-2</v>
      </c>
      <c r="AQ672" s="156">
        <f>AVERAGE(Table3[[#This Row],[ HEK293 +Selistat_R1 2]:[ HEK293 +Selistat_R4 5]])</f>
        <v>-0.32000000000000006</v>
      </c>
      <c r="AR672" s="153">
        <f t="shared" si="79"/>
        <v>-9.9999999999999811E-3</v>
      </c>
      <c r="AS672" s="154">
        <f t="shared" si="79"/>
        <v>0.05</v>
      </c>
      <c r="AT672" s="154">
        <f t="shared" si="79"/>
        <v>0.27</v>
      </c>
      <c r="AU672" s="157">
        <f t="shared" si="79"/>
        <v>4.9999999999999989E-2</v>
      </c>
      <c r="AV672" s="158">
        <f t="shared" si="80"/>
        <v>0.37000000000000005</v>
      </c>
      <c r="AW672" s="154">
        <f t="shared" si="80"/>
        <v>0.15</v>
      </c>
      <c r="AX672" s="154">
        <f t="shared" si="80"/>
        <v>0.22</v>
      </c>
      <c r="AY672" s="155">
        <f t="shared" si="80"/>
        <v>2.9999999999999971E-2</v>
      </c>
    </row>
    <row r="673" spans="1:51" x14ac:dyDescent="0.15">
      <c r="A673" s="122" t="s">
        <v>5202</v>
      </c>
      <c r="C673" s="122" t="s">
        <v>3881</v>
      </c>
      <c r="E673" s="122" t="s">
        <v>5203</v>
      </c>
      <c r="F673" s="122" t="s">
        <v>5204</v>
      </c>
      <c r="G673" s="122">
        <v>1</v>
      </c>
      <c r="H673" s="166">
        <v>0.81054999999999999</v>
      </c>
      <c r="I673" s="167">
        <v>2.6666700000000002E-2</v>
      </c>
      <c r="J673" s="168" t="str">
        <f t="shared" si="75"/>
        <v>FALSE</v>
      </c>
      <c r="K673" s="169">
        <v>3.25048E-2</v>
      </c>
      <c r="L673" s="170">
        <f>-LOG10(Table3[[#This Row],[Student''s T-test p-value HEK293 +Selistat_HEK293 UT]])</f>
        <v>1.4880525018030455</v>
      </c>
      <c r="M673" s="167">
        <v>-0.22</v>
      </c>
      <c r="N673" s="171" t="str">
        <f t="shared" si="76"/>
        <v>FALSE</v>
      </c>
      <c r="O673" s="146">
        <v>0.83789400000000003</v>
      </c>
      <c r="P673" s="147">
        <v>-1.4999999999999999E-2</v>
      </c>
      <c r="Q673" s="171" t="str">
        <f t="shared" si="77"/>
        <v>FALSE</v>
      </c>
      <c r="R673" s="122" t="s">
        <v>17</v>
      </c>
      <c r="S673" s="122" t="s">
        <v>6074</v>
      </c>
      <c r="T673" s="122" t="s">
        <v>19</v>
      </c>
      <c r="U673" s="172" t="s">
        <v>5205</v>
      </c>
      <c r="V673" s="122" t="s">
        <v>6075</v>
      </c>
      <c r="W673" s="148">
        <v>-0.2</v>
      </c>
      <c r="X673" s="149">
        <v>-0.11</v>
      </c>
      <c r="Y673" s="149">
        <v>-0.42</v>
      </c>
      <c r="Z673" s="150">
        <v>-0.27</v>
      </c>
      <c r="AA673" s="148">
        <v>-0.1</v>
      </c>
      <c r="AB673" s="149">
        <v>-0.04</v>
      </c>
      <c r="AC673" s="149">
        <v>0.1</v>
      </c>
      <c r="AD673" s="151">
        <v>-0.08</v>
      </c>
      <c r="AE673" s="148">
        <v>0.11</v>
      </c>
      <c r="AF673" s="149">
        <v>0.18</v>
      </c>
      <c r="AG673" s="149">
        <v>0.22</v>
      </c>
      <c r="AH673" s="151">
        <v>-0.06</v>
      </c>
      <c r="AI673" s="152">
        <v>7.0000000000000007E-2</v>
      </c>
      <c r="AJ673" s="149">
        <v>0.19</v>
      </c>
      <c r="AK673" s="149">
        <v>0.18</v>
      </c>
      <c r="AL673" s="150">
        <v>7.0000000000000007E-2</v>
      </c>
      <c r="AM673" s="153">
        <f t="shared" si="78"/>
        <v>-0.1</v>
      </c>
      <c r="AN673" s="154">
        <f t="shared" si="78"/>
        <v>-7.0000000000000007E-2</v>
      </c>
      <c r="AO673" s="154">
        <f t="shared" si="78"/>
        <v>-0.52</v>
      </c>
      <c r="AP673" s="155">
        <f t="shared" si="78"/>
        <v>-0.19</v>
      </c>
      <c r="AQ673" s="156">
        <f>AVERAGE(Table3[[#This Row],[ HEK293 +Selistat_R1 2]:[ HEK293 +Selistat_R4 5]])</f>
        <v>-0.22000000000000003</v>
      </c>
      <c r="AR673" s="153">
        <f t="shared" si="79"/>
        <v>0.21000000000000002</v>
      </c>
      <c r="AS673" s="154">
        <f t="shared" si="79"/>
        <v>0.22</v>
      </c>
      <c r="AT673" s="154">
        <f t="shared" si="79"/>
        <v>0.12</v>
      </c>
      <c r="AU673" s="157">
        <f t="shared" si="79"/>
        <v>2.0000000000000004E-2</v>
      </c>
      <c r="AV673" s="158">
        <f t="shared" si="80"/>
        <v>0.17</v>
      </c>
      <c r="AW673" s="154">
        <f t="shared" si="80"/>
        <v>0.23</v>
      </c>
      <c r="AX673" s="154">
        <f t="shared" si="80"/>
        <v>7.9999999999999988E-2</v>
      </c>
      <c r="AY673" s="155">
        <f t="shared" si="80"/>
        <v>0.15000000000000002</v>
      </c>
    </row>
    <row r="674" spans="1:51" x14ac:dyDescent="0.15">
      <c r="A674" s="122" t="s">
        <v>3246</v>
      </c>
      <c r="B674" s="122" t="s">
        <v>3247</v>
      </c>
      <c r="C674" s="122" t="s">
        <v>3248</v>
      </c>
      <c r="D674" s="122" t="s">
        <v>3249</v>
      </c>
      <c r="E674" s="122" t="s">
        <v>3250</v>
      </c>
      <c r="F674" s="122" t="s">
        <v>3251</v>
      </c>
      <c r="G674" s="122">
        <v>1</v>
      </c>
      <c r="H674" s="166">
        <v>0.26280100000000001</v>
      </c>
      <c r="I674" s="167">
        <v>-0.25750000000000001</v>
      </c>
      <c r="J674" s="168" t="str">
        <f t="shared" si="75"/>
        <v>FALSE</v>
      </c>
      <c r="K674" s="169">
        <v>3.2546199999999997E-2</v>
      </c>
      <c r="L674" s="170">
        <f>-LOG10(Table3[[#This Row],[Student''s T-test p-value HEK293 +Selistat_HEK293 UT]])</f>
        <v>1.487499711101034</v>
      </c>
      <c r="M674" s="167">
        <v>-0.53749999999999998</v>
      </c>
      <c r="N674" s="171" t="str">
        <f t="shared" si="76"/>
        <v>FALSE</v>
      </c>
      <c r="O674" s="146">
        <v>0.32558300000000001</v>
      </c>
      <c r="P674" s="147">
        <v>-0.3</v>
      </c>
      <c r="Q674" s="171" t="str">
        <f t="shared" si="77"/>
        <v>FALSE</v>
      </c>
      <c r="R674" s="122" t="s">
        <v>1303</v>
      </c>
      <c r="S674" s="122" t="s">
        <v>6076</v>
      </c>
      <c r="T674" s="122" t="s">
        <v>1305</v>
      </c>
      <c r="U674" s="172" t="s">
        <v>2677</v>
      </c>
      <c r="V674" s="122" t="s">
        <v>6077</v>
      </c>
      <c r="W674" s="148">
        <v>-0.3</v>
      </c>
      <c r="X674" s="149">
        <v>0.01</v>
      </c>
      <c r="Y674" s="149">
        <v>-0.67</v>
      </c>
      <c r="Z674" s="150">
        <v>-0.61</v>
      </c>
      <c r="AA674" s="148">
        <v>0.05</v>
      </c>
      <c r="AB674" s="149">
        <v>0.17</v>
      </c>
      <c r="AC674" s="149">
        <v>-0.09</v>
      </c>
      <c r="AD674" s="151">
        <v>0.45</v>
      </c>
      <c r="AE674" s="148">
        <v>0.41</v>
      </c>
      <c r="AF674" s="149">
        <v>-0.47</v>
      </c>
      <c r="AG674" s="149">
        <v>-7.0000000000000007E-2</v>
      </c>
      <c r="AH674" s="151">
        <v>-0.36</v>
      </c>
      <c r="AI674" s="152">
        <v>0.53</v>
      </c>
      <c r="AJ674" s="149">
        <v>-0.35</v>
      </c>
      <c r="AK674" s="149">
        <v>0.09</v>
      </c>
      <c r="AL674" s="150">
        <v>0.44</v>
      </c>
      <c r="AM674" s="153">
        <f t="shared" si="78"/>
        <v>-0.35</v>
      </c>
      <c r="AN674" s="154">
        <f t="shared" si="78"/>
        <v>-0.16</v>
      </c>
      <c r="AO674" s="154">
        <f t="shared" si="78"/>
        <v>-0.58000000000000007</v>
      </c>
      <c r="AP674" s="155">
        <f t="shared" si="78"/>
        <v>-1.06</v>
      </c>
      <c r="AQ674" s="156">
        <f>AVERAGE(Table3[[#This Row],[ HEK293 +Selistat_R1 2]:[ HEK293 +Selistat_R4 5]])</f>
        <v>-0.53750000000000009</v>
      </c>
      <c r="AR674" s="153">
        <f t="shared" si="79"/>
        <v>0.36</v>
      </c>
      <c r="AS674" s="154">
        <f t="shared" si="79"/>
        <v>-0.64</v>
      </c>
      <c r="AT674" s="154">
        <f t="shared" si="79"/>
        <v>1.999999999999999E-2</v>
      </c>
      <c r="AU674" s="157">
        <f t="shared" si="79"/>
        <v>-0.81</v>
      </c>
      <c r="AV674" s="158">
        <f t="shared" si="80"/>
        <v>0.48000000000000004</v>
      </c>
      <c r="AW674" s="154">
        <f t="shared" si="80"/>
        <v>-0.52</v>
      </c>
      <c r="AX674" s="154">
        <f t="shared" si="80"/>
        <v>0.18</v>
      </c>
      <c r="AY674" s="155">
        <f t="shared" si="80"/>
        <v>-1.0000000000000009E-2</v>
      </c>
    </row>
    <row r="675" spans="1:51" x14ac:dyDescent="0.15">
      <c r="A675" s="122" t="s">
        <v>4141</v>
      </c>
      <c r="B675" s="122" t="s">
        <v>4142</v>
      </c>
      <c r="C675" s="122" t="s">
        <v>4143</v>
      </c>
      <c r="D675" s="122" t="s">
        <v>3457</v>
      </c>
      <c r="E675" s="122" t="s">
        <v>4144</v>
      </c>
      <c r="F675" s="122" t="s">
        <v>4145</v>
      </c>
      <c r="G675" s="122">
        <v>2</v>
      </c>
      <c r="H675" s="166">
        <v>0.88954</v>
      </c>
      <c r="I675" s="167">
        <v>-1.5833300000000002E-2</v>
      </c>
      <c r="J675" s="168" t="str">
        <f t="shared" si="75"/>
        <v>FALSE</v>
      </c>
      <c r="K675" s="169">
        <v>3.2807000000000003E-2</v>
      </c>
      <c r="L675" s="170">
        <f>-LOG10(Table3[[#This Row],[Student''s T-test p-value HEK293 +Selistat_HEK293 UT]])</f>
        <v>1.484033481379093</v>
      </c>
      <c r="M675" s="167">
        <v>-0.20499999999999999</v>
      </c>
      <c r="N675" s="171" t="str">
        <f t="shared" si="76"/>
        <v>FALSE</v>
      </c>
      <c r="O675" s="146">
        <v>0.67254000000000003</v>
      </c>
      <c r="P675" s="147">
        <v>-6.25E-2</v>
      </c>
      <c r="Q675" s="171" t="str">
        <f t="shared" si="77"/>
        <v>FALSE</v>
      </c>
      <c r="R675" s="122" t="s">
        <v>4146</v>
      </c>
      <c r="S675" s="122" t="s">
        <v>6078</v>
      </c>
      <c r="T675" s="122" t="s">
        <v>4148</v>
      </c>
      <c r="U675" s="172" t="s">
        <v>4149</v>
      </c>
      <c r="V675" s="122" t="s">
        <v>6079</v>
      </c>
      <c r="W675" s="148">
        <v>-0.01</v>
      </c>
      <c r="X675" s="149">
        <v>-0.22</v>
      </c>
      <c r="Y675" s="149">
        <v>-0.33</v>
      </c>
      <c r="Z675" s="150">
        <v>-0.25</v>
      </c>
      <c r="AA675" s="148">
        <v>0.03</v>
      </c>
      <c r="AB675" s="149">
        <v>-0.03</v>
      </c>
      <c r="AC675" s="149">
        <v>-0.06</v>
      </c>
      <c r="AD675" s="151">
        <v>7.0000000000000007E-2</v>
      </c>
      <c r="AE675" s="148">
        <v>0.25</v>
      </c>
      <c r="AF675" s="149">
        <v>0.18</v>
      </c>
      <c r="AG675" s="149">
        <v>7.0000000000000007E-2</v>
      </c>
      <c r="AH675" s="151">
        <v>-0.3</v>
      </c>
      <c r="AI675" s="152">
        <v>0.11</v>
      </c>
      <c r="AJ675" s="149">
        <v>0.28000000000000003</v>
      </c>
      <c r="AK675" s="149">
        <v>0.12</v>
      </c>
      <c r="AL675" s="150">
        <v>-0.06</v>
      </c>
      <c r="AM675" s="153">
        <f t="shared" si="78"/>
        <v>-0.04</v>
      </c>
      <c r="AN675" s="154">
        <f t="shared" si="78"/>
        <v>-0.19</v>
      </c>
      <c r="AO675" s="154">
        <f t="shared" si="78"/>
        <v>-0.27</v>
      </c>
      <c r="AP675" s="155">
        <f t="shared" si="78"/>
        <v>-0.32</v>
      </c>
      <c r="AQ675" s="156">
        <f>AVERAGE(Table3[[#This Row],[ HEK293 +Selistat_R1 2]:[ HEK293 +Selistat_R4 5]])</f>
        <v>-0.20500000000000002</v>
      </c>
      <c r="AR675" s="153">
        <f t="shared" si="79"/>
        <v>0.22</v>
      </c>
      <c r="AS675" s="154">
        <f t="shared" si="79"/>
        <v>0.21</v>
      </c>
      <c r="AT675" s="154">
        <f t="shared" si="79"/>
        <v>0.13</v>
      </c>
      <c r="AU675" s="157">
        <f t="shared" si="79"/>
        <v>-0.37</v>
      </c>
      <c r="AV675" s="158">
        <f t="shared" si="80"/>
        <v>0.08</v>
      </c>
      <c r="AW675" s="154">
        <f t="shared" si="80"/>
        <v>0.31000000000000005</v>
      </c>
      <c r="AX675" s="154">
        <f t="shared" si="80"/>
        <v>0.18</v>
      </c>
      <c r="AY675" s="155">
        <f t="shared" si="80"/>
        <v>-0.13</v>
      </c>
    </row>
    <row r="676" spans="1:51" x14ac:dyDescent="0.15">
      <c r="A676" s="122" t="s">
        <v>6080</v>
      </c>
      <c r="B676" s="122" t="s">
        <v>6081</v>
      </c>
      <c r="C676" s="122" t="s">
        <v>6082</v>
      </c>
      <c r="E676" s="122" t="s">
        <v>6083</v>
      </c>
      <c r="F676" s="122" t="s">
        <v>5800</v>
      </c>
      <c r="G676" s="122">
        <v>1</v>
      </c>
      <c r="H676" s="166">
        <v>0.86072300000000002</v>
      </c>
      <c r="I676" s="167">
        <v>-3.0833300000000001E-2</v>
      </c>
      <c r="J676" s="168" t="str">
        <f t="shared" si="75"/>
        <v>FALSE</v>
      </c>
      <c r="K676" s="169">
        <v>3.2836700000000003E-2</v>
      </c>
      <c r="L676" s="170">
        <f>-LOG10(Table3[[#This Row],[Student''s T-test p-value HEK293 +Selistat_HEK293 UT]])</f>
        <v>1.4836404947865438</v>
      </c>
      <c r="M676" s="167">
        <v>-0.30499999999999999</v>
      </c>
      <c r="N676" s="171" t="str">
        <f t="shared" si="76"/>
        <v>FALSE</v>
      </c>
      <c r="O676" s="146">
        <v>0.35211199999999998</v>
      </c>
      <c r="P676" s="147">
        <v>0.2175</v>
      </c>
      <c r="Q676" s="171" t="str">
        <f t="shared" si="77"/>
        <v>FALSE</v>
      </c>
      <c r="R676" s="122" t="s">
        <v>6084</v>
      </c>
      <c r="S676" s="122" t="s">
        <v>6085</v>
      </c>
      <c r="T676" s="122" t="s">
        <v>6086</v>
      </c>
      <c r="U676" s="172" t="s">
        <v>6087</v>
      </c>
      <c r="V676" s="122" t="s">
        <v>6088</v>
      </c>
      <c r="W676" s="148">
        <v>-0.19</v>
      </c>
      <c r="X676" s="149">
        <v>-0.31</v>
      </c>
      <c r="Y676" s="149">
        <v>-0.47</v>
      </c>
      <c r="Z676" s="150">
        <v>-0.27</v>
      </c>
      <c r="AA676" s="148">
        <v>0.09</v>
      </c>
      <c r="AB676" s="149">
        <v>-0.28000000000000003</v>
      </c>
      <c r="AC676" s="149">
        <v>0.13</v>
      </c>
      <c r="AD676" s="151">
        <v>0.04</v>
      </c>
      <c r="AE676" s="148">
        <v>-0.12</v>
      </c>
      <c r="AF676" s="149">
        <v>0.08</v>
      </c>
      <c r="AG676" s="149">
        <v>0.71</v>
      </c>
      <c r="AH676" s="151">
        <v>0.17</v>
      </c>
      <c r="AI676" s="152">
        <v>0.06</v>
      </c>
      <c r="AJ676" s="149">
        <v>-0.12</v>
      </c>
      <c r="AK676" s="149">
        <v>0.3</v>
      </c>
      <c r="AL676" s="150">
        <v>-0.27</v>
      </c>
      <c r="AM676" s="153">
        <f t="shared" si="78"/>
        <v>-0.28000000000000003</v>
      </c>
      <c r="AN676" s="154">
        <f t="shared" si="78"/>
        <v>-2.9999999999999971E-2</v>
      </c>
      <c r="AO676" s="154">
        <f t="shared" si="78"/>
        <v>-0.6</v>
      </c>
      <c r="AP676" s="155">
        <f t="shared" si="78"/>
        <v>-0.31</v>
      </c>
      <c r="AQ676" s="156">
        <f>AVERAGE(Table3[[#This Row],[ HEK293 +Selistat_R1 2]:[ HEK293 +Selistat_R4 5]])</f>
        <v>-0.30499999999999999</v>
      </c>
      <c r="AR676" s="153">
        <f t="shared" si="79"/>
        <v>-0.21</v>
      </c>
      <c r="AS676" s="154">
        <f t="shared" si="79"/>
        <v>0.36000000000000004</v>
      </c>
      <c r="AT676" s="154">
        <f t="shared" si="79"/>
        <v>0.57999999999999996</v>
      </c>
      <c r="AU676" s="157">
        <f t="shared" si="79"/>
        <v>0.13</v>
      </c>
      <c r="AV676" s="158">
        <f t="shared" si="80"/>
        <v>-0.03</v>
      </c>
      <c r="AW676" s="154">
        <f t="shared" si="80"/>
        <v>0.16000000000000003</v>
      </c>
      <c r="AX676" s="154">
        <f t="shared" si="80"/>
        <v>0.16999999999999998</v>
      </c>
      <c r="AY676" s="155">
        <f t="shared" si="80"/>
        <v>-0.31</v>
      </c>
    </row>
    <row r="677" spans="1:51" x14ac:dyDescent="0.15">
      <c r="B677" s="122" t="s">
        <v>4906</v>
      </c>
      <c r="E677" s="122" t="s">
        <v>6089</v>
      </c>
      <c r="G677" s="122">
        <v>2</v>
      </c>
      <c r="H677" s="166">
        <v>4.2918499999999998E-3</v>
      </c>
      <c r="I677" s="167">
        <v>-0.29333300000000001</v>
      </c>
      <c r="J677" s="168" t="str">
        <f t="shared" si="75"/>
        <v>FALSE</v>
      </c>
      <c r="K677" s="169">
        <v>3.2852300000000001E-2</v>
      </c>
      <c r="L677" s="170">
        <f>-LOG10(Table3[[#This Row],[Student''s T-test p-value HEK293 +Selistat_HEK293 UT]])</f>
        <v>1.4834342199446358</v>
      </c>
      <c r="M677" s="167">
        <v>-0.28499999999999998</v>
      </c>
      <c r="N677" s="171" t="str">
        <f t="shared" si="76"/>
        <v>FALSE</v>
      </c>
      <c r="O677" s="146">
        <v>0.178812</v>
      </c>
      <c r="P677" s="147">
        <v>0.16</v>
      </c>
      <c r="Q677" s="171" t="str">
        <f t="shared" si="77"/>
        <v>FALSE</v>
      </c>
      <c r="R677" s="122" t="s">
        <v>6090</v>
      </c>
      <c r="S677" s="122" t="s">
        <v>6091</v>
      </c>
      <c r="T677" s="122" t="s">
        <v>6092</v>
      </c>
      <c r="U677" s="172" t="s">
        <v>6093</v>
      </c>
      <c r="V677" s="122" t="s">
        <v>6094</v>
      </c>
      <c r="W677" s="148">
        <v>-0.3</v>
      </c>
      <c r="X677" s="149">
        <v>0.09</v>
      </c>
      <c r="Y677" s="149">
        <v>0.02</v>
      </c>
      <c r="Z677" s="150">
        <v>-0.12</v>
      </c>
      <c r="AA677" s="148">
        <v>0.23</v>
      </c>
      <c r="AB677" s="149">
        <v>0.36</v>
      </c>
      <c r="AC677" s="149">
        <v>0.12</v>
      </c>
      <c r="AD677" s="151">
        <v>0.12</v>
      </c>
      <c r="AE677" s="148">
        <v>0.12</v>
      </c>
      <c r="AF677" s="149">
        <v>0.13</v>
      </c>
      <c r="AG677" s="149">
        <v>-7.0000000000000007E-2</v>
      </c>
      <c r="AH677" s="151">
        <v>-0.22</v>
      </c>
      <c r="AI677" s="152">
        <v>-0.12</v>
      </c>
      <c r="AJ677" s="149">
        <v>-0.04</v>
      </c>
      <c r="AK677" s="149">
        <v>-0.18</v>
      </c>
      <c r="AL677" s="150">
        <v>-0.34</v>
      </c>
      <c r="AM677" s="153">
        <f t="shared" si="78"/>
        <v>-0.53</v>
      </c>
      <c r="AN677" s="154">
        <f t="shared" si="78"/>
        <v>-0.27</v>
      </c>
      <c r="AO677" s="154">
        <f t="shared" si="78"/>
        <v>-9.9999999999999992E-2</v>
      </c>
      <c r="AP677" s="155">
        <f t="shared" si="78"/>
        <v>-0.24</v>
      </c>
      <c r="AQ677" s="156">
        <f>AVERAGE(Table3[[#This Row],[ HEK293 +Selistat_R1 2]:[ HEK293 +Selistat_R4 5]])</f>
        <v>-0.28500000000000003</v>
      </c>
      <c r="AR677" s="153">
        <f t="shared" si="79"/>
        <v>-0.11000000000000001</v>
      </c>
      <c r="AS677" s="154">
        <f t="shared" si="79"/>
        <v>-0.22999999999999998</v>
      </c>
      <c r="AT677" s="154">
        <f t="shared" si="79"/>
        <v>-0.19</v>
      </c>
      <c r="AU677" s="157">
        <f t="shared" si="79"/>
        <v>-0.33999999999999997</v>
      </c>
      <c r="AV677" s="158">
        <f t="shared" si="80"/>
        <v>-0.35</v>
      </c>
      <c r="AW677" s="154">
        <f t="shared" si="80"/>
        <v>-0.39999999999999997</v>
      </c>
      <c r="AX677" s="154">
        <f t="shared" si="80"/>
        <v>-0.3</v>
      </c>
      <c r="AY677" s="155">
        <f t="shared" si="80"/>
        <v>-0.46</v>
      </c>
    </row>
    <row r="678" spans="1:51" x14ac:dyDescent="0.15">
      <c r="A678" s="122" t="s">
        <v>4205</v>
      </c>
      <c r="B678" s="122" t="s">
        <v>4206</v>
      </c>
      <c r="C678" s="122" t="s">
        <v>4207</v>
      </c>
      <c r="E678" s="122" t="s">
        <v>4208</v>
      </c>
      <c r="F678" s="122" t="s">
        <v>2856</v>
      </c>
      <c r="G678" s="122">
        <v>1</v>
      </c>
      <c r="H678" s="166">
        <v>1.20894E-2</v>
      </c>
      <c r="I678" s="167">
        <v>0.26833299999999999</v>
      </c>
      <c r="J678" s="168" t="str">
        <f t="shared" si="75"/>
        <v>FALSE</v>
      </c>
      <c r="K678" s="169">
        <v>3.3095399999999997E-2</v>
      </c>
      <c r="L678" s="170">
        <f>-LOG10(Table3[[#This Row],[Student''s T-test p-value HEK293 +Selistat_HEK293 UT]])</f>
        <v>1.4802323655429037</v>
      </c>
      <c r="M678" s="167">
        <v>0.35</v>
      </c>
      <c r="N678" s="171" t="str">
        <f t="shared" si="76"/>
        <v>FALSE</v>
      </c>
      <c r="O678" s="146">
        <v>0.81773099999999999</v>
      </c>
      <c r="P678" s="147">
        <v>2.5000000000000001E-2</v>
      </c>
      <c r="Q678" s="171" t="str">
        <f t="shared" si="77"/>
        <v>FALSE</v>
      </c>
      <c r="R678" s="122" t="s">
        <v>4209</v>
      </c>
      <c r="S678" s="122" t="s">
        <v>6095</v>
      </c>
      <c r="T678" s="122" t="s">
        <v>4211</v>
      </c>
      <c r="U678" s="172" t="s">
        <v>2657</v>
      </c>
      <c r="V678" s="122" t="s">
        <v>6096</v>
      </c>
      <c r="W678" s="148">
        <v>0.08</v>
      </c>
      <c r="X678" s="149">
        <v>7.0000000000000007E-2</v>
      </c>
      <c r="Y678" s="149">
        <v>0.36</v>
      </c>
      <c r="Z678" s="150">
        <v>0.04</v>
      </c>
      <c r="AA678" s="148">
        <v>0.09</v>
      </c>
      <c r="AB678" s="149">
        <v>-0.37</v>
      </c>
      <c r="AC678" s="149">
        <v>-0.28000000000000003</v>
      </c>
      <c r="AD678" s="151">
        <v>-0.28999999999999998</v>
      </c>
      <c r="AE678" s="148">
        <v>-0.22</v>
      </c>
      <c r="AF678" s="149">
        <v>0.24</v>
      </c>
      <c r="AG678" s="149">
        <v>0.13</v>
      </c>
      <c r="AH678" s="151">
        <v>-0.04</v>
      </c>
      <c r="AI678" s="152">
        <v>0.06</v>
      </c>
      <c r="AJ678" s="149">
        <v>0.03</v>
      </c>
      <c r="AK678" s="149">
        <v>-0.03</v>
      </c>
      <c r="AL678" s="150">
        <v>-0.05</v>
      </c>
      <c r="AM678" s="153">
        <f t="shared" si="78"/>
        <v>-9.999999999999995E-3</v>
      </c>
      <c r="AN678" s="154">
        <f t="shared" si="78"/>
        <v>0.44</v>
      </c>
      <c r="AO678" s="154">
        <f t="shared" si="78"/>
        <v>0.64</v>
      </c>
      <c r="AP678" s="155">
        <f t="shared" si="78"/>
        <v>0.32999999999999996</v>
      </c>
      <c r="AQ678" s="156">
        <f>AVERAGE(Table3[[#This Row],[ HEK293 +Selistat_R1 2]:[ HEK293 +Selistat_R4 5]])</f>
        <v>0.35</v>
      </c>
      <c r="AR678" s="153">
        <f t="shared" si="79"/>
        <v>-0.31</v>
      </c>
      <c r="AS678" s="154">
        <f t="shared" si="79"/>
        <v>0.61</v>
      </c>
      <c r="AT678" s="154">
        <f t="shared" si="79"/>
        <v>0.41000000000000003</v>
      </c>
      <c r="AU678" s="157">
        <f t="shared" si="79"/>
        <v>0.24999999999999997</v>
      </c>
      <c r="AV678" s="158">
        <f t="shared" si="80"/>
        <v>-0.03</v>
      </c>
      <c r="AW678" s="154">
        <f t="shared" si="80"/>
        <v>0.4</v>
      </c>
      <c r="AX678" s="154">
        <f t="shared" si="80"/>
        <v>0.25</v>
      </c>
      <c r="AY678" s="155">
        <f t="shared" si="80"/>
        <v>0.24</v>
      </c>
    </row>
    <row r="679" spans="1:51" x14ac:dyDescent="0.15">
      <c r="A679" s="122" t="s">
        <v>4569</v>
      </c>
      <c r="B679" s="122" t="s">
        <v>2927</v>
      </c>
      <c r="C679" s="122" t="s">
        <v>4570</v>
      </c>
      <c r="E679" s="122" t="s">
        <v>4571</v>
      </c>
      <c r="F679" s="122" t="s">
        <v>4572</v>
      </c>
      <c r="G679" s="122">
        <v>1</v>
      </c>
      <c r="H679" s="166">
        <v>0.43716699999999997</v>
      </c>
      <c r="I679" s="167">
        <v>0.20583299999999999</v>
      </c>
      <c r="J679" s="168" t="str">
        <f t="shared" si="75"/>
        <v>FALSE</v>
      </c>
      <c r="K679" s="169">
        <v>3.3215300000000003E-2</v>
      </c>
      <c r="L679" s="170">
        <f>-LOG10(Table3[[#This Row],[Student''s T-test p-value HEK293 +Selistat_HEK293 UT]])</f>
        <v>1.478661820664666</v>
      </c>
      <c r="M679" s="167">
        <v>-0.34</v>
      </c>
      <c r="N679" s="171" t="str">
        <f t="shared" si="76"/>
        <v>FALSE</v>
      </c>
      <c r="O679" s="146">
        <v>0.67551600000000001</v>
      </c>
      <c r="P679" s="147">
        <v>-0.1125</v>
      </c>
      <c r="Q679" s="171" t="str">
        <f t="shared" si="77"/>
        <v>FALSE</v>
      </c>
      <c r="R679" s="122" t="s">
        <v>4573</v>
      </c>
      <c r="S679" s="122" t="s">
        <v>6097</v>
      </c>
      <c r="T679" s="122" t="s">
        <v>4575</v>
      </c>
      <c r="U679" s="172" t="s">
        <v>4576</v>
      </c>
      <c r="V679" s="122" t="s">
        <v>6098</v>
      </c>
      <c r="W679" s="148">
        <v>-0.68</v>
      </c>
      <c r="X679" s="149">
        <v>-0.69</v>
      </c>
      <c r="Y679" s="149">
        <v>-0.53</v>
      </c>
      <c r="Z679" s="150">
        <v>-0.34</v>
      </c>
      <c r="AA679" s="148">
        <v>-0.16</v>
      </c>
      <c r="AB679" s="149">
        <v>-0.41</v>
      </c>
      <c r="AC679" s="149">
        <v>0.01</v>
      </c>
      <c r="AD679" s="151">
        <v>-0.32</v>
      </c>
      <c r="AE679" s="148">
        <v>0.74</v>
      </c>
      <c r="AF679" s="149">
        <v>-0.01</v>
      </c>
      <c r="AG679" s="149">
        <v>0.06</v>
      </c>
      <c r="AH679" s="151">
        <v>0.02</v>
      </c>
      <c r="AI679" s="152">
        <v>0.63</v>
      </c>
      <c r="AJ679" s="149">
        <v>-0.02</v>
      </c>
      <c r="AK679" s="149">
        <v>0.63</v>
      </c>
      <c r="AL679" s="150">
        <v>0.02</v>
      </c>
      <c r="AM679" s="153">
        <f t="shared" si="78"/>
        <v>-0.52</v>
      </c>
      <c r="AN679" s="154">
        <f t="shared" si="78"/>
        <v>-0.27999999999999997</v>
      </c>
      <c r="AO679" s="154">
        <f t="shared" si="78"/>
        <v>-0.54</v>
      </c>
      <c r="AP679" s="155">
        <f t="shared" si="78"/>
        <v>-2.0000000000000018E-2</v>
      </c>
      <c r="AQ679" s="156">
        <f>AVERAGE(Table3[[#This Row],[ HEK293 +Selistat_R1 2]:[ HEK293 +Selistat_R4 5]])</f>
        <v>-0.34</v>
      </c>
      <c r="AR679" s="153">
        <f t="shared" si="79"/>
        <v>0.9</v>
      </c>
      <c r="AS679" s="154">
        <f t="shared" si="79"/>
        <v>0.39999999999999997</v>
      </c>
      <c r="AT679" s="154">
        <f t="shared" si="79"/>
        <v>4.9999999999999996E-2</v>
      </c>
      <c r="AU679" s="157">
        <f t="shared" si="79"/>
        <v>0.34</v>
      </c>
      <c r="AV679" s="158">
        <f t="shared" si="80"/>
        <v>0.79</v>
      </c>
      <c r="AW679" s="154">
        <f t="shared" si="80"/>
        <v>0.38999999999999996</v>
      </c>
      <c r="AX679" s="154">
        <f t="shared" si="80"/>
        <v>0.62</v>
      </c>
      <c r="AY679" s="155">
        <f t="shared" si="80"/>
        <v>0.34</v>
      </c>
    </row>
    <row r="680" spans="1:51" x14ac:dyDescent="0.15">
      <c r="B680" s="122" t="s">
        <v>3590</v>
      </c>
      <c r="C680" s="122" t="s">
        <v>3956</v>
      </c>
      <c r="E680" s="122" t="s">
        <v>3957</v>
      </c>
      <c r="G680" s="122">
        <v>2</v>
      </c>
      <c r="H680" s="166">
        <v>2.0014899999999999E-3</v>
      </c>
      <c r="I680" s="167">
        <v>0.56000000000000005</v>
      </c>
      <c r="J680" s="168" t="str">
        <f t="shared" si="75"/>
        <v>FALSE</v>
      </c>
      <c r="K680" s="169">
        <v>3.3326700000000001E-2</v>
      </c>
      <c r="L680" s="170">
        <f>-LOG10(Table3[[#This Row],[Student''s T-test p-value HEK293 +Selistat_HEK293 UT]])</f>
        <v>1.47720768792195</v>
      </c>
      <c r="M680" s="167">
        <v>0.32500000000000001</v>
      </c>
      <c r="N680" s="171" t="str">
        <f t="shared" si="76"/>
        <v>FALSE</v>
      </c>
      <c r="O680" s="146">
        <v>0.56660600000000005</v>
      </c>
      <c r="P680" s="147">
        <v>-0.11</v>
      </c>
      <c r="Q680" s="171" t="str">
        <f t="shared" si="77"/>
        <v>FALSE</v>
      </c>
      <c r="R680" s="122" t="s">
        <v>3958</v>
      </c>
      <c r="S680" s="122" t="s">
        <v>3959</v>
      </c>
      <c r="T680" s="122" t="s">
        <v>3960</v>
      </c>
      <c r="U680" s="172" t="s">
        <v>3593</v>
      </c>
      <c r="V680" s="122" t="s">
        <v>3961</v>
      </c>
      <c r="W680" s="148">
        <v>-0.25</v>
      </c>
      <c r="X680" s="149">
        <v>-0.01</v>
      </c>
      <c r="Y680" s="149">
        <v>0.01</v>
      </c>
      <c r="Z680" s="150">
        <v>-0.28999999999999998</v>
      </c>
      <c r="AA680" s="148">
        <v>-0.26</v>
      </c>
      <c r="AB680" s="149">
        <v>-0.69</v>
      </c>
      <c r="AC680" s="149">
        <v>-0.43</v>
      </c>
      <c r="AD680" s="151">
        <v>-0.46</v>
      </c>
      <c r="AE680" s="148">
        <v>0.03</v>
      </c>
      <c r="AF680" s="149">
        <v>0.33</v>
      </c>
      <c r="AG680" s="149">
        <v>0.51</v>
      </c>
      <c r="AH680" s="151">
        <v>-0.22</v>
      </c>
      <c r="AI680" s="152">
        <v>0.15</v>
      </c>
      <c r="AJ680" s="149">
        <v>0.4</v>
      </c>
      <c r="AK680" s="149">
        <v>0.43</v>
      </c>
      <c r="AL680" s="150">
        <v>0.11</v>
      </c>
      <c r="AM680" s="153">
        <f t="shared" si="78"/>
        <v>1.0000000000000009E-2</v>
      </c>
      <c r="AN680" s="154">
        <f t="shared" si="78"/>
        <v>0.67999999999999994</v>
      </c>
      <c r="AO680" s="154">
        <f t="shared" si="78"/>
        <v>0.44</v>
      </c>
      <c r="AP680" s="155">
        <f t="shared" si="78"/>
        <v>0.17000000000000004</v>
      </c>
      <c r="AQ680" s="156">
        <f>AVERAGE(Table3[[#This Row],[ HEK293 +Selistat_R1 2]:[ HEK293 +Selistat_R4 5]])</f>
        <v>0.32499999999999996</v>
      </c>
      <c r="AR680" s="153">
        <f t="shared" si="79"/>
        <v>0.29000000000000004</v>
      </c>
      <c r="AS680" s="154">
        <f t="shared" si="79"/>
        <v>1.02</v>
      </c>
      <c r="AT680" s="154">
        <f t="shared" si="79"/>
        <v>0.94</v>
      </c>
      <c r="AU680" s="157">
        <f t="shared" si="79"/>
        <v>0.24000000000000002</v>
      </c>
      <c r="AV680" s="158">
        <f t="shared" si="80"/>
        <v>0.41000000000000003</v>
      </c>
      <c r="AW680" s="154">
        <f t="shared" si="80"/>
        <v>1.0899999999999999</v>
      </c>
      <c r="AX680" s="154">
        <f t="shared" si="80"/>
        <v>0.86</v>
      </c>
      <c r="AY680" s="155">
        <f t="shared" si="80"/>
        <v>0.57000000000000006</v>
      </c>
    </row>
    <row r="681" spans="1:51" x14ac:dyDescent="0.15">
      <c r="A681" s="122" t="s">
        <v>3674</v>
      </c>
      <c r="C681" s="122" t="s">
        <v>3529</v>
      </c>
      <c r="E681" s="122" t="s">
        <v>3675</v>
      </c>
      <c r="G681" s="122">
        <v>1</v>
      </c>
      <c r="H681" s="166">
        <v>0.92798899999999995</v>
      </c>
      <c r="I681" s="167">
        <v>-1.4999999999999999E-2</v>
      </c>
      <c r="J681" s="168" t="str">
        <f t="shared" si="75"/>
        <v>FALSE</v>
      </c>
      <c r="K681" s="169">
        <v>3.3470300000000001E-2</v>
      </c>
      <c r="L681" s="170">
        <f>-LOG10(Table3[[#This Row],[Student''s T-test p-value HEK293 +Selistat_HEK293 UT]])</f>
        <v>1.4753403949693615</v>
      </c>
      <c r="M681" s="167">
        <v>-0.27250000000000002</v>
      </c>
      <c r="N681" s="171" t="str">
        <f t="shared" si="76"/>
        <v>FALSE</v>
      </c>
      <c r="O681" s="146">
        <v>0.92306900000000003</v>
      </c>
      <c r="P681" s="147">
        <v>2.2499999999999999E-2</v>
      </c>
      <c r="Q681" s="171" t="str">
        <f t="shared" si="77"/>
        <v>FALSE</v>
      </c>
      <c r="R681" s="122" t="s">
        <v>3676</v>
      </c>
      <c r="S681" s="122" t="s">
        <v>6099</v>
      </c>
      <c r="T681" s="122" t="s">
        <v>3678</v>
      </c>
      <c r="U681" s="172" t="s">
        <v>3679</v>
      </c>
      <c r="V681" s="122" t="s">
        <v>6100</v>
      </c>
      <c r="W681" s="148">
        <v>-0.52</v>
      </c>
      <c r="X681" s="149">
        <v>-0.36</v>
      </c>
      <c r="Y681" s="149">
        <v>-0.18</v>
      </c>
      <c r="Z681" s="150">
        <v>-0.09</v>
      </c>
      <c r="AA681" s="148">
        <v>0.03</v>
      </c>
      <c r="AB681" s="149">
        <v>-0.01</v>
      </c>
      <c r="AC681" s="149">
        <v>-0.09</v>
      </c>
      <c r="AD681" s="151">
        <v>0.01</v>
      </c>
      <c r="AE681" s="148">
        <v>0.67</v>
      </c>
      <c r="AF681" s="149">
        <v>0.11</v>
      </c>
      <c r="AG681" s="149">
        <v>-0.03</v>
      </c>
      <c r="AH681" s="151">
        <v>-0.31</v>
      </c>
      <c r="AI681" s="152">
        <v>0.27</v>
      </c>
      <c r="AJ681" s="149">
        <v>0.18</v>
      </c>
      <c r="AK681" s="149">
        <v>0.02</v>
      </c>
      <c r="AL681" s="150">
        <v>-0.12</v>
      </c>
      <c r="AM681" s="153">
        <f t="shared" si="78"/>
        <v>-0.55000000000000004</v>
      </c>
      <c r="AN681" s="154">
        <f t="shared" si="78"/>
        <v>-0.35</v>
      </c>
      <c r="AO681" s="154">
        <f t="shared" si="78"/>
        <v>-0.09</v>
      </c>
      <c r="AP681" s="155">
        <f t="shared" si="78"/>
        <v>-9.9999999999999992E-2</v>
      </c>
      <c r="AQ681" s="156">
        <f>AVERAGE(Table3[[#This Row],[ HEK293 +Selistat_R1 2]:[ HEK293 +Selistat_R4 5]])</f>
        <v>-0.27250000000000002</v>
      </c>
      <c r="AR681" s="153">
        <f t="shared" si="79"/>
        <v>0.64</v>
      </c>
      <c r="AS681" s="154">
        <f t="shared" si="79"/>
        <v>0.12</v>
      </c>
      <c r="AT681" s="154">
        <f t="shared" si="79"/>
        <v>0.06</v>
      </c>
      <c r="AU681" s="157">
        <f t="shared" si="79"/>
        <v>-0.32</v>
      </c>
      <c r="AV681" s="158">
        <f t="shared" si="80"/>
        <v>0.24000000000000002</v>
      </c>
      <c r="AW681" s="154">
        <f t="shared" si="80"/>
        <v>0.19</v>
      </c>
      <c r="AX681" s="154">
        <f t="shared" si="80"/>
        <v>0.11</v>
      </c>
      <c r="AY681" s="155">
        <f t="shared" si="80"/>
        <v>-0.13</v>
      </c>
    </row>
    <row r="682" spans="1:51" x14ac:dyDescent="0.15">
      <c r="A682" s="122" t="s">
        <v>3060</v>
      </c>
      <c r="B682" s="122" t="s">
        <v>3061</v>
      </c>
      <c r="C682" s="122" t="s">
        <v>3062</v>
      </c>
      <c r="E682" s="122" t="s">
        <v>3063</v>
      </c>
      <c r="G682" s="122">
        <v>1</v>
      </c>
      <c r="H682" s="166">
        <v>0.491365</v>
      </c>
      <c r="I682" s="167">
        <v>-0.13750000000000001</v>
      </c>
      <c r="J682" s="168" t="str">
        <f t="shared" si="75"/>
        <v>FALSE</v>
      </c>
      <c r="K682" s="169">
        <v>3.3561100000000003E-2</v>
      </c>
      <c r="L682" s="170">
        <f>-LOG10(Table3[[#This Row],[Student''s T-test p-value HEK293 +Selistat_HEK293 UT]])</f>
        <v>1.4741638131561783</v>
      </c>
      <c r="M682" s="167">
        <v>-0.42</v>
      </c>
      <c r="N682" s="171" t="str">
        <f t="shared" si="76"/>
        <v>FALSE</v>
      </c>
      <c r="O682" s="146">
        <v>0.33691100000000002</v>
      </c>
      <c r="P682" s="147">
        <v>0.2525</v>
      </c>
      <c r="Q682" s="171" t="str">
        <f t="shared" si="77"/>
        <v>FALSE</v>
      </c>
      <c r="R682" s="122" t="s">
        <v>1760</v>
      </c>
      <c r="S682" s="122" t="s">
        <v>6101</v>
      </c>
      <c r="T682" s="122" t="s">
        <v>1762</v>
      </c>
      <c r="U682" s="172" t="s">
        <v>2648</v>
      </c>
      <c r="V682" s="122" t="s">
        <v>6102</v>
      </c>
      <c r="W682" s="148">
        <v>-0.12</v>
      </c>
      <c r="X682" s="149">
        <v>-0.39</v>
      </c>
      <c r="Y682" s="149">
        <v>-0.54</v>
      </c>
      <c r="Z682" s="150">
        <v>-0.36</v>
      </c>
      <c r="AA682" s="148">
        <v>0.09</v>
      </c>
      <c r="AB682" s="149">
        <v>-0.06</v>
      </c>
      <c r="AC682" s="149">
        <v>-0.17</v>
      </c>
      <c r="AD682" s="151">
        <v>0.41</v>
      </c>
      <c r="AE682" s="148">
        <v>0.37</v>
      </c>
      <c r="AF682" s="149">
        <v>0.24</v>
      </c>
      <c r="AG682" s="149">
        <v>0.48</v>
      </c>
      <c r="AH682" s="151">
        <v>-0.3</v>
      </c>
      <c r="AI682" s="152">
        <v>0.08</v>
      </c>
      <c r="AJ682" s="149">
        <v>0.26</v>
      </c>
      <c r="AK682" s="149">
        <v>-0.03</v>
      </c>
      <c r="AL682" s="150">
        <v>-0.53</v>
      </c>
      <c r="AM682" s="153">
        <f t="shared" si="78"/>
        <v>-0.21</v>
      </c>
      <c r="AN682" s="154">
        <f t="shared" si="78"/>
        <v>-0.33</v>
      </c>
      <c r="AO682" s="154">
        <f t="shared" si="78"/>
        <v>-0.37</v>
      </c>
      <c r="AP682" s="155">
        <f t="shared" si="78"/>
        <v>-0.77</v>
      </c>
      <c r="AQ682" s="156">
        <f>AVERAGE(Table3[[#This Row],[ HEK293 +Selistat_R1 2]:[ HEK293 +Selistat_R4 5]])</f>
        <v>-0.42000000000000004</v>
      </c>
      <c r="AR682" s="153">
        <f t="shared" si="79"/>
        <v>0.28000000000000003</v>
      </c>
      <c r="AS682" s="154">
        <f t="shared" si="79"/>
        <v>0.3</v>
      </c>
      <c r="AT682" s="154">
        <f t="shared" si="79"/>
        <v>0.65</v>
      </c>
      <c r="AU682" s="157">
        <f t="shared" si="79"/>
        <v>-0.71</v>
      </c>
      <c r="AV682" s="158">
        <f t="shared" si="80"/>
        <v>-9.999999999999995E-3</v>
      </c>
      <c r="AW682" s="154">
        <f t="shared" si="80"/>
        <v>0.32</v>
      </c>
      <c r="AX682" s="154">
        <f t="shared" si="80"/>
        <v>0.14000000000000001</v>
      </c>
      <c r="AY682" s="155">
        <f t="shared" si="80"/>
        <v>-0.94</v>
      </c>
    </row>
    <row r="683" spans="1:51" x14ac:dyDescent="0.15">
      <c r="A683" s="122" t="s">
        <v>3828</v>
      </c>
      <c r="B683" s="122" t="s">
        <v>2968</v>
      </c>
      <c r="C683" s="122" t="s">
        <v>3829</v>
      </c>
      <c r="D683" s="122" t="s">
        <v>3830</v>
      </c>
      <c r="E683" s="122" t="s">
        <v>3831</v>
      </c>
      <c r="G683" s="122">
        <v>21</v>
      </c>
      <c r="H683" s="166">
        <v>4.3396500000000002E-4</v>
      </c>
      <c r="I683" s="167">
        <v>-0.77166699999999999</v>
      </c>
      <c r="J683" s="168" t="str">
        <f t="shared" si="75"/>
        <v>FALSE</v>
      </c>
      <c r="K683" s="169">
        <v>3.3658899999999999E-2</v>
      </c>
      <c r="L683" s="170">
        <f>-LOG10(Table3[[#This Row],[Student''s T-test p-value HEK293 +Selistat_HEK293 UT]])</f>
        <v>1.4729000812222333</v>
      </c>
      <c r="M683" s="167">
        <v>-0.46250000000000002</v>
      </c>
      <c r="N683" s="171" t="str">
        <f t="shared" si="76"/>
        <v>FALSE</v>
      </c>
      <c r="O683" s="146">
        <v>0.71674899999999997</v>
      </c>
      <c r="P683" s="147">
        <v>5.7500000000000002E-2</v>
      </c>
      <c r="Q683" s="171" t="str">
        <f t="shared" si="77"/>
        <v>FALSE</v>
      </c>
      <c r="R683" s="122" t="s">
        <v>3832</v>
      </c>
      <c r="S683" s="122" t="s">
        <v>6103</v>
      </c>
      <c r="T683" s="122" t="s">
        <v>4139</v>
      </c>
      <c r="U683" s="172" t="s">
        <v>3835</v>
      </c>
      <c r="V683" s="122" t="s">
        <v>6104</v>
      </c>
      <c r="W683" s="148">
        <v>-0.26</v>
      </c>
      <c r="X683" s="149">
        <v>0.28000000000000003</v>
      </c>
      <c r="Y683" s="149">
        <v>0.21</v>
      </c>
      <c r="Z683" s="150">
        <v>-0.03</v>
      </c>
      <c r="AA683" s="148">
        <v>0.25</v>
      </c>
      <c r="AB683" s="149">
        <v>0.81</v>
      </c>
      <c r="AC683" s="149">
        <v>0.53</v>
      </c>
      <c r="AD683" s="151">
        <v>0.46</v>
      </c>
      <c r="AE683" s="148">
        <v>-0.56000000000000005</v>
      </c>
      <c r="AF683" s="149">
        <v>-0.25</v>
      </c>
      <c r="AG683" s="149">
        <v>-0.51</v>
      </c>
      <c r="AH683" s="151">
        <v>-0.22</v>
      </c>
      <c r="AI683" s="152">
        <v>-0.49</v>
      </c>
      <c r="AJ683" s="149">
        <v>-0.18</v>
      </c>
      <c r="AK683" s="149">
        <v>-0.76</v>
      </c>
      <c r="AL683" s="150">
        <v>-0.34</v>
      </c>
      <c r="AM683" s="153">
        <f t="shared" si="78"/>
        <v>-0.51</v>
      </c>
      <c r="AN683" s="154">
        <f t="shared" si="78"/>
        <v>-0.53</v>
      </c>
      <c r="AO683" s="154">
        <f t="shared" si="78"/>
        <v>-0.32000000000000006</v>
      </c>
      <c r="AP683" s="155">
        <f t="shared" si="78"/>
        <v>-0.49</v>
      </c>
      <c r="AQ683" s="156">
        <f>AVERAGE(Table3[[#This Row],[ HEK293 +Selistat_R1 2]:[ HEK293 +Selistat_R4 5]])</f>
        <v>-0.46250000000000002</v>
      </c>
      <c r="AR683" s="153">
        <f t="shared" si="79"/>
        <v>-0.81</v>
      </c>
      <c r="AS683" s="154">
        <f t="shared" si="79"/>
        <v>-1.06</v>
      </c>
      <c r="AT683" s="154">
        <f t="shared" si="79"/>
        <v>-1.04</v>
      </c>
      <c r="AU683" s="157">
        <f t="shared" si="79"/>
        <v>-0.68</v>
      </c>
      <c r="AV683" s="158">
        <f t="shared" si="80"/>
        <v>-0.74</v>
      </c>
      <c r="AW683" s="154">
        <f t="shared" si="80"/>
        <v>-0.99</v>
      </c>
      <c r="AX683" s="154">
        <f t="shared" si="80"/>
        <v>-1.29</v>
      </c>
      <c r="AY683" s="155">
        <f t="shared" si="80"/>
        <v>-0.8</v>
      </c>
    </row>
    <row r="684" spans="1:51" x14ac:dyDescent="0.15">
      <c r="A684" s="122" t="s">
        <v>3364</v>
      </c>
      <c r="B684" s="122" t="s">
        <v>3365</v>
      </c>
      <c r="C684" s="122" t="s">
        <v>3366</v>
      </c>
      <c r="E684" s="122" t="s">
        <v>3367</v>
      </c>
      <c r="F684" s="122" t="s">
        <v>2848</v>
      </c>
      <c r="G684" s="122">
        <v>2</v>
      </c>
      <c r="H684" s="166">
        <v>1.7234500000000001E-3</v>
      </c>
      <c r="I684" s="167">
        <v>0.60250000000000004</v>
      </c>
      <c r="J684" s="168" t="str">
        <f t="shared" si="75"/>
        <v>FALSE</v>
      </c>
      <c r="K684" s="169">
        <v>3.3873500000000001E-2</v>
      </c>
      <c r="L684" s="170">
        <f>-LOG10(Table3[[#This Row],[Student''s T-test p-value HEK293 +Selistat_HEK293 UT]])</f>
        <v>1.4701399272952898</v>
      </c>
      <c r="M684" s="167">
        <v>0.33750000000000002</v>
      </c>
      <c r="N684" s="171" t="str">
        <f t="shared" si="76"/>
        <v>FALSE</v>
      </c>
      <c r="O684" s="146">
        <v>0.30579200000000001</v>
      </c>
      <c r="P684" s="147">
        <v>-0.19</v>
      </c>
      <c r="Q684" s="171" t="str">
        <f t="shared" si="77"/>
        <v>FALSE</v>
      </c>
      <c r="R684" s="122" t="s">
        <v>846</v>
      </c>
      <c r="S684" s="122" t="s">
        <v>6105</v>
      </c>
      <c r="T684" s="122" t="s">
        <v>848</v>
      </c>
      <c r="U684" s="172" t="s">
        <v>2691</v>
      </c>
      <c r="V684" s="122" t="s">
        <v>6106</v>
      </c>
      <c r="W684" s="148">
        <v>-0.37</v>
      </c>
      <c r="X684" s="149">
        <v>-0.18</v>
      </c>
      <c r="Y684" s="149">
        <v>-0.23</v>
      </c>
      <c r="Z684" s="150">
        <v>0.14000000000000001</v>
      </c>
      <c r="AA684" s="148">
        <v>-0.45</v>
      </c>
      <c r="AB684" s="149">
        <v>-0.59</v>
      </c>
      <c r="AC684" s="149">
        <v>-0.35</v>
      </c>
      <c r="AD684" s="151">
        <v>-0.6</v>
      </c>
      <c r="AE684" s="148">
        <v>-0.06</v>
      </c>
      <c r="AF684" s="149">
        <v>7.0000000000000007E-2</v>
      </c>
      <c r="AG684" s="149">
        <v>0.25</v>
      </c>
      <c r="AH684" s="151">
        <v>0.31</v>
      </c>
      <c r="AI684" s="152">
        <v>0.08</v>
      </c>
      <c r="AJ684" s="149">
        <v>0.35</v>
      </c>
      <c r="AK684" s="149">
        <v>0.74</v>
      </c>
      <c r="AL684" s="150">
        <v>0.16</v>
      </c>
      <c r="AM684" s="153">
        <f t="shared" si="78"/>
        <v>8.0000000000000016E-2</v>
      </c>
      <c r="AN684" s="154">
        <f t="shared" si="78"/>
        <v>0.41</v>
      </c>
      <c r="AO684" s="154">
        <f t="shared" si="78"/>
        <v>0.11999999999999997</v>
      </c>
      <c r="AP684" s="155">
        <f t="shared" si="78"/>
        <v>0.74</v>
      </c>
      <c r="AQ684" s="156">
        <f>AVERAGE(Table3[[#This Row],[ HEK293 +Selistat_R1 2]:[ HEK293 +Selistat_R4 5]])</f>
        <v>0.33750000000000002</v>
      </c>
      <c r="AR684" s="153">
        <f t="shared" si="79"/>
        <v>0.39</v>
      </c>
      <c r="AS684" s="154">
        <f t="shared" si="79"/>
        <v>0.65999999999999992</v>
      </c>
      <c r="AT684" s="154">
        <f t="shared" si="79"/>
        <v>0.6</v>
      </c>
      <c r="AU684" s="157">
        <f t="shared" si="79"/>
        <v>0.90999999999999992</v>
      </c>
      <c r="AV684" s="158">
        <f t="shared" si="80"/>
        <v>0.53</v>
      </c>
      <c r="AW684" s="154">
        <f t="shared" si="80"/>
        <v>0.94</v>
      </c>
      <c r="AX684" s="154">
        <f t="shared" si="80"/>
        <v>1.0899999999999999</v>
      </c>
      <c r="AY684" s="155">
        <f t="shared" si="80"/>
        <v>0.76</v>
      </c>
    </row>
    <row r="685" spans="1:51" x14ac:dyDescent="0.15">
      <c r="A685" s="122" t="s">
        <v>6107</v>
      </c>
      <c r="B685" s="122" t="s">
        <v>6108</v>
      </c>
      <c r="C685" s="122" t="s">
        <v>6109</v>
      </c>
      <c r="D685" s="122" t="s">
        <v>6110</v>
      </c>
      <c r="E685" s="122" t="s">
        <v>6111</v>
      </c>
      <c r="G685" s="122">
        <v>1</v>
      </c>
      <c r="H685" s="166">
        <v>0.78015900000000005</v>
      </c>
      <c r="I685" s="167">
        <v>6.5833299999999997E-2</v>
      </c>
      <c r="J685" s="168" t="str">
        <f t="shared" si="75"/>
        <v>FALSE</v>
      </c>
      <c r="K685" s="169">
        <v>3.4069500000000003E-2</v>
      </c>
      <c r="L685" s="170">
        <f>-LOG10(Table3[[#This Row],[Student''s T-test p-value HEK293 +Selistat_HEK293 UT]])</f>
        <v>1.4676342400404101</v>
      </c>
      <c r="M685" s="167">
        <v>-0.41</v>
      </c>
      <c r="N685" s="171" t="str">
        <f t="shared" si="76"/>
        <v>FALSE</v>
      </c>
      <c r="O685" s="146">
        <v>1.2290499999999999E-2</v>
      </c>
      <c r="P685" s="147">
        <v>-0.45750000000000002</v>
      </c>
      <c r="Q685" s="171" t="str">
        <f t="shared" si="77"/>
        <v>FALSE</v>
      </c>
      <c r="R685" s="122" t="s">
        <v>1165</v>
      </c>
      <c r="S685" s="122" t="s">
        <v>6112</v>
      </c>
      <c r="T685" s="122" t="s">
        <v>1167</v>
      </c>
      <c r="U685" s="172" t="s">
        <v>6113</v>
      </c>
      <c r="V685" s="122" t="s">
        <v>6114</v>
      </c>
      <c r="W685" s="148">
        <v>-0.86</v>
      </c>
      <c r="X685" s="149">
        <v>-0.28000000000000003</v>
      </c>
      <c r="Y685" s="149">
        <v>-0.26</v>
      </c>
      <c r="Z685" s="150">
        <v>-0.63</v>
      </c>
      <c r="AA685" s="148">
        <v>-0.02</v>
      </c>
      <c r="AB685" s="149">
        <v>-0.19</v>
      </c>
      <c r="AC685" s="149">
        <v>-0.13</v>
      </c>
      <c r="AD685" s="151">
        <v>-0.05</v>
      </c>
      <c r="AE685" s="148">
        <v>-0.08</v>
      </c>
      <c r="AF685" s="149">
        <v>0.12</v>
      </c>
      <c r="AG685" s="149">
        <v>0.22</v>
      </c>
      <c r="AH685" s="151">
        <v>-0.35</v>
      </c>
      <c r="AI685" s="152">
        <v>0.49</v>
      </c>
      <c r="AJ685" s="149">
        <v>0.41</v>
      </c>
      <c r="AK685" s="149">
        <v>0.48</v>
      </c>
      <c r="AL685" s="150">
        <v>0.36</v>
      </c>
      <c r="AM685" s="153">
        <f t="shared" si="78"/>
        <v>-0.84</v>
      </c>
      <c r="AN685" s="154">
        <f t="shared" si="78"/>
        <v>-9.0000000000000024E-2</v>
      </c>
      <c r="AO685" s="154">
        <f t="shared" si="78"/>
        <v>-0.13</v>
      </c>
      <c r="AP685" s="155">
        <f t="shared" si="78"/>
        <v>-0.57999999999999996</v>
      </c>
      <c r="AQ685" s="156">
        <f>AVERAGE(Table3[[#This Row],[ HEK293 +Selistat_R1 2]:[ HEK293 +Selistat_R4 5]])</f>
        <v>-0.41000000000000003</v>
      </c>
      <c r="AR685" s="153">
        <f t="shared" si="79"/>
        <v>-0.06</v>
      </c>
      <c r="AS685" s="154">
        <f t="shared" si="79"/>
        <v>0.31</v>
      </c>
      <c r="AT685" s="154">
        <f t="shared" si="79"/>
        <v>0.35</v>
      </c>
      <c r="AU685" s="157">
        <f t="shared" si="79"/>
        <v>-0.3</v>
      </c>
      <c r="AV685" s="158">
        <f t="shared" si="80"/>
        <v>0.51</v>
      </c>
      <c r="AW685" s="154">
        <f t="shared" si="80"/>
        <v>0.6</v>
      </c>
      <c r="AX685" s="154">
        <f t="shared" si="80"/>
        <v>0.61</v>
      </c>
      <c r="AY685" s="155">
        <f t="shared" si="80"/>
        <v>0.41</v>
      </c>
    </row>
    <row r="686" spans="1:51" x14ac:dyDescent="0.15">
      <c r="A686" s="122" t="s">
        <v>6115</v>
      </c>
      <c r="B686" s="122" t="s">
        <v>6116</v>
      </c>
      <c r="C686" s="122" t="s">
        <v>6117</v>
      </c>
      <c r="D686" s="122" t="s">
        <v>6118</v>
      </c>
      <c r="E686" s="122" t="s">
        <v>6119</v>
      </c>
      <c r="G686" s="122">
        <v>2</v>
      </c>
      <c r="H686" s="166">
        <v>0.34261599999999998</v>
      </c>
      <c r="I686" s="167">
        <v>0.28833300000000001</v>
      </c>
      <c r="J686" s="168" t="str">
        <f t="shared" si="75"/>
        <v>FALSE</v>
      </c>
      <c r="K686" s="169">
        <v>3.4319000000000002E-2</v>
      </c>
      <c r="L686" s="170">
        <f>-LOG10(Table3[[#This Row],[Student''s T-test p-value HEK293 +Selistat_HEK293 UT]])</f>
        <v>1.4644653752758134</v>
      </c>
      <c r="M686" s="167">
        <v>-0.35499999999999998</v>
      </c>
      <c r="N686" s="171" t="str">
        <f t="shared" si="76"/>
        <v>FALSE</v>
      </c>
      <c r="O686" s="146">
        <v>0.33209499999999997</v>
      </c>
      <c r="P686" s="147">
        <v>-0.27</v>
      </c>
      <c r="Q686" s="171" t="str">
        <f t="shared" si="77"/>
        <v>FALSE</v>
      </c>
      <c r="R686" s="122" t="s">
        <v>6120</v>
      </c>
      <c r="S686" s="122" t="s">
        <v>6121</v>
      </c>
      <c r="T686" s="122" t="s">
        <v>6122</v>
      </c>
      <c r="U686" s="172" t="s">
        <v>6123</v>
      </c>
      <c r="V686" s="122" t="s">
        <v>6124</v>
      </c>
      <c r="W686" s="148">
        <v>-0.87</v>
      </c>
      <c r="X686" s="149">
        <v>-0.52</v>
      </c>
      <c r="Y686" s="149">
        <v>-0.38</v>
      </c>
      <c r="Z686" s="150">
        <v>-0.84</v>
      </c>
      <c r="AA686" s="148">
        <v>-0.35</v>
      </c>
      <c r="AB686" s="149">
        <v>-0.15</v>
      </c>
      <c r="AC686" s="149">
        <v>-0.35</v>
      </c>
      <c r="AD686" s="151">
        <v>-0.34</v>
      </c>
      <c r="AE686" s="148">
        <v>0.39</v>
      </c>
      <c r="AF686" s="149">
        <v>0.44</v>
      </c>
      <c r="AG686" s="149">
        <v>0.41</v>
      </c>
      <c r="AH686" s="151">
        <v>-0.53</v>
      </c>
      <c r="AI686" s="152">
        <v>0.52</v>
      </c>
      <c r="AJ686" s="149">
        <v>0.66</v>
      </c>
      <c r="AK686" s="149">
        <v>0.19</v>
      </c>
      <c r="AL686" s="150">
        <v>0.42</v>
      </c>
      <c r="AM686" s="153">
        <f t="shared" si="78"/>
        <v>-0.52</v>
      </c>
      <c r="AN686" s="154">
        <f t="shared" si="78"/>
        <v>-0.37</v>
      </c>
      <c r="AO686" s="154">
        <f t="shared" si="78"/>
        <v>-3.0000000000000027E-2</v>
      </c>
      <c r="AP686" s="155">
        <f t="shared" si="78"/>
        <v>-0.49999999999999994</v>
      </c>
      <c r="AQ686" s="156">
        <f>AVERAGE(Table3[[#This Row],[ HEK293 +Selistat_R1 2]:[ HEK293 +Selistat_R4 5]])</f>
        <v>-0.35499999999999998</v>
      </c>
      <c r="AR686" s="153">
        <f t="shared" si="79"/>
        <v>0.74</v>
      </c>
      <c r="AS686" s="154">
        <f t="shared" si="79"/>
        <v>0.59</v>
      </c>
      <c r="AT686" s="154">
        <f t="shared" si="79"/>
        <v>0.76</v>
      </c>
      <c r="AU686" s="157">
        <f t="shared" si="79"/>
        <v>-0.19</v>
      </c>
      <c r="AV686" s="158">
        <f t="shared" si="80"/>
        <v>0.87</v>
      </c>
      <c r="AW686" s="154">
        <f t="shared" si="80"/>
        <v>0.81</v>
      </c>
      <c r="AX686" s="154">
        <f t="shared" si="80"/>
        <v>0.54</v>
      </c>
      <c r="AY686" s="155">
        <f t="shared" si="80"/>
        <v>0.76</v>
      </c>
    </row>
    <row r="687" spans="1:51" x14ac:dyDescent="0.15">
      <c r="A687" s="122" t="s">
        <v>4021</v>
      </c>
      <c r="B687" s="122" t="s">
        <v>4022</v>
      </c>
      <c r="C687" s="122" t="s">
        <v>4023</v>
      </c>
      <c r="E687" s="122" t="s">
        <v>4024</v>
      </c>
      <c r="G687" s="122">
        <v>2</v>
      </c>
      <c r="H687" s="166">
        <v>0.69988300000000003</v>
      </c>
      <c r="I687" s="167">
        <v>-7.6666700000000004E-2</v>
      </c>
      <c r="J687" s="168" t="str">
        <f t="shared" si="75"/>
        <v>FALSE</v>
      </c>
      <c r="K687" s="169">
        <v>3.4324100000000003E-2</v>
      </c>
      <c r="L687" s="170">
        <f>-LOG10(Table3[[#This Row],[Student''s T-test p-value HEK293 +Selistat_HEK293 UT]])</f>
        <v>1.4644008414228324</v>
      </c>
      <c r="M687" s="167">
        <v>-0.39750000000000002</v>
      </c>
      <c r="N687" s="171" t="str">
        <f t="shared" si="76"/>
        <v>FALSE</v>
      </c>
      <c r="O687" s="146">
        <v>0.92984</v>
      </c>
      <c r="P687" s="147">
        <v>2.2499999999999999E-2</v>
      </c>
      <c r="Q687" s="171" t="str">
        <f t="shared" si="77"/>
        <v>FALSE</v>
      </c>
      <c r="R687" s="122" t="s">
        <v>484</v>
      </c>
      <c r="S687" s="122" t="s">
        <v>4025</v>
      </c>
      <c r="T687" s="122" t="s">
        <v>486</v>
      </c>
      <c r="U687" s="172" t="s">
        <v>4026</v>
      </c>
      <c r="V687" s="122" t="s">
        <v>4027</v>
      </c>
      <c r="W687" s="148">
        <v>-0.31</v>
      </c>
      <c r="X687" s="149">
        <v>-0.57999999999999996</v>
      </c>
      <c r="Y687" s="149">
        <v>-0.26</v>
      </c>
      <c r="Z687" s="150">
        <v>-0.35</v>
      </c>
      <c r="AA687" s="148">
        <v>0.02</v>
      </c>
      <c r="AB687" s="149">
        <v>0.28999999999999998</v>
      </c>
      <c r="AC687" s="149">
        <v>-0.32</v>
      </c>
      <c r="AD687" s="151">
        <v>0.1</v>
      </c>
      <c r="AE687" s="148">
        <v>0.44</v>
      </c>
      <c r="AF687" s="149">
        <v>-0.06</v>
      </c>
      <c r="AG687" s="149">
        <v>0.45</v>
      </c>
      <c r="AH687" s="151">
        <v>-0.36</v>
      </c>
      <c r="AI687" s="152">
        <v>0.34</v>
      </c>
      <c r="AJ687" s="149">
        <v>0.18</v>
      </c>
      <c r="AK687" s="149">
        <v>0.18</v>
      </c>
      <c r="AL687" s="150">
        <v>-0.32</v>
      </c>
      <c r="AM687" s="153">
        <f t="shared" si="78"/>
        <v>-0.33</v>
      </c>
      <c r="AN687" s="154">
        <f t="shared" si="78"/>
        <v>-0.86999999999999988</v>
      </c>
      <c r="AO687" s="154">
        <f t="shared" si="78"/>
        <v>0.06</v>
      </c>
      <c r="AP687" s="155">
        <f t="shared" si="78"/>
        <v>-0.44999999999999996</v>
      </c>
      <c r="AQ687" s="156">
        <f>AVERAGE(Table3[[#This Row],[ HEK293 +Selistat_R1 2]:[ HEK293 +Selistat_R4 5]])</f>
        <v>-0.39749999999999996</v>
      </c>
      <c r="AR687" s="153">
        <f t="shared" si="79"/>
        <v>0.42</v>
      </c>
      <c r="AS687" s="154">
        <f t="shared" si="79"/>
        <v>-0.35</v>
      </c>
      <c r="AT687" s="154">
        <f t="shared" si="79"/>
        <v>0.77</v>
      </c>
      <c r="AU687" s="157">
        <f t="shared" si="79"/>
        <v>-0.45999999999999996</v>
      </c>
      <c r="AV687" s="158">
        <f t="shared" si="80"/>
        <v>0.32</v>
      </c>
      <c r="AW687" s="154">
        <f t="shared" si="80"/>
        <v>-0.10999999999999999</v>
      </c>
      <c r="AX687" s="154">
        <f t="shared" si="80"/>
        <v>0.5</v>
      </c>
      <c r="AY687" s="155">
        <f t="shared" si="80"/>
        <v>-0.42000000000000004</v>
      </c>
    </row>
    <row r="688" spans="1:51" x14ac:dyDescent="0.15">
      <c r="A688" s="122" t="s">
        <v>6125</v>
      </c>
      <c r="B688" s="122" t="s">
        <v>5110</v>
      </c>
      <c r="C688" s="122" t="s">
        <v>6126</v>
      </c>
      <c r="D688" s="122" t="s">
        <v>3018</v>
      </c>
      <c r="E688" s="122" t="s">
        <v>6127</v>
      </c>
      <c r="F688" s="122" t="s">
        <v>3228</v>
      </c>
      <c r="G688" s="122">
        <v>1</v>
      </c>
      <c r="H688" s="166">
        <v>3.7347100000000001E-2</v>
      </c>
      <c r="I688" s="167">
        <v>-0.1825</v>
      </c>
      <c r="J688" s="168" t="str">
        <f t="shared" si="75"/>
        <v>FALSE</v>
      </c>
      <c r="K688" s="169">
        <v>3.4412600000000002E-2</v>
      </c>
      <c r="L688" s="170">
        <f>-LOG10(Table3[[#This Row],[Student''s T-test p-value HEK293 +Selistat_HEK293 UT]])</f>
        <v>1.4632825135750727</v>
      </c>
      <c r="M688" s="167">
        <v>-0.25</v>
      </c>
      <c r="N688" s="171" t="str">
        <f t="shared" si="76"/>
        <v>FALSE</v>
      </c>
      <c r="O688" s="146">
        <v>0.16125300000000001</v>
      </c>
      <c r="P688" s="147">
        <v>0.14249999999999999</v>
      </c>
      <c r="Q688" s="171" t="str">
        <f t="shared" si="77"/>
        <v>FALSE</v>
      </c>
      <c r="R688" s="122" t="s">
        <v>6128</v>
      </c>
      <c r="S688" s="122" t="s">
        <v>6129</v>
      </c>
      <c r="T688" s="122" t="s">
        <v>6130</v>
      </c>
      <c r="U688" s="172" t="s">
        <v>6131</v>
      </c>
      <c r="V688" s="122" t="s">
        <v>6132</v>
      </c>
      <c r="W688" s="148">
        <v>-7.0000000000000007E-2</v>
      </c>
      <c r="X688" s="149">
        <v>-0.32</v>
      </c>
      <c r="Y688" s="149">
        <v>-0.11</v>
      </c>
      <c r="Z688" s="150">
        <v>0.02</v>
      </c>
      <c r="AA688" s="148">
        <v>0.08</v>
      </c>
      <c r="AB688" s="149">
        <v>0.18</v>
      </c>
      <c r="AC688" s="149">
        <v>0</v>
      </c>
      <c r="AD688" s="151">
        <v>0.26</v>
      </c>
      <c r="AE688" s="148">
        <v>-0.12</v>
      </c>
      <c r="AF688" s="149">
        <v>0.03</v>
      </c>
      <c r="AG688" s="149">
        <v>0.23</v>
      </c>
      <c r="AH688" s="151">
        <v>7.0000000000000007E-2</v>
      </c>
      <c r="AI688" s="152">
        <v>-0.02</v>
      </c>
      <c r="AJ688" s="149">
        <v>0.01</v>
      </c>
      <c r="AK688" s="149">
        <v>-0.22</v>
      </c>
      <c r="AL688" s="150">
        <v>-0.13</v>
      </c>
      <c r="AM688" s="153">
        <f t="shared" si="78"/>
        <v>-0.15000000000000002</v>
      </c>
      <c r="AN688" s="154">
        <f t="shared" si="78"/>
        <v>-0.5</v>
      </c>
      <c r="AO688" s="154">
        <f t="shared" si="78"/>
        <v>-0.11</v>
      </c>
      <c r="AP688" s="155">
        <f t="shared" si="78"/>
        <v>-0.24000000000000002</v>
      </c>
      <c r="AQ688" s="156">
        <f>AVERAGE(Table3[[#This Row],[ HEK293 +Selistat_R1 2]:[ HEK293 +Selistat_R4 5]])</f>
        <v>-0.25</v>
      </c>
      <c r="AR688" s="153">
        <f t="shared" si="79"/>
        <v>-0.2</v>
      </c>
      <c r="AS688" s="154">
        <f t="shared" si="79"/>
        <v>-0.15</v>
      </c>
      <c r="AT688" s="154">
        <f t="shared" si="79"/>
        <v>0.23</v>
      </c>
      <c r="AU688" s="157">
        <f t="shared" si="79"/>
        <v>-0.19</v>
      </c>
      <c r="AV688" s="158">
        <f t="shared" si="80"/>
        <v>-0.1</v>
      </c>
      <c r="AW688" s="154">
        <f t="shared" si="80"/>
        <v>-0.16999999999999998</v>
      </c>
      <c r="AX688" s="154">
        <f t="shared" si="80"/>
        <v>-0.22</v>
      </c>
      <c r="AY688" s="155">
        <f t="shared" si="80"/>
        <v>-0.39</v>
      </c>
    </row>
    <row r="689" spans="1:51" x14ac:dyDescent="0.15">
      <c r="A689" s="122" t="s">
        <v>3444</v>
      </c>
      <c r="B689" s="122" t="s">
        <v>3114</v>
      </c>
      <c r="C689" s="122" t="s">
        <v>3445</v>
      </c>
      <c r="E689" s="122" t="s">
        <v>3446</v>
      </c>
      <c r="F689" s="122" t="s">
        <v>3447</v>
      </c>
      <c r="G689" s="122">
        <v>3</v>
      </c>
      <c r="H689" s="166">
        <v>0.39624199999999998</v>
      </c>
      <c r="I689" s="167">
        <v>0.26333299999999998</v>
      </c>
      <c r="J689" s="168" t="str">
        <f t="shared" si="75"/>
        <v>FALSE</v>
      </c>
      <c r="K689" s="169">
        <v>3.4661299999999999E-2</v>
      </c>
      <c r="L689" s="170">
        <f>-LOG10(Table3[[#This Row],[Student''s T-test p-value HEK293 +Selistat_HEK293 UT]])</f>
        <v>1.4601551527519698</v>
      </c>
      <c r="M689" s="167">
        <v>-0.47</v>
      </c>
      <c r="N689" s="171" t="str">
        <f t="shared" si="76"/>
        <v>FALSE</v>
      </c>
      <c r="O689" s="146">
        <v>1.0042000000000001E-2</v>
      </c>
      <c r="P689" s="147">
        <v>-0.27500000000000002</v>
      </c>
      <c r="Q689" s="171" t="str">
        <f t="shared" si="77"/>
        <v>FALSE</v>
      </c>
      <c r="R689" s="122" t="s">
        <v>1299</v>
      </c>
      <c r="S689" s="122" t="s">
        <v>5592</v>
      </c>
      <c r="T689" s="122" t="s">
        <v>1301</v>
      </c>
      <c r="U689" s="172" t="s">
        <v>3449</v>
      </c>
      <c r="V689" s="122" t="s">
        <v>3840</v>
      </c>
      <c r="W689" s="148">
        <v>-1.07</v>
      </c>
      <c r="X689" s="149">
        <v>-0.73</v>
      </c>
      <c r="Y689" s="149">
        <v>-0.64</v>
      </c>
      <c r="Z689" s="150">
        <v>-0.56000000000000005</v>
      </c>
      <c r="AA689" s="148">
        <v>-0.17</v>
      </c>
      <c r="AB689" s="149">
        <v>-0.51</v>
      </c>
      <c r="AC689" s="149">
        <v>0.04</v>
      </c>
      <c r="AD689" s="151">
        <v>-0.48</v>
      </c>
      <c r="AE689" s="148">
        <v>0.27</v>
      </c>
      <c r="AF689" s="149">
        <v>0.17</v>
      </c>
      <c r="AG689" s="149">
        <v>0.14000000000000001</v>
      </c>
      <c r="AH689" s="151">
        <v>0.27</v>
      </c>
      <c r="AI689" s="152">
        <v>0.61</v>
      </c>
      <c r="AJ689" s="149">
        <v>0.3</v>
      </c>
      <c r="AK689" s="149">
        <v>0.51</v>
      </c>
      <c r="AL689" s="150">
        <v>0.53</v>
      </c>
      <c r="AM689" s="153">
        <f t="shared" si="78"/>
        <v>-0.9</v>
      </c>
      <c r="AN689" s="154">
        <f t="shared" si="78"/>
        <v>-0.21999999999999997</v>
      </c>
      <c r="AO689" s="154">
        <f t="shared" si="78"/>
        <v>-0.68</v>
      </c>
      <c r="AP689" s="155">
        <f t="shared" si="78"/>
        <v>-8.0000000000000071E-2</v>
      </c>
      <c r="AQ689" s="156">
        <f>AVERAGE(Table3[[#This Row],[ HEK293 +Selistat_R1 2]:[ HEK293 +Selistat_R4 5]])</f>
        <v>-0.47000000000000008</v>
      </c>
      <c r="AR689" s="153">
        <f t="shared" si="79"/>
        <v>0.44000000000000006</v>
      </c>
      <c r="AS689" s="154">
        <f t="shared" si="79"/>
        <v>0.68</v>
      </c>
      <c r="AT689" s="154">
        <f t="shared" si="79"/>
        <v>0.1</v>
      </c>
      <c r="AU689" s="157">
        <f t="shared" si="79"/>
        <v>0.75</v>
      </c>
      <c r="AV689" s="158">
        <f t="shared" si="80"/>
        <v>0.78</v>
      </c>
      <c r="AW689" s="154">
        <f t="shared" si="80"/>
        <v>0.81</v>
      </c>
      <c r="AX689" s="154">
        <f t="shared" si="80"/>
        <v>0.47000000000000003</v>
      </c>
      <c r="AY689" s="155">
        <f t="shared" si="80"/>
        <v>1.01</v>
      </c>
    </row>
    <row r="690" spans="1:51" x14ac:dyDescent="0.15">
      <c r="A690" s="122" t="s">
        <v>3189</v>
      </c>
      <c r="B690" s="122" t="s">
        <v>3190</v>
      </c>
      <c r="C690" s="122" t="s">
        <v>3191</v>
      </c>
      <c r="E690" s="122" t="s">
        <v>3192</v>
      </c>
      <c r="F690" s="122" t="s">
        <v>3193</v>
      </c>
      <c r="G690" s="122">
        <v>1</v>
      </c>
      <c r="H690" s="166">
        <v>3.4822799999999999E-3</v>
      </c>
      <c r="I690" s="167">
        <v>0.17833299999999999</v>
      </c>
      <c r="J690" s="168" t="str">
        <f t="shared" si="75"/>
        <v>FALSE</v>
      </c>
      <c r="K690" s="169">
        <v>3.4914800000000003E-2</v>
      </c>
      <c r="L690" s="170">
        <f>-LOG10(Table3[[#This Row],[Student''s T-test p-value HEK293 +Selistat_HEK293 UT]])</f>
        <v>1.4569904413544599</v>
      </c>
      <c r="M690" s="167">
        <v>0.16500000000000001</v>
      </c>
      <c r="N690" s="171" t="str">
        <f t="shared" si="76"/>
        <v>FALSE</v>
      </c>
      <c r="O690" s="146">
        <v>0.172207</v>
      </c>
      <c r="P690" s="147">
        <v>-9.5000000000000001E-2</v>
      </c>
      <c r="Q690" s="171" t="str">
        <f t="shared" si="77"/>
        <v>FALSE</v>
      </c>
      <c r="R690" s="122" t="s">
        <v>1592</v>
      </c>
      <c r="S690" s="122" t="s">
        <v>6133</v>
      </c>
      <c r="T690" s="122" t="s">
        <v>1594</v>
      </c>
      <c r="U690" s="172" t="s">
        <v>2668</v>
      </c>
      <c r="V690" s="122" t="s">
        <v>6134</v>
      </c>
      <c r="W690" s="148">
        <v>-0.01</v>
      </c>
      <c r="X690" s="149">
        <v>0.14000000000000001</v>
      </c>
      <c r="Y690" s="149">
        <v>-0.08</v>
      </c>
      <c r="Z690" s="150">
        <v>0.06</v>
      </c>
      <c r="AA690" s="148">
        <v>-0.12</v>
      </c>
      <c r="AB690" s="149">
        <v>-0.08</v>
      </c>
      <c r="AC690" s="149">
        <v>-0.1</v>
      </c>
      <c r="AD690" s="151">
        <v>-0.25</v>
      </c>
      <c r="AE690" s="148">
        <v>0.04</v>
      </c>
      <c r="AF690" s="149">
        <v>0.12</v>
      </c>
      <c r="AG690" s="149">
        <v>-0.06</v>
      </c>
      <c r="AH690" s="151">
        <v>-0.1</v>
      </c>
      <c r="AI690" s="152">
        <v>0.08</v>
      </c>
      <c r="AJ690" s="149">
        <v>0</v>
      </c>
      <c r="AK690" s="149">
        <v>0.14000000000000001</v>
      </c>
      <c r="AL690" s="150">
        <v>0.16</v>
      </c>
      <c r="AM690" s="153">
        <f t="shared" si="78"/>
        <v>0.11</v>
      </c>
      <c r="AN690" s="154">
        <f t="shared" si="78"/>
        <v>0.22000000000000003</v>
      </c>
      <c r="AO690" s="154">
        <f t="shared" si="78"/>
        <v>2.0000000000000004E-2</v>
      </c>
      <c r="AP690" s="155">
        <f t="shared" si="78"/>
        <v>0.31</v>
      </c>
      <c r="AQ690" s="156">
        <f>AVERAGE(Table3[[#This Row],[ HEK293 +Selistat_R1 2]:[ HEK293 +Selistat_R4 5]])</f>
        <v>0.16500000000000001</v>
      </c>
      <c r="AR690" s="153">
        <f t="shared" si="79"/>
        <v>0.16</v>
      </c>
      <c r="AS690" s="154">
        <f t="shared" si="79"/>
        <v>0.2</v>
      </c>
      <c r="AT690" s="154">
        <f t="shared" si="79"/>
        <v>4.0000000000000008E-2</v>
      </c>
      <c r="AU690" s="157">
        <f t="shared" si="79"/>
        <v>0.15</v>
      </c>
      <c r="AV690" s="158">
        <f t="shared" si="80"/>
        <v>0.2</v>
      </c>
      <c r="AW690" s="154">
        <f t="shared" si="80"/>
        <v>0.08</v>
      </c>
      <c r="AX690" s="154">
        <f t="shared" si="80"/>
        <v>0.24000000000000002</v>
      </c>
      <c r="AY690" s="155">
        <f t="shared" si="80"/>
        <v>0.41000000000000003</v>
      </c>
    </row>
    <row r="691" spans="1:51" x14ac:dyDescent="0.15">
      <c r="A691" s="122" t="s">
        <v>6135</v>
      </c>
      <c r="B691" s="122" t="s">
        <v>6136</v>
      </c>
      <c r="C691" s="122" t="s">
        <v>6137</v>
      </c>
      <c r="E691" s="122" t="s">
        <v>6138</v>
      </c>
      <c r="G691" s="122">
        <v>1</v>
      </c>
      <c r="H691" s="166">
        <v>1.34198E-3</v>
      </c>
      <c r="I691" s="167">
        <v>-0.28916700000000001</v>
      </c>
      <c r="J691" s="168" t="str">
        <f t="shared" si="75"/>
        <v>FALSE</v>
      </c>
      <c r="K691" s="169">
        <v>3.4969399999999998E-2</v>
      </c>
      <c r="L691" s="170">
        <f>-LOG10(Table3[[#This Row],[Student''s T-test p-value HEK293 +Selistat_HEK293 UT]])</f>
        <v>1.4563118191898858</v>
      </c>
      <c r="M691" s="167">
        <v>-0.32250000000000001</v>
      </c>
      <c r="N691" s="171" t="str">
        <f t="shared" si="76"/>
        <v>FALSE</v>
      </c>
      <c r="O691" s="146">
        <v>0.81240500000000004</v>
      </c>
      <c r="P691" s="147">
        <v>-1.4999999999999999E-2</v>
      </c>
      <c r="Q691" s="171" t="str">
        <f t="shared" si="77"/>
        <v>FALSE</v>
      </c>
      <c r="R691" s="122" t="s">
        <v>6139</v>
      </c>
      <c r="S691" s="122" t="s">
        <v>6140</v>
      </c>
      <c r="T691" s="122" t="s">
        <v>6141</v>
      </c>
      <c r="U691" s="172" t="s">
        <v>6142</v>
      </c>
      <c r="V691" s="122" t="s">
        <v>6143</v>
      </c>
      <c r="W691" s="148">
        <v>-0.26</v>
      </c>
      <c r="X691" s="149">
        <v>0.03</v>
      </c>
      <c r="Y691" s="149">
        <v>0</v>
      </c>
      <c r="Z691" s="150">
        <v>-0.24</v>
      </c>
      <c r="AA691" s="148">
        <v>0.38</v>
      </c>
      <c r="AB691" s="149">
        <v>0.34</v>
      </c>
      <c r="AC691" s="149">
        <v>0.08</v>
      </c>
      <c r="AD691" s="151">
        <v>0.02</v>
      </c>
      <c r="AE691" s="148">
        <v>0</v>
      </c>
      <c r="AF691" s="149">
        <v>-0.05</v>
      </c>
      <c r="AG691" s="149">
        <v>-0.14000000000000001</v>
      </c>
      <c r="AH691" s="151">
        <v>-0.11</v>
      </c>
      <c r="AI691" s="152">
        <v>-0.04</v>
      </c>
      <c r="AJ691" s="149">
        <v>0.05</v>
      </c>
      <c r="AK691" s="149">
        <v>-0.2</v>
      </c>
      <c r="AL691" s="150">
        <v>-0.05</v>
      </c>
      <c r="AM691" s="153">
        <f t="shared" si="78"/>
        <v>-0.64</v>
      </c>
      <c r="AN691" s="154">
        <f t="shared" si="78"/>
        <v>-0.31000000000000005</v>
      </c>
      <c r="AO691" s="154">
        <f t="shared" si="78"/>
        <v>-0.08</v>
      </c>
      <c r="AP691" s="155">
        <f t="shared" si="78"/>
        <v>-0.26</v>
      </c>
      <c r="AQ691" s="156">
        <f>AVERAGE(Table3[[#This Row],[ HEK293 +Selistat_R1 2]:[ HEK293 +Selistat_R4 5]])</f>
        <v>-0.32250000000000001</v>
      </c>
      <c r="AR691" s="153">
        <f t="shared" si="79"/>
        <v>-0.38</v>
      </c>
      <c r="AS691" s="154">
        <f t="shared" si="79"/>
        <v>-0.39</v>
      </c>
      <c r="AT691" s="154">
        <f t="shared" si="79"/>
        <v>-0.22000000000000003</v>
      </c>
      <c r="AU691" s="157">
        <f t="shared" si="79"/>
        <v>-0.13</v>
      </c>
      <c r="AV691" s="158">
        <f t="shared" si="80"/>
        <v>-0.42</v>
      </c>
      <c r="AW691" s="154">
        <f t="shared" si="80"/>
        <v>-0.29000000000000004</v>
      </c>
      <c r="AX691" s="154">
        <f t="shared" si="80"/>
        <v>-0.28000000000000003</v>
      </c>
      <c r="AY691" s="155">
        <f t="shared" si="80"/>
        <v>-7.0000000000000007E-2</v>
      </c>
    </row>
    <row r="692" spans="1:51" x14ac:dyDescent="0.15">
      <c r="A692" s="122" t="s">
        <v>2916</v>
      </c>
      <c r="C692" s="122" t="s">
        <v>2917</v>
      </c>
      <c r="E692" s="122" t="s">
        <v>2918</v>
      </c>
      <c r="G692" s="122">
        <v>2</v>
      </c>
      <c r="H692" s="166">
        <v>1.6523099999999999E-2</v>
      </c>
      <c r="I692" s="167">
        <v>0.27083299999999999</v>
      </c>
      <c r="J692" s="168" t="str">
        <f t="shared" si="75"/>
        <v>FALSE</v>
      </c>
      <c r="K692" s="169">
        <v>3.4973400000000002E-2</v>
      </c>
      <c r="L692" s="170">
        <f>-LOG10(Table3[[#This Row],[Student''s T-test p-value HEK293 +Selistat_HEK293 UT]])</f>
        <v>1.4562621449438018</v>
      </c>
      <c r="M692" s="167">
        <v>0.26750000000000002</v>
      </c>
      <c r="N692" s="171" t="str">
        <f t="shared" si="76"/>
        <v>FALSE</v>
      </c>
      <c r="O692" s="146">
        <v>0.80740699999999999</v>
      </c>
      <c r="P692" s="147">
        <v>0.04</v>
      </c>
      <c r="Q692" s="171" t="str">
        <f t="shared" si="77"/>
        <v>FALSE</v>
      </c>
      <c r="R692" s="122" t="s">
        <v>737</v>
      </c>
      <c r="S692" s="122" t="s">
        <v>6144</v>
      </c>
      <c r="T692" s="122" t="s">
        <v>739</v>
      </c>
      <c r="U692" s="172" t="s">
        <v>2626</v>
      </c>
      <c r="V692" s="122" t="s">
        <v>6145</v>
      </c>
      <c r="W692" s="148">
        <v>0.16</v>
      </c>
      <c r="X692" s="149">
        <v>0.13</v>
      </c>
      <c r="Y692" s="149">
        <v>0.08</v>
      </c>
      <c r="Z692" s="150">
        <v>-0.17</v>
      </c>
      <c r="AA692" s="148">
        <v>-0.32</v>
      </c>
      <c r="AB692" s="149">
        <v>-0.04</v>
      </c>
      <c r="AC692" s="149">
        <v>-0.3</v>
      </c>
      <c r="AD692" s="151">
        <v>-0.21</v>
      </c>
      <c r="AE692" s="148">
        <v>-0.01</v>
      </c>
      <c r="AF692" s="149">
        <v>0.2</v>
      </c>
      <c r="AG692" s="149">
        <v>0.37</v>
      </c>
      <c r="AH692" s="151">
        <v>-0.26</v>
      </c>
      <c r="AI692" s="152">
        <v>0.17</v>
      </c>
      <c r="AJ692" s="149">
        <v>0.13</v>
      </c>
      <c r="AK692" s="149">
        <v>0.02</v>
      </c>
      <c r="AL692" s="150">
        <v>-0.18</v>
      </c>
      <c r="AM692" s="153">
        <f t="shared" si="78"/>
        <v>0.48</v>
      </c>
      <c r="AN692" s="154">
        <f t="shared" si="78"/>
        <v>0.17</v>
      </c>
      <c r="AO692" s="154">
        <f t="shared" si="78"/>
        <v>0.38</v>
      </c>
      <c r="AP692" s="155">
        <f t="shared" si="78"/>
        <v>3.999999999999998E-2</v>
      </c>
      <c r="AQ692" s="156">
        <f>AVERAGE(Table3[[#This Row],[ HEK293 +Selistat_R1 2]:[ HEK293 +Selistat_R4 5]])</f>
        <v>0.26750000000000002</v>
      </c>
      <c r="AR692" s="153">
        <f t="shared" si="79"/>
        <v>0.31</v>
      </c>
      <c r="AS692" s="154">
        <f t="shared" si="79"/>
        <v>0.24000000000000002</v>
      </c>
      <c r="AT692" s="154">
        <f t="shared" si="79"/>
        <v>0.66999999999999993</v>
      </c>
      <c r="AU692" s="157">
        <f t="shared" si="79"/>
        <v>-5.0000000000000017E-2</v>
      </c>
      <c r="AV692" s="158">
        <f t="shared" si="80"/>
        <v>0.49</v>
      </c>
      <c r="AW692" s="154">
        <f t="shared" si="80"/>
        <v>0.17</v>
      </c>
      <c r="AX692" s="154">
        <f t="shared" si="80"/>
        <v>0.32</v>
      </c>
      <c r="AY692" s="155">
        <f t="shared" si="80"/>
        <v>0.03</v>
      </c>
    </row>
    <row r="693" spans="1:51" x14ac:dyDescent="0.15">
      <c r="A693" s="122" t="s">
        <v>3025</v>
      </c>
      <c r="B693" s="122" t="s">
        <v>3026</v>
      </c>
      <c r="C693" s="122" t="s">
        <v>3220</v>
      </c>
      <c r="E693" s="122" t="s">
        <v>4788</v>
      </c>
      <c r="G693" s="122">
        <v>1</v>
      </c>
      <c r="H693" s="166">
        <v>0.83038500000000004</v>
      </c>
      <c r="I693" s="167">
        <v>4.4166700000000003E-2</v>
      </c>
      <c r="J693" s="168" t="str">
        <f t="shared" si="75"/>
        <v>FALSE</v>
      </c>
      <c r="K693" s="169">
        <v>3.5171399999999998E-2</v>
      </c>
      <c r="L693" s="170">
        <f>-LOG10(Table3[[#This Row],[Student''s T-test p-value HEK293 +Selistat_HEK293 UT]])</f>
        <v>1.4538103442172194</v>
      </c>
      <c r="M693" s="167">
        <v>-0.2225</v>
      </c>
      <c r="N693" s="171" t="str">
        <f t="shared" si="76"/>
        <v>FALSE</v>
      </c>
      <c r="O693" s="146">
        <v>0.36352499999999999</v>
      </c>
      <c r="P693" s="147">
        <v>0.28999999999999998</v>
      </c>
      <c r="Q693" s="171" t="str">
        <f t="shared" si="77"/>
        <v>FALSE</v>
      </c>
      <c r="R693" s="122" t="s">
        <v>6146</v>
      </c>
      <c r="S693" s="122" t="s">
        <v>6147</v>
      </c>
      <c r="T693" s="122" t="s">
        <v>6148</v>
      </c>
      <c r="U693" s="172" t="s">
        <v>6149</v>
      </c>
      <c r="V693" s="122" t="s">
        <v>6150</v>
      </c>
      <c r="W693" s="148">
        <v>-0.2</v>
      </c>
      <c r="X693" s="149">
        <v>-0.23</v>
      </c>
      <c r="Y693" s="149">
        <v>-0.27</v>
      </c>
      <c r="Z693" s="150">
        <v>-0.48</v>
      </c>
      <c r="AA693" s="148">
        <v>-0.19</v>
      </c>
      <c r="AB693" s="149">
        <v>-0.03</v>
      </c>
      <c r="AC693" s="149">
        <v>-0.12</v>
      </c>
      <c r="AD693" s="151">
        <v>0.05</v>
      </c>
      <c r="AE693" s="148">
        <v>0.25</v>
      </c>
      <c r="AF693" s="149">
        <v>0.41</v>
      </c>
      <c r="AG693" s="149">
        <v>0.7</v>
      </c>
      <c r="AH693" s="151">
        <v>-0.36</v>
      </c>
      <c r="AI693" s="152">
        <v>-0.06</v>
      </c>
      <c r="AJ693" s="149">
        <v>0.42</v>
      </c>
      <c r="AK693" s="149">
        <v>0</v>
      </c>
      <c r="AL693" s="150">
        <v>-0.52</v>
      </c>
      <c r="AM693" s="153">
        <f t="shared" si="78"/>
        <v>-1.0000000000000009E-2</v>
      </c>
      <c r="AN693" s="154">
        <f t="shared" si="78"/>
        <v>-0.2</v>
      </c>
      <c r="AO693" s="154">
        <f t="shared" si="78"/>
        <v>-0.15000000000000002</v>
      </c>
      <c r="AP693" s="155">
        <f t="shared" si="78"/>
        <v>-0.53</v>
      </c>
      <c r="AQ693" s="156">
        <f>AVERAGE(Table3[[#This Row],[ HEK293 +Selistat_R1 2]:[ HEK293 +Selistat_R4 5]])</f>
        <v>-0.22250000000000003</v>
      </c>
      <c r="AR693" s="153">
        <f t="shared" si="79"/>
        <v>0.44</v>
      </c>
      <c r="AS693" s="154">
        <f t="shared" si="79"/>
        <v>0.43999999999999995</v>
      </c>
      <c r="AT693" s="154">
        <f t="shared" si="79"/>
        <v>0.82</v>
      </c>
      <c r="AU693" s="157">
        <f t="shared" si="79"/>
        <v>-0.41</v>
      </c>
      <c r="AV693" s="158">
        <f t="shared" si="80"/>
        <v>0.13</v>
      </c>
      <c r="AW693" s="154">
        <f t="shared" si="80"/>
        <v>0.44999999999999996</v>
      </c>
      <c r="AX693" s="154">
        <f t="shared" si="80"/>
        <v>0.12</v>
      </c>
      <c r="AY693" s="155">
        <f t="shared" si="80"/>
        <v>-0.57000000000000006</v>
      </c>
    </row>
    <row r="694" spans="1:51" x14ac:dyDescent="0.15">
      <c r="A694" s="122" t="s">
        <v>3224</v>
      </c>
      <c r="B694" s="122" t="s">
        <v>3225</v>
      </c>
      <c r="C694" s="122" t="s">
        <v>4629</v>
      </c>
      <c r="E694" s="122" t="s">
        <v>4630</v>
      </c>
      <c r="G694" s="122">
        <v>6</v>
      </c>
      <c r="H694" s="166">
        <v>4.2898099999999998E-3</v>
      </c>
      <c r="I694" s="167">
        <v>0.55166700000000002</v>
      </c>
      <c r="J694" s="168" t="str">
        <f t="shared" si="75"/>
        <v>FALSE</v>
      </c>
      <c r="K694" s="169">
        <v>3.5305099999999999E-2</v>
      </c>
      <c r="L694" s="170">
        <f>-LOG10(Table3[[#This Row],[Student''s T-test p-value HEK293 +Selistat_HEK293 UT]])</f>
        <v>1.4521625540491994</v>
      </c>
      <c r="M694" s="167">
        <v>0.45750000000000002</v>
      </c>
      <c r="N694" s="171" t="str">
        <f t="shared" si="76"/>
        <v>FALSE</v>
      </c>
      <c r="O694" s="146">
        <v>0.25366499999999997</v>
      </c>
      <c r="P694" s="147">
        <v>-0.27250000000000002</v>
      </c>
      <c r="Q694" s="171" t="str">
        <f t="shared" si="77"/>
        <v>FALSE</v>
      </c>
      <c r="R694" s="122" t="s">
        <v>1510</v>
      </c>
      <c r="S694" s="122" t="s">
        <v>6151</v>
      </c>
      <c r="T694" s="122" t="s">
        <v>1512</v>
      </c>
      <c r="U694" s="172" t="s">
        <v>4631</v>
      </c>
      <c r="V694" s="122" t="s">
        <v>6152</v>
      </c>
      <c r="W694" s="148">
        <v>-0.26</v>
      </c>
      <c r="X694" s="149">
        <v>0.08</v>
      </c>
      <c r="Y694" s="149">
        <v>0.27</v>
      </c>
      <c r="Z694" s="150">
        <v>-0.09</v>
      </c>
      <c r="AA694" s="148">
        <v>-0.17</v>
      </c>
      <c r="AB694" s="149">
        <v>-0.78</v>
      </c>
      <c r="AC694" s="149">
        <v>-0.46</v>
      </c>
      <c r="AD694" s="151">
        <v>-0.42</v>
      </c>
      <c r="AE694" s="148">
        <v>-0.02</v>
      </c>
      <c r="AF694" s="149">
        <v>-0.12</v>
      </c>
      <c r="AG694" s="149">
        <v>-0.28999999999999998</v>
      </c>
      <c r="AH694" s="151">
        <v>0.45</v>
      </c>
      <c r="AI694" s="152">
        <v>0.11</v>
      </c>
      <c r="AJ694" s="149">
        <v>-0.05</v>
      </c>
      <c r="AK694" s="149">
        <v>0.52</v>
      </c>
      <c r="AL694" s="150">
        <v>0.53</v>
      </c>
      <c r="AM694" s="153">
        <f t="shared" si="78"/>
        <v>-0.09</v>
      </c>
      <c r="AN694" s="154">
        <f t="shared" si="78"/>
        <v>0.86</v>
      </c>
      <c r="AO694" s="154">
        <f t="shared" si="78"/>
        <v>0.73</v>
      </c>
      <c r="AP694" s="155">
        <f t="shared" si="78"/>
        <v>0.32999999999999996</v>
      </c>
      <c r="AQ694" s="156">
        <f>AVERAGE(Table3[[#This Row],[ HEK293 +Selistat_R1 2]:[ HEK293 +Selistat_R4 5]])</f>
        <v>0.45750000000000002</v>
      </c>
      <c r="AR694" s="153">
        <f t="shared" si="79"/>
        <v>0.15000000000000002</v>
      </c>
      <c r="AS694" s="154">
        <f t="shared" si="79"/>
        <v>0.66</v>
      </c>
      <c r="AT694" s="154">
        <f t="shared" si="79"/>
        <v>0.17000000000000004</v>
      </c>
      <c r="AU694" s="157">
        <f t="shared" si="79"/>
        <v>0.87</v>
      </c>
      <c r="AV694" s="158">
        <f t="shared" si="80"/>
        <v>0.28000000000000003</v>
      </c>
      <c r="AW694" s="154">
        <f t="shared" si="80"/>
        <v>0.73</v>
      </c>
      <c r="AX694" s="154">
        <f t="shared" si="80"/>
        <v>0.98</v>
      </c>
      <c r="AY694" s="155">
        <f t="shared" si="80"/>
        <v>0.95</v>
      </c>
    </row>
    <row r="695" spans="1:51" x14ac:dyDescent="0.15">
      <c r="A695" s="122" t="s">
        <v>6153</v>
      </c>
      <c r="B695" s="122" t="s">
        <v>6154</v>
      </c>
      <c r="C695" s="122" t="s">
        <v>6155</v>
      </c>
      <c r="D695" s="122" t="s">
        <v>4043</v>
      </c>
      <c r="E695" s="122" t="s">
        <v>6156</v>
      </c>
      <c r="F695" s="122" t="s">
        <v>6157</v>
      </c>
      <c r="G695" s="122">
        <v>2</v>
      </c>
      <c r="H695" s="166">
        <v>0.69641699999999995</v>
      </c>
      <c r="I695" s="167">
        <v>9.4166700000000006E-2</v>
      </c>
      <c r="J695" s="168" t="str">
        <f t="shared" si="75"/>
        <v>FALSE</v>
      </c>
      <c r="K695" s="169">
        <v>3.5397699999999997E-2</v>
      </c>
      <c r="L695" s="170">
        <f>-LOG10(Table3[[#This Row],[Student''s T-test p-value HEK293 +Selistat_HEK293 UT]])</f>
        <v>1.4510249557640198</v>
      </c>
      <c r="M695" s="167">
        <v>-0.30499999999999999</v>
      </c>
      <c r="N695" s="171" t="str">
        <f t="shared" si="76"/>
        <v>FALSE</v>
      </c>
      <c r="O695" s="146">
        <v>0.82825599999999999</v>
      </c>
      <c r="P695" s="147">
        <v>-7.2499999999999995E-2</v>
      </c>
      <c r="Q695" s="171" t="str">
        <f t="shared" si="77"/>
        <v>FALSE</v>
      </c>
      <c r="R695" s="122" t="s">
        <v>6158</v>
      </c>
      <c r="S695" s="122" t="s">
        <v>6159</v>
      </c>
      <c r="T695" s="122" t="s">
        <v>6160</v>
      </c>
      <c r="U695" s="172" t="s">
        <v>6161</v>
      </c>
      <c r="V695" s="122" t="s">
        <v>6162</v>
      </c>
      <c r="W695" s="148">
        <v>-0.6</v>
      </c>
      <c r="X695" s="149">
        <v>-0.47</v>
      </c>
      <c r="Y695" s="149">
        <v>-0.32</v>
      </c>
      <c r="Z695" s="150">
        <v>-0.33</v>
      </c>
      <c r="AA695" s="148">
        <v>0.03</v>
      </c>
      <c r="AB695" s="149">
        <v>-0.13</v>
      </c>
      <c r="AC695" s="149">
        <v>-0.02</v>
      </c>
      <c r="AD695" s="151">
        <v>-0.38</v>
      </c>
      <c r="AE695" s="148">
        <v>0.68</v>
      </c>
      <c r="AF695" s="149">
        <v>0</v>
      </c>
      <c r="AG695" s="149">
        <v>0.03</v>
      </c>
      <c r="AH695" s="151">
        <v>-0.18</v>
      </c>
      <c r="AI695" s="152">
        <v>0.66</v>
      </c>
      <c r="AJ695" s="149">
        <v>0.12</v>
      </c>
      <c r="AK695" s="149">
        <v>0.53</v>
      </c>
      <c r="AL695" s="150">
        <v>-0.49</v>
      </c>
      <c r="AM695" s="153">
        <f t="shared" si="78"/>
        <v>-0.63</v>
      </c>
      <c r="AN695" s="154">
        <f t="shared" si="78"/>
        <v>-0.33999999999999997</v>
      </c>
      <c r="AO695" s="154">
        <f t="shared" si="78"/>
        <v>-0.3</v>
      </c>
      <c r="AP695" s="155">
        <f t="shared" si="78"/>
        <v>4.9999999999999989E-2</v>
      </c>
      <c r="AQ695" s="156">
        <f>AVERAGE(Table3[[#This Row],[ HEK293 +Selistat_R1 2]:[ HEK293 +Selistat_R4 5]])</f>
        <v>-0.30499999999999999</v>
      </c>
      <c r="AR695" s="153">
        <f t="shared" si="79"/>
        <v>0.65</v>
      </c>
      <c r="AS695" s="154">
        <f t="shared" si="79"/>
        <v>0.13</v>
      </c>
      <c r="AT695" s="154">
        <f t="shared" si="79"/>
        <v>0.05</v>
      </c>
      <c r="AU695" s="157">
        <f t="shared" si="79"/>
        <v>0.2</v>
      </c>
      <c r="AV695" s="158">
        <f t="shared" si="80"/>
        <v>0.63</v>
      </c>
      <c r="AW695" s="154">
        <f t="shared" si="80"/>
        <v>0.25</v>
      </c>
      <c r="AX695" s="154">
        <f t="shared" si="80"/>
        <v>0.55000000000000004</v>
      </c>
      <c r="AY695" s="155">
        <f t="shared" si="80"/>
        <v>-0.10999999999999999</v>
      </c>
    </row>
    <row r="696" spans="1:51" x14ac:dyDescent="0.15">
      <c r="A696" s="122" t="s">
        <v>6163</v>
      </c>
      <c r="B696" s="122" t="s">
        <v>6164</v>
      </c>
      <c r="C696" s="122" t="s">
        <v>6165</v>
      </c>
      <c r="E696" s="122" t="s">
        <v>6166</v>
      </c>
      <c r="F696" s="122" t="s">
        <v>6167</v>
      </c>
      <c r="G696" s="122">
        <v>2</v>
      </c>
      <c r="H696" s="166">
        <v>0.559558</v>
      </c>
      <c r="I696" s="167">
        <v>8.5000000000000006E-2</v>
      </c>
      <c r="J696" s="168" t="str">
        <f t="shared" si="75"/>
        <v>FALSE</v>
      </c>
      <c r="K696" s="169">
        <v>3.5731499999999999E-2</v>
      </c>
      <c r="L696" s="170">
        <f>-LOG10(Table3[[#This Row],[Student''s T-test p-value HEK293 +Selistat_HEK293 UT]])</f>
        <v>1.4469487518342525</v>
      </c>
      <c r="M696" s="167">
        <v>-0.1525</v>
      </c>
      <c r="N696" s="171" t="str">
        <f t="shared" si="76"/>
        <v>FALSE</v>
      </c>
      <c r="O696" s="146">
        <v>0.14829999999999999</v>
      </c>
      <c r="P696" s="147">
        <v>-0.27250000000000002</v>
      </c>
      <c r="Q696" s="171" t="str">
        <f t="shared" si="77"/>
        <v>FALSE</v>
      </c>
      <c r="R696" s="122" t="s">
        <v>6168</v>
      </c>
      <c r="S696" s="122" t="s">
        <v>6169</v>
      </c>
      <c r="T696" s="122" t="s">
        <v>6170</v>
      </c>
      <c r="U696" s="172" t="s">
        <v>5672</v>
      </c>
      <c r="V696" s="122" t="s">
        <v>6171</v>
      </c>
      <c r="W696" s="148">
        <v>-0.32</v>
      </c>
      <c r="X696" s="149">
        <v>-0.23</v>
      </c>
      <c r="Y696" s="149">
        <v>-0.12</v>
      </c>
      <c r="Z696" s="150">
        <v>-0.27</v>
      </c>
      <c r="AA696" s="148">
        <v>-0.02</v>
      </c>
      <c r="AB696" s="149">
        <v>-0.19</v>
      </c>
      <c r="AC696" s="149">
        <v>-0.05</v>
      </c>
      <c r="AD696" s="151">
        <v>-7.0000000000000007E-2</v>
      </c>
      <c r="AE696" s="148">
        <v>-0.02</v>
      </c>
      <c r="AF696" s="149">
        <v>0.27</v>
      </c>
      <c r="AG696" s="149">
        <v>0.14000000000000001</v>
      </c>
      <c r="AH696" s="151">
        <v>-0.45</v>
      </c>
      <c r="AI696" s="152">
        <v>0.25</v>
      </c>
      <c r="AJ696" s="149">
        <v>0.19</v>
      </c>
      <c r="AK696" s="149">
        <v>0.4</v>
      </c>
      <c r="AL696" s="150">
        <v>0.19</v>
      </c>
      <c r="AM696" s="153">
        <f t="shared" si="78"/>
        <v>-0.3</v>
      </c>
      <c r="AN696" s="154">
        <f t="shared" si="78"/>
        <v>-4.0000000000000008E-2</v>
      </c>
      <c r="AO696" s="154">
        <f t="shared" si="78"/>
        <v>-6.9999999999999993E-2</v>
      </c>
      <c r="AP696" s="155">
        <f t="shared" si="78"/>
        <v>-0.2</v>
      </c>
      <c r="AQ696" s="156">
        <f>AVERAGE(Table3[[#This Row],[ HEK293 +Selistat_R1 2]:[ HEK293 +Selistat_R4 5]])</f>
        <v>-0.1525</v>
      </c>
      <c r="AR696" s="153">
        <f t="shared" si="79"/>
        <v>0</v>
      </c>
      <c r="AS696" s="154">
        <f t="shared" si="79"/>
        <v>0.46</v>
      </c>
      <c r="AT696" s="154">
        <f t="shared" si="79"/>
        <v>0.19</v>
      </c>
      <c r="AU696" s="157">
        <f t="shared" si="79"/>
        <v>-0.38</v>
      </c>
      <c r="AV696" s="158">
        <f t="shared" si="80"/>
        <v>0.27</v>
      </c>
      <c r="AW696" s="154">
        <f t="shared" si="80"/>
        <v>0.38</v>
      </c>
      <c r="AX696" s="154">
        <f t="shared" si="80"/>
        <v>0.45</v>
      </c>
      <c r="AY696" s="155">
        <f t="shared" si="80"/>
        <v>0.26</v>
      </c>
    </row>
    <row r="697" spans="1:51" x14ac:dyDescent="0.15">
      <c r="A697" s="122" t="s">
        <v>3561</v>
      </c>
      <c r="C697" s="122" t="s">
        <v>3562</v>
      </c>
      <c r="D697" s="122" t="s">
        <v>2848</v>
      </c>
      <c r="E697" s="122" t="s">
        <v>3563</v>
      </c>
      <c r="F697" s="122" t="s">
        <v>3180</v>
      </c>
      <c r="G697" s="122">
        <v>1</v>
      </c>
      <c r="H697" s="166">
        <v>7.1627799999999997E-3</v>
      </c>
      <c r="I697" s="167">
        <v>0.70333299999999999</v>
      </c>
      <c r="J697" s="168" t="str">
        <f t="shared" si="75"/>
        <v>FALSE</v>
      </c>
      <c r="K697" s="169">
        <v>3.5768300000000003E-2</v>
      </c>
      <c r="L697" s="170">
        <f>-LOG10(Table3[[#This Row],[Student''s T-test p-value HEK293 +Selistat_HEK293 UT]])</f>
        <v>1.4465017005601155</v>
      </c>
      <c r="M697" s="167">
        <v>0.39750000000000002</v>
      </c>
      <c r="N697" s="171" t="str">
        <f t="shared" si="76"/>
        <v>FALSE</v>
      </c>
      <c r="O697" s="146">
        <v>0.32172499999999998</v>
      </c>
      <c r="P697" s="147">
        <v>0.32250000000000001</v>
      </c>
      <c r="Q697" s="171" t="str">
        <f t="shared" si="77"/>
        <v>FALSE</v>
      </c>
      <c r="R697" s="122" t="s">
        <v>815</v>
      </c>
      <c r="S697" s="122" t="s">
        <v>3564</v>
      </c>
      <c r="T697" s="122" t="s">
        <v>817</v>
      </c>
      <c r="U697" s="172" t="s">
        <v>3565</v>
      </c>
      <c r="V697" s="122" t="s">
        <v>3566</v>
      </c>
      <c r="W697" s="148">
        <v>0.1</v>
      </c>
      <c r="X697" s="149">
        <v>-0.19</v>
      </c>
      <c r="Y697" s="149">
        <v>-0.3</v>
      </c>
      <c r="Z697" s="150">
        <v>-0.45</v>
      </c>
      <c r="AA697" s="148">
        <v>-0.54</v>
      </c>
      <c r="AB697" s="149">
        <v>-0.41</v>
      </c>
      <c r="AC697" s="149">
        <v>-0.84</v>
      </c>
      <c r="AD697" s="151">
        <v>-0.64</v>
      </c>
      <c r="AE697" s="148">
        <v>0.13</v>
      </c>
      <c r="AF697" s="149">
        <v>0.37</v>
      </c>
      <c r="AG697" s="149">
        <v>0.96</v>
      </c>
      <c r="AH697" s="151">
        <v>0.18</v>
      </c>
      <c r="AI697" s="152">
        <v>-0.56000000000000005</v>
      </c>
      <c r="AJ697" s="149">
        <v>0.5</v>
      </c>
      <c r="AK697" s="149">
        <v>0.3</v>
      </c>
      <c r="AL697" s="150">
        <v>0.11</v>
      </c>
      <c r="AM697" s="153">
        <f t="shared" si="78"/>
        <v>0.64</v>
      </c>
      <c r="AN697" s="154">
        <f t="shared" si="78"/>
        <v>0.21999999999999997</v>
      </c>
      <c r="AO697" s="154">
        <f t="shared" si="78"/>
        <v>0.54</v>
      </c>
      <c r="AP697" s="155">
        <f t="shared" si="78"/>
        <v>0.19</v>
      </c>
      <c r="AQ697" s="156">
        <f>AVERAGE(Table3[[#This Row],[ HEK293 +Selistat_R1 2]:[ HEK293 +Selistat_R4 5]])</f>
        <v>0.39749999999999996</v>
      </c>
      <c r="AR697" s="153">
        <f t="shared" si="79"/>
        <v>0.67</v>
      </c>
      <c r="AS697" s="154">
        <f t="shared" si="79"/>
        <v>0.78</v>
      </c>
      <c r="AT697" s="154">
        <f t="shared" si="79"/>
        <v>1.7999999999999998</v>
      </c>
      <c r="AU697" s="157">
        <f t="shared" si="79"/>
        <v>0.82000000000000006</v>
      </c>
      <c r="AV697" s="158">
        <f t="shared" si="80"/>
        <v>-2.0000000000000018E-2</v>
      </c>
      <c r="AW697" s="154">
        <f t="shared" si="80"/>
        <v>0.90999999999999992</v>
      </c>
      <c r="AX697" s="154">
        <f t="shared" si="80"/>
        <v>1.1399999999999999</v>
      </c>
      <c r="AY697" s="155">
        <f t="shared" si="80"/>
        <v>0.75</v>
      </c>
    </row>
    <row r="698" spans="1:51" x14ac:dyDescent="0.15">
      <c r="A698" s="122" t="s">
        <v>6172</v>
      </c>
      <c r="B698" s="122" t="s">
        <v>6173</v>
      </c>
      <c r="C698" s="122" t="s">
        <v>6174</v>
      </c>
      <c r="D698" s="122" t="s">
        <v>3830</v>
      </c>
      <c r="E698" s="122" t="s">
        <v>6175</v>
      </c>
      <c r="F698" s="122" t="s">
        <v>6176</v>
      </c>
      <c r="G698" s="122">
        <v>5</v>
      </c>
      <c r="H698" s="166">
        <v>9.8628400000000005E-2</v>
      </c>
      <c r="I698" s="167">
        <v>-0.35916700000000001</v>
      </c>
      <c r="J698" s="168" t="str">
        <f t="shared" si="75"/>
        <v>FALSE</v>
      </c>
      <c r="K698" s="169">
        <v>3.5800600000000002E-2</v>
      </c>
      <c r="L698" s="170">
        <f>-LOG10(Table3[[#This Row],[Student''s T-test p-value HEK293 +Selistat_HEK293 UT]])</f>
        <v>1.4461096947386518</v>
      </c>
      <c r="M698" s="167">
        <v>-0.495</v>
      </c>
      <c r="N698" s="171" t="str">
        <f t="shared" si="76"/>
        <v>FALSE</v>
      </c>
      <c r="O698" s="146">
        <v>0.73315399999999997</v>
      </c>
      <c r="P698" s="147">
        <v>0.1125</v>
      </c>
      <c r="Q698" s="171" t="str">
        <f t="shared" si="77"/>
        <v>FALSE</v>
      </c>
      <c r="R698" s="122" t="s">
        <v>1452</v>
      </c>
      <c r="S698" s="122" t="s">
        <v>1453</v>
      </c>
      <c r="T698" s="122" t="s">
        <v>1454</v>
      </c>
      <c r="U698" s="172" t="s">
        <v>6177</v>
      </c>
      <c r="V698" s="122" t="s">
        <v>6178</v>
      </c>
      <c r="W698" s="148">
        <v>-0.4</v>
      </c>
      <c r="X698" s="149">
        <v>-0.42</v>
      </c>
      <c r="Y698" s="149">
        <v>-0.11</v>
      </c>
      <c r="Z698" s="150">
        <v>-0.16</v>
      </c>
      <c r="AA698" s="148">
        <v>-0.14000000000000001</v>
      </c>
      <c r="AB698" s="149">
        <v>0.04</v>
      </c>
      <c r="AC698" s="149">
        <v>0.57999999999999996</v>
      </c>
      <c r="AD698" s="151">
        <v>0.41</v>
      </c>
      <c r="AE698" s="148">
        <v>-0.6</v>
      </c>
      <c r="AF698" s="149">
        <v>0.41</v>
      </c>
      <c r="AG698" s="149">
        <v>7.0000000000000007E-2</v>
      </c>
      <c r="AH698" s="151">
        <v>7.0000000000000007E-2</v>
      </c>
      <c r="AI698" s="152">
        <v>-0.54</v>
      </c>
      <c r="AJ698" s="149">
        <v>0.54</v>
      </c>
      <c r="AK698" s="149">
        <v>-0.31</v>
      </c>
      <c r="AL698" s="150">
        <v>-0.19</v>
      </c>
      <c r="AM698" s="153">
        <f t="shared" si="78"/>
        <v>-0.26</v>
      </c>
      <c r="AN698" s="154">
        <f t="shared" si="78"/>
        <v>-0.45999999999999996</v>
      </c>
      <c r="AO698" s="154">
        <f t="shared" si="78"/>
        <v>-0.69</v>
      </c>
      <c r="AP698" s="155">
        <f t="shared" si="78"/>
        <v>-0.56999999999999995</v>
      </c>
      <c r="AQ698" s="156">
        <f>AVERAGE(Table3[[#This Row],[ HEK293 +Selistat_R1 2]:[ HEK293 +Selistat_R4 5]])</f>
        <v>-0.495</v>
      </c>
      <c r="AR698" s="153">
        <f t="shared" si="79"/>
        <v>-0.45999999999999996</v>
      </c>
      <c r="AS698" s="154">
        <f t="shared" si="79"/>
        <v>0.37</v>
      </c>
      <c r="AT698" s="154">
        <f t="shared" si="79"/>
        <v>-0.51</v>
      </c>
      <c r="AU698" s="157">
        <f t="shared" si="79"/>
        <v>-0.33999999999999997</v>
      </c>
      <c r="AV698" s="158">
        <f t="shared" si="80"/>
        <v>-0.4</v>
      </c>
      <c r="AW698" s="154">
        <f t="shared" si="80"/>
        <v>0.5</v>
      </c>
      <c r="AX698" s="154">
        <f t="shared" si="80"/>
        <v>-0.8899999999999999</v>
      </c>
      <c r="AY698" s="155">
        <f t="shared" si="80"/>
        <v>-0.6</v>
      </c>
    </row>
    <row r="699" spans="1:51" x14ac:dyDescent="0.15">
      <c r="A699" s="122" t="s">
        <v>3156</v>
      </c>
      <c r="B699" s="122" t="s">
        <v>3157</v>
      </c>
      <c r="C699" s="122" t="s">
        <v>3158</v>
      </c>
      <c r="E699" s="122" t="s">
        <v>3159</v>
      </c>
      <c r="F699" s="122" t="s">
        <v>3160</v>
      </c>
      <c r="G699" s="122">
        <v>2</v>
      </c>
      <c r="H699" s="166">
        <v>2.08501E-3</v>
      </c>
      <c r="I699" s="167">
        <v>0.6</v>
      </c>
      <c r="J699" s="168" t="str">
        <f t="shared" si="75"/>
        <v>FALSE</v>
      </c>
      <c r="K699" s="169">
        <v>3.58546E-2</v>
      </c>
      <c r="L699" s="170">
        <f>-LOG10(Table3[[#This Row],[Student''s T-test p-value HEK293 +Selistat_HEK293 UT]])</f>
        <v>1.4454551181981514</v>
      </c>
      <c r="M699" s="167">
        <v>0.39500000000000002</v>
      </c>
      <c r="N699" s="171" t="str">
        <f t="shared" si="76"/>
        <v>FALSE</v>
      </c>
      <c r="O699" s="146">
        <v>0.77114199999999999</v>
      </c>
      <c r="P699" s="147">
        <v>-6.5000000000000002E-2</v>
      </c>
      <c r="Q699" s="171" t="str">
        <f t="shared" si="77"/>
        <v>FALSE</v>
      </c>
      <c r="R699" s="122" t="s">
        <v>237</v>
      </c>
      <c r="S699" s="122" t="s">
        <v>241</v>
      </c>
      <c r="T699" s="122" t="s">
        <v>239</v>
      </c>
      <c r="U699" s="172" t="s">
        <v>2663</v>
      </c>
      <c r="V699" s="122" t="s">
        <v>3346</v>
      </c>
      <c r="W699" s="148">
        <v>-0.12</v>
      </c>
      <c r="X699" s="149">
        <v>-0.1</v>
      </c>
      <c r="Y699" s="149">
        <v>-0.41</v>
      </c>
      <c r="Z699" s="150">
        <v>0.22</v>
      </c>
      <c r="AA699" s="148">
        <v>-0.41</v>
      </c>
      <c r="AB699" s="149">
        <v>-0.67</v>
      </c>
      <c r="AC699" s="149">
        <v>-0.55000000000000004</v>
      </c>
      <c r="AD699" s="151">
        <v>-0.36</v>
      </c>
      <c r="AE699" s="148">
        <v>-0.02</v>
      </c>
      <c r="AF699" s="149">
        <v>0.13</v>
      </c>
      <c r="AG699" s="149">
        <v>-0.11</v>
      </c>
      <c r="AH699" s="151">
        <v>0.69</v>
      </c>
      <c r="AI699" s="152">
        <v>0.02</v>
      </c>
      <c r="AJ699" s="149">
        <v>0.14000000000000001</v>
      </c>
      <c r="AK699" s="149">
        <v>0.23</v>
      </c>
      <c r="AL699" s="150">
        <v>0.56000000000000005</v>
      </c>
      <c r="AM699" s="153">
        <f t="shared" si="78"/>
        <v>0.28999999999999998</v>
      </c>
      <c r="AN699" s="154">
        <f t="shared" si="78"/>
        <v>0.57000000000000006</v>
      </c>
      <c r="AO699" s="154">
        <f t="shared" si="78"/>
        <v>0.14000000000000007</v>
      </c>
      <c r="AP699" s="155">
        <f t="shared" si="78"/>
        <v>0.57999999999999996</v>
      </c>
      <c r="AQ699" s="156">
        <f>AVERAGE(Table3[[#This Row],[ HEK293 +Selistat_R1 2]:[ HEK293 +Selistat_R4 5]])</f>
        <v>0.39500000000000002</v>
      </c>
      <c r="AR699" s="153">
        <f t="shared" si="79"/>
        <v>0.38999999999999996</v>
      </c>
      <c r="AS699" s="154">
        <f t="shared" si="79"/>
        <v>0.8</v>
      </c>
      <c r="AT699" s="154">
        <f t="shared" si="79"/>
        <v>0.44000000000000006</v>
      </c>
      <c r="AU699" s="157">
        <f t="shared" si="79"/>
        <v>1.0499999999999998</v>
      </c>
      <c r="AV699" s="158">
        <f t="shared" si="80"/>
        <v>0.43</v>
      </c>
      <c r="AW699" s="154">
        <f t="shared" si="80"/>
        <v>0.81</v>
      </c>
      <c r="AX699" s="154">
        <f t="shared" si="80"/>
        <v>0.78</v>
      </c>
      <c r="AY699" s="155">
        <f t="shared" si="80"/>
        <v>0.92</v>
      </c>
    </row>
    <row r="700" spans="1:51" x14ac:dyDescent="0.15">
      <c r="A700" s="122" t="s">
        <v>4236</v>
      </c>
      <c r="B700" s="122" t="s">
        <v>4237</v>
      </c>
      <c r="C700" s="122" t="s">
        <v>4238</v>
      </c>
      <c r="E700" s="122" t="s">
        <v>4239</v>
      </c>
      <c r="F700" s="122" t="s">
        <v>4240</v>
      </c>
      <c r="G700" s="122">
        <v>1</v>
      </c>
      <c r="H700" s="166">
        <v>0.87628899999999998</v>
      </c>
      <c r="I700" s="167">
        <v>-3.2500000000000001E-2</v>
      </c>
      <c r="J700" s="168" t="str">
        <f t="shared" si="75"/>
        <v>FALSE</v>
      </c>
      <c r="K700" s="169">
        <v>3.58611E-2</v>
      </c>
      <c r="L700" s="170">
        <f>-LOG10(Table3[[#This Row],[Student''s T-test p-value HEK293 +Selistat_HEK293 UT]])</f>
        <v>1.4453763930615329</v>
      </c>
      <c r="M700" s="167">
        <v>-0.48</v>
      </c>
      <c r="N700" s="171" t="str">
        <f t="shared" si="76"/>
        <v>FALSE</v>
      </c>
      <c r="O700" s="146">
        <v>0.98447399999999996</v>
      </c>
      <c r="P700" s="147">
        <v>-2.50001E-3</v>
      </c>
      <c r="Q700" s="171" t="str">
        <f t="shared" si="77"/>
        <v>FALSE</v>
      </c>
      <c r="R700" s="122" t="s">
        <v>1502</v>
      </c>
      <c r="S700" s="122" t="s">
        <v>6179</v>
      </c>
      <c r="T700" s="122" t="s">
        <v>1504</v>
      </c>
      <c r="U700" s="172" t="s">
        <v>4242</v>
      </c>
      <c r="V700" s="122" t="s">
        <v>6180</v>
      </c>
      <c r="W700" s="148">
        <v>-0.85</v>
      </c>
      <c r="X700" s="149">
        <v>-0.3</v>
      </c>
      <c r="Y700" s="149">
        <v>-0.54</v>
      </c>
      <c r="Z700" s="150">
        <v>-0.28000000000000003</v>
      </c>
      <c r="AA700" s="148">
        <v>0.02</v>
      </c>
      <c r="AB700" s="149">
        <v>-0.28000000000000003</v>
      </c>
      <c r="AC700" s="149">
        <v>0.28999999999999998</v>
      </c>
      <c r="AD700" s="151">
        <v>-0.08</v>
      </c>
      <c r="AE700" s="148">
        <v>0.2</v>
      </c>
      <c r="AF700" s="149">
        <v>0.06</v>
      </c>
      <c r="AG700" s="149">
        <v>0.28999999999999998</v>
      </c>
      <c r="AH700" s="151">
        <v>0.16</v>
      </c>
      <c r="AI700" s="152">
        <v>0.36</v>
      </c>
      <c r="AJ700" s="149">
        <v>-0.1</v>
      </c>
      <c r="AK700" s="149">
        <v>0.37</v>
      </c>
      <c r="AL700" s="150">
        <v>0.09</v>
      </c>
      <c r="AM700" s="153">
        <f t="shared" si="78"/>
        <v>-0.87</v>
      </c>
      <c r="AN700" s="154">
        <f t="shared" si="78"/>
        <v>-1.9999999999999962E-2</v>
      </c>
      <c r="AO700" s="154">
        <f t="shared" si="78"/>
        <v>-0.83000000000000007</v>
      </c>
      <c r="AP700" s="155">
        <f t="shared" si="78"/>
        <v>-0.2</v>
      </c>
      <c r="AQ700" s="156">
        <f>AVERAGE(Table3[[#This Row],[ HEK293 +Selistat_R1 2]:[ HEK293 +Selistat_R4 5]])</f>
        <v>-0.48</v>
      </c>
      <c r="AR700" s="153">
        <f t="shared" si="79"/>
        <v>0.18000000000000002</v>
      </c>
      <c r="AS700" s="154">
        <f t="shared" si="79"/>
        <v>0.34</v>
      </c>
      <c r="AT700" s="154">
        <f t="shared" si="79"/>
        <v>0</v>
      </c>
      <c r="AU700" s="157">
        <f t="shared" si="79"/>
        <v>0.24</v>
      </c>
      <c r="AV700" s="158">
        <f t="shared" si="80"/>
        <v>0.33999999999999997</v>
      </c>
      <c r="AW700" s="154">
        <f t="shared" si="80"/>
        <v>0.18000000000000002</v>
      </c>
      <c r="AX700" s="154">
        <f t="shared" si="80"/>
        <v>8.0000000000000016E-2</v>
      </c>
      <c r="AY700" s="155">
        <f t="shared" si="80"/>
        <v>0.16999999999999998</v>
      </c>
    </row>
    <row r="701" spans="1:51" x14ac:dyDescent="0.15">
      <c r="A701" s="122" t="s">
        <v>6181</v>
      </c>
      <c r="B701" s="122" t="s">
        <v>6182</v>
      </c>
      <c r="C701" s="122" t="s">
        <v>6183</v>
      </c>
      <c r="E701" s="122" t="s">
        <v>6184</v>
      </c>
      <c r="G701" s="122">
        <v>1</v>
      </c>
      <c r="H701" s="166">
        <v>4.6162800000000004E-3</v>
      </c>
      <c r="I701" s="167">
        <v>-0.33416699999999999</v>
      </c>
      <c r="J701" s="168" t="str">
        <f t="shared" si="75"/>
        <v>FALSE</v>
      </c>
      <c r="K701" s="169">
        <v>3.5922200000000001E-2</v>
      </c>
      <c r="L701" s="170">
        <f>-LOG10(Table3[[#This Row],[Student''s T-test p-value HEK293 +Selistat_HEK293 UT]])</f>
        <v>1.4446370734913112</v>
      </c>
      <c r="M701" s="167">
        <v>-0.2</v>
      </c>
      <c r="N701" s="171" t="str">
        <f t="shared" si="76"/>
        <v>FALSE</v>
      </c>
      <c r="O701" s="146">
        <v>0.79851799999999995</v>
      </c>
      <c r="P701" s="147">
        <v>-3.7499999999999999E-2</v>
      </c>
      <c r="Q701" s="171" t="str">
        <f t="shared" si="77"/>
        <v>FALSE</v>
      </c>
      <c r="R701" s="122" t="s">
        <v>6185</v>
      </c>
      <c r="S701" s="122" t="s">
        <v>6186</v>
      </c>
      <c r="T701" s="122" t="s">
        <v>6187</v>
      </c>
      <c r="U701" s="172" t="s">
        <v>6188</v>
      </c>
      <c r="V701" s="122" t="s">
        <v>6189</v>
      </c>
      <c r="W701" s="148">
        <v>0.06</v>
      </c>
      <c r="X701" s="149">
        <v>0.17</v>
      </c>
      <c r="Y701" s="149">
        <v>-0.01</v>
      </c>
      <c r="Z701" s="150">
        <v>-0.08</v>
      </c>
      <c r="AA701" s="148">
        <v>0.35</v>
      </c>
      <c r="AB701" s="149">
        <v>0.11</v>
      </c>
      <c r="AC701" s="149">
        <v>0.28000000000000003</v>
      </c>
      <c r="AD701" s="151">
        <v>0.2</v>
      </c>
      <c r="AE701" s="148">
        <v>-0.34</v>
      </c>
      <c r="AF701" s="149">
        <v>0</v>
      </c>
      <c r="AG701" s="149">
        <v>-0.12</v>
      </c>
      <c r="AH701" s="151">
        <v>-0.28000000000000003</v>
      </c>
      <c r="AI701" s="152">
        <v>-0.42</v>
      </c>
      <c r="AJ701" s="149">
        <v>0.14000000000000001</v>
      </c>
      <c r="AK701" s="149">
        <v>-0.09</v>
      </c>
      <c r="AL701" s="150">
        <v>-0.22</v>
      </c>
      <c r="AM701" s="153">
        <f t="shared" si="78"/>
        <v>-0.28999999999999998</v>
      </c>
      <c r="AN701" s="154">
        <f t="shared" si="78"/>
        <v>6.0000000000000012E-2</v>
      </c>
      <c r="AO701" s="154">
        <f t="shared" si="78"/>
        <v>-0.29000000000000004</v>
      </c>
      <c r="AP701" s="155">
        <f t="shared" si="78"/>
        <v>-0.28000000000000003</v>
      </c>
      <c r="AQ701" s="156">
        <f>AVERAGE(Table3[[#This Row],[ HEK293 +Selistat_R1 2]:[ HEK293 +Selistat_R4 5]])</f>
        <v>-0.2</v>
      </c>
      <c r="AR701" s="153">
        <f t="shared" si="79"/>
        <v>-0.69</v>
      </c>
      <c r="AS701" s="154">
        <f t="shared" si="79"/>
        <v>-0.11</v>
      </c>
      <c r="AT701" s="154">
        <f t="shared" si="79"/>
        <v>-0.4</v>
      </c>
      <c r="AU701" s="157">
        <f t="shared" si="79"/>
        <v>-0.48000000000000004</v>
      </c>
      <c r="AV701" s="158">
        <f t="shared" si="80"/>
        <v>-0.77</v>
      </c>
      <c r="AW701" s="154">
        <f t="shared" si="80"/>
        <v>3.0000000000000013E-2</v>
      </c>
      <c r="AX701" s="154">
        <f t="shared" si="80"/>
        <v>-0.37</v>
      </c>
      <c r="AY701" s="155">
        <f t="shared" si="80"/>
        <v>-0.42000000000000004</v>
      </c>
    </row>
    <row r="702" spans="1:51" x14ac:dyDescent="0.15">
      <c r="A702" s="122" t="s">
        <v>4040</v>
      </c>
      <c r="B702" s="122" t="s">
        <v>4041</v>
      </c>
      <c r="C702" s="122" t="s">
        <v>5211</v>
      </c>
      <c r="D702" s="122" t="s">
        <v>4043</v>
      </c>
      <c r="E702" s="122" t="s">
        <v>5212</v>
      </c>
      <c r="F702" s="122" t="s">
        <v>5213</v>
      </c>
      <c r="G702" s="122">
        <v>9</v>
      </c>
      <c r="H702" s="166">
        <v>0.57547400000000004</v>
      </c>
      <c r="I702" s="167">
        <v>0.19500000000000001</v>
      </c>
      <c r="J702" s="168" t="str">
        <f t="shared" si="75"/>
        <v>FALSE</v>
      </c>
      <c r="K702" s="169">
        <v>3.5972299999999999E-2</v>
      </c>
      <c r="L702" s="170">
        <f>-LOG10(Table3[[#This Row],[Student''s T-test p-value HEK293 +Selistat_HEK293 UT]])</f>
        <v>1.4440317933359359</v>
      </c>
      <c r="M702" s="167">
        <v>-0.47499999999999998</v>
      </c>
      <c r="N702" s="171" t="str">
        <f t="shared" si="76"/>
        <v>FALSE</v>
      </c>
      <c r="O702" s="146">
        <v>0.52714799999999995</v>
      </c>
      <c r="P702" s="147">
        <v>-0.25</v>
      </c>
      <c r="Q702" s="171" t="str">
        <f t="shared" si="77"/>
        <v>FALSE</v>
      </c>
      <c r="R702" s="122" t="s">
        <v>1822</v>
      </c>
      <c r="S702" s="122" t="s">
        <v>1823</v>
      </c>
      <c r="T702" s="122" t="s">
        <v>1824</v>
      </c>
      <c r="U702" s="172" t="s">
        <v>5214</v>
      </c>
      <c r="V702" s="122" t="s">
        <v>5215</v>
      </c>
      <c r="W702" s="148">
        <v>-0.81</v>
      </c>
      <c r="X702" s="149">
        <v>-0.65</v>
      </c>
      <c r="Y702" s="149">
        <v>-0.59</v>
      </c>
      <c r="Z702" s="150">
        <v>-0.89</v>
      </c>
      <c r="AA702" s="148">
        <v>7.0000000000000007E-2</v>
      </c>
      <c r="AB702" s="149">
        <v>-0.41</v>
      </c>
      <c r="AC702" s="149">
        <v>-0.06</v>
      </c>
      <c r="AD702" s="151">
        <v>-0.64</v>
      </c>
      <c r="AE702" s="148">
        <v>0.83</v>
      </c>
      <c r="AF702" s="149">
        <v>0.04</v>
      </c>
      <c r="AG702" s="149">
        <v>-0.01</v>
      </c>
      <c r="AH702" s="151">
        <v>-0.28000000000000003</v>
      </c>
      <c r="AI702" s="152">
        <v>0.79</v>
      </c>
      <c r="AJ702" s="149">
        <v>0.16</v>
      </c>
      <c r="AK702" s="149">
        <v>0.93</v>
      </c>
      <c r="AL702" s="150">
        <v>-0.3</v>
      </c>
      <c r="AM702" s="153">
        <f t="shared" si="78"/>
        <v>-0.88000000000000012</v>
      </c>
      <c r="AN702" s="154">
        <f t="shared" si="78"/>
        <v>-0.24000000000000005</v>
      </c>
      <c r="AO702" s="154">
        <f t="shared" si="78"/>
        <v>-0.53</v>
      </c>
      <c r="AP702" s="155">
        <f t="shared" si="78"/>
        <v>-0.25</v>
      </c>
      <c r="AQ702" s="156">
        <f>AVERAGE(Table3[[#This Row],[ HEK293 +Selistat_R1 2]:[ HEK293 +Selistat_R4 5]])</f>
        <v>-0.47500000000000003</v>
      </c>
      <c r="AR702" s="153">
        <f t="shared" si="79"/>
        <v>0.76</v>
      </c>
      <c r="AS702" s="154">
        <f t="shared" si="79"/>
        <v>0.44999999999999996</v>
      </c>
      <c r="AT702" s="154">
        <f t="shared" si="79"/>
        <v>4.9999999999999996E-2</v>
      </c>
      <c r="AU702" s="157">
        <f t="shared" si="79"/>
        <v>0.36</v>
      </c>
      <c r="AV702" s="158">
        <f t="shared" si="80"/>
        <v>0.72</v>
      </c>
      <c r="AW702" s="154">
        <f t="shared" si="80"/>
        <v>0.56999999999999995</v>
      </c>
      <c r="AX702" s="154">
        <f t="shared" si="80"/>
        <v>0.99</v>
      </c>
      <c r="AY702" s="155">
        <f t="shared" si="80"/>
        <v>0.34</v>
      </c>
    </row>
    <row r="703" spans="1:51" x14ac:dyDescent="0.15">
      <c r="A703" s="122" t="s">
        <v>5845</v>
      </c>
      <c r="B703" s="122" t="s">
        <v>5846</v>
      </c>
      <c r="C703" s="122" t="s">
        <v>5847</v>
      </c>
      <c r="D703" s="122" t="s">
        <v>3830</v>
      </c>
      <c r="E703" s="122" t="s">
        <v>5848</v>
      </c>
      <c r="F703" s="122" t="s">
        <v>5849</v>
      </c>
      <c r="G703" s="122">
        <v>5</v>
      </c>
      <c r="H703" s="166">
        <v>1.1504E-2</v>
      </c>
      <c r="I703" s="167">
        <v>-0.341667</v>
      </c>
      <c r="J703" s="168" t="str">
        <f t="shared" si="75"/>
        <v>FALSE</v>
      </c>
      <c r="K703" s="169">
        <v>3.6222799999999999E-2</v>
      </c>
      <c r="L703" s="170">
        <f>-LOG10(Table3[[#This Row],[Student''s T-test p-value HEK293 +Selistat_HEK293 UT]])</f>
        <v>1.4410179820299907</v>
      </c>
      <c r="M703" s="167">
        <v>-0.3125</v>
      </c>
      <c r="N703" s="171" t="str">
        <f t="shared" si="76"/>
        <v>FALSE</v>
      </c>
      <c r="O703" s="146">
        <v>0.64782499999999998</v>
      </c>
      <c r="P703" s="147">
        <v>8.7499999999999994E-2</v>
      </c>
      <c r="Q703" s="171" t="str">
        <f t="shared" si="77"/>
        <v>FALSE</v>
      </c>
      <c r="R703" s="122" t="s">
        <v>935</v>
      </c>
      <c r="S703" s="122" t="s">
        <v>6190</v>
      </c>
      <c r="T703" s="122" t="s">
        <v>929</v>
      </c>
      <c r="U703" s="172" t="s">
        <v>6191</v>
      </c>
      <c r="V703" s="122" t="s">
        <v>6192</v>
      </c>
      <c r="W703" s="148">
        <v>-0.21</v>
      </c>
      <c r="X703" s="149">
        <v>0.11</v>
      </c>
      <c r="Y703" s="149">
        <v>0.05</v>
      </c>
      <c r="Z703" s="150">
        <v>-0.26</v>
      </c>
      <c r="AA703" s="148">
        <v>0.12</v>
      </c>
      <c r="AB703" s="149">
        <v>0.41</v>
      </c>
      <c r="AC703" s="149">
        <v>0.12</v>
      </c>
      <c r="AD703" s="151">
        <v>0.28999999999999998</v>
      </c>
      <c r="AE703" s="148">
        <v>-0.14000000000000001</v>
      </c>
      <c r="AF703" s="149">
        <v>0.16</v>
      </c>
      <c r="AG703" s="149">
        <v>-0.01</v>
      </c>
      <c r="AH703" s="151">
        <v>-0.32</v>
      </c>
      <c r="AI703" s="152">
        <v>-0.36</v>
      </c>
      <c r="AJ703" s="149">
        <v>0.27</v>
      </c>
      <c r="AK703" s="149">
        <v>-0.19</v>
      </c>
      <c r="AL703" s="150">
        <v>-0.38</v>
      </c>
      <c r="AM703" s="153">
        <f t="shared" si="78"/>
        <v>-0.32999999999999996</v>
      </c>
      <c r="AN703" s="154">
        <f t="shared" si="78"/>
        <v>-0.3</v>
      </c>
      <c r="AO703" s="154">
        <f t="shared" si="78"/>
        <v>-6.9999999999999993E-2</v>
      </c>
      <c r="AP703" s="155">
        <f t="shared" si="78"/>
        <v>-0.55000000000000004</v>
      </c>
      <c r="AQ703" s="156">
        <f>AVERAGE(Table3[[#This Row],[ HEK293 +Selistat_R1 2]:[ HEK293 +Selistat_R4 5]])</f>
        <v>-0.3125</v>
      </c>
      <c r="AR703" s="153">
        <f t="shared" si="79"/>
        <v>-0.26</v>
      </c>
      <c r="AS703" s="154">
        <f t="shared" si="79"/>
        <v>-0.24999999999999997</v>
      </c>
      <c r="AT703" s="154">
        <f t="shared" si="79"/>
        <v>-0.13</v>
      </c>
      <c r="AU703" s="157">
        <f t="shared" si="79"/>
        <v>-0.61</v>
      </c>
      <c r="AV703" s="158">
        <f t="shared" si="80"/>
        <v>-0.48</v>
      </c>
      <c r="AW703" s="154">
        <f t="shared" si="80"/>
        <v>-0.13999999999999996</v>
      </c>
      <c r="AX703" s="154">
        <f t="shared" si="80"/>
        <v>-0.31</v>
      </c>
      <c r="AY703" s="155">
        <f t="shared" si="80"/>
        <v>-0.66999999999999993</v>
      </c>
    </row>
    <row r="704" spans="1:51" x14ac:dyDescent="0.15">
      <c r="A704" s="122" t="s">
        <v>3809</v>
      </c>
      <c r="B704" s="122" t="s">
        <v>2968</v>
      </c>
      <c r="C704" s="122" t="s">
        <v>5143</v>
      </c>
      <c r="D704" s="122" t="s">
        <v>3830</v>
      </c>
      <c r="E704" s="122" t="s">
        <v>5144</v>
      </c>
      <c r="G704" s="122">
        <v>4</v>
      </c>
      <c r="H704" s="166">
        <v>0.36096800000000001</v>
      </c>
      <c r="I704" s="167">
        <v>-0.151667</v>
      </c>
      <c r="J704" s="168" t="str">
        <f t="shared" si="75"/>
        <v>FALSE</v>
      </c>
      <c r="K704" s="169">
        <v>3.6554000000000003E-2</v>
      </c>
      <c r="L704" s="170">
        <f>-LOG10(Table3[[#This Row],[Student''s T-test p-value HEK293 +Selistat_HEK293 UT]])</f>
        <v>1.4370650924988175</v>
      </c>
      <c r="M704" s="167">
        <v>-0.39500000000000002</v>
      </c>
      <c r="N704" s="171" t="str">
        <f t="shared" si="76"/>
        <v>FALSE</v>
      </c>
      <c r="O704" s="146">
        <v>0.29492699999999999</v>
      </c>
      <c r="P704" s="147">
        <v>-0.20499999999999999</v>
      </c>
      <c r="Q704" s="171" t="str">
        <f t="shared" si="77"/>
        <v>FALSE</v>
      </c>
      <c r="R704" s="122" t="s">
        <v>610</v>
      </c>
      <c r="S704" s="122" t="s">
        <v>614</v>
      </c>
      <c r="T704" s="122" t="s">
        <v>612</v>
      </c>
      <c r="U704" s="172" t="s">
        <v>5145</v>
      </c>
      <c r="V704" s="122" t="s">
        <v>6193</v>
      </c>
      <c r="W704" s="148">
        <v>-0.11</v>
      </c>
      <c r="X704" s="149">
        <v>-0.28999999999999998</v>
      </c>
      <c r="Y704" s="149">
        <v>-0.54</v>
      </c>
      <c r="Z704" s="150">
        <v>-0.28999999999999998</v>
      </c>
      <c r="AA704" s="148">
        <v>0.26</v>
      </c>
      <c r="AB704" s="149">
        <v>-0.18</v>
      </c>
      <c r="AC704" s="149">
        <v>0.31</v>
      </c>
      <c r="AD704" s="151">
        <v>-0.04</v>
      </c>
      <c r="AE704" s="148">
        <v>-0.22</v>
      </c>
      <c r="AF704" s="149">
        <v>-0.28000000000000003</v>
      </c>
      <c r="AG704" s="149">
        <v>0.01</v>
      </c>
      <c r="AH704" s="151">
        <v>0.31</v>
      </c>
      <c r="AI704" s="152">
        <v>0.48</v>
      </c>
      <c r="AJ704" s="149">
        <v>-0.08</v>
      </c>
      <c r="AK704" s="149">
        <v>0.17</v>
      </c>
      <c r="AL704" s="150">
        <v>7.0000000000000007E-2</v>
      </c>
      <c r="AM704" s="153">
        <f t="shared" si="78"/>
        <v>-0.37</v>
      </c>
      <c r="AN704" s="154">
        <f t="shared" si="78"/>
        <v>-0.10999999999999999</v>
      </c>
      <c r="AO704" s="154">
        <f t="shared" si="78"/>
        <v>-0.85000000000000009</v>
      </c>
      <c r="AP704" s="155">
        <f t="shared" si="78"/>
        <v>-0.24999999999999997</v>
      </c>
      <c r="AQ704" s="156">
        <f>AVERAGE(Table3[[#This Row],[ HEK293 +Selistat_R1 2]:[ HEK293 +Selistat_R4 5]])</f>
        <v>-0.39500000000000002</v>
      </c>
      <c r="AR704" s="153">
        <f t="shared" si="79"/>
        <v>-0.48</v>
      </c>
      <c r="AS704" s="154">
        <f t="shared" si="79"/>
        <v>-0.10000000000000003</v>
      </c>
      <c r="AT704" s="154">
        <f t="shared" si="79"/>
        <v>-0.3</v>
      </c>
      <c r="AU704" s="157">
        <f t="shared" si="79"/>
        <v>0.35</v>
      </c>
      <c r="AV704" s="158">
        <f t="shared" si="80"/>
        <v>0.21999999999999997</v>
      </c>
      <c r="AW704" s="154">
        <f t="shared" si="80"/>
        <v>9.9999999999999992E-2</v>
      </c>
      <c r="AX704" s="154">
        <f t="shared" si="80"/>
        <v>-0.13999999999999999</v>
      </c>
      <c r="AY704" s="155">
        <f t="shared" si="80"/>
        <v>0.11000000000000001</v>
      </c>
    </row>
    <row r="705" spans="1:51" x14ac:dyDescent="0.15">
      <c r="A705" s="122" t="s">
        <v>6194</v>
      </c>
      <c r="B705" s="122" t="s">
        <v>6195</v>
      </c>
      <c r="C705" s="122" t="s">
        <v>6196</v>
      </c>
      <c r="E705" s="122" t="s">
        <v>6197</v>
      </c>
      <c r="F705" s="122" t="s">
        <v>6198</v>
      </c>
      <c r="G705" s="122">
        <v>1</v>
      </c>
      <c r="H705" s="166">
        <v>5.8429200000000001E-2</v>
      </c>
      <c r="I705" s="167">
        <v>-0.29916700000000002</v>
      </c>
      <c r="J705" s="168" t="str">
        <f t="shared" si="75"/>
        <v>FALSE</v>
      </c>
      <c r="K705" s="169">
        <v>3.6932800000000002E-2</v>
      </c>
      <c r="L705" s="170">
        <f>-LOG10(Table3[[#This Row],[Student''s T-test p-value HEK293 +Selistat_HEK293 UT]])</f>
        <v>1.4325877657729935</v>
      </c>
      <c r="M705" s="167">
        <v>-0.48749999999999999</v>
      </c>
      <c r="N705" s="171" t="str">
        <f t="shared" si="76"/>
        <v>FALSE</v>
      </c>
      <c r="O705" s="146">
        <v>9.9265199999999998E-2</v>
      </c>
      <c r="P705" s="147">
        <v>-0.23</v>
      </c>
      <c r="Q705" s="171" t="str">
        <f t="shared" si="77"/>
        <v>FALSE</v>
      </c>
      <c r="R705" s="122" t="s">
        <v>707</v>
      </c>
      <c r="S705" s="122" t="s">
        <v>6199</v>
      </c>
      <c r="T705" s="122" t="s">
        <v>709</v>
      </c>
      <c r="U705" s="172" t="s">
        <v>6200</v>
      </c>
      <c r="V705" s="122" t="s">
        <v>6201</v>
      </c>
      <c r="W705" s="148">
        <v>-0.73</v>
      </c>
      <c r="X705" s="149">
        <v>-0.19</v>
      </c>
      <c r="Y705" s="149">
        <v>-0.23</v>
      </c>
      <c r="Z705" s="150">
        <v>0</v>
      </c>
      <c r="AA705" s="148">
        <v>0.21</v>
      </c>
      <c r="AB705" s="149">
        <v>0.11</v>
      </c>
      <c r="AC705" s="149">
        <v>0.02</v>
      </c>
      <c r="AD705" s="151">
        <v>0.46</v>
      </c>
      <c r="AE705" s="148">
        <v>-0.17</v>
      </c>
      <c r="AF705" s="149">
        <v>-0.25</v>
      </c>
      <c r="AG705" s="149">
        <v>-0.18</v>
      </c>
      <c r="AH705" s="151">
        <v>0.12</v>
      </c>
      <c r="AI705" s="152">
        <v>0</v>
      </c>
      <c r="AJ705" s="149">
        <v>-7.0000000000000007E-2</v>
      </c>
      <c r="AK705" s="149">
        <v>0.25</v>
      </c>
      <c r="AL705" s="150">
        <v>0.26</v>
      </c>
      <c r="AM705" s="153">
        <f t="shared" si="78"/>
        <v>-0.94</v>
      </c>
      <c r="AN705" s="154">
        <f t="shared" si="78"/>
        <v>-0.3</v>
      </c>
      <c r="AO705" s="154">
        <f t="shared" si="78"/>
        <v>-0.25</v>
      </c>
      <c r="AP705" s="155">
        <f t="shared" si="78"/>
        <v>-0.46</v>
      </c>
      <c r="AQ705" s="156">
        <f>AVERAGE(Table3[[#This Row],[ HEK293 +Selistat_R1 2]:[ HEK293 +Selistat_R4 5]])</f>
        <v>-0.48749999999999999</v>
      </c>
      <c r="AR705" s="153">
        <f t="shared" si="79"/>
        <v>-0.38</v>
      </c>
      <c r="AS705" s="154">
        <f t="shared" si="79"/>
        <v>-0.36</v>
      </c>
      <c r="AT705" s="154">
        <f t="shared" si="79"/>
        <v>-0.19999999999999998</v>
      </c>
      <c r="AU705" s="157">
        <f t="shared" si="79"/>
        <v>-0.34</v>
      </c>
      <c r="AV705" s="158">
        <f t="shared" si="80"/>
        <v>-0.21</v>
      </c>
      <c r="AW705" s="154">
        <f t="shared" si="80"/>
        <v>-0.18</v>
      </c>
      <c r="AX705" s="154">
        <f t="shared" si="80"/>
        <v>0.23</v>
      </c>
      <c r="AY705" s="155">
        <f t="shared" si="80"/>
        <v>-0.2</v>
      </c>
    </row>
    <row r="706" spans="1:51" x14ac:dyDescent="0.15">
      <c r="A706" s="122" t="s">
        <v>2955</v>
      </c>
      <c r="B706" s="122" t="s">
        <v>2956</v>
      </c>
      <c r="C706" s="122" t="s">
        <v>2957</v>
      </c>
      <c r="D706" s="122" t="s">
        <v>2848</v>
      </c>
      <c r="E706" s="122" t="s">
        <v>2958</v>
      </c>
      <c r="F706" s="122" t="s">
        <v>2959</v>
      </c>
      <c r="G706" s="122">
        <v>1</v>
      </c>
      <c r="H706" s="166">
        <v>5.6688700000000002E-2</v>
      </c>
      <c r="I706" s="167">
        <v>0.29583300000000001</v>
      </c>
      <c r="J706" s="168" t="str">
        <f t="shared" si="75"/>
        <v>FALSE</v>
      </c>
      <c r="K706" s="169">
        <v>3.7121700000000001E-2</v>
      </c>
      <c r="L706" s="170">
        <f>-LOG10(Table3[[#This Row],[Student''s T-test p-value HEK293 +Selistat_HEK293 UT]])</f>
        <v>1.4303721433445111</v>
      </c>
      <c r="M706" s="167">
        <v>0.27250000000000002</v>
      </c>
      <c r="N706" s="171" t="str">
        <f t="shared" si="76"/>
        <v>FALSE</v>
      </c>
      <c r="O706" s="146">
        <v>0.93770200000000004</v>
      </c>
      <c r="P706" s="147">
        <v>0.02</v>
      </c>
      <c r="Q706" s="171" t="str">
        <f t="shared" si="77"/>
        <v>FALSE</v>
      </c>
      <c r="R706" s="122" t="s">
        <v>1355</v>
      </c>
      <c r="S706" s="122" t="s">
        <v>1359</v>
      </c>
      <c r="T706" s="122" t="s">
        <v>1357</v>
      </c>
      <c r="U706" s="172" t="s">
        <v>2633</v>
      </c>
      <c r="V706" s="122" t="s">
        <v>6202</v>
      </c>
      <c r="W706" s="148">
        <v>-7.0000000000000007E-2</v>
      </c>
      <c r="X706" s="149">
        <v>0.09</v>
      </c>
      <c r="Y706" s="149">
        <v>-0.15</v>
      </c>
      <c r="Z706" s="150">
        <v>0.23</v>
      </c>
      <c r="AA706" s="148">
        <v>-0.24</v>
      </c>
      <c r="AB706" s="149">
        <v>-0.35</v>
      </c>
      <c r="AC706" s="149">
        <v>-0.09</v>
      </c>
      <c r="AD706" s="151">
        <v>-0.31</v>
      </c>
      <c r="AE706" s="148">
        <v>0.02</v>
      </c>
      <c r="AF706" s="149">
        <v>-0.19</v>
      </c>
      <c r="AG706" s="149">
        <v>-0.16</v>
      </c>
      <c r="AH706" s="151">
        <v>0.61</v>
      </c>
      <c r="AI706" s="152">
        <v>0.16</v>
      </c>
      <c r="AJ706" s="149">
        <v>-0.39</v>
      </c>
      <c r="AK706" s="149">
        <v>0.06</v>
      </c>
      <c r="AL706" s="150">
        <v>0.37</v>
      </c>
      <c r="AM706" s="153">
        <f t="shared" si="78"/>
        <v>0.16999999999999998</v>
      </c>
      <c r="AN706" s="154">
        <f t="shared" si="78"/>
        <v>0.43999999999999995</v>
      </c>
      <c r="AO706" s="154">
        <f t="shared" si="78"/>
        <v>-0.06</v>
      </c>
      <c r="AP706" s="155">
        <f t="shared" si="78"/>
        <v>0.54</v>
      </c>
      <c r="AQ706" s="156">
        <f>AVERAGE(Table3[[#This Row],[ HEK293 +Selistat_R1 2]:[ HEK293 +Selistat_R4 5]])</f>
        <v>0.27249999999999996</v>
      </c>
      <c r="AR706" s="153">
        <f t="shared" si="79"/>
        <v>0.26</v>
      </c>
      <c r="AS706" s="154">
        <f t="shared" si="79"/>
        <v>0.15999999999999998</v>
      </c>
      <c r="AT706" s="154">
        <f t="shared" si="79"/>
        <v>-7.0000000000000007E-2</v>
      </c>
      <c r="AU706" s="157">
        <f t="shared" si="79"/>
        <v>0.91999999999999993</v>
      </c>
      <c r="AV706" s="158">
        <f t="shared" si="80"/>
        <v>0.4</v>
      </c>
      <c r="AW706" s="154">
        <f t="shared" si="80"/>
        <v>-4.0000000000000036E-2</v>
      </c>
      <c r="AX706" s="154">
        <f t="shared" si="80"/>
        <v>0.15</v>
      </c>
      <c r="AY706" s="155">
        <f t="shared" si="80"/>
        <v>0.67999999999999994</v>
      </c>
    </row>
    <row r="707" spans="1:51" x14ac:dyDescent="0.15">
      <c r="A707" s="122" t="s">
        <v>6203</v>
      </c>
      <c r="B707" s="122" t="s">
        <v>6204</v>
      </c>
      <c r="C707" s="122" t="s">
        <v>6205</v>
      </c>
      <c r="E707" s="122" t="s">
        <v>6206</v>
      </c>
      <c r="G707" s="122">
        <v>2</v>
      </c>
      <c r="H707" s="166">
        <v>5.7929599999999998E-2</v>
      </c>
      <c r="I707" s="167">
        <v>0.346667</v>
      </c>
      <c r="J707" s="168" t="str">
        <f t="shared" si="75"/>
        <v>FALSE</v>
      </c>
      <c r="K707" s="169">
        <v>3.7134500000000001E-2</v>
      </c>
      <c r="L707" s="170">
        <f>-LOG10(Table3[[#This Row],[Student''s T-test p-value HEK293 +Selistat_HEK293 UT]])</f>
        <v>1.4302224192965953</v>
      </c>
      <c r="M707" s="167">
        <v>0.55249999999999999</v>
      </c>
      <c r="N707" s="171" t="str">
        <f t="shared" si="76"/>
        <v>FALSE</v>
      </c>
      <c r="O707" s="146">
        <v>0.17407</v>
      </c>
      <c r="P707" s="147">
        <v>0.24249999999999999</v>
      </c>
      <c r="Q707" s="171" t="str">
        <f t="shared" si="77"/>
        <v>FALSE</v>
      </c>
      <c r="R707" s="122" t="s">
        <v>1552</v>
      </c>
      <c r="S707" s="122" t="s">
        <v>6207</v>
      </c>
      <c r="T707" s="122" t="s">
        <v>1554</v>
      </c>
      <c r="U707" s="172" t="s">
        <v>6208</v>
      </c>
      <c r="V707" s="122" t="s">
        <v>6209</v>
      </c>
      <c r="W707" s="148">
        <v>0.37</v>
      </c>
      <c r="X707" s="149">
        <v>0.45</v>
      </c>
      <c r="Y707" s="149">
        <v>0.23</v>
      </c>
      <c r="Z707" s="150">
        <v>-0.01</v>
      </c>
      <c r="AA707" s="148">
        <v>-0.46</v>
      </c>
      <c r="AB707" s="149">
        <v>0.25</v>
      </c>
      <c r="AC707" s="149">
        <v>-0.48</v>
      </c>
      <c r="AD707" s="151">
        <v>-0.48</v>
      </c>
      <c r="AE707" s="148">
        <v>0.11</v>
      </c>
      <c r="AF707" s="149">
        <v>0.11</v>
      </c>
      <c r="AG707" s="149">
        <v>0.28999999999999998</v>
      </c>
      <c r="AH707" s="151">
        <v>-0.22</v>
      </c>
      <c r="AI707" s="152">
        <v>-0.16</v>
      </c>
      <c r="AJ707" s="149">
        <v>-0.48</v>
      </c>
      <c r="AK707" s="149">
        <v>-0.12</v>
      </c>
      <c r="AL707" s="150">
        <v>0.08</v>
      </c>
      <c r="AM707" s="153">
        <f t="shared" si="78"/>
        <v>0.83000000000000007</v>
      </c>
      <c r="AN707" s="154">
        <f t="shared" si="78"/>
        <v>0.2</v>
      </c>
      <c r="AO707" s="154">
        <f t="shared" si="78"/>
        <v>0.71</v>
      </c>
      <c r="AP707" s="155">
        <f t="shared" ref="AP707:AP770" si="81">Z707-AD707</f>
        <v>0.47</v>
      </c>
      <c r="AQ707" s="156">
        <f>AVERAGE(Table3[[#This Row],[ HEK293 +Selistat_R1 2]:[ HEK293 +Selistat_R4 5]])</f>
        <v>0.55249999999999999</v>
      </c>
      <c r="AR707" s="153">
        <f t="shared" si="79"/>
        <v>0.57000000000000006</v>
      </c>
      <c r="AS707" s="154">
        <f t="shared" si="79"/>
        <v>-0.14000000000000001</v>
      </c>
      <c r="AT707" s="154">
        <f t="shared" si="79"/>
        <v>0.77</v>
      </c>
      <c r="AU707" s="157">
        <f t="shared" ref="AU707:AU770" si="82">AH707-AD707</f>
        <v>0.26</v>
      </c>
      <c r="AV707" s="158">
        <f t="shared" si="80"/>
        <v>0.30000000000000004</v>
      </c>
      <c r="AW707" s="154">
        <f t="shared" si="80"/>
        <v>-0.73</v>
      </c>
      <c r="AX707" s="154">
        <f t="shared" si="80"/>
        <v>0.36</v>
      </c>
      <c r="AY707" s="155">
        <f t="shared" ref="AY707:AY770" si="83">AL707-AD707</f>
        <v>0.55999999999999994</v>
      </c>
    </row>
    <row r="708" spans="1:51" x14ac:dyDescent="0.15">
      <c r="A708" s="122" t="s">
        <v>3444</v>
      </c>
      <c r="B708" s="122" t="s">
        <v>3114</v>
      </c>
      <c r="C708" s="122" t="s">
        <v>3445</v>
      </c>
      <c r="E708" s="122" t="s">
        <v>3446</v>
      </c>
      <c r="F708" s="122" t="s">
        <v>3447</v>
      </c>
      <c r="G708" s="122">
        <v>1</v>
      </c>
      <c r="H708" s="166">
        <v>0.82597299999999996</v>
      </c>
      <c r="I708" s="167">
        <v>-3.0833300000000001E-2</v>
      </c>
      <c r="J708" s="168" t="str">
        <f t="shared" ref="J708:J771" si="84">IF(AND(H708&lt;0.05,ABS(I708&gt;1)),"TRUE","FALSE")</f>
        <v>FALSE</v>
      </c>
      <c r="K708" s="169">
        <v>3.7312400000000003E-2</v>
      </c>
      <c r="L708" s="170">
        <f>-LOG10(Table3[[#This Row],[Student''s T-test p-value HEK293 +Selistat_HEK293 UT]])</f>
        <v>1.4281468154664254</v>
      </c>
      <c r="M708" s="167">
        <v>-0.2175</v>
      </c>
      <c r="N708" s="171" t="str">
        <f t="shared" ref="N708:N771" si="85">IF(AND(K708&lt;0.05,ABS(M708&gt;1)),"TRUE","FALSE")</f>
        <v>FALSE</v>
      </c>
      <c r="O708" s="146">
        <v>0.488929</v>
      </c>
      <c r="P708" s="147">
        <v>0.14499999999999999</v>
      </c>
      <c r="Q708" s="171" t="str">
        <f t="shared" ref="Q708:Q771" si="86">IF(AND(O708&lt;0.05,ABS(P708&gt;1)),"TRUE","FALSE")</f>
        <v>FALSE</v>
      </c>
      <c r="R708" s="122" t="s">
        <v>1299</v>
      </c>
      <c r="S708" s="122" t="s">
        <v>6210</v>
      </c>
      <c r="T708" s="122" t="s">
        <v>1301</v>
      </c>
      <c r="U708" s="172" t="s">
        <v>3449</v>
      </c>
      <c r="V708" s="122" t="s">
        <v>6211</v>
      </c>
      <c r="W708" s="148">
        <v>-0.09</v>
      </c>
      <c r="X708" s="149">
        <v>-0.32</v>
      </c>
      <c r="Y708" s="149">
        <v>-0.16</v>
      </c>
      <c r="Z708" s="150">
        <v>-0.28000000000000003</v>
      </c>
      <c r="AA708" s="148">
        <v>-0.04</v>
      </c>
      <c r="AB708" s="149">
        <v>-0.01</v>
      </c>
      <c r="AC708" s="149">
        <v>0.18</v>
      </c>
      <c r="AD708" s="151">
        <v>-0.11</v>
      </c>
      <c r="AE708" s="148">
        <v>0.12</v>
      </c>
      <c r="AF708" s="149">
        <v>0.05</v>
      </c>
      <c r="AG708" s="149">
        <v>0.64</v>
      </c>
      <c r="AH708" s="151">
        <v>-0.25</v>
      </c>
      <c r="AI708" s="152">
        <v>0.13</v>
      </c>
      <c r="AJ708" s="149">
        <v>0.01</v>
      </c>
      <c r="AK708" s="149">
        <v>0.03</v>
      </c>
      <c r="AL708" s="150">
        <v>-0.19</v>
      </c>
      <c r="AM708" s="153">
        <f t="shared" ref="AM708:AP771" si="87">W708-AA708</f>
        <v>-4.9999999999999996E-2</v>
      </c>
      <c r="AN708" s="154">
        <f t="shared" si="87"/>
        <v>-0.31</v>
      </c>
      <c r="AO708" s="154">
        <f t="shared" si="87"/>
        <v>-0.33999999999999997</v>
      </c>
      <c r="AP708" s="155">
        <f t="shared" si="81"/>
        <v>-0.17000000000000004</v>
      </c>
      <c r="AQ708" s="156">
        <f>AVERAGE(Table3[[#This Row],[ HEK293 +Selistat_R1 2]:[ HEK293 +Selistat_R4 5]])</f>
        <v>-0.2175</v>
      </c>
      <c r="AR708" s="153">
        <f t="shared" ref="AR708:AU771" si="88">AE708-AA708</f>
        <v>0.16</v>
      </c>
      <c r="AS708" s="154">
        <f t="shared" si="88"/>
        <v>6.0000000000000005E-2</v>
      </c>
      <c r="AT708" s="154">
        <f t="shared" si="88"/>
        <v>0.46</v>
      </c>
      <c r="AU708" s="157">
        <f t="shared" si="82"/>
        <v>-0.14000000000000001</v>
      </c>
      <c r="AV708" s="158">
        <f t="shared" ref="AV708:AY771" si="89">AI708-AA708</f>
        <v>0.17</v>
      </c>
      <c r="AW708" s="154">
        <f t="shared" si="89"/>
        <v>0.02</v>
      </c>
      <c r="AX708" s="154">
        <f t="shared" si="89"/>
        <v>-0.15</v>
      </c>
      <c r="AY708" s="155">
        <f t="shared" si="83"/>
        <v>-0.08</v>
      </c>
    </row>
    <row r="709" spans="1:51" x14ac:dyDescent="0.15">
      <c r="A709" s="122" t="s">
        <v>3113</v>
      </c>
      <c r="B709" s="122" t="s">
        <v>3114</v>
      </c>
      <c r="C709" s="122" t="s">
        <v>3115</v>
      </c>
      <c r="E709" s="122" t="s">
        <v>3116</v>
      </c>
      <c r="F709" s="122" t="s">
        <v>3117</v>
      </c>
      <c r="G709" s="122">
        <v>3</v>
      </c>
      <c r="H709" s="166">
        <v>0.407582</v>
      </c>
      <c r="I709" s="167">
        <v>0.155833</v>
      </c>
      <c r="J709" s="168" t="str">
        <f t="shared" si="84"/>
        <v>FALSE</v>
      </c>
      <c r="K709" s="169">
        <v>3.7327800000000001E-2</v>
      </c>
      <c r="L709" s="170">
        <f>-LOG10(Table3[[#This Row],[Student''s T-test p-value HEK293 +Selistat_HEK293 UT]])</f>
        <v>1.4279676054665535</v>
      </c>
      <c r="M709" s="167">
        <v>-0.24</v>
      </c>
      <c r="N709" s="171" t="str">
        <f t="shared" si="85"/>
        <v>FALSE</v>
      </c>
      <c r="O709" s="146">
        <v>0.52657399999999999</v>
      </c>
      <c r="P709" s="147">
        <v>-0.1125</v>
      </c>
      <c r="Q709" s="171" t="str">
        <f t="shared" si="86"/>
        <v>FALSE</v>
      </c>
      <c r="R709" s="122" t="s">
        <v>3118</v>
      </c>
      <c r="S709" s="122" t="s">
        <v>6212</v>
      </c>
      <c r="T709" s="122" t="s">
        <v>3120</v>
      </c>
      <c r="U709" s="172" t="s">
        <v>2656</v>
      </c>
      <c r="V709" s="122" t="s">
        <v>6213</v>
      </c>
      <c r="W709" s="148">
        <v>-0.25</v>
      </c>
      <c r="X709" s="149">
        <v>-0.47</v>
      </c>
      <c r="Y709" s="149">
        <v>-0.51</v>
      </c>
      <c r="Z709" s="150">
        <v>-0.33</v>
      </c>
      <c r="AA709" s="148">
        <v>-0.1</v>
      </c>
      <c r="AB709" s="149">
        <v>-0.34</v>
      </c>
      <c r="AC709" s="149">
        <v>-0.03</v>
      </c>
      <c r="AD709" s="151">
        <v>-0.13</v>
      </c>
      <c r="AE709" s="148">
        <v>0.28000000000000003</v>
      </c>
      <c r="AF709" s="149">
        <v>-0.01</v>
      </c>
      <c r="AG709" s="149">
        <v>0.4</v>
      </c>
      <c r="AH709" s="151">
        <v>-0.08</v>
      </c>
      <c r="AI709" s="152">
        <v>0.44</v>
      </c>
      <c r="AJ709" s="149">
        <v>0.2</v>
      </c>
      <c r="AK709" s="149">
        <v>0.46</v>
      </c>
      <c r="AL709" s="150">
        <v>-0.06</v>
      </c>
      <c r="AM709" s="153">
        <f t="shared" si="87"/>
        <v>-0.15</v>
      </c>
      <c r="AN709" s="154">
        <f t="shared" si="87"/>
        <v>-0.12999999999999995</v>
      </c>
      <c r="AO709" s="154">
        <f t="shared" si="87"/>
        <v>-0.48</v>
      </c>
      <c r="AP709" s="155">
        <f t="shared" si="81"/>
        <v>-0.2</v>
      </c>
      <c r="AQ709" s="156">
        <f>AVERAGE(Table3[[#This Row],[ HEK293 +Selistat_R1 2]:[ HEK293 +Selistat_R4 5]])</f>
        <v>-0.24</v>
      </c>
      <c r="AR709" s="153">
        <f t="shared" si="88"/>
        <v>0.38</v>
      </c>
      <c r="AS709" s="154">
        <f t="shared" si="88"/>
        <v>0.33</v>
      </c>
      <c r="AT709" s="154">
        <f t="shared" si="88"/>
        <v>0.43000000000000005</v>
      </c>
      <c r="AU709" s="157">
        <f t="shared" si="82"/>
        <v>0.05</v>
      </c>
      <c r="AV709" s="158">
        <f t="shared" si="89"/>
        <v>0.54</v>
      </c>
      <c r="AW709" s="154">
        <f t="shared" si="89"/>
        <v>0.54</v>
      </c>
      <c r="AX709" s="154">
        <f t="shared" si="89"/>
        <v>0.49</v>
      </c>
      <c r="AY709" s="155">
        <f t="shared" si="83"/>
        <v>7.0000000000000007E-2</v>
      </c>
    </row>
    <row r="710" spans="1:51" x14ac:dyDescent="0.15">
      <c r="A710" s="122" t="s">
        <v>4040</v>
      </c>
      <c r="B710" s="122" t="s">
        <v>4041</v>
      </c>
      <c r="C710" s="122" t="s">
        <v>5211</v>
      </c>
      <c r="D710" s="122" t="s">
        <v>4043</v>
      </c>
      <c r="E710" s="122" t="s">
        <v>5212</v>
      </c>
      <c r="F710" s="122" t="s">
        <v>5213</v>
      </c>
      <c r="G710" s="122">
        <v>1</v>
      </c>
      <c r="H710" s="166">
        <v>0.52150300000000005</v>
      </c>
      <c r="I710" s="167">
        <v>0.20166700000000001</v>
      </c>
      <c r="J710" s="168" t="str">
        <f t="shared" si="84"/>
        <v>FALSE</v>
      </c>
      <c r="K710" s="169">
        <v>3.7425399999999998E-2</v>
      </c>
      <c r="L710" s="170">
        <f>-LOG10(Table3[[#This Row],[Student''s T-test p-value HEK293 +Selistat_HEK293 UT]])</f>
        <v>1.4268335492517259</v>
      </c>
      <c r="M710" s="167">
        <v>-0.47249999999999998</v>
      </c>
      <c r="N710" s="171" t="str">
        <f t="shared" si="85"/>
        <v>FALSE</v>
      </c>
      <c r="O710" s="146">
        <v>0.77864</v>
      </c>
      <c r="P710" s="147">
        <v>-7.7499999999999999E-2</v>
      </c>
      <c r="Q710" s="171" t="str">
        <f t="shared" si="86"/>
        <v>FALSE</v>
      </c>
      <c r="R710" s="122" t="s">
        <v>1822</v>
      </c>
      <c r="S710" s="122" t="s">
        <v>5611</v>
      </c>
      <c r="T710" s="122" t="s">
        <v>1824</v>
      </c>
      <c r="U710" s="172" t="s">
        <v>5214</v>
      </c>
      <c r="V710" s="122" t="s">
        <v>5612</v>
      </c>
      <c r="W710" s="148">
        <v>-1.1399999999999999</v>
      </c>
      <c r="X710" s="149">
        <v>-0.56999999999999995</v>
      </c>
      <c r="Y710" s="149">
        <v>-0.47</v>
      </c>
      <c r="Z710" s="150">
        <v>-0.66</v>
      </c>
      <c r="AA710" s="148">
        <v>-0.02</v>
      </c>
      <c r="AB710" s="149">
        <v>-0.37</v>
      </c>
      <c r="AC710" s="149">
        <v>-0.13</v>
      </c>
      <c r="AD710" s="151">
        <v>-0.43</v>
      </c>
      <c r="AE710" s="148">
        <v>0.67</v>
      </c>
      <c r="AF710" s="149">
        <v>0.18</v>
      </c>
      <c r="AG710" s="149">
        <v>0.33</v>
      </c>
      <c r="AH710" s="151">
        <v>-0.13</v>
      </c>
      <c r="AI710" s="152">
        <v>0.7</v>
      </c>
      <c r="AJ710" s="149">
        <v>0.19</v>
      </c>
      <c r="AK710" s="149">
        <v>0.64</v>
      </c>
      <c r="AL710" s="150">
        <v>-0.17</v>
      </c>
      <c r="AM710" s="153">
        <f t="shared" si="87"/>
        <v>-1.1199999999999999</v>
      </c>
      <c r="AN710" s="154">
        <f t="shared" si="87"/>
        <v>-0.19999999999999996</v>
      </c>
      <c r="AO710" s="154">
        <f t="shared" si="87"/>
        <v>-0.33999999999999997</v>
      </c>
      <c r="AP710" s="155">
        <f t="shared" si="81"/>
        <v>-0.23000000000000004</v>
      </c>
      <c r="AQ710" s="156">
        <f>AVERAGE(Table3[[#This Row],[ HEK293 +Selistat_R1 2]:[ HEK293 +Selistat_R4 5]])</f>
        <v>-0.47249999999999992</v>
      </c>
      <c r="AR710" s="153">
        <f t="shared" si="88"/>
        <v>0.69000000000000006</v>
      </c>
      <c r="AS710" s="154">
        <f t="shared" si="88"/>
        <v>0.55000000000000004</v>
      </c>
      <c r="AT710" s="154">
        <f t="shared" si="88"/>
        <v>0.46</v>
      </c>
      <c r="AU710" s="157">
        <f t="shared" si="82"/>
        <v>0.3</v>
      </c>
      <c r="AV710" s="158">
        <f t="shared" si="89"/>
        <v>0.72</v>
      </c>
      <c r="AW710" s="154">
        <f t="shared" si="89"/>
        <v>0.56000000000000005</v>
      </c>
      <c r="AX710" s="154">
        <f t="shared" si="89"/>
        <v>0.77</v>
      </c>
      <c r="AY710" s="155">
        <f t="shared" si="83"/>
        <v>0.26</v>
      </c>
    </row>
    <row r="711" spans="1:51" x14ac:dyDescent="0.15">
      <c r="A711" s="122" t="s">
        <v>6153</v>
      </c>
      <c r="B711" s="122" t="s">
        <v>6154</v>
      </c>
      <c r="C711" s="122" t="s">
        <v>6155</v>
      </c>
      <c r="D711" s="122" t="s">
        <v>4043</v>
      </c>
      <c r="E711" s="122" t="s">
        <v>6156</v>
      </c>
      <c r="F711" s="122" t="s">
        <v>6157</v>
      </c>
      <c r="G711" s="122">
        <v>3</v>
      </c>
      <c r="H711" s="166">
        <v>0.79354599999999997</v>
      </c>
      <c r="I711" s="167">
        <v>6.3333299999999995E-2</v>
      </c>
      <c r="J711" s="168" t="str">
        <f t="shared" si="84"/>
        <v>FALSE</v>
      </c>
      <c r="K711" s="169">
        <v>3.76417E-2</v>
      </c>
      <c r="L711" s="170">
        <f>-LOG10(Table3[[#This Row],[Student''s T-test p-value HEK293 +Selistat_HEK293 UT]])</f>
        <v>1.4243307708997444</v>
      </c>
      <c r="M711" s="167">
        <v>-0.34</v>
      </c>
      <c r="N711" s="171" t="str">
        <f t="shared" si="85"/>
        <v>FALSE</v>
      </c>
      <c r="O711" s="146">
        <v>0.725136</v>
      </c>
      <c r="P711" s="147">
        <v>0.115</v>
      </c>
      <c r="Q711" s="171" t="str">
        <f t="shared" si="86"/>
        <v>FALSE</v>
      </c>
      <c r="R711" s="122" t="s">
        <v>6158</v>
      </c>
      <c r="S711" s="122" t="s">
        <v>6159</v>
      </c>
      <c r="T711" s="122" t="s">
        <v>6160</v>
      </c>
      <c r="U711" s="172" t="s">
        <v>6161</v>
      </c>
      <c r="V711" s="122" t="s">
        <v>6162</v>
      </c>
      <c r="W711" s="148">
        <v>-0.57999999999999996</v>
      </c>
      <c r="X711" s="149">
        <v>-0.5</v>
      </c>
      <c r="Y711" s="149">
        <v>-0.39</v>
      </c>
      <c r="Z711" s="150">
        <v>-0.28999999999999998</v>
      </c>
      <c r="AA711" s="148">
        <v>0.15</v>
      </c>
      <c r="AB711" s="149">
        <v>-0.19</v>
      </c>
      <c r="AC711" s="149">
        <v>0</v>
      </c>
      <c r="AD711" s="151">
        <v>-0.36</v>
      </c>
      <c r="AE711" s="148">
        <v>0.72</v>
      </c>
      <c r="AF711" s="149">
        <v>0.22</v>
      </c>
      <c r="AG711" s="149">
        <v>0.23</v>
      </c>
      <c r="AH711" s="151">
        <v>-0.28000000000000003</v>
      </c>
      <c r="AI711" s="152">
        <v>0.45</v>
      </c>
      <c r="AJ711" s="149">
        <v>0.03</v>
      </c>
      <c r="AK711" s="149">
        <v>0.48</v>
      </c>
      <c r="AL711" s="150">
        <v>-0.53</v>
      </c>
      <c r="AM711" s="153">
        <f t="shared" si="87"/>
        <v>-0.73</v>
      </c>
      <c r="AN711" s="154">
        <f t="shared" si="87"/>
        <v>-0.31</v>
      </c>
      <c r="AO711" s="154">
        <f t="shared" si="87"/>
        <v>-0.39</v>
      </c>
      <c r="AP711" s="155">
        <f t="shared" si="81"/>
        <v>7.0000000000000007E-2</v>
      </c>
      <c r="AQ711" s="156">
        <f>AVERAGE(Table3[[#This Row],[ HEK293 +Selistat_R1 2]:[ HEK293 +Selistat_R4 5]])</f>
        <v>-0.34</v>
      </c>
      <c r="AR711" s="153">
        <f t="shared" si="88"/>
        <v>0.56999999999999995</v>
      </c>
      <c r="AS711" s="154">
        <f t="shared" si="88"/>
        <v>0.41000000000000003</v>
      </c>
      <c r="AT711" s="154">
        <f t="shared" si="88"/>
        <v>0.23</v>
      </c>
      <c r="AU711" s="157">
        <f t="shared" si="82"/>
        <v>7.999999999999996E-2</v>
      </c>
      <c r="AV711" s="158">
        <f t="shared" si="89"/>
        <v>0.30000000000000004</v>
      </c>
      <c r="AW711" s="154">
        <f t="shared" si="89"/>
        <v>0.22</v>
      </c>
      <c r="AX711" s="154">
        <f t="shared" si="89"/>
        <v>0.48</v>
      </c>
      <c r="AY711" s="155">
        <f t="shared" si="83"/>
        <v>-0.17000000000000004</v>
      </c>
    </row>
    <row r="712" spans="1:51" x14ac:dyDescent="0.15">
      <c r="A712" s="122" t="s">
        <v>2916</v>
      </c>
      <c r="C712" s="122" t="s">
        <v>2917</v>
      </c>
      <c r="E712" s="122" t="s">
        <v>2918</v>
      </c>
      <c r="G712" s="122">
        <v>1</v>
      </c>
      <c r="H712" s="166">
        <v>0.202877</v>
      </c>
      <c r="I712" s="167">
        <v>-0.13</v>
      </c>
      <c r="J712" s="168" t="str">
        <f t="shared" si="84"/>
        <v>FALSE</v>
      </c>
      <c r="K712" s="169">
        <v>3.7839600000000001E-2</v>
      </c>
      <c r="L712" s="170">
        <f>-LOG10(Table3[[#This Row],[Student''s T-test p-value HEK293 +Selistat_HEK293 UT]])</f>
        <v>1.4220534631452697</v>
      </c>
      <c r="M712" s="167">
        <v>-0.24</v>
      </c>
      <c r="N712" s="171" t="str">
        <f t="shared" si="85"/>
        <v>FALSE</v>
      </c>
      <c r="O712" s="146">
        <v>0.25129400000000002</v>
      </c>
      <c r="P712" s="147">
        <v>-0.155</v>
      </c>
      <c r="Q712" s="171" t="str">
        <f t="shared" si="86"/>
        <v>FALSE</v>
      </c>
      <c r="R712" s="122" t="s">
        <v>737</v>
      </c>
      <c r="S712" s="122" t="s">
        <v>6214</v>
      </c>
      <c r="T712" s="122" t="s">
        <v>739</v>
      </c>
      <c r="U712" s="172" t="s">
        <v>2626</v>
      </c>
      <c r="V712" s="122" t="s">
        <v>6215</v>
      </c>
      <c r="W712" s="148">
        <v>-0.22</v>
      </c>
      <c r="X712" s="149">
        <v>-0.19</v>
      </c>
      <c r="Y712" s="149">
        <v>-0.14000000000000001</v>
      </c>
      <c r="Z712" s="150">
        <v>-0.06</v>
      </c>
      <c r="AA712" s="148">
        <v>-0.14000000000000001</v>
      </c>
      <c r="AB712" s="149">
        <v>0.25</v>
      </c>
      <c r="AC712" s="149">
        <v>0.16</v>
      </c>
      <c r="AD712" s="151">
        <v>0.08</v>
      </c>
      <c r="AE712" s="148">
        <v>-0.08</v>
      </c>
      <c r="AF712" s="149">
        <v>0.16</v>
      </c>
      <c r="AG712" s="149">
        <v>-0.04</v>
      </c>
      <c r="AH712" s="151">
        <v>-0.3</v>
      </c>
      <c r="AI712" s="152">
        <v>0.24</v>
      </c>
      <c r="AJ712" s="149">
        <v>0.18</v>
      </c>
      <c r="AK712" s="149">
        <v>0.05</v>
      </c>
      <c r="AL712" s="150">
        <v>-0.11</v>
      </c>
      <c r="AM712" s="153">
        <f t="shared" si="87"/>
        <v>-7.9999999999999988E-2</v>
      </c>
      <c r="AN712" s="154">
        <f t="shared" si="87"/>
        <v>-0.44</v>
      </c>
      <c r="AO712" s="154">
        <f t="shared" si="87"/>
        <v>-0.30000000000000004</v>
      </c>
      <c r="AP712" s="155">
        <f t="shared" si="81"/>
        <v>-0.14000000000000001</v>
      </c>
      <c r="AQ712" s="156">
        <f>AVERAGE(Table3[[#This Row],[ HEK293 +Selistat_R1 2]:[ HEK293 +Selistat_R4 5]])</f>
        <v>-0.24000000000000002</v>
      </c>
      <c r="AR712" s="153">
        <f t="shared" si="88"/>
        <v>6.0000000000000012E-2</v>
      </c>
      <c r="AS712" s="154">
        <f t="shared" si="88"/>
        <v>-0.09</v>
      </c>
      <c r="AT712" s="154">
        <f t="shared" si="88"/>
        <v>-0.2</v>
      </c>
      <c r="AU712" s="157">
        <f t="shared" si="82"/>
        <v>-0.38</v>
      </c>
      <c r="AV712" s="158">
        <f t="shared" si="89"/>
        <v>0.38</v>
      </c>
      <c r="AW712" s="154">
        <f t="shared" si="89"/>
        <v>-7.0000000000000007E-2</v>
      </c>
      <c r="AX712" s="154">
        <f t="shared" si="89"/>
        <v>-0.11</v>
      </c>
      <c r="AY712" s="155">
        <f t="shared" si="83"/>
        <v>-0.19</v>
      </c>
    </row>
    <row r="713" spans="1:51" x14ac:dyDescent="0.15">
      <c r="A713" s="122" t="s">
        <v>2886</v>
      </c>
      <c r="C713" s="122" t="s">
        <v>5291</v>
      </c>
      <c r="D713" s="122" t="s">
        <v>2848</v>
      </c>
      <c r="E713" s="122" t="s">
        <v>5548</v>
      </c>
      <c r="F713" s="122" t="s">
        <v>2996</v>
      </c>
      <c r="G713" s="122">
        <v>1</v>
      </c>
      <c r="H713" s="166">
        <v>0.65481800000000001</v>
      </c>
      <c r="I713" s="167">
        <v>-0.30249999999999999</v>
      </c>
      <c r="J713" s="168" t="str">
        <f t="shared" si="84"/>
        <v>FALSE</v>
      </c>
      <c r="K713" s="169">
        <v>3.7893700000000002E-2</v>
      </c>
      <c r="L713" s="170">
        <f>-LOG10(Table3[[#This Row],[Student''s T-test p-value HEK293 +Selistat_HEK293 UT]])</f>
        <v>1.4214329874637008</v>
      </c>
      <c r="M713" s="167">
        <v>-1.1225000000000001</v>
      </c>
      <c r="N713" s="171" t="str">
        <f t="shared" si="85"/>
        <v>FALSE</v>
      </c>
      <c r="O713" s="146">
        <v>0.58975500000000003</v>
      </c>
      <c r="P713" s="147">
        <v>0.56000000000000005</v>
      </c>
      <c r="Q713" s="171" t="str">
        <f t="shared" si="86"/>
        <v>FALSE</v>
      </c>
      <c r="R713" s="122" t="s">
        <v>5549</v>
      </c>
      <c r="S713" s="122" t="s">
        <v>6216</v>
      </c>
      <c r="T713" s="122" t="s">
        <v>5551</v>
      </c>
      <c r="U713" s="172" t="s">
        <v>5552</v>
      </c>
      <c r="V713" s="122" t="s">
        <v>6217</v>
      </c>
      <c r="W713" s="148">
        <v>-1.05</v>
      </c>
      <c r="X713" s="149">
        <v>-1.6</v>
      </c>
      <c r="Y713" s="149">
        <v>-0.57999999999999996</v>
      </c>
      <c r="Z713" s="150">
        <v>-1.95</v>
      </c>
      <c r="AA713" s="148">
        <v>0.66</v>
      </c>
      <c r="AB713" s="149">
        <v>-0.18</v>
      </c>
      <c r="AC713" s="149">
        <v>-0.69</v>
      </c>
      <c r="AD713" s="151">
        <v>-0.48</v>
      </c>
      <c r="AE713" s="148">
        <v>-1.18</v>
      </c>
      <c r="AF713" s="149">
        <v>1.23</v>
      </c>
      <c r="AG713" s="149">
        <v>1.35</v>
      </c>
      <c r="AH713" s="151">
        <v>-0.54</v>
      </c>
      <c r="AI713" s="152">
        <v>1.18</v>
      </c>
      <c r="AJ713" s="149">
        <v>0.5</v>
      </c>
      <c r="AK713" s="149">
        <v>-0.85</v>
      </c>
      <c r="AL713" s="150">
        <v>-2.21</v>
      </c>
      <c r="AM713" s="153">
        <f t="shared" si="87"/>
        <v>-1.71</v>
      </c>
      <c r="AN713" s="154">
        <f t="shared" si="87"/>
        <v>-1.4200000000000002</v>
      </c>
      <c r="AO713" s="154">
        <f t="shared" si="87"/>
        <v>0.10999999999999999</v>
      </c>
      <c r="AP713" s="155">
        <f t="shared" si="81"/>
        <v>-1.47</v>
      </c>
      <c r="AQ713" s="156">
        <f>AVERAGE(Table3[[#This Row],[ HEK293 +Selistat_R1 2]:[ HEK293 +Selistat_R4 5]])</f>
        <v>-1.1225000000000001</v>
      </c>
      <c r="AR713" s="153">
        <f t="shared" si="88"/>
        <v>-1.8399999999999999</v>
      </c>
      <c r="AS713" s="154">
        <f t="shared" si="88"/>
        <v>1.41</v>
      </c>
      <c r="AT713" s="154">
        <f t="shared" si="88"/>
        <v>2.04</v>
      </c>
      <c r="AU713" s="157">
        <f t="shared" si="82"/>
        <v>-6.0000000000000053E-2</v>
      </c>
      <c r="AV713" s="158">
        <f t="shared" si="89"/>
        <v>0.51999999999999991</v>
      </c>
      <c r="AW713" s="154">
        <f t="shared" si="89"/>
        <v>0.67999999999999994</v>
      </c>
      <c r="AX713" s="154">
        <f t="shared" si="89"/>
        <v>-0.16000000000000003</v>
      </c>
      <c r="AY713" s="155">
        <f t="shared" si="83"/>
        <v>-1.73</v>
      </c>
    </row>
    <row r="714" spans="1:51" x14ac:dyDescent="0.15">
      <c r="A714" s="122" t="s">
        <v>4236</v>
      </c>
      <c r="B714" s="122" t="s">
        <v>4237</v>
      </c>
      <c r="C714" s="122" t="s">
        <v>4238</v>
      </c>
      <c r="E714" s="122" t="s">
        <v>4239</v>
      </c>
      <c r="F714" s="122" t="s">
        <v>4240</v>
      </c>
      <c r="G714" s="122">
        <v>1</v>
      </c>
      <c r="H714" s="166">
        <v>0.47049000000000002</v>
      </c>
      <c r="I714" s="167">
        <v>-0.17416699999999999</v>
      </c>
      <c r="J714" s="168" t="str">
        <f t="shared" si="84"/>
        <v>FALSE</v>
      </c>
      <c r="K714" s="169">
        <v>3.8004000000000003E-2</v>
      </c>
      <c r="L714" s="170">
        <f>-LOG10(Table3[[#This Row],[Student''s T-test p-value HEK293 +Selistat_HEK293 UT]])</f>
        <v>1.4201706905804632</v>
      </c>
      <c r="M714" s="167">
        <v>-0.5625</v>
      </c>
      <c r="N714" s="171" t="str">
        <f t="shared" si="85"/>
        <v>FALSE</v>
      </c>
      <c r="O714" s="146">
        <v>0.21479799999999999</v>
      </c>
      <c r="P714" s="147">
        <v>-0.32500000000000001</v>
      </c>
      <c r="Q714" s="171" t="str">
        <f t="shared" si="86"/>
        <v>FALSE</v>
      </c>
      <c r="R714" s="122" t="s">
        <v>1502</v>
      </c>
      <c r="S714" s="122" t="s">
        <v>6218</v>
      </c>
      <c r="T714" s="122" t="s">
        <v>1504</v>
      </c>
      <c r="U714" s="172" t="s">
        <v>4242</v>
      </c>
      <c r="V714" s="122" t="s">
        <v>6219</v>
      </c>
      <c r="W714" s="148">
        <v>-0.56999999999999995</v>
      </c>
      <c r="X714" s="149">
        <v>-0.56000000000000005</v>
      </c>
      <c r="Y714" s="149">
        <v>-0.49</v>
      </c>
      <c r="Z714" s="150">
        <v>-0.31</v>
      </c>
      <c r="AA714" s="148">
        <v>-0.11</v>
      </c>
      <c r="AB714" s="149">
        <v>-0.4</v>
      </c>
      <c r="AC714" s="149">
        <v>0.47</v>
      </c>
      <c r="AD714" s="151">
        <v>0.36</v>
      </c>
      <c r="AE714" s="148">
        <v>0.49</v>
      </c>
      <c r="AF714" s="149">
        <v>-0.26</v>
      </c>
      <c r="AG714" s="149">
        <v>0.01</v>
      </c>
      <c r="AH714" s="151">
        <v>-0.49</v>
      </c>
      <c r="AI714" s="152">
        <v>0.14000000000000001</v>
      </c>
      <c r="AJ714" s="149">
        <v>0.17</v>
      </c>
      <c r="AK714" s="149">
        <v>0.17</v>
      </c>
      <c r="AL714" s="150">
        <v>0.56999999999999995</v>
      </c>
      <c r="AM714" s="153">
        <f t="shared" si="87"/>
        <v>-0.45999999999999996</v>
      </c>
      <c r="AN714" s="154">
        <f t="shared" si="87"/>
        <v>-0.16000000000000003</v>
      </c>
      <c r="AO714" s="154">
        <f t="shared" si="87"/>
        <v>-0.96</v>
      </c>
      <c r="AP714" s="155">
        <f t="shared" si="81"/>
        <v>-0.66999999999999993</v>
      </c>
      <c r="AQ714" s="156">
        <f>AVERAGE(Table3[[#This Row],[ HEK293 +Selistat_R1 2]:[ HEK293 +Selistat_R4 5]])</f>
        <v>-0.5625</v>
      </c>
      <c r="AR714" s="153">
        <f t="shared" si="88"/>
        <v>0.6</v>
      </c>
      <c r="AS714" s="154">
        <f t="shared" si="88"/>
        <v>0.14000000000000001</v>
      </c>
      <c r="AT714" s="154">
        <f t="shared" si="88"/>
        <v>-0.45999999999999996</v>
      </c>
      <c r="AU714" s="157">
        <f t="shared" si="82"/>
        <v>-0.85</v>
      </c>
      <c r="AV714" s="158">
        <f t="shared" si="89"/>
        <v>0.25</v>
      </c>
      <c r="AW714" s="154">
        <f t="shared" si="89"/>
        <v>0.57000000000000006</v>
      </c>
      <c r="AX714" s="154">
        <f t="shared" si="89"/>
        <v>-0.29999999999999993</v>
      </c>
      <c r="AY714" s="155">
        <f t="shared" si="83"/>
        <v>0.20999999999999996</v>
      </c>
    </row>
    <row r="715" spans="1:51" x14ac:dyDescent="0.15">
      <c r="A715" s="122" t="s">
        <v>3316</v>
      </c>
      <c r="B715" s="122" t="s">
        <v>3317</v>
      </c>
      <c r="C715" s="122" t="s">
        <v>3318</v>
      </c>
      <c r="E715" s="122" t="s">
        <v>3319</v>
      </c>
      <c r="F715" s="122" t="s">
        <v>3320</v>
      </c>
      <c r="G715" s="122">
        <v>1</v>
      </c>
      <c r="H715" s="166">
        <v>0.836364</v>
      </c>
      <c r="I715" s="167">
        <v>3.8333300000000001E-2</v>
      </c>
      <c r="J715" s="168" t="str">
        <f t="shared" si="84"/>
        <v>FALSE</v>
      </c>
      <c r="K715" s="169">
        <v>3.8138900000000003E-2</v>
      </c>
      <c r="L715" s="170">
        <f>-LOG10(Table3[[#This Row],[Student''s T-test p-value HEK293 +Selistat_HEK293 UT]])</f>
        <v>1.4186318370063025</v>
      </c>
      <c r="M715" s="167">
        <v>-0.26750000000000002</v>
      </c>
      <c r="N715" s="171" t="str">
        <f t="shared" si="85"/>
        <v>FALSE</v>
      </c>
      <c r="O715" s="146">
        <v>0.51344400000000001</v>
      </c>
      <c r="P715" s="147">
        <v>0.16250000000000001</v>
      </c>
      <c r="Q715" s="171" t="str">
        <f t="shared" si="86"/>
        <v>FALSE</v>
      </c>
      <c r="R715" s="122" t="s">
        <v>1065</v>
      </c>
      <c r="S715" s="122" t="s">
        <v>6220</v>
      </c>
      <c r="T715" s="122" t="s">
        <v>1067</v>
      </c>
      <c r="U715" s="172" t="s">
        <v>2686</v>
      </c>
      <c r="V715" s="122" t="s">
        <v>6221</v>
      </c>
      <c r="W715" s="148">
        <v>-0.24</v>
      </c>
      <c r="X715" s="149">
        <v>-0.27</v>
      </c>
      <c r="Y715" s="149">
        <v>-0.3</v>
      </c>
      <c r="Z715" s="150">
        <v>-0.5</v>
      </c>
      <c r="AA715" s="148">
        <v>0.01</v>
      </c>
      <c r="AB715" s="149">
        <v>-0.3</v>
      </c>
      <c r="AC715" s="149">
        <v>-0.02</v>
      </c>
      <c r="AD715" s="151">
        <v>7.0000000000000007E-2</v>
      </c>
      <c r="AE715" s="148">
        <v>0.2</v>
      </c>
      <c r="AF715" s="149">
        <v>0.25</v>
      </c>
      <c r="AG715" s="149">
        <v>0.75</v>
      </c>
      <c r="AH715" s="151">
        <v>-0.35</v>
      </c>
      <c r="AI715" s="152">
        <v>0.05</v>
      </c>
      <c r="AJ715" s="149">
        <v>0.11</v>
      </c>
      <c r="AK715" s="149">
        <v>0.17</v>
      </c>
      <c r="AL715" s="150">
        <v>-0.13</v>
      </c>
      <c r="AM715" s="153">
        <f t="shared" si="87"/>
        <v>-0.25</v>
      </c>
      <c r="AN715" s="154">
        <f t="shared" si="87"/>
        <v>2.9999999999999971E-2</v>
      </c>
      <c r="AO715" s="154">
        <f t="shared" si="87"/>
        <v>-0.27999999999999997</v>
      </c>
      <c r="AP715" s="155">
        <f t="shared" si="81"/>
        <v>-0.57000000000000006</v>
      </c>
      <c r="AQ715" s="156">
        <f>AVERAGE(Table3[[#This Row],[ HEK293 +Selistat_R1 2]:[ HEK293 +Selistat_R4 5]])</f>
        <v>-0.26750000000000002</v>
      </c>
      <c r="AR715" s="153">
        <f t="shared" si="88"/>
        <v>0.19</v>
      </c>
      <c r="AS715" s="154">
        <f t="shared" si="88"/>
        <v>0.55000000000000004</v>
      </c>
      <c r="AT715" s="154">
        <f t="shared" si="88"/>
        <v>0.77</v>
      </c>
      <c r="AU715" s="157">
        <f t="shared" si="82"/>
        <v>-0.42</v>
      </c>
      <c r="AV715" s="158">
        <f t="shared" si="89"/>
        <v>0.04</v>
      </c>
      <c r="AW715" s="154">
        <f t="shared" si="89"/>
        <v>0.41</v>
      </c>
      <c r="AX715" s="154">
        <f t="shared" si="89"/>
        <v>0.19</v>
      </c>
      <c r="AY715" s="155">
        <f t="shared" si="83"/>
        <v>-0.2</v>
      </c>
    </row>
    <row r="716" spans="1:51" x14ac:dyDescent="0.15">
      <c r="A716" s="122" t="s">
        <v>6222</v>
      </c>
      <c r="B716" s="122" t="s">
        <v>6223</v>
      </c>
      <c r="C716" s="122" t="s">
        <v>3529</v>
      </c>
      <c r="E716" s="122" t="s">
        <v>6224</v>
      </c>
      <c r="G716" s="122">
        <v>1</v>
      </c>
      <c r="H716" s="166">
        <v>0.63337600000000005</v>
      </c>
      <c r="I716" s="167">
        <v>-0.105833</v>
      </c>
      <c r="J716" s="168" t="str">
        <f t="shared" si="84"/>
        <v>FALSE</v>
      </c>
      <c r="K716" s="169">
        <v>3.89708E-2</v>
      </c>
      <c r="L716" s="170">
        <f>-LOG10(Table3[[#This Row],[Student''s T-test p-value HEK293 +Selistat_HEK293 UT]])</f>
        <v>1.4092606788360142</v>
      </c>
      <c r="M716" s="167">
        <v>-0.45500000000000002</v>
      </c>
      <c r="N716" s="171" t="str">
        <f t="shared" si="85"/>
        <v>FALSE</v>
      </c>
      <c r="O716" s="146">
        <v>0.95079000000000002</v>
      </c>
      <c r="P716" s="147">
        <v>-1.7500000000000002E-2</v>
      </c>
      <c r="Q716" s="171" t="str">
        <f t="shared" si="86"/>
        <v>FALSE</v>
      </c>
      <c r="R716" s="122" t="s">
        <v>6225</v>
      </c>
      <c r="S716" s="122" t="s">
        <v>6226</v>
      </c>
      <c r="T716" s="122" t="s">
        <v>6227</v>
      </c>
      <c r="U716" s="172" t="s">
        <v>6228</v>
      </c>
      <c r="V716" s="122" t="s">
        <v>6229</v>
      </c>
      <c r="W716" s="148">
        <v>-0.39</v>
      </c>
      <c r="X716" s="149">
        <v>-0.5</v>
      </c>
      <c r="Y716" s="149">
        <v>-0.44</v>
      </c>
      <c r="Z716" s="150">
        <v>-0.35</v>
      </c>
      <c r="AA716" s="148">
        <v>-0.31</v>
      </c>
      <c r="AB716" s="149">
        <v>0.47</v>
      </c>
      <c r="AC716" s="149">
        <v>-0.14000000000000001</v>
      </c>
      <c r="AD716" s="151">
        <v>0.12</v>
      </c>
      <c r="AE716" s="148">
        <v>0.21</v>
      </c>
      <c r="AF716" s="149">
        <v>0.25</v>
      </c>
      <c r="AG716" s="149">
        <v>0.21</v>
      </c>
      <c r="AH716" s="151">
        <v>-0.28999999999999998</v>
      </c>
      <c r="AI716" s="152">
        <v>0.3</v>
      </c>
      <c r="AJ716" s="149">
        <v>0.59</v>
      </c>
      <c r="AK716" s="149">
        <v>0.1</v>
      </c>
      <c r="AL716" s="150">
        <v>-0.54</v>
      </c>
      <c r="AM716" s="153">
        <f t="shared" si="87"/>
        <v>-8.0000000000000016E-2</v>
      </c>
      <c r="AN716" s="154">
        <f t="shared" si="87"/>
        <v>-0.97</v>
      </c>
      <c r="AO716" s="154">
        <f t="shared" si="87"/>
        <v>-0.3</v>
      </c>
      <c r="AP716" s="155">
        <f t="shared" si="81"/>
        <v>-0.47</v>
      </c>
      <c r="AQ716" s="156">
        <f>AVERAGE(Table3[[#This Row],[ HEK293 +Selistat_R1 2]:[ HEK293 +Selistat_R4 5]])</f>
        <v>-0.45500000000000002</v>
      </c>
      <c r="AR716" s="153">
        <f t="shared" si="88"/>
        <v>0.52</v>
      </c>
      <c r="AS716" s="154">
        <f t="shared" si="88"/>
        <v>-0.21999999999999997</v>
      </c>
      <c r="AT716" s="154">
        <f t="shared" si="88"/>
        <v>0.35</v>
      </c>
      <c r="AU716" s="157">
        <f t="shared" si="82"/>
        <v>-0.41</v>
      </c>
      <c r="AV716" s="158">
        <f t="shared" si="89"/>
        <v>0.61</v>
      </c>
      <c r="AW716" s="154">
        <f t="shared" si="89"/>
        <v>0.12</v>
      </c>
      <c r="AX716" s="154">
        <f t="shared" si="89"/>
        <v>0.24000000000000002</v>
      </c>
      <c r="AY716" s="155">
        <f t="shared" si="83"/>
        <v>-0.66</v>
      </c>
    </row>
    <row r="717" spans="1:51" x14ac:dyDescent="0.15">
      <c r="A717" s="122" t="s">
        <v>3842</v>
      </c>
      <c r="C717" s="122" t="s">
        <v>6230</v>
      </c>
      <c r="E717" s="122" t="s">
        <v>6231</v>
      </c>
      <c r="G717" s="122">
        <v>1</v>
      </c>
      <c r="H717" s="166">
        <v>1.7367E-2</v>
      </c>
      <c r="I717" s="167">
        <v>0.31</v>
      </c>
      <c r="J717" s="168" t="str">
        <f t="shared" si="84"/>
        <v>FALSE</v>
      </c>
      <c r="K717" s="169">
        <v>3.9202899999999999E-2</v>
      </c>
      <c r="L717" s="170">
        <f>-LOG10(Table3[[#This Row],[Student''s T-test p-value HEK293 +Selistat_HEK293 UT]])</f>
        <v>1.4066818052394185</v>
      </c>
      <c r="M717" s="167">
        <v>0.27750000000000002</v>
      </c>
      <c r="N717" s="171" t="str">
        <f t="shared" si="85"/>
        <v>FALSE</v>
      </c>
      <c r="O717" s="146">
        <v>0.53726799999999997</v>
      </c>
      <c r="P717" s="147">
        <v>-0.11749999999999999</v>
      </c>
      <c r="Q717" s="171" t="str">
        <f t="shared" si="86"/>
        <v>FALSE</v>
      </c>
      <c r="R717" s="122" t="s">
        <v>6232</v>
      </c>
      <c r="S717" s="122" t="s">
        <v>6233</v>
      </c>
      <c r="T717" s="122" t="s">
        <v>6234</v>
      </c>
      <c r="U717" s="172" t="s">
        <v>6235</v>
      </c>
      <c r="V717" s="122" t="s">
        <v>6236</v>
      </c>
      <c r="W717" s="148">
        <v>-0.1</v>
      </c>
      <c r="X717" s="149">
        <v>0.21</v>
      </c>
      <c r="Y717" s="149">
        <v>-0.03</v>
      </c>
      <c r="Z717" s="150">
        <v>0.03</v>
      </c>
      <c r="AA717" s="148">
        <v>-0.34</v>
      </c>
      <c r="AB717" s="149">
        <v>-0.28000000000000003</v>
      </c>
      <c r="AC717" s="149">
        <v>-0.37</v>
      </c>
      <c r="AD717" s="151">
        <v>-0.01</v>
      </c>
      <c r="AE717" s="148">
        <v>0.04</v>
      </c>
      <c r="AF717" s="149">
        <v>-0.21</v>
      </c>
      <c r="AG717" s="149">
        <v>0.47</v>
      </c>
      <c r="AH717" s="151">
        <v>-0.23</v>
      </c>
      <c r="AI717" s="152">
        <v>0.15</v>
      </c>
      <c r="AJ717" s="149">
        <v>-0.05</v>
      </c>
      <c r="AK717" s="149">
        <v>0.12</v>
      </c>
      <c r="AL717" s="150">
        <v>0.32</v>
      </c>
      <c r="AM717" s="153">
        <f t="shared" si="87"/>
        <v>0.24000000000000002</v>
      </c>
      <c r="AN717" s="154">
        <f t="shared" si="87"/>
        <v>0.49</v>
      </c>
      <c r="AO717" s="154">
        <f t="shared" si="87"/>
        <v>0.33999999999999997</v>
      </c>
      <c r="AP717" s="155">
        <f t="shared" si="81"/>
        <v>0.04</v>
      </c>
      <c r="AQ717" s="156">
        <f>AVERAGE(Table3[[#This Row],[ HEK293 +Selistat_R1 2]:[ HEK293 +Selistat_R4 5]])</f>
        <v>0.27749999999999997</v>
      </c>
      <c r="AR717" s="153">
        <f t="shared" si="88"/>
        <v>0.38</v>
      </c>
      <c r="AS717" s="154">
        <f t="shared" si="88"/>
        <v>7.0000000000000034E-2</v>
      </c>
      <c r="AT717" s="154">
        <f t="shared" si="88"/>
        <v>0.84</v>
      </c>
      <c r="AU717" s="157">
        <f t="shared" si="82"/>
        <v>-0.22</v>
      </c>
      <c r="AV717" s="158">
        <f t="shared" si="89"/>
        <v>0.49</v>
      </c>
      <c r="AW717" s="154">
        <f t="shared" si="89"/>
        <v>0.23000000000000004</v>
      </c>
      <c r="AX717" s="154">
        <f t="shared" si="89"/>
        <v>0.49</v>
      </c>
      <c r="AY717" s="155">
        <f t="shared" si="83"/>
        <v>0.33</v>
      </c>
    </row>
    <row r="718" spans="1:51" x14ac:dyDescent="0.15">
      <c r="A718" s="122" t="s">
        <v>6237</v>
      </c>
      <c r="B718" s="122" t="s">
        <v>6238</v>
      </c>
      <c r="C718" s="122" t="s">
        <v>6239</v>
      </c>
      <c r="D718" s="122" t="s">
        <v>6240</v>
      </c>
      <c r="E718" s="122" t="s">
        <v>6241</v>
      </c>
      <c r="G718" s="122">
        <v>1</v>
      </c>
      <c r="H718" s="166">
        <v>0.40542699999999998</v>
      </c>
      <c r="I718" s="167">
        <v>-0.153333</v>
      </c>
      <c r="J718" s="168" t="str">
        <f t="shared" si="84"/>
        <v>FALSE</v>
      </c>
      <c r="K718" s="169">
        <v>3.9243E-2</v>
      </c>
      <c r="L718" s="170">
        <f>-LOG10(Table3[[#This Row],[Student''s T-test p-value HEK293 +Selistat_HEK293 UT]])</f>
        <v>1.4062377996192086</v>
      </c>
      <c r="M718" s="167">
        <v>-0.45250000000000001</v>
      </c>
      <c r="N718" s="171" t="str">
        <f t="shared" si="85"/>
        <v>FALSE</v>
      </c>
      <c r="O718" s="146">
        <v>0.62479899999999999</v>
      </c>
      <c r="P718" s="147">
        <v>9.7500000000000003E-2</v>
      </c>
      <c r="Q718" s="171" t="str">
        <f t="shared" si="86"/>
        <v>FALSE</v>
      </c>
      <c r="R718" s="122" t="s">
        <v>1458</v>
      </c>
      <c r="S718" s="122" t="s">
        <v>6242</v>
      </c>
      <c r="T718" s="122" t="s">
        <v>1460</v>
      </c>
      <c r="U718" s="172" t="s">
        <v>6243</v>
      </c>
      <c r="V718" s="122" t="s">
        <v>6244</v>
      </c>
      <c r="W718" s="148">
        <v>-0.3</v>
      </c>
      <c r="X718" s="149">
        <v>-0.53</v>
      </c>
      <c r="Y718" s="149">
        <v>-0.17</v>
      </c>
      <c r="Z718" s="150">
        <v>-0.47</v>
      </c>
      <c r="AA718" s="148">
        <v>-0.28999999999999998</v>
      </c>
      <c r="AB718" s="149">
        <v>0.36</v>
      </c>
      <c r="AC718" s="149">
        <v>-0.03</v>
      </c>
      <c r="AD718" s="151">
        <v>0.3</v>
      </c>
      <c r="AE718" s="148">
        <v>0.45</v>
      </c>
      <c r="AF718" s="149">
        <v>0.18</v>
      </c>
      <c r="AG718" s="149">
        <v>0.19</v>
      </c>
      <c r="AH718" s="151">
        <v>-0.3</v>
      </c>
      <c r="AI718" s="152">
        <v>0.27</v>
      </c>
      <c r="AJ718" s="149">
        <v>0</v>
      </c>
      <c r="AK718" s="149">
        <v>0.1</v>
      </c>
      <c r="AL718" s="150">
        <v>-0.24</v>
      </c>
      <c r="AM718" s="153">
        <f t="shared" si="87"/>
        <v>-1.0000000000000009E-2</v>
      </c>
      <c r="AN718" s="154">
        <f t="shared" si="87"/>
        <v>-0.89</v>
      </c>
      <c r="AO718" s="154">
        <f t="shared" si="87"/>
        <v>-0.14000000000000001</v>
      </c>
      <c r="AP718" s="155">
        <f t="shared" si="81"/>
        <v>-0.77</v>
      </c>
      <c r="AQ718" s="156">
        <f>AVERAGE(Table3[[#This Row],[ HEK293 +Selistat_R1 2]:[ HEK293 +Selistat_R4 5]])</f>
        <v>-0.45250000000000001</v>
      </c>
      <c r="AR718" s="153">
        <f t="shared" si="88"/>
        <v>0.74</v>
      </c>
      <c r="AS718" s="154">
        <f t="shared" si="88"/>
        <v>-0.18</v>
      </c>
      <c r="AT718" s="154">
        <f t="shared" si="88"/>
        <v>0.22</v>
      </c>
      <c r="AU718" s="157">
        <f t="shared" si="82"/>
        <v>-0.6</v>
      </c>
      <c r="AV718" s="158">
        <f t="shared" si="89"/>
        <v>0.56000000000000005</v>
      </c>
      <c r="AW718" s="154">
        <f t="shared" si="89"/>
        <v>-0.36</v>
      </c>
      <c r="AX718" s="154">
        <f t="shared" si="89"/>
        <v>0.13</v>
      </c>
      <c r="AY718" s="155">
        <f t="shared" si="83"/>
        <v>-0.54</v>
      </c>
    </row>
    <row r="719" spans="1:51" x14ac:dyDescent="0.15">
      <c r="A719" s="122" t="s">
        <v>4756</v>
      </c>
      <c r="B719" s="122" t="s">
        <v>4757</v>
      </c>
      <c r="C719" s="122" t="s">
        <v>4758</v>
      </c>
      <c r="E719" s="122" t="s">
        <v>4759</v>
      </c>
      <c r="G719" s="122">
        <v>1</v>
      </c>
      <c r="H719" s="166">
        <v>4.3767899999999998E-2</v>
      </c>
      <c r="I719" s="167">
        <v>-0.37</v>
      </c>
      <c r="J719" s="168" t="str">
        <f t="shared" si="84"/>
        <v>FALSE</v>
      </c>
      <c r="K719" s="169">
        <v>3.9485199999999998E-2</v>
      </c>
      <c r="L719" s="170">
        <f>-LOG10(Table3[[#This Row],[Student''s T-test p-value HEK293 +Selistat_HEK293 UT]])</f>
        <v>1.4035656578617222</v>
      </c>
      <c r="M719" s="167">
        <v>-0.61250000000000004</v>
      </c>
      <c r="N719" s="171" t="str">
        <f t="shared" si="85"/>
        <v>FALSE</v>
      </c>
      <c r="O719" s="146">
        <v>0.43393599999999999</v>
      </c>
      <c r="P719" s="147">
        <v>-9.2499999999999999E-2</v>
      </c>
      <c r="Q719" s="171" t="str">
        <f t="shared" si="86"/>
        <v>FALSE</v>
      </c>
      <c r="R719" s="122" t="s">
        <v>606</v>
      </c>
      <c r="S719" s="122" t="s">
        <v>6245</v>
      </c>
      <c r="T719" s="122" t="s">
        <v>608</v>
      </c>
      <c r="U719" s="172" t="s">
        <v>4760</v>
      </c>
      <c r="V719" s="122" t="s">
        <v>6246</v>
      </c>
      <c r="W719" s="148">
        <v>-0.32</v>
      </c>
      <c r="X719" s="149">
        <v>-0.32</v>
      </c>
      <c r="Y719" s="149">
        <v>-0.54</v>
      </c>
      <c r="Z719" s="150">
        <v>-0.3</v>
      </c>
      <c r="AA719" s="148">
        <v>0.48</v>
      </c>
      <c r="AB719" s="149">
        <v>0.17</v>
      </c>
      <c r="AC719" s="149">
        <v>-0.36</v>
      </c>
      <c r="AD719" s="151">
        <v>0.68</v>
      </c>
      <c r="AE719" s="148">
        <v>0</v>
      </c>
      <c r="AF719" s="149">
        <v>0.1</v>
      </c>
      <c r="AG719" s="149">
        <v>-0.13</v>
      </c>
      <c r="AH719" s="151">
        <v>-0.18</v>
      </c>
      <c r="AI719" s="152">
        <v>-0.01</v>
      </c>
      <c r="AJ719" s="149">
        <v>0.22</v>
      </c>
      <c r="AK719" s="149">
        <v>0.14000000000000001</v>
      </c>
      <c r="AL719" s="150">
        <v>-0.19</v>
      </c>
      <c r="AM719" s="153">
        <f t="shared" si="87"/>
        <v>-0.8</v>
      </c>
      <c r="AN719" s="154">
        <f t="shared" si="87"/>
        <v>-0.49</v>
      </c>
      <c r="AO719" s="154">
        <f t="shared" si="87"/>
        <v>-0.18000000000000005</v>
      </c>
      <c r="AP719" s="155">
        <f t="shared" si="81"/>
        <v>-0.98</v>
      </c>
      <c r="AQ719" s="156">
        <f>AVERAGE(Table3[[#This Row],[ HEK293 +Selistat_R1 2]:[ HEK293 +Selistat_R4 5]])</f>
        <v>-0.61250000000000004</v>
      </c>
      <c r="AR719" s="153">
        <f t="shared" si="88"/>
        <v>-0.48</v>
      </c>
      <c r="AS719" s="154">
        <f t="shared" si="88"/>
        <v>-7.0000000000000007E-2</v>
      </c>
      <c r="AT719" s="154">
        <f t="shared" si="88"/>
        <v>0.22999999999999998</v>
      </c>
      <c r="AU719" s="157">
        <f t="shared" si="82"/>
        <v>-0.8600000000000001</v>
      </c>
      <c r="AV719" s="158">
        <f t="shared" si="89"/>
        <v>-0.49</v>
      </c>
      <c r="AW719" s="154">
        <f t="shared" si="89"/>
        <v>4.9999999999999989E-2</v>
      </c>
      <c r="AX719" s="154">
        <f t="shared" si="89"/>
        <v>0.5</v>
      </c>
      <c r="AY719" s="155">
        <f t="shared" si="83"/>
        <v>-0.87000000000000011</v>
      </c>
    </row>
    <row r="720" spans="1:51" x14ac:dyDescent="0.15">
      <c r="A720" s="122" t="s">
        <v>6247</v>
      </c>
      <c r="B720" s="122" t="s">
        <v>6248</v>
      </c>
      <c r="C720" s="122" t="s">
        <v>6249</v>
      </c>
      <c r="E720" s="122" t="s">
        <v>6250</v>
      </c>
      <c r="G720" s="122">
        <v>1</v>
      </c>
      <c r="H720" s="166">
        <v>0.46739900000000001</v>
      </c>
      <c r="I720" s="167">
        <v>-0.1275</v>
      </c>
      <c r="J720" s="168" t="str">
        <f t="shared" si="84"/>
        <v>FALSE</v>
      </c>
      <c r="K720" s="169">
        <v>3.9495500000000003E-2</v>
      </c>
      <c r="L720" s="170">
        <f>-LOG10(Table3[[#This Row],[Student''s T-test p-value HEK293 +Selistat_HEK293 UT]])</f>
        <v>1.4034523837785864</v>
      </c>
      <c r="M720" s="167">
        <v>-0.46500000000000002</v>
      </c>
      <c r="N720" s="171" t="str">
        <f t="shared" si="85"/>
        <v>FALSE</v>
      </c>
      <c r="O720" s="146">
        <v>0.66237699999999999</v>
      </c>
      <c r="P720" s="147">
        <v>-5.2499999999999998E-2</v>
      </c>
      <c r="Q720" s="171" t="str">
        <f t="shared" si="86"/>
        <v>FALSE</v>
      </c>
      <c r="R720" s="122" t="s">
        <v>6251</v>
      </c>
      <c r="S720" s="122" t="s">
        <v>6252</v>
      </c>
      <c r="T720" s="122" t="s">
        <v>6253</v>
      </c>
      <c r="U720" s="172" t="s">
        <v>6254</v>
      </c>
      <c r="V720" s="122" t="s">
        <v>6255</v>
      </c>
      <c r="W720" s="148">
        <v>-7.0000000000000007E-2</v>
      </c>
      <c r="X720" s="149">
        <v>-0.57999999999999996</v>
      </c>
      <c r="Y720" s="149">
        <v>-0.57999999999999996</v>
      </c>
      <c r="Z720" s="150">
        <v>-0.35</v>
      </c>
      <c r="AA720" s="148">
        <v>0.39</v>
      </c>
      <c r="AB720" s="149">
        <v>-0.22</v>
      </c>
      <c r="AC720" s="149">
        <v>-0.03</v>
      </c>
      <c r="AD720" s="151">
        <v>0.14000000000000001</v>
      </c>
      <c r="AE720" s="148">
        <v>0.27</v>
      </c>
      <c r="AF720" s="149">
        <v>-0.04</v>
      </c>
      <c r="AG720" s="149">
        <v>-0.01</v>
      </c>
      <c r="AH720" s="151">
        <v>0.12</v>
      </c>
      <c r="AI720" s="152">
        <v>0.38</v>
      </c>
      <c r="AJ720" s="149">
        <v>-0.03</v>
      </c>
      <c r="AK720" s="149">
        <v>0.04</v>
      </c>
      <c r="AL720" s="150">
        <v>0.16</v>
      </c>
      <c r="AM720" s="153">
        <f t="shared" si="87"/>
        <v>-0.46</v>
      </c>
      <c r="AN720" s="154">
        <f t="shared" si="87"/>
        <v>-0.36</v>
      </c>
      <c r="AO720" s="154">
        <f t="shared" si="87"/>
        <v>-0.54999999999999993</v>
      </c>
      <c r="AP720" s="155">
        <f t="shared" si="81"/>
        <v>-0.49</v>
      </c>
      <c r="AQ720" s="156">
        <f>AVERAGE(Table3[[#This Row],[ HEK293 +Selistat_R1 2]:[ HEK293 +Selistat_R4 5]])</f>
        <v>-0.46500000000000002</v>
      </c>
      <c r="AR720" s="153">
        <f t="shared" si="88"/>
        <v>-0.12</v>
      </c>
      <c r="AS720" s="154">
        <f t="shared" si="88"/>
        <v>0.18</v>
      </c>
      <c r="AT720" s="154">
        <f t="shared" si="88"/>
        <v>1.9999999999999997E-2</v>
      </c>
      <c r="AU720" s="157">
        <f t="shared" si="82"/>
        <v>-2.0000000000000018E-2</v>
      </c>
      <c r="AV720" s="158">
        <f t="shared" si="89"/>
        <v>-1.0000000000000009E-2</v>
      </c>
      <c r="AW720" s="154">
        <f t="shared" si="89"/>
        <v>0.19</v>
      </c>
      <c r="AX720" s="154">
        <f t="shared" si="89"/>
        <v>7.0000000000000007E-2</v>
      </c>
      <c r="AY720" s="155">
        <f t="shared" si="83"/>
        <v>1.999999999999999E-2</v>
      </c>
    </row>
    <row r="721" spans="1:51" x14ac:dyDescent="0.15">
      <c r="A721" s="122" t="s">
        <v>6256</v>
      </c>
      <c r="C721" s="122" t="s">
        <v>6257</v>
      </c>
      <c r="E721" s="122" t="s">
        <v>6258</v>
      </c>
      <c r="G721" s="122">
        <v>1</v>
      </c>
      <c r="H721" s="166">
        <v>0.27010499999999998</v>
      </c>
      <c r="I721" s="167">
        <v>0.35583300000000001</v>
      </c>
      <c r="J721" s="168" t="str">
        <f t="shared" si="84"/>
        <v>FALSE</v>
      </c>
      <c r="K721" s="169">
        <v>3.9625399999999998E-2</v>
      </c>
      <c r="L721" s="170">
        <f>-LOG10(Table3[[#This Row],[Student''s T-test p-value HEK293 +Selistat_HEK293 UT]])</f>
        <v>1.4020263407510765</v>
      </c>
      <c r="M721" s="167">
        <v>-0.17</v>
      </c>
      <c r="N721" s="171" t="str">
        <f t="shared" si="85"/>
        <v>FALSE</v>
      </c>
      <c r="O721" s="146">
        <v>0.40178399999999997</v>
      </c>
      <c r="P721" s="147">
        <v>0.3725</v>
      </c>
      <c r="Q721" s="171" t="str">
        <f t="shared" si="86"/>
        <v>FALSE</v>
      </c>
      <c r="R721" s="122" t="s">
        <v>6259</v>
      </c>
      <c r="S721" s="122" t="s">
        <v>6260</v>
      </c>
      <c r="T721" s="122" t="s">
        <v>6261</v>
      </c>
      <c r="U721" s="172" t="s">
        <v>6262</v>
      </c>
      <c r="V721" s="122" t="s">
        <v>6263</v>
      </c>
      <c r="W721" s="148">
        <v>-0.43</v>
      </c>
      <c r="X721" s="149">
        <v>-0.55000000000000004</v>
      </c>
      <c r="Y721" s="149">
        <v>-0.71</v>
      </c>
      <c r="Z721" s="150">
        <v>-0.52</v>
      </c>
      <c r="AA721" s="148">
        <v>-0.3</v>
      </c>
      <c r="AB721" s="149">
        <v>-0.42</v>
      </c>
      <c r="AC721" s="149">
        <v>-0.39</v>
      </c>
      <c r="AD721" s="151">
        <v>-0.42</v>
      </c>
      <c r="AE721" s="148">
        <v>0.01</v>
      </c>
      <c r="AF721" s="149">
        <v>0.03</v>
      </c>
      <c r="AG721" s="149">
        <v>1.4</v>
      </c>
      <c r="AH721" s="151">
        <v>0.25</v>
      </c>
      <c r="AI721" s="152">
        <v>-0.05</v>
      </c>
      <c r="AJ721" s="149">
        <v>-0.17</v>
      </c>
      <c r="AK721" s="149">
        <v>0.77</v>
      </c>
      <c r="AL721" s="150">
        <v>-0.35</v>
      </c>
      <c r="AM721" s="153">
        <f t="shared" si="87"/>
        <v>-0.13</v>
      </c>
      <c r="AN721" s="154">
        <f t="shared" si="87"/>
        <v>-0.13000000000000006</v>
      </c>
      <c r="AO721" s="154">
        <f t="shared" si="87"/>
        <v>-0.31999999999999995</v>
      </c>
      <c r="AP721" s="155">
        <f t="shared" si="81"/>
        <v>-0.10000000000000003</v>
      </c>
      <c r="AQ721" s="156">
        <f>AVERAGE(Table3[[#This Row],[ HEK293 +Selistat_R1 2]:[ HEK293 +Selistat_R4 5]])</f>
        <v>-0.17000000000000004</v>
      </c>
      <c r="AR721" s="153">
        <f t="shared" si="88"/>
        <v>0.31</v>
      </c>
      <c r="AS721" s="154">
        <f t="shared" si="88"/>
        <v>0.44999999999999996</v>
      </c>
      <c r="AT721" s="154">
        <f t="shared" si="88"/>
        <v>1.79</v>
      </c>
      <c r="AU721" s="157">
        <f t="shared" si="82"/>
        <v>0.66999999999999993</v>
      </c>
      <c r="AV721" s="158">
        <f t="shared" si="89"/>
        <v>0.25</v>
      </c>
      <c r="AW721" s="154">
        <f t="shared" si="89"/>
        <v>0.24999999999999997</v>
      </c>
      <c r="AX721" s="154">
        <f t="shared" si="89"/>
        <v>1.1600000000000001</v>
      </c>
      <c r="AY721" s="155">
        <f t="shared" si="83"/>
        <v>7.0000000000000007E-2</v>
      </c>
    </row>
    <row r="722" spans="1:51" x14ac:dyDescent="0.15">
      <c r="A722" s="122" t="s">
        <v>3275</v>
      </c>
      <c r="B722" s="122" t="s">
        <v>3125</v>
      </c>
      <c r="C722" s="122" t="s">
        <v>5382</v>
      </c>
      <c r="E722" s="122" t="s">
        <v>6264</v>
      </c>
      <c r="G722" s="122">
        <v>2</v>
      </c>
      <c r="H722" s="166">
        <v>7.24846E-3</v>
      </c>
      <c r="I722" s="167">
        <v>0.65083299999999999</v>
      </c>
      <c r="J722" s="168" t="str">
        <f t="shared" si="84"/>
        <v>FALSE</v>
      </c>
      <c r="K722" s="169">
        <v>3.9683499999999997E-2</v>
      </c>
      <c r="L722" s="170">
        <f>-LOG10(Table3[[#This Row],[Student''s T-test p-value HEK293 +Selistat_HEK293 UT]])</f>
        <v>1.4013900309822502</v>
      </c>
      <c r="M722" s="167">
        <v>0.4375</v>
      </c>
      <c r="N722" s="171" t="str">
        <f t="shared" si="85"/>
        <v>FALSE</v>
      </c>
      <c r="O722" s="146">
        <v>0.547095</v>
      </c>
      <c r="P722" s="147">
        <v>0.19500000000000001</v>
      </c>
      <c r="Q722" s="171" t="str">
        <f t="shared" si="86"/>
        <v>FALSE</v>
      </c>
      <c r="R722" s="122" t="s">
        <v>6265</v>
      </c>
      <c r="S722" s="122" t="s">
        <v>6266</v>
      </c>
      <c r="T722" s="122" t="s">
        <v>6267</v>
      </c>
      <c r="U722" s="172" t="s">
        <v>6268</v>
      </c>
      <c r="V722" s="122" t="s">
        <v>6269</v>
      </c>
      <c r="W722" s="148">
        <v>-0.05</v>
      </c>
      <c r="X722" s="149">
        <v>-7.0000000000000007E-2</v>
      </c>
      <c r="Y722" s="149">
        <v>0.08</v>
      </c>
      <c r="Z722" s="150">
        <v>-0.44</v>
      </c>
      <c r="AA722" s="148">
        <v>-0.84</v>
      </c>
      <c r="AB722" s="149">
        <v>-0.53</v>
      </c>
      <c r="AC722" s="149">
        <v>-0.24</v>
      </c>
      <c r="AD722" s="151">
        <v>-0.62</v>
      </c>
      <c r="AE722" s="148">
        <v>-0.01</v>
      </c>
      <c r="AF722" s="149">
        <v>0.1</v>
      </c>
      <c r="AG722" s="149">
        <v>1</v>
      </c>
      <c r="AH722" s="151">
        <v>0.1</v>
      </c>
      <c r="AI722" s="152">
        <v>0.22</v>
      </c>
      <c r="AJ722" s="149">
        <v>0.57999999999999996</v>
      </c>
      <c r="AK722" s="149">
        <v>-0.06</v>
      </c>
      <c r="AL722" s="150">
        <v>-0.33</v>
      </c>
      <c r="AM722" s="153">
        <f t="shared" si="87"/>
        <v>0.78999999999999992</v>
      </c>
      <c r="AN722" s="154">
        <f t="shared" si="87"/>
        <v>0.46</v>
      </c>
      <c r="AO722" s="154">
        <f t="shared" si="87"/>
        <v>0.32</v>
      </c>
      <c r="AP722" s="155">
        <f t="shared" si="81"/>
        <v>0.18</v>
      </c>
      <c r="AQ722" s="156">
        <f>AVERAGE(Table3[[#This Row],[ HEK293 +Selistat_R1 2]:[ HEK293 +Selistat_R4 5]])</f>
        <v>0.4375</v>
      </c>
      <c r="AR722" s="153">
        <f t="shared" si="88"/>
        <v>0.83</v>
      </c>
      <c r="AS722" s="154">
        <f t="shared" si="88"/>
        <v>0.63</v>
      </c>
      <c r="AT722" s="154">
        <f t="shared" si="88"/>
        <v>1.24</v>
      </c>
      <c r="AU722" s="157">
        <f t="shared" si="82"/>
        <v>0.72</v>
      </c>
      <c r="AV722" s="158">
        <f t="shared" si="89"/>
        <v>1.06</v>
      </c>
      <c r="AW722" s="154">
        <f t="shared" si="89"/>
        <v>1.1099999999999999</v>
      </c>
      <c r="AX722" s="154">
        <f t="shared" si="89"/>
        <v>0.18</v>
      </c>
      <c r="AY722" s="155">
        <f t="shared" si="83"/>
        <v>0.28999999999999998</v>
      </c>
    </row>
    <row r="723" spans="1:51" x14ac:dyDescent="0.15">
      <c r="A723" s="122" t="s">
        <v>3842</v>
      </c>
      <c r="B723" s="122" t="s">
        <v>2865</v>
      </c>
      <c r="C723" s="122" t="s">
        <v>4130</v>
      </c>
      <c r="D723" s="122" t="s">
        <v>3018</v>
      </c>
      <c r="E723" s="122" t="s">
        <v>4131</v>
      </c>
      <c r="F723" s="122" t="s">
        <v>4132</v>
      </c>
      <c r="G723" s="122">
        <v>1</v>
      </c>
      <c r="H723" s="166">
        <v>0.44759199999999999</v>
      </c>
      <c r="I723" s="167">
        <v>0.34250000000000003</v>
      </c>
      <c r="J723" s="168" t="str">
        <f t="shared" si="84"/>
        <v>FALSE</v>
      </c>
      <c r="K723" s="169">
        <v>3.9725299999999998E-2</v>
      </c>
      <c r="L723" s="170">
        <f>-LOG10(Table3[[#This Row],[Student''s T-test p-value HEK293 +Selistat_HEK293 UT]])</f>
        <v>1.4009328143760238</v>
      </c>
      <c r="M723" s="167">
        <v>-0.32750000000000001</v>
      </c>
      <c r="N723" s="171" t="str">
        <f t="shared" si="85"/>
        <v>FALSE</v>
      </c>
      <c r="O723" s="146">
        <v>0.459005</v>
      </c>
      <c r="P723" s="147">
        <v>0.495</v>
      </c>
      <c r="Q723" s="171" t="str">
        <f t="shared" si="86"/>
        <v>FALSE</v>
      </c>
      <c r="R723" s="122" t="s">
        <v>201</v>
      </c>
      <c r="S723" s="122" t="s">
        <v>6270</v>
      </c>
      <c r="T723" s="122" t="s">
        <v>203</v>
      </c>
      <c r="U723" s="172" t="s">
        <v>4134</v>
      </c>
      <c r="V723" s="122" t="s">
        <v>6271</v>
      </c>
      <c r="W723" s="148">
        <v>-0.92</v>
      </c>
      <c r="X723" s="149">
        <v>-0.74</v>
      </c>
      <c r="Y723" s="149">
        <v>-0.67</v>
      </c>
      <c r="Z723" s="150">
        <v>-0.91</v>
      </c>
      <c r="AA723" s="148">
        <v>-0.2</v>
      </c>
      <c r="AB723" s="149">
        <v>-0.55000000000000004</v>
      </c>
      <c r="AC723" s="149">
        <v>-0.72</v>
      </c>
      <c r="AD723" s="151">
        <v>-0.46</v>
      </c>
      <c r="AE723" s="148">
        <v>-0.16</v>
      </c>
      <c r="AF723" s="149">
        <v>-0.19</v>
      </c>
      <c r="AG723" s="149">
        <v>1.57</v>
      </c>
      <c r="AH723" s="151">
        <v>0.55000000000000004</v>
      </c>
      <c r="AI723" s="152">
        <v>-0.45</v>
      </c>
      <c r="AJ723" s="149">
        <v>1.32</v>
      </c>
      <c r="AK723" s="149">
        <v>-0.28000000000000003</v>
      </c>
      <c r="AL723" s="150">
        <v>-0.8</v>
      </c>
      <c r="AM723" s="153">
        <f t="shared" si="87"/>
        <v>-0.72</v>
      </c>
      <c r="AN723" s="154">
        <f t="shared" si="87"/>
        <v>-0.18999999999999995</v>
      </c>
      <c r="AO723" s="154">
        <f t="shared" si="87"/>
        <v>4.9999999999999933E-2</v>
      </c>
      <c r="AP723" s="155">
        <f t="shared" si="81"/>
        <v>-0.45</v>
      </c>
      <c r="AQ723" s="156">
        <f>AVERAGE(Table3[[#This Row],[ HEK293 +Selistat_R1 2]:[ HEK293 +Selistat_R4 5]])</f>
        <v>-0.32750000000000001</v>
      </c>
      <c r="AR723" s="153">
        <f t="shared" si="88"/>
        <v>4.0000000000000008E-2</v>
      </c>
      <c r="AS723" s="154">
        <f t="shared" si="88"/>
        <v>0.36000000000000004</v>
      </c>
      <c r="AT723" s="154">
        <f t="shared" si="88"/>
        <v>2.29</v>
      </c>
      <c r="AU723" s="157">
        <f t="shared" si="82"/>
        <v>1.01</v>
      </c>
      <c r="AV723" s="158">
        <f t="shared" si="89"/>
        <v>-0.25</v>
      </c>
      <c r="AW723" s="154">
        <f t="shared" si="89"/>
        <v>1.87</v>
      </c>
      <c r="AX723" s="154">
        <f t="shared" si="89"/>
        <v>0.43999999999999995</v>
      </c>
      <c r="AY723" s="155">
        <f t="shared" si="83"/>
        <v>-0.34</v>
      </c>
    </row>
    <row r="724" spans="1:51" x14ac:dyDescent="0.15">
      <c r="A724" s="122" t="s">
        <v>6272</v>
      </c>
      <c r="B724" s="122" t="s">
        <v>5603</v>
      </c>
      <c r="C724" s="122" t="s">
        <v>6273</v>
      </c>
      <c r="D724" s="122" t="s">
        <v>6274</v>
      </c>
      <c r="E724" s="122" t="s">
        <v>6275</v>
      </c>
      <c r="F724" s="122" t="s">
        <v>6276</v>
      </c>
      <c r="G724" s="122">
        <v>1</v>
      </c>
      <c r="H724" s="166">
        <v>0.74549699999999997</v>
      </c>
      <c r="I724" s="167">
        <v>4.4166700000000003E-2</v>
      </c>
      <c r="J724" s="168" t="str">
        <f t="shared" si="84"/>
        <v>FALSE</v>
      </c>
      <c r="K724" s="169">
        <v>4.0214699999999999E-2</v>
      </c>
      <c r="L724" s="170">
        <f>-LOG10(Table3[[#This Row],[Student''s T-test p-value HEK293 +Selistat_HEK293 UT]])</f>
        <v>1.3956151667682413</v>
      </c>
      <c r="M724" s="167">
        <v>-0.255</v>
      </c>
      <c r="N724" s="171" t="str">
        <f t="shared" si="85"/>
        <v>FALSE</v>
      </c>
      <c r="O724" s="146">
        <v>0.21640799999999999</v>
      </c>
      <c r="P724" s="147">
        <v>-0.1075</v>
      </c>
      <c r="Q724" s="171" t="str">
        <f t="shared" si="86"/>
        <v>FALSE</v>
      </c>
      <c r="R724" s="122" t="s">
        <v>6277</v>
      </c>
      <c r="S724" s="122" t="s">
        <v>6278</v>
      </c>
      <c r="T724" s="122" t="s">
        <v>6279</v>
      </c>
      <c r="U724" s="172" t="s">
        <v>6280</v>
      </c>
      <c r="V724" s="122" t="s">
        <v>6281</v>
      </c>
      <c r="W724" s="148">
        <v>-0.28000000000000003</v>
      </c>
      <c r="X724" s="149">
        <v>-0.26</v>
      </c>
      <c r="Y724" s="149">
        <v>-0.38</v>
      </c>
      <c r="Z724" s="150">
        <v>-0.3</v>
      </c>
      <c r="AA724" s="148">
        <v>0.11</v>
      </c>
      <c r="AB724" s="149">
        <v>-0.28999999999999998</v>
      </c>
      <c r="AC724" s="149">
        <v>-0.11</v>
      </c>
      <c r="AD724" s="151">
        <v>0.09</v>
      </c>
      <c r="AE724" s="148">
        <v>0.14000000000000001</v>
      </c>
      <c r="AF724" s="149">
        <v>0.09</v>
      </c>
      <c r="AG724" s="149">
        <v>0.11</v>
      </c>
      <c r="AH724" s="151">
        <v>0.02</v>
      </c>
      <c r="AI724" s="152">
        <v>0.3</v>
      </c>
      <c r="AJ724" s="149">
        <v>0.24</v>
      </c>
      <c r="AK724" s="149">
        <v>-0.02</v>
      </c>
      <c r="AL724" s="150">
        <v>0.27</v>
      </c>
      <c r="AM724" s="153">
        <f t="shared" si="87"/>
        <v>-0.39</v>
      </c>
      <c r="AN724" s="154">
        <f t="shared" si="87"/>
        <v>2.9999999999999971E-2</v>
      </c>
      <c r="AO724" s="154">
        <f t="shared" si="87"/>
        <v>-0.27</v>
      </c>
      <c r="AP724" s="155">
        <f t="shared" si="81"/>
        <v>-0.39</v>
      </c>
      <c r="AQ724" s="156">
        <f>AVERAGE(Table3[[#This Row],[ HEK293 +Selistat_R1 2]:[ HEK293 +Selistat_R4 5]])</f>
        <v>-0.255</v>
      </c>
      <c r="AR724" s="153">
        <f t="shared" si="88"/>
        <v>3.0000000000000013E-2</v>
      </c>
      <c r="AS724" s="154">
        <f t="shared" si="88"/>
        <v>0.38</v>
      </c>
      <c r="AT724" s="154">
        <f t="shared" si="88"/>
        <v>0.22</v>
      </c>
      <c r="AU724" s="157">
        <f t="shared" si="82"/>
        <v>-6.9999999999999993E-2</v>
      </c>
      <c r="AV724" s="158">
        <f t="shared" si="89"/>
        <v>0.19</v>
      </c>
      <c r="AW724" s="154">
        <f t="shared" si="89"/>
        <v>0.53</v>
      </c>
      <c r="AX724" s="154">
        <f t="shared" si="89"/>
        <v>0.09</v>
      </c>
      <c r="AY724" s="155">
        <f t="shared" si="83"/>
        <v>0.18000000000000002</v>
      </c>
    </row>
    <row r="725" spans="1:51" x14ac:dyDescent="0.15">
      <c r="A725" s="122" t="s">
        <v>3224</v>
      </c>
      <c r="B725" s="122" t="s">
        <v>3225</v>
      </c>
      <c r="C725" s="122" t="s">
        <v>3226</v>
      </c>
      <c r="E725" s="122" t="s">
        <v>3227</v>
      </c>
      <c r="F725" s="122" t="s">
        <v>3228</v>
      </c>
      <c r="G725" s="122">
        <v>1</v>
      </c>
      <c r="H725" s="166">
        <v>8.22528E-4</v>
      </c>
      <c r="I725" s="167">
        <v>0.785833</v>
      </c>
      <c r="J725" s="168" t="str">
        <f t="shared" si="84"/>
        <v>FALSE</v>
      </c>
      <c r="K725" s="169">
        <v>4.0284399999999998E-2</v>
      </c>
      <c r="L725" s="170">
        <f>-LOG10(Table3[[#This Row],[Student''s T-test p-value HEK293 +Selistat_HEK293 UT]])</f>
        <v>1.3948631003984771</v>
      </c>
      <c r="M725" s="167">
        <v>0.63</v>
      </c>
      <c r="N725" s="171" t="str">
        <f t="shared" si="85"/>
        <v>FALSE</v>
      </c>
      <c r="O725" s="146">
        <v>0.90567200000000003</v>
      </c>
      <c r="P725" s="147">
        <v>-2.75E-2</v>
      </c>
      <c r="Q725" s="171" t="str">
        <f t="shared" si="86"/>
        <v>FALSE</v>
      </c>
      <c r="R725" s="122" t="s">
        <v>1407</v>
      </c>
      <c r="S725" s="122" t="s">
        <v>6282</v>
      </c>
      <c r="T725" s="122" t="s">
        <v>1401</v>
      </c>
      <c r="U725" s="172" t="s">
        <v>2680</v>
      </c>
      <c r="V725" s="122" t="s">
        <v>6283</v>
      </c>
      <c r="W725" s="148">
        <v>-0.4</v>
      </c>
      <c r="X725" s="149">
        <v>0.57999999999999996</v>
      </c>
      <c r="Y725" s="149">
        <v>0.01</v>
      </c>
      <c r="Z725" s="150">
        <v>-0.31</v>
      </c>
      <c r="AA725" s="148">
        <v>-0.54</v>
      </c>
      <c r="AB725" s="149">
        <v>-0.48</v>
      </c>
      <c r="AC725" s="149">
        <v>-0.71</v>
      </c>
      <c r="AD725" s="151">
        <v>-0.91</v>
      </c>
      <c r="AE725" s="148">
        <v>-0.01</v>
      </c>
      <c r="AF725" s="149">
        <v>-0.01</v>
      </c>
      <c r="AG725" s="149">
        <v>0.21</v>
      </c>
      <c r="AH725" s="151">
        <v>0.56999999999999995</v>
      </c>
      <c r="AI725" s="152">
        <v>0.06</v>
      </c>
      <c r="AJ725" s="149">
        <v>-0.14000000000000001</v>
      </c>
      <c r="AK725" s="149">
        <v>0.68</v>
      </c>
      <c r="AL725" s="150">
        <v>0.27</v>
      </c>
      <c r="AM725" s="153">
        <f t="shared" si="87"/>
        <v>0.14000000000000001</v>
      </c>
      <c r="AN725" s="154">
        <f t="shared" si="87"/>
        <v>1.06</v>
      </c>
      <c r="AO725" s="154">
        <f t="shared" si="87"/>
        <v>0.72</v>
      </c>
      <c r="AP725" s="155">
        <f t="shared" si="81"/>
        <v>0.60000000000000009</v>
      </c>
      <c r="AQ725" s="156">
        <f>AVERAGE(Table3[[#This Row],[ HEK293 +Selistat_R1 2]:[ HEK293 +Selistat_R4 5]])</f>
        <v>0.63000000000000012</v>
      </c>
      <c r="AR725" s="153">
        <f t="shared" si="88"/>
        <v>0.53</v>
      </c>
      <c r="AS725" s="154">
        <f t="shared" si="88"/>
        <v>0.47</v>
      </c>
      <c r="AT725" s="154">
        <f t="shared" si="88"/>
        <v>0.91999999999999993</v>
      </c>
      <c r="AU725" s="157">
        <f t="shared" si="82"/>
        <v>1.48</v>
      </c>
      <c r="AV725" s="158">
        <f t="shared" si="89"/>
        <v>0.60000000000000009</v>
      </c>
      <c r="AW725" s="154">
        <f t="shared" si="89"/>
        <v>0.33999999999999997</v>
      </c>
      <c r="AX725" s="154">
        <f t="shared" si="89"/>
        <v>1.3900000000000001</v>
      </c>
      <c r="AY725" s="155">
        <f t="shared" si="83"/>
        <v>1.1800000000000002</v>
      </c>
    </row>
    <row r="726" spans="1:51" x14ac:dyDescent="0.15">
      <c r="A726" s="122" t="s">
        <v>6284</v>
      </c>
      <c r="B726" s="122" t="s">
        <v>6285</v>
      </c>
      <c r="C726" s="122" t="s">
        <v>5770</v>
      </c>
      <c r="E726" s="122" t="s">
        <v>6286</v>
      </c>
      <c r="G726" s="122">
        <v>2</v>
      </c>
      <c r="H726" s="166">
        <v>0.70773600000000003</v>
      </c>
      <c r="I726" s="167">
        <v>7.16667E-2</v>
      </c>
      <c r="J726" s="168" t="str">
        <f t="shared" si="84"/>
        <v>FALSE</v>
      </c>
      <c r="K726" s="169">
        <v>4.0374199999999999E-2</v>
      </c>
      <c r="L726" s="170">
        <f>-LOG10(Table3[[#This Row],[Student''s T-test p-value HEK293 +Selistat_HEK293 UT]])</f>
        <v>1.3938960699618352</v>
      </c>
      <c r="M726" s="167">
        <v>-0.27500000000000002</v>
      </c>
      <c r="N726" s="171" t="str">
        <f t="shared" si="85"/>
        <v>FALSE</v>
      </c>
      <c r="O726" s="146">
        <v>0.94945299999999999</v>
      </c>
      <c r="P726" s="147">
        <v>-1.4999999999999999E-2</v>
      </c>
      <c r="Q726" s="171" t="str">
        <f t="shared" si="86"/>
        <v>FALSE</v>
      </c>
      <c r="R726" s="122" t="s">
        <v>842</v>
      </c>
      <c r="S726" s="122" t="s">
        <v>6287</v>
      </c>
      <c r="T726" s="122" t="s">
        <v>844</v>
      </c>
      <c r="U726" s="172" t="s">
        <v>6288</v>
      </c>
      <c r="V726" s="122" t="s">
        <v>6289</v>
      </c>
      <c r="W726" s="148">
        <v>-0.35</v>
      </c>
      <c r="X726" s="149">
        <v>-0.39</v>
      </c>
      <c r="Y726" s="149">
        <v>-0.37</v>
      </c>
      <c r="Z726" s="150">
        <v>-0.33</v>
      </c>
      <c r="AA726" s="148">
        <v>-0.11</v>
      </c>
      <c r="AB726" s="149">
        <v>-0.37</v>
      </c>
      <c r="AC726" s="149">
        <v>0.1</v>
      </c>
      <c r="AD726" s="151">
        <v>0.04</v>
      </c>
      <c r="AE726" s="148">
        <v>0.51</v>
      </c>
      <c r="AF726" s="149">
        <v>-7.0000000000000007E-2</v>
      </c>
      <c r="AG726" s="149">
        <v>0.03</v>
      </c>
      <c r="AH726" s="151">
        <v>0.14000000000000001</v>
      </c>
      <c r="AI726" s="152">
        <v>0.28000000000000003</v>
      </c>
      <c r="AJ726" s="149">
        <v>-0.39</v>
      </c>
      <c r="AK726" s="149">
        <v>0.43</v>
      </c>
      <c r="AL726" s="150">
        <v>0.35</v>
      </c>
      <c r="AM726" s="153">
        <f t="shared" si="87"/>
        <v>-0.24</v>
      </c>
      <c r="AN726" s="154">
        <f t="shared" si="87"/>
        <v>-2.0000000000000018E-2</v>
      </c>
      <c r="AO726" s="154">
        <f t="shared" si="87"/>
        <v>-0.47</v>
      </c>
      <c r="AP726" s="155">
        <f t="shared" si="81"/>
        <v>-0.37</v>
      </c>
      <c r="AQ726" s="156">
        <f>AVERAGE(Table3[[#This Row],[ HEK293 +Selistat_R1 2]:[ HEK293 +Selistat_R4 5]])</f>
        <v>-0.27500000000000002</v>
      </c>
      <c r="AR726" s="153">
        <f t="shared" si="88"/>
        <v>0.62</v>
      </c>
      <c r="AS726" s="154">
        <f t="shared" si="88"/>
        <v>0.3</v>
      </c>
      <c r="AT726" s="154">
        <f t="shared" si="88"/>
        <v>-7.0000000000000007E-2</v>
      </c>
      <c r="AU726" s="157">
        <f t="shared" si="82"/>
        <v>0.1</v>
      </c>
      <c r="AV726" s="158">
        <f t="shared" si="89"/>
        <v>0.39</v>
      </c>
      <c r="AW726" s="154">
        <f t="shared" si="89"/>
        <v>-2.0000000000000018E-2</v>
      </c>
      <c r="AX726" s="154">
        <f t="shared" si="89"/>
        <v>0.32999999999999996</v>
      </c>
      <c r="AY726" s="155">
        <f t="shared" si="83"/>
        <v>0.31</v>
      </c>
    </row>
    <row r="727" spans="1:51" x14ac:dyDescent="0.15">
      <c r="A727" s="122" t="s">
        <v>6290</v>
      </c>
      <c r="B727" s="122" t="s">
        <v>3365</v>
      </c>
      <c r="C727" s="122" t="s">
        <v>6291</v>
      </c>
      <c r="E727" s="122" t="s">
        <v>6292</v>
      </c>
      <c r="F727" s="122" t="s">
        <v>5903</v>
      </c>
      <c r="G727" s="122">
        <v>1</v>
      </c>
      <c r="H727" s="166">
        <v>0.68716200000000005</v>
      </c>
      <c r="I727" s="167">
        <v>7.2499999999999995E-2</v>
      </c>
      <c r="J727" s="168" t="str">
        <f t="shared" si="84"/>
        <v>FALSE</v>
      </c>
      <c r="K727" s="169">
        <v>4.0389000000000001E-2</v>
      </c>
      <c r="L727" s="170">
        <f>-LOG10(Table3[[#This Row],[Student''s T-test p-value HEK293 +Selistat_HEK293 UT]])</f>
        <v>1.3937368994880521</v>
      </c>
      <c r="M727" s="167">
        <v>-0.19750000000000001</v>
      </c>
      <c r="N727" s="171" t="str">
        <f t="shared" si="85"/>
        <v>FALSE</v>
      </c>
      <c r="O727" s="146">
        <v>0.75092499999999995</v>
      </c>
      <c r="P727" s="147">
        <v>8.5000000000000006E-2</v>
      </c>
      <c r="Q727" s="171" t="str">
        <f t="shared" si="86"/>
        <v>FALSE</v>
      </c>
      <c r="R727" s="122" t="s">
        <v>6293</v>
      </c>
      <c r="S727" s="122" t="s">
        <v>6294</v>
      </c>
      <c r="T727" s="122" t="s">
        <v>6295</v>
      </c>
      <c r="U727" s="172" t="s">
        <v>6296</v>
      </c>
      <c r="V727" s="122" t="s">
        <v>6297</v>
      </c>
      <c r="W727" s="148">
        <v>-0.38</v>
      </c>
      <c r="X727" s="149">
        <v>-0.35</v>
      </c>
      <c r="Y727" s="149">
        <v>-0.22</v>
      </c>
      <c r="Z727" s="150">
        <v>-0.18</v>
      </c>
      <c r="AA727" s="148">
        <v>7.0000000000000007E-2</v>
      </c>
      <c r="AB727" s="149">
        <v>-7.0000000000000007E-2</v>
      </c>
      <c r="AC727" s="149">
        <v>-0.2</v>
      </c>
      <c r="AD727" s="151">
        <v>-0.14000000000000001</v>
      </c>
      <c r="AE727" s="148">
        <v>0.24</v>
      </c>
      <c r="AF727" s="149">
        <v>0.36</v>
      </c>
      <c r="AG727" s="149">
        <v>0.56000000000000005</v>
      </c>
      <c r="AH727" s="151">
        <v>-0.5</v>
      </c>
      <c r="AI727" s="152">
        <v>0.32</v>
      </c>
      <c r="AJ727" s="149">
        <v>0.11</v>
      </c>
      <c r="AK727" s="149">
        <v>0.1</v>
      </c>
      <c r="AL727" s="150">
        <v>-0.21</v>
      </c>
      <c r="AM727" s="153">
        <f t="shared" si="87"/>
        <v>-0.45</v>
      </c>
      <c r="AN727" s="154">
        <f t="shared" si="87"/>
        <v>-0.27999999999999997</v>
      </c>
      <c r="AO727" s="154">
        <f t="shared" si="87"/>
        <v>-1.999999999999999E-2</v>
      </c>
      <c r="AP727" s="155">
        <f t="shared" si="81"/>
        <v>-3.999999999999998E-2</v>
      </c>
      <c r="AQ727" s="156">
        <f>AVERAGE(Table3[[#This Row],[ HEK293 +Selistat_R1 2]:[ HEK293 +Selistat_R4 5]])</f>
        <v>-0.19750000000000001</v>
      </c>
      <c r="AR727" s="153">
        <f t="shared" si="88"/>
        <v>0.16999999999999998</v>
      </c>
      <c r="AS727" s="154">
        <f t="shared" si="88"/>
        <v>0.43</v>
      </c>
      <c r="AT727" s="154">
        <f t="shared" si="88"/>
        <v>0.76</v>
      </c>
      <c r="AU727" s="157">
        <f t="shared" si="82"/>
        <v>-0.36</v>
      </c>
      <c r="AV727" s="158">
        <f t="shared" si="89"/>
        <v>0.25</v>
      </c>
      <c r="AW727" s="154">
        <f t="shared" si="89"/>
        <v>0.18</v>
      </c>
      <c r="AX727" s="154">
        <f t="shared" si="89"/>
        <v>0.30000000000000004</v>
      </c>
      <c r="AY727" s="155">
        <f t="shared" si="83"/>
        <v>-6.9999999999999979E-2</v>
      </c>
    </row>
    <row r="728" spans="1:51" x14ac:dyDescent="0.15">
      <c r="A728" s="122" t="s">
        <v>6298</v>
      </c>
      <c r="B728" s="122" t="s">
        <v>6299</v>
      </c>
      <c r="C728" s="122" t="s">
        <v>6300</v>
      </c>
      <c r="D728" s="122" t="s">
        <v>6301</v>
      </c>
      <c r="E728" s="122" t="s">
        <v>6302</v>
      </c>
      <c r="G728" s="122">
        <v>2</v>
      </c>
      <c r="H728" s="166">
        <v>0.84896300000000002</v>
      </c>
      <c r="I728" s="167">
        <v>2.91667E-2</v>
      </c>
      <c r="J728" s="168" t="str">
        <f t="shared" si="84"/>
        <v>FALSE</v>
      </c>
      <c r="K728" s="169">
        <v>4.0570500000000002E-2</v>
      </c>
      <c r="L728" s="170">
        <f>-LOG10(Table3[[#This Row],[Student''s T-test p-value HEK293 +Selistat_HEK293 UT]])</f>
        <v>1.3917896399194634</v>
      </c>
      <c r="M728" s="167">
        <v>-0.215</v>
      </c>
      <c r="N728" s="171" t="str">
        <f t="shared" si="85"/>
        <v>FALSE</v>
      </c>
      <c r="O728" s="146">
        <v>0.2394</v>
      </c>
      <c r="P728" s="147">
        <v>-0.23749999999999999</v>
      </c>
      <c r="Q728" s="171" t="str">
        <f t="shared" si="86"/>
        <v>FALSE</v>
      </c>
      <c r="R728" s="122" t="s">
        <v>6303</v>
      </c>
      <c r="S728" s="122" t="s">
        <v>6304</v>
      </c>
      <c r="T728" s="122" t="s">
        <v>6305</v>
      </c>
      <c r="U728" s="172" t="s">
        <v>6306</v>
      </c>
      <c r="V728" s="122" t="s">
        <v>6307</v>
      </c>
      <c r="W728" s="148">
        <v>-0.42</v>
      </c>
      <c r="X728" s="149">
        <v>-0.1</v>
      </c>
      <c r="Y728" s="149">
        <v>-0.17</v>
      </c>
      <c r="Z728" s="150">
        <v>-0.34</v>
      </c>
      <c r="AA728" s="148">
        <v>0.01</v>
      </c>
      <c r="AB728" s="149">
        <v>0</v>
      </c>
      <c r="AC728" s="149">
        <v>-0.15</v>
      </c>
      <c r="AD728" s="151">
        <v>-0.03</v>
      </c>
      <c r="AE728" s="148">
        <v>0.2</v>
      </c>
      <c r="AF728" s="149">
        <v>0.28000000000000003</v>
      </c>
      <c r="AG728" s="149">
        <v>-0.1</v>
      </c>
      <c r="AH728" s="151">
        <v>-0.42</v>
      </c>
      <c r="AI728" s="152">
        <v>0.17</v>
      </c>
      <c r="AJ728" s="149">
        <v>0.41</v>
      </c>
      <c r="AK728" s="149">
        <v>0.32</v>
      </c>
      <c r="AL728" s="150">
        <v>0.01</v>
      </c>
      <c r="AM728" s="153">
        <f t="shared" si="87"/>
        <v>-0.43</v>
      </c>
      <c r="AN728" s="154">
        <f t="shared" si="87"/>
        <v>-0.1</v>
      </c>
      <c r="AO728" s="154">
        <f t="shared" si="87"/>
        <v>-2.0000000000000018E-2</v>
      </c>
      <c r="AP728" s="155">
        <f t="shared" si="81"/>
        <v>-0.31000000000000005</v>
      </c>
      <c r="AQ728" s="156">
        <f>AVERAGE(Table3[[#This Row],[ HEK293 +Selistat_R1 2]:[ HEK293 +Selistat_R4 5]])</f>
        <v>-0.21500000000000002</v>
      </c>
      <c r="AR728" s="153">
        <f t="shared" si="88"/>
        <v>0.19</v>
      </c>
      <c r="AS728" s="154">
        <f t="shared" si="88"/>
        <v>0.28000000000000003</v>
      </c>
      <c r="AT728" s="154">
        <f t="shared" si="88"/>
        <v>4.9999999999999989E-2</v>
      </c>
      <c r="AU728" s="157">
        <f t="shared" si="82"/>
        <v>-0.39</v>
      </c>
      <c r="AV728" s="158">
        <f t="shared" si="89"/>
        <v>0.16</v>
      </c>
      <c r="AW728" s="154">
        <f t="shared" si="89"/>
        <v>0.41</v>
      </c>
      <c r="AX728" s="154">
        <f t="shared" si="89"/>
        <v>0.47</v>
      </c>
      <c r="AY728" s="155">
        <f t="shared" si="83"/>
        <v>0.04</v>
      </c>
    </row>
    <row r="729" spans="1:51" x14ac:dyDescent="0.15">
      <c r="A729" s="122" t="s">
        <v>6308</v>
      </c>
      <c r="B729" s="122" t="s">
        <v>6309</v>
      </c>
      <c r="C729" s="122" t="s">
        <v>6310</v>
      </c>
      <c r="D729" s="122" t="s">
        <v>3779</v>
      </c>
      <c r="E729" s="122" t="s">
        <v>6311</v>
      </c>
      <c r="G729" s="122">
        <v>5</v>
      </c>
      <c r="H729" s="166">
        <v>0.51449500000000004</v>
      </c>
      <c r="I729" s="167">
        <v>-0.15083299999999999</v>
      </c>
      <c r="J729" s="168" t="str">
        <f t="shared" si="84"/>
        <v>FALSE</v>
      </c>
      <c r="K729" s="169">
        <v>4.0774699999999997E-2</v>
      </c>
      <c r="L729" s="170">
        <f>-LOG10(Table3[[#This Row],[Student''s T-test p-value HEK293 +Selistat_HEK293 UT]])</f>
        <v>1.3896092255991241</v>
      </c>
      <c r="M729" s="167">
        <v>-0.35</v>
      </c>
      <c r="N729" s="171" t="str">
        <f t="shared" si="85"/>
        <v>FALSE</v>
      </c>
      <c r="O729" s="146">
        <v>0.81206699999999998</v>
      </c>
      <c r="P729" s="147">
        <v>-9.2499999999999999E-2</v>
      </c>
      <c r="Q729" s="171" t="str">
        <f t="shared" si="86"/>
        <v>FALSE</v>
      </c>
      <c r="R729" s="122" t="s">
        <v>1492</v>
      </c>
      <c r="S729" s="122" t="s">
        <v>6312</v>
      </c>
      <c r="T729" s="122" t="s">
        <v>6313</v>
      </c>
      <c r="U729" s="172" t="s">
        <v>4253</v>
      </c>
      <c r="V729" s="122" t="s">
        <v>6314</v>
      </c>
      <c r="W729" s="148">
        <v>-0.24</v>
      </c>
      <c r="X729" s="149">
        <v>-0.28999999999999998</v>
      </c>
      <c r="Y729" s="149">
        <v>-0.21</v>
      </c>
      <c r="Z729" s="150">
        <v>-0.4</v>
      </c>
      <c r="AA729" s="148">
        <v>0.31</v>
      </c>
      <c r="AB729" s="149">
        <v>-0.05</v>
      </c>
      <c r="AC729" s="149">
        <v>0.24</v>
      </c>
      <c r="AD729" s="151">
        <v>-0.24</v>
      </c>
      <c r="AE729" s="148">
        <v>0.28000000000000003</v>
      </c>
      <c r="AF729" s="149">
        <v>-0.14000000000000001</v>
      </c>
      <c r="AG729" s="149">
        <v>0.52</v>
      </c>
      <c r="AH729" s="151">
        <v>-0.79</v>
      </c>
      <c r="AI729" s="152">
        <v>0.47</v>
      </c>
      <c r="AJ729" s="149">
        <v>0.08</v>
      </c>
      <c r="AK729" s="149">
        <v>0.3</v>
      </c>
      <c r="AL729" s="150">
        <v>-0.61</v>
      </c>
      <c r="AM729" s="153">
        <f t="shared" si="87"/>
        <v>-0.55000000000000004</v>
      </c>
      <c r="AN729" s="154">
        <f t="shared" si="87"/>
        <v>-0.24</v>
      </c>
      <c r="AO729" s="154">
        <f t="shared" si="87"/>
        <v>-0.44999999999999996</v>
      </c>
      <c r="AP729" s="155">
        <f t="shared" si="81"/>
        <v>-0.16000000000000003</v>
      </c>
      <c r="AQ729" s="156">
        <f>AVERAGE(Table3[[#This Row],[ HEK293 +Selistat_R1 2]:[ HEK293 +Selistat_R4 5]])</f>
        <v>-0.35</v>
      </c>
      <c r="AR729" s="153">
        <f t="shared" si="88"/>
        <v>-2.9999999999999971E-2</v>
      </c>
      <c r="AS729" s="154">
        <f t="shared" si="88"/>
        <v>-9.0000000000000011E-2</v>
      </c>
      <c r="AT729" s="154">
        <f t="shared" si="88"/>
        <v>0.28000000000000003</v>
      </c>
      <c r="AU729" s="157">
        <f t="shared" si="82"/>
        <v>-0.55000000000000004</v>
      </c>
      <c r="AV729" s="158">
        <f t="shared" si="89"/>
        <v>0.15999999999999998</v>
      </c>
      <c r="AW729" s="154">
        <f t="shared" si="89"/>
        <v>0.13</v>
      </c>
      <c r="AX729" s="154">
        <f t="shared" si="89"/>
        <v>0.06</v>
      </c>
      <c r="AY729" s="155">
        <f t="shared" si="83"/>
        <v>-0.37</v>
      </c>
    </row>
    <row r="730" spans="1:51" x14ac:dyDescent="0.15">
      <c r="A730" s="122" t="s">
        <v>3370</v>
      </c>
      <c r="B730" s="122" t="s">
        <v>3371</v>
      </c>
      <c r="C730" s="122" t="s">
        <v>3372</v>
      </c>
      <c r="D730" s="122" t="s">
        <v>2848</v>
      </c>
      <c r="E730" s="122" t="s">
        <v>3373</v>
      </c>
      <c r="F730" s="122" t="s">
        <v>3374</v>
      </c>
      <c r="G730" s="122">
        <v>4</v>
      </c>
      <c r="H730" s="166">
        <v>4.2922099999999998E-4</v>
      </c>
      <c r="I730" s="167">
        <v>0.84166700000000005</v>
      </c>
      <c r="J730" s="168" t="str">
        <f t="shared" si="84"/>
        <v>FALSE</v>
      </c>
      <c r="K730" s="169">
        <v>4.0824399999999997E-2</v>
      </c>
      <c r="L730" s="170">
        <f>-LOG10(Table3[[#This Row],[Student''s T-test p-value HEK293 +Selistat_HEK293 UT]])</f>
        <v>1.389080189410743</v>
      </c>
      <c r="M730" s="167">
        <v>0.57750000000000001</v>
      </c>
      <c r="N730" s="171" t="str">
        <f t="shared" si="85"/>
        <v>FALSE</v>
      </c>
      <c r="O730" s="146">
        <v>0.121236</v>
      </c>
      <c r="P730" s="147">
        <v>-0.26750000000000002</v>
      </c>
      <c r="Q730" s="171" t="str">
        <f t="shared" si="86"/>
        <v>FALSE</v>
      </c>
      <c r="R730" s="122" t="s">
        <v>1049</v>
      </c>
      <c r="S730" s="122" t="s">
        <v>1053</v>
      </c>
      <c r="T730" s="122" t="s">
        <v>1051</v>
      </c>
      <c r="U730" s="172" t="s">
        <v>2692</v>
      </c>
      <c r="V730" s="122" t="s">
        <v>3580</v>
      </c>
      <c r="W730" s="148">
        <v>-0.33</v>
      </c>
      <c r="X730" s="149">
        <v>0.06</v>
      </c>
      <c r="Y730" s="149">
        <v>-0.33</v>
      </c>
      <c r="Z730" s="150">
        <v>0.1</v>
      </c>
      <c r="AA730" s="148">
        <v>-0.26</v>
      </c>
      <c r="AB730" s="149">
        <v>-1.18</v>
      </c>
      <c r="AC730" s="149">
        <v>-0.68</v>
      </c>
      <c r="AD730" s="151">
        <v>-0.69</v>
      </c>
      <c r="AE730" s="148">
        <v>0.06</v>
      </c>
      <c r="AF730" s="149">
        <v>0.38</v>
      </c>
      <c r="AG730" s="149">
        <v>0.08</v>
      </c>
      <c r="AH730" s="151">
        <v>0.03</v>
      </c>
      <c r="AI730" s="152">
        <v>0.09</v>
      </c>
      <c r="AJ730" s="149">
        <v>0.49</v>
      </c>
      <c r="AK730" s="149">
        <v>0.68</v>
      </c>
      <c r="AL730" s="150">
        <v>0.36</v>
      </c>
      <c r="AM730" s="153">
        <f t="shared" si="87"/>
        <v>-7.0000000000000007E-2</v>
      </c>
      <c r="AN730" s="154">
        <f t="shared" si="87"/>
        <v>1.24</v>
      </c>
      <c r="AO730" s="154">
        <f t="shared" si="87"/>
        <v>0.35000000000000003</v>
      </c>
      <c r="AP730" s="155">
        <f t="shared" si="81"/>
        <v>0.78999999999999992</v>
      </c>
      <c r="AQ730" s="156">
        <f>AVERAGE(Table3[[#This Row],[ HEK293 +Selistat_R1 2]:[ HEK293 +Selistat_R4 5]])</f>
        <v>0.57750000000000001</v>
      </c>
      <c r="AR730" s="153">
        <f t="shared" si="88"/>
        <v>0.32</v>
      </c>
      <c r="AS730" s="154">
        <f t="shared" si="88"/>
        <v>1.56</v>
      </c>
      <c r="AT730" s="154">
        <f t="shared" si="88"/>
        <v>0.76</v>
      </c>
      <c r="AU730" s="157">
        <f t="shared" si="82"/>
        <v>0.72</v>
      </c>
      <c r="AV730" s="158">
        <f t="shared" si="89"/>
        <v>0.35</v>
      </c>
      <c r="AW730" s="154">
        <f t="shared" si="89"/>
        <v>1.67</v>
      </c>
      <c r="AX730" s="154">
        <f t="shared" si="89"/>
        <v>1.36</v>
      </c>
      <c r="AY730" s="155">
        <f t="shared" si="83"/>
        <v>1.0499999999999998</v>
      </c>
    </row>
    <row r="731" spans="1:51" x14ac:dyDescent="0.15">
      <c r="A731" s="122" t="s">
        <v>6315</v>
      </c>
      <c r="B731" s="122" t="s">
        <v>6316</v>
      </c>
      <c r="C731" s="122" t="s">
        <v>6317</v>
      </c>
      <c r="E731" s="122" t="s">
        <v>6318</v>
      </c>
      <c r="G731" s="122">
        <v>1</v>
      </c>
      <c r="H731" s="166">
        <v>4.7662099999999999E-3</v>
      </c>
      <c r="I731" s="167">
        <v>0.20499999999999999</v>
      </c>
      <c r="J731" s="168" t="str">
        <f t="shared" si="84"/>
        <v>FALSE</v>
      </c>
      <c r="K731" s="169">
        <v>4.1002700000000003E-2</v>
      </c>
      <c r="L731" s="170">
        <f>-LOG10(Table3[[#This Row],[Student''s T-test p-value HEK293 +Selistat_HEK293 UT]])</f>
        <v>1.387187544341411</v>
      </c>
      <c r="M731" s="167">
        <v>0.17249999999999999</v>
      </c>
      <c r="N731" s="171" t="str">
        <f t="shared" si="85"/>
        <v>FALSE</v>
      </c>
      <c r="O731" s="146">
        <v>0.81061799999999995</v>
      </c>
      <c r="P731" s="147">
        <v>-2.2499999999999999E-2</v>
      </c>
      <c r="Q731" s="171" t="str">
        <f t="shared" si="86"/>
        <v>FALSE</v>
      </c>
      <c r="R731" s="122" t="s">
        <v>6319</v>
      </c>
      <c r="S731" s="122" t="s">
        <v>6320</v>
      </c>
      <c r="T731" s="122" t="s">
        <v>6321</v>
      </c>
      <c r="U731" s="172" t="s">
        <v>6322</v>
      </c>
      <c r="V731" s="122" t="s">
        <v>6323</v>
      </c>
      <c r="W731" s="148">
        <v>-0.05</v>
      </c>
      <c r="X731" s="149">
        <v>-0.03</v>
      </c>
      <c r="Y731" s="149">
        <v>0.02</v>
      </c>
      <c r="Z731" s="150">
        <v>0.11</v>
      </c>
      <c r="AA731" s="148">
        <v>-0.05</v>
      </c>
      <c r="AB731" s="149">
        <v>-0.08</v>
      </c>
      <c r="AC731" s="149">
        <v>-0.23</v>
      </c>
      <c r="AD731" s="151">
        <v>-0.28000000000000003</v>
      </c>
      <c r="AE731" s="148">
        <v>0.09</v>
      </c>
      <c r="AF731" s="149">
        <v>0.04</v>
      </c>
      <c r="AG731" s="149">
        <v>-0.13</v>
      </c>
      <c r="AH731" s="151">
        <v>0.2</v>
      </c>
      <c r="AI731" s="152">
        <v>0.08</v>
      </c>
      <c r="AJ731" s="149">
        <v>-0.09</v>
      </c>
      <c r="AK731" s="149">
        <v>0.18</v>
      </c>
      <c r="AL731" s="150">
        <v>0.12</v>
      </c>
      <c r="AM731" s="153">
        <f t="shared" si="87"/>
        <v>0</v>
      </c>
      <c r="AN731" s="154">
        <f t="shared" si="87"/>
        <v>0.05</v>
      </c>
      <c r="AO731" s="154">
        <f t="shared" si="87"/>
        <v>0.25</v>
      </c>
      <c r="AP731" s="155">
        <f t="shared" si="81"/>
        <v>0.39</v>
      </c>
      <c r="AQ731" s="156">
        <f>AVERAGE(Table3[[#This Row],[ HEK293 +Selistat_R1 2]:[ HEK293 +Selistat_R4 5]])</f>
        <v>0.17249999999999999</v>
      </c>
      <c r="AR731" s="153">
        <f t="shared" si="88"/>
        <v>0.14000000000000001</v>
      </c>
      <c r="AS731" s="154">
        <f t="shared" si="88"/>
        <v>0.12</v>
      </c>
      <c r="AT731" s="154">
        <f t="shared" si="88"/>
        <v>0.1</v>
      </c>
      <c r="AU731" s="157">
        <f t="shared" si="82"/>
        <v>0.48000000000000004</v>
      </c>
      <c r="AV731" s="158">
        <f t="shared" si="89"/>
        <v>0.13</v>
      </c>
      <c r="AW731" s="154">
        <f t="shared" si="89"/>
        <v>-9.999999999999995E-3</v>
      </c>
      <c r="AX731" s="154">
        <f t="shared" si="89"/>
        <v>0.41000000000000003</v>
      </c>
      <c r="AY731" s="155">
        <f t="shared" si="83"/>
        <v>0.4</v>
      </c>
    </row>
    <row r="732" spans="1:51" x14ac:dyDescent="0.15">
      <c r="B732" s="122" t="s">
        <v>3114</v>
      </c>
      <c r="C732" s="122" t="s">
        <v>4633</v>
      </c>
      <c r="E732" s="122" t="s">
        <v>4634</v>
      </c>
      <c r="G732" s="122">
        <v>1</v>
      </c>
      <c r="H732" s="166">
        <v>0.71540599999999999</v>
      </c>
      <c r="I732" s="167">
        <v>-0.04</v>
      </c>
      <c r="J732" s="168" t="str">
        <f t="shared" si="84"/>
        <v>FALSE</v>
      </c>
      <c r="K732" s="169">
        <v>4.1036299999999998E-2</v>
      </c>
      <c r="L732" s="170">
        <f>-LOG10(Table3[[#This Row],[Student''s T-test p-value HEK293 +Selistat_HEK293 UT]])</f>
        <v>1.3868318038909457</v>
      </c>
      <c r="M732" s="167">
        <v>-0.23</v>
      </c>
      <c r="N732" s="171" t="str">
        <f t="shared" si="85"/>
        <v>FALSE</v>
      </c>
      <c r="O732" s="146">
        <v>8.5195300000000002E-2</v>
      </c>
      <c r="P732" s="147">
        <v>-0.19</v>
      </c>
      <c r="Q732" s="171" t="str">
        <f t="shared" si="86"/>
        <v>FALSE</v>
      </c>
      <c r="R732" s="122" t="s">
        <v>876</v>
      </c>
      <c r="S732" s="122" t="s">
        <v>6324</v>
      </c>
      <c r="T732" s="122" t="s">
        <v>878</v>
      </c>
      <c r="U732" s="172" t="s">
        <v>4635</v>
      </c>
      <c r="V732" s="122" t="s">
        <v>6325</v>
      </c>
      <c r="W732" s="148">
        <v>-0.42</v>
      </c>
      <c r="X732" s="149">
        <v>-0.19</v>
      </c>
      <c r="Y732" s="149">
        <v>-0.14000000000000001</v>
      </c>
      <c r="Z732" s="150">
        <v>-0.09</v>
      </c>
      <c r="AA732" s="148">
        <v>7.0000000000000007E-2</v>
      </c>
      <c r="AB732" s="149">
        <v>-0.02</v>
      </c>
      <c r="AC732" s="149">
        <v>0.13</v>
      </c>
      <c r="AD732" s="151">
        <v>-0.1</v>
      </c>
      <c r="AE732" s="148">
        <v>0.12</v>
      </c>
      <c r="AF732" s="149">
        <v>0.11</v>
      </c>
      <c r="AG732" s="149">
        <v>-0.15</v>
      </c>
      <c r="AH732" s="151">
        <v>-0.16</v>
      </c>
      <c r="AI732" s="152">
        <v>0.28000000000000003</v>
      </c>
      <c r="AJ732" s="149">
        <v>0.04</v>
      </c>
      <c r="AK732" s="149">
        <v>0.18</v>
      </c>
      <c r="AL732" s="150">
        <v>0.18</v>
      </c>
      <c r="AM732" s="153">
        <f t="shared" si="87"/>
        <v>-0.49</v>
      </c>
      <c r="AN732" s="154">
        <f t="shared" si="87"/>
        <v>-0.17</v>
      </c>
      <c r="AO732" s="154">
        <f t="shared" si="87"/>
        <v>-0.27</v>
      </c>
      <c r="AP732" s="155">
        <f t="shared" si="81"/>
        <v>1.0000000000000009E-2</v>
      </c>
      <c r="AQ732" s="156">
        <f>AVERAGE(Table3[[#This Row],[ HEK293 +Selistat_R1 2]:[ HEK293 +Selistat_R4 5]])</f>
        <v>-0.23</v>
      </c>
      <c r="AR732" s="153">
        <f t="shared" si="88"/>
        <v>4.9999999999999989E-2</v>
      </c>
      <c r="AS732" s="154">
        <f t="shared" si="88"/>
        <v>0.13</v>
      </c>
      <c r="AT732" s="154">
        <f t="shared" si="88"/>
        <v>-0.28000000000000003</v>
      </c>
      <c r="AU732" s="157">
        <f t="shared" si="82"/>
        <v>-0.06</v>
      </c>
      <c r="AV732" s="158">
        <f t="shared" si="89"/>
        <v>0.21000000000000002</v>
      </c>
      <c r="AW732" s="154">
        <f t="shared" si="89"/>
        <v>0.06</v>
      </c>
      <c r="AX732" s="154">
        <f t="shared" si="89"/>
        <v>4.9999999999999989E-2</v>
      </c>
      <c r="AY732" s="155">
        <f t="shared" si="83"/>
        <v>0.28000000000000003</v>
      </c>
    </row>
    <row r="733" spans="1:51" x14ac:dyDescent="0.15">
      <c r="A733" s="122" t="s">
        <v>6326</v>
      </c>
      <c r="B733" s="122" t="s">
        <v>6327</v>
      </c>
      <c r="C733" s="122" t="s">
        <v>6328</v>
      </c>
      <c r="D733" s="122" t="s">
        <v>3903</v>
      </c>
      <c r="E733" s="122" t="s">
        <v>6329</v>
      </c>
      <c r="F733" s="122" t="s">
        <v>6330</v>
      </c>
      <c r="G733" s="122">
        <v>1</v>
      </c>
      <c r="H733" s="166">
        <v>0.722584</v>
      </c>
      <c r="I733" s="167">
        <v>-4.6666699999999998E-2</v>
      </c>
      <c r="J733" s="168" t="str">
        <f t="shared" si="84"/>
        <v>FALSE</v>
      </c>
      <c r="K733" s="169">
        <v>4.1101400000000003E-2</v>
      </c>
      <c r="L733" s="170">
        <f>-LOG10(Table3[[#This Row],[Student''s T-test p-value HEK293 +Selistat_HEK293 UT]])</f>
        <v>1.3861433848898808</v>
      </c>
      <c r="M733" s="167">
        <v>-0.26250000000000001</v>
      </c>
      <c r="N733" s="171" t="str">
        <f t="shared" si="85"/>
        <v>FALSE</v>
      </c>
      <c r="O733" s="146">
        <v>0.98778500000000002</v>
      </c>
      <c r="P733" s="147">
        <v>-2.5000000000000001E-3</v>
      </c>
      <c r="Q733" s="171" t="str">
        <f t="shared" si="86"/>
        <v>FALSE</v>
      </c>
      <c r="R733" s="122" t="s">
        <v>763</v>
      </c>
      <c r="S733" s="122" t="s">
        <v>6331</v>
      </c>
      <c r="T733" s="122" t="s">
        <v>765</v>
      </c>
      <c r="U733" s="172" t="s">
        <v>6332</v>
      </c>
      <c r="V733" s="122" t="s">
        <v>6333</v>
      </c>
      <c r="W733" s="148">
        <v>-0.18</v>
      </c>
      <c r="X733" s="149">
        <v>-0.44</v>
      </c>
      <c r="Y733" s="149">
        <v>-0.28000000000000003</v>
      </c>
      <c r="Z733" s="150">
        <v>-7.0000000000000007E-2</v>
      </c>
      <c r="AA733" s="148">
        <v>-0.17</v>
      </c>
      <c r="AB733" s="149">
        <v>0.06</v>
      </c>
      <c r="AC733" s="149">
        <v>0.1</v>
      </c>
      <c r="AD733" s="151">
        <v>0.09</v>
      </c>
      <c r="AE733" s="148">
        <v>0.28000000000000003</v>
      </c>
      <c r="AF733" s="149">
        <v>0.08</v>
      </c>
      <c r="AG733" s="149">
        <v>0.03</v>
      </c>
      <c r="AH733" s="151">
        <v>-7.0000000000000007E-2</v>
      </c>
      <c r="AI733" s="152">
        <v>0.3</v>
      </c>
      <c r="AJ733" s="149">
        <v>0.25</v>
      </c>
      <c r="AK733" s="149">
        <v>-0.31</v>
      </c>
      <c r="AL733" s="150">
        <v>0.09</v>
      </c>
      <c r="AM733" s="153">
        <f t="shared" si="87"/>
        <v>-9.9999999999999811E-3</v>
      </c>
      <c r="AN733" s="154">
        <f t="shared" si="87"/>
        <v>-0.5</v>
      </c>
      <c r="AO733" s="154">
        <f t="shared" si="87"/>
        <v>-0.38</v>
      </c>
      <c r="AP733" s="155">
        <f t="shared" si="81"/>
        <v>-0.16</v>
      </c>
      <c r="AQ733" s="156">
        <f>AVERAGE(Table3[[#This Row],[ HEK293 +Selistat_R1 2]:[ HEK293 +Selistat_R4 5]])</f>
        <v>-0.26250000000000001</v>
      </c>
      <c r="AR733" s="153">
        <f t="shared" si="88"/>
        <v>0.45000000000000007</v>
      </c>
      <c r="AS733" s="154">
        <f t="shared" si="88"/>
        <v>2.0000000000000004E-2</v>
      </c>
      <c r="AT733" s="154">
        <f t="shared" si="88"/>
        <v>-7.0000000000000007E-2</v>
      </c>
      <c r="AU733" s="157">
        <f t="shared" si="82"/>
        <v>-0.16</v>
      </c>
      <c r="AV733" s="158">
        <f t="shared" si="89"/>
        <v>0.47</v>
      </c>
      <c r="AW733" s="154">
        <f t="shared" si="89"/>
        <v>0.19</v>
      </c>
      <c r="AX733" s="154">
        <f t="shared" si="89"/>
        <v>-0.41000000000000003</v>
      </c>
      <c r="AY733" s="155">
        <f t="shared" si="83"/>
        <v>0</v>
      </c>
    </row>
    <row r="734" spans="1:51" x14ac:dyDescent="0.15">
      <c r="A734" s="122" t="s">
        <v>5808</v>
      </c>
      <c r="B734" s="122" t="s">
        <v>5809</v>
      </c>
      <c r="C734" s="122" t="s">
        <v>5810</v>
      </c>
      <c r="D734" s="122" t="s">
        <v>3830</v>
      </c>
      <c r="E734" s="122" t="s">
        <v>5811</v>
      </c>
      <c r="F734" s="122" t="s">
        <v>5812</v>
      </c>
      <c r="G734" s="122">
        <v>3</v>
      </c>
      <c r="H734" s="166">
        <v>0.47205399999999997</v>
      </c>
      <c r="I734" s="167">
        <v>0.23666699999999999</v>
      </c>
      <c r="J734" s="168" t="str">
        <f t="shared" si="84"/>
        <v>FALSE</v>
      </c>
      <c r="K734" s="169">
        <v>4.1225900000000003E-2</v>
      </c>
      <c r="L734" s="170">
        <f>-LOG10(Table3[[#This Row],[Student''s T-test p-value HEK293 +Selistat_HEK293 UT]])</f>
        <v>1.3848298545247484</v>
      </c>
      <c r="M734" s="167">
        <v>-0.35749999999999998</v>
      </c>
      <c r="N734" s="171" t="str">
        <f t="shared" si="85"/>
        <v>FALSE</v>
      </c>
      <c r="O734" s="146">
        <v>0.215006</v>
      </c>
      <c r="P734" s="147">
        <v>-0.48749999999999999</v>
      </c>
      <c r="Q734" s="171" t="str">
        <f t="shared" si="86"/>
        <v>FALSE</v>
      </c>
      <c r="R734" s="122" t="s">
        <v>984</v>
      </c>
      <c r="S734" s="122" t="s">
        <v>6334</v>
      </c>
      <c r="T734" s="122" t="s">
        <v>986</v>
      </c>
      <c r="U734" s="172" t="s">
        <v>5814</v>
      </c>
      <c r="V734" s="122" t="s">
        <v>6335</v>
      </c>
      <c r="W734" s="148">
        <v>-0.69</v>
      </c>
      <c r="X734" s="149">
        <v>-0.55000000000000004</v>
      </c>
      <c r="Y734" s="149">
        <v>-0.88</v>
      </c>
      <c r="Z734" s="150">
        <v>-0.48</v>
      </c>
      <c r="AA734" s="148">
        <v>-0.27</v>
      </c>
      <c r="AB734" s="149">
        <v>-0.59</v>
      </c>
      <c r="AC734" s="149">
        <v>-0.09</v>
      </c>
      <c r="AD734" s="151">
        <v>-0.22</v>
      </c>
      <c r="AE734" s="148">
        <v>0.09</v>
      </c>
      <c r="AF734" s="149">
        <v>-0.14000000000000001</v>
      </c>
      <c r="AG734" s="149">
        <v>-0.22</v>
      </c>
      <c r="AH734" s="151">
        <v>0.26</v>
      </c>
      <c r="AI734" s="152">
        <v>0.03</v>
      </c>
      <c r="AJ734" s="149">
        <v>0.04</v>
      </c>
      <c r="AK734" s="149">
        <v>0.42</v>
      </c>
      <c r="AL734" s="150">
        <v>1.45</v>
      </c>
      <c r="AM734" s="153">
        <f t="shared" si="87"/>
        <v>-0.41999999999999993</v>
      </c>
      <c r="AN734" s="154">
        <f t="shared" si="87"/>
        <v>3.9999999999999925E-2</v>
      </c>
      <c r="AO734" s="154">
        <f t="shared" si="87"/>
        <v>-0.79</v>
      </c>
      <c r="AP734" s="155">
        <f t="shared" si="81"/>
        <v>-0.26</v>
      </c>
      <c r="AQ734" s="156">
        <f>AVERAGE(Table3[[#This Row],[ HEK293 +Selistat_R1 2]:[ HEK293 +Selistat_R4 5]])</f>
        <v>-0.35749999999999998</v>
      </c>
      <c r="AR734" s="153">
        <f t="shared" si="88"/>
        <v>0.36</v>
      </c>
      <c r="AS734" s="154">
        <f t="shared" si="88"/>
        <v>0.44999999999999996</v>
      </c>
      <c r="AT734" s="154">
        <f t="shared" si="88"/>
        <v>-0.13</v>
      </c>
      <c r="AU734" s="157">
        <f t="shared" si="82"/>
        <v>0.48</v>
      </c>
      <c r="AV734" s="158">
        <f t="shared" si="89"/>
        <v>0.30000000000000004</v>
      </c>
      <c r="AW734" s="154">
        <f t="shared" si="89"/>
        <v>0.63</v>
      </c>
      <c r="AX734" s="154">
        <f t="shared" si="89"/>
        <v>0.51</v>
      </c>
      <c r="AY734" s="155">
        <f t="shared" si="83"/>
        <v>1.67</v>
      </c>
    </row>
    <row r="735" spans="1:51" x14ac:dyDescent="0.15">
      <c r="A735" s="122" t="s">
        <v>3828</v>
      </c>
      <c r="B735" s="122" t="s">
        <v>2968</v>
      </c>
      <c r="C735" s="122" t="s">
        <v>3829</v>
      </c>
      <c r="D735" s="122" t="s">
        <v>3830</v>
      </c>
      <c r="E735" s="122" t="s">
        <v>3831</v>
      </c>
      <c r="G735" s="122">
        <v>8</v>
      </c>
      <c r="H735" s="166">
        <v>3.26037E-4</v>
      </c>
      <c r="I735" s="167">
        <v>-0.69083300000000003</v>
      </c>
      <c r="J735" s="168" t="str">
        <f t="shared" si="84"/>
        <v>FALSE</v>
      </c>
      <c r="K735" s="169">
        <v>4.1454199999999997E-2</v>
      </c>
      <c r="L735" s="170">
        <f>-LOG10(Table3[[#This Row],[Student''s T-test p-value HEK293 +Selistat_HEK293 UT]])</f>
        <v>1.3824314616295523</v>
      </c>
      <c r="M735" s="167">
        <v>-0.48749999999999999</v>
      </c>
      <c r="N735" s="171" t="str">
        <f t="shared" si="85"/>
        <v>FALSE</v>
      </c>
      <c r="O735" s="146">
        <v>0.495199</v>
      </c>
      <c r="P735" s="147">
        <v>9.5000000000000001E-2</v>
      </c>
      <c r="Q735" s="171" t="str">
        <f t="shared" si="86"/>
        <v>FALSE</v>
      </c>
      <c r="R735" s="122" t="s">
        <v>3832</v>
      </c>
      <c r="S735" s="122" t="s">
        <v>6336</v>
      </c>
      <c r="T735" s="122" t="s">
        <v>4139</v>
      </c>
      <c r="U735" s="172" t="s">
        <v>3835</v>
      </c>
      <c r="V735" s="122" t="s">
        <v>6337</v>
      </c>
      <c r="W735" s="148">
        <v>-0.36</v>
      </c>
      <c r="X735" s="149">
        <v>0.12</v>
      </c>
      <c r="Y735" s="149">
        <v>0.2</v>
      </c>
      <c r="Z735" s="150">
        <v>-0.05</v>
      </c>
      <c r="AA735" s="148">
        <v>0.09</v>
      </c>
      <c r="AB735" s="149">
        <v>0.78</v>
      </c>
      <c r="AC735" s="149">
        <v>0.48</v>
      </c>
      <c r="AD735" s="151">
        <v>0.51</v>
      </c>
      <c r="AE735" s="148">
        <v>-0.17</v>
      </c>
      <c r="AF735" s="149">
        <v>-0.31</v>
      </c>
      <c r="AG735" s="149">
        <v>-0.38</v>
      </c>
      <c r="AH735" s="151">
        <v>-0.26</v>
      </c>
      <c r="AI735" s="152">
        <v>-0.17</v>
      </c>
      <c r="AJ735" s="149">
        <v>-0.18</v>
      </c>
      <c r="AK735" s="149">
        <v>-0.68</v>
      </c>
      <c r="AL735" s="150">
        <v>-0.47</v>
      </c>
      <c r="AM735" s="153">
        <f t="shared" si="87"/>
        <v>-0.44999999999999996</v>
      </c>
      <c r="AN735" s="154">
        <f t="shared" si="87"/>
        <v>-0.66</v>
      </c>
      <c r="AO735" s="154">
        <f t="shared" si="87"/>
        <v>-0.27999999999999997</v>
      </c>
      <c r="AP735" s="155">
        <f t="shared" si="81"/>
        <v>-0.56000000000000005</v>
      </c>
      <c r="AQ735" s="156">
        <f>AVERAGE(Table3[[#This Row],[ HEK293 +Selistat_R1 2]:[ HEK293 +Selistat_R4 5]])</f>
        <v>-0.48749999999999999</v>
      </c>
      <c r="AR735" s="153">
        <f t="shared" si="88"/>
        <v>-0.26</v>
      </c>
      <c r="AS735" s="154">
        <f t="shared" si="88"/>
        <v>-1.0900000000000001</v>
      </c>
      <c r="AT735" s="154">
        <f t="shared" si="88"/>
        <v>-0.86</v>
      </c>
      <c r="AU735" s="157">
        <f t="shared" si="82"/>
        <v>-0.77</v>
      </c>
      <c r="AV735" s="158">
        <f t="shared" si="89"/>
        <v>-0.26</v>
      </c>
      <c r="AW735" s="154">
        <f t="shared" si="89"/>
        <v>-0.96</v>
      </c>
      <c r="AX735" s="154">
        <f t="shared" si="89"/>
        <v>-1.1600000000000001</v>
      </c>
      <c r="AY735" s="155">
        <f t="shared" si="83"/>
        <v>-0.98</v>
      </c>
    </row>
    <row r="736" spans="1:51" x14ac:dyDescent="0.15">
      <c r="A736" s="122" t="s">
        <v>6338</v>
      </c>
      <c r="B736" s="122" t="s">
        <v>2961</v>
      </c>
      <c r="C736" s="122" t="s">
        <v>6339</v>
      </c>
      <c r="D736" s="122" t="s">
        <v>6340</v>
      </c>
      <c r="E736" s="122" t="s">
        <v>6341</v>
      </c>
      <c r="G736" s="122">
        <v>1</v>
      </c>
      <c r="H736" s="166">
        <v>0.73382800000000004</v>
      </c>
      <c r="I736" s="167">
        <v>-4.0833300000000003E-2</v>
      </c>
      <c r="J736" s="168" t="str">
        <f t="shared" si="84"/>
        <v>FALSE</v>
      </c>
      <c r="K736" s="169">
        <v>4.1594399999999997E-2</v>
      </c>
      <c r="L736" s="170">
        <f>-LOG10(Table3[[#This Row],[Student''s T-test p-value HEK293 +Selistat_HEK293 UT]])</f>
        <v>1.380965136027319</v>
      </c>
      <c r="M736" s="167">
        <v>-0.245</v>
      </c>
      <c r="N736" s="171" t="str">
        <f t="shared" si="85"/>
        <v>FALSE</v>
      </c>
      <c r="O736" s="146">
        <v>0.148511</v>
      </c>
      <c r="P736" s="147">
        <v>0.1875</v>
      </c>
      <c r="Q736" s="171" t="str">
        <f t="shared" si="86"/>
        <v>FALSE</v>
      </c>
      <c r="R736" s="122" t="s">
        <v>6342</v>
      </c>
      <c r="S736" s="122" t="s">
        <v>6343</v>
      </c>
      <c r="T736" s="122" t="s">
        <v>6344</v>
      </c>
      <c r="U736" s="172" t="s">
        <v>6345</v>
      </c>
      <c r="V736" s="122" t="s">
        <v>6346</v>
      </c>
      <c r="W736" s="148">
        <v>-0.1</v>
      </c>
      <c r="X736" s="149">
        <v>-0.4</v>
      </c>
      <c r="Y736" s="149">
        <v>-0.2</v>
      </c>
      <c r="Z736" s="150">
        <v>-0.21</v>
      </c>
      <c r="AA736" s="148">
        <v>0.04</v>
      </c>
      <c r="AB736" s="149">
        <v>0.2</v>
      </c>
      <c r="AC736" s="149">
        <v>-0.03</v>
      </c>
      <c r="AD736" s="151">
        <v>-0.14000000000000001</v>
      </c>
      <c r="AE736" s="148">
        <v>0.19</v>
      </c>
      <c r="AF736" s="149">
        <v>0.25</v>
      </c>
      <c r="AG736" s="149">
        <v>0.37</v>
      </c>
      <c r="AH736" s="151">
        <v>-0.12</v>
      </c>
      <c r="AI736" s="152">
        <v>-0.09</v>
      </c>
      <c r="AJ736" s="149">
        <v>-0.09</v>
      </c>
      <c r="AK736" s="149">
        <v>7.0000000000000007E-2</v>
      </c>
      <c r="AL736" s="150">
        <v>0.05</v>
      </c>
      <c r="AM736" s="153">
        <f t="shared" si="87"/>
        <v>-0.14000000000000001</v>
      </c>
      <c r="AN736" s="154">
        <f t="shared" si="87"/>
        <v>-0.60000000000000009</v>
      </c>
      <c r="AO736" s="154">
        <f t="shared" si="87"/>
        <v>-0.17</v>
      </c>
      <c r="AP736" s="155">
        <f t="shared" si="81"/>
        <v>-6.9999999999999979E-2</v>
      </c>
      <c r="AQ736" s="156">
        <f>AVERAGE(Table3[[#This Row],[ HEK293 +Selistat_R1 2]:[ HEK293 +Selistat_R4 5]])</f>
        <v>-0.24500000000000002</v>
      </c>
      <c r="AR736" s="153">
        <f t="shared" si="88"/>
        <v>0.15</v>
      </c>
      <c r="AS736" s="154">
        <f t="shared" si="88"/>
        <v>4.9999999999999989E-2</v>
      </c>
      <c r="AT736" s="154">
        <f t="shared" si="88"/>
        <v>0.4</v>
      </c>
      <c r="AU736" s="157">
        <f t="shared" si="82"/>
        <v>2.0000000000000018E-2</v>
      </c>
      <c r="AV736" s="158">
        <f t="shared" si="89"/>
        <v>-0.13</v>
      </c>
      <c r="AW736" s="154">
        <f t="shared" si="89"/>
        <v>-0.29000000000000004</v>
      </c>
      <c r="AX736" s="154">
        <f t="shared" si="89"/>
        <v>0.1</v>
      </c>
      <c r="AY736" s="155">
        <f t="shared" si="83"/>
        <v>0.19</v>
      </c>
    </row>
    <row r="737" spans="1:51" x14ac:dyDescent="0.15">
      <c r="A737" s="122" t="s">
        <v>4141</v>
      </c>
      <c r="B737" s="122" t="s">
        <v>4142</v>
      </c>
      <c r="C737" s="122" t="s">
        <v>4143</v>
      </c>
      <c r="D737" s="122" t="s">
        <v>3457</v>
      </c>
      <c r="E737" s="122" t="s">
        <v>4144</v>
      </c>
      <c r="F737" s="122" t="s">
        <v>4145</v>
      </c>
      <c r="G737" s="122">
        <v>1</v>
      </c>
      <c r="H737" s="166">
        <v>0.91950699999999996</v>
      </c>
      <c r="I737" s="167">
        <v>1.16667E-2</v>
      </c>
      <c r="J737" s="168" t="str">
        <f t="shared" si="84"/>
        <v>FALSE</v>
      </c>
      <c r="K737" s="169">
        <v>4.1628499999999999E-2</v>
      </c>
      <c r="L737" s="170">
        <f>-LOG10(Table3[[#This Row],[Student''s T-test p-value HEK293 +Selistat_HEK293 UT]])</f>
        <v>1.380609237767064</v>
      </c>
      <c r="M737" s="167">
        <v>-0.2225</v>
      </c>
      <c r="N737" s="171" t="str">
        <f t="shared" si="85"/>
        <v>FALSE</v>
      </c>
      <c r="O737" s="146">
        <v>0.79285499999999998</v>
      </c>
      <c r="P737" s="147">
        <v>2.75E-2</v>
      </c>
      <c r="Q737" s="171" t="str">
        <f t="shared" si="86"/>
        <v>FALSE</v>
      </c>
      <c r="R737" s="122" t="s">
        <v>4146</v>
      </c>
      <c r="S737" s="122" t="s">
        <v>6347</v>
      </c>
      <c r="T737" s="122" t="s">
        <v>4148</v>
      </c>
      <c r="U737" s="172" t="s">
        <v>4149</v>
      </c>
      <c r="V737" s="122" t="s">
        <v>6348</v>
      </c>
      <c r="W737" s="148">
        <v>-0.27</v>
      </c>
      <c r="X737" s="149">
        <v>-0.31</v>
      </c>
      <c r="Y737" s="149">
        <v>-0.27</v>
      </c>
      <c r="Z737" s="150">
        <v>-0.12</v>
      </c>
      <c r="AA737" s="148">
        <v>0.12</v>
      </c>
      <c r="AB737" s="149">
        <v>-0.16</v>
      </c>
      <c r="AC737" s="149">
        <v>-0.14000000000000001</v>
      </c>
      <c r="AD737" s="151">
        <v>0.1</v>
      </c>
      <c r="AE737" s="148">
        <v>0.25</v>
      </c>
      <c r="AF737" s="149">
        <v>0.15</v>
      </c>
      <c r="AG737" s="149">
        <v>0.14000000000000001</v>
      </c>
      <c r="AH737" s="151">
        <v>-0.05</v>
      </c>
      <c r="AI737" s="152">
        <v>-0.03</v>
      </c>
      <c r="AJ737" s="149">
        <v>-0.05</v>
      </c>
      <c r="AK737" s="149">
        <v>0.22</v>
      </c>
      <c r="AL737" s="150">
        <v>0.24</v>
      </c>
      <c r="AM737" s="153">
        <f t="shared" si="87"/>
        <v>-0.39</v>
      </c>
      <c r="AN737" s="154">
        <f t="shared" si="87"/>
        <v>-0.15</v>
      </c>
      <c r="AO737" s="154">
        <f t="shared" si="87"/>
        <v>-0.13</v>
      </c>
      <c r="AP737" s="155">
        <f t="shared" si="81"/>
        <v>-0.22</v>
      </c>
      <c r="AQ737" s="156">
        <f>AVERAGE(Table3[[#This Row],[ HEK293 +Selistat_R1 2]:[ HEK293 +Selistat_R4 5]])</f>
        <v>-0.2225</v>
      </c>
      <c r="AR737" s="153">
        <f t="shared" si="88"/>
        <v>0.13</v>
      </c>
      <c r="AS737" s="154">
        <f t="shared" si="88"/>
        <v>0.31</v>
      </c>
      <c r="AT737" s="154">
        <f t="shared" si="88"/>
        <v>0.28000000000000003</v>
      </c>
      <c r="AU737" s="157">
        <f t="shared" si="82"/>
        <v>-0.15000000000000002</v>
      </c>
      <c r="AV737" s="158">
        <f t="shared" si="89"/>
        <v>-0.15</v>
      </c>
      <c r="AW737" s="154">
        <f t="shared" si="89"/>
        <v>0.11</v>
      </c>
      <c r="AX737" s="154">
        <f t="shared" si="89"/>
        <v>0.36</v>
      </c>
      <c r="AY737" s="155">
        <f t="shared" si="83"/>
        <v>0.13999999999999999</v>
      </c>
    </row>
    <row r="738" spans="1:51" x14ac:dyDescent="0.15">
      <c r="A738" s="122" t="s">
        <v>2858</v>
      </c>
      <c r="B738" s="122" t="s">
        <v>5024</v>
      </c>
      <c r="C738" s="122" t="s">
        <v>6349</v>
      </c>
      <c r="D738" s="122" t="s">
        <v>2861</v>
      </c>
      <c r="E738" s="122" t="s">
        <v>6350</v>
      </c>
      <c r="F738" s="122" t="s">
        <v>3641</v>
      </c>
      <c r="G738" s="122">
        <v>2</v>
      </c>
      <c r="H738" s="166">
        <v>0.41658000000000001</v>
      </c>
      <c r="I738" s="167">
        <v>0.121667</v>
      </c>
      <c r="J738" s="168" t="str">
        <f t="shared" si="84"/>
        <v>FALSE</v>
      </c>
      <c r="K738" s="169">
        <v>4.1650800000000002E-2</v>
      </c>
      <c r="L738" s="170">
        <f>-LOG10(Table3[[#This Row],[Student''s T-test p-value HEK293 +Selistat_HEK293 UT]])</f>
        <v>1.3803766525465369</v>
      </c>
      <c r="M738" s="167">
        <v>-0.1875</v>
      </c>
      <c r="N738" s="171" t="str">
        <f t="shared" si="85"/>
        <v>FALSE</v>
      </c>
      <c r="O738" s="146">
        <v>0.82874199999999998</v>
      </c>
      <c r="P738" s="147">
        <v>3.2500000000000001E-2</v>
      </c>
      <c r="Q738" s="171" t="str">
        <f t="shared" si="86"/>
        <v>FALSE</v>
      </c>
      <c r="R738" s="122" t="s">
        <v>6351</v>
      </c>
      <c r="S738" s="122" t="s">
        <v>6352</v>
      </c>
      <c r="T738" s="122" t="s">
        <v>6353</v>
      </c>
      <c r="U738" s="172" t="s">
        <v>6354</v>
      </c>
      <c r="V738" s="122" t="s">
        <v>6355</v>
      </c>
      <c r="W738" s="148">
        <v>-0.23</v>
      </c>
      <c r="X738" s="149">
        <v>-0.38</v>
      </c>
      <c r="Y738" s="149">
        <v>-0.28999999999999998</v>
      </c>
      <c r="Z738" s="150">
        <v>-0.28999999999999998</v>
      </c>
      <c r="AA738" s="148">
        <v>-0.21</v>
      </c>
      <c r="AB738" s="149">
        <v>0.04</v>
      </c>
      <c r="AC738" s="149">
        <v>-0.04</v>
      </c>
      <c r="AD738" s="151">
        <v>-0.23</v>
      </c>
      <c r="AE738" s="148">
        <v>0.18</v>
      </c>
      <c r="AF738" s="149">
        <v>0.31</v>
      </c>
      <c r="AG738" s="149">
        <v>0.26</v>
      </c>
      <c r="AH738" s="151">
        <v>-0.02</v>
      </c>
      <c r="AI738" s="152">
        <v>0.11</v>
      </c>
      <c r="AJ738" s="149">
        <v>0.28000000000000003</v>
      </c>
      <c r="AK738" s="149">
        <v>0.39</v>
      </c>
      <c r="AL738" s="150">
        <v>-0.18</v>
      </c>
      <c r="AM738" s="153">
        <f t="shared" si="87"/>
        <v>-2.0000000000000018E-2</v>
      </c>
      <c r="AN738" s="154">
        <f t="shared" si="87"/>
        <v>-0.42</v>
      </c>
      <c r="AO738" s="154">
        <f t="shared" si="87"/>
        <v>-0.24999999999999997</v>
      </c>
      <c r="AP738" s="155">
        <f t="shared" si="81"/>
        <v>-5.999999999999997E-2</v>
      </c>
      <c r="AQ738" s="156">
        <f>AVERAGE(Table3[[#This Row],[ HEK293 +Selistat_R1 2]:[ HEK293 +Selistat_R4 5]])</f>
        <v>-0.18749999999999997</v>
      </c>
      <c r="AR738" s="153">
        <f t="shared" si="88"/>
        <v>0.39</v>
      </c>
      <c r="AS738" s="154">
        <f t="shared" si="88"/>
        <v>0.27</v>
      </c>
      <c r="AT738" s="154">
        <f t="shared" si="88"/>
        <v>0.3</v>
      </c>
      <c r="AU738" s="157">
        <f t="shared" si="82"/>
        <v>0.21000000000000002</v>
      </c>
      <c r="AV738" s="158">
        <f t="shared" si="89"/>
        <v>0.32</v>
      </c>
      <c r="AW738" s="154">
        <f t="shared" si="89"/>
        <v>0.24000000000000002</v>
      </c>
      <c r="AX738" s="154">
        <f t="shared" si="89"/>
        <v>0.43</v>
      </c>
      <c r="AY738" s="155">
        <f t="shared" si="83"/>
        <v>5.0000000000000017E-2</v>
      </c>
    </row>
    <row r="739" spans="1:51" x14ac:dyDescent="0.15">
      <c r="A739" s="122" t="s">
        <v>6356</v>
      </c>
      <c r="B739" s="122" t="s">
        <v>6357</v>
      </c>
      <c r="C739" s="122" t="s">
        <v>6358</v>
      </c>
      <c r="E739" s="122" t="s">
        <v>6359</v>
      </c>
      <c r="F739" s="122" t="s">
        <v>6360</v>
      </c>
      <c r="G739" s="122">
        <v>2</v>
      </c>
      <c r="H739" s="166">
        <v>0.74210100000000001</v>
      </c>
      <c r="I739" s="167">
        <v>-3.6666700000000003E-2</v>
      </c>
      <c r="J739" s="168" t="str">
        <f t="shared" si="84"/>
        <v>FALSE</v>
      </c>
      <c r="K739" s="169">
        <v>4.1690100000000001E-2</v>
      </c>
      <c r="L739" s="170">
        <f>-LOG10(Table3[[#This Row],[Student''s T-test p-value HEK293 +Selistat_HEK293 UT]])</f>
        <v>1.3799670631515606</v>
      </c>
      <c r="M739" s="167">
        <v>-0.25</v>
      </c>
      <c r="N739" s="171" t="str">
        <f t="shared" si="85"/>
        <v>FALSE</v>
      </c>
      <c r="O739" s="146">
        <v>0.30527199999999999</v>
      </c>
      <c r="P739" s="147">
        <v>-0.1</v>
      </c>
      <c r="Q739" s="171" t="str">
        <f t="shared" si="86"/>
        <v>FALSE</v>
      </c>
      <c r="R739" s="122" t="s">
        <v>6361</v>
      </c>
      <c r="S739" s="122" t="s">
        <v>6362</v>
      </c>
      <c r="T739" s="122" t="s">
        <v>6363</v>
      </c>
      <c r="U739" s="172" t="s">
        <v>6364</v>
      </c>
      <c r="V739" s="122" t="s">
        <v>6365</v>
      </c>
      <c r="W739" s="148">
        <v>-0.38</v>
      </c>
      <c r="X739" s="149">
        <v>-0.28000000000000003</v>
      </c>
      <c r="Y739" s="149">
        <v>-0.16</v>
      </c>
      <c r="Z739" s="150">
        <v>-0.11</v>
      </c>
      <c r="AA739" s="148">
        <v>0.14000000000000001</v>
      </c>
      <c r="AB739" s="149">
        <v>-0.15</v>
      </c>
      <c r="AC739" s="149">
        <v>-7.0000000000000007E-2</v>
      </c>
      <c r="AD739" s="151">
        <v>0.15</v>
      </c>
      <c r="AE739" s="148">
        <v>0.25</v>
      </c>
      <c r="AF739" s="149">
        <v>-0.06</v>
      </c>
      <c r="AG739" s="149">
        <v>0.06</v>
      </c>
      <c r="AH739" s="151">
        <v>-0.1</v>
      </c>
      <c r="AI739" s="152">
        <v>0.21</v>
      </c>
      <c r="AJ739" s="149">
        <v>0.21</v>
      </c>
      <c r="AK739" s="149">
        <v>0.05</v>
      </c>
      <c r="AL739" s="150">
        <v>0.08</v>
      </c>
      <c r="AM739" s="153">
        <f t="shared" si="87"/>
        <v>-0.52</v>
      </c>
      <c r="AN739" s="154">
        <f t="shared" si="87"/>
        <v>-0.13000000000000003</v>
      </c>
      <c r="AO739" s="154">
        <f t="shared" si="87"/>
        <v>-0.09</v>
      </c>
      <c r="AP739" s="155">
        <f t="shared" si="81"/>
        <v>-0.26</v>
      </c>
      <c r="AQ739" s="156">
        <f>AVERAGE(Table3[[#This Row],[ HEK293 +Selistat_R1 2]:[ HEK293 +Selistat_R4 5]])</f>
        <v>-0.25</v>
      </c>
      <c r="AR739" s="153">
        <f t="shared" si="88"/>
        <v>0.10999999999999999</v>
      </c>
      <c r="AS739" s="154">
        <f t="shared" si="88"/>
        <v>0.09</v>
      </c>
      <c r="AT739" s="154">
        <f t="shared" si="88"/>
        <v>0.13</v>
      </c>
      <c r="AU739" s="157">
        <f t="shared" si="82"/>
        <v>-0.25</v>
      </c>
      <c r="AV739" s="158">
        <f t="shared" si="89"/>
        <v>6.9999999999999979E-2</v>
      </c>
      <c r="AW739" s="154">
        <f t="shared" si="89"/>
        <v>0.36</v>
      </c>
      <c r="AX739" s="154">
        <f t="shared" si="89"/>
        <v>0.12000000000000001</v>
      </c>
      <c r="AY739" s="155">
        <f t="shared" si="83"/>
        <v>-6.9999999999999993E-2</v>
      </c>
    </row>
    <row r="740" spans="1:51" x14ac:dyDescent="0.15">
      <c r="A740" s="122" t="s">
        <v>5626</v>
      </c>
      <c r="B740" s="122" t="s">
        <v>5110</v>
      </c>
      <c r="C740" s="122" t="s">
        <v>6366</v>
      </c>
      <c r="D740" s="122" t="s">
        <v>3018</v>
      </c>
      <c r="E740" s="122" t="s">
        <v>6367</v>
      </c>
      <c r="F740" s="122" t="s">
        <v>3020</v>
      </c>
      <c r="G740" s="122">
        <v>1</v>
      </c>
      <c r="H740" s="166">
        <v>0.47462399999999999</v>
      </c>
      <c r="I740" s="167">
        <v>0.13500000000000001</v>
      </c>
      <c r="J740" s="168" t="str">
        <f t="shared" si="84"/>
        <v>FALSE</v>
      </c>
      <c r="K740" s="169">
        <v>4.1858399999999997E-2</v>
      </c>
      <c r="L740" s="170">
        <f>-LOG10(Table3[[#This Row],[Student''s T-test p-value HEK293 +Selistat_HEK293 UT]])</f>
        <v>1.3782173761992265</v>
      </c>
      <c r="M740" s="167">
        <v>-0.26250000000000001</v>
      </c>
      <c r="N740" s="171" t="str">
        <f t="shared" si="85"/>
        <v>FALSE</v>
      </c>
      <c r="O740" s="146">
        <v>0.83174300000000001</v>
      </c>
      <c r="P740" s="147">
        <v>3.7499999999999999E-2</v>
      </c>
      <c r="Q740" s="171" t="str">
        <f t="shared" si="86"/>
        <v>FALSE</v>
      </c>
      <c r="R740" s="122" t="s">
        <v>6368</v>
      </c>
      <c r="S740" s="122" t="s">
        <v>6369</v>
      </c>
      <c r="T740" s="122" t="s">
        <v>6370</v>
      </c>
      <c r="U740" s="172" t="s">
        <v>6371</v>
      </c>
      <c r="V740" s="122" t="s">
        <v>6372</v>
      </c>
      <c r="W740" s="148">
        <v>-0.55000000000000004</v>
      </c>
      <c r="X740" s="149">
        <v>-0.38</v>
      </c>
      <c r="Y740" s="149">
        <v>-0.28999999999999998</v>
      </c>
      <c r="Z740" s="150">
        <v>-0.37</v>
      </c>
      <c r="AA740" s="148">
        <v>-0.15</v>
      </c>
      <c r="AB740" s="149">
        <v>0.11</v>
      </c>
      <c r="AC740" s="149">
        <v>-0.22</v>
      </c>
      <c r="AD740" s="151">
        <v>-0.28000000000000003</v>
      </c>
      <c r="AE740" s="148">
        <v>0.31</v>
      </c>
      <c r="AF740" s="149">
        <v>0.45</v>
      </c>
      <c r="AG740" s="149">
        <v>0.12</v>
      </c>
      <c r="AH740" s="151">
        <v>-0.01</v>
      </c>
      <c r="AI740" s="152">
        <v>0.11</v>
      </c>
      <c r="AJ740" s="149">
        <v>0.35</v>
      </c>
      <c r="AK740" s="149">
        <v>0.43</v>
      </c>
      <c r="AL740" s="150">
        <v>-0.17</v>
      </c>
      <c r="AM740" s="153">
        <f t="shared" si="87"/>
        <v>-0.4</v>
      </c>
      <c r="AN740" s="154">
        <f t="shared" si="87"/>
        <v>-0.49</v>
      </c>
      <c r="AO740" s="154">
        <f t="shared" si="87"/>
        <v>-6.9999999999999979E-2</v>
      </c>
      <c r="AP740" s="155">
        <f t="shared" si="81"/>
        <v>-8.9999999999999969E-2</v>
      </c>
      <c r="AQ740" s="156">
        <f>AVERAGE(Table3[[#This Row],[ HEK293 +Selistat_R1 2]:[ HEK293 +Selistat_R4 5]])</f>
        <v>-0.26249999999999996</v>
      </c>
      <c r="AR740" s="153">
        <f t="shared" si="88"/>
        <v>0.45999999999999996</v>
      </c>
      <c r="AS740" s="154">
        <f t="shared" si="88"/>
        <v>0.34</v>
      </c>
      <c r="AT740" s="154">
        <f t="shared" si="88"/>
        <v>0.33999999999999997</v>
      </c>
      <c r="AU740" s="157">
        <f t="shared" si="82"/>
        <v>0.27</v>
      </c>
      <c r="AV740" s="158">
        <f t="shared" si="89"/>
        <v>0.26</v>
      </c>
      <c r="AW740" s="154">
        <f t="shared" si="89"/>
        <v>0.24</v>
      </c>
      <c r="AX740" s="154">
        <f t="shared" si="89"/>
        <v>0.65</v>
      </c>
      <c r="AY740" s="155">
        <f t="shared" si="83"/>
        <v>0.11000000000000001</v>
      </c>
    </row>
    <row r="741" spans="1:51" x14ac:dyDescent="0.15">
      <c r="A741" s="122" t="s">
        <v>6373</v>
      </c>
      <c r="B741" s="122" t="s">
        <v>3177</v>
      </c>
      <c r="C741" s="122" t="s">
        <v>6374</v>
      </c>
      <c r="E741" s="122" t="s">
        <v>6375</v>
      </c>
      <c r="G741" s="122">
        <v>1</v>
      </c>
      <c r="H741" s="166">
        <v>4.9040900000000003E-4</v>
      </c>
      <c r="I741" s="167">
        <v>-0.75749999999999995</v>
      </c>
      <c r="J741" s="168" t="str">
        <f t="shared" si="84"/>
        <v>FALSE</v>
      </c>
      <c r="K741" s="169">
        <v>4.1957300000000003E-2</v>
      </c>
      <c r="L741" s="170">
        <f>-LOG10(Table3[[#This Row],[Student''s T-test p-value HEK293 +Selistat_HEK293 UT]])</f>
        <v>1.3771924669234092</v>
      </c>
      <c r="M741" s="167">
        <v>-0.68500000000000005</v>
      </c>
      <c r="N741" s="171" t="str">
        <f t="shared" si="85"/>
        <v>FALSE</v>
      </c>
      <c r="O741" s="146">
        <v>0.96403300000000003</v>
      </c>
      <c r="P741" s="147">
        <v>7.4999899999999998E-3</v>
      </c>
      <c r="Q741" s="171" t="str">
        <f t="shared" si="86"/>
        <v>FALSE</v>
      </c>
      <c r="R741" s="122" t="s">
        <v>6376</v>
      </c>
      <c r="S741" s="122" t="s">
        <v>6377</v>
      </c>
      <c r="T741" s="122" t="s">
        <v>6378</v>
      </c>
      <c r="U741" s="172" t="s">
        <v>6379</v>
      </c>
      <c r="V741" s="122" t="s">
        <v>6380</v>
      </c>
      <c r="W741" s="148">
        <v>-0.36</v>
      </c>
      <c r="X741" s="149">
        <v>0.2</v>
      </c>
      <c r="Y741" s="149">
        <v>-0.06</v>
      </c>
      <c r="Z741" s="150">
        <v>-0.52</v>
      </c>
      <c r="AA741" s="148">
        <v>0.91</v>
      </c>
      <c r="AB741" s="149">
        <v>0.27</v>
      </c>
      <c r="AC741" s="149">
        <v>0.02</v>
      </c>
      <c r="AD741" s="151">
        <v>0.8</v>
      </c>
      <c r="AE741" s="148">
        <v>-0.31</v>
      </c>
      <c r="AF741" s="149">
        <v>-0.18</v>
      </c>
      <c r="AG741" s="149">
        <v>-0.61</v>
      </c>
      <c r="AH741" s="151">
        <v>-0.06</v>
      </c>
      <c r="AI741" s="152">
        <v>-0.09</v>
      </c>
      <c r="AJ741" s="149">
        <v>-0.14000000000000001</v>
      </c>
      <c r="AK741" s="149">
        <v>-0.52</v>
      </c>
      <c r="AL741" s="150">
        <v>-0.44</v>
      </c>
      <c r="AM741" s="153">
        <f t="shared" si="87"/>
        <v>-1.27</v>
      </c>
      <c r="AN741" s="154">
        <f t="shared" si="87"/>
        <v>-7.0000000000000007E-2</v>
      </c>
      <c r="AO741" s="154">
        <f t="shared" si="87"/>
        <v>-0.08</v>
      </c>
      <c r="AP741" s="155">
        <f t="shared" si="81"/>
        <v>-1.32</v>
      </c>
      <c r="AQ741" s="156">
        <f>AVERAGE(Table3[[#This Row],[ HEK293 +Selistat_R1 2]:[ HEK293 +Selistat_R4 5]])</f>
        <v>-0.68500000000000005</v>
      </c>
      <c r="AR741" s="153">
        <f t="shared" si="88"/>
        <v>-1.22</v>
      </c>
      <c r="AS741" s="154">
        <f t="shared" si="88"/>
        <v>-0.45</v>
      </c>
      <c r="AT741" s="154">
        <f t="shared" si="88"/>
        <v>-0.63</v>
      </c>
      <c r="AU741" s="157">
        <f t="shared" si="82"/>
        <v>-0.8600000000000001</v>
      </c>
      <c r="AV741" s="158">
        <f t="shared" si="89"/>
        <v>-1</v>
      </c>
      <c r="AW741" s="154">
        <f t="shared" si="89"/>
        <v>-0.41000000000000003</v>
      </c>
      <c r="AX741" s="154">
        <f t="shared" si="89"/>
        <v>-0.54</v>
      </c>
      <c r="AY741" s="155">
        <f t="shared" si="83"/>
        <v>-1.24</v>
      </c>
    </row>
    <row r="742" spans="1:51" x14ac:dyDescent="0.15">
      <c r="A742" s="122" t="s">
        <v>6381</v>
      </c>
      <c r="C742" s="122" t="s">
        <v>6382</v>
      </c>
      <c r="D742" s="122" t="s">
        <v>2848</v>
      </c>
      <c r="E742" s="122" t="s">
        <v>6383</v>
      </c>
      <c r="F742" s="122" t="s">
        <v>6384</v>
      </c>
      <c r="G742" s="122">
        <v>3</v>
      </c>
      <c r="H742" s="166">
        <v>5.78358E-2</v>
      </c>
      <c r="I742" s="167">
        <v>-0.38500000000000001</v>
      </c>
      <c r="J742" s="168" t="str">
        <f t="shared" si="84"/>
        <v>FALSE</v>
      </c>
      <c r="K742" s="169">
        <v>4.21015E-2</v>
      </c>
      <c r="L742" s="170">
        <f>-LOG10(Table3[[#This Row],[Student''s T-test p-value HEK293 +Selistat_HEK293 UT]])</f>
        <v>1.3757024307648573</v>
      </c>
      <c r="M742" s="167">
        <v>-0.59250000000000003</v>
      </c>
      <c r="N742" s="171" t="str">
        <f t="shared" si="85"/>
        <v>FALSE</v>
      </c>
      <c r="O742" s="146">
        <v>0.52056100000000005</v>
      </c>
      <c r="P742" s="147">
        <v>-0.14249999999999999</v>
      </c>
      <c r="Q742" s="171" t="str">
        <f t="shared" si="86"/>
        <v>FALSE</v>
      </c>
      <c r="R742" s="122" t="s">
        <v>6385</v>
      </c>
      <c r="S742" s="122" t="s">
        <v>6386</v>
      </c>
      <c r="T742" s="122" t="s">
        <v>6387</v>
      </c>
      <c r="U742" s="172" t="s">
        <v>6388</v>
      </c>
      <c r="V742" s="122" t="s">
        <v>6389</v>
      </c>
      <c r="W742" s="148">
        <v>-0.33</v>
      </c>
      <c r="X742" s="149">
        <v>-0.24</v>
      </c>
      <c r="Y742" s="149">
        <v>-0.37</v>
      </c>
      <c r="Z742" s="150">
        <v>-0.45</v>
      </c>
      <c r="AA742" s="148">
        <v>0.73</v>
      </c>
      <c r="AB742" s="149">
        <v>0.04</v>
      </c>
      <c r="AC742" s="149">
        <v>-0.28000000000000003</v>
      </c>
      <c r="AD742" s="151">
        <v>0.49</v>
      </c>
      <c r="AE742" s="148">
        <v>0.05</v>
      </c>
      <c r="AF742" s="149">
        <v>-0.12</v>
      </c>
      <c r="AG742" s="149">
        <v>0</v>
      </c>
      <c r="AH742" s="151">
        <v>-0.36</v>
      </c>
      <c r="AI742" s="152">
        <v>0.48</v>
      </c>
      <c r="AJ742" s="149">
        <v>0.21</v>
      </c>
      <c r="AK742" s="149">
        <v>-0.24</v>
      </c>
      <c r="AL742" s="150">
        <v>-0.31</v>
      </c>
      <c r="AM742" s="153">
        <f t="shared" si="87"/>
        <v>-1.06</v>
      </c>
      <c r="AN742" s="154">
        <f t="shared" si="87"/>
        <v>-0.27999999999999997</v>
      </c>
      <c r="AO742" s="154">
        <f t="shared" si="87"/>
        <v>-8.9999999999999969E-2</v>
      </c>
      <c r="AP742" s="155">
        <f t="shared" si="81"/>
        <v>-0.94</v>
      </c>
      <c r="AQ742" s="156">
        <f>AVERAGE(Table3[[#This Row],[ HEK293 +Selistat_R1 2]:[ HEK293 +Selistat_R4 5]])</f>
        <v>-0.59250000000000003</v>
      </c>
      <c r="AR742" s="153">
        <f t="shared" si="88"/>
        <v>-0.67999999999999994</v>
      </c>
      <c r="AS742" s="154">
        <f t="shared" si="88"/>
        <v>-0.16</v>
      </c>
      <c r="AT742" s="154">
        <f t="shared" si="88"/>
        <v>0.28000000000000003</v>
      </c>
      <c r="AU742" s="157">
        <f t="shared" si="82"/>
        <v>-0.85</v>
      </c>
      <c r="AV742" s="158">
        <f t="shared" si="89"/>
        <v>-0.25</v>
      </c>
      <c r="AW742" s="154">
        <f t="shared" si="89"/>
        <v>0.16999999999999998</v>
      </c>
      <c r="AX742" s="154">
        <f t="shared" si="89"/>
        <v>4.0000000000000036E-2</v>
      </c>
      <c r="AY742" s="155">
        <f t="shared" si="83"/>
        <v>-0.8</v>
      </c>
    </row>
    <row r="743" spans="1:51" x14ac:dyDescent="0.15">
      <c r="A743" s="122" t="s">
        <v>3801</v>
      </c>
      <c r="B743" s="122" t="s">
        <v>3802</v>
      </c>
      <c r="C743" s="122" t="s">
        <v>3803</v>
      </c>
      <c r="E743" s="122" t="s">
        <v>3804</v>
      </c>
      <c r="F743" s="122" t="s">
        <v>3805</v>
      </c>
      <c r="G743" s="122">
        <v>1</v>
      </c>
      <c r="H743" s="166">
        <v>7.9761899999999995E-4</v>
      </c>
      <c r="I743" s="167">
        <v>0.55833299999999997</v>
      </c>
      <c r="J743" s="168" t="str">
        <f t="shared" si="84"/>
        <v>FALSE</v>
      </c>
      <c r="K743" s="169">
        <v>4.22499E-2</v>
      </c>
      <c r="L743" s="170">
        <f>-LOG10(Table3[[#This Row],[Student''s T-test p-value HEK293 +Selistat_HEK293 UT]])</f>
        <v>1.3741743146314389</v>
      </c>
      <c r="M743" s="167">
        <v>0.35499999999999998</v>
      </c>
      <c r="N743" s="171" t="str">
        <f t="shared" si="85"/>
        <v>FALSE</v>
      </c>
      <c r="O743" s="146">
        <v>0.346169</v>
      </c>
      <c r="P743" s="147">
        <v>0.13500000000000001</v>
      </c>
      <c r="Q743" s="171" t="str">
        <f t="shared" si="86"/>
        <v>FALSE</v>
      </c>
      <c r="R743" s="122" t="s">
        <v>1266</v>
      </c>
      <c r="S743" s="122" t="s">
        <v>1272</v>
      </c>
      <c r="T743" s="122" t="s">
        <v>1268</v>
      </c>
      <c r="U743" s="172" t="s">
        <v>3807</v>
      </c>
      <c r="V743" s="122" t="s">
        <v>6390</v>
      </c>
      <c r="W743" s="148">
        <v>-0.39</v>
      </c>
      <c r="X743" s="149">
        <v>-0.15</v>
      </c>
      <c r="Y743" s="149">
        <v>-0.04</v>
      </c>
      <c r="Z743" s="150">
        <v>0.18</v>
      </c>
      <c r="AA743" s="148">
        <v>-0.49</v>
      </c>
      <c r="AB743" s="149">
        <v>-0.64</v>
      </c>
      <c r="AC743" s="149">
        <v>-0.33</v>
      </c>
      <c r="AD743" s="151">
        <v>-0.36</v>
      </c>
      <c r="AE743" s="148">
        <v>0.19</v>
      </c>
      <c r="AF743" s="149">
        <v>0.17</v>
      </c>
      <c r="AG743" s="149">
        <v>0.49</v>
      </c>
      <c r="AH743" s="151">
        <v>0.24</v>
      </c>
      <c r="AI743" s="152">
        <v>0.12</v>
      </c>
      <c r="AJ743" s="149">
        <v>-0.1</v>
      </c>
      <c r="AK743" s="149">
        <v>0.1</v>
      </c>
      <c r="AL743" s="150">
        <v>0.43</v>
      </c>
      <c r="AM743" s="153">
        <f t="shared" si="87"/>
        <v>9.9999999999999978E-2</v>
      </c>
      <c r="AN743" s="154">
        <f t="shared" si="87"/>
        <v>0.49</v>
      </c>
      <c r="AO743" s="154">
        <f t="shared" si="87"/>
        <v>0.29000000000000004</v>
      </c>
      <c r="AP743" s="155">
        <f t="shared" si="81"/>
        <v>0.54</v>
      </c>
      <c r="AQ743" s="156">
        <f>AVERAGE(Table3[[#This Row],[ HEK293 +Selistat_R1 2]:[ HEK293 +Selistat_R4 5]])</f>
        <v>0.35499999999999998</v>
      </c>
      <c r="AR743" s="153">
        <f t="shared" si="88"/>
        <v>0.67999999999999994</v>
      </c>
      <c r="AS743" s="154">
        <f t="shared" si="88"/>
        <v>0.81</v>
      </c>
      <c r="AT743" s="154">
        <f t="shared" si="88"/>
        <v>0.82000000000000006</v>
      </c>
      <c r="AU743" s="157">
        <f t="shared" si="82"/>
        <v>0.6</v>
      </c>
      <c r="AV743" s="158">
        <f t="shared" si="89"/>
        <v>0.61</v>
      </c>
      <c r="AW743" s="154">
        <f t="shared" si="89"/>
        <v>0.54</v>
      </c>
      <c r="AX743" s="154">
        <f t="shared" si="89"/>
        <v>0.43000000000000005</v>
      </c>
      <c r="AY743" s="155">
        <f t="shared" si="83"/>
        <v>0.79</v>
      </c>
    </row>
    <row r="744" spans="1:51" x14ac:dyDescent="0.15">
      <c r="A744" s="122" t="s">
        <v>4343</v>
      </c>
      <c r="B744" s="122" t="s">
        <v>4344</v>
      </c>
      <c r="C744" s="122" t="s">
        <v>4345</v>
      </c>
      <c r="D744" s="122" t="s">
        <v>4346</v>
      </c>
      <c r="E744" s="122" t="s">
        <v>4347</v>
      </c>
      <c r="F744" s="122" t="s">
        <v>4348</v>
      </c>
      <c r="G744" s="122">
        <v>2</v>
      </c>
      <c r="H744" s="166">
        <v>0.82736500000000002</v>
      </c>
      <c r="I744" s="167">
        <v>-4.0833300000000003E-2</v>
      </c>
      <c r="J744" s="168" t="str">
        <f t="shared" si="84"/>
        <v>FALSE</v>
      </c>
      <c r="K744" s="169">
        <v>4.23037E-2</v>
      </c>
      <c r="L744" s="170">
        <f>-LOG10(Table3[[#This Row],[Student''s T-test p-value HEK293 +Selistat_HEK293 UT]])</f>
        <v>1.3736216463528663</v>
      </c>
      <c r="M744" s="167">
        <v>-0.29249999999999998</v>
      </c>
      <c r="N744" s="171" t="str">
        <f t="shared" si="85"/>
        <v>FALSE</v>
      </c>
      <c r="O744" s="146">
        <v>0.88739500000000004</v>
      </c>
      <c r="P744" s="147">
        <v>-0.04</v>
      </c>
      <c r="Q744" s="171" t="str">
        <f t="shared" si="86"/>
        <v>FALSE</v>
      </c>
      <c r="R744" s="122" t="s">
        <v>4349</v>
      </c>
      <c r="S744" s="122" t="s">
        <v>6391</v>
      </c>
      <c r="T744" s="122" t="s">
        <v>4351</v>
      </c>
      <c r="U744" s="172" t="s">
        <v>4352</v>
      </c>
      <c r="V744" s="122" t="s">
        <v>6392</v>
      </c>
      <c r="W744" s="148">
        <v>-0.54</v>
      </c>
      <c r="X744" s="149">
        <v>-0.28000000000000003</v>
      </c>
      <c r="Y744" s="149">
        <v>-0.06</v>
      </c>
      <c r="Z744" s="150">
        <v>-0.3</v>
      </c>
      <c r="AA744" s="148">
        <v>-0.06</v>
      </c>
      <c r="AB744" s="149">
        <v>-0.13</v>
      </c>
      <c r="AC744" s="149">
        <v>0.05</v>
      </c>
      <c r="AD744" s="151">
        <v>0.13</v>
      </c>
      <c r="AE744" s="148">
        <v>-0.33</v>
      </c>
      <c r="AF744" s="149">
        <v>0.12</v>
      </c>
      <c r="AG744" s="149">
        <v>0.23</v>
      </c>
      <c r="AH744" s="151">
        <v>0.23</v>
      </c>
      <c r="AI744" s="152">
        <v>-0.37</v>
      </c>
      <c r="AJ744" s="149">
        <v>-0.05</v>
      </c>
      <c r="AK744" s="149">
        <v>0.08</v>
      </c>
      <c r="AL744" s="150">
        <v>0.75</v>
      </c>
      <c r="AM744" s="153">
        <f t="shared" si="87"/>
        <v>-0.48000000000000004</v>
      </c>
      <c r="AN744" s="154">
        <f t="shared" si="87"/>
        <v>-0.15000000000000002</v>
      </c>
      <c r="AO744" s="154">
        <f t="shared" si="87"/>
        <v>-0.11</v>
      </c>
      <c r="AP744" s="155">
        <f t="shared" si="81"/>
        <v>-0.43</v>
      </c>
      <c r="AQ744" s="156">
        <f>AVERAGE(Table3[[#This Row],[ HEK293 +Selistat_R1 2]:[ HEK293 +Selistat_R4 5]])</f>
        <v>-0.29250000000000004</v>
      </c>
      <c r="AR744" s="153">
        <f t="shared" si="88"/>
        <v>-0.27</v>
      </c>
      <c r="AS744" s="154">
        <f t="shared" si="88"/>
        <v>0.25</v>
      </c>
      <c r="AT744" s="154">
        <f t="shared" si="88"/>
        <v>0.18</v>
      </c>
      <c r="AU744" s="157">
        <f t="shared" si="82"/>
        <v>0.1</v>
      </c>
      <c r="AV744" s="158">
        <f t="shared" si="89"/>
        <v>-0.31</v>
      </c>
      <c r="AW744" s="154">
        <f t="shared" si="89"/>
        <v>0.08</v>
      </c>
      <c r="AX744" s="154">
        <f t="shared" si="89"/>
        <v>0.03</v>
      </c>
      <c r="AY744" s="155">
        <f t="shared" si="83"/>
        <v>0.62</v>
      </c>
    </row>
    <row r="745" spans="1:51" x14ac:dyDescent="0.15">
      <c r="A745" s="122" t="s">
        <v>4236</v>
      </c>
      <c r="B745" s="122" t="s">
        <v>4237</v>
      </c>
      <c r="C745" s="122" t="s">
        <v>4238</v>
      </c>
      <c r="E745" s="122" t="s">
        <v>4239</v>
      </c>
      <c r="F745" s="122" t="s">
        <v>4240</v>
      </c>
      <c r="G745" s="122">
        <v>3</v>
      </c>
      <c r="H745" s="166">
        <v>0.533416</v>
      </c>
      <c r="I745" s="167">
        <v>-9.8333299999999998E-2</v>
      </c>
      <c r="J745" s="168" t="str">
        <f t="shared" si="84"/>
        <v>FALSE</v>
      </c>
      <c r="K745" s="169">
        <v>4.2402599999999999E-2</v>
      </c>
      <c r="L745" s="170">
        <f>-LOG10(Table3[[#This Row],[Student''s T-test p-value HEK293 +Selistat_HEK293 UT]])</f>
        <v>1.372607512958359</v>
      </c>
      <c r="M745" s="167">
        <v>-0.40749999999999997</v>
      </c>
      <c r="N745" s="171" t="str">
        <f t="shared" si="85"/>
        <v>FALSE</v>
      </c>
      <c r="O745" s="146">
        <v>0.41562900000000003</v>
      </c>
      <c r="P745" s="147">
        <v>-8.2500000000000004E-2</v>
      </c>
      <c r="Q745" s="171" t="str">
        <f t="shared" si="86"/>
        <v>FALSE</v>
      </c>
      <c r="R745" s="122" t="s">
        <v>1502</v>
      </c>
      <c r="S745" s="122" t="s">
        <v>6393</v>
      </c>
      <c r="T745" s="122" t="s">
        <v>1504</v>
      </c>
      <c r="U745" s="172" t="s">
        <v>4242</v>
      </c>
      <c r="V745" s="122" t="s">
        <v>6394</v>
      </c>
      <c r="W745" s="148">
        <v>-0.44</v>
      </c>
      <c r="X745" s="149">
        <v>-0.55000000000000004</v>
      </c>
      <c r="Y745" s="149">
        <v>-0.31</v>
      </c>
      <c r="Z745" s="150">
        <v>-0.12</v>
      </c>
      <c r="AA745" s="148">
        <v>-0.18</v>
      </c>
      <c r="AB745" s="149">
        <v>-0.1</v>
      </c>
      <c r="AC745" s="149">
        <v>0.4</v>
      </c>
      <c r="AD745" s="151">
        <v>0.09</v>
      </c>
      <c r="AE745" s="148">
        <v>0.02</v>
      </c>
      <c r="AF745" s="149">
        <v>0.17</v>
      </c>
      <c r="AG745" s="149">
        <v>-0.02</v>
      </c>
      <c r="AH745" s="151">
        <v>0.1</v>
      </c>
      <c r="AI745" s="152">
        <v>0.17</v>
      </c>
      <c r="AJ745" s="149">
        <v>0.36</v>
      </c>
      <c r="AK745" s="149">
        <v>0.12</v>
      </c>
      <c r="AL745" s="150">
        <v>-0.05</v>
      </c>
      <c r="AM745" s="153">
        <f t="shared" si="87"/>
        <v>-0.26</v>
      </c>
      <c r="AN745" s="154">
        <f t="shared" si="87"/>
        <v>-0.45000000000000007</v>
      </c>
      <c r="AO745" s="154">
        <f t="shared" si="87"/>
        <v>-0.71</v>
      </c>
      <c r="AP745" s="155">
        <f t="shared" si="81"/>
        <v>-0.21</v>
      </c>
      <c r="AQ745" s="156">
        <f>AVERAGE(Table3[[#This Row],[ HEK293 +Selistat_R1 2]:[ HEK293 +Selistat_R4 5]])</f>
        <v>-0.40749999999999997</v>
      </c>
      <c r="AR745" s="153">
        <f t="shared" si="88"/>
        <v>0.19999999999999998</v>
      </c>
      <c r="AS745" s="154">
        <f t="shared" si="88"/>
        <v>0.27</v>
      </c>
      <c r="AT745" s="154">
        <f t="shared" si="88"/>
        <v>-0.42000000000000004</v>
      </c>
      <c r="AU745" s="157">
        <f t="shared" si="82"/>
        <v>1.0000000000000009E-2</v>
      </c>
      <c r="AV745" s="158">
        <f t="shared" si="89"/>
        <v>0.35</v>
      </c>
      <c r="AW745" s="154">
        <f t="shared" si="89"/>
        <v>0.45999999999999996</v>
      </c>
      <c r="AX745" s="154">
        <f t="shared" si="89"/>
        <v>-0.28000000000000003</v>
      </c>
      <c r="AY745" s="155">
        <f t="shared" si="83"/>
        <v>-0.14000000000000001</v>
      </c>
    </row>
    <row r="746" spans="1:51" x14ac:dyDescent="0.15">
      <c r="A746" s="122" t="s">
        <v>6395</v>
      </c>
      <c r="B746" s="122" t="s">
        <v>6396</v>
      </c>
      <c r="C746" s="122" t="s">
        <v>6397</v>
      </c>
      <c r="D746" s="122" t="s">
        <v>2861</v>
      </c>
      <c r="E746" s="122" t="s">
        <v>6398</v>
      </c>
      <c r="F746" s="122" t="s">
        <v>5972</v>
      </c>
      <c r="G746" s="122">
        <v>8</v>
      </c>
      <c r="H746" s="166">
        <v>0.938056</v>
      </c>
      <c r="I746" s="167">
        <v>0.01</v>
      </c>
      <c r="J746" s="168" t="str">
        <f t="shared" si="84"/>
        <v>FALSE</v>
      </c>
      <c r="K746" s="169">
        <v>4.2487900000000002E-2</v>
      </c>
      <c r="L746" s="170">
        <f>-LOG10(Table3[[#This Row],[Student''s T-test p-value HEK293 +Selistat_HEK293 UT]])</f>
        <v>1.3717347337481005</v>
      </c>
      <c r="M746" s="167">
        <v>-0.17249999999999999</v>
      </c>
      <c r="N746" s="171" t="str">
        <f t="shared" si="85"/>
        <v>FALSE</v>
      </c>
      <c r="O746" s="146">
        <v>0.64935500000000002</v>
      </c>
      <c r="P746" s="147">
        <v>-8.7499999999999994E-2</v>
      </c>
      <c r="Q746" s="171" t="str">
        <f t="shared" si="86"/>
        <v>FALSE</v>
      </c>
      <c r="R746" s="122" t="s">
        <v>6399</v>
      </c>
      <c r="S746" s="122" t="s">
        <v>6400</v>
      </c>
      <c r="T746" s="122" t="s">
        <v>6401</v>
      </c>
      <c r="U746" s="172" t="s">
        <v>6402</v>
      </c>
      <c r="V746" s="122" t="s">
        <v>6403</v>
      </c>
      <c r="W746" s="148">
        <v>-0.24</v>
      </c>
      <c r="X746" s="149">
        <v>-0.19</v>
      </c>
      <c r="Y746" s="149">
        <v>-0.18</v>
      </c>
      <c r="Z746" s="150">
        <v>-0.17</v>
      </c>
      <c r="AA746" s="148">
        <v>-0.04</v>
      </c>
      <c r="AB746" s="149">
        <v>-0.06</v>
      </c>
      <c r="AC746" s="149">
        <v>-0.15</v>
      </c>
      <c r="AD746" s="151">
        <v>0.16</v>
      </c>
      <c r="AE746" s="148">
        <v>7.0000000000000007E-2</v>
      </c>
      <c r="AF746" s="149">
        <v>-0.03</v>
      </c>
      <c r="AG746" s="149">
        <v>0.18</v>
      </c>
      <c r="AH746" s="151">
        <v>-0.08</v>
      </c>
      <c r="AI746" s="152">
        <v>0.61</v>
      </c>
      <c r="AJ746" s="149">
        <v>0.11</v>
      </c>
      <c r="AK746" s="149">
        <v>-0.04</v>
      </c>
      <c r="AL746" s="150">
        <v>-0.19</v>
      </c>
      <c r="AM746" s="153">
        <f t="shared" si="87"/>
        <v>-0.19999999999999998</v>
      </c>
      <c r="AN746" s="154">
        <f t="shared" si="87"/>
        <v>-0.13</v>
      </c>
      <c r="AO746" s="154">
        <f t="shared" si="87"/>
        <v>-0.03</v>
      </c>
      <c r="AP746" s="155">
        <f t="shared" si="81"/>
        <v>-0.33</v>
      </c>
      <c r="AQ746" s="156">
        <f>AVERAGE(Table3[[#This Row],[ HEK293 +Selistat_R1 2]:[ HEK293 +Selistat_R4 5]])</f>
        <v>-0.17249999999999999</v>
      </c>
      <c r="AR746" s="153">
        <f t="shared" si="88"/>
        <v>0.11000000000000001</v>
      </c>
      <c r="AS746" s="154">
        <f t="shared" si="88"/>
        <v>0.03</v>
      </c>
      <c r="AT746" s="154">
        <f t="shared" si="88"/>
        <v>0.32999999999999996</v>
      </c>
      <c r="AU746" s="157">
        <f t="shared" si="82"/>
        <v>-0.24</v>
      </c>
      <c r="AV746" s="158">
        <f t="shared" si="89"/>
        <v>0.65</v>
      </c>
      <c r="AW746" s="154">
        <f t="shared" si="89"/>
        <v>0.16999999999999998</v>
      </c>
      <c r="AX746" s="154">
        <f t="shared" si="89"/>
        <v>0.10999999999999999</v>
      </c>
      <c r="AY746" s="155">
        <f t="shared" si="83"/>
        <v>-0.35</v>
      </c>
    </row>
    <row r="747" spans="1:51" x14ac:dyDescent="0.15">
      <c r="A747" s="122" t="s">
        <v>2908</v>
      </c>
      <c r="C747" s="122" t="s">
        <v>2909</v>
      </c>
      <c r="E747" s="122" t="s">
        <v>2910</v>
      </c>
      <c r="G747" s="122">
        <v>1</v>
      </c>
      <c r="H747" s="166">
        <v>7.68559E-3</v>
      </c>
      <c r="I747" s="167">
        <v>0.64333300000000004</v>
      </c>
      <c r="J747" s="168" t="str">
        <f t="shared" si="84"/>
        <v>FALSE</v>
      </c>
      <c r="K747" s="169">
        <v>4.2510300000000001E-2</v>
      </c>
      <c r="L747" s="170">
        <f>-LOG10(Table3[[#This Row],[Student''s T-test p-value HEK293 +Selistat_HEK293 UT]])</f>
        <v>1.3715058301567342</v>
      </c>
      <c r="M747" s="167">
        <v>0.39500000000000002</v>
      </c>
      <c r="N747" s="171" t="str">
        <f t="shared" si="85"/>
        <v>FALSE</v>
      </c>
      <c r="O747" s="146">
        <v>0.516042</v>
      </c>
      <c r="P747" s="147">
        <v>-0.20499999999999999</v>
      </c>
      <c r="Q747" s="171" t="str">
        <f t="shared" si="86"/>
        <v>FALSE</v>
      </c>
      <c r="R747" s="122" t="s">
        <v>2911</v>
      </c>
      <c r="S747" s="122" t="s">
        <v>6404</v>
      </c>
      <c r="T747" s="122" t="s">
        <v>2913</v>
      </c>
      <c r="U747" s="172" t="s">
        <v>2625</v>
      </c>
      <c r="V747" s="122" t="s">
        <v>6405</v>
      </c>
      <c r="W747" s="148">
        <v>0.23</v>
      </c>
      <c r="X747" s="149">
        <v>-0.2</v>
      </c>
      <c r="Y747" s="149">
        <v>-0.28000000000000003</v>
      </c>
      <c r="Z747" s="150">
        <v>-0.38</v>
      </c>
      <c r="AA747" s="148">
        <v>-0.46</v>
      </c>
      <c r="AB747" s="149">
        <v>-0.39</v>
      </c>
      <c r="AC747" s="149">
        <v>-0.67</v>
      </c>
      <c r="AD747" s="151">
        <v>-0.69</v>
      </c>
      <c r="AE747" s="148">
        <v>-7.0000000000000007E-2</v>
      </c>
      <c r="AF747" s="149">
        <v>-0.05</v>
      </c>
      <c r="AG747" s="149">
        <v>-0.17</v>
      </c>
      <c r="AH747" s="151">
        <v>0.74</v>
      </c>
      <c r="AI747" s="152">
        <v>-0.06</v>
      </c>
      <c r="AJ747" s="149">
        <v>0.03</v>
      </c>
      <c r="AK747" s="149">
        <v>0.85</v>
      </c>
      <c r="AL747" s="150">
        <v>0.45</v>
      </c>
      <c r="AM747" s="153">
        <f t="shared" si="87"/>
        <v>0.69000000000000006</v>
      </c>
      <c r="AN747" s="154">
        <f t="shared" si="87"/>
        <v>0.19</v>
      </c>
      <c r="AO747" s="154">
        <f t="shared" si="87"/>
        <v>0.39</v>
      </c>
      <c r="AP747" s="155">
        <f t="shared" si="81"/>
        <v>0.30999999999999994</v>
      </c>
      <c r="AQ747" s="156">
        <f>AVERAGE(Table3[[#This Row],[ HEK293 +Selistat_R1 2]:[ HEK293 +Selistat_R4 5]])</f>
        <v>0.39500000000000002</v>
      </c>
      <c r="AR747" s="153">
        <f t="shared" si="88"/>
        <v>0.39</v>
      </c>
      <c r="AS747" s="154">
        <f t="shared" si="88"/>
        <v>0.34</v>
      </c>
      <c r="AT747" s="154">
        <f t="shared" si="88"/>
        <v>0.5</v>
      </c>
      <c r="AU747" s="157">
        <f t="shared" si="82"/>
        <v>1.43</v>
      </c>
      <c r="AV747" s="158">
        <f t="shared" si="89"/>
        <v>0.4</v>
      </c>
      <c r="AW747" s="154">
        <f t="shared" si="89"/>
        <v>0.42000000000000004</v>
      </c>
      <c r="AX747" s="154">
        <f t="shared" si="89"/>
        <v>1.52</v>
      </c>
      <c r="AY747" s="155">
        <f t="shared" si="83"/>
        <v>1.1399999999999999</v>
      </c>
    </row>
    <row r="748" spans="1:51" x14ac:dyDescent="0.15">
      <c r="A748" s="122" t="s">
        <v>3224</v>
      </c>
      <c r="B748" s="122" t="s">
        <v>3225</v>
      </c>
      <c r="C748" s="122" t="s">
        <v>4629</v>
      </c>
      <c r="E748" s="122" t="s">
        <v>4630</v>
      </c>
      <c r="G748" s="122">
        <v>1</v>
      </c>
      <c r="H748" s="166">
        <v>0.22953499999999999</v>
      </c>
      <c r="I748" s="167">
        <v>-0.315</v>
      </c>
      <c r="J748" s="168" t="str">
        <f t="shared" si="84"/>
        <v>FALSE</v>
      </c>
      <c r="K748" s="169">
        <v>4.2527599999999999E-2</v>
      </c>
      <c r="L748" s="170">
        <f>-LOG10(Table3[[#This Row],[Student''s T-test p-value HEK293 +Selistat_HEK293 UT]])</f>
        <v>1.3713291255428954</v>
      </c>
      <c r="M748" s="167">
        <v>-0.52749999999999997</v>
      </c>
      <c r="N748" s="171" t="str">
        <f t="shared" si="85"/>
        <v>FALSE</v>
      </c>
      <c r="O748" s="146">
        <v>0.78337500000000004</v>
      </c>
      <c r="P748" s="147">
        <v>-0.1125</v>
      </c>
      <c r="Q748" s="171" t="str">
        <f t="shared" si="86"/>
        <v>FALSE</v>
      </c>
      <c r="R748" s="122" t="s">
        <v>1510</v>
      </c>
      <c r="S748" s="122" t="s">
        <v>6406</v>
      </c>
      <c r="T748" s="122" t="s">
        <v>1512</v>
      </c>
      <c r="U748" s="172" t="s">
        <v>4631</v>
      </c>
      <c r="V748" s="122" t="s">
        <v>6407</v>
      </c>
      <c r="W748" s="148">
        <v>-0.31</v>
      </c>
      <c r="X748" s="149">
        <v>-0.39</v>
      </c>
      <c r="Y748" s="149">
        <v>-0.24</v>
      </c>
      <c r="Z748" s="150">
        <v>-0.49</v>
      </c>
      <c r="AA748" s="148">
        <v>-0.03</v>
      </c>
      <c r="AB748" s="149">
        <v>0.36</v>
      </c>
      <c r="AC748" s="149">
        <v>-0.27</v>
      </c>
      <c r="AD748" s="151">
        <v>0.62</v>
      </c>
      <c r="AE748" s="148">
        <v>-0.26</v>
      </c>
      <c r="AF748" s="149">
        <v>-0.32</v>
      </c>
      <c r="AG748" s="149">
        <v>0.59</v>
      </c>
      <c r="AH748" s="151">
        <v>-0.39</v>
      </c>
      <c r="AI748" s="152">
        <v>-0.09</v>
      </c>
      <c r="AJ748" s="149">
        <v>0.74</v>
      </c>
      <c r="AK748" s="149">
        <v>0.2</v>
      </c>
      <c r="AL748" s="150">
        <v>-0.78</v>
      </c>
      <c r="AM748" s="153">
        <f t="shared" si="87"/>
        <v>-0.28000000000000003</v>
      </c>
      <c r="AN748" s="154">
        <f t="shared" si="87"/>
        <v>-0.75</v>
      </c>
      <c r="AO748" s="154">
        <f t="shared" si="87"/>
        <v>3.0000000000000027E-2</v>
      </c>
      <c r="AP748" s="155">
        <f t="shared" si="81"/>
        <v>-1.1099999999999999</v>
      </c>
      <c r="AQ748" s="156">
        <f>AVERAGE(Table3[[#This Row],[ HEK293 +Selistat_R1 2]:[ HEK293 +Selistat_R4 5]])</f>
        <v>-0.52749999999999997</v>
      </c>
      <c r="AR748" s="153">
        <f t="shared" si="88"/>
        <v>-0.23</v>
      </c>
      <c r="AS748" s="154">
        <f t="shared" si="88"/>
        <v>-0.67999999999999994</v>
      </c>
      <c r="AT748" s="154">
        <f t="shared" si="88"/>
        <v>0.86</v>
      </c>
      <c r="AU748" s="157">
        <f t="shared" si="82"/>
        <v>-1.01</v>
      </c>
      <c r="AV748" s="158">
        <f t="shared" si="89"/>
        <v>-0.06</v>
      </c>
      <c r="AW748" s="154">
        <f t="shared" si="89"/>
        <v>0.38</v>
      </c>
      <c r="AX748" s="154">
        <f t="shared" si="89"/>
        <v>0.47000000000000003</v>
      </c>
      <c r="AY748" s="155">
        <f t="shared" si="83"/>
        <v>-1.4</v>
      </c>
    </row>
    <row r="749" spans="1:51" x14ac:dyDescent="0.15">
      <c r="A749" s="122" t="s">
        <v>6408</v>
      </c>
      <c r="B749" s="122" t="s">
        <v>6409</v>
      </c>
      <c r="C749" s="122" t="s">
        <v>6410</v>
      </c>
      <c r="D749" s="122" t="s">
        <v>3457</v>
      </c>
      <c r="E749" s="122" t="s">
        <v>6411</v>
      </c>
      <c r="F749" s="122" t="s">
        <v>4145</v>
      </c>
      <c r="G749" s="122">
        <v>1</v>
      </c>
      <c r="H749" s="166">
        <v>0.34693800000000002</v>
      </c>
      <c r="I749" s="167">
        <v>-0.14416699999999999</v>
      </c>
      <c r="J749" s="168" t="str">
        <f t="shared" si="84"/>
        <v>FALSE</v>
      </c>
      <c r="K749" s="169">
        <v>4.2567000000000001E-2</v>
      </c>
      <c r="L749" s="170">
        <f>-LOG10(Table3[[#This Row],[Student''s T-test p-value HEK293 +Selistat_HEK293 UT]])</f>
        <v>1.370926956573072</v>
      </c>
      <c r="M749" s="167">
        <v>-0.40500000000000003</v>
      </c>
      <c r="N749" s="171" t="str">
        <f t="shared" si="85"/>
        <v>FALSE</v>
      </c>
      <c r="O749" s="146">
        <v>0.89997099999999997</v>
      </c>
      <c r="P749" s="147">
        <v>1.7500000000000002E-2</v>
      </c>
      <c r="Q749" s="171" t="str">
        <f t="shared" si="86"/>
        <v>FALSE</v>
      </c>
      <c r="R749" s="122" t="s">
        <v>6412</v>
      </c>
      <c r="S749" s="122" t="s">
        <v>6413</v>
      </c>
      <c r="T749" s="122" t="s">
        <v>6414</v>
      </c>
      <c r="U749" s="172" t="s">
        <v>6415</v>
      </c>
      <c r="V749" s="122" t="s">
        <v>6416</v>
      </c>
      <c r="W749" s="148">
        <v>-0.38</v>
      </c>
      <c r="X749" s="149">
        <v>-0.04</v>
      </c>
      <c r="Y749" s="149">
        <v>-0.38</v>
      </c>
      <c r="Z749" s="150">
        <v>-0.47</v>
      </c>
      <c r="AA749" s="148">
        <v>0.19</v>
      </c>
      <c r="AB749" s="149">
        <v>0.37</v>
      </c>
      <c r="AC749" s="149">
        <v>-0.22</v>
      </c>
      <c r="AD749" s="151">
        <v>0.01</v>
      </c>
      <c r="AE749" s="148">
        <v>0.21</v>
      </c>
      <c r="AF749" s="149">
        <v>-0.02</v>
      </c>
      <c r="AG749" s="149">
        <v>0.18</v>
      </c>
      <c r="AH749" s="151">
        <v>-0.04</v>
      </c>
      <c r="AI749" s="152">
        <v>0.13</v>
      </c>
      <c r="AJ749" s="149">
        <v>0.05</v>
      </c>
      <c r="AK749" s="149">
        <v>0.32</v>
      </c>
      <c r="AL749" s="150">
        <v>-0.24</v>
      </c>
      <c r="AM749" s="153">
        <f t="shared" si="87"/>
        <v>-0.57000000000000006</v>
      </c>
      <c r="AN749" s="154">
        <f t="shared" si="87"/>
        <v>-0.41</v>
      </c>
      <c r="AO749" s="154">
        <f t="shared" si="87"/>
        <v>-0.16</v>
      </c>
      <c r="AP749" s="155">
        <f t="shared" si="81"/>
        <v>-0.48</v>
      </c>
      <c r="AQ749" s="156">
        <f>AVERAGE(Table3[[#This Row],[ HEK293 +Selistat_R1 2]:[ HEK293 +Selistat_R4 5]])</f>
        <v>-0.40499999999999997</v>
      </c>
      <c r="AR749" s="153">
        <f t="shared" si="88"/>
        <v>1.999999999999999E-2</v>
      </c>
      <c r="AS749" s="154">
        <f t="shared" si="88"/>
        <v>-0.39</v>
      </c>
      <c r="AT749" s="154">
        <f t="shared" si="88"/>
        <v>0.4</v>
      </c>
      <c r="AU749" s="157">
        <f t="shared" si="82"/>
        <v>-0.05</v>
      </c>
      <c r="AV749" s="158">
        <f t="shared" si="89"/>
        <v>-0.06</v>
      </c>
      <c r="AW749" s="154">
        <f t="shared" si="89"/>
        <v>-0.32</v>
      </c>
      <c r="AX749" s="154">
        <f t="shared" si="89"/>
        <v>0.54</v>
      </c>
      <c r="AY749" s="155">
        <f t="shared" si="83"/>
        <v>-0.25</v>
      </c>
    </row>
    <row r="750" spans="1:51" x14ac:dyDescent="0.15">
      <c r="A750" s="122" t="s">
        <v>3376</v>
      </c>
      <c r="B750" s="122" t="s">
        <v>2853</v>
      </c>
      <c r="C750" s="122" t="s">
        <v>3377</v>
      </c>
      <c r="E750" s="122" t="s">
        <v>3378</v>
      </c>
      <c r="F750" s="122" t="s">
        <v>3379</v>
      </c>
      <c r="G750" s="122">
        <v>1</v>
      </c>
      <c r="H750" s="166">
        <v>0.74213499999999999</v>
      </c>
      <c r="I750" s="167">
        <v>4.3333299999999998E-2</v>
      </c>
      <c r="J750" s="168" t="str">
        <f t="shared" si="84"/>
        <v>FALSE</v>
      </c>
      <c r="K750" s="169">
        <v>4.2652500000000003E-2</v>
      </c>
      <c r="L750" s="170">
        <f>-LOG10(Table3[[#This Row],[Student''s T-test p-value HEK293 +Selistat_HEK293 UT]])</f>
        <v>1.3700555083561323</v>
      </c>
      <c r="M750" s="167">
        <v>-0.19750000000000001</v>
      </c>
      <c r="N750" s="171" t="str">
        <f t="shared" si="85"/>
        <v>FALSE</v>
      </c>
      <c r="O750" s="146">
        <v>0.33478999999999998</v>
      </c>
      <c r="P750" s="147">
        <v>-0.14749999999999999</v>
      </c>
      <c r="Q750" s="171" t="str">
        <f t="shared" si="86"/>
        <v>FALSE</v>
      </c>
      <c r="R750" s="122" t="s">
        <v>333</v>
      </c>
      <c r="S750" s="122" t="s">
        <v>341</v>
      </c>
      <c r="T750" s="122" t="s">
        <v>335</v>
      </c>
      <c r="U750" s="172" t="s">
        <v>2693</v>
      </c>
      <c r="V750" s="122" t="s">
        <v>6417</v>
      </c>
      <c r="W750" s="148">
        <v>-0.22</v>
      </c>
      <c r="X750" s="149">
        <v>-0.34</v>
      </c>
      <c r="Y750" s="149">
        <v>-0.13</v>
      </c>
      <c r="Z750" s="150">
        <v>-0.28999999999999998</v>
      </c>
      <c r="AA750" s="148">
        <v>0.1</v>
      </c>
      <c r="AB750" s="149">
        <v>-0.2</v>
      </c>
      <c r="AC750" s="149">
        <v>-7.0000000000000007E-2</v>
      </c>
      <c r="AD750" s="151">
        <v>-0.02</v>
      </c>
      <c r="AE750" s="148">
        <v>0.32</v>
      </c>
      <c r="AF750" s="149">
        <v>-0.08</v>
      </c>
      <c r="AG750" s="149">
        <v>0.14000000000000001</v>
      </c>
      <c r="AH750" s="151">
        <v>-0.21</v>
      </c>
      <c r="AI750" s="152">
        <v>0.28000000000000003</v>
      </c>
      <c r="AJ750" s="149">
        <v>0.33</v>
      </c>
      <c r="AK750" s="149">
        <v>0.17</v>
      </c>
      <c r="AL750" s="150">
        <v>-0.02</v>
      </c>
      <c r="AM750" s="153">
        <f t="shared" si="87"/>
        <v>-0.32</v>
      </c>
      <c r="AN750" s="154">
        <f t="shared" si="87"/>
        <v>-0.14000000000000001</v>
      </c>
      <c r="AO750" s="154">
        <f t="shared" si="87"/>
        <v>-0.06</v>
      </c>
      <c r="AP750" s="155">
        <f t="shared" si="81"/>
        <v>-0.26999999999999996</v>
      </c>
      <c r="AQ750" s="156">
        <f>AVERAGE(Table3[[#This Row],[ HEK293 +Selistat_R1 2]:[ HEK293 +Selistat_R4 5]])</f>
        <v>-0.19750000000000001</v>
      </c>
      <c r="AR750" s="153">
        <f t="shared" si="88"/>
        <v>0.22</v>
      </c>
      <c r="AS750" s="154">
        <f t="shared" si="88"/>
        <v>0.12000000000000001</v>
      </c>
      <c r="AT750" s="154">
        <f t="shared" si="88"/>
        <v>0.21000000000000002</v>
      </c>
      <c r="AU750" s="157">
        <f t="shared" si="82"/>
        <v>-0.19</v>
      </c>
      <c r="AV750" s="158">
        <f t="shared" si="89"/>
        <v>0.18000000000000002</v>
      </c>
      <c r="AW750" s="154">
        <f t="shared" si="89"/>
        <v>0.53</v>
      </c>
      <c r="AX750" s="154">
        <f t="shared" si="89"/>
        <v>0.24000000000000002</v>
      </c>
      <c r="AY750" s="155">
        <f t="shared" si="83"/>
        <v>0</v>
      </c>
    </row>
    <row r="751" spans="1:51" x14ac:dyDescent="0.15">
      <c r="A751" s="122" t="s">
        <v>3246</v>
      </c>
      <c r="B751" s="122" t="s">
        <v>3247</v>
      </c>
      <c r="C751" s="122" t="s">
        <v>3248</v>
      </c>
      <c r="D751" s="122" t="s">
        <v>3249</v>
      </c>
      <c r="E751" s="122" t="s">
        <v>3250</v>
      </c>
      <c r="F751" s="122" t="s">
        <v>3251</v>
      </c>
      <c r="G751" s="122">
        <v>2</v>
      </c>
      <c r="H751" s="166">
        <v>0.30951400000000001</v>
      </c>
      <c r="I751" s="167">
        <v>0.156667</v>
      </c>
      <c r="J751" s="168" t="str">
        <f t="shared" si="84"/>
        <v>FALSE</v>
      </c>
      <c r="K751" s="169">
        <v>4.3005700000000001E-2</v>
      </c>
      <c r="L751" s="170">
        <f>-LOG10(Table3[[#This Row],[Student''s T-test p-value HEK293 +Selistat_HEK293 UT]])</f>
        <v>1.3664739789671825</v>
      </c>
      <c r="M751" s="167">
        <v>0.37</v>
      </c>
      <c r="N751" s="171" t="str">
        <f t="shared" si="85"/>
        <v>FALSE</v>
      </c>
      <c r="O751" s="146">
        <v>0.22983899999999999</v>
      </c>
      <c r="P751" s="147">
        <v>0.215</v>
      </c>
      <c r="Q751" s="171" t="str">
        <f t="shared" si="86"/>
        <v>FALSE</v>
      </c>
      <c r="R751" s="122" t="s">
        <v>1303</v>
      </c>
      <c r="S751" s="122" t="s">
        <v>1329</v>
      </c>
      <c r="T751" s="122" t="s">
        <v>1305</v>
      </c>
      <c r="U751" s="172" t="s">
        <v>2677</v>
      </c>
      <c r="V751" s="122" t="s">
        <v>3432</v>
      </c>
      <c r="W751" s="148">
        <v>0.12</v>
      </c>
      <c r="X751" s="149">
        <v>0.35</v>
      </c>
      <c r="Y751" s="149">
        <v>0.45</v>
      </c>
      <c r="Z751" s="150">
        <v>0</v>
      </c>
      <c r="AA751" s="148">
        <v>-0.24</v>
      </c>
      <c r="AB751" s="149">
        <v>0.16</v>
      </c>
      <c r="AC751" s="149">
        <v>-0.2</v>
      </c>
      <c r="AD751" s="151">
        <v>-0.28000000000000003</v>
      </c>
      <c r="AE751" s="148">
        <v>0.06</v>
      </c>
      <c r="AF751" s="149">
        <v>0.03</v>
      </c>
      <c r="AG751" s="149">
        <v>0.25</v>
      </c>
      <c r="AH751" s="151">
        <v>-0.27</v>
      </c>
      <c r="AI751" s="152">
        <v>-0.18</v>
      </c>
      <c r="AJ751" s="149">
        <v>0.11</v>
      </c>
      <c r="AK751" s="149">
        <v>-0.25</v>
      </c>
      <c r="AL751" s="150">
        <v>-0.47</v>
      </c>
      <c r="AM751" s="153">
        <f t="shared" si="87"/>
        <v>0.36</v>
      </c>
      <c r="AN751" s="154">
        <f t="shared" si="87"/>
        <v>0.18999999999999997</v>
      </c>
      <c r="AO751" s="154">
        <f t="shared" si="87"/>
        <v>0.65</v>
      </c>
      <c r="AP751" s="155">
        <f t="shared" si="81"/>
        <v>0.28000000000000003</v>
      </c>
      <c r="AQ751" s="156">
        <f>AVERAGE(Table3[[#This Row],[ HEK293 +Selistat_R1 2]:[ HEK293 +Selistat_R4 5]])</f>
        <v>0.37</v>
      </c>
      <c r="AR751" s="153">
        <f t="shared" si="88"/>
        <v>0.3</v>
      </c>
      <c r="AS751" s="154">
        <f t="shared" si="88"/>
        <v>-0.13</v>
      </c>
      <c r="AT751" s="154">
        <f t="shared" si="88"/>
        <v>0.45</v>
      </c>
      <c r="AU751" s="157">
        <f t="shared" si="82"/>
        <v>1.0000000000000009E-2</v>
      </c>
      <c r="AV751" s="158">
        <f t="shared" si="89"/>
        <v>0.06</v>
      </c>
      <c r="AW751" s="154">
        <f t="shared" si="89"/>
        <v>-0.05</v>
      </c>
      <c r="AX751" s="154">
        <f t="shared" si="89"/>
        <v>-4.9999999999999989E-2</v>
      </c>
      <c r="AY751" s="155">
        <f t="shared" si="83"/>
        <v>-0.18999999999999995</v>
      </c>
    </row>
    <row r="752" spans="1:51" x14ac:dyDescent="0.15">
      <c r="B752" s="122" t="s">
        <v>2968</v>
      </c>
      <c r="C752" s="122" t="s">
        <v>4056</v>
      </c>
      <c r="D752" s="122" t="s">
        <v>3830</v>
      </c>
      <c r="E752" s="122" t="s">
        <v>4471</v>
      </c>
      <c r="G752" s="122">
        <v>2</v>
      </c>
      <c r="H752" s="166">
        <v>9.07569E-4</v>
      </c>
      <c r="I752" s="167">
        <v>-0.85250000000000004</v>
      </c>
      <c r="J752" s="168" t="str">
        <f t="shared" si="84"/>
        <v>FALSE</v>
      </c>
      <c r="K752" s="169">
        <v>4.3559399999999998E-2</v>
      </c>
      <c r="L752" s="170">
        <f>-LOG10(Table3[[#This Row],[Student''s T-test p-value HEK293 +Selistat_HEK293 UT]])</f>
        <v>1.3609181109751185</v>
      </c>
      <c r="M752" s="167">
        <v>-0.60499999999999998</v>
      </c>
      <c r="N752" s="171" t="str">
        <f t="shared" si="85"/>
        <v>FALSE</v>
      </c>
      <c r="O752" s="146">
        <v>0.84954600000000002</v>
      </c>
      <c r="P752" s="147">
        <v>4.7500000000000001E-2</v>
      </c>
      <c r="Q752" s="171" t="str">
        <f t="shared" si="86"/>
        <v>FALSE</v>
      </c>
      <c r="R752" s="122" t="s">
        <v>4472</v>
      </c>
      <c r="S752" s="122" t="s">
        <v>6418</v>
      </c>
      <c r="T752" s="122" t="s">
        <v>4474</v>
      </c>
      <c r="U752" s="172" t="s">
        <v>4475</v>
      </c>
      <c r="V752" s="122" t="s">
        <v>6419</v>
      </c>
      <c r="W752" s="148">
        <v>-0.06</v>
      </c>
      <c r="X752" s="149">
        <v>0.06</v>
      </c>
      <c r="Y752" s="149">
        <v>0.14000000000000001</v>
      </c>
      <c r="Z752" s="150">
        <v>-0.36</v>
      </c>
      <c r="AA752" s="148">
        <v>0.79</v>
      </c>
      <c r="AB752" s="149">
        <v>0.97</v>
      </c>
      <c r="AC752" s="149">
        <v>0.02</v>
      </c>
      <c r="AD752" s="151">
        <v>0.42</v>
      </c>
      <c r="AE752" s="148">
        <v>-0.77</v>
      </c>
      <c r="AF752" s="149">
        <v>-0.2</v>
      </c>
      <c r="AG752" s="149">
        <v>-0.02</v>
      </c>
      <c r="AH752" s="151">
        <v>-0.62</v>
      </c>
      <c r="AI752" s="152">
        <v>-0.17</v>
      </c>
      <c r="AJ752" s="149">
        <v>-0.19</v>
      </c>
      <c r="AK752" s="149">
        <v>-0.6</v>
      </c>
      <c r="AL752" s="150">
        <v>-0.84</v>
      </c>
      <c r="AM752" s="153">
        <f t="shared" si="87"/>
        <v>-0.85000000000000009</v>
      </c>
      <c r="AN752" s="154">
        <f t="shared" si="87"/>
        <v>-0.90999999999999992</v>
      </c>
      <c r="AO752" s="154">
        <f t="shared" si="87"/>
        <v>0.12000000000000001</v>
      </c>
      <c r="AP752" s="155">
        <f t="shared" si="81"/>
        <v>-0.78</v>
      </c>
      <c r="AQ752" s="156">
        <f>AVERAGE(Table3[[#This Row],[ HEK293 +Selistat_R1 2]:[ HEK293 +Selistat_R4 5]])</f>
        <v>-0.60499999999999998</v>
      </c>
      <c r="AR752" s="153">
        <f t="shared" si="88"/>
        <v>-1.56</v>
      </c>
      <c r="AS752" s="154">
        <f t="shared" si="88"/>
        <v>-1.17</v>
      </c>
      <c r="AT752" s="154">
        <f t="shared" si="88"/>
        <v>-0.04</v>
      </c>
      <c r="AU752" s="157">
        <f t="shared" si="82"/>
        <v>-1.04</v>
      </c>
      <c r="AV752" s="158">
        <f t="shared" si="89"/>
        <v>-0.96000000000000008</v>
      </c>
      <c r="AW752" s="154">
        <f t="shared" si="89"/>
        <v>-1.1599999999999999</v>
      </c>
      <c r="AX752" s="154">
        <f t="shared" si="89"/>
        <v>-0.62</v>
      </c>
      <c r="AY752" s="155">
        <f t="shared" si="83"/>
        <v>-1.26</v>
      </c>
    </row>
    <row r="753" spans="1:51" x14ac:dyDescent="0.15">
      <c r="A753" s="122" t="s">
        <v>6420</v>
      </c>
      <c r="B753" s="122" t="s">
        <v>6409</v>
      </c>
      <c r="C753" s="122" t="s">
        <v>6421</v>
      </c>
      <c r="D753" s="122" t="s">
        <v>3457</v>
      </c>
      <c r="E753" s="122" t="s">
        <v>6422</v>
      </c>
      <c r="F753" s="122" t="s">
        <v>5167</v>
      </c>
      <c r="G753" s="122">
        <v>1</v>
      </c>
      <c r="H753" s="166">
        <v>0.13172200000000001</v>
      </c>
      <c r="I753" s="167">
        <v>-0.16916700000000001</v>
      </c>
      <c r="J753" s="168" t="str">
        <f t="shared" si="84"/>
        <v>FALSE</v>
      </c>
      <c r="K753" s="169">
        <v>4.3675199999999997E-2</v>
      </c>
      <c r="L753" s="170">
        <f>-LOG10(Table3[[#This Row],[Student''s T-test p-value HEK293 +Selistat_HEK293 UT]])</f>
        <v>1.3597650975940869</v>
      </c>
      <c r="M753" s="167">
        <v>-0.2</v>
      </c>
      <c r="N753" s="171" t="str">
        <f t="shared" si="85"/>
        <v>FALSE</v>
      </c>
      <c r="O753" s="146">
        <v>0.57980500000000001</v>
      </c>
      <c r="P753" s="147">
        <v>0.10249999999999999</v>
      </c>
      <c r="Q753" s="171" t="str">
        <f t="shared" si="86"/>
        <v>FALSE</v>
      </c>
      <c r="R753" s="122" t="s">
        <v>6423</v>
      </c>
      <c r="S753" s="122" t="s">
        <v>6424</v>
      </c>
      <c r="T753" s="122" t="s">
        <v>6425</v>
      </c>
      <c r="U753" s="172" t="s">
        <v>6426</v>
      </c>
      <c r="V753" s="122" t="s">
        <v>6427</v>
      </c>
      <c r="W753" s="148">
        <v>-0.12</v>
      </c>
      <c r="X753" s="149">
        <v>-0.09</v>
      </c>
      <c r="Y753" s="149">
        <v>-0.01</v>
      </c>
      <c r="Z753" s="150">
        <v>-0.12</v>
      </c>
      <c r="AA753" s="148">
        <v>0.04</v>
      </c>
      <c r="AB753" s="149">
        <v>0.32</v>
      </c>
      <c r="AC753" s="149">
        <v>0.12</v>
      </c>
      <c r="AD753" s="151">
        <v>-0.02</v>
      </c>
      <c r="AE753" s="148">
        <v>0.11</v>
      </c>
      <c r="AF753" s="149">
        <v>0.25</v>
      </c>
      <c r="AG753" s="149">
        <v>0.02</v>
      </c>
      <c r="AH753" s="151">
        <v>-0.33</v>
      </c>
      <c r="AI753" s="152">
        <v>0.2</v>
      </c>
      <c r="AJ753" s="149">
        <v>0.03</v>
      </c>
      <c r="AK753" s="149">
        <v>-0.26</v>
      </c>
      <c r="AL753" s="150">
        <v>-0.33</v>
      </c>
      <c r="AM753" s="153">
        <f t="shared" si="87"/>
        <v>-0.16</v>
      </c>
      <c r="AN753" s="154">
        <f t="shared" si="87"/>
        <v>-0.41000000000000003</v>
      </c>
      <c r="AO753" s="154">
        <f t="shared" si="87"/>
        <v>-0.13</v>
      </c>
      <c r="AP753" s="155">
        <f t="shared" si="81"/>
        <v>-9.9999999999999992E-2</v>
      </c>
      <c r="AQ753" s="156">
        <f>AVERAGE(Table3[[#This Row],[ HEK293 +Selistat_R1 2]:[ HEK293 +Selistat_R4 5]])</f>
        <v>-0.2</v>
      </c>
      <c r="AR753" s="153">
        <f t="shared" si="88"/>
        <v>7.0000000000000007E-2</v>
      </c>
      <c r="AS753" s="154">
        <f t="shared" si="88"/>
        <v>-7.0000000000000007E-2</v>
      </c>
      <c r="AT753" s="154">
        <f t="shared" si="88"/>
        <v>-9.9999999999999992E-2</v>
      </c>
      <c r="AU753" s="157">
        <f t="shared" si="82"/>
        <v>-0.31</v>
      </c>
      <c r="AV753" s="158">
        <f t="shared" si="89"/>
        <v>0.16</v>
      </c>
      <c r="AW753" s="154">
        <f t="shared" si="89"/>
        <v>-0.29000000000000004</v>
      </c>
      <c r="AX753" s="154">
        <f t="shared" si="89"/>
        <v>-0.38</v>
      </c>
      <c r="AY753" s="155">
        <f t="shared" si="83"/>
        <v>-0.31</v>
      </c>
    </row>
    <row r="754" spans="1:51" x14ac:dyDescent="0.15">
      <c r="A754" s="122" t="s">
        <v>6428</v>
      </c>
      <c r="B754" s="122" t="s">
        <v>6429</v>
      </c>
      <c r="C754" s="122" t="s">
        <v>6430</v>
      </c>
      <c r="D754" s="122" t="s">
        <v>6431</v>
      </c>
      <c r="E754" s="122" t="s">
        <v>6432</v>
      </c>
      <c r="F754" s="122" t="s">
        <v>6433</v>
      </c>
      <c r="G754" s="122">
        <v>1</v>
      </c>
      <c r="H754" s="166">
        <v>0.435722</v>
      </c>
      <c r="I754" s="167">
        <v>0.27750000000000002</v>
      </c>
      <c r="J754" s="168" t="str">
        <f t="shared" si="84"/>
        <v>FALSE</v>
      </c>
      <c r="K754" s="169">
        <v>4.4046500000000002E-2</v>
      </c>
      <c r="L754" s="170">
        <f>-LOG10(Table3[[#This Row],[Student''s T-test p-value HEK293 +Selistat_HEK293 UT]])</f>
        <v>1.3560885955624213</v>
      </c>
      <c r="M754" s="167">
        <v>-0.17749999999999999</v>
      </c>
      <c r="N754" s="171" t="str">
        <f t="shared" si="85"/>
        <v>FALSE</v>
      </c>
      <c r="O754" s="146">
        <v>0.30300100000000002</v>
      </c>
      <c r="P754" s="147">
        <v>0.56999999999999995</v>
      </c>
      <c r="Q754" s="171" t="str">
        <f t="shared" si="86"/>
        <v>FALSE</v>
      </c>
      <c r="R754" s="122" t="s">
        <v>6434</v>
      </c>
      <c r="S754" s="122" t="s">
        <v>6435</v>
      </c>
      <c r="T754" s="122" t="s">
        <v>6436</v>
      </c>
      <c r="U754" s="172" t="s">
        <v>6437</v>
      </c>
      <c r="V754" s="122" t="s">
        <v>6438</v>
      </c>
      <c r="W754" s="148">
        <v>-0.65</v>
      </c>
      <c r="X754" s="149">
        <v>-0.49</v>
      </c>
      <c r="Y754" s="149">
        <v>-0.52</v>
      </c>
      <c r="Z754" s="150">
        <v>-0.55000000000000004</v>
      </c>
      <c r="AA754" s="148">
        <v>-0.36</v>
      </c>
      <c r="AB754" s="149">
        <v>-0.45</v>
      </c>
      <c r="AC754" s="149">
        <v>-0.21</v>
      </c>
      <c r="AD754" s="151">
        <v>-0.48</v>
      </c>
      <c r="AE754" s="148">
        <v>0.17</v>
      </c>
      <c r="AF754" s="149">
        <v>-0.3</v>
      </c>
      <c r="AG754" s="149">
        <v>1.89</v>
      </c>
      <c r="AH754" s="151">
        <v>-0.1</v>
      </c>
      <c r="AI754" s="152">
        <v>-0.1</v>
      </c>
      <c r="AJ754" s="149">
        <v>0.01</v>
      </c>
      <c r="AK754" s="149">
        <v>-0.21</v>
      </c>
      <c r="AL754" s="150">
        <v>-0.32</v>
      </c>
      <c r="AM754" s="153">
        <f t="shared" si="87"/>
        <v>-0.29000000000000004</v>
      </c>
      <c r="AN754" s="154">
        <f t="shared" si="87"/>
        <v>-3.999999999999998E-2</v>
      </c>
      <c r="AO754" s="154">
        <f t="shared" si="87"/>
        <v>-0.31000000000000005</v>
      </c>
      <c r="AP754" s="155">
        <f t="shared" si="81"/>
        <v>-7.0000000000000062E-2</v>
      </c>
      <c r="AQ754" s="156">
        <f>AVERAGE(Table3[[#This Row],[ HEK293 +Selistat_R1 2]:[ HEK293 +Selistat_R4 5]])</f>
        <v>-0.17750000000000005</v>
      </c>
      <c r="AR754" s="153">
        <f t="shared" si="88"/>
        <v>0.53</v>
      </c>
      <c r="AS754" s="154">
        <f t="shared" si="88"/>
        <v>0.15000000000000002</v>
      </c>
      <c r="AT754" s="154">
        <f t="shared" si="88"/>
        <v>2.1</v>
      </c>
      <c r="AU754" s="157">
        <f t="shared" si="82"/>
        <v>0.38</v>
      </c>
      <c r="AV754" s="158">
        <f t="shared" si="89"/>
        <v>0.26</v>
      </c>
      <c r="AW754" s="154">
        <f t="shared" si="89"/>
        <v>0.46</v>
      </c>
      <c r="AX754" s="154">
        <f t="shared" si="89"/>
        <v>0</v>
      </c>
      <c r="AY754" s="155">
        <f t="shared" si="83"/>
        <v>0.15999999999999998</v>
      </c>
    </row>
    <row r="755" spans="1:51" x14ac:dyDescent="0.15">
      <c r="A755" s="122" t="s">
        <v>4999</v>
      </c>
      <c r="C755" s="122" t="s">
        <v>5000</v>
      </c>
      <c r="E755" s="122" t="s">
        <v>5001</v>
      </c>
      <c r="F755" s="122" t="s">
        <v>4132</v>
      </c>
      <c r="G755" s="122">
        <v>1</v>
      </c>
      <c r="H755" s="166">
        <v>5.2354400000000002E-2</v>
      </c>
      <c r="I755" s="167">
        <v>0.344167</v>
      </c>
      <c r="J755" s="168" t="str">
        <f t="shared" si="84"/>
        <v>FALSE</v>
      </c>
      <c r="K755" s="169">
        <v>4.4470999999999997E-2</v>
      </c>
      <c r="L755" s="170">
        <f>-LOG10(Table3[[#This Row],[Student''s T-test p-value HEK293 +Selistat_HEK293 UT]])</f>
        <v>1.3519231046504814</v>
      </c>
      <c r="M755" s="167">
        <v>0.33</v>
      </c>
      <c r="N755" s="171" t="str">
        <f t="shared" si="85"/>
        <v>FALSE</v>
      </c>
      <c r="O755" s="146">
        <v>0.82651399999999997</v>
      </c>
      <c r="P755" s="147">
        <v>6.25E-2</v>
      </c>
      <c r="Q755" s="171" t="str">
        <f t="shared" si="86"/>
        <v>FALSE</v>
      </c>
      <c r="R755" s="122" t="s">
        <v>1723</v>
      </c>
      <c r="S755" s="122" t="s">
        <v>6439</v>
      </c>
      <c r="T755" s="122" t="s">
        <v>1725</v>
      </c>
      <c r="U755" s="172" t="s">
        <v>5003</v>
      </c>
      <c r="V755" s="122" t="s">
        <v>6440</v>
      </c>
      <c r="W755" s="148">
        <v>-0.13</v>
      </c>
      <c r="X755" s="149">
        <v>-0.12</v>
      </c>
      <c r="Y755" s="149">
        <v>0.1</v>
      </c>
      <c r="Z755" s="150">
        <v>0.31</v>
      </c>
      <c r="AA755" s="148">
        <v>-0.45</v>
      </c>
      <c r="AB755" s="149">
        <v>-0.2</v>
      </c>
      <c r="AC755" s="149">
        <v>-0.39</v>
      </c>
      <c r="AD755" s="151">
        <v>-0.12</v>
      </c>
      <c r="AE755" s="148">
        <v>0.21</v>
      </c>
      <c r="AF755" s="149">
        <v>-0.43</v>
      </c>
      <c r="AG755" s="149">
        <v>7.0000000000000007E-2</v>
      </c>
      <c r="AH755" s="151">
        <v>0.52</v>
      </c>
      <c r="AI755" s="152">
        <v>-0.21</v>
      </c>
      <c r="AJ755" s="149">
        <v>-0.37</v>
      </c>
      <c r="AK755" s="149">
        <v>0.38</v>
      </c>
      <c r="AL755" s="150">
        <v>0.32</v>
      </c>
      <c r="AM755" s="153">
        <f t="shared" si="87"/>
        <v>0.32</v>
      </c>
      <c r="AN755" s="154">
        <f t="shared" si="87"/>
        <v>8.0000000000000016E-2</v>
      </c>
      <c r="AO755" s="154">
        <f t="shared" si="87"/>
        <v>0.49</v>
      </c>
      <c r="AP755" s="155">
        <f t="shared" si="81"/>
        <v>0.43</v>
      </c>
      <c r="AQ755" s="156">
        <f>AVERAGE(Table3[[#This Row],[ HEK293 +Selistat_R1 2]:[ HEK293 +Selistat_R4 5]])</f>
        <v>0.33</v>
      </c>
      <c r="AR755" s="153">
        <f t="shared" si="88"/>
        <v>0.66</v>
      </c>
      <c r="AS755" s="154">
        <f t="shared" si="88"/>
        <v>-0.22999999999999998</v>
      </c>
      <c r="AT755" s="154">
        <f t="shared" si="88"/>
        <v>0.46</v>
      </c>
      <c r="AU755" s="157">
        <f t="shared" si="82"/>
        <v>0.64</v>
      </c>
      <c r="AV755" s="158">
        <f t="shared" si="89"/>
        <v>0.24000000000000002</v>
      </c>
      <c r="AW755" s="154">
        <f t="shared" si="89"/>
        <v>-0.16999999999999998</v>
      </c>
      <c r="AX755" s="154">
        <f t="shared" si="89"/>
        <v>0.77</v>
      </c>
      <c r="AY755" s="155">
        <f t="shared" si="83"/>
        <v>0.44</v>
      </c>
    </row>
    <row r="756" spans="1:51" x14ac:dyDescent="0.15">
      <c r="A756" s="122" t="s">
        <v>3809</v>
      </c>
      <c r="B756" s="122" t="s">
        <v>2968</v>
      </c>
      <c r="C756" s="122" t="s">
        <v>5143</v>
      </c>
      <c r="D756" s="122" t="s">
        <v>3830</v>
      </c>
      <c r="E756" s="122" t="s">
        <v>5144</v>
      </c>
      <c r="G756" s="122">
        <v>11</v>
      </c>
      <c r="H756" s="166">
        <v>3.0716900000000002E-3</v>
      </c>
      <c r="I756" s="167">
        <v>-0.49083300000000002</v>
      </c>
      <c r="J756" s="168" t="str">
        <f t="shared" si="84"/>
        <v>FALSE</v>
      </c>
      <c r="K756" s="169">
        <v>4.4475000000000001E-2</v>
      </c>
      <c r="L756" s="170">
        <f>-LOG10(Table3[[#This Row],[Student''s T-test p-value HEK293 +Selistat_HEK293 UT]])</f>
        <v>1.3518840432440373</v>
      </c>
      <c r="M756" s="167">
        <v>-0.26500000000000001</v>
      </c>
      <c r="N756" s="171" t="str">
        <f t="shared" si="85"/>
        <v>FALSE</v>
      </c>
      <c r="O756" s="146">
        <v>0.79076199999999996</v>
      </c>
      <c r="P756" s="147">
        <v>4.7500000000000001E-2</v>
      </c>
      <c r="Q756" s="171" t="str">
        <f t="shared" si="86"/>
        <v>FALSE</v>
      </c>
      <c r="R756" s="122" t="s">
        <v>610</v>
      </c>
      <c r="S756" s="122" t="s">
        <v>614</v>
      </c>
      <c r="T756" s="122" t="s">
        <v>612</v>
      </c>
      <c r="U756" s="172" t="s">
        <v>5145</v>
      </c>
      <c r="V756" s="122" t="s">
        <v>6441</v>
      </c>
      <c r="W756" s="148">
        <v>-0.13</v>
      </c>
      <c r="X756" s="149">
        <v>0.08</v>
      </c>
      <c r="Y756" s="149">
        <v>0.04</v>
      </c>
      <c r="Z756" s="150">
        <v>0.28999999999999998</v>
      </c>
      <c r="AA756" s="148">
        <v>0.17</v>
      </c>
      <c r="AB756" s="149">
        <v>0.43</v>
      </c>
      <c r="AC756" s="149">
        <v>0.33</v>
      </c>
      <c r="AD756" s="151">
        <v>0.41</v>
      </c>
      <c r="AE756" s="148">
        <v>-0.34</v>
      </c>
      <c r="AF756" s="149">
        <v>-0.44</v>
      </c>
      <c r="AG756" s="149">
        <v>-0.35</v>
      </c>
      <c r="AH756" s="151">
        <v>0.15</v>
      </c>
      <c r="AI756" s="152">
        <v>-0.26</v>
      </c>
      <c r="AJ756" s="149">
        <v>-0.39</v>
      </c>
      <c r="AK756" s="149">
        <v>-0.51</v>
      </c>
      <c r="AL756" s="150">
        <v>-0.01</v>
      </c>
      <c r="AM756" s="153">
        <f t="shared" si="87"/>
        <v>-0.30000000000000004</v>
      </c>
      <c r="AN756" s="154">
        <f t="shared" si="87"/>
        <v>-0.35</v>
      </c>
      <c r="AO756" s="154">
        <f t="shared" si="87"/>
        <v>-0.29000000000000004</v>
      </c>
      <c r="AP756" s="155">
        <f t="shared" si="81"/>
        <v>-0.12</v>
      </c>
      <c r="AQ756" s="156">
        <f>AVERAGE(Table3[[#This Row],[ HEK293 +Selistat_R1 2]:[ HEK293 +Selistat_R4 5]])</f>
        <v>-0.26500000000000001</v>
      </c>
      <c r="AR756" s="153">
        <f t="shared" si="88"/>
        <v>-0.51</v>
      </c>
      <c r="AS756" s="154">
        <f t="shared" si="88"/>
        <v>-0.87</v>
      </c>
      <c r="AT756" s="154">
        <f t="shared" si="88"/>
        <v>-0.67999999999999994</v>
      </c>
      <c r="AU756" s="157">
        <f t="shared" si="82"/>
        <v>-0.26</v>
      </c>
      <c r="AV756" s="158">
        <f t="shared" si="89"/>
        <v>-0.43000000000000005</v>
      </c>
      <c r="AW756" s="154">
        <f t="shared" si="89"/>
        <v>-0.82000000000000006</v>
      </c>
      <c r="AX756" s="154">
        <f t="shared" si="89"/>
        <v>-0.84000000000000008</v>
      </c>
      <c r="AY756" s="155">
        <f t="shared" si="83"/>
        <v>-0.42</v>
      </c>
    </row>
    <row r="757" spans="1:51" x14ac:dyDescent="0.15">
      <c r="E757" s="122" t="s">
        <v>5859</v>
      </c>
      <c r="F757" s="122" t="s">
        <v>5860</v>
      </c>
      <c r="G757" s="122">
        <v>1</v>
      </c>
      <c r="H757" s="166">
        <v>0.72642899999999999</v>
      </c>
      <c r="I757" s="167">
        <v>-5.33333E-2</v>
      </c>
      <c r="J757" s="168" t="str">
        <f t="shared" si="84"/>
        <v>FALSE</v>
      </c>
      <c r="K757" s="169">
        <v>4.47322E-2</v>
      </c>
      <c r="L757" s="170">
        <f>-LOG10(Table3[[#This Row],[Student''s T-test p-value HEK293 +Selistat_HEK293 UT]])</f>
        <v>1.3493797420159281</v>
      </c>
      <c r="M757" s="167">
        <v>-0.2225</v>
      </c>
      <c r="N757" s="171" t="str">
        <f t="shared" si="85"/>
        <v>FALSE</v>
      </c>
      <c r="O757" s="146">
        <v>0.721414</v>
      </c>
      <c r="P757" s="147">
        <v>8.7499999999999994E-2</v>
      </c>
      <c r="Q757" s="171" t="str">
        <f t="shared" si="86"/>
        <v>FALSE</v>
      </c>
      <c r="R757" s="122" t="s">
        <v>5861</v>
      </c>
      <c r="S757" s="122" t="s">
        <v>5862</v>
      </c>
      <c r="T757" s="122" t="s">
        <v>5863</v>
      </c>
      <c r="U757" s="172" t="s">
        <v>5864</v>
      </c>
      <c r="V757" s="122" t="s">
        <v>5865</v>
      </c>
      <c r="W757" s="148">
        <v>-0.18</v>
      </c>
      <c r="X757" s="149">
        <v>-0.22</v>
      </c>
      <c r="Y757" s="149">
        <v>-0.03</v>
      </c>
      <c r="Z757" s="150">
        <v>-0.38</v>
      </c>
      <c r="AA757" s="148">
        <v>-0.01</v>
      </c>
      <c r="AB757" s="149">
        <v>0.17</v>
      </c>
      <c r="AC757" s="149">
        <v>-0.03</v>
      </c>
      <c r="AD757" s="151">
        <v>-0.05</v>
      </c>
      <c r="AE757" s="148">
        <v>0.28999999999999998</v>
      </c>
      <c r="AF757" s="149">
        <v>0.31</v>
      </c>
      <c r="AG757" s="149">
        <v>0.22</v>
      </c>
      <c r="AH757" s="151">
        <v>-0.44</v>
      </c>
      <c r="AI757" s="152">
        <v>0.18</v>
      </c>
      <c r="AJ757" s="149">
        <v>0.25</v>
      </c>
      <c r="AK757" s="149">
        <v>0.02</v>
      </c>
      <c r="AL757" s="150">
        <v>-0.42</v>
      </c>
      <c r="AM757" s="153">
        <f t="shared" si="87"/>
        <v>-0.16999999999999998</v>
      </c>
      <c r="AN757" s="154">
        <f t="shared" si="87"/>
        <v>-0.39</v>
      </c>
      <c r="AO757" s="154">
        <f t="shared" si="87"/>
        <v>0</v>
      </c>
      <c r="AP757" s="155">
        <f t="shared" si="81"/>
        <v>-0.33</v>
      </c>
      <c r="AQ757" s="156">
        <f>AVERAGE(Table3[[#This Row],[ HEK293 +Selistat_R1 2]:[ HEK293 +Selistat_R4 5]])</f>
        <v>-0.22250000000000003</v>
      </c>
      <c r="AR757" s="153">
        <f t="shared" si="88"/>
        <v>0.3</v>
      </c>
      <c r="AS757" s="154">
        <f t="shared" si="88"/>
        <v>0.13999999999999999</v>
      </c>
      <c r="AT757" s="154">
        <f t="shared" si="88"/>
        <v>0.25</v>
      </c>
      <c r="AU757" s="157">
        <f t="shared" si="82"/>
        <v>-0.39</v>
      </c>
      <c r="AV757" s="158">
        <f t="shared" si="89"/>
        <v>0.19</v>
      </c>
      <c r="AW757" s="154">
        <f t="shared" si="89"/>
        <v>7.9999999999999988E-2</v>
      </c>
      <c r="AX757" s="154">
        <f t="shared" si="89"/>
        <v>0.05</v>
      </c>
      <c r="AY757" s="155">
        <f t="shared" si="83"/>
        <v>-0.37</v>
      </c>
    </row>
    <row r="758" spans="1:51" x14ac:dyDescent="0.15">
      <c r="A758" s="122" t="s">
        <v>5615</v>
      </c>
      <c r="B758" s="122" t="s">
        <v>5616</v>
      </c>
      <c r="C758" s="122" t="s">
        <v>5617</v>
      </c>
      <c r="D758" s="122" t="s">
        <v>5618</v>
      </c>
      <c r="E758" s="122" t="s">
        <v>5619</v>
      </c>
      <c r="F758" s="122" t="s">
        <v>5620</v>
      </c>
      <c r="G758" s="122">
        <v>1</v>
      </c>
      <c r="H758" s="166">
        <v>0.21892500000000001</v>
      </c>
      <c r="I758" s="167">
        <v>-0.11666700000000001</v>
      </c>
      <c r="J758" s="168" t="str">
        <f t="shared" si="84"/>
        <v>FALSE</v>
      </c>
      <c r="K758" s="169">
        <v>4.4842800000000002E-2</v>
      </c>
      <c r="L758" s="170">
        <f>-LOG10(Table3[[#This Row],[Student''s T-test p-value HEK293 +Selistat_HEK293 UT]])</f>
        <v>1.3483072777321929</v>
      </c>
      <c r="M758" s="167">
        <v>-0.185</v>
      </c>
      <c r="N758" s="171" t="str">
        <f t="shared" si="85"/>
        <v>FALSE</v>
      </c>
      <c r="O758" s="146">
        <v>0.54520000000000002</v>
      </c>
      <c r="P758" s="147">
        <v>-0.09</v>
      </c>
      <c r="Q758" s="171" t="str">
        <f t="shared" si="86"/>
        <v>FALSE</v>
      </c>
      <c r="R758" s="122" t="s">
        <v>5621</v>
      </c>
      <c r="S758" s="122" t="s">
        <v>6442</v>
      </c>
      <c r="T758" s="122" t="s">
        <v>5623</v>
      </c>
      <c r="U758" s="172" t="s">
        <v>5624</v>
      </c>
      <c r="V758" s="122" t="s">
        <v>6443</v>
      </c>
      <c r="W758" s="148">
        <v>-0.15</v>
      </c>
      <c r="X758" s="149">
        <v>-0.08</v>
      </c>
      <c r="Y758" s="149">
        <v>-7.0000000000000007E-2</v>
      </c>
      <c r="Z758" s="150">
        <v>-0.12</v>
      </c>
      <c r="AA758" s="148">
        <v>-0.01</v>
      </c>
      <c r="AB758" s="149">
        <v>0.22</v>
      </c>
      <c r="AC758" s="149">
        <v>0.18</v>
      </c>
      <c r="AD758" s="151">
        <v>-7.0000000000000007E-2</v>
      </c>
      <c r="AE758" s="148">
        <v>0.22</v>
      </c>
      <c r="AF758" s="149">
        <v>0.04</v>
      </c>
      <c r="AG758" s="149">
        <v>-0.18</v>
      </c>
      <c r="AH758" s="151">
        <v>-0.27</v>
      </c>
      <c r="AI758" s="152">
        <v>0.17</v>
      </c>
      <c r="AJ758" s="149">
        <v>0.14000000000000001</v>
      </c>
      <c r="AK758" s="149">
        <v>7.0000000000000007E-2</v>
      </c>
      <c r="AL758" s="150">
        <v>-0.21</v>
      </c>
      <c r="AM758" s="153">
        <f t="shared" si="87"/>
        <v>-0.13999999999999999</v>
      </c>
      <c r="AN758" s="154">
        <f t="shared" si="87"/>
        <v>-0.3</v>
      </c>
      <c r="AO758" s="154">
        <f t="shared" si="87"/>
        <v>-0.25</v>
      </c>
      <c r="AP758" s="155">
        <f t="shared" si="81"/>
        <v>-4.9999999999999989E-2</v>
      </c>
      <c r="AQ758" s="156">
        <f>AVERAGE(Table3[[#This Row],[ HEK293 +Selistat_R1 2]:[ HEK293 +Selistat_R4 5]])</f>
        <v>-0.185</v>
      </c>
      <c r="AR758" s="153">
        <f t="shared" si="88"/>
        <v>0.23</v>
      </c>
      <c r="AS758" s="154">
        <f t="shared" si="88"/>
        <v>-0.18</v>
      </c>
      <c r="AT758" s="154">
        <f t="shared" si="88"/>
        <v>-0.36</v>
      </c>
      <c r="AU758" s="157">
        <f t="shared" si="82"/>
        <v>-0.2</v>
      </c>
      <c r="AV758" s="158">
        <f t="shared" si="89"/>
        <v>0.18000000000000002</v>
      </c>
      <c r="AW758" s="154">
        <f t="shared" si="89"/>
        <v>-7.9999999999999988E-2</v>
      </c>
      <c r="AX758" s="154">
        <f t="shared" si="89"/>
        <v>-0.10999999999999999</v>
      </c>
      <c r="AY758" s="155">
        <f t="shared" si="83"/>
        <v>-0.13999999999999999</v>
      </c>
    </row>
    <row r="759" spans="1:51" x14ac:dyDescent="0.15">
      <c r="A759" s="122" t="s">
        <v>6444</v>
      </c>
      <c r="B759" s="122" t="s">
        <v>6445</v>
      </c>
      <c r="C759" s="122" t="s">
        <v>6446</v>
      </c>
      <c r="D759" s="122" t="s">
        <v>6447</v>
      </c>
      <c r="E759" s="122" t="s">
        <v>6448</v>
      </c>
      <c r="G759" s="122">
        <v>2</v>
      </c>
      <c r="H759" s="166">
        <v>9.00369E-3</v>
      </c>
      <c r="I759" s="167">
        <v>0.43583300000000003</v>
      </c>
      <c r="J759" s="168" t="str">
        <f t="shared" si="84"/>
        <v>FALSE</v>
      </c>
      <c r="K759" s="169">
        <v>4.4961300000000003E-2</v>
      </c>
      <c r="L759" s="170">
        <f>-LOG10(Table3[[#This Row],[Student''s T-test p-value HEK293 +Selistat_HEK293 UT]])</f>
        <v>1.3471611401733306</v>
      </c>
      <c r="M759" s="167">
        <v>0.27500000000000002</v>
      </c>
      <c r="N759" s="171" t="str">
        <f t="shared" si="85"/>
        <v>FALSE</v>
      </c>
      <c r="O759" s="146">
        <v>0.20663400000000001</v>
      </c>
      <c r="P759" s="147">
        <v>-0.26750000000000002</v>
      </c>
      <c r="Q759" s="171" t="str">
        <f t="shared" si="86"/>
        <v>FALSE</v>
      </c>
      <c r="R759" s="122" t="s">
        <v>6449</v>
      </c>
      <c r="S759" s="122" t="s">
        <v>6450</v>
      </c>
      <c r="T759" s="122" t="s">
        <v>6451</v>
      </c>
      <c r="U759" s="172" t="s">
        <v>6452</v>
      </c>
      <c r="V759" s="122" t="s">
        <v>6453</v>
      </c>
      <c r="W759" s="148">
        <v>-0.28000000000000003</v>
      </c>
      <c r="X759" s="149">
        <v>-0.09</v>
      </c>
      <c r="Y759" s="149">
        <v>0.13</v>
      </c>
      <c r="Z759" s="150">
        <v>-0.1</v>
      </c>
      <c r="AA759" s="148">
        <v>-0.19</v>
      </c>
      <c r="AB759" s="149">
        <v>-0.53</v>
      </c>
      <c r="AC759" s="149">
        <v>-0.36</v>
      </c>
      <c r="AD759" s="151">
        <v>-0.36</v>
      </c>
      <c r="AE759" s="148">
        <v>0.05</v>
      </c>
      <c r="AF759" s="149">
        <v>-0.14000000000000001</v>
      </c>
      <c r="AG759" s="149">
        <v>-0.21</v>
      </c>
      <c r="AH759" s="151">
        <v>0.39</v>
      </c>
      <c r="AI759" s="152">
        <v>0.13</v>
      </c>
      <c r="AJ759" s="149">
        <v>0</v>
      </c>
      <c r="AK759" s="149">
        <v>0.54</v>
      </c>
      <c r="AL759" s="150">
        <v>0.49</v>
      </c>
      <c r="AM759" s="153">
        <f t="shared" si="87"/>
        <v>-9.0000000000000024E-2</v>
      </c>
      <c r="AN759" s="154">
        <f t="shared" si="87"/>
        <v>0.44000000000000006</v>
      </c>
      <c r="AO759" s="154">
        <f t="shared" si="87"/>
        <v>0.49</v>
      </c>
      <c r="AP759" s="155">
        <f t="shared" si="81"/>
        <v>0.26</v>
      </c>
      <c r="AQ759" s="156">
        <f>AVERAGE(Table3[[#This Row],[ HEK293 +Selistat_R1 2]:[ HEK293 +Selistat_R4 5]])</f>
        <v>0.27500000000000002</v>
      </c>
      <c r="AR759" s="153">
        <f t="shared" si="88"/>
        <v>0.24</v>
      </c>
      <c r="AS759" s="154">
        <f t="shared" si="88"/>
        <v>0.39</v>
      </c>
      <c r="AT759" s="154">
        <f t="shared" si="88"/>
        <v>0.15</v>
      </c>
      <c r="AU759" s="157">
        <f t="shared" si="82"/>
        <v>0.75</v>
      </c>
      <c r="AV759" s="158">
        <f t="shared" si="89"/>
        <v>0.32</v>
      </c>
      <c r="AW759" s="154">
        <f t="shared" si="89"/>
        <v>0.53</v>
      </c>
      <c r="AX759" s="154">
        <f t="shared" si="89"/>
        <v>0.9</v>
      </c>
      <c r="AY759" s="155">
        <f t="shared" si="83"/>
        <v>0.85</v>
      </c>
    </row>
    <row r="760" spans="1:51" x14ac:dyDescent="0.15">
      <c r="A760" s="122" t="s">
        <v>4762</v>
      </c>
      <c r="B760" s="122" t="s">
        <v>4763</v>
      </c>
      <c r="C760" s="122" t="s">
        <v>4764</v>
      </c>
      <c r="E760" s="122" t="s">
        <v>4765</v>
      </c>
      <c r="F760" s="122" t="s">
        <v>4766</v>
      </c>
      <c r="G760" s="122">
        <v>1</v>
      </c>
      <c r="H760" s="166">
        <v>0.61233899999999997</v>
      </c>
      <c r="I760" s="167">
        <v>-6.5833299999999997E-2</v>
      </c>
      <c r="J760" s="168" t="str">
        <f t="shared" si="84"/>
        <v>FALSE</v>
      </c>
      <c r="K760" s="169">
        <v>4.4984499999999997E-2</v>
      </c>
      <c r="L760" s="170">
        <f>-LOG10(Table3[[#This Row],[Student''s T-test p-value HEK293 +Selistat_HEK293 UT]])</f>
        <v>1.3469371023148959</v>
      </c>
      <c r="M760" s="167">
        <v>-0.3</v>
      </c>
      <c r="N760" s="171" t="str">
        <f t="shared" si="85"/>
        <v>FALSE</v>
      </c>
      <c r="O760" s="146">
        <v>0.33608100000000002</v>
      </c>
      <c r="P760" s="147">
        <v>-0.11749999999999999</v>
      </c>
      <c r="Q760" s="171" t="str">
        <f t="shared" si="86"/>
        <v>FALSE</v>
      </c>
      <c r="R760" s="122" t="s">
        <v>4767</v>
      </c>
      <c r="S760" s="122" t="s">
        <v>6454</v>
      </c>
      <c r="T760" s="122" t="s">
        <v>4769</v>
      </c>
      <c r="U760" s="172" t="s">
        <v>4770</v>
      </c>
      <c r="V760" s="122" t="s">
        <v>6455</v>
      </c>
      <c r="W760" s="148">
        <v>-0.25</v>
      </c>
      <c r="X760" s="149">
        <v>-0.49</v>
      </c>
      <c r="Y760" s="149">
        <v>-0.1</v>
      </c>
      <c r="Z760" s="150">
        <v>-0.22</v>
      </c>
      <c r="AA760" s="148">
        <v>0.11</v>
      </c>
      <c r="AB760" s="149">
        <v>-0.22</v>
      </c>
      <c r="AC760" s="149">
        <v>0.16</v>
      </c>
      <c r="AD760" s="151">
        <v>0.09</v>
      </c>
      <c r="AE760" s="148">
        <v>-0.15</v>
      </c>
      <c r="AF760" s="149">
        <v>0.21</v>
      </c>
      <c r="AG760" s="149">
        <v>7.0000000000000007E-2</v>
      </c>
      <c r="AH760" s="151">
        <v>-0.02</v>
      </c>
      <c r="AI760" s="152">
        <v>0.01</v>
      </c>
      <c r="AJ760" s="149">
        <v>0.35</v>
      </c>
      <c r="AK760" s="149">
        <v>0.21</v>
      </c>
      <c r="AL760" s="150">
        <v>0.01</v>
      </c>
      <c r="AM760" s="153">
        <f t="shared" si="87"/>
        <v>-0.36</v>
      </c>
      <c r="AN760" s="154">
        <f t="shared" si="87"/>
        <v>-0.27</v>
      </c>
      <c r="AO760" s="154">
        <f t="shared" si="87"/>
        <v>-0.26</v>
      </c>
      <c r="AP760" s="155">
        <f t="shared" si="81"/>
        <v>-0.31</v>
      </c>
      <c r="AQ760" s="156">
        <f>AVERAGE(Table3[[#This Row],[ HEK293 +Selistat_R1 2]:[ HEK293 +Selistat_R4 5]])</f>
        <v>-0.3</v>
      </c>
      <c r="AR760" s="153">
        <f t="shared" si="88"/>
        <v>-0.26</v>
      </c>
      <c r="AS760" s="154">
        <f t="shared" si="88"/>
        <v>0.43</v>
      </c>
      <c r="AT760" s="154">
        <f t="shared" si="88"/>
        <v>-0.09</v>
      </c>
      <c r="AU760" s="157">
        <f t="shared" si="82"/>
        <v>-0.11</v>
      </c>
      <c r="AV760" s="158">
        <f t="shared" si="89"/>
        <v>-0.1</v>
      </c>
      <c r="AW760" s="154">
        <f t="shared" si="89"/>
        <v>0.56999999999999995</v>
      </c>
      <c r="AX760" s="154">
        <f t="shared" si="89"/>
        <v>4.9999999999999989E-2</v>
      </c>
      <c r="AY760" s="155">
        <f t="shared" si="83"/>
        <v>-0.08</v>
      </c>
    </row>
    <row r="761" spans="1:51" x14ac:dyDescent="0.15">
      <c r="A761" s="122" t="s">
        <v>4267</v>
      </c>
      <c r="B761" s="122" t="s">
        <v>4268</v>
      </c>
      <c r="C761" s="122" t="s">
        <v>4269</v>
      </c>
      <c r="E761" s="122" t="s">
        <v>4270</v>
      </c>
      <c r="F761" s="122" t="s">
        <v>4271</v>
      </c>
      <c r="G761" s="122">
        <v>1</v>
      </c>
      <c r="H761" s="166">
        <v>0.71511100000000005</v>
      </c>
      <c r="I761" s="167">
        <v>-7.4166700000000002E-2</v>
      </c>
      <c r="J761" s="168" t="str">
        <f t="shared" si="84"/>
        <v>FALSE</v>
      </c>
      <c r="K761" s="169">
        <v>4.5027200000000003E-2</v>
      </c>
      <c r="L761" s="170">
        <f>-LOG10(Table3[[#This Row],[Student''s T-test p-value HEK293 +Selistat_HEK293 UT]])</f>
        <v>1.3465250586412769</v>
      </c>
      <c r="M761" s="167">
        <v>-0.33500000000000002</v>
      </c>
      <c r="N761" s="171" t="str">
        <f t="shared" si="85"/>
        <v>FALSE</v>
      </c>
      <c r="O761" s="146">
        <v>0.60430700000000004</v>
      </c>
      <c r="P761" s="147">
        <v>0.1575</v>
      </c>
      <c r="Q761" s="171" t="str">
        <f t="shared" si="86"/>
        <v>FALSE</v>
      </c>
      <c r="R761" s="122" t="s">
        <v>715</v>
      </c>
      <c r="S761" s="122" t="s">
        <v>6456</v>
      </c>
      <c r="T761" s="122" t="s">
        <v>717</v>
      </c>
      <c r="U761" s="172" t="s">
        <v>4273</v>
      </c>
      <c r="V761" s="122" t="s">
        <v>6457</v>
      </c>
      <c r="W761" s="148">
        <v>-0.31</v>
      </c>
      <c r="X761" s="149">
        <v>-0.57999999999999996</v>
      </c>
      <c r="Y761" s="149">
        <v>-0.26</v>
      </c>
      <c r="Z761" s="150">
        <v>-0.12</v>
      </c>
      <c r="AA761" s="148">
        <v>-7.0000000000000007E-2</v>
      </c>
      <c r="AB761" s="149">
        <v>0.08</v>
      </c>
      <c r="AC761" s="149">
        <v>-0.18</v>
      </c>
      <c r="AD761" s="151">
        <v>0.24</v>
      </c>
      <c r="AE761" s="148">
        <v>0.16</v>
      </c>
      <c r="AF761" s="149">
        <v>-0.01</v>
      </c>
      <c r="AG761" s="149">
        <v>0.62</v>
      </c>
      <c r="AH761" s="151">
        <v>-0.16</v>
      </c>
      <c r="AI761" s="152">
        <v>-0.06</v>
      </c>
      <c r="AJ761" s="149">
        <v>0.67</v>
      </c>
      <c r="AK761" s="149">
        <v>-0.28000000000000003</v>
      </c>
      <c r="AL761" s="150">
        <v>-0.35</v>
      </c>
      <c r="AM761" s="153">
        <f t="shared" si="87"/>
        <v>-0.24</v>
      </c>
      <c r="AN761" s="154">
        <f t="shared" si="87"/>
        <v>-0.65999999999999992</v>
      </c>
      <c r="AO761" s="154">
        <f t="shared" si="87"/>
        <v>-8.0000000000000016E-2</v>
      </c>
      <c r="AP761" s="155">
        <f t="shared" si="81"/>
        <v>-0.36</v>
      </c>
      <c r="AQ761" s="156">
        <f>AVERAGE(Table3[[#This Row],[ HEK293 +Selistat_R1 2]:[ HEK293 +Selistat_R4 5]])</f>
        <v>-0.33499999999999996</v>
      </c>
      <c r="AR761" s="153">
        <f t="shared" si="88"/>
        <v>0.23</v>
      </c>
      <c r="AS761" s="154">
        <f t="shared" si="88"/>
        <v>-0.09</v>
      </c>
      <c r="AT761" s="154">
        <f t="shared" si="88"/>
        <v>0.8</v>
      </c>
      <c r="AU761" s="157">
        <f t="shared" si="82"/>
        <v>-0.4</v>
      </c>
      <c r="AV761" s="158">
        <f t="shared" si="89"/>
        <v>1.0000000000000009E-2</v>
      </c>
      <c r="AW761" s="154">
        <f t="shared" si="89"/>
        <v>0.59000000000000008</v>
      </c>
      <c r="AX761" s="154">
        <f t="shared" si="89"/>
        <v>-0.10000000000000003</v>
      </c>
      <c r="AY761" s="155">
        <f t="shared" si="83"/>
        <v>-0.59</v>
      </c>
    </row>
    <row r="762" spans="1:51" x14ac:dyDescent="0.15">
      <c r="A762" s="122" t="s">
        <v>6458</v>
      </c>
      <c r="B762" s="122" t="s">
        <v>4906</v>
      </c>
      <c r="C762" s="122" t="s">
        <v>6459</v>
      </c>
      <c r="D762" s="122" t="s">
        <v>6240</v>
      </c>
      <c r="E762" s="122" t="s">
        <v>6460</v>
      </c>
      <c r="G762" s="122">
        <v>1</v>
      </c>
      <c r="H762" s="166">
        <v>1.8737299999999998E-2</v>
      </c>
      <c r="I762" s="167">
        <v>-0.28499999999999998</v>
      </c>
      <c r="J762" s="168" t="str">
        <f t="shared" si="84"/>
        <v>FALSE</v>
      </c>
      <c r="K762" s="169">
        <v>4.5046900000000001E-2</v>
      </c>
      <c r="L762" s="170">
        <f>-LOG10(Table3[[#This Row],[Student''s T-test p-value HEK293 +Selistat_HEK293 UT]])</f>
        <v>1.3463350905721003</v>
      </c>
      <c r="M762" s="167">
        <v>-0.34749999999999998</v>
      </c>
      <c r="N762" s="171" t="str">
        <f t="shared" si="85"/>
        <v>FALSE</v>
      </c>
      <c r="O762" s="146">
        <v>0.24860099999999999</v>
      </c>
      <c r="P762" s="147">
        <v>-0.1575</v>
      </c>
      <c r="Q762" s="171" t="str">
        <f t="shared" si="86"/>
        <v>FALSE</v>
      </c>
      <c r="R762" s="122" t="s">
        <v>6461</v>
      </c>
      <c r="S762" s="122" t="s">
        <v>6462</v>
      </c>
      <c r="T762" s="122" t="s">
        <v>6463</v>
      </c>
      <c r="U762" s="172" t="s">
        <v>6464</v>
      </c>
      <c r="V762" s="122" t="s">
        <v>6465</v>
      </c>
      <c r="W762" s="148">
        <v>-0.17</v>
      </c>
      <c r="X762" s="149">
        <v>0.09</v>
      </c>
      <c r="Y762" s="149">
        <v>-0.44</v>
      </c>
      <c r="Z762" s="150">
        <v>-0.08</v>
      </c>
      <c r="AA762" s="148">
        <v>0.4</v>
      </c>
      <c r="AB762" s="149">
        <v>0.21</v>
      </c>
      <c r="AC762" s="149">
        <v>0</v>
      </c>
      <c r="AD762" s="151">
        <v>0.18</v>
      </c>
      <c r="AE762" s="148">
        <v>-0.34</v>
      </c>
      <c r="AF762" s="149">
        <v>-0.11</v>
      </c>
      <c r="AG762" s="149">
        <v>-0.25</v>
      </c>
      <c r="AH762" s="151">
        <v>0.16</v>
      </c>
      <c r="AI762" s="152">
        <v>0.14000000000000001</v>
      </c>
      <c r="AJ762" s="149">
        <v>0.01</v>
      </c>
      <c r="AK762" s="149">
        <v>7.0000000000000007E-2</v>
      </c>
      <c r="AL762" s="150">
        <v>-0.13</v>
      </c>
      <c r="AM762" s="153">
        <f t="shared" si="87"/>
        <v>-0.57000000000000006</v>
      </c>
      <c r="AN762" s="154">
        <f t="shared" si="87"/>
        <v>-0.12</v>
      </c>
      <c r="AO762" s="154">
        <f t="shared" si="87"/>
        <v>-0.44</v>
      </c>
      <c r="AP762" s="155">
        <f t="shared" si="81"/>
        <v>-0.26</v>
      </c>
      <c r="AQ762" s="156">
        <f>AVERAGE(Table3[[#This Row],[ HEK293 +Selistat_R1 2]:[ HEK293 +Selistat_R4 5]])</f>
        <v>-0.34750000000000003</v>
      </c>
      <c r="AR762" s="153">
        <f t="shared" si="88"/>
        <v>-0.74</v>
      </c>
      <c r="AS762" s="154">
        <f t="shared" si="88"/>
        <v>-0.32</v>
      </c>
      <c r="AT762" s="154">
        <f t="shared" si="88"/>
        <v>-0.25</v>
      </c>
      <c r="AU762" s="157">
        <f t="shared" si="82"/>
        <v>-1.999999999999999E-2</v>
      </c>
      <c r="AV762" s="158">
        <f t="shared" si="89"/>
        <v>-0.26</v>
      </c>
      <c r="AW762" s="154">
        <f t="shared" si="89"/>
        <v>-0.19999999999999998</v>
      </c>
      <c r="AX762" s="154">
        <f t="shared" si="89"/>
        <v>7.0000000000000007E-2</v>
      </c>
      <c r="AY762" s="155">
        <f t="shared" si="83"/>
        <v>-0.31</v>
      </c>
    </row>
    <row r="763" spans="1:51" x14ac:dyDescent="0.15">
      <c r="A763" s="122" t="s">
        <v>3462</v>
      </c>
      <c r="B763" s="122" t="s">
        <v>3463</v>
      </c>
      <c r="C763" s="122" t="s">
        <v>3464</v>
      </c>
      <c r="D763" s="122" t="s">
        <v>2861</v>
      </c>
      <c r="E763" s="122" t="s">
        <v>3465</v>
      </c>
      <c r="F763" s="122" t="s">
        <v>3466</v>
      </c>
      <c r="G763" s="122">
        <v>1</v>
      </c>
      <c r="H763" s="166">
        <v>9.33306E-2</v>
      </c>
      <c r="I763" s="167">
        <v>-0.21249999999999999</v>
      </c>
      <c r="J763" s="168" t="str">
        <f t="shared" si="84"/>
        <v>FALSE</v>
      </c>
      <c r="K763" s="169">
        <v>4.5081900000000001E-2</v>
      </c>
      <c r="L763" s="170">
        <f>-LOG10(Table3[[#This Row],[Student''s T-test p-value HEK293 +Selistat_HEK293 UT]])</f>
        <v>1.3459977886745782</v>
      </c>
      <c r="M763" s="167">
        <v>-0.35249999999999998</v>
      </c>
      <c r="N763" s="171" t="str">
        <f t="shared" si="85"/>
        <v>FALSE</v>
      </c>
      <c r="O763" s="146">
        <v>0.55214200000000002</v>
      </c>
      <c r="P763" s="147">
        <v>-8.5000000000000006E-2</v>
      </c>
      <c r="Q763" s="171" t="str">
        <f t="shared" si="86"/>
        <v>FALSE</v>
      </c>
      <c r="R763" s="122" t="s">
        <v>1020</v>
      </c>
      <c r="S763" s="122" t="s">
        <v>6466</v>
      </c>
      <c r="T763" s="122" t="s">
        <v>1022</v>
      </c>
      <c r="U763" s="172" t="s">
        <v>3467</v>
      </c>
      <c r="V763" s="122" t="s">
        <v>6467</v>
      </c>
      <c r="W763" s="148">
        <v>-0.47</v>
      </c>
      <c r="X763" s="149">
        <v>-7.0000000000000007E-2</v>
      </c>
      <c r="Y763" s="149">
        <v>-0.17</v>
      </c>
      <c r="Z763" s="150">
        <v>-0.12</v>
      </c>
      <c r="AA763" s="148">
        <v>-0.17</v>
      </c>
      <c r="AB763" s="149">
        <v>0.25</v>
      </c>
      <c r="AC763" s="149">
        <v>0.2</v>
      </c>
      <c r="AD763" s="151">
        <v>0.3</v>
      </c>
      <c r="AE763" s="148">
        <v>0.05</v>
      </c>
      <c r="AF763" s="149">
        <v>-0.28000000000000003</v>
      </c>
      <c r="AG763" s="149">
        <v>0.11</v>
      </c>
      <c r="AH763" s="151">
        <v>-0.04</v>
      </c>
      <c r="AI763" s="152">
        <v>0.25</v>
      </c>
      <c r="AJ763" s="149">
        <v>-0.24</v>
      </c>
      <c r="AK763" s="149">
        <v>0.13</v>
      </c>
      <c r="AL763" s="150">
        <v>0.04</v>
      </c>
      <c r="AM763" s="153">
        <f t="shared" si="87"/>
        <v>-0.29999999999999993</v>
      </c>
      <c r="AN763" s="154">
        <f t="shared" si="87"/>
        <v>-0.32</v>
      </c>
      <c r="AO763" s="154">
        <f t="shared" si="87"/>
        <v>-0.37</v>
      </c>
      <c r="AP763" s="155">
        <f t="shared" si="81"/>
        <v>-0.42</v>
      </c>
      <c r="AQ763" s="156">
        <f>AVERAGE(Table3[[#This Row],[ HEK293 +Selistat_R1 2]:[ HEK293 +Selistat_R4 5]])</f>
        <v>-0.35249999999999998</v>
      </c>
      <c r="AR763" s="153">
        <f t="shared" si="88"/>
        <v>0.22000000000000003</v>
      </c>
      <c r="AS763" s="154">
        <f t="shared" si="88"/>
        <v>-0.53</v>
      </c>
      <c r="AT763" s="154">
        <f t="shared" si="88"/>
        <v>-9.0000000000000011E-2</v>
      </c>
      <c r="AU763" s="157">
        <f t="shared" si="82"/>
        <v>-0.33999999999999997</v>
      </c>
      <c r="AV763" s="158">
        <f t="shared" si="89"/>
        <v>0.42000000000000004</v>
      </c>
      <c r="AW763" s="154">
        <f t="shared" si="89"/>
        <v>-0.49</v>
      </c>
      <c r="AX763" s="154">
        <f t="shared" si="89"/>
        <v>-7.0000000000000007E-2</v>
      </c>
      <c r="AY763" s="155">
        <f t="shared" si="83"/>
        <v>-0.26</v>
      </c>
    </row>
    <row r="764" spans="1:51" x14ac:dyDescent="0.15">
      <c r="A764" s="122" t="s">
        <v>6468</v>
      </c>
      <c r="B764" s="122" t="s">
        <v>4214</v>
      </c>
      <c r="C764" s="122" t="s">
        <v>6469</v>
      </c>
      <c r="E764" s="122" t="s">
        <v>6470</v>
      </c>
      <c r="G764" s="122">
        <v>1</v>
      </c>
      <c r="H764" s="166">
        <v>7.9611899999999999E-3</v>
      </c>
      <c r="I764" s="167">
        <v>0.51</v>
      </c>
      <c r="J764" s="168" t="str">
        <f t="shared" si="84"/>
        <v>FALSE</v>
      </c>
      <c r="K764" s="169">
        <v>4.51914E-2</v>
      </c>
      <c r="L764" s="170">
        <f>-LOG10(Table3[[#This Row],[Student''s T-test p-value HEK293 +Selistat_HEK293 UT]])</f>
        <v>1.3449442043015343</v>
      </c>
      <c r="M764" s="167">
        <v>0.33750000000000002</v>
      </c>
      <c r="N764" s="171" t="str">
        <f t="shared" si="85"/>
        <v>FALSE</v>
      </c>
      <c r="O764" s="146">
        <v>0.80986899999999995</v>
      </c>
      <c r="P764" s="147">
        <v>6.25E-2</v>
      </c>
      <c r="Q764" s="171" t="str">
        <f t="shared" si="86"/>
        <v>FALSE</v>
      </c>
      <c r="R764" s="122" t="s">
        <v>6471</v>
      </c>
      <c r="S764" s="122" t="s">
        <v>6472</v>
      </c>
      <c r="T764" s="122" t="s">
        <v>6473</v>
      </c>
      <c r="U764" s="172" t="s">
        <v>6474</v>
      </c>
      <c r="V764" s="122" t="s">
        <v>6475</v>
      </c>
      <c r="W764" s="148">
        <v>0.08</v>
      </c>
      <c r="X764" s="149">
        <v>-0.13</v>
      </c>
      <c r="Y764" s="149">
        <v>-0.2</v>
      </c>
      <c r="Z764" s="150">
        <v>-0.1</v>
      </c>
      <c r="AA764" s="148">
        <v>-0.52</v>
      </c>
      <c r="AB764" s="149">
        <v>-0.72</v>
      </c>
      <c r="AC764" s="149">
        <v>-0.24</v>
      </c>
      <c r="AD764" s="151">
        <v>-0.22</v>
      </c>
      <c r="AE764" s="148">
        <v>-0.13</v>
      </c>
      <c r="AF764" s="149">
        <v>7.0000000000000007E-2</v>
      </c>
      <c r="AG764" s="149">
        <v>0.08</v>
      </c>
      <c r="AH764" s="151">
        <v>0.79</v>
      </c>
      <c r="AI764" s="152">
        <v>-0.25</v>
      </c>
      <c r="AJ764" s="149">
        <v>0.45</v>
      </c>
      <c r="AK764" s="149">
        <v>0.21</v>
      </c>
      <c r="AL764" s="150">
        <v>0.15</v>
      </c>
      <c r="AM764" s="153">
        <f t="shared" si="87"/>
        <v>0.6</v>
      </c>
      <c r="AN764" s="154">
        <f t="shared" si="87"/>
        <v>0.59</v>
      </c>
      <c r="AO764" s="154">
        <f t="shared" si="87"/>
        <v>3.999999999999998E-2</v>
      </c>
      <c r="AP764" s="155">
        <f t="shared" si="81"/>
        <v>0.12</v>
      </c>
      <c r="AQ764" s="156">
        <f>AVERAGE(Table3[[#This Row],[ HEK293 +Selistat_R1 2]:[ HEK293 +Selistat_R4 5]])</f>
        <v>0.33750000000000002</v>
      </c>
      <c r="AR764" s="153">
        <f t="shared" si="88"/>
        <v>0.39</v>
      </c>
      <c r="AS764" s="154">
        <f t="shared" si="88"/>
        <v>0.79</v>
      </c>
      <c r="AT764" s="154">
        <f t="shared" si="88"/>
        <v>0.32</v>
      </c>
      <c r="AU764" s="157">
        <f t="shared" si="82"/>
        <v>1.01</v>
      </c>
      <c r="AV764" s="158">
        <f t="shared" si="89"/>
        <v>0.27</v>
      </c>
      <c r="AW764" s="154">
        <f t="shared" si="89"/>
        <v>1.17</v>
      </c>
      <c r="AX764" s="154">
        <f t="shared" si="89"/>
        <v>0.44999999999999996</v>
      </c>
      <c r="AY764" s="155">
        <f t="shared" si="83"/>
        <v>0.37</v>
      </c>
    </row>
    <row r="765" spans="1:51" x14ac:dyDescent="0.15">
      <c r="B765" s="122" t="s">
        <v>2968</v>
      </c>
      <c r="C765" s="122" t="s">
        <v>4056</v>
      </c>
      <c r="D765" s="122" t="s">
        <v>3830</v>
      </c>
      <c r="E765" s="122" t="s">
        <v>4057</v>
      </c>
      <c r="G765" s="122">
        <v>1</v>
      </c>
      <c r="H765" s="166">
        <v>8.3424999999999992E-3</v>
      </c>
      <c r="I765" s="167">
        <v>-0.31166700000000003</v>
      </c>
      <c r="J765" s="168" t="str">
        <f t="shared" si="84"/>
        <v>FALSE</v>
      </c>
      <c r="K765" s="169">
        <v>4.5227499999999997E-2</v>
      </c>
      <c r="L765" s="170">
        <f>-LOG10(Table3[[#This Row],[Student''s T-test p-value HEK293 +Selistat_HEK293 UT]])</f>
        <v>1.344597417697633</v>
      </c>
      <c r="M765" s="167">
        <v>-0.32</v>
      </c>
      <c r="N765" s="171" t="str">
        <f t="shared" si="85"/>
        <v>FALSE</v>
      </c>
      <c r="O765" s="146">
        <v>0.443019</v>
      </c>
      <c r="P765" s="147">
        <v>0.11</v>
      </c>
      <c r="Q765" s="171" t="str">
        <f t="shared" si="86"/>
        <v>FALSE</v>
      </c>
      <c r="R765" s="122" t="s">
        <v>267</v>
      </c>
      <c r="S765" s="122" t="s">
        <v>272</v>
      </c>
      <c r="T765" s="122" t="s">
        <v>269</v>
      </c>
      <c r="U765" s="172" t="s">
        <v>4058</v>
      </c>
      <c r="V765" s="122" t="s">
        <v>4059</v>
      </c>
      <c r="W765" s="148">
        <v>-0.28000000000000003</v>
      </c>
      <c r="X765" s="149">
        <v>-0.15</v>
      </c>
      <c r="Y765" s="149">
        <v>-0.04</v>
      </c>
      <c r="Z765" s="150">
        <v>0.06</v>
      </c>
      <c r="AA765" s="148">
        <v>-0.02</v>
      </c>
      <c r="AB765" s="149">
        <v>0.11</v>
      </c>
      <c r="AC765" s="149">
        <v>0.42</v>
      </c>
      <c r="AD765" s="151">
        <v>0.36</v>
      </c>
      <c r="AE765" s="148">
        <v>0.22</v>
      </c>
      <c r="AF765" s="149">
        <v>-0.17</v>
      </c>
      <c r="AG765" s="149">
        <v>-0.22</v>
      </c>
      <c r="AH765" s="151">
        <v>0.03</v>
      </c>
      <c r="AI765" s="152">
        <v>-0.24</v>
      </c>
      <c r="AJ765" s="149">
        <v>-0.08</v>
      </c>
      <c r="AK765" s="149">
        <v>-0.33</v>
      </c>
      <c r="AL765" s="150">
        <v>7.0000000000000007E-2</v>
      </c>
      <c r="AM765" s="153">
        <f t="shared" si="87"/>
        <v>-0.26</v>
      </c>
      <c r="AN765" s="154">
        <f t="shared" si="87"/>
        <v>-0.26</v>
      </c>
      <c r="AO765" s="154">
        <f t="shared" si="87"/>
        <v>-0.45999999999999996</v>
      </c>
      <c r="AP765" s="155">
        <f t="shared" si="81"/>
        <v>-0.3</v>
      </c>
      <c r="AQ765" s="156">
        <f>AVERAGE(Table3[[#This Row],[ HEK293 +Selistat_R1 2]:[ HEK293 +Selistat_R4 5]])</f>
        <v>-0.32</v>
      </c>
      <c r="AR765" s="153">
        <f t="shared" si="88"/>
        <v>0.24</v>
      </c>
      <c r="AS765" s="154">
        <f t="shared" si="88"/>
        <v>-0.28000000000000003</v>
      </c>
      <c r="AT765" s="154">
        <f t="shared" si="88"/>
        <v>-0.64</v>
      </c>
      <c r="AU765" s="157">
        <f t="shared" si="82"/>
        <v>-0.32999999999999996</v>
      </c>
      <c r="AV765" s="158">
        <f t="shared" si="89"/>
        <v>-0.22</v>
      </c>
      <c r="AW765" s="154">
        <f t="shared" si="89"/>
        <v>-0.19</v>
      </c>
      <c r="AX765" s="154">
        <f t="shared" si="89"/>
        <v>-0.75</v>
      </c>
      <c r="AY765" s="155">
        <f t="shared" si="83"/>
        <v>-0.28999999999999998</v>
      </c>
    </row>
    <row r="766" spans="1:51" x14ac:dyDescent="0.15">
      <c r="A766" s="122" t="s">
        <v>2858</v>
      </c>
      <c r="B766" s="122" t="s">
        <v>3463</v>
      </c>
      <c r="C766" s="122" t="s">
        <v>6476</v>
      </c>
      <c r="D766" s="122" t="s">
        <v>2861</v>
      </c>
      <c r="E766" s="122" t="s">
        <v>6477</v>
      </c>
      <c r="F766" s="122" t="s">
        <v>6478</v>
      </c>
      <c r="G766" s="122">
        <v>1</v>
      </c>
      <c r="H766" s="166">
        <v>0.81844399999999995</v>
      </c>
      <c r="I766" s="167">
        <v>-4.4999999999999998E-2</v>
      </c>
      <c r="J766" s="168" t="str">
        <f t="shared" si="84"/>
        <v>FALSE</v>
      </c>
      <c r="K766" s="169">
        <v>4.5456200000000002E-2</v>
      </c>
      <c r="L766" s="170">
        <f>-LOG10(Table3[[#This Row],[Student''s T-test p-value HEK293 +Selistat_HEK293 UT]])</f>
        <v>1.3424068727907694</v>
      </c>
      <c r="M766" s="167">
        <v>-0.1825</v>
      </c>
      <c r="N766" s="171" t="str">
        <f t="shared" si="85"/>
        <v>FALSE</v>
      </c>
      <c r="O766" s="146">
        <v>0.81486599999999998</v>
      </c>
      <c r="P766" s="147">
        <v>8.2500000000000004E-2</v>
      </c>
      <c r="Q766" s="171" t="str">
        <f t="shared" si="86"/>
        <v>FALSE</v>
      </c>
      <c r="R766" s="122" t="s">
        <v>1189</v>
      </c>
      <c r="S766" s="122" t="s">
        <v>6479</v>
      </c>
      <c r="T766" s="122" t="s">
        <v>1191</v>
      </c>
      <c r="U766" s="172" t="s">
        <v>6480</v>
      </c>
      <c r="V766" s="122" t="s">
        <v>6481</v>
      </c>
      <c r="W766" s="148">
        <v>-0.14000000000000001</v>
      </c>
      <c r="X766" s="149">
        <v>-0.22</v>
      </c>
      <c r="Y766" s="149">
        <v>-0.35</v>
      </c>
      <c r="Z766" s="150">
        <v>-0.02</v>
      </c>
      <c r="AA766" s="148">
        <v>0.02</v>
      </c>
      <c r="AB766" s="149">
        <v>0.05</v>
      </c>
      <c r="AC766" s="149">
        <v>-0.03</v>
      </c>
      <c r="AD766" s="151">
        <v>-0.04</v>
      </c>
      <c r="AE766" s="148">
        <v>0.11</v>
      </c>
      <c r="AF766" s="149">
        <v>-0.46</v>
      </c>
      <c r="AG766" s="149">
        <v>0.56000000000000005</v>
      </c>
      <c r="AH766" s="151">
        <v>0.05</v>
      </c>
      <c r="AI766" s="152">
        <v>0.01</v>
      </c>
      <c r="AJ766" s="149">
        <v>-0.76</v>
      </c>
      <c r="AK766" s="149">
        <v>0.21</v>
      </c>
      <c r="AL766" s="150">
        <v>0.47</v>
      </c>
      <c r="AM766" s="153">
        <f t="shared" si="87"/>
        <v>-0.16</v>
      </c>
      <c r="AN766" s="154">
        <f t="shared" si="87"/>
        <v>-0.27</v>
      </c>
      <c r="AO766" s="154">
        <f t="shared" si="87"/>
        <v>-0.31999999999999995</v>
      </c>
      <c r="AP766" s="155">
        <f t="shared" si="81"/>
        <v>0.02</v>
      </c>
      <c r="AQ766" s="156">
        <f>AVERAGE(Table3[[#This Row],[ HEK293 +Selistat_R1 2]:[ HEK293 +Selistat_R4 5]])</f>
        <v>-0.1825</v>
      </c>
      <c r="AR766" s="153">
        <f t="shared" si="88"/>
        <v>0.09</v>
      </c>
      <c r="AS766" s="154">
        <f t="shared" si="88"/>
        <v>-0.51</v>
      </c>
      <c r="AT766" s="154">
        <f t="shared" si="88"/>
        <v>0.59000000000000008</v>
      </c>
      <c r="AU766" s="157">
        <f t="shared" si="82"/>
        <v>0.09</v>
      </c>
      <c r="AV766" s="158">
        <f t="shared" si="89"/>
        <v>-0.01</v>
      </c>
      <c r="AW766" s="154">
        <f t="shared" si="89"/>
        <v>-0.81</v>
      </c>
      <c r="AX766" s="154">
        <f t="shared" si="89"/>
        <v>0.24</v>
      </c>
      <c r="AY766" s="155">
        <f t="shared" si="83"/>
        <v>0.51</v>
      </c>
    </row>
    <row r="767" spans="1:51" x14ac:dyDescent="0.15">
      <c r="A767" s="122" t="s">
        <v>6107</v>
      </c>
      <c r="B767" s="122" t="s">
        <v>6108</v>
      </c>
      <c r="C767" s="122" t="s">
        <v>6109</v>
      </c>
      <c r="D767" s="122" t="s">
        <v>6110</v>
      </c>
      <c r="E767" s="122" t="s">
        <v>6111</v>
      </c>
      <c r="G767" s="122">
        <v>2</v>
      </c>
      <c r="H767" s="166">
        <v>0.75557200000000002</v>
      </c>
      <c r="I767" s="167">
        <v>0.05</v>
      </c>
      <c r="J767" s="168" t="str">
        <f t="shared" si="84"/>
        <v>FALSE</v>
      </c>
      <c r="K767" s="169">
        <v>4.5531200000000001E-2</v>
      </c>
      <c r="L767" s="170">
        <f>-LOG10(Table3[[#This Row],[Student''s T-test p-value HEK293 +Selistat_HEK293 UT]])</f>
        <v>1.3416909034693068</v>
      </c>
      <c r="M767" s="167">
        <v>-0.2175</v>
      </c>
      <c r="N767" s="171" t="str">
        <f t="shared" si="85"/>
        <v>FALSE</v>
      </c>
      <c r="O767" s="146">
        <v>0.89934199999999997</v>
      </c>
      <c r="P767" s="147">
        <v>2.75E-2</v>
      </c>
      <c r="Q767" s="171" t="str">
        <f t="shared" si="86"/>
        <v>FALSE</v>
      </c>
      <c r="R767" s="122" t="s">
        <v>1165</v>
      </c>
      <c r="S767" s="122" t="s">
        <v>1169</v>
      </c>
      <c r="T767" s="122" t="s">
        <v>1167</v>
      </c>
      <c r="U767" s="172" t="s">
        <v>6113</v>
      </c>
      <c r="V767" s="122" t="s">
        <v>6482</v>
      </c>
      <c r="W767" s="148">
        <v>-0.5</v>
      </c>
      <c r="X767" s="149">
        <v>-0.16</v>
      </c>
      <c r="Y767" s="149">
        <v>-0.14000000000000001</v>
      </c>
      <c r="Z767" s="150">
        <v>-0.31</v>
      </c>
      <c r="AA767" s="148">
        <v>-0.02</v>
      </c>
      <c r="AB767" s="149">
        <v>-0.02</v>
      </c>
      <c r="AC767" s="149">
        <v>-0.1</v>
      </c>
      <c r="AD767" s="151">
        <v>-0.1</v>
      </c>
      <c r="AE767" s="148">
        <v>0.22</v>
      </c>
      <c r="AF767" s="149">
        <v>0.31</v>
      </c>
      <c r="AG767" s="149">
        <v>0.35</v>
      </c>
      <c r="AH767" s="151">
        <v>-0.33</v>
      </c>
      <c r="AI767" s="152">
        <v>0.22</v>
      </c>
      <c r="AJ767" s="149">
        <v>0.39</v>
      </c>
      <c r="AK767" s="149">
        <v>0.08</v>
      </c>
      <c r="AL767" s="150">
        <v>-0.25</v>
      </c>
      <c r="AM767" s="153">
        <f t="shared" si="87"/>
        <v>-0.48</v>
      </c>
      <c r="AN767" s="154">
        <f t="shared" si="87"/>
        <v>-0.14000000000000001</v>
      </c>
      <c r="AO767" s="154">
        <f t="shared" si="87"/>
        <v>-4.0000000000000008E-2</v>
      </c>
      <c r="AP767" s="155">
        <f t="shared" si="81"/>
        <v>-0.21</v>
      </c>
      <c r="AQ767" s="156">
        <f>AVERAGE(Table3[[#This Row],[ HEK293 +Selistat_R1 2]:[ HEK293 +Selistat_R4 5]])</f>
        <v>-0.2175</v>
      </c>
      <c r="AR767" s="153">
        <f t="shared" si="88"/>
        <v>0.24</v>
      </c>
      <c r="AS767" s="154">
        <f t="shared" si="88"/>
        <v>0.33</v>
      </c>
      <c r="AT767" s="154">
        <f t="shared" si="88"/>
        <v>0.44999999999999996</v>
      </c>
      <c r="AU767" s="157">
        <f t="shared" si="82"/>
        <v>-0.23</v>
      </c>
      <c r="AV767" s="158">
        <f t="shared" si="89"/>
        <v>0.24</v>
      </c>
      <c r="AW767" s="154">
        <f t="shared" si="89"/>
        <v>0.41000000000000003</v>
      </c>
      <c r="AX767" s="154">
        <f t="shared" si="89"/>
        <v>0.18</v>
      </c>
      <c r="AY767" s="155">
        <f t="shared" si="83"/>
        <v>-0.15</v>
      </c>
    </row>
    <row r="768" spans="1:51" x14ac:dyDescent="0.15">
      <c r="A768" s="122" t="s">
        <v>3138</v>
      </c>
      <c r="C768" s="122" t="s">
        <v>6483</v>
      </c>
      <c r="D768" s="122" t="s">
        <v>3018</v>
      </c>
      <c r="E768" s="122" t="s">
        <v>6484</v>
      </c>
      <c r="G768" s="122">
        <v>1</v>
      </c>
      <c r="H768" s="166">
        <v>0.100856</v>
      </c>
      <c r="I768" s="167">
        <v>-0.17833299999999999</v>
      </c>
      <c r="J768" s="168" t="str">
        <f t="shared" si="84"/>
        <v>FALSE</v>
      </c>
      <c r="K768" s="169">
        <v>4.6063E-2</v>
      </c>
      <c r="L768" s="170">
        <f>-LOG10(Table3[[#This Row],[Student''s T-test p-value HEK293 +Selistat_HEK293 UT]])</f>
        <v>1.3366477806354098</v>
      </c>
      <c r="M768" s="167">
        <v>-0.26750000000000002</v>
      </c>
      <c r="N768" s="171" t="str">
        <f t="shared" si="85"/>
        <v>FALSE</v>
      </c>
      <c r="O768" s="146">
        <v>0.113834</v>
      </c>
      <c r="P768" s="147">
        <v>-0.21249999999999999</v>
      </c>
      <c r="Q768" s="171" t="str">
        <f t="shared" si="86"/>
        <v>FALSE</v>
      </c>
      <c r="R768" s="122" t="s">
        <v>6485</v>
      </c>
      <c r="S768" s="122" t="s">
        <v>6486</v>
      </c>
      <c r="T768" s="122" t="s">
        <v>6487</v>
      </c>
      <c r="U768" s="172" t="s">
        <v>6488</v>
      </c>
      <c r="V768" s="122" t="s">
        <v>6489</v>
      </c>
      <c r="W768" s="148">
        <v>-0.05</v>
      </c>
      <c r="X768" s="149">
        <v>-0.28999999999999998</v>
      </c>
      <c r="Y768" s="149">
        <v>-0.32</v>
      </c>
      <c r="Z768" s="150">
        <v>0.08</v>
      </c>
      <c r="AA768" s="148">
        <v>0.14000000000000001</v>
      </c>
      <c r="AB768" s="149">
        <v>0.16</v>
      </c>
      <c r="AC768" s="149">
        <v>-0.01</v>
      </c>
      <c r="AD768" s="151">
        <v>0.2</v>
      </c>
      <c r="AE768" s="148">
        <v>-0.05</v>
      </c>
      <c r="AF768" s="149">
        <v>-0.2</v>
      </c>
      <c r="AG768" s="149">
        <v>-0.18</v>
      </c>
      <c r="AH768" s="151">
        <v>-0.04</v>
      </c>
      <c r="AI768" s="152">
        <v>0.22</v>
      </c>
      <c r="AJ768" s="149">
        <v>-0.2</v>
      </c>
      <c r="AK768" s="149">
        <v>0.08</v>
      </c>
      <c r="AL768" s="150">
        <v>0.28000000000000003</v>
      </c>
      <c r="AM768" s="153">
        <f t="shared" si="87"/>
        <v>-0.19</v>
      </c>
      <c r="AN768" s="154">
        <f t="shared" si="87"/>
        <v>-0.44999999999999996</v>
      </c>
      <c r="AO768" s="154">
        <f t="shared" si="87"/>
        <v>-0.31</v>
      </c>
      <c r="AP768" s="155">
        <f t="shared" si="81"/>
        <v>-0.12000000000000001</v>
      </c>
      <c r="AQ768" s="156">
        <f>AVERAGE(Table3[[#This Row],[ HEK293 +Selistat_R1 2]:[ HEK293 +Selistat_R4 5]])</f>
        <v>-0.26750000000000002</v>
      </c>
      <c r="AR768" s="153">
        <f t="shared" si="88"/>
        <v>-0.19</v>
      </c>
      <c r="AS768" s="154">
        <f t="shared" si="88"/>
        <v>-0.36</v>
      </c>
      <c r="AT768" s="154">
        <f t="shared" si="88"/>
        <v>-0.16999999999999998</v>
      </c>
      <c r="AU768" s="157">
        <f t="shared" si="82"/>
        <v>-0.24000000000000002</v>
      </c>
      <c r="AV768" s="158">
        <f t="shared" si="89"/>
        <v>7.9999999999999988E-2</v>
      </c>
      <c r="AW768" s="154">
        <f t="shared" si="89"/>
        <v>-0.36</v>
      </c>
      <c r="AX768" s="154">
        <f t="shared" si="89"/>
        <v>0.09</v>
      </c>
      <c r="AY768" s="155">
        <f t="shared" si="83"/>
        <v>8.0000000000000016E-2</v>
      </c>
    </row>
    <row r="769" spans="1:51" x14ac:dyDescent="0.15">
      <c r="B769" s="122" t="s">
        <v>3114</v>
      </c>
      <c r="C769" s="122" t="s">
        <v>4633</v>
      </c>
      <c r="E769" s="122" t="s">
        <v>4634</v>
      </c>
      <c r="G769" s="122">
        <v>1</v>
      </c>
      <c r="H769" s="166">
        <v>0.79861700000000002</v>
      </c>
      <c r="I769" s="167">
        <v>4.8333300000000003E-2</v>
      </c>
      <c r="J769" s="168" t="str">
        <f t="shared" si="84"/>
        <v>FALSE</v>
      </c>
      <c r="K769" s="169">
        <v>4.6346999999999999E-2</v>
      </c>
      <c r="L769" s="170">
        <f>-LOG10(Table3[[#This Row],[Student''s T-test p-value HEK293 +Selistat_HEK293 UT]])</f>
        <v>1.3339783721044256</v>
      </c>
      <c r="M769" s="167">
        <v>-0.28249999999999997</v>
      </c>
      <c r="N769" s="171" t="str">
        <f t="shared" si="85"/>
        <v>FALSE</v>
      </c>
      <c r="O769" s="146">
        <v>0.59189999999999998</v>
      </c>
      <c r="P769" s="147">
        <v>0.1275</v>
      </c>
      <c r="Q769" s="171" t="str">
        <f t="shared" si="86"/>
        <v>FALSE</v>
      </c>
      <c r="R769" s="122" t="s">
        <v>876</v>
      </c>
      <c r="S769" s="122" t="s">
        <v>6490</v>
      </c>
      <c r="T769" s="122" t="s">
        <v>878</v>
      </c>
      <c r="U769" s="172" t="s">
        <v>4635</v>
      </c>
      <c r="V769" s="122" t="s">
        <v>6491</v>
      </c>
      <c r="W769" s="148">
        <v>-0.13</v>
      </c>
      <c r="X769" s="149">
        <v>-0.32</v>
      </c>
      <c r="Y769" s="149">
        <v>-0.64</v>
      </c>
      <c r="Z769" s="150">
        <v>-0.32</v>
      </c>
      <c r="AA769" s="148">
        <v>-0.16</v>
      </c>
      <c r="AB769" s="149">
        <v>-0.11</v>
      </c>
      <c r="AC769" s="149">
        <v>-0.02</v>
      </c>
      <c r="AD769" s="151">
        <v>0.01</v>
      </c>
      <c r="AE769" s="148">
        <v>0.14000000000000001</v>
      </c>
      <c r="AF769" s="149">
        <v>-0.14000000000000001</v>
      </c>
      <c r="AG769" s="149">
        <v>0.59</v>
      </c>
      <c r="AH769" s="151">
        <v>0.24</v>
      </c>
      <c r="AI769" s="152">
        <v>0.05</v>
      </c>
      <c r="AJ769" s="149">
        <v>-0.36</v>
      </c>
      <c r="AK769" s="149">
        <v>0.19</v>
      </c>
      <c r="AL769" s="150">
        <v>0.44</v>
      </c>
      <c r="AM769" s="153">
        <f t="shared" si="87"/>
        <v>0.03</v>
      </c>
      <c r="AN769" s="154">
        <f t="shared" si="87"/>
        <v>-0.21000000000000002</v>
      </c>
      <c r="AO769" s="154">
        <f t="shared" si="87"/>
        <v>-0.62</v>
      </c>
      <c r="AP769" s="155">
        <f t="shared" si="81"/>
        <v>-0.33</v>
      </c>
      <c r="AQ769" s="156">
        <f>AVERAGE(Table3[[#This Row],[ HEK293 +Selistat_R1 2]:[ HEK293 +Selistat_R4 5]])</f>
        <v>-0.28250000000000003</v>
      </c>
      <c r="AR769" s="153">
        <f t="shared" si="88"/>
        <v>0.30000000000000004</v>
      </c>
      <c r="AS769" s="154">
        <f t="shared" si="88"/>
        <v>-3.0000000000000013E-2</v>
      </c>
      <c r="AT769" s="154">
        <f t="shared" si="88"/>
        <v>0.61</v>
      </c>
      <c r="AU769" s="157">
        <f t="shared" si="82"/>
        <v>0.22999999999999998</v>
      </c>
      <c r="AV769" s="158">
        <f t="shared" si="89"/>
        <v>0.21000000000000002</v>
      </c>
      <c r="AW769" s="154">
        <f t="shared" si="89"/>
        <v>-0.25</v>
      </c>
      <c r="AX769" s="154">
        <f t="shared" si="89"/>
        <v>0.21</v>
      </c>
      <c r="AY769" s="155">
        <f t="shared" si="83"/>
        <v>0.43</v>
      </c>
    </row>
    <row r="770" spans="1:51" x14ac:dyDescent="0.15">
      <c r="A770" s="122" t="s">
        <v>3602</v>
      </c>
      <c r="B770" s="122" t="s">
        <v>2927</v>
      </c>
      <c r="C770" s="122" t="s">
        <v>3603</v>
      </c>
      <c r="E770" s="122" t="s">
        <v>3604</v>
      </c>
      <c r="G770" s="122">
        <v>2</v>
      </c>
      <c r="H770" s="166">
        <v>1.5224100000000001E-2</v>
      </c>
      <c r="I770" s="167">
        <v>0.35833300000000001</v>
      </c>
      <c r="J770" s="168" t="str">
        <f t="shared" si="84"/>
        <v>FALSE</v>
      </c>
      <c r="K770" s="169">
        <v>4.6404000000000001E-2</v>
      </c>
      <c r="L770" s="170">
        <f>-LOG10(Table3[[#This Row],[Student''s T-test p-value HEK293 +Selistat_HEK293 UT]])</f>
        <v>1.3334445818793097</v>
      </c>
      <c r="M770" s="167">
        <v>0.41499999999999998</v>
      </c>
      <c r="N770" s="171" t="str">
        <f t="shared" si="85"/>
        <v>FALSE</v>
      </c>
      <c r="O770" s="146">
        <v>0.86722500000000002</v>
      </c>
      <c r="P770" s="147">
        <v>0.03</v>
      </c>
      <c r="Q770" s="171" t="str">
        <f t="shared" si="86"/>
        <v>FALSE</v>
      </c>
      <c r="R770" s="122" t="s">
        <v>1632</v>
      </c>
      <c r="S770" s="122" t="s">
        <v>6492</v>
      </c>
      <c r="T770" s="122" t="s">
        <v>1634</v>
      </c>
      <c r="U770" s="172" t="s">
        <v>3606</v>
      </c>
      <c r="V770" s="122" t="s">
        <v>6493</v>
      </c>
      <c r="W770" s="148">
        <v>-0.19</v>
      </c>
      <c r="X770" s="149">
        <v>0.17</v>
      </c>
      <c r="Y770" s="149">
        <v>0.2</v>
      </c>
      <c r="Z770" s="150">
        <v>0.31</v>
      </c>
      <c r="AA770" s="148">
        <v>-0.32</v>
      </c>
      <c r="AB770" s="149">
        <v>-0.21</v>
      </c>
      <c r="AC770" s="149">
        <v>-0.62</v>
      </c>
      <c r="AD770" s="151">
        <v>-0.02</v>
      </c>
      <c r="AE770" s="148">
        <v>-0.03</v>
      </c>
      <c r="AF770" s="149">
        <v>-0.03</v>
      </c>
      <c r="AG770" s="149">
        <v>0.49</v>
      </c>
      <c r="AH770" s="151">
        <v>-0.22</v>
      </c>
      <c r="AI770" s="152">
        <v>0.05</v>
      </c>
      <c r="AJ770" s="149">
        <v>-0.14000000000000001</v>
      </c>
      <c r="AK770" s="149">
        <v>-0.05</v>
      </c>
      <c r="AL770" s="150">
        <v>0.23</v>
      </c>
      <c r="AM770" s="153">
        <f t="shared" si="87"/>
        <v>0.13</v>
      </c>
      <c r="AN770" s="154">
        <f t="shared" si="87"/>
        <v>0.38</v>
      </c>
      <c r="AO770" s="154">
        <f t="shared" si="87"/>
        <v>0.82000000000000006</v>
      </c>
      <c r="AP770" s="155">
        <f t="shared" si="81"/>
        <v>0.33</v>
      </c>
      <c r="AQ770" s="156">
        <f>AVERAGE(Table3[[#This Row],[ HEK293 +Selistat_R1 2]:[ HEK293 +Selistat_R4 5]])</f>
        <v>0.41500000000000004</v>
      </c>
      <c r="AR770" s="153">
        <f t="shared" si="88"/>
        <v>0.29000000000000004</v>
      </c>
      <c r="AS770" s="154">
        <f t="shared" si="88"/>
        <v>0.18</v>
      </c>
      <c r="AT770" s="154">
        <f t="shared" si="88"/>
        <v>1.1099999999999999</v>
      </c>
      <c r="AU770" s="157">
        <f t="shared" si="82"/>
        <v>-0.2</v>
      </c>
      <c r="AV770" s="158">
        <f t="shared" si="89"/>
        <v>0.37</v>
      </c>
      <c r="AW770" s="154">
        <f t="shared" si="89"/>
        <v>6.9999999999999979E-2</v>
      </c>
      <c r="AX770" s="154">
        <f t="shared" si="89"/>
        <v>0.56999999999999995</v>
      </c>
      <c r="AY770" s="155">
        <f t="shared" si="83"/>
        <v>0.25</v>
      </c>
    </row>
    <row r="771" spans="1:51" x14ac:dyDescent="0.15">
      <c r="A771" s="122" t="s">
        <v>5399</v>
      </c>
      <c r="B771" s="122" t="s">
        <v>5400</v>
      </c>
      <c r="C771" s="122" t="s">
        <v>5401</v>
      </c>
      <c r="E771" s="122" t="s">
        <v>5402</v>
      </c>
      <c r="F771" s="122" t="s">
        <v>5403</v>
      </c>
      <c r="G771" s="122">
        <v>1</v>
      </c>
      <c r="H771" s="166">
        <v>8.4701100000000005E-4</v>
      </c>
      <c r="I771" s="167">
        <v>0.54833299999999996</v>
      </c>
      <c r="J771" s="168" t="str">
        <f t="shared" si="84"/>
        <v>FALSE</v>
      </c>
      <c r="K771" s="169">
        <v>4.66846E-2</v>
      </c>
      <c r="L771" s="170">
        <f>-LOG10(Table3[[#This Row],[Student''s T-test p-value HEK293 +Selistat_HEK293 UT]])</f>
        <v>1.3308263579353525</v>
      </c>
      <c r="M771" s="167">
        <v>0.33500000000000002</v>
      </c>
      <c r="N771" s="171" t="str">
        <f t="shared" si="85"/>
        <v>FALSE</v>
      </c>
      <c r="O771" s="146">
        <v>0.33470800000000001</v>
      </c>
      <c r="P771" s="147">
        <v>-0.13</v>
      </c>
      <c r="Q771" s="171" t="str">
        <f t="shared" si="86"/>
        <v>FALSE</v>
      </c>
      <c r="R771" s="122" t="s">
        <v>5404</v>
      </c>
      <c r="S771" s="122" t="s">
        <v>6494</v>
      </c>
      <c r="T771" s="122" t="s">
        <v>5406</v>
      </c>
      <c r="U771" s="172" t="s">
        <v>5407</v>
      </c>
      <c r="V771" s="122" t="s">
        <v>6495</v>
      </c>
      <c r="W771" s="148">
        <v>-0.45</v>
      </c>
      <c r="X771" s="149">
        <v>0.03</v>
      </c>
      <c r="Y771" s="149">
        <v>-0.12</v>
      </c>
      <c r="Z771" s="150">
        <v>0.1</v>
      </c>
      <c r="AA771" s="148">
        <v>-0.61</v>
      </c>
      <c r="AB771" s="149">
        <v>-0.38</v>
      </c>
      <c r="AC771" s="149">
        <v>-0.4</v>
      </c>
      <c r="AD771" s="151">
        <v>-0.39</v>
      </c>
      <c r="AE771" s="148">
        <v>0.05</v>
      </c>
      <c r="AF771" s="149">
        <v>7.0000000000000007E-2</v>
      </c>
      <c r="AG771" s="149">
        <v>0.41</v>
      </c>
      <c r="AH771" s="151">
        <v>0.05</v>
      </c>
      <c r="AI771" s="152">
        <v>0.33</v>
      </c>
      <c r="AJ771" s="149">
        <v>0.02</v>
      </c>
      <c r="AK771" s="149">
        <v>0.34</v>
      </c>
      <c r="AL771" s="150">
        <v>0.41</v>
      </c>
      <c r="AM771" s="153">
        <f t="shared" si="87"/>
        <v>0.15999999999999998</v>
      </c>
      <c r="AN771" s="154">
        <f t="shared" si="87"/>
        <v>0.41000000000000003</v>
      </c>
      <c r="AO771" s="154">
        <f t="shared" si="87"/>
        <v>0.28000000000000003</v>
      </c>
      <c r="AP771" s="155">
        <f t="shared" si="87"/>
        <v>0.49</v>
      </c>
      <c r="AQ771" s="156">
        <f>AVERAGE(Table3[[#This Row],[ HEK293 +Selistat_R1 2]:[ HEK293 +Selistat_R4 5]])</f>
        <v>0.33500000000000002</v>
      </c>
      <c r="AR771" s="153">
        <f t="shared" si="88"/>
        <v>0.66</v>
      </c>
      <c r="AS771" s="154">
        <f t="shared" si="88"/>
        <v>0.45</v>
      </c>
      <c r="AT771" s="154">
        <f t="shared" si="88"/>
        <v>0.81</v>
      </c>
      <c r="AU771" s="157">
        <f t="shared" si="88"/>
        <v>0.44</v>
      </c>
      <c r="AV771" s="158">
        <f t="shared" si="89"/>
        <v>0.94</v>
      </c>
      <c r="AW771" s="154">
        <f t="shared" si="89"/>
        <v>0.4</v>
      </c>
      <c r="AX771" s="154">
        <f t="shared" si="89"/>
        <v>0.74</v>
      </c>
      <c r="AY771" s="155">
        <f t="shared" si="89"/>
        <v>0.8</v>
      </c>
    </row>
    <row r="772" spans="1:51" x14ac:dyDescent="0.15">
      <c r="A772" s="122" t="s">
        <v>4040</v>
      </c>
      <c r="B772" s="122" t="s">
        <v>4041</v>
      </c>
      <c r="C772" s="122" t="s">
        <v>6496</v>
      </c>
      <c r="D772" s="122" t="s">
        <v>4043</v>
      </c>
      <c r="E772" s="122" t="s">
        <v>6497</v>
      </c>
      <c r="F772" s="122" t="s">
        <v>5213</v>
      </c>
      <c r="G772" s="122">
        <v>1</v>
      </c>
      <c r="H772" s="166">
        <v>9.5061699999999996E-4</v>
      </c>
      <c r="I772" s="167">
        <v>0.60666699999999996</v>
      </c>
      <c r="J772" s="168" t="str">
        <f t="shared" ref="J772:J835" si="90">IF(AND(H772&lt;0.05,ABS(I772&gt;1)),"TRUE","FALSE")</f>
        <v>FALSE</v>
      </c>
      <c r="K772" s="169">
        <v>4.67039E-2</v>
      </c>
      <c r="L772" s="170">
        <f>-LOG10(Table3[[#This Row],[Student''s T-test p-value HEK293 +Selistat_HEK293 UT]])</f>
        <v>1.3306468522441794</v>
      </c>
      <c r="M772" s="167">
        <v>0.56999999999999995</v>
      </c>
      <c r="N772" s="171" t="str">
        <f t="shared" ref="N772:N835" si="91">IF(AND(K772&lt;0.05,ABS(M772&gt;1)),"TRUE","FALSE")</f>
        <v>FALSE</v>
      </c>
      <c r="O772" s="146">
        <v>0.84387400000000001</v>
      </c>
      <c r="P772" s="147">
        <v>-0.03</v>
      </c>
      <c r="Q772" s="171" t="str">
        <f t="shared" ref="Q772:Q835" si="92">IF(AND(O772&lt;0.05,ABS(P772&gt;1)),"TRUE","FALSE")</f>
        <v>FALSE</v>
      </c>
      <c r="R772" s="122" t="s">
        <v>6498</v>
      </c>
      <c r="S772" s="122" t="s">
        <v>6499</v>
      </c>
      <c r="T772" s="122" t="s">
        <v>6500</v>
      </c>
      <c r="U772" s="172" t="s">
        <v>6501</v>
      </c>
      <c r="V772" s="122" t="s">
        <v>6502</v>
      </c>
      <c r="W772" s="148">
        <v>-0.01</v>
      </c>
      <c r="X772" s="149">
        <v>0.47</v>
      </c>
      <c r="Y772" s="149">
        <v>0.16</v>
      </c>
      <c r="Z772" s="150">
        <v>-0.32</v>
      </c>
      <c r="AA772" s="148">
        <v>-0.43</v>
      </c>
      <c r="AB772" s="149">
        <v>-0.11</v>
      </c>
      <c r="AC772" s="149">
        <v>-0.56999999999999995</v>
      </c>
      <c r="AD772" s="151">
        <v>-0.87</v>
      </c>
      <c r="AE772" s="148">
        <v>0.27</v>
      </c>
      <c r="AF772" s="149">
        <v>0.32</v>
      </c>
      <c r="AG772" s="149">
        <v>0.13</v>
      </c>
      <c r="AH772" s="151">
        <v>-0.26</v>
      </c>
      <c r="AI772" s="152">
        <v>0.13</v>
      </c>
      <c r="AJ772" s="149">
        <v>0.14000000000000001</v>
      </c>
      <c r="AK772" s="149">
        <v>0.31</v>
      </c>
      <c r="AL772" s="150">
        <v>0</v>
      </c>
      <c r="AM772" s="153">
        <f t="shared" ref="AM772:AP835" si="93">W772-AA772</f>
        <v>0.42</v>
      </c>
      <c r="AN772" s="154">
        <f t="shared" si="93"/>
        <v>0.57999999999999996</v>
      </c>
      <c r="AO772" s="154">
        <f t="shared" si="93"/>
        <v>0.73</v>
      </c>
      <c r="AP772" s="155">
        <f t="shared" si="93"/>
        <v>0.55000000000000004</v>
      </c>
      <c r="AQ772" s="156">
        <f>AVERAGE(Table3[[#This Row],[ HEK293 +Selistat_R1 2]:[ HEK293 +Selistat_R4 5]])</f>
        <v>0.57000000000000006</v>
      </c>
      <c r="AR772" s="153">
        <f t="shared" ref="AR772:AU835" si="94">AE772-AA772</f>
        <v>0.7</v>
      </c>
      <c r="AS772" s="154">
        <f t="shared" si="94"/>
        <v>0.43</v>
      </c>
      <c r="AT772" s="154">
        <f t="shared" si="94"/>
        <v>0.7</v>
      </c>
      <c r="AU772" s="157">
        <f t="shared" si="94"/>
        <v>0.61</v>
      </c>
      <c r="AV772" s="158">
        <f t="shared" ref="AV772:AY835" si="95">AI772-AA772</f>
        <v>0.56000000000000005</v>
      </c>
      <c r="AW772" s="154">
        <f t="shared" si="95"/>
        <v>0.25</v>
      </c>
      <c r="AX772" s="154">
        <f t="shared" si="95"/>
        <v>0.87999999999999989</v>
      </c>
      <c r="AY772" s="155">
        <f t="shared" si="95"/>
        <v>0.87</v>
      </c>
    </row>
    <row r="773" spans="1:51" x14ac:dyDescent="0.15">
      <c r="A773" s="122" t="s">
        <v>5098</v>
      </c>
      <c r="B773" s="122" t="s">
        <v>5099</v>
      </c>
      <c r="C773" s="122" t="s">
        <v>5100</v>
      </c>
      <c r="D773" s="122" t="s">
        <v>5101</v>
      </c>
      <c r="E773" s="122" t="s">
        <v>5102</v>
      </c>
      <c r="F773" s="122" t="s">
        <v>5103</v>
      </c>
      <c r="G773" s="122">
        <v>4</v>
      </c>
      <c r="H773" s="166">
        <v>0.16253999999999999</v>
      </c>
      <c r="I773" s="167">
        <v>0.218333</v>
      </c>
      <c r="J773" s="168" t="str">
        <f t="shared" si="90"/>
        <v>FALSE</v>
      </c>
      <c r="K773" s="169">
        <v>4.6931100000000003E-2</v>
      </c>
      <c r="L773" s="170">
        <f>-LOG10(Table3[[#This Row],[Student''s T-test p-value HEK293 +Selistat_HEK293 UT]])</f>
        <v>1.3285392664069073</v>
      </c>
      <c r="M773" s="167">
        <v>0.3725</v>
      </c>
      <c r="N773" s="171" t="str">
        <f t="shared" si="91"/>
        <v>FALSE</v>
      </c>
      <c r="O773" s="146">
        <v>0.49865399999999999</v>
      </c>
      <c r="P773" s="147">
        <v>0.14249999999999999</v>
      </c>
      <c r="Q773" s="171" t="str">
        <f t="shared" si="92"/>
        <v>FALSE</v>
      </c>
      <c r="R773" s="122" t="s">
        <v>711</v>
      </c>
      <c r="S773" s="122" t="s">
        <v>712</v>
      </c>
      <c r="T773" s="122" t="s">
        <v>713</v>
      </c>
      <c r="U773" s="172" t="s">
        <v>5105</v>
      </c>
      <c r="V773" s="122" t="s">
        <v>5106</v>
      </c>
      <c r="W773" s="148">
        <v>-0.03</v>
      </c>
      <c r="X773" s="149">
        <v>0.49</v>
      </c>
      <c r="Y773" s="149">
        <v>0.08</v>
      </c>
      <c r="Z773" s="150">
        <v>0.2</v>
      </c>
      <c r="AA773" s="148">
        <v>-0.12</v>
      </c>
      <c r="AB773" s="149">
        <v>0.05</v>
      </c>
      <c r="AC773" s="149">
        <v>-0.41</v>
      </c>
      <c r="AD773" s="151">
        <v>-0.27</v>
      </c>
      <c r="AE773" s="148">
        <v>-0.06</v>
      </c>
      <c r="AF773" s="149">
        <v>-0.17</v>
      </c>
      <c r="AG773" s="149">
        <v>0.37</v>
      </c>
      <c r="AH773" s="151">
        <v>-0.04</v>
      </c>
      <c r="AI773" s="152">
        <v>-0.16</v>
      </c>
      <c r="AJ773" s="149">
        <v>-0.55000000000000004</v>
      </c>
      <c r="AK773" s="149">
        <v>0.12</v>
      </c>
      <c r="AL773" s="150">
        <v>0.12</v>
      </c>
      <c r="AM773" s="153">
        <f t="shared" si="93"/>
        <v>0.09</v>
      </c>
      <c r="AN773" s="154">
        <f t="shared" si="93"/>
        <v>0.44</v>
      </c>
      <c r="AO773" s="154">
        <f t="shared" si="93"/>
        <v>0.49</v>
      </c>
      <c r="AP773" s="155">
        <f t="shared" si="93"/>
        <v>0.47000000000000003</v>
      </c>
      <c r="AQ773" s="156">
        <f>AVERAGE(Table3[[#This Row],[ HEK293 +Selistat_R1 2]:[ HEK293 +Selistat_R4 5]])</f>
        <v>0.3725</v>
      </c>
      <c r="AR773" s="153">
        <f t="shared" si="94"/>
        <v>0.06</v>
      </c>
      <c r="AS773" s="154">
        <f t="shared" si="94"/>
        <v>-0.22000000000000003</v>
      </c>
      <c r="AT773" s="154">
        <f t="shared" si="94"/>
        <v>0.78</v>
      </c>
      <c r="AU773" s="157">
        <f t="shared" si="94"/>
        <v>0.23</v>
      </c>
      <c r="AV773" s="158">
        <f t="shared" si="95"/>
        <v>-4.0000000000000008E-2</v>
      </c>
      <c r="AW773" s="154">
        <f t="shared" si="95"/>
        <v>-0.60000000000000009</v>
      </c>
      <c r="AX773" s="154">
        <f t="shared" si="95"/>
        <v>0.53</v>
      </c>
      <c r="AY773" s="155">
        <f t="shared" si="95"/>
        <v>0.39</v>
      </c>
    </row>
    <row r="774" spans="1:51" x14ac:dyDescent="0.15">
      <c r="A774" s="122" t="s">
        <v>6503</v>
      </c>
      <c r="B774" s="122" t="s">
        <v>3463</v>
      </c>
      <c r="C774" s="122" t="s">
        <v>6504</v>
      </c>
      <c r="D774" s="122" t="s">
        <v>2861</v>
      </c>
      <c r="E774" s="122" t="s">
        <v>6505</v>
      </c>
      <c r="F774" s="122" t="s">
        <v>5972</v>
      </c>
      <c r="G774" s="122">
        <v>1</v>
      </c>
      <c r="H774" s="166">
        <v>3.87476E-2</v>
      </c>
      <c r="I774" s="167">
        <v>0.32916699999999999</v>
      </c>
      <c r="J774" s="168" t="str">
        <f t="shared" si="90"/>
        <v>FALSE</v>
      </c>
      <c r="K774" s="169">
        <v>4.6958199999999999E-2</v>
      </c>
      <c r="L774" s="170">
        <f>-LOG10(Table3[[#This Row],[Student''s T-test p-value HEK293 +Selistat_HEK293 UT]])</f>
        <v>1.3282885588015378</v>
      </c>
      <c r="M774" s="167">
        <v>0.28000000000000003</v>
      </c>
      <c r="N774" s="171" t="str">
        <f t="shared" si="91"/>
        <v>FALSE</v>
      </c>
      <c r="O774" s="146">
        <v>0.52668800000000005</v>
      </c>
      <c r="P774" s="147">
        <v>-0.1575</v>
      </c>
      <c r="Q774" s="171" t="str">
        <f t="shared" si="92"/>
        <v>FALSE</v>
      </c>
      <c r="R774" s="122" t="s">
        <v>6506</v>
      </c>
      <c r="S774" s="122" t="s">
        <v>6507</v>
      </c>
      <c r="T774" s="122" t="s">
        <v>6508</v>
      </c>
      <c r="U774" s="172" t="s">
        <v>6509</v>
      </c>
      <c r="V774" s="122" t="s">
        <v>6510</v>
      </c>
      <c r="W774" s="148">
        <v>-0.25</v>
      </c>
      <c r="X774" s="149">
        <v>0.04</v>
      </c>
      <c r="Y774" s="149">
        <v>0.01</v>
      </c>
      <c r="Z774" s="150">
        <v>0.23</v>
      </c>
      <c r="AA774" s="148">
        <v>-0.31</v>
      </c>
      <c r="AB774" s="149">
        <v>-0.12</v>
      </c>
      <c r="AC774" s="149">
        <v>-0.37</v>
      </c>
      <c r="AD774" s="151">
        <v>-0.28999999999999998</v>
      </c>
      <c r="AE774" s="148">
        <v>0.28000000000000003</v>
      </c>
      <c r="AF774" s="149">
        <v>0.19</v>
      </c>
      <c r="AG774" s="149">
        <v>-0.2</v>
      </c>
      <c r="AH774" s="151">
        <v>-0.26</v>
      </c>
      <c r="AI774" s="152">
        <v>0.39</v>
      </c>
      <c r="AJ774" s="149">
        <v>0.3</v>
      </c>
      <c r="AK774" s="149">
        <v>0.36</v>
      </c>
      <c r="AL774" s="150">
        <v>-0.41</v>
      </c>
      <c r="AM774" s="153">
        <f t="shared" si="93"/>
        <v>0.06</v>
      </c>
      <c r="AN774" s="154">
        <f t="shared" si="93"/>
        <v>0.16</v>
      </c>
      <c r="AO774" s="154">
        <f t="shared" si="93"/>
        <v>0.38</v>
      </c>
      <c r="AP774" s="155">
        <f t="shared" si="93"/>
        <v>0.52</v>
      </c>
      <c r="AQ774" s="156">
        <f>AVERAGE(Table3[[#This Row],[ HEK293 +Selistat_R1 2]:[ HEK293 +Selistat_R4 5]])</f>
        <v>0.28000000000000003</v>
      </c>
      <c r="AR774" s="153">
        <f t="shared" si="94"/>
        <v>0.59000000000000008</v>
      </c>
      <c r="AS774" s="154">
        <f t="shared" si="94"/>
        <v>0.31</v>
      </c>
      <c r="AT774" s="154">
        <f t="shared" si="94"/>
        <v>0.16999999999999998</v>
      </c>
      <c r="AU774" s="157">
        <f t="shared" si="94"/>
        <v>2.9999999999999971E-2</v>
      </c>
      <c r="AV774" s="158">
        <f t="shared" si="95"/>
        <v>0.7</v>
      </c>
      <c r="AW774" s="154">
        <f t="shared" si="95"/>
        <v>0.42</v>
      </c>
      <c r="AX774" s="154">
        <f t="shared" si="95"/>
        <v>0.73</v>
      </c>
      <c r="AY774" s="155">
        <f t="shared" si="95"/>
        <v>-0.12</v>
      </c>
    </row>
    <row r="775" spans="1:51" x14ac:dyDescent="0.15">
      <c r="A775" s="122" t="s">
        <v>2985</v>
      </c>
      <c r="B775" s="122" t="s">
        <v>2986</v>
      </c>
      <c r="C775" s="122" t="s">
        <v>2987</v>
      </c>
      <c r="D775" s="122" t="s">
        <v>2988</v>
      </c>
      <c r="E775" s="122" t="s">
        <v>2989</v>
      </c>
      <c r="F775" s="122" t="s">
        <v>2990</v>
      </c>
      <c r="G775" s="122">
        <v>1</v>
      </c>
      <c r="H775" s="166">
        <v>0.93563600000000002</v>
      </c>
      <c r="I775" s="167">
        <v>-1.2500000000000001E-2</v>
      </c>
      <c r="J775" s="168" t="str">
        <f t="shared" si="90"/>
        <v>FALSE</v>
      </c>
      <c r="K775" s="169">
        <v>4.7053200000000003E-2</v>
      </c>
      <c r="L775" s="170">
        <f>-LOG10(Table3[[#This Row],[Student''s T-test p-value HEK293 +Selistat_HEK293 UT]])</f>
        <v>1.3274108356780816</v>
      </c>
      <c r="M775" s="167">
        <v>-0.185</v>
      </c>
      <c r="N775" s="171" t="str">
        <f t="shared" si="91"/>
        <v>FALSE</v>
      </c>
      <c r="O775" s="146">
        <v>0.73151500000000003</v>
      </c>
      <c r="P775" s="147">
        <v>8.7499999999999994E-2</v>
      </c>
      <c r="Q775" s="171" t="str">
        <f t="shared" si="92"/>
        <v>FALSE</v>
      </c>
      <c r="R775" s="122" t="s">
        <v>1540</v>
      </c>
      <c r="S775" s="122" t="s">
        <v>6511</v>
      </c>
      <c r="T775" s="122" t="s">
        <v>1542</v>
      </c>
      <c r="U775" s="172" t="s">
        <v>2637</v>
      </c>
      <c r="V775" s="122" t="s">
        <v>6512</v>
      </c>
      <c r="W775" s="148">
        <v>-0.02</v>
      </c>
      <c r="X775" s="149">
        <v>-0.35</v>
      </c>
      <c r="Y775" s="149">
        <v>-0.24</v>
      </c>
      <c r="Z775" s="150">
        <v>-0.18</v>
      </c>
      <c r="AA775" s="148">
        <v>-0.01</v>
      </c>
      <c r="AB775" s="149">
        <v>0.04</v>
      </c>
      <c r="AC775" s="149">
        <v>0.01</v>
      </c>
      <c r="AD775" s="151">
        <v>-0.09</v>
      </c>
      <c r="AE775" s="148">
        <v>0.3</v>
      </c>
      <c r="AF775" s="149">
        <v>0.04</v>
      </c>
      <c r="AG775" s="149">
        <v>0.56000000000000005</v>
      </c>
      <c r="AH775" s="151">
        <v>-0.48</v>
      </c>
      <c r="AI775" s="152">
        <v>0.2</v>
      </c>
      <c r="AJ775" s="149">
        <v>0.18</v>
      </c>
      <c r="AK775" s="149">
        <v>-0.16</v>
      </c>
      <c r="AL775" s="150">
        <v>-0.15</v>
      </c>
      <c r="AM775" s="153">
        <f t="shared" si="93"/>
        <v>-0.01</v>
      </c>
      <c r="AN775" s="154">
        <f t="shared" si="93"/>
        <v>-0.38999999999999996</v>
      </c>
      <c r="AO775" s="154">
        <f t="shared" si="93"/>
        <v>-0.25</v>
      </c>
      <c r="AP775" s="155">
        <f t="shared" si="93"/>
        <v>-0.09</v>
      </c>
      <c r="AQ775" s="156">
        <f>AVERAGE(Table3[[#This Row],[ HEK293 +Selistat_R1 2]:[ HEK293 +Selistat_R4 5]])</f>
        <v>-0.18499999999999997</v>
      </c>
      <c r="AR775" s="153">
        <f t="shared" si="94"/>
        <v>0.31</v>
      </c>
      <c r="AS775" s="154">
        <f t="shared" si="94"/>
        <v>0</v>
      </c>
      <c r="AT775" s="154">
        <f t="shared" si="94"/>
        <v>0.55000000000000004</v>
      </c>
      <c r="AU775" s="157">
        <f t="shared" si="94"/>
        <v>-0.39</v>
      </c>
      <c r="AV775" s="158">
        <f t="shared" si="95"/>
        <v>0.21000000000000002</v>
      </c>
      <c r="AW775" s="154">
        <f t="shared" si="95"/>
        <v>0.13999999999999999</v>
      </c>
      <c r="AX775" s="154">
        <f t="shared" si="95"/>
        <v>-0.17</v>
      </c>
      <c r="AY775" s="155">
        <f t="shared" si="95"/>
        <v>-0.06</v>
      </c>
    </row>
    <row r="776" spans="1:51" x14ac:dyDescent="0.15">
      <c r="A776" s="122" t="s">
        <v>6513</v>
      </c>
      <c r="B776" s="122" t="s">
        <v>6514</v>
      </c>
      <c r="C776" s="122" t="s">
        <v>2866</v>
      </c>
      <c r="D776" s="122" t="s">
        <v>3830</v>
      </c>
      <c r="E776" s="122" t="s">
        <v>6515</v>
      </c>
      <c r="F776" s="122" t="s">
        <v>6516</v>
      </c>
      <c r="G776" s="122">
        <v>1</v>
      </c>
      <c r="H776" s="166">
        <v>0.28091699999999997</v>
      </c>
      <c r="I776" s="167">
        <v>0.20833299999999999</v>
      </c>
      <c r="J776" s="168" t="str">
        <f t="shared" si="90"/>
        <v>FALSE</v>
      </c>
      <c r="K776" s="169">
        <v>4.7247400000000002E-2</v>
      </c>
      <c r="L776" s="170">
        <f>-LOG10(Table3[[#This Row],[Student''s T-test p-value HEK293 +Selistat_HEK293 UT]])</f>
        <v>1.3256220854980214</v>
      </c>
      <c r="M776" s="167">
        <v>-0.245</v>
      </c>
      <c r="N776" s="171" t="str">
        <f t="shared" si="91"/>
        <v>FALSE</v>
      </c>
      <c r="O776" s="146">
        <v>0.44977499999999998</v>
      </c>
      <c r="P776" s="147">
        <v>-7.0000000000000007E-2</v>
      </c>
      <c r="Q776" s="171" t="str">
        <f t="shared" si="92"/>
        <v>FALSE</v>
      </c>
      <c r="R776" s="122" t="s">
        <v>1612</v>
      </c>
      <c r="S776" s="122" t="s">
        <v>6517</v>
      </c>
      <c r="T776" s="122" t="s">
        <v>1614</v>
      </c>
      <c r="U776" s="172" t="s">
        <v>6518</v>
      </c>
      <c r="V776" s="122" t="s">
        <v>6519</v>
      </c>
      <c r="W776" s="148">
        <v>-0.56000000000000005</v>
      </c>
      <c r="X776" s="149">
        <v>-0.48</v>
      </c>
      <c r="Y776" s="149">
        <v>-0.45</v>
      </c>
      <c r="Z776" s="150">
        <v>-0.25</v>
      </c>
      <c r="AA776" s="148">
        <v>-0.28999999999999998</v>
      </c>
      <c r="AB776" s="149">
        <v>-0.2</v>
      </c>
      <c r="AC776" s="149">
        <v>0.02</v>
      </c>
      <c r="AD776" s="151">
        <v>-0.28999999999999998</v>
      </c>
      <c r="AE776" s="148">
        <v>0.35</v>
      </c>
      <c r="AF776" s="149">
        <v>0.24</v>
      </c>
      <c r="AG776" s="149">
        <v>0.06</v>
      </c>
      <c r="AH776" s="151">
        <v>0.19</v>
      </c>
      <c r="AI776" s="152">
        <v>0.15</v>
      </c>
      <c r="AJ776" s="149">
        <v>0.2</v>
      </c>
      <c r="AK776" s="149">
        <v>0.41</v>
      </c>
      <c r="AL776" s="150">
        <v>0.36</v>
      </c>
      <c r="AM776" s="153">
        <f t="shared" si="93"/>
        <v>-0.27000000000000007</v>
      </c>
      <c r="AN776" s="154">
        <f t="shared" si="93"/>
        <v>-0.27999999999999997</v>
      </c>
      <c r="AO776" s="154">
        <f t="shared" si="93"/>
        <v>-0.47000000000000003</v>
      </c>
      <c r="AP776" s="155">
        <f t="shared" si="93"/>
        <v>3.999999999999998E-2</v>
      </c>
      <c r="AQ776" s="156">
        <f>AVERAGE(Table3[[#This Row],[ HEK293 +Selistat_R1 2]:[ HEK293 +Selistat_R4 5]])</f>
        <v>-0.245</v>
      </c>
      <c r="AR776" s="153">
        <f t="shared" si="94"/>
        <v>0.6399999999999999</v>
      </c>
      <c r="AS776" s="154">
        <f t="shared" si="94"/>
        <v>0.44</v>
      </c>
      <c r="AT776" s="154">
        <f t="shared" si="94"/>
        <v>3.9999999999999994E-2</v>
      </c>
      <c r="AU776" s="157">
        <f t="shared" si="94"/>
        <v>0.48</v>
      </c>
      <c r="AV776" s="158">
        <f t="shared" si="95"/>
        <v>0.43999999999999995</v>
      </c>
      <c r="AW776" s="154">
        <f t="shared" si="95"/>
        <v>0.4</v>
      </c>
      <c r="AX776" s="154">
        <f t="shared" si="95"/>
        <v>0.38999999999999996</v>
      </c>
      <c r="AY776" s="155">
        <f t="shared" si="95"/>
        <v>0.64999999999999991</v>
      </c>
    </row>
    <row r="777" spans="1:51" x14ac:dyDescent="0.15">
      <c r="A777" s="122" t="s">
        <v>4236</v>
      </c>
      <c r="B777" s="122" t="s">
        <v>4237</v>
      </c>
      <c r="C777" s="122" t="s">
        <v>4238</v>
      </c>
      <c r="E777" s="122" t="s">
        <v>4239</v>
      </c>
      <c r="F777" s="122" t="s">
        <v>4240</v>
      </c>
      <c r="G777" s="122">
        <v>1</v>
      </c>
      <c r="H777" s="166">
        <v>0.46013599999999999</v>
      </c>
      <c r="I777" s="167">
        <v>-9.1666700000000004E-2</v>
      </c>
      <c r="J777" s="168" t="str">
        <f t="shared" si="90"/>
        <v>FALSE</v>
      </c>
      <c r="K777" s="169">
        <v>4.7260499999999997E-2</v>
      </c>
      <c r="L777" s="170">
        <f>-LOG10(Table3[[#This Row],[Student''s T-test p-value HEK293 +Selistat_HEK293 UT]])</f>
        <v>1.3255016879915831</v>
      </c>
      <c r="M777" s="167">
        <v>-0.28749999999999998</v>
      </c>
      <c r="N777" s="171" t="str">
        <f t="shared" si="91"/>
        <v>FALSE</v>
      </c>
      <c r="O777" s="146">
        <v>0.70906899999999995</v>
      </c>
      <c r="P777" s="147">
        <v>-5.2499999999999998E-2</v>
      </c>
      <c r="Q777" s="171" t="str">
        <f t="shared" si="92"/>
        <v>FALSE</v>
      </c>
      <c r="R777" s="122" t="s">
        <v>1502</v>
      </c>
      <c r="S777" s="122" t="s">
        <v>6520</v>
      </c>
      <c r="T777" s="122" t="s">
        <v>1504</v>
      </c>
      <c r="U777" s="172" t="s">
        <v>4242</v>
      </c>
      <c r="V777" s="122" t="s">
        <v>6521</v>
      </c>
      <c r="W777" s="148">
        <v>-0.09</v>
      </c>
      <c r="X777" s="149">
        <v>-0.34</v>
      </c>
      <c r="Y777" s="149">
        <v>-0.44</v>
      </c>
      <c r="Z777" s="150">
        <v>-0.06</v>
      </c>
      <c r="AA777" s="148">
        <v>0.05</v>
      </c>
      <c r="AB777" s="149">
        <v>0.11</v>
      </c>
      <c r="AC777" s="149">
        <v>-0.13</v>
      </c>
      <c r="AD777" s="151">
        <v>0.19</v>
      </c>
      <c r="AE777" s="148">
        <v>0.13</v>
      </c>
      <c r="AF777" s="149">
        <v>-0.08</v>
      </c>
      <c r="AG777" s="149">
        <v>0.04</v>
      </c>
      <c r="AH777" s="151">
        <v>0.05</v>
      </c>
      <c r="AI777" s="152">
        <v>0.23</v>
      </c>
      <c r="AJ777" s="149">
        <v>-0.28000000000000003</v>
      </c>
      <c r="AK777" s="149">
        <v>0.28000000000000003</v>
      </c>
      <c r="AL777" s="150">
        <v>0.12</v>
      </c>
      <c r="AM777" s="153">
        <f t="shared" si="93"/>
        <v>-0.14000000000000001</v>
      </c>
      <c r="AN777" s="154">
        <f t="shared" si="93"/>
        <v>-0.45</v>
      </c>
      <c r="AO777" s="154">
        <f t="shared" si="93"/>
        <v>-0.31</v>
      </c>
      <c r="AP777" s="155">
        <f t="shared" si="93"/>
        <v>-0.25</v>
      </c>
      <c r="AQ777" s="156">
        <f>AVERAGE(Table3[[#This Row],[ HEK293 +Selistat_R1 2]:[ HEK293 +Selistat_R4 5]])</f>
        <v>-0.28750000000000003</v>
      </c>
      <c r="AR777" s="153">
        <f t="shared" si="94"/>
        <v>0.08</v>
      </c>
      <c r="AS777" s="154">
        <f t="shared" si="94"/>
        <v>-0.19</v>
      </c>
      <c r="AT777" s="154">
        <f t="shared" si="94"/>
        <v>0.17</v>
      </c>
      <c r="AU777" s="157">
        <f t="shared" si="94"/>
        <v>-0.14000000000000001</v>
      </c>
      <c r="AV777" s="158">
        <f t="shared" si="95"/>
        <v>0.18</v>
      </c>
      <c r="AW777" s="154">
        <f t="shared" si="95"/>
        <v>-0.39</v>
      </c>
      <c r="AX777" s="154">
        <f t="shared" si="95"/>
        <v>0.41000000000000003</v>
      </c>
      <c r="AY777" s="155">
        <f t="shared" si="95"/>
        <v>-7.0000000000000007E-2</v>
      </c>
    </row>
    <row r="778" spans="1:51" x14ac:dyDescent="0.15">
      <c r="A778" s="122" t="s">
        <v>6522</v>
      </c>
      <c r="B778" s="122" t="s">
        <v>6523</v>
      </c>
      <c r="C778" s="122" t="s">
        <v>5593</v>
      </c>
      <c r="D778" s="122" t="s">
        <v>3018</v>
      </c>
      <c r="E778" s="122" t="s">
        <v>6524</v>
      </c>
      <c r="G778" s="122">
        <v>1</v>
      </c>
      <c r="H778" s="166">
        <v>0.36344900000000002</v>
      </c>
      <c r="I778" s="167">
        <v>0.20499999999999999</v>
      </c>
      <c r="J778" s="168" t="str">
        <f t="shared" si="90"/>
        <v>FALSE</v>
      </c>
      <c r="K778" s="169">
        <v>4.7284800000000002E-2</v>
      </c>
      <c r="L778" s="170">
        <f>-LOG10(Table3[[#This Row],[Student''s T-test p-value HEK293 +Selistat_HEK293 UT]])</f>
        <v>1.3252784435544163</v>
      </c>
      <c r="M778" s="167">
        <v>0.505</v>
      </c>
      <c r="N778" s="171" t="str">
        <f t="shared" si="91"/>
        <v>FALSE</v>
      </c>
      <c r="O778" s="146">
        <v>0.68258799999999997</v>
      </c>
      <c r="P778" s="147">
        <v>-0.12</v>
      </c>
      <c r="Q778" s="171" t="str">
        <f t="shared" si="92"/>
        <v>FALSE</v>
      </c>
      <c r="R778" s="122" t="s">
        <v>6525</v>
      </c>
      <c r="S778" s="122" t="s">
        <v>6526</v>
      </c>
      <c r="T778" s="122" t="s">
        <v>6527</v>
      </c>
      <c r="U778" s="172" t="s">
        <v>6528</v>
      </c>
      <c r="V778" s="122" t="s">
        <v>6529</v>
      </c>
      <c r="W778" s="148">
        <v>0.01</v>
      </c>
      <c r="X778" s="149">
        <v>0.78</v>
      </c>
      <c r="Y778" s="149">
        <v>0.46</v>
      </c>
      <c r="Z778" s="150">
        <v>-0.04</v>
      </c>
      <c r="AA778" s="148">
        <v>-7.0000000000000007E-2</v>
      </c>
      <c r="AB778" s="149">
        <v>-0.32</v>
      </c>
      <c r="AC778" s="149">
        <v>-0.27</v>
      </c>
      <c r="AD778" s="151">
        <v>-0.15</v>
      </c>
      <c r="AE778" s="148">
        <v>-0.06</v>
      </c>
      <c r="AF778" s="149">
        <v>-0.26</v>
      </c>
      <c r="AG778" s="149">
        <v>-0.11</v>
      </c>
      <c r="AH778" s="151">
        <v>-0.4</v>
      </c>
      <c r="AI778" s="152">
        <v>0.04</v>
      </c>
      <c r="AJ778" s="149">
        <v>0.62</v>
      </c>
      <c r="AK778" s="149">
        <v>-0.49</v>
      </c>
      <c r="AL778" s="150">
        <v>-0.52</v>
      </c>
      <c r="AM778" s="153">
        <f t="shared" si="93"/>
        <v>0.08</v>
      </c>
      <c r="AN778" s="154">
        <f t="shared" si="93"/>
        <v>1.1000000000000001</v>
      </c>
      <c r="AO778" s="154">
        <f t="shared" si="93"/>
        <v>0.73</v>
      </c>
      <c r="AP778" s="155">
        <f t="shared" si="93"/>
        <v>0.10999999999999999</v>
      </c>
      <c r="AQ778" s="156">
        <f>AVERAGE(Table3[[#This Row],[ HEK293 +Selistat_R1 2]:[ HEK293 +Selistat_R4 5]])</f>
        <v>0.505</v>
      </c>
      <c r="AR778" s="153">
        <f t="shared" si="94"/>
        <v>1.0000000000000009E-2</v>
      </c>
      <c r="AS778" s="154">
        <f t="shared" si="94"/>
        <v>0.06</v>
      </c>
      <c r="AT778" s="154">
        <f t="shared" si="94"/>
        <v>0.16000000000000003</v>
      </c>
      <c r="AU778" s="157">
        <f t="shared" si="94"/>
        <v>-0.25</v>
      </c>
      <c r="AV778" s="158">
        <f t="shared" si="95"/>
        <v>0.11000000000000001</v>
      </c>
      <c r="AW778" s="154">
        <f t="shared" si="95"/>
        <v>0.94</v>
      </c>
      <c r="AX778" s="154">
        <f t="shared" si="95"/>
        <v>-0.21999999999999997</v>
      </c>
      <c r="AY778" s="155">
        <f t="shared" si="95"/>
        <v>-0.37</v>
      </c>
    </row>
    <row r="779" spans="1:51" x14ac:dyDescent="0.15">
      <c r="A779" s="122" t="s">
        <v>6530</v>
      </c>
      <c r="B779" s="122" t="s">
        <v>4478</v>
      </c>
      <c r="C779" s="122" t="s">
        <v>6531</v>
      </c>
      <c r="E779" s="122" t="s">
        <v>6532</v>
      </c>
      <c r="G779" s="122">
        <v>1</v>
      </c>
      <c r="H779" s="166">
        <v>0.97036999999999995</v>
      </c>
      <c r="I779" s="167">
        <v>-5.0000000000000001E-3</v>
      </c>
      <c r="J779" s="168" t="str">
        <f t="shared" si="90"/>
        <v>FALSE</v>
      </c>
      <c r="K779" s="169">
        <v>4.7287599999999999E-2</v>
      </c>
      <c r="L779" s="170">
        <f>-LOG10(Table3[[#This Row],[Student''s T-test p-value HEK293 +Selistat_HEK293 UT]])</f>
        <v>1.3252527272873091</v>
      </c>
      <c r="M779" s="167">
        <v>-0.26250000000000001</v>
      </c>
      <c r="N779" s="171" t="str">
        <f t="shared" si="91"/>
        <v>FALSE</v>
      </c>
      <c r="O779" s="146">
        <v>0.64140299999999995</v>
      </c>
      <c r="P779" s="147">
        <v>-6.25E-2</v>
      </c>
      <c r="Q779" s="171" t="str">
        <f t="shared" si="92"/>
        <v>FALSE</v>
      </c>
      <c r="R779" s="122" t="s">
        <v>1864</v>
      </c>
      <c r="S779" s="122" t="s">
        <v>6533</v>
      </c>
      <c r="T779" s="122" t="s">
        <v>1866</v>
      </c>
      <c r="U779" s="172" t="s">
        <v>6534</v>
      </c>
      <c r="V779" s="122" t="s">
        <v>6535</v>
      </c>
      <c r="W779" s="148">
        <v>-0.3</v>
      </c>
      <c r="X779" s="149">
        <v>-0.28000000000000003</v>
      </c>
      <c r="Y779" s="149">
        <v>-0.12</v>
      </c>
      <c r="Z779" s="150">
        <v>-0.4</v>
      </c>
      <c r="AA779" s="148">
        <v>-0.03</v>
      </c>
      <c r="AB779" s="149">
        <v>0.01</v>
      </c>
      <c r="AC779" s="149">
        <v>-0.23</v>
      </c>
      <c r="AD779" s="151">
        <v>0.2</v>
      </c>
      <c r="AE779" s="148">
        <v>0.12</v>
      </c>
      <c r="AF779" s="149">
        <v>-0.11</v>
      </c>
      <c r="AG779" s="149">
        <v>0.39</v>
      </c>
      <c r="AH779" s="151">
        <v>-0.08</v>
      </c>
      <c r="AI779" s="152">
        <v>0.26</v>
      </c>
      <c r="AJ779" s="149">
        <v>0.04</v>
      </c>
      <c r="AK779" s="149">
        <v>0.06</v>
      </c>
      <c r="AL779" s="150">
        <v>0.21</v>
      </c>
      <c r="AM779" s="153">
        <f t="shared" si="93"/>
        <v>-0.27</v>
      </c>
      <c r="AN779" s="154">
        <f t="shared" si="93"/>
        <v>-0.29000000000000004</v>
      </c>
      <c r="AO779" s="154">
        <f t="shared" si="93"/>
        <v>0.11000000000000001</v>
      </c>
      <c r="AP779" s="155">
        <f t="shared" si="93"/>
        <v>-0.60000000000000009</v>
      </c>
      <c r="AQ779" s="156">
        <f>AVERAGE(Table3[[#This Row],[ HEK293 +Selistat_R1 2]:[ HEK293 +Selistat_R4 5]])</f>
        <v>-0.26250000000000007</v>
      </c>
      <c r="AR779" s="153">
        <f t="shared" si="94"/>
        <v>0.15</v>
      </c>
      <c r="AS779" s="154">
        <f t="shared" si="94"/>
        <v>-0.12</v>
      </c>
      <c r="AT779" s="154">
        <f t="shared" si="94"/>
        <v>0.62</v>
      </c>
      <c r="AU779" s="157">
        <f t="shared" si="94"/>
        <v>-0.28000000000000003</v>
      </c>
      <c r="AV779" s="158">
        <f t="shared" si="95"/>
        <v>0.29000000000000004</v>
      </c>
      <c r="AW779" s="154">
        <f t="shared" si="95"/>
        <v>0.03</v>
      </c>
      <c r="AX779" s="154">
        <f t="shared" si="95"/>
        <v>0.29000000000000004</v>
      </c>
      <c r="AY779" s="155">
        <f t="shared" si="95"/>
        <v>9.9999999999999811E-3</v>
      </c>
    </row>
    <row r="780" spans="1:51" x14ac:dyDescent="0.15">
      <c r="A780" s="122" t="s">
        <v>3444</v>
      </c>
      <c r="B780" s="122" t="s">
        <v>3114</v>
      </c>
      <c r="C780" s="122" t="s">
        <v>3445</v>
      </c>
      <c r="E780" s="122" t="s">
        <v>3446</v>
      </c>
      <c r="F780" s="122" t="s">
        <v>3447</v>
      </c>
      <c r="G780" s="122">
        <v>3</v>
      </c>
      <c r="H780" s="166">
        <v>0.67524600000000001</v>
      </c>
      <c r="I780" s="167">
        <v>6.3333299999999995E-2</v>
      </c>
      <c r="J780" s="168" t="str">
        <f t="shared" si="90"/>
        <v>FALSE</v>
      </c>
      <c r="K780" s="169">
        <v>4.7307399999999999E-2</v>
      </c>
      <c r="L780" s="170">
        <f>-LOG10(Table3[[#This Row],[Student''s T-test p-value HEK293 +Selistat_HEK293 UT]])</f>
        <v>1.3250709199852897</v>
      </c>
      <c r="M780" s="167">
        <v>-0.2475</v>
      </c>
      <c r="N780" s="171" t="str">
        <f t="shared" si="91"/>
        <v>FALSE</v>
      </c>
      <c r="O780" s="146">
        <v>0.50524800000000003</v>
      </c>
      <c r="P780" s="147">
        <v>9.2499999999999999E-2</v>
      </c>
      <c r="Q780" s="171" t="str">
        <f t="shared" si="92"/>
        <v>FALSE</v>
      </c>
      <c r="R780" s="122" t="s">
        <v>1299</v>
      </c>
      <c r="S780" s="122" t="s">
        <v>6536</v>
      </c>
      <c r="T780" s="122" t="s">
        <v>1301</v>
      </c>
      <c r="U780" s="172" t="s">
        <v>3449</v>
      </c>
      <c r="V780" s="122" t="s">
        <v>6537</v>
      </c>
      <c r="W780" s="148">
        <v>-0.33</v>
      </c>
      <c r="X780" s="149">
        <v>-0.46</v>
      </c>
      <c r="Y780" s="149">
        <v>-0.24</v>
      </c>
      <c r="Z780" s="150">
        <v>-0.23</v>
      </c>
      <c r="AA780" s="148">
        <v>-0.2</v>
      </c>
      <c r="AB780" s="149">
        <v>-0.2</v>
      </c>
      <c r="AC780" s="149">
        <v>-0.02</v>
      </c>
      <c r="AD780" s="151">
        <v>0.15</v>
      </c>
      <c r="AE780" s="148">
        <v>0.18</v>
      </c>
      <c r="AF780" s="149">
        <v>-0.05</v>
      </c>
      <c r="AG780" s="149">
        <v>0.56000000000000005</v>
      </c>
      <c r="AH780" s="151">
        <v>0.1</v>
      </c>
      <c r="AI780" s="152">
        <v>0.09</v>
      </c>
      <c r="AJ780" s="149">
        <v>0.14000000000000001</v>
      </c>
      <c r="AK780" s="149">
        <v>0.08</v>
      </c>
      <c r="AL780" s="150">
        <v>0.11</v>
      </c>
      <c r="AM780" s="153">
        <f t="shared" si="93"/>
        <v>-0.13</v>
      </c>
      <c r="AN780" s="154">
        <f t="shared" si="93"/>
        <v>-0.26</v>
      </c>
      <c r="AO780" s="154">
        <f t="shared" si="93"/>
        <v>-0.22</v>
      </c>
      <c r="AP780" s="155">
        <f t="shared" si="93"/>
        <v>-0.38</v>
      </c>
      <c r="AQ780" s="156">
        <f>AVERAGE(Table3[[#This Row],[ HEK293 +Selistat_R1 2]:[ HEK293 +Selistat_R4 5]])</f>
        <v>-0.2475</v>
      </c>
      <c r="AR780" s="153">
        <f t="shared" si="94"/>
        <v>0.38</v>
      </c>
      <c r="AS780" s="154">
        <f t="shared" si="94"/>
        <v>0.15000000000000002</v>
      </c>
      <c r="AT780" s="154">
        <f t="shared" si="94"/>
        <v>0.58000000000000007</v>
      </c>
      <c r="AU780" s="157">
        <f t="shared" si="94"/>
        <v>-4.9999999999999989E-2</v>
      </c>
      <c r="AV780" s="158">
        <f t="shared" si="95"/>
        <v>0.29000000000000004</v>
      </c>
      <c r="AW780" s="154">
        <f t="shared" si="95"/>
        <v>0.34</v>
      </c>
      <c r="AX780" s="154">
        <f t="shared" si="95"/>
        <v>0.1</v>
      </c>
      <c r="AY780" s="155">
        <f t="shared" si="95"/>
        <v>-3.9999999999999994E-2</v>
      </c>
    </row>
    <row r="781" spans="1:51" x14ac:dyDescent="0.15">
      <c r="A781" s="122" t="s">
        <v>3016</v>
      </c>
      <c r="C781" s="122" t="s">
        <v>3017</v>
      </c>
      <c r="D781" s="122" t="s">
        <v>3018</v>
      </c>
      <c r="E781" s="122" t="s">
        <v>3019</v>
      </c>
      <c r="F781" s="122" t="s">
        <v>3020</v>
      </c>
      <c r="G781" s="122">
        <v>2</v>
      </c>
      <c r="H781" s="166">
        <v>1.2705500000000001E-3</v>
      </c>
      <c r="I781" s="167">
        <v>0.5</v>
      </c>
      <c r="J781" s="168" t="str">
        <f t="shared" si="90"/>
        <v>FALSE</v>
      </c>
      <c r="K781" s="169">
        <v>4.7347100000000003E-2</v>
      </c>
      <c r="L781" s="170">
        <f>-LOG10(Table3[[#This Row],[Student''s T-test p-value HEK293 +Selistat_HEK293 UT]])</f>
        <v>1.3247066162925425</v>
      </c>
      <c r="M781" s="167">
        <v>0.29249999999999998</v>
      </c>
      <c r="N781" s="171" t="str">
        <f t="shared" si="91"/>
        <v>FALSE</v>
      </c>
      <c r="O781" s="146">
        <v>0.711947</v>
      </c>
      <c r="P781" s="147">
        <v>-5.2499999999999998E-2</v>
      </c>
      <c r="Q781" s="171" t="str">
        <f t="shared" si="92"/>
        <v>FALSE</v>
      </c>
      <c r="R781" s="122" t="s">
        <v>3021</v>
      </c>
      <c r="S781" s="122" t="s">
        <v>6538</v>
      </c>
      <c r="T781" s="122" t="s">
        <v>3023</v>
      </c>
      <c r="U781" s="172" t="s">
        <v>2641</v>
      </c>
      <c r="V781" s="122" t="s">
        <v>6539</v>
      </c>
      <c r="W781" s="148">
        <v>-0.16</v>
      </c>
      <c r="X781" s="149">
        <v>0.01</v>
      </c>
      <c r="Y781" s="149">
        <v>-0.37</v>
      </c>
      <c r="Z781" s="150">
        <v>7.0000000000000007E-2</v>
      </c>
      <c r="AA781" s="148">
        <v>-0.32</v>
      </c>
      <c r="AB781" s="149">
        <v>-0.57999999999999996</v>
      </c>
      <c r="AC781" s="149">
        <v>-0.3</v>
      </c>
      <c r="AD781" s="151">
        <v>-0.42</v>
      </c>
      <c r="AE781" s="148">
        <v>0.34</v>
      </c>
      <c r="AF781" s="149">
        <v>0.01</v>
      </c>
      <c r="AG781" s="149">
        <v>0.14000000000000001</v>
      </c>
      <c r="AH781" s="151">
        <v>0.2</v>
      </c>
      <c r="AI781" s="152">
        <v>0.17</v>
      </c>
      <c r="AJ781" s="149">
        <v>7.0000000000000007E-2</v>
      </c>
      <c r="AK781" s="149">
        <v>0.56999999999999995</v>
      </c>
      <c r="AL781" s="150">
        <v>0.09</v>
      </c>
      <c r="AM781" s="153">
        <f t="shared" si="93"/>
        <v>0.16</v>
      </c>
      <c r="AN781" s="154">
        <f t="shared" si="93"/>
        <v>0.59</v>
      </c>
      <c r="AO781" s="154">
        <f t="shared" si="93"/>
        <v>-7.0000000000000007E-2</v>
      </c>
      <c r="AP781" s="155">
        <f t="shared" si="93"/>
        <v>0.49</v>
      </c>
      <c r="AQ781" s="156">
        <f>AVERAGE(Table3[[#This Row],[ HEK293 +Selistat_R1 2]:[ HEK293 +Selistat_R4 5]])</f>
        <v>0.29249999999999998</v>
      </c>
      <c r="AR781" s="153">
        <f t="shared" si="94"/>
        <v>0.66</v>
      </c>
      <c r="AS781" s="154">
        <f t="shared" si="94"/>
        <v>0.59</v>
      </c>
      <c r="AT781" s="154">
        <f t="shared" si="94"/>
        <v>0.44</v>
      </c>
      <c r="AU781" s="157">
        <f t="shared" si="94"/>
        <v>0.62</v>
      </c>
      <c r="AV781" s="158">
        <f t="shared" si="95"/>
        <v>0.49</v>
      </c>
      <c r="AW781" s="154">
        <f t="shared" si="95"/>
        <v>0.64999999999999991</v>
      </c>
      <c r="AX781" s="154">
        <f t="shared" si="95"/>
        <v>0.86999999999999988</v>
      </c>
      <c r="AY781" s="155">
        <f t="shared" si="95"/>
        <v>0.51</v>
      </c>
    </row>
    <row r="782" spans="1:51" x14ac:dyDescent="0.15">
      <c r="A782" s="122" t="s">
        <v>6540</v>
      </c>
      <c r="C782" s="122" t="s">
        <v>6541</v>
      </c>
      <c r="E782" s="122" t="s">
        <v>6542</v>
      </c>
      <c r="G782" s="122">
        <v>1</v>
      </c>
      <c r="H782" s="166">
        <v>0.51488100000000003</v>
      </c>
      <c r="I782" s="167">
        <v>-0.10333299999999999</v>
      </c>
      <c r="J782" s="168" t="str">
        <f t="shared" si="90"/>
        <v>FALSE</v>
      </c>
      <c r="K782" s="169">
        <v>4.7552400000000002E-2</v>
      </c>
      <c r="L782" s="170">
        <f>-LOG10(Table3[[#This Row],[Student''s T-test p-value HEK293 +Selistat_HEK293 UT]])</f>
        <v>1.3228275590535246</v>
      </c>
      <c r="M782" s="167">
        <v>-0.24249999999999999</v>
      </c>
      <c r="N782" s="171" t="str">
        <f t="shared" si="91"/>
        <v>FALSE</v>
      </c>
      <c r="O782" s="146">
        <v>8.8057700000000003E-2</v>
      </c>
      <c r="P782" s="147">
        <v>0.39750000000000002</v>
      </c>
      <c r="Q782" s="171" t="str">
        <f t="shared" si="92"/>
        <v>FALSE</v>
      </c>
      <c r="R782" s="122" t="s">
        <v>6543</v>
      </c>
      <c r="S782" s="122" t="s">
        <v>6544</v>
      </c>
      <c r="T782" s="122" t="s">
        <v>6545</v>
      </c>
      <c r="U782" s="172" t="s">
        <v>6546</v>
      </c>
      <c r="V782" s="122" t="s">
        <v>6547</v>
      </c>
      <c r="W782" s="148">
        <v>0.02</v>
      </c>
      <c r="X782" s="149">
        <v>-0.28000000000000003</v>
      </c>
      <c r="Y782" s="149">
        <v>-0.21</v>
      </c>
      <c r="Z782" s="150">
        <v>-0.28000000000000003</v>
      </c>
      <c r="AA782" s="148">
        <v>-0.03</v>
      </c>
      <c r="AB782" s="149">
        <v>0.21</v>
      </c>
      <c r="AC782" s="149">
        <v>-0.08</v>
      </c>
      <c r="AD782" s="151">
        <v>0.12</v>
      </c>
      <c r="AE782" s="148">
        <v>-0.03</v>
      </c>
      <c r="AF782" s="149">
        <v>0.23</v>
      </c>
      <c r="AG782" s="149">
        <v>0.5</v>
      </c>
      <c r="AH782" s="151">
        <v>0.18</v>
      </c>
      <c r="AI782" s="152">
        <v>0.04</v>
      </c>
      <c r="AJ782" s="149">
        <v>0.16</v>
      </c>
      <c r="AK782" s="149">
        <v>-0.45</v>
      </c>
      <c r="AL782" s="150">
        <v>-0.46</v>
      </c>
      <c r="AM782" s="153">
        <f t="shared" si="93"/>
        <v>0.05</v>
      </c>
      <c r="AN782" s="154">
        <f t="shared" si="93"/>
        <v>-0.49</v>
      </c>
      <c r="AO782" s="154">
        <f t="shared" si="93"/>
        <v>-0.13</v>
      </c>
      <c r="AP782" s="155">
        <f t="shared" si="93"/>
        <v>-0.4</v>
      </c>
      <c r="AQ782" s="156">
        <f>AVERAGE(Table3[[#This Row],[ HEK293 +Selistat_R1 2]:[ HEK293 +Selistat_R4 5]])</f>
        <v>-0.24250000000000002</v>
      </c>
      <c r="AR782" s="153">
        <f t="shared" si="94"/>
        <v>0</v>
      </c>
      <c r="AS782" s="154">
        <f t="shared" si="94"/>
        <v>2.0000000000000018E-2</v>
      </c>
      <c r="AT782" s="154">
        <f t="shared" si="94"/>
        <v>0.57999999999999996</v>
      </c>
      <c r="AU782" s="157">
        <f t="shared" si="94"/>
        <v>0.06</v>
      </c>
      <c r="AV782" s="158">
        <f t="shared" si="95"/>
        <v>7.0000000000000007E-2</v>
      </c>
      <c r="AW782" s="154">
        <f t="shared" si="95"/>
        <v>-4.9999999999999989E-2</v>
      </c>
      <c r="AX782" s="154">
        <f t="shared" si="95"/>
        <v>-0.37</v>
      </c>
      <c r="AY782" s="155">
        <f t="shared" si="95"/>
        <v>-0.58000000000000007</v>
      </c>
    </row>
    <row r="783" spans="1:51" x14ac:dyDescent="0.15">
      <c r="A783" s="122" t="s">
        <v>6548</v>
      </c>
      <c r="B783" s="122" t="s">
        <v>6549</v>
      </c>
      <c r="C783" s="122" t="s">
        <v>6550</v>
      </c>
      <c r="D783" s="122" t="s">
        <v>6551</v>
      </c>
      <c r="E783" s="122" t="s">
        <v>6552</v>
      </c>
      <c r="G783" s="122">
        <v>2</v>
      </c>
      <c r="H783" s="166">
        <v>0.35093400000000002</v>
      </c>
      <c r="I783" s="167">
        <v>0.42166700000000001</v>
      </c>
      <c r="J783" s="168" t="str">
        <f t="shared" si="90"/>
        <v>FALSE</v>
      </c>
      <c r="K783" s="169">
        <v>4.7649799999999999E-2</v>
      </c>
      <c r="L783" s="170">
        <f>-LOG10(Table3[[#This Row],[Student''s T-test p-value HEK293 +Selistat_HEK293 UT]])</f>
        <v>1.3219389178814505</v>
      </c>
      <c r="M783" s="167">
        <v>-0.49</v>
      </c>
      <c r="N783" s="171" t="str">
        <f t="shared" si="91"/>
        <v>FALSE</v>
      </c>
      <c r="O783" s="146">
        <v>9.6222699999999994E-2</v>
      </c>
      <c r="P783" s="147">
        <v>-0.71</v>
      </c>
      <c r="Q783" s="171" t="str">
        <f t="shared" si="92"/>
        <v>FALSE</v>
      </c>
      <c r="R783" s="122" t="s">
        <v>6553</v>
      </c>
      <c r="S783" s="122" t="s">
        <v>6554</v>
      </c>
      <c r="T783" s="122" t="s">
        <v>6555</v>
      </c>
      <c r="U783" s="172" t="s">
        <v>6556</v>
      </c>
      <c r="V783" s="122" t="s">
        <v>6557</v>
      </c>
      <c r="W783" s="148">
        <v>-1.06</v>
      </c>
      <c r="X783" s="149">
        <v>-1.01</v>
      </c>
      <c r="Y783" s="149">
        <v>-0.84</v>
      </c>
      <c r="Z783" s="150">
        <v>-1.06</v>
      </c>
      <c r="AA783" s="148">
        <v>-0.1</v>
      </c>
      <c r="AB783" s="149">
        <v>-0.98</v>
      </c>
      <c r="AC783" s="149">
        <v>-0.61</v>
      </c>
      <c r="AD783" s="151">
        <v>-0.32</v>
      </c>
      <c r="AE783" s="148">
        <v>0.75</v>
      </c>
      <c r="AF783" s="149">
        <v>0.28000000000000003</v>
      </c>
      <c r="AG783" s="149">
        <v>-0.06</v>
      </c>
      <c r="AH783" s="151">
        <v>-0.89</v>
      </c>
      <c r="AI783" s="152">
        <v>0.72</v>
      </c>
      <c r="AJ783" s="149">
        <v>0.77</v>
      </c>
      <c r="AK783" s="149">
        <v>0.96</v>
      </c>
      <c r="AL783" s="150">
        <v>0.47</v>
      </c>
      <c r="AM783" s="153">
        <f t="shared" si="93"/>
        <v>-0.96000000000000008</v>
      </c>
      <c r="AN783" s="154">
        <f t="shared" si="93"/>
        <v>-3.0000000000000027E-2</v>
      </c>
      <c r="AO783" s="154">
        <f t="shared" si="93"/>
        <v>-0.22999999999999998</v>
      </c>
      <c r="AP783" s="155">
        <f t="shared" si="93"/>
        <v>-0.74</v>
      </c>
      <c r="AQ783" s="156">
        <f>AVERAGE(Table3[[#This Row],[ HEK293 +Selistat_R1 2]:[ HEK293 +Selistat_R4 5]])</f>
        <v>-0.49000000000000005</v>
      </c>
      <c r="AR783" s="153">
        <f t="shared" si="94"/>
        <v>0.85</v>
      </c>
      <c r="AS783" s="154">
        <f t="shared" si="94"/>
        <v>1.26</v>
      </c>
      <c r="AT783" s="154">
        <f t="shared" si="94"/>
        <v>0.55000000000000004</v>
      </c>
      <c r="AU783" s="157">
        <f t="shared" si="94"/>
        <v>-0.57000000000000006</v>
      </c>
      <c r="AV783" s="158">
        <f t="shared" si="95"/>
        <v>0.82</v>
      </c>
      <c r="AW783" s="154">
        <f t="shared" si="95"/>
        <v>1.75</v>
      </c>
      <c r="AX783" s="154">
        <f t="shared" si="95"/>
        <v>1.5699999999999998</v>
      </c>
      <c r="AY783" s="155">
        <f t="shared" si="95"/>
        <v>0.79</v>
      </c>
    </row>
    <row r="784" spans="1:51" x14ac:dyDescent="0.15">
      <c r="A784" s="122" t="s">
        <v>3485</v>
      </c>
      <c r="B784" s="122" t="s">
        <v>3486</v>
      </c>
      <c r="C784" s="122" t="s">
        <v>3487</v>
      </c>
      <c r="E784" s="122" t="s">
        <v>3488</v>
      </c>
      <c r="G784" s="122">
        <v>1</v>
      </c>
      <c r="H784" s="166">
        <v>5.4095999999999998E-2</v>
      </c>
      <c r="I784" s="167">
        <v>0.24166699999999999</v>
      </c>
      <c r="J784" s="168" t="str">
        <f t="shared" si="90"/>
        <v>FALSE</v>
      </c>
      <c r="K784" s="169">
        <v>4.7965099999999997E-2</v>
      </c>
      <c r="L784" s="170">
        <f>-LOG10(Table3[[#This Row],[Student''s T-test p-value HEK293 +Selistat_HEK293 UT]])</f>
        <v>1.3190746457545639</v>
      </c>
      <c r="M784" s="167">
        <v>0.34749999999999998</v>
      </c>
      <c r="N784" s="171" t="str">
        <f t="shared" si="91"/>
        <v>FALSE</v>
      </c>
      <c r="O784" s="146">
        <v>0.40215800000000002</v>
      </c>
      <c r="P784" s="147">
        <v>0.1225</v>
      </c>
      <c r="Q784" s="171" t="str">
        <f t="shared" si="92"/>
        <v>FALSE</v>
      </c>
      <c r="R784" s="122" t="s">
        <v>1111</v>
      </c>
      <c r="S784" s="122" t="s">
        <v>6558</v>
      </c>
      <c r="T784" s="122" t="s">
        <v>1113</v>
      </c>
      <c r="U784" s="172" t="s">
        <v>3489</v>
      </c>
      <c r="V784" s="122" t="s">
        <v>6559</v>
      </c>
      <c r="W784" s="148">
        <v>0</v>
      </c>
      <c r="X784" s="149">
        <v>0.14000000000000001</v>
      </c>
      <c r="Y784" s="149">
        <v>0.44</v>
      </c>
      <c r="Z784" s="150">
        <v>0.02</v>
      </c>
      <c r="AA784" s="148">
        <v>-0.36</v>
      </c>
      <c r="AB784" s="149">
        <v>0.08</v>
      </c>
      <c r="AC784" s="149">
        <v>-0.28999999999999998</v>
      </c>
      <c r="AD784" s="151">
        <v>-0.22</v>
      </c>
      <c r="AE784" s="148">
        <v>-0.08</v>
      </c>
      <c r="AF784" s="149">
        <v>0.3</v>
      </c>
      <c r="AG784" s="149">
        <v>-0.08</v>
      </c>
      <c r="AH784" s="151">
        <v>7.0000000000000007E-2</v>
      </c>
      <c r="AI784" s="152">
        <v>-0.15</v>
      </c>
      <c r="AJ784" s="149">
        <v>0.16</v>
      </c>
      <c r="AK784" s="149">
        <v>0.02</v>
      </c>
      <c r="AL784" s="150">
        <v>-0.31</v>
      </c>
      <c r="AM784" s="153">
        <f t="shared" si="93"/>
        <v>0.36</v>
      </c>
      <c r="AN784" s="154">
        <f t="shared" si="93"/>
        <v>6.0000000000000012E-2</v>
      </c>
      <c r="AO784" s="154">
        <f t="shared" si="93"/>
        <v>0.73</v>
      </c>
      <c r="AP784" s="155">
        <f t="shared" si="93"/>
        <v>0.24</v>
      </c>
      <c r="AQ784" s="156">
        <f>AVERAGE(Table3[[#This Row],[ HEK293 +Selistat_R1 2]:[ HEK293 +Selistat_R4 5]])</f>
        <v>0.34749999999999998</v>
      </c>
      <c r="AR784" s="153">
        <f t="shared" si="94"/>
        <v>0.27999999999999997</v>
      </c>
      <c r="AS784" s="154">
        <f t="shared" si="94"/>
        <v>0.21999999999999997</v>
      </c>
      <c r="AT784" s="154">
        <f t="shared" si="94"/>
        <v>0.20999999999999996</v>
      </c>
      <c r="AU784" s="157">
        <f t="shared" si="94"/>
        <v>0.29000000000000004</v>
      </c>
      <c r="AV784" s="158">
        <f t="shared" si="95"/>
        <v>0.21</v>
      </c>
      <c r="AW784" s="154">
        <f t="shared" si="95"/>
        <v>0.08</v>
      </c>
      <c r="AX784" s="154">
        <f t="shared" si="95"/>
        <v>0.31</v>
      </c>
      <c r="AY784" s="155">
        <f t="shared" si="95"/>
        <v>-0.09</v>
      </c>
    </row>
    <row r="785" spans="1:51" x14ac:dyDescent="0.15">
      <c r="A785" s="122" t="s">
        <v>4040</v>
      </c>
      <c r="B785" s="122" t="s">
        <v>4041</v>
      </c>
      <c r="C785" s="122" t="s">
        <v>4042</v>
      </c>
      <c r="D785" s="122" t="s">
        <v>4043</v>
      </c>
      <c r="E785" s="122" t="s">
        <v>4044</v>
      </c>
      <c r="F785" s="122" t="s">
        <v>4045</v>
      </c>
      <c r="G785" s="122">
        <v>2</v>
      </c>
      <c r="H785" s="166">
        <v>0.65391999999999995</v>
      </c>
      <c r="I785" s="167">
        <v>0.10083300000000001</v>
      </c>
      <c r="J785" s="168" t="str">
        <f t="shared" si="90"/>
        <v>FALSE</v>
      </c>
      <c r="K785" s="169">
        <v>4.7995200000000002E-2</v>
      </c>
      <c r="L785" s="170">
        <f>-LOG10(Table3[[#This Row],[Student''s T-test p-value HEK293 +Selistat_HEK293 UT]])</f>
        <v>1.3188021942442203</v>
      </c>
      <c r="M785" s="167">
        <v>-0.27500000000000002</v>
      </c>
      <c r="N785" s="171" t="str">
        <f t="shared" si="91"/>
        <v>FALSE</v>
      </c>
      <c r="O785" s="146">
        <v>0.54526200000000002</v>
      </c>
      <c r="P785" s="147">
        <v>-0.1825</v>
      </c>
      <c r="Q785" s="171" t="str">
        <f t="shared" si="92"/>
        <v>FALSE</v>
      </c>
      <c r="R785" s="122" t="s">
        <v>4046</v>
      </c>
      <c r="S785" s="122" t="s">
        <v>6560</v>
      </c>
      <c r="T785" s="122" t="s">
        <v>4048</v>
      </c>
      <c r="U785" s="172" t="s">
        <v>4049</v>
      </c>
      <c r="V785" s="122" t="s">
        <v>6561</v>
      </c>
      <c r="W785" s="148">
        <v>-0.47</v>
      </c>
      <c r="X785" s="149">
        <v>-0.42</v>
      </c>
      <c r="Y785" s="149">
        <v>-0.41</v>
      </c>
      <c r="Z785" s="150">
        <v>-0.3</v>
      </c>
      <c r="AA785" s="148">
        <v>0.1</v>
      </c>
      <c r="AB785" s="149">
        <v>-0.4</v>
      </c>
      <c r="AC785" s="149">
        <v>-0.05</v>
      </c>
      <c r="AD785" s="151">
        <v>-0.15</v>
      </c>
      <c r="AE785" s="148">
        <v>0.69</v>
      </c>
      <c r="AF785" s="149">
        <v>-0.09</v>
      </c>
      <c r="AG785" s="149">
        <v>-0.01</v>
      </c>
      <c r="AH785" s="151">
        <v>-0.3</v>
      </c>
      <c r="AI785" s="152">
        <v>0.69</v>
      </c>
      <c r="AJ785" s="149">
        <v>-0.01</v>
      </c>
      <c r="AK785" s="149">
        <v>0.44</v>
      </c>
      <c r="AL785" s="150">
        <v>-0.1</v>
      </c>
      <c r="AM785" s="153">
        <f t="shared" si="93"/>
        <v>-0.56999999999999995</v>
      </c>
      <c r="AN785" s="154">
        <f t="shared" si="93"/>
        <v>-1.9999999999999962E-2</v>
      </c>
      <c r="AO785" s="154">
        <f t="shared" si="93"/>
        <v>-0.36</v>
      </c>
      <c r="AP785" s="155">
        <f t="shared" si="93"/>
        <v>-0.15</v>
      </c>
      <c r="AQ785" s="156">
        <f>AVERAGE(Table3[[#This Row],[ HEK293 +Selistat_R1 2]:[ HEK293 +Selistat_R4 5]])</f>
        <v>-0.27499999999999997</v>
      </c>
      <c r="AR785" s="153">
        <f t="shared" si="94"/>
        <v>0.59</v>
      </c>
      <c r="AS785" s="154">
        <f t="shared" si="94"/>
        <v>0.31000000000000005</v>
      </c>
      <c r="AT785" s="154">
        <f t="shared" si="94"/>
        <v>0.04</v>
      </c>
      <c r="AU785" s="157">
        <f t="shared" si="94"/>
        <v>-0.15</v>
      </c>
      <c r="AV785" s="158">
        <f t="shared" si="95"/>
        <v>0.59</v>
      </c>
      <c r="AW785" s="154">
        <f t="shared" si="95"/>
        <v>0.39</v>
      </c>
      <c r="AX785" s="154">
        <f t="shared" si="95"/>
        <v>0.49</v>
      </c>
      <c r="AY785" s="155">
        <f t="shared" si="95"/>
        <v>4.9999999999999989E-2</v>
      </c>
    </row>
    <row r="786" spans="1:51" x14ac:dyDescent="0.15">
      <c r="A786" s="122" t="s">
        <v>3005</v>
      </c>
      <c r="C786" s="122" t="s">
        <v>3007</v>
      </c>
      <c r="E786" s="122" t="s">
        <v>6562</v>
      </c>
      <c r="G786" s="122">
        <v>1</v>
      </c>
      <c r="H786" s="166">
        <v>0.50318499999999999</v>
      </c>
      <c r="I786" s="167">
        <v>0.126667</v>
      </c>
      <c r="J786" s="168" t="str">
        <f t="shared" si="90"/>
        <v>FALSE</v>
      </c>
      <c r="K786" s="169">
        <v>4.8240900000000003E-2</v>
      </c>
      <c r="L786" s="170">
        <f>-LOG10(Table3[[#This Row],[Student''s T-test p-value HEK293 +Selistat_HEK293 UT]])</f>
        <v>1.3165845984344966</v>
      </c>
      <c r="M786" s="167">
        <v>-0.3</v>
      </c>
      <c r="N786" s="171" t="str">
        <f t="shared" si="91"/>
        <v>FALSE</v>
      </c>
      <c r="O786" s="146">
        <v>1</v>
      </c>
      <c r="P786" s="147">
        <v>-3.7252900000000001E-9</v>
      </c>
      <c r="Q786" s="171" t="str">
        <f t="shared" si="92"/>
        <v>FALSE</v>
      </c>
      <c r="R786" s="122" t="s">
        <v>6563</v>
      </c>
      <c r="S786" s="122" t="s">
        <v>6564</v>
      </c>
      <c r="T786" s="122" t="s">
        <v>6565</v>
      </c>
      <c r="U786" s="172" t="s">
        <v>6566</v>
      </c>
      <c r="V786" s="122" t="s">
        <v>6567</v>
      </c>
      <c r="W786" s="148">
        <v>-0.46</v>
      </c>
      <c r="X786" s="149">
        <v>-0.34</v>
      </c>
      <c r="Y786" s="149">
        <v>-0.38</v>
      </c>
      <c r="Z786" s="150">
        <v>-0.53</v>
      </c>
      <c r="AA786" s="148">
        <v>0.06</v>
      </c>
      <c r="AB786" s="149">
        <v>0.06</v>
      </c>
      <c r="AC786" s="149">
        <v>-0.23</v>
      </c>
      <c r="AD786" s="151">
        <v>-0.4</v>
      </c>
      <c r="AE786" s="148">
        <v>0.26</v>
      </c>
      <c r="AF786" s="149">
        <v>0.25</v>
      </c>
      <c r="AG786" s="149">
        <v>0.35</v>
      </c>
      <c r="AH786" s="151">
        <v>-0.01</v>
      </c>
      <c r="AI786" s="152">
        <v>0.21</v>
      </c>
      <c r="AJ786" s="149">
        <v>0.25</v>
      </c>
      <c r="AK786" s="149">
        <v>0.4</v>
      </c>
      <c r="AL786" s="150">
        <v>-0.01</v>
      </c>
      <c r="AM786" s="153">
        <f t="shared" si="93"/>
        <v>-0.52</v>
      </c>
      <c r="AN786" s="154">
        <f t="shared" si="93"/>
        <v>-0.4</v>
      </c>
      <c r="AO786" s="154">
        <f t="shared" si="93"/>
        <v>-0.15</v>
      </c>
      <c r="AP786" s="155">
        <f t="shared" si="93"/>
        <v>-0.13</v>
      </c>
      <c r="AQ786" s="156">
        <f>AVERAGE(Table3[[#This Row],[ HEK293 +Selistat_R1 2]:[ HEK293 +Selistat_R4 5]])</f>
        <v>-0.30000000000000004</v>
      </c>
      <c r="AR786" s="153">
        <f t="shared" si="94"/>
        <v>0.2</v>
      </c>
      <c r="AS786" s="154">
        <f t="shared" si="94"/>
        <v>0.19</v>
      </c>
      <c r="AT786" s="154">
        <f t="shared" si="94"/>
        <v>0.57999999999999996</v>
      </c>
      <c r="AU786" s="157">
        <f t="shared" si="94"/>
        <v>0.39</v>
      </c>
      <c r="AV786" s="158">
        <f t="shared" si="95"/>
        <v>0.15</v>
      </c>
      <c r="AW786" s="154">
        <f t="shared" si="95"/>
        <v>0.19</v>
      </c>
      <c r="AX786" s="154">
        <f t="shared" si="95"/>
        <v>0.63</v>
      </c>
      <c r="AY786" s="155">
        <f t="shared" si="95"/>
        <v>0.39</v>
      </c>
    </row>
    <row r="787" spans="1:51" x14ac:dyDescent="0.15">
      <c r="A787" s="122" t="s">
        <v>6568</v>
      </c>
      <c r="B787" s="122" t="s">
        <v>6569</v>
      </c>
      <c r="C787" s="122" t="s">
        <v>6570</v>
      </c>
      <c r="D787" s="122" t="s">
        <v>4043</v>
      </c>
      <c r="E787" s="122" t="s">
        <v>6571</v>
      </c>
      <c r="F787" s="122" t="s">
        <v>6572</v>
      </c>
      <c r="G787" s="122">
        <v>1</v>
      </c>
      <c r="H787" s="166">
        <v>0.51184300000000005</v>
      </c>
      <c r="I787" s="167">
        <v>0.108333</v>
      </c>
      <c r="J787" s="168" t="str">
        <f t="shared" si="90"/>
        <v>FALSE</v>
      </c>
      <c r="K787" s="169">
        <v>4.8344600000000001E-2</v>
      </c>
      <c r="L787" s="170">
        <f>-LOG10(Table3[[#This Row],[Student''s T-test p-value HEK293 +Selistat_HEK293 UT]])</f>
        <v>1.3156520287407323</v>
      </c>
      <c r="M787" s="167">
        <v>-0.245</v>
      </c>
      <c r="N787" s="171" t="str">
        <f t="shared" si="91"/>
        <v>FALSE</v>
      </c>
      <c r="O787" s="146">
        <v>0.18012400000000001</v>
      </c>
      <c r="P787" s="147">
        <v>0.17499999999999999</v>
      </c>
      <c r="Q787" s="171" t="str">
        <f t="shared" si="92"/>
        <v>FALSE</v>
      </c>
      <c r="R787" s="122" t="s">
        <v>6573</v>
      </c>
      <c r="S787" s="122" t="s">
        <v>6574</v>
      </c>
      <c r="T787" s="122" t="s">
        <v>6575</v>
      </c>
      <c r="U787" s="172" t="s">
        <v>6576</v>
      </c>
      <c r="V787" s="122" t="s">
        <v>6577</v>
      </c>
      <c r="W787" s="148">
        <v>-0.15</v>
      </c>
      <c r="X787" s="149">
        <v>-0.49</v>
      </c>
      <c r="Y787" s="149">
        <v>-0.24</v>
      </c>
      <c r="Z787" s="150">
        <v>-0.52</v>
      </c>
      <c r="AA787" s="148">
        <v>-0.06</v>
      </c>
      <c r="AB787" s="149">
        <v>-0.2</v>
      </c>
      <c r="AC787" s="149">
        <v>-0.13</v>
      </c>
      <c r="AD787" s="151">
        <v>-0.03</v>
      </c>
      <c r="AE787" s="148">
        <v>0.46</v>
      </c>
      <c r="AF787" s="149">
        <v>0.26</v>
      </c>
      <c r="AG787" s="149">
        <v>0.28000000000000003</v>
      </c>
      <c r="AH787" s="151">
        <v>7.0000000000000007E-2</v>
      </c>
      <c r="AI787" s="152">
        <v>0.22</v>
      </c>
      <c r="AJ787" s="149">
        <v>0.18</v>
      </c>
      <c r="AK787" s="149">
        <v>0.12</v>
      </c>
      <c r="AL787" s="150">
        <v>-0.15</v>
      </c>
      <c r="AM787" s="153">
        <f t="shared" si="93"/>
        <v>-0.09</v>
      </c>
      <c r="AN787" s="154">
        <f t="shared" si="93"/>
        <v>-0.28999999999999998</v>
      </c>
      <c r="AO787" s="154">
        <f t="shared" si="93"/>
        <v>-0.10999999999999999</v>
      </c>
      <c r="AP787" s="155">
        <f t="shared" si="93"/>
        <v>-0.49</v>
      </c>
      <c r="AQ787" s="156">
        <f>AVERAGE(Table3[[#This Row],[ HEK293 +Selistat_R1 2]:[ HEK293 +Selistat_R4 5]])</f>
        <v>-0.245</v>
      </c>
      <c r="AR787" s="153">
        <f t="shared" si="94"/>
        <v>0.52</v>
      </c>
      <c r="AS787" s="154">
        <f t="shared" si="94"/>
        <v>0.46</v>
      </c>
      <c r="AT787" s="154">
        <f t="shared" si="94"/>
        <v>0.41000000000000003</v>
      </c>
      <c r="AU787" s="157">
        <f t="shared" si="94"/>
        <v>0.1</v>
      </c>
      <c r="AV787" s="158">
        <f t="shared" si="95"/>
        <v>0.28000000000000003</v>
      </c>
      <c r="AW787" s="154">
        <f t="shared" si="95"/>
        <v>0.38</v>
      </c>
      <c r="AX787" s="154">
        <f t="shared" si="95"/>
        <v>0.25</v>
      </c>
      <c r="AY787" s="155">
        <f t="shared" si="95"/>
        <v>-0.12</v>
      </c>
    </row>
    <row r="788" spans="1:51" x14ac:dyDescent="0.15">
      <c r="C788" s="122" t="s">
        <v>6578</v>
      </c>
      <c r="E788" s="122" t="s">
        <v>6579</v>
      </c>
      <c r="G788" s="122">
        <v>1</v>
      </c>
      <c r="H788" s="166">
        <v>0.83474000000000004</v>
      </c>
      <c r="I788" s="167">
        <v>-3.6666700000000003E-2</v>
      </c>
      <c r="J788" s="168" t="str">
        <f t="shared" si="90"/>
        <v>FALSE</v>
      </c>
      <c r="K788" s="169">
        <v>4.85482E-2</v>
      </c>
      <c r="L788" s="170">
        <f>-LOG10(Table3[[#This Row],[Student''s T-test p-value HEK293 +Selistat_HEK293 UT]])</f>
        <v>1.3138268676006555</v>
      </c>
      <c r="M788" s="167">
        <v>-0.35249999999999998</v>
      </c>
      <c r="N788" s="171" t="str">
        <f t="shared" si="91"/>
        <v>FALSE</v>
      </c>
      <c r="O788" s="146">
        <v>0.55127099999999996</v>
      </c>
      <c r="P788" s="147">
        <v>-0.1125</v>
      </c>
      <c r="Q788" s="171" t="str">
        <f t="shared" si="92"/>
        <v>FALSE</v>
      </c>
      <c r="R788" s="122" t="s">
        <v>6580</v>
      </c>
      <c r="S788" s="122" t="s">
        <v>6581</v>
      </c>
      <c r="T788" s="122" t="s">
        <v>6582</v>
      </c>
      <c r="U788" s="172" t="s">
        <v>6583</v>
      </c>
      <c r="V788" s="122" t="s">
        <v>6584</v>
      </c>
      <c r="W788" s="148">
        <v>-0.65</v>
      </c>
      <c r="X788" s="149">
        <v>-0.4</v>
      </c>
      <c r="Y788" s="149">
        <v>-0.27</v>
      </c>
      <c r="Z788" s="150">
        <v>-0.09</v>
      </c>
      <c r="AA788" s="148">
        <v>-0.15</v>
      </c>
      <c r="AB788" s="149">
        <v>-0.1</v>
      </c>
      <c r="AC788" s="149">
        <v>0.21</v>
      </c>
      <c r="AD788" s="151">
        <v>0.04</v>
      </c>
      <c r="AE788" s="148">
        <v>0.18</v>
      </c>
      <c r="AF788" s="149">
        <v>-0.1</v>
      </c>
      <c r="AG788" s="149">
        <v>0.01</v>
      </c>
      <c r="AH788" s="151">
        <v>0.17</v>
      </c>
      <c r="AI788" s="152">
        <v>0.3</v>
      </c>
      <c r="AJ788" s="149">
        <v>-0.28999999999999998</v>
      </c>
      <c r="AK788" s="149">
        <v>0.22</v>
      </c>
      <c r="AL788" s="150">
        <v>0.48</v>
      </c>
      <c r="AM788" s="153">
        <f t="shared" si="93"/>
        <v>-0.5</v>
      </c>
      <c r="AN788" s="154">
        <f t="shared" si="93"/>
        <v>-0.30000000000000004</v>
      </c>
      <c r="AO788" s="154">
        <f t="shared" si="93"/>
        <v>-0.48</v>
      </c>
      <c r="AP788" s="155">
        <f t="shared" si="93"/>
        <v>-0.13</v>
      </c>
      <c r="AQ788" s="156">
        <f>AVERAGE(Table3[[#This Row],[ HEK293 +Selistat_R1 2]:[ HEK293 +Selistat_R4 5]])</f>
        <v>-0.35250000000000004</v>
      </c>
      <c r="AR788" s="153">
        <f t="shared" si="94"/>
        <v>0.32999999999999996</v>
      </c>
      <c r="AS788" s="154">
        <f t="shared" si="94"/>
        <v>0</v>
      </c>
      <c r="AT788" s="154">
        <f t="shared" si="94"/>
        <v>-0.19999999999999998</v>
      </c>
      <c r="AU788" s="157">
        <f t="shared" si="94"/>
        <v>0.13</v>
      </c>
      <c r="AV788" s="158">
        <f t="shared" si="95"/>
        <v>0.44999999999999996</v>
      </c>
      <c r="AW788" s="154">
        <f t="shared" si="95"/>
        <v>-0.18999999999999997</v>
      </c>
      <c r="AX788" s="154">
        <f t="shared" si="95"/>
        <v>1.0000000000000009E-2</v>
      </c>
      <c r="AY788" s="155">
        <f t="shared" si="95"/>
        <v>0.44</v>
      </c>
    </row>
    <row r="789" spans="1:51" x14ac:dyDescent="0.15">
      <c r="A789" s="122" t="s">
        <v>6585</v>
      </c>
      <c r="B789" s="122" t="s">
        <v>6586</v>
      </c>
      <c r="C789" s="122" t="s">
        <v>6587</v>
      </c>
      <c r="E789" s="122" t="s">
        <v>6588</v>
      </c>
      <c r="F789" s="122" t="s">
        <v>6589</v>
      </c>
      <c r="G789" s="122">
        <v>1</v>
      </c>
      <c r="H789" s="166">
        <v>0.85434900000000003</v>
      </c>
      <c r="I789" s="167">
        <v>-3.2500000000000001E-2</v>
      </c>
      <c r="J789" s="168" t="str">
        <f t="shared" si="90"/>
        <v>FALSE</v>
      </c>
      <c r="K789" s="169">
        <v>4.8617500000000001E-2</v>
      </c>
      <c r="L789" s="170">
        <f>-LOG10(Table3[[#This Row],[Student''s T-test p-value HEK293 +Selistat_HEK293 UT]])</f>
        <v>1.3132073771282147</v>
      </c>
      <c r="M789" s="167">
        <v>-0.32250000000000001</v>
      </c>
      <c r="N789" s="171" t="str">
        <f t="shared" si="91"/>
        <v>FALSE</v>
      </c>
      <c r="O789" s="146">
        <v>0.17709800000000001</v>
      </c>
      <c r="P789" s="147">
        <v>0.28000000000000003</v>
      </c>
      <c r="Q789" s="171" t="str">
        <f t="shared" si="92"/>
        <v>FALSE</v>
      </c>
      <c r="R789" s="122" t="s">
        <v>6590</v>
      </c>
      <c r="S789" s="122" t="s">
        <v>6591</v>
      </c>
      <c r="T789" s="122" t="s">
        <v>6592</v>
      </c>
      <c r="U789" s="172" t="s">
        <v>6593</v>
      </c>
      <c r="V789" s="122" t="s">
        <v>6594</v>
      </c>
      <c r="W789" s="148">
        <v>-0.28999999999999998</v>
      </c>
      <c r="X789" s="149">
        <v>-0.53</v>
      </c>
      <c r="Y789" s="149">
        <v>-0.19</v>
      </c>
      <c r="Z789" s="150">
        <v>-0.3</v>
      </c>
      <c r="AA789" s="148">
        <v>-0.3</v>
      </c>
      <c r="AB789" s="149">
        <v>0.17</v>
      </c>
      <c r="AC789" s="149">
        <v>0.15</v>
      </c>
      <c r="AD789" s="151">
        <v>-0.04</v>
      </c>
      <c r="AE789" s="148">
        <v>0.62</v>
      </c>
      <c r="AF789" s="149">
        <v>0.25</v>
      </c>
      <c r="AG789" s="149">
        <v>0.3</v>
      </c>
      <c r="AH789" s="151">
        <v>-0.18</v>
      </c>
      <c r="AI789" s="152">
        <v>0.18</v>
      </c>
      <c r="AJ789" s="149">
        <v>-7.0000000000000007E-2</v>
      </c>
      <c r="AK789" s="149">
        <v>-0.03</v>
      </c>
      <c r="AL789" s="150">
        <v>-0.21</v>
      </c>
      <c r="AM789" s="153">
        <f t="shared" si="93"/>
        <v>1.0000000000000009E-2</v>
      </c>
      <c r="AN789" s="154">
        <f t="shared" si="93"/>
        <v>-0.70000000000000007</v>
      </c>
      <c r="AO789" s="154">
        <f t="shared" si="93"/>
        <v>-0.33999999999999997</v>
      </c>
      <c r="AP789" s="155">
        <f t="shared" si="93"/>
        <v>-0.26</v>
      </c>
      <c r="AQ789" s="156">
        <f>AVERAGE(Table3[[#This Row],[ HEK293 +Selistat_R1 2]:[ HEK293 +Selistat_R4 5]])</f>
        <v>-0.32250000000000001</v>
      </c>
      <c r="AR789" s="153">
        <f t="shared" si="94"/>
        <v>0.91999999999999993</v>
      </c>
      <c r="AS789" s="154">
        <f t="shared" si="94"/>
        <v>7.9999999999999988E-2</v>
      </c>
      <c r="AT789" s="154">
        <f t="shared" si="94"/>
        <v>0.15</v>
      </c>
      <c r="AU789" s="157">
        <f t="shared" si="94"/>
        <v>-0.13999999999999999</v>
      </c>
      <c r="AV789" s="158">
        <f t="shared" si="95"/>
        <v>0.48</v>
      </c>
      <c r="AW789" s="154">
        <f t="shared" si="95"/>
        <v>-0.24000000000000002</v>
      </c>
      <c r="AX789" s="154">
        <f t="shared" si="95"/>
        <v>-0.18</v>
      </c>
      <c r="AY789" s="155">
        <f t="shared" si="95"/>
        <v>-0.16999999999999998</v>
      </c>
    </row>
    <row r="790" spans="1:51" x14ac:dyDescent="0.15">
      <c r="A790" s="122" t="s">
        <v>6595</v>
      </c>
      <c r="B790" s="122" t="s">
        <v>5300</v>
      </c>
      <c r="C790" s="122" t="s">
        <v>6596</v>
      </c>
      <c r="E790" s="122" t="s">
        <v>6597</v>
      </c>
      <c r="G790" s="122">
        <v>1</v>
      </c>
      <c r="H790" s="166">
        <v>1.3235E-2</v>
      </c>
      <c r="I790" s="167">
        <v>0.29416700000000001</v>
      </c>
      <c r="J790" s="168" t="str">
        <f t="shared" si="90"/>
        <v>FALSE</v>
      </c>
      <c r="K790" s="169">
        <v>4.8723500000000003E-2</v>
      </c>
      <c r="L790" s="170">
        <f>-LOG10(Table3[[#This Row],[Student''s T-test p-value HEK293 +Selistat_HEK293 UT]])</f>
        <v>1.3122615221795637</v>
      </c>
      <c r="M790" s="167">
        <v>0.30249999999999999</v>
      </c>
      <c r="N790" s="171" t="str">
        <f t="shared" si="91"/>
        <v>FALSE</v>
      </c>
      <c r="O790" s="146">
        <v>0.87309599999999998</v>
      </c>
      <c r="P790" s="147">
        <v>-2.5000000000000001E-2</v>
      </c>
      <c r="Q790" s="171" t="str">
        <f t="shared" si="92"/>
        <v>FALSE</v>
      </c>
      <c r="R790" s="122" t="s">
        <v>6598</v>
      </c>
      <c r="S790" s="122" t="s">
        <v>6599</v>
      </c>
      <c r="T790" s="122" t="s">
        <v>6600</v>
      </c>
      <c r="U790" s="172" t="s">
        <v>6601</v>
      </c>
      <c r="V790" s="122" t="s">
        <v>6602</v>
      </c>
      <c r="W790" s="148">
        <v>-0.02</v>
      </c>
      <c r="X790" s="149">
        <v>0.23</v>
      </c>
      <c r="Y790" s="149">
        <v>0.01</v>
      </c>
      <c r="Z790" s="150">
        <v>0.05</v>
      </c>
      <c r="AA790" s="148">
        <v>-0.35</v>
      </c>
      <c r="AB790" s="149">
        <v>-0.21</v>
      </c>
      <c r="AC790" s="149">
        <v>-0.44</v>
      </c>
      <c r="AD790" s="151">
        <v>0.06</v>
      </c>
      <c r="AE790" s="148">
        <v>0.21</v>
      </c>
      <c r="AF790" s="149">
        <v>-0.28999999999999998</v>
      </c>
      <c r="AG790" s="149">
        <v>0.2</v>
      </c>
      <c r="AH790" s="151">
        <v>0.05</v>
      </c>
      <c r="AI790" s="152">
        <v>-0.05</v>
      </c>
      <c r="AJ790" s="149">
        <v>-0.13</v>
      </c>
      <c r="AK790" s="149">
        <v>0.18</v>
      </c>
      <c r="AL790" s="150">
        <v>0.27</v>
      </c>
      <c r="AM790" s="153">
        <f t="shared" si="93"/>
        <v>0.32999999999999996</v>
      </c>
      <c r="AN790" s="154">
        <f t="shared" si="93"/>
        <v>0.44</v>
      </c>
      <c r="AO790" s="154">
        <f t="shared" si="93"/>
        <v>0.45</v>
      </c>
      <c r="AP790" s="155">
        <f t="shared" si="93"/>
        <v>-9.999999999999995E-3</v>
      </c>
      <c r="AQ790" s="156">
        <f>AVERAGE(Table3[[#This Row],[ HEK293 +Selistat_R1 2]:[ HEK293 +Selistat_R4 5]])</f>
        <v>0.30249999999999999</v>
      </c>
      <c r="AR790" s="153">
        <f t="shared" si="94"/>
        <v>0.55999999999999994</v>
      </c>
      <c r="AS790" s="154">
        <f t="shared" si="94"/>
        <v>-7.9999999999999988E-2</v>
      </c>
      <c r="AT790" s="154">
        <f t="shared" si="94"/>
        <v>0.64</v>
      </c>
      <c r="AU790" s="157">
        <f t="shared" si="94"/>
        <v>-9.999999999999995E-3</v>
      </c>
      <c r="AV790" s="158">
        <f t="shared" si="95"/>
        <v>0.3</v>
      </c>
      <c r="AW790" s="154">
        <f t="shared" si="95"/>
        <v>7.9999999999999988E-2</v>
      </c>
      <c r="AX790" s="154">
        <f t="shared" si="95"/>
        <v>0.62</v>
      </c>
      <c r="AY790" s="155">
        <f t="shared" si="95"/>
        <v>0.21000000000000002</v>
      </c>
    </row>
    <row r="791" spans="1:51" x14ac:dyDescent="0.15">
      <c r="A791" s="122" t="s">
        <v>4873</v>
      </c>
      <c r="B791" s="122" t="s">
        <v>4874</v>
      </c>
      <c r="C791" s="122" t="s">
        <v>4875</v>
      </c>
      <c r="E791" s="122" t="s">
        <v>4876</v>
      </c>
      <c r="G791" s="122">
        <v>1</v>
      </c>
      <c r="H791" s="166">
        <v>0.51189300000000004</v>
      </c>
      <c r="I791" s="167">
        <v>9.2499999999999999E-2</v>
      </c>
      <c r="J791" s="168" t="str">
        <f t="shared" si="90"/>
        <v>FALSE</v>
      </c>
      <c r="K791" s="169">
        <v>4.8879600000000002E-2</v>
      </c>
      <c r="L791" s="170">
        <f>-LOG10(Table3[[#This Row],[Student''s T-test p-value HEK293 +Selistat_HEK293 UT]])</f>
        <v>1.3108723567447076</v>
      </c>
      <c r="M791" s="167">
        <v>-0.17499999999999999</v>
      </c>
      <c r="N791" s="171" t="str">
        <f t="shared" si="91"/>
        <v>FALSE</v>
      </c>
      <c r="O791" s="146">
        <v>0.10853400000000001</v>
      </c>
      <c r="P791" s="147">
        <v>0.23749999999999999</v>
      </c>
      <c r="Q791" s="171" t="str">
        <f t="shared" si="92"/>
        <v>FALSE</v>
      </c>
      <c r="R791" s="122" t="s">
        <v>4877</v>
      </c>
      <c r="S791" s="122" t="s">
        <v>4878</v>
      </c>
      <c r="T791" s="122" t="s">
        <v>4879</v>
      </c>
      <c r="U791" s="172" t="s">
        <v>4880</v>
      </c>
      <c r="V791" s="122" t="s">
        <v>4881</v>
      </c>
      <c r="W791" s="148">
        <v>-0.19</v>
      </c>
      <c r="X791" s="149">
        <v>-0.26</v>
      </c>
      <c r="Y791" s="149">
        <v>-0.26</v>
      </c>
      <c r="Z791" s="150">
        <v>-0.34</v>
      </c>
      <c r="AA791" s="148">
        <v>-0.21</v>
      </c>
      <c r="AB791" s="149">
        <v>0.09</v>
      </c>
      <c r="AC791" s="149">
        <v>-0.09</v>
      </c>
      <c r="AD791" s="151">
        <v>-0.14000000000000001</v>
      </c>
      <c r="AE791" s="148">
        <v>0.34</v>
      </c>
      <c r="AF791" s="149">
        <v>0.35</v>
      </c>
      <c r="AG791" s="149">
        <v>0.4</v>
      </c>
      <c r="AH791" s="151">
        <v>-0.06</v>
      </c>
      <c r="AI791" s="152">
        <v>0.12</v>
      </c>
      <c r="AJ791" s="149">
        <v>0.11</v>
      </c>
      <c r="AK791" s="149">
        <v>0.02</v>
      </c>
      <c r="AL791" s="150">
        <v>-0.17</v>
      </c>
      <c r="AM791" s="153">
        <f t="shared" si="93"/>
        <v>1.999999999999999E-2</v>
      </c>
      <c r="AN791" s="154">
        <f t="shared" si="93"/>
        <v>-0.35</v>
      </c>
      <c r="AO791" s="154">
        <f t="shared" si="93"/>
        <v>-0.17</v>
      </c>
      <c r="AP791" s="155">
        <f t="shared" si="93"/>
        <v>-0.2</v>
      </c>
      <c r="AQ791" s="156">
        <f>AVERAGE(Table3[[#This Row],[ HEK293 +Selistat_R1 2]:[ HEK293 +Selistat_R4 5]])</f>
        <v>-0.17499999999999999</v>
      </c>
      <c r="AR791" s="153">
        <f t="shared" si="94"/>
        <v>0.55000000000000004</v>
      </c>
      <c r="AS791" s="154">
        <f t="shared" si="94"/>
        <v>0.26</v>
      </c>
      <c r="AT791" s="154">
        <f t="shared" si="94"/>
        <v>0.49</v>
      </c>
      <c r="AU791" s="157">
        <f t="shared" si="94"/>
        <v>8.0000000000000016E-2</v>
      </c>
      <c r="AV791" s="158">
        <f t="shared" si="95"/>
        <v>0.32999999999999996</v>
      </c>
      <c r="AW791" s="154">
        <f t="shared" si="95"/>
        <v>2.0000000000000004E-2</v>
      </c>
      <c r="AX791" s="154">
        <f t="shared" si="95"/>
        <v>0.11</v>
      </c>
      <c r="AY791" s="155">
        <f t="shared" si="95"/>
        <v>-0.03</v>
      </c>
    </row>
    <row r="792" spans="1:51" x14ac:dyDescent="0.15">
      <c r="A792" s="122" t="s">
        <v>6603</v>
      </c>
      <c r="B792" s="122" t="s">
        <v>6604</v>
      </c>
      <c r="C792" s="122" t="s">
        <v>6605</v>
      </c>
      <c r="D792" s="122" t="s">
        <v>6606</v>
      </c>
      <c r="E792" s="122" t="s">
        <v>6607</v>
      </c>
      <c r="F792" s="122" t="s">
        <v>6608</v>
      </c>
      <c r="G792" s="122">
        <v>2</v>
      </c>
      <c r="H792" s="166">
        <v>0.38154700000000003</v>
      </c>
      <c r="I792" s="167">
        <v>0.14083300000000001</v>
      </c>
      <c r="J792" s="168" t="str">
        <f t="shared" si="90"/>
        <v>FALSE</v>
      </c>
      <c r="K792" s="169">
        <v>4.9086699999999997E-2</v>
      </c>
      <c r="L792" s="170">
        <f>-LOG10(Table3[[#This Row],[Student''s T-test p-value HEK293 +Selistat_HEK293 UT]])</f>
        <v>1.3090361636622783</v>
      </c>
      <c r="M792" s="167">
        <v>-0.20499999999999999</v>
      </c>
      <c r="N792" s="171" t="str">
        <f t="shared" si="91"/>
        <v>FALSE</v>
      </c>
      <c r="O792" s="146">
        <v>0.76213200000000003</v>
      </c>
      <c r="P792" s="147">
        <v>-4.2500000000000003E-2</v>
      </c>
      <c r="Q792" s="171" t="str">
        <f t="shared" si="92"/>
        <v>FALSE</v>
      </c>
      <c r="R792" s="122" t="s">
        <v>6609</v>
      </c>
      <c r="S792" s="122" t="s">
        <v>6610</v>
      </c>
      <c r="T792" s="122" t="s">
        <v>6611</v>
      </c>
      <c r="U792" s="172" t="s">
        <v>6612</v>
      </c>
      <c r="V792" s="122" t="s">
        <v>6613</v>
      </c>
      <c r="W792" s="148">
        <v>-0.41</v>
      </c>
      <c r="X792" s="149">
        <v>-0.37</v>
      </c>
      <c r="Y792" s="149">
        <v>-0.24</v>
      </c>
      <c r="Z792" s="150">
        <v>-0.32</v>
      </c>
      <c r="AA792" s="148">
        <v>-0.28999999999999998</v>
      </c>
      <c r="AB792" s="149">
        <v>-0.13</v>
      </c>
      <c r="AC792" s="149">
        <v>-0.17</v>
      </c>
      <c r="AD792" s="151">
        <v>7.0000000000000007E-2</v>
      </c>
      <c r="AE792" s="148">
        <v>0.36</v>
      </c>
      <c r="AF792" s="149">
        <v>0.05</v>
      </c>
      <c r="AG792" s="149">
        <v>0.33</v>
      </c>
      <c r="AH792" s="151">
        <v>-0.09</v>
      </c>
      <c r="AI792" s="152">
        <v>0.09</v>
      </c>
      <c r="AJ792" s="149">
        <v>0.4</v>
      </c>
      <c r="AK792" s="149">
        <v>0.26</v>
      </c>
      <c r="AL792" s="150">
        <v>7.0000000000000007E-2</v>
      </c>
      <c r="AM792" s="153">
        <f t="shared" si="93"/>
        <v>-0.12</v>
      </c>
      <c r="AN792" s="154">
        <f t="shared" si="93"/>
        <v>-0.24</v>
      </c>
      <c r="AO792" s="154">
        <f t="shared" si="93"/>
        <v>-6.9999999999999979E-2</v>
      </c>
      <c r="AP792" s="155">
        <f t="shared" si="93"/>
        <v>-0.39</v>
      </c>
      <c r="AQ792" s="156">
        <f>AVERAGE(Table3[[#This Row],[ HEK293 +Selistat_R1 2]:[ HEK293 +Selistat_R4 5]])</f>
        <v>-0.20499999999999999</v>
      </c>
      <c r="AR792" s="153">
        <f t="shared" si="94"/>
        <v>0.64999999999999991</v>
      </c>
      <c r="AS792" s="154">
        <f t="shared" si="94"/>
        <v>0.18</v>
      </c>
      <c r="AT792" s="154">
        <f t="shared" si="94"/>
        <v>0.5</v>
      </c>
      <c r="AU792" s="157">
        <f t="shared" si="94"/>
        <v>-0.16</v>
      </c>
      <c r="AV792" s="158">
        <f t="shared" si="95"/>
        <v>0.38</v>
      </c>
      <c r="AW792" s="154">
        <f t="shared" si="95"/>
        <v>0.53</v>
      </c>
      <c r="AX792" s="154">
        <f t="shared" si="95"/>
        <v>0.43000000000000005</v>
      </c>
      <c r="AY792" s="155">
        <f t="shared" si="95"/>
        <v>0</v>
      </c>
    </row>
    <row r="793" spans="1:51" x14ac:dyDescent="0.15">
      <c r="A793" s="122" t="s">
        <v>4999</v>
      </c>
      <c r="C793" s="122" t="s">
        <v>5000</v>
      </c>
      <c r="E793" s="122" t="s">
        <v>5001</v>
      </c>
      <c r="F793" s="122" t="s">
        <v>4132</v>
      </c>
      <c r="G793" s="122">
        <v>2</v>
      </c>
      <c r="H793" s="166">
        <v>3.4854299999999998E-2</v>
      </c>
      <c r="I793" s="167">
        <v>-0.20749999999999999</v>
      </c>
      <c r="J793" s="168" t="str">
        <f t="shared" si="90"/>
        <v>FALSE</v>
      </c>
      <c r="K793" s="169">
        <v>4.9252299999999999E-2</v>
      </c>
      <c r="L793" s="170">
        <f>-LOG10(Table3[[#This Row],[Student''s T-test p-value HEK293 +Selistat_HEK293 UT]])</f>
        <v>1.3075734838671804</v>
      </c>
      <c r="M793" s="167">
        <v>-0.255</v>
      </c>
      <c r="N793" s="171" t="str">
        <f t="shared" si="91"/>
        <v>FALSE</v>
      </c>
      <c r="O793" s="146">
        <v>0.30632999999999999</v>
      </c>
      <c r="P793" s="147">
        <v>-0.1275</v>
      </c>
      <c r="Q793" s="171" t="str">
        <f t="shared" si="92"/>
        <v>FALSE</v>
      </c>
      <c r="R793" s="122" t="s">
        <v>1723</v>
      </c>
      <c r="S793" s="122" t="s">
        <v>1729</v>
      </c>
      <c r="T793" s="122" t="s">
        <v>1725</v>
      </c>
      <c r="U793" s="172" t="s">
        <v>5003</v>
      </c>
      <c r="V793" s="122" t="s">
        <v>6614</v>
      </c>
      <c r="W793" s="148">
        <v>-7.0000000000000007E-2</v>
      </c>
      <c r="X793" s="149">
        <v>0.01</v>
      </c>
      <c r="Y793" s="149">
        <v>0.02</v>
      </c>
      <c r="Z793" s="150">
        <v>-0.39</v>
      </c>
      <c r="AA793" s="148">
        <v>0.18</v>
      </c>
      <c r="AB793" s="149">
        <v>7.0000000000000007E-2</v>
      </c>
      <c r="AC793" s="149">
        <v>0.1</v>
      </c>
      <c r="AD793" s="151">
        <v>0.24</v>
      </c>
      <c r="AE793" s="148">
        <v>-0.35</v>
      </c>
      <c r="AF793" s="149">
        <v>-0.05</v>
      </c>
      <c r="AG793" s="149">
        <v>0.02</v>
      </c>
      <c r="AH793" s="151">
        <v>-0.02</v>
      </c>
      <c r="AI793" s="152">
        <v>-0.02</v>
      </c>
      <c r="AJ793" s="149">
        <v>-0.1</v>
      </c>
      <c r="AK793" s="149">
        <v>0.25</v>
      </c>
      <c r="AL793" s="150">
        <v>-0.02</v>
      </c>
      <c r="AM793" s="153">
        <f t="shared" si="93"/>
        <v>-0.25</v>
      </c>
      <c r="AN793" s="154">
        <f t="shared" si="93"/>
        <v>-6.0000000000000005E-2</v>
      </c>
      <c r="AO793" s="154">
        <f t="shared" si="93"/>
        <v>-0.08</v>
      </c>
      <c r="AP793" s="155">
        <f t="shared" si="93"/>
        <v>-0.63</v>
      </c>
      <c r="AQ793" s="156">
        <f>AVERAGE(Table3[[#This Row],[ HEK293 +Selistat_R1 2]:[ HEK293 +Selistat_R4 5]])</f>
        <v>-0.255</v>
      </c>
      <c r="AR793" s="153">
        <f t="shared" si="94"/>
        <v>-0.53</v>
      </c>
      <c r="AS793" s="154">
        <f t="shared" si="94"/>
        <v>-0.12000000000000001</v>
      </c>
      <c r="AT793" s="154">
        <f t="shared" si="94"/>
        <v>-0.08</v>
      </c>
      <c r="AU793" s="157">
        <f t="shared" si="94"/>
        <v>-0.26</v>
      </c>
      <c r="AV793" s="158">
        <f t="shared" si="95"/>
        <v>-0.19999999999999998</v>
      </c>
      <c r="AW793" s="154">
        <f t="shared" si="95"/>
        <v>-0.17</v>
      </c>
      <c r="AX793" s="154">
        <f t="shared" si="95"/>
        <v>0.15</v>
      </c>
      <c r="AY793" s="155">
        <f t="shared" si="95"/>
        <v>-0.26</v>
      </c>
    </row>
    <row r="794" spans="1:51" x14ac:dyDescent="0.15">
      <c r="A794" s="122" t="s">
        <v>6615</v>
      </c>
      <c r="B794" s="122" t="s">
        <v>3026</v>
      </c>
      <c r="C794" s="122" t="s">
        <v>6616</v>
      </c>
      <c r="E794" s="122" t="s">
        <v>4995</v>
      </c>
      <c r="G794" s="122">
        <v>1</v>
      </c>
      <c r="H794" s="166">
        <v>0.63652200000000003</v>
      </c>
      <c r="I794" s="167">
        <v>-6.3333299999999995E-2</v>
      </c>
      <c r="J794" s="168" t="str">
        <f t="shared" si="90"/>
        <v>FALSE</v>
      </c>
      <c r="K794" s="169">
        <v>4.9338899999999998E-2</v>
      </c>
      <c r="L794" s="170">
        <f>-LOG10(Table3[[#This Row],[Student''s T-test p-value HEK293 +Selistat_HEK293 UT]])</f>
        <v>1.3068105372389749</v>
      </c>
      <c r="M794" s="167">
        <v>-0.28249999999999997</v>
      </c>
      <c r="N794" s="171" t="str">
        <f t="shared" si="91"/>
        <v>FALSE</v>
      </c>
      <c r="O794" s="146">
        <v>0.76246800000000003</v>
      </c>
      <c r="P794" s="147">
        <v>4.7500000000000001E-2</v>
      </c>
      <c r="Q794" s="171" t="str">
        <f t="shared" si="92"/>
        <v>FALSE</v>
      </c>
      <c r="R794" s="122" t="s">
        <v>6617</v>
      </c>
      <c r="S794" s="122" t="s">
        <v>6618</v>
      </c>
      <c r="T794" s="122" t="s">
        <v>6619</v>
      </c>
      <c r="U794" s="172" t="s">
        <v>6620</v>
      </c>
      <c r="V794" s="122" t="s">
        <v>6621</v>
      </c>
      <c r="W794" s="148">
        <v>-0.55000000000000004</v>
      </c>
      <c r="X794" s="149">
        <v>-0.21</v>
      </c>
      <c r="Y794" s="149">
        <v>-0.15</v>
      </c>
      <c r="Z794" s="150">
        <v>-0.09</v>
      </c>
      <c r="AA794" s="148">
        <v>-0.08</v>
      </c>
      <c r="AB794" s="149">
        <v>0.08</v>
      </c>
      <c r="AC794" s="149">
        <v>-0.02</v>
      </c>
      <c r="AD794" s="151">
        <v>0.15</v>
      </c>
      <c r="AE794" s="148">
        <v>0.32</v>
      </c>
      <c r="AF794" s="149">
        <v>0.16</v>
      </c>
      <c r="AG794" s="149">
        <v>0.01</v>
      </c>
      <c r="AH794" s="151">
        <v>-0.08</v>
      </c>
      <c r="AI794" s="152">
        <v>0.04</v>
      </c>
      <c r="AJ794" s="149">
        <v>0.39</v>
      </c>
      <c r="AK794" s="149">
        <v>-0.19</v>
      </c>
      <c r="AL794" s="150">
        <v>-0.02</v>
      </c>
      <c r="AM794" s="153">
        <f t="shared" si="93"/>
        <v>-0.47000000000000003</v>
      </c>
      <c r="AN794" s="154">
        <f t="shared" si="93"/>
        <v>-0.28999999999999998</v>
      </c>
      <c r="AO794" s="154">
        <f t="shared" si="93"/>
        <v>-0.13</v>
      </c>
      <c r="AP794" s="155">
        <f t="shared" si="93"/>
        <v>-0.24</v>
      </c>
      <c r="AQ794" s="156">
        <f>AVERAGE(Table3[[#This Row],[ HEK293 +Selistat_R1 2]:[ HEK293 +Selistat_R4 5]])</f>
        <v>-0.28249999999999997</v>
      </c>
      <c r="AR794" s="153">
        <f t="shared" si="94"/>
        <v>0.4</v>
      </c>
      <c r="AS794" s="154">
        <f t="shared" si="94"/>
        <v>0.08</v>
      </c>
      <c r="AT794" s="154">
        <f t="shared" si="94"/>
        <v>0.03</v>
      </c>
      <c r="AU794" s="157">
        <f t="shared" si="94"/>
        <v>-0.22999999999999998</v>
      </c>
      <c r="AV794" s="158">
        <f t="shared" si="95"/>
        <v>0.12</v>
      </c>
      <c r="AW794" s="154">
        <f t="shared" si="95"/>
        <v>0.31</v>
      </c>
      <c r="AX794" s="154">
        <f t="shared" si="95"/>
        <v>-0.17</v>
      </c>
      <c r="AY794" s="155">
        <f t="shared" si="95"/>
        <v>-0.16999999999999998</v>
      </c>
    </row>
    <row r="795" spans="1:51" x14ac:dyDescent="0.15">
      <c r="A795" s="122" t="s">
        <v>3865</v>
      </c>
      <c r="B795" s="122" t="s">
        <v>3866</v>
      </c>
      <c r="C795" s="122" t="s">
        <v>3867</v>
      </c>
      <c r="D795" s="122" t="s">
        <v>3830</v>
      </c>
      <c r="E795" s="122" t="s">
        <v>3868</v>
      </c>
      <c r="F795" s="122" t="s">
        <v>3869</v>
      </c>
      <c r="G795" s="122">
        <v>2</v>
      </c>
      <c r="H795" s="166">
        <v>0.85680100000000003</v>
      </c>
      <c r="I795" s="167">
        <v>-2.4166699999999999E-2</v>
      </c>
      <c r="J795" s="168" t="str">
        <f t="shared" si="90"/>
        <v>FALSE</v>
      </c>
      <c r="K795" s="169">
        <v>4.9427199999999998E-2</v>
      </c>
      <c r="L795" s="170">
        <f>-LOG10(Table3[[#This Row],[Student''s T-test p-value HEK293 +Selistat_HEK293 UT]])</f>
        <v>1.3060339911777412</v>
      </c>
      <c r="M795" s="167">
        <v>-0.25750000000000001</v>
      </c>
      <c r="N795" s="171" t="str">
        <f t="shared" si="91"/>
        <v>FALSE</v>
      </c>
      <c r="O795" s="146">
        <v>4.1969800000000002E-2</v>
      </c>
      <c r="P795" s="147">
        <v>-0.26500000000000001</v>
      </c>
      <c r="Q795" s="171" t="str">
        <f t="shared" si="92"/>
        <v>FALSE</v>
      </c>
      <c r="R795" s="122" t="s">
        <v>1770</v>
      </c>
      <c r="S795" s="122" t="s">
        <v>1771</v>
      </c>
      <c r="T795" s="122" t="s">
        <v>1772</v>
      </c>
      <c r="U795" s="172" t="s">
        <v>3870</v>
      </c>
      <c r="V795" s="122" t="s">
        <v>6622</v>
      </c>
      <c r="W795" s="148">
        <v>-0.36</v>
      </c>
      <c r="X795" s="149">
        <v>-0.28000000000000003</v>
      </c>
      <c r="Y795" s="149">
        <v>-0.27</v>
      </c>
      <c r="Z795" s="150">
        <v>-0.11</v>
      </c>
      <c r="AA795" s="148">
        <v>0.13</v>
      </c>
      <c r="AB795" s="149">
        <v>-0.22</v>
      </c>
      <c r="AC795" s="149">
        <v>-7.0000000000000007E-2</v>
      </c>
      <c r="AD795" s="151">
        <v>0.17</v>
      </c>
      <c r="AE795" s="148">
        <v>0.19</v>
      </c>
      <c r="AF795" s="149">
        <v>-0.08</v>
      </c>
      <c r="AG795" s="149">
        <v>-0.19</v>
      </c>
      <c r="AH795" s="151">
        <v>-7.0000000000000007E-2</v>
      </c>
      <c r="AI795" s="152">
        <v>0.2</v>
      </c>
      <c r="AJ795" s="149">
        <v>0.08</v>
      </c>
      <c r="AK795" s="149">
        <v>0.24</v>
      </c>
      <c r="AL795" s="150">
        <v>0.39</v>
      </c>
      <c r="AM795" s="153">
        <f t="shared" si="93"/>
        <v>-0.49</v>
      </c>
      <c r="AN795" s="154">
        <f t="shared" si="93"/>
        <v>-6.0000000000000026E-2</v>
      </c>
      <c r="AO795" s="154">
        <f t="shared" si="93"/>
        <v>-0.2</v>
      </c>
      <c r="AP795" s="155">
        <f t="shared" si="93"/>
        <v>-0.28000000000000003</v>
      </c>
      <c r="AQ795" s="156">
        <f>AVERAGE(Table3[[#This Row],[ HEK293 +Selistat_R1 2]:[ HEK293 +Selistat_R4 5]])</f>
        <v>-0.25750000000000001</v>
      </c>
      <c r="AR795" s="153">
        <f t="shared" si="94"/>
        <v>0.06</v>
      </c>
      <c r="AS795" s="154">
        <f t="shared" si="94"/>
        <v>0.14000000000000001</v>
      </c>
      <c r="AT795" s="154">
        <f t="shared" si="94"/>
        <v>-0.12</v>
      </c>
      <c r="AU795" s="157">
        <f t="shared" si="94"/>
        <v>-0.24000000000000002</v>
      </c>
      <c r="AV795" s="158">
        <f t="shared" si="95"/>
        <v>7.0000000000000007E-2</v>
      </c>
      <c r="AW795" s="154">
        <f t="shared" si="95"/>
        <v>0.3</v>
      </c>
      <c r="AX795" s="154">
        <f t="shared" si="95"/>
        <v>0.31</v>
      </c>
      <c r="AY795" s="155">
        <f t="shared" si="95"/>
        <v>0.22</v>
      </c>
    </row>
    <row r="796" spans="1:51" x14ac:dyDescent="0.15">
      <c r="A796" s="122" t="s">
        <v>5225</v>
      </c>
      <c r="B796" s="122" t="s">
        <v>4888</v>
      </c>
      <c r="C796" s="122" t="s">
        <v>5226</v>
      </c>
      <c r="D796" s="122" t="s">
        <v>3457</v>
      </c>
      <c r="E796" s="122" t="s">
        <v>5227</v>
      </c>
      <c r="F796" s="122" t="s">
        <v>4145</v>
      </c>
      <c r="G796" s="122">
        <v>1</v>
      </c>
      <c r="H796" s="166">
        <v>0.64089399999999996</v>
      </c>
      <c r="I796" s="167">
        <v>9.4166700000000006E-2</v>
      </c>
      <c r="J796" s="168" t="str">
        <f t="shared" si="90"/>
        <v>FALSE</v>
      </c>
      <c r="K796" s="169">
        <v>4.9526199999999999E-2</v>
      </c>
      <c r="L796" s="170">
        <f>-LOG10(Table3[[#This Row],[Student''s T-test p-value HEK293 +Selistat_HEK293 UT]])</f>
        <v>1.3051649928804891</v>
      </c>
      <c r="M796" s="167">
        <v>-0.3</v>
      </c>
      <c r="N796" s="171" t="str">
        <f t="shared" si="91"/>
        <v>FALSE</v>
      </c>
      <c r="O796" s="146">
        <v>5.99424E-2</v>
      </c>
      <c r="P796" s="147">
        <v>-0.35249999999999998</v>
      </c>
      <c r="Q796" s="171" t="str">
        <f t="shared" si="92"/>
        <v>FALSE</v>
      </c>
      <c r="R796" s="122" t="s">
        <v>5228</v>
      </c>
      <c r="S796" s="122" t="s">
        <v>6623</v>
      </c>
      <c r="T796" s="122" t="s">
        <v>5230</v>
      </c>
      <c r="U796" s="172" t="s">
        <v>5231</v>
      </c>
      <c r="V796" s="122" t="s">
        <v>6624</v>
      </c>
      <c r="W796" s="148">
        <v>-0.56999999999999995</v>
      </c>
      <c r="X796" s="149">
        <v>-0.5</v>
      </c>
      <c r="Y796" s="149">
        <v>-0.4</v>
      </c>
      <c r="Z796" s="150">
        <v>-0.16</v>
      </c>
      <c r="AA796" s="148">
        <v>0.04</v>
      </c>
      <c r="AB796" s="149">
        <v>-0.22</v>
      </c>
      <c r="AC796" s="149">
        <v>0.03</v>
      </c>
      <c r="AD796" s="151">
        <v>-0.28000000000000003</v>
      </c>
      <c r="AE796" s="148">
        <v>0.28999999999999998</v>
      </c>
      <c r="AF796" s="149">
        <v>0.17</v>
      </c>
      <c r="AG796" s="149">
        <v>-0.36</v>
      </c>
      <c r="AH796" s="151">
        <v>-7.0000000000000007E-2</v>
      </c>
      <c r="AI796" s="152">
        <v>0.32</v>
      </c>
      <c r="AJ796" s="149">
        <v>0.36</v>
      </c>
      <c r="AK796" s="149">
        <v>0.5</v>
      </c>
      <c r="AL796" s="150">
        <v>0.26</v>
      </c>
      <c r="AM796" s="153">
        <f t="shared" si="93"/>
        <v>-0.61</v>
      </c>
      <c r="AN796" s="154">
        <f t="shared" si="93"/>
        <v>-0.28000000000000003</v>
      </c>
      <c r="AO796" s="154">
        <f t="shared" si="93"/>
        <v>-0.43000000000000005</v>
      </c>
      <c r="AP796" s="155">
        <f t="shared" si="93"/>
        <v>0.12000000000000002</v>
      </c>
      <c r="AQ796" s="156">
        <f>AVERAGE(Table3[[#This Row],[ HEK293 +Selistat_R1 2]:[ HEK293 +Selistat_R4 5]])</f>
        <v>-0.3</v>
      </c>
      <c r="AR796" s="153">
        <f t="shared" si="94"/>
        <v>0.24999999999999997</v>
      </c>
      <c r="AS796" s="154">
        <f t="shared" si="94"/>
        <v>0.39</v>
      </c>
      <c r="AT796" s="154">
        <f t="shared" si="94"/>
        <v>-0.39</v>
      </c>
      <c r="AU796" s="157">
        <f t="shared" si="94"/>
        <v>0.21000000000000002</v>
      </c>
      <c r="AV796" s="158">
        <f t="shared" si="95"/>
        <v>0.28000000000000003</v>
      </c>
      <c r="AW796" s="154">
        <f t="shared" si="95"/>
        <v>0.57999999999999996</v>
      </c>
      <c r="AX796" s="154">
        <f t="shared" si="95"/>
        <v>0.47</v>
      </c>
      <c r="AY796" s="155">
        <f t="shared" si="95"/>
        <v>0.54</v>
      </c>
    </row>
    <row r="797" spans="1:51" x14ac:dyDescent="0.15">
      <c r="A797" s="122" t="s">
        <v>4438</v>
      </c>
      <c r="B797" s="122" t="s">
        <v>3225</v>
      </c>
      <c r="C797" s="122" t="s">
        <v>4439</v>
      </c>
      <c r="E797" s="122" t="s">
        <v>4440</v>
      </c>
      <c r="G797" s="122">
        <v>3</v>
      </c>
      <c r="H797" s="166">
        <v>0.15351200000000001</v>
      </c>
      <c r="I797" s="167">
        <v>-0.25916699999999998</v>
      </c>
      <c r="J797" s="168" t="str">
        <f t="shared" si="90"/>
        <v>FALSE</v>
      </c>
      <c r="K797" s="169">
        <v>4.96283E-2</v>
      </c>
      <c r="L797" s="170">
        <f>-LOG10(Table3[[#This Row],[Student''s T-test p-value HEK293 +Selistat_HEK293 UT]])</f>
        <v>1.3042706011529528</v>
      </c>
      <c r="M797" s="167">
        <v>-0.435</v>
      </c>
      <c r="N797" s="171" t="str">
        <f t="shared" si="91"/>
        <v>FALSE</v>
      </c>
      <c r="O797" s="146">
        <v>0.33762700000000001</v>
      </c>
      <c r="P797" s="147">
        <v>-0.22750000000000001</v>
      </c>
      <c r="Q797" s="171" t="str">
        <f t="shared" si="92"/>
        <v>FALSE</v>
      </c>
      <c r="R797" s="122" t="s">
        <v>4441</v>
      </c>
      <c r="S797" s="122" t="s">
        <v>6625</v>
      </c>
      <c r="T797" s="122" t="s">
        <v>4443</v>
      </c>
      <c r="U797" s="172" t="s">
        <v>4444</v>
      </c>
      <c r="V797" s="122" t="s">
        <v>6626</v>
      </c>
      <c r="W797" s="148">
        <v>-0.5</v>
      </c>
      <c r="X797" s="149">
        <v>-0.26</v>
      </c>
      <c r="Y797" s="149">
        <v>-0.24</v>
      </c>
      <c r="Z797" s="150">
        <v>-0.09</v>
      </c>
      <c r="AA797" s="148">
        <v>0.05</v>
      </c>
      <c r="AB797" s="149">
        <v>-0.16</v>
      </c>
      <c r="AC797" s="149">
        <v>0.57999999999999996</v>
      </c>
      <c r="AD797" s="151">
        <v>0.18</v>
      </c>
      <c r="AE797" s="148">
        <v>0.36</v>
      </c>
      <c r="AF797" s="149">
        <v>-0.02</v>
      </c>
      <c r="AG797" s="149">
        <v>-0.5</v>
      </c>
      <c r="AH797" s="151">
        <v>-0.33</v>
      </c>
      <c r="AI797" s="152">
        <v>0.32</v>
      </c>
      <c r="AJ797" s="149">
        <v>0.15</v>
      </c>
      <c r="AK797" s="149">
        <v>0.15</v>
      </c>
      <c r="AL797" s="150">
        <v>-0.2</v>
      </c>
      <c r="AM797" s="153">
        <f t="shared" si="93"/>
        <v>-0.55000000000000004</v>
      </c>
      <c r="AN797" s="154">
        <f t="shared" si="93"/>
        <v>-0.1</v>
      </c>
      <c r="AO797" s="154">
        <f t="shared" si="93"/>
        <v>-0.82</v>
      </c>
      <c r="AP797" s="155">
        <f t="shared" si="93"/>
        <v>-0.27</v>
      </c>
      <c r="AQ797" s="156">
        <f>AVERAGE(Table3[[#This Row],[ HEK293 +Selistat_R1 2]:[ HEK293 +Selistat_R4 5]])</f>
        <v>-0.435</v>
      </c>
      <c r="AR797" s="153">
        <f t="shared" si="94"/>
        <v>0.31</v>
      </c>
      <c r="AS797" s="154">
        <f t="shared" si="94"/>
        <v>0.14000000000000001</v>
      </c>
      <c r="AT797" s="154">
        <f t="shared" si="94"/>
        <v>-1.08</v>
      </c>
      <c r="AU797" s="157">
        <f t="shared" si="94"/>
        <v>-0.51</v>
      </c>
      <c r="AV797" s="158">
        <f t="shared" si="95"/>
        <v>0.27</v>
      </c>
      <c r="AW797" s="154">
        <f t="shared" si="95"/>
        <v>0.31</v>
      </c>
      <c r="AX797" s="154">
        <f t="shared" si="95"/>
        <v>-0.42999999999999994</v>
      </c>
      <c r="AY797" s="155">
        <f t="shared" si="95"/>
        <v>-0.38</v>
      </c>
    </row>
    <row r="798" spans="1:51" x14ac:dyDescent="0.15">
      <c r="A798" s="122" t="s">
        <v>6627</v>
      </c>
      <c r="B798" s="122" t="s">
        <v>6628</v>
      </c>
      <c r="C798" s="122" t="s">
        <v>6629</v>
      </c>
      <c r="D798" s="122" t="s">
        <v>3666</v>
      </c>
      <c r="E798" s="122" t="s">
        <v>6630</v>
      </c>
      <c r="G798" s="122">
        <v>1</v>
      </c>
      <c r="H798" s="166">
        <v>0.62434100000000003</v>
      </c>
      <c r="I798" s="167">
        <v>5.5833300000000002E-2</v>
      </c>
      <c r="J798" s="168" t="str">
        <f t="shared" si="90"/>
        <v>FALSE</v>
      </c>
      <c r="K798" s="169">
        <v>4.9671600000000003E-2</v>
      </c>
      <c r="L798" s="170">
        <f>-LOG10(Table3[[#This Row],[Student''s T-test p-value HEK293 +Selistat_HEK293 UT]])</f>
        <v>1.3038918504742858</v>
      </c>
      <c r="M798" s="167">
        <v>-0.1925</v>
      </c>
      <c r="N798" s="171" t="str">
        <f t="shared" si="91"/>
        <v>FALSE</v>
      </c>
      <c r="O798" s="146">
        <v>0.42661300000000002</v>
      </c>
      <c r="P798" s="147">
        <v>-6.5000000000000002E-2</v>
      </c>
      <c r="Q798" s="171" t="str">
        <f t="shared" si="92"/>
        <v>FALSE</v>
      </c>
      <c r="R798" s="122" t="s">
        <v>6631</v>
      </c>
      <c r="S798" s="122" t="s">
        <v>6632</v>
      </c>
      <c r="T798" s="122" t="s">
        <v>6633</v>
      </c>
      <c r="U798" s="172" t="s">
        <v>6634</v>
      </c>
      <c r="V798" s="122" t="s">
        <v>6635</v>
      </c>
      <c r="W798" s="148">
        <v>-0.21</v>
      </c>
      <c r="X798" s="149">
        <v>-0.2</v>
      </c>
      <c r="Y798" s="149">
        <v>-0.42</v>
      </c>
      <c r="Z798" s="150">
        <v>-0.16</v>
      </c>
      <c r="AA798" s="148">
        <v>0.01</v>
      </c>
      <c r="AB798" s="149">
        <v>-0.1</v>
      </c>
      <c r="AC798" s="149">
        <v>-0.18</v>
      </c>
      <c r="AD798" s="151">
        <v>0.05</v>
      </c>
      <c r="AE798" s="148">
        <v>0.21</v>
      </c>
      <c r="AF798" s="149">
        <v>0.04</v>
      </c>
      <c r="AG798" s="149">
        <v>0.09</v>
      </c>
      <c r="AH798" s="151">
        <v>0.03</v>
      </c>
      <c r="AI798" s="152">
        <v>0.2</v>
      </c>
      <c r="AJ798" s="149">
        <v>0.26</v>
      </c>
      <c r="AK798" s="149">
        <v>-0.03</v>
      </c>
      <c r="AL798" s="150">
        <v>0.2</v>
      </c>
      <c r="AM798" s="153">
        <f t="shared" si="93"/>
        <v>-0.22</v>
      </c>
      <c r="AN798" s="154">
        <f t="shared" si="93"/>
        <v>-0.1</v>
      </c>
      <c r="AO798" s="154">
        <f t="shared" si="93"/>
        <v>-0.24</v>
      </c>
      <c r="AP798" s="155">
        <f t="shared" si="93"/>
        <v>-0.21000000000000002</v>
      </c>
      <c r="AQ798" s="156">
        <f>AVERAGE(Table3[[#This Row],[ HEK293 +Selistat_R1 2]:[ HEK293 +Selistat_R4 5]])</f>
        <v>-0.1925</v>
      </c>
      <c r="AR798" s="153">
        <f t="shared" si="94"/>
        <v>0.19999999999999998</v>
      </c>
      <c r="AS798" s="154">
        <f t="shared" si="94"/>
        <v>0.14000000000000001</v>
      </c>
      <c r="AT798" s="154">
        <f t="shared" si="94"/>
        <v>0.27</v>
      </c>
      <c r="AU798" s="157">
        <f t="shared" si="94"/>
        <v>-2.0000000000000004E-2</v>
      </c>
      <c r="AV798" s="158">
        <f t="shared" si="95"/>
        <v>0.19</v>
      </c>
      <c r="AW798" s="154">
        <f t="shared" si="95"/>
        <v>0.36</v>
      </c>
      <c r="AX798" s="154">
        <f t="shared" si="95"/>
        <v>0.15</v>
      </c>
      <c r="AY798" s="155">
        <f t="shared" si="95"/>
        <v>0.15000000000000002</v>
      </c>
    </row>
    <row r="799" spans="1:51" x14ac:dyDescent="0.15">
      <c r="A799" s="122" t="s">
        <v>6636</v>
      </c>
      <c r="B799" s="122" t="s">
        <v>6637</v>
      </c>
      <c r="C799" s="122" t="s">
        <v>4713</v>
      </c>
      <c r="E799" s="122" t="s">
        <v>6638</v>
      </c>
      <c r="G799" s="122">
        <v>1</v>
      </c>
      <c r="H799" s="166">
        <v>0.57190600000000003</v>
      </c>
      <c r="I799" s="167">
        <v>0.10083300000000001</v>
      </c>
      <c r="J799" s="168" t="str">
        <f t="shared" si="90"/>
        <v>FALSE</v>
      </c>
      <c r="K799" s="169">
        <v>5.0239699999999998E-2</v>
      </c>
      <c r="L799" s="170">
        <f>-LOG10(Table3[[#This Row],[Student''s T-test p-value HEK293 +Selistat_HEK293 UT]])</f>
        <v>1.2989529625975635</v>
      </c>
      <c r="M799" s="167">
        <v>-0.255</v>
      </c>
      <c r="N799" s="171" t="str">
        <f t="shared" si="91"/>
        <v>FALSE</v>
      </c>
      <c r="O799" s="146">
        <v>0.90391299999999997</v>
      </c>
      <c r="P799" s="147">
        <v>-2.2499999999999999E-2</v>
      </c>
      <c r="Q799" s="171" t="str">
        <f t="shared" si="92"/>
        <v>FALSE</v>
      </c>
      <c r="R799" s="122" t="s">
        <v>6639</v>
      </c>
      <c r="S799" s="122" t="s">
        <v>6640</v>
      </c>
      <c r="T799" s="122" t="s">
        <v>6641</v>
      </c>
      <c r="U799" s="172" t="s">
        <v>6642</v>
      </c>
      <c r="V799" s="122" t="s">
        <v>6643</v>
      </c>
      <c r="W799" s="148">
        <v>-0.33</v>
      </c>
      <c r="X799" s="149">
        <v>-0.48</v>
      </c>
      <c r="Y799" s="149">
        <v>-0.4</v>
      </c>
      <c r="Z799" s="150">
        <v>-0.23</v>
      </c>
      <c r="AA799" s="148">
        <v>-0.15</v>
      </c>
      <c r="AB799" s="149">
        <v>-0.2</v>
      </c>
      <c r="AC799" s="149">
        <v>0.16</v>
      </c>
      <c r="AD799" s="151">
        <v>-0.23</v>
      </c>
      <c r="AE799" s="148">
        <v>0.42</v>
      </c>
      <c r="AF799" s="149">
        <v>0.01</v>
      </c>
      <c r="AG799" s="149">
        <v>0.13</v>
      </c>
      <c r="AH799" s="151">
        <v>0.09</v>
      </c>
      <c r="AI799" s="152">
        <v>0.46</v>
      </c>
      <c r="AJ799" s="149">
        <v>0.11</v>
      </c>
      <c r="AK799" s="149">
        <v>0.39</v>
      </c>
      <c r="AL799" s="150">
        <v>-0.22</v>
      </c>
      <c r="AM799" s="153">
        <f t="shared" si="93"/>
        <v>-0.18000000000000002</v>
      </c>
      <c r="AN799" s="154">
        <f t="shared" si="93"/>
        <v>-0.27999999999999997</v>
      </c>
      <c r="AO799" s="154">
        <f t="shared" si="93"/>
        <v>-0.56000000000000005</v>
      </c>
      <c r="AP799" s="155">
        <f t="shared" si="93"/>
        <v>0</v>
      </c>
      <c r="AQ799" s="156">
        <f>AVERAGE(Table3[[#This Row],[ HEK293 +Selistat_R1 2]:[ HEK293 +Selistat_R4 5]])</f>
        <v>-0.255</v>
      </c>
      <c r="AR799" s="153">
        <f t="shared" si="94"/>
        <v>0.56999999999999995</v>
      </c>
      <c r="AS799" s="154">
        <f t="shared" si="94"/>
        <v>0.21000000000000002</v>
      </c>
      <c r="AT799" s="154">
        <f t="shared" si="94"/>
        <v>-0.03</v>
      </c>
      <c r="AU799" s="157">
        <f t="shared" si="94"/>
        <v>0.32</v>
      </c>
      <c r="AV799" s="158">
        <f t="shared" si="95"/>
        <v>0.61</v>
      </c>
      <c r="AW799" s="154">
        <f t="shared" si="95"/>
        <v>0.31</v>
      </c>
      <c r="AX799" s="154">
        <f t="shared" si="95"/>
        <v>0.23</v>
      </c>
      <c r="AY799" s="155">
        <f t="shared" si="95"/>
        <v>1.0000000000000009E-2</v>
      </c>
    </row>
    <row r="800" spans="1:51" x14ac:dyDescent="0.15">
      <c r="A800" s="122" t="s">
        <v>6644</v>
      </c>
      <c r="B800" s="122" t="s">
        <v>6645</v>
      </c>
      <c r="C800" s="122" t="s">
        <v>6646</v>
      </c>
      <c r="E800" s="122" t="s">
        <v>6647</v>
      </c>
      <c r="G800" s="122">
        <v>1</v>
      </c>
      <c r="H800" s="166">
        <v>0.35747499999999999</v>
      </c>
      <c r="I800" s="167">
        <v>0.19500000000000001</v>
      </c>
      <c r="J800" s="168" t="str">
        <f t="shared" si="90"/>
        <v>FALSE</v>
      </c>
      <c r="K800" s="169">
        <v>5.0544699999999998E-2</v>
      </c>
      <c r="L800" s="170">
        <f>-LOG10(Table3[[#This Row],[Student''s T-test p-value HEK293 +Selistat_HEK293 UT]])</f>
        <v>1.2963243767975798</v>
      </c>
      <c r="M800" s="167">
        <v>-0.2475</v>
      </c>
      <c r="N800" s="171" t="str">
        <f t="shared" si="91"/>
        <v>FALSE</v>
      </c>
      <c r="O800" s="146">
        <v>0.93204500000000001</v>
      </c>
      <c r="P800" s="147">
        <v>1.7500000000000002E-2</v>
      </c>
      <c r="Q800" s="171" t="str">
        <f t="shared" si="92"/>
        <v>FALSE</v>
      </c>
      <c r="R800" s="122" t="s">
        <v>6648</v>
      </c>
      <c r="S800" s="122" t="s">
        <v>6649</v>
      </c>
      <c r="T800" s="122" t="s">
        <v>6650</v>
      </c>
      <c r="U800" s="172" t="s">
        <v>6651</v>
      </c>
      <c r="V800" s="122" t="s">
        <v>6652</v>
      </c>
      <c r="W800" s="148">
        <v>-0.53</v>
      </c>
      <c r="X800" s="149">
        <v>-0.19</v>
      </c>
      <c r="Y800" s="149">
        <v>-0.44</v>
      </c>
      <c r="Z800" s="150">
        <v>-0.57999999999999996</v>
      </c>
      <c r="AA800" s="148">
        <v>-0.16</v>
      </c>
      <c r="AB800" s="149">
        <v>-0.26</v>
      </c>
      <c r="AC800" s="149">
        <v>-0.28000000000000003</v>
      </c>
      <c r="AD800" s="151">
        <v>-0.05</v>
      </c>
      <c r="AE800" s="148">
        <v>0.53</v>
      </c>
      <c r="AF800" s="149">
        <v>-0.01</v>
      </c>
      <c r="AG800" s="149">
        <v>0.49</v>
      </c>
      <c r="AH800" s="151">
        <v>-0.06</v>
      </c>
      <c r="AI800" s="152">
        <v>0.52</v>
      </c>
      <c r="AJ800" s="149">
        <v>0.17</v>
      </c>
      <c r="AK800" s="149">
        <v>0.24</v>
      </c>
      <c r="AL800" s="150">
        <v>-0.05</v>
      </c>
      <c r="AM800" s="153">
        <f t="shared" si="93"/>
        <v>-0.37</v>
      </c>
      <c r="AN800" s="154">
        <f t="shared" si="93"/>
        <v>7.0000000000000007E-2</v>
      </c>
      <c r="AO800" s="154">
        <f t="shared" si="93"/>
        <v>-0.15999999999999998</v>
      </c>
      <c r="AP800" s="155">
        <f t="shared" si="93"/>
        <v>-0.52999999999999992</v>
      </c>
      <c r="AQ800" s="156">
        <f>AVERAGE(Table3[[#This Row],[ HEK293 +Selistat_R1 2]:[ HEK293 +Selistat_R4 5]])</f>
        <v>-0.24749999999999997</v>
      </c>
      <c r="AR800" s="153">
        <f t="shared" si="94"/>
        <v>0.69000000000000006</v>
      </c>
      <c r="AS800" s="154">
        <f t="shared" si="94"/>
        <v>0.25</v>
      </c>
      <c r="AT800" s="154">
        <f t="shared" si="94"/>
        <v>0.77</v>
      </c>
      <c r="AU800" s="157">
        <f t="shared" si="94"/>
        <v>-9.999999999999995E-3</v>
      </c>
      <c r="AV800" s="158">
        <f t="shared" si="95"/>
        <v>0.68</v>
      </c>
      <c r="AW800" s="154">
        <f t="shared" si="95"/>
        <v>0.43000000000000005</v>
      </c>
      <c r="AX800" s="154">
        <f t="shared" si="95"/>
        <v>0.52</v>
      </c>
      <c r="AY800" s="155">
        <f t="shared" si="95"/>
        <v>0</v>
      </c>
    </row>
    <row r="801" spans="1:51" x14ac:dyDescent="0.15">
      <c r="A801" s="122" t="s">
        <v>6653</v>
      </c>
      <c r="B801" s="122" t="s">
        <v>6654</v>
      </c>
      <c r="C801" s="122" t="s">
        <v>6655</v>
      </c>
      <c r="D801" s="122" t="s">
        <v>6656</v>
      </c>
      <c r="E801" s="122" t="s">
        <v>6657</v>
      </c>
      <c r="G801" s="122">
        <v>2</v>
      </c>
      <c r="H801" s="166">
        <v>0.892652</v>
      </c>
      <c r="I801" s="167">
        <v>1.3333299999999999E-2</v>
      </c>
      <c r="J801" s="168" t="str">
        <f t="shared" si="90"/>
        <v>FALSE</v>
      </c>
      <c r="K801" s="169">
        <v>5.05508E-2</v>
      </c>
      <c r="L801" s="170">
        <f>-LOG10(Table3[[#This Row],[Student''s T-test p-value HEK293 +Selistat_HEK293 UT]])</f>
        <v>1.2962719670198386</v>
      </c>
      <c r="M801" s="167">
        <v>-0.1225</v>
      </c>
      <c r="N801" s="171" t="str">
        <f t="shared" si="91"/>
        <v>FALSE</v>
      </c>
      <c r="O801" s="146">
        <v>0.55810700000000002</v>
      </c>
      <c r="P801" s="147">
        <v>-8.7499999999999994E-2</v>
      </c>
      <c r="Q801" s="171" t="str">
        <f t="shared" si="92"/>
        <v>FALSE</v>
      </c>
      <c r="R801" s="122" t="s">
        <v>6658</v>
      </c>
      <c r="S801" s="122" t="s">
        <v>6659</v>
      </c>
      <c r="T801" s="122" t="s">
        <v>6660</v>
      </c>
      <c r="U801" s="172" t="s">
        <v>6661</v>
      </c>
      <c r="V801" s="122" t="s">
        <v>6662</v>
      </c>
      <c r="W801" s="148">
        <v>-0.19</v>
      </c>
      <c r="X801" s="149">
        <v>-0.08</v>
      </c>
      <c r="Y801" s="149">
        <v>-0.1</v>
      </c>
      <c r="Z801" s="150">
        <v>-0.19</v>
      </c>
      <c r="AA801" s="148">
        <v>0.08</v>
      </c>
      <c r="AB801" s="149">
        <v>0.02</v>
      </c>
      <c r="AC801" s="149">
        <v>-0.09</v>
      </c>
      <c r="AD801" s="151">
        <v>-0.08</v>
      </c>
      <c r="AE801" s="148">
        <v>0.22</v>
      </c>
      <c r="AF801" s="149">
        <v>0.14000000000000001</v>
      </c>
      <c r="AG801" s="149">
        <v>7.0000000000000007E-2</v>
      </c>
      <c r="AH801" s="151">
        <v>-0.35</v>
      </c>
      <c r="AI801" s="152">
        <v>0.17</v>
      </c>
      <c r="AJ801" s="149">
        <v>0.25</v>
      </c>
      <c r="AK801" s="149">
        <v>0</v>
      </c>
      <c r="AL801" s="150">
        <v>0.01</v>
      </c>
      <c r="AM801" s="153">
        <f t="shared" si="93"/>
        <v>-0.27</v>
      </c>
      <c r="AN801" s="154">
        <f t="shared" si="93"/>
        <v>-0.1</v>
      </c>
      <c r="AO801" s="154">
        <f t="shared" si="93"/>
        <v>-1.0000000000000009E-2</v>
      </c>
      <c r="AP801" s="155">
        <f t="shared" si="93"/>
        <v>-0.11</v>
      </c>
      <c r="AQ801" s="156">
        <f>AVERAGE(Table3[[#This Row],[ HEK293 +Selistat_R1 2]:[ HEK293 +Selistat_R4 5]])</f>
        <v>-0.1225</v>
      </c>
      <c r="AR801" s="153">
        <f t="shared" si="94"/>
        <v>0.14000000000000001</v>
      </c>
      <c r="AS801" s="154">
        <f t="shared" si="94"/>
        <v>0.12000000000000001</v>
      </c>
      <c r="AT801" s="154">
        <f t="shared" si="94"/>
        <v>0.16</v>
      </c>
      <c r="AU801" s="157">
        <f t="shared" si="94"/>
        <v>-0.26999999999999996</v>
      </c>
      <c r="AV801" s="158">
        <f t="shared" si="95"/>
        <v>9.0000000000000011E-2</v>
      </c>
      <c r="AW801" s="154">
        <f t="shared" si="95"/>
        <v>0.23</v>
      </c>
      <c r="AX801" s="154">
        <f t="shared" si="95"/>
        <v>0.09</v>
      </c>
      <c r="AY801" s="155">
        <f t="shared" si="95"/>
        <v>0.09</v>
      </c>
    </row>
    <row r="802" spans="1:51" x14ac:dyDescent="0.15">
      <c r="A802" s="122" t="s">
        <v>6203</v>
      </c>
      <c r="B802" s="122" t="s">
        <v>6204</v>
      </c>
      <c r="C802" s="122" t="s">
        <v>6205</v>
      </c>
      <c r="E802" s="122" t="s">
        <v>6206</v>
      </c>
      <c r="G802" s="122">
        <v>2</v>
      </c>
      <c r="H802" s="166">
        <v>0.22996800000000001</v>
      </c>
      <c r="I802" s="167">
        <v>0.159167</v>
      </c>
      <c r="J802" s="168" t="str">
        <f t="shared" si="90"/>
        <v>FALSE</v>
      </c>
      <c r="K802" s="169">
        <v>5.0777000000000003E-2</v>
      </c>
      <c r="L802" s="170">
        <f>-LOG10(Table3[[#This Row],[Student''s T-test p-value HEK293 +Selistat_HEK293 UT]])</f>
        <v>1.2943329616334929</v>
      </c>
      <c r="M802" s="167">
        <v>0.2525</v>
      </c>
      <c r="N802" s="171" t="str">
        <f t="shared" si="91"/>
        <v>FALSE</v>
      </c>
      <c r="O802" s="146">
        <v>0.23678199999999999</v>
      </c>
      <c r="P802" s="147">
        <v>0.23499999999999999</v>
      </c>
      <c r="Q802" s="171" t="str">
        <f t="shared" si="92"/>
        <v>FALSE</v>
      </c>
      <c r="R802" s="122" t="s">
        <v>1552</v>
      </c>
      <c r="S802" s="122" t="s">
        <v>6663</v>
      </c>
      <c r="T802" s="122" t="s">
        <v>1554</v>
      </c>
      <c r="U802" s="172" t="s">
        <v>6208</v>
      </c>
      <c r="V802" s="122" t="s">
        <v>6664</v>
      </c>
      <c r="W802" s="148">
        <v>0.11</v>
      </c>
      <c r="X802" s="149">
        <v>0.18</v>
      </c>
      <c r="Y802" s="149">
        <v>-0.02</v>
      </c>
      <c r="Z802" s="150">
        <v>0.2</v>
      </c>
      <c r="AA802" s="148">
        <v>-0.13</v>
      </c>
      <c r="AB802" s="149">
        <v>0.12</v>
      </c>
      <c r="AC802" s="149">
        <v>-0.28000000000000003</v>
      </c>
      <c r="AD802" s="151">
        <v>-0.25</v>
      </c>
      <c r="AE802" s="148">
        <v>0.16</v>
      </c>
      <c r="AF802" s="149">
        <v>0.02</v>
      </c>
      <c r="AG802" s="149">
        <v>0.42</v>
      </c>
      <c r="AH802" s="151">
        <v>-0.22</v>
      </c>
      <c r="AI802" s="152">
        <v>0.12</v>
      </c>
      <c r="AJ802" s="149">
        <v>-0.45</v>
      </c>
      <c r="AK802" s="149">
        <v>-7.0000000000000007E-2</v>
      </c>
      <c r="AL802" s="150">
        <v>-0.16</v>
      </c>
      <c r="AM802" s="153">
        <f t="shared" si="93"/>
        <v>0.24</v>
      </c>
      <c r="AN802" s="154">
        <f t="shared" si="93"/>
        <v>0.06</v>
      </c>
      <c r="AO802" s="154">
        <f t="shared" si="93"/>
        <v>0.26</v>
      </c>
      <c r="AP802" s="155">
        <f t="shared" si="93"/>
        <v>0.45</v>
      </c>
      <c r="AQ802" s="156">
        <f>AVERAGE(Table3[[#This Row],[ HEK293 +Selistat_R1 2]:[ HEK293 +Selistat_R4 5]])</f>
        <v>0.2525</v>
      </c>
      <c r="AR802" s="153">
        <f t="shared" si="94"/>
        <v>0.29000000000000004</v>
      </c>
      <c r="AS802" s="154">
        <f t="shared" si="94"/>
        <v>-9.9999999999999992E-2</v>
      </c>
      <c r="AT802" s="154">
        <f t="shared" si="94"/>
        <v>0.7</v>
      </c>
      <c r="AU802" s="157">
        <f t="shared" si="94"/>
        <v>0.03</v>
      </c>
      <c r="AV802" s="158">
        <f t="shared" si="95"/>
        <v>0.25</v>
      </c>
      <c r="AW802" s="154">
        <f t="shared" si="95"/>
        <v>-0.57000000000000006</v>
      </c>
      <c r="AX802" s="154">
        <f t="shared" si="95"/>
        <v>0.21000000000000002</v>
      </c>
      <c r="AY802" s="155">
        <f t="shared" si="95"/>
        <v>0.09</v>
      </c>
    </row>
    <row r="803" spans="1:51" x14ac:dyDescent="0.15">
      <c r="A803" s="122" t="s">
        <v>4438</v>
      </c>
      <c r="B803" s="122" t="s">
        <v>3225</v>
      </c>
      <c r="C803" s="122" t="s">
        <v>4439</v>
      </c>
      <c r="E803" s="122" t="s">
        <v>4440</v>
      </c>
      <c r="G803" s="122">
        <v>1</v>
      </c>
      <c r="H803" s="166">
        <v>0.61579899999999999</v>
      </c>
      <c r="I803" s="167">
        <v>-0.109167</v>
      </c>
      <c r="J803" s="168" t="str">
        <f t="shared" si="90"/>
        <v>FALSE</v>
      </c>
      <c r="K803" s="169">
        <v>5.08826E-2</v>
      </c>
      <c r="L803" s="170">
        <f>-LOG10(Table3[[#This Row],[Student''s T-test p-value HEK293 +Selistat_HEK293 UT]])</f>
        <v>1.2934307052054879</v>
      </c>
      <c r="M803" s="167">
        <v>-0.50749999999999995</v>
      </c>
      <c r="N803" s="171" t="str">
        <f t="shared" si="91"/>
        <v>FALSE</v>
      </c>
      <c r="O803" s="146">
        <v>0.111085</v>
      </c>
      <c r="P803" s="147">
        <v>-0.28000000000000003</v>
      </c>
      <c r="Q803" s="171" t="str">
        <f t="shared" si="92"/>
        <v>FALSE</v>
      </c>
      <c r="R803" s="122" t="s">
        <v>4441</v>
      </c>
      <c r="S803" s="122" t="s">
        <v>6665</v>
      </c>
      <c r="T803" s="122" t="s">
        <v>4443</v>
      </c>
      <c r="U803" s="172" t="s">
        <v>4444</v>
      </c>
      <c r="V803" s="122" t="s">
        <v>6666</v>
      </c>
      <c r="W803" s="148">
        <v>-0.24</v>
      </c>
      <c r="X803" s="149">
        <v>-0.56999999999999995</v>
      </c>
      <c r="Y803" s="149">
        <v>-0.65</v>
      </c>
      <c r="Z803" s="150">
        <v>-0.41</v>
      </c>
      <c r="AA803" s="148">
        <v>-0.09</v>
      </c>
      <c r="AB803" s="149">
        <v>-0.31</v>
      </c>
      <c r="AC803" s="149">
        <v>0.56999999999999995</v>
      </c>
      <c r="AD803" s="151">
        <v>-0.01</v>
      </c>
      <c r="AE803" s="148">
        <v>0.19</v>
      </c>
      <c r="AF803" s="149">
        <v>-0.16</v>
      </c>
      <c r="AG803" s="149">
        <v>0.12</v>
      </c>
      <c r="AH803" s="151">
        <v>-0.19</v>
      </c>
      <c r="AI803" s="152">
        <v>0.14000000000000001</v>
      </c>
      <c r="AJ803" s="149">
        <v>0.06</v>
      </c>
      <c r="AK803" s="149">
        <v>0.3</v>
      </c>
      <c r="AL803" s="150">
        <v>0.57999999999999996</v>
      </c>
      <c r="AM803" s="153">
        <f t="shared" si="93"/>
        <v>-0.15</v>
      </c>
      <c r="AN803" s="154">
        <f t="shared" si="93"/>
        <v>-0.25999999999999995</v>
      </c>
      <c r="AO803" s="154">
        <f t="shared" si="93"/>
        <v>-1.22</v>
      </c>
      <c r="AP803" s="155">
        <f t="shared" si="93"/>
        <v>-0.39999999999999997</v>
      </c>
      <c r="AQ803" s="156">
        <f>AVERAGE(Table3[[#This Row],[ HEK293 +Selistat_R1 2]:[ HEK293 +Selistat_R4 5]])</f>
        <v>-0.50749999999999995</v>
      </c>
      <c r="AR803" s="153">
        <f t="shared" si="94"/>
        <v>0.28000000000000003</v>
      </c>
      <c r="AS803" s="154">
        <f t="shared" si="94"/>
        <v>0.15</v>
      </c>
      <c r="AT803" s="154">
        <f t="shared" si="94"/>
        <v>-0.44999999999999996</v>
      </c>
      <c r="AU803" s="157">
        <f t="shared" si="94"/>
        <v>-0.18</v>
      </c>
      <c r="AV803" s="158">
        <f t="shared" si="95"/>
        <v>0.23</v>
      </c>
      <c r="AW803" s="154">
        <f t="shared" si="95"/>
        <v>0.37</v>
      </c>
      <c r="AX803" s="154">
        <f t="shared" si="95"/>
        <v>-0.26999999999999996</v>
      </c>
      <c r="AY803" s="155">
        <f t="shared" si="95"/>
        <v>0.59</v>
      </c>
    </row>
    <row r="804" spans="1:51" x14ac:dyDescent="0.15">
      <c r="A804" s="122" t="s">
        <v>3589</v>
      </c>
      <c r="B804" s="122" t="s">
        <v>6667</v>
      </c>
      <c r="C804" s="122" t="s">
        <v>3494</v>
      </c>
      <c r="E804" s="122" t="s">
        <v>6668</v>
      </c>
      <c r="G804" s="122">
        <v>1</v>
      </c>
      <c r="H804" s="166">
        <v>3.0838300000000001E-3</v>
      </c>
      <c r="I804" s="167">
        <v>0.589167</v>
      </c>
      <c r="J804" s="168" t="str">
        <f t="shared" si="90"/>
        <v>FALSE</v>
      </c>
      <c r="K804" s="169">
        <v>5.1260800000000002E-2</v>
      </c>
      <c r="L804" s="170">
        <f>-LOG10(Table3[[#This Row],[Student''s T-test p-value HEK293 +Selistat_HEK293 UT]])</f>
        <v>1.2902146202962463</v>
      </c>
      <c r="M804" s="167">
        <v>0.27750000000000002</v>
      </c>
      <c r="N804" s="171" t="str">
        <f t="shared" si="91"/>
        <v>FALSE</v>
      </c>
      <c r="O804" s="146">
        <v>0.79342500000000005</v>
      </c>
      <c r="P804" s="147">
        <v>0.05</v>
      </c>
      <c r="Q804" s="171" t="str">
        <f t="shared" si="92"/>
        <v>FALSE</v>
      </c>
      <c r="R804" s="122" t="s">
        <v>6669</v>
      </c>
      <c r="S804" s="122" t="s">
        <v>6670</v>
      </c>
      <c r="T804" s="122" t="s">
        <v>6671</v>
      </c>
      <c r="U804" s="172" t="s">
        <v>6672</v>
      </c>
      <c r="V804" s="122" t="s">
        <v>6673</v>
      </c>
      <c r="W804" s="148">
        <v>0.04</v>
      </c>
      <c r="X804" s="149">
        <v>-0.2</v>
      </c>
      <c r="Y804" s="149">
        <v>-0.28999999999999998</v>
      </c>
      <c r="Z804" s="150">
        <v>-0.4</v>
      </c>
      <c r="AA804" s="148">
        <v>-0.36</v>
      </c>
      <c r="AB804" s="149">
        <v>-0.42</v>
      </c>
      <c r="AC804" s="149">
        <v>-0.52</v>
      </c>
      <c r="AD804" s="151">
        <v>-0.66</v>
      </c>
      <c r="AE804" s="148">
        <v>0.18</v>
      </c>
      <c r="AF804" s="149">
        <v>0.42</v>
      </c>
      <c r="AG804" s="149">
        <v>0.45</v>
      </c>
      <c r="AH804" s="151">
        <v>7.0000000000000007E-2</v>
      </c>
      <c r="AI804" s="152">
        <v>0.27</v>
      </c>
      <c r="AJ804" s="149">
        <v>0.15</v>
      </c>
      <c r="AK804" s="149">
        <v>0.63</v>
      </c>
      <c r="AL804" s="150">
        <v>-0.13</v>
      </c>
      <c r="AM804" s="153">
        <f t="shared" si="93"/>
        <v>0.39999999999999997</v>
      </c>
      <c r="AN804" s="154">
        <f t="shared" si="93"/>
        <v>0.21999999999999997</v>
      </c>
      <c r="AO804" s="154">
        <f t="shared" si="93"/>
        <v>0.23000000000000004</v>
      </c>
      <c r="AP804" s="155">
        <f t="shared" si="93"/>
        <v>0.26</v>
      </c>
      <c r="AQ804" s="156">
        <f>AVERAGE(Table3[[#This Row],[ HEK293 +Selistat_R1 2]:[ HEK293 +Selistat_R4 5]])</f>
        <v>0.27749999999999997</v>
      </c>
      <c r="AR804" s="153">
        <f t="shared" si="94"/>
        <v>0.54</v>
      </c>
      <c r="AS804" s="154">
        <f t="shared" si="94"/>
        <v>0.84</v>
      </c>
      <c r="AT804" s="154">
        <f t="shared" si="94"/>
        <v>0.97</v>
      </c>
      <c r="AU804" s="157">
        <f t="shared" si="94"/>
        <v>0.73</v>
      </c>
      <c r="AV804" s="158">
        <f t="shared" si="95"/>
        <v>0.63</v>
      </c>
      <c r="AW804" s="154">
        <f t="shared" si="95"/>
        <v>0.56999999999999995</v>
      </c>
      <c r="AX804" s="154">
        <f t="shared" si="95"/>
        <v>1.1499999999999999</v>
      </c>
      <c r="AY804" s="155">
        <f t="shared" si="95"/>
        <v>0.53</v>
      </c>
    </row>
    <row r="805" spans="1:51" x14ac:dyDescent="0.15">
      <c r="A805" s="122" t="s">
        <v>3865</v>
      </c>
      <c r="B805" s="122" t="s">
        <v>3866</v>
      </c>
      <c r="C805" s="122" t="s">
        <v>3867</v>
      </c>
      <c r="D805" s="122" t="s">
        <v>3830</v>
      </c>
      <c r="E805" s="122" t="s">
        <v>3868</v>
      </c>
      <c r="F805" s="122" t="s">
        <v>3869</v>
      </c>
      <c r="G805" s="122">
        <v>2</v>
      </c>
      <c r="H805" s="166">
        <v>0.33365699999999998</v>
      </c>
      <c r="I805" s="167">
        <v>-0.126667</v>
      </c>
      <c r="J805" s="168" t="str">
        <f t="shared" si="90"/>
        <v>FALSE</v>
      </c>
      <c r="K805" s="169">
        <v>5.1314600000000002E-2</v>
      </c>
      <c r="L805" s="170">
        <f>-LOG10(Table3[[#This Row],[Student''s T-test p-value HEK293 +Selistat_HEK293 UT]])</f>
        <v>1.2897590520943401</v>
      </c>
      <c r="M805" s="167">
        <v>-0.28249999999999997</v>
      </c>
      <c r="N805" s="171" t="str">
        <f t="shared" si="91"/>
        <v>FALSE</v>
      </c>
      <c r="O805" s="146">
        <v>9.6063800000000005E-2</v>
      </c>
      <c r="P805" s="147">
        <v>-0.26750000000000002</v>
      </c>
      <c r="Q805" s="171" t="str">
        <f t="shared" si="92"/>
        <v>FALSE</v>
      </c>
      <c r="R805" s="122" t="s">
        <v>1770</v>
      </c>
      <c r="S805" s="122" t="s">
        <v>6674</v>
      </c>
      <c r="T805" s="122" t="s">
        <v>1772</v>
      </c>
      <c r="U805" s="172" t="s">
        <v>3870</v>
      </c>
      <c r="V805" s="122" t="s">
        <v>6675</v>
      </c>
      <c r="W805" s="148">
        <v>-0.51</v>
      </c>
      <c r="X805" s="149">
        <v>-0.08</v>
      </c>
      <c r="Y805" s="149">
        <v>-0.05</v>
      </c>
      <c r="Z805" s="150">
        <v>-0.17</v>
      </c>
      <c r="AA805" s="148">
        <v>0.06</v>
      </c>
      <c r="AB805" s="149">
        <v>-0.05</v>
      </c>
      <c r="AC805" s="149">
        <v>0.16</v>
      </c>
      <c r="AD805" s="151">
        <v>0.15</v>
      </c>
      <c r="AE805" s="148">
        <v>-0.31</v>
      </c>
      <c r="AF805" s="149">
        <v>0.1</v>
      </c>
      <c r="AG805" s="149">
        <v>-0.09</v>
      </c>
      <c r="AH805" s="151">
        <v>-0.11</v>
      </c>
      <c r="AI805" s="152">
        <v>-0.15</v>
      </c>
      <c r="AJ805" s="149">
        <v>0.22</v>
      </c>
      <c r="AK805" s="149">
        <v>0.31</v>
      </c>
      <c r="AL805" s="150">
        <v>0.28000000000000003</v>
      </c>
      <c r="AM805" s="153">
        <f t="shared" si="93"/>
        <v>-0.57000000000000006</v>
      </c>
      <c r="AN805" s="154">
        <f t="shared" si="93"/>
        <v>-0.03</v>
      </c>
      <c r="AO805" s="154">
        <f t="shared" si="93"/>
        <v>-0.21000000000000002</v>
      </c>
      <c r="AP805" s="155">
        <f t="shared" si="93"/>
        <v>-0.32</v>
      </c>
      <c r="AQ805" s="156">
        <f>AVERAGE(Table3[[#This Row],[ HEK293 +Selistat_R1 2]:[ HEK293 +Selistat_R4 5]])</f>
        <v>-0.28250000000000003</v>
      </c>
      <c r="AR805" s="153">
        <f t="shared" si="94"/>
        <v>-0.37</v>
      </c>
      <c r="AS805" s="154">
        <f t="shared" si="94"/>
        <v>0.15000000000000002</v>
      </c>
      <c r="AT805" s="154">
        <f t="shared" si="94"/>
        <v>-0.25</v>
      </c>
      <c r="AU805" s="157">
        <f t="shared" si="94"/>
        <v>-0.26</v>
      </c>
      <c r="AV805" s="158">
        <f t="shared" si="95"/>
        <v>-0.21</v>
      </c>
      <c r="AW805" s="154">
        <f t="shared" si="95"/>
        <v>0.27</v>
      </c>
      <c r="AX805" s="154">
        <f t="shared" si="95"/>
        <v>0.15</v>
      </c>
      <c r="AY805" s="155">
        <f t="shared" si="95"/>
        <v>0.13000000000000003</v>
      </c>
    </row>
    <row r="806" spans="1:51" x14ac:dyDescent="0.15">
      <c r="A806" s="122" t="s">
        <v>4078</v>
      </c>
      <c r="C806" s="122" t="s">
        <v>4079</v>
      </c>
      <c r="E806" s="122" t="s">
        <v>4080</v>
      </c>
      <c r="F806" s="122" t="s">
        <v>4081</v>
      </c>
      <c r="G806" s="122">
        <v>1</v>
      </c>
      <c r="H806" s="166">
        <v>0.73494000000000004</v>
      </c>
      <c r="I806" s="167">
        <v>3.5000000000000003E-2</v>
      </c>
      <c r="J806" s="168" t="str">
        <f t="shared" si="90"/>
        <v>FALSE</v>
      </c>
      <c r="K806" s="169">
        <v>5.1455899999999999E-2</v>
      </c>
      <c r="L806" s="170">
        <f>-LOG10(Table3[[#This Row],[Student''s T-test p-value HEK293 +Selistat_HEK293 UT]])</f>
        <v>1.2885648212798348</v>
      </c>
      <c r="M806" s="167">
        <v>0.20499999999999999</v>
      </c>
      <c r="N806" s="171" t="str">
        <f t="shared" si="91"/>
        <v>FALSE</v>
      </c>
      <c r="O806" s="146">
        <v>0.51356900000000005</v>
      </c>
      <c r="P806" s="147">
        <v>0.08</v>
      </c>
      <c r="Q806" s="171" t="str">
        <f t="shared" si="92"/>
        <v>FALSE</v>
      </c>
      <c r="R806" s="122" t="s">
        <v>217</v>
      </c>
      <c r="S806" s="122" t="s">
        <v>4082</v>
      </c>
      <c r="T806" s="122" t="s">
        <v>219</v>
      </c>
      <c r="U806" s="172" t="s">
        <v>4083</v>
      </c>
      <c r="V806" s="122" t="s">
        <v>4084</v>
      </c>
      <c r="W806" s="148">
        <v>0.32</v>
      </c>
      <c r="X806" s="149">
        <v>0.18</v>
      </c>
      <c r="Y806" s="149">
        <v>0.16</v>
      </c>
      <c r="Z806" s="150">
        <v>0.02</v>
      </c>
      <c r="AA806" s="148">
        <v>-0.08</v>
      </c>
      <c r="AB806" s="149">
        <v>0.13</v>
      </c>
      <c r="AC806" s="149">
        <v>-0.14000000000000001</v>
      </c>
      <c r="AD806" s="151">
        <v>-0.05</v>
      </c>
      <c r="AE806" s="148">
        <v>0.17</v>
      </c>
      <c r="AF806" s="149">
        <v>-0.09</v>
      </c>
      <c r="AG806" s="149">
        <v>-0.14000000000000001</v>
      </c>
      <c r="AH806" s="151">
        <v>-0.12</v>
      </c>
      <c r="AI806" s="152">
        <v>-0.11</v>
      </c>
      <c r="AJ806" s="149">
        <v>-0.04</v>
      </c>
      <c r="AK806" s="149">
        <v>-0.38</v>
      </c>
      <c r="AL806" s="150">
        <v>0.03</v>
      </c>
      <c r="AM806" s="153">
        <f t="shared" si="93"/>
        <v>0.4</v>
      </c>
      <c r="AN806" s="154">
        <f t="shared" si="93"/>
        <v>4.9999999999999989E-2</v>
      </c>
      <c r="AO806" s="154">
        <f t="shared" si="93"/>
        <v>0.30000000000000004</v>
      </c>
      <c r="AP806" s="155">
        <f t="shared" si="93"/>
        <v>7.0000000000000007E-2</v>
      </c>
      <c r="AQ806" s="156">
        <f>AVERAGE(Table3[[#This Row],[ HEK293 +Selistat_R1 2]:[ HEK293 +Selistat_R4 5]])</f>
        <v>0.20500000000000002</v>
      </c>
      <c r="AR806" s="153">
        <f t="shared" si="94"/>
        <v>0.25</v>
      </c>
      <c r="AS806" s="154">
        <f t="shared" si="94"/>
        <v>-0.22</v>
      </c>
      <c r="AT806" s="154">
        <f t="shared" si="94"/>
        <v>0</v>
      </c>
      <c r="AU806" s="157">
        <f t="shared" si="94"/>
        <v>-6.9999999999999993E-2</v>
      </c>
      <c r="AV806" s="158">
        <f t="shared" si="95"/>
        <v>-0.03</v>
      </c>
      <c r="AW806" s="154">
        <f t="shared" si="95"/>
        <v>-0.17</v>
      </c>
      <c r="AX806" s="154">
        <f t="shared" si="95"/>
        <v>-0.24</v>
      </c>
      <c r="AY806" s="155">
        <f t="shared" si="95"/>
        <v>0.08</v>
      </c>
    </row>
    <row r="807" spans="1:51" x14ac:dyDescent="0.15">
      <c r="B807" s="122" t="s">
        <v>2968</v>
      </c>
      <c r="C807" s="122" t="s">
        <v>4056</v>
      </c>
      <c r="D807" s="122" t="s">
        <v>3830</v>
      </c>
      <c r="E807" s="122" t="s">
        <v>5218</v>
      </c>
      <c r="G807" s="122">
        <v>5</v>
      </c>
      <c r="H807" s="166">
        <v>3.4927199999999999E-2</v>
      </c>
      <c r="I807" s="167">
        <v>-0.25166699999999997</v>
      </c>
      <c r="J807" s="168" t="str">
        <f t="shared" si="90"/>
        <v>FALSE</v>
      </c>
      <c r="K807" s="169">
        <v>5.1635399999999998E-2</v>
      </c>
      <c r="L807" s="170">
        <f>-LOG10(Table3[[#This Row],[Student''s T-test p-value HEK293 +Selistat_HEK293 UT]])</f>
        <v>1.2870524543142206</v>
      </c>
      <c r="M807" s="167">
        <v>-0.24249999999999999</v>
      </c>
      <c r="N807" s="171" t="str">
        <f t="shared" si="91"/>
        <v>FALSE</v>
      </c>
      <c r="O807" s="146">
        <v>0.47406300000000001</v>
      </c>
      <c r="P807" s="147">
        <v>0.1275</v>
      </c>
      <c r="Q807" s="171" t="str">
        <f t="shared" si="92"/>
        <v>FALSE</v>
      </c>
      <c r="R807" s="122" t="s">
        <v>6676</v>
      </c>
      <c r="S807" s="122" t="s">
        <v>6677</v>
      </c>
      <c r="T807" s="122" t="s">
        <v>6678</v>
      </c>
      <c r="U807" s="172" t="s">
        <v>6679</v>
      </c>
      <c r="V807" s="122" t="s">
        <v>6680</v>
      </c>
      <c r="W807" s="148">
        <v>-0.17</v>
      </c>
      <c r="X807" s="149">
        <v>-0.06</v>
      </c>
      <c r="Y807" s="149">
        <v>-0.13</v>
      </c>
      <c r="Z807" s="150">
        <v>0.09</v>
      </c>
      <c r="AA807" s="148">
        <v>0.19</v>
      </c>
      <c r="AB807" s="149">
        <v>-0.04</v>
      </c>
      <c r="AC807" s="149">
        <v>0.19</v>
      </c>
      <c r="AD807" s="151">
        <v>0.36</v>
      </c>
      <c r="AE807" s="148">
        <v>-0.28999999999999998</v>
      </c>
      <c r="AF807" s="149">
        <v>-0.24</v>
      </c>
      <c r="AG807" s="149">
        <v>0.4</v>
      </c>
      <c r="AH807" s="151">
        <v>0.06</v>
      </c>
      <c r="AI807" s="152">
        <v>-0.28999999999999998</v>
      </c>
      <c r="AJ807" s="149">
        <v>-0.13</v>
      </c>
      <c r="AK807" s="149">
        <v>-0.1</v>
      </c>
      <c r="AL807" s="150">
        <v>-0.06</v>
      </c>
      <c r="AM807" s="153">
        <f t="shared" si="93"/>
        <v>-0.36</v>
      </c>
      <c r="AN807" s="154">
        <f t="shared" si="93"/>
        <v>-1.9999999999999997E-2</v>
      </c>
      <c r="AO807" s="154">
        <f t="shared" si="93"/>
        <v>-0.32</v>
      </c>
      <c r="AP807" s="155">
        <f t="shared" si="93"/>
        <v>-0.27</v>
      </c>
      <c r="AQ807" s="156">
        <f>AVERAGE(Table3[[#This Row],[ HEK293 +Selistat_R1 2]:[ HEK293 +Selistat_R4 5]])</f>
        <v>-0.24249999999999999</v>
      </c>
      <c r="AR807" s="153">
        <f t="shared" si="94"/>
        <v>-0.48</v>
      </c>
      <c r="AS807" s="154">
        <f t="shared" si="94"/>
        <v>-0.19999999999999998</v>
      </c>
      <c r="AT807" s="154">
        <f t="shared" si="94"/>
        <v>0.21000000000000002</v>
      </c>
      <c r="AU807" s="157">
        <f t="shared" si="94"/>
        <v>-0.3</v>
      </c>
      <c r="AV807" s="158">
        <f t="shared" si="95"/>
        <v>-0.48</v>
      </c>
      <c r="AW807" s="154">
        <f t="shared" si="95"/>
        <v>-0.09</v>
      </c>
      <c r="AX807" s="154">
        <f t="shared" si="95"/>
        <v>-0.29000000000000004</v>
      </c>
      <c r="AY807" s="155">
        <f t="shared" si="95"/>
        <v>-0.42</v>
      </c>
    </row>
    <row r="808" spans="1:51" x14ac:dyDescent="0.15">
      <c r="A808" s="122" t="s">
        <v>5916</v>
      </c>
      <c r="B808" s="122" t="s">
        <v>5917</v>
      </c>
      <c r="C808" s="122" t="s">
        <v>5918</v>
      </c>
      <c r="D808" s="122" t="s">
        <v>3779</v>
      </c>
      <c r="E808" s="122" t="s">
        <v>5919</v>
      </c>
      <c r="F808" s="122" t="s">
        <v>3228</v>
      </c>
      <c r="G808" s="122">
        <v>6</v>
      </c>
      <c r="H808" s="166">
        <v>0.77582499999999999</v>
      </c>
      <c r="I808" s="167">
        <v>5.1666700000000003E-2</v>
      </c>
      <c r="J808" s="168" t="str">
        <f t="shared" si="90"/>
        <v>FALSE</v>
      </c>
      <c r="K808" s="169">
        <v>5.1808199999999999E-2</v>
      </c>
      <c r="L808" s="170">
        <f>-LOG10(Table3[[#This Row],[Student''s T-test p-value HEK293 +Selistat_HEK293 UT]])</f>
        <v>1.2856014963762121</v>
      </c>
      <c r="M808" s="167">
        <v>0.2225</v>
      </c>
      <c r="N808" s="171" t="str">
        <f t="shared" si="91"/>
        <v>FALSE</v>
      </c>
      <c r="O808" s="146">
        <v>0.141629</v>
      </c>
      <c r="P808" s="147">
        <v>0.41249999999999998</v>
      </c>
      <c r="Q808" s="171" t="str">
        <f t="shared" si="92"/>
        <v>FALSE</v>
      </c>
      <c r="R808" s="122" t="s">
        <v>1626</v>
      </c>
      <c r="S808" s="122" t="s">
        <v>1630</v>
      </c>
      <c r="T808" s="122" t="s">
        <v>1628</v>
      </c>
      <c r="U808" s="172" t="s">
        <v>5920</v>
      </c>
      <c r="V808" s="122" t="s">
        <v>6681</v>
      </c>
      <c r="W808" s="148">
        <v>0.12</v>
      </c>
      <c r="X808" s="149">
        <v>-0.02</v>
      </c>
      <c r="Y808" s="149">
        <v>0.21</v>
      </c>
      <c r="Z808" s="150">
        <v>0.31</v>
      </c>
      <c r="AA808" s="148">
        <v>0.1</v>
      </c>
      <c r="AB808" s="149">
        <v>-7.0000000000000007E-2</v>
      </c>
      <c r="AC808" s="149">
        <v>-0.17</v>
      </c>
      <c r="AD808" s="151">
        <v>-0.13</v>
      </c>
      <c r="AE808" s="148">
        <v>0.34</v>
      </c>
      <c r="AF808" s="149">
        <v>-0.08</v>
      </c>
      <c r="AG808" s="149">
        <v>0.52</v>
      </c>
      <c r="AH808" s="151">
        <v>-0.36</v>
      </c>
      <c r="AI808" s="152">
        <v>0.06</v>
      </c>
      <c r="AJ808" s="149">
        <v>-0.55000000000000004</v>
      </c>
      <c r="AK808" s="149">
        <v>-0.24</v>
      </c>
      <c r="AL808" s="150">
        <v>-0.5</v>
      </c>
      <c r="AM808" s="153">
        <f t="shared" si="93"/>
        <v>1.999999999999999E-2</v>
      </c>
      <c r="AN808" s="154">
        <f t="shared" si="93"/>
        <v>0.05</v>
      </c>
      <c r="AO808" s="154">
        <f t="shared" si="93"/>
        <v>0.38</v>
      </c>
      <c r="AP808" s="155">
        <f t="shared" si="93"/>
        <v>0.44</v>
      </c>
      <c r="AQ808" s="156">
        <f>AVERAGE(Table3[[#This Row],[ HEK293 +Selistat_R1 2]:[ HEK293 +Selistat_R4 5]])</f>
        <v>0.2225</v>
      </c>
      <c r="AR808" s="153">
        <f t="shared" si="94"/>
        <v>0.24000000000000002</v>
      </c>
      <c r="AS808" s="154">
        <f t="shared" si="94"/>
        <v>-9.999999999999995E-3</v>
      </c>
      <c r="AT808" s="154">
        <f t="shared" si="94"/>
        <v>0.69000000000000006</v>
      </c>
      <c r="AU808" s="157">
        <f t="shared" si="94"/>
        <v>-0.22999999999999998</v>
      </c>
      <c r="AV808" s="158">
        <f t="shared" si="95"/>
        <v>-4.0000000000000008E-2</v>
      </c>
      <c r="AW808" s="154">
        <f t="shared" si="95"/>
        <v>-0.48000000000000004</v>
      </c>
      <c r="AX808" s="154">
        <f t="shared" si="95"/>
        <v>-6.9999999999999979E-2</v>
      </c>
      <c r="AY808" s="155">
        <f t="shared" si="95"/>
        <v>-0.37</v>
      </c>
    </row>
    <row r="809" spans="1:51" x14ac:dyDescent="0.15">
      <c r="A809" s="122" t="s">
        <v>4021</v>
      </c>
      <c r="B809" s="122" t="s">
        <v>4022</v>
      </c>
      <c r="C809" s="122" t="s">
        <v>4023</v>
      </c>
      <c r="E809" s="122" t="s">
        <v>4024</v>
      </c>
      <c r="G809" s="122">
        <v>5</v>
      </c>
      <c r="H809" s="166">
        <v>0.72549200000000003</v>
      </c>
      <c r="I809" s="167">
        <v>6.83333E-2</v>
      </c>
      <c r="J809" s="168" t="str">
        <f t="shared" si="90"/>
        <v>FALSE</v>
      </c>
      <c r="K809" s="169">
        <v>5.1839299999999998E-2</v>
      </c>
      <c r="L809" s="170">
        <f>-LOG10(Table3[[#This Row],[Student''s T-test p-value HEK293 +Selistat_HEK293 UT]])</f>
        <v>1.2853408714929775</v>
      </c>
      <c r="M809" s="167">
        <v>-0.28000000000000003</v>
      </c>
      <c r="N809" s="171" t="str">
        <f t="shared" si="91"/>
        <v>FALSE</v>
      </c>
      <c r="O809" s="146">
        <v>0.64431300000000002</v>
      </c>
      <c r="P809" s="147">
        <v>0.11</v>
      </c>
      <c r="Q809" s="171" t="str">
        <f t="shared" si="92"/>
        <v>FALSE</v>
      </c>
      <c r="R809" s="122" t="s">
        <v>484</v>
      </c>
      <c r="S809" s="122" t="s">
        <v>4025</v>
      </c>
      <c r="T809" s="122" t="s">
        <v>486</v>
      </c>
      <c r="U809" s="172" t="s">
        <v>4026</v>
      </c>
      <c r="V809" s="122" t="s">
        <v>4027</v>
      </c>
      <c r="W809" s="148">
        <v>-0.4</v>
      </c>
      <c r="X809" s="149">
        <v>-0.32</v>
      </c>
      <c r="Y809" s="149">
        <v>-0.15</v>
      </c>
      <c r="Z809" s="150">
        <v>-0.59</v>
      </c>
      <c r="AA809" s="148">
        <v>7.0000000000000007E-2</v>
      </c>
      <c r="AB809" s="149">
        <v>0</v>
      </c>
      <c r="AC809" s="149">
        <v>-0.22</v>
      </c>
      <c r="AD809" s="151">
        <v>-0.19</v>
      </c>
      <c r="AE809" s="148">
        <v>0.43</v>
      </c>
      <c r="AF809" s="149">
        <v>0.18</v>
      </c>
      <c r="AG809" s="149">
        <v>0.48</v>
      </c>
      <c r="AH809" s="151">
        <v>-0.24</v>
      </c>
      <c r="AI809" s="152">
        <v>0.39</v>
      </c>
      <c r="AJ809" s="149">
        <v>0.18</v>
      </c>
      <c r="AK809" s="149">
        <v>0.18</v>
      </c>
      <c r="AL809" s="150">
        <v>-0.34</v>
      </c>
      <c r="AM809" s="153">
        <f t="shared" si="93"/>
        <v>-0.47000000000000003</v>
      </c>
      <c r="AN809" s="154">
        <f t="shared" si="93"/>
        <v>-0.32</v>
      </c>
      <c r="AO809" s="154">
        <f t="shared" si="93"/>
        <v>7.0000000000000007E-2</v>
      </c>
      <c r="AP809" s="155">
        <f t="shared" si="93"/>
        <v>-0.39999999999999997</v>
      </c>
      <c r="AQ809" s="156">
        <f>AVERAGE(Table3[[#This Row],[ HEK293 +Selistat_R1 2]:[ HEK293 +Selistat_R4 5]])</f>
        <v>-0.27999999999999997</v>
      </c>
      <c r="AR809" s="153">
        <f t="shared" si="94"/>
        <v>0.36</v>
      </c>
      <c r="AS809" s="154">
        <f t="shared" si="94"/>
        <v>0.18</v>
      </c>
      <c r="AT809" s="154">
        <f t="shared" si="94"/>
        <v>0.7</v>
      </c>
      <c r="AU809" s="157">
        <f t="shared" si="94"/>
        <v>-4.9999999999999989E-2</v>
      </c>
      <c r="AV809" s="158">
        <f t="shared" si="95"/>
        <v>0.32</v>
      </c>
      <c r="AW809" s="154">
        <f t="shared" si="95"/>
        <v>0.18</v>
      </c>
      <c r="AX809" s="154">
        <f t="shared" si="95"/>
        <v>0.4</v>
      </c>
      <c r="AY809" s="155">
        <f t="shared" si="95"/>
        <v>-0.15000000000000002</v>
      </c>
    </row>
    <row r="810" spans="1:51" x14ac:dyDescent="0.15">
      <c r="B810" s="122" t="s">
        <v>3114</v>
      </c>
      <c r="C810" s="122" t="s">
        <v>4633</v>
      </c>
      <c r="E810" s="122" t="s">
        <v>4634</v>
      </c>
      <c r="G810" s="122">
        <v>1</v>
      </c>
      <c r="H810" s="166">
        <v>0.63616600000000001</v>
      </c>
      <c r="I810" s="167">
        <v>7.7499999999999999E-2</v>
      </c>
      <c r="J810" s="168" t="str">
        <f t="shared" si="90"/>
        <v>FALSE</v>
      </c>
      <c r="K810" s="169">
        <v>5.2017099999999997E-2</v>
      </c>
      <c r="L810" s="170">
        <f>-LOG10(Table3[[#This Row],[Student''s T-test p-value HEK293 +Selistat_HEK293 UT]])</f>
        <v>1.2838538637723014</v>
      </c>
      <c r="M810" s="167">
        <v>-0.16</v>
      </c>
      <c r="N810" s="171" t="str">
        <f t="shared" si="91"/>
        <v>FALSE</v>
      </c>
      <c r="O810" s="146">
        <v>7.9615699999999998E-2</v>
      </c>
      <c r="P810" s="147">
        <v>-0.38250000000000001</v>
      </c>
      <c r="Q810" s="171" t="str">
        <f t="shared" si="92"/>
        <v>FALSE</v>
      </c>
      <c r="R810" s="122" t="s">
        <v>876</v>
      </c>
      <c r="S810" s="122" t="s">
        <v>6682</v>
      </c>
      <c r="T810" s="122" t="s">
        <v>878</v>
      </c>
      <c r="U810" s="172" t="s">
        <v>4635</v>
      </c>
      <c r="V810" s="122" t="s">
        <v>6683</v>
      </c>
      <c r="W810" s="148">
        <v>-0.18</v>
      </c>
      <c r="X810" s="149">
        <v>-0.3</v>
      </c>
      <c r="Y810" s="149">
        <v>-0.33</v>
      </c>
      <c r="Z810" s="150">
        <v>-0.16</v>
      </c>
      <c r="AA810" s="148">
        <v>-0.14000000000000001</v>
      </c>
      <c r="AB810" s="149">
        <v>-0.18</v>
      </c>
      <c r="AC810" s="149">
        <v>0.05</v>
      </c>
      <c r="AD810" s="151">
        <v>-0.06</v>
      </c>
      <c r="AE810" s="148">
        <v>0.14000000000000001</v>
      </c>
      <c r="AF810" s="149">
        <v>0.01</v>
      </c>
      <c r="AG810" s="149">
        <v>-0.53</v>
      </c>
      <c r="AH810" s="151">
        <v>7.0000000000000007E-2</v>
      </c>
      <c r="AI810" s="152">
        <v>0.39</v>
      </c>
      <c r="AJ810" s="149">
        <v>0.03</v>
      </c>
      <c r="AK810" s="149">
        <v>0.32</v>
      </c>
      <c r="AL810" s="150">
        <v>0.48</v>
      </c>
      <c r="AM810" s="153">
        <f t="shared" si="93"/>
        <v>-3.999999999999998E-2</v>
      </c>
      <c r="AN810" s="154">
        <f t="shared" si="93"/>
        <v>-0.12</v>
      </c>
      <c r="AO810" s="154">
        <f t="shared" si="93"/>
        <v>-0.38</v>
      </c>
      <c r="AP810" s="155">
        <f t="shared" si="93"/>
        <v>-0.1</v>
      </c>
      <c r="AQ810" s="156">
        <f>AVERAGE(Table3[[#This Row],[ HEK293 +Selistat_R1 2]:[ HEK293 +Selistat_R4 5]])</f>
        <v>-0.16</v>
      </c>
      <c r="AR810" s="153">
        <f t="shared" si="94"/>
        <v>0.28000000000000003</v>
      </c>
      <c r="AS810" s="154">
        <f t="shared" si="94"/>
        <v>0.19</v>
      </c>
      <c r="AT810" s="154">
        <f t="shared" si="94"/>
        <v>-0.58000000000000007</v>
      </c>
      <c r="AU810" s="157">
        <f t="shared" si="94"/>
        <v>0.13</v>
      </c>
      <c r="AV810" s="158">
        <f t="shared" si="95"/>
        <v>0.53</v>
      </c>
      <c r="AW810" s="154">
        <f t="shared" si="95"/>
        <v>0.21</v>
      </c>
      <c r="AX810" s="154">
        <f t="shared" si="95"/>
        <v>0.27</v>
      </c>
      <c r="AY810" s="155">
        <f t="shared" si="95"/>
        <v>0.54</v>
      </c>
    </row>
    <row r="811" spans="1:51" x14ac:dyDescent="0.15">
      <c r="A811" s="122" t="s">
        <v>3143</v>
      </c>
      <c r="B811" s="122" t="s">
        <v>2976</v>
      </c>
      <c r="C811" s="122" t="s">
        <v>4987</v>
      </c>
      <c r="D811" s="122" t="s">
        <v>2848</v>
      </c>
      <c r="E811" s="122" t="s">
        <v>6684</v>
      </c>
      <c r="F811" s="122" t="s">
        <v>6685</v>
      </c>
      <c r="G811" s="122">
        <v>1</v>
      </c>
      <c r="H811" s="166">
        <v>7.0786599999999996E-3</v>
      </c>
      <c r="I811" s="167">
        <v>0.38083299999999998</v>
      </c>
      <c r="J811" s="168" t="str">
        <f t="shared" si="90"/>
        <v>FALSE</v>
      </c>
      <c r="K811" s="169">
        <v>5.2087500000000002E-2</v>
      </c>
      <c r="L811" s="170">
        <f>-LOG10(Table3[[#This Row],[Student''s T-test p-value HEK293 +Selistat_HEK293 UT]])</f>
        <v>1.2832664865346655</v>
      </c>
      <c r="M811" s="167">
        <v>0.38250000000000001</v>
      </c>
      <c r="N811" s="171" t="str">
        <f t="shared" si="91"/>
        <v>FALSE</v>
      </c>
      <c r="O811" s="146">
        <v>0.16381599999999999</v>
      </c>
      <c r="P811" s="147">
        <v>0.215</v>
      </c>
      <c r="Q811" s="171" t="str">
        <f t="shared" si="92"/>
        <v>FALSE</v>
      </c>
      <c r="R811" s="122" t="s">
        <v>6686</v>
      </c>
      <c r="S811" s="122" t="s">
        <v>6687</v>
      </c>
      <c r="T811" s="122" t="s">
        <v>6688</v>
      </c>
      <c r="U811" s="172" t="s">
        <v>6689</v>
      </c>
      <c r="V811" s="122" t="s">
        <v>6690</v>
      </c>
      <c r="W811" s="148">
        <v>-0.11</v>
      </c>
      <c r="X811" s="149">
        <v>0.01</v>
      </c>
      <c r="Y811" s="149">
        <v>0.04</v>
      </c>
      <c r="Z811" s="150">
        <v>0.36</v>
      </c>
      <c r="AA811" s="148">
        <v>-0.23</v>
      </c>
      <c r="AB811" s="149">
        <v>-0.45</v>
      </c>
      <c r="AC811" s="149">
        <v>-0.55000000000000004</v>
      </c>
      <c r="AD811" s="151">
        <v>0</v>
      </c>
      <c r="AE811" s="148">
        <v>0.26</v>
      </c>
      <c r="AF811" s="149">
        <v>0.08</v>
      </c>
      <c r="AG811" s="149">
        <v>0.32</v>
      </c>
      <c r="AH811" s="151">
        <v>0.06</v>
      </c>
      <c r="AI811" s="152">
        <v>0.21</v>
      </c>
      <c r="AJ811" s="149">
        <v>-0.36</v>
      </c>
      <c r="AK811" s="149">
        <v>0.03</v>
      </c>
      <c r="AL811" s="150">
        <v>-0.02</v>
      </c>
      <c r="AM811" s="153">
        <f t="shared" si="93"/>
        <v>0.12000000000000001</v>
      </c>
      <c r="AN811" s="154">
        <f t="shared" si="93"/>
        <v>0.46</v>
      </c>
      <c r="AO811" s="154">
        <f t="shared" si="93"/>
        <v>0.59000000000000008</v>
      </c>
      <c r="AP811" s="155">
        <f t="shared" si="93"/>
        <v>0.36</v>
      </c>
      <c r="AQ811" s="156">
        <f>AVERAGE(Table3[[#This Row],[ HEK293 +Selistat_R1 2]:[ HEK293 +Selistat_R4 5]])</f>
        <v>0.38250000000000006</v>
      </c>
      <c r="AR811" s="153">
        <f t="shared" si="94"/>
        <v>0.49</v>
      </c>
      <c r="AS811" s="154">
        <f t="shared" si="94"/>
        <v>0.53</v>
      </c>
      <c r="AT811" s="154">
        <f t="shared" si="94"/>
        <v>0.87000000000000011</v>
      </c>
      <c r="AU811" s="157">
        <f t="shared" si="94"/>
        <v>0.06</v>
      </c>
      <c r="AV811" s="158">
        <f t="shared" si="95"/>
        <v>0.44</v>
      </c>
      <c r="AW811" s="154">
        <f t="shared" si="95"/>
        <v>9.0000000000000024E-2</v>
      </c>
      <c r="AX811" s="154">
        <f t="shared" si="95"/>
        <v>0.58000000000000007</v>
      </c>
      <c r="AY811" s="155">
        <f t="shared" si="95"/>
        <v>-0.02</v>
      </c>
    </row>
    <row r="812" spans="1:51" x14ac:dyDescent="0.15">
      <c r="A812" s="122" t="s">
        <v>3828</v>
      </c>
      <c r="B812" s="122" t="s">
        <v>2968</v>
      </c>
      <c r="C812" s="122" t="s">
        <v>3829</v>
      </c>
      <c r="D812" s="122" t="s">
        <v>3830</v>
      </c>
      <c r="E812" s="122" t="s">
        <v>3831</v>
      </c>
      <c r="G812" s="122">
        <v>1</v>
      </c>
      <c r="H812" s="166">
        <v>0.90888800000000003</v>
      </c>
      <c r="I812" s="167">
        <v>-2.58333E-2</v>
      </c>
      <c r="J812" s="168" t="str">
        <f t="shared" si="90"/>
        <v>FALSE</v>
      </c>
      <c r="K812" s="169">
        <v>5.2096799999999999E-2</v>
      </c>
      <c r="L812" s="170">
        <f>-LOG10(Table3[[#This Row],[Student''s T-test p-value HEK293 +Selistat_HEK293 UT]])</f>
        <v>1.2831889520368107</v>
      </c>
      <c r="M812" s="167">
        <v>-0.38500000000000001</v>
      </c>
      <c r="N812" s="171" t="str">
        <f t="shared" si="91"/>
        <v>FALSE</v>
      </c>
      <c r="O812" s="146">
        <v>0.391675</v>
      </c>
      <c r="P812" s="147">
        <v>-0.2475</v>
      </c>
      <c r="Q812" s="171" t="str">
        <f t="shared" si="92"/>
        <v>FALSE</v>
      </c>
      <c r="R812" s="122" t="s">
        <v>3832</v>
      </c>
      <c r="S812" s="122" t="s">
        <v>6691</v>
      </c>
      <c r="T812" s="122" t="s">
        <v>6692</v>
      </c>
      <c r="U812" s="172" t="s">
        <v>3835</v>
      </c>
      <c r="V812" s="122" t="s">
        <v>6693</v>
      </c>
      <c r="W812" s="148">
        <v>-0.42</v>
      </c>
      <c r="X812" s="149">
        <v>-0.18</v>
      </c>
      <c r="Y812" s="149">
        <v>-0.23</v>
      </c>
      <c r="Z812" s="150">
        <v>-0.82</v>
      </c>
      <c r="AA812" s="148">
        <v>-0.05</v>
      </c>
      <c r="AB812" s="149">
        <v>-0.2</v>
      </c>
      <c r="AC812" s="149">
        <v>0.1</v>
      </c>
      <c r="AD812" s="151">
        <v>0.04</v>
      </c>
      <c r="AE812" s="148">
        <v>0.38</v>
      </c>
      <c r="AF812" s="149">
        <v>-0.32</v>
      </c>
      <c r="AG812" s="149">
        <v>-0.03</v>
      </c>
      <c r="AH812" s="151">
        <v>-0.02</v>
      </c>
      <c r="AI812" s="152">
        <v>0.85</v>
      </c>
      <c r="AJ812" s="149">
        <v>-0.1</v>
      </c>
      <c r="AK812" s="149">
        <v>0.35</v>
      </c>
      <c r="AL812" s="150">
        <v>-0.1</v>
      </c>
      <c r="AM812" s="153">
        <f t="shared" si="93"/>
        <v>-0.37</v>
      </c>
      <c r="AN812" s="154">
        <f t="shared" si="93"/>
        <v>2.0000000000000018E-2</v>
      </c>
      <c r="AO812" s="154">
        <f t="shared" si="93"/>
        <v>-0.33</v>
      </c>
      <c r="AP812" s="155">
        <f t="shared" si="93"/>
        <v>-0.86</v>
      </c>
      <c r="AQ812" s="156">
        <f>AVERAGE(Table3[[#This Row],[ HEK293 +Selistat_R1 2]:[ HEK293 +Selistat_R4 5]])</f>
        <v>-0.38500000000000001</v>
      </c>
      <c r="AR812" s="153">
        <f t="shared" si="94"/>
        <v>0.43</v>
      </c>
      <c r="AS812" s="154">
        <f t="shared" si="94"/>
        <v>-0.12</v>
      </c>
      <c r="AT812" s="154">
        <f t="shared" si="94"/>
        <v>-0.13</v>
      </c>
      <c r="AU812" s="157">
        <f t="shared" si="94"/>
        <v>-0.06</v>
      </c>
      <c r="AV812" s="158">
        <f t="shared" si="95"/>
        <v>0.9</v>
      </c>
      <c r="AW812" s="154">
        <f t="shared" si="95"/>
        <v>0.1</v>
      </c>
      <c r="AX812" s="154">
        <f t="shared" si="95"/>
        <v>0.24999999999999997</v>
      </c>
      <c r="AY812" s="155">
        <f t="shared" si="95"/>
        <v>-0.14000000000000001</v>
      </c>
    </row>
    <row r="813" spans="1:51" x14ac:dyDescent="0.15">
      <c r="A813" s="122" t="s">
        <v>4486</v>
      </c>
      <c r="B813" s="122" t="s">
        <v>3006</v>
      </c>
      <c r="C813" s="122" t="s">
        <v>4487</v>
      </c>
      <c r="D813" s="122" t="s">
        <v>3546</v>
      </c>
      <c r="E813" s="122" t="s">
        <v>4488</v>
      </c>
      <c r="G813" s="122">
        <v>1</v>
      </c>
      <c r="H813" s="166">
        <v>6.2555599999999999E-4</v>
      </c>
      <c r="I813" s="167">
        <v>-0.62333300000000003</v>
      </c>
      <c r="J813" s="168" t="str">
        <f t="shared" si="90"/>
        <v>FALSE</v>
      </c>
      <c r="K813" s="169">
        <v>5.2540900000000001E-2</v>
      </c>
      <c r="L813" s="170">
        <f>-LOG10(Table3[[#This Row],[Student''s T-test p-value HEK293 +Selistat_HEK293 UT]])</f>
        <v>1.2795024922335034</v>
      </c>
      <c r="M813" s="167">
        <v>-0.53749999999999998</v>
      </c>
      <c r="N813" s="171" t="str">
        <f t="shared" si="91"/>
        <v>FALSE</v>
      </c>
      <c r="O813" s="146">
        <v>0.86985100000000004</v>
      </c>
      <c r="P813" s="147">
        <v>-2.2499999999999999E-2</v>
      </c>
      <c r="Q813" s="171" t="str">
        <f t="shared" si="92"/>
        <v>FALSE</v>
      </c>
      <c r="R813" s="122" t="s">
        <v>4489</v>
      </c>
      <c r="S813" s="122" t="s">
        <v>6694</v>
      </c>
      <c r="T813" s="122" t="s">
        <v>4491</v>
      </c>
      <c r="U813" s="172" t="s">
        <v>4492</v>
      </c>
      <c r="V813" s="122" t="s">
        <v>6695</v>
      </c>
      <c r="W813" s="148">
        <v>-0.35</v>
      </c>
      <c r="X813" s="149">
        <v>0.1</v>
      </c>
      <c r="Y813" s="149">
        <v>-0.19</v>
      </c>
      <c r="Z813" s="150">
        <v>-0.03</v>
      </c>
      <c r="AA813" s="148">
        <v>0.18</v>
      </c>
      <c r="AB813" s="149">
        <v>0.96</v>
      </c>
      <c r="AC813" s="149">
        <v>0.48</v>
      </c>
      <c r="AD813" s="151">
        <v>0.06</v>
      </c>
      <c r="AE813" s="148">
        <v>-0.06</v>
      </c>
      <c r="AF813" s="149">
        <v>-0.24</v>
      </c>
      <c r="AG813" s="149">
        <v>-0.55000000000000004</v>
      </c>
      <c r="AH813" s="151">
        <v>-0.18</v>
      </c>
      <c r="AI813" s="152">
        <v>-0.05</v>
      </c>
      <c r="AJ813" s="149">
        <v>-0.17</v>
      </c>
      <c r="AK813" s="149">
        <v>-0.42</v>
      </c>
      <c r="AL813" s="150">
        <v>-0.3</v>
      </c>
      <c r="AM813" s="153">
        <f t="shared" si="93"/>
        <v>-0.53</v>
      </c>
      <c r="AN813" s="154">
        <f t="shared" si="93"/>
        <v>-0.86</v>
      </c>
      <c r="AO813" s="154">
        <f t="shared" si="93"/>
        <v>-0.66999999999999993</v>
      </c>
      <c r="AP813" s="155">
        <f t="shared" si="93"/>
        <v>-0.09</v>
      </c>
      <c r="AQ813" s="156">
        <f>AVERAGE(Table3[[#This Row],[ HEK293 +Selistat_R1 2]:[ HEK293 +Selistat_R4 5]])</f>
        <v>-0.53749999999999998</v>
      </c>
      <c r="AR813" s="153">
        <f t="shared" si="94"/>
        <v>-0.24</v>
      </c>
      <c r="AS813" s="154">
        <f t="shared" si="94"/>
        <v>-1.2</v>
      </c>
      <c r="AT813" s="154">
        <f t="shared" si="94"/>
        <v>-1.03</v>
      </c>
      <c r="AU813" s="157">
        <f t="shared" si="94"/>
        <v>-0.24</v>
      </c>
      <c r="AV813" s="158">
        <f t="shared" si="95"/>
        <v>-0.22999999999999998</v>
      </c>
      <c r="AW813" s="154">
        <f t="shared" si="95"/>
        <v>-1.1299999999999999</v>
      </c>
      <c r="AX813" s="154">
        <f t="shared" si="95"/>
        <v>-0.89999999999999991</v>
      </c>
      <c r="AY813" s="155">
        <f t="shared" si="95"/>
        <v>-0.36</v>
      </c>
    </row>
    <row r="814" spans="1:51" x14ac:dyDescent="0.15">
      <c r="A814" s="122" t="s">
        <v>6696</v>
      </c>
      <c r="B814" s="122" t="s">
        <v>6697</v>
      </c>
      <c r="C814" s="122" t="s">
        <v>6698</v>
      </c>
      <c r="D814" s="122" t="s">
        <v>6699</v>
      </c>
      <c r="E814" s="122" t="s">
        <v>6700</v>
      </c>
      <c r="G814" s="122">
        <v>2</v>
      </c>
      <c r="H814" s="166">
        <v>0.332094</v>
      </c>
      <c r="I814" s="167">
        <v>0.17749999999999999</v>
      </c>
      <c r="J814" s="168" t="str">
        <f t="shared" si="90"/>
        <v>FALSE</v>
      </c>
      <c r="K814" s="169">
        <v>5.2606100000000003E-2</v>
      </c>
      <c r="L814" s="170">
        <f>-LOG10(Table3[[#This Row],[Student''s T-test p-value HEK293 +Selistat_HEK293 UT]])</f>
        <v>1.278963893817014</v>
      </c>
      <c r="M814" s="167">
        <v>-0.2175</v>
      </c>
      <c r="N814" s="171" t="str">
        <f t="shared" si="91"/>
        <v>FALSE</v>
      </c>
      <c r="O814" s="146">
        <v>0.39636199999999999</v>
      </c>
      <c r="P814" s="147">
        <v>-0.13</v>
      </c>
      <c r="Q814" s="171" t="str">
        <f t="shared" si="92"/>
        <v>FALSE</v>
      </c>
      <c r="R814" s="122" t="s">
        <v>6701</v>
      </c>
      <c r="S814" s="122" t="s">
        <v>6702</v>
      </c>
      <c r="T814" s="122" t="s">
        <v>6703</v>
      </c>
      <c r="U814" s="172" t="s">
        <v>6704</v>
      </c>
      <c r="V814" s="122" t="s">
        <v>6705</v>
      </c>
      <c r="W814" s="148">
        <v>-0.2</v>
      </c>
      <c r="X814" s="149">
        <v>-0.48</v>
      </c>
      <c r="Y814" s="149">
        <v>-0.49</v>
      </c>
      <c r="Z814" s="150">
        <v>-0.36</v>
      </c>
      <c r="AA814" s="148">
        <v>-7.0000000000000007E-2</v>
      </c>
      <c r="AB814" s="149">
        <v>-0.13</v>
      </c>
      <c r="AC814" s="149">
        <v>-0.12</v>
      </c>
      <c r="AD814" s="151">
        <v>-0.34</v>
      </c>
      <c r="AE814" s="148">
        <v>0.51</v>
      </c>
      <c r="AF814" s="149">
        <v>0.13</v>
      </c>
      <c r="AG814" s="149">
        <v>0.02</v>
      </c>
      <c r="AH814" s="151">
        <v>-0.08</v>
      </c>
      <c r="AI814" s="152">
        <v>0.28000000000000003</v>
      </c>
      <c r="AJ814" s="149">
        <v>0.22</v>
      </c>
      <c r="AK814" s="149">
        <v>0.44</v>
      </c>
      <c r="AL814" s="150">
        <v>0.16</v>
      </c>
      <c r="AM814" s="153">
        <f t="shared" si="93"/>
        <v>-0.13</v>
      </c>
      <c r="AN814" s="154">
        <f t="shared" si="93"/>
        <v>-0.35</v>
      </c>
      <c r="AO814" s="154">
        <f t="shared" si="93"/>
        <v>-0.37</v>
      </c>
      <c r="AP814" s="155">
        <f t="shared" si="93"/>
        <v>-1.9999999999999962E-2</v>
      </c>
      <c r="AQ814" s="156">
        <f>AVERAGE(Table3[[#This Row],[ HEK293 +Selistat_R1 2]:[ HEK293 +Selistat_R4 5]])</f>
        <v>-0.21749999999999997</v>
      </c>
      <c r="AR814" s="153">
        <f t="shared" si="94"/>
        <v>0.58000000000000007</v>
      </c>
      <c r="AS814" s="154">
        <f t="shared" si="94"/>
        <v>0.26</v>
      </c>
      <c r="AT814" s="154">
        <f t="shared" si="94"/>
        <v>0.13999999999999999</v>
      </c>
      <c r="AU814" s="157">
        <f t="shared" si="94"/>
        <v>0.26</v>
      </c>
      <c r="AV814" s="158">
        <f t="shared" si="95"/>
        <v>0.35000000000000003</v>
      </c>
      <c r="AW814" s="154">
        <f t="shared" si="95"/>
        <v>0.35</v>
      </c>
      <c r="AX814" s="154">
        <f t="shared" si="95"/>
        <v>0.56000000000000005</v>
      </c>
      <c r="AY814" s="155">
        <f t="shared" si="95"/>
        <v>0.5</v>
      </c>
    </row>
    <row r="815" spans="1:51" x14ac:dyDescent="0.15">
      <c r="A815" s="122" t="s">
        <v>6706</v>
      </c>
      <c r="B815" s="122" t="s">
        <v>6707</v>
      </c>
      <c r="C815" s="122" t="s">
        <v>6708</v>
      </c>
      <c r="E815" s="122" t="s">
        <v>6709</v>
      </c>
      <c r="G815" s="122">
        <v>1</v>
      </c>
      <c r="H815" s="166">
        <v>0.56987500000000002</v>
      </c>
      <c r="I815" s="167">
        <v>-7.9166700000000007E-2</v>
      </c>
      <c r="J815" s="168" t="str">
        <f t="shared" si="90"/>
        <v>FALSE</v>
      </c>
      <c r="K815" s="169">
        <v>5.26306E-2</v>
      </c>
      <c r="L815" s="170">
        <f>-LOG10(Table3[[#This Row],[Student''s T-test p-value HEK293 +Selistat_HEK293 UT]])</f>
        <v>1.2787616789053176</v>
      </c>
      <c r="M815" s="167">
        <v>-0.27500000000000002</v>
      </c>
      <c r="N815" s="171" t="str">
        <f t="shared" si="91"/>
        <v>FALSE</v>
      </c>
      <c r="O815" s="146">
        <v>0.90473700000000001</v>
      </c>
      <c r="P815" s="147">
        <v>-2.2499999999999999E-2</v>
      </c>
      <c r="Q815" s="171" t="str">
        <f t="shared" si="92"/>
        <v>FALSE</v>
      </c>
      <c r="R815" s="122" t="s">
        <v>6710</v>
      </c>
      <c r="S815" s="122" t="s">
        <v>6711</v>
      </c>
      <c r="T815" s="122" t="s">
        <v>6712</v>
      </c>
      <c r="U815" s="172" t="s">
        <v>6713</v>
      </c>
      <c r="V815" s="122" t="s">
        <v>6714</v>
      </c>
      <c r="W815" s="148">
        <v>-0.31</v>
      </c>
      <c r="X815" s="149">
        <v>-0.2</v>
      </c>
      <c r="Y815" s="149">
        <v>-0.3</v>
      </c>
      <c r="Z815" s="150">
        <v>-0.12</v>
      </c>
      <c r="AA815" s="148">
        <v>0.18</v>
      </c>
      <c r="AB815" s="149">
        <v>-0.22</v>
      </c>
      <c r="AC815" s="149">
        <v>-0.03</v>
      </c>
      <c r="AD815" s="151">
        <v>0.24</v>
      </c>
      <c r="AE815" s="148">
        <v>0.3</v>
      </c>
      <c r="AF815" s="149">
        <v>-0.38</v>
      </c>
      <c r="AG815" s="149">
        <v>0.21</v>
      </c>
      <c r="AH815" s="151">
        <v>7.0000000000000007E-2</v>
      </c>
      <c r="AI815" s="152">
        <v>0.25</v>
      </c>
      <c r="AJ815" s="149">
        <v>-0.14000000000000001</v>
      </c>
      <c r="AK815" s="149">
        <v>-0.05</v>
      </c>
      <c r="AL815" s="150">
        <v>0.23</v>
      </c>
      <c r="AM815" s="153">
        <f t="shared" si="93"/>
        <v>-0.49</v>
      </c>
      <c r="AN815" s="154">
        <f t="shared" si="93"/>
        <v>1.999999999999999E-2</v>
      </c>
      <c r="AO815" s="154">
        <f t="shared" si="93"/>
        <v>-0.27</v>
      </c>
      <c r="AP815" s="155">
        <f t="shared" si="93"/>
        <v>-0.36</v>
      </c>
      <c r="AQ815" s="156">
        <f>AVERAGE(Table3[[#This Row],[ HEK293 +Selistat_R1 2]:[ HEK293 +Selistat_R4 5]])</f>
        <v>-0.27500000000000002</v>
      </c>
      <c r="AR815" s="153">
        <f t="shared" si="94"/>
        <v>0.12</v>
      </c>
      <c r="AS815" s="154">
        <f t="shared" si="94"/>
        <v>-0.16</v>
      </c>
      <c r="AT815" s="154">
        <f t="shared" si="94"/>
        <v>0.24</v>
      </c>
      <c r="AU815" s="157">
        <f t="shared" si="94"/>
        <v>-0.16999999999999998</v>
      </c>
      <c r="AV815" s="158">
        <f t="shared" si="95"/>
        <v>7.0000000000000007E-2</v>
      </c>
      <c r="AW815" s="154">
        <f t="shared" si="95"/>
        <v>7.9999999999999988E-2</v>
      </c>
      <c r="AX815" s="154">
        <f t="shared" si="95"/>
        <v>-2.0000000000000004E-2</v>
      </c>
      <c r="AY815" s="155">
        <f t="shared" si="95"/>
        <v>-9.9999999999999811E-3</v>
      </c>
    </row>
    <row r="816" spans="1:51" x14ac:dyDescent="0.15">
      <c r="A816" s="122" t="s">
        <v>4285</v>
      </c>
      <c r="B816" s="122" t="s">
        <v>4286</v>
      </c>
      <c r="C816" s="122" t="s">
        <v>4287</v>
      </c>
      <c r="D816" s="122" t="s">
        <v>3830</v>
      </c>
      <c r="E816" s="122" t="s">
        <v>4288</v>
      </c>
      <c r="G816" s="122">
        <v>2</v>
      </c>
      <c r="H816" s="166">
        <v>0.92484599999999995</v>
      </c>
      <c r="I816" s="167">
        <v>-1.7500000000000002E-2</v>
      </c>
      <c r="J816" s="168" t="str">
        <f t="shared" si="90"/>
        <v>FALSE</v>
      </c>
      <c r="K816" s="169">
        <v>5.3047700000000003E-2</v>
      </c>
      <c r="L816" s="170">
        <f>-LOG10(Table3[[#This Row],[Student''s T-test p-value HEK293 +Selistat_HEK293 UT]])</f>
        <v>1.2753334411493007</v>
      </c>
      <c r="M816" s="167">
        <v>-0.34</v>
      </c>
      <c r="N816" s="171" t="str">
        <f t="shared" si="91"/>
        <v>FALSE</v>
      </c>
      <c r="O816" s="146">
        <v>5.6023700000000003E-2</v>
      </c>
      <c r="P816" s="147">
        <v>-0.35749999999999998</v>
      </c>
      <c r="Q816" s="171" t="str">
        <f t="shared" si="92"/>
        <v>FALSE</v>
      </c>
      <c r="R816" s="122" t="s">
        <v>171</v>
      </c>
      <c r="S816" s="122" t="s">
        <v>172</v>
      </c>
      <c r="T816" s="122" t="s">
        <v>173</v>
      </c>
      <c r="U816" s="172" t="s">
        <v>4290</v>
      </c>
      <c r="V816" s="122" t="s">
        <v>6715</v>
      </c>
      <c r="W816" s="148">
        <v>-0.46</v>
      </c>
      <c r="X816" s="149">
        <v>-0.46</v>
      </c>
      <c r="Y816" s="149">
        <v>-0.37</v>
      </c>
      <c r="Z816" s="150">
        <v>-0.14000000000000001</v>
      </c>
      <c r="AA816" s="148">
        <v>0.02</v>
      </c>
      <c r="AB816" s="149">
        <v>-0.35</v>
      </c>
      <c r="AC816" s="149">
        <v>0.22</v>
      </c>
      <c r="AD816" s="151">
        <v>0.04</v>
      </c>
      <c r="AE816" s="148">
        <v>-0.03</v>
      </c>
      <c r="AF816" s="149">
        <v>0.09</v>
      </c>
      <c r="AG816" s="149">
        <v>0.02</v>
      </c>
      <c r="AH816" s="151">
        <v>-0.28999999999999998</v>
      </c>
      <c r="AI816" s="152">
        <v>0.31</v>
      </c>
      <c r="AJ816" s="149">
        <v>0.24</v>
      </c>
      <c r="AK816" s="149">
        <v>0.64</v>
      </c>
      <c r="AL816" s="150">
        <v>0.03</v>
      </c>
      <c r="AM816" s="153">
        <f t="shared" si="93"/>
        <v>-0.48000000000000004</v>
      </c>
      <c r="AN816" s="154">
        <f t="shared" si="93"/>
        <v>-0.11000000000000004</v>
      </c>
      <c r="AO816" s="154">
        <f t="shared" si="93"/>
        <v>-0.59</v>
      </c>
      <c r="AP816" s="155">
        <f t="shared" si="93"/>
        <v>-0.18000000000000002</v>
      </c>
      <c r="AQ816" s="156">
        <f>AVERAGE(Table3[[#This Row],[ HEK293 +Selistat_R1 2]:[ HEK293 +Selistat_R4 5]])</f>
        <v>-0.34</v>
      </c>
      <c r="AR816" s="153">
        <f t="shared" si="94"/>
        <v>-0.05</v>
      </c>
      <c r="AS816" s="154">
        <f t="shared" si="94"/>
        <v>0.43999999999999995</v>
      </c>
      <c r="AT816" s="154">
        <f t="shared" si="94"/>
        <v>-0.2</v>
      </c>
      <c r="AU816" s="157">
        <f t="shared" si="94"/>
        <v>-0.32999999999999996</v>
      </c>
      <c r="AV816" s="158">
        <f t="shared" si="95"/>
        <v>0.28999999999999998</v>
      </c>
      <c r="AW816" s="154">
        <f t="shared" si="95"/>
        <v>0.59</v>
      </c>
      <c r="AX816" s="154">
        <f t="shared" si="95"/>
        <v>0.42000000000000004</v>
      </c>
      <c r="AY816" s="155">
        <f t="shared" si="95"/>
        <v>-1.0000000000000002E-2</v>
      </c>
    </row>
    <row r="817" spans="1:51" x14ac:dyDescent="0.15">
      <c r="A817" s="122" t="s">
        <v>6716</v>
      </c>
      <c r="B817" s="122" t="s">
        <v>6717</v>
      </c>
      <c r="C817" s="122" t="s">
        <v>6718</v>
      </c>
      <c r="D817" s="122" t="s">
        <v>4043</v>
      </c>
      <c r="E817" s="122" t="s">
        <v>6719</v>
      </c>
      <c r="F817" s="122" t="s">
        <v>6720</v>
      </c>
      <c r="G817" s="122">
        <v>2</v>
      </c>
      <c r="H817" s="166">
        <v>0.64358899999999997</v>
      </c>
      <c r="I817" s="167">
        <v>0.16333300000000001</v>
      </c>
      <c r="J817" s="168" t="str">
        <f t="shared" si="90"/>
        <v>FALSE</v>
      </c>
      <c r="K817" s="169">
        <v>5.3146199999999998E-2</v>
      </c>
      <c r="L817" s="170">
        <f>-LOG10(Table3[[#This Row],[Student''s T-test p-value HEK293 +Selistat_HEK293 UT]])</f>
        <v>1.2745277824676733</v>
      </c>
      <c r="M817" s="167">
        <v>-0.51</v>
      </c>
      <c r="N817" s="171" t="str">
        <f t="shared" si="91"/>
        <v>FALSE</v>
      </c>
      <c r="O817" s="146">
        <v>0.80105099999999996</v>
      </c>
      <c r="P817" s="147">
        <v>-0.1</v>
      </c>
      <c r="Q817" s="171" t="str">
        <f t="shared" si="92"/>
        <v>FALSE</v>
      </c>
      <c r="R817" s="122" t="s">
        <v>6721</v>
      </c>
      <c r="S817" s="122" t="s">
        <v>6722</v>
      </c>
      <c r="T817" s="122" t="s">
        <v>6723</v>
      </c>
      <c r="U817" s="172" t="s">
        <v>6724</v>
      </c>
      <c r="V817" s="122" t="s">
        <v>6725</v>
      </c>
      <c r="W817" s="148">
        <v>-0.81</v>
      </c>
      <c r="X817" s="149">
        <v>-0.79</v>
      </c>
      <c r="Y817" s="149">
        <v>-0.76</v>
      </c>
      <c r="Z817" s="150">
        <v>-0.63</v>
      </c>
      <c r="AA817" s="148">
        <v>0.02</v>
      </c>
      <c r="AB817" s="149">
        <v>-0.69</v>
      </c>
      <c r="AC817" s="149">
        <v>0.2</v>
      </c>
      <c r="AD817" s="151">
        <v>-0.48</v>
      </c>
      <c r="AE817" s="148">
        <v>0.84</v>
      </c>
      <c r="AF817" s="149">
        <v>-0.06</v>
      </c>
      <c r="AG817" s="149">
        <v>0.28000000000000003</v>
      </c>
      <c r="AH817" s="151">
        <v>-0.21</v>
      </c>
      <c r="AI817" s="152">
        <v>0.71</v>
      </c>
      <c r="AJ817" s="149">
        <v>0</v>
      </c>
      <c r="AK817" s="149">
        <v>0.91</v>
      </c>
      <c r="AL817" s="150">
        <v>-0.37</v>
      </c>
      <c r="AM817" s="153">
        <f t="shared" si="93"/>
        <v>-0.83000000000000007</v>
      </c>
      <c r="AN817" s="154">
        <f t="shared" si="93"/>
        <v>-0.10000000000000009</v>
      </c>
      <c r="AO817" s="154">
        <f t="shared" si="93"/>
        <v>-0.96</v>
      </c>
      <c r="AP817" s="155">
        <f t="shared" si="93"/>
        <v>-0.15000000000000002</v>
      </c>
      <c r="AQ817" s="156">
        <f>AVERAGE(Table3[[#This Row],[ HEK293 +Selistat_R1 2]:[ HEK293 +Selistat_R4 5]])</f>
        <v>-0.51</v>
      </c>
      <c r="AR817" s="153">
        <f t="shared" si="94"/>
        <v>0.82</v>
      </c>
      <c r="AS817" s="154">
        <f t="shared" si="94"/>
        <v>0.62999999999999989</v>
      </c>
      <c r="AT817" s="154">
        <f t="shared" si="94"/>
        <v>8.0000000000000016E-2</v>
      </c>
      <c r="AU817" s="157">
        <f t="shared" si="94"/>
        <v>0.27</v>
      </c>
      <c r="AV817" s="158">
        <f t="shared" si="95"/>
        <v>0.69</v>
      </c>
      <c r="AW817" s="154">
        <f t="shared" si="95"/>
        <v>0.69</v>
      </c>
      <c r="AX817" s="154">
        <f t="shared" si="95"/>
        <v>0.71</v>
      </c>
      <c r="AY817" s="155">
        <f t="shared" si="95"/>
        <v>0.10999999999999999</v>
      </c>
    </row>
    <row r="818" spans="1:51" x14ac:dyDescent="0.15">
      <c r="A818" s="122" t="s">
        <v>3776</v>
      </c>
      <c r="B818" s="122" t="s">
        <v>3777</v>
      </c>
      <c r="C818" s="122" t="s">
        <v>3778</v>
      </c>
      <c r="D818" s="122" t="s">
        <v>3779</v>
      </c>
      <c r="E818" s="122" t="s">
        <v>3780</v>
      </c>
      <c r="F818" s="122" t="s">
        <v>3781</v>
      </c>
      <c r="G818" s="122">
        <v>1</v>
      </c>
      <c r="H818" s="166">
        <v>0.54882200000000003</v>
      </c>
      <c r="I818" s="167">
        <v>-8.6666699999999999E-2</v>
      </c>
      <c r="J818" s="168" t="str">
        <f t="shared" si="90"/>
        <v>FALSE</v>
      </c>
      <c r="K818" s="169">
        <v>5.3361600000000002E-2</v>
      </c>
      <c r="L818" s="170">
        <f>-LOG10(Table3[[#This Row],[Student''s T-test p-value HEK293 +Selistat_HEK293 UT]])</f>
        <v>1.2727711569634452</v>
      </c>
      <c r="M818" s="167">
        <v>-0.34250000000000003</v>
      </c>
      <c r="N818" s="171" t="str">
        <f t="shared" si="91"/>
        <v>FALSE</v>
      </c>
      <c r="O818" s="146">
        <v>0.22417599999999999</v>
      </c>
      <c r="P818" s="147">
        <v>-0.1525</v>
      </c>
      <c r="Q818" s="171" t="str">
        <f t="shared" si="92"/>
        <v>FALSE</v>
      </c>
      <c r="R818" s="122" t="s">
        <v>1287</v>
      </c>
      <c r="S818" s="122" t="s">
        <v>6726</v>
      </c>
      <c r="T818" s="122" t="s">
        <v>1289</v>
      </c>
      <c r="U818" s="172" t="s">
        <v>3783</v>
      </c>
      <c r="V818" s="122" t="s">
        <v>6727</v>
      </c>
      <c r="W818" s="148">
        <v>-0.2</v>
      </c>
      <c r="X818" s="149">
        <v>-0.37</v>
      </c>
      <c r="Y818" s="149">
        <v>-0.49</v>
      </c>
      <c r="Z818" s="150">
        <v>-0.12</v>
      </c>
      <c r="AA818" s="148">
        <v>0.11</v>
      </c>
      <c r="AB818" s="149">
        <v>-0.03</v>
      </c>
      <c r="AC818" s="149">
        <v>-0.22</v>
      </c>
      <c r="AD818" s="151">
        <v>0.33</v>
      </c>
      <c r="AE818" s="148">
        <v>0.13</v>
      </c>
      <c r="AF818" s="149">
        <v>-0.19</v>
      </c>
      <c r="AG818" s="149">
        <v>0.2</v>
      </c>
      <c r="AH818" s="151">
        <v>-0.09</v>
      </c>
      <c r="AI818" s="152">
        <v>0.12</v>
      </c>
      <c r="AJ818" s="149">
        <v>0</v>
      </c>
      <c r="AK818" s="149">
        <v>0.26</v>
      </c>
      <c r="AL818" s="150">
        <v>0.28000000000000003</v>
      </c>
      <c r="AM818" s="153">
        <f t="shared" si="93"/>
        <v>-0.31</v>
      </c>
      <c r="AN818" s="154">
        <f t="shared" si="93"/>
        <v>-0.33999999999999997</v>
      </c>
      <c r="AO818" s="154">
        <f t="shared" si="93"/>
        <v>-0.27</v>
      </c>
      <c r="AP818" s="155">
        <f t="shared" si="93"/>
        <v>-0.45</v>
      </c>
      <c r="AQ818" s="156">
        <f>AVERAGE(Table3[[#This Row],[ HEK293 +Selistat_R1 2]:[ HEK293 +Selistat_R4 5]])</f>
        <v>-0.34249999999999997</v>
      </c>
      <c r="AR818" s="153">
        <f t="shared" si="94"/>
        <v>2.0000000000000004E-2</v>
      </c>
      <c r="AS818" s="154">
        <f t="shared" si="94"/>
        <v>-0.16</v>
      </c>
      <c r="AT818" s="154">
        <f t="shared" si="94"/>
        <v>0.42000000000000004</v>
      </c>
      <c r="AU818" s="157">
        <f t="shared" si="94"/>
        <v>-0.42000000000000004</v>
      </c>
      <c r="AV818" s="158">
        <f t="shared" si="95"/>
        <v>9.999999999999995E-3</v>
      </c>
      <c r="AW818" s="154">
        <f t="shared" si="95"/>
        <v>0.03</v>
      </c>
      <c r="AX818" s="154">
        <f t="shared" si="95"/>
        <v>0.48</v>
      </c>
      <c r="AY818" s="155">
        <f t="shared" si="95"/>
        <v>-4.9999999999999989E-2</v>
      </c>
    </row>
    <row r="819" spans="1:51" x14ac:dyDescent="0.15">
      <c r="A819" s="122" t="s">
        <v>6728</v>
      </c>
      <c r="C819" s="122" t="s">
        <v>6729</v>
      </c>
      <c r="E819" s="122" t="s">
        <v>6730</v>
      </c>
      <c r="F819" s="122" t="s">
        <v>6731</v>
      </c>
      <c r="G819" s="122">
        <v>3</v>
      </c>
      <c r="H819" s="166">
        <v>0.16115499999999999</v>
      </c>
      <c r="I819" s="167">
        <v>-9.9166699999999997E-2</v>
      </c>
      <c r="J819" s="168" t="str">
        <f t="shared" si="90"/>
        <v>FALSE</v>
      </c>
      <c r="K819" s="169">
        <v>5.3423999999999999E-2</v>
      </c>
      <c r="L819" s="170">
        <f>-LOG10(Table3[[#This Row],[Student''s T-test p-value HEK293 +Selistat_HEK293 UT]])</f>
        <v>1.2722635982897044</v>
      </c>
      <c r="M819" s="167">
        <v>-0.18</v>
      </c>
      <c r="N819" s="171" t="str">
        <f t="shared" si="91"/>
        <v>FALSE</v>
      </c>
      <c r="O819" s="146">
        <v>0.111735</v>
      </c>
      <c r="P819" s="147">
        <v>-0.1225</v>
      </c>
      <c r="Q819" s="171" t="str">
        <f t="shared" si="92"/>
        <v>FALSE</v>
      </c>
      <c r="R819" s="122" t="s">
        <v>6732</v>
      </c>
      <c r="S819" s="122" t="s">
        <v>6733</v>
      </c>
      <c r="T819" s="122" t="s">
        <v>6734</v>
      </c>
      <c r="U819" s="172" t="s">
        <v>6735</v>
      </c>
      <c r="V819" s="122" t="s">
        <v>6736</v>
      </c>
      <c r="W819" s="148">
        <v>-0.14000000000000001</v>
      </c>
      <c r="X819" s="149">
        <v>0.01</v>
      </c>
      <c r="Y819" s="149">
        <v>-0.19</v>
      </c>
      <c r="Z819" s="150">
        <v>-0.12</v>
      </c>
      <c r="AA819" s="148">
        <v>0.22</v>
      </c>
      <c r="AB819" s="149">
        <v>-0.01</v>
      </c>
      <c r="AC819" s="149">
        <v>-0.05</v>
      </c>
      <c r="AD819" s="151">
        <v>0.12</v>
      </c>
      <c r="AE819" s="148">
        <v>0</v>
      </c>
      <c r="AF819" s="149">
        <v>0.04</v>
      </c>
      <c r="AG819" s="149">
        <v>-0.12</v>
      </c>
      <c r="AH819" s="151">
        <v>-0.12</v>
      </c>
      <c r="AI819" s="152">
        <v>0.11</v>
      </c>
      <c r="AJ819" s="149">
        <v>0</v>
      </c>
      <c r="AK819" s="149">
        <v>0.2</v>
      </c>
      <c r="AL819" s="150">
        <v>-0.02</v>
      </c>
      <c r="AM819" s="153">
        <f t="shared" si="93"/>
        <v>-0.36</v>
      </c>
      <c r="AN819" s="154">
        <f t="shared" si="93"/>
        <v>0.02</v>
      </c>
      <c r="AO819" s="154">
        <f t="shared" si="93"/>
        <v>-0.14000000000000001</v>
      </c>
      <c r="AP819" s="155">
        <f t="shared" si="93"/>
        <v>-0.24</v>
      </c>
      <c r="AQ819" s="156">
        <f>AVERAGE(Table3[[#This Row],[ HEK293 +Selistat_R1 2]:[ HEK293 +Selistat_R4 5]])</f>
        <v>-0.18</v>
      </c>
      <c r="AR819" s="153">
        <f t="shared" si="94"/>
        <v>-0.22</v>
      </c>
      <c r="AS819" s="154">
        <f t="shared" si="94"/>
        <v>0.05</v>
      </c>
      <c r="AT819" s="154">
        <f t="shared" si="94"/>
        <v>-6.9999999999999993E-2</v>
      </c>
      <c r="AU819" s="157">
        <f t="shared" si="94"/>
        <v>-0.24</v>
      </c>
      <c r="AV819" s="158">
        <f t="shared" si="95"/>
        <v>-0.11</v>
      </c>
      <c r="AW819" s="154">
        <f t="shared" si="95"/>
        <v>0.01</v>
      </c>
      <c r="AX819" s="154">
        <f t="shared" si="95"/>
        <v>0.25</v>
      </c>
      <c r="AY819" s="155">
        <f t="shared" si="95"/>
        <v>-0.13999999999999999</v>
      </c>
    </row>
    <row r="820" spans="1:51" x14ac:dyDescent="0.15">
      <c r="A820" s="122" t="s">
        <v>6737</v>
      </c>
      <c r="B820" s="122" t="s">
        <v>6738</v>
      </c>
      <c r="C820" s="122" t="s">
        <v>6739</v>
      </c>
      <c r="D820" s="122" t="s">
        <v>6740</v>
      </c>
      <c r="E820" s="122" t="s">
        <v>6741</v>
      </c>
      <c r="F820" s="122" t="s">
        <v>6742</v>
      </c>
      <c r="G820" s="122">
        <v>1</v>
      </c>
      <c r="H820" s="166">
        <v>0.42038399999999998</v>
      </c>
      <c r="I820" s="167">
        <v>-0.12</v>
      </c>
      <c r="J820" s="168" t="str">
        <f t="shared" si="90"/>
        <v>FALSE</v>
      </c>
      <c r="K820" s="169">
        <v>5.3563399999999997E-2</v>
      </c>
      <c r="L820" s="170">
        <f>-LOG10(Table3[[#This Row],[Student''s T-test p-value HEK293 +Selistat_HEK293 UT]])</f>
        <v>1.2711318634305109</v>
      </c>
      <c r="M820" s="167">
        <v>-0.23749999999999999</v>
      </c>
      <c r="N820" s="171" t="str">
        <f t="shared" si="91"/>
        <v>FALSE</v>
      </c>
      <c r="O820" s="146">
        <v>0.195211</v>
      </c>
      <c r="P820" s="147">
        <v>-0.29749999999999999</v>
      </c>
      <c r="Q820" s="171" t="str">
        <f t="shared" si="92"/>
        <v>FALSE</v>
      </c>
      <c r="R820" s="122" t="s">
        <v>6743</v>
      </c>
      <c r="S820" s="122" t="s">
        <v>6744</v>
      </c>
      <c r="T820" s="122" t="s">
        <v>6745</v>
      </c>
      <c r="U820" s="172" t="s">
        <v>6746</v>
      </c>
      <c r="V820" s="122" t="s">
        <v>6747</v>
      </c>
      <c r="W820" s="148">
        <v>-0.41</v>
      </c>
      <c r="X820" s="149">
        <v>-0.03</v>
      </c>
      <c r="Y820" s="149">
        <v>-0.01</v>
      </c>
      <c r="Z820" s="150">
        <v>-0.22</v>
      </c>
      <c r="AA820" s="148">
        <v>0</v>
      </c>
      <c r="AB820" s="149">
        <v>0.03</v>
      </c>
      <c r="AC820" s="149">
        <v>0.13</v>
      </c>
      <c r="AD820" s="151">
        <v>0.12</v>
      </c>
      <c r="AE820" s="148">
        <v>0.26</v>
      </c>
      <c r="AF820" s="149">
        <v>-0.13</v>
      </c>
      <c r="AG820" s="149">
        <v>-0.56000000000000005</v>
      </c>
      <c r="AH820" s="151">
        <v>-0.13</v>
      </c>
      <c r="AI820" s="152">
        <v>0.26</v>
      </c>
      <c r="AJ820" s="149">
        <v>-0.18</v>
      </c>
      <c r="AK820" s="149">
        <v>0.2</v>
      </c>
      <c r="AL820" s="150">
        <v>0.35</v>
      </c>
      <c r="AM820" s="153">
        <f t="shared" si="93"/>
        <v>-0.41</v>
      </c>
      <c r="AN820" s="154">
        <f t="shared" si="93"/>
        <v>-0.06</v>
      </c>
      <c r="AO820" s="154">
        <f t="shared" si="93"/>
        <v>-0.14000000000000001</v>
      </c>
      <c r="AP820" s="155">
        <f t="shared" si="93"/>
        <v>-0.33999999999999997</v>
      </c>
      <c r="AQ820" s="156">
        <f>AVERAGE(Table3[[#This Row],[ HEK293 +Selistat_R1 2]:[ HEK293 +Selistat_R4 5]])</f>
        <v>-0.23749999999999999</v>
      </c>
      <c r="AR820" s="153">
        <f t="shared" si="94"/>
        <v>0.26</v>
      </c>
      <c r="AS820" s="154">
        <f t="shared" si="94"/>
        <v>-0.16</v>
      </c>
      <c r="AT820" s="154">
        <f t="shared" si="94"/>
        <v>-0.69000000000000006</v>
      </c>
      <c r="AU820" s="157">
        <f t="shared" si="94"/>
        <v>-0.25</v>
      </c>
      <c r="AV820" s="158">
        <f t="shared" si="95"/>
        <v>0.26</v>
      </c>
      <c r="AW820" s="154">
        <f t="shared" si="95"/>
        <v>-0.21</v>
      </c>
      <c r="AX820" s="154">
        <f t="shared" si="95"/>
        <v>7.0000000000000007E-2</v>
      </c>
      <c r="AY820" s="155">
        <f t="shared" si="95"/>
        <v>0.22999999999999998</v>
      </c>
    </row>
    <row r="821" spans="1:51" x14ac:dyDescent="0.15">
      <c r="B821" s="122" t="s">
        <v>4478</v>
      </c>
      <c r="C821" s="122" t="s">
        <v>6748</v>
      </c>
      <c r="D821" s="122" t="s">
        <v>3018</v>
      </c>
      <c r="E821" s="122" t="s">
        <v>6749</v>
      </c>
      <c r="G821" s="122">
        <v>2</v>
      </c>
      <c r="H821" s="166">
        <v>0.120018</v>
      </c>
      <c r="I821" s="167">
        <v>0.62916700000000003</v>
      </c>
      <c r="J821" s="168" t="str">
        <f t="shared" si="90"/>
        <v>FALSE</v>
      </c>
      <c r="K821" s="169">
        <v>5.3848500000000001E-2</v>
      </c>
      <c r="L821" s="170">
        <f>-LOG10(Table3[[#This Row],[Student''s T-test p-value HEK293 +Selistat_HEK293 UT]])</f>
        <v>1.2688263898738181</v>
      </c>
      <c r="M821" s="167">
        <v>0.8075</v>
      </c>
      <c r="N821" s="171" t="str">
        <f t="shared" si="91"/>
        <v>FALSE</v>
      </c>
      <c r="O821" s="146">
        <v>0.475883</v>
      </c>
      <c r="P821" s="147">
        <v>0.44500000000000001</v>
      </c>
      <c r="Q821" s="171" t="str">
        <f t="shared" si="92"/>
        <v>FALSE</v>
      </c>
      <c r="R821" s="122" t="s">
        <v>6750</v>
      </c>
      <c r="S821" s="122" t="s">
        <v>6751</v>
      </c>
      <c r="T821" s="122" t="s">
        <v>6752</v>
      </c>
      <c r="U821" s="172" t="s">
        <v>6753</v>
      </c>
      <c r="V821" s="122" t="s">
        <v>6754</v>
      </c>
      <c r="W821" s="148">
        <v>-0.08</v>
      </c>
      <c r="X821" s="149">
        <v>-0.19</v>
      </c>
      <c r="Y821" s="149">
        <v>1.1100000000000001</v>
      </c>
      <c r="Z821" s="150">
        <v>-0.32</v>
      </c>
      <c r="AA821" s="148">
        <v>-0.57999999999999996</v>
      </c>
      <c r="AB821" s="149">
        <v>-0.56000000000000005</v>
      </c>
      <c r="AC821" s="149">
        <v>-0.86</v>
      </c>
      <c r="AD821" s="151">
        <v>-0.71</v>
      </c>
      <c r="AE821" s="148">
        <v>-0.69</v>
      </c>
      <c r="AF821" s="149">
        <v>-0.28999999999999998</v>
      </c>
      <c r="AG821" s="149">
        <v>-0.41</v>
      </c>
      <c r="AH821" s="151">
        <v>1.73</v>
      </c>
      <c r="AI821" s="152">
        <v>0.04</v>
      </c>
      <c r="AJ821" s="149">
        <v>-0.23</v>
      </c>
      <c r="AK821" s="149">
        <v>-0.4</v>
      </c>
      <c r="AL821" s="150">
        <v>-0.85</v>
      </c>
      <c r="AM821" s="153">
        <f t="shared" si="93"/>
        <v>0.49999999999999994</v>
      </c>
      <c r="AN821" s="154">
        <f t="shared" si="93"/>
        <v>0.37000000000000005</v>
      </c>
      <c r="AO821" s="154">
        <f t="shared" si="93"/>
        <v>1.9700000000000002</v>
      </c>
      <c r="AP821" s="155">
        <f t="shared" si="93"/>
        <v>0.38999999999999996</v>
      </c>
      <c r="AQ821" s="156">
        <f>AVERAGE(Table3[[#This Row],[ HEK293 +Selistat_R1 2]:[ HEK293 +Selistat_R4 5]])</f>
        <v>0.80750000000000011</v>
      </c>
      <c r="AR821" s="153">
        <f t="shared" si="94"/>
        <v>-0.10999999999999999</v>
      </c>
      <c r="AS821" s="154">
        <f t="shared" si="94"/>
        <v>0.27000000000000007</v>
      </c>
      <c r="AT821" s="154">
        <f t="shared" si="94"/>
        <v>0.45</v>
      </c>
      <c r="AU821" s="157">
        <f t="shared" si="94"/>
        <v>2.44</v>
      </c>
      <c r="AV821" s="158">
        <f t="shared" si="95"/>
        <v>0.62</v>
      </c>
      <c r="AW821" s="154">
        <f t="shared" si="95"/>
        <v>0.33000000000000007</v>
      </c>
      <c r="AX821" s="154">
        <f t="shared" si="95"/>
        <v>0.45999999999999996</v>
      </c>
      <c r="AY821" s="155">
        <f t="shared" si="95"/>
        <v>-0.14000000000000001</v>
      </c>
    </row>
    <row r="822" spans="1:51" x14ac:dyDescent="0.15">
      <c r="B822" s="122" t="s">
        <v>3590</v>
      </c>
      <c r="C822" s="122" t="s">
        <v>3956</v>
      </c>
      <c r="E822" s="122" t="s">
        <v>3957</v>
      </c>
      <c r="G822" s="122">
        <v>3</v>
      </c>
      <c r="H822" s="166">
        <v>0.98646599999999995</v>
      </c>
      <c r="I822" s="167">
        <v>-3.3333299999999998E-3</v>
      </c>
      <c r="J822" s="168" t="str">
        <f t="shared" si="90"/>
        <v>FALSE</v>
      </c>
      <c r="K822" s="169">
        <v>5.4222600000000003E-2</v>
      </c>
      <c r="L822" s="170">
        <f>-LOG10(Table3[[#This Row],[Student''s T-test p-value HEK293 +Selistat_HEK293 UT]])</f>
        <v>1.2658196616249451</v>
      </c>
      <c r="M822" s="167">
        <v>-0.33250000000000002</v>
      </c>
      <c r="N822" s="171" t="str">
        <f t="shared" si="91"/>
        <v>FALSE</v>
      </c>
      <c r="O822" s="146">
        <v>0.18851599999999999</v>
      </c>
      <c r="P822" s="147">
        <v>-0.30249999999999999</v>
      </c>
      <c r="Q822" s="171" t="str">
        <f t="shared" si="92"/>
        <v>FALSE</v>
      </c>
      <c r="R822" s="122" t="s">
        <v>3958</v>
      </c>
      <c r="S822" s="122" t="s">
        <v>6755</v>
      </c>
      <c r="T822" s="122" t="s">
        <v>3960</v>
      </c>
      <c r="U822" s="172" t="s">
        <v>3593</v>
      </c>
      <c r="V822" s="122" t="s">
        <v>6756</v>
      </c>
      <c r="W822" s="148">
        <v>-0.7</v>
      </c>
      <c r="X822" s="149">
        <v>-0.32</v>
      </c>
      <c r="Y822" s="149">
        <v>-0.28000000000000003</v>
      </c>
      <c r="Z822" s="150">
        <v>-0.16</v>
      </c>
      <c r="AA822" s="148">
        <v>0.06</v>
      </c>
      <c r="AB822" s="149">
        <v>-0.23</v>
      </c>
      <c r="AC822" s="149">
        <v>0.11</v>
      </c>
      <c r="AD822" s="151">
        <v>-7.0000000000000007E-2</v>
      </c>
      <c r="AE822" s="148">
        <v>-0.32</v>
      </c>
      <c r="AF822" s="149">
        <v>0.24</v>
      </c>
      <c r="AG822" s="149">
        <v>0.25</v>
      </c>
      <c r="AH822" s="151">
        <v>-0.26</v>
      </c>
      <c r="AI822" s="152">
        <v>0</v>
      </c>
      <c r="AJ822" s="149">
        <v>0.54</v>
      </c>
      <c r="AK822" s="149">
        <v>0.47</v>
      </c>
      <c r="AL822" s="150">
        <v>0.11</v>
      </c>
      <c r="AM822" s="153">
        <f t="shared" si="93"/>
        <v>-0.76</v>
      </c>
      <c r="AN822" s="154">
        <f t="shared" si="93"/>
        <v>-0.09</v>
      </c>
      <c r="AO822" s="154">
        <f t="shared" si="93"/>
        <v>-0.39</v>
      </c>
      <c r="AP822" s="155">
        <f t="shared" si="93"/>
        <v>-0.09</v>
      </c>
      <c r="AQ822" s="156">
        <f>AVERAGE(Table3[[#This Row],[ HEK293 +Selistat_R1 2]:[ HEK293 +Selistat_R4 5]])</f>
        <v>-0.33250000000000002</v>
      </c>
      <c r="AR822" s="153">
        <f t="shared" si="94"/>
        <v>-0.38</v>
      </c>
      <c r="AS822" s="154">
        <f t="shared" si="94"/>
        <v>0.47</v>
      </c>
      <c r="AT822" s="154">
        <f t="shared" si="94"/>
        <v>0.14000000000000001</v>
      </c>
      <c r="AU822" s="157">
        <f t="shared" si="94"/>
        <v>-0.19</v>
      </c>
      <c r="AV822" s="158">
        <f t="shared" si="95"/>
        <v>-0.06</v>
      </c>
      <c r="AW822" s="154">
        <f t="shared" si="95"/>
        <v>0.77</v>
      </c>
      <c r="AX822" s="154">
        <f t="shared" si="95"/>
        <v>0.36</v>
      </c>
      <c r="AY822" s="155">
        <f t="shared" si="95"/>
        <v>0.18</v>
      </c>
    </row>
    <row r="823" spans="1:51" x14ac:dyDescent="0.15">
      <c r="A823" s="122" t="s">
        <v>3113</v>
      </c>
      <c r="B823" s="122" t="s">
        <v>3114</v>
      </c>
      <c r="C823" s="122" t="s">
        <v>3115</v>
      </c>
      <c r="E823" s="122" t="s">
        <v>3116</v>
      </c>
      <c r="F823" s="122" t="s">
        <v>3117</v>
      </c>
      <c r="G823" s="122">
        <v>1</v>
      </c>
      <c r="H823" s="166">
        <v>0.58851799999999999</v>
      </c>
      <c r="I823" s="167">
        <v>0.13750000000000001</v>
      </c>
      <c r="J823" s="168" t="str">
        <f t="shared" si="90"/>
        <v>FALSE</v>
      </c>
      <c r="K823" s="169">
        <v>5.43277E-2</v>
      </c>
      <c r="L823" s="170">
        <f>-LOG10(Table3[[#This Row],[Student''s T-test p-value HEK293 +Selistat_HEK293 UT]])</f>
        <v>1.2649786807283288</v>
      </c>
      <c r="M823" s="167">
        <v>-0.39500000000000002</v>
      </c>
      <c r="N823" s="171" t="str">
        <f t="shared" si="91"/>
        <v>FALSE</v>
      </c>
      <c r="O823" s="146">
        <v>0.26452799999999999</v>
      </c>
      <c r="P823" s="147">
        <v>-0.23749999999999999</v>
      </c>
      <c r="Q823" s="171" t="str">
        <f t="shared" si="92"/>
        <v>FALSE</v>
      </c>
      <c r="R823" s="122" t="s">
        <v>3118</v>
      </c>
      <c r="S823" s="122" t="s">
        <v>6212</v>
      </c>
      <c r="T823" s="122" t="s">
        <v>3120</v>
      </c>
      <c r="U823" s="172" t="s">
        <v>2656</v>
      </c>
      <c r="V823" s="122" t="s">
        <v>6213</v>
      </c>
      <c r="W823" s="148">
        <v>-0.74</v>
      </c>
      <c r="X823" s="149">
        <v>-0.37</v>
      </c>
      <c r="Y823" s="149">
        <v>-0.91</v>
      </c>
      <c r="Z823" s="150">
        <v>-0.2</v>
      </c>
      <c r="AA823" s="148">
        <v>-0.21</v>
      </c>
      <c r="AB823" s="149">
        <v>-0.09</v>
      </c>
      <c r="AC823" s="149">
        <v>-0.15</v>
      </c>
      <c r="AD823" s="151">
        <v>-0.19</v>
      </c>
      <c r="AE823" s="148">
        <v>0.23</v>
      </c>
      <c r="AF823" s="149">
        <v>0.08</v>
      </c>
      <c r="AG823" s="149">
        <v>0.37</v>
      </c>
      <c r="AH823" s="151">
        <v>-0.18</v>
      </c>
      <c r="AI823" s="152">
        <v>0.68</v>
      </c>
      <c r="AJ823" s="149">
        <v>0.17</v>
      </c>
      <c r="AK823" s="149">
        <v>0.56000000000000005</v>
      </c>
      <c r="AL823" s="150">
        <v>0.04</v>
      </c>
      <c r="AM823" s="153">
        <f t="shared" si="93"/>
        <v>-0.53</v>
      </c>
      <c r="AN823" s="154">
        <f t="shared" si="93"/>
        <v>-0.28000000000000003</v>
      </c>
      <c r="AO823" s="154">
        <f t="shared" si="93"/>
        <v>-0.76</v>
      </c>
      <c r="AP823" s="155">
        <f t="shared" si="93"/>
        <v>-1.0000000000000009E-2</v>
      </c>
      <c r="AQ823" s="156">
        <f>AVERAGE(Table3[[#This Row],[ HEK293 +Selistat_R1 2]:[ HEK293 +Selistat_R4 5]])</f>
        <v>-0.39500000000000002</v>
      </c>
      <c r="AR823" s="153">
        <f t="shared" si="94"/>
        <v>0.44</v>
      </c>
      <c r="AS823" s="154">
        <f t="shared" si="94"/>
        <v>0.16999999999999998</v>
      </c>
      <c r="AT823" s="154">
        <f t="shared" si="94"/>
        <v>0.52</v>
      </c>
      <c r="AU823" s="157">
        <f t="shared" si="94"/>
        <v>1.0000000000000009E-2</v>
      </c>
      <c r="AV823" s="158">
        <f t="shared" si="95"/>
        <v>0.89</v>
      </c>
      <c r="AW823" s="154">
        <f t="shared" si="95"/>
        <v>0.26</v>
      </c>
      <c r="AX823" s="154">
        <f t="shared" si="95"/>
        <v>0.71000000000000008</v>
      </c>
      <c r="AY823" s="155">
        <f t="shared" si="95"/>
        <v>0.23</v>
      </c>
    </row>
    <row r="824" spans="1:51" x14ac:dyDescent="0.15">
      <c r="A824" s="122" t="s">
        <v>6757</v>
      </c>
      <c r="B824" s="122" t="s">
        <v>6758</v>
      </c>
      <c r="C824" s="122" t="s">
        <v>6759</v>
      </c>
      <c r="E824" s="122" t="s">
        <v>6760</v>
      </c>
      <c r="G824" s="122">
        <v>1</v>
      </c>
      <c r="H824" s="166">
        <v>0.82264599999999999</v>
      </c>
      <c r="I824" s="167">
        <v>-0.04</v>
      </c>
      <c r="J824" s="168" t="str">
        <f t="shared" si="90"/>
        <v>FALSE</v>
      </c>
      <c r="K824" s="169">
        <v>5.4478100000000002E-2</v>
      </c>
      <c r="L824" s="170">
        <f>-LOG10(Table3[[#This Row],[Student''s T-test p-value HEK293 +Selistat_HEK293 UT]])</f>
        <v>1.2637780474591616</v>
      </c>
      <c r="M824" s="167">
        <v>-0.36249999999999999</v>
      </c>
      <c r="N824" s="171" t="str">
        <f t="shared" si="91"/>
        <v>FALSE</v>
      </c>
      <c r="O824" s="146">
        <v>0.212787</v>
      </c>
      <c r="P824" s="147">
        <v>-0.2175</v>
      </c>
      <c r="Q824" s="171" t="str">
        <f t="shared" si="92"/>
        <v>FALSE</v>
      </c>
      <c r="R824" s="122" t="s">
        <v>6761</v>
      </c>
      <c r="S824" s="122" t="s">
        <v>6762</v>
      </c>
      <c r="T824" s="122" t="s">
        <v>6763</v>
      </c>
      <c r="U824" s="172" t="s">
        <v>6764</v>
      </c>
      <c r="V824" s="122" t="s">
        <v>6765</v>
      </c>
      <c r="W824" s="148">
        <v>-0.42</v>
      </c>
      <c r="X824" s="149">
        <v>-0.35</v>
      </c>
      <c r="Y824" s="149">
        <v>-0.6</v>
      </c>
      <c r="Z824" s="150">
        <v>-7.0000000000000007E-2</v>
      </c>
      <c r="AA824" s="148">
        <v>0.04</v>
      </c>
      <c r="AB824" s="149">
        <v>-0.3</v>
      </c>
      <c r="AC824" s="149">
        <v>0.09</v>
      </c>
      <c r="AD824" s="151">
        <v>0.18</v>
      </c>
      <c r="AE824" s="148">
        <v>0.14000000000000001</v>
      </c>
      <c r="AF824" s="149">
        <v>7.0000000000000007E-2</v>
      </c>
      <c r="AG824" s="149">
        <v>-0.38</v>
      </c>
      <c r="AH824" s="151">
        <v>0.23</v>
      </c>
      <c r="AI824" s="152">
        <v>0.16</v>
      </c>
      <c r="AJ824" s="149">
        <v>0.05</v>
      </c>
      <c r="AK824" s="149">
        <v>0.37</v>
      </c>
      <c r="AL824" s="150">
        <v>0.35</v>
      </c>
      <c r="AM824" s="153">
        <f t="shared" si="93"/>
        <v>-0.45999999999999996</v>
      </c>
      <c r="AN824" s="154">
        <f t="shared" si="93"/>
        <v>-4.9999999999999989E-2</v>
      </c>
      <c r="AO824" s="154">
        <f t="shared" si="93"/>
        <v>-0.69</v>
      </c>
      <c r="AP824" s="155">
        <f t="shared" si="93"/>
        <v>-0.25</v>
      </c>
      <c r="AQ824" s="156">
        <f>AVERAGE(Table3[[#This Row],[ HEK293 +Selistat_R1 2]:[ HEK293 +Selistat_R4 5]])</f>
        <v>-0.36249999999999999</v>
      </c>
      <c r="AR824" s="153">
        <f t="shared" si="94"/>
        <v>0.1</v>
      </c>
      <c r="AS824" s="154">
        <f t="shared" si="94"/>
        <v>0.37</v>
      </c>
      <c r="AT824" s="154">
        <f t="shared" si="94"/>
        <v>-0.47</v>
      </c>
      <c r="AU824" s="157">
        <f t="shared" si="94"/>
        <v>5.0000000000000017E-2</v>
      </c>
      <c r="AV824" s="158">
        <f t="shared" si="95"/>
        <v>0.12</v>
      </c>
      <c r="AW824" s="154">
        <f t="shared" si="95"/>
        <v>0.35</v>
      </c>
      <c r="AX824" s="154">
        <f t="shared" si="95"/>
        <v>0.28000000000000003</v>
      </c>
      <c r="AY824" s="155">
        <f t="shared" si="95"/>
        <v>0.16999999999999998</v>
      </c>
    </row>
    <row r="825" spans="1:51" x14ac:dyDescent="0.15">
      <c r="B825" s="122" t="s">
        <v>3590</v>
      </c>
      <c r="C825" s="122" t="s">
        <v>3956</v>
      </c>
      <c r="E825" s="122" t="s">
        <v>3957</v>
      </c>
      <c r="G825" s="122">
        <v>1</v>
      </c>
      <c r="H825" s="166">
        <v>0.59216800000000003</v>
      </c>
      <c r="I825" s="167">
        <v>-5.0833299999999998E-2</v>
      </c>
      <c r="J825" s="168" t="str">
        <f t="shared" si="90"/>
        <v>FALSE</v>
      </c>
      <c r="K825" s="169">
        <v>5.47348E-2</v>
      </c>
      <c r="L825" s="170">
        <f>-LOG10(Table3[[#This Row],[Student''s T-test p-value HEK293 +Selistat_HEK293 UT]])</f>
        <v>1.2617364644811973</v>
      </c>
      <c r="M825" s="167">
        <v>-0.23250000000000001</v>
      </c>
      <c r="N825" s="171" t="str">
        <f t="shared" si="91"/>
        <v>FALSE</v>
      </c>
      <c r="O825" s="146">
        <v>6.7055699999999996E-2</v>
      </c>
      <c r="P825" s="147">
        <v>-0.105</v>
      </c>
      <c r="Q825" s="171" t="str">
        <f t="shared" si="92"/>
        <v>FALSE</v>
      </c>
      <c r="R825" s="122" t="s">
        <v>3958</v>
      </c>
      <c r="S825" s="122" t="s">
        <v>6766</v>
      </c>
      <c r="T825" s="122" t="s">
        <v>3960</v>
      </c>
      <c r="U825" s="172" t="s">
        <v>3593</v>
      </c>
      <c r="V825" s="122" t="s">
        <v>6767</v>
      </c>
      <c r="W825" s="148">
        <v>-0.19</v>
      </c>
      <c r="X825" s="149">
        <v>-0.42</v>
      </c>
      <c r="Y825" s="149">
        <v>-0.23</v>
      </c>
      <c r="Z825" s="150">
        <v>0.03</v>
      </c>
      <c r="AA825" s="148">
        <v>0.05</v>
      </c>
      <c r="AB825" s="149">
        <v>0.09</v>
      </c>
      <c r="AC825" s="149">
        <v>0.04</v>
      </c>
      <c r="AD825" s="151">
        <v>-0.06</v>
      </c>
      <c r="AE825" s="148">
        <v>0.03</v>
      </c>
      <c r="AF825" s="149">
        <v>-7.0000000000000007E-2</v>
      </c>
      <c r="AG825" s="149">
        <v>0.05</v>
      </c>
      <c r="AH825" s="151">
        <v>0.06</v>
      </c>
      <c r="AI825" s="152">
        <v>0.15</v>
      </c>
      <c r="AJ825" s="149">
        <v>0.02</v>
      </c>
      <c r="AK825" s="149">
        <v>0.13</v>
      </c>
      <c r="AL825" s="150">
        <v>0.19</v>
      </c>
      <c r="AM825" s="153">
        <f t="shared" si="93"/>
        <v>-0.24</v>
      </c>
      <c r="AN825" s="154">
        <f t="shared" si="93"/>
        <v>-0.51</v>
      </c>
      <c r="AO825" s="154">
        <f t="shared" si="93"/>
        <v>-0.27</v>
      </c>
      <c r="AP825" s="155">
        <f t="shared" si="93"/>
        <v>0.09</v>
      </c>
      <c r="AQ825" s="156">
        <f>AVERAGE(Table3[[#This Row],[ HEK293 +Selistat_R1 2]:[ HEK293 +Selistat_R4 5]])</f>
        <v>-0.23250000000000001</v>
      </c>
      <c r="AR825" s="153">
        <f t="shared" si="94"/>
        <v>-2.0000000000000004E-2</v>
      </c>
      <c r="AS825" s="154">
        <f t="shared" si="94"/>
        <v>-0.16</v>
      </c>
      <c r="AT825" s="154">
        <f t="shared" si="94"/>
        <v>1.0000000000000002E-2</v>
      </c>
      <c r="AU825" s="157">
        <f t="shared" si="94"/>
        <v>0.12</v>
      </c>
      <c r="AV825" s="158">
        <f t="shared" si="95"/>
        <v>9.9999999999999992E-2</v>
      </c>
      <c r="AW825" s="154">
        <f t="shared" si="95"/>
        <v>-6.9999999999999993E-2</v>
      </c>
      <c r="AX825" s="154">
        <f t="shared" si="95"/>
        <v>0.09</v>
      </c>
      <c r="AY825" s="155">
        <f t="shared" si="95"/>
        <v>0.25</v>
      </c>
    </row>
    <row r="826" spans="1:51" x14ac:dyDescent="0.15">
      <c r="A826" s="122" t="s">
        <v>3971</v>
      </c>
      <c r="B826" s="122" t="s">
        <v>3972</v>
      </c>
      <c r="C826" s="122" t="s">
        <v>3973</v>
      </c>
      <c r="E826" s="122" t="s">
        <v>3974</v>
      </c>
      <c r="F826" s="122" t="s">
        <v>3975</v>
      </c>
      <c r="G826" s="122">
        <v>1</v>
      </c>
      <c r="H826" s="166">
        <v>4.9101400000000001E-4</v>
      </c>
      <c r="I826" s="167">
        <v>0.51749999999999996</v>
      </c>
      <c r="J826" s="168" t="str">
        <f t="shared" si="90"/>
        <v>FALSE</v>
      </c>
      <c r="K826" s="169">
        <v>5.47681E-2</v>
      </c>
      <c r="L826" s="170">
        <f>-LOG10(Table3[[#This Row],[Student''s T-test p-value HEK293 +Selistat_HEK293 UT]])</f>
        <v>1.2614723252356945</v>
      </c>
      <c r="M826" s="167">
        <v>0.45250000000000001</v>
      </c>
      <c r="N826" s="171" t="str">
        <f t="shared" si="91"/>
        <v>FALSE</v>
      </c>
      <c r="O826" s="146">
        <v>0.82818499999999995</v>
      </c>
      <c r="P826" s="147">
        <v>0.02</v>
      </c>
      <c r="Q826" s="171" t="str">
        <f t="shared" si="92"/>
        <v>FALSE</v>
      </c>
      <c r="R826" s="122" t="s">
        <v>3976</v>
      </c>
      <c r="S826" s="122" t="s">
        <v>6768</v>
      </c>
      <c r="T826" s="122" t="s">
        <v>3978</v>
      </c>
      <c r="U826" s="172" t="s">
        <v>3979</v>
      </c>
      <c r="V826" s="122" t="s">
        <v>6769</v>
      </c>
      <c r="W826" s="148">
        <v>0.02</v>
      </c>
      <c r="X826" s="149">
        <v>0</v>
      </c>
      <c r="Y826" s="149">
        <v>0.1</v>
      </c>
      <c r="Z826" s="150">
        <v>0.03</v>
      </c>
      <c r="AA826" s="148">
        <v>0.15</v>
      </c>
      <c r="AB826" s="149">
        <v>-0.6</v>
      </c>
      <c r="AC826" s="149">
        <v>-0.56999999999999995</v>
      </c>
      <c r="AD826" s="151">
        <v>-0.64</v>
      </c>
      <c r="AE826" s="148">
        <v>0.04</v>
      </c>
      <c r="AF826" s="149">
        <v>0.23</v>
      </c>
      <c r="AG826" s="149">
        <v>0.19</v>
      </c>
      <c r="AH826" s="151">
        <v>0.12</v>
      </c>
      <c r="AI826" s="152">
        <v>-7.0000000000000007E-2</v>
      </c>
      <c r="AJ826" s="149">
        <v>0.24</v>
      </c>
      <c r="AK826" s="149">
        <v>0.26</v>
      </c>
      <c r="AL826" s="150">
        <v>7.0000000000000007E-2</v>
      </c>
      <c r="AM826" s="153">
        <f t="shared" si="93"/>
        <v>-0.13</v>
      </c>
      <c r="AN826" s="154">
        <f t="shared" si="93"/>
        <v>0.6</v>
      </c>
      <c r="AO826" s="154">
        <f t="shared" si="93"/>
        <v>0.66999999999999993</v>
      </c>
      <c r="AP826" s="155">
        <f t="shared" si="93"/>
        <v>0.67</v>
      </c>
      <c r="AQ826" s="156">
        <f>AVERAGE(Table3[[#This Row],[ HEK293 +Selistat_R1 2]:[ HEK293 +Selistat_R4 5]])</f>
        <v>0.45250000000000001</v>
      </c>
      <c r="AR826" s="153">
        <f t="shared" si="94"/>
        <v>-0.10999999999999999</v>
      </c>
      <c r="AS826" s="154">
        <f t="shared" si="94"/>
        <v>0.83</v>
      </c>
      <c r="AT826" s="154">
        <f t="shared" si="94"/>
        <v>0.76</v>
      </c>
      <c r="AU826" s="157">
        <f t="shared" si="94"/>
        <v>0.76</v>
      </c>
      <c r="AV826" s="158">
        <f t="shared" si="95"/>
        <v>-0.22</v>
      </c>
      <c r="AW826" s="154">
        <f t="shared" si="95"/>
        <v>0.84</v>
      </c>
      <c r="AX826" s="154">
        <f t="shared" si="95"/>
        <v>0.83</v>
      </c>
      <c r="AY826" s="155">
        <f t="shared" si="95"/>
        <v>0.71</v>
      </c>
    </row>
    <row r="827" spans="1:51" x14ac:dyDescent="0.15">
      <c r="E827" s="122" t="s">
        <v>6770</v>
      </c>
      <c r="G827" s="122">
        <v>1</v>
      </c>
      <c r="H827" s="166">
        <v>1.92293E-3</v>
      </c>
      <c r="I827" s="167">
        <v>-0.32916699999999999</v>
      </c>
      <c r="J827" s="168" t="str">
        <f t="shared" si="90"/>
        <v>FALSE</v>
      </c>
      <c r="K827" s="169">
        <v>5.4832499999999999E-2</v>
      </c>
      <c r="L827" s="170">
        <f>-LOG10(Table3[[#This Row],[Student''s T-test p-value HEK293 +Selistat_HEK293 UT]])</f>
        <v>1.2609619527039133</v>
      </c>
      <c r="M827" s="167">
        <v>-0.27</v>
      </c>
      <c r="N827" s="171" t="str">
        <f t="shared" si="91"/>
        <v>FALSE</v>
      </c>
      <c r="O827" s="146">
        <v>0.63559900000000003</v>
      </c>
      <c r="P827" s="147">
        <v>-5.2499999999999998E-2</v>
      </c>
      <c r="Q827" s="171" t="str">
        <f t="shared" si="92"/>
        <v>FALSE</v>
      </c>
      <c r="R827" s="122" t="s">
        <v>6771</v>
      </c>
      <c r="S827" s="122" t="s">
        <v>6772</v>
      </c>
      <c r="T827" s="122" t="s">
        <v>6773</v>
      </c>
      <c r="U827" s="172" t="s">
        <v>6774</v>
      </c>
      <c r="V827" s="122" t="s">
        <v>6775</v>
      </c>
      <c r="W827" s="148">
        <v>-0.17</v>
      </c>
      <c r="X827" s="149">
        <v>-0.01</v>
      </c>
      <c r="Y827" s="149">
        <v>-0.05</v>
      </c>
      <c r="Z827" s="150">
        <v>0.08</v>
      </c>
      <c r="AA827" s="148">
        <v>-0.02</v>
      </c>
      <c r="AB827" s="149">
        <v>0.44</v>
      </c>
      <c r="AC827" s="149">
        <v>0.34</v>
      </c>
      <c r="AD827" s="151">
        <v>0.17</v>
      </c>
      <c r="AE827" s="148">
        <v>-0.12</v>
      </c>
      <c r="AF827" s="149">
        <v>-0.12</v>
      </c>
      <c r="AG827" s="149">
        <v>-0.21</v>
      </c>
      <c r="AH827" s="151">
        <v>-0.16</v>
      </c>
      <c r="AI827" s="152">
        <v>-0.1</v>
      </c>
      <c r="AJ827" s="149">
        <v>7.0000000000000007E-2</v>
      </c>
      <c r="AK827" s="149">
        <v>-0.39</v>
      </c>
      <c r="AL827" s="150">
        <v>0.02</v>
      </c>
      <c r="AM827" s="153">
        <f t="shared" si="93"/>
        <v>-0.15000000000000002</v>
      </c>
      <c r="AN827" s="154">
        <f t="shared" si="93"/>
        <v>-0.45</v>
      </c>
      <c r="AO827" s="154">
        <f t="shared" si="93"/>
        <v>-0.39</v>
      </c>
      <c r="AP827" s="155">
        <f t="shared" si="93"/>
        <v>-9.0000000000000011E-2</v>
      </c>
      <c r="AQ827" s="156">
        <f>AVERAGE(Table3[[#This Row],[ HEK293 +Selistat_R1 2]:[ HEK293 +Selistat_R4 5]])</f>
        <v>-0.27</v>
      </c>
      <c r="AR827" s="153">
        <f t="shared" si="94"/>
        <v>-9.9999999999999992E-2</v>
      </c>
      <c r="AS827" s="154">
        <f t="shared" si="94"/>
        <v>-0.56000000000000005</v>
      </c>
      <c r="AT827" s="154">
        <f t="shared" si="94"/>
        <v>-0.55000000000000004</v>
      </c>
      <c r="AU827" s="157">
        <f t="shared" si="94"/>
        <v>-0.33</v>
      </c>
      <c r="AV827" s="158">
        <f t="shared" si="95"/>
        <v>-0.08</v>
      </c>
      <c r="AW827" s="154">
        <f t="shared" si="95"/>
        <v>-0.37</v>
      </c>
      <c r="AX827" s="154">
        <f t="shared" si="95"/>
        <v>-0.73</v>
      </c>
      <c r="AY827" s="155">
        <f t="shared" si="95"/>
        <v>-0.15000000000000002</v>
      </c>
    </row>
    <row r="828" spans="1:51" x14ac:dyDescent="0.15">
      <c r="A828" s="122" t="s">
        <v>2858</v>
      </c>
      <c r="B828" s="122" t="s">
        <v>3463</v>
      </c>
      <c r="C828" s="122" t="s">
        <v>6776</v>
      </c>
      <c r="D828" s="122" t="s">
        <v>2861</v>
      </c>
      <c r="E828" s="122" t="s">
        <v>6777</v>
      </c>
      <c r="F828" s="122" t="s">
        <v>3641</v>
      </c>
      <c r="G828" s="122">
        <v>1</v>
      </c>
      <c r="H828" s="166">
        <v>0.60071799999999997</v>
      </c>
      <c r="I828" s="167">
        <v>8.7499999999999994E-2</v>
      </c>
      <c r="J828" s="168" t="str">
        <f t="shared" si="90"/>
        <v>FALSE</v>
      </c>
      <c r="K828" s="169">
        <v>5.4843200000000002E-2</v>
      </c>
      <c r="L828" s="170">
        <f>-LOG10(Table3[[#This Row],[Student''s T-test p-value HEK293 +Selistat_HEK293 UT]])</f>
        <v>1.260877212857783</v>
      </c>
      <c r="M828" s="167">
        <v>-0.27750000000000002</v>
      </c>
      <c r="N828" s="171" t="str">
        <f t="shared" si="91"/>
        <v>FALSE</v>
      </c>
      <c r="O828" s="146">
        <v>1</v>
      </c>
      <c r="P828" s="147">
        <v>8.8475599999999996E-9</v>
      </c>
      <c r="Q828" s="171" t="str">
        <f t="shared" si="92"/>
        <v>FALSE</v>
      </c>
      <c r="R828" s="122" t="s">
        <v>6778</v>
      </c>
      <c r="S828" s="122" t="s">
        <v>6779</v>
      </c>
      <c r="T828" s="122" t="s">
        <v>6780</v>
      </c>
      <c r="U828" s="172" t="s">
        <v>6781</v>
      </c>
      <c r="V828" s="122" t="s">
        <v>6782</v>
      </c>
      <c r="W828" s="148">
        <v>-0.5</v>
      </c>
      <c r="X828" s="149">
        <v>-0.35</v>
      </c>
      <c r="Y828" s="149">
        <v>-0.4</v>
      </c>
      <c r="Z828" s="150">
        <v>-0.22</v>
      </c>
      <c r="AA828" s="148">
        <v>-0.18</v>
      </c>
      <c r="AB828" s="149">
        <v>-0.23</v>
      </c>
      <c r="AC828" s="149">
        <v>0.21</v>
      </c>
      <c r="AD828" s="151">
        <v>-0.16</v>
      </c>
      <c r="AE828" s="148">
        <v>0</v>
      </c>
      <c r="AF828" s="149">
        <v>0.25</v>
      </c>
      <c r="AG828" s="149">
        <v>0.33</v>
      </c>
      <c r="AH828" s="151">
        <v>0.14000000000000001</v>
      </c>
      <c r="AI828" s="152">
        <v>0.21</v>
      </c>
      <c r="AJ828" s="149">
        <v>0.08</v>
      </c>
      <c r="AK828" s="149">
        <v>0.42</v>
      </c>
      <c r="AL828" s="150">
        <v>0.01</v>
      </c>
      <c r="AM828" s="153">
        <f t="shared" si="93"/>
        <v>-0.32</v>
      </c>
      <c r="AN828" s="154">
        <f t="shared" si="93"/>
        <v>-0.11999999999999997</v>
      </c>
      <c r="AO828" s="154">
        <f t="shared" si="93"/>
        <v>-0.61</v>
      </c>
      <c r="AP828" s="155">
        <f t="shared" si="93"/>
        <v>-0.06</v>
      </c>
      <c r="AQ828" s="156">
        <f>AVERAGE(Table3[[#This Row],[ HEK293 +Selistat_R1 2]:[ HEK293 +Selistat_R4 5]])</f>
        <v>-0.27749999999999997</v>
      </c>
      <c r="AR828" s="153">
        <f t="shared" si="94"/>
        <v>0.18</v>
      </c>
      <c r="AS828" s="154">
        <f t="shared" si="94"/>
        <v>0.48</v>
      </c>
      <c r="AT828" s="154">
        <f t="shared" si="94"/>
        <v>0.12000000000000002</v>
      </c>
      <c r="AU828" s="157">
        <f t="shared" si="94"/>
        <v>0.30000000000000004</v>
      </c>
      <c r="AV828" s="158">
        <f t="shared" si="95"/>
        <v>0.39</v>
      </c>
      <c r="AW828" s="154">
        <f t="shared" si="95"/>
        <v>0.31</v>
      </c>
      <c r="AX828" s="154">
        <f t="shared" si="95"/>
        <v>0.21</v>
      </c>
      <c r="AY828" s="155">
        <f t="shared" si="95"/>
        <v>0.17</v>
      </c>
    </row>
    <row r="829" spans="1:51" x14ac:dyDescent="0.15">
      <c r="A829" s="122" t="s">
        <v>2845</v>
      </c>
      <c r="B829" s="122" t="s">
        <v>2846</v>
      </c>
      <c r="C829" s="122" t="s">
        <v>2847</v>
      </c>
      <c r="D829" s="122" t="s">
        <v>2848</v>
      </c>
      <c r="E829" s="122" t="s">
        <v>2849</v>
      </c>
      <c r="F829" s="122" t="s">
        <v>2850</v>
      </c>
      <c r="G829" s="122">
        <v>1</v>
      </c>
      <c r="H829" s="166">
        <v>9.5658400000000008E-3</v>
      </c>
      <c r="I829" s="167">
        <v>-0.32916699999999999</v>
      </c>
      <c r="J829" s="168" t="str">
        <f t="shared" si="90"/>
        <v>FALSE</v>
      </c>
      <c r="K829" s="169">
        <v>5.5091399999999999E-2</v>
      </c>
      <c r="L829" s="170">
        <f>-LOG10(Table3[[#This Row],[Student''s T-test p-value HEK293 +Selistat_HEK293 UT]])</f>
        <v>1.2589161910583522</v>
      </c>
      <c r="M829" s="167">
        <v>-0.28499999999999998</v>
      </c>
      <c r="N829" s="171" t="str">
        <f t="shared" si="91"/>
        <v>FALSE</v>
      </c>
      <c r="O829" s="146">
        <v>0.82564599999999999</v>
      </c>
      <c r="P829" s="147">
        <v>-3.7499999999999999E-2</v>
      </c>
      <c r="Q829" s="171" t="str">
        <f t="shared" si="92"/>
        <v>FALSE</v>
      </c>
      <c r="R829" s="122" t="s">
        <v>902</v>
      </c>
      <c r="S829" s="122" t="s">
        <v>6783</v>
      </c>
      <c r="T829" s="122" t="s">
        <v>904</v>
      </c>
      <c r="U829" s="172" t="s">
        <v>2616</v>
      </c>
      <c r="V829" s="122" t="s">
        <v>5999</v>
      </c>
      <c r="W829" s="148">
        <v>-0.1</v>
      </c>
      <c r="X829" s="149">
        <v>0.05</v>
      </c>
      <c r="Y829" s="149">
        <v>-0.25</v>
      </c>
      <c r="Z829" s="150">
        <v>0.08</v>
      </c>
      <c r="AA829" s="148">
        <v>0.28000000000000003</v>
      </c>
      <c r="AB829" s="149">
        <v>0.11</v>
      </c>
      <c r="AC829" s="149">
        <v>0.06</v>
      </c>
      <c r="AD829" s="151">
        <v>0.47</v>
      </c>
      <c r="AE829" s="148">
        <v>0.12</v>
      </c>
      <c r="AF829" s="149">
        <v>-0.28999999999999998</v>
      </c>
      <c r="AG829" s="149">
        <v>-0.41</v>
      </c>
      <c r="AH829" s="151">
        <v>0.02</v>
      </c>
      <c r="AI829" s="152">
        <v>0.12</v>
      </c>
      <c r="AJ829" s="149">
        <v>-0.33</v>
      </c>
      <c r="AK829" s="149">
        <v>-0.22</v>
      </c>
      <c r="AL829" s="150">
        <v>0.02</v>
      </c>
      <c r="AM829" s="153">
        <f t="shared" si="93"/>
        <v>-0.38</v>
      </c>
      <c r="AN829" s="154">
        <f t="shared" si="93"/>
        <v>-0.06</v>
      </c>
      <c r="AO829" s="154">
        <f t="shared" si="93"/>
        <v>-0.31</v>
      </c>
      <c r="AP829" s="155">
        <f t="shared" si="93"/>
        <v>-0.38999999999999996</v>
      </c>
      <c r="AQ829" s="156">
        <f>AVERAGE(Table3[[#This Row],[ HEK293 +Selistat_R1 2]:[ HEK293 +Selistat_R4 5]])</f>
        <v>-0.28499999999999998</v>
      </c>
      <c r="AR829" s="153">
        <f t="shared" si="94"/>
        <v>-0.16000000000000003</v>
      </c>
      <c r="AS829" s="154">
        <f t="shared" si="94"/>
        <v>-0.39999999999999997</v>
      </c>
      <c r="AT829" s="154">
        <f t="shared" si="94"/>
        <v>-0.47</v>
      </c>
      <c r="AU829" s="157">
        <f t="shared" si="94"/>
        <v>-0.44999999999999996</v>
      </c>
      <c r="AV829" s="158">
        <f t="shared" si="95"/>
        <v>-0.16000000000000003</v>
      </c>
      <c r="AW829" s="154">
        <f t="shared" si="95"/>
        <v>-0.44</v>
      </c>
      <c r="AX829" s="154">
        <f t="shared" si="95"/>
        <v>-0.28000000000000003</v>
      </c>
      <c r="AY829" s="155">
        <f t="shared" si="95"/>
        <v>-0.44999999999999996</v>
      </c>
    </row>
    <row r="830" spans="1:51" x14ac:dyDescent="0.15">
      <c r="A830" s="122" t="s">
        <v>6784</v>
      </c>
      <c r="B830" s="122" t="s">
        <v>6785</v>
      </c>
      <c r="C830" s="122" t="s">
        <v>6786</v>
      </c>
      <c r="E830" s="122" t="s">
        <v>6787</v>
      </c>
      <c r="F830" s="122" t="s">
        <v>6788</v>
      </c>
      <c r="G830" s="122">
        <v>1</v>
      </c>
      <c r="H830" s="166">
        <v>0.93267699999999998</v>
      </c>
      <c r="I830" s="167">
        <v>-1.16667E-2</v>
      </c>
      <c r="J830" s="168" t="str">
        <f t="shared" si="90"/>
        <v>FALSE</v>
      </c>
      <c r="K830" s="169">
        <v>5.5220600000000002E-2</v>
      </c>
      <c r="L830" s="170">
        <f>-LOG10(Table3[[#This Row],[Student''s T-test p-value HEK293 +Selistat_HEK293 UT]])</f>
        <v>1.2578988788399377</v>
      </c>
      <c r="M830" s="167">
        <v>-0.28499999999999998</v>
      </c>
      <c r="N830" s="171" t="str">
        <f t="shared" si="91"/>
        <v>FALSE</v>
      </c>
      <c r="O830" s="146">
        <v>0.96594999999999998</v>
      </c>
      <c r="P830" s="147">
        <v>5.00001E-3</v>
      </c>
      <c r="Q830" s="171" t="str">
        <f t="shared" si="92"/>
        <v>FALSE</v>
      </c>
      <c r="R830" s="122" t="s">
        <v>6789</v>
      </c>
      <c r="S830" s="122" t="s">
        <v>6790</v>
      </c>
      <c r="T830" s="122" t="s">
        <v>6791</v>
      </c>
      <c r="U830" s="172" t="s">
        <v>6792</v>
      </c>
      <c r="V830" s="122" t="s">
        <v>6793</v>
      </c>
      <c r="W830" s="148">
        <v>-0.2</v>
      </c>
      <c r="X830" s="149">
        <v>-0.53</v>
      </c>
      <c r="Y830" s="149">
        <v>-0.15</v>
      </c>
      <c r="Z830" s="150">
        <v>-0.28999999999999998</v>
      </c>
      <c r="AA830" s="148">
        <v>-0.22</v>
      </c>
      <c r="AB830" s="149">
        <v>-7.0000000000000007E-2</v>
      </c>
      <c r="AC830" s="149">
        <v>0.11</v>
      </c>
      <c r="AD830" s="151">
        <v>0.15</v>
      </c>
      <c r="AE830" s="148">
        <v>0.33</v>
      </c>
      <c r="AF830" s="149">
        <v>0.23</v>
      </c>
      <c r="AG830" s="149">
        <v>0.08</v>
      </c>
      <c r="AH830" s="151">
        <v>-0.16</v>
      </c>
      <c r="AI830" s="152">
        <v>0.19</v>
      </c>
      <c r="AJ830" s="149">
        <v>7.0000000000000007E-2</v>
      </c>
      <c r="AK830" s="149">
        <v>0.16</v>
      </c>
      <c r="AL830" s="150">
        <v>0.04</v>
      </c>
      <c r="AM830" s="153">
        <f t="shared" si="93"/>
        <v>1.999999999999999E-2</v>
      </c>
      <c r="AN830" s="154">
        <f t="shared" si="93"/>
        <v>-0.46</v>
      </c>
      <c r="AO830" s="154">
        <f t="shared" si="93"/>
        <v>-0.26</v>
      </c>
      <c r="AP830" s="155">
        <f t="shared" si="93"/>
        <v>-0.43999999999999995</v>
      </c>
      <c r="AQ830" s="156">
        <f>AVERAGE(Table3[[#This Row],[ HEK293 +Selistat_R1 2]:[ HEK293 +Selistat_R4 5]])</f>
        <v>-0.28500000000000003</v>
      </c>
      <c r="AR830" s="153">
        <f t="shared" si="94"/>
        <v>0.55000000000000004</v>
      </c>
      <c r="AS830" s="154">
        <f t="shared" si="94"/>
        <v>0.30000000000000004</v>
      </c>
      <c r="AT830" s="154">
        <f t="shared" si="94"/>
        <v>-0.03</v>
      </c>
      <c r="AU830" s="157">
        <f t="shared" si="94"/>
        <v>-0.31</v>
      </c>
      <c r="AV830" s="158">
        <f t="shared" si="95"/>
        <v>0.41000000000000003</v>
      </c>
      <c r="AW830" s="154">
        <f t="shared" si="95"/>
        <v>0.14000000000000001</v>
      </c>
      <c r="AX830" s="154">
        <f t="shared" si="95"/>
        <v>0.05</v>
      </c>
      <c r="AY830" s="155">
        <f t="shared" si="95"/>
        <v>-0.10999999999999999</v>
      </c>
    </row>
    <row r="831" spans="1:51" x14ac:dyDescent="0.15">
      <c r="A831" s="122" t="s">
        <v>5340</v>
      </c>
      <c r="B831" s="122" t="s">
        <v>5341</v>
      </c>
      <c r="C831" s="122" t="s">
        <v>5342</v>
      </c>
      <c r="D831" s="122" t="s">
        <v>5343</v>
      </c>
      <c r="E831" s="122" t="s">
        <v>5344</v>
      </c>
      <c r="G831" s="122">
        <v>1</v>
      </c>
      <c r="H831" s="166">
        <v>0.99136800000000003</v>
      </c>
      <c r="I831" s="167">
        <v>4.1666699999999999E-3</v>
      </c>
      <c r="J831" s="168" t="str">
        <f t="shared" si="90"/>
        <v>FALSE</v>
      </c>
      <c r="K831" s="169">
        <v>5.5412900000000001E-2</v>
      </c>
      <c r="L831" s="170">
        <f>-LOG10(Table3[[#This Row],[Student''s T-test p-value HEK293 +Selistat_HEK293 UT]])</f>
        <v>1.2563891207110478</v>
      </c>
      <c r="M831" s="167">
        <v>-0.6875</v>
      </c>
      <c r="N831" s="171" t="str">
        <f t="shared" si="91"/>
        <v>FALSE</v>
      </c>
      <c r="O831" s="146">
        <v>0.80178700000000003</v>
      </c>
      <c r="P831" s="147">
        <v>-0.11</v>
      </c>
      <c r="Q831" s="171" t="str">
        <f t="shared" si="92"/>
        <v>FALSE</v>
      </c>
      <c r="R831" s="122" t="s">
        <v>5345</v>
      </c>
      <c r="S831" s="122" t="s">
        <v>6794</v>
      </c>
      <c r="T831" s="122" t="s">
        <v>5347</v>
      </c>
      <c r="U831" s="172" t="s">
        <v>5348</v>
      </c>
      <c r="V831" s="122" t="s">
        <v>5349</v>
      </c>
      <c r="W831" s="148">
        <v>-0.83</v>
      </c>
      <c r="X831" s="149">
        <v>-1.23</v>
      </c>
      <c r="Y831" s="149">
        <v>-0.46</v>
      </c>
      <c r="Z831" s="150">
        <v>-0.78</v>
      </c>
      <c r="AA831" s="148">
        <v>0.37</v>
      </c>
      <c r="AB831" s="149">
        <v>-0.68</v>
      </c>
      <c r="AC831" s="149">
        <v>0.16</v>
      </c>
      <c r="AD831" s="151">
        <v>-0.4</v>
      </c>
      <c r="AE831" s="148">
        <v>1.1100000000000001</v>
      </c>
      <c r="AF831" s="149">
        <v>-0.4</v>
      </c>
      <c r="AG831" s="149">
        <v>0.14000000000000001</v>
      </c>
      <c r="AH831" s="151">
        <v>-0.22</v>
      </c>
      <c r="AI831" s="152">
        <v>0.82</v>
      </c>
      <c r="AJ831" s="149">
        <v>-0.16</v>
      </c>
      <c r="AK831" s="149">
        <v>0.56000000000000005</v>
      </c>
      <c r="AL831" s="150">
        <v>-0.15</v>
      </c>
      <c r="AM831" s="153">
        <f t="shared" si="93"/>
        <v>-1.2</v>
      </c>
      <c r="AN831" s="154">
        <f t="shared" si="93"/>
        <v>-0.54999999999999993</v>
      </c>
      <c r="AO831" s="154">
        <f t="shared" si="93"/>
        <v>-0.62</v>
      </c>
      <c r="AP831" s="155">
        <f t="shared" si="93"/>
        <v>-0.38</v>
      </c>
      <c r="AQ831" s="156">
        <f>AVERAGE(Table3[[#This Row],[ HEK293 +Selistat_R1 2]:[ HEK293 +Selistat_R4 5]])</f>
        <v>-0.6875</v>
      </c>
      <c r="AR831" s="153">
        <f t="shared" si="94"/>
        <v>0.7400000000000001</v>
      </c>
      <c r="AS831" s="154">
        <f t="shared" si="94"/>
        <v>0.28000000000000003</v>
      </c>
      <c r="AT831" s="154">
        <f t="shared" si="94"/>
        <v>-1.999999999999999E-2</v>
      </c>
      <c r="AU831" s="157">
        <f t="shared" si="94"/>
        <v>0.18000000000000002</v>
      </c>
      <c r="AV831" s="158">
        <f t="shared" si="95"/>
        <v>0.44999999999999996</v>
      </c>
      <c r="AW831" s="154">
        <f t="shared" si="95"/>
        <v>0.52</v>
      </c>
      <c r="AX831" s="154">
        <f t="shared" si="95"/>
        <v>0.4</v>
      </c>
      <c r="AY831" s="155">
        <f t="shared" si="95"/>
        <v>0.25</v>
      </c>
    </row>
    <row r="832" spans="1:51" x14ac:dyDescent="0.15">
      <c r="A832" s="122" t="s">
        <v>3581</v>
      </c>
      <c r="B832" s="122" t="s">
        <v>3582</v>
      </c>
      <c r="C832" s="122" t="s">
        <v>3583</v>
      </c>
      <c r="E832" s="122" t="s">
        <v>3584</v>
      </c>
      <c r="F832" s="122" t="s">
        <v>3228</v>
      </c>
      <c r="G832" s="122">
        <v>1</v>
      </c>
      <c r="H832" s="166">
        <v>5.0244400000000002E-2</v>
      </c>
      <c r="I832" s="167">
        <v>0.66583300000000001</v>
      </c>
      <c r="J832" s="168" t="str">
        <f t="shared" si="90"/>
        <v>FALSE</v>
      </c>
      <c r="K832" s="169">
        <v>5.5586200000000002E-2</v>
      </c>
      <c r="L832" s="170">
        <f>-LOG10(Table3[[#This Row],[Student''s T-test p-value HEK293 +Selistat_HEK293 UT]])</f>
        <v>1.2550330143125776</v>
      </c>
      <c r="M832" s="167">
        <v>0.60499999999999998</v>
      </c>
      <c r="N832" s="171" t="str">
        <f t="shared" si="91"/>
        <v>FALSE</v>
      </c>
      <c r="O832" s="146">
        <v>0.38845299999999999</v>
      </c>
      <c r="P832" s="147">
        <v>0.45250000000000001</v>
      </c>
      <c r="Q832" s="171" t="str">
        <f t="shared" si="92"/>
        <v>FALSE</v>
      </c>
      <c r="R832" s="122" t="s">
        <v>741</v>
      </c>
      <c r="S832" s="122" t="s">
        <v>5757</v>
      </c>
      <c r="T832" s="122" t="s">
        <v>743</v>
      </c>
      <c r="U832" s="172" t="s">
        <v>3586</v>
      </c>
      <c r="V832" s="122" t="s">
        <v>5758</v>
      </c>
      <c r="W832" s="148">
        <v>0.41</v>
      </c>
      <c r="X832" s="149">
        <v>0.4</v>
      </c>
      <c r="Y832" s="149">
        <v>-0.49</v>
      </c>
      <c r="Z832" s="150">
        <v>-0.45</v>
      </c>
      <c r="AA832" s="148">
        <v>-0.59</v>
      </c>
      <c r="AB832" s="149">
        <v>-0.57999999999999996</v>
      </c>
      <c r="AC832" s="149">
        <v>-0.74</v>
      </c>
      <c r="AD832" s="151">
        <v>-0.64</v>
      </c>
      <c r="AE832" s="148">
        <v>-0.46</v>
      </c>
      <c r="AF832" s="149">
        <v>-0.1</v>
      </c>
      <c r="AG832" s="149">
        <v>1.46</v>
      </c>
      <c r="AH832" s="151">
        <v>0.24</v>
      </c>
      <c r="AI832" s="152">
        <v>-0.55000000000000004</v>
      </c>
      <c r="AJ832" s="149">
        <v>0.54</v>
      </c>
      <c r="AK832" s="149">
        <v>-0.16</v>
      </c>
      <c r="AL832" s="150">
        <v>-0.5</v>
      </c>
      <c r="AM832" s="153">
        <f t="shared" si="93"/>
        <v>1</v>
      </c>
      <c r="AN832" s="154">
        <f t="shared" si="93"/>
        <v>0.98</v>
      </c>
      <c r="AO832" s="154">
        <f t="shared" si="93"/>
        <v>0.25</v>
      </c>
      <c r="AP832" s="155">
        <f t="shared" si="93"/>
        <v>0.19</v>
      </c>
      <c r="AQ832" s="156">
        <f>AVERAGE(Table3[[#This Row],[ HEK293 +Selistat_R1 2]:[ HEK293 +Selistat_R4 5]])</f>
        <v>0.60499999999999998</v>
      </c>
      <c r="AR832" s="153">
        <f t="shared" si="94"/>
        <v>0.12999999999999995</v>
      </c>
      <c r="AS832" s="154">
        <f t="shared" si="94"/>
        <v>0.48</v>
      </c>
      <c r="AT832" s="154">
        <f t="shared" si="94"/>
        <v>2.2000000000000002</v>
      </c>
      <c r="AU832" s="157">
        <f t="shared" si="94"/>
        <v>0.88</v>
      </c>
      <c r="AV832" s="158">
        <f t="shared" si="95"/>
        <v>3.9999999999999925E-2</v>
      </c>
      <c r="AW832" s="154">
        <f t="shared" si="95"/>
        <v>1.1200000000000001</v>
      </c>
      <c r="AX832" s="154">
        <f t="shared" si="95"/>
        <v>0.57999999999999996</v>
      </c>
      <c r="AY832" s="155">
        <f t="shared" si="95"/>
        <v>0.14000000000000001</v>
      </c>
    </row>
    <row r="833" spans="1:51" x14ac:dyDescent="0.15">
      <c r="A833" s="122" t="s">
        <v>6381</v>
      </c>
      <c r="C833" s="122" t="s">
        <v>6382</v>
      </c>
      <c r="D833" s="122" t="s">
        <v>2848</v>
      </c>
      <c r="E833" s="122" t="s">
        <v>6383</v>
      </c>
      <c r="F833" s="122" t="s">
        <v>6384</v>
      </c>
      <c r="G833" s="122">
        <v>2</v>
      </c>
      <c r="H833" s="166">
        <v>0.55915999999999999</v>
      </c>
      <c r="I833" s="167">
        <v>0.285833</v>
      </c>
      <c r="J833" s="168" t="str">
        <f t="shared" si="90"/>
        <v>FALSE</v>
      </c>
      <c r="K833" s="169">
        <v>5.5671199999999997E-2</v>
      </c>
      <c r="L833" s="170">
        <f>-LOG10(Table3[[#This Row],[Student''s T-test p-value HEK293 +Selistat_HEK293 UT]])</f>
        <v>1.2543694173177879</v>
      </c>
      <c r="M833" s="167">
        <v>-0.1825</v>
      </c>
      <c r="N833" s="171" t="str">
        <f t="shared" si="91"/>
        <v>FALSE</v>
      </c>
      <c r="O833" s="146">
        <v>0.25217000000000001</v>
      </c>
      <c r="P833" s="147">
        <v>-0.93</v>
      </c>
      <c r="Q833" s="171" t="str">
        <f t="shared" si="92"/>
        <v>FALSE</v>
      </c>
      <c r="R833" s="122" t="s">
        <v>6385</v>
      </c>
      <c r="S833" s="122" t="s">
        <v>6795</v>
      </c>
      <c r="T833" s="122" t="s">
        <v>6387</v>
      </c>
      <c r="U833" s="172" t="s">
        <v>6388</v>
      </c>
      <c r="V833" s="122" t="s">
        <v>6796</v>
      </c>
      <c r="W833" s="148">
        <v>-0.65</v>
      </c>
      <c r="X833" s="149">
        <v>-0.9</v>
      </c>
      <c r="Y833" s="149">
        <v>-0.77</v>
      </c>
      <c r="Z833" s="150">
        <v>-0.64</v>
      </c>
      <c r="AA833" s="148">
        <v>-0.67</v>
      </c>
      <c r="AB833" s="149">
        <v>-0.6</v>
      </c>
      <c r="AC833" s="149">
        <v>-0.49</v>
      </c>
      <c r="AD833" s="151">
        <v>-0.47</v>
      </c>
      <c r="AE833" s="148">
        <v>-0.09</v>
      </c>
      <c r="AF833" s="149">
        <v>-0.67</v>
      </c>
      <c r="AG833" s="149">
        <v>-0.49</v>
      </c>
      <c r="AH833" s="151">
        <v>-0.76</v>
      </c>
      <c r="AI833" s="152">
        <v>-0.59</v>
      </c>
      <c r="AJ833" s="149">
        <v>0.66</v>
      </c>
      <c r="AK833" s="149">
        <v>2.37</v>
      </c>
      <c r="AL833" s="150">
        <v>-0.73</v>
      </c>
      <c r="AM833" s="153">
        <f t="shared" si="93"/>
        <v>2.0000000000000018E-2</v>
      </c>
      <c r="AN833" s="154">
        <f t="shared" si="93"/>
        <v>-0.30000000000000004</v>
      </c>
      <c r="AO833" s="154">
        <f t="shared" si="93"/>
        <v>-0.28000000000000003</v>
      </c>
      <c r="AP833" s="155">
        <f t="shared" si="93"/>
        <v>-0.17000000000000004</v>
      </c>
      <c r="AQ833" s="156">
        <f>AVERAGE(Table3[[#This Row],[ HEK293 +Selistat_R1 2]:[ HEK293 +Selistat_R4 5]])</f>
        <v>-0.18250000000000002</v>
      </c>
      <c r="AR833" s="153">
        <f t="shared" si="94"/>
        <v>0.58000000000000007</v>
      </c>
      <c r="AS833" s="154">
        <f t="shared" si="94"/>
        <v>-7.0000000000000062E-2</v>
      </c>
      <c r="AT833" s="154">
        <f t="shared" si="94"/>
        <v>0</v>
      </c>
      <c r="AU833" s="157">
        <f t="shared" si="94"/>
        <v>-0.29000000000000004</v>
      </c>
      <c r="AV833" s="158">
        <f t="shared" si="95"/>
        <v>8.0000000000000071E-2</v>
      </c>
      <c r="AW833" s="154">
        <f t="shared" si="95"/>
        <v>1.26</v>
      </c>
      <c r="AX833" s="154">
        <f t="shared" si="95"/>
        <v>2.8600000000000003</v>
      </c>
      <c r="AY833" s="155">
        <f t="shared" si="95"/>
        <v>-0.26</v>
      </c>
    </row>
    <row r="834" spans="1:51" x14ac:dyDescent="0.15">
      <c r="A834" s="122" t="s">
        <v>6797</v>
      </c>
      <c r="B834" s="122" t="s">
        <v>6798</v>
      </c>
      <c r="C834" s="122" t="s">
        <v>3435</v>
      </c>
      <c r="E834" s="122" t="s">
        <v>6799</v>
      </c>
      <c r="F834" s="122" t="s">
        <v>6800</v>
      </c>
      <c r="G834" s="122">
        <v>1</v>
      </c>
      <c r="H834" s="166">
        <v>0.87547600000000003</v>
      </c>
      <c r="I834" s="167">
        <v>3.3333300000000003E-2</v>
      </c>
      <c r="J834" s="168" t="str">
        <f t="shared" si="90"/>
        <v>FALSE</v>
      </c>
      <c r="K834" s="169">
        <v>5.5671199999999997E-2</v>
      </c>
      <c r="L834" s="170">
        <f>-LOG10(Table3[[#This Row],[Student''s T-test p-value HEK293 +Selistat_HEK293 UT]])</f>
        <v>1.2543694173177879</v>
      </c>
      <c r="M834" s="167">
        <v>-0.36499999999999999</v>
      </c>
      <c r="N834" s="171" t="str">
        <f t="shared" si="91"/>
        <v>FALSE</v>
      </c>
      <c r="O834" s="146">
        <v>0.22221299999999999</v>
      </c>
      <c r="P834" s="147">
        <v>0.26500000000000001</v>
      </c>
      <c r="Q834" s="171" t="str">
        <f t="shared" si="92"/>
        <v>FALSE</v>
      </c>
      <c r="R834" s="122" t="s">
        <v>6801</v>
      </c>
      <c r="S834" s="122" t="s">
        <v>6802</v>
      </c>
      <c r="T834" s="122" t="s">
        <v>6803</v>
      </c>
      <c r="U834" s="172" t="s">
        <v>6804</v>
      </c>
      <c r="V834" s="122" t="s">
        <v>6805</v>
      </c>
      <c r="W834" s="148">
        <v>-0.74</v>
      </c>
      <c r="X834" s="149">
        <v>-0.36</v>
      </c>
      <c r="Y834" s="149">
        <v>-0.19</v>
      </c>
      <c r="Z834" s="150">
        <v>-0.43</v>
      </c>
      <c r="AA834" s="148">
        <v>-0.32</v>
      </c>
      <c r="AB834" s="149">
        <v>0</v>
      </c>
      <c r="AC834" s="149">
        <v>-0.11</v>
      </c>
      <c r="AD834" s="151">
        <v>0.17</v>
      </c>
      <c r="AE834" s="148">
        <v>0.41</v>
      </c>
      <c r="AF834" s="149">
        <v>0.28000000000000003</v>
      </c>
      <c r="AG834" s="149">
        <v>0.69</v>
      </c>
      <c r="AH834" s="151">
        <v>-0.18</v>
      </c>
      <c r="AI834" s="152">
        <v>0.09</v>
      </c>
      <c r="AJ834" s="149">
        <v>0.15</v>
      </c>
      <c r="AK834" s="149">
        <v>7.0000000000000007E-2</v>
      </c>
      <c r="AL834" s="150">
        <v>-0.17</v>
      </c>
      <c r="AM834" s="153">
        <f t="shared" si="93"/>
        <v>-0.42</v>
      </c>
      <c r="AN834" s="154">
        <f t="shared" si="93"/>
        <v>-0.36</v>
      </c>
      <c r="AO834" s="154">
        <f t="shared" si="93"/>
        <v>-0.08</v>
      </c>
      <c r="AP834" s="155">
        <f t="shared" si="93"/>
        <v>-0.6</v>
      </c>
      <c r="AQ834" s="156">
        <f>AVERAGE(Table3[[#This Row],[ HEK293 +Selistat_R1 2]:[ HEK293 +Selistat_R4 5]])</f>
        <v>-0.36499999999999999</v>
      </c>
      <c r="AR834" s="153">
        <f t="shared" si="94"/>
        <v>0.73</v>
      </c>
      <c r="AS834" s="154">
        <f t="shared" si="94"/>
        <v>0.28000000000000003</v>
      </c>
      <c r="AT834" s="154">
        <f t="shared" si="94"/>
        <v>0.79999999999999993</v>
      </c>
      <c r="AU834" s="157">
        <f t="shared" si="94"/>
        <v>-0.35</v>
      </c>
      <c r="AV834" s="158">
        <f t="shared" si="95"/>
        <v>0.41000000000000003</v>
      </c>
      <c r="AW834" s="154">
        <f t="shared" si="95"/>
        <v>0.15</v>
      </c>
      <c r="AX834" s="154">
        <f t="shared" si="95"/>
        <v>0.18</v>
      </c>
      <c r="AY834" s="155">
        <f t="shared" si="95"/>
        <v>-0.34</v>
      </c>
    </row>
    <row r="835" spans="1:51" x14ac:dyDescent="0.15">
      <c r="A835" s="122" t="s">
        <v>2858</v>
      </c>
      <c r="B835" s="122" t="s">
        <v>3463</v>
      </c>
      <c r="C835" s="122" t="s">
        <v>3639</v>
      </c>
      <c r="D835" s="122" t="s">
        <v>2861</v>
      </c>
      <c r="E835" s="122" t="s">
        <v>3640</v>
      </c>
      <c r="F835" s="122" t="s">
        <v>3641</v>
      </c>
      <c r="G835" s="122">
        <v>1</v>
      </c>
      <c r="H835" s="166">
        <v>0.87981299999999996</v>
      </c>
      <c r="I835" s="167">
        <v>1.9166699999999998E-2</v>
      </c>
      <c r="J835" s="168" t="str">
        <f t="shared" si="90"/>
        <v>FALSE</v>
      </c>
      <c r="K835" s="169">
        <v>5.5829400000000001E-2</v>
      </c>
      <c r="L835" s="170">
        <f>-LOG10(Table3[[#This Row],[Student''s T-test p-value HEK293 +Selistat_HEK293 UT]])</f>
        <v>1.2531370394984753</v>
      </c>
      <c r="M835" s="167">
        <v>-0.2</v>
      </c>
      <c r="N835" s="171" t="str">
        <f t="shared" si="91"/>
        <v>FALSE</v>
      </c>
      <c r="O835" s="146">
        <v>0.55257199999999995</v>
      </c>
      <c r="P835" s="147">
        <v>9.2499999999999999E-2</v>
      </c>
      <c r="Q835" s="171" t="str">
        <f t="shared" si="92"/>
        <v>FALSE</v>
      </c>
      <c r="R835" s="122" t="s">
        <v>3642</v>
      </c>
      <c r="S835" s="122" t="s">
        <v>6806</v>
      </c>
      <c r="T835" s="122" t="s">
        <v>3644</v>
      </c>
      <c r="U835" s="172" t="s">
        <v>3645</v>
      </c>
      <c r="V835" s="122" t="s">
        <v>6807</v>
      </c>
      <c r="W835" s="148">
        <v>-0.22</v>
      </c>
      <c r="X835" s="149">
        <v>-0.28999999999999998</v>
      </c>
      <c r="Y835" s="149">
        <v>-0.27</v>
      </c>
      <c r="Z835" s="150">
        <v>-0.13</v>
      </c>
      <c r="AA835" s="148">
        <v>-0.06</v>
      </c>
      <c r="AB835" s="149">
        <v>7.0000000000000007E-2</v>
      </c>
      <c r="AC835" s="149">
        <v>0.11</v>
      </c>
      <c r="AD835" s="151">
        <v>-0.23</v>
      </c>
      <c r="AE835" s="148">
        <v>0.16</v>
      </c>
      <c r="AF835" s="149">
        <v>0.18</v>
      </c>
      <c r="AG835" s="149">
        <v>0.43</v>
      </c>
      <c r="AH835" s="151">
        <v>-0.18</v>
      </c>
      <c r="AI835" s="152">
        <v>0.08</v>
      </c>
      <c r="AJ835" s="149">
        <v>0.01</v>
      </c>
      <c r="AK835" s="149">
        <v>0.25</v>
      </c>
      <c r="AL835" s="150">
        <v>-0.12</v>
      </c>
      <c r="AM835" s="153">
        <f t="shared" si="93"/>
        <v>-0.16</v>
      </c>
      <c r="AN835" s="154">
        <f t="shared" si="93"/>
        <v>-0.36</v>
      </c>
      <c r="AO835" s="154">
        <f t="shared" si="93"/>
        <v>-0.38</v>
      </c>
      <c r="AP835" s="155">
        <f t="shared" ref="AP835:AP898" si="96">Z835-AD835</f>
        <v>0.1</v>
      </c>
      <c r="AQ835" s="156">
        <f>AVERAGE(Table3[[#This Row],[ HEK293 +Selistat_R1 2]:[ HEK293 +Selistat_R4 5]])</f>
        <v>-0.2</v>
      </c>
      <c r="AR835" s="153">
        <f t="shared" si="94"/>
        <v>0.22</v>
      </c>
      <c r="AS835" s="154">
        <f t="shared" si="94"/>
        <v>0.10999999999999999</v>
      </c>
      <c r="AT835" s="154">
        <f t="shared" si="94"/>
        <v>0.32</v>
      </c>
      <c r="AU835" s="157">
        <f t="shared" ref="AU835:AU898" si="97">AH835-AD835</f>
        <v>5.0000000000000017E-2</v>
      </c>
      <c r="AV835" s="158">
        <f t="shared" si="95"/>
        <v>0.14000000000000001</v>
      </c>
      <c r="AW835" s="154">
        <f t="shared" si="95"/>
        <v>-6.0000000000000005E-2</v>
      </c>
      <c r="AX835" s="154">
        <f t="shared" si="95"/>
        <v>0.14000000000000001</v>
      </c>
      <c r="AY835" s="155">
        <f t="shared" ref="AY835:AY898" si="98">AL835-AD835</f>
        <v>0.11000000000000001</v>
      </c>
    </row>
    <row r="836" spans="1:51" x14ac:dyDescent="0.15">
      <c r="A836" s="122" t="s">
        <v>3433</v>
      </c>
      <c r="B836" s="122" t="s">
        <v>3434</v>
      </c>
      <c r="C836" s="122" t="s">
        <v>3435</v>
      </c>
      <c r="D836" s="122" t="s">
        <v>3436</v>
      </c>
      <c r="E836" s="122" t="s">
        <v>3437</v>
      </c>
      <c r="F836" s="122" t="s">
        <v>3438</v>
      </c>
      <c r="G836" s="122">
        <v>1</v>
      </c>
      <c r="H836" s="166">
        <v>0.92851499999999998</v>
      </c>
      <c r="I836" s="167">
        <v>-1.0833300000000001E-2</v>
      </c>
      <c r="J836" s="168" t="str">
        <f t="shared" ref="J836:J899" si="99">IF(AND(H836&lt;0.05,ABS(I836&gt;1)),"TRUE","FALSE")</f>
        <v>FALSE</v>
      </c>
      <c r="K836" s="169">
        <v>5.58735E-2</v>
      </c>
      <c r="L836" s="170">
        <f>-LOG10(Table3[[#This Row],[Student''s T-test p-value HEK293 +Selistat_HEK293 UT]])</f>
        <v>1.2527941229287713</v>
      </c>
      <c r="M836" s="167">
        <v>-0.16750000000000001</v>
      </c>
      <c r="N836" s="171" t="str">
        <f t="shared" ref="N836:N899" si="100">IF(AND(K836&lt;0.05,ABS(M836&gt;1)),"TRUE","FALSE")</f>
        <v>FALSE</v>
      </c>
      <c r="O836" s="146">
        <v>0.725688</v>
      </c>
      <c r="P836" s="147">
        <v>6.5000000000000002E-2</v>
      </c>
      <c r="Q836" s="171" t="str">
        <f t="shared" ref="Q836:Q899" si="101">IF(AND(O836&lt;0.05,ABS(P836&gt;1)),"TRUE","FALSE")</f>
        <v>FALSE</v>
      </c>
      <c r="R836" s="122" t="s">
        <v>3439</v>
      </c>
      <c r="S836" s="122" t="s">
        <v>6808</v>
      </c>
      <c r="T836" s="122" t="s">
        <v>3441</v>
      </c>
      <c r="U836" s="172" t="s">
        <v>3442</v>
      </c>
      <c r="V836" s="122" t="s">
        <v>6809</v>
      </c>
      <c r="W836" s="148">
        <v>-0.08</v>
      </c>
      <c r="X836" s="149">
        <v>-0.16</v>
      </c>
      <c r="Y836" s="149">
        <v>-0.11</v>
      </c>
      <c r="Z836" s="150">
        <v>-0.34</v>
      </c>
      <c r="AA836" s="148">
        <v>0.04</v>
      </c>
      <c r="AB836" s="149">
        <v>0.08</v>
      </c>
      <c r="AC836" s="149">
        <v>-0.1</v>
      </c>
      <c r="AD836" s="151">
        <v>-0.04</v>
      </c>
      <c r="AE836" s="148">
        <v>0.18</v>
      </c>
      <c r="AF836" s="149">
        <v>0.15</v>
      </c>
      <c r="AG836" s="149">
        <v>0.28999999999999998</v>
      </c>
      <c r="AH836" s="151">
        <v>-0.24</v>
      </c>
      <c r="AI836" s="152">
        <v>0.03</v>
      </c>
      <c r="AJ836" s="149">
        <v>0.39</v>
      </c>
      <c r="AK836" s="149">
        <v>-0.05</v>
      </c>
      <c r="AL836" s="150">
        <v>-0.25</v>
      </c>
      <c r="AM836" s="153">
        <f t="shared" ref="AM836:AP899" si="102">W836-AA836</f>
        <v>-0.12</v>
      </c>
      <c r="AN836" s="154">
        <f t="shared" si="102"/>
        <v>-0.24</v>
      </c>
      <c r="AO836" s="154">
        <f t="shared" si="102"/>
        <v>-9.999999999999995E-3</v>
      </c>
      <c r="AP836" s="155">
        <f t="shared" si="96"/>
        <v>-0.30000000000000004</v>
      </c>
      <c r="AQ836" s="156">
        <f>AVERAGE(Table3[[#This Row],[ HEK293 +Selistat_R1 2]:[ HEK293 +Selistat_R4 5]])</f>
        <v>-0.16750000000000001</v>
      </c>
      <c r="AR836" s="153">
        <f t="shared" ref="AR836:AU899" si="103">AE836-AA836</f>
        <v>0.13999999999999999</v>
      </c>
      <c r="AS836" s="154">
        <f t="shared" si="103"/>
        <v>6.9999999999999993E-2</v>
      </c>
      <c r="AT836" s="154">
        <f t="shared" si="103"/>
        <v>0.39</v>
      </c>
      <c r="AU836" s="157">
        <f t="shared" si="97"/>
        <v>-0.19999999999999998</v>
      </c>
      <c r="AV836" s="158">
        <f t="shared" ref="AV836:AY899" si="104">AI836-AA836</f>
        <v>-1.0000000000000002E-2</v>
      </c>
      <c r="AW836" s="154">
        <f t="shared" si="104"/>
        <v>0.31</v>
      </c>
      <c r="AX836" s="154">
        <f t="shared" si="104"/>
        <v>0.05</v>
      </c>
      <c r="AY836" s="155">
        <f t="shared" si="98"/>
        <v>-0.21</v>
      </c>
    </row>
    <row r="837" spans="1:51" x14ac:dyDescent="0.15">
      <c r="A837" s="122" t="s">
        <v>4648</v>
      </c>
      <c r="B837" s="122" t="s">
        <v>3463</v>
      </c>
      <c r="C837" s="122" t="s">
        <v>4649</v>
      </c>
      <c r="D837" s="122" t="s">
        <v>2861</v>
      </c>
      <c r="E837" s="122" t="s">
        <v>4650</v>
      </c>
      <c r="F837" s="122" t="s">
        <v>4595</v>
      </c>
      <c r="G837" s="122">
        <v>2</v>
      </c>
      <c r="H837" s="166">
        <v>1.01604E-3</v>
      </c>
      <c r="I837" s="167">
        <v>0.47833300000000001</v>
      </c>
      <c r="J837" s="168" t="str">
        <f t="shared" si="99"/>
        <v>FALSE</v>
      </c>
      <c r="K837" s="169">
        <v>5.5953999999999997E-2</v>
      </c>
      <c r="L837" s="170">
        <f>-LOG10(Table3[[#This Row],[Student''s T-test p-value HEK293 +Selistat_HEK293 UT]])</f>
        <v>1.2521688614889277</v>
      </c>
      <c r="M837" s="167">
        <v>0.42499999999999999</v>
      </c>
      <c r="N837" s="171" t="str">
        <f t="shared" si="100"/>
        <v>FALSE</v>
      </c>
      <c r="O837" s="146">
        <v>0.20895900000000001</v>
      </c>
      <c r="P837" s="147">
        <v>-0.14000000000000001</v>
      </c>
      <c r="Q837" s="171" t="str">
        <f t="shared" si="101"/>
        <v>FALSE</v>
      </c>
      <c r="R837" s="122" t="s">
        <v>4651</v>
      </c>
      <c r="S837" s="122" t="s">
        <v>4652</v>
      </c>
      <c r="T837" s="122" t="s">
        <v>4653</v>
      </c>
      <c r="U837" s="172" t="s">
        <v>4654</v>
      </c>
      <c r="V837" s="122" t="s">
        <v>4655</v>
      </c>
      <c r="W837" s="148">
        <v>0.08</v>
      </c>
      <c r="X837" s="149">
        <v>-0.13</v>
      </c>
      <c r="Y837" s="149">
        <v>0.02</v>
      </c>
      <c r="Z837" s="150">
        <v>0.2</v>
      </c>
      <c r="AA837" s="148">
        <v>-0.82</v>
      </c>
      <c r="AB837" s="149">
        <v>-0.43</v>
      </c>
      <c r="AC837" s="149">
        <v>-0.04</v>
      </c>
      <c r="AD837" s="151">
        <v>-0.24</v>
      </c>
      <c r="AE837" s="148">
        <v>0.15</v>
      </c>
      <c r="AF837" s="149">
        <v>0.18</v>
      </c>
      <c r="AG837" s="149">
        <v>-0.18</v>
      </c>
      <c r="AH837" s="151">
        <v>0.06</v>
      </c>
      <c r="AI837" s="152">
        <v>0.09</v>
      </c>
      <c r="AJ837" s="149">
        <v>0.1</v>
      </c>
      <c r="AK837" s="149">
        <v>0.31</v>
      </c>
      <c r="AL837" s="150">
        <v>0.27</v>
      </c>
      <c r="AM837" s="153">
        <f t="shared" si="102"/>
        <v>0.89999999999999991</v>
      </c>
      <c r="AN837" s="154">
        <f t="shared" si="102"/>
        <v>0.3</v>
      </c>
      <c r="AO837" s="154">
        <f t="shared" si="102"/>
        <v>0.06</v>
      </c>
      <c r="AP837" s="155">
        <f t="shared" si="96"/>
        <v>0.44</v>
      </c>
      <c r="AQ837" s="156">
        <f>AVERAGE(Table3[[#This Row],[ HEK293 +Selistat_R1 2]:[ HEK293 +Selistat_R4 5]])</f>
        <v>0.42499999999999999</v>
      </c>
      <c r="AR837" s="153">
        <f t="shared" si="103"/>
        <v>0.97</v>
      </c>
      <c r="AS837" s="154">
        <f t="shared" si="103"/>
        <v>0.61</v>
      </c>
      <c r="AT837" s="154">
        <f t="shared" si="103"/>
        <v>-0.13999999999999999</v>
      </c>
      <c r="AU837" s="157">
        <f t="shared" si="97"/>
        <v>0.3</v>
      </c>
      <c r="AV837" s="158">
        <f t="shared" si="104"/>
        <v>0.90999999999999992</v>
      </c>
      <c r="AW837" s="154">
        <f t="shared" si="104"/>
        <v>0.53</v>
      </c>
      <c r="AX837" s="154">
        <f t="shared" si="104"/>
        <v>0.35</v>
      </c>
      <c r="AY837" s="155">
        <f t="shared" si="98"/>
        <v>0.51</v>
      </c>
    </row>
    <row r="838" spans="1:51" x14ac:dyDescent="0.15">
      <c r="A838" s="122" t="s">
        <v>4557</v>
      </c>
      <c r="B838" s="122" t="s">
        <v>4558</v>
      </c>
      <c r="C838" s="122" t="s">
        <v>4559</v>
      </c>
      <c r="D838" s="122" t="s">
        <v>4560</v>
      </c>
      <c r="E838" s="122" t="s">
        <v>4561</v>
      </c>
      <c r="F838" s="122" t="s">
        <v>4562</v>
      </c>
      <c r="G838" s="122">
        <v>1</v>
      </c>
      <c r="H838" s="166">
        <v>0.54746899999999998</v>
      </c>
      <c r="I838" s="167">
        <v>-0.106667</v>
      </c>
      <c r="J838" s="168" t="str">
        <f t="shared" si="99"/>
        <v>FALSE</v>
      </c>
      <c r="K838" s="169">
        <v>5.6125899999999999E-2</v>
      </c>
      <c r="L838" s="170">
        <f>-LOG10(Table3[[#This Row],[Student''s T-test p-value HEK293 +Selistat_HEK293 UT]])</f>
        <v>1.2508366818567742</v>
      </c>
      <c r="M838" s="167">
        <v>-0.38250000000000001</v>
      </c>
      <c r="N838" s="171" t="str">
        <f t="shared" si="100"/>
        <v>FALSE</v>
      </c>
      <c r="O838" s="146">
        <v>0.23815700000000001</v>
      </c>
      <c r="P838" s="147">
        <v>0.23250000000000001</v>
      </c>
      <c r="Q838" s="171" t="str">
        <f t="shared" si="101"/>
        <v>FALSE</v>
      </c>
      <c r="R838" s="122" t="s">
        <v>1478</v>
      </c>
      <c r="S838" s="122" t="s">
        <v>6810</v>
      </c>
      <c r="T838" s="122" t="s">
        <v>1480</v>
      </c>
      <c r="U838" s="172" t="s">
        <v>4563</v>
      </c>
      <c r="V838" s="122" t="s">
        <v>6811</v>
      </c>
      <c r="W838" s="148">
        <v>-0.56999999999999995</v>
      </c>
      <c r="X838" s="149">
        <v>-0.04</v>
      </c>
      <c r="Y838" s="149">
        <v>-0.49</v>
      </c>
      <c r="Z838" s="150">
        <v>-0.22</v>
      </c>
      <c r="AA838" s="148">
        <v>0.19</v>
      </c>
      <c r="AB838" s="149">
        <v>-0.25</v>
      </c>
      <c r="AC838" s="149">
        <v>0.21</v>
      </c>
      <c r="AD838" s="151">
        <v>0.06</v>
      </c>
      <c r="AE838" s="148">
        <v>0.22</v>
      </c>
      <c r="AF838" s="149">
        <v>-0.08</v>
      </c>
      <c r="AG838" s="149">
        <v>0.52</v>
      </c>
      <c r="AH838" s="151">
        <v>0.14000000000000001</v>
      </c>
      <c r="AI838" s="152">
        <v>0.1</v>
      </c>
      <c r="AJ838" s="149">
        <v>-0.11</v>
      </c>
      <c r="AK838" s="149">
        <v>0.23</v>
      </c>
      <c r="AL838" s="150">
        <v>-0.35</v>
      </c>
      <c r="AM838" s="153">
        <f t="shared" si="102"/>
        <v>-0.76</v>
      </c>
      <c r="AN838" s="154">
        <f t="shared" si="102"/>
        <v>0.21</v>
      </c>
      <c r="AO838" s="154">
        <f t="shared" si="102"/>
        <v>-0.7</v>
      </c>
      <c r="AP838" s="155">
        <f t="shared" si="96"/>
        <v>-0.28000000000000003</v>
      </c>
      <c r="AQ838" s="156">
        <f>AVERAGE(Table3[[#This Row],[ HEK293 +Selistat_R1 2]:[ HEK293 +Selistat_R4 5]])</f>
        <v>-0.38250000000000001</v>
      </c>
      <c r="AR838" s="153">
        <f t="shared" si="103"/>
        <v>0.03</v>
      </c>
      <c r="AS838" s="154">
        <f t="shared" si="103"/>
        <v>0.16999999999999998</v>
      </c>
      <c r="AT838" s="154">
        <f t="shared" si="103"/>
        <v>0.31000000000000005</v>
      </c>
      <c r="AU838" s="157">
        <f t="shared" si="97"/>
        <v>8.0000000000000016E-2</v>
      </c>
      <c r="AV838" s="158">
        <f t="shared" si="104"/>
        <v>-0.09</v>
      </c>
      <c r="AW838" s="154">
        <f t="shared" si="104"/>
        <v>0.14000000000000001</v>
      </c>
      <c r="AX838" s="154">
        <f t="shared" si="104"/>
        <v>2.0000000000000018E-2</v>
      </c>
      <c r="AY838" s="155">
        <f t="shared" si="98"/>
        <v>-0.41</v>
      </c>
    </row>
    <row r="839" spans="1:51" x14ac:dyDescent="0.15">
      <c r="A839" s="122" t="s">
        <v>5183</v>
      </c>
      <c r="B839" s="122" t="s">
        <v>5184</v>
      </c>
      <c r="C839" s="122" t="s">
        <v>5185</v>
      </c>
      <c r="D839" s="122" t="s">
        <v>5186</v>
      </c>
      <c r="E839" s="122" t="s">
        <v>5187</v>
      </c>
      <c r="F839" s="122" t="s">
        <v>5188</v>
      </c>
      <c r="G839" s="122">
        <v>1</v>
      </c>
      <c r="H839" s="166">
        <v>0.86571500000000001</v>
      </c>
      <c r="I839" s="167">
        <v>0.02</v>
      </c>
      <c r="J839" s="168" t="str">
        <f t="shared" si="99"/>
        <v>FALSE</v>
      </c>
      <c r="K839" s="169">
        <v>5.6318800000000002E-2</v>
      </c>
      <c r="L839" s="170">
        <f>-LOG10(Table3[[#This Row],[Student''s T-test p-value HEK293 +Selistat_HEK293 UT]])</f>
        <v>1.2493466073980894</v>
      </c>
      <c r="M839" s="167">
        <v>-0.1875</v>
      </c>
      <c r="N839" s="171" t="str">
        <f t="shared" si="100"/>
        <v>FALSE</v>
      </c>
      <c r="O839" s="146">
        <v>7.9145499999999994E-2</v>
      </c>
      <c r="P839" s="147">
        <v>-0.2225</v>
      </c>
      <c r="Q839" s="171" t="str">
        <f t="shared" si="101"/>
        <v>FALSE</v>
      </c>
      <c r="R839" s="122" t="s">
        <v>1506</v>
      </c>
      <c r="S839" s="122" t="s">
        <v>6812</v>
      </c>
      <c r="T839" s="122" t="s">
        <v>1508</v>
      </c>
      <c r="U839" s="172" t="s">
        <v>5190</v>
      </c>
      <c r="V839" s="122" t="s">
        <v>6813</v>
      </c>
      <c r="W839" s="148">
        <v>-0.21</v>
      </c>
      <c r="X839" s="149">
        <v>-0.05</v>
      </c>
      <c r="Y839" s="149">
        <v>-0.31</v>
      </c>
      <c r="Z839" s="150">
        <v>-0.28999999999999998</v>
      </c>
      <c r="AA839" s="148">
        <v>0.1</v>
      </c>
      <c r="AB839" s="149">
        <v>-0.02</v>
      </c>
      <c r="AC839" s="149">
        <v>-0.03</v>
      </c>
      <c r="AD839" s="151">
        <v>-0.16</v>
      </c>
      <c r="AE839" s="148">
        <v>-0.08</v>
      </c>
      <c r="AF839" s="149">
        <v>0.16</v>
      </c>
      <c r="AG839" s="149">
        <v>0</v>
      </c>
      <c r="AH839" s="151">
        <v>-0.14000000000000001</v>
      </c>
      <c r="AI839" s="152">
        <v>0.17</v>
      </c>
      <c r="AJ839" s="149">
        <v>0.41</v>
      </c>
      <c r="AK839" s="149">
        <v>0.24</v>
      </c>
      <c r="AL839" s="150">
        <v>0.01</v>
      </c>
      <c r="AM839" s="153">
        <f t="shared" si="102"/>
        <v>-0.31</v>
      </c>
      <c r="AN839" s="154">
        <f t="shared" si="102"/>
        <v>-3.0000000000000002E-2</v>
      </c>
      <c r="AO839" s="154">
        <f t="shared" si="102"/>
        <v>-0.28000000000000003</v>
      </c>
      <c r="AP839" s="155">
        <f t="shared" si="96"/>
        <v>-0.12999999999999998</v>
      </c>
      <c r="AQ839" s="156">
        <f>AVERAGE(Table3[[#This Row],[ HEK293 +Selistat_R1 2]:[ HEK293 +Selistat_R4 5]])</f>
        <v>-0.18750000000000003</v>
      </c>
      <c r="AR839" s="153">
        <f t="shared" si="103"/>
        <v>-0.18</v>
      </c>
      <c r="AS839" s="154">
        <f t="shared" si="103"/>
        <v>0.18</v>
      </c>
      <c r="AT839" s="154">
        <f t="shared" si="103"/>
        <v>0.03</v>
      </c>
      <c r="AU839" s="157">
        <f t="shared" si="97"/>
        <v>1.999999999999999E-2</v>
      </c>
      <c r="AV839" s="158">
        <f t="shared" si="104"/>
        <v>7.0000000000000007E-2</v>
      </c>
      <c r="AW839" s="154">
        <f t="shared" si="104"/>
        <v>0.43</v>
      </c>
      <c r="AX839" s="154">
        <f t="shared" si="104"/>
        <v>0.27</v>
      </c>
      <c r="AY839" s="155">
        <f t="shared" si="98"/>
        <v>0.17</v>
      </c>
    </row>
    <row r="840" spans="1:51" x14ac:dyDescent="0.15">
      <c r="C840" s="122" t="s">
        <v>3538</v>
      </c>
      <c r="D840" s="122" t="s">
        <v>3018</v>
      </c>
      <c r="E840" s="122" t="s">
        <v>6814</v>
      </c>
      <c r="G840" s="122">
        <v>2</v>
      </c>
      <c r="H840" s="166">
        <v>0.56718100000000005</v>
      </c>
      <c r="I840" s="167">
        <v>9.5000000000000001E-2</v>
      </c>
      <c r="J840" s="168" t="str">
        <f t="shared" si="99"/>
        <v>FALSE</v>
      </c>
      <c r="K840" s="169">
        <v>5.6356900000000001E-2</v>
      </c>
      <c r="L840" s="170">
        <f>-LOG10(Table3[[#This Row],[Student''s T-test p-value HEK293 +Selistat_HEK293 UT]])</f>
        <v>1.2490529039573095</v>
      </c>
      <c r="M840" s="167">
        <v>-0.25750000000000001</v>
      </c>
      <c r="N840" s="171" t="str">
        <f t="shared" si="100"/>
        <v>FALSE</v>
      </c>
      <c r="O840" s="146">
        <v>0.62491099999999999</v>
      </c>
      <c r="P840" s="147">
        <v>6.7500000000000004E-2</v>
      </c>
      <c r="Q840" s="171" t="str">
        <f t="shared" si="101"/>
        <v>FALSE</v>
      </c>
      <c r="R840" s="122" t="s">
        <v>6815</v>
      </c>
      <c r="S840" s="122" t="s">
        <v>6816</v>
      </c>
      <c r="T840" s="122" t="s">
        <v>6817</v>
      </c>
      <c r="U840" s="172" t="s">
        <v>6818</v>
      </c>
      <c r="V840" s="122" t="s">
        <v>6819</v>
      </c>
      <c r="W840" s="148">
        <v>-0.56000000000000005</v>
      </c>
      <c r="X840" s="149">
        <v>-0.25</v>
      </c>
      <c r="Y840" s="149">
        <v>-0.34</v>
      </c>
      <c r="Z840" s="150">
        <v>-0.27</v>
      </c>
      <c r="AA840" s="148">
        <v>-0.33</v>
      </c>
      <c r="AB840" s="149">
        <v>0</v>
      </c>
      <c r="AC840" s="149">
        <v>0.04</v>
      </c>
      <c r="AD840" s="151">
        <v>-0.1</v>
      </c>
      <c r="AE840" s="148">
        <v>0.32</v>
      </c>
      <c r="AF840" s="149">
        <v>7.0000000000000007E-2</v>
      </c>
      <c r="AG840" s="149">
        <v>0.22</v>
      </c>
      <c r="AH840" s="151">
        <v>0.22</v>
      </c>
      <c r="AI840" s="152">
        <v>-0.01</v>
      </c>
      <c r="AJ840" s="149">
        <v>0.03</v>
      </c>
      <c r="AK840" s="149">
        <v>0.5</v>
      </c>
      <c r="AL840" s="150">
        <v>0.04</v>
      </c>
      <c r="AM840" s="153">
        <f t="shared" si="102"/>
        <v>-0.23000000000000004</v>
      </c>
      <c r="AN840" s="154">
        <f t="shared" si="102"/>
        <v>-0.25</v>
      </c>
      <c r="AO840" s="154">
        <f t="shared" si="102"/>
        <v>-0.38</v>
      </c>
      <c r="AP840" s="155">
        <f t="shared" si="96"/>
        <v>-0.17</v>
      </c>
      <c r="AQ840" s="156">
        <f>AVERAGE(Table3[[#This Row],[ HEK293 +Selistat_R1 2]:[ HEK293 +Selistat_R4 5]])</f>
        <v>-0.25750000000000001</v>
      </c>
      <c r="AR840" s="153">
        <f t="shared" si="103"/>
        <v>0.65</v>
      </c>
      <c r="AS840" s="154">
        <f t="shared" si="103"/>
        <v>7.0000000000000007E-2</v>
      </c>
      <c r="AT840" s="154">
        <f t="shared" si="103"/>
        <v>0.18</v>
      </c>
      <c r="AU840" s="157">
        <f t="shared" si="97"/>
        <v>0.32</v>
      </c>
      <c r="AV840" s="158">
        <f t="shared" si="104"/>
        <v>0.32</v>
      </c>
      <c r="AW840" s="154">
        <f t="shared" si="104"/>
        <v>0.03</v>
      </c>
      <c r="AX840" s="154">
        <f t="shared" si="104"/>
        <v>0.46</v>
      </c>
      <c r="AY840" s="155">
        <f t="shared" si="98"/>
        <v>0.14000000000000001</v>
      </c>
    </row>
    <row r="841" spans="1:51" x14ac:dyDescent="0.15">
      <c r="A841" s="122" t="s">
        <v>6820</v>
      </c>
      <c r="B841" s="122" t="s">
        <v>6821</v>
      </c>
      <c r="C841" s="122" t="s">
        <v>6822</v>
      </c>
      <c r="D841" s="122" t="s">
        <v>2848</v>
      </c>
      <c r="E841" s="122" t="s">
        <v>6823</v>
      </c>
      <c r="F841" s="122" t="s">
        <v>6824</v>
      </c>
      <c r="G841" s="122">
        <v>1</v>
      </c>
      <c r="H841" s="166">
        <v>0.80243100000000001</v>
      </c>
      <c r="I841" s="167">
        <v>4.1666700000000001E-2</v>
      </c>
      <c r="J841" s="168" t="str">
        <f t="shared" si="99"/>
        <v>FALSE</v>
      </c>
      <c r="K841" s="169">
        <v>5.6588699999999999E-2</v>
      </c>
      <c r="L841" s="170">
        <f>-LOG10(Table3[[#This Row],[Student''s T-test p-value HEK293 +Selistat_HEK293 UT]])</f>
        <v>1.2472702829035383</v>
      </c>
      <c r="M841" s="167">
        <v>-0.1525</v>
      </c>
      <c r="N841" s="171" t="str">
        <f t="shared" si="100"/>
        <v>FALSE</v>
      </c>
      <c r="O841" s="146">
        <v>0.73673699999999998</v>
      </c>
      <c r="P841" s="147">
        <v>9.2499999999999999E-2</v>
      </c>
      <c r="Q841" s="171" t="str">
        <f t="shared" si="101"/>
        <v>FALSE</v>
      </c>
      <c r="R841" s="122" t="s">
        <v>6825</v>
      </c>
      <c r="S841" s="122" t="s">
        <v>6826</v>
      </c>
      <c r="T841" s="122" t="s">
        <v>6827</v>
      </c>
      <c r="U841" s="172" t="s">
        <v>6828</v>
      </c>
      <c r="V841" s="122" t="s">
        <v>6829</v>
      </c>
      <c r="W841" s="148">
        <v>-0.19</v>
      </c>
      <c r="X841" s="149">
        <v>-0.18</v>
      </c>
      <c r="Y841" s="149">
        <v>-0.12</v>
      </c>
      <c r="Z841" s="150">
        <v>-0.35</v>
      </c>
      <c r="AA841" s="148">
        <v>-0.15</v>
      </c>
      <c r="AB841" s="149">
        <v>-0.1</v>
      </c>
      <c r="AC841" s="149">
        <v>0.04</v>
      </c>
      <c r="AD841" s="151">
        <v>-0.02</v>
      </c>
      <c r="AE841" s="148">
        <v>0.2</v>
      </c>
      <c r="AF841" s="149">
        <v>-0.37</v>
      </c>
      <c r="AG841" s="149">
        <v>0.73</v>
      </c>
      <c r="AH841" s="151">
        <v>-0.05</v>
      </c>
      <c r="AI841" s="152">
        <v>0.37</v>
      </c>
      <c r="AJ841" s="149">
        <v>-0.01</v>
      </c>
      <c r="AK841" s="149">
        <v>0</v>
      </c>
      <c r="AL841" s="150">
        <v>-0.22</v>
      </c>
      <c r="AM841" s="153">
        <f t="shared" si="102"/>
        <v>-4.0000000000000008E-2</v>
      </c>
      <c r="AN841" s="154">
        <f t="shared" si="102"/>
        <v>-7.9999999999999988E-2</v>
      </c>
      <c r="AO841" s="154">
        <f t="shared" si="102"/>
        <v>-0.16</v>
      </c>
      <c r="AP841" s="155">
        <f t="shared" si="96"/>
        <v>-0.32999999999999996</v>
      </c>
      <c r="AQ841" s="156">
        <f>AVERAGE(Table3[[#This Row],[ HEK293 +Selistat_R1 2]:[ HEK293 +Selistat_R4 5]])</f>
        <v>-0.1525</v>
      </c>
      <c r="AR841" s="153">
        <f t="shared" si="103"/>
        <v>0.35</v>
      </c>
      <c r="AS841" s="154">
        <f t="shared" si="103"/>
        <v>-0.27</v>
      </c>
      <c r="AT841" s="154">
        <f t="shared" si="103"/>
        <v>0.69</v>
      </c>
      <c r="AU841" s="157">
        <f t="shared" si="97"/>
        <v>-3.0000000000000002E-2</v>
      </c>
      <c r="AV841" s="158">
        <f t="shared" si="104"/>
        <v>0.52</v>
      </c>
      <c r="AW841" s="154">
        <f t="shared" si="104"/>
        <v>9.0000000000000011E-2</v>
      </c>
      <c r="AX841" s="154">
        <f t="shared" si="104"/>
        <v>-0.04</v>
      </c>
      <c r="AY841" s="155">
        <f t="shared" si="98"/>
        <v>-0.2</v>
      </c>
    </row>
    <row r="842" spans="1:51" x14ac:dyDescent="0.15">
      <c r="C842" s="122" t="s">
        <v>6830</v>
      </c>
      <c r="E842" s="122" t="s">
        <v>6831</v>
      </c>
      <c r="G842" s="122">
        <v>1</v>
      </c>
      <c r="H842" s="166">
        <v>2.54156E-2</v>
      </c>
      <c r="I842" s="167">
        <v>0.52416700000000005</v>
      </c>
      <c r="J842" s="168" t="str">
        <f t="shared" si="99"/>
        <v>FALSE</v>
      </c>
      <c r="K842" s="169">
        <v>5.7084799999999998E-2</v>
      </c>
      <c r="L842" s="170">
        <f>-LOG10(Table3[[#This Row],[Student''s T-test p-value HEK293 +Selistat_HEK293 UT]])</f>
        <v>1.2434795161833916</v>
      </c>
      <c r="M842" s="167">
        <v>0.22</v>
      </c>
      <c r="N842" s="171" t="str">
        <f t="shared" si="100"/>
        <v>FALSE</v>
      </c>
      <c r="O842" s="146">
        <v>0.76497899999999996</v>
      </c>
      <c r="P842" s="147">
        <v>-9.7500000000000003E-2</v>
      </c>
      <c r="Q842" s="171" t="str">
        <f t="shared" si="101"/>
        <v>FALSE</v>
      </c>
      <c r="R842" s="122" t="s">
        <v>6832</v>
      </c>
      <c r="S842" s="122" t="s">
        <v>6833</v>
      </c>
      <c r="T842" s="122" t="s">
        <v>6834</v>
      </c>
      <c r="U842" s="172" t="s">
        <v>6835</v>
      </c>
      <c r="V842" s="122" t="s">
        <v>6836</v>
      </c>
      <c r="W842" s="148">
        <v>-0.1</v>
      </c>
      <c r="X842" s="149">
        <v>-0.18</v>
      </c>
      <c r="Y842" s="149">
        <v>-0.21</v>
      </c>
      <c r="Z842" s="150">
        <v>-0.45</v>
      </c>
      <c r="AA842" s="148">
        <v>-0.35</v>
      </c>
      <c r="AB842" s="149">
        <v>-0.37</v>
      </c>
      <c r="AC842" s="149">
        <v>-0.53</v>
      </c>
      <c r="AD842" s="151">
        <v>-0.56999999999999995</v>
      </c>
      <c r="AE842" s="148">
        <v>-0.02</v>
      </c>
      <c r="AF842" s="149">
        <v>0.34</v>
      </c>
      <c r="AG842" s="149">
        <v>0.75</v>
      </c>
      <c r="AH842" s="151">
        <v>-0.38</v>
      </c>
      <c r="AI842" s="152">
        <v>0.11</v>
      </c>
      <c r="AJ842" s="149">
        <v>0.61</v>
      </c>
      <c r="AK842" s="149">
        <v>0.56999999999999995</v>
      </c>
      <c r="AL842" s="150">
        <v>-0.21</v>
      </c>
      <c r="AM842" s="153">
        <f t="shared" si="102"/>
        <v>0.24999999999999997</v>
      </c>
      <c r="AN842" s="154">
        <f t="shared" si="102"/>
        <v>0.19</v>
      </c>
      <c r="AO842" s="154">
        <f t="shared" si="102"/>
        <v>0.32000000000000006</v>
      </c>
      <c r="AP842" s="155">
        <f t="shared" si="96"/>
        <v>0.11999999999999994</v>
      </c>
      <c r="AQ842" s="156">
        <f>AVERAGE(Table3[[#This Row],[ HEK293 +Selistat_R1 2]:[ HEK293 +Selistat_R4 5]])</f>
        <v>0.21999999999999997</v>
      </c>
      <c r="AR842" s="153">
        <f t="shared" si="103"/>
        <v>0.32999999999999996</v>
      </c>
      <c r="AS842" s="154">
        <f t="shared" si="103"/>
        <v>0.71</v>
      </c>
      <c r="AT842" s="154">
        <f t="shared" si="103"/>
        <v>1.28</v>
      </c>
      <c r="AU842" s="157">
        <f t="shared" si="97"/>
        <v>0.18999999999999995</v>
      </c>
      <c r="AV842" s="158">
        <f t="shared" si="104"/>
        <v>0.45999999999999996</v>
      </c>
      <c r="AW842" s="154">
        <f t="shared" si="104"/>
        <v>0.98</v>
      </c>
      <c r="AX842" s="154">
        <f t="shared" si="104"/>
        <v>1.1000000000000001</v>
      </c>
      <c r="AY842" s="155">
        <f t="shared" si="98"/>
        <v>0.36</v>
      </c>
    </row>
    <row r="843" spans="1:51" x14ac:dyDescent="0.15">
      <c r="A843" s="122" t="s">
        <v>3025</v>
      </c>
      <c r="B843" s="122" t="s">
        <v>3419</v>
      </c>
      <c r="C843" s="122" t="s">
        <v>3027</v>
      </c>
      <c r="E843" s="122" t="s">
        <v>3420</v>
      </c>
      <c r="G843" s="122">
        <v>1</v>
      </c>
      <c r="H843" s="166">
        <v>2.6533600000000001E-2</v>
      </c>
      <c r="I843" s="167">
        <v>0.2175</v>
      </c>
      <c r="J843" s="168" t="str">
        <f t="shared" si="99"/>
        <v>FALSE</v>
      </c>
      <c r="K843" s="169">
        <v>5.7144899999999998E-2</v>
      </c>
      <c r="L843" s="170">
        <f>-LOG10(Table3[[#This Row],[Student''s T-test p-value HEK293 +Selistat_HEK293 UT]])</f>
        <v>1.2430225229360876</v>
      </c>
      <c r="M843" s="167">
        <v>0.2225</v>
      </c>
      <c r="N843" s="171" t="str">
        <f t="shared" si="100"/>
        <v>FALSE</v>
      </c>
      <c r="O843" s="146">
        <v>0.56085499999999999</v>
      </c>
      <c r="P843" s="147">
        <v>-0.08</v>
      </c>
      <c r="Q843" s="171" t="str">
        <f t="shared" si="101"/>
        <v>FALSE</v>
      </c>
      <c r="R843" s="122" t="s">
        <v>131</v>
      </c>
      <c r="S843" s="122" t="s">
        <v>132</v>
      </c>
      <c r="T843" s="122" t="s">
        <v>133</v>
      </c>
      <c r="U843" s="172" t="s">
        <v>3421</v>
      </c>
      <c r="V843" s="122" t="s">
        <v>3422</v>
      </c>
      <c r="W843" s="148">
        <v>-7.0000000000000007E-2</v>
      </c>
      <c r="X843" s="149">
        <v>0.1</v>
      </c>
      <c r="Y843" s="149">
        <v>0.02</v>
      </c>
      <c r="Z843" s="150">
        <v>0.15</v>
      </c>
      <c r="AA843" s="148">
        <v>-0.2</v>
      </c>
      <c r="AB843" s="149">
        <v>-0.12</v>
      </c>
      <c r="AC843" s="149">
        <v>-0.38</v>
      </c>
      <c r="AD843" s="151">
        <v>0.01</v>
      </c>
      <c r="AE843" s="148">
        <v>-0.03</v>
      </c>
      <c r="AF843" s="149">
        <v>-0.04</v>
      </c>
      <c r="AG843" s="149">
        <v>0.3</v>
      </c>
      <c r="AH843" s="151">
        <v>-0.22</v>
      </c>
      <c r="AI843" s="152">
        <v>7.0000000000000007E-2</v>
      </c>
      <c r="AJ843" s="149">
        <v>-0.08</v>
      </c>
      <c r="AK843" s="149">
        <v>0.27</v>
      </c>
      <c r="AL843" s="150">
        <v>7.0000000000000007E-2</v>
      </c>
      <c r="AM843" s="153">
        <f t="shared" si="102"/>
        <v>0.13</v>
      </c>
      <c r="AN843" s="154">
        <f t="shared" si="102"/>
        <v>0.22</v>
      </c>
      <c r="AO843" s="154">
        <f t="shared" si="102"/>
        <v>0.4</v>
      </c>
      <c r="AP843" s="155">
        <f t="shared" si="96"/>
        <v>0.13999999999999999</v>
      </c>
      <c r="AQ843" s="156">
        <f>AVERAGE(Table3[[#This Row],[ HEK293 +Selistat_R1 2]:[ HEK293 +Selistat_R4 5]])</f>
        <v>0.2225</v>
      </c>
      <c r="AR843" s="153">
        <f t="shared" si="103"/>
        <v>0.17</v>
      </c>
      <c r="AS843" s="154">
        <f t="shared" si="103"/>
        <v>7.9999999999999988E-2</v>
      </c>
      <c r="AT843" s="154">
        <f t="shared" si="103"/>
        <v>0.67999999999999994</v>
      </c>
      <c r="AU843" s="157">
        <f t="shared" si="97"/>
        <v>-0.23</v>
      </c>
      <c r="AV843" s="158">
        <f t="shared" si="104"/>
        <v>0.27</v>
      </c>
      <c r="AW843" s="154">
        <f t="shared" si="104"/>
        <v>3.9999999999999994E-2</v>
      </c>
      <c r="AX843" s="154">
        <f t="shared" si="104"/>
        <v>0.65</v>
      </c>
      <c r="AY843" s="155">
        <f t="shared" si="98"/>
        <v>6.0000000000000005E-2</v>
      </c>
    </row>
    <row r="844" spans="1:51" x14ac:dyDescent="0.15">
      <c r="A844" s="122" t="s">
        <v>6125</v>
      </c>
      <c r="B844" s="122" t="s">
        <v>5110</v>
      </c>
      <c r="C844" s="122" t="s">
        <v>6126</v>
      </c>
      <c r="D844" s="122" t="s">
        <v>3018</v>
      </c>
      <c r="E844" s="122" t="s">
        <v>6127</v>
      </c>
      <c r="F844" s="122" t="s">
        <v>3228</v>
      </c>
      <c r="G844" s="122">
        <v>2</v>
      </c>
      <c r="H844" s="166">
        <v>2.0562400000000002E-2</v>
      </c>
      <c r="I844" s="167">
        <v>0.32500000000000001</v>
      </c>
      <c r="J844" s="168" t="str">
        <f t="shared" si="99"/>
        <v>FALSE</v>
      </c>
      <c r="K844" s="169">
        <v>5.71558E-2</v>
      </c>
      <c r="L844" s="170">
        <f>-LOG10(Table3[[#This Row],[Student''s T-test p-value HEK293 +Selistat_HEK293 UT]])</f>
        <v>1.2429396921246034</v>
      </c>
      <c r="M844" s="167">
        <v>0.29499999999999998</v>
      </c>
      <c r="N844" s="171" t="str">
        <f t="shared" si="100"/>
        <v>FALSE</v>
      </c>
      <c r="O844" s="146">
        <v>0.53130599999999994</v>
      </c>
      <c r="P844" s="147">
        <v>0.125</v>
      </c>
      <c r="Q844" s="171" t="str">
        <f t="shared" si="101"/>
        <v>FALSE</v>
      </c>
      <c r="R844" s="122" t="s">
        <v>6128</v>
      </c>
      <c r="S844" s="122" t="s">
        <v>6837</v>
      </c>
      <c r="T844" s="122" t="s">
        <v>6130</v>
      </c>
      <c r="U844" s="172" t="s">
        <v>6131</v>
      </c>
      <c r="V844" s="122" t="s">
        <v>6838</v>
      </c>
      <c r="W844" s="148">
        <v>-0.02</v>
      </c>
      <c r="X844" s="149">
        <v>-0.11</v>
      </c>
      <c r="Y844" s="149">
        <v>0.16</v>
      </c>
      <c r="Z844" s="150">
        <v>0.09</v>
      </c>
      <c r="AA844" s="148">
        <v>-0.52</v>
      </c>
      <c r="AB844" s="149">
        <v>-0.08</v>
      </c>
      <c r="AC844" s="149">
        <v>-0.38</v>
      </c>
      <c r="AD844" s="151">
        <v>-0.08</v>
      </c>
      <c r="AE844" s="148">
        <v>0.01</v>
      </c>
      <c r="AF844" s="149">
        <v>-0.16</v>
      </c>
      <c r="AG844" s="149">
        <v>0.59</v>
      </c>
      <c r="AH844" s="151">
        <v>0.11</v>
      </c>
      <c r="AI844" s="152">
        <v>0.01</v>
      </c>
      <c r="AJ844" s="149">
        <v>-0.13</v>
      </c>
      <c r="AK844" s="149">
        <v>0.28999999999999998</v>
      </c>
      <c r="AL844" s="150">
        <v>-0.12</v>
      </c>
      <c r="AM844" s="153">
        <f t="shared" si="102"/>
        <v>0.5</v>
      </c>
      <c r="AN844" s="154">
        <f t="shared" si="102"/>
        <v>-0.03</v>
      </c>
      <c r="AO844" s="154">
        <f t="shared" si="102"/>
        <v>0.54</v>
      </c>
      <c r="AP844" s="155">
        <f t="shared" si="96"/>
        <v>0.16999999999999998</v>
      </c>
      <c r="AQ844" s="156">
        <f>AVERAGE(Table3[[#This Row],[ HEK293 +Selistat_R1 2]:[ HEK293 +Selistat_R4 5]])</f>
        <v>0.29499999999999998</v>
      </c>
      <c r="AR844" s="153">
        <f t="shared" si="103"/>
        <v>0.53</v>
      </c>
      <c r="AS844" s="154">
        <f t="shared" si="103"/>
        <v>-0.08</v>
      </c>
      <c r="AT844" s="154">
        <f t="shared" si="103"/>
        <v>0.97</v>
      </c>
      <c r="AU844" s="157">
        <f t="shared" si="97"/>
        <v>0.19</v>
      </c>
      <c r="AV844" s="158">
        <f t="shared" si="104"/>
        <v>0.53</v>
      </c>
      <c r="AW844" s="154">
        <f t="shared" si="104"/>
        <v>-0.05</v>
      </c>
      <c r="AX844" s="154">
        <f t="shared" si="104"/>
        <v>0.66999999999999993</v>
      </c>
      <c r="AY844" s="155">
        <f t="shared" si="98"/>
        <v>-3.9999999999999994E-2</v>
      </c>
    </row>
    <row r="845" spans="1:51" x14ac:dyDescent="0.15">
      <c r="A845" s="122" t="s">
        <v>3776</v>
      </c>
      <c r="B845" s="122" t="s">
        <v>3777</v>
      </c>
      <c r="C845" s="122" t="s">
        <v>3778</v>
      </c>
      <c r="D845" s="122" t="s">
        <v>3779</v>
      </c>
      <c r="E845" s="122" t="s">
        <v>3780</v>
      </c>
      <c r="F845" s="122" t="s">
        <v>3781</v>
      </c>
      <c r="G845" s="122">
        <v>2</v>
      </c>
      <c r="H845" s="166">
        <v>0.53856099999999996</v>
      </c>
      <c r="I845" s="167">
        <v>-0.14333299999999999</v>
      </c>
      <c r="J845" s="168" t="str">
        <f t="shared" si="99"/>
        <v>FALSE</v>
      </c>
      <c r="K845" s="169">
        <v>5.7377600000000001E-2</v>
      </c>
      <c r="L845" s="170">
        <f>-LOG10(Table3[[#This Row],[Student''s T-test p-value HEK293 +Selistat_HEK293 UT]])</f>
        <v>1.2412576214534772</v>
      </c>
      <c r="M845" s="167">
        <v>-0.45</v>
      </c>
      <c r="N845" s="171" t="str">
        <f t="shared" si="100"/>
        <v>FALSE</v>
      </c>
      <c r="O845" s="146">
        <v>0.81694100000000003</v>
      </c>
      <c r="P845" s="147">
        <v>-7.4999999999999997E-2</v>
      </c>
      <c r="Q845" s="171" t="str">
        <f t="shared" si="101"/>
        <v>FALSE</v>
      </c>
      <c r="R845" s="122" t="s">
        <v>1287</v>
      </c>
      <c r="S845" s="122" t="s">
        <v>6839</v>
      </c>
      <c r="T845" s="122" t="s">
        <v>1289</v>
      </c>
      <c r="U845" s="172" t="s">
        <v>3783</v>
      </c>
      <c r="V845" s="122" t="s">
        <v>6840</v>
      </c>
      <c r="W845" s="148">
        <v>-0.03</v>
      </c>
      <c r="X845" s="149">
        <v>-0.61</v>
      </c>
      <c r="Y845" s="149">
        <v>-0.38</v>
      </c>
      <c r="Z845" s="150">
        <v>-0.55000000000000004</v>
      </c>
      <c r="AA845" s="148">
        <v>0.38</v>
      </c>
      <c r="AB845" s="149">
        <v>-0.28999999999999998</v>
      </c>
      <c r="AC845" s="149">
        <v>0.15</v>
      </c>
      <c r="AD845" s="151">
        <v>-0.01</v>
      </c>
      <c r="AE845" s="148">
        <v>0.65</v>
      </c>
      <c r="AF845" s="149">
        <v>-0.09</v>
      </c>
      <c r="AG845" s="149">
        <v>-0.21</v>
      </c>
      <c r="AH845" s="151">
        <v>-0.23</v>
      </c>
      <c r="AI845" s="152">
        <v>0.48</v>
      </c>
      <c r="AJ845" s="149">
        <v>-0.24</v>
      </c>
      <c r="AK845" s="149">
        <v>0.52</v>
      </c>
      <c r="AL845" s="150">
        <v>-0.34</v>
      </c>
      <c r="AM845" s="153">
        <f t="shared" si="102"/>
        <v>-0.41000000000000003</v>
      </c>
      <c r="AN845" s="154">
        <f t="shared" si="102"/>
        <v>-0.32</v>
      </c>
      <c r="AO845" s="154">
        <f t="shared" si="102"/>
        <v>-0.53</v>
      </c>
      <c r="AP845" s="155">
        <f t="shared" si="96"/>
        <v>-0.54</v>
      </c>
      <c r="AQ845" s="156">
        <f>AVERAGE(Table3[[#This Row],[ HEK293 +Selistat_R1 2]:[ HEK293 +Selistat_R4 5]])</f>
        <v>-0.45</v>
      </c>
      <c r="AR845" s="153">
        <f t="shared" si="103"/>
        <v>0.27</v>
      </c>
      <c r="AS845" s="154">
        <f t="shared" si="103"/>
        <v>0.19999999999999998</v>
      </c>
      <c r="AT845" s="154">
        <f t="shared" si="103"/>
        <v>-0.36</v>
      </c>
      <c r="AU845" s="157">
        <f t="shared" si="97"/>
        <v>-0.22</v>
      </c>
      <c r="AV845" s="158">
        <f t="shared" si="104"/>
        <v>9.9999999999999978E-2</v>
      </c>
      <c r="AW845" s="154">
        <f t="shared" si="104"/>
        <v>4.9999999999999989E-2</v>
      </c>
      <c r="AX845" s="154">
        <f t="shared" si="104"/>
        <v>0.37</v>
      </c>
      <c r="AY845" s="155">
        <f t="shared" si="98"/>
        <v>-0.33</v>
      </c>
    </row>
    <row r="846" spans="1:51" x14ac:dyDescent="0.15">
      <c r="A846" s="122" t="s">
        <v>3307</v>
      </c>
      <c r="B846" s="122" t="s">
        <v>3308</v>
      </c>
      <c r="C846" s="122" t="s">
        <v>3309</v>
      </c>
      <c r="E846" s="122" t="s">
        <v>3310</v>
      </c>
      <c r="F846" s="122" t="s">
        <v>3311</v>
      </c>
      <c r="G846" s="122">
        <v>3</v>
      </c>
      <c r="H846" s="166">
        <v>0.856213</v>
      </c>
      <c r="I846" s="167">
        <v>2.4166699999999999E-2</v>
      </c>
      <c r="J846" s="168" t="str">
        <f t="shared" si="99"/>
        <v>FALSE</v>
      </c>
      <c r="K846" s="169">
        <v>5.7564299999999999E-2</v>
      </c>
      <c r="L846" s="170">
        <f>-LOG10(Table3[[#This Row],[Student''s T-test p-value HEK293 +Selistat_HEK293 UT]])</f>
        <v>1.2398467721273461</v>
      </c>
      <c r="M846" s="167">
        <v>-0.22</v>
      </c>
      <c r="N846" s="171" t="str">
        <f t="shared" si="100"/>
        <v>FALSE</v>
      </c>
      <c r="O846" s="146">
        <v>0.36707099999999998</v>
      </c>
      <c r="P846" s="147">
        <v>-0.13250000000000001</v>
      </c>
      <c r="Q846" s="171" t="str">
        <f t="shared" si="101"/>
        <v>FALSE</v>
      </c>
      <c r="R846" s="122" t="s">
        <v>3312</v>
      </c>
      <c r="S846" s="122" t="s">
        <v>6841</v>
      </c>
      <c r="T846" s="122" t="s">
        <v>3314</v>
      </c>
      <c r="U846" s="172" t="s">
        <v>2685</v>
      </c>
      <c r="V846" s="122" t="s">
        <v>6842</v>
      </c>
      <c r="W846" s="148">
        <v>-0.26</v>
      </c>
      <c r="X846" s="149">
        <v>-7.0000000000000007E-2</v>
      </c>
      <c r="Y846" s="149">
        <v>-0.38</v>
      </c>
      <c r="Z846" s="150">
        <v>-0.3</v>
      </c>
      <c r="AA846" s="148">
        <v>0.16</v>
      </c>
      <c r="AB846" s="149">
        <v>-0.08</v>
      </c>
      <c r="AC846" s="149">
        <v>-0.15</v>
      </c>
      <c r="AD846" s="151">
        <v>-0.06</v>
      </c>
      <c r="AE846" s="148">
        <v>0.2</v>
      </c>
      <c r="AF846" s="149">
        <v>0.19</v>
      </c>
      <c r="AG846" s="149">
        <v>0.03</v>
      </c>
      <c r="AH846" s="151">
        <v>-0.23</v>
      </c>
      <c r="AI846" s="152">
        <v>0.34</v>
      </c>
      <c r="AJ846" s="149">
        <v>0.16</v>
      </c>
      <c r="AK846" s="149">
        <v>0.28999999999999998</v>
      </c>
      <c r="AL846" s="150">
        <v>-7.0000000000000007E-2</v>
      </c>
      <c r="AM846" s="153">
        <f t="shared" si="102"/>
        <v>-0.42000000000000004</v>
      </c>
      <c r="AN846" s="154">
        <f t="shared" si="102"/>
        <v>9.999999999999995E-3</v>
      </c>
      <c r="AO846" s="154">
        <f t="shared" si="102"/>
        <v>-0.23</v>
      </c>
      <c r="AP846" s="155">
        <f t="shared" si="96"/>
        <v>-0.24</v>
      </c>
      <c r="AQ846" s="156">
        <f>AVERAGE(Table3[[#This Row],[ HEK293 +Selistat_R1 2]:[ HEK293 +Selistat_R4 5]])</f>
        <v>-0.22</v>
      </c>
      <c r="AR846" s="153">
        <f t="shared" si="103"/>
        <v>4.0000000000000008E-2</v>
      </c>
      <c r="AS846" s="154">
        <f t="shared" si="103"/>
        <v>0.27</v>
      </c>
      <c r="AT846" s="154">
        <f t="shared" si="103"/>
        <v>0.18</v>
      </c>
      <c r="AU846" s="157">
        <f t="shared" si="97"/>
        <v>-0.17</v>
      </c>
      <c r="AV846" s="158">
        <f t="shared" si="104"/>
        <v>0.18000000000000002</v>
      </c>
      <c r="AW846" s="154">
        <f t="shared" si="104"/>
        <v>0.24</v>
      </c>
      <c r="AX846" s="154">
        <f t="shared" si="104"/>
        <v>0.43999999999999995</v>
      </c>
      <c r="AY846" s="155">
        <f t="shared" si="98"/>
        <v>-1.0000000000000009E-2</v>
      </c>
    </row>
    <row r="847" spans="1:51" x14ac:dyDescent="0.15">
      <c r="A847" s="122" t="s">
        <v>3224</v>
      </c>
      <c r="B847" s="122" t="s">
        <v>3225</v>
      </c>
      <c r="C847" s="122" t="s">
        <v>5419</v>
      </c>
      <c r="E847" s="122" t="s">
        <v>5420</v>
      </c>
      <c r="G847" s="122">
        <v>1</v>
      </c>
      <c r="H847" s="166">
        <v>7.20775E-4</v>
      </c>
      <c r="I847" s="167">
        <v>-0.77249999999999996</v>
      </c>
      <c r="J847" s="168" t="str">
        <f t="shared" si="99"/>
        <v>FALSE</v>
      </c>
      <c r="K847" s="169">
        <v>5.7761600000000003E-2</v>
      </c>
      <c r="L847" s="170">
        <f>-LOG10(Table3[[#This Row],[Student''s T-test p-value HEK293 +Selistat_HEK293 UT]])</f>
        <v>1.2383607852869809</v>
      </c>
      <c r="M847" s="167">
        <v>-0.45500000000000002</v>
      </c>
      <c r="N847" s="171" t="str">
        <f t="shared" si="100"/>
        <v>FALSE</v>
      </c>
      <c r="O847" s="146">
        <v>0.202767</v>
      </c>
      <c r="P847" s="147">
        <v>-0.1925</v>
      </c>
      <c r="Q847" s="171" t="str">
        <f t="shared" si="101"/>
        <v>FALSE</v>
      </c>
      <c r="R847" s="122" t="s">
        <v>1388</v>
      </c>
      <c r="S847" s="122" t="s">
        <v>6843</v>
      </c>
      <c r="T847" s="122" t="s">
        <v>1390</v>
      </c>
      <c r="U847" s="172" t="s">
        <v>2680</v>
      </c>
      <c r="V847" s="122" t="s">
        <v>6844</v>
      </c>
      <c r="W847" s="148">
        <v>-0.43</v>
      </c>
      <c r="X847" s="149">
        <v>0.34</v>
      </c>
      <c r="Y847" s="149">
        <v>0.17</v>
      </c>
      <c r="Z847" s="150">
        <v>0.14000000000000001</v>
      </c>
      <c r="AA847" s="148">
        <v>0.44</v>
      </c>
      <c r="AB847" s="149">
        <v>0.36</v>
      </c>
      <c r="AC847" s="149">
        <v>0.44</v>
      </c>
      <c r="AD847" s="151">
        <v>0.8</v>
      </c>
      <c r="AE847" s="148">
        <v>-0.65</v>
      </c>
      <c r="AF847" s="149">
        <v>-0.51</v>
      </c>
      <c r="AG847" s="149">
        <v>-0.56000000000000005</v>
      </c>
      <c r="AH847" s="151">
        <v>-0.35</v>
      </c>
      <c r="AI847" s="152">
        <v>-0.39</v>
      </c>
      <c r="AJ847" s="149">
        <v>-0.56999999999999995</v>
      </c>
      <c r="AK847" s="149">
        <v>-0.34</v>
      </c>
      <c r="AL847" s="150">
        <v>0</v>
      </c>
      <c r="AM847" s="153">
        <f t="shared" si="102"/>
        <v>-0.87</v>
      </c>
      <c r="AN847" s="154">
        <f t="shared" si="102"/>
        <v>-1.9999999999999962E-2</v>
      </c>
      <c r="AO847" s="154">
        <f t="shared" si="102"/>
        <v>-0.27</v>
      </c>
      <c r="AP847" s="155">
        <f t="shared" si="96"/>
        <v>-0.66</v>
      </c>
      <c r="AQ847" s="156">
        <f>AVERAGE(Table3[[#This Row],[ HEK293 +Selistat_R1 2]:[ HEK293 +Selistat_R4 5]])</f>
        <v>-0.45499999999999996</v>
      </c>
      <c r="AR847" s="153">
        <f t="shared" si="103"/>
        <v>-1.0900000000000001</v>
      </c>
      <c r="AS847" s="154">
        <f t="shared" si="103"/>
        <v>-0.87</v>
      </c>
      <c r="AT847" s="154">
        <f t="shared" si="103"/>
        <v>-1</v>
      </c>
      <c r="AU847" s="157">
        <f t="shared" si="97"/>
        <v>-1.1499999999999999</v>
      </c>
      <c r="AV847" s="158">
        <f t="shared" si="104"/>
        <v>-0.83000000000000007</v>
      </c>
      <c r="AW847" s="154">
        <f t="shared" si="104"/>
        <v>-0.92999999999999994</v>
      </c>
      <c r="AX847" s="154">
        <f t="shared" si="104"/>
        <v>-0.78</v>
      </c>
      <c r="AY847" s="155">
        <f t="shared" si="98"/>
        <v>-0.8</v>
      </c>
    </row>
    <row r="848" spans="1:51" x14ac:dyDescent="0.15">
      <c r="A848" s="122" t="s">
        <v>6845</v>
      </c>
      <c r="B848" s="122" t="s">
        <v>6846</v>
      </c>
      <c r="C848" s="122" t="s">
        <v>6847</v>
      </c>
      <c r="D848" s="122" t="s">
        <v>2848</v>
      </c>
      <c r="E848" s="122" t="s">
        <v>6848</v>
      </c>
      <c r="F848" s="122" t="s">
        <v>6849</v>
      </c>
      <c r="G848" s="122">
        <v>2</v>
      </c>
      <c r="H848" s="166">
        <v>0.55665500000000001</v>
      </c>
      <c r="I848" s="167">
        <v>-0.124167</v>
      </c>
      <c r="J848" s="168" t="str">
        <f t="shared" si="99"/>
        <v>FALSE</v>
      </c>
      <c r="K848" s="169">
        <v>5.8520900000000001E-2</v>
      </c>
      <c r="L848" s="170">
        <f>-LOG10(Table3[[#This Row],[Student''s T-test p-value HEK293 +Selistat_HEK293 UT]])</f>
        <v>1.232689003427996</v>
      </c>
      <c r="M848" s="167">
        <v>-0.25750000000000001</v>
      </c>
      <c r="N848" s="171" t="str">
        <f t="shared" si="100"/>
        <v>FALSE</v>
      </c>
      <c r="O848" s="146">
        <v>0.79809699999999995</v>
      </c>
      <c r="P848" s="147">
        <v>9.5000000000000001E-2</v>
      </c>
      <c r="Q848" s="171" t="str">
        <f t="shared" si="101"/>
        <v>FALSE</v>
      </c>
      <c r="R848" s="122" t="s">
        <v>6850</v>
      </c>
      <c r="S848" s="122" t="s">
        <v>6851</v>
      </c>
      <c r="T848" s="122" t="s">
        <v>6852</v>
      </c>
      <c r="U848" s="172" t="s">
        <v>6853</v>
      </c>
      <c r="V848" s="122" t="s">
        <v>6854</v>
      </c>
      <c r="W848" s="148">
        <v>-0.28000000000000003</v>
      </c>
      <c r="X848" s="149">
        <v>-0.34</v>
      </c>
      <c r="Y848" s="149">
        <v>-0.27</v>
      </c>
      <c r="Z848" s="150">
        <v>7.0000000000000007E-2</v>
      </c>
      <c r="AA848" s="148">
        <v>0.04</v>
      </c>
      <c r="AB848" s="149">
        <v>-0.08</v>
      </c>
      <c r="AC848" s="149">
        <v>0.04</v>
      </c>
      <c r="AD848" s="151">
        <v>0.21</v>
      </c>
      <c r="AE848" s="148">
        <v>-0.02</v>
      </c>
      <c r="AF848" s="149">
        <v>-0.48</v>
      </c>
      <c r="AG848" s="149">
        <v>0.14000000000000001</v>
      </c>
      <c r="AH848" s="151">
        <v>0.53</v>
      </c>
      <c r="AI848" s="152">
        <v>0.02</v>
      </c>
      <c r="AJ848" s="149">
        <v>-0.8</v>
      </c>
      <c r="AK848" s="149">
        <v>-0.03</v>
      </c>
      <c r="AL848" s="150">
        <v>0.6</v>
      </c>
      <c r="AM848" s="153">
        <f t="shared" si="102"/>
        <v>-0.32</v>
      </c>
      <c r="AN848" s="154">
        <f t="shared" si="102"/>
        <v>-0.26</v>
      </c>
      <c r="AO848" s="154">
        <f t="shared" si="102"/>
        <v>-0.31</v>
      </c>
      <c r="AP848" s="155">
        <f t="shared" si="96"/>
        <v>-0.13999999999999999</v>
      </c>
      <c r="AQ848" s="156">
        <f>AVERAGE(Table3[[#This Row],[ HEK293 +Selistat_R1 2]:[ HEK293 +Selistat_R4 5]])</f>
        <v>-0.25750000000000001</v>
      </c>
      <c r="AR848" s="153">
        <f t="shared" si="103"/>
        <v>-0.06</v>
      </c>
      <c r="AS848" s="154">
        <f t="shared" si="103"/>
        <v>-0.39999999999999997</v>
      </c>
      <c r="AT848" s="154">
        <f t="shared" si="103"/>
        <v>0.1</v>
      </c>
      <c r="AU848" s="157">
        <f t="shared" si="97"/>
        <v>0.32000000000000006</v>
      </c>
      <c r="AV848" s="158">
        <f t="shared" si="104"/>
        <v>-0.02</v>
      </c>
      <c r="AW848" s="154">
        <f t="shared" si="104"/>
        <v>-0.72000000000000008</v>
      </c>
      <c r="AX848" s="154">
        <f t="shared" si="104"/>
        <v>-7.0000000000000007E-2</v>
      </c>
      <c r="AY848" s="155">
        <f t="shared" si="98"/>
        <v>0.39</v>
      </c>
    </row>
    <row r="849" spans="1:51" x14ac:dyDescent="0.15">
      <c r="A849" s="122" t="s">
        <v>3060</v>
      </c>
      <c r="B849" s="122" t="s">
        <v>3061</v>
      </c>
      <c r="C849" s="122" t="s">
        <v>3062</v>
      </c>
      <c r="E849" s="122" t="s">
        <v>3063</v>
      </c>
      <c r="G849" s="122">
        <v>3</v>
      </c>
      <c r="H849" s="166">
        <v>0.64876900000000004</v>
      </c>
      <c r="I849" s="167">
        <v>8.5000000000000006E-2</v>
      </c>
      <c r="J849" s="168" t="str">
        <f t="shared" si="99"/>
        <v>FALSE</v>
      </c>
      <c r="K849" s="169">
        <v>5.8770299999999998E-2</v>
      </c>
      <c r="L849" s="170">
        <f>-LOG10(Table3[[#This Row],[Student''s T-test p-value HEK293 +Selistat_HEK293 UT]])</f>
        <v>1.2308420923720054</v>
      </c>
      <c r="M849" s="167">
        <v>-0.29249999999999998</v>
      </c>
      <c r="N849" s="171" t="str">
        <f t="shared" si="100"/>
        <v>FALSE</v>
      </c>
      <c r="O849" s="146">
        <v>9.1534799999999999E-2</v>
      </c>
      <c r="P849" s="147">
        <v>-0.26750000000000002</v>
      </c>
      <c r="Q849" s="171" t="str">
        <f t="shared" si="101"/>
        <v>FALSE</v>
      </c>
      <c r="R849" s="122" t="s">
        <v>1760</v>
      </c>
      <c r="S849" s="122" t="s">
        <v>4336</v>
      </c>
      <c r="T849" s="122" t="s">
        <v>1762</v>
      </c>
      <c r="U849" s="172" t="s">
        <v>2648</v>
      </c>
      <c r="V849" s="122" t="s">
        <v>4337</v>
      </c>
      <c r="W849" s="148">
        <v>-0.51</v>
      </c>
      <c r="X849" s="149">
        <v>-0.34</v>
      </c>
      <c r="Y849" s="149">
        <v>-0.38</v>
      </c>
      <c r="Z849" s="150">
        <v>-0.32</v>
      </c>
      <c r="AA849" s="148">
        <v>0.17</v>
      </c>
      <c r="AB849" s="149">
        <v>-0.39</v>
      </c>
      <c r="AC849" s="149">
        <v>-0.01</v>
      </c>
      <c r="AD849" s="151">
        <v>-0.15</v>
      </c>
      <c r="AE849" s="148">
        <v>0.04</v>
      </c>
      <c r="AF849" s="149">
        <v>0.11</v>
      </c>
      <c r="AG849" s="149">
        <v>0.27</v>
      </c>
      <c r="AH849" s="151">
        <v>-0.24</v>
      </c>
      <c r="AI849" s="152">
        <v>0.11</v>
      </c>
      <c r="AJ849" s="149">
        <v>0.34</v>
      </c>
      <c r="AK849" s="149">
        <v>0.5</v>
      </c>
      <c r="AL849" s="150">
        <v>0.3</v>
      </c>
      <c r="AM849" s="153">
        <f t="shared" si="102"/>
        <v>-0.68</v>
      </c>
      <c r="AN849" s="154">
        <f t="shared" si="102"/>
        <v>4.9999999999999989E-2</v>
      </c>
      <c r="AO849" s="154">
        <f t="shared" si="102"/>
        <v>-0.37</v>
      </c>
      <c r="AP849" s="155">
        <f t="shared" si="96"/>
        <v>-0.17</v>
      </c>
      <c r="AQ849" s="156">
        <f>AVERAGE(Table3[[#This Row],[ HEK293 +Selistat_R1 2]:[ HEK293 +Selistat_R4 5]])</f>
        <v>-0.29249999999999998</v>
      </c>
      <c r="AR849" s="153">
        <f t="shared" si="103"/>
        <v>-0.13</v>
      </c>
      <c r="AS849" s="154">
        <f t="shared" si="103"/>
        <v>0.5</v>
      </c>
      <c r="AT849" s="154">
        <f t="shared" si="103"/>
        <v>0.28000000000000003</v>
      </c>
      <c r="AU849" s="157">
        <f t="shared" si="97"/>
        <v>-0.09</v>
      </c>
      <c r="AV849" s="158">
        <f t="shared" si="104"/>
        <v>-6.0000000000000012E-2</v>
      </c>
      <c r="AW849" s="154">
        <f t="shared" si="104"/>
        <v>0.73</v>
      </c>
      <c r="AX849" s="154">
        <f t="shared" si="104"/>
        <v>0.51</v>
      </c>
      <c r="AY849" s="155">
        <f t="shared" si="98"/>
        <v>0.44999999999999996</v>
      </c>
    </row>
    <row r="850" spans="1:51" x14ac:dyDescent="0.15">
      <c r="A850" s="122" t="s">
        <v>4711</v>
      </c>
      <c r="B850" s="122" t="s">
        <v>4712</v>
      </c>
      <c r="C850" s="122" t="s">
        <v>4713</v>
      </c>
      <c r="E850" s="122" t="s">
        <v>4714</v>
      </c>
      <c r="F850" s="122" t="s">
        <v>4715</v>
      </c>
      <c r="G850" s="122">
        <v>2</v>
      </c>
      <c r="H850" s="166">
        <v>0.687029</v>
      </c>
      <c r="I850" s="167">
        <v>8.8333300000000003E-2</v>
      </c>
      <c r="J850" s="168" t="str">
        <f t="shared" si="99"/>
        <v>FALSE</v>
      </c>
      <c r="K850" s="169">
        <v>5.9043600000000002E-2</v>
      </c>
      <c r="L850" s="170">
        <f>-LOG10(Table3[[#This Row],[Student''s T-test p-value HEK293 +Selistat_HEK293 UT]])</f>
        <v>1.228827170621493</v>
      </c>
      <c r="M850" s="167">
        <v>-0.255</v>
      </c>
      <c r="N850" s="171" t="str">
        <f t="shared" si="100"/>
        <v>FALSE</v>
      </c>
      <c r="O850" s="146">
        <v>0.81038600000000005</v>
      </c>
      <c r="P850" s="147">
        <v>-7.4999999999999997E-2</v>
      </c>
      <c r="Q850" s="171" t="str">
        <f t="shared" si="101"/>
        <v>FALSE</v>
      </c>
      <c r="R850" s="122" t="s">
        <v>31</v>
      </c>
      <c r="S850" s="122" t="s">
        <v>6855</v>
      </c>
      <c r="T850" s="122" t="s">
        <v>33</v>
      </c>
      <c r="U850" s="172" t="s">
        <v>4717</v>
      </c>
      <c r="V850" s="122" t="s">
        <v>6856</v>
      </c>
      <c r="W850" s="148">
        <v>-0.49</v>
      </c>
      <c r="X850" s="149">
        <v>-0.31</v>
      </c>
      <c r="Y850" s="149">
        <v>-0.28000000000000003</v>
      </c>
      <c r="Z850" s="150">
        <v>-0.37</v>
      </c>
      <c r="AA850" s="148">
        <v>0.09</v>
      </c>
      <c r="AB850" s="149">
        <v>-0.14000000000000001</v>
      </c>
      <c r="AC850" s="149">
        <v>-0.01</v>
      </c>
      <c r="AD850" s="151">
        <v>-0.37</v>
      </c>
      <c r="AE850" s="148">
        <v>0.42</v>
      </c>
      <c r="AF850" s="149">
        <v>0.17</v>
      </c>
      <c r="AG850" s="149">
        <v>0.4</v>
      </c>
      <c r="AH850" s="151">
        <v>-0.53</v>
      </c>
      <c r="AI850" s="152">
        <v>0.6</v>
      </c>
      <c r="AJ850" s="149">
        <v>0.26</v>
      </c>
      <c r="AK850" s="149">
        <v>0.26</v>
      </c>
      <c r="AL850" s="150">
        <v>-0.36</v>
      </c>
      <c r="AM850" s="153">
        <f t="shared" si="102"/>
        <v>-0.57999999999999996</v>
      </c>
      <c r="AN850" s="154">
        <f t="shared" si="102"/>
        <v>-0.16999999999999998</v>
      </c>
      <c r="AO850" s="154">
        <f t="shared" si="102"/>
        <v>-0.27</v>
      </c>
      <c r="AP850" s="155">
        <f t="shared" si="96"/>
        <v>0</v>
      </c>
      <c r="AQ850" s="156">
        <f>AVERAGE(Table3[[#This Row],[ HEK293 +Selistat_R1 2]:[ HEK293 +Selistat_R4 5]])</f>
        <v>-0.255</v>
      </c>
      <c r="AR850" s="153">
        <f t="shared" si="103"/>
        <v>0.32999999999999996</v>
      </c>
      <c r="AS850" s="154">
        <f t="shared" si="103"/>
        <v>0.31000000000000005</v>
      </c>
      <c r="AT850" s="154">
        <f t="shared" si="103"/>
        <v>0.41000000000000003</v>
      </c>
      <c r="AU850" s="157">
        <f t="shared" si="97"/>
        <v>-0.16000000000000003</v>
      </c>
      <c r="AV850" s="158">
        <f t="shared" si="104"/>
        <v>0.51</v>
      </c>
      <c r="AW850" s="154">
        <f t="shared" si="104"/>
        <v>0.4</v>
      </c>
      <c r="AX850" s="154">
        <f t="shared" si="104"/>
        <v>0.27</v>
      </c>
      <c r="AY850" s="155">
        <f t="shared" si="98"/>
        <v>1.0000000000000009E-2</v>
      </c>
    </row>
    <row r="851" spans="1:51" x14ac:dyDescent="0.15">
      <c r="B851" s="122" t="s">
        <v>2968</v>
      </c>
      <c r="C851" s="122" t="s">
        <v>6857</v>
      </c>
      <c r="D851" s="122" t="s">
        <v>3830</v>
      </c>
      <c r="E851" s="122" t="s">
        <v>6858</v>
      </c>
      <c r="G851" s="122">
        <v>5</v>
      </c>
      <c r="H851" s="166">
        <v>0.23677899999999999</v>
      </c>
      <c r="I851" s="167">
        <v>0.49416700000000002</v>
      </c>
      <c r="J851" s="168" t="str">
        <f t="shared" si="99"/>
        <v>FALSE</v>
      </c>
      <c r="K851" s="169">
        <v>5.9053300000000003E-2</v>
      </c>
      <c r="L851" s="170">
        <f>-LOG10(Table3[[#This Row],[Student''s T-test p-value HEK293 +Selistat_HEK293 UT]])</f>
        <v>1.2287558282495268</v>
      </c>
      <c r="M851" s="167">
        <v>0.79249999999999998</v>
      </c>
      <c r="N851" s="171" t="str">
        <f t="shared" si="100"/>
        <v>FALSE</v>
      </c>
      <c r="O851" s="146">
        <v>0.70793300000000003</v>
      </c>
      <c r="P851" s="147">
        <v>0.245</v>
      </c>
      <c r="Q851" s="171" t="str">
        <f t="shared" si="101"/>
        <v>FALSE</v>
      </c>
      <c r="R851" s="122" t="s">
        <v>325</v>
      </c>
      <c r="S851" s="122" t="s">
        <v>6859</v>
      </c>
      <c r="T851" s="122" t="s">
        <v>327</v>
      </c>
      <c r="U851" s="172" t="s">
        <v>6860</v>
      </c>
      <c r="V851" s="122" t="s">
        <v>6861</v>
      </c>
      <c r="W851" s="148">
        <v>0.11</v>
      </c>
      <c r="X851" s="149">
        <v>-0.25</v>
      </c>
      <c r="Y851" s="149">
        <v>-0.04</v>
      </c>
      <c r="Z851" s="150">
        <v>1.2</v>
      </c>
      <c r="AA851" s="148">
        <v>-0.81</v>
      </c>
      <c r="AB851" s="149">
        <v>-0.49</v>
      </c>
      <c r="AC851" s="149">
        <v>-0.28999999999999998</v>
      </c>
      <c r="AD851" s="151">
        <v>-0.56000000000000005</v>
      </c>
      <c r="AE851" s="148">
        <v>0.59</v>
      </c>
      <c r="AF851" s="149">
        <v>-1.5</v>
      </c>
      <c r="AG851" s="149">
        <v>-0.36</v>
      </c>
      <c r="AH851" s="151">
        <v>0.99</v>
      </c>
      <c r="AI851" s="152">
        <v>7.0000000000000007E-2</v>
      </c>
      <c r="AJ851" s="149">
        <v>-0.96</v>
      </c>
      <c r="AK851" s="149">
        <v>-0.62</v>
      </c>
      <c r="AL851" s="150">
        <v>0.25</v>
      </c>
      <c r="AM851" s="153">
        <f t="shared" si="102"/>
        <v>0.92</v>
      </c>
      <c r="AN851" s="154">
        <f t="shared" si="102"/>
        <v>0.24</v>
      </c>
      <c r="AO851" s="154">
        <f t="shared" si="102"/>
        <v>0.24999999999999997</v>
      </c>
      <c r="AP851" s="155">
        <f t="shared" si="96"/>
        <v>1.76</v>
      </c>
      <c r="AQ851" s="156">
        <f>AVERAGE(Table3[[#This Row],[ HEK293 +Selistat_R1 2]:[ HEK293 +Selistat_R4 5]])</f>
        <v>0.79249999999999998</v>
      </c>
      <c r="AR851" s="153">
        <f t="shared" si="103"/>
        <v>1.4</v>
      </c>
      <c r="AS851" s="154">
        <f t="shared" si="103"/>
        <v>-1.01</v>
      </c>
      <c r="AT851" s="154">
        <f t="shared" si="103"/>
        <v>-7.0000000000000007E-2</v>
      </c>
      <c r="AU851" s="157">
        <f t="shared" si="97"/>
        <v>1.55</v>
      </c>
      <c r="AV851" s="158">
        <f t="shared" si="104"/>
        <v>0.88000000000000012</v>
      </c>
      <c r="AW851" s="154">
        <f t="shared" si="104"/>
        <v>-0.47</v>
      </c>
      <c r="AX851" s="154">
        <f t="shared" si="104"/>
        <v>-0.33</v>
      </c>
      <c r="AY851" s="155">
        <f t="shared" si="98"/>
        <v>0.81</v>
      </c>
    </row>
    <row r="852" spans="1:51" x14ac:dyDescent="0.15">
      <c r="A852" s="122" t="s">
        <v>6862</v>
      </c>
      <c r="B852" s="122" t="s">
        <v>6863</v>
      </c>
      <c r="C852" s="122" t="s">
        <v>6864</v>
      </c>
      <c r="D852" s="122" t="s">
        <v>4416</v>
      </c>
      <c r="E852" s="122" t="s">
        <v>6865</v>
      </c>
      <c r="G852" s="122">
        <v>1</v>
      </c>
      <c r="H852" s="166">
        <v>1.8886900000000002E-2</v>
      </c>
      <c r="I852" s="167">
        <v>-0.27250000000000002</v>
      </c>
      <c r="J852" s="168" t="str">
        <f t="shared" si="99"/>
        <v>FALSE</v>
      </c>
      <c r="K852" s="169">
        <v>5.9270400000000001E-2</v>
      </c>
      <c r="L852" s="170">
        <f>-LOG10(Table3[[#This Row],[Student''s T-test p-value HEK293 +Selistat_HEK293 UT]])</f>
        <v>1.227162141814355</v>
      </c>
      <c r="M852" s="167">
        <v>-0.2525</v>
      </c>
      <c r="N852" s="171" t="str">
        <f t="shared" si="100"/>
        <v>FALSE</v>
      </c>
      <c r="O852" s="146">
        <v>0.85499499999999995</v>
      </c>
      <c r="P852" s="147">
        <v>0.03</v>
      </c>
      <c r="Q852" s="171" t="str">
        <f t="shared" si="101"/>
        <v>FALSE</v>
      </c>
      <c r="R852" s="122" t="s">
        <v>6866</v>
      </c>
      <c r="S852" s="122" t="s">
        <v>6867</v>
      </c>
      <c r="T852" s="122" t="s">
        <v>6868</v>
      </c>
      <c r="U852" s="172" t="s">
        <v>6869</v>
      </c>
      <c r="V852" s="122" t="s">
        <v>6870</v>
      </c>
      <c r="W852" s="148">
        <v>-0.26</v>
      </c>
      <c r="X852" s="149">
        <v>-0.01</v>
      </c>
      <c r="Y852" s="149">
        <v>0.15</v>
      </c>
      <c r="Z852" s="150">
        <v>-0.13</v>
      </c>
      <c r="AA852" s="148">
        <v>0.05</v>
      </c>
      <c r="AB852" s="149">
        <v>0.35</v>
      </c>
      <c r="AC852" s="149">
        <v>0.23</v>
      </c>
      <c r="AD852" s="151">
        <v>0.13</v>
      </c>
      <c r="AE852" s="148">
        <v>-0.02</v>
      </c>
      <c r="AF852" s="149">
        <v>-0.02</v>
      </c>
      <c r="AG852" s="149">
        <v>-0.02</v>
      </c>
      <c r="AH852" s="151">
        <v>-0.25</v>
      </c>
      <c r="AI852" s="152">
        <v>0.08</v>
      </c>
      <c r="AJ852" s="149">
        <v>0.18</v>
      </c>
      <c r="AK852" s="149">
        <v>-0.23</v>
      </c>
      <c r="AL852" s="150">
        <v>-0.46</v>
      </c>
      <c r="AM852" s="153">
        <f t="shared" si="102"/>
        <v>-0.31</v>
      </c>
      <c r="AN852" s="154">
        <f t="shared" si="102"/>
        <v>-0.36</v>
      </c>
      <c r="AO852" s="154">
        <f t="shared" si="102"/>
        <v>-8.0000000000000016E-2</v>
      </c>
      <c r="AP852" s="155">
        <f t="shared" si="96"/>
        <v>-0.26</v>
      </c>
      <c r="AQ852" s="156">
        <f>AVERAGE(Table3[[#This Row],[ HEK293 +Selistat_R1 2]:[ HEK293 +Selistat_R4 5]])</f>
        <v>-0.2525</v>
      </c>
      <c r="AR852" s="153">
        <f t="shared" si="103"/>
        <v>-7.0000000000000007E-2</v>
      </c>
      <c r="AS852" s="154">
        <f t="shared" si="103"/>
        <v>-0.37</v>
      </c>
      <c r="AT852" s="154">
        <f t="shared" si="103"/>
        <v>-0.25</v>
      </c>
      <c r="AU852" s="157">
        <f t="shared" si="97"/>
        <v>-0.38</v>
      </c>
      <c r="AV852" s="158">
        <f t="shared" si="104"/>
        <v>0.03</v>
      </c>
      <c r="AW852" s="154">
        <f t="shared" si="104"/>
        <v>-0.16999999999999998</v>
      </c>
      <c r="AX852" s="154">
        <f t="shared" si="104"/>
        <v>-0.46</v>
      </c>
      <c r="AY852" s="155">
        <f t="shared" si="98"/>
        <v>-0.59000000000000008</v>
      </c>
    </row>
    <row r="853" spans="1:51" x14ac:dyDescent="0.15">
      <c r="B853" s="122" t="s">
        <v>2968</v>
      </c>
      <c r="E853" s="122" t="s">
        <v>5494</v>
      </c>
      <c r="G853" s="122">
        <v>3</v>
      </c>
      <c r="H853" s="166">
        <v>0.11991300000000001</v>
      </c>
      <c r="I853" s="167">
        <v>-0.20916699999999999</v>
      </c>
      <c r="J853" s="168" t="str">
        <f t="shared" si="99"/>
        <v>FALSE</v>
      </c>
      <c r="K853" s="169">
        <v>5.94733E-2</v>
      </c>
      <c r="L853" s="170">
        <f>-LOG10(Table3[[#This Row],[Student''s T-test p-value HEK293 +Selistat_HEK293 UT]])</f>
        <v>1.2256779630976911</v>
      </c>
      <c r="M853" s="167">
        <v>-0.36499999999999999</v>
      </c>
      <c r="N853" s="171" t="str">
        <f t="shared" si="100"/>
        <v>FALSE</v>
      </c>
      <c r="O853" s="146">
        <v>5.0901200000000001E-2</v>
      </c>
      <c r="P853" s="147">
        <v>-0.23749999999999999</v>
      </c>
      <c r="Q853" s="171" t="str">
        <f t="shared" si="101"/>
        <v>FALSE</v>
      </c>
      <c r="R853" s="122" t="s">
        <v>87</v>
      </c>
      <c r="S853" s="122" t="s">
        <v>88</v>
      </c>
      <c r="T853" s="122" t="s">
        <v>89</v>
      </c>
      <c r="U853" s="172" t="s">
        <v>5495</v>
      </c>
      <c r="V853" s="122" t="s">
        <v>5496</v>
      </c>
      <c r="W853" s="148">
        <v>-0.39</v>
      </c>
      <c r="X853" s="149">
        <v>-0.14000000000000001</v>
      </c>
      <c r="Y853" s="149">
        <v>-0.4</v>
      </c>
      <c r="Z853" s="150">
        <v>0.03</v>
      </c>
      <c r="AA853" s="148">
        <v>0.25</v>
      </c>
      <c r="AB853" s="149">
        <v>0.02</v>
      </c>
      <c r="AC853" s="149">
        <v>-0.12</v>
      </c>
      <c r="AD853" s="151">
        <v>0.41</v>
      </c>
      <c r="AE853" s="148">
        <v>0.03</v>
      </c>
      <c r="AF853" s="149">
        <v>-0.19</v>
      </c>
      <c r="AG853" s="149">
        <v>-0.21</v>
      </c>
      <c r="AH853" s="151">
        <v>-7.0000000000000007E-2</v>
      </c>
      <c r="AI853" s="152">
        <v>-0.04</v>
      </c>
      <c r="AJ853" s="149">
        <v>0.14000000000000001</v>
      </c>
      <c r="AK853" s="149">
        <v>0.34</v>
      </c>
      <c r="AL853" s="150">
        <v>7.0000000000000007E-2</v>
      </c>
      <c r="AM853" s="153">
        <f t="shared" si="102"/>
        <v>-0.64</v>
      </c>
      <c r="AN853" s="154">
        <f t="shared" si="102"/>
        <v>-0.16</v>
      </c>
      <c r="AO853" s="154">
        <f t="shared" si="102"/>
        <v>-0.28000000000000003</v>
      </c>
      <c r="AP853" s="155">
        <f t="shared" si="96"/>
        <v>-0.38</v>
      </c>
      <c r="AQ853" s="156">
        <f>AVERAGE(Table3[[#This Row],[ HEK293 +Selistat_R1 2]:[ HEK293 +Selistat_R4 5]])</f>
        <v>-0.36499999999999999</v>
      </c>
      <c r="AR853" s="153">
        <f t="shared" si="103"/>
        <v>-0.22</v>
      </c>
      <c r="AS853" s="154">
        <f t="shared" si="103"/>
        <v>-0.21</v>
      </c>
      <c r="AT853" s="154">
        <f t="shared" si="103"/>
        <v>-0.09</v>
      </c>
      <c r="AU853" s="157">
        <f t="shared" si="97"/>
        <v>-0.48</v>
      </c>
      <c r="AV853" s="158">
        <f t="shared" si="104"/>
        <v>-0.28999999999999998</v>
      </c>
      <c r="AW853" s="154">
        <f t="shared" si="104"/>
        <v>0.12000000000000001</v>
      </c>
      <c r="AX853" s="154">
        <f t="shared" si="104"/>
        <v>0.46</v>
      </c>
      <c r="AY853" s="155">
        <f t="shared" si="98"/>
        <v>-0.33999999999999997</v>
      </c>
    </row>
    <row r="854" spans="1:51" x14ac:dyDescent="0.15">
      <c r="A854" s="122" t="s">
        <v>4343</v>
      </c>
      <c r="B854" s="122" t="s">
        <v>4344</v>
      </c>
      <c r="C854" s="122" t="s">
        <v>4345</v>
      </c>
      <c r="D854" s="122" t="s">
        <v>4346</v>
      </c>
      <c r="E854" s="122" t="s">
        <v>4347</v>
      </c>
      <c r="F854" s="122" t="s">
        <v>4348</v>
      </c>
      <c r="G854" s="122">
        <v>1</v>
      </c>
      <c r="H854" s="166">
        <v>0.66619099999999998</v>
      </c>
      <c r="I854" s="167">
        <v>8.3333299999999999E-2</v>
      </c>
      <c r="J854" s="168" t="str">
        <f t="shared" si="99"/>
        <v>FALSE</v>
      </c>
      <c r="K854" s="169">
        <v>5.9584699999999997E-2</v>
      </c>
      <c r="L854" s="170">
        <f>-LOG10(Table3[[#This Row],[Student''s T-test p-value HEK293 +Selistat_HEK293 UT]])</f>
        <v>1.224865242920921</v>
      </c>
      <c r="M854" s="167">
        <v>-0.29499999999999998</v>
      </c>
      <c r="N854" s="171" t="str">
        <f t="shared" si="100"/>
        <v>FALSE</v>
      </c>
      <c r="O854" s="146">
        <v>0.22267400000000001</v>
      </c>
      <c r="P854" s="147">
        <v>-0.23</v>
      </c>
      <c r="Q854" s="171" t="str">
        <f t="shared" si="101"/>
        <v>FALSE</v>
      </c>
      <c r="R854" s="122" t="s">
        <v>4349</v>
      </c>
      <c r="S854" s="122" t="s">
        <v>4623</v>
      </c>
      <c r="T854" s="122" t="s">
        <v>4351</v>
      </c>
      <c r="U854" s="172" t="s">
        <v>4352</v>
      </c>
      <c r="V854" s="122" t="s">
        <v>4624</v>
      </c>
      <c r="W854" s="148">
        <v>-0.73</v>
      </c>
      <c r="X854" s="149">
        <v>-0.22</v>
      </c>
      <c r="Y854" s="149">
        <v>-0.35</v>
      </c>
      <c r="Z854" s="150">
        <v>-0.26</v>
      </c>
      <c r="AA854" s="148">
        <v>-0.09</v>
      </c>
      <c r="AB854" s="149">
        <v>-0.1</v>
      </c>
      <c r="AC854" s="149">
        <v>0.03</v>
      </c>
      <c r="AD854" s="151">
        <v>-0.22</v>
      </c>
      <c r="AE854" s="148">
        <v>0.38</v>
      </c>
      <c r="AF854" s="149">
        <v>-0.19</v>
      </c>
      <c r="AG854" s="149">
        <v>-0.09</v>
      </c>
      <c r="AH854" s="151">
        <v>0.15</v>
      </c>
      <c r="AI854" s="152">
        <v>0.39</v>
      </c>
      <c r="AJ854" s="149">
        <v>-0.04</v>
      </c>
      <c r="AK854" s="149">
        <v>0.41</v>
      </c>
      <c r="AL854" s="150">
        <v>0.41</v>
      </c>
      <c r="AM854" s="153">
        <f t="shared" si="102"/>
        <v>-0.64</v>
      </c>
      <c r="AN854" s="154">
        <f t="shared" si="102"/>
        <v>-0.12</v>
      </c>
      <c r="AO854" s="154">
        <f t="shared" si="102"/>
        <v>-0.38</v>
      </c>
      <c r="AP854" s="155">
        <f t="shared" si="96"/>
        <v>-4.0000000000000008E-2</v>
      </c>
      <c r="AQ854" s="156">
        <f>AVERAGE(Table3[[#This Row],[ HEK293 +Selistat_R1 2]:[ HEK293 +Selistat_R4 5]])</f>
        <v>-0.29500000000000004</v>
      </c>
      <c r="AR854" s="153">
        <f t="shared" si="103"/>
        <v>0.47</v>
      </c>
      <c r="AS854" s="154">
        <f t="shared" si="103"/>
        <v>-0.09</v>
      </c>
      <c r="AT854" s="154">
        <f t="shared" si="103"/>
        <v>-0.12</v>
      </c>
      <c r="AU854" s="157">
        <f t="shared" si="97"/>
        <v>0.37</v>
      </c>
      <c r="AV854" s="158">
        <f t="shared" si="104"/>
        <v>0.48</v>
      </c>
      <c r="AW854" s="154">
        <f t="shared" si="104"/>
        <v>6.0000000000000005E-2</v>
      </c>
      <c r="AX854" s="154">
        <f t="shared" si="104"/>
        <v>0.38</v>
      </c>
      <c r="AY854" s="155">
        <f t="shared" si="98"/>
        <v>0.63</v>
      </c>
    </row>
    <row r="855" spans="1:51" x14ac:dyDescent="0.15">
      <c r="A855" s="122" t="s">
        <v>6871</v>
      </c>
      <c r="B855" s="122" t="s">
        <v>6872</v>
      </c>
      <c r="C855" s="122" t="s">
        <v>6873</v>
      </c>
      <c r="E855" s="122" t="s">
        <v>6874</v>
      </c>
      <c r="G855" s="122">
        <v>1</v>
      </c>
      <c r="H855" s="166">
        <v>0.54294500000000001</v>
      </c>
      <c r="I855" s="167">
        <v>-6.08333E-2</v>
      </c>
      <c r="J855" s="168" t="str">
        <f t="shared" si="99"/>
        <v>FALSE</v>
      </c>
      <c r="K855" s="169">
        <v>5.9633699999999998E-2</v>
      </c>
      <c r="L855" s="170">
        <f>-LOG10(Table3[[#This Row],[Student''s T-test p-value HEK293 +Selistat_HEK293 UT]])</f>
        <v>1.2245082438199171</v>
      </c>
      <c r="M855" s="167">
        <v>-0.2175</v>
      </c>
      <c r="N855" s="171" t="str">
        <f t="shared" si="100"/>
        <v>FALSE</v>
      </c>
      <c r="O855" s="146">
        <v>0.93085499999999999</v>
      </c>
      <c r="P855" s="147">
        <v>0.01</v>
      </c>
      <c r="Q855" s="171" t="str">
        <f t="shared" si="101"/>
        <v>FALSE</v>
      </c>
      <c r="R855" s="122" t="s">
        <v>6875</v>
      </c>
      <c r="S855" s="122" t="s">
        <v>6876</v>
      </c>
      <c r="T855" s="122" t="s">
        <v>6877</v>
      </c>
      <c r="U855" s="172" t="s">
        <v>6878</v>
      </c>
      <c r="V855" s="122" t="s">
        <v>6879</v>
      </c>
      <c r="W855" s="148">
        <v>-0.18</v>
      </c>
      <c r="X855" s="149">
        <v>-0.06</v>
      </c>
      <c r="Y855" s="149">
        <v>-0.15</v>
      </c>
      <c r="Z855" s="150">
        <v>-0.33</v>
      </c>
      <c r="AA855" s="148">
        <v>-0.14000000000000001</v>
      </c>
      <c r="AB855" s="149">
        <v>-0.03</v>
      </c>
      <c r="AC855" s="149">
        <v>0.13</v>
      </c>
      <c r="AD855" s="151">
        <v>0.19</v>
      </c>
      <c r="AE855" s="148">
        <v>0.2</v>
      </c>
      <c r="AF855" s="149">
        <v>0.02</v>
      </c>
      <c r="AG855" s="149">
        <v>0.24</v>
      </c>
      <c r="AH855" s="151">
        <v>-0.22</v>
      </c>
      <c r="AI855" s="152">
        <v>0.05</v>
      </c>
      <c r="AJ855" s="149">
        <v>0.04</v>
      </c>
      <c r="AK855" s="149">
        <v>0.14000000000000001</v>
      </c>
      <c r="AL855" s="150">
        <v>-0.03</v>
      </c>
      <c r="AM855" s="153">
        <f t="shared" si="102"/>
        <v>-3.999999999999998E-2</v>
      </c>
      <c r="AN855" s="154">
        <f t="shared" si="102"/>
        <v>-0.03</v>
      </c>
      <c r="AO855" s="154">
        <f t="shared" si="102"/>
        <v>-0.28000000000000003</v>
      </c>
      <c r="AP855" s="155">
        <f t="shared" si="96"/>
        <v>-0.52</v>
      </c>
      <c r="AQ855" s="156">
        <f>AVERAGE(Table3[[#This Row],[ HEK293 +Selistat_R1 2]:[ HEK293 +Selistat_R4 5]])</f>
        <v>-0.2175</v>
      </c>
      <c r="AR855" s="153">
        <f t="shared" si="103"/>
        <v>0.34</v>
      </c>
      <c r="AS855" s="154">
        <f t="shared" si="103"/>
        <v>0.05</v>
      </c>
      <c r="AT855" s="154">
        <f t="shared" si="103"/>
        <v>0.10999999999999999</v>
      </c>
      <c r="AU855" s="157">
        <f t="shared" si="97"/>
        <v>-0.41000000000000003</v>
      </c>
      <c r="AV855" s="158">
        <f t="shared" si="104"/>
        <v>0.19</v>
      </c>
      <c r="AW855" s="154">
        <f t="shared" si="104"/>
        <v>7.0000000000000007E-2</v>
      </c>
      <c r="AX855" s="154">
        <f t="shared" si="104"/>
        <v>1.0000000000000009E-2</v>
      </c>
      <c r="AY855" s="155">
        <f t="shared" si="98"/>
        <v>-0.22</v>
      </c>
    </row>
    <row r="856" spans="1:51" x14ac:dyDescent="0.15">
      <c r="A856" s="122" t="s">
        <v>3801</v>
      </c>
      <c r="B856" s="122" t="s">
        <v>3802</v>
      </c>
      <c r="C856" s="122" t="s">
        <v>3803</v>
      </c>
      <c r="E856" s="122" t="s">
        <v>3804</v>
      </c>
      <c r="F856" s="122" t="s">
        <v>3805</v>
      </c>
      <c r="G856" s="122">
        <v>2</v>
      </c>
      <c r="H856" s="166">
        <v>4.25195E-3</v>
      </c>
      <c r="I856" s="167">
        <v>0.52416700000000005</v>
      </c>
      <c r="J856" s="168" t="str">
        <f t="shared" si="99"/>
        <v>FALSE</v>
      </c>
      <c r="K856" s="169">
        <v>5.9669199999999999E-2</v>
      </c>
      <c r="L856" s="170">
        <f>-LOG10(Table3[[#This Row],[Student''s T-test p-value HEK293 +Selistat_HEK293 UT]])</f>
        <v>1.2242497848124227</v>
      </c>
      <c r="M856" s="167">
        <v>0.4</v>
      </c>
      <c r="N856" s="171" t="str">
        <f t="shared" si="100"/>
        <v>FALSE</v>
      </c>
      <c r="O856" s="146">
        <v>0.70830800000000005</v>
      </c>
      <c r="P856" s="147">
        <v>-8.2500000000000004E-2</v>
      </c>
      <c r="Q856" s="171" t="str">
        <f t="shared" si="101"/>
        <v>FALSE</v>
      </c>
      <c r="R856" s="122" t="s">
        <v>1266</v>
      </c>
      <c r="S856" s="122" t="s">
        <v>3806</v>
      </c>
      <c r="T856" s="122" t="s">
        <v>1268</v>
      </c>
      <c r="U856" s="172" t="s">
        <v>3807</v>
      </c>
      <c r="V856" s="122" t="s">
        <v>3808</v>
      </c>
      <c r="W856" s="148">
        <v>-0.42</v>
      </c>
      <c r="X856" s="149">
        <v>-0.06</v>
      </c>
      <c r="Y856" s="149">
        <v>0</v>
      </c>
      <c r="Z856" s="150">
        <v>0.35</v>
      </c>
      <c r="AA856" s="148">
        <v>-0.55000000000000004</v>
      </c>
      <c r="AB856" s="149">
        <v>-0.55000000000000004</v>
      </c>
      <c r="AC856" s="149">
        <v>-0.27</v>
      </c>
      <c r="AD856" s="151">
        <v>-0.36</v>
      </c>
      <c r="AE856" s="148">
        <v>-0.19</v>
      </c>
      <c r="AF856" s="149">
        <v>-0.04</v>
      </c>
      <c r="AG856" s="149">
        <v>0.38</v>
      </c>
      <c r="AH856" s="151">
        <v>0.3</v>
      </c>
      <c r="AI856" s="152">
        <v>-0.01</v>
      </c>
      <c r="AJ856" s="149">
        <v>-0.08</v>
      </c>
      <c r="AK856" s="149">
        <v>0.24</v>
      </c>
      <c r="AL856" s="150">
        <v>0.63</v>
      </c>
      <c r="AM856" s="153">
        <f t="shared" si="102"/>
        <v>0.13000000000000006</v>
      </c>
      <c r="AN856" s="154">
        <f t="shared" si="102"/>
        <v>0.49000000000000005</v>
      </c>
      <c r="AO856" s="154">
        <f t="shared" si="102"/>
        <v>0.27</v>
      </c>
      <c r="AP856" s="155">
        <f t="shared" si="96"/>
        <v>0.71</v>
      </c>
      <c r="AQ856" s="156">
        <f>AVERAGE(Table3[[#This Row],[ HEK293 +Selistat_R1 2]:[ HEK293 +Selistat_R4 5]])</f>
        <v>0.4</v>
      </c>
      <c r="AR856" s="153">
        <f t="shared" si="103"/>
        <v>0.36000000000000004</v>
      </c>
      <c r="AS856" s="154">
        <f t="shared" si="103"/>
        <v>0.51</v>
      </c>
      <c r="AT856" s="154">
        <f t="shared" si="103"/>
        <v>0.65</v>
      </c>
      <c r="AU856" s="157">
        <f t="shared" si="97"/>
        <v>0.65999999999999992</v>
      </c>
      <c r="AV856" s="158">
        <f t="shared" si="104"/>
        <v>0.54</v>
      </c>
      <c r="AW856" s="154">
        <f t="shared" si="104"/>
        <v>0.47000000000000003</v>
      </c>
      <c r="AX856" s="154">
        <f t="shared" si="104"/>
        <v>0.51</v>
      </c>
      <c r="AY856" s="155">
        <f t="shared" si="98"/>
        <v>0.99</v>
      </c>
    </row>
    <row r="857" spans="1:51" x14ac:dyDescent="0.15">
      <c r="A857" s="122" t="s">
        <v>3865</v>
      </c>
      <c r="B857" s="122" t="s">
        <v>3866</v>
      </c>
      <c r="C857" s="122" t="s">
        <v>3867</v>
      </c>
      <c r="D857" s="122" t="s">
        <v>3830</v>
      </c>
      <c r="E857" s="122" t="s">
        <v>3868</v>
      </c>
      <c r="F857" s="122" t="s">
        <v>3869</v>
      </c>
      <c r="G857" s="122">
        <v>2</v>
      </c>
      <c r="H857" s="166">
        <v>0.66013299999999997</v>
      </c>
      <c r="I857" s="167">
        <v>9.7500000000000003E-2</v>
      </c>
      <c r="J857" s="168" t="str">
        <f t="shared" si="99"/>
        <v>FALSE</v>
      </c>
      <c r="K857" s="169">
        <v>6.0286399999999997E-2</v>
      </c>
      <c r="L857" s="170">
        <f>-LOG10(Table3[[#This Row],[Student''s T-test p-value HEK293 +Selistat_HEK293 UT]])</f>
        <v>1.2197806492382284</v>
      </c>
      <c r="M857" s="167">
        <v>-0.36749999999999999</v>
      </c>
      <c r="N857" s="171" t="str">
        <f t="shared" si="100"/>
        <v>FALSE</v>
      </c>
      <c r="O857" s="146">
        <v>4.6736399999999997E-2</v>
      </c>
      <c r="P857" s="147">
        <v>-0.31</v>
      </c>
      <c r="Q857" s="171" t="str">
        <f t="shared" si="101"/>
        <v>FALSE</v>
      </c>
      <c r="R857" s="122" t="s">
        <v>1770</v>
      </c>
      <c r="S857" s="122" t="s">
        <v>6880</v>
      </c>
      <c r="T857" s="122" t="s">
        <v>1772</v>
      </c>
      <c r="U857" s="172" t="s">
        <v>3870</v>
      </c>
      <c r="V857" s="122" t="s">
        <v>6881</v>
      </c>
      <c r="W857" s="148">
        <v>-0.59</v>
      </c>
      <c r="X857" s="149">
        <v>-0.54</v>
      </c>
      <c r="Y857" s="149">
        <v>-0.6</v>
      </c>
      <c r="Z857" s="150">
        <v>-0.2</v>
      </c>
      <c r="AA857" s="148">
        <v>-0.13</v>
      </c>
      <c r="AB857" s="149">
        <v>-0.46</v>
      </c>
      <c r="AC857" s="149">
        <v>0.14000000000000001</v>
      </c>
      <c r="AD857" s="151">
        <v>-0.01</v>
      </c>
      <c r="AE857" s="148">
        <v>7.0000000000000007E-2</v>
      </c>
      <c r="AF857" s="149">
        <v>-0.09</v>
      </c>
      <c r="AG857" s="149">
        <v>0.35</v>
      </c>
      <c r="AH857" s="151">
        <v>-0.09</v>
      </c>
      <c r="AI857" s="152">
        <v>0.28000000000000003</v>
      </c>
      <c r="AJ857" s="149">
        <v>0.25</v>
      </c>
      <c r="AK857" s="149">
        <v>0.55000000000000004</v>
      </c>
      <c r="AL857" s="150">
        <v>0.4</v>
      </c>
      <c r="AM857" s="153">
        <f t="shared" si="102"/>
        <v>-0.45999999999999996</v>
      </c>
      <c r="AN857" s="154">
        <f t="shared" si="102"/>
        <v>-8.0000000000000016E-2</v>
      </c>
      <c r="AO857" s="154">
        <f t="shared" si="102"/>
        <v>-0.74</v>
      </c>
      <c r="AP857" s="155">
        <f t="shared" si="96"/>
        <v>-0.19</v>
      </c>
      <c r="AQ857" s="156">
        <f>AVERAGE(Table3[[#This Row],[ HEK293 +Selistat_R1 2]:[ HEK293 +Selistat_R4 5]])</f>
        <v>-0.36749999999999999</v>
      </c>
      <c r="AR857" s="153">
        <f t="shared" si="103"/>
        <v>0.2</v>
      </c>
      <c r="AS857" s="154">
        <f t="shared" si="103"/>
        <v>0.37</v>
      </c>
      <c r="AT857" s="154">
        <f t="shared" si="103"/>
        <v>0.20999999999999996</v>
      </c>
      <c r="AU857" s="157">
        <f t="shared" si="97"/>
        <v>-0.08</v>
      </c>
      <c r="AV857" s="158">
        <f t="shared" si="104"/>
        <v>0.41000000000000003</v>
      </c>
      <c r="AW857" s="154">
        <f t="shared" si="104"/>
        <v>0.71</v>
      </c>
      <c r="AX857" s="154">
        <f t="shared" si="104"/>
        <v>0.41000000000000003</v>
      </c>
      <c r="AY857" s="155">
        <f t="shared" si="98"/>
        <v>0.41000000000000003</v>
      </c>
    </row>
    <row r="858" spans="1:51" x14ac:dyDescent="0.15">
      <c r="A858" s="122" t="s">
        <v>2999</v>
      </c>
      <c r="B858" s="122" t="s">
        <v>3000</v>
      </c>
      <c r="C858" s="122" t="s">
        <v>3001</v>
      </c>
      <c r="E858" s="122" t="s">
        <v>3002</v>
      </c>
      <c r="F858" s="122" t="s">
        <v>3003</v>
      </c>
      <c r="G858" s="122">
        <v>2</v>
      </c>
      <c r="H858" s="166">
        <v>0.88270400000000004</v>
      </c>
      <c r="I858" s="167">
        <v>0.02</v>
      </c>
      <c r="J858" s="168" t="str">
        <f t="shared" si="99"/>
        <v>FALSE</v>
      </c>
      <c r="K858" s="169">
        <v>6.0513900000000002E-2</v>
      </c>
      <c r="L858" s="170">
        <f>-LOG10(Table3[[#This Row],[Student''s T-test p-value HEK293 +Selistat_HEK293 UT]])</f>
        <v>1.2181448567535926</v>
      </c>
      <c r="M858" s="167">
        <v>-0.20499999999999999</v>
      </c>
      <c r="N858" s="171" t="str">
        <f t="shared" si="100"/>
        <v>FALSE</v>
      </c>
      <c r="O858" s="146">
        <v>0.86515299999999995</v>
      </c>
      <c r="P858" s="147">
        <v>-0.03</v>
      </c>
      <c r="Q858" s="171" t="str">
        <f t="shared" si="101"/>
        <v>FALSE</v>
      </c>
      <c r="R858" s="122" t="s">
        <v>39</v>
      </c>
      <c r="S858" s="122" t="s">
        <v>47</v>
      </c>
      <c r="T858" s="122" t="s">
        <v>41</v>
      </c>
      <c r="U858" s="172" t="s">
        <v>2639</v>
      </c>
      <c r="V858" s="122" t="s">
        <v>6882</v>
      </c>
      <c r="W858" s="148">
        <v>-0.13</v>
      </c>
      <c r="X858" s="149">
        <v>-0.42</v>
      </c>
      <c r="Y858" s="149">
        <v>-0.23</v>
      </c>
      <c r="Z858" s="150">
        <v>-0.17</v>
      </c>
      <c r="AA858" s="148">
        <v>0.15</v>
      </c>
      <c r="AB858" s="149">
        <v>-0.1</v>
      </c>
      <c r="AC858" s="149">
        <v>-7.0000000000000007E-2</v>
      </c>
      <c r="AD858" s="151">
        <v>-0.11</v>
      </c>
      <c r="AE858" s="148">
        <v>0.35</v>
      </c>
      <c r="AF858" s="149">
        <v>-0.23</v>
      </c>
      <c r="AG858" s="149">
        <v>0.04</v>
      </c>
      <c r="AH858" s="151">
        <v>0.18</v>
      </c>
      <c r="AI858" s="152">
        <v>0.14000000000000001</v>
      </c>
      <c r="AJ858" s="149">
        <v>-0.18</v>
      </c>
      <c r="AK858" s="149">
        <v>0.39</v>
      </c>
      <c r="AL858" s="150">
        <v>0.11</v>
      </c>
      <c r="AM858" s="153">
        <f t="shared" si="102"/>
        <v>-0.28000000000000003</v>
      </c>
      <c r="AN858" s="154">
        <f t="shared" si="102"/>
        <v>-0.31999999999999995</v>
      </c>
      <c r="AO858" s="154">
        <f t="shared" si="102"/>
        <v>-0.16</v>
      </c>
      <c r="AP858" s="155">
        <f t="shared" si="96"/>
        <v>-6.0000000000000012E-2</v>
      </c>
      <c r="AQ858" s="156">
        <f>AVERAGE(Table3[[#This Row],[ HEK293 +Selistat_R1 2]:[ HEK293 +Selistat_R4 5]])</f>
        <v>-0.20500000000000002</v>
      </c>
      <c r="AR858" s="153">
        <f t="shared" si="103"/>
        <v>0.19999999999999998</v>
      </c>
      <c r="AS858" s="154">
        <f t="shared" si="103"/>
        <v>-0.13</v>
      </c>
      <c r="AT858" s="154">
        <f t="shared" si="103"/>
        <v>0.11000000000000001</v>
      </c>
      <c r="AU858" s="157">
        <f t="shared" si="97"/>
        <v>0.28999999999999998</v>
      </c>
      <c r="AV858" s="158">
        <f t="shared" si="104"/>
        <v>-9.9999999999999811E-3</v>
      </c>
      <c r="AW858" s="154">
        <f t="shared" si="104"/>
        <v>-7.9999999999999988E-2</v>
      </c>
      <c r="AX858" s="154">
        <f t="shared" si="104"/>
        <v>0.46</v>
      </c>
      <c r="AY858" s="155">
        <f t="shared" si="98"/>
        <v>0.22</v>
      </c>
    </row>
    <row r="859" spans="1:51" x14ac:dyDescent="0.15">
      <c r="A859" s="122" t="s">
        <v>5399</v>
      </c>
      <c r="B859" s="122" t="s">
        <v>5400</v>
      </c>
      <c r="C859" s="122" t="s">
        <v>5401</v>
      </c>
      <c r="E859" s="122" t="s">
        <v>5402</v>
      </c>
      <c r="F859" s="122" t="s">
        <v>5403</v>
      </c>
      <c r="G859" s="122">
        <v>2</v>
      </c>
      <c r="H859" s="166">
        <v>6.7914500000000001E-3</v>
      </c>
      <c r="I859" s="167">
        <v>0.651667</v>
      </c>
      <c r="J859" s="168" t="str">
        <f t="shared" si="99"/>
        <v>FALSE</v>
      </c>
      <c r="K859" s="169">
        <v>6.0530399999999998E-2</v>
      </c>
      <c r="L859" s="170">
        <f>-LOG10(Table3[[#This Row],[Student''s T-test p-value HEK293 +Selistat_HEK293 UT]])</f>
        <v>1.2180264561515686</v>
      </c>
      <c r="M859" s="167">
        <v>0.3</v>
      </c>
      <c r="N859" s="171" t="str">
        <f t="shared" si="100"/>
        <v>FALSE</v>
      </c>
      <c r="O859" s="146">
        <v>0.75517000000000001</v>
      </c>
      <c r="P859" s="147">
        <v>-8.5000000000000006E-2</v>
      </c>
      <c r="Q859" s="171" t="str">
        <f t="shared" si="101"/>
        <v>FALSE</v>
      </c>
      <c r="R859" s="122" t="s">
        <v>5404</v>
      </c>
      <c r="S859" s="122" t="s">
        <v>6494</v>
      </c>
      <c r="T859" s="122" t="s">
        <v>5406</v>
      </c>
      <c r="U859" s="172" t="s">
        <v>5407</v>
      </c>
      <c r="V859" s="122" t="s">
        <v>6495</v>
      </c>
      <c r="W859" s="148">
        <v>-0.26</v>
      </c>
      <c r="X859" s="149">
        <v>-0.24</v>
      </c>
      <c r="Y859" s="149">
        <v>-0.11</v>
      </c>
      <c r="Z859" s="150">
        <v>-0.42</v>
      </c>
      <c r="AA859" s="148">
        <v>-0.5</v>
      </c>
      <c r="AB859" s="149">
        <v>-0.82</v>
      </c>
      <c r="AC859" s="149">
        <v>-0.63</v>
      </c>
      <c r="AD859" s="151">
        <v>-0.28000000000000003</v>
      </c>
      <c r="AE859" s="148">
        <v>0.23</v>
      </c>
      <c r="AF859" s="149">
        <v>0.48</v>
      </c>
      <c r="AG859" s="149">
        <v>0.45</v>
      </c>
      <c r="AH859" s="151">
        <v>-0.25</v>
      </c>
      <c r="AI859" s="152">
        <v>0.03</v>
      </c>
      <c r="AJ859" s="149">
        <v>0.5</v>
      </c>
      <c r="AK859" s="149">
        <v>0.78</v>
      </c>
      <c r="AL859" s="150">
        <v>-0.06</v>
      </c>
      <c r="AM859" s="153">
        <f t="shared" si="102"/>
        <v>0.24</v>
      </c>
      <c r="AN859" s="154">
        <f t="shared" si="102"/>
        <v>0.57999999999999996</v>
      </c>
      <c r="AO859" s="154">
        <f t="shared" si="102"/>
        <v>0.52</v>
      </c>
      <c r="AP859" s="155">
        <f t="shared" si="96"/>
        <v>-0.13999999999999996</v>
      </c>
      <c r="AQ859" s="156">
        <f>AVERAGE(Table3[[#This Row],[ HEK293 +Selistat_R1 2]:[ HEK293 +Selistat_R4 5]])</f>
        <v>0.3</v>
      </c>
      <c r="AR859" s="153">
        <f t="shared" si="103"/>
        <v>0.73</v>
      </c>
      <c r="AS859" s="154">
        <f t="shared" si="103"/>
        <v>1.2999999999999998</v>
      </c>
      <c r="AT859" s="154">
        <f t="shared" si="103"/>
        <v>1.08</v>
      </c>
      <c r="AU859" s="157">
        <f t="shared" si="97"/>
        <v>3.0000000000000027E-2</v>
      </c>
      <c r="AV859" s="158">
        <f t="shared" si="104"/>
        <v>0.53</v>
      </c>
      <c r="AW859" s="154">
        <f t="shared" si="104"/>
        <v>1.3199999999999998</v>
      </c>
      <c r="AX859" s="154">
        <f t="shared" si="104"/>
        <v>1.4100000000000001</v>
      </c>
      <c r="AY859" s="155">
        <f t="shared" si="98"/>
        <v>0.22000000000000003</v>
      </c>
    </row>
    <row r="860" spans="1:51" x14ac:dyDescent="0.15">
      <c r="A860" s="122" t="s">
        <v>4343</v>
      </c>
      <c r="B860" s="122" t="s">
        <v>4344</v>
      </c>
      <c r="C860" s="122" t="s">
        <v>4345</v>
      </c>
      <c r="D860" s="122" t="s">
        <v>4346</v>
      </c>
      <c r="E860" s="122" t="s">
        <v>4347</v>
      </c>
      <c r="F860" s="122" t="s">
        <v>4348</v>
      </c>
      <c r="G860" s="122">
        <v>1</v>
      </c>
      <c r="H860" s="166">
        <v>0.33779900000000002</v>
      </c>
      <c r="I860" s="167">
        <v>-8.1666699999999995E-2</v>
      </c>
      <c r="J860" s="168" t="str">
        <f t="shared" si="99"/>
        <v>FALSE</v>
      </c>
      <c r="K860" s="169">
        <v>6.0593500000000002E-2</v>
      </c>
      <c r="L860" s="170">
        <f>-LOG10(Table3[[#This Row],[Student''s T-test p-value HEK293 +Selistat_HEK293 UT]])</f>
        <v>1.2175739610736001</v>
      </c>
      <c r="M860" s="167">
        <v>-0.1575</v>
      </c>
      <c r="N860" s="171" t="str">
        <f t="shared" si="100"/>
        <v>FALSE</v>
      </c>
      <c r="O860" s="146">
        <v>0.35672399999999999</v>
      </c>
      <c r="P860" s="147">
        <v>-0.11749999999999999</v>
      </c>
      <c r="Q860" s="171" t="str">
        <f t="shared" si="101"/>
        <v>FALSE</v>
      </c>
      <c r="R860" s="122" t="s">
        <v>4349</v>
      </c>
      <c r="S860" s="122" t="s">
        <v>4350</v>
      </c>
      <c r="T860" s="122" t="s">
        <v>4351</v>
      </c>
      <c r="U860" s="172" t="s">
        <v>4352</v>
      </c>
      <c r="V860" s="122" t="s">
        <v>4353</v>
      </c>
      <c r="W860" s="148">
        <v>-0.09</v>
      </c>
      <c r="X860" s="149">
        <v>-0.05</v>
      </c>
      <c r="Y860" s="149">
        <v>-0.04</v>
      </c>
      <c r="Z860" s="150">
        <v>-0.23</v>
      </c>
      <c r="AA860" s="148">
        <v>0.12</v>
      </c>
      <c r="AB860" s="149">
        <v>0.16</v>
      </c>
      <c r="AC860" s="149">
        <v>-7.0000000000000007E-2</v>
      </c>
      <c r="AD860" s="151">
        <v>0.01</v>
      </c>
      <c r="AE860" s="148">
        <v>0.14000000000000001</v>
      </c>
      <c r="AF860" s="149">
        <v>-0.03</v>
      </c>
      <c r="AG860" s="149">
        <v>0.01</v>
      </c>
      <c r="AH860" s="151">
        <v>-0.31</v>
      </c>
      <c r="AI860" s="152">
        <v>0.17</v>
      </c>
      <c r="AJ860" s="149">
        <v>0.18</v>
      </c>
      <c r="AK860" s="149">
        <v>0.05</v>
      </c>
      <c r="AL860" s="150">
        <v>-0.12</v>
      </c>
      <c r="AM860" s="153">
        <f t="shared" si="102"/>
        <v>-0.21</v>
      </c>
      <c r="AN860" s="154">
        <f t="shared" si="102"/>
        <v>-0.21000000000000002</v>
      </c>
      <c r="AO860" s="154">
        <f t="shared" si="102"/>
        <v>3.0000000000000006E-2</v>
      </c>
      <c r="AP860" s="155">
        <f t="shared" si="96"/>
        <v>-0.24000000000000002</v>
      </c>
      <c r="AQ860" s="156">
        <f>AVERAGE(Table3[[#This Row],[ HEK293 +Selistat_R1 2]:[ HEK293 +Selistat_R4 5]])</f>
        <v>-0.1575</v>
      </c>
      <c r="AR860" s="153">
        <f t="shared" si="103"/>
        <v>2.0000000000000018E-2</v>
      </c>
      <c r="AS860" s="154">
        <f t="shared" si="103"/>
        <v>-0.19</v>
      </c>
      <c r="AT860" s="154">
        <f t="shared" si="103"/>
        <v>0.08</v>
      </c>
      <c r="AU860" s="157">
        <f t="shared" si="97"/>
        <v>-0.32</v>
      </c>
      <c r="AV860" s="158">
        <f t="shared" si="104"/>
        <v>5.0000000000000017E-2</v>
      </c>
      <c r="AW860" s="154">
        <f t="shared" si="104"/>
        <v>1.999999999999999E-2</v>
      </c>
      <c r="AX860" s="154">
        <f t="shared" si="104"/>
        <v>0.12000000000000001</v>
      </c>
      <c r="AY860" s="155">
        <f t="shared" si="98"/>
        <v>-0.13</v>
      </c>
    </row>
    <row r="861" spans="1:51" x14ac:dyDescent="0.15">
      <c r="A861" s="122" t="s">
        <v>3060</v>
      </c>
      <c r="B861" s="122" t="s">
        <v>3061</v>
      </c>
      <c r="C861" s="122" t="s">
        <v>3062</v>
      </c>
      <c r="E861" s="122" t="s">
        <v>3063</v>
      </c>
      <c r="G861" s="122">
        <v>2</v>
      </c>
      <c r="H861" s="166">
        <v>0.64436400000000005</v>
      </c>
      <c r="I861" s="167">
        <v>8.2500000000000004E-2</v>
      </c>
      <c r="J861" s="168" t="str">
        <f t="shared" si="99"/>
        <v>FALSE</v>
      </c>
      <c r="K861" s="169">
        <v>6.0769299999999998E-2</v>
      </c>
      <c r="L861" s="170">
        <f>-LOG10(Table3[[#This Row],[Student''s T-test p-value HEK293 +Selistat_HEK293 UT]])</f>
        <v>1.2163157662508117</v>
      </c>
      <c r="M861" s="167">
        <v>-0.27</v>
      </c>
      <c r="N861" s="171" t="str">
        <f t="shared" si="100"/>
        <v>FALSE</v>
      </c>
      <c r="O861" s="146">
        <v>6.5528500000000003E-2</v>
      </c>
      <c r="P861" s="147">
        <v>-0.29249999999999998</v>
      </c>
      <c r="Q861" s="171" t="str">
        <f t="shared" si="101"/>
        <v>FALSE</v>
      </c>
      <c r="R861" s="122" t="s">
        <v>1760</v>
      </c>
      <c r="S861" s="122" t="s">
        <v>6883</v>
      </c>
      <c r="T861" s="122" t="s">
        <v>1762</v>
      </c>
      <c r="U861" s="172" t="s">
        <v>2648</v>
      </c>
      <c r="V861" s="122" t="s">
        <v>6884</v>
      </c>
      <c r="W861" s="148">
        <v>-0.56999999999999995</v>
      </c>
      <c r="X861" s="149">
        <v>-0.21</v>
      </c>
      <c r="Y861" s="149">
        <v>-0.2</v>
      </c>
      <c r="Z861" s="150">
        <v>-0.46</v>
      </c>
      <c r="AA861" s="148">
        <v>-0.16</v>
      </c>
      <c r="AB861" s="149">
        <v>-0.26</v>
      </c>
      <c r="AC861" s="149">
        <v>0.03</v>
      </c>
      <c r="AD861" s="151">
        <v>0.03</v>
      </c>
      <c r="AE861" s="148">
        <v>0.32</v>
      </c>
      <c r="AF861" s="149">
        <v>0</v>
      </c>
      <c r="AG861" s="149">
        <v>-0.02</v>
      </c>
      <c r="AH861" s="151">
        <v>-0.21</v>
      </c>
      <c r="AI861" s="152">
        <v>0.43</v>
      </c>
      <c r="AJ861" s="149">
        <v>0.18</v>
      </c>
      <c r="AK861" s="149">
        <v>0.44</v>
      </c>
      <c r="AL861" s="150">
        <v>0.21</v>
      </c>
      <c r="AM861" s="153">
        <f t="shared" si="102"/>
        <v>-0.40999999999999992</v>
      </c>
      <c r="AN861" s="154">
        <f t="shared" si="102"/>
        <v>5.0000000000000017E-2</v>
      </c>
      <c r="AO861" s="154">
        <f t="shared" si="102"/>
        <v>-0.23</v>
      </c>
      <c r="AP861" s="155">
        <f t="shared" si="96"/>
        <v>-0.49</v>
      </c>
      <c r="AQ861" s="156">
        <f>AVERAGE(Table3[[#This Row],[ HEK293 +Selistat_R1 2]:[ HEK293 +Selistat_R4 5]])</f>
        <v>-0.26999999999999996</v>
      </c>
      <c r="AR861" s="153">
        <f t="shared" si="103"/>
        <v>0.48</v>
      </c>
      <c r="AS861" s="154">
        <f t="shared" si="103"/>
        <v>0.26</v>
      </c>
      <c r="AT861" s="154">
        <f t="shared" si="103"/>
        <v>-0.05</v>
      </c>
      <c r="AU861" s="157">
        <f t="shared" si="97"/>
        <v>-0.24</v>
      </c>
      <c r="AV861" s="158">
        <f t="shared" si="104"/>
        <v>0.59</v>
      </c>
      <c r="AW861" s="154">
        <f t="shared" si="104"/>
        <v>0.44</v>
      </c>
      <c r="AX861" s="154">
        <f t="shared" si="104"/>
        <v>0.41000000000000003</v>
      </c>
      <c r="AY861" s="155">
        <f t="shared" si="98"/>
        <v>0.18</v>
      </c>
    </row>
    <row r="862" spans="1:51" x14ac:dyDescent="0.15">
      <c r="A862" s="122" t="s">
        <v>6885</v>
      </c>
      <c r="B862" s="122" t="s">
        <v>6886</v>
      </c>
      <c r="C862" s="122" t="s">
        <v>6887</v>
      </c>
      <c r="D862" s="122" t="s">
        <v>6888</v>
      </c>
      <c r="E862" s="122" t="s">
        <v>6889</v>
      </c>
      <c r="F862" s="122" t="s">
        <v>6890</v>
      </c>
      <c r="G862" s="122">
        <v>1</v>
      </c>
      <c r="H862" s="166">
        <v>0.372114</v>
      </c>
      <c r="I862" s="167">
        <v>-0.16250000000000001</v>
      </c>
      <c r="J862" s="168" t="str">
        <f t="shared" si="99"/>
        <v>FALSE</v>
      </c>
      <c r="K862" s="169">
        <v>6.0772300000000001E-2</v>
      </c>
      <c r="L862" s="170">
        <f>-LOG10(Table3[[#This Row],[Student''s T-test p-value HEK293 +Selistat_HEK293 UT]])</f>
        <v>1.21629432695026</v>
      </c>
      <c r="M862" s="167">
        <v>-0.39250000000000002</v>
      </c>
      <c r="N862" s="171" t="str">
        <f t="shared" si="100"/>
        <v>FALSE</v>
      </c>
      <c r="O862" s="146">
        <v>0.95025800000000005</v>
      </c>
      <c r="P862" s="147">
        <v>-1.4999999999999999E-2</v>
      </c>
      <c r="Q862" s="171" t="str">
        <f t="shared" si="101"/>
        <v>FALSE</v>
      </c>
      <c r="R862" s="122" t="s">
        <v>6891</v>
      </c>
      <c r="S862" s="122" t="s">
        <v>6892</v>
      </c>
      <c r="T862" s="122" t="s">
        <v>6893</v>
      </c>
      <c r="U862" s="172" t="s">
        <v>6894</v>
      </c>
      <c r="V862" s="122" t="s">
        <v>6895</v>
      </c>
      <c r="W862" s="148">
        <v>-0.37</v>
      </c>
      <c r="X862" s="149">
        <v>-0.56999999999999995</v>
      </c>
      <c r="Y862" s="149">
        <v>-0.32</v>
      </c>
      <c r="Z862" s="150">
        <v>0.06</v>
      </c>
      <c r="AA862" s="148">
        <v>0.09</v>
      </c>
      <c r="AB862" s="149">
        <v>-0.17</v>
      </c>
      <c r="AC862" s="149">
        <v>0.09</v>
      </c>
      <c r="AD862" s="151">
        <v>0.36</v>
      </c>
      <c r="AE862" s="148">
        <v>0.23</v>
      </c>
      <c r="AF862" s="149">
        <v>-0.24</v>
      </c>
      <c r="AG862" s="149">
        <v>-0.18</v>
      </c>
      <c r="AH862" s="151">
        <v>0.34</v>
      </c>
      <c r="AI862" s="152">
        <v>0.24</v>
      </c>
      <c r="AJ862" s="149">
        <v>-0.4</v>
      </c>
      <c r="AK862" s="149">
        <v>-0.05</v>
      </c>
      <c r="AL862" s="150">
        <v>0.42</v>
      </c>
      <c r="AM862" s="153">
        <f t="shared" si="102"/>
        <v>-0.45999999999999996</v>
      </c>
      <c r="AN862" s="154">
        <f t="shared" si="102"/>
        <v>-0.39999999999999991</v>
      </c>
      <c r="AO862" s="154">
        <f t="shared" si="102"/>
        <v>-0.41000000000000003</v>
      </c>
      <c r="AP862" s="155">
        <f t="shared" si="96"/>
        <v>-0.3</v>
      </c>
      <c r="AQ862" s="156">
        <f>AVERAGE(Table3[[#This Row],[ HEK293 +Selistat_R1 2]:[ HEK293 +Selistat_R4 5]])</f>
        <v>-0.39250000000000002</v>
      </c>
      <c r="AR862" s="153">
        <f t="shared" si="103"/>
        <v>0.14000000000000001</v>
      </c>
      <c r="AS862" s="154">
        <f t="shared" si="103"/>
        <v>-6.9999999999999979E-2</v>
      </c>
      <c r="AT862" s="154">
        <f t="shared" si="103"/>
        <v>-0.27</v>
      </c>
      <c r="AU862" s="157">
        <f t="shared" si="97"/>
        <v>-1.9999999999999962E-2</v>
      </c>
      <c r="AV862" s="158">
        <f t="shared" si="104"/>
        <v>0.15</v>
      </c>
      <c r="AW862" s="154">
        <f t="shared" si="104"/>
        <v>-0.23</v>
      </c>
      <c r="AX862" s="154">
        <f t="shared" si="104"/>
        <v>-0.14000000000000001</v>
      </c>
      <c r="AY862" s="155">
        <f t="shared" si="98"/>
        <v>0.06</v>
      </c>
    </row>
    <row r="863" spans="1:51" x14ac:dyDescent="0.15">
      <c r="A863" s="122" t="s">
        <v>5023</v>
      </c>
      <c r="B863" s="122" t="s">
        <v>5024</v>
      </c>
      <c r="C863" s="122" t="s">
        <v>6896</v>
      </c>
      <c r="E863" s="122" t="s">
        <v>6897</v>
      </c>
      <c r="F863" s="122" t="s">
        <v>6898</v>
      </c>
      <c r="G863" s="122">
        <v>1</v>
      </c>
      <c r="H863" s="166">
        <v>0.74317599999999995</v>
      </c>
      <c r="I863" s="167">
        <v>-6.3333299999999995E-2</v>
      </c>
      <c r="J863" s="168" t="str">
        <f t="shared" si="99"/>
        <v>FALSE</v>
      </c>
      <c r="K863" s="169">
        <v>6.0776900000000002E-2</v>
      </c>
      <c r="L863" s="170">
        <f>-LOG10(Table3[[#This Row],[Student''s T-test p-value HEK293 +Selistat_HEK293 UT]])</f>
        <v>1.2162614554115296</v>
      </c>
      <c r="M863" s="167">
        <v>-0.26750000000000002</v>
      </c>
      <c r="N863" s="171" t="str">
        <f t="shared" si="100"/>
        <v>FALSE</v>
      </c>
      <c r="O863" s="146">
        <v>0.659717</v>
      </c>
      <c r="P863" s="147">
        <v>-0.13750000000000001</v>
      </c>
      <c r="Q863" s="171" t="str">
        <f t="shared" si="101"/>
        <v>FALSE</v>
      </c>
      <c r="R863" s="122" t="s">
        <v>6899</v>
      </c>
      <c r="S863" s="122" t="s">
        <v>6900</v>
      </c>
      <c r="T863" s="122" t="s">
        <v>6901</v>
      </c>
      <c r="U863" s="172" t="s">
        <v>6902</v>
      </c>
      <c r="V863" s="122" t="s">
        <v>6903</v>
      </c>
      <c r="W863" s="148">
        <v>0.03</v>
      </c>
      <c r="X863" s="149">
        <v>-0.37</v>
      </c>
      <c r="Y863" s="149">
        <v>-0.2</v>
      </c>
      <c r="Z863" s="150">
        <v>-0.47</v>
      </c>
      <c r="AA863" s="148">
        <v>-0.04</v>
      </c>
      <c r="AB863" s="149">
        <v>-0.01</v>
      </c>
      <c r="AC863" s="149">
        <v>-0.02</v>
      </c>
      <c r="AD863" s="151">
        <v>0.13</v>
      </c>
      <c r="AE863" s="148">
        <v>0.26</v>
      </c>
      <c r="AF863" s="149">
        <v>-0.02</v>
      </c>
      <c r="AG863" s="149">
        <v>0.36</v>
      </c>
      <c r="AH863" s="151">
        <v>-0.66</v>
      </c>
      <c r="AI863" s="152">
        <v>0.43</v>
      </c>
      <c r="AJ863" s="149">
        <v>0.38</v>
      </c>
      <c r="AK863" s="149">
        <v>7.0000000000000007E-2</v>
      </c>
      <c r="AL863" s="150">
        <v>-0.39</v>
      </c>
      <c r="AM863" s="153">
        <f t="shared" si="102"/>
        <v>7.0000000000000007E-2</v>
      </c>
      <c r="AN863" s="154">
        <f t="shared" si="102"/>
        <v>-0.36</v>
      </c>
      <c r="AO863" s="154">
        <f t="shared" si="102"/>
        <v>-0.18000000000000002</v>
      </c>
      <c r="AP863" s="155">
        <f t="shared" si="96"/>
        <v>-0.6</v>
      </c>
      <c r="AQ863" s="156">
        <f>AVERAGE(Table3[[#This Row],[ HEK293 +Selistat_R1 2]:[ HEK293 +Selistat_R4 5]])</f>
        <v>-0.26749999999999996</v>
      </c>
      <c r="AR863" s="153">
        <f t="shared" si="103"/>
        <v>0.3</v>
      </c>
      <c r="AS863" s="154">
        <f t="shared" si="103"/>
        <v>-0.01</v>
      </c>
      <c r="AT863" s="154">
        <f t="shared" si="103"/>
        <v>0.38</v>
      </c>
      <c r="AU863" s="157">
        <f t="shared" si="97"/>
        <v>-0.79</v>
      </c>
      <c r="AV863" s="158">
        <f t="shared" si="104"/>
        <v>0.47</v>
      </c>
      <c r="AW863" s="154">
        <f t="shared" si="104"/>
        <v>0.39</v>
      </c>
      <c r="AX863" s="154">
        <f t="shared" si="104"/>
        <v>9.0000000000000011E-2</v>
      </c>
      <c r="AY863" s="155">
        <f t="shared" si="98"/>
        <v>-0.52</v>
      </c>
    </row>
    <row r="864" spans="1:51" x14ac:dyDescent="0.15">
      <c r="A864" s="122" t="s">
        <v>6716</v>
      </c>
      <c r="B864" s="122" t="s">
        <v>6717</v>
      </c>
      <c r="C864" s="122" t="s">
        <v>6718</v>
      </c>
      <c r="D864" s="122" t="s">
        <v>4043</v>
      </c>
      <c r="E864" s="122" t="s">
        <v>6719</v>
      </c>
      <c r="F864" s="122" t="s">
        <v>6720</v>
      </c>
      <c r="G864" s="122">
        <v>5</v>
      </c>
      <c r="H864" s="166">
        <v>0.59698700000000005</v>
      </c>
      <c r="I864" s="167">
        <v>0.16500000000000001</v>
      </c>
      <c r="J864" s="168" t="str">
        <f t="shared" si="99"/>
        <v>FALSE</v>
      </c>
      <c r="K864" s="169">
        <v>6.0798999999999999E-2</v>
      </c>
      <c r="L864" s="170">
        <f>-LOG10(Table3[[#This Row],[Student''s T-test p-value HEK293 +Selistat_HEK293 UT]])</f>
        <v>1.2161035637873545</v>
      </c>
      <c r="M864" s="167">
        <v>-0.435</v>
      </c>
      <c r="N864" s="171" t="str">
        <f t="shared" si="100"/>
        <v>FALSE</v>
      </c>
      <c r="O864" s="146">
        <v>0.61873100000000003</v>
      </c>
      <c r="P864" s="147">
        <v>-0.17</v>
      </c>
      <c r="Q864" s="171" t="str">
        <f t="shared" si="101"/>
        <v>FALSE</v>
      </c>
      <c r="R864" s="122" t="s">
        <v>6721</v>
      </c>
      <c r="S864" s="122" t="s">
        <v>6722</v>
      </c>
      <c r="T864" s="122" t="s">
        <v>6723</v>
      </c>
      <c r="U864" s="172" t="s">
        <v>6724</v>
      </c>
      <c r="V864" s="122" t="s">
        <v>6725</v>
      </c>
      <c r="W864" s="148">
        <v>-0.61</v>
      </c>
      <c r="X864" s="149">
        <v>-0.66</v>
      </c>
      <c r="Y864" s="149">
        <v>-0.61</v>
      </c>
      <c r="Z864" s="150">
        <v>-0.72</v>
      </c>
      <c r="AA864" s="148">
        <v>0.22</v>
      </c>
      <c r="AB864" s="149">
        <v>-0.48</v>
      </c>
      <c r="AC864" s="149">
        <v>-0.03</v>
      </c>
      <c r="AD864" s="151">
        <v>-0.56999999999999995</v>
      </c>
      <c r="AE864" s="148">
        <v>0.76</v>
      </c>
      <c r="AF864" s="149">
        <v>0.05</v>
      </c>
      <c r="AG864" s="149">
        <v>7.0000000000000007E-2</v>
      </c>
      <c r="AH864" s="151">
        <v>-0.22</v>
      </c>
      <c r="AI864" s="152">
        <v>0.74</v>
      </c>
      <c r="AJ864" s="149">
        <v>0.13</v>
      </c>
      <c r="AK864" s="149">
        <v>0.74</v>
      </c>
      <c r="AL864" s="150">
        <v>-0.27</v>
      </c>
      <c r="AM864" s="153">
        <f t="shared" si="102"/>
        <v>-0.83</v>
      </c>
      <c r="AN864" s="154">
        <f t="shared" si="102"/>
        <v>-0.18000000000000005</v>
      </c>
      <c r="AO864" s="154">
        <f t="shared" si="102"/>
        <v>-0.57999999999999996</v>
      </c>
      <c r="AP864" s="155">
        <f t="shared" si="96"/>
        <v>-0.15000000000000002</v>
      </c>
      <c r="AQ864" s="156">
        <f>AVERAGE(Table3[[#This Row],[ HEK293 +Selistat_R1 2]:[ HEK293 +Selistat_R4 5]])</f>
        <v>-0.43499999999999994</v>
      </c>
      <c r="AR864" s="153">
        <f t="shared" si="103"/>
        <v>0.54</v>
      </c>
      <c r="AS864" s="154">
        <f t="shared" si="103"/>
        <v>0.53</v>
      </c>
      <c r="AT864" s="154">
        <f t="shared" si="103"/>
        <v>0.1</v>
      </c>
      <c r="AU864" s="157">
        <f t="shared" si="97"/>
        <v>0.35</v>
      </c>
      <c r="AV864" s="158">
        <f t="shared" si="104"/>
        <v>0.52</v>
      </c>
      <c r="AW864" s="154">
        <f t="shared" si="104"/>
        <v>0.61</v>
      </c>
      <c r="AX864" s="154">
        <f t="shared" si="104"/>
        <v>0.77</v>
      </c>
      <c r="AY864" s="155">
        <f t="shared" si="98"/>
        <v>0.29999999999999993</v>
      </c>
    </row>
    <row r="865" spans="1:51" x14ac:dyDescent="0.15">
      <c r="A865" s="122" t="s">
        <v>6904</v>
      </c>
      <c r="B865" s="122" t="s">
        <v>2976</v>
      </c>
      <c r="C865" s="122" t="s">
        <v>3027</v>
      </c>
      <c r="E865" s="122" t="s">
        <v>6905</v>
      </c>
      <c r="G865" s="122">
        <v>1</v>
      </c>
      <c r="H865" s="166">
        <v>1.10037E-2</v>
      </c>
      <c r="I865" s="167">
        <v>0.45416699999999999</v>
      </c>
      <c r="J865" s="168" t="str">
        <f t="shared" si="99"/>
        <v>FALSE</v>
      </c>
      <c r="K865" s="169">
        <v>6.08741E-2</v>
      </c>
      <c r="L865" s="170">
        <f>-LOG10(Table3[[#This Row],[Student''s T-test p-value HEK293 +Selistat_HEK293 UT]])</f>
        <v>1.2155674466056148</v>
      </c>
      <c r="M865" s="167">
        <v>0.19750000000000001</v>
      </c>
      <c r="N865" s="171" t="str">
        <f t="shared" si="100"/>
        <v>FALSE</v>
      </c>
      <c r="O865" s="146">
        <v>0.90879299999999996</v>
      </c>
      <c r="P865" s="147">
        <v>2.5000000000000001E-2</v>
      </c>
      <c r="Q865" s="171" t="str">
        <f t="shared" si="101"/>
        <v>FALSE</v>
      </c>
      <c r="R865" s="122" t="s">
        <v>6906</v>
      </c>
      <c r="S865" s="122" t="s">
        <v>6907</v>
      </c>
      <c r="T865" s="122" t="s">
        <v>6908</v>
      </c>
      <c r="U865" s="172" t="s">
        <v>6909</v>
      </c>
      <c r="V865" s="122" t="s">
        <v>6910</v>
      </c>
      <c r="W865" s="148">
        <v>-0.28000000000000003</v>
      </c>
      <c r="X865" s="149">
        <v>-0.25</v>
      </c>
      <c r="Y865" s="149">
        <v>-0.08</v>
      </c>
      <c r="Z865" s="150">
        <v>-0.11</v>
      </c>
      <c r="AA865" s="148">
        <v>-0.33</v>
      </c>
      <c r="AB865" s="149">
        <v>-0.34</v>
      </c>
      <c r="AC865" s="149">
        <v>-0.26</v>
      </c>
      <c r="AD865" s="151">
        <v>-0.57999999999999996</v>
      </c>
      <c r="AE865" s="148">
        <v>0.14000000000000001</v>
      </c>
      <c r="AF865" s="149">
        <v>0.6</v>
      </c>
      <c r="AG865" s="149">
        <v>0.35</v>
      </c>
      <c r="AH865" s="151">
        <v>-0.22</v>
      </c>
      <c r="AI865" s="152">
        <v>0.09</v>
      </c>
      <c r="AJ865" s="149">
        <v>0.47</v>
      </c>
      <c r="AK865" s="149">
        <v>0.28000000000000003</v>
      </c>
      <c r="AL865" s="150">
        <v>-7.0000000000000007E-2</v>
      </c>
      <c r="AM865" s="153">
        <f t="shared" si="102"/>
        <v>4.9999999999999989E-2</v>
      </c>
      <c r="AN865" s="154">
        <f t="shared" si="102"/>
        <v>9.0000000000000024E-2</v>
      </c>
      <c r="AO865" s="154">
        <f t="shared" si="102"/>
        <v>0.18</v>
      </c>
      <c r="AP865" s="155">
        <f t="shared" si="96"/>
        <v>0.47</v>
      </c>
      <c r="AQ865" s="156">
        <f>AVERAGE(Table3[[#This Row],[ HEK293 +Selistat_R1 2]:[ HEK293 +Selistat_R4 5]])</f>
        <v>0.19750000000000001</v>
      </c>
      <c r="AR865" s="153">
        <f t="shared" si="103"/>
        <v>0.47000000000000003</v>
      </c>
      <c r="AS865" s="154">
        <f t="shared" si="103"/>
        <v>0.94</v>
      </c>
      <c r="AT865" s="154">
        <f t="shared" si="103"/>
        <v>0.61</v>
      </c>
      <c r="AU865" s="157">
        <f t="shared" si="97"/>
        <v>0.36</v>
      </c>
      <c r="AV865" s="158">
        <f t="shared" si="104"/>
        <v>0.42000000000000004</v>
      </c>
      <c r="AW865" s="154">
        <f t="shared" si="104"/>
        <v>0.81</v>
      </c>
      <c r="AX865" s="154">
        <f t="shared" si="104"/>
        <v>0.54</v>
      </c>
      <c r="AY865" s="155">
        <f t="shared" si="98"/>
        <v>0.51</v>
      </c>
    </row>
    <row r="866" spans="1:51" x14ac:dyDescent="0.15">
      <c r="A866" s="122" t="s">
        <v>6911</v>
      </c>
      <c r="B866" s="122" t="s">
        <v>2927</v>
      </c>
      <c r="C866" s="122" t="s">
        <v>6912</v>
      </c>
      <c r="E866" s="122" t="s">
        <v>6913</v>
      </c>
      <c r="G866" s="122">
        <v>1</v>
      </c>
      <c r="H866" s="166">
        <v>2.6014599999999999E-2</v>
      </c>
      <c r="I866" s="167">
        <v>0.60416700000000001</v>
      </c>
      <c r="J866" s="168" t="str">
        <f t="shared" si="99"/>
        <v>FALSE</v>
      </c>
      <c r="K866" s="169">
        <v>6.1043899999999998E-2</v>
      </c>
      <c r="L866" s="170">
        <f>-LOG10(Table3[[#This Row],[Student''s T-test p-value HEK293 +Selistat_HEK293 UT]])</f>
        <v>1.2143577277665969</v>
      </c>
      <c r="M866" s="167">
        <v>0.75749999999999995</v>
      </c>
      <c r="N866" s="171" t="str">
        <f t="shared" si="100"/>
        <v>FALSE</v>
      </c>
      <c r="O866" s="146">
        <v>0.20599999999999999</v>
      </c>
      <c r="P866" s="147">
        <v>0.36</v>
      </c>
      <c r="Q866" s="171" t="str">
        <f t="shared" si="101"/>
        <v>FALSE</v>
      </c>
      <c r="R866" s="122" t="s">
        <v>6914</v>
      </c>
      <c r="S866" s="122" t="s">
        <v>6915</v>
      </c>
      <c r="T866" s="122" t="s">
        <v>6916</v>
      </c>
      <c r="U866" s="172" t="s">
        <v>6917</v>
      </c>
      <c r="V866" s="122" t="s">
        <v>6918</v>
      </c>
      <c r="W866" s="148">
        <v>-0.49</v>
      </c>
      <c r="X866" s="149">
        <v>0.01</v>
      </c>
      <c r="Y866" s="149">
        <v>1.06</v>
      </c>
      <c r="Z866" s="150">
        <v>0.28999999999999998</v>
      </c>
      <c r="AA866" s="148">
        <v>-0.5</v>
      </c>
      <c r="AB866" s="149">
        <v>-0.39</v>
      </c>
      <c r="AC866" s="149">
        <v>-0.63</v>
      </c>
      <c r="AD866" s="151">
        <v>-0.64</v>
      </c>
      <c r="AE866" s="148">
        <v>0.81</v>
      </c>
      <c r="AF866" s="149">
        <v>-0.05</v>
      </c>
      <c r="AG866" s="149">
        <v>0.18</v>
      </c>
      <c r="AH866" s="151">
        <v>-0.27</v>
      </c>
      <c r="AI866" s="152">
        <v>-0.12</v>
      </c>
      <c r="AJ866" s="149">
        <v>0.06</v>
      </c>
      <c r="AK866" s="149">
        <v>-0.36</v>
      </c>
      <c r="AL866" s="150">
        <v>-0.35</v>
      </c>
      <c r="AM866" s="153">
        <f t="shared" si="102"/>
        <v>1.0000000000000009E-2</v>
      </c>
      <c r="AN866" s="154">
        <f t="shared" si="102"/>
        <v>0.4</v>
      </c>
      <c r="AO866" s="154">
        <f t="shared" si="102"/>
        <v>1.69</v>
      </c>
      <c r="AP866" s="155">
        <f t="shared" si="96"/>
        <v>0.92999999999999994</v>
      </c>
      <c r="AQ866" s="156">
        <f>AVERAGE(Table3[[#This Row],[ HEK293 +Selistat_R1 2]:[ HEK293 +Selistat_R4 5]])</f>
        <v>0.75750000000000006</v>
      </c>
      <c r="AR866" s="153">
        <f t="shared" si="103"/>
        <v>1.31</v>
      </c>
      <c r="AS866" s="154">
        <f t="shared" si="103"/>
        <v>0.34</v>
      </c>
      <c r="AT866" s="154">
        <f t="shared" si="103"/>
        <v>0.81</v>
      </c>
      <c r="AU866" s="157">
        <f t="shared" si="97"/>
        <v>0.37</v>
      </c>
      <c r="AV866" s="158">
        <f t="shared" si="104"/>
        <v>0.38</v>
      </c>
      <c r="AW866" s="154">
        <f t="shared" si="104"/>
        <v>0.45</v>
      </c>
      <c r="AX866" s="154">
        <f t="shared" si="104"/>
        <v>0.27</v>
      </c>
      <c r="AY866" s="155">
        <f t="shared" si="98"/>
        <v>0.29000000000000004</v>
      </c>
    </row>
    <row r="867" spans="1:51" x14ac:dyDescent="0.15">
      <c r="A867" s="122" t="s">
        <v>6919</v>
      </c>
      <c r="B867" s="122" t="s">
        <v>4152</v>
      </c>
      <c r="C867" s="122" t="s">
        <v>3027</v>
      </c>
      <c r="E867" s="122" t="s">
        <v>6920</v>
      </c>
      <c r="G867" s="122">
        <v>2</v>
      </c>
      <c r="H867" s="166">
        <v>0.82095600000000002</v>
      </c>
      <c r="I867" s="167">
        <v>-3.1666699999999999E-2</v>
      </c>
      <c r="J867" s="168" t="str">
        <f t="shared" si="99"/>
        <v>FALSE</v>
      </c>
      <c r="K867" s="169">
        <v>6.1054999999999998E-2</v>
      </c>
      <c r="L867" s="170">
        <f>-LOG10(Table3[[#This Row],[Student''s T-test p-value HEK293 +Selistat_HEK293 UT]])</f>
        <v>1.2142787644219244</v>
      </c>
      <c r="M867" s="167">
        <v>-0.24</v>
      </c>
      <c r="N867" s="171" t="str">
        <f t="shared" si="100"/>
        <v>FALSE</v>
      </c>
      <c r="O867" s="146">
        <v>0.63314000000000004</v>
      </c>
      <c r="P867" s="147">
        <v>0.09</v>
      </c>
      <c r="Q867" s="171" t="str">
        <f t="shared" si="101"/>
        <v>FALSE</v>
      </c>
      <c r="R867" s="122" t="s">
        <v>6921</v>
      </c>
      <c r="S867" s="122" t="s">
        <v>6922</v>
      </c>
      <c r="T867" s="122" t="s">
        <v>6923</v>
      </c>
      <c r="U867" s="172" t="s">
        <v>4157</v>
      </c>
      <c r="V867" s="122" t="s">
        <v>6924</v>
      </c>
      <c r="W867" s="148">
        <v>-0.33</v>
      </c>
      <c r="X867" s="149">
        <v>-0.22</v>
      </c>
      <c r="Y867" s="149">
        <v>-0.26</v>
      </c>
      <c r="Z867" s="150">
        <v>-0.13</v>
      </c>
      <c r="AA867" s="148">
        <v>0.14000000000000001</v>
      </c>
      <c r="AB867" s="149">
        <v>-0.27</v>
      </c>
      <c r="AC867" s="149">
        <v>0.13</v>
      </c>
      <c r="AD867" s="151">
        <v>0.02</v>
      </c>
      <c r="AE867" s="148">
        <v>-0.14000000000000001</v>
      </c>
      <c r="AF867" s="149">
        <v>0.28999999999999998</v>
      </c>
      <c r="AG867" s="149">
        <v>0.51</v>
      </c>
      <c r="AH867" s="151">
        <v>-0.17</v>
      </c>
      <c r="AI867" s="152">
        <v>0.05</v>
      </c>
      <c r="AJ867" s="149">
        <v>0.21</v>
      </c>
      <c r="AK867" s="149">
        <v>-0.09</v>
      </c>
      <c r="AL867" s="150">
        <v>-0.04</v>
      </c>
      <c r="AM867" s="153">
        <f t="shared" si="102"/>
        <v>-0.47000000000000003</v>
      </c>
      <c r="AN867" s="154">
        <f t="shared" si="102"/>
        <v>5.0000000000000017E-2</v>
      </c>
      <c r="AO867" s="154">
        <f t="shared" si="102"/>
        <v>-0.39</v>
      </c>
      <c r="AP867" s="155">
        <f t="shared" si="96"/>
        <v>-0.15</v>
      </c>
      <c r="AQ867" s="156">
        <f>AVERAGE(Table3[[#This Row],[ HEK293 +Selistat_R1 2]:[ HEK293 +Selistat_R4 5]])</f>
        <v>-0.24000000000000002</v>
      </c>
      <c r="AR867" s="153">
        <f t="shared" si="103"/>
        <v>-0.28000000000000003</v>
      </c>
      <c r="AS867" s="154">
        <f t="shared" si="103"/>
        <v>0.56000000000000005</v>
      </c>
      <c r="AT867" s="154">
        <f t="shared" si="103"/>
        <v>0.38</v>
      </c>
      <c r="AU867" s="157">
        <f t="shared" si="97"/>
        <v>-0.19</v>
      </c>
      <c r="AV867" s="158">
        <f t="shared" si="104"/>
        <v>-9.0000000000000011E-2</v>
      </c>
      <c r="AW867" s="154">
        <f t="shared" si="104"/>
        <v>0.48</v>
      </c>
      <c r="AX867" s="154">
        <f t="shared" si="104"/>
        <v>-0.22</v>
      </c>
      <c r="AY867" s="155">
        <f t="shared" si="98"/>
        <v>-0.06</v>
      </c>
    </row>
    <row r="868" spans="1:51" x14ac:dyDescent="0.15">
      <c r="A868" s="122" t="s">
        <v>4085</v>
      </c>
      <c r="B868" s="122" t="s">
        <v>4086</v>
      </c>
      <c r="C868" s="122" t="s">
        <v>4087</v>
      </c>
      <c r="D868" s="122" t="s">
        <v>2848</v>
      </c>
      <c r="E868" s="122" t="s">
        <v>4088</v>
      </c>
      <c r="F868" s="122" t="s">
        <v>2848</v>
      </c>
      <c r="G868" s="122">
        <v>1</v>
      </c>
      <c r="H868" s="166">
        <v>0.15363099999999999</v>
      </c>
      <c r="I868" s="167">
        <v>0.23916699999999999</v>
      </c>
      <c r="J868" s="168" t="str">
        <f t="shared" si="99"/>
        <v>FALSE</v>
      </c>
      <c r="K868" s="169">
        <v>6.1323099999999998E-2</v>
      </c>
      <c r="L868" s="170">
        <f>-LOG10(Table3[[#This Row],[Student''s T-test p-value HEK293 +Selistat_HEK293 UT]])</f>
        <v>1.2123758988459732</v>
      </c>
      <c r="M868" s="167">
        <v>0.36249999999999999</v>
      </c>
      <c r="N868" s="171" t="str">
        <f t="shared" si="100"/>
        <v>FALSE</v>
      </c>
      <c r="O868" s="146">
        <v>0.15357100000000001</v>
      </c>
      <c r="P868" s="147">
        <v>0.32</v>
      </c>
      <c r="Q868" s="171" t="str">
        <f t="shared" si="101"/>
        <v>FALSE</v>
      </c>
      <c r="R868" s="122" t="s">
        <v>1161</v>
      </c>
      <c r="S868" s="122" t="s">
        <v>4089</v>
      </c>
      <c r="T868" s="122" t="s">
        <v>1163</v>
      </c>
      <c r="U868" s="172" t="s">
        <v>4090</v>
      </c>
      <c r="V868" s="122" t="s">
        <v>4091</v>
      </c>
      <c r="W868" s="148">
        <v>0.05</v>
      </c>
      <c r="X868" s="149">
        <v>0.13</v>
      </c>
      <c r="Y868" s="149">
        <v>0.26</v>
      </c>
      <c r="Z868" s="150">
        <v>0.19</v>
      </c>
      <c r="AA868" s="148">
        <v>-0.41</v>
      </c>
      <c r="AB868" s="149">
        <v>-0.51</v>
      </c>
      <c r="AC868" s="149">
        <v>-0.02</v>
      </c>
      <c r="AD868" s="151">
        <v>0.12</v>
      </c>
      <c r="AE868" s="148">
        <v>-0.13</v>
      </c>
      <c r="AF868" s="149">
        <v>0.03</v>
      </c>
      <c r="AG868" s="149">
        <v>0.11</v>
      </c>
      <c r="AH868" s="151">
        <v>0.52</v>
      </c>
      <c r="AI868" s="152">
        <v>0.04</v>
      </c>
      <c r="AJ868" s="149">
        <v>-0.18</v>
      </c>
      <c r="AK868" s="149">
        <v>-0.57999999999999996</v>
      </c>
      <c r="AL868" s="150">
        <v>-0.03</v>
      </c>
      <c r="AM868" s="153">
        <f t="shared" si="102"/>
        <v>0.45999999999999996</v>
      </c>
      <c r="AN868" s="154">
        <f t="shared" si="102"/>
        <v>0.64</v>
      </c>
      <c r="AO868" s="154">
        <f t="shared" si="102"/>
        <v>0.28000000000000003</v>
      </c>
      <c r="AP868" s="155">
        <f t="shared" si="96"/>
        <v>7.0000000000000007E-2</v>
      </c>
      <c r="AQ868" s="156">
        <f>AVERAGE(Table3[[#This Row],[ HEK293 +Selistat_R1 2]:[ HEK293 +Selistat_R4 5]])</f>
        <v>0.36250000000000004</v>
      </c>
      <c r="AR868" s="153">
        <f t="shared" si="103"/>
        <v>0.27999999999999997</v>
      </c>
      <c r="AS868" s="154">
        <f t="shared" si="103"/>
        <v>0.54</v>
      </c>
      <c r="AT868" s="154">
        <f t="shared" si="103"/>
        <v>0.13</v>
      </c>
      <c r="AU868" s="157">
        <f t="shared" si="97"/>
        <v>0.4</v>
      </c>
      <c r="AV868" s="158">
        <f t="shared" si="104"/>
        <v>0.44999999999999996</v>
      </c>
      <c r="AW868" s="154">
        <f t="shared" si="104"/>
        <v>0.33</v>
      </c>
      <c r="AX868" s="154">
        <f t="shared" si="104"/>
        <v>-0.55999999999999994</v>
      </c>
      <c r="AY868" s="155">
        <f t="shared" si="98"/>
        <v>-0.15</v>
      </c>
    </row>
    <row r="869" spans="1:51" x14ac:dyDescent="0.15">
      <c r="A869" s="122" t="s">
        <v>2950</v>
      </c>
      <c r="B869" s="122" t="s">
        <v>2951</v>
      </c>
      <c r="E869" s="122" t="s">
        <v>2952</v>
      </c>
      <c r="G869" s="122">
        <v>1</v>
      </c>
      <c r="H869" s="166">
        <v>5.2138399999999995E-4</v>
      </c>
      <c r="I869" s="167">
        <v>0.64416700000000005</v>
      </c>
      <c r="J869" s="168" t="str">
        <f t="shared" si="99"/>
        <v>FALSE</v>
      </c>
      <c r="K869" s="169">
        <v>6.1547499999999998E-2</v>
      </c>
      <c r="L869" s="170">
        <f>-LOG10(Table3[[#This Row],[Student''s T-test p-value HEK293 +Selistat_HEK293 UT]])</f>
        <v>1.210789582996763</v>
      </c>
      <c r="M869" s="167">
        <v>0.44750000000000001</v>
      </c>
      <c r="N869" s="171" t="str">
        <f t="shared" si="100"/>
        <v>FALSE</v>
      </c>
      <c r="O869" s="146">
        <v>0.39670299999999997</v>
      </c>
      <c r="P869" s="147">
        <v>-0.105</v>
      </c>
      <c r="Q869" s="171" t="str">
        <f t="shared" si="101"/>
        <v>FALSE</v>
      </c>
      <c r="R869" s="122" t="s">
        <v>1788</v>
      </c>
      <c r="S869" s="122" t="s">
        <v>1792</v>
      </c>
      <c r="T869" s="122" t="s">
        <v>1790</v>
      </c>
      <c r="U869" s="172" t="s">
        <v>2632</v>
      </c>
      <c r="V869" s="122" t="s">
        <v>6925</v>
      </c>
      <c r="W869" s="148">
        <v>7.0000000000000007E-2</v>
      </c>
      <c r="X869" s="149">
        <v>-0.01</v>
      </c>
      <c r="Y869" s="149">
        <v>-0.27</v>
      </c>
      <c r="Z869" s="150">
        <v>-0.1</v>
      </c>
      <c r="AA869" s="148">
        <v>-0.04</v>
      </c>
      <c r="AB869" s="149">
        <v>-0.62</v>
      </c>
      <c r="AC869" s="149">
        <v>-0.91</v>
      </c>
      <c r="AD869" s="151">
        <v>-0.53</v>
      </c>
      <c r="AE869" s="148">
        <v>-0.1</v>
      </c>
      <c r="AF869" s="149">
        <v>0.32</v>
      </c>
      <c r="AG869" s="149">
        <v>0.15</v>
      </c>
      <c r="AH869" s="151">
        <v>0.28999999999999998</v>
      </c>
      <c r="AI869" s="152">
        <v>0.31</v>
      </c>
      <c r="AJ869" s="149">
        <v>0.09</v>
      </c>
      <c r="AK869" s="149">
        <v>0.39</v>
      </c>
      <c r="AL869" s="150">
        <v>0.28999999999999998</v>
      </c>
      <c r="AM869" s="153">
        <f t="shared" si="102"/>
        <v>0.11000000000000001</v>
      </c>
      <c r="AN869" s="154">
        <f t="shared" si="102"/>
        <v>0.61</v>
      </c>
      <c r="AO869" s="154">
        <f t="shared" si="102"/>
        <v>0.64</v>
      </c>
      <c r="AP869" s="155">
        <f t="shared" si="96"/>
        <v>0.43000000000000005</v>
      </c>
      <c r="AQ869" s="156">
        <f>AVERAGE(Table3[[#This Row],[ HEK293 +Selistat_R1 2]:[ HEK293 +Selistat_R4 5]])</f>
        <v>0.44750000000000001</v>
      </c>
      <c r="AR869" s="153">
        <f t="shared" si="103"/>
        <v>-6.0000000000000005E-2</v>
      </c>
      <c r="AS869" s="154">
        <f t="shared" si="103"/>
        <v>0.94</v>
      </c>
      <c r="AT869" s="154">
        <f t="shared" si="103"/>
        <v>1.06</v>
      </c>
      <c r="AU869" s="157">
        <f t="shared" si="97"/>
        <v>0.82000000000000006</v>
      </c>
      <c r="AV869" s="158">
        <f t="shared" si="104"/>
        <v>0.35</v>
      </c>
      <c r="AW869" s="154">
        <f t="shared" si="104"/>
        <v>0.71</v>
      </c>
      <c r="AX869" s="154">
        <f t="shared" si="104"/>
        <v>1.3</v>
      </c>
      <c r="AY869" s="155">
        <f t="shared" si="98"/>
        <v>0.82000000000000006</v>
      </c>
    </row>
    <row r="870" spans="1:51" x14ac:dyDescent="0.15">
      <c r="A870" s="122" t="s">
        <v>3170</v>
      </c>
      <c r="B870" s="122" t="s">
        <v>3171</v>
      </c>
      <c r="C870" s="122" t="s">
        <v>3172</v>
      </c>
      <c r="E870" s="122" t="s">
        <v>3173</v>
      </c>
      <c r="F870" s="122" t="s">
        <v>3174</v>
      </c>
      <c r="G870" s="122">
        <v>1</v>
      </c>
      <c r="H870" s="166">
        <v>0.57403400000000004</v>
      </c>
      <c r="I870" s="167">
        <v>5.0833299999999998E-2</v>
      </c>
      <c r="J870" s="168" t="str">
        <f t="shared" si="99"/>
        <v>FALSE</v>
      </c>
      <c r="K870" s="169">
        <v>6.1690200000000001E-2</v>
      </c>
      <c r="L870" s="170">
        <f>-LOG10(Table3[[#This Row],[Student''s T-test p-value HEK293 +Selistat_HEK293 UT]])</f>
        <v>1.209783821768412</v>
      </c>
      <c r="M870" s="167">
        <v>-0.1075</v>
      </c>
      <c r="N870" s="171" t="str">
        <f t="shared" si="100"/>
        <v>FALSE</v>
      </c>
      <c r="O870" s="146">
        <v>0.79677399999999998</v>
      </c>
      <c r="P870" s="147">
        <v>0.03</v>
      </c>
      <c r="Q870" s="171" t="str">
        <f t="shared" si="101"/>
        <v>FALSE</v>
      </c>
      <c r="R870" s="122" t="s">
        <v>117</v>
      </c>
      <c r="S870" s="122" t="s">
        <v>6926</v>
      </c>
      <c r="T870" s="122" t="s">
        <v>119</v>
      </c>
      <c r="U870" s="172" t="s">
        <v>2665</v>
      </c>
      <c r="V870" s="122" t="s">
        <v>6927</v>
      </c>
      <c r="W870" s="148">
        <v>-0.2</v>
      </c>
      <c r="X870" s="149">
        <v>-0.11</v>
      </c>
      <c r="Y870" s="149">
        <v>-0.22</v>
      </c>
      <c r="Z870" s="150">
        <v>-0.08</v>
      </c>
      <c r="AA870" s="148">
        <v>-0.09</v>
      </c>
      <c r="AB870" s="149">
        <v>-0.08</v>
      </c>
      <c r="AC870" s="149">
        <v>0.05</v>
      </c>
      <c r="AD870" s="151">
        <v>-0.06</v>
      </c>
      <c r="AE870" s="148">
        <v>0.26</v>
      </c>
      <c r="AF870" s="149">
        <v>0.26</v>
      </c>
      <c r="AG870" s="149">
        <v>-0.02</v>
      </c>
      <c r="AH870" s="151">
        <v>-0.1</v>
      </c>
      <c r="AI870" s="152">
        <v>0.2</v>
      </c>
      <c r="AJ870" s="149">
        <v>0.1</v>
      </c>
      <c r="AK870" s="149">
        <v>7.0000000000000007E-2</v>
      </c>
      <c r="AL870" s="150">
        <v>-0.09</v>
      </c>
      <c r="AM870" s="153">
        <f t="shared" si="102"/>
        <v>-0.11000000000000001</v>
      </c>
      <c r="AN870" s="154">
        <f t="shared" si="102"/>
        <v>-0.03</v>
      </c>
      <c r="AO870" s="154">
        <f t="shared" si="102"/>
        <v>-0.27</v>
      </c>
      <c r="AP870" s="155">
        <f t="shared" si="96"/>
        <v>-2.0000000000000004E-2</v>
      </c>
      <c r="AQ870" s="156">
        <f>AVERAGE(Table3[[#This Row],[ HEK293 +Selistat_R1 2]:[ HEK293 +Selistat_R4 5]])</f>
        <v>-0.10750000000000001</v>
      </c>
      <c r="AR870" s="153">
        <f t="shared" si="103"/>
        <v>0.35</v>
      </c>
      <c r="AS870" s="154">
        <f t="shared" si="103"/>
        <v>0.34</v>
      </c>
      <c r="AT870" s="154">
        <f t="shared" si="103"/>
        <v>-7.0000000000000007E-2</v>
      </c>
      <c r="AU870" s="157">
        <f t="shared" si="97"/>
        <v>-4.0000000000000008E-2</v>
      </c>
      <c r="AV870" s="158">
        <f t="shared" si="104"/>
        <v>0.29000000000000004</v>
      </c>
      <c r="AW870" s="154">
        <f t="shared" si="104"/>
        <v>0.18</v>
      </c>
      <c r="AX870" s="154">
        <f t="shared" si="104"/>
        <v>2.0000000000000004E-2</v>
      </c>
      <c r="AY870" s="155">
        <f t="shared" si="98"/>
        <v>-0.03</v>
      </c>
    </row>
    <row r="871" spans="1:51" x14ac:dyDescent="0.15">
      <c r="A871" s="122" t="s">
        <v>6928</v>
      </c>
      <c r="B871" s="122" t="s">
        <v>6929</v>
      </c>
      <c r="C871" s="122" t="s">
        <v>6930</v>
      </c>
      <c r="D871" s="122" t="s">
        <v>6931</v>
      </c>
      <c r="E871" s="122" t="s">
        <v>6932</v>
      </c>
      <c r="G871" s="122">
        <v>2</v>
      </c>
      <c r="H871" s="166">
        <v>0.84446200000000005</v>
      </c>
      <c r="I871" s="167">
        <v>3.3333300000000003E-2</v>
      </c>
      <c r="J871" s="168" t="str">
        <f t="shared" si="99"/>
        <v>FALSE</v>
      </c>
      <c r="K871" s="169">
        <v>6.1910300000000001E-2</v>
      </c>
      <c r="L871" s="170">
        <f>-LOG10(Table3[[#This Row],[Student''s T-test p-value HEK293 +Selistat_HEK293 UT]])</f>
        <v>1.2082370915123914</v>
      </c>
      <c r="M871" s="167">
        <v>-0.25750000000000001</v>
      </c>
      <c r="N871" s="171" t="str">
        <f t="shared" si="100"/>
        <v>FALSE</v>
      </c>
      <c r="O871" s="146">
        <v>0.75212199999999996</v>
      </c>
      <c r="P871" s="147">
        <v>6.7500000000000004E-2</v>
      </c>
      <c r="Q871" s="171" t="str">
        <f t="shared" si="101"/>
        <v>FALSE</v>
      </c>
      <c r="R871" s="122" t="s">
        <v>6933</v>
      </c>
      <c r="S871" s="122" t="s">
        <v>6934</v>
      </c>
      <c r="T871" s="122" t="s">
        <v>6935</v>
      </c>
      <c r="U871" s="172" t="s">
        <v>6936</v>
      </c>
      <c r="V871" s="122" t="s">
        <v>6937</v>
      </c>
      <c r="W871" s="148">
        <v>-0.22</v>
      </c>
      <c r="X871" s="149">
        <v>-0.5</v>
      </c>
      <c r="Y871" s="149">
        <v>-0.17</v>
      </c>
      <c r="Z871" s="150">
        <v>-0.34</v>
      </c>
      <c r="AA871" s="148">
        <v>0.13</v>
      </c>
      <c r="AB871" s="149">
        <v>-0.21</v>
      </c>
      <c r="AC871" s="149">
        <v>-0.18</v>
      </c>
      <c r="AD871" s="151">
        <v>0.06</v>
      </c>
      <c r="AE871" s="148">
        <v>0.35</v>
      </c>
      <c r="AF871" s="149">
        <v>0.2</v>
      </c>
      <c r="AG871" s="149">
        <v>0.35</v>
      </c>
      <c r="AH871" s="151">
        <v>-0.25</v>
      </c>
      <c r="AI871" s="152">
        <v>0.18</v>
      </c>
      <c r="AJ871" s="149">
        <v>0.37</v>
      </c>
      <c r="AK871" s="149">
        <v>0.15</v>
      </c>
      <c r="AL871" s="150">
        <v>-0.32</v>
      </c>
      <c r="AM871" s="153">
        <f t="shared" si="102"/>
        <v>-0.35</v>
      </c>
      <c r="AN871" s="154">
        <f t="shared" si="102"/>
        <v>-0.29000000000000004</v>
      </c>
      <c r="AO871" s="154">
        <f t="shared" si="102"/>
        <v>9.9999999999999811E-3</v>
      </c>
      <c r="AP871" s="155">
        <f t="shared" si="96"/>
        <v>-0.4</v>
      </c>
      <c r="AQ871" s="156">
        <f>AVERAGE(Table3[[#This Row],[ HEK293 +Selistat_R1 2]:[ HEK293 +Selistat_R4 5]])</f>
        <v>-0.25750000000000001</v>
      </c>
      <c r="AR871" s="153">
        <f t="shared" si="103"/>
        <v>0.21999999999999997</v>
      </c>
      <c r="AS871" s="154">
        <f t="shared" si="103"/>
        <v>0.41000000000000003</v>
      </c>
      <c r="AT871" s="154">
        <f t="shared" si="103"/>
        <v>0.53</v>
      </c>
      <c r="AU871" s="157">
        <f t="shared" si="97"/>
        <v>-0.31</v>
      </c>
      <c r="AV871" s="158">
        <f t="shared" si="104"/>
        <v>4.9999999999999989E-2</v>
      </c>
      <c r="AW871" s="154">
        <f t="shared" si="104"/>
        <v>0.57999999999999996</v>
      </c>
      <c r="AX871" s="154">
        <f t="shared" si="104"/>
        <v>0.32999999999999996</v>
      </c>
      <c r="AY871" s="155">
        <f t="shared" si="98"/>
        <v>-0.38</v>
      </c>
    </row>
    <row r="872" spans="1:51" x14ac:dyDescent="0.15">
      <c r="A872" s="122" t="s">
        <v>6938</v>
      </c>
      <c r="B872" s="122" t="s">
        <v>6939</v>
      </c>
      <c r="C872" s="122" t="s">
        <v>6940</v>
      </c>
      <c r="E872" s="122" t="s">
        <v>6941</v>
      </c>
      <c r="G872" s="122">
        <v>1</v>
      </c>
      <c r="H872" s="166">
        <v>0.70472599999999996</v>
      </c>
      <c r="I872" s="167">
        <v>5.7500000000000002E-2</v>
      </c>
      <c r="J872" s="168" t="str">
        <f t="shared" si="99"/>
        <v>FALSE</v>
      </c>
      <c r="K872" s="169">
        <v>6.1950900000000003E-2</v>
      </c>
      <c r="L872" s="170">
        <f>-LOG10(Table3[[#This Row],[Student''s T-test p-value HEK293 +Selistat_HEK293 UT]])</f>
        <v>1.2079523799708147</v>
      </c>
      <c r="M872" s="167">
        <v>-0.24249999999999999</v>
      </c>
      <c r="N872" s="171" t="str">
        <f t="shared" si="100"/>
        <v>FALSE</v>
      </c>
      <c r="O872" s="146">
        <v>8.3605100000000002E-2</v>
      </c>
      <c r="P872" s="147">
        <v>0.23</v>
      </c>
      <c r="Q872" s="171" t="str">
        <f t="shared" si="101"/>
        <v>FALSE</v>
      </c>
      <c r="R872" s="122" t="s">
        <v>6942</v>
      </c>
      <c r="S872" s="122" t="s">
        <v>6943</v>
      </c>
      <c r="T872" s="122" t="s">
        <v>6944</v>
      </c>
      <c r="U872" s="172" t="s">
        <v>6945</v>
      </c>
      <c r="V872" s="122" t="s">
        <v>6946</v>
      </c>
      <c r="W872" s="148">
        <v>-0.21</v>
      </c>
      <c r="X872" s="149">
        <v>-0.31</v>
      </c>
      <c r="Y872" s="149">
        <v>-0.36</v>
      </c>
      <c r="Z872" s="150">
        <v>-0.34</v>
      </c>
      <c r="AA872" s="148">
        <v>-0.14000000000000001</v>
      </c>
      <c r="AB872" s="149">
        <v>-0.25</v>
      </c>
      <c r="AC872" s="149">
        <v>-0.08</v>
      </c>
      <c r="AD872" s="151">
        <v>0.22</v>
      </c>
      <c r="AE872" s="148">
        <v>0.39</v>
      </c>
      <c r="AF872" s="149">
        <v>0.23</v>
      </c>
      <c r="AG872" s="149">
        <v>0.4</v>
      </c>
      <c r="AH872" s="151">
        <v>0.02</v>
      </c>
      <c r="AI872" s="152">
        <v>0.17</v>
      </c>
      <c r="AJ872" s="149">
        <v>0.05</v>
      </c>
      <c r="AK872" s="149">
        <v>0.05</v>
      </c>
      <c r="AL872" s="150">
        <v>-0.15</v>
      </c>
      <c r="AM872" s="153">
        <f t="shared" si="102"/>
        <v>-6.9999999999999979E-2</v>
      </c>
      <c r="AN872" s="154">
        <f t="shared" si="102"/>
        <v>-0.06</v>
      </c>
      <c r="AO872" s="154">
        <f t="shared" si="102"/>
        <v>-0.27999999999999997</v>
      </c>
      <c r="AP872" s="155">
        <f t="shared" si="96"/>
        <v>-0.56000000000000005</v>
      </c>
      <c r="AQ872" s="156">
        <f>AVERAGE(Table3[[#This Row],[ HEK293 +Selistat_R1 2]:[ HEK293 +Selistat_R4 5]])</f>
        <v>-0.24249999999999999</v>
      </c>
      <c r="AR872" s="153">
        <f t="shared" si="103"/>
        <v>0.53</v>
      </c>
      <c r="AS872" s="154">
        <f t="shared" si="103"/>
        <v>0.48</v>
      </c>
      <c r="AT872" s="154">
        <f t="shared" si="103"/>
        <v>0.48000000000000004</v>
      </c>
      <c r="AU872" s="157">
        <f t="shared" si="97"/>
        <v>-0.2</v>
      </c>
      <c r="AV872" s="158">
        <f t="shared" si="104"/>
        <v>0.31000000000000005</v>
      </c>
      <c r="AW872" s="154">
        <f t="shared" si="104"/>
        <v>0.3</v>
      </c>
      <c r="AX872" s="154">
        <f t="shared" si="104"/>
        <v>0.13</v>
      </c>
      <c r="AY872" s="155">
        <f t="shared" si="98"/>
        <v>-0.37</v>
      </c>
    </row>
    <row r="873" spans="1:51" x14ac:dyDescent="0.15">
      <c r="A873" s="122" t="s">
        <v>4236</v>
      </c>
      <c r="B873" s="122" t="s">
        <v>4237</v>
      </c>
      <c r="C873" s="122" t="s">
        <v>4238</v>
      </c>
      <c r="E873" s="122" t="s">
        <v>4239</v>
      </c>
      <c r="F873" s="122" t="s">
        <v>4240</v>
      </c>
      <c r="G873" s="122">
        <v>1</v>
      </c>
      <c r="H873" s="166">
        <v>0.12622700000000001</v>
      </c>
      <c r="I873" s="167">
        <v>-0.160833</v>
      </c>
      <c r="J873" s="168" t="str">
        <f t="shared" si="99"/>
        <v>FALSE</v>
      </c>
      <c r="K873" s="169">
        <v>6.2142999999999997E-2</v>
      </c>
      <c r="L873" s="170">
        <f>-LOG10(Table3[[#This Row],[Student''s T-test p-value HEK293 +Selistat_HEK293 UT]])</f>
        <v>1.2066077846826477</v>
      </c>
      <c r="M873" s="167">
        <v>-0.255</v>
      </c>
      <c r="N873" s="171" t="str">
        <f t="shared" si="100"/>
        <v>FALSE</v>
      </c>
      <c r="O873" s="146">
        <v>0.44364999999999999</v>
      </c>
      <c r="P873" s="147">
        <v>-0.10249999999999999</v>
      </c>
      <c r="Q873" s="171" t="str">
        <f t="shared" si="101"/>
        <v>FALSE</v>
      </c>
      <c r="R873" s="122" t="s">
        <v>1502</v>
      </c>
      <c r="S873" s="122" t="s">
        <v>6947</v>
      </c>
      <c r="T873" s="122" t="s">
        <v>1504</v>
      </c>
      <c r="U873" s="172" t="s">
        <v>4242</v>
      </c>
      <c r="V873" s="122" t="s">
        <v>6948</v>
      </c>
      <c r="W873" s="148">
        <v>-0.35</v>
      </c>
      <c r="X873" s="149">
        <v>-0.2</v>
      </c>
      <c r="Y873" s="149">
        <v>-0.01</v>
      </c>
      <c r="Z873" s="150">
        <v>-0.02</v>
      </c>
      <c r="AA873" s="148">
        <v>0.05</v>
      </c>
      <c r="AB873" s="149">
        <v>-0.04</v>
      </c>
      <c r="AC873" s="149">
        <v>0.32</v>
      </c>
      <c r="AD873" s="151">
        <v>0.11</v>
      </c>
      <c r="AE873" s="148">
        <v>0.21</v>
      </c>
      <c r="AF873" s="149">
        <v>0.02</v>
      </c>
      <c r="AG873" s="149">
        <v>-0.24</v>
      </c>
      <c r="AH873" s="151">
        <v>-0.21</v>
      </c>
      <c r="AI873" s="152">
        <v>0.02</v>
      </c>
      <c r="AJ873" s="149">
        <v>-0.13</v>
      </c>
      <c r="AK873" s="149">
        <v>0.14000000000000001</v>
      </c>
      <c r="AL873" s="150">
        <v>0.16</v>
      </c>
      <c r="AM873" s="153">
        <f t="shared" si="102"/>
        <v>-0.39999999999999997</v>
      </c>
      <c r="AN873" s="154">
        <f t="shared" si="102"/>
        <v>-0.16</v>
      </c>
      <c r="AO873" s="154">
        <f t="shared" si="102"/>
        <v>-0.33</v>
      </c>
      <c r="AP873" s="155">
        <f t="shared" si="96"/>
        <v>-0.13</v>
      </c>
      <c r="AQ873" s="156">
        <f>AVERAGE(Table3[[#This Row],[ HEK293 +Selistat_R1 2]:[ HEK293 +Selistat_R4 5]])</f>
        <v>-0.255</v>
      </c>
      <c r="AR873" s="153">
        <f t="shared" si="103"/>
        <v>0.15999999999999998</v>
      </c>
      <c r="AS873" s="154">
        <f t="shared" si="103"/>
        <v>0.06</v>
      </c>
      <c r="AT873" s="154">
        <f t="shared" si="103"/>
        <v>-0.56000000000000005</v>
      </c>
      <c r="AU873" s="157">
        <f t="shared" si="97"/>
        <v>-0.32</v>
      </c>
      <c r="AV873" s="158">
        <f t="shared" si="104"/>
        <v>-3.0000000000000002E-2</v>
      </c>
      <c r="AW873" s="154">
        <f t="shared" si="104"/>
        <v>-0.09</v>
      </c>
      <c r="AX873" s="154">
        <f t="shared" si="104"/>
        <v>-0.18</v>
      </c>
      <c r="AY873" s="155">
        <f t="shared" si="98"/>
        <v>0.05</v>
      </c>
    </row>
    <row r="874" spans="1:51" x14ac:dyDescent="0.15">
      <c r="A874" s="122" t="s">
        <v>6949</v>
      </c>
      <c r="B874" s="122" t="s">
        <v>6950</v>
      </c>
      <c r="C874" s="122" t="s">
        <v>4530</v>
      </c>
      <c r="D874" s="122" t="s">
        <v>6951</v>
      </c>
      <c r="E874" s="122" t="s">
        <v>6952</v>
      </c>
      <c r="G874" s="122">
        <v>1</v>
      </c>
      <c r="H874" s="166">
        <v>0.48990400000000001</v>
      </c>
      <c r="I874" s="167">
        <v>0.104167</v>
      </c>
      <c r="J874" s="168" t="str">
        <f t="shared" si="99"/>
        <v>FALSE</v>
      </c>
      <c r="K874" s="169">
        <v>6.2184900000000001E-2</v>
      </c>
      <c r="L874" s="170">
        <f>-LOG10(Table3[[#This Row],[Student''s T-test p-value HEK293 +Selistat_HEK293 UT]])</f>
        <v>1.2063150597274177</v>
      </c>
      <c r="M874" s="167">
        <v>-0.23</v>
      </c>
      <c r="N874" s="171" t="str">
        <f t="shared" si="100"/>
        <v>FALSE</v>
      </c>
      <c r="O874" s="146">
        <v>0.53295400000000004</v>
      </c>
      <c r="P874" s="147">
        <v>6.25E-2</v>
      </c>
      <c r="Q874" s="171" t="str">
        <f t="shared" si="101"/>
        <v>FALSE</v>
      </c>
      <c r="R874" s="122" t="s">
        <v>6953</v>
      </c>
      <c r="S874" s="122" t="s">
        <v>6954</v>
      </c>
      <c r="T874" s="122" t="s">
        <v>6955</v>
      </c>
      <c r="U874" s="172" t="s">
        <v>6956</v>
      </c>
      <c r="V874" s="122" t="s">
        <v>6957</v>
      </c>
      <c r="W874" s="148">
        <v>-0.36</v>
      </c>
      <c r="X874" s="149">
        <v>-0.45</v>
      </c>
      <c r="Y874" s="149">
        <v>-0.41</v>
      </c>
      <c r="Z874" s="150">
        <v>-0.09</v>
      </c>
      <c r="AA874" s="148">
        <v>0</v>
      </c>
      <c r="AB874" s="149">
        <v>-0.26</v>
      </c>
      <c r="AC874" s="149">
        <v>-0.11</v>
      </c>
      <c r="AD874" s="151">
        <v>-0.02</v>
      </c>
      <c r="AE874" s="148">
        <v>0.2</v>
      </c>
      <c r="AF874" s="149">
        <v>0.13</v>
      </c>
      <c r="AG874" s="149">
        <v>0.33</v>
      </c>
      <c r="AH874" s="151">
        <v>0.16</v>
      </c>
      <c r="AI874" s="152">
        <v>0.05</v>
      </c>
      <c r="AJ874" s="149">
        <v>0.16</v>
      </c>
      <c r="AK874" s="149">
        <v>0.37</v>
      </c>
      <c r="AL874" s="150">
        <v>-0.01</v>
      </c>
      <c r="AM874" s="153">
        <f t="shared" si="102"/>
        <v>-0.36</v>
      </c>
      <c r="AN874" s="154">
        <f t="shared" si="102"/>
        <v>-0.19</v>
      </c>
      <c r="AO874" s="154">
        <f t="shared" si="102"/>
        <v>-0.3</v>
      </c>
      <c r="AP874" s="155">
        <f t="shared" si="96"/>
        <v>-6.9999999999999993E-2</v>
      </c>
      <c r="AQ874" s="156">
        <f>AVERAGE(Table3[[#This Row],[ HEK293 +Selistat_R1 2]:[ HEK293 +Selistat_R4 5]])</f>
        <v>-0.23</v>
      </c>
      <c r="AR874" s="153">
        <f t="shared" si="103"/>
        <v>0.2</v>
      </c>
      <c r="AS874" s="154">
        <f t="shared" si="103"/>
        <v>0.39</v>
      </c>
      <c r="AT874" s="154">
        <f t="shared" si="103"/>
        <v>0.44</v>
      </c>
      <c r="AU874" s="157">
        <f t="shared" si="97"/>
        <v>0.18</v>
      </c>
      <c r="AV874" s="158">
        <f t="shared" si="104"/>
        <v>0.05</v>
      </c>
      <c r="AW874" s="154">
        <f t="shared" si="104"/>
        <v>0.42000000000000004</v>
      </c>
      <c r="AX874" s="154">
        <f t="shared" si="104"/>
        <v>0.48</v>
      </c>
      <c r="AY874" s="155">
        <f t="shared" si="98"/>
        <v>0.01</v>
      </c>
    </row>
    <row r="875" spans="1:51" x14ac:dyDescent="0.15">
      <c r="B875" s="122" t="s">
        <v>2865</v>
      </c>
      <c r="E875" s="122" t="s">
        <v>6958</v>
      </c>
      <c r="G875" s="122">
        <v>1</v>
      </c>
      <c r="H875" s="166">
        <v>1.2206E-2</v>
      </c>
      <c r="I875" s="167">
        <v>-0.74916700000000003</v>
      </c>
      <c r="J875" s="168" t="str">
        <f t="shared" si="99"/>
        <v>FALSE</v>
      </c>
      <c r="K875" s="169">
        <v>6.22353E-2</v>
      </c>
      <c r="L875" s="170">
        <f>-LOG10(Table3[[#This Row],[Student''s T-test p-value HEK293 +Selistat_HEK293 UT]])</f>
        <v>1.2059632126304811</v>
      </c>
      <c r="M875" s="167">
        <v>-0.92249999999999999</v>
      </c>
      <c r="N875" s="171" t="str">
        <f t="shared" si="100"/>
        <v>FALSE</v>
      </c>
      <c r="O875" s="146">
        <v>0.38212600000000002</v>
      </c>
      <c r="P875" s="147">
        <v>0.215</v>
      </c>
      <c r="Q875" s="171" t="str">
        <f t="shared" si="101"/>
        <v>FALSE</v>
      </c>
      <c r="R875" s="122" t="s">
        <v>6959</v>
      </c>
      <c r="S875" s="122" t="s">
        <v>6960</v>
      </c>
      <c r="T875" s="122" t="s">
        <v>6961</v>
      </c>
      <c r="U875" s="172" t="s">
        <v>6962</v>
      </c>
      <c r="V875" s="122" t="s">
        <v>6963</v>
      </c>
      <c r="W875" s="148">
        <v>-0.23</v>
      </c>
      <c r="X875" s="149">
        <v>-0.51</v>
      </c>
      <c r="Y875" s="149">
        <v>-0.49</v>
      </c>
      <c r="Z875" s="150">
        <v>-0.68</v>
      </c>
      <c r="AA875" s="148">
        <v>1.36</v>
      </c>
      <c r="AB875" s="149">
        <v>0.01</v>
      </c>
      <c r="AC875" s="149">
        <v>-0.39</v>
      </c>
      <c r="AD875" s="151">
        <v>0.8</v>
      </c>
      <c r="AE875" s="148">
        <v>-0.24</v>
      </c>
      <c r="AF875" s="149">
        <v>0.21</v>
      </c>
      <c r="AG875" s="149">
        <v>0.18</v>
      </c>
      <c r="AH875" s="151">
        <v>-0.59</v>
      </c>
      <c r="AI875" s="152">
        <v>-0.22</v>
      </c>
      <c r="AJ875" s="149">
        <v>-0.08</v>
      </c>
      <c r="AK875" s="149">
        <v>-0.33</v>
      </c>
      <c r="AL875" s="150">
        <v>-0.67</v>
      </c>
      <c r="AM875" s="153">
        <f t="shared" si="102"/>
        <v>-1.59</v>
      </c>
      <c r="AN875" s="154">
        <f t="shared" si="102"/>
        <v>-0.52</v>
      </c>
      <c r="AO875" s="154">
        <f t="shared" si="102"/>
        <v>-9.9999999999999978E-2</v>
      </c>
      <c r="AP875" s="155">
        <f t="shared" si="96"/>
        <v>-1.48</v>
      </c>
      <c r="AQ875" s="156">
        <f>AVERAGE(Table3[[#This Row],[ HEK293 +Selistat_R1 2]:[ HEK293 +Selistat_R4 5]])</f>
        <v>-0.9225000000000001</v>
      </c>
      <c r="AR875" s="153">
        <f t="shared" si="103"/>
        <v>-1.6</v>
      </c>
      <c r="AS875" s="154">
        <f t="shared" si="103"/>
        <v>0.19999999999999998</v>
      </c>
      <c r="AT875" s="154">
        <f t="shared" si="103"/>
        <v>0.57000000000000006</v>
      </c>
      <c r="AU875" s="157">
        <f t="shared" si="97"/>
        <v>-1.3900000000000001</v>
      </c>
      <c r="AV875" s="158">
        <f t="shared" si="104"/>
        <v>-1.58</v>
      </c>
      <c r="AW875" s="154">
        <f t="shared" si="104"/>
        <v>-0.09</v>
      </c>
      <c r="AX875" s="154">
        <f t="shared" si="104"/>
        <v>0.06</v>
      </c>
      <c r="AY875" s="155">
        <f t="shared" si="98"/>
        <v>-1.4700000000000002</v>
      </c>
    </row>
    <row r="876" spans="1:51" x14ac:dyDescent="0.15">
      <c r="A876" s="122" t="s">
        <v>2858</v>
      </c>
      <c r="B876" s="122" t="s">
        <v>3463</v>
      </c>
      <c r="C876" s="122" t="s">
        <v>5156</v>
      </c>
      <c r="D876" s="122" t="s">
        <v>2861</v>
      </c>
      <c r="E876" s="122" t="s">
        <v>5157</v>
      </c>
      <c r="F876" s="122" t="s">
        <v>4595</v>
      </c>
      <c r="G876" s="122">
        <v>6</v>
      </c>
      <c r="H876" s="166">
        <v>0.45372000000000001</v>
      </c>
      <c r="I876" s="167">
        <v>0.11583300000000001</v>
      </c>
      <c r="J876" s="168" t="str">
        <f t="shared" si="99"/>
        <v>FALSE</v>
      </c>
      <c r="K876" s="169">
        <v>6.2292800000000002E-2</v>
      </c>
      <c r="L876" s="170">
        <f>-LOG10(Table3[[#This Row],[Student''s T-test p-value HEK293 +Selistat_HEK293 UT]])</f>
        <v>1.2055621475779481</v>
      </c>
      <c r="M876" s="167">
        <v>-0.22</v>
      </c>
      <c r="N876" s="171" t="str">
        <f t="shared" si="100"/>
        <v>FALSE</v>
      </c>
      <c r="O876" s="146">
        <v>0.85192500000000004</v>
      </c>
      <c r="P876" s="147">
        <v>-2.2499999999999999E-2</v>
      </c>
      <c r="Q876" s="171" t="str">
        <f t="shared" si="101"/>
        <v>FALSE</v>
      </c>
      <c r="R876" s="122" t="s">
        <v>5158</v>
      </c>
      <c r="S876" s="122" t="s">
        <v>5159</v>
      </c>
      <c r="T876" s="122" t="s">
        <v>5160</v>
      </c>
      <c r="U876" s="172" t="s">
        <v>5161</v>
      </c>
      <c r="V876" s="122" t="s">
        <v>5162</v>
      </c>
      <c r="W876" s="148">
        <v>-0.27</v>
      </c>
      <c r="X876" s="149">
        <v>-0.45</v>
      </c>
      <c r="Y876" s="149">
        <v>-0.36</v>
      </c>
      <c r="Z876" s="150">
        <v>-0.23</v>
      </c>
      <c r="AA876" s="148">
        <v>-0.04</v>
      </c>
      <c r="AB876" s="149">
        <v>-0.14000000000000001</v>
      </c>
      <c r="AC876" s="149">
        <v>7.0000000000000007E-2</v>
      </c>
      <c r="AD876" s="151">
        <v>-0.32</v>
      </c>
      <c r="AE876" s="148">
        <v>0.4</v>
      </c>
      <c r="AF876" s="149">
        <v>0.14000000000000001</v>
      </c>
      <c r="AG876" s="149">
        <v>0.03</v>
      </c>
      <c r="AH876" s="151">
        <v>0.09</v>
      </c>
      <c r="AI876" s="152">
        <v>0.2</v>
      </c>
      <c r="AJ876" s="149">
        <v>0.19</v>
      </c>
      <c r="AK876" s="149">
        <v>0.38</v>
      </c>
      <c r="AL876" s="150">
        <v>-0.02</v>
      </c>
      <c r="AM876" s="153">
        <f t="shared" si="102"/>
        <v>-0.23</v>
      </c>
      <c r="AN876" s="154">
        <f t="shared" si="102"/>
        <v>-0.31</v>
      </c>
      <c r="AO876" s="154">
        <f t="shared" si="102"/>
        <v>-0.43</v>
      </c>
      <c r="AP876" s="155">
        <f t="shared" si="96"/>
        <v>0.09</v>
      </c>
      <c r="AQ876" s="156">
        <f>AVERAGE(Table3[[#This Row],[ HEK293 +Selistat_R1 2]:[ HEK293 +Selistat_R4 5]])</f>
        <v>-0.22</v>
      </c>
      <c r="AR876" s="153">
        <f t="shared" si="103"/>
        <v>0.44</v>
      </c>
      <c r="AS876" s="154">
        <f t="shared" si="103"/>
        <v>0.28000000000000003</v>
      </c>
      <c r="AT876" s="154">
        <f t="shared" si="103"/>
        <v>-4.0000000000000008E-2</v>
      </c>
      <c r="AU876" s="157">
        <f t="shared" si="97"/>
        <v>0.41000000000000003</v>
      </c>
      <c r="AV876" s="158">
        <f t="shared" si="104"/>
        <v>0.24000000000000002</v>
      </c>
      <c r="AW876" s="154">
        <f t="shared" si="104"/>
        <v>0.33</v>
      </c>
      <c r="AX876" s="154">
        <f t="shared" si="104"/>
        <v>0.31</v>
      </c>
      <c r="AY876" s="155">
        <f t="shared" si="98"/>
        <v>0.3</v>
      </c>
    </row>
    <row r="877" spans="1:51" x14ac:dyDescent="0.15">
      <c r="A877" s="122" t="s">
        <v>6964</v>
      </c>
      <c r="B877" s="122" t="s">
        <v>6965</v>
      </c>
      <c r="C877" s="122" t="s">
        <v>6966</v>
      </c>
      <c r="D877" s="122" t="s">
        <v>2848</v>
      </c>
      <c r="E877" s="122" t="s">
        <v>6967</v>
      </c>
      <c r="F877" s="122" t="s">
        <v>6968</v>
      </c>
      <c r="G877" s="122">
        <v>1</v>
      </c>
      <c r="H877" s="166">
        <v>0.49402099999999999</v>
      </c>
      <c r="I877" s="167">
        <v>-0.119167</v>
      </c>
      <c r="J877" s="168" t="str">
        <f t="shared" si="99"/>
        <v>FALSE</v>
      </c>
      <c r="K877" s="169">
        <v>6.2368E-2</v>
      </c>
      <c r="L877" s="170">
        <f>-LOG10(Table3[[#This Row],[Student''s T-test p-value HEK293 +Selistat_HEK293 UT]])</f>
        <v>1.2050381825624725</v>
      </c>
      <c r="M877" s="167">
        <v>-0.34499999999999997</v>
      </c>
      <c r="N877" s="171" t="str">
        <f t="shared" si="100"/>
        <v>FALSE</v>
      </c>
      <c r="O877" s="146">
        <v>0.47268199999999999</v>
      </c>
      <c r="P877" s="147">
        <v>-0.16750000000000001</v>
      </c>
      <c r="Q877" s="171" t="str">
        <f t="shared" si="101"/>
        <v>FALSE</v>
      </c>
      <c r="R877" s="122" t="s">
        <v>868</v>
      </c>
      <c r="S877" s="122" t="s">
        <v>6969</v>
      </c>
      <c r="T877" s="122" t="s">
        <v>870</v>
      </c>
      <c r="U877" s="172" t="s">
        <v>6970</v>
      </c>
      <c r="V877" s="122" t="s">
        <v>6971</v>
      </c>
      <c r="W877" s="148">
        <v>-0.06</v>
      </c>
      <c r="X877" s="149">
        <v>-0.34</v>
      </c>
      <c r="Y877" s="149">
        <v>-0.34</v>
      </c>
      <c r="Z877" s="150">
        <v>-0.39</v>
      </c>
      <c r="AA877" s="148">
        <v>7.0000000000000007E-2</v>
      </c>
      <c r="AB877" s="149">
        <v>-0.22</v>
      </c>
      <c r="AC877" s="149">
        <v>0.41</v>
      </c>
      <c r="AD877" s="151">
        <v>-0.01</v>
      </c>
      <c r="AE877" s="148">
        <v>0.15</v>
      </c>
      <c r="AF877" s="149">
        <v>-0.32</v>
      </c>
      <c r="AG877" s="149">
        <v>-0.12</v>
      </c>
      <c r="AH877" s="151">
        <v>0.18</v>
      </c>
      <c r="AI877" s="152">
        <v>0.26</v>
      </c>
      <c r="AJ877" s="149">
        <v>-0.3</v>
      </c>
      <c r="AK877" s="149">
        <v>0.03</v>
      </c>
      <c r="AL877" s="150">
        <v>0.56999999999999995</v>
      </c>
      <c r="AM877" s="153">
        <f t="shared" si="102"/>
        <v>-0.13</v>
      </c>
      <c r="AN877" s="154">
        <f t="shared" si="102"/>
        <v>-0.12000000000000002</v>
      </c>
      <c r="AO877" s="154">
        <f t="shared" si="102"/>
        <v>-0.75</v>
      </c>
      <c r="AP877" s="155">
        <f t="shared" si="96"/>
        <v>-0.38</v>
      </c>
      <c r="AQ877" s="156">
        <f>AVERAGE(Table3[[#This Row],[ HEK293 +Selistat_R1 2]:[ HEK293 +Selistat_R4 5]])</f>
        <v>-0.34499999999999997</v>
      </c>
      <c r="AR877" s="153">
        <f t="shared" si="103"/>
        <v>7.9999999999999988E-2</v>
      </c>
      <c r="AS877" s="154">
        <f t="shared" si="103"/>
        <v>-0.1</v>
      </c>
      <c r="AT877" s="154">
        <f t="shared" si="103"/>
        <v>-0.53</v>
      </c>
      <c r="AU877" s="157">
        <f t="shared" si="97"/>
        <v>0.19</v>
      </c>
      <c r="AV877" s="158">
        <f t="shared" si="104"/>
        <v>0.19</v>
      </c>
      <c r="AW877" s="154">
        <f t="shared" si="104"/>
        <v>-7.9999999999999988E-2</v>
      </c>
      <c r="AX877" s="154">
        <f t="shared" si="104"/>
        <v>-0.38</v>
      </c>
      <c r="AY877" s="155">
        <f t="shared" si="98"/>
        <v>0.57999999999999996</v>
      </c>
    </row>
    <row r="878" spans="1:51" x14ac:dyDescent="0.15">
      <c r="A878" s="122" t="s">
        <v>3086</v>
      </c>
      <c r="B878" s="122" t="s">
        <v>3087</v>
      </c>
      <c r="C878" s="122" t="s">
        <v>3088</v>
      </c>
      <c r="E878" s="122" t="s">
        <v>3089</v>
      </c>
      <c r="F878" s="122" t="s">
        <v>3090</v>
      </c>
      <c r="G878" s="122">
        <v>1</v>
      </c>
      <c r="H878" s="166">
        <v>0.89002700000000001</v>
      </c>
      <c r="I878" s="167">
        <v>2.6666700000000002E-2</v>
      </c>
      <c r="J878" s="168" t="str">
        <f t="shared" si="99"/>
        <v>FALSE</v>
      </c>
      <c r="K878" s="169">
        <v>6.2736899999999998E-2</v>
      </c>
      <c r="L878" s="170">
        <f>-LOG10(Table3[[#This Row],[Student''s T-test p-value HEK293 +Selistat_HEK293 UT]])</f>
        <v>1.2024769447736872</v>
      </c>
      <c r="M878" s="167">
        <v>-0.26750000000000002</v>
      </c>
      <c r="N878" s="171" t="str">
        <f t="shared" si="100"/>
        <v>FALSE</v>
      </c>
      <c r="O878" s="146">
        <v>0.67768099999999998</v>
      </c>
      <c r="P878" s="147">
        <v>0.1125</v>
      </c>
      <c r="Q878" s="171" t="str">
        <f t="shared" si="101"/>
        <v>FALSE</v>
      </c>
      <c r="R878" s="122" t="s">
        <v>886</v>
      </c>
      <c r="S878" s="122" t="s">
        <v>6972</v>
      </c>
      <c r="T878" s="122" t="s">
        <v>888</v>
      </c>
      <c r="U878" s="172" t="s">
        <v>2652</v>
      </c>
      <c r="V878" s="122" t="s">
        <v>6973</v>
      </c>
      <c r="W878" s="148">
        <v>-0.45</v>
      </c>
      <c r="X878" s="149">
        <v>-0.21</v>
      </c>
      <c r="Y878" s="149">
        <v>-0.11</v>
      </c>
      <c r="Z878" s="150">
        <v>-0.51</v>
      </c>
      <c r="AA878" s="148">
        <v>0.14000000000000001</v>
      </c>
      <c r="AB878" s="149">
        <v>-7.0000000000000007E-2</v>
      </c>
      <c r="AC878" s="149">
        <v>-0.1</v>
      </c>
      <c r="AD878" s="151">
        <v>-0.18</v>
      </c>
      <c r="AE878" s="148">
        <v>0.42</v>
      </c>
      <c r="AF878" s="149">
        <v>0.49</v>
      </c>
      <c r="AG878" s="149">
        <v>0.28999999999999998</v>
      </c>
      <c r="AH878" s="151">
        <v>-0.49</v>
      </c>
      <c r="AI878" s="152">
        <v>0.3</v>
      </c>
      <c r="AJ878" s="149">
        <v>0.09</v>
      </c>
      <c r="AK878" s="149">
        <v>0.15</v>
      </c>
      <c r="AL878" s="150">
        <v>-0.28000000000000003</v>
      </c>
      <c r="AM878" s="153">
        <f t="shared" si="102"/>
        <v>-0.59000000000000008</v>
      </c>
      <c r="AN878" s="154">
        <f t="shared" si="102"/>
        <v>-0.13999999999999999</v>
      </c>
      <c r="AO878" s="154">
        <f t="shared" si="102"/>
        <v>-9.999999999999995E-3</v>
      </c>
      <c r="AP878" s="155">
        <f t="shared" si="96"/>
        <v>-0.33</v>
      </c>
      <c r="AQ878" s="156">
        <f>AVERAGE(Table3[[#This Row],[ HEK293 +Selistat_R1 2]:[ HEK293 +Selistat_R4 5]])</f>
        <v>-0.26750000000000002</v>
      </c>
      <c r="AR878" s="153">
        <f t="shared" si="103"/>
        <v>0.27999999999999997</v>
      </c>
      <c r="AS878" s="154">
        <f t="shared" si="103"/>
        <v>0.56000000000000005</v>
      </c>
      <c r="AT878" s="154">
        <f t="shared" si="103"/>
        <v>0.39</v>
      </c>
      <c r="AU878" s="157">
        <f t="shared" si="97"/>
        <v>-0.31</v>
      </c>
      <c r="AV878" s="158">
        <f t="shared" si="104"/>
        <v>0.15999999999999998</v>
      </c>
      <c r="AW878" s="154">
        <f t="shared" si="104"/>
        <v>0.16</v>
      </c>
      <c r="AX878" s="154">
        <f t="shared" si="104"/>
        <v>0.25</v>
      </c>
      <c r="AY878" s="155">
        <f t="shared" si="98"/>
        <v>-0.10000000000000003</v>
      </c>
    </row>
    <row r="879" spans="1:51" x14ac:dyDescent="0.15">
      <c r="A879" s="122" t="s">
        <v>6974</v>
      </c>
      <c r="B879" s="122" t="s">
        <v>4898</v>
      </c>
      <c r="C879" s="122" t="s">
        <v>6975</v>
      </c>
      <c r="E879" s="122" t="s">
        <v>6976</v>
      </c>
      <c r="G879" s="122">
        <v>1</v>
      </c>
      <c r="H879" s="166">
        <v>0.191917</v>
      </c>
      <c r="I879" s="167">
        <v>-0.215</v>
      </c>
      <c r="J879" s="168" t="str">
        <f t="shared" si="99"/>
        <v>FALSE</v>
      </c>
      <c r="K879" s="169">
        <v>6.2826099999999996E-2</v>
      </c>
      <c r="L879" s="170">
        <f>-LOG10(Table3[[#This Row],[Student''s T-test p-value HEK293 +Selistat_HEK293 UT]])</f>
        <v>1.2018598987600912</v>
      </c>
      <c r="M879" s="167">
        <v>-0.42249999999999999</v>
      </c>
      <c r="N879" s="171" t="str">
        <f t="shared" si="100"/>
        <v>FALSE</v>
      </c>
      <c r="O879" s="146">
        <v>0.23331299999999999</v>
      </c>
      <c r="P879" s="147">
        <v>0.20250000000000001</v>
      </c>
      <c r="Q879" s="171" t="str">
        <f t="shared" si="101"/>
        <v>FALSE</v>
      </c>
      <c r="R879" s="122" t="s">
        <v>6977</v>
      </c>
      <c r="S879" s="122" t="s">
        <v>6978</v>
      </c>
      <c r="T879" s="122" t="s">
        <v>6979</v>
      </c>
      <c r="U879" s="172" t="s">
        <v>6980</v>
      </c>
      <c r="V879" s="122" t="s">
        <v>6981</v>
      </c>
      <c r="W879" s="148">
        <v>-0.45</v>
      </c>
      <c r="X879" s="149">
        <v>-0.1</v>
      </c>
      <c r="Y879" s="149">
        <v>-0.02</v>
      </c>
      <c r="Z879" s="150">
        <v>-0.56999999999999995</v>
      </c>
      <c r="AA879" s="148">
        <v>0.34</v>
      </c>
      <c r="AB879" s="149">
        <v>0.38</v>
      </c>
      <c r="AC879" s="149">
        <v>-0.1</v>
      </c>
      <c r="AD879" s="151">
        <v>-7.0000000000000007E-2</v>
      </c>
      <c r="AE879" s="148">
        <v>0.24</v>
      </c>
      <c r="AF879" s="149">
        <v>0.08</v>
      </c>
      <c r="AG879" s="149">
        <v>0.15</v>
      </c>
      <c r="AH879" s="151">
        <v>0.04</v>
      </c>
      <c r="AI879" s="152">
        <v>0.06</v>
      </c>
      <c r="AJ879" s="149">
        <v>0.16</v>
      </c>
      <c r="AK879" s="149">
        <v>-0.02</v>
      </c>
      <c r="AL879" s="150">
        <v>-0.5</v>
      </c>
      <c r="AM879" s="153">
        <f t="shared" si="102"/>
        <v>-0.79</v>
      </c>
      <c r="AN879" s="154">
        <f t="shared" si="102"/>
        <v>-0.48</v>
      </c>
      <c r="AO879" s="154">
        <f t="shared" si="102"/>
        <v>0.08</v>
      </c>
      <c r="AP879" s="155">
        <f t="shared" si="96"/>
        <v>-0.49999999999999994</v>
      </c>
      <c r="AQ879" s="156">
        <f>AVERAGE(Table3[[#This Row],[ HEK293 +Selistat_R1 2]:[ HEK293 +Selistat_R4 5]])</f>
        <v>-0.42249999999999999</v>
      </c>
      <c r="AR879" s="153">
        <f t="shared" si="103"/>
        <v>-0.10000000000000003</v>
      </c>
      <c r="AS879" s="154">
        <f t="shared" si="103"/>
        <v>-0.3</v>
      </c>
      <c r="AT879" s="154">
        <f t="shared" si="103"/>
        <v>0.25</v>
      </c>
      <c r="AU879" s="157">
        <f t="shared" si="97"/>
        <v>0.11000000000000001</v>
      </c>
      <c r="AV879" s="158">
        <f t="shared" si="104"/>
        <v>-0.28000000000000003</v>
      </c>
      <c r="AW879" s="154">
        <f t="shared" si="104"/>
        <v>-0.22</v>
      </c>
      <c r="AX879" s="154">
        <f t="shared" si="104"/>
        <v>0.08</v>
      </c>
      <c r="AY879" s="155">
        <f t="shared" si="98"/>
        <v>-0.43</v>
      </c>
    </row>
    <row r="880" spans="1:51" x14ac:dyDescent="0.15">
      <c r="A880" s="122" t="s">
        <v>4599</v>
      </c>
      <c r="B880" s="122" t="s">
        <v>4600</v>
      </c>
      <c r="C880" s="122" t="s">
        <v>4601</v>
      </c>
      <c r="E880" s="122" t="s">
        <v>4602</v>
      </c>
      <c r="F880" s="122" t="s">
        <v>4603</v>
      </c>
      <c r="G880" s="122">
        <v>1</v>
      </c>
      <c r="H880" s="166">
        <v>0.80470900000000001</v>
      </c>
      <c r="I880" s="167">
        <v>3.2500000000000001E-2</v>
      </c>
      <c r="J880" s="168" t="str">
        <f t="shared" si="99"/>
        <v>FALSE</v>
      </c>
      <c r="K880" s="169">
        <v>6.2917799999999996E-2</v>
      </c>
      <c r="L880" s="170">
        <f>-LOG10(Table3[[#This Row],[Student''s T-test p-value HEK293 +Selistat_HEK293 UT]])</f>
        <v>1.2012264714359759</v>
      </c>
      <c r="M880" s="167">
        <v>-0.185</v>
      </c>
      <c r="N880" s="171" t="str">
        <f t="shared" si="100"/>
        <v>FALSE</v>
      </c>
      <c r="O880" s="146">
        <v>0.82933100000000004</v>
      </c>
      <c r="P880" s="147">
        <v>3.7499999999999999E-2</v>
      </c>
      <c r="Q880" s="171" t="str">
        <f t="shared" si="101"/>
        <v>FALSE</v>
      </c>
      <c r="R880" s="122" t="s">
        <v>4604</v>
      </c>
      <c r="S880" s="122" t="s">
        <v>6982</v>
      </c>
      <c r="T880" s="122" t="s">
        <v>4606</v>
      </c>
      <c r="U880" s="172" t="s">
        <v>4607</v>
      </c>
      <c r="V880" s="122" t="s">
        <v>6983</v>
      </c>
      <c r="W880" s="148">
        <v>-0.38</v>
      </c>
      <c r="X880" s="149">
        <v>-0.18</v>
      </c>
      <c r="Y880" s="149">
        <v>-0.19</v>
      </c>
      <c r="Z880" s="150">
        <v>-0.15</v>
      </c>
      <c r="AA880" s="148">
        <v>-0.03</v>
      </c>
      <c r="AB880" s="149">
        <v>-0.18</v>
      </c>
      <c r="AC880" s="149">
        <v>0.12</v>
      </c>
      <c r="AD880" s="151">
        <v>-7.0000000000000007E-2</v>
      </c>
      <c r="AE880" s="148">
        <v>0.35</v>
      </c>
      <c r="AF880" s="149">
        <v>0.18</v>
      </c>
      <c r="AG880" s="149">
        <v>0.15</v>
      </c>
      <c r="AH880" s="151">
        <v>-0.2</v>
      </c>
      <c r="AI880" s="152">
        <v>0.31</v>
      </c>
      <c r="AJ880" s="149">
        <v>0.21</v>
      </c>
      <c r="AK880" s="149">
        <v>0.05</v>
      </c>
      <c r="AL880" s="150">
        <v>-0.24</v>
      </c>
      <c r="AM880" s="153">
        <f t="shared" si="102"/>
        <v>-0.35</v>
      </c>
      <c r="AN880" s="154">
        <f t="shared" si="102"/>
        <v>0</v>
      </c>
      <c r="AO880" s="154">
        <f t="shared" si="102"/>
        <v>-0.31</v>
      </c>
      <c r="AP880" s="155">
        <f t="shared" si="96"/>
        <v>-7.9999999999999988E-2</v>
      </c>
      <c r="AQ880" s="156">
        <f>AVERAGE(Table3[[#This Row],[ HEK293 +Selistat_R1 2]:[ HEK293 +Selistat_R4 5]])</f>
        <v>-0.18499999999999997</v>
      </c>
      <c r="AR880" s="153">
        <f t="shared" si="103"/>
        <v>0.38</v>
      </c>
      <c r="AS880" s="154">
        <f t="shared" si="103"/>
        <v>0.36</v>
      </c>
      <c r="AT880" s="154">
        <f t="shared" si="103"/>
        <v>0.03</v>
      </c>
      <c r="AU880" s="157">
        <f t="shared" si="97"/>
        <v>-0.13</v>
      </c>
      <c r="AV880" s="158">
        <f t="shared" si="104"/>
        <v>0.33999999999999997</v>
      </c>
      <c r="AW880" s="154">
        <f t="shared" si="104"/>
        <v>0.39</v>
      </c>
      <c r="AX880" s="154">
        <f t="shared" si="104"/>
        <v>-6.9999999999999993E-2</v>
      </c>
      <c r="AY880" s="155">
        <f t="shared" si="98"/>
        <v>-0.16999999999999998</v>
      </c>
    </row>
    <row r="881" spans="1:51" x14ac:dyDescent="0.15">
      <c r="A881" s="122" t="s">
        <v>2858</v>
      </c>
      <c r="B881" s="122" t="s">
        <v>3463</v>
      </c>
      <c r="C881" s="122" t="s">
        <v>6984</v>
      </c>
      <c r="D881" s="122" t="s">
        <v>2861</v>
      </c>
      <c r="E881" s="122" t="s">
        <v>6985</v>
      </c>
      <c r="F881" s="122" t="s">
        <v>6986</v>
      </c>
      <c r="G881" s="122">
        <v>1</v>
      </c>
      <c r="H881" s="166">
        <v>0.77630900000000003</v>
      </c>
      <c r="I881" s="167">
        <v>-3.2500000000000001E-2</v>
      </c>
      <c r="J881" s="168" t="str">
        <f t="shared" si="99"/>
        <v>FALSE</v>
      </c>
      <c r="K881" s="169">
        <v>6.3E-2</v>
      </c>
      <c r="L881" s="170">
        <f>-LOG10(Table3[[#This Row],[Student''s T-test p-value HEK293 +Selistat_HEK293 UT]])</f>
        <v>1.2006594505464183</v>
      </c>
      <c r="M881" s="167">
        <v>-0.2525</v>
      </c>
      <c r="N881" s="171" t="str">
        <f t="shared" si="100"/>
        <v>FALSE</v>
      </c>
      <c r="O881" s="146">
        <v>0.53707899999999997</v>
      </c>
      <c r="P881" s="147">
        <v>-5.5E-2</v>
      </c>
      <c r="Q881" s="171" t="str">
        <f t="shared" si="101"/>
        <v>FALSE</v>
      </c>
      <c r="R881" s="122" t="s">
        <v>6987</v>
      </c>
      <c r="S881" s="122" t="s">
        <v>6988</v>
      </c>
      <c r="T881" s="122" t="s">
        <v>6989</v>
      </c>
      <c r="U881" s="172" t="s">
        <v>6990</v>
      </c>
      <c r="V881" s="122" t="s">
        <v>6991</v>
      </c>
      <c r="W881" s="148">
        <v>-0.33</v>
      </c>
      <c r="X881" s="149">
        <v>-0.08</v>
      </c>
      <c r="Y881" s="149">
        <v>-0.34</v>
      </c>
      <c r="Z881" s="150">
        <v>-0.21</v>
      </c>
      <c r="AA881" s="148">
        <v>-0.09</v>
      </c>
      <c r="AB881" s="149">
        <v>-0.08</v>
      </c>
      <c r="AC881" s="149">
        <v>0.28999999999999998</v>
      </c>
      <c r="AD881" s="151">
        <v>-7.0000000000000007E-2</v>
      </c>
      <c r="AE881" s="148">
        <v>0.02</v>
      </c>
      <c r="AF881" s="149">
        <v>-0.02</v>
      </c>
      <c r="AG881" s="149">
        <v>0.25</v>
      </c>
      <c r="AH881" s="151">
        <v>0</v>
      </c>
      <c r="AI881" s="152">
        <v>0.04</v>
      </c>
      <c r="AJ881" s="149">
        <v>0.03</v>
      </c>
      <c r="AK881" s="149">
        <v>0.27</v>
      </c>
      <c r="AL881" s="150">
        <v>0.13</v>
      </c>
      <c r="AM881" s="153">
        <f t="shared" si="102"/>
        <v>-0.24000000000000002</v>
      </c>
      <c r="AN881" s="154">
        <f t="shared" si="102"/>
        <v>0</v>
      </c>
      <c r="AO881" s="154">
        <f t="shared" si="102"/>
        <v>-0.63</v>
      </c>
      <c r="AP881" s="155">
        <f t="shared" si="96"/>
        <v>-0.13999999999999999</v>
      </c>
      <c r="AQ881" s="156">
        <f>AVERAGE(Table3[[#This Row],[ HEK293 +Selistat_R1 2]:[ HEK293 +Selistat_R4 5]])</f>
        <v>-0.2525</v>
      </c>
      <c r="AR881" s="153">
        <f t="shared" si="103"/>
        <v>0.11</v>
      </c>
      <c r="AS881" s="154">
        <f t="shared" si="103"/>
        <v>0.06</v>
      </c>
      <c r="AT881" s="154">
        <f t="shared" si="103"/>
        <v>-3.999999999999998E-2</v>
      </c>
      <c r="AU881" s="157">
        <f t="shared" si="97"/>
        <v>7.0000000000000007E-2</v>
      </c>
      <c r="AV881" s="158">
        <f t="shared" si="104"/>
        <v>0.13</v>
      </c>
      <c r="AW881" s="154">
        <f t="shared" si="104"/>
        <v>0.11</v>
      </c>
      <c r="AX881" s="154">
        <f t="shared" si="104"/>
        <v>-1.9999999999999962E-2</v>
      </c>
      <c r="AY881" s="155">
        <f t="shared" si="98"/>
        <v>0.2</v>
      </c>
    </row>
    <row r="882" spans="1:51" x14ac:dyDescent="0.15">
      <c r="A882" s="122" t="s">
        <v>3809</v>
      </c>
      <c r="B882" s="122" t="s">
        <v>2968</v>
      </c>
      <c r="C882" s="122" t="s">
        <v>5143</v>
      </c>
      <c r="D882" s="122" t="s">
        <v>3830</v>
      </c>
      <c r="E882" s="122" t="s">
        <v>5144</v>
      </c>
      <c r="G882" s="122">
        <v>11</v>
      </c>
      <c r="H882" s="166">
        <v>0.91380399999999995</v>
      </c>
      <c r="I882" s="167">
        <v>-2.2499999999999999E-2</v>
      </c>
      <c r="J882" s="168" t="str">
        <f t="shared" si="99"/>
        <v>FALSE</v>
      </c>
      <c r="K882" s="169">
        <v>6.3030900000000001E-2</v>
      </c>
      <c r="L882" s="170">
        <f>-LOG10(Table3[[#This Row],[Student''s T-test p-value HEK293 +Selistat_HEK293 UT]])</f>
        <v>1.2004464916647519</v>
      </c>
      <c r="M882" s="167">
        <v>-0.41499999999999998</v>
      </c>
      <c r="N882" s="171" t="str">
        <f t="shared" si="100"/>
        <v>FALSE</v>
      </c>
      <c r="O882" s="146">
        <v>0.22734599999999999</v>
      </c>
      <c r="P882" s="147">
        <v>-0.2225</v>
      </c>
      <c r="Q882" s="171" t="str">
        <f t="shared" si="101"/>
        <v>FALSE</v>
      </c>
      <c r="R882" s="122" t="s">
        <v>610</v>
      </c>
      <c r="S882" s="122" t="s">
        <v>6992</v>
      </c>
      <c r="T882" s="122" t="s">
        <v>6993</v>
      </c>
      <c r="U882" s="172" t="s">
        <v>3835</v>
      </c>
      <c r="V882" s="122" t="s">
        <v>6994</v>
      </c>
      <c r="W882" s="148">
        <v>-0.44</v>
      </c>
      <c r="X882" s="149">
        <v>-0.34</v>
      </c>
      <c r="Y882" s="149">
        <v>-0.78</v>
      </c>
      <c r="Z882" s="150">
        <v>-0.18</v>
      </c>
      <c r="AA882" s="148">
        <v>-0.11</v>
      </c>
      <c r="AB882" s="149">
        <v>-0.32</v>
      </c>
      <c r="AC882" s="149">
        <v>0.3</v>
      </c>
      <c r="AD882" s="151">
        <v>0.05</v>
      </c>
      <c r="AE882" s="148">
        <v>0.31</v>
      </c>
      <c r="AF882" s="149">
        <v>-0.16</v>
      </c>
      <c r="AG882" s="149">
        <v>-0.22</v>
      </c>
      <c r="AH882" s="151">
        <v>0.24</v>
      </c>
      <c r="AI882" s="152">
        <v>0.21</v>
      </c>
      <c r="AJ882" s="149">
        <v>0.08</v>
      </c>
      <c r="AK882" s="149">
        <v>0.24</v>
      </c>
      <c r="AL882" s="150">
        <v>0.53</v>
      </c>
      <c r="AM882" s="153">
        <f t="shared" si="102"/>
        <v>-0.33</v>
      </c>
      <c r="AN882" s="154">
        <f t="shared" si="102"/>
        <v>-2.0000000000000018E-2</v>
      </c>
      <c r="AO882" s="154">
        <f t="shared" si="102"/>
        <v>-1.08</v>
      </c>
      <c r="AP882" s="155">
        <f t="shared" si="96"/>
        <v>-0.22999999999999998</v>
      </c>
      <c r="AQ882" s="156">
        <f>AVERAGE(Table3[[#This Row],[ HEK293 +Selistat_R1 2]:[ HEK293 +Selistat_R4 5]])</f>
        <v>-0.41500000000000004</v>
      </c>
      <c r="AR882" s="153">
        <f t="shared" si="103"/>
        <v>0.42</v>
      </c>
      <c r="AS882" s="154">
        <f t="shared" si="103"/>
        <v>0.16</v>
      </c>
      <c r="AT882" s="154">
        <f t="shared" si="103"/>
        <v>-0.52</v>
      </c>
      <c r="AU882" s="157">
        <f t="shared" si="97"/>
        <v>0.19</v>
      </c>
      <c r="AV882" s="158">
        <f t="shared" si="104"/>
        <v>0.32</v>
      </c>
      <c r="AW882" s="154">
        <f t="shared" si="104"/>
        <v>0.4</v>
      </c>
      <c r="AX882" s="154">
        <f t="shared" si="104"/>
        <v>-0.06</v>
      </c>
      <c r="AY882" s="155">
        <f t="shared" si="98"/>
        <v>0.48000000000000004</v>
      </c>
    </row>
    <row r="883" spans="1:51" x14ac:dyDescent="0.15">
      <c r="A883" s="122" t="s">
        <v>6995</v>
      </c>
      <c r="B883" s="122" t="s">
        <v>6996</v>
      </c>
      <c r="C883" s="122" t="s">
        <v>6997</v>
      </c>
      <c r="D883" s="122" t="s">
        <v>6998</v>
      </c>
      <c r="E883" s="122" t="s">
        <v>6999</v>
      </c>
      <c r="F883" s="122" t="s">
        <v>7000</v>
      </c>
      <c r="G883" s="122">
        <v>1</v>
      </c>
      <c r="H883" s="166">
        <v>1.46018E-2</v>
      </c>
      <c r="I883" s="167">
        <v>-0.41916700000000001</v>
      </c>
      <c r="J883" s="168" t="str">
        <f t="shared" si="99"/>
        <v>FALSE</v>
      </c>
      <c r="K883" s="169">
        <v>6.3159699999999999E-2</v>
      </c>
      <c r="L883" s="170">
        <f>-LOG10(Table3[[#This Row],[Student''s T-test p-value HEK293 +Selistat_HEK293 UT]])</f>
        <v>1.1995599414986704</v>
      </c>
      <c r="M883" s="167">
        <v>-0.34749999999999998</v>
      </c>
      <c r="N883" s="171" t="str">
        <f t="shared" si="100"/>
        <v>FALSE</v>
      </c>
      <c r="O883" s="146">
        <v>0.75444599999999995</v>
      </c>
      <c r="P883" s="147">
        <v>7.4999999999999997E-2</v>
      </c>
      <c r="Q883" s="171" t="str">
        <f t="shared" si="101"/>
        <v>FALSE</v>
      </c>
      <c r="R883" s="122" t="s">
        <v>7001</v>
      </c>
      <c r="S883" s="122" t="s">
        <v>7002</v>
      </c>
      <c r="T883" s="122" t="s">
        <v>7003</v>
      </c>
      <c r="U883" s="172" t="s">
        <v>7004</v>
      </c>
      <c r="V883" s="122" t="s">
        <v>7005</v>
      </c>
      <c r="W883" s="148">
        <v>-0.17</v>
      </c>
      <c r="X883" s="149">
        <v>0.01</v>
      </c>
      <c r="Y883" s="149">
        <v>-0.09</v>
      </c>
      <c r="Z883" s="150">
        <v>-0.01</v>
      </c>
      <c r="AA883" s="148">
        <v>0.28999999999999998</v>
      </c>
      <c r="AB883" s="149">
        <v>0.35</v>
      </c>
      <c r="AC883" s="149">
        <v>-0.11</v>
      </c>
      <c r="AD883" s="151">
        <v>0.6</v>
      </c>
      <c r="AE883" s="148">
        <v>-0.22</v>
      </c>
      <c r="AF883" s="149">
        <v>-7.0000000000000007E-2</v>
      </c>
      <c r="AG883" s="149">
        <v>0.18</v>
      </c>
      <c r="AH883" s="151">
        <v>-0.43</v>
      </c>
      <c r="AI883" s="152">
        <v>-0.14000000000000001</v>
      </c>
      <c r="AJ883" s="149">
        <v>0.28999999999999998</v>
      </c>
      <c r="AK883" s="149">
        <v>-0.41</v>
      </c>
      <c r="AL883" s="150">
        <v>-0.57999999999999996</v>
      </c>
      <c r="AM883" s="153">
        <f t="shared" si="102"/>
        <v>-0.45999999999999996</v>
      </c>
      <c r="AN883" s="154">
        <f t="shared" si="102"/>
        <v>-0.33999999999999997</v>
      </c>
      <c r="AO883" s="154">
        <f t="shared" si="102"/>
        <v>2.0000000000000004E-2</v>
      </c>
      <c r="AP883" s="155">
        <f t="shared" si="96"/>
        <v>-0.61</v>
      </c>
      <c r="AQ883" s="156">
        <f>AVERAGE(Table3[[#This Row],[ HEK293 +Selistat_R1 2]:[ HEK293 +Selistat_R4 5]])</f>
        <v>-0.34749999999999998</v>
      </c>
      <c r="AR883" s="153">
        <f t="shared" si="103"/>
        <v>-0.51</v>
      </c>
      <c r="AS883" s="154">
        <f t="shared" si="103"/>
        <v>-0.42</v>
      </c>
      <c r="AT883" s="154">
        <f t="shared" si="103"/>
        <v>0.28999999999999998</v>
      </c>
      <c r="AU883" s="157">
        <f t="shared" si="97"/>
        <v>-1.03</v>
      </c>
      <c r="AV883" s="158">
        <f t="shared" si="104"/>
        <v>-0.43</v>
      </c>
      <c r="AW883" s="154">
        <f t="shared" si="104"/>
        <v>-0.06</v>
      </c>
      <c r="AX883" s="154">
        <f t="shared" si="104"/>
        <v>-0.3</v>
      </c>
      <c r="AY883" s="155">
        <f t="shared" si="98"/>
        <v>-1.18</v>
      </c>
    </row>
    <row r="884" spans="1:51" x14ac:dyDescent="0.15">
      <c r="A884" s="122" t="s">
        <v>2933</v>
      </c>
      <c r="B884" s="122" t="s">
        <v>2934</v>
      </c>
      <c r="C884" s="122" t="s">
        <v>2876</v>
      </c>
      <c r="E884" s="122" t="s">
        <v>2935</v>
      </c>
      <c r="G884" s="122">
        <v>10</v>
      </c>
      <c r="H884" s="166">
        <v>6.4487199999999998E-3</v>
      </c>
      <c r="I884" s="167">
        <v>0.279167</v>
      </c>
      <c r="J884" s="168" t="str">
        <f t="shared" si="99"/>
        <v>FALSE</v>
      </c>
      <c r="K884" s="169">
        <v>6.3351400000000002E-2</v>
      </c>
      <c r="L884" s="170">
        <f>-LOG10(Table3[[#This Row],[Student''s T-test p-value HEK293 +Selistat_HEK293 UT]])</f>
        <v>1.1982437832184816</v>
      </c>
      <c r="M884" s="167">
        <v>0.23</v>
      </c>
      <c r="N884" s="171" t="str">
        <f t="shared" si="100"/>
        <v>FALSE</v>
      </c>
      <c r="O884" s="146">
        <v>0.76979399999999998</v>
      </c>
      <c r="P884" s="147">
        <v>-3.7499999999999999E-2</v>
      </c>
      <c r="Q884" s="171" t="str">
        <f t="shared" si="101"/>
        <v>FALSE</v>
      </c>
      <c r="R884" s="122" t="s">
        <v>687</v>
      </c>
      <c r="S884" s="122" t="s">
        <v>4729</v>
      </c>
      <c r="T884" s="122" t="s">
        <v>697</v>
      </c>
      <c r="U884" s="172" t="s">
        <v>2643</v>
      </c>
      <c r="V884" s="122" t="s">
        <v>4730</v>
      </c>
      <c r="W884" s="148">
        <v>0.14000000000000001</v>
      </c>
      <c r="X884" s="149">
        <v>0.12</v>
      </c>
      <c r="Y884" s="149">
        <v>-7.0000000000000007E-2</v>
      </c>
      <c r="Z884" s="150">
        <v>-0.15</v>
      </c>
      <c r="AA884" s="148">
        <v>-0.17</v>
      </c>
      <c r="AB884" s="149">
        <v>-0.04</v>
      </c>
      <c r="AC884" s="149">
        <v>-0.32</v>
      </c>
      <c r="AD884" s="151">
        <v>-0.35</v>
      </c>
      <c r="AE884" s="148">
        <v>0.17</v>
      </c>
      <c r="AF884" s="149">
        <v>7.0000000000000007E-2</v>
      </c>
      <c r="AG884" s="149">
        <v>0.11</v>
      </c>
      <c r="AH884" s="151">
        <v>-0.09</v>
      </c>
      <c r="AI884" s="152">
        <v>0.2</v>
      </c>
      <c r="AJ884" s="149">
        <v>-0.12</v>
      </c>
      <c r="AK884" s="149">
        <v>0.36</v>
      </c>
      <c r="AL884" s="150">
        <v>-0.03</v>
      </c>
      <c r="AM884" s="153">
        <f t="shared" si="102"/>
        <v>0.31000000000000005</v>
      </c>
      <c r="AN884" s="154">
        <f t="shared" si="102"/>
        <v>0.16</v>
      </c>
      <c r="AO884" s="154">
        <f t="shared" si="102"/>
        <v>0.25</v>
      </c>
      <c r="AP884" s="155">
        <f t="shared" si="96"/>
        <v>0.19999999999999998</v>
      </c>
      <c r="AQ884" s="156">
        <f>AVERAGE(Table3[[#This Row],[ HEK293 +Selistat_R1 2]:[ HEK293 +Selistat_R4 5]])</f>
        <v>0.23</v>
      </c>
      <c r="AR884" s="153">
        <f t="shared" si="103"/>
        <v>0.34</v>
      </c>
      <c r="AS884" s="154">
        <f t="shared" si="103"/>
        <v>0.11000000000000001</v>
      </c>
      <c r="AT884" s="154">
        <f t="shared" si="103"/>
        <v>0.43</v>
      </c>
      <c r="AU884" s="157">
        <f t="shared" si="97"/>
        <v>0.26</v>
      </c>
      <c r="AV884" s="158">
        <f t="shared" si="104"/>
        <v>0.37</v>
      </c>
      <c r="AW884" s="154">
        <f t="shared" si="104"/>
        <v>-7.9999999999999988E-2</v>
      </c>
      <c r="AX884" s="154">
        <f t="shared" si="104"/>
        <v>0.67999999999999994</v>
      </c>
      <c r="AY884" s="155">
        <f t="shared" si="98"/>
        <v>0.31999999999999995</v>
      </c>
    </row>
    <row r="885" spans="1:51" x14ac:dyDescent="0.15">
      <c r="A885" s="122" t="s">
        <v>7006</v>
      </c>
      <c r="B885" s="122" t="s">
        <v>7007</v>
      </c>
      <c r="C885" s="122" t="s">
        <v>7008</v>
      </c>
      <c r="E885" s="122" t="s">
        <v>7009</v>
      </c>
      <c r="F885" s="122" t="s">
        <v>7010</v>
      </c>
      <c r="G885" s="122">
        <v>1</v>
      </c>
      <c r="H885" s="166">
        <v>0.64444699999999999</v>
      </c>
      <c r="I885" s="167">
        <v>7.3333300000000004E-2</v>
      </c>
      <c r="J885" s="168" t="str">
        <f t="shared" si="99"/>
        <v>FALSE</v>
      </c>
      <c r="K885" s="169">
        <v>6.3577300000000003E-2</v>
      </c>
      <c r="L885" s="170">
        <f>-LOG10(Table3[[#This Row],[Student''s T-test p-value HEK293 +Selistat_HEK293 UT]])</f>
        <v>1.1966979196423793</v>
      </c>
      <c r="M885" s="167">
        <v>-0.215</v>
      </c>
      <c r="N885" s="171" t="str">
        <f t="shared" si="100"/>
        <v>FALSE</v>
      </c>
      <c r="O885" s="146">
        <v>0.54334099999999996</v>
      </c>
      <c r="P885" s="147">
        <v>0.115</v>
      </c>
      <c r="Q885" s="171" t="str">
        <f t="shared" si="101"/>
        <v>FALSE</v>
      </c>
      <c r="R885" s="122" t="s">
        <v>7011</v>
      </c>
      <c r="S885" s="122" t="s">
        <v>7012</v>
      </c>
      <c r="T885" s="122" t="s">
        <v>7013</v>
      </c>
      <c r="U885" s="172" t="s">
        <v>7014</v>
      </c>
      <c r="V885" s="122" t="s">
        <v>7015</v>
      </c>
      <c r="W885" s="148">
        <v>-0.43</v>
      </c>
      <c r="X885" s="149">
        <v>-0.41</v>
      </c>
      <c r="Y885" s="149">
        <v>-0.11</v>
      </c>
      <c r="Z885" s="150">
        <v>-0.22</v>
      </c>
      <c r="AA885" s="148">
        <v>-0.09</v>
      </c>
      <c r="AB885" s="149">
        <v>0.08</v>
      </c>
      <c r="AC885" s="149">
        <v>-0.13</v>
      </c>
      <c r="AD885" s="151">
        <v>-0.17</v>
      </c>
      <c r="AE885" s="148">
        <v>0.27</v>
      </c>
      <c r="AF885" s="149">
        <v>0.15</v>
      </c>
      <c r="AG885" s="149">
        <v>0.45</v>
      </c>
      <c r="AH885" s="151">
        <v>-0.08</v>
      </c>
      <c r="AI885" s="152">
        <v>0.43</v>
      </c>
      <c r="AJ885" s="149">
        <v>0.18</v>
      </c>
      <c r="AK885" s="149">
        <v>-0.09</v>
      </c>
      <c r="AL885" s="150">
        <v>-0.19</v>
      </c>
      <c r="AM885" s="153">
        <f t="shared" si="102"/>
        <v>-0.33999999999999997</v>
      </c>
      <c r="AN885" s="154">
        <f t="shared" si="102"/>
        <v>-0.49</v>
      </c>
      <c r="AO885" s="154">
        <f t="shared" si="102"/>
        <v>2.0000000000000004E-2</v>
      </c>
      <c r="AP885" s="155">
        <f t="shared" si="96"/>
        <v>-4.9999999999999989E-2</v>
      </c>
      <c r="AQ885" s="156">
        <f>AVERAGE(Table3[[#This Row],[ HEK293 +Selistat_R1 2]:[ HEK293 +Selistat_R4 5]])</f>
        <v>-0.21499999999999997</v>
      </c>
      <c r="AR885" s="153">
        <f t="shared" si="103"/>
        <v>0.36</v>
      </c>
      <c r="AS885" s="154">
        <f t="shared" si="103"/>
        <v>6.9999999999999993E-2</v>
      </c>
      <c r="AT885" s="154">
        <f t="shared" si="103"/>
        <v>0.58000000000000007</v>
      </c>
      <c r="AU885" s="157">
        <f t="shared" si="97"/>
        <v>9.0000000000000011E-2</v>
      </c>
      <c r="AV885" s="158">
        <f t="shared" si="104"/>
        <v>0.52</v>
      </c>
      <c r="AW885" s="154">
        <f t="shared" si="104"/>
        <v>9.9999999999999992E-2</v>
      </c>
      <c r="AX885" s="154">
        <f t="shared" si="104"/>
        <v>4.0000000000000008E-2</v>
      </c>
      <c r="AY885" s="155">
        <f t="shared" si="98"/>
        <v>-1.999999999999999E-2</v>
      </c>
    </row>
    <row r="886" spans="1:51" x14ac:dyDescent="0.15">
      <c r="C886" s="122" t="s">
        <v>7016</v>
      </c>
      <c r="E886" s="122" t="s">
        <v>7017</v>
      </c>
      <c r="G886" s="122">
        <v>2</v>
      </c>
      <c r="H886" s="166">
        <v>8.1076100000000001E-4</v>
      </c>
      <c r="I886" s="167">
        <v>-0.906667</v>
      </c>
      <c r="J886" s="168" t="str">
        <f t="shared" si="99"/>
        <v>FALSE</v>
      </c>
      <c r="K886" s="169">
        <v>6.4044900000000002E-2</v>
      </c>
      <c r="L886" s="170">
        <f>-LOG10(Table3[[#This Row],[Student''s T-test p-value HEK293 +Selistat_HEK293 UT]])</f>
        <v>1.193515448121379</v>
      </c>
      <c r="M886" s="167">
        <v>-0.69750000000000001</v>
      </c>
      <c r="N886" s="171" t="str">
        <f t="shared" si="100"/>
        <v>FALSE</v>
      </c>
      <c r="O886" s="146">
        <v>0.32647399999999999</v>
      </c>
      <c r="P886" s="147">
        <v>0.20250000000000001</v>
      </c>
      <c r="Q886" s="171" t="str">
        <f t="shared" si="101"/>
        <v>FALSE</v>
      </c>
      <c r="R886" s="122" t="s">
        <v>7018</v>
      </c>
      <c r="S886" s="122" t="s">
        <v>7019</v>
      </c>
      <c r="T886" s="122" t="s">
        <v>7020</v>
      </c>
      <c r="U886" s="172" t="s">
        <v>7021</v>
      </c>
      <c r="V886" s="122" t="s">
        <v>7022</v>
      </c>
      <c r="W886" s="148">
        <v>-0.03</v>
      </c>
      <c r="X886" s="149">
        <v>0.1</v>
      </c>
      <c r="Y886" s="149">
        <v>-0.01</v>
      </c>
      <c r="Z886" s="150">
        <v>-0.54</v>
      </c>
      <c r="AA886" s="148">
        <v>0.97</v>
      </c>
      <c r="AB886" s="149">
        <v>0.78</v>
      </c>
      <c r="AC886" s="149">
        <v>-0.23</v>
      </c>
      <c r="AD886" s="151">
        <v>0.79</v>
      </c>
      <c r="AE886" s="148">
        <v>-0.38</v>
      </c>
      <c r="AF886" s="149">
        <v>-0.2</v>
      </c>
      <c r="AG886" s="149">
        <v>-0.28999999999999998</v>
      </c>
      <c r="AH886" s="151">
        <v>-0.46</v>
      </c>
      <c r="AI886" s="152">
        <v>-0.49</v>
      </c>
      <c r="AJ886" s="149">
        <v>-0.04</v>
      </c>
      <c r="AK886" s="149">
        <v>-0.79</v>
      </c>
      <c r="AL886" s="150">
        <v>-0.82</v>
      </c>
      <c r="AM886" s="153">
        <f t="shared" si="102"/>
        <v>-1</v>
      </c>
      <c r="AN886" s="154">
        <f t="shared" si="102"/>
        <v>-0.68</v>
      </c>
      <c r="AO886" s="154">
        <f t="shared" si="102"/>
        <v>0.22</v>
      </c>
      <c r="AP886" s="155">
        <f t="shared" si="96"/>
        <v>-1.33</v>
      </c>
      <c r="AQ886" s="156">
        <f>AVERAGE(Table3[[#This Row],[ HEK293 +Selistat_R1 2]:[ HEK293 +Selistat_R4 5]])</f>
        <v>-0.69750000000000001</v>
      </c>
      <c r="AR886" s="153">
        <f t="shared" si="103"/>
        <v>-1.35</v>
      </c>
      <c r="AS886" s="154">
        <f t="shared" si="103"/>
        <v>-0.98</v>
      </c>
      <c r="AT886" s="154">
        <f t="shared" si="103"/>
        <v>-5.999999999999997E-2</v>
      </c>
      <c r="AU886" s="157">
        <f t="shared" si="97"/>
        <v>-1.25</v>
      </c>
      <c r="AV886" s="158">
        <f t="shared" si="104"/>
        <v>-1.46</v>
      </c>
      <c r="AW886" s="154">
        <f t="shared" si="104"/>
        <v>-0.82000000000000006</v>
      </c>
      <c r="AX886" s="154">
        <f t="shared" si="104"/>
        <v>-0.56000000000000005</v>
      </c>
      <c r="AY886" s="155">
        <f t="shared" si="98"/>
        <v>-1.6099999999999999</v>
      </c>
    </row>
    <row r="887" spans="1:51" x14ac:dyDescent="0.15">
      <c r="A887" s="122" t="s">
        <v>7023</v>
      </c>
      <c r="B887" s="122" t="s">
        <v>7024</v>
      </c>
      <c r="C887" s="122" t="s">
        <v>7025</v>
      </c>
      <c r="E887" s="122" t="s">
        <v>7026</v>
      </c>
      <c r="G887" s="122">
        <v>2</v>
      </c>
      <c r="H887" s="166">
        <v>7.7627900000000005E-4</v>
      </c>
      <c r="I887" s="167">
        <v>-0.57083300000000003</v>
      </c>
      <c r="J887" s="168" t="str">
        <f t="shared" si="99"/>
        <v>FALSE</v>
      </c>
      <c r="K887" s="169">
        <v>6.4075599999999996E-2</v>
      </c>
      <c r="L887" s="170">
        <f>-LOG10(Table3[[#This Row],[Student''s T-test p-value HEK293 +Selistat_HEK293 UT]])</f>
        <v>1.1933073184177079</v>
      </c>
      <c r="M887" s="167">
        <v>-0.39750000000000002</v>
      </c>
      <c r="N887" s="171" t="str">
        <f t="shared" si="100"/>
        <v>FALSE</v>
      </c>
      <c r="O887" s="146">
        <v>0.47038999999999997</v>
      </c>
      <c r="P887" s="147">
        <v>9.5000000000000001E-2</v>
      </c>
      <c r="Q887" s="171" t="str">
        <f t="shared" si="101"/>
        <v>FALSE</v>
      </c>
      <c r="R887" s="122" t="s">
        <v>7027</v>
      </c>
      <c r="S887" s="122" t="s">
        <v>7028</v>
      </c>
      <c r="T887" s="122" t="s">
        <v>7029</v>
      </c>
      <c r="U887" s="172" t="s">
        <v>7030</v>
      </c>
      <c r="V887" s="122" t="s">
        <v>7031</v>
      </c>
      <c r="W887" s="148">
        <v>-0.09</v>
      </c>
      <c r="X887" s="149">
        <v>0</v>
      </c>
      <c r="Y887" s="149">
        <v>0.09</v>
      </c>
      <c r="Z887" s="150">
        <v>-0.04</v>
      </c>
      <c r="AA887" s="148">
        <v>0.55000000000000004</v>
      </c>
      <c r="AB887" s="149">
        <v>0.15</v>
      </c>
      <c r="AC887" s="149">
        <v>0.06</v>
      </c>
      <c r="AD887" s="151">
        <v>0.79</v>
      </c>
      <c r="AE887" s="148">
        <v>-0.23</v>
      </c>
      <c r="AF887" s="149">
        <v>-0.17</v>
      </c>
      <c r="AG887" s="149">
        <v>-0.5</v>
      </c>
      <c r="AH887" s="151">
        <v>0.01</v>
      </c>
      <c r="AI887" s="152">
        <v>-0.15</v>
      </c>
      <c r="AJ887" s="149">
        <v>-0.33</v>
      </c>
      <c r="AK887" s="149">
        <v>-0.46</v>
      </c>
      <c r="AL887" s="150">
        <v>-0.33</v>
      </c>
      <c r="AM887" s="153">
        <f t="shared" si="102"/>
        <v>-0.64</v>
      </c>
      <c r="AN887" s="154">
        <f t="shared" si="102"/>
        <v>-0.15</v>
      </c>
      <c r="AO887" s="154">
        <f t="shared" si="102"/>
        <v>0.03</v>
      </c>
      <c r="AP887" s="155">
        <f t="shared" si="96"/>
        <v>-0.83000000000000007</v>
      </c>
      <c r="AQ887" s="156">
        <f>AVERAGE(Table3[[#This Row],[ HEK293 +Selistat_R1 2]:[ HEK293 +Selistat_R4 5]])</f>
        <v>-0.39750000000000002</v>
      </c>
      <c r="AR887" s="153">
        <f t="shared" si="103"/>
        <v>-0.78</v>
      </c>
      <c r="AS887" s="154">
        <f t="shared" si="103"/>
        <v>-0.32</v>
      </c>
      <c r="AT887" s="154">
        <f t="shared" si="103"/>
        <v>-0.56000000000000005</v>
      </c>
      <c r="AU887" s="157">
        <f t="shared" si="97"/>
        <v>-0.78</v>
      </c>
      <c r="AV887" s="158">
        <f t="shared" si="104"/>
        <v>-0.70000000000000007</v>
      </c>
      <c r="AW887" s="154">
        <f t="shared" si="104"/>
        <v>-0.48</v>
      </c>
      <c r="AX887" s="154">
        <f t="shared" si="104"/>
        <v>-0.52</v>
      </c>
      <c r="AY887" s="155">
        <f t="shared" si="98"/>
        <v>-1.1200000000000001</v>
      </c>
    </row>
    <row r="888" spans="1:51" x14ac:dyDescent="0.15">
      <c r="A888" s="122" t="s">
        <v>6315</v>
      </c>
      <c r="B888" s="122" t="s">
        <v>6316</v>
      </c>
      <c r="C888" s="122" t="s">
        <v>6317</v>
      </c>
      <c r="E888" s="122" t="s">
        <v>6318</v>
      </c>
      <c r="G888" s="122">
        <v>1</v>
      </c>
      <c r="H888" s="166">
        <v>0.40974300000000002</v>
      </c>
      <c r="I888" s="167">
        <v>-0.1075</v>
      </c>
      <c r="J888" s="168" t="str">
        <f t="shared" si="99"/>
        <v>FALSE</v>
      </c>
      <c r="K888" s="169">
        <v>6.4201499999999995E-2</v>
      </c>
      <c r="L888" s="170">
        <f>-LOG10(Table3[[#This Row],[Student''s T-test p-value HEK293 +Selistat_HEK293 UT]])</f>
        <v>1.1924548249823512</v>
      </c>
      <c r="M888" s="167">
        <v>-0.31</v>
      </c>
      <c r="N888" s="171" t="str">
        <f t="shared" si="100"/>
        <v>FALSE</v>
      </c>
      <c r="O888" s="146">
        <v>0.63988500000000004</v>
      </c>
      <c r="P888" s="147">
        <v>-6.25E-2</v>
      </c>
      <c r="Q888" s="171" t="str">
        <f t="shared" si="101"/>
        <v>FALSE</v>
      </c>
      <c r="R888" s="122" t="s">
        <v>6319</v>
      </c>
      <c r="S888" s="122" t="s">
        <v>7032</v>
      </c>
      <c r="T888" s="122" t="s">
        <v>6321</v>
      </c>
      <c r="U888" s="172" t="s">
        <v>6322</v>
      </c>
      <c r="V888" s="122" t="s">
        <v>7033</v>
      </c>
      <c r="W888" s="148">
        <v>-0.13</v>
      </c>
      <c r="X888" s="149">
        <v>-0.37</v>
      </c>
      <c r="Y888" s="149">
        <v>-0.3</v>
      </c>
      <c r="Z888" s="150">
        <v>-0.18</v>
      </c>
      <c r="AA888" s="148">
        <v>0.43</v>
      </c>
      <c r="AB888" s="149">
        <v>0.02</v>
      </c>
      <c r="AC888" s="149">
        <v>-0.06</v>
      </c>
      <c r="AD888" s="151">
        <v>-0.13</v>
      </c>
      <c r="AE888" s="148">
        <v>0.05</v>
      </c>
      <c r="AF888" s="149">
        <v>0.12</v>
      </c>
      <c r="AG888" s="149">
        <v>0.1</v>
      </c>
      <c r="AH888" s="151">
        <v>-0.16</v>
      </c>
      <c r="AI888" s="152">
        <v>7.0000000000000007E-2</v>
      </c>
      <c r="AJ888" s="149">
        <v>0.34</v>
      </c>
      <c r="AK888" s="149">
        <v>0.14000000000000001</v>
      </c>
      <c r="AL888" s="150">
        <v>-0.19</v>
      </c>
      <c r="AM888" s="153">
        <f t="shared" si="102"/>
        <v>-0.56000000000000005</v>
      </c>
      <c r="AN888" s="154">
        <f t="shared" si="102"/>
        <v>-0.39</v>
      </c>
      <c r="AO888" s="154">
        <f t="shared" si="102"/>
        <v>-0.24</v>
      </c>
      <c r="AP888" s="155">
        <f t="shared" si="96"/>
        <v>-4.9999999999999989E-2</v>
      </c>
      <c r="AQ888" s="156">
        <f>AVERAGE(Table3[[#This Row],[ HEK293 +Selistat_R1 2]:[ HEK293 +Selistat_R4 5]])</f>
        <v>-0.31</v>
      </c>
      <c r="AR888" s="153">
        <f t="shared" si="103"/>
        <v>-0.38</v>
      </c>
      <c r="AS888" s="154">
        <f t="shared" si="103"/>
        <v>9.9999999999999992E-2</v>
      </c>
      <c r="AT888" s="154">
        <f t="shared" si="103"/>
        <v>0.16</v>
      </c>
      <c r="AU888" s="157">
        <f t="shared" si="97"/>
        <v>-0.03</v>
      </c>
      <c r="AV888" s="158">
        <f t="shared" si="104"/>
        <v>-0.36</v>
      </c>
      <c r="AW888" s="154">
        <f t="shared" si="104"/>
        <v>0.32</v>
      </c>
      <c r="AX888" s="154">
        <f t="shared" si="104"/>
        <v>0.2</v>
      </c>
      <c r="AY888" s="155">
        <f t="shared" si="98"/>
        <v>-0.06</v>
      </c>
    </row>
    <row r="889" spans="1:51" x14ac:dyDescent="0.15">
      <c r="A889" s="122" t="s">
        <v>6928</v>
      </c>
      <c r="B889" s="122" t="s">
        <v>6929</v>
      </c>
      <c r="C889" s="122" t="s">
        <v>6930</v>
      </c>
      <c r="D889" s="122" t="s">
        <v>6931</v>
      </c>
      <c r="E889" s="122" t="s">
        <v>6932</v>
      </c>
      <c r="G889" s="122">
        <v>1</v>
      </c>
      <c r="H889" s="166">
        <v>0.69442300000000001</v>
      </c>
      <c r="I889" s="167">
        <v>-7.0000000000000007E-2</v>
      </c>
      <c r="J889" s="168" t="str">
        <f t="shared" si="99"/>
        <v>FALSE</v>
      </c>
      <c r="K889" s="169">
        <v>6.4209299999999997E-2</v>
      </c>
      <c r="L889" s="170">
        <f>-LOG10(Table3[[#This Row],[Student''s T-test p-value HEK293 +Selistat_HEK293 UT]])</f>
        <v>1.1924020646699318</v>
      </c>
      <c r="M889" s="167">
        <v>-0.38250000000000001</v>
      </c>
      <c r="N889" s="171" t="str">
        <f t="shared" si="100"/>
        <v>FALSE</v>
      </c>
      <c r="O889" s="146">
        <v>0.92175300000000004</v>
      </c>
      <c r="P889" s="147">
        <v>-1.7500000000000002E-2</v>
      </c>
      <c r="Q889" s="171" t="str">
        <f t="shared" si="101"/>
        <v>FALSE</v>
      </c>
      <c r="R889" s="122" t="s">
        <v>6933</v>
      </c>
      <c r="S889" s="122" t="s">
        <v>7034</v>
      </c>
      <c r="T889" s="122" t="s">
        <v>6935</v>
      </c>
      <c r="U889" s="172" t="s">
        <v>6936</v>
      </c>
      <c r="V889" s="122" t="s">
        <v>7035</v>
      </c>
      <c r="W889" s="148">
        <v>-0.32</v>
      </c>
      <c r="X889" s="149">
        <v>-0.44</v>
      </c>
      <c r="Y889" s="149">
        <v>-0.21</v>
      </c>
      <c r="Z889" s="150">
        <v>-0.46</v>
      </c>
      <c r="AA889" s="148">
        <v>-0.02</v>
      </c>
      <c r="AB889" s="149">
        <v>-0.39</v>
      </c>
      <c r="AC889" s="149">
        <v>0.36</v>
      </c>
      <c r="AD889" s="151">
        <v>0.15</v>
      </c>
      <c r="AE889" s="148">
        <v>0.42</v>
      </c>
      <c r="AF889" s="149">
        <v>-0.14000000000000001</v>
      </c>
      <c r="AG889" s="149">
        <v>0.05</v>
      </c>
      <c r="AH889" s="151">
        <v>0.08</v>
      </c>
      <c r="AI889" s="152">
        <v>0.21</v>
      </c>
      <c r="AJ889" s="149">
        <v>-0.25</v>
      </c>
      <c r="AK889" s="149">
        <v>0.3</v>
      </c>
      <c r="AL889" s="150">
        <v>0.22</v>
      </c>
      <c r="AM889" s="153">
        <f t="shared" si="102"/>
        <v>-0.3</v>
      </c>
      <c r="AN889" s="154">
        <f t="shared" si="102"/>
        <v>-4.9999999999999989E-2</v>
      </c>
      <c r="AO889" s="154">
        <f t="shared" si="102"/>
        <v>-0.56999999999999995</v>
      </c>
      <c r="AP889" s="155">
        <f t="shared" si="96"/>
        <v>-0.61</v>
      </c>
      <c r="AQ889" s="156">
        <f>AVERAGE(Table3[[#This Row],[ HEK293 +Selistat_R1 2]:[ HEK293 +Selistat_R4 5]])</f>
        <v>-0.38249999999999995</v>
      </c>
      <c r="AR889" s="153">
        <f t="shared" si="103"/>
        <v>0.44</v>
      </c>
      <c r="AS889" s="154">
        <f t="shared" si="103"/>
        <v>0.25</v>
      </c>
      <c r="AT889" s="154">
        <f t="shared" si="103"/>
        <v>-0.31</v>
      </c>
      <c r="AU889" s="157">
        <f t="shared" si="97"/>
        <v>-6.9999999999999993E-2</v>
      </c>
      <c r="AV889" s="158">
        <f t="shared" si="104"/>
        <v>0.22999999999999998</v>
      </c>
      <c r="AW889" s="154">
        <f t="shared" si="104"/>
        <v>0.14000000000000001</v>
      </c>
      <c r="AX889" s="154">
        <f t="shared" si="104"/>
        <v>-0.06</v>
      </c>
      <c r="AY889" s="155">
        <f t="shared" si="98"/>
        <v>7.0000000000000007E-2</v>
      </c>
    </row>
    <row r="890" spans="1:51" x14ac:dyDescent="0.15">
      <c r="A890" s="122" t="s">
        <v>6064</v>
      </c>
      <c r="B890" s="122" t="s">
        <v>6065</v>
      </c>
      <c r="C890" s="122" t="s">
        <v>6066</v>
      </c>
      <c r="D890" s="122" t="s">
        <v>4043</v>
      </c>
      <c r="E890" s="122" t="s">
        <v>6067</v>
      </c>
      <c r="F890" s="122" t="s">
        <v>6068</v>
      </c>
      <c r="G890" s="122">
        <v>1</v>
      </c>
      <c r="H890" s="166">
        <v>0.50967200000000001</v>
      </c>
      <c r="I890" s="167">
        <v>0.219167</v>
      </c>
      <c r="J890" s="168" t="str">
        <f t="shared" si="99"/>
        <v>FALSE</v>
      </c>
      <c r="K890" s="169">
        <v>6.4298300000000003E-2</v>
      </c>
      <c r="L890" s="170">
        <f>-LOG10(Table3[[#This Row],[Student''s T-test p-value HEK293 +Selistat_HEK293 UT]])</f>
        <v>1.1918005093522821</v>
      </c>
      <c r="M890" s="167">
        <v>-0.3775</v>
      </c>
      <c r="N890" s="171" t="str">
        <f t="shared" si="100"/>
        <v>FALSE</v>
      </c>
      <c r="O890" s="146">
        <v>0.84823499999999996</v>
      </c>
      <c r="P890" s="147">
        <v>-0.08</v>
      </c>
      <c r="Q890" s="171" t="str">
        <f t="shared" si="101"/>
        <v>FALSE</v>
      </c>
      <c r="R890" s="122" t="s">
        <v>6069</v>
      </c>
      <c r="S890" s="122" t="s">
        <v>7036</v>
      </c>
      <c r="T890" s="122" t="s">
        <v>6071</v>
      </c>
      <c r="U890" s="172" t="s">
        <v>6072</v>
      </c>
      <c r="V890" s="122" t="s">
        <v>7037</v>
      </c>
      <c r="W890" s="148">
        <v>-0.72</v>
      </c>
      <c r="X890" s="149">
        <v>-0.5</v>
      </c>
      <c r="Y890" s="149">
        <v>-0.61</v>
      </c>
      <c r="Z890" s="150">
        <v>-0.75</v>
      </c>
      <c r="AA890" s="148">
        <v>0.08</v>
      </c>
      <c r="AB890" s="149">
        <v>-0.48</v>
      </c>
      <c r="AC890" s="149">
        <v>-0.09</v>
      </c>
      <c r="AD890" s="151">
        <v>-0.57999999999999996</v>
      </c>
      <c r="AE890" s="148">
        <v>0.72</v>
      </c>
      <c r="AF890" s="149">
        <v>0.18</v>
      </c>
      <c r="AG890" s="149">
        <v>0.36</v>
      </c>
      <c r="AH890" s="151">
        <v>-0.42</v>
      </c>
      <c r="AI890" s="152">
        <v>0.86</v>
      </c>
      <c r="AJ890" s="149">
        <v>0.05</v>
      </c>
      <c r="AK890" s="149">
        <v>0.76</v>
      </c>
      <c r="AL890" s="150">
        <v>-0.51</v>
      </c>
      <c r="AM890" s="153">
        <f t="shared" si="102"/>
        <v>-0.79999999999999993</v>
      </c>
      <c r="AN890" s="154">
        <f t="shared" si="102"/>
        <v>-2.0000000000000018E-2</v>
      </c>
      <c r="AO890" s="154">
        <f t="shared" si="102"/>
        <v>-0.52</v>
      </c>
      <c r="AP890" s="155">
        <f t="shared" si="96"/>
        <v>-0.17000000000000004</v>
      </c>
      <c r="AQ890" s="156">
        <f>AVERAGE(Table3[[#This Row],[ HEK293 +Selistat_R1 2]:[ HEK293 +Selistat_R4 5]])</f>
        <v>-0.37749999999999995</v>
      </c>
      <c r="AR890" s="153">
        <f t="shared" si="103"/>
        <v>0.64</v>
      </c>
      <c r="AS890" s="154">
        <f t="shared" si="103"/>
        <v>0.65999999999999992</v>
      </c>
      <c r="AT890" s="154">
        <f t="shared" si="103"/>
        <v>0.44999999999999996</v>
      </c>
      <c r="AU890" s="157">
        <f t="shared" si="97"/>
        <v>0.15999999999999998</v>
      </c>
      <c r="AV890" s="158">
        <f t="shared" si="104"/>
        <v>0.78</v>
      </c>
      <c r="AW890" s="154">
        <f t="shared" si="104"/>
        <v>0.53</v>
      </c>
      <c r="AX890" s="154">
        <f t="shared" si="104"/>
        <v>0.85</v>
      </c>
      <c r="AY890" s="155">
        <f t="shared" si="98"/>
        <v>6.9999999999999951E-2</v>
      </c>
    </row>
    <row r="891" spans="1:51" x14ac:dyDescent="0.15">
      <c r="A891" s="122" t="s">
        <v>3597</v>
      </c>
      <c r="B891" s="122" t="s">
        <v>2976</v>
      </c>
      <c r="C891" s="122" t="s">
        <v>3598</v>
      </c>
      <c r="E891" s="122" t="s">
        <v>3599</v>
      </c>
      <c r="G891" s="122">
        <v>1</v>
      </c>
      <c r="H891" s="166">
        <v>0.19417699999999999</v>
      </c>
      <c r="I891" s="167">
        <v>0.18</v>
      </c>
      <c r="J891" s="168" t="str">
        <f t="shared" si="99"/>
        <v>FALSE</v>
      </c>
      <c r="K891" s="169">
        <v>6.4406199999999997E-2</v>
      </c>
      <c r="L891" s="170">
        <f>-LOG10(Table3[[#This Row],[Student''s T-test p-value HEK293 +Selistat_HEK293 UT]])</f>
        <v>1.1910723236932603</v>
      </c>
      <c r="M891" s="167">
        <v>0.3</v>
      </c>
      <c r="N891" s="171" t="str">
        <f t="shared" si="100"/>
        <v>FALSE</v>
      </c>
      <c r="O891" s="146">
        <v>0.60975299999999999</v>
      </c>
      <c r="P891" s="147">
        <v>0.1</v>
      </c>
      <c r="Q891" s="171" t="str">
        <f t="shared" si="101"/>
        <v>FALSE</v>
      </c>
      <c r="R891" s="122" t="s">
        <v>365</v>
      </c>
      <c r="S891" s="122" t="s">
        <v>366</v>
      </c>
      <c r="T891" s="122" t="s">
        <v>367</v>
      </c>
      <c r="U891" s="172" t="s">
        <v>3600</v>
      </c>
      <c r="V891" s="122" t="s">
        <v>3601</v>
      </c>
      <c r="W891" s="148">
        <v>0.12</v>
      </c>
      <c r="X891" s="149">
        <v>7.0000000000000007E-2</v>
      </c>
      <c r="Y891" s="149">
        <v>0.38</v>
      </c>
      <c r="Z891" s="150">
        <v>0.02</v>
      </c>
      <c r="AA891" s="148">
        <v>-0.38</v>
      </c>
      <c r="AB891" s="149">
        <v>0.11</v>
      </c>
      <c r="AC891" s="149">
        <v>-0.25</v>
      </c>
      <c r="AD891" s="151">
        <v>-0.09</v>
      </c>
      <c r="AE891" s="148">
        <v>0.01</v>
      </c>
      <c r="AF891" s="149">
        <v>0.18</v>
      </c>
      <c r="AG891" s="149">
        <v>0.11</v>
      </c>
      <c r="AH891" s="151">
        <v>-0.23</v>
      </c>
      <c r="AI891" s="152">
        <v>0.11</v>
      </c>
      <c r="AJ891" s="149">
        <v>0.2</v>
      </c>
      <c r="AK891" s="149">
        <v>-0.11</v>
      </c>
      <c r="AL891" s="150">
        <v>-0.53</v>
      </c>
      <c r="AM891" s="153">
        <f t="shared" si="102"/>
        <v>0.5</v>
      </c>
      <c r="AN891" s="154">
        <f t="shared" si="102"/>
        <v>-3.9999999999999994E-2</v>
      </c>
      <c r="AO891" s="154">
        <f t="shared" si="102"/>
        <v>0.63</v>
      </c>
      <c r="AP891" s="155">
        <f t="shared" si="96"/>
        <v>0.11</v>
      </c>
      <c r="AQ891" s="156">
        <f>AVERAGE(Table3[[#This Row],[ HEK293 +Selistat_R1 2]:[ HEK293 +Selistat_R4 5]])</f>
        <v>0.30000000000000004</v>
      </c>
      <c r="AR891" s="153">
        <f t="shared" si="103"/>
        <v>0.39</v>
      </c>
      <c r="AS891" s="154">
        <f t="shared" si="103"/>
        <v>6.9999999999999993E-2</v>
      </c>
      <c r="AT891" s="154">
        <f t="shared" si="103"/>
        <v>0.36</v>
      </c>
      <c r="AU891" s="157">
        <f t="shared" si="97"/>
        <v>-0.14000000000000001</v>
      </c>
      <c r="AV891" s="158">
        <f t="shared" si="104"/>
        <v>0.49</v>
      </c>
      <c r="AW891" s="154">
        <f t="shared" si="104"/>
        <v>9.0000000000000011E-2</v>
      </c>
      <c r="AX891" s="154">
        <f t="shared" si="104"/>
        <v>0.14000000000000001</v>
      </c>
      <c r="AY891" s="155">
        <f t="shared" si="98"/>
        <v>-0.44000000000000006</v>
      </c>
    </row>
    <row r="892" spans="1:51" x14ac:dyDescent="0.15">
      <c r="A892" s="122" t="s">
        <v>7038</v>
      </c>
      <c r="B892" s="122" t="s">
        <v>2859</v>
      </c>
      <c r="C892" s="122" t="s">
        <v>7039</v>
      </c>
      <c r="D892" s="122" t="s">
        <v>2861</v>
      </c>
      <c r="E892" s="122" t="s">
        <v>7040</v>
      </c>
      <c r="F892" s="122" t="s">
        <v>5972</v>
      </c>
      <c r="G892" s="122">
        <v>1</v>
      </c>
      <c r="H892" s="166">
        <v>0.85583399999999998</v>
      </c>
      <c r="I892" s="167">
        <v>2.6666700000000002E-2</v>
      </c>
      <c r="J892" s="168" t="str">
        <f t="shared" si="99"/>
        <v>FALSE</v>
      </c>
      <c r="K892" s="169">
        <v>6.4411599999999999E-2</v>
      </c>
      <c r="L892" s="170">
        <f>-LOG10(Table3[[#This Row],[Student''s T-test p-value HEK293 +Selistat_HEK293 UT]])</f>
        <v>1.1910359127282593</v>
      </c>
      <c r="M892" s="167">
        <v>-0.185</v>
      </c>
      <c r="N892" s="171" t="str">
        <f t="shared" si="100"/>
        <v>FALSE</v>
      </c>
      <c r="O892" s="146">
        <v>5.6074400000000003E-2</v>
      </c>
      <c r="P892" s="147">
        <v>0.35499999999999998</v>
      </c>
      <c r="Q892" s="171" t="str">
        <f t="shared" si="101"/>
        <v>FALSE</v>
      </c>
      <c r="R892" s="122" t="s">
        <v>7041</v>
      </c>
      <c r="S892" s="122" t="s">
        <v>7042</v>
      </c>
      <c r="T892" s="122" t="s">
        <v>7043</v>
      </c>
      <c r="U892" s="172" t="s">
        <v>7044</v>
      </c>
      <c r="V892" s="122" t="s">
        <v>7045</v>
      </c>
      <c r="W892" s="148">
        <v>-0.33</v>
      </c>
      <c r="X892" s="149">
        <v>-0.27</v>
      </c>
      <c r="Y892" s="149">
        <v>-0.24</v>
      </c>
      <c r="Z892" s="150">
        <v>-0.06</v>
      </c>
      <c r="AA892" s="148">
        <v>-0.17</v>
      </c>
      <c r="AB892" s="149">
        <v>-0.1</v>
      </c>
      <c r="AC892" s="149">
        <v>0.03</v>
      </c>
      <c r="AD892" s="151">
        <v>0.08</v>
      </c>
      <c r="AE892" s="148">
        <v>0.16</v>
      </c>
      <c r="AF892" s="149">
        <v>0.41</v>
      </c>
      <c r="AG892" s="149">
        <v>0.5</v>
      </c>
      <c r="AH892" s="151">
        <v>0.01</v>
      </c>
      <c r="AI892" s="152">
        <v>-0.1</v>
      </c>
      <c r="AJ892" s="149">
        <v>0.04</v>
      </c>
      <c r="AK892" s="149">
        <v>0.08</v>
      </c>
      <c r="AL892" s="150">
        <v>-0.36</v>
      </c>
      <c r="AM892" s="153">
        <f t="shared" si="102"/>
        <v>-0.16</v>
      </c>
      <c r="AN892" s="154">
        <f t="shared" si="102"/>
        <v>-0.17</v>
      </c>
      <c r="AO892" s="154">
        <f t="shared" si="102"/>
        <v>-0.27</v>
      </c>
      <c r="AP892" s="155">
        <f t="shared" si="96"/>
        <v>-0.14000000000000001</v>
      </c>
      <c r="AQ892" s="156">
        <f>AVERAGE(Table3[[#This Row],[ HEK293 +Selistat_R1 2]:[ HEK293 +Selistat_R4 5]])</f>
        <v>-0.18500000000000003</v>
      </c>
      <c r="AR892" s="153">
        <f t="shared" si="103"/>
        <v>0.33</v>
      </c>
      <c r="AS892" s="154">
        <f t="shared" si="103"/>
        <v>0.51</v>
      </c>
      <c r="AT892" s="154">
        <f t="shared" si="103"/>
        <v>0.47</v>
      </c>
      <c r="AU892" s="157">
        <f t="shared" si="97"/>
        <v>-7.0000000000000007E-2</v>
      </c>
      <c r="AV892" s="158">
        <f t="shared" si="104"/>
        <v>7.0000000000000007E-2</v>
      </c>
      <c r="AW892" s="154">
        <f t="shared" si="104"/>
        <v>0.14000000000000001</v>
      </c>
      <c r="AX892" s="154">
        <f t="shared" si="104"/>
        <v>0.05</v>
      </c>
      <c r="AY892" s="155">
        <f t="shared" si="98"/>
        <v>-0.44</v>
      </c>
    </row>
    <row r="893" spans="1:51" x14ac:dyDescent="0.15">
      <c r="A893" s="122" t="s">
        <v>7046</v>
      </c>
      <c r="B893" s="122" t="s">
        <v>7047</v>
      </c>
      <c r="C893" s="122" t="s">
        <v>7048</v>
      </c>
      <c r="E893" s="122" t="s">
        <v>7049</v>
      </c>
      <c r="G893" s="122">
        <v>1</v>
      </c>
      <c r="H893" s="166">
        <v>1.48617E-2</v>
      </c>
      <c r="I893" s="167">
        <v>-0.341667</v>
      </c>
      <c r="J893" s="168" t="str">
        <f t="shared" si="99"/>
        <v>FALSE</v>
      </c>
      <c r="K893" s="169">
        <v>6.4728300000000003E-2</v>
      </c>
      <c r="L893" s="170">
        <f>-LOG10(Table3[[#This Row],[Student''s T-test p-value HEK293 +Selistat_HEK293 UT]])</f>
        <v>1.1889057989810559</v>
      </c>
      <c r="M893" s="167">
        <v>-0.30249999999999999</v>
      </c>
      <c r="N893" s="171" t="str">
        <f t="shared" si="100"/>
        <v>FALSE</v>
      </c>
      <c r="O893" s="146">
        <v>0.76487499999999997</v>
      </c>
      <c r="P893" s="147">
        <v>-5.7500000000000002E-2</v>
      </c>
      <c r="Q893" s="171" t="str">
        <f t="shared" si="101"/>
        <v>FALSE</v>
      </c>
      <c r="R893" s="122" t="s">
        <v>321</v>
      </c>
      <c r="S893" s="122" t="s">
        <v>7050</v>
      </c>
      <c r="T893" s="122" t="s">
        <v>323</v>
      </c>
      <c r="U893" s="172" t="s">
        <v>7051</v>
      </c>
      <c r="V893" s="122" t="s">
        <v>7052</v>
      </c>
      <c r="W893" s="148">
        <v>-0.02</v>
      </c>
      <c r="X893" s="149">
        <v>-0.23</v>
      </c>
      <c r="Y893" s="149">
        <v>-0.09</v>
      </c>
      <c r="Z893" s="150">
        <v>7.0000000000000007E-2</v>
      </c>
      <c r="AA893" s="148">
        <v>0.42</v>
      </c>
      <c r="AB893" s="149">
        <v>0.34</v>
      </c>
      <c r="AC893" s="149">
        <v>0.28999999999999998</v>
      </c>
      <c r="AD893" s="151">
        <v>-0.11</v>
      </c>
      <c r="AE893" s="148">
        <v>0.13</v>
      </c>
      <c r="AF893" s="149">
        <v>-0.2</v>
      </c>
      <c r="AG893" s="149">
        <v>-0.32</v>
      </c>
      <c r="AH893" s="151">
        <v>-0.23</v>
      </c>
      <c r="AI893" s="152">
        <v>0.23</v>
      </c>
      <c r="AJ893" s="149">
        <v>0.06</v>
      </c>
      <c r="AK893" s="149">
        <v>-0.2</v>
      </c>
      <c r="AL893" s="150">
        <v>-0.48</v>
      </c>
      <c r="AM893" s="153">
        <f t="shared" si="102"/>
        <v>-0.44</v>
      </c>
      <c r="AN893" s="154">
        <f t="shared" si="102"/>
        <v>-0.57000000000000006</v>
      </c>
      <c r="AO893" s="154">
        <f t="shared" si="102"/>
        <v>-0.38</v>
      </c>
      <c r="AP893" s="155">
        <f t="shared" si="96"/>
        <v>0.18</v>
      </c>
      <c r="AQ893" s="156">
        <f>AVERAGE(Table3[[#This Row],[ HEK293 +Selistat_R1 2]:[ HEK293 +Selistat_R4 5]])</f>
        <v>-0.30250000000000005</v>
      </c>
      <c r="AR893" s="153">
        <f t="shared" si="103"/>
        <v>-0.28999999999999998</v>
      </c>
      <c r="AS893" s="154">
        <f t="shared" si="103"/>
        <v>-0.54</v>
      </c>
      <c r="AT893" s="154">
        <f t="shared" si="103"/>
        <v>-0.61</v>
      </c>
      <c r="AU893" s="157">
        <f t="shared" si="97"/>
        <v>-0.12000000000000001</v>
      </c>
      <c r="AV893" s="158">
        <f t="shared" si="104"/>
        <v>-0.18999999999999997</v>
      </c>
      <c r="AW893" s="154">
        <f t="shared" si="104"/>
        <v>-0.28000000000000003</v>
      </c>
      <c r="AX893" s="154">
        <f t="shared" si="104"/>
        <v>-0.49</v>
      </c>
      <c r="AY893" s="155">
        <f t="shared" si="98"/>
        <v>-0.37</v>
      </c>
    </row>
    <row r="894" spans="1:51" x14ac:dyDescent="0.15">
      <c r="A894" s="122" t="s">
        <v>7053</v>
      </c>
      <c r="B894" s="122" t="s">
        <v>7054</v>
      </c>
      <c r="C894" s="122" t="s">
        <v>7055</v>
      </c>
      <c r="D894" s="122" t="s">
        <v>7056</v>
      </c>
      <c r="E894" s="122" t="s">
        <v>7057</v>
      </c>
      <c r="F894" s="122" t="s">
        <v>7058</v>
      </c>
      <c r="G894" s="122">
        <v>1</v>
      </c>
      <c r="H894" s="166">
        <v>0.70247199999999999</v>
      </c>
      <c r="I894" s="167">
        <v>-7.4166700000000002E-2</v>
      </c>
      <c r="J894" s="168" t="str">
        <f t="shared" si="99"/>
        <v>FALSE</v>
      </c>
      <c r="K894" s="169">
        <v>6.4839800000000003E-2</v>
      </c>
      <c r="L894" s="170">
        <f>-LOG10(Table3[[#This Row],[Student''s T-test p-value HEK293 +Selistat_HEK293 UT]])</f>
        <v>1.18815833341375</v>
      </c>
      <c r="M894" s="167">
        <v>-0.35499999999999998</v>
      </c>
      <c r="N894" s="171" t="str">
        <f t="shared" si="100"/>
        <v>FALSE</v>
      </c>
      <c r="O894" s="146">
        <v>0.85509500000000005</v>
      </c>
      <c r="P894" s="147">
        <v>4.7500000000000001E-2</v>
      </c>
      <c r="Q894" s="171" t="str">
        <f t="shared" si="101"/>
        <v>FALSE</v>
      </c>
      <c r="R894" s="122" t="s">
        <v>7059</v>
      </c>
      <c r="S894" s="122" t="s">
        <v>7060</v>
      </c>
      <c r="T894" s="122" t="s">
        <v>7061</v>
      </c>
      <c r="U894" s="172" t="s">
        <v>7062</v>
      </c>
      <c r="V894" s="122" t="s">
        <v>7063</v>
      </c>
      <c r="W894" s="148">
        <v>-0.12</v>
      </c>
      <c r="X894" s="149">
        <v>-0.64</v>
      </c>
      <c r="Y894" s="149">
        <v>-0.15</v>
      </c>
      <c r="Z894" s="150">
        <v>-0.42</v>
      </c>
      <c r="AA894" s="148">
        <v>0.11</v>
      </c>
      <c r="AB894" s="149">
        <v>-0.02</v>
      </c>
      <c r="AC894" s="149">
        <v>0.23</v>
      </c>
      <c r="AD894" s="151">
        <v>-0.23</v>
      </c>
      <c r="AE894" s="148">
        <v>0.17</v>
      </c>
      <c r="AF894" s="149">
        <v>0.56000000000000005</v>
      </c>
      <c r="AG894" s="149">
        <v>0.15</v>
      </c>
      <c r="AH894" s="151">
        <v>-0.43</v>
      </c>
      <c r="AI894" s="152">
        <v>0.43</v>
      </c>
      <c r="AJ894" s="149">
        <v>0.1</v>
      </c>
      <c r="AK894" s="149">
        <v>-0.01</v>
      </c>
      <c r="AL894" s="150">
        <v>-0.26</v>
      </c>
      <c r="AM894" s="153">
        <f t="shared" si="102"/>
        <v>-0.22999999999999998</v>
      </c>
      <c r="AN894" s="154">
        <f t="shared" si="102"/>
        <v>-0.62</v>
      </c>
      <c r="AO894" s="154">
        <f t="shared" si="102"/>
        <v>-0.38</v>
      </c>
      <c r="AP894" s="155">
        <f t="shared" si="96"/>
        <v>-0.18999999999999997</v>
      </c>
      <c r="AQ894" s="156">
        <f>AVERAGE(Table3[[#This Row],[ HEK293 +Selistat_R1 2]:[ HEK293 +Selistat_R4 5]])</f>
        <v>-0.35499999999999998</v>
      </c>
      <c r="AR894" s="153">
        <f t="shared" si="103"/>
        <v>6.0000000000000012E-2</v>
      </c>
      <c r="AS894" s="154">
        <f t="shared" si="103"/>
        <v>0.58000000000000007</v>
      </c>
      <c r="AT894" s="154">
        <f t="shared" si="103"/>
        <v>-8.0000000000000016E-2</v>
      </c>
      <c r="AU894" s="157">
        <f t="shared" si="97"/>
        <v>-0.19999999999999998</v>
      </c>
      <c r="AV894" s="158">
        <f t="shared" si="104"/>
        <v>0.32</v>
      </c>
      <c r="AW894" s="154">
        <f t="shared" si="104"/>
        <v>0.12000000000000001</v>
      </c>
      <c r="AX894" s="154">
        <f t="shared" si="104"/>
        <v>-0.24000000000000002</v>
      </c>
      <c r="AY894" s="155">
        <f t="shared" si="98"/>
        <v>-0.03</v>
      </c>
    </row>
    <row r="895" spans="1:51" x14ac:dyDescent="0.15">
      <c r="A895" s="122" t="s">
        <v>5808</v>
      </c>
      <c r="B895" s="122" t="s">
        <v>5809</v>
      </c>
      <c r="C895" s="122" t="s">
        <v>5810</v>
      </c>
      <c r="D895" s="122" t="s">
        <v>3830</v>
      </c>
      <c r="E895" s="122" t="s">
        <v>5811</v>
      </c>
      <c r="F895" s="122" t="s">
        <v>5812</v>
      </c>
      <c r="G895" s="122">
        <v>6</v>
      </c>
      <c r="H895" s="166">
        <v>1.10619E-3</v>
      </c>
      <c r="I895" s="167">
        <v>-0.1825</v>
      </c>
      <c r="J895" s="168" t="str">
        <f t="shared" si="99"/>
        <v>FALSE</v>
      </c>
      <c r="K895" s="169">
        <v>6.4888600000000005E-2</v>
      </c>
      <c r="L895" s="170">
        <f>-LOG10(Table3[[#This Row],[Student''s T-test p-value HEK293 +Selistat_HEK293 UT]])</f>
        <v>1.1878315958340597</v>
      </c>
      <c r="M895" s="167">
        <v>-0.16</v>
      </c>
      <c r="N895" s="171" t="str">
        <f t="shared" si="100"/>
        <v>FALSE</v>
      </c>
      <c r="O895" s="146">
        <v>0.1394</v>
      </c>
      <c r="P895" s="147">
        <v>5.7500000000000002E-2</v>
      </c>
      <c r="Q895" s="171" t="str">
        <f t="shared" si="101"/>
        <v>FALSE</v>
      </c>
      <c r="R895" s="122" t="s">
        <v>984</v>
      </c>
      <c r="S895" s="122" t="s">
        <v>990</v>
      </c>
      <c r="T895" s="122" t="s">
        <v>986</v>
      </c>
      <c r="U895" s="172" t="s">
        <v>5814</v>
      </c>
      <c r="V895" s="122" t="s">
        <v>7064</v>
      </c>
      <c r="W895" s="148">
        <v>-0.14000000000000001</v>
      </c>
      <c r="X895" s="149">
        <v>0.08</v>
      </c>
      <c r="Y895" s="149">
        <v>-0.01</v>
      </c>
      <c r="Z895" s="150">
        <v>-0.04</v>
      </c>
      <c r="AA895" s="148">
        <v>0.04</v>
      </c>
      <c r="AB895" s="149">
        <v>0.27</v>
      </c>
      <c r="AC895" s="149">
        <v>0.17</v>
      </c>
      <c r="AD895" s="151">
        <v>0.05</v>
      </c>
      <c r="AE895" s="148">
        <v>-0.05</v>
      </c>
      <c r="AF895" s="149">
        <v>0</v>
      </c>
      <c r="AG895" s="149">
        <v>0.03</v>
      </c>
      <c r="AH895" s="151">
        <v>-0.11</v>
      </c>
      <c r="AI895" s="152">
        <v>-0.11</v>
      </c>
      <c r="AJ895" s="149">
        <v>-0.05</v>
      </c>
      <c r="AK895" s="149">
        <v>-0.09</v>
      </c>
      <c r="AL895" s="150">
        <v>-0.11</v>
      </c>
      <c r="AM895" s="153">
        <f t="shared" si="102"/>
        <v>-0.18000000000000002</v>
      </c>
      <c r="AN895" s="154">
        <f t="shared" si="102"/>
        <v>-0.19</v>
      </c>
      <c r="AO895" s="154">
        <f t="shared" si="102"/>
        <v>-0.18000000000000002</v>
      </c>
      <c r="AP895" s="155">
        <f t="shared" si="96"/>
        <v>-0.09</v>
      </c>
      <c r="AQ895" s="156">
        <f>AVERAGE(Table3[[#This Row],[ HEK293 +Selistat_R1 2]:[ HEK293 +Selistat_R4 5]])</f>
        <v>-0.16</v>
      </c>
      <c r="AR895" s="153">
        <f t="shared" si="103"/>
        <v>-0.09</v>
      </c>
      <c r="AS895" s="154">
        <f t="shared" si="103"/>
        <v>-0.27</v>
      </c>
      <c r="AT895" s="154">
        <f t="shared" si="103"/>
        <v>-0.14000000000000001</v>
      </c>
      <c r="AU895" s="157">
        <f t="shared" si="97"/>
        <v>-0.16</v>
      </c>
      <c r="AV895" s="158">
        <f t="shared" si="104"/>
        <v>-0.15</v>
      </c>
      <c r="AW895" s="154">
        <f t="shared" si="104"/>
        <v>-0.32</v>
      </c>
      <c r="AX895" s="154">
        <f t="shared" si="104"/>
        <v>-0.26</v>
      </c>
      <c r="AY895" s="155">
        <f t="shared" si="98"/>
        <v>-0.16</v>
      </c>
    </row>
    <row r="896" spans="1:51" x14ac:dyDescent="0.15">
      <c r="A896" s="122" t="s">
        <v>2845</v>
      </c>
      <c r="B896" s="122" t="s">
        <v>2846</v>
      </c>
      <c r="C896" s="122" t="s">
        <v>2847</v>
      </c>
      <c r="D896" s="122" t="s">
        <v>2848</v>
      </c>
      <c r="E896" s="122" t="s">
        <v>2849</v>
      </c>
      <c r="F896" s="122" t="s">
        <v>2850</v>
      </c>
      <c r="G896" s="122">
        <v>1</v>
      </c>
      <c r="H896" s="166">
        <v>0.14408499999999999</v>
      </c>
      <c r="I896" s="167">
        <v>-0.20333300000000001</v>
      </c>
      <c r="J896" s="168" t="str">
        <f t="shared" si="99"/>
        <v>FALSE</v>
      </c>
      <c r="K896" s="169">
        <v>6.5165299999999995E-2</v>
      </c>
      <c r="L896" s="170">
        <f>-LOG10(Table3[[#This Row],[Student''s T-test p-value HEK293 +Selistat_HEK293 UT]])</f>
        <v>1.1859836010494003</v>
      </c>
      <c r="M896" s="167">
        <v>-0.26</v>
      </c>
      <c r="N896" s="171" t="str">
        <f t="shared" si="100"/>
        <v>FALSE</v>
      </c>
      <c r="O896" s="146">
        <v>0.71742099999999998</v>
      </c>
      <c r="P896" s="147">
        <v>0.08</v>
      </c>
      <c r="Q896" s="171" t="str">
        <f t="shared" si="101"/>
        <v>FALSE</v>
      </c>
      <c r="R896" s="122" t="s">
        <v>902</v>
      </c>
      <c r="S896" s="122" t="s">
        <v>4500</v>
      </c>
      <c r="T896" s="122" t="s">
        <v>904</v>
      </c>
      <c r="U896" s="172" t="s">
        <v>2616</v>
      </c>
      <c r="V896" s="122" t="s">
        <v>4501</v>
      </c>
      <c r="W896" s="148">
        <v>-0.19</v>
      </c>
      <c r="X896" s="149">
        <v>-0.1</v>
      </c>
      <c r="Y896" s="149">
        <v>-0.25</v>
      </c>
      <c r="Z896" s="150">
        <v>0.04</v>
      </c>
      <c r="AA896" s="148">
        <v>-0.06</v>
      </c>
      <c r="AB896" s="149">
        <v>0.19</v>
      </c>
      <c r="AC896" s="149">
        <v>0.03</v>
      </c>
      <c r="AD896" s="151">
        <v>0.38</v>
      </c>
      <c r="AE896" s="148">
        <v>0.11</v>
      </c>
      <c r="AF896" s="149">
        <v>-0.1</v>
      </c>
      <c r="AG896" s="149">
        <v>0.31</v>
      </c>
      <c r="AH896" s="151">
        <v>-0.32</v>
      </c>
      <c r="AI896" s="152">
        <v>0.24</v>
      </c>
      <c r="AJ896" s="149">
        <v>0.14000000000000001</v>
      </c>
      <c r="AK896" s="149">
        <v>-0.26</v>
      </c>
      <c r="AL896" s="150">
        <v>-0.44</v>
      </c>
      <c r="AM896" s="153">
        <f t="shared" si="102"/>
        <v>-0.13</v>
      </c>
      <c r="AN896" s="154">
        <f t="shared" si="102"/>
        <v>-0.29000000000000004</v>
      </c>
      <c r="AO896" s="154">
        <f t="shared" si="102"/>
        <v>-0.28000000000000003</v>
      </c>
      <c r="AP896" s="155">
        <f t="shared" si="96"/>
        <v>-0.34</v>
      </c>
      <c r="AQ896" s="156">
        <f>AVERAGE(Table3[[#This Row],[ HEK293 +Selistat_R1 2]:[ HEK293 +Selistat_R4 5]])</f>
        <v>-0.26</v>
      </c>
      <c r="AR896" s="153">
        <f t="shared" si="103"/>
        <v>0.16999999999999998</v>
      </c>
      <c r="AS896" s="154">
        <f t="shared" si="103"/>
        <v>-0.29000000000000004</v>
      </c>
      <c r="AT896" s="154">
        <f t="shared" si="103"/>
        <v>0.28000000000000003</v>
      </c>
      <c r="AU896" s="157">
        <f t="shared" si="97"/>
        <v>-0.7</v>
      </c>
      <c r="AV896" s="158">
        <f t="shared" si="104"/>
        <v>0.3</v>
      </c>
      <c r="AW896" s="154">
        <f t="shared" si="104"/>
        <v>-4.9999999999999989E-2</v>
      </c>
      <c r="AX896" s="154">
        <f t="shared" si="104"/>
        <v>-0.29000000000000004</v>
      </c>
      <c r="AY896" s="155">
        <f t="shared" si="98"/>
        <v>-0.82000000000000006</v>
      </c>
    </row>
    <row r="897" spans="1:51" x14ac:dyDescent="0.15">
      <c r="A897" s="122" t="s">
        <v>2985</v>
      </c>
      <c r="B897" s="122" t="s">
        <v>2986</v>
      </c>
      <c r="C897" s="122" t="s">
        <v>2987</v>
      </c>
      <c r="D897" s="122" t="s">
        <v>2988</v>
      </c>
      <c r="E897" s="122" t="s">
        <v>2989</v>
      </c>
      <c r="F897" s="122" t="s">
        <v>2990</v>
      </c>
      <c r="G897" s="122">
        <v>1</v>
      </c>
      <c r="H897" s="166">
        <v>2.24643E-2</v>
      </c>
      <c r="I897" s="167">
        <v>0.49416700000000002</v>
      </c>
      <c r="J897" s="168" t="str">
        <f t="shared" si="99"/>
        <v>FALSE</v>
      </c>
      <c r="K897" s="169">
        <v>6.5441200000000005E-2</v>
      </c>
      <c r="L897" s="170">
        <f>-LOG10(Table3[[#This Row],[Student''s T-test p-value HEK293 +Selistat_HEK293 UT]])</f>
        <v>1.1841487455745079</v>
      </c>
      <c r="M897" s="167">
        <v>0.36</v>
      </c>
      <c r="N897" s="171" t="str">
        <f t="shared" si="100"/>
        <v>FALSE</v>
      </c>
      <c r="O897" s="146">
        <v>0.168237</v>
      </c>
      <c r="P897" s="147">
        <v>0.40749999999999997</v>
      </c>
      <c r="Q897" s="171" t="str">
        <f t="shared" si="101"/>
        <v>FALSE</v>
      </c>
      <c r="R897" s="122" t="s">
        <v>1540</v>
      </c>
      <c r="S897" s="122" t="s">
        <v>7065</v>
      </c>
      <c r="T897" s="122" t="s">
        <v>1542</v>
      </c>
      <c r="U897" s="172" t="s">
        <v>2637</v>
      </c>
      <c r="V897" s="122" t="s">
        <v>7066</v>
      </c>
      <c r="W897" s="148">
        <v>-0.33</v>
      </c>
      <c r="X897" s="149">
        <v>0.17</v>
      </c>
      <c r="Y897" s="149">
        <v>-0.09</v>
      </c>
      <c r="Z897" s="150">
        <v>-0.01</v>
      </c>
      <c r="AA897" s="148">
        <v>-0.65</v>
      </c>
      <c r="AB897" s="149">
        <v>-0.36</v>
      </c>
      <c r="AC897" s="149">
        <v>-0.11</v>
      </c>
      <c r="AD897" s="151">
        <v>-0.57999999999999996</v>
      </c>
      <c r="AE897" s="148">
        <v>-0.02</v>
      </c>
      <c r="AF897" s="149">
        <v>0.59</v>
      </c>
      <c r="AG897" s="149">
        <v>0.88</v>
      </c>
      <c r="AH897" s="151">
        <v>-0.09</v>
      </c>
      <c r="AI897" s="152">
        <v>-0.19</v>
      </c>
      <c r="AJ897" s="149">
        <v>0.26</v>
      </c>
      <c r="AK897" s="149">
        <v>-0.17</v>
      </c>
      <c r="AL897" s="150">
        <v>-0.17</v>
      </c>
      <c r="AM897" s="153">
        <f t="shared" si="102"/>
        <v>0.32</v>
      </c>
      <c r="AN897" s="154">
        <f t="shared" si="102"/>
        <v>0.53</v>
      </c>
      <c r="AO897" s="154">
        <f t="shared" si="102"/>
        <v>2.0000000000000004E-2</v>
      </c>
      <c r="AP897" s="155">
        <f t="shared" si="96"/>
        <v>0.56999999999999995</v>
      </c>
      <c r="AQ897" s="156">
        <f>AVERAGE(Table3[[#This Row],[ HEK293 +Selistat_R1 2]:[ HEK293 +Selistat_R4 5]])</f>
        <v>0.36</v>
      </c>
      <c r="AR897" s="153">
        <f t="shared" si="103"/>
        <v>0.63</v>
      </c>
      <c r="AS897" s="154">
        <f t="shared" si="103"/>
        <v>0.95</v>
      </c>
      <c r="AT897" s="154">
        <f t="shared" si="103"/>
        <v>0.99</v>
      </c>
      <c r="AU897" s="157">
        <f t="shared" si="97"/>
        <v>0.49</v>
      </c>
      <c r="AV897" s="158">
        <f t="shared" si="104"/>
        <v>0.46</v>
      </c>
      <c r="AW897" s="154">
        <f t="shared" si="104"/>
        <v>0.62</v>
      </c>
      <c r="AX897" s="154">
        <f t="shared" si="104"/>
        <v>-6.0000000000000012E-2</v>
      </c>
      <c r="AY897" s="155">
        <f t="shared" si="98"/>
        <v>0.40999999999999992</v>
      </c>
    </row>
    <row r="898" spans="1:51" x14ac:dyDescent="0.15">
      <c r="A898" s="122" t="s">
        <v>5808</v>
      </c>
      <c r="B898" s="122" t="s">
        <v>5809</v>
      </c>
      <c r="C898" s="122" t="s">
        <v>5810</v>
      </c>
      <c r="D898" s="122" t="s">
        <v>3830</v>
      </c>
      <c r="E898" s="122" t="s">
        <v>5811</v>
      </c>
      <c r="F898" s="122" t="s">
        <v>5812</v>
      </c>
      <c r="G898" s="122">
        <v>40</v>
      </c>
      <c r="H898" s="166">
        <v>0.38231799999999999</v>
      </c>
      <c r="I898" s="167">
        <v>0.110833</v>
      </c>
      <c r="J898" s="168" t="str">
        <f t="shared" si="99"/>
        <v>FALSE</v>
      </c>
      <c r="K898" s="169">
        <v>6.5444500000000003E-2</v>
      </c>
      <c r="L898" s="170">
        <f>-LOG10(Table3[[#This Row],[Student''s T-test p-value HEK293 +Selistat_HEK293 UT]])</f>
        <v>1.1841268459813423</v>
      </c>
      <c r="M898" s="167">
        <v>-0.155</v>
      </c>
      <c r="N898" s="171" t="str">
        <f t="shared" si="100"/>
        <v>FALSE</v>
      </c>
      <c r="O898" s="146">
        <v>0.44551400000000002</v>
      </c>
      <c r="P898" s="147">
        <v>-8.7499999999999994E-2</v>
      </c>
      <c r="Q898" s="171" t="str">
        <f t="shared" si="101"/>
        <v>FALSE</v>
      </c>
      <c r="R898" s="122" t="s">
        <v>984</v>
      </c>
      <c r="S898" s="122" t="s">
        <v>7067</v>
      </c>
      <c r="T898" s="122" t="s">
        <v>986</v>
      </c>
      <c r="U898" s="172" t="s">
        <v>5814</v>
      </c>
      <c r="V898" s="122" t="s">
        <v>5815</v>
      </c>
      <c r="W898" s="148">
        <v>-0.34</v>
      </c>
      <c r="X898" s="149">
        <v>-0.25</v>
      </c>
      <c r="Y898" s="149">
        <v>-0.27</v>
      </c>
      <c r="Z898" s="150">
        <v>-0.15</v>
      </c>
      <c r="AA898" s="148">
        <v>-0.02</v>
      </c>
      <c r="AB898" s="149">
        <v>-0.09</v>
      </c>
      <c r="AC898" s="149">
        <v>-0.02</v>
      </c>
      <c r="AD898" s="151">
        <v>-0.26</v>
      </c>
      <c r="AE898" s="148">
        <v>0.32</v>
      </c>
      <c r="AF898" s="149">
        <v>0.24</v>
      </c>
      <c r="AG898" s="149">
        <v>-0.06</v>
      </c>
      <c r="AH898" s="151">
        <v>-0.09</v>
      </c>
      <c r="AI898" s="152">
        <v>0.24</v>
      </c>
      <c r="AJ898" s="149">
        <v>0.15</v>
      </c>
      <c r="AK898" s="149">
        <v>0.23</v>
      </c>
      <c r="AL898" s="150">
        <v>0.14000000000000001</v>
      </c>
      <c r="AM898" s="153">
        <f t="shared" si="102"/>
        <v>-0.32</v>
      </c>
      <c r="AN898" s="154">
        <f t="shared" si="102"/>
        <v>-0.16</v>
      </c>
      <c r="AO898" s="154">
        <f t="shared" si="102"/>
        <v>-0.25</v>
      </c>
      <c r="AP898" s="155">
        <f t="shared" si="96"/>
        <v>0.11000000000000001</v>
      </c>
      <c r="AQ898" s="156">
        <f>AVERAGE(Table3[[#This Row],[ HEK293 +Selistat_R1 2]:[ HEK293 +Selistat_R4 5]])</f>
        <v>-0.155</v>
      </c>
      <c r="AR898" s="153">
        <f t="shared" si="103"/>
        <v>0.34</v>
      </c>
      <c r="AS898" s="154">
        <f t="shared" si="103"/>
        <v>0.32999999999999996</v>
      </c>
      <c r="AT898" s="154">
        <f t="shared" si="103"/>
        <v>-3.9999999999999994E-2</v>
      </c>
      <c r="AU898" s="157">
        <f t="shared" si="97"/>
        <v>0.17</v>
      </c>
      <c r="AV898" s="158">
        <f t="shared" si="104"/>
        <v>0.26</v>
      </c>
      <c r="AW898" s="154">
        <f t="shared" si="104"/>
        <v>0.24</v>
      </c>
      <c r="AX898" s="154">
        <f t="shared" si="104"/>
        <v>0.25</v>
      </c>
      <c r="AY898" s="155">
        <f t="shared" si="98"/>
        <v>0.4</v>
      </c>
    </row>
    <row r="899" spans="1:51" x14ac:dyDescent="0.15">
      <c r="A899" s="122" t="s">
        <v>3890</v>
      </c>
      <c r="B899" s="122" t="s">
        <v>3891</v>
      </c>
      <c r="C899" s="122" t="s">
        <v>3892</v>
      </c>
      <c r="E899" s="122" t="s">
        <v>3893</v>
      </c>
      <c r="F899" s="122" t="s">
        <v>2996</v>
      </c>
      <c r="G899" s="122">
        <v>2</v>
      </c>
      <c r="H899" s="166">
        <v>0.48398000000000002</v>
      </c>
      <c r="I899" s="167">
        <v>6.9166699999999998E-2</v>
      </c>
      <c r="J899" s="168" t="str">
        <f t="shared" si="99"/>
        <v>FALSE</v>
      </c>
      <c r="K899" s="169">
        <v>6.5567700000000007E-2</v>
      </c>
      <c r="L899" s="170">
        <f>-LOG10(Table3[[#This Row],[Student''s T-test p-value HEK293 +Selistat_HEK293 UT]])</f>
        <v>1.1833100503555618</v>
      </c>
      <c r="M899" s="167">
        <v>-0.15</v>
      </c>
      <c r="N899" s="171" t="str">
        <f t="shared" si="100"/>
        <v>FALSE</v>
      </c>
      <c r="O899" s="146">
        <v>0.78800099999999995</v>
      </c>
      <c r="P899" s="147">
        <v>-1.7500000000000002E-2</v>
      </c>
      <c r="Q899" s="171" t="str">
        <f t="shared" si="101"/>
        <v>FALSE</v>
      </c>
      <c r="R899" s="122" t="s">
        <v>811</v>
      </c>
      <c r="S899" s="122" t="s">
        <v>7068</v>
      </c>
      <c r="T899" s="122" t="s">
        <v>813</v>
      </c>
      <c r="U899" s="172" t="s">
        <v>3895</v>
      </c>
      <c r="V899" s="122" t="s">
        <v>7069</v>
      </c>
      <c r="W899" s="148">
        <v>-0.24</v>
      </c>
      <c r="X899" s="149">
        <v>-0.13</v>
      </c>
      <c r="Y899" s="149">
        <v>-0.35</v>
      </c>
      <c r="Z899" s="150">
        <v>-0.12</v>
      </c>
      <c r="AA899" s="148">
        <v>0.02</v>
      </c>
      <c r="AB899" s="149">
        <v>-0.08</v>
      </c>
      <c r="AC899" s="149">
        <v>-0.02</v>
      </c>
      <c r="AD899" s="151">
        <v>-0.16</v>
      </c>
      <c r="AE899" s="148">
        <v>0.24</v>
      </c>
      <c r="AF899" s="149">
        <v>0.06</v>
      </c>
      <c r="AG899" s="149">
        <v>0.13</v>
      </c>
      <c r="AH899" s="151">
        <v>0.01</v>
      </c>
      <c r="AI899" s="152">
        <v>0.16</v>
      </c>
      <c r="AJ899" s="149">
        <v>0.02</v>
      </c>
      <c r="AK899" s="149">
        <v>0.14000000000000001</v>
      </c>
      <c r="AL899" s="150">
        <v>0.19</v>
      </c>
      <c r="AM899" s="153">
        <f t="shared" si="102"/>
        <v>-0.26</v>
      </c>
      <c r="AN899" s="154">
        <f t="shared" si="102"/>
        <v>-0.05</v>
      </c>
      <c r="AO899" s="154">
        <f t="shared" si="102"/>
        <v>-0.32999999999999996</v>
      </c>
      <c r="AP899" s="155">
        <f t="shared" si="102"/>
        <v>4.0000000000000008E-2</v>
      </c>
      <c r="AQ899" s="156">
        <f>AVERAGE(Table3[[#This Row],[ HEK293 +Selistat_R1 2]:[ HEK293 +Selistat_R4 5]])</f>
        <v>-0.14999999999999997</v>
      </c>
      <c r="AR899" s="153">
        <f t="shared" si="103"/>
        <v>0.22</v>
      </c>
      <c r="AS899" s="154">
        <f t="shared" si="103"/>
        <v>0.14000000000000001</v>
      </c>
      <c r="AT899" s="154">
        <f t="shared" si="103"/>
        <v>0.15</v>
      </c>
      <c r="AU899" s="157">
        <f t="shared" si="103"/>
        <v>0.17</v>
      </c>
      <c r="AV899" s="158">
        <f t="shared" si="104"/>
        <v>0.14000000000000001</v>
      </c>
      <c r="AW899" s="154">
        <f t="shared" si="104"/>
        <v>0.1</v>
      </c>
      <c r="AX899" s="154">
        <f t="shared" si="104"/>
        <v>0.16</v>
      </c>
      <c r="AY899" s="155">
        <f t="shared" si="104"/>
        <v>0.35</v>
      </c>
    </row>
    <row r="900" spans="1:51" x14ac:dyDescent="0.15">
      <c r="A900" s="122" t="s">
        <v>7070</v>
      </c>
      <c r="B900" s="122" t="s">
        <v>6965</v>
      </c>
      <c r="C900" s="122" t="s">
        <v>7071</v>
      </c>
      <c r="D900" s="122" t="s">
        <v>2848</v>
      </c>
      <c r="E900" s="122" t="s">
        <v>7072</v>
      </c>
      <c r="F900" s="122" t="s">
        <v>2848</v>
      </c>
      <c r="G900" s="122">
        <v>2</v>
      </c>
      <c r="H900" s="166">
        <v>0.40807500000000002</v>
      </c>
      <c r="I900" s="167">
        <v>-0.11583300000000001</v>
      </c>
      <c r="J900" s="168" t="str">
        <f t="shared" ref="J900:J963" si="105">IF(AND(H900&lt;0.05,ABS(I900&gt;1)),"TRUE","FALSE")</f>
        <v>FALSE</v>
      </c>
      <c r="K900" s="169">
        <v>6.5731999999999999E-2</v>
      </c>
      <c r="L900" s="170">
        <f>-LOG10(Table3[[#This Row],[Student''s T-test p-value HEK293 +Selistat_HEK293 UT]])</f>
        <v>1.1822231534225141</v>
      </c>
      <c r="M900" s="167">
        <v>-0.36499999999999999</v>
      </c>
      <c r="N900" s="171" t="str">
        <f t="shared" ref="N900:N963" si="106">IF(AND(K900&lt;0.05,ABS(M900&gt;1)),"TRUE","FALSE")</f>
        <v>FALSE</v>
      </c>
      <c r="O900" s="146">
        <v>0.71007299999999995</v>
      </c>
      <c r="P900" s="147">
        <v>3.2500000000000001E-2</v>
      </c>
      <c r="Q900" s="171" t="str">
        <f t="shared" ref="Q900:Q963" si="107">IF(AND(O900&lt;0.05,ABS(P900&gt;1)),"TRUE","FALSE")</f>
        <v>FALSE</v>
      </c>
      <c r="R900" s="122" t="s">
        <v>7073</v>
      </c>
      <c r="S900" s="122" t="s">
        <v>7074</v>
      </c>
      <c r="T900" s="122" t="s">
        <v>7075</v>
      </c>
      <c r="U900" s="172" t="s">
        <v>7076</v>
      </c>
      <c r="V900" s="122" t="s">
        <v>7077</v>
      </c>
      <c r="W900" s="148">
        <v>-0.1</v>
      </c>
      <c r="X900" s="149">
        <v>-0.27</v>
      </c>
      <c r="Y900" s="149">
        <v>-0.42</v>
      </c>
      <c r="Z900" s="150">
        <v>-0.39</v>
      </c>
      <c r="AA900" s="148">
        <v>0.21</v>
      </c>
      <c r="AB900" s="149">
        <v>-0.08</v>
      </c>
      <c r="AC900" s="149">
        <v>0.4</v>
      </c>
      <c r="AD900" s="151">
        <v>-0.25</v>
      </c>
      <c r="AE900" s="148">
        <v>0.1</v>
      </c>
      <c r="AF900" s="149">
        <v>-0.04</v>
      </c>
      <c r="AG900" s="149">
        <v>0.28000000000000003</v>
      </c>
      <c r="AH900" s="151">
        <v>0.04</v>
      </c>
      <c r="AI900" s="152">
        <v>0.19</v>
      </c>
      <c r="AJ900" s="149">
        <v>7.0000000000000007E-2</v>
      </c>
      <c r="AK900" s="149">
        <v>0.03</v>
      </c>
      <c r="AL900" s="150">
        <v>-0.04</v>
      </c>
      <c r="AM900" s="153">
        <f t="shared" ref="AM900:AP963" si="108">W900-AA900</f>
        <v>-0.31</v>
      </c>
      <c r="AN900" s="154">
        <f t="shared" si="108"/>
        <v>-0.19</v>
      </c>
      <c r="AO900" s="154">
        <f t="shared" si="108"/>
        <v>-0.82000000000000006</v>
      </c>
      <c r="AP900" s="155">
        <f t="shared" si="108"/>
        <v>-0.14000000000000001</v>
      </c>
      <c r="AQ900" s="156">
        <f>AVERAGE(Table3[[#This Row],[ HEK293 +Selistat_R1 2]:[ HEK293 +Selistat_R4 5]])</f>
        <v>-0.36499999999999999</v>
      </c>
      <c r="AR900" s="153">
        <f t="shared" ref="AR900:AU963" si="109">AE900-AA900</f>
        <v>-0.10999999999999999</v>
      </c>
      <c r="AS900" s="154">
        <f t="shared" si="109"/>
        <v>0.04</v>
      </c>
      <c r="AT900" s="154">
        <f t="shared" si="109"/>
        <v>-0.12</v>
      </c>
      <c r="AU900" s="157">
        <f t="shared" si="109"/>
        <v>0.28999999999999998</v>
      </c>
      <c r="AV900" s="158">
        <f t="shared" ref="AV900:AY963" si="110">AI900-AA900</f>
        <v>-1.999999999999999E-2</v>
      </c>
      <c r="AW900" s="154">
        <f t="shared" si="110"/>
        <v>0.15000000000000002</v>
      </c>
      <c r="AX900" s="154">
        <f t="shared" si="110"/>
        <v>-0.37</v>
      </c>
      <c r="AY900" s="155">
        <f t="shared" si="110"/>
        <v>0.21</v>
      </c>
    </row>
    <row r="901" spans="1:51" x14ac:dyDescent="0.15">
      <c r="A901" s="122" t="s">
        <v>3602</v>
      </c>
      <c r="B901" s="122" t="s">
        <v>2927</v>
      </c>
      <c r="C901" s="122" t="s">
        <v>3603</v>
      </c>
      <c r="E901" s="122" t="s">
        <v>3604</v>
      </c>
      <c r="G901" s="122">
        <v>2</v>
      </c>
      <c r="H901" s="166">
        <v>0.236286</v>
      </c>
      <c r="I901" s="167">
        <v>-0.186667</v>
      </c>
      <c r="J901" s="168" t="str">
        <f t="shared" si="105"/>
        <v>FALSE</v>
      </c>
      <c r="K901" s="169">
        <v>6.5975699999999998E-2</v>
      </c>
      <c r="L901" s="170">
        <f>-LOG10(Table3[[#This Row],[Student''s T-test p-value HEK293 +Selistat_HEK293 UT]])</f>
        <v>1.1806159932333453</v>
      </c>
      <c r="M901" s="167">
        <v>-0.28499999999999998</v>
      </c>
      <c r="N901" s="171" t="str">
        <f t="shared" si="106"/>
        <v>FALSE</v>
      </c>
      <c r="O901" s="146">
        <v>0.46515400000000001</v>
      </c>
      <c r="P901" s="147">
        <v>-0.18</v>
      </c>
      <c r="Q901" s="171" t="str">
        <f t="shared" si="107"/>
        <v>FALSE</v>
      </c>
      <c r="R901" s="122" t="s">
        <v>1632</v>
      </c>
      <c r="S901" s="122" t="s">
        <v>1636</v>
      </c>
      <c r="T901" s="122" t="s">
        <v>1634</v>
      </c>
      <c r="U901" s="172" t="s">
        <v>3606</v>
      </c>
      <c r="V901" s="122" t="s">
        <v>7078</v>
      </c>
      <c r="W901" s="148">
        <v>-0.14000000000000001</v>
      </c>
      <c r="X901" s="149">
        <v>-0.04</v>
      </c>
      <c r="Y901" s="149">
        <v>-0.12</v>
      </c>
      <c r="Z901" s="150">
        <v>-0.37</v>
      </c>
      <c r="AA901" s="148">
        <v>0.3</v>
      </c>
      <c r="AB901" s="149">
        <v>-0.12</v>
      </c>
      <c r="AC901" s="149">
        <v>0</v>
      </c>
      <c r="AD901" s="151">
        <v>0.28999999999999998</v>
      </c>
      <c r="AE901" s="148">
        <v>0.34</v>
      </c>
      <c r="AF901" s="149">
        <v>-0.19</v>
      </c>
      <c r="AG901" s="149">
        <v>-0.01</v>
      </c>
      <c r="AH901" s="151">
        <v>-0.57999999999999996</v>
      </c>
      <c r="AI901" s="152">
        <v>0.24</v>
      </c>
      <c r="AJ901" s="149">
        <v>-0.04</v>
      </c>
      <c r="AK901" s="149">
        <v>0.32</v>
      </c>
      <c r="AL901" s="150">
        <v>-0.24</v>
      </c>
      <c r="AM901" s="153">
        <f t="shared" si="108"/>
        <v>-0.44</v>
      </c>
      <c r="AN901" s="154">
        <f t="shared" si="108"/>
        <v>7.9999999999999988E-2</v>
      </c>
      <c r="AO901" s="154">
        <f t="shared" si="108"/>
        <v>-0.12</v>
      </c>
      <c r="AP901" s="155">
        <f t="shared" si="108"/>
        <v>-0.65999999999999992</v>
      </c>
      <c r="AQ901" s="156">
        <f>AVERAGE(Table3[[#This Row],[ HEK293 +Selistat_R1 2]:[ HEK293 +Selistat_R4 5]])</f>
        <v>-0.28499999999999998</v>
      </c>
      <c r="AR901" s="153">
        <f t="shared" si="109"/>
        <v>4.0000000000000036E-2</v>
      </c>
      <c r="AS901" s="154">
        <f t="shared" si="109"/>
        <v>-7.0000000000000007E-2</v>
      </c>
      <c r="AT901" s="154">
        <f t="shared" si="109"/>
        <v>-0.01</v>
      </c>
      <c r="AU901" s="157">
        <f t="shared" si="109"/>
        <v>-0.86999999999999988</v>
      </c>
      <c r="AV901" s="158">
        <f t="shared" si="110"/>
        <v>-0.06</v>
      </c>
      <c r="AW901" s="154">
        <f t="shared" si="110"/>
        <v>7.9999999999999988E-2</v>
      </c>
      <c r="AX901" s="154">
        <f t="shared" si="110"/>
        <v>0.32</v>
      </c>
      <c r="AY901" s="155">
        <f t="shared" si="110"/>
        <v>-0.53</v>
      </c>
    </row>
    <row r="902" spans="1:51" x14ac:dyDescent="0.15">
      <c r="A902" s="122" t="s">
        <v>7079</v>
      </c>
      <c r="B902" s="122" t="s">
        <v>2831</v>
      </c>
      <c r="C902" s="122" t="s">
        <v>7080</v>
      </c>
      <c r="E902" s="122" t="s">
        <v>7081</v>
      </c>
      <c r="F902" s="122" t="s">
        <v>2856</v>
      </c>
      <c r="G902" s="122">
        <v>2</v>
      </c>
      <c r="H902" s="166">
        <v>4.2548000000000004E-3</v>
      </c>
      <c r="I902" s="167">
        <v>0.408333</v>
      </c>
      <c r="J902" s="168" t="str">
        <f t="shared" si="105"/>
        <v>FALSE</v>
      </c>
      <c r="K902" s="169">
        <v>6.6094700000000006E-2</v>
      </c>
      <c r="L902" s="170">
        <f>-LOG10(Table3[[#This Row],[Student''s T-test p-value HEK293 +Selistat_HEK293 UT]])</f>
        <v>1.1798333643122172</v>
      </c>
      <c r="M902" s="167">
        <v>0.33</v>
      </c>
      <c r="N902" s="171" t="str">
        <f t="shared" si="106"/>
        <v>FALSE</v>
      </c>
      <c r="O902" s="146">
        <v>0.60564799999999996</v>
      </c>
      <c r="P902" s="147">
        <v>8.5000000000000006E-2</v>
      </c>
      <c r="Q902" s="171" t="str">
        <f t="shared" si="107"/>
        <v>FALSE</v>
      </c>
      <c r="R902" s="122" t="s">
        <v>91</v>
      </c>
      <c r="S902" s="122" t="s">
        <v>92</v>
      </c>
      <c r="T902" s="122" t="s">
        <v>93</v>
      </c>
      <c r="U902" s="172" t="s">
        <v>7082</v>
      </c>
      <c r="V902" s="122" t="s">
        <v>7083</v>
      </c>
      <c r="W902" s="148">
        <v>-0.19</v>
      </c>
      <c r="X902" s="149">
        <v>-0.05</v>
      </c>
      <c r="Y902" s="149">
        <v>-0.05</v>
      </c>
      <c r="Z902" s="150">
        <v>0.28999999999999998</v>
      </c>
      <c r="AA902" s="148">
        <v>-0.42</v>
      </c>
      <c r="AB902" s="149">
        <v>-0.35</v>
      </c>
      <c r="AC902" s="149">
        <v>-0.52</v>
      </c>
      <c r="AD902" s="151">
        <v>-0.03</v>
      </c>
      <c r="AE902" s="148">
        <v>0.42</v>
      </c>
      <c r="AF902" s="149">
        <v>0.1</v>
      </c>
      <c r="AG902" s="149">
        <v>-0.13</v>
      </c>
      <c r="AH902" s="151">
        <v>0.25</v>
      </c>
      <c r="AI902" s="152">
        <v>0.36</v>
      </c>
      <c r="AJ902" s="149">
        <v>-0.13</v>
      </c>
      <c r="AK902" s="149">
        <v>0</v>
      </c>
      <c r="AL902" s="150">
        <v>7.0000000000000007E-2</v>
      </c>
      <c r="AM902" s="153">
        <f t="shared" si="108"/>
        <v>0.22999999999999998</v>
      </c>
      <c r="AN902" s="154">
        <f t="shared" si="108"/>
        <v>0.3</v>
      </c>
      <c r="AO902" s="154">
        <f t="shared" si="108"/>
        <v>0.47000000000000003</v>
      </c>
      <c r="AP902" s="155">
        <f t="shared" si="108"/>
        <v>0.31999999999999995</v>
      </c>
      <c r="AQ902" s="156">
        <f>AVERAGE(Table3[[#This Row],[ HEK293 +Selistat_R1 2]:[ HEK293 +Selistat_R4 5]])</f>
        <v>0.32999999999999996</v>
      </c>
      <c r="AR902" s="153">
        <f t="shared" si="109"/>
        <v>0.84</v>
      </c>
      <c r="AS902" s="154">
        <f t="shared" si="109"/>
        <v>0.44999999999999996</v>
      </c>
      <c r="AT902" s="154">
        <f t="shared" si="109"/>
        <v>0.39</v>
      </c>
      <c r="AU902" s="157">
        <f t="shared" si="109"/>
        <v>0.28000000000000003</v>
      </c>
      <c r="AV902" s="158">
        <f t="shared" si="110"/>
        <v>0.78</v>
      </c>
      <c r="AW902" s="154">
        <f t="shared" si="110"/>
        <v>0.21999999999999997</v>
      </c>
      <c r="AX902" s="154">
        <f t="shared" si="110"/>
        <v>0.52</v>
      </c>
      <c r="AY902" s="155">
        <f t="shared" si="110"/>
        <v>0.1</v>
      </c>
    </row>
    <row r="903" spans="1:51" x14ac:dyDescent="0.15">
      <c r="A903" s="122" t="s">
        <v>7084</v>
      </c>
      <c r="B903" s="122" t="s">
        <v>5148</v>
      </c>
      <c r="C903" s="122" t="s">
        <v>7085</v>
      </c>
      <c r="D903" s="122" t="s">
        <v>7086</v>
      </c>
      <c r="E903" s="122" t="s">
        <v>7087</v>
      </c>
      <c r="F903" s="122" t="s">
        <v>7088</v>
      </c>
      <c r="G903" s="122">
        <v>1</v>
      </c>
      <c r="H903" s="166">
        <v>0.59105300000000005</v>
      </c>
      <c r="I903" s="167">
        <v>0.10333299999999999</v>
      </c>
      <c r="J903" s="168" t="str">
        <f t="shared" si="105"/>
        <v>FALSE</v>
      </c>
      <c r="K903" s="169">
        <v>6.6141800000000001E-2</v>
      </c>
      <c r="L903" s="170">
        <f>-LOG10(Table3[[#This Row],[Student''s T-test p-value HEK293 +Selistat_HEK293 UT]])</f>
        <v>1.1795239902594761</v>
      </c>
      <c r="M903" s="167">
        <v>-0.27500000000000002</v>
      </c>
      <c r="N903" s="171" t="str">
        <f t="shared" si="106"/>
        <v>FALSE</v>
      </c>
      <c r="O903" s="146">
        <v>0.88090500000000005</v>
      </c>
      <c r="P903" s="147">
        <v>-0.03</v>
      </c>
      <c r="Q903" s="171" t="str">
        <f t="shared" si="107"/>
        <v>FALSE</v>
      </c>
      <c r="R903" s="122" t="s">
        <v>7089</v>
      </c>
      <c r="S903" s="122" t="s">
        <v>7090</v>
      </c>
      <c r="T903" s="122" t="s">
        <v>7091</v>
      </c>
      <c r="U903" s="172" t="s">
        <v>7092</v>
      </c>
      <c r="V903" s="122" t="s">
        <v>7093</v>
      </c>
      <c r="W903" s="148">
        <v>-0.62</v>
      </c>
      <c r="X903" s="149">
        <v>-0.1</v>
      </c>
      <c r="Y903" s="149">
        <v>-0.27</v>
      </c>
      <c r="Z903" s="150">
        <v>-0.55000000000000004</v>
      </c>
      <c r="AA903" s="148">
        <v>-0.1</v>
      </c>
      <c r="AB903" s="149">
        <v>-0.1</v>
      </c>
      <c r="AC903" s="149">
        <v>-0.16</v>
      </c>
      <c r="AD903" s="151">
        <v>-0.08</v>
      </c>
      <c r="AE903" s="148">
        <v>0.38</v>
      </c>
      <c r="AF903" s="149">
        <v>0.25</v>
      </c>
      <c r="AG903" s="149">
        <v>0.36</v>
      </c>
      <c r="AH903" s="151">
        <v>-0.32</v>
      </c>
      <c r="AI903" s="152">
        <v>0.1</v>
      </c>
      <c r="AJ903" s="149">
        <v>0.2</v>
      </c>
      <c r="AK903" s="149">
        <v>0.47</v>
      </c>
      <c r="AL903" s="150">
        <v>0.02</v>
      </c>
      <c r="AM903" s="153">
        <f t="shared" si="108"/>
        <v>-0.52</v>
      </c>
      <c r="AN903" s="154">
        <f t="shared" si="108"/>
        <v>0</v>
      </c>
      <c r="AO903" s="154">
        <f t="shared" si="108"/>
        <v>-0.11000000000000001</v>
      </c>
      <c r="AP903" s="155">
        <f t="shared" si="108"/>
        <v>-0.47000000000000003</v>
      </c>
      <c r="AQ903" s="156">
        <f>AVERAGE(Table3[[#This Row],[ HEK293 +Selistat_R1 2]:[ HEK293 +Selistat_R4 5]])</f>
        <v>-0.27500000000000002</v>
      </c>
      <c r="AR903" s="153">
        <f t="shared" si="109"/>
        <v>0.48</v>
      </c>
      <c r="AS903" s="154">
        <f t="shared" si="109"/>
        <v>0.35</v>
      </c>
      <c r="AT903" s="154">
        <f t="shared" si="109"/>
        <v>0.52</v>
      </c>
      <c r="AU903" s="157">
        <f t="shared" si="109"/>
        <v>-0.24</v>
      </c>
      <c r="AV903" s="158">
        <f t="shared" si="110"/>
        <v>0.2</v>
      </c>
      <c r="AW903" s="154">
        <f t="shared" si="110"/>
        <v>0.30000000000000004</v>
      </c>
      <c r="AX903" s="154">
        <f t="shared" si="110"/>
        <v>0.63</v>
      </c>
      <c r="AY903" s="155">
        <f t="shared" si="110"/>
        <v>0.1</v>
      </c>
    </row>
    <row r="904" spans="1:51" x14ac:dyDescent="0.15">
      <c r="A904" s="122" t="s">
        <v>7094</v>
      </c>
      <c r="B904" s="122" t="s">
        <v>7095</v>
      </c>
      <c r="C904" s="122" t="s">
        <v>7096</v>
      </c>
      <c r="D904" s="122" t="s">
        <v>4043</v>
      </c>
      <c r="E904" s="122" t="s">
        <v>7097</v>
      </c>
      <c r="F904" s="122" t="s">
        <v>7098</v>
      </c>
      <c r="G904" s="122">
        <v>1</v>
      </c>
      <c r="H904" s="166">
        <v>0.56554800000000005</v>
      </c>
      <c r="I904" s="167">
        <v>0.17749999999999999</v>
      </c>
      <c r="J904" s="168" t="str">
        <f t="shared" si="105"/>
        <v>FALSE</v>
      </c>
      <c r="K904" s="169">
        <v>6.6244899999999995E-2</v>
      </c>
      <c r="L904" s="170">
        <f>-LOG10(Table3[[#This Row],[Student''s T-test p-value HEK293 +Selistat_HEK293 UT]])</f>
        <v>1.1788475511589267</v>
      </c>
      <c r="M904" s="167">
        <v>-0.36499999999999999</v>
      </c>
      <c r="N904" s="171" t="str">
        <f t="shared" si="106"/>
        <v>FALSE</v>
      </c>
      <c r="O904" s="146">
        <v>0.71767099999999995</v>
      </c>
      <c r="P904" s="147">
        <v>-0.14249999999999999</v>
      </c>
      <c r="Q904" s="171" t="str">
        <f t="shared" si="107"/>
        <v>FALSE</v>
      </c>
      <c r="R904" s="122" t="s">
        <v>661</v>
      </c>
      <c r="S904" s="122" t="s">
        <v>662</v>
      </c>
      <c r="T904" s="122" t="s">
        <v>663</v>
      </c>
      <c r="U904" s="172" t="s">
        <v>7099</v>
      </c>
      <c r="V904" s="122" t="s">
        <v>7100</v>
      </c>
      <c r="W904" s="148">
        <v>-0.64</v>
      </c>
      <c r="X904" s="149">
        <v>-0.52</v>
      </c>
      <c r="Y904" s="149">
        <v>-0.83</v>
      </c>
      <c r="Z904" s="150">
        <v>-0.37</v>
      </c>
      <c r="AA904" s="148">
        <v>7.0000000000000007E-2</v>
      </c>
      <c r="AB904" s="149">
        <v>-0.45</v>
      </c>
      <c r="AC904" s="149">
        <v>-0.08</v>
      </c>
      <c r="AD904" s="151">
        <v>-0.44</v>
      </c>
      <c r="AE904" s="148">
        <v>0.67</v>
      </c>
      <c r="AF904" s="149">
        <v>0</v>
      </c>
      <c r="AG904" s="149">
        <v>0.15</v>
      </c>
      <c r="AH904" s="151">
        <v>-0.21</v>
      </c>
      <c r="AI904" s="152">
        <v>0.79</v>
      </c>
      <c r="AJ904" s="149">
        <v>-0.13</v>
      </c>
      <c r="AK904" s="149">
        <v>0.91</v>
      </c>
      <c r="AL904" s="150">
        <v>-0.39</v>
      </c>
      <c r="AM904" s="153">
        <f t="shared" si="108"/>
        <v>-0.71</v>
      </c>
      <c r="AN904" s="154">
        <f t="shared" si="108"/>
        <v>-7.0000000000000007E-2</v>
      </c>
      <c r="AO904" s="154">
        <f t="shared" si="108"/>
        <v>-0.75</v>
      </c>
      <c r="AP904" s="155">
        <f t="shared" si="108"/>
        <v>7.0000000000000007E-2</v>
      </c>
      <c r="AQ904" s="156">
        <f>AVERAGE(Table3[[#This Row],[ HEK293 +Selistat_R1 2]:[ HEK293 +Selistat_R4 5]])</f>
        <v>-0.36499999999999999</v>
      </c>
      <c r="AR904" s="153">
        <f t="shared" si="109"/>
        <v>0.60000000000000009</v>
      </c>
      <c r="AS904" s="154">
        <f t="shared" si="109"/>
        <v>0.45</v>
      </c>
      <c r="AT904" s="154">
        <f t="shared" si="109"/>
        <v>0.22999999999999998</v>
      </c>
      <c r="AU904" s="157">
        <f t="shared" si="109"/>
        <v>0.23</v>
      </c>
      <c r="AV904" s="158">
        <f t="shared" si="110"/>
        <v>0.72</v>
      </c>
      <c r="AW904" s="154">
        <f t="shared" si="110"/>
        <v>0.32</v>
      </c>
      <c r="AX904" s="154">
        <f t="shared" si="110"/>
        <v>0.99</v>
      </c>
      <c r="AY904" s="155">
        <f t="shared" si="110"/>
        <v>4.9999999999999989E-2</v>
      </c>
    </row>
    <row r="905" spans="1:51" x14ac:dyDescent="0.15">
      <c r="A905" s="122" t="s">
        <v>5626</v>
      </c>
      <c r="B905" s="122" t="s">
        <v>5110</v>
      </c>
      <c r="C905" s="122" t="s">
        <v>5627</v>
      </c>
      <c r="E905" s="122" t="s">
        <v>5628</v>
      </c>
      <c r="G905" s="122">
        <v>2</v>
      </c>
      <c r="H905" s="166">
        <v>0.65382200000000001</v>
      </c>
      <c r="I905" s="167">
        <v>0.121667</v>
      </c>
      <c r="J905" s="168" t="str">
        <f t="shared" si="105"/>
        <v>FALSE</v>
      </c>
      <c r="K905" s="169">
        <v>6.6277199999999994E-2</v>
      </c>
      <c r="L905" s="170">
        <f>-LOG10(Table3[[#This Row],[Student''s T-test p-value HEK293 +Selistat_HEK293 UT]])</f>
        <v>1.1786358474198033</v>
      </c>
      <c r="M905" s="167">
        <v>0.41</v>
      </c>
      <c r="N905" s="171" t="str">
        <f t="shared" si="106"/>
        <v>FALSE</v>
      </c>
      <c r="O905" s="146">
        <v>0.85282599999999997</v>
      </c>
      <c r="P905" s="147">
        <v>0.08</v>
      </c>
      <c r="Q905" s="171" t="str">
        <f t="shared" si="107"/>
        <v>FALSE</v>
      </c>
      <c r="R905" s="122" t="s">
        <v>1818</v>
      </c>
      <c r="S905" s="122" t="s">
        <v>1819</v>
      </c>
      <c r="T905" s="122" t="s">
        <v>1820</v>
      </c>
      <c r="U905" s="172" t="s">
        <v>5629</v>
      </c>
      <c r="V905" s="122" t="s">
        <v>5630</v>
      </c>
      <c r="W905" s="148">
        <v>0.33</v>
      </c>
      <c r="X905" s="149">
        <v>0.56999999999999995</v>
      </c>
      <c r="Y905" s="149">
        <v>0.06</v>
      </c>
      <c r="Z905" s="150">
        <v>7.0000000000000007E-2</v>
      </c>
      <c r="AA905" s="148">
        <v>-0.01</v>
      </c>
      <c r="AB905" s="149">
        <v>0.02</v>
      </c>
      <c r="AC905" s="149">
        <v>-0.56000000000000005</v>
      </c>
      <c r="AD905" s="151">
        <v>-0.06</v>
      </c>
      <c r="AE905" s="148">
        <v>-1.01</v>
      </c>
      <c r="AF905" s="149">
        <v>0.42</v>
      </c>
      <c r="AG905" s="149">
        <v>0.35</v>
      </c>
      <c r="AH905" s="151">
        <v>-0.3</v>
      </c>
      <c r="AI905" s="152">
        <v>-0.76</v>
      </c>
      <c r="AJ905" s="149">
        <v>0.1</v>
      </c>
      <c r="AK905" s="149">
        <v>0.28000000000000003</v>
      </c>
      <c r="AL905" s="150">
        <v>-0.48</v>
      </c>
      <c r="AM905" s="153">
        <f t="shared" si="108"/>
        <v>0.34</v>
      </c>
      <c r="AN905" s="154">
        <f t="shared" si="108"/>
        <v>0.54999999999999993</v>
      </c>
      <c r="AO905" s="154">
        <f t="shared" si="108"/>
        <v>0.62000000000000011</v>
      </c>
      <c r="AP905" s="155">
        <f t="shared" si="108"/>
        <v>0.13</v>
      </c>
      <c r="AQ905" s="156">
        <f>AVERAGE(Table3[[#This Row],[ HEK293 +Selistat_R1 2]:[ HEK293 +Selistat_R4 5]])</f>
        <v>0.41000000000000003</v>
      </c>
      <c r="AR905" s="153">
        <f t="shared" si="109"/>
        <v>-1</v>
      </c>
      <c r="AS905" s="154">
        <f t="shared" si="109"/>
        <v>0.39999999999999997</v>
      </c>
      <c r="AT905" s="154">
        <f t="shared" si="109"/>
        <v>0.91</v>
      </c>
      <c r="AU905" s="157">
        <f t="shared" si="109"/>
        <v>-0.24</v>
      </c>
      <c r="AV905" s="158">
        <f t="shared" si="110"/>
        <v>-0.75</v>
      </c>
      <c r="AW905" s="154">
        <f t="shared" si="110"/>
        <v>0.08</v>
      </c>
      <c r="AX905" s="154">
        <f t="shared" si="110"/>
        <v>0.84000000000000008</v>
      </c>
      <c r="AY905" s="155">
        <f t="shared" si="110"/>
        <v>-0.42</v>
      </c>
    </row>
    <row r="906" spans="1:51" x14ac:dyDescent="0.15">
      <c r="A906" s="122" t="s">
        <v>7101</v>
      </c>
      <c r="B906" s="122" t="s">
        <v>7102</v>
      </c>
      <c r="C906" s="122" t="s">
        <v>7103</v>
      </c>
      <c r="D906" s="122" t="s">
        <v>7104</v>
      </c>
      <c r="E906" s="122" t="s">
        <v>7105</v>
      </c>
      <c r="G906" s="122">
        <v>1</v>
      </c>
      <c r="H906" s="166">
        <v>0.84389099999999995</v>
      </c>
      <c r="I906" s="167">
        <v>-0.08</v>
      </c>
      <c r="J906" s="168" t="str">
        <f t="shared" si="105"/>
        <v>FALSE</v>
      </c>
      <c r="K906" s="169">
        <v>6.6325400000000007E-2</v>
      </c>
      <c r="L906" s="170">
        <f>-LOG10(Table3[[#This Row],[Student''s T-test p-value HEK293 +Selistat_HEK293 UT]])</f>
        <v>1.1783201221632897</v>
      </c>
      <c r="M906" s="167">
        <v>-0.59499999999999997</v>
      </c>
      <c r="N906" s="171" t="str">
        <f t="shared" si="106"/>
        <v>FALSE</v>
      </c>
      <c r="O906" s="146">
        <v>0.61276200000000003</v>
      </c>
      <c r="P906" s="147">
        <v>0.31</v>
      </c>
      <c r="Q906" s="171" t="str">
        <f t="shared" si="107"/>
        <v>FALSE</v>
      </c>
      <c r="R906" s="122" t="s">
        <v>7106</v>
      </c>
      <c r="S906" s="122" t="s">
        <v>7107</v>
      </c>
      <c r="T906" s="122" t="s">
        <v>7108</v>
      </c>
      <c r="U906" s="172" t="s">
        <v>7109</v>
      </c>
      <c r="V906" s="122" t="s">
        <v>7110</v>
      </c>
      <c r="W906" s="148">
        <v>-0.98</v>
      </c>
      <c r="X906" s="149">
        <v>-0.66</v>
      </c>
      <c r="Y906" s="149">
        <v>-0.93</v>
      </c>
      <c r="Z906" s="150">
        <v>-0.27</v>
      </c>
      <c r="AA906" s="148">
        <v>-0.2</v>
      </c>
      <c r="AB906" s="149">
        <v>-0.34</v>
      </c>
      <c r="AC906" s="149">
        <v>-0.42</v>
      </c>
      <c r="AD906" s="151">
        <v>0.5</v>
      </c>
      <c r="AE906" s="148">
        <v>1.59</v>
      </c>
      <c r="AF906" s="149">
        <v>-0.28000000000000003</v>
      </c>
      <c r="AG906" s="149">
        <v>0.16</v>
      </c>
      <c r="AH906" s="151">
        <v>-0.6</v>
      </c>
      <c r="AI906" s="152">
        <v>0.85</v>
      </c>
      <c r="AJ906" s="149">
        <v>-0.22</v>
      </c>
      <c r="AK906" s="149">
        <v>-0.43</v>
      </c>
      <c r="AL906" s="150">
        <v>-0.56999999999999995</v>
      </c>
      <c r="AM906" s="153">
        <f t="shared" si="108"/>
        <v>-0.78</v>
      </c>
      <c r="AN906" s="154">
        <f t="shared" si="108"/>
        <v>-0.32</v>
      </c>
      <c r="AO906" s="154">
        <f t="shared" si="108"/>
        <v>-0.51</v>
      </c>
      <c r="AP906" s="155">
        <f t="shared" si="108"/>
        <v>-0.77</v>
      </c>
      <c r="AQ906" s="156">
        <f>AVERAGE(Table3[[#This Row],[ HEK293 +Selistat_R1 2]:[ HEK293 +Selistat_R4 5]])</f>
        <v>-0.59499999999999997</v>
      </c>
      <c r="AR906" s="153">
        <f t="shared" si="109"/>
        <v>1.79</v>
      </c>
      <c r="AS906" s="154">
        <f t="shared" si="109"/>
        <v>0.06</v>
      </c>
      <c r="AT906" s="154">
        <f t="shared" si="109"/>
        <v>0.57999999999999996</v>
      </c>
      <c r="AU906" s="157">
        <f t="shared" si="109"/>
        <v>-1.1000000000000001</v>
      </c>
      <c r="AV906" s="158">
        <f t="shared" si="110"/>
        <v>1.05</v>
      </c>
      <c r="AW906" s="154">
        <f t="shared" si="110"/>
        <v>0.12000000000000002</v>
      </c>
      <c r="AX906" s="154">
        <f t="shared" si="110"/>
        <v>-1.0000000000000009E-2</v>
      </c>
      <c r="AY906" s="155">
        <f t="shared" si="110"/>
        <v>-1.0699999999999998</v>
      </c>
    </row>
    <row r="907" spans="1:51" x14ac:dyDescent="0.15">
      <c r="A907" s="122" t="s">
        <v>7111</v>
      </c>
      <c r="B907" s="122" t="s">
        <v>7112</v>
      </c>
      <c r="C907" s="122" t="s">
        <v>6155</v>
      </c>
      <c r="D907" s="122" t="s">
        <v>4043</v>
      </c>
      <c r="E907" s="122" t="s">
        <v>7113</v>
      </c>
      <c r="F907" s="122" t="s">
        <v>7114</v>
      </c>
      <c r="G907" s="122">
        <v>1</v>
      </c>
      <c r="H907" s="166">
        <v>0.83595600000000003</v>
      </c>
      <c r="I907" s="167">
        <v>-2.58333E-2</v>
      </c>
      <c r="J907" s="168" t="str">
        <f t="shared" si="105"/>
        <v>FALSE</v>
      </c>
      <c r="K907" s="169">
        <v>6.6338800000000003E-2</v>
      </c>
      <c r="L907" s="170">
        <f>-LOG10(Table3[[#This Row],[Student''s T-test p-value HEK293 +Selistat_HEK293 UT]])</f>
        <v>1.1782323886816528</v>
      </c>
      <c r="M907" s="167">
        <v>-0.255</v>
      </c>
      <c r="N907" s="171" t="str">
        <f t="shared" si="106"/>
        <v>FALSE</v>
      </c>
      <c r="O907" s="146">
        <v>0.28240399999999999</v>
      </c>
      <c r="P907" s="147">
        <v>0.1225</v>
      </c>
      <c r="Q907" s="171" t="str">
        <f t="shared" si="107"/>
        <v>FALSE</v>
      </c>
      <c r="R907" s="122" t="s">
        <v>7115</v>
      </c>
      <c r="S907" s="122" t="s">
        <v>7116</v>
      </c>
      <c r="T907" s="122" t="s">
        <v>7117</v>
      </c>
      <c r="U907" s="172" t="s">
        <v>7118</v>
      </c>
      <c r="V907" s="122" t="s">
        <v>7119</v>
      </c>
      <c r="W907" s="148">
        <v>-0.55000000000000004</v>
      </c>
      <c r="X907" s="149">
        <v>-0.11</v>
      </c>
      <c r="Y907" s="149">
        <v>-0.19</v>
      </c>
      <c r="Z907" s="150">
        <v>-0.15</v>
      </c>
      <c r="AA907" s="148">
        <v>0.05</v>
      </c>
      <c r="AB907" s="149">
        <v>7.0000000000000007E-2</v>
      </c>
      <c r="AC907" s="149">
        <v>0.05</v>
      </c>
      <c r="AD907" s="151">
        <v>-0.15</v>
      </c>
      <c r="AE907" s="148">
        <v>0.22</v>
      </c>
      <c r="AF907" s="149">
        <v>0.02</v>
      </c>
      <c r="AG907" s="149">
        <v>0.39</v>
      </c>
      <c r="AH907" s="151">
        <v>-0.01</v>
      </c>
      <c r="AI907" s="152">
        <v>0.14000000000000001</v>
      </c>
      <c r="AJ907" s="149">
        <v>0.04</v>
      </c>
      <c r="AK907" s="149">
        <v>0.03</v>
      </c>
      <c r="AL907" s="150">
        <v>-0.08</v>
      </c>
      <c r="AM907" s="153">
        <f t="shared" si="108"/>
        <v>-0.60000000000000009</v>
      </c>
      <c r="AN907" s="154">
        <f t="shared" si="108"/>
        <v>-0.18</v>
      </c>
      <c r="AO907" s="154">
        <f t="shared" si="108"/>
        <v>-0.24</v>
      </c>
      <c r="AP907" s="155">
        <f t="shared" si="108"/>
        <v>0</v>
      </c>
      <c r="AQ907" s="156">
        <f>AVERAGE(Table3[[#This Row],[ HEK293 +Selistat_R1 2]:[ HEK293 +Selistat_R4 5]])</f>
        <v>-0.255</v>
      </c>
      <c r="AR907" s="153">
        <f t="shared" si="109"/>
        <v>0.16999999999999998</v>
      </c>
      <c r="AS907" s="154">
        <f t="shared" si="109"/>
        <v>-0.05</v>
      </c>
      <c r="AT907" s="154">
        <f t="shared" si="109"/>
        <v>0.34</v>
      </c>
      <c r="AU907" s="157">
        <f t="shared" si="109"/>
        <v>0.13999999999999999</v>
      </c>
      <c r="AV907" s="158">
        <f t="shared" si="110"/>
        <v>9.0000000000000011E-2</v>
      </c>
      <c r="AW907" s="154">
        <f t="shared" si="110"/>
        <v>-3.0000000000000006E-2</v>
      </c>
      <c r="AX907" s="154">
        <f t="shared" si="110"/>
        <v>-2.0000000000000004E-2</v>
      </c>
      <c r="AY907" s="155">
        <f t="shared" si="110"/>
        <v>6.9999999999999993E-2</v>
      </c>
    </row>
    <row r="908" spans="1:51" x14ac:dyDescent="0.15">
      <c r="A908" s="122" t="s">
        <v>7120</v>
      </c>
      <c r="B908" s="122" t="s">
        <v>7121</v>
      </c>
      <c r="C908" s="122" t="s">
        <v>7122</v>
      </c>
      <c r="E908" s="122" t="s">
        <v>7123</v>
      </c>
      <c r="G908" s="122">
        <v>1</v>
      </c>
      <c r="H908" s="166">
        <v>0.62947799999999998</v>
      </c>
      <c r="I908" s="167">
        <v>-0.08</v>
      </c>
      <c r="J908" s="168" t="str">
        <f t="shared" si="105"/>
        <v>FALSE</v>
      </c>
      <c r="K908" s="169">
        <v>6.65211E-2</v>
      </c>
      <c r="L908" s="170">
        <f>-LOG10(Table3[[#This Row],[Student''s T-test p-value HEK293 +Selistat_HEK293 UT]])</f>
        <v>1.1770405778532966</v>
      </c>
      <c r="M908" s="167">
        <v>-0.23499999999999999</v>
      </c>
      <c r="N908" s="171" t="str">
        <f t="shared" si="106"/>
        <v>FALSE</v>
      </c>
      <c r="O908" s="146">
        <v>0.75522100000000003</v>
      </c>
      <c r="P908" s="147">
        <v>-8.5000000000000006E-2</v>
      </c>
      <c r="Q908" s="171" t="str">
        <f t="shared" si="107"/>
        <v>FALSE</v>
      </c>
      <c r="R908" s="122" t="s">
        <v>7124</v>
      </c>
      <c r="S908" s="122" t="s">
        <v>7125</v>
      </c>
      <c r="T908" s="122" t="s">
        <v>7126</v>
      </c>
      <c r="U908" s="172" t="s">
        <v>7127</v>
      </c>
      <c r="V908" s="122" t="s">
        <v>7128</v>
      </c>
      <c r="W908" s="148">
        <v>-0.14000000000000001</v>
      </c>
      <c r="X908" s="149">
        <v>-0.13</v>
      </c>
      <c r="Y908" s="149">
        <v>-0.15</v>
      </c>
      <c r="Z908" s="150">
        <v>-0.38</v>
      </c>
      <c r="AA908" s="148">
        <v>-0.08</v>
      </c>
      <c r="AB908" s="149">
        <v>0.28000000000000003</v>
      </c>
      <c r="AC908" s="149">
        <v>0.03</v>
      </c>
      <c r="AD908" s="151">
        <v>-0.09</v>
      </c>
      <c r="AE908" s="148">
        <v>0.31</v>
      </c>
      <c r="AF908" s="149">
        <v>7.0000000000000007E-2</v>
      </c>
      <c r="AG908" s="149">
        <v>0.08</v>
      </c>
      <c r="AH908" s="151">
        <v>-0.5</v>
      </c>
      <c r="AI908" s="152">
        <v>0.26</v>
      </c>
      <c r="AJ908" s="149">
        <v>0.28999999999999998</v>
      </c>
      <c r="AK908" s="149">
        <v>0.26</v>
      </c>
      <c r="AL908" s="150">
        <v>-0.51</v>
      </c>
      <c r="AM908" s="153">
        <f t="shared" si="108"/>
        <v>-6.0000000000000012E-2</v>
      </c>
      <c r="AN908" s="154">
        <f t="shared" si="108"/>
        <v>-0.41000000000000003</v>
      </c>
      <c r="AO908" s="154">
        <f t="shared" si="108"/>
        <v>-0.18</v>
      </c>
      <c r="AP908" s="155">
        <f t="shared" si="108"/>
        <v>-0.29000000000000004</v>
      </c>
      <c r="AQ908" s="156">
        <f>AVERAGE(Table3[[#This Row],[ HEK293 +Selistat_R1 2]:[ HEK293 +Selistat_R4 5]])</f>
        <v>-0.23500000000000001</v>
      </c>
      <c r="AR908" s="153">
        <f t="shared" si="109"/>
        <v>0.39</v>
      </c>
      <c r="AS908" s="154">
        <f t="shared" si="109"/>
        <v>-0.21000000000000002</v>
      </c>
      <c r="AT908" s="154">
        <f t="shared" si="109"/>
        <v>0.05</v>
      </c>
      <c r="AU908" s="157">
        <f t="shared" si="109"/>
        <v>-0.41000000000000003</v>
      </c>
      <c r="AV908" s="158">
        <f t="shared" si="110"/>
        <v>0.34</v>
      </c>
      <c r="AW908" s="154">
        <f t="shared" si="110"/>
        <v>9.9999999999999534E-3</v>
      </c>
      <c r="AX908" s="154">
        <f t="shared" si="110"/>
        <v>0.23</v>
      </c>
      <c r="AY908" s="155">
        <f t="shared" si="110"/>
        <v>-0.42000000000000004</v>
      </c>
    </row>
    <row r="909" spans="1:51" x14ac:dyDescent="0.15">
      <c r="A909" s="122" t="s">
        <v>3581</v>
      </c>
      <c r="B909" s="122" t="s">
        <v>3582</v>
      </c>
      <c r="C909" s="122" t="s">
        <v>3583</v>
      </c>
      <c r="E909" s="122" t="s">
        <v>3584</v>
      </c>
      <c r="F909" s="122" t="s">
        <v>3228</v>
      </c>
      <c r="G909" s="122">
        <v>2</v>
      </c>
      <c r="H909" s="166">
        <v>0.63495999999999997</v>
      </c>
      <c r="I909" s="167">
        <v>-5.5833300000000002E-2</v>
      </c>
      <c r="J909" s="168" t="str">
        <f t="shared" si="105"/>
        <v>FALSE</v>
      </c>
      <c r="K909" s="169">
        <v>6.6544099999999995E-2</v>
      </c>
      <c r="L909" s="170">
        <f>-LOG10(Table3[[#This Row],[Student''s T-test p-value HEK293 +Selistat_HEK293 UT]])</f>
        <v>1.1768904443370467</v>
      </c>
      <c r="M909" s="167">
        <v>-0.20499999999999999</v>
      </c>
      <c r="N909" s="171" t="str">
        <f t="shared" si="106"/>
        <v>FALSE</v>
      </c>
      <c r="O909" s="146">
        <v>0.75734199999999996</v>
      </c>
      <c r="P909" s="147">
        <v>-5.2499999999999998E-2</v>
      </c>
      <c r="Q909" s="171" t="str">
        <f t="shared" si="107"/>
        <v>FALSE</v>
      </c>
      <c r="R909" s="122" t="s">
        <v>741</v>
      </c>
      <c r="S909" s="122" t="s">
        <v>742</v>
      </c>
      <c r="T909" s="122" t="s">
        <v>743</v>
      </c>
      <c r="U909" s="172" t="s">
        <v>3586</v>
      </c>
      <c r="V909" s="122" t="s">
        <v>7129</v>
      </c>
      <c r="W909" s="148">
        <v>-0.13</v>
      </c>
      <c r="X909" s="149">
        <v>-0.17</v>
      </c>
      <c r="Y909" s="149">
        <v>-0.2</v>
      </c>
      <c r="Z909" s="150">
        <v>-0.2</v>
      </c>
      <c r="AA909" s="148">
        <v>0.13</v>
      </c>
      <c r="AB909" s="149">
        <v>0.2</v>
      </c>
      <c r="AC909" s="149">
        <v>-0.21</v>
      </c>
      <c r="AD909" s="151">
        <v>0</v>
      </c>
      <c r="AE909" s="148">
        <v>-0.01</v>
      </c>
      <c r="AF909" s="149">
        <v>0.08</v>
      </c>
      <c r="AG909" s="149">
        <v>0.21</v>
      </c>
      <c r="AH909" s="151">
        <v>-0.19</v>
      </c>
      <c r="AI909" s="152">
        <v>0.28999999999999998</v>
      </c>
      <c r="AJ909" s="149">
        <v>0.21</v>
      </c>
      <c r="AK909" s="149">
        <v>0.13</v>
      </c>
      <c r="AL909" s="150">
        <v>-0.33</v>
      </c>
      <c r="AM909" s="153">
        <f t="shared" si="108"/>
        <v>-0.26</v>
      </c>
      <c r="AN909" s="154">
        <f t="shared" si="108"/>
        <v>-0.37</v>
      </c>
      <c r="AO909" s="154">
        <f t="shared" si="108"/>
        <v>9.9999999999999811E-3</v>
      </c>
      <c r="AP909" s="155">
        <f t="shared" si="108"/>
        <v>-0.2</v>
      </c>
      <c r="AQ909" s="156">
        <f>AVERAGE(Table3[[#This Row],[ HEK293 +Selistat_R1 2]:[ HEK293 +Selistat_R4 5]])</f>
        <v>-0.20500000000000002</v>
      </c>
      <c r="AR909" s="153">
        <f t="shared" si="109"/>
        <v>-0.14000000000000001</v>
      </c>
      <c r="AS909" s="154">
        <f t="shared" si="109"/>
        <v>-0.12000000000000001</v>
      </c>
      <c r="AT909" s="154">
        <f t="shared" si="109"/>
        <v>0.42</v>
      </c>
      <c r="AU909" s="157">
        <f t="shared" si="109"/>
        <v>-0.19</v>
      </c>
      <c r="AV909" s="158">
        <f t="shared" si="110"/>
        <v>0.15999999999999998</v>
      </c>
      <c r="AW909" s="154">
        <f t="shared" si="110"/>
        <v>9.9999999999999811E-3</v>
      </c>
      <c r="AX909" s="154">
        <f t="shared" si="110"/>
        <v>0.33999999999999997</v>
      </c>
      <c r="AY909" s="155">
        <f t="shared" si="110"/>
        <v>-0.33</v>
      </c>
    </row>
    <row r="910" spans="1:51" x14ac:dyDescent="0.15">
      <c r="A910" s="122" t="s">
        <v>3444</v>
      </c>
      <c r="B910" s="122" t="s">
        <v>3114</v>
      </c>
      <c r="C910" s="122" t="s">
        <v>3445</v>
      </c>
      <c r="E910" s="122" t="s">
        <v>3446</v>
      </c>
      <c r="F910" s="122" t="s">
        <v>3447</v>
      </c>
      <c r="G910" s="122">
        <v>3</v>
      </c>
      <c r="H910" s="166">
        <v>0.64837800000000001</v>
      </c>
      <c r="I910" s="167">
        <v>0.113333</v>
      </c>
      <c r="J910" s="168" t="str">
        <f t="shared" si="105"/>
        <v>FALSE</v>
      </c>
      <c r="K910" s="169">
        <v>6.6576700000000003E-2</v>
      </c>
      <c r="L910" s="170">
        <f>-LOG10(Table3[[#This Row],[Student''s T-test p-value HEK293 +Selistat_HEK293 UT]])</f>
        <v>1.1766777352729025</v>
      </c>
      <c r="M910" s="167">
        <v>-0.42499999999999999</v>
      </c>
      <c r="N910" s="171" t="str">
        <f t="shared" si="106"/>
        <v>FALSE</v>
      </c>
      <c r="O910" s="146">
        <v>6.8783899999999995E-2</v>
      </c>
      <c r="P910" s="147">
        <v>-0.26500000000000001</v>
      </c>
      <c r="Q910" s="171" t="str">
        <f t="shared" si="107"/>
        <v>FALSE</v>
      </c>
      <c r="R910" s="122" t="s">
        <v>1299</v>
      </c>
      <c r="S910" s="122" t="s">
        <v>7130</v>
      </c>
      <c r="T910" s="122" t="s">
        <v>7131</v>
      </c>
      <c r="U910" s="172" t="s">
        <v>4635</v>
      </c>
      <c r="V910" s="122" t="s">
        <v>7132</v>
      </c>
      <c r="W910" s="148">
        <v>-0.62</v>
      </c>
      <c r="X910" s="149">
        <v>-0.71</v>
      </c>
      <c r="Y910" s="149">
        <v>-0.54</v>
      </c>
      <c r="Z910" s="150">
        <v>-0.38</v>
      </c>
      <c r="AA910" s="148">
        <v>-0.1</v>
      </c>
      <c r="AB910" s="149">
        <v>-0.6</v>
      </c>
      <c r="AC910" s="149">
        <v>0.26</v>
      </c>
      <c r="AD910" s="151">
        <v>-0.11</v>
      </c>
      <c r="AE910" s="148">
        <v>0.42</v>
      </c>
      <c r="AF910" s="149">
        <v>0.06</v>
      </c>
      <c r="AG910" s="149">
        <v>0.08</v>
      </c>
      <c r="AH910" s="151">
        <v>-0.11</v>
      </c>
      <c r="AI910" s="152">
        <v>0.4</v>
      </c>
      <c r="AJ910" s="149">
        <v>0.25</v>
      </c>
      <c r="AK910" s="149">
        <v>0.4</v>
      </c>
      <c r="AL910" s="150">
        <v>0.46</v>
      </c>
      <c r="AM910" s="153">
        <f t="shared" si="108"/>
        <v>-0.52</v>
      </c>
      <c r="AN910" s="154">
        <f t="shared" si="108"/>
        <v>-0.10999999999999999</v>
      </c>
      <c r="AO910" s="154">
        <f t="shared" si="108"/>
        <v>-0.8</v>
      </c>
      <c r="AP910" s="155">
        <f t="shared" si="108"/>
        <v>-0.27</v>
      </c>
      <c r="AQ910" s="156">
        <f>AVERAGE(Table3[[#This Row],[ HEK293 +Selistat_R1 2]:[ HEK293 +Selistat_R4 5]])</f>
        <v>-0.42500000000000004</v>
      </c>
      <c r="AR910" s="153">
        <f t="shared" si="109"/>
        <v>0.52</v>
      </c>
      <c r="AS910" s="154">
        <f t="shared" si="109"/>
        <v>0.65999999999999992</v>
      </c>
      <c r="AT910" s="154">
        <f t="shared" si="109"/>
        <v>-0.18</v>
      </c>
      <c r="AU910" s="157">
        <f t="shared" si="109"/>
        <v>0</v>
      </c>
      <c r="AV910" s="158">
        <f t="shared" si="110"/>
        <v>0.5</v>
      </c>
      <c r="AW910" s="154">
        <f t="shared" si="110"/>
        <v>0.85</v>
      </c>
      <c r="AX910" s="154">
        <f t="shared" si="110"/>
        <v>0.14000000000000001</v>
      </c>
      <c r="AY910" s="155">
        <f t="shared" si="110"/>
        <v>0.57000000000000006</v>
      </c>
    </row>
    <row r="911" spans="1:51" x14ac:dyDescent="0.15">
      <c r="A911" s="122" t="s">
        <v>7133</v>
      </c>
      <c r="B911" s="122" t="s">
        <v>7134</v>
      </c>
      <c r="C911" s="122" t="s">
        <v>7135</v>
      </c>
      <c r="D911" s="122" t="s">
        <v>7136</v>
      </c>
      <c r="E911" s="122" t="s">
        <v>7137</v>
      </c>
      <c r="F911" s="122" t="s">
        <v>7138</v>
      </c>
      <c r="G911" s="122">
        <v>3</v>
      </c>
      <c r="H911" s="166">
        <v>0.898891</v>
      </c>
      <c r="I911" s="167">
        <v>-2.91667E-2</v>
      </c>
      <c r="J911" s="168" t="str">
        <f t="shared" si="105"/>
        <v>FALSE</v>
      </c>
      <c r="K911" s="169">
        <v>6.6742899999999994E-2</v>
      </c>
      <c r="L911" s="170">
        <f>-LOG10(Table3[[#This Row],[Student''s T-test p-value HEK293 +Selistat_HEK293 UT]])</f>
        <v>1.1755949270394028</v>
      </c>
      <c r="M911" s="167">
        <v>-0.435</v>
      </c>
      <c r="N911" s="171" t="str">
        <f t="shared" si="106"/>
        <v>FALSE</v>
      </c>
      <c r="O911" s="146">
        <v>0.21893799999999999</v>
      </c>
      <c r="P911" s="147">
        <v>-0.28749999999999998</v>
      </c>
      <c r="Q911" s="171" t="str">
        <f t="shared" si="107"/>
        <v>FALSE</v>
      </c>
      <c r="R911" s="122" t="s">
        <v>7139</v>
      </c>
      <c r="S911" s="122" t="s">
        <v>7140</v>
      </c>
      <c r="T911" s="122" t="s">
        <v>7141</v>
      </c>
      <c r="U911" s="172" t="s">
        <v>7142</v>
      </c>
      <c r="V911" s="122" t="s">
        <v>7143</v>
      </c>
      <c r="W911" s="148">
        <v>-0.66</v>
      </c>
      <c r="X911" s="149">
        <v>-0.19</v>
      </c>
      <c r="Y911" s="149">
        <v>-0.34</v>
      </c>
      <c r="Z911" s="150">
        <v>-0.65</v>
      </c>
      <c r="AA911" s="148">
        <v>0.44</v>
      </c>
      <c r="AB911" s="149">
        <v>-0.17</v>
      </c>
      <c r="AC911" s="149">
        <v>-0.15</v>
      </c>
      <c r="AD911" s="151">
        <v>-0.22</v>
      </c>
      <c r="AE911" s="148">
        <v>0.06</v>
      </c>
      <c r="AF911" s="149">
        <v>0.32</v>
      </c>
      <c r="AG911" s="149">
        <v>-0.01</v>
      </c>
      <c r="AH911" s="151">
        <v>-0.35</v>
      </c>
      <c r="AI911" s="152">
        <v>0</v>
      </c>
      <c r="AJ911" s="149">
        <v>0.21</v>
      </c>
      <c r="AK911" s="149">
        <v>0.74</v>
      </c>
      <c r="AL911" s="150">
        <v>0.22</v>
      </c>
      <c r="AM911" s="153">
        <f t="shared" si="108"/>
        <v>-1.1000000000000001</v>
      </c>
      <c r="AN911" s="154">
        <f t="shared" si="108"/>
        <v>-1.999999999999999E-2</v>
      </c>
      <c r="AO911" s="154">
        <f t="shared" si="108"/>
        <v>-0.19000000000000003</v>
      </c>
      <c r="AP911" s="155">
        <f t="shared" si="108"/>
        <v>-0.43000000000000005</v>
      </c>
      <c r="AQ911" s="156">
        <f>AVERAGE(Table3[[#This Row],[ HEK293 +Selistat_R1 2]:[ HEK293 +Selistat_R4 5]])</f>
        <v>-0.43500000000000005</v>
      </c>
      <c r="AR911" s="153">
        <f t="shared" si="109"/>
        <v>-0.38</v>
      </c>
      <c r="AS911" s="154">
        <f t="shared" si="109"/>
        <v>0.49</v>
      </c>
      <c r="AT911" s="154">
        <f t="shared" si="109"/>
        <v>0.13999999999999999</v>
      </c>
      <c r="AU911" s="157">
        <f t="shared" si="109"/>
        <v>-0.12999999999999998</v>
      </c>
      <c r="AV911" s="158">
        <f t="shared" si="110"/>
        <v>-0.44</v>
      </c>
      <c r="AW911" s="154">
        <f t="shared" si="110"/>
        <v>0.38</v>
      </c>
      <c r="AX911" s="154">
        <f t="shared" si="110"/>
        <v>0.89</v>
      </c>
      <c r="AY911" s="155">
        <f t="shared" si="110"/>
        <v>0.44</v>
      </c>
    </row>
    <row r="912" spans="1:51" x14ac:dyDescent="0.15">
      <c r="A912" s="122" t="s">
        <v>2858</v>
      </c>
      <c r="B912" s="122" t="s">
        <v>5024</v>
      </c>
      <c r="C912" s="122" t="s">
        <v>5497</v>
      </c>
      <c r="D912" s="122" t="s">
        <v>2861</v>
      </c>
      <c r="E912" s="122" t="s">
        <v>5498</v>
      </c>
      <c r="F912" s="122" t="s">
        <v>5499</v>
      </c>
      <c r="G912" s="122">
        <v>1</v>
      </c>
      <c r="H912" s="166">
        <v>0.80940100000000004</v>
      </c>
      <c r="I912" s="167">
        <v>-5.5833300000000002E-2</v>
      </c>
      <c r="J912" s="168" t="str">
        <f t="shared" si="105"/>
        <v>FALSE</v>
      </c>
      <c r="K912" s="169">
        <v>6.6751500000000005E-2</v>
      </c>
      <c r="L912" s="170">
        <f>-LOG10(Table3[[#This Row],[Student''s T-test p-value HEK293 +Selistat_HEK293 UT]])</f>
        <v>1.1755389706464823</v>
      </c>
      <c r="M912" s="167">
        <v>-0.4375</v>
      </c>
      <c r="N912" s="171" t="str">
        <f t="shared" si="106"/>
        <v>FALSE</v>
      </c>
      <c r="O912" s="146">
        <v>0.59278200000000003</v>
      </c>
      <c r="P912" s="147">
        <v>0.14499999999999999</v>
      </c>
      <c r="Q912" s="171" t="str">
        <f t="shared" si="107"/>
        <v>FALSE</v>
      </c>
      <c r="R912" s="122" t="s">
        <v>5500</v>
      </c>
      <c r="S912" s="122" t="s">
        <v>5501</v>
      </c>
      <c r="T912" s="122" t="s">
        <v>5502</v>
      </c>
      <c r="U912" s="172" t="s">
        <v>5503</v>
      </c>
      <c r="V912" s="122" t="s">
        <v>5504</v>
      </c>
      <c r="W912" s="148">
        <v>0.01</v>
      </c>
      <c r="X912" s="149">
        <v>-0.81</v>
      </c>
      <c r="Y912" s="149">
        <v>-0.59</v>
      </c>
      <c r="Z912" s="150">
        <v>-0.38</v>
      </c>
      <c r="AA912" s="148">
        <v>-0.04</v>
      </c>
      <c r="AB912" s="149">
        <v>-0.23</v>
      </c>
      <c r="AC912" s="149">
        <v>0.19</v>
      </c>
      <c r="AD912" s="151">
        <v>0.06</v>
      </c>
      <c r="AE912" s="148">
        <v>0.06</v>
      </c>
      <c r="AF912" s="149">
        <v>-0.08</v>
      </c>
      <c r="AG912" s="149">
        <v>0.72</v>
      </c>
      <c r="AH912" s="151">
        <v>0.11</v>
      </c>
      <c r="AI912" s="152">
        <v>0.51</v>
      </c>
      <c r="AJ912" s="149">
        <v>0.08</v>
      </c>
      <c r="AK912" s="149">
        <v>0.04</v>
      </c>
      <c r="AL912" s="150">
        <v>-0.4</v>
      </c>
      <c r="AM912" s="153">
        <f t="shared" si="108"/>
        <v>0.05</v>
      </c>
      <c r="AN912" s="154">
        <f t="shared" si="108"/>
        <v>-0.58000000000000007</v>
      </c>
      <c r="AO912" s="154">
        <f t="shared" si="108"/>
        <v>-0.78</v>
      </c>
      <c r="AP912" s="155">
        <f t="shared" si="108"/>
        <v>-0.44</v>
      </c>
      <c r="AQ912" s="156">
        <f>AVERAGE(Table3[[#This Row],[ HEK293 +Selistat_R1 2]:[ HEK293 +Selistat_R4 5]])</f>
        <v>-0.4375</v>
      </c>
      <c r="AR912" s="153">
        <f t="shared" si="109"/>
        <v>0.1</v>
      </c>
      <c r="AS912" s="154">
        <f t="shared" si="109"/>
        <v>0.15000000000000002</v>
      </c>
      <c r="AT912" s="154">
        <f t="shared" si="109"/>
        <v>0.53</v>
      </c>
      <c r="AU912" s="157">
        <f t="shared" si="109"/>
        <v>0.05</v>
      </c>
      <c r="AV912" s="158">
        <f t="shared" si="110"/>
        <v>0.55000000000000004</v>
      </c>
      <c r="AW912" s="154">
        <f t="shared" si="110"/>
        <v>0.31</v>
      </c>
      <c r="AX912" s="154">
        <f t="shared" si="110"/>
        <v>-0.15</v>
      </c>
      <c r="AY912" s="155">
        <f t="shared" si="110"/>
        <v>-0.46</v>
      </c>
    </row>
    <row r="913" spans="1:51" x14ac:dyDescent="0.15">
      <c r="A913" s="122" t="s">
        <v>7144</v>
      </c>
      <c r="C913" s="122" t="s">
        <v>5037</v>
      </c>
      <c r="E913" s="122" t="s">
        <v>7145</v>
      </c>
      <c r="G913" s="122">
        <v>1</v>
      </c>
      <c r="H913" s="166">
        <v>0.94910300000000003</v>
      </c>
      <c r="I913" s="167">
        <v>-1.2500000000000001E-2</v>
      </c>
      <c r="J913" s="168" t="str">
        <f t="shared" si="105"/>
        <v>FALSE</v>
      </c>
      <c r="K913" s="169">
        <v>6.6902799999999998E-2</v>
      </c>
      <c r="L913" s="170">
        <f>-LOG10(Table3[[#This Row],[Student''s T-test p-value HEK293 +Selistat_HEK293 UT]])</f>
        <v>1.1745557058629303</v>
      </c>
      <c r="M913" s="167">
        <v>-0.26</v>
      </c>
      <c r="N913" s="171" t="str">
        <f t="shared" si="106"/>
        <v>FALSE</v>
      </c>
      <c r="O913" s="146">
        <v>0.11776</v>
      </c>
      <c r="P913" s="147">
        <v>0.42749999999999999</v>
      </c>
      <c r="Q913" s="171" t="str">
        <f t="shared" si="107"/>
        <v>FALSE</v>
      </c>
      <c r="R913" s="122" t="s">
        <v>454</v>
      </c>
      <c r="S913" s="122" t="s">
        <v>7146</v>
      </c>
      <c r="T913" s="122" t="s">
        <v>456</v>
      </c>
      <c r="U913" s="172" t="s">
        <v>7147</v>
      </c>
      <c r="V913" s="122" t="s">
        <v>7148</v>
      </c>
      <c r="W913" s="148">
        <v>-0.45</v>
      </c>
      <c r="X913" s="149">
        <v>-0.21</v>
      </c>
      <c r="Y913" s="149">
        <v>-0.11</v>
      </c>
      <c r="Z913" s="150">
        <v>-0.38</v>
      </c>
      <c r="AA913" s="148">
        <v>0.11</v>
      </c>
      <c r="AB913" s="149">
        <v>0.05</v>
      </c>
      <c r="AC913" s="149">
        <v>0.01</v>
      </c>
      <c r="AD913" s="151">
        <v>-0.28000000000000003</v>
      </c>
      <c r="AE913" s="148">
        <v>-0.02</v>
      </c>
      <c r="AF913" s="149">
        <v>0.67</v>
      </c>
      <c r="AG913" s="149">
        <v>0.57999999999999996</v>
      </c>
      <c r="AH913" s="151">
        <v>-0.04</v>
      </c>
      <c r="AI913" s="152">
        <v>-0.01</v>
      </c>
      <c r="AJ913" s="149">
        <v>0.2</v>
      </c>
      <c r="AK913" s="149">
        <v>-0.37</v>
      </c>
      <c r="AL913" s="150">
        <v>-0.34</v>
      </c>
      <c r="AM913" s="153">
        <f t="shared" si="108"/>
        <v>-0.56000000000000005</v>
      </c>
      <c r="AN913" s="154">
        <f t="shared" si="108"/>
        <v>-0.26</v>
      </c>
      <c r="AO913" s="154">
        <f t="shared" si="108"/>
        <v>-0.12</v>
      </c>
      <c r="AP913" s="155">
        <f t="shared" si="108"/>
        <v>-9.9999999999999978E-2</v>
      </c>
      <c r="AQ913" s="156">
        <f>AVERAGE(Table3[[#This Row],[ HEK293 +Selistat_R1 2]:[ HEK293 +Selistat_R4 5]])</f>
        <v>-0.26</v>
      </c>
      <c r="AR913" s="153">
        <f t="shared" si="109"/>
        <v>-0.13</v>
      </c>
      <c r="AS913" s="154">
        <f t="shared" si="109"/>
        <v>0.62</v>
      </c>
      <c r="AT913" s="154">
        <f t="shared" si="109"/>
        <v>0.56999999999999995</v>
      </c>
      <c r="AU913" s="157">
        <f t="shared" si="109"/>
        <v>0.24000000000000002</v>
      </c>
      <c r="AV913" s="158">
        <f t="shared" si="110"/>
        <v>-0.12</v>
      </c>
      <c r="AW913" s="154">
        <f t="shared" si="110"/>
        <v>0.15000000000000002</v>
      </c>
      <c r="AX913" s="154">
        <f t="shared" si="110"/>
        <v>-0.38</v>
      </c>
      <c r="AY913" s="155">
        <f t="shared" si="110"/>
        <v>-0.06</v>
      </c>
    </row>
    <row r="914" spans="1:51" x14ac:dyDescent="0.15">
      <c r="A914" s="122" t="s">
        <v>5657</v>
      </c>
      <c r="B914" s="122" t="s">
        <v>5658</v>
      </c>
      <c r="C914" s="122" t="s">
        <v>5659</v>
      </c>
      <c r="D914" s="122" t="s">
        <v>5101</v>
      </c>
      <c r="E914" s="122" t="s">
        <v>5660</v>
      </c>
      <c r="F914" s="122" t="s">
        <v>4989</v>
      </c>
      <c r="G914" s="122">
        <v>1</v>
      </c>
      <c r="H914" s="166">
        <v>9.3487299999999995E-3</v>
      </c>
      <c r="I914" s="167">
        <v>0.66583300000000001</v>
      </c>
      <c r="J914" s="168" t="str">
        <f t="shared" si="105"/>
        <v>FALSE</v>
      </c>
      <c r="K914" s="169">
        <v>6.6952200000000003E-2</v>
      </c>
      <c r="L914" s="170">
        <f>-LOG10(Table3[[#This Row],[Student''s T-test p-value HEK293 +Selistat_HEK293 UT]])</f>
        <v>1.1742351478205704</v>
      </c>
      <c r="M914" s="167">
        <v>0.38250000000000001</v>
      </c>
      <c r="N914" s="171" t="str">
        <f t="shared" si="106"/>
        <v>FALSE</v>
      </c>
      <c r="O914" s="146">
        <v>0.73943700000000001</v>
      </c>
      <c r="P914" s="147">
        <v>0.11</v>
      </c>
      <c r="Q914" s="171" t="str">
        <f t="shared" si="107"/>
        <v>FALSE</v>
      </c>
      <c r="R914" s="122" t="s">
        <v>225</v>
      </c>
      <c r="S914" s="122" t="s">
        <v>7149</v>
      </c>
      <c r="T914" s="122" t="s">
        <v>227</v>
      </c>
      <c r="U914" s="172" t="s">
        <v>5662</v>
      </c>
      <c r="V914" s="122" t="s">
        <v>7150</v>
      </c>
      <c r="W914" s="148">
        <v>-0.4</v>
      </c>
      <c r="X914" s="149">
        <v>-0.21</v>
      </c>
      <c r="Y914" s="149">
        <v>-0.3</v>
      </c>
      <c r="Z914" s="150">
        <v>0.13</v>
      </c>
      <c r="AA914" s="148">
        <v>-0.53</v>
      </c>
      <c r="AB914" s="149">
        <v>-0.94</v>
      </c>
      <c r="AC914" s="149">
        <v>-0.35</v>
      </c>
      <c r="AD914" s="151">
        <v>-0.49</v>
      </c>
      <c r="AE914" s="148">
        <v>1.01</v>
      </c>
      <c r="AF914" s="149">
        <v>-0.06</v>
      </c>
      <c r="AG914" s="149">
        <v>-0.08</v>
      </c>
      <c r="AH914" s="151">
        <v>0.27</v>
      </c>
      <c r="AI914" s="152">
        <v>0.19</v>
      </c>
      <c r="AJ914" s="149">
        <v>-0.31</v>
      </c>
      <c r="AK914" s="149">
        <v>0.22</v>
      </c>
      <c r="AL914" s="150">
        <v>0.6</v>
      </c>
      <c r="AM914" s="153">
        <f t="shared" si="108"/>
        <v>0.13</v>
      </c>
      <c r="AN914" s="154">
        <f t="shared" si="108"/>
        <v>0.73</v>
      </c>
      <c r="AO914" s="154">
        <f t="shared" si="108"/>
        <v>4.9999999999999989E-2</v>
      </c>
      <c r="AP914" s="155">
        <f t="shared" si="108"/>
        <v>0.62</v>
      </c>
      <c r="AQ914" s="156">
        <f>AVERAGE(Table3[[#This Row],[ HEK293 +Selistat_R1 2]:[ HEK293 +Selistat_R4 5]])</f>
        <v>0.38249999999999995</v>
      </c>
      <c r="AR914" s="153">
        <f t="shared" si="109"/>
        <v>1.54</v>
      </c>
      <c r="AS914" s="154">
        <f t="shared" si="109"/>
        <v>0.87999999999999989</v>
      </c>
      <c r="AT914" s="154">
        <f t="shared" si="109"/>
        <v>0.26999999999999996</v>
      </c>
      <c r="AU914" s="157">
        <f t="shared" si="109"/>
        <v>0.76</v>
      </c>
      <c r="AV914" s="158">
        <f t="shared" si="110"/>
        <v>0.72</v>
      </c>
      <c r="AW914" s="154">
        <f t="shared" si="110"/>
        <v>0.62999999999999989</v>
      </c>
      <c r="AX914" s="154">
        <f t="shared" si="110"/>
        <v>0.56999999999999995</v>
      </c>
      <c r="AY914" s="155">
        <f t="shared" si="110"/>
        <v>1.0899999999999999</v>
      </c>
    </row>
    <row r="915" spans="1:51" x14ac:dyDescent="0.15">
      <c r="B915" s="122" t="s">
        <v>3114</v>
      </c>
      <c r="C915" s="122" t="s">
        <v>4633</v>
      </c>
      <c r="E915" s="122" t="s">
        <v>4634</v>
      </c>
      <c r="G915" s="122">
        <v>2</v>
      </c>
      <c r="H915" s="166">
        <v>0.64847999999999995</v>
      </c>
      <c r="I915" s="167">
        <v>0.11583300000000001</v>
      </c>
      <c r="J915" s="168" t="str">
        <f t="shared" si="105"/>
        <v>FALSE</v>
      </c>
      <c r="K915" s="169">
        <v>6.6994700000000004E-2</v>
      </c>
      <c r="L915" s="170">
        <f>-LOG10(Table3[[#This Row],[Student''s T-test p-value HEK293 +Selistat_HEK293 UT]])</f>
        <v>1.1739595532961689</v>
      </c>
      <c r="M915" s="167">
        <v>-0.3775</v>
      </c>
      <c r="N915" s="171" t="str">
        <f t="shared" si="106"/>
        <v>FALSE</v>
      </c>
      <c r="O915" s="146">
        <v>0.79331700000000005</v>
      </c>
      <c r="P915" s="147">
        <v>7.0000000000000007E-2</v>
      </c>
      <c r="Q915" s="171" t="str">
        <f t="shared" si="107"/>
        <v>FALSE</v>
      </c>
      <c r="R915" s="122" t="s">
        <v>876</v>
      </c>
      <c r="S915" s="122" t="s">
        <v>7151</v>
      </c>
      <c r="T915" s="122" t="s">
        <v>878</v>
      </c>
      <c r="U915" s="172" t="s">
        <v>4635</v>
      </c>
      <c r="V915" s="122" t="s">
        <v>7152</v>
      </c>
      <c r="W915" s="148">
        <v>-0.54</v>
      </c>
      <c r="X915" s="149">
        <v>-0.61</v>
      </c>
      <c r="Y915" s="149">
        <v>-0.46</v>
      </c>
      <c r="Z915" s="150">
        <v>-0.48</v>
      </c>
      <c r="AA915" s="148">
        <v>0.35</v>
      </c>
      <c r="AB915" s="149">
        <v>-0.3</v>
      </c>
      <c r="AC915" s="149">
        <v>-0.35</v>
      </c>
      <c r="AD915" s="151">
        <v>-0.28000000000000003</v>
      </c>
      <c r="AE915" s="148">
        <v>0.06</v>
      </c>
      <c r="AF915" s="149">
        <v>0.81</v>
      </c>
      <c r="AG915" s="149">
        <v>0.47</v>
      </c>
      <c r="AH915" s="151">
        <v>-0.33</v>
      </c>
      <c r="AI915" s="152">
        <v>0.06</v>
      </c>
      <c r="AJ915" s="149">
        <v>0.35</v>
      </c>
      <c r="AK915" s="149">
        <v>0.11</v>
      </c>
      <c r="AL915" s="150">
        <v>0.21</v>
      </c>
      <c r="AM915" s="153">
        <f t="shared" si="108"/>
        <v>-0.89</v>
      </c>
      <c r="AN915" s="154">
        <f t="shared" si="108"/>
        <v>-0.31</v>
      </c>
      <c r="AO915" s="154">
        <f t="shared" si="108"/>
        <v>-0.11000000000000004</v>
      </c>
      <c r="AP915" s="155">
        <f t="shared" si="108"/>
        <v>-0.19999999999999996</v>
      </c>
      <c r="AQ915" s="156">
        <f>AVERAGE(Table3[[#This Row],[ HEK293 +Selistat_R1 2]:[ HEK293 +Selistat_R4 5]])</f>
        <v>-0.3775</v>
      </c>
      <c r="AR915" s="153">
        <f t="shared" si="109"/>
        <v>-0.28999999999999998</v>
      </c>
      <c r="AS915" s="154">
        <f t="shared" si="109"/>
        <v>1.1100000000000001</v>
      </c>
      <c r="AT915" s="154">
        <f t="shared" si="109"/>
        <v>0.82</v>
      </c>
      <c r="AU915" s="157">
        <f t="shared" si="109"/>
        <v>-4.9999999999999989E-2</v>
      </c>
      <c r="AV915" s="158">
        <f t="shared" si="110"/>
        <v>-0.28999999999999998</v>
      </c>
      <c r="AW915" s="154">
        <f t="shared" si="110"/>
        <v>0.64999999999999991</v>
      </c>
      <c r="AX915" s="154">
        <f t="shared" si="110"/>
        <v>0.45999999999999996</v>
      </c>
      <c r="AY915" s="155">
        <f t="shared" si="110"/>
        <v>0.49</v>
      </c>
    </row>
    <row r="916" spans="1:51" x14ac:dyDescent="0.15">
      <c r="A916" s="122" t="s">
        <v>3246</v>
      </c>
      <c r="B916" s="122" t="s">
        <v>3247</v>
      </c>
      <c r="C916" s="122" t="s">
        <v>3248</v>
      </c>
      <c r="D916" s="122" t="s">
        <v>3249</v>
      </c>
      <c r="E916" s="122" t="s">
        <v>3250</v>
      </c>
      <c r="F916" s="122" t="s">
        <v>3251</v>
      </c>
      <c r="G916" s="122">
        <v>3</v>
      </c>
      <c r="H916" s="166">
        <v>5.7851999999999999E-3</v>
      </c>
      <c r="I916" s="167">
        <v>-0.21083299999999999</v>
      </c>
      <c r="J916" s="168" t="str">
        <f t="shared" si="105"/>
        <v>FALSE</v>
      </c>
      <c r="K916" s="169">
        <v>6.7059499999999994E-2</v>
      </c>
      <c r="L916" s="170">
        <f>-LOG10(Table3[[#This Row],[Student''s T-test p-value HEK293 +Selistat_HEK293 UT]])</f>
        <v>1.1735396890230723</v>
      </c>
      <c r="M916" s="167">
        <v>-0.17749999999999999</v>
      </c>
      <c r="N916" s="171" t="str">
        <f t="shared" si="106"/>
        <v>FALSE</v>
      </c>
      <c r="O916" s="146">
        <v>0.33658300000000002</v>
      </c>
      <c r="P916" s="147">
        <v>8.5000000000000006E-2</v>
      </c>
      <c r="Q916" s="171" t="str">
        <f t="shared" si="107"/>
        <v>FALSE</v>
      </c>
      <c r="R916" s="122" t="s">
        <v>1303</v>
      </c>
      <c r="S916" s="122" t="s">
        <v>7153</v>
      </c>
      <c r="T916" s="122" t="s">
        <v>1305</v>
      </c>
      <c r="U916" s="172" t="s">
        <v>2677</v>
      </c>
      <c r="V916" s="122" t="s">
        <v>7154</v>
      </c>
      <c r="W916" s="148">
        <v>-0.14000000000000001</v>
      </c>
      <c r="X916" s="149">
        <v>0.11</v>
      </c>
      <c r="Y916" s="149">
        <v>0.04</v>
      </c>
      <c r="Z916" s="150">
        <v>-0.12</v>
      </c>
      <c r="AA916" s="148">
        <v>0.11</v>
      </c>
      <c r="AB916" s="149">
        <v>0.28999999999999998</v>
      </c>
      <c r="AC916" s="149">
        <v>0.15</v>
      </c>
      <c r="AD916" s="151">
        <v>0.05</v>
      </c>
      <c r="AE916" s="148">
        <v>-0.2</v>
      </c>
      <c r="AF916" s="149">
        <v>0</v>
      </c>
      <c r="AG916" s="149">
        <v>0.17</v>
      </c>
      <c r="AH916" s="151">
        <v>-0.11</v>
      </c>
      <c r="AI916" s="152">
        <v>-0.08</v>
      </c>
      <c r="AJ916" s="149">
        <v>-0.13</v>
      </c>
      <c r="AK916" s="149">
        <v>-0.16</v>
      </c>
      <c r="AL916" s="150">
        <v>-0.11</v>
      </c>
      <c r="AM916" s="153">
        <f t="shared" si="108"/>
        <v>-0.25</v>
      </c>
      <c r="AN916" s="154">
        <f t="shared" si="108"/>
        <v>-0.18</v>
      </c>
      <c r="AO916" s="154">
        <f t="shared" si="108"/>
        <v>-0.10999999999999999</v>
      </c>
      <c r="AP916" s="155">
        <f t="shared" si="108"/>
        <v>-0.16999999999999998</v>
      </c>
      <c r="AQ916" s="156">
        <f>AVERAGE(Table3[[#This Row],[ HEK293 +Selistat_R1 2]:[ HEK293 +Selistat_R4 5]])</f>
        <v>-0.17749999999999999</v>
      </c>
      <c r="AR916" s="153">
        <f t="shared" si="109"/>
        <v>-0.31</v>
      </c>
      <c r="AS916" s="154">
        <f t="shared" si="109"/>
        <v>-0.28999999999999998</v>
      </c>
      <c r="AT916" s="154">
        <f t="shared" si="109"/>
        <v>2.0000000000000018E-2</v>
      </c>
      <c r="AU916" s="157">
        <f t="shared" si="109"/>
        <v>-0.16</v>
      </c>
      <c r="AV916" s="158">
        <f t="shared" si="110"/>
        <v>-0.19</v>
      </c>
      <c r="AW916" s="154">
        <f t="shared" si="110"/>
        <v>-0.42</v>
      </c>
      <c r="AX916" s="154">
        <f t="shared" si="110"/>
        <v>-0.31</v>
      </c>
      <c r="AY916" s="155">
        <f t="shared" si="110"/>
        <v>-0.16</v>
      </c>
    </row>
    <row r="917" spans="1:51" x14ac:dyDescent="0.15">
      <c r="A917" s="122" t="s">
        <v>6548</v>
      </c>
      <c r="B917" s="122" t="s">
        <v>6549</v>
      </c>
      <c r="C917" s="122" t="s">
        <v>6550</v>
      </c>
      <c r="D917" s="122" t="s">
        <v>6551</v>
      </c>
      <c r="E917" s="122" t="s">
        <v>6552</v>
      </c>
      <c r="G917" s="122">
        <v>4</v>
      </c>
      <c r="H917" s="166">
        <v>0.34844900000000001</v>
      </c>
      <c r="I917" s="167">
        <v>0.32</v>
      </c>
      <c r="J917" s="168" t="str">
        <f t="shared" si="105"/>
        <v>FALSE</v>
      </c>
      <c r="K917" s="169">
        <v>6.7059599999999997E-2</v>
      </c>
      <c r="L917" s="170">
        <f>-LOG10(Table3[[#This Row],[Student''s T-test p-value HEK293 +Selistat_HEK293 UT]])</f>
        <v>1.1735390413979661</v>
      </c>
      <c r="M917" s="167">
        <v>-0.35499999999999998</v>
      </c>
      <c r="N917" s="171" t="str">
        <f t="shared" si="106"/>
        <v>FALSE</v>
      </c>
      <c r="O917" s="146">
        <v>9.5252600000000007E-2</v>
      </c>
      <c r="P917" s="147">
        <v>-0.55000000000000004</v>
      </c>
      <c r="Q917" s="171" t="str">
        <f t="shared" si="107"/>
        <v>FALSE</v>
      </c>
      <c r="R917" s="122" t="s">
        <v>6553</v>
      </c>
      <c r="S917" s="122" t="s">
        <v>6554</v>
      </c>
      <c r="T917" s="122" t="s">
        <v>6555</v>
      </c>
      <c r="U917" s="172" t="s">
        <v>6556</v>
      </c>
      <c r="V917" s="122" t="s">
        <v>6557</v>
      </c>
      <c r="W917" s="148">
        <v>-0.75</v>
      </c>
      <c r="X917" s="149">
        <v>-0.54</v>
      </c>
      <c r="Y917" s="149">
        <v>-0.42</v>
      </c>
      <c r="Z917" s="150">
        <v>-1.0900000000000001</v>
      </c>
      <c r="AA917" s="148">
        <v>-0.17</v>
      </c>
      <c r="AB917" s="149">
        <v>-0.45</v>
      </c>
      <c r="AC917" s="149">
        <v>-0.4</v>
      </c>
      <c r="AD917" s="151">
        <v>-0.36</v>
      </c>
      <c r="AE917" s="148">
        <v>0.54</v>
      </c>
      <c r="AF917" s="149">
        <v>0.24</v>
      </c>
      <c r="AG917" s="149">
        <v>0.03</v>
      </c>
      <c r="AH917" s="151">
        <v>-0.66</v>
      </c>
      <c r="AI917" s="152">
        <v>0.68</v>
      </c>
      <c r="AJ917" s="149">
        <v>0.75</v>
      </c>
      <c r="AK917" s="149">
        <v>0.66</v>
      </c>
      <c r="AL917" s="150">
        <v>0.26</v>
      </c>
      <c r="AM917" s="153">
        <f t="shared" si="108"/>
        <v>-0.57999999999999996</v>
      </c>
      <c r="AN917" s="154">
        <f t="shared" si="108"/>
        <v>-9.0000000000000024E-2</v>
      </c>
      <c r="AO917" s="154">
        <f t="shared" si="108"/>
        <v>-1.9999999999999962E-2</v>
      </c>
      <c r="AP917" s="155">
        <f t="shared" si="108"/>
        <v>-0.73000000000000009</v>
      </c>
      <c r="AQ917" s="156">
        <f>AVERAGE(Table3[[#This Row],[ HEK293 +Selistat_R1 2]:[ HEK293 +Selistat_R4 5]])</f>
        <v>-0.35499999999999998</v>
      </c>
      <c r="AR917" s="153">
        <f t="shared" si="109"/>
        <v>0.71000000000000008</v>
      </c>
      <c r="AS917" s="154">
        <f t="shared" si="109"/>
        <v>0.69</v>
      </c>
      <c r="AT917" s="154">
        <f t="shared" si="109"/>
        <v>0.43000000000000005</v>
      </c>
      <c r="AU917" s="157">
        <f t="shared" si="109"/>
        <v>-0.30000000000000004</v>
      </c>
      <c r="AV917" s="158">
        <f t="shared" si="110"/>
        <v>0.85000000000000009</v>
      </c>
      <c r="AW917" s="154">
        <f t="shared" si="110"/>
        <v>1.2</v>
      </c>
      <c r="AX917" s="154">
        <f t="shared" si="110"/>
        <v>1.06</v>
      </c>
      <c r="AY917" s="155">
        <f t="shared" si="110"/>
        <v>0.62</v>
      </c>
    </row>
    <row r="918" spans="1:51" x14ac:dyDescent="0.15">
      <c r="A918" s="122" t="s">
        <v>7155</v>
      </c>
      <c r="B918" s="122" t="s">
        <v>7156</v>
      </c>
      <c r="C918" s="122" t="s">
        <v>7157</v>
      </c>
      <c r="E918" s="122" t="s">
        <v>7158</v>
      </c>
      <c r="G918" s="122">
        <v>3</v>
      </c>
      <c r="H918" s="166">
        <v>0.76746599999999998</v>
      </c>
      <c r="I918" s="167">
        <v>4.7500000000000001E-2</v>
      </c>
      <c r="J918" s="168" t="str">
        <f t="shared" si="105"/>
        <v>FALSE</v>
      </c>
      <c r="K918" s="169">
        <v>6.7246600000000004E-2</v>
      </c>
      <c r="L918" s="170">
        <f>-LOG10(Table3[[#This Row],[Student''s T-test p-value HEK293 +Selistat_HEK293 UT]])</f>
        <v>1.1723296687763567</v>
      </c>
      <c r="M918" s="167">
        <v>-0.28000000000000003</v>
      </c>
      <c r="N918" s="171" t="str">
        <f t="shared" si="106"/>
        <v>FALSE</v>
      </c>
      <c r="O918" s="146">
        <v>0.54264100000000004</v>
      </c>
      <c r="P918" s="147">
        <v>8.2500000000000004E-2</v>
      </c>
      <c r="Q918" s="171" t="str">
        <f t="shared" si="107"/>
        <v>FALSE</v>
      </c>
      <c r="R918" s="122" t="s">
        <v>7159</v>
      </c>
      <c r="S918" s="122" t="s">
        <v>7160</v>
      </c>
      <c r="T918" s="122" t="s">
        <v>7161</v>
      </c>
      <c r="U918" s="172" t="s">
        <v>7162</v>
      </c>
      <c r="V918" s="122" t="s">
        <v>7163</v>
      </c>
      <c r="W918" s="148">
        <v>-0.31</v>
      </c>
      <c r="X918" s="149">
        <v>-0.56000000000000005</v>
      </c>
      <c r="Y918" s="149">
        <v>-0.37</v>
      </c>
      <c r="Z918" s="150">
        <v>-0.11</v>
      </c>
      <c r="AA918" s="148">
        <v>0.02</v>
      </c>
      <c r="AB918" s="149">
        <v>-0.26</v>
      </c>
      <c r="AC918" s="149">
        <v>0.13</v>
      </c>
      <c r="AD918" s="151">
        <v>-0.12</v>
      </c>
      <c r="AE918" s="148">
        <v>0.41</v>
      </c>
      <c r="AF918" s="149">
        <v>0.15</v>
      </c>
      <c r="AG918" s="149">
        <v>0.36</v>
      </c>
      <c r="AH918" s="151">
        <v>-0.14000000000000001</v>
      </c>
      <c r="AI918" s="152">
        <v>0.18</v>
      </c>
      <c r="AJ918" s="149">
        <v>0.11</v>
      </c>
      <c r="AK918" s="149">
        <v>0.11</v>
      </c>
      <c r="AL918" s="150">
        <v>0.05</v>
      </c>
      <c r="AM918" s="153">
        <f t="shared" si="108"/>
        <v>-0.33</v>
      </c>
      <c r="AN918" s="154">
        <f t="shared" si="108"/>
        <v>-0.30000000000000004</v>
      </c>
      <c r="AO918" s="154">
        <f t="shared" si="108"/>
        <v>-0.5</v>
      </c>
      <c r="AP918" s="155">
        <f t="shared" si="108"/>
        <v>9.999999999999995E-3</v>
      </c>
      <c r="AQ918" s="156">
        <f>AVERAGE(Table3[[#This Row],[ HEK293 +Selistat_R1 2]:[ HEK293 +Selistat_R4 5]])</f>
        <v>-0.28000000000000003</v>
      </c>
      <c r="AR918" s="153">
        <f t="shared" si="109"/>
        <v>0.38999999999999996</v>
      </c>
      <c r="AS918" s="154">
        <f t="shared" si="109"/>
        <v>0.41000000000000003</v>
      </c>
      <c r="AT918" s="154">
        <f t="shared" si="109"/>
        <v>0.22999999999999998</v>
      </c>
      <c r="AU918" s="157">
        <f t="shared" si="109"/>
        <v>-2.0000000000000018E-2</v>
      </c>
      <c r="AV918" s="158">
        <f t="shared" si="110"/>
        <v>0.16</v>
      </c>
      <c r="AW918" s="154">
        <f t="shared" si="110"/>
        <v>0.37</v>
      </c>
      <c r="AX918" s="154">
        <f t="shared" si="110"/>
        <v>-2.0000000000000004E-2</v>
      </c>
      <c r="AY918" s="155">
        <f t="shared" si="110"/>
        <v>0.16999999999999998</v>
      </c>
    </row>
    <row r="919" spans="1:51" x14ac:dyDescent="0.15">
      <c r="A919" s="122" t="s">
        <v>7164</v>
      </c>
      <c r="B919" s="122" t="s">
        <v>5024</v>
      </c>
      <c r="C919" s="122" t="s">
        <v>7165</v>
      </c>
      <c r="D919" s="122" t="s">
        <v>2861</v>
      </c>
      <c r="E919" s="122" t="s">
        <v>7166</v>
      </c>
      <c r="F919" s="122" t="s">
        <v>3466</v>
      </c>
      <c r="G919" s="122">
        <v>1</v>
      </c>
      <c r="H919" s="166">
        <v>0.19315099999999999</v>
      </c>
      <c r="I919" s="167">
        <v>-0.126667</v>
      </c>
      <c r="J919" s="168" t="str">
        <f t="shared" si="105"/>
        <v>FALSE</v>
      </c>
      <c r="K919" s="169">
        <v>6.7423399999999994E-2</v>
      </c>
      <c r="L919" s="170">
        <f>-LOG10(Table3[[#This Row],[Student''s T-test p-value HEK293 +Selistat_HEK293 UT]])</f>
        <v>1.1711893508360034</v>
      </c>
      <c r="M919" s="167">
        <v>-0.255</v>
      </c>
      <c r="N919" s="171" t="str">
        <f t="shared" si="106"/>
        <v>FALSE</v>
      </c>
      <c r="O919" s="146">
        <v>0.106701</v>
      </c>
      <c r="P919" s="147">
        <v>-0.14000000000000001</v>
      </c>
      <c r="Q919" s="171" t="str">
        <f t="shared" si="107"/>
        <v>FALSE</v>
      </c>
      <c r="R919" s="122" t="s">
        <v>7167</v>
      </c>
      <c r="S919" s="122" t="s">
        <v>7168</v>
      </c>
      <c r="T919" s="122" t="s">
        <v>7169</v>
      </c>
      <c r="U919" s="172" t="s">
        <v>7170</v>
      </c>
      <c r="V919" s="122" t="s">
        <v>7171</v>
      </c>
      <c r="W919" s="148">
        <v>-0.04</v>
      </c>
      <c r="X919" s="149">
        <v>-0.41</v>
      </c>
      <c r="Y919" s="149">
        <v>-0.25</v>
      </c>
      <c r="Z919" s="150">
        <v>0.03</v>
      </c>
      <c r="AA919" s="148">
        <v>-0.04</v>
      </c>
      <c r="AB919" s="149">
        <v>0.21</v>
      </c>
      <c r="AC919" s="149">
        <v>0.04</v>
      </c>
      <c r="AD919" s="151">
        <v>0.14000000000000001</v>
      </c>
      <c r="AE919" s="148">
        <v>0</v>
      </c>
      <c r="AF919" s="149">
        <v>-0.12</v>
      </c>
      <c r="AG919" s="149">
        <v>-0.15</v>
      </c>
      <c r="AH919" s="151">
        <v>0.09</v>
      </c>
      <c r="AI919" s="152">
        <v>0.21</v>
      </c>
      <c r="AJ919" s="149">
        <v>0.03</v>
      </c>
      <c r="AK919" s="149">
        <v>0.14000000000000001</v>
      </c>
      <c r="AL919" s="150">
        <v>0</v>
      </c>
      <c r="AM919" s="153">
        <f t="shared" si="108"/>
        <v>0</v>
      </c>
      <c r="AN919" s="154">
        <f t="shared" si="108"/>
        <v>-0.62</v>
      </c>
      <c r="AO919" s="154">
        <f t="shared" si="108"/>
        <v>-0.28999999999999998</v>
      </c>
      <c r="AP919" s="155">
        <f t="shared" si="108"/>
        <v>-0.11000000000000001</v>
      </c>
      <c r="AQ919" s="156">
        <f>AVERAGE(Table3[[#This Row],[ HEK293 +Selistat_R1 2]:[ HEK293 +Selistat_R4 5]])</f>
        <v>-0.255</v>
      </c>
      <c r="AR919" s="153">
        <f t="shared" si="109"/>
        <v>0.04</v>
      </c>
      <c r="AS919" s="154">
        <f t="shared" si="109"/>
        <v>-0.32999999999999996</v>
      </c>
      <c r="AT919" s="154">
        <f t="shared" si="109"/>
        <v>-0.19</v>
      </c>
      <c r="AU919" s="157">
        <f t="shared" si="109"/>
        <v>-5.0000000000000017E-2</v>
      </c>
      <c r="AV919" s="158">
        <f t="shared" si="110"/>
        <v>0.25</v>
      </c>
      <c r="AW919" s="154">
        <f t="shared" si="110"/>
        <v>-0.18</v>
      </c>
      <c r="AX919" s="154">
        <f t="shared" si="110"/>
        <v>0.1</v>
      </c>
      <c r="AY919" s="155">
        <f t="shared" si="110"/>
        <v>-0.14000000000000001</v>
      </c>
    </row>
    <row r="920" spans="1:51" x14ac:dyDescent="0.15">
      <c r="A920" s="122" t="s">
        <v>3444</v>
      </c>
      <c r="B920" s="122" t="s">
        <v>3114</v>
      </c>
      <c r="C920" s="122" t="s">
        <v>3445</v>
      </c>
      <c r="E920" s="122" t="s">
        <v>3446</v>
      </c>
      <c r="F920" s="122" t="s">
        <v>3447</v>
      </c>
      <c r="G920" s="122">
        <v>1</v>
      </c>
      <c r="H920" s="166">
        <v>0.61725099999999999</v>
      </c>
      <c r="I920" s="167">
        <v>-9.5000000000000001E-2</v>
      </c>
      <c r="J920" s="168" t="str">
        <f t="shared" si="105"/>
        <v>FALSE</v>
      </c>
      <c r="K920" s="169">
        <v>6.7448999999999995E-2</v>
      </c>
      <c r="L920" s="170">
        <f>-LOG10(Table3[[#This Row],[Student''s T-test p-value HEK293 +Selistat_HEK293 UT]])</f>
        <v>1.1710244848015849</v>
      </c>
      <c r="M920" s="167">
        <v>-0.38250000000000001</v>
      </c>
      <c r="N920" s="171" t="str">
        <f t="shared" si="106"/>
        <v>FALSE</v>
      </c>
      <c r="O920" s="146">
        <v>9.7856600000000002E-2</v>
      </c>
      <c r="P920" s="147">
        <v>-0.34250000000000003</v>
      </c>
      <c r="Q920" s="171" t="str">
        <f t="shared" si="107"/>
        <v>FALSE</v>
      </c>
      <c r="R920" s="122" t="s">
        <v>1299</v>
      </c>
      <c r="S920" s="122" t="s">
        <v>7172</v>
      </c>
      <c r="T920" s="122" t="s">
        <v>1301</v>
      </c>
      <c r="U920" s="172" t="s">
        <v>3449</v>
      </c>
      <c r="V920" s="122" t="s">
        <v>7173</v>
      </c>
      <c r="W920" s="148">
        <v>-0.54</v>
      </c>
      <c r="X920" s="149">
        <v>-0.47</v>
      </c>
      <c r="Y920" s="149">
        <v>-0.42</v>
      </c>
      <c r="Z920" s="150">
        <v>0.06</v>
      </c>
      <c r="AA920" s="148">
        <v>0</v>
      </c>
      <c r="AB920" s="149">
        <v>-0.22</v>
      </c>
      <c r="AC920" s="149">
        <v>0.28000000000000003</v>
      </c>
      <c r="AD920" s="151">
        <v>0.1</v>
      </c>
      <c r="AE920" s="148">
        <v>0.22</v>
      </c>
      <c r="AF920" s="149">
        <v>-0.11</v>
      </c>
      <c r="AG920" s="149">
        <v>-0.53</v>
      </c>
      <c r="AH920" s="151">
        <v>0.09</v>
      </c>
      <c r="AI920" s="152">
        <v>0.2</v>
      </c>
      <c r="AJ920" s="149">
        <v>0.15</v>
      </c>
      <c r="AK920" s="149">
        <v>0.26</v>
      </c>
      <c r="AL920" s="150">
        <v>0.43</v>
      </c>
      <c r="AM920" s="153">
        <f t="shared" si="108"/>
        <v>-0.54</v>
      </c>
      <c r="AN920" s="154">
        <f t="shared" si="108"/>
        <v>-0.24999999999999997</v>
      </c>
      <c r="AO920" s="154">
        <f t="shared" si="108"/>
        <v>-0.7</v>
      </c>
      <c r="AP920" s="155">
        <f t="shared" si="108"/>
        <v>-4.0000000000000008E-2</v>
      </c>
      <c r="AQ920" s="156">
        <f>AVERAGE(Table3[[#This Row],[ HEK293 +Selistat_R1 2]:[ HEK293 +Selistat_R4 5]])</f>
        <v>-0.38250000000000001</v>
      </c>
      <c r="AR920" s="153">
        <f t="shared" si="109"/>
        <v>0.22</v>
      </c>
      <c r="AS920" s="154">
        <f t="shared" si="109"/>
        <v>0.11</v>
      </c>
      <c r="AT920" s="154">
        <f t="shared" si="109"/>
        <v>-0.81</v>
      </c>
      <c r="AU920" s="157">
        <f t="shared" si="109"/>
        <v>-1.0000000000000009E-2</v>
      </c>
      <c r="AV920" s="158">
        <f t="shared" si="110"/>
        <v>0.2</v>
      </c>
      <c r="AW920" s="154">
        <f t="shared" si="110"/>
        <v>0.37</v>
      </c>
      <c r="AX920" s="154">
        <f t="shared" si="110"/>
        <v>-2.0000000000000018E-2</v>
      </c>
      <c r="AY920" s="155">
        <f t="shared" si="110"/>
        <v>0.32999999999999996</v>
      </c>
    </row>
    <row r="921" spans="1:51" x14ac:dyDescent="0.15">
      <c r="A921" s="122" t="s">
        <v>7174</v>
      </c>
      <c r="B921" s="122" t="s">
        <v>7175</v>
      </c>
      <c r="C921" s="122" t="s">
        <v>7176</v>
      </c>
      <c r="E921" s="122" t="s">
        <v>7177</v>
      </c>
      <c r="F921" s="122" t="s">
        <v>7178</v>
      </c>
      <c r="G921" s="122">
        <v>1</v>
      </c>
      <c r="H921" s="166">
        <v>0.70399100000000003</v>
      </c>
      <c r="I921" s="167">
        <v>5.2499999999999998E-2</v>
      </c>
      <c r="J921" s="168" t="str">
        <f t="shared" si="105"/>
        <v>FALSE</v>
      </c>
      <c r="K921" s="169">
        <v>6.7462900000000006E-2</v>
      </c>
      <c r="L921" s="170">
        <f>-LOG10(Table3[[#This Row],[Student''s T-test p-value HEK293 +Selistat_HEK293 UT]])</f>
        <v>1.170934993906863</v>
      </c>
      <c r="M921" s="167">
        <v>-0.24249999999999999</v>
      </c>
      <c r="N921" s="171" t="str">
        <f t="shared" si="106"/>
        <v>FALSE</v>
      </c>
      <c r="O921" s="146">
        <v>0.67984699999999998</v>
      </c>
      <c r="P921" s="147">
        <v>0.04</v>
      </c>
      <c r="Q921" s="171" t="str">
        <f t="shared" si="107"/>
        <v>FALSE</v>
      </c>
      <c r="R921" s="122" t="s">
        <v>1137</v>
      </c>
      <c r="S921" s="122" t="s">
        <v>1143</v>
      </c>
      <c r="T921" s="122" t="s">
        <v>1139</v>
      </c>
      <c r="U921" s="172" t="s">
        <v>7179</v>
      </c>
      <c r="V921" s="122" t="s">
        <v>7180</v>
      </c>
      <c r="W921" s="148">
        <v>-0.13</v>
      </c>
      <c r="X921" s="149">
        <v>-0.28000000000000003</v>
      </c>
      <c r="Y921" s="149">
        <v>-0.52</v>
      </c>
      <c r="Z921" s="150">
        <v>-0.26</v>
      </c>
      <c r="AA921" s="148">
        <v>-0.08</v>
      </c>
      <c r="AB921" s="149">
        <v>-0.25</v>
      </c>
      <c r="AC921" s="149">
        <v>0.06</v>
      </c>
      <c r="AD921" s="151">
        <v>0.05</v>
      </c>
      <c r="AE921" s="148">
        <v>0.16</v>
      </c>
      <c r="AF921" s="149">
        <v>-0.04</v>
      </c>
      <c r="AG921" s="149">
        <v>0.28000000000000003</v>
      </c>
      <c r="AH921" s="151">
        <v>0.26</v>
      </c>
      <c r="AI921" s="152">
        <v>0.24</v>
      </c>
      <c r="AJ921" s="149">
        <v>-0.02</v>
      </c>
      <c r="AK921" s="149">
        <v>0.18</v>
      </c>
      <c r="AL921" s="150">
        <v>0.1</v>
      </c>
      <c r="AM921" s="153">
        <f t="shared" si="108"/>
        <v>-0.05</v>
      </c>
      <c r="AN921" s="154">
        <f t="shared" si="108"/>
        <v>-3.0000000000000027E-2</v>
      </c>
      <c r="AO921" s="154">
        <f t="shared" si="108"/>
        <v>-0.58000000000000007</v>
      </c>
      <c r="AP921" s="155">
        <f t="shared" si="108"/>
        <v>-0.31</v>
      </c>
      <c r="AQ921" s="156">
        <f>AVERAGE(Table3[[#This Row],[ HEK293 +Selistat_R1 2]:[ HEK293 +Selistat_R4 5]])</f>
        <v>-0.24250000000000005</v>
      </c>
      <c r="AR921" s="153">
        <f t="shared" si="109"/>
        <v>0.24</v>
      </c>
      <c r="AS921" s="154">
        <f t="shared" si="109"/>
        <v>0.21</v>
      </c>
      <c r="AT921" s="154">
        <f t="shared" si="109"/>
        <v>0.22000000000000003</v>
      </c>
      <c r="AU921" s="157">
        <f t="shared" si="109"/>
        <v>0.21000000000000002</v>
      </c>
      <c r="AV921" s="158">
        <f t="shared" si="110"/>
        <v>0.32</v>
      </c>
      <c r="AW921" s="154">
        <f t="shared" si="110"/>
        <v>0.23</v>
      </c>
      <c r="AX921" s="154">
        <f t="shared" si="110"/>
        <v>0.12</v>
      </c>
      <c r="AY921" s="155">
        <f t="shared" si="110"/>
        <v>0.05</v>
      </c>
    </row>
    <row r="922" spans="1:51" x14ac:dyDescent="0.15">
      <c r="A922" s="122" t="s">
        <v>5759</v>
      </c>
      <c r="B922" s="122" t="s">
        <v>2961</v>
      </c>
      <c r="C922" s="122" t="s">
        <v>5760</v>
      </c>
      <c r="D922" s="122" t="s">
        <v>2848</v>
      </c>
      <c r="E922" s="122" t="s">
        <v>5761</v>
      </c>
      <c r="F922" s="122" t="s">
        <v>5762</v>
      </c>
      <c r="G922" s="122">
        <v>1</v>
      </c>
      <c r="H922" s="166">
        <v>0.232599</v>
      </c>
      <c r="I922" s="167">
        <v>-0.1575</v>
      </c>
      <c r="J922" s="168" t="str">
        <f t="shared" si="105"/>
        <v>FALSE</v>
      </c>
      <c r="K922" s="169">
        <v>6.7625500000000005E-2</v>
      </c>
      <c r="L922" s="170">
        <f>-LOG10(Table3[[#This Row],[Student''s T-test p-value HEK293 +Selistat_HEK293 UT]])</f>
        <v>1.1698895108474712</v>
      </c>
      <c r="M922" s="167">
        <v>-0.22</v>
      </c>
      <c r="N922" s="171" t="str">
        <f t="shared" si="106"/>
        <v>FALSE</v>
      </c>
      <c r="O922" s="146">
        <v>0.86371500000000001</v>
      </c>
      <c r="P922" s="147">
        <v>-3.7499999999999999E-2</v>
      </c>
      <c r="Q922" s="171" t="str">
        <f t="shared" si="107"/>
        <v>FALSE</v>
      </c>
      <c r="R922" s="122" t="s">
        <v>5763</v>
      </c>
      <c r="S922" s="122" t="s">
        <v>7181</v>
      </c>
      <c r="T922" s="122" t="s">
        <v>5765</v>
      </c>
      <c r="U922" s="172" t="s">
        <v>5766</v>
      </c>
      <c r="V922" s="122" t="s">
        <v>7182</v>
      </c>
      <c r="W922" s="148">
        <v>-0.1</v>
      </c>
      <c r="X922" s="149">
        <v>0.02</v>
      </c>
      <c r="Y922" s="149">
        <v>-0.35</v>
      </c>
      <c r="Z922" s="150">
        <v>-0.05</v>
      </c>
      <c r="AA922" s="148">
        <v>-0.04</v>
      </c>
      <c r="AB922" s="149">
        <v>0.11</v>
      </c>
      <c r="AC922" s="149">
        <v>0.24</v>
      </c>
      <c r="AD922" s="151">
        <v>0.09</v>
      </c>
      <c r="AE922" s="148">
        <v>0.33</v>
      </c>
      <c r="AF922" s="149">
        <v>-0.3</v>
      </c>
      <c r="AG922" s="149">
        <v>-0.12</v>
      </c>
      <c r="AH922" s="151">
        <v>-0.09</v>
      </c>
      <c r="AI922" s="152">
        <v>0.46</v>
      </c>
      <c r="AJ922" s="149">
        <v>-0.25</v>
      </c>
      <c r="AK922" s="149">
        <v>-0.05</v>
      </c>
      <c r="AL922" s="150">
        <v>-0.19</v>
      </c>
      <c r="AM922" s="153">
        <f t="shared" si="108"/>
        <v>-6.0000000000000005E-2</v>
      </c>
      <c r="AN922" s="154">
        <f t="shared" si="108"/>
        <v>-0.09</v>
      </c>
      <c r="AO922" s="154">
        <f t="shared" si="108"/>
        <v>-0.59</v>
      </c>
      <c r="AP922" s="155">
        <f t="shared" si="108"/>
        <v>-0.14000000000000001</v>
      </c>
      <c r="AQ922" s="156">
        <f>AVERAGE(Table3[[#This Row],[ HEK293 +Selistat_R1 2]:[ HEK293 +Selistat_R4 5]])</f>
        <v>-0.22</v>
      </c>
      <c r="AR922" s="153">
        <f t="shared" si="109"/>
        <v>0.37</v>
      </c>
      <c r="AS922" s="154">
        <f t="shared" si="109"/>
        <v>-0.41</v>
      </c>
      <c r="AT922" s="154">
        <f t="shared" si="109"/>
        <v>-0.36</v>
      </c>
      <c r="AU922" s="157">
        <f t="shared" si="109"/>
        <v>-0.18</v>
      </c>
      <c r="AV922" s="158">
        <f t="shared" si="110"/>
        <v>0.5</v>
      </c>
      <c r="AW922" s="154">
        <f t="shared" si="110"/>
        <v>-0.36</v>
      </c>
      <c r="AX922" s="154">
        <f t="shared" si="110"/>
        <v>-0.28999999999999998</v>
      </c>
      <c r="AY922" s="155">
        <f t="shared" si="110"/>
        <v>-0.28000000000000003</v>
      </c>
    </row>
    <row r="923" spans="1:51" x14ac:dyDescent="0.15">
      <c r="A923" s="122" t="s">
        <v>7183</v>
      </c>
      <c r="B923" s="122" t="s">
        <v>2976</v>
      </c>
      <c r="C923" s="122" t="s">
        <v>7184</v>
      </c>
      <c r="E923" s="122" t="s">
        <v>7185</v>
      </c>
      <c r="F923" s="122" t="s">
        <v>7186</v>
      </c>
      <c r="G923" s="122">
        <v>1</v>
      </c>
      <c r="H923" s="166">
        <v>0.53492600000000001</v>
      </c>
      <c r="I923" s="167">
        <v>-7.4166700000000002E-2</v>
      </c>
      <c r="J923" s="168" t="str">
        <f t="shared" si="105"/>
        <v>FALSE</v>
      </c>
      <c r="K923" s="169">
        <v>6.7665100000000006E-2</v>
      </c>
      <c r="L923" s="170">
        <f>-LOG10(Table3[[#This Row],[Student''s T-test p-value HEK293 +Selistat_HEK293 UT]])</f>
        <v>1.1696352720167686</v>
      </c>
      <c r="M923" s="167">
        <v>-0.22750000000000001</v>
      </c>
      <c r="N923" s="171" t="str">
        <f t="shared" si="106"/>
        <v>FALSE</v>
      </c>
      <c r="O923" s="146">
        <v>0.47847899999999999</v>
      </c>
      <c r="P923" s="147">
        <v>-0.115</v>
      </c>
      <c r="Q923" s="171" t="str">
        <f t="shared" si="107"/>
        <v>FALSE</v>
      </c>
      <c r="R923" s="122" t="s">
        <v>665</v>
      </c>
      <c r="S923" s="122" t="s">
        <v>7187</v>
      </c>
      <c r="T923" s="122" t="s">
        <v>667</v>
      </c>
      <c r="U923" s="172" t="s">
        <v>7188</v>
      </c>
      <c r="V923" s="122" t="s">
        <v>7189</v>
      </c>
      <c r="W923" s="148">
        <v>-0.19</v>
      </c>
      <c r="X923" s="149">
        <v>-0.06</v>
      </c>
      <c r="Y923" s="149">
        <v>-0.19</v>
      </c>
      <c r="Z923" s="150">
        <v>-0.3</v>
      </c>
      <c r="AA923" s="148">
        <v>0.16</v>
      </c>
      <c r="AB923" s="149">
        <v>0.04</v>
      </c>
      <c r="AC923" s="149">
        <v>0.18</v>
      </c>
      <c r="AD923" s="151">
        <v>-0.21</v>
      </c>
      <c r="AE923" s="148">
        <v>-0.26</v>
      </c>
      <c r="AF923" s="149">
        <v>-0.1</v>
      </c>
      <c r="AG923" s="149">
        <v>0.12</v>
      </c>
      <c r="AH923" s="151">
        <v>0.19</v>
      </c>
      <c r="AI923" s="152">
        <v>-0.12</v>
      </c>
      <c r="AJ923" s="149">
        <v>0.31</v>
      </c>
      <c r="AK923" s="149">
        <v>0.28000000000000003</v>
      </c>
      <c r="AL923" s="150">
        <v>-0.06</v>
      </c>
      <c r="AM923" s="153">
        <f t="shared" si="108"/>
        <v>-0.35</v>
      </c>
      <c r="AN923" s="154">
        <f t="shared" si="108"/>
        <v>-0.1</v>
      </c>
      <c r="AO923" s="154">
        <f t="shared" si="108"/>
        <v>-0.37</v>
      </c>
      <c r="AP923" s="155">
        <f t="shared" si="108"/>
        <v>-0.09</v>
      </c>
      <c r="AQ923" s="156">
        <f>AVERAGE(Table3[[#This Row],[ HEK293 +Selistat_R1 2]:[ HEK293 +Selistat_R4 5]])</f>
        <v>-0.22749999999999998</v>
      </c>
      <c r="AR923" s="153">
        <f t="shared" si="109"/>
        <v>-0.42000000000000004</v>
      </c>
      <c r="AS923" s="154">
        <f t="shared" si="109"/>
        <v>-0.14000000000000001</v>
      </c>
      <c r="AT923" s="154">
        <f t="shared" si="109"/>
        <v>-0.06</v>
      </c>
      <c r="AU923" s="157">
        <f t="shared" si="109"/>
        <v>0.4</v>
      </c>
      <c r="AV923" s="158">
        <f t="shared" si="110"/>
        <v>-0.28000000000000003</v>
      </c>
      <c r="AW923" s="154">
        <f t="shared" si="110"/>
        <v>0.27</v>
      </c>
      <c r="AX923" s="154">
        <f t="shared" si="110"/>
        <v>0.10000000000000003</v>
      </c>
      <c r="AY923" s="155">
        <f t="shared" si="110"/>
        <v>0.15</v>
      </c>
    </row>
    <row r="924" spans="1:51" x14ac:dyDescent="0.15">
      <c r="A924" s="122" t="s">
        <v>6153</v>
      </c>
      <c r="B924" s="122" t="s">
        <v>6154</v>
      </c>
      <c r="C924" s="122" t="s">
        <v>6155</v>
      </c>
      <c r="D924" s="122" t="s">
        <v>4043</v>
      </c>
      <c r="E924" s="122" t="s">
        <v>6156</v>
      </c>
      <c r="F924" s="122" t="s">
        <v>6157</v>
      </c>
      <c r="G924" s="122">
        <v>2</v>
      </c>
      <c r="H924" s="166">
        <v>0.85664899999999999</v>
      </c>
      <c r="I924" s="167">
        <v>4.7500000000000001E-2</v>
      </c>
      <c r="J924" s="168" t="str">
        <f t="shared" si="105"/>
        <v>FALSE</v>
      </c>
      <c r="K924" s="169">
        <v>6.7829100000000003E-2</v>
      </c>
      <c r="L924" s="170">
        <f>-LOG10(Table3[[#This Row],[Student''s T-test p-value HEK293 +Selistat_HEK293 UT]])</f>
        <v>1.1685839453944622</v>
      </c>
      <c r="M924" s="167">
        <v>-0.38</v>
      </c>
      <c r="N924" s="171" t="str">
        <f t="shared" si="106"/>
        <v>FALSE</v>
      </c>
      <c r="O924" s="146">
        <v>0.70302500000000001</v>
      </c>
      <c r="P924" s="147">
        <v>0.13250000000000001</v>
      </c>
      <c r="Q924" s="171" t="str">
        <f t="shared" si="107"/>
        <v>FALSE</v>
      </c>
      <c r="R924" s="122" t="s">
        <v>6158</v>
      </c>
      <c r="S924" s="122" t="s">
        <v>7190</v>
      </c>
      <c r="T924" s="122" t="s">
        <v>6160</v>
      </c>
      <c r="U924" s="172" t="s">
        <v>6161</v>
      </c>
      <c r="V924" s="122" t="s">
        <v>7191</v>
      </c>
      <c r="W924" s="148">
        <v>-0.6</v>
      </c>
      <c r="X924" s="149">
        <v>-0.7</v>
      </c>
      <c r="Y924" s="149">
        <v>-0.11</v>
      </c>
      <c r="Z924" s="150">
        <v>-0.5</v>
      </c>
      <c r="AA924" s="148">
        <v>0.15</v>
      </c>
      <c r="AB924" s="149">
        <v>-0.19</v>
      </c>
      <c r="AC924" s="149">
        <v>0.01</v>
      </c>
      <c r="AD924" s="151">
        <v>-0.36</v>
      </c>
      <c r="AE924" s="148">
        <v>0.74</v>
      </c>
      <c r="AF924" s="149">
        <v>-0.12</v>
      </c>
      <c r="AG924" s="149">
        <v>0.44</v>
      </c>
      <c r="AH924" s="151">
        <v>-0.14000000000000001</v>
      </c>
      <c r="AI924" s="152">
        <v>0.55000000000000004</v>
      </c>
      <c r="AJ924" s="149">
        <v>-0.06</v>
      </c>
      <c r="AK924" s="149">
        <v>0.44</v>
      </c>
      <c r="AL924" s="150">
        <v>-0.54</v>
      </c>
      <c r="AM924" s="153">
        <f t="shared" si="108"/>
        <v>-0.75</v>
      </c>
      <c r="AN924" s="154">
        <f t="shared" si="108"/>
        <v>-0.51</v>
      </c>
      <c r="AO924" s="154">
        <f t="shared" si="108"/>
        <v>-0.12</v>
      </c>
      <c r="AP924" s="155">
        <f t="shared" si="108"/>
        <v>-0.14000000000000001</v>
      </c>
      <c r="AQ924" s="156">
        <f>AVERAGE(Table3[[#This Row],[ HEK293 +Selistat_R1 2]:[ HEK293 +Selistat_R4 5]])</f>
        <v>-0.38</v>
      </c>
      <c r="AR924" s="153">
        <f t="shared" si="109"/>
        <v>0.59</v>
      </c>
      <c r="AS924" s="154">
        <f t="shared" si="109"/>
        <v>7.0000000000000007E-2</v>
      </c>
      <c r="AT924" s="154">
        <f t="shared" si="109"/>
        <v>0.43</v>
      </c>
      <c r="AU924" s="157">
        <f t="shared" si="109"/>
        <v>0.21999999999999997</v>
      </c>
      <c r="AV924" s="158">
        <f t="shared" si="110"/>
        <v>0.4</v>
      </c>
      <c r="AW924" s="154">
        <f t="shared" si="110"/>
        <v>0.13</v>
      </c>
      <c r="AX924" s="154">
        <f t="shared" si="110"/>
        <v>0.43</v>
      </c>
      <c r="AY924" s="155">
        <f t="shared" si="110"/>
        <v>-0.18000000000000005</v>
      </c>
    </row>
    <row r="925" spans="1:51" x14ac:dyDescent="0.15">
      <c r="A925" s="122" t="s">
        <v>7192</v>
      </c>
      <c r="E925" s="122" t="s">
        <v>7193</v>
      </c>
      <c r="G925" s="122">
        <v>1</v>
      </c>
      <c r="H925" s="166">
        <v>0.87418600000000002</v>
      </c>
      <c r="I925" s="167">
        <v>3.5833299999999998E-2</v>
      </c>
      <c r="J925" s="168" t="str">
        <f t="shared" si="105"/>
        <v>FALSE</v>
      </c>
      <c r="K925" s="169">
        <v>6.78927E-2</v>
      </c>
      <c r="L925" s="170">
        <f>-LOG10(Table3[[#This Row],[Student''s T-test p-value HEK293 +Selistat_HEK293 UT]])</f>
        <v>1.1681769196834735</v>
      </c>
      <c r="M925" s="167">
        <v>-0.32</v>
      </c>
      <c r="N925" s="171" t="str">
        <f t="shared" si="106"/>
        <v>FALSE</v>
      </c>
      <c r="O925" s="146">
        <v>0.67904200000000003</v>
      </c>
      <c r="P925" s="147">
        <v>0.1275</v>
      </c>
      <c r="Q925" s="171" t="str">
        <f t="shared" si="107"/>
        <v>FALSE</v>
      </c>
      <c r="R925" s="122" t="s">
        <v>7194</v>
      </c>
      <c r="S925" s="122" t="s">
        <v>7195</v>
      </c>
      <c r="T925" s="122" t="s">
        <v>7196</v>
      </c>
      <c r="U925" s="172" t="s">
        <v>7197</v>
      </c>
      <c r="V925" s="122" t="s">
        <v>7198</v>
      </c>
      <c r="W925" s="148">
        <v>-0.44</v>
      </c>
      <c r="X925" s="149">
        <v>-0.26</v>
      </c>
      <c r="Y925" s="149">
        <v>-0.69</v>
      </c>
      <c r="Z925" s="150">
        <v>-0.19</v>
      </c>
      <c r="AA925" s="148">
        <v>-0.05</v>
      </c>
      <c r="AB925" s="149">
        <v>-0.33</v>
      </c>
      <c r="AC925" s="149">
        <v>-0.02</v>
      </c>
      <c r="AD925" s="151">
        <v>0.1</v>
      </c>
      <c r="AE925" s="148">
        <v>0.88</v>
      </c>
      <c r="AF925" s="149">
        <v>-0.1</v>
      </c>
      <c r="AG925" s="149">
        <v>-0.08</v>
      </c>
      <c r="AH925" s="151">
        <v>0.11</v>
      </c>
      <c r="AI925" s="152">
        <v>0.4</v>
      </c>
      <c r="AJ925" s="149">
        <v>-0.44</v>
      </c>
      <c r="AK925" s="149">
        <v>0.22</v>
      </c>
      <c r="AL925" s="150">
        <v>0.12</v>
      </c>
      <c r="AM925" s="153">
        <f t="shared" si="108"/>
        <v>-0.39</v>
      </c>
      <c r="AN925" s="154">
        <f t="shared" si="108"/>
        <v>7.0000000000000007E-2</v>
      </c>
      <c r="AO925" s="154">
        <f t="shared" si="108"/>
        <v>-0.66999999999999993</v>
      </c>
      <c r="AP925" s="155">
        <f t="shared" si="108"/>
        <v>-0.29000000000000004</v>
      </c>
      <c r="AQ925" s="156">
        <f>AVERAGE(Table3[[#This Row],[ HEK293 +Selistat_R1 2]:[ HEK293 +Selistat_R4 5]])</f>
        <v>-0.32</v>
      </c>
      <c r="AR925" s="153">
        <f t="shared" si="109"/>
        <v>0.93</v>
      </c>
      <c r="AS925" s="154">
        <f t="shared" si="109"/>
        <v>0.23</v>
      </c>
      <c r="AT925" s="154">
        <f t="shared" si="109"/>
        <v>-0.06</v>
      </c>
      <c r="AU925" s="157">
        <f t="shared" si="109"/>
        <v>9.999999999999995E-3</v>
      </c>
      <c r="AV925" s="158">
        <f t="shared" si="110"/>
        <v>0.45</v>
      </c>
      <c r="AW925" s="154">
        <f t="shared" si="110"/>
        <v>-0.10999999999999999</v>
      </c>
      <c r="AX925" s="154">
        <f t="shared" si="110"/>
        <v>0.24</v>
      </c>
      <c r="AY925" s="155">
        <f t="shared" si="110"/>
        <v>1.999999999999999E-2</v>
      </c>
    </row>
    <row r="926" spans="1:51" x14ac:dyDescent="0.15">
      <c r="C926" s="122" t="s">
        <v>7199</v>
      </c>
      <c r="E926" s="122" t="s">
        <v>7200</v>
      </c>
      <c r="G926" s="122">
        <v>1</v>
      </c>
      <c r="H926" s="166">
        <v>1.8613399999999999E-2</v>
      </c>
      <c r="I926" s="167">
        <v>-0.30833300000000002</v>
      </c>
      <c r="J926" s="168" t="str">
        <f t="shared" si="105"/>
        <v>FALSE</v>
      </c>
      <c r="K926" s="169">
        <v>6.8071400000000004E-2</v>
      </c>
      <c r="L926" s="170">
        <f>-LOG10(Table3[[#This Row],[Student''s T-test p-value HEK293 +Selistat_HEK293 UT]])</f>
        <v>1.1670353173251469</v>
      </c>
      <c r="M926" s="167">
        <v>-0.23749999999999999</v>
      </c>
      <c r="N926" s="171" t="str">
        <f t="shared" si="106"/>
        <v>FALSE</v>
      </c>
      <c r="O926" s="146">
        <v>0.49170799999999998</v>
      </c>
      <c r="P926" s="147">
        <v>0.1275</v>
      </c>
      <c r="Q926" s="171" t="str">
        <f t="shared" si="107"/>
        <v>FALSE</v>
      </c>
      <c r="R926" s="122" t="s">
        <v>1868</v>
      </c>
      <c r="S926" s="122" t="s">
        <v>1872</v>
      </c>
      <c r="T926" s="122" t="s">
        <v>1870</v>
      </c>
      <c r="U926" s="172" t="s">
        <v>7201</v>
      </c>
      <c r="V926" s="122" t="s">
        <v>7202</v>
      </c>
      <c r="W926" s="148">
        <v>-0.11</v>
      </c>
      <c r="X926" s="149">
        <v>-0.09</v>
      </c>
      <c r="Y926" s="149">
        <v>0.15</v>
      </c>
      <c r="Z926" s="150">
        <v>-0.05</v>
      </c>
      <c r="AA926" s="148">
        <v>0.19</v>
      </c>
      <c r="AB926" s="149">
        <v>0.47</v>
      </c>
      <c r="AC926" s="149">
        <v>0.1</v>
      </c>
      <c r="AD926" s="151">
        <v>0.09</v>
      </c>
      <c r="AE926" s="148">
        <v>-7.0000000000000007E-2</v>
      </c>
      <c r="AF926" s="149">
        <v>0.14000000000000001</v>
      </c>
      <c r="AG926" s="149">
        <v>-0.1</v>
      </c>
      <c r="AH926" s="151">
        <v>-0.24</v>
      </c>
      <c r="AI926" s="152">
        <v>0</v>
      </c>
      <c r="AJ926" s="149">
        <v>7.0000000000000007E-2</v>
      </c>
      <c r="AK926" s="149">
        <v>-0.23</v>
      </c>
      <c r="AL926" s="150">
        <v>-0.62</v>
      </c>
      <c r="AM926" s="153">
        <f t="shared" si="108"/>
        <v>-0.3</v>
      </c>
      <c r="AN926" s="154">
        <f t="shared" si="108"/>
        <v>-0.55999999999999994</v>
      </c>
      <c r="AO926" s="154">
        <f t="shared" si="108"/>
        <v>4.9999999999999989E-2</v>
      </c>
      <c r="AP926" s="155">
        <f t="shared" si="108"/>
        <v>-0.14000000000000001</v>
      </c>
      <c r="AQ926" s="156">
        <f>AVERAGE(Table3[[#This Row],[ HEK293 +Selistat_R1 2]:[ HEK293 +Selistat_R4 5]])</f>
        <v>-0.23749999999999996</v>
      </c>
      <c r="AR926" s="153">
        <f t="shared" si="109"/>
        <v>-0.26</v>
      </c>
      <c r="AS926" s="154">
        <f t="shared" si="109"/>
        <v>-0.32999999999999996</v>
      </c>
      <c r="AT926" s="154">
        <f t="shared" si="109"/>
        <v>-0.2</v>
      </c>
      <c r="AU926" s="157">
        <f t="shared" si="109"/>
        <v>-0.32999999999999996</v>
      </c>
      <c r="AV926" s="158">
        <f t="shared" si="110"/>
        <v>-0.19</v>
      </c>
      <c r="AW926" s="154">
        <f t="shared" si="110"/>
        <v>-0.39999999999999997</v>
      </c>
      <c r="AX926" s="154">
        <f t="shared" si="110"/>
        <v>-0.33</v>
      </c>
      <c r="AY926" s="155">
        <f t="shared" si="110"/>
        <v>-0.71</v>
      </c>
    </row>
    <row r="927" spans="1:51" x14ac:dyDescent="0.15">
      <c r="A927" s="122" t="s">
        <v>3224</v>
      </c>
      <c r="B927" s="122" t="s">
        <v>3225</v>
      </c>
      <c r="C927" s="122" t="s">
        <v>5419</v>
      </c>
      <c r="E927" s="122" t="s">
        <v>5420</v>
      </c>
      <c r="G927" s="122">
        <v>1</v>
      </c>
      <c r="H927" s="166">
        <v>0.162548</v>
      </c>
      <c r="I927" s="167">
        <v>-0.39083299999999999</v>
      </c>
      <c r="J927" s="168" t="str">
        <f t="shared" si="105"/>
        <v>FALSE</v>
      </c>
      <c r="K927" s="169">
        <v>6.8132799999999993E-2</v>
      </c>
      <c r="L927" s="170">
        <f>-LOG10(Table3[[#This Row],[Student''s T-test p-value HEK293 +Selistat_HEK293 UT]])</f>
        <v>1.1666437628357091</v>
      </c>
      <c r="M927" s="167">
        <v>-0.63249999999999995</v>
      </c>
      <c r="N927" s="171" t="str">
        <f t="shared" si="106"/>
        <v>FALSE</v>
      </c>
      <c r="O927" s="146">
        <v>0.31292700000000001</v>
      </c>
      <c r="P927" s="147">
        <v>-0.37</v>
      </c>
      <c r="Q927" s="171" t="str">
        <f t="shared" si="107"/>
        <v>FALSE</v>
      </c>
      <c r="R927" s="122" t="s">
        <v>1388</v>
      </c>
      <c r="S927" s="122" t="s">
        <v>7203</v>
      </c>
      <c r="T927" s="122" t="s">
        <v>1390</v>
      </c>
      <c r="U927" s="172" t="s">
        <v>2680</v>
      </c>
      <c r="V927" s="122" t="s">
        <v>7204</v>
      </c>
      <c r="W927" s="148">
        <v>-0.97</v>
      </c>
      <c r="X927" s="149">
        <v>-0.42</v>
      </c>
      <c r="Y927" s="149">
        <v>-0.1</v>
      </c>
      <c r="Z927" s="150">
        <v>-0.16</v>
      </c>
      <c r="AA927" s="148">
        <v>0.71</v>
      </c>
      <c r="AB927" s="149">
        <v>-0.28999999999999998</v>
      </c>
      <c r="AC927" s="149">
        <v>0.25</v>
      </c>
      <c r="AD927" s="151">
        <v>0.21</v>
      </c>
      <c r="AE927" s="148">
        <v>-0.36</v>
      </c>
      <c r="AF927" s="149">
        <v>-0.38</v>
      </c>
      <c r="AG927" s="149">
        <v>-0.71</v>
      </c>
      <c r="AH927" s="151">
        <v>0.51</v>
      </c>
      <c r="AI927" s="152">
        <v>-0.24</v>
      </c>
      <c r="AJ927" s="149">
        <v>-0.21</v>
      </c>
      <c r="AK927" s="149">
        <v>0.59</v>
      </c>
      <c r="AL927" s="150">
        <v>0.4</v>
      </c>
      <c r="AM927" s="153">
        <f t="shared" si="108"/>
        <v>-1.68</v>
      </c>
      <c r="AN927" s="154">
        <f t="shared" si="108"/>
        <v>-0.13</v>
      </c>
      <c r="AO927" s="154">
        <f t="shared" si="108"/>
        <v>-0.35</v>
      </c>
      <c r="AP927" s="155">
        <f t="shared" si="108"/>
        <v>-0.37</v>
      </c>
      <c r="AQ927" s="156">
        <f>AVERAGE(Table3[[#This Row],[ HEK293 +Selistat_R1 2]:[ HEK293 +Selistat_R4 5]])</f>
        <v>-0.63250000000000006</v>
      </c>
      <c r="AR927" s="153">
        <f t="shared" si="109"/>
        <v>-1.0699999999999998</v>
      </c>
      <c r="AS927" s="154">
        <f t="shared" si="109"/>
        <v>-9.0000000000000024E-2</v>
      </c>
      <c r="AT927" s="154">
        <f t="shared" si="109"/>
        <v>-0.96</v>
      </c>
      <c r="AU927" s="157">
        <f t="shared" si="109"/>
        <v>0.30000000000000004</v>
      </c>
      <c r="AV927" s="158">
        <f t="shared" si="110"/>
        <v>-0.95</v>
      </c>
      <c r="AW927" s="154">
        <f t="shared" si="110"/>
        <v>7.9999999999999988E-2</v>
      </c>
      <c r="AX927" s="154">
        <f t="shared" si="110"/>
        <v>0.33999999999999997</v>
      </c>
      <c r="AY927" s="155">
        <f t="shared" si="110"/>
        <v>0.19000000000000003</v>
      </c>
    </row>
    <row r="928" spans="1:51" x14ac:dyDescent="0.15">
      <c r="A928" s="122" t="s">
        <v>4343</v>
      </c>
      <c r="B928" s="122" t="s">
        <v>4344</v>
      </c>
      <c r="C928" s="122" t="s">
        <v>4345</v>
      </c>
      <c r="D928" s="122" t="s">
        <v>4346</v>
      </c>
      <c r="E928" s="122" t="s">
        <v>4347</v>
      </c>
      <c r="F928" s="122" t="s">
        <v>4348</v>
      </c>
      <c r="G928" s="122">
        <v>2</v>
      </c>
      <c r="H928" s="166">
        <v>0.46401700000000001</v>
      </c>
      <c r="I928" s="167">
        <v>-0.12</v>
      </c>
      <c r="J928" s="168" t="str">
        <f t="shared" si="105"/>
        <v>FALSE</v>
      </c>
      <c r="K928" s="169">
        <v>6.8292900000000004E-2</v>
      </c>
      <c r="L928" s="170">
        <f>-LOG10(Table3[[#This Row],[Student''s T-test p-value HEK293 +Selistat_HEK293 UT]])</f>
        <v>1.1656244449436783</v>
      </c>
      <c r="M928" s="167">
        <v>-0.39750000000000002</v>
      </c>
      <c r="N928" s="171" t="str">
        <f t="shared" si="106"/>
        <v>FALSE</v>
      </c>
      <c r="O928" s="146">
        <v>3.9297800000000001E-2</v>
      </c>
      <c r="P928" s="147">
        <v>-0.24249999999999999</v>
      </c>
      <c r="Q928" s="171" t="str">
        <f t="shared" si="107"/>
        <v>FALSE</v>
      </c>
      <c r="R928" s="122" t="s">
        <v>4349</v>
      </c>
      <c r="S928" s="122" t="s">
        <v>7205</v>
      </c>
      <c r="T928" s="122" t="s">
        <v>4351</v>
      </c>
      <c r="U928" s="172" t="s">
        <v>4352</v>
      </c>
      <c r="V928" s="122" t="s">
        <v>7206</v>
      </c>
      <c r="W928" s="148">
        <v>-0.57999999999999996</v>
      </c>
      <c r="X928" s="149">
        <v>-0.41</v>
      </c>
      <c r="Y928" s="149">
        <v>-0.21</v>
      </c>
      <c r="Z928" s="150">
        <v>-0.12</v>
      </c>
      <c r="AA928" s="148">
        <v>-0.27</v>
      </c>
      <c r="AB928" s="149">
        <v>0.18</v>
      </c>
      <c r="AC928" s="149">
        <v>0.41</v>
      </c>
      <c r="AD928" s="151">
        <v>-0.05</v>
      </c>
      <c r="AE928" s="148">
        <v>0.05</v>
      </c>
      <c r="AF928" s="149">
        <v>0.12</v>
      </c>
      <c r="AG928" s="149">
        <v>-0.28000000000000003</v>
      </c>
      <c r="AH928" s="151">
        <v>-0.03</v>
      </c>
      <c r="AI928" s="152">
        <v>0.26</v>
      </c>
      <c r="AJ928" s="149">
        <v>0.12</v>
      </c>
      <c r="AK928" s="149">
        <v>0.23</v>
      </c>
      <c r="AL928" s="150">
        <v>0.22</v>
      </c>
      <c r="AM928" s="153">
        <f t="shared" si="108"/>
        <v>-0.30999999999999994</v>
      </c>
      <c r="AN928" s="154">
        <f t="shared" si="108"/>
        <v>-0.59</v>
      </c>
      <c r="AO928" s="154">
        <f t="shared" si="108"/>
        <v>-0.62</v>
      </c>
      <c r="AP928" s="155">
        <f t="shared" si="108"/>
        <v>-6.9999999999999993E-2</v>
      </c>
      <c r="AQ928" s="156">
        <f>AVERAGE(Table3[[#This Row],[ HEK293 +Selistat_R1 2]:[ HEK293 +Selistat_R4 5]])</f>
        <v>-0.39750000000000002</v>
      </c>
      <c r="AR928" s="153">
        <f t="shared" si="109"/>
        <v>0.32</v>
      </c>
      <c r="AS928" s="154">
        <f t="shared" si="109"/>
        <v>-0.06</v>
      </c>
      <c r="AT928" s="154">
        <f t="shared" si="109"/>
        <v>-0.69</v>
      </c>
      <c r="AU928" s="157">
        <f t="shared" si="109"/>
        <v>2.0000000000000004E-2</v>
      </c>
      <c r="AV928" s="158">
        <f t="shared" si="110"/>
        <v>0.53</v>
      </c>
      <c r="AW928" s="154">
        <f t="shared" si="110"/>
        <v>-0.06</v>
      </c>
      <c r="AX928" s="154">
        <f t="shared" si="110"/>
        <v>-0.17999999999999997</v>
      </c>
      <c r="AY928" s="155">
        <f t="shared" si="110"/>
        <v>0.27</v>
      </c>
    </row>
    <row r="929" spans="1:51" x14ac:dyDescent="0.15">
      <c r="A929" s="122" t="s">
        <v>7207</v>
      </c>
      <c r="B929" s="122" t="s">
        <v>7208</v>
      </c>
      <c r="C929" s="122" t="s">
        <v>7209</v>
      </c>
      <c r="E929" s="122" t="s">
        <v>7210</v>
      </c>
      <c r="G929" s="122">
        <v>1</v>
      </c>
      <c r="H929" s="166">
        <v>0.85846999999999996</v>
      </c>
      <c r="I929" s="167">
        <v>-3.9166699999999999E-2</v>
      </c>
      <c r="J929" s="168" t="str">
        <f t="shared" si="105"/>
        <v>FALSE</v>
      </c>
      <c r="K929" s="169">
        <v>6.8546300000000004E-2</v>
      </c>
      <c r="L929" s="170">
        <f>-LOG10(Table3[[#This Row],[Student''s T-test p-value HEK293 +Selistat_HEK293 UT]])</f>
        <v>1.1640159826388843</v>
      </c>
      <c r="M929" s="167">
        <v>-0.3125</v>
      </c>
      <c r="N929" s="171" t="str">
        <f t="shared" si="106"/>
        <v>FALSE</v>
      </c>
      <c r="O929" s="146">
        <v>0.69904200000000005</v>
      </c>
      <c r="P929" s="147">
        <v>-0.13</v>
      </c>
      <c r="Q929" s="171" t="str">
        <f t="shared" si="107"/>
        <v>FALSE</v>
      </c>
      <c r="R929" s="122" t="s">
        <v>7211</v>
      </c>
      <c r="S929" s="122" t="s">
        <v>7212</v>
      </c>
      <c r="T929" s="122" t="s">
        <v>7213</v>
      </c>
      <c r="U929" s="172" t="s">
        <v>7214</v>
      </c>
      <c r="V929" s="122" t="s">
        <v>7215</v>
      </c>
      <c r="W929" s="148">
        <v>-0.41</v>
      </c>
      <c r="X929" s="149">
        <v>-0.39</v>
      </c>
      <c r="Y929" s="149">
        <v>-0.22</v>
      </c>
      <c r="Z929" s="150">
        <v>-0.28000000000000003</v>
      </c>
      <c r="AA929" s="148">
        <v>0.05</v>
      </c>
      <c r="AB929" s="149">
        <v>-0.39</v>
      </c>
      <c r="AC929" s="149">
        <v>0.05</v>
      </c>
      <c r="AD929" s="151">
        <v>0.24</v>
      </c>
      <c r="AE929" s="148">
        <v>0.22</v>
      </c>
      <c r="AF929" s="149">
        <v>0</v>
      </c>
      <c r="AG929" s="149">
        <v>0.44</v>
      </c>
      <c r="AH929" s="151">
        <v>-0.57999999999999996</v>
      </c>
      <c r="AI929" s="152">
        <v>0.41</v>
      </c>
      <c r="AJ929" s="149">
        <v>0.54</v>
      </c>
      <c r="AK929" s="149">
        <v>0.16</v>
      </c>
      <c r="AL929" s="150">
        <v>-0.51</v>
      </c>
      <c r="AM929" s="153">
        <f t="shared" si="108"/>
        <v>-0.45999999999999996</v>
      </c>
      <c r="AN929" s="154">
        <f t="shared" si="108"/>
        <v>0</v>
      </c>
      <c r="AO929" s="154">
        <f t="shared" si="108"/>
        <v>-0.27</v>
      </c>
      <c r="AP929" s="155">
        <f t="shared" si="108"/>
        <v>-0.52</v>
      </c>
      <c r="AQ929" s="156">
        <f>AVERAGE(Table3[[#This Row],[ HEK293 +Selistat_R1 2]:[ HEK293 +Selistat_R4 5]])</f>
        <v>-0.3125</v>
      </c>
      <c r="AR929" s="153">
        <f t="shared" si="109"/>
        <v>0.16999999999999998</v>
      </c>
      <c r="AS929" s="154">
        <f t="shared" si="109"/>
        <v>0.39</v>
      </c>
      <c r="AT929" s="154">
        <f t="shared" si="109"/>
        <v>0.39</v>
      </c>
      <c r="AU929" s="157">
        <f t="shared" si="109"/>
        <v>-0.82</v>
      </c>
      <c r="AV929" s="158">
        <f t="shared" si="110"/>
        <v>0.36</v>
      </c>
      <c r="AW929" s="154">
        <f t="shared" si="110"/>
        <v>0.93</v>
      </c>
      <c r="AX929" s="154">
        <f t="shared" si="110"/>
        <v>0.11</v>
      </c>
      <c r="AY929" s="155">
        <f t="shared" si="110"/>
        <v>-0.75</v>
      </c>
    </row>
    <row r="930" spans="1:51" x14ac:dyDescent="0.15">
      <c r="A930" s="122" t="s">
        <v>2852</v>
      </c>
      <c r="B930" s="122" t="s">
        <v>2853</v>
      </c>
      <c r="C930" s="122" t="s">
        <v>2854</v>
      </c>
      <c r="E930" s="122" t="s">
        <v>2855</v>
      </c>
      <c r="F930" s="122" t="s">
        <v>2856</v>
      </c>
      <c r="G930" s="122">
        <v>6</v>
      </c>
      <c r="H930" s="166">
        <v>2.7218899999999998E-3</v>
      </c>
      <c r="I930" s="167">
        <v>0.39333299999999999</v>
      </c>
      <c r="J930" s="168" t="str">
        <f t="shared" si="105"/>
        <v>FALSE</v>
      </c>
      <c r="K930" s="169">
        <v>6.8650000000000003E-2</v>
      </c>
      <c r="L930" s="170">
        <f>-LOG10(Table3[[#This Row],[Student''s T-test p-value HEK293 +Selistat_HEK293 UT]])</f>
        <v>1.163359458427226</v>
      </c>
      <c r="M930" s="167">
        <v>0.40250000000000002</v>
      </c>
      <c r="N930" s="171" t="str">
        <f t="shared" si="106"/>
        <v>FALSE</v>
      </c>
      <c r="O930" s="146">
        <v>3.5147299999999999E-2</v>
      </c>
      <c r="P930" s="147">
        <v>0.16250000000000001</v>
      </c>
      <c r="Q930" s="171" t="str">
        <f t="shared" si="107"/>
        <v>FALSE</v>
      </c>
      <c r="R930" s="122" t="s">
        <v>1694</v>
      </c>
      <c r="S930" s="122" t="s">
        <v>1700</v>
      </c>
      <c r="T930" s="122" t="s">
        <v>1696</v>
      </c>
      <c r="U930" s="172" t="s">
        <v>2617</v>
      </c>
      <c r="V930" s="122" t="s">
        <v>3941</v>
      </c>
      <c r="W930" s="148">
        <v>-7.0000000000000007E-2</v>
      </c>
      <c r="X930" s="149">
        <v>0.11</v>
      </c>
      <c r="Y930" s="149">
        <v>0.11</v>
      </c>
      <c r="Z930" s="150">
        <v>0.2</v>
      </c>
      <c r="AA930" s="148">
        <v>-0.5</v>
      </c>
      <c r="AB930" s="149">
        <v>-0.11</v>
      </c>
      <c r="AC930" s="149">
        <v>-0.7</v>
      </c>
      <c r="AD930" s="151">
        <v>0.05</v>
      </c>
      <c r="AE930" s="148">
        <v>0.14000000000000001</v>
      </c>
      <c r="AF930" s="149">
        <v>0.13</v>
      </c>
      <c r="AG930" s="149">
        <v>0.26</v>
      </c>
      <c r="AH930" s="151">
        <v>0.09</v>
      </c>
      <c r="AI930" s="152">
        <v>0.01</v>
      </c>
      <c r="AJ930" s="149">
        <v>-0.08</v>
      </c>
      <c r="AK930" s="149">
        <v>0.12</v>
      </c>
      <c r="AL930" s="150">
        <v>-0.08</v>
      </c>
      <c r="AM930" s="153">
        <f t="shared" si="108"/>
        <v>0.43</v>
      </c>
      <c r="AN930" s="154">
        <f t="shared" si="108"/>
        <v>0.22</v>
      </c>
      <c r="AO930" s="154">
        <f t="shared" si="108"/>
        <v>0.80999999999999994</v>
      </c>
      <c r="AP930" s="155">
        <f t="shared" si="108"/>
        <v>0.15000000000000002</v>
      </c>
      <c r="AQ930" s="156">
        <f>AVERAGE(Table3[[#This Row],[ HEK293 +Selistat_R1 2]:[ HEK293 +Selistat_R4 5]])</f>
        <v>0.40249999999999997</v>
      </c>
      <c r="AR930" s="153">
        <f t="shared" si="109"/>
        <v>0.64</v>
      </c>
      <c r="AS930" s="154">
        <f t="shared" si="109"/>
        <v>0.24</v>
      </c>
      <c r="AT930" s="154">
        <f t="shared" si="109"/>
        <v>0.96</v>
      </c>
      <c r="AU930" s="157">
        <f t="shared" si="109"/>
        <v>3.9999999999999994E-2</v>
      </c>
      <c r="AV930" s="158">
        <f t="shared" si="110"/>
        <v>0.51</v>
      </c>
      <c r="AW930" s="154">
        <f t="shared" si="110"/>
        <v>0.03</v>
      </c>
      <c r="AX930" s="154">
        <f t="shared" si="110"/>
        <v>0.82</v>
      </c>
      <c r="AY930" s="155">
        <f t="shared" si="110"/>
        <v>-0.13</v>
      </c>
    </row>
    <row r="931" spans="1:51" x14ac:dyDescent="0.15">
      <c r="A931" s="122" t="s">
        <v>3275</v>
      </c>
      <c r="B931" s="122" t="s">
        <v>3125</v>
      </c>
      <c r="C931" s="122" t="s">
        <v>5382</v>
      </c>
      <c r="E931" s="122" t="s">
        <v>5383</v>
      </c>
      <c r="G931" s="122">
        <v>1</v>
      </c>
      <c r="H931" s="166">
        <v>7.9436100000000003E-3</v>
      </c>
      <c r="I931" s="167">
        <v>0.26</v>
      </c>
      <c r="J931" s="168" t="str">
        <f t="shared" si="105"/>
        <v>FALSE</v>
      </c>
      <c r="K931" s="169">
        <v>6.8772600000000003E-2</v>
      </c>
      <c r="L931" s="170">
        <f>-LOG10(Table3[[#This Row],[Student''s T-test p-value HEK293 +Selistat_HEK293 UT]])</f>
        <v>1.1625845565172446</v>
      </c>
      <c r="M931" s="167">
        <v>0.24249999999999999</v>
      </c>
      <c r="N931" s="171" t="str">
        <f t="shared" si="106"/>
        <v>FALSE</v>
      </c>
      <c r="O931" s="146">
        <v>0.20657300000000001</v>
      </c>
      <c r="P931" s="147">
        <v>0.13750000000000001</v>
      </c>
      <c r="Q931" s="171" t="str">
        <f t="shared" si="107"/>
        <v>FALSE</v>
      </c>
      <c r="R931" s="122" t="s">
        <v>5384</v>
      </c>
      <c r="S931" s="122" t="s">
        <v>7216</v>
      </c>
      <c r="T931" s="122" t="s">
        <v>5386</v>
      </c>
      <c r="U931" s="172" t="s">
        <v>5387</v>
      </c>
      <c r="V931" s="122" t="s">
        <v>7217</v>
      </c>
      <c r="W931" s="148">
        <v>7.0000000000000007E-2</v>
      </c>
      <c r="X931" s="149">
        <v>0.03</v>
      </c>
      <c r="Y931" s="149">
        <v>0.13</v>
      </c>
      <c r="Z931" s="150">
        <v>-0.08</v>
      </c>
      <c r="AA931" s="148">
        <v>-0.32</v>
      </c>
      <c r="AB931" s="149">
        <v>0.09</v>
      </c>
      <c r="AC931" s="149">
        <v>-0.34</v>
      </c>
      <c r="AD931" s="151">
        <v>-0.25</v>
      </c>
      <c r="AE931" s="148">
        <v>0.2</v>
      </c>
      <c r="AF931" s="149">
        <v>0.24</v>
      </c>
      <c r="AG931" s="149">
        <v>0.09</v>
      </c>
      <c r="AH931" s="151">
        <v>0</v>
      </c>
      <c r="AI931" s="152">
        <v>0.18</v>
      </c>
      <c r="AJ931" s="149">
        <v>-0.09</v>
      </c>
      <c r="AK931" s="149">
        <v>7.0000000000000007E-2</v>
      </c>
      <c r="AL931" s="150">
        <v>-0.18</v>
      </c>
      <c r="AM931" s="153">
        <f t="shared" si="108"/>
        <v>0.39</v>
      </c>
      <c r="AN931" s="154">
        <f t="shared" si="108"/>
        <v>-0.06</v>
      </c>
      <c r="AO931" s="154">
        <f t="shared" si="108"/>
        <v>0.47000000000000003</v>
      </c>
      <c r="AP931" s="155">
        <f t="shared" si="108"/>
        <v>0.16999999999999998</v>
      </c>
      <c r="AQ931" s="156">
        <f>AVERAGE(Table3[[#This Row],[ HEK293 +Selistat_R1 2]:[ HEK293 +Selistat_R4 5]])</f>
        <v>0.24249999999999999</v>
      </c>
      <c r="AR931" s="153">
        <f t="shared" si="109"/>
        <v>0.52</v>
      </c>
      <c r="AS931" s="154">
        <f t="shared" si="109"/>
        <v>0.15</v>
      </c>
      <c r="AT931" s="154">
        <f t="shared" si="109"/>
        <v>0.43000000000000005</v>
      </c>
      <c r="AU931" s="157">
        <f t="shared" si="109"/>
        <v>0.25</v>
      </c>
      <c r="AV931" s="158">
        <f t="shared" si="110"/>
        <v>0.5</v>
      </c>
      <c r="AW931" s="154">
        <f t="shared" si="110"/>
        <v>-0.18</v>
      </c>
      <c r="AX931" s="154">
        <f t="shared" si="110"/>
        <v>0.41000000000000003</v>
      </c>
      <c r="AY931" s="155">
        <f t="shared" si="110"/>
        <v>7.0000000000000007E-2</v>
      </c>
    </row>
    <row r="932" spans="1:51" x14ac:dyDescent="0.15">
      <c r="A932" s="122" t="s">
        <v>5542</v>
      </c>
      <c r="B932" s="122" t="s">
        <v>2865</v>
      </c>
      <c r="C932" s="122" t="s">
        <v>2876</v>
      </c>
      <c r="E932" s="122" t="s">
        <v>7218</v>
      </c>
      <c r="F932" s="122" t="s">
        <v>2848</v>
      </c>
      <c r="G932" s="122">
        <v>2</v>
      </c>
      <c r="H932" s="166">
        <v>0.352798</v>
      </c>
      <c r="I932" s="167">
        <v>-0.23166700000000001</v>
      </c>
      <c r="J932" s="168" t="str">
        <f t="shared" si="105"/>
        <v>FALSE</v>
      </c>
      <c r="K932" s="169">
        <v>6.8814E-2</v>
      </c>
      <c r="L932" s="170">
        <f>-LOG10(Table3[[#This Row],[Student''s T-test p-value HEK293 +Selistat_HEK293 UT]])</f>
        <v>1.1623231968776657</v>
      </c>
      <c r="M932" s="167">
        <v>0.29749999999999999</v>
      </c>
      <c r="N932" s="171" t="str">
        <f t="shared" si="106"/>
        <v>FALSE</v>
      </c>
      <c r="O932" s="146">
        <v>0.72527600000000003</v>
      </c>
      <c r="P932" s="147">
        <v>7.7499999999999999E-2</v>
      </c>
      <c r="Q932" s="171" t="str">
        <f t="shared" si="107"/>
        <v>FALSE</v>
      </c>
      <c r="R932" s="122" t="s">
        <v>872</v>
      </c>
      <c r="S932" s="122" t="s">
        <v>873</v>
      </c>
      <c r="T932" s="122" t="s">
        <v>874</v>
      </c>
      <c r="U932" s="172" t="s">
        <v>7219</v>
      </c>
      <c r="V932" s="122" t="s">
        <v>7220</v>
      </c>
      <c r="W932" s="148">
        <v>0.3</v>
      </c>
      <c r="X932" s="149">
        <v>0.62</v>
      </c>
      <c r="Y932" s="149">
        <v>0.11</v>
      </c>
      <c r="Z932" s="150">
        <v>0.63</v>
      </c>
      <c r="AA932" s="148">
        <v>0.22</v>
      </c>
      <c r="AB932" s="149">
        <v>0.13</v>
      </c>
      <c r="AC932" s="149">
        <v>0.01</v>
      </c>
      <c r="AD932" s="151">
        <v>0.11</v>
      </c>
      <c r="AE932" s="148">
        <v>-0.42</v>
      </c>
      <c r="AF932" s="149">
        <v>-0.53</v>
      </c>
      <c r="AG932" s="149">
        <v>-0.25</v>
      </c>
      <c r="AH932" s="151">
        <v>-0.16</v>
      </c>
      <c r="AI932" s="152">
        <v>-0.25</v>
      </c>
      <c r="AJ932" s="149">
        <v>-0.73</v>
      </c>
      <c r="AK932" s="149">
        <v>-0.74</v>
      </c>
      <c r="AL932" s="150">
        <v>0.05</v>
      </c>
      <c r="AM932" s="153">
        <f t="shared" si="108"/>
        <v>7.9999999999999988E-2</v>
      </c>
      <c r="AN932" s="154">
        <f t="shared" si="108"/>
        <v>0.49</v>
      </c>
      <c r="AO932" s="154">
        <f t="shared" si="108"/>
        <v>0.1</v>
      </c>
      <c r="AP932" s="155">
        <f t="shared" si="108"/>
        <v>0.52</v>
      </c>
      <c r="AQ932" s="156">
        <f>AVERAGE(Table3[[#This Row],[ HEK293 +Selistat_R1 2]:[ HEK293 +Selistat_R4 5]])</f>
        <v>0.29749999999999999</v>
      </c>
      <c r="AR932" s="153">
        <f t="shared" si="109"/>
        <v>-0.64</v>
      </c>
      <c r="AS932" s="154">
        <f t="shared" si="109"/>
        <v>-0.66</v>
      </c>
      <c r="AT932" s="154">
        <f t="shared" si="109"/>
        <v>-0.26</v>
      </c>
      <c r="AU932" s="157">
        <f t="shared" si="109"/>
        <v>-0.27</v>
      </c>
      <c r="AV932" s="158">
        <f t="shared" si="110"/>
        <v>-0.47</v>
      </c>
      <c r="AW932" s="154">
        <f t="shared" si="110"/>
        <v>-0.86</v>
      </c>
      <c r="AX932" s="154">
        <f t="shared" si="110"/>
        <v>-0.75</v>
      </c>
      <c r="AY932" s="155">
        <f t="shared" si="110"/>
        <v>-0.06</v>
      </c>
    </row>
    <row r="933" spans="1:51" x14ac:dyDescent="0.15">
      <c r="A933" s="122" t="s">
        <v>3213</v>
      </c>
      <c r="B933" s="122" t="s">
        <v>5110</v>
      </c>
      <c r="C933" s="122" t="s">
        <v>5941</v>
      </c>
      <c r="D933" s="122" t="s">
        <v>3018</v>
      </c>
      <c r="E933" s="122" t="s">
        <v>5942</v>
      </c>
      <c r="G933" s="122">
        <v>1</v>
      </c>
      <c r="H933" s="166">
        <v>0.75715500000000002</v>
      </c>
      <c r="I933" s="167">
        <v>3.2500000000000001E-2</v>
      </c>
      <c r="J933" s="168" t="str">
        <f t="shared" si="105"/>
        <v>FALSE</v>
      </c>
      <c r="K933" s="169">
        <v>6.8897700000000006E-2</v>
      </c>
      <c r="L933" s="170">
        <f>-LOG10(Table3[[#This Row],[Student''s T-test p-value HEK293 +Selistat_HEK293 UT]])</f>
        <v>1.1617952758279455</v>
      </c>
      <c r="M933" s="167">
        <v>-0.14249999999999999</v>
      </c>
      <c r="N933" s="171" t="str">
        <f t="shared" si="106"/>
        <v>FALSE</v>
      </c>
      <c r="O933" s="146">
        <v>0.327845</v>
      </c>
      <c r="P933" s="147">
        <v>0.13</v>
      </c>
      <c r="Q933" s="171" t="str">
        <f t="shared" si="107"/>
        <v>FALSE</v>
      </c>
      <c r="R933" s="122" t="s">
        <v>5943</v>
      </c>
      <c r="S933" s="122" t="s">
        <v>7221</v>
      </c>
      <c r="T933" s="122" t="s">
        <v>5945</v>
      </c>
      <c r="U933" s="172" t="s">
        <v>5946</v>
      </c>
      <c r="V933" s="122" t="s">
        <v>7222</v>
      </c>
      <c r="W933" s="148">
        <v>-0.1</v>
      </c>
      <c r="X933" s="149">
        <v>-0.26</v>
      </c>
      <c r="Y933" s="149">
        <v>-0.18</v>
      </c>
      <c r="Z933" s="150">
        <v>-0.17</v>
      </c>
      <c r="AA933" s="148">
        <v>0.06</v>
      </c>
      <c r="AB933" s="149">
        <v>-0.15</v>
      </c>
      <c r="AC933" s="149">
        <v>0.06</v>
      </c>
      <c r="AD933" s="151">
        <v>-0.11</v>
      </c>
      <c r="AE933" s="148">
        <v>0.22</v>
      </c>
      <c r="AF933" s="149">
        <v>0.14000000000000001</v>
      </c>
      <c r="AG933" s="149">
        <v>0.23</v>
      </c>
      <c r="AH933" s="151">
        <v>0.01</v>
      </c>
      <c r="AI933" s="152">
        <v>0.05</v>
      </c>
      <c r="AJ933" s="149">
        <v>0.2</v>
      </c>
      <c r="AK933" s="149">
        <v>0.13</v>
      </c>
      <c r="AL933" s="150">
        <v>-0.3</v>
      </c>
      <c r="AM933" s="153">
        <f t="shared" si="108"/>
        <v>-0.16</v>
      </c>
      <c r="AN933" s="154">
        <f t="shared" si="108"/>
        <v>-0.11000000000000001</v>
      </c>
      <c r="AO933" s="154">
        <f t="shared" si="108"/>
        <v>-0.24</v>
      </c>
      <c r="AP933" s="155">
        <f t="shared" si="108"/>
        <v>-6.0000000000000012E-2</v>
      </c>
      <c r="AQ933" s="156">
        <f>AVERAGE(Table3[[#This Row],[ HEK293 +Selistat_R1 2]:[ HEK293 +Selistat_R4 5]])</f>
        <v>-0.14250000000000002</v>
      </c>
      <c r="AR933" s="153">
        <f t="shared" si="109"/>
        <v>0.16</v>
      </c>
      <c r="AS933" s="154">
        <f t="shared" si="109"/>
        <v>0.29000000000000004</v>
      </c>
      <c r="AT933" s="154">
        <f t="shared" si="109"/>
        <v>0.17</v>
      </c>
      <c r="AU933" s="157">
        <f t="shared" si="109"/>
        <v>0.12</v>
      </c>
      <c r="AV933" s="158">
        <f t="shared" si="110"/>
        <v>-9.999999999999995E-3</v>
      </c>
      <c r="AW933" s="154">
        <f t="shared" si="110"/>
        <v>0.35</v>
      </c>
      <c r="AX933" s="154">
        <f t="shared" si="110"/>
        <v>7.0000000000000007E-2</v>
      </c>
      <c r="AY933" s="155">
        <f t="shared" si="110"/>
        <v>-0.19</v>
      </c>
    </row>
    <row r="934" spans="1:51" x14ac:dyDescent="0.15">
      <c r="A934" s="122" t="s">
        <v>5023</v>
      </c>
      <c r="B934" s="122" t="s">
        <v>2865</v>
      </c>
      <c r="C934" s="122" t="s">
        <v>7223</v>
      </c>
      <c r="E934" s="122" t="s">
        <v>7224</v>
      </c>
      <c r="F934" s="122" t="s">
        <v>5027</v>
      </c>
      <c r="G934" s="122">
        <v>1</v>
      </c>
      <c r="H934" s="166">
        <v>0.51912000000000003</v>
      </c>
      <c r="I934" s="167">
        <v>0.14666699999999999</v>
      </c>
      <c r="J934" s="168" t="str">
        <f t="shared" si="105"/>
        <v>FALSE</v>
      </c>
      <c r="K934" s="169">
        <v>6.9033200000000003E-2</v>
      </c>
      <c r="L934" s="170">
        <f>-LOG10(Table3[[#This Row],[Student''s T-test p-value HEK293 +Selistat_HEK293 UT]])</f>
        <v>1.1609419946381871</v>
      </c>
      <c r="M934" s="167">
        <v>-0.28249999999999997</v>
      </c>
      <c r="N934" s="171" t="str">
        <f t="shared" si="106"/>
        <v>FALSE</v>
      </c>
      <c r="O934" s="146">
        <v>0.87152399999999997</v>
      </c>
      <c r="P934" s="147">
        <v>-4.2500000000000003E-2</v>
      </c>
      <c r="Q934" s="171" t="str">
        <f t="shared" si="107"/>
        <v>FALSE</v>
      </c>
      <c r="R934" s="122" t="s">
        <v>7225</v>
      </c>
      <c r="S934" s="122" t="s">
        <v>7226</v>
      </c>
      <c r="T934" s="122" t="s">
        <v>7227</v>
      </c>
      <c r="U934" s="172" t="s">
        <v>7228</v>
      </c>
      <c r="V934" s="122" t="s">
        <v>7229</v>
      </c>
      <c r="W934" s="148">
        <v>-0.5</v>
      </c>
      <c r="X934" s="149">
        <v>-0.68</v>
      </c>
      <c r="Y934" s="149">
        <v>-0.25</v>
      </c>
      <c r="Z934" s="150">
        <v>-0.33</v>
      </c>
      <c r="AA934" s="148">
        <v>0.06</v>
      </c>
      <c r="AB934" s="149">
        <v>-0.2</v>
      </c>
      <c r="AC934" s="149">
        <v>-0.14000000000000001</v>
      </c>
      <c r="AD934" s="151">
        <v>-0.35</v>
      </c>
      <c r="AE934" s="148">
        <v>0.42</v>
      </c>
      <c r="AF934" s="149">
        <v>0.12</v>
      </c>
      <c r="AG934" s="149">
        <v>0.39</v>
      </c>
      <c r="AH934" s="151">
        <v>-0.2</v>
      </c>
      <c r="AI934" s="152">
        <v>0.57999999999999996</v>
      </c>
      <c r="AJ934" s="149">
        <v>0.31</v>
      </c>
      <c r="AK934" s="149">
        <v>0.38</v>
      </c>
      <c r="AL934" s="150">
        <v>-0.37</v>
      </c>
      <c r="AM934" s="153">
        <f t="shared" si="108"/>
        <v>-0.56000000000000005</v>
      </c>
      <c r="AN934" s="154">
        <f t="shared" si="108"/>
        <v>-0.48000000000000004</v>
      </c>
      <c r="AO934" s="154">
        <f t="shared" si="108"/>
        <v>-0.10999999999999999</v>
      </c>
      <c r="AP934" s="155">
        <f t="shared" si="108"/>
        <v>1.9999999999999962E-2</v>
      </c>
      <c r="AQ934" s="156">
        <f>AVERAGE(Table3[[#This Row],[ HEK293 +Selistat_R1 2]:[ HEK293 +Selistat_R4 5]])</f>
        <v>-0.28249999999999997</v>
      </c>
      <c r="AR934" s="153">
        <f t="shared" si="109"/>
        <v>0.36</v>
      </c>
      <c r="AS934" s="154">
        <f t="shared" si="109"/>
        <v>0.32</v>
      </c>
      <c r="AT934" s="154">
        <f t="shared" si="109"/>
        <v>0.53</v>
      </c>
      <c r="AU934" s="157">
        <f t="shared" si="109"/>
        <v>0.14999999999999997</v>
      </c>
      <c r="AV934" s="158">
        <f t="shared" si="110"/>
        <v>0.52</v>
      </c>
      <c r="AW934" s="154">
        <f t="shared" si="110"/>
        <v>0.51</v>
      </c>
      <c r="AX934" s="154">
        <f t="shared" si="110"/>
        <v>0.52</v>
      </c>
      <c r="AY934" s="155">
        <f t="shared" si="110"/>
        <v>-2.0000000000000018E-2</v>
      </c>
    </row>
    <row r="935" spans="1:51" x14ac:dyDescent="0.15">
      <c r="A935" s="122" t="s">
        <v>4354</v>
      </c>
      <c r="B935" s="122" t="s">
        <v>4355</v>
      </c>
      <c r="C935" s="122" t="s">
        <v>4356</v>
      </c>
      <c r="D935" s="122" t="s">
        <v>3457</v>
      </c>
      <c r="E935" s="122" t="s">
        <v>4357</v>
      </c>
      <c r="G935" s="122">
        <v>1</v>
      </c>
      <c r="H935" s="166">
        <v>1.91234E-3</v>
      </c>
      <c r="I935" s="167">
        <v>0.68333299999999997</v>
      </c>
      <c r="J935" s="168" t="str">
        <f t="shared" si="105"/>
        <v>FALSE</v>
      </c>
      <c r="K935" s="169">
        <v>6.9169599999999998E-2</v>
      </c>
      <c r="L935" s="170">
        <f>-LOG10(Table3[[#This Row],[Student''s T-test p-value HEK293 +Selistat_HEK293 UT]])</f>
        <v>1.1600847357900925</v>
      </c>
      <c r="M935" s="167">
        <v>0.5675</v>
      </c>
      <c r="N935" s="171" t="str">
        <f t="shared" si="106"/>
        <v>FALSE</v>
      </c>
      <c r="O935" s="146">
        <v>0.93300799999999995</v>
      </c>
      <c r="P935" s="147">
        <v>-1.7500000000000002E-2</v>
      </c>
      <c r="Q935" s="171" t="str">
        <f t="shared" si="107"/>
        <v>FALSE</v>
      </c>
      <c r="R935" s="122" t="s">
        <v>4358</v>
      </c>
      <c r="S935" s="122" t="s">
        <v>4359</v>
      </c>
      <c r="T935" s="122" t="s">
        <v>4360</v>
      </c>
      <c r="U935" s="172" t="s">
        <v>4361</v>
      </c>
      <c r="V935" s="122" t="s">
        <v>4362</v>
      </c>
      <c r="W935" s="148">
        <v>-0.3</v>
      </c>
      <c r="X935" s="149">
        <v>0.2</v>
      </c>
      <c r="Y935" s="149">
        <v>0.09</v>
      </c>
      <c r="Z935" s="150">
        <v>0.01</v>
      </c>
      <c r="AA935" s="148">
        <v>-0.85</v>
      </c>
      <c r="AB935" s="149">
        <v>-0.63</v>
      </c>
      <c r="AC935" s="149">
        <v>-0.9</v>
      </c>
      <c r="AD935" s="151">
        <v>0.11</v>
      </c>
      <c r="AE935" s="148">
        <v>0.14000000000000001</v>
      </c>
      <c r="AF935" s="149">
        <v>-0.02</v>
      </c>
      <c r="AG935" s="149">
        <v>0.02</v>
      </c>
      <c r="AH935" s="151">
        <v>0.52</v>
      </c>
      <c r="AI935" s="152">
        <v>-0.11</v>
      </c>
      <c r="AJ935" s="149">
        <v>0</v>
      </c>
      <c r="AK935" s="149">
        <v>0.6</v>
      </c>
      <c r="AL935" s="150">
        <v>0.24</v>
      </c>
      <c r="AM935" s="153">
        <f t="shared" si="108"/>
        <v>0.55000000000000004</v>
      </c>
      <c r="AN935" s="154">
        <f t="shared" si="108"/>
        <v>0.83000000000000007</v>
      </c>
      <c r="AO935" s="154">
        <f t="shared" si="108"/>
        <v>0.99</v>
      </c>
      <c r="AP935" s="155">
        <f t="shared" si="108"/>
        <v>-0.1</v>
      </c>
      <c r="AQ935" s="156">
        <f>AVERAGE(Table3[[#This Row],[ HEK293 +Selistat_R1 2]:[ HEK293 +Selistat_R4 5]])</f>
        <v>0.5675</v>
      </c>
      <c r="AR935" s="153">
        <f t="shared" si="109"/>
        <v>0.99</v>
      </c>
      <c r="AS935" s="154">
        <f t="shared" si="109"/>
        <v>0.61</v>
      </c>
      <c r="AT935" s="154">
        <f t="shared" si="109"/>
        <v>0.92</v>
      </c>
      <c r="AU935" s="157">
        <f t="shared" si="109"/>
        <v>0.41000000000000003</v>
      </c>
      <c r="AV935" s="158">
        <f t="shared" si="110"/>
        <v>0.74</v>
      </c>
      <c r="AW935" s="154">
        <f t="shared" si="110"/>
        <v>0.63</v>
      </c>
      <c r="AX935" s="154">
        <f t="shared" si="110"/>
        <v>1.5</v>
      </c>
      <c r="AY935" s="155">
        <f t="shared" si="110"/>
        <v>0.13</v>
      </c>
    </row>
    <row r="936" spans="1:51" x14ac:dyDescent="0.15">
      <c r="A936" s="122" t="s">
        <v>4853</v>
      </c>
      <c r="B936" s="122" t="s">
        <v>4854</v>
      </c>
      <c r="C936" s="122" t="s">
        <v>4855</v>
      </c>
      <c r="E936" s="122" t="s">
        <v>4856</v>
      </c>
      <c r="F936" s="122" t="s">
        <v>4857</v>
      </c>
      <c r="G936" s="122">
        <v>1</v>
      </c>
      <c r="H936" s="166">
        <v>0.41524499999999998</v>
      </c>
      <c r="I936" s="167">
        <v>-0.47249999999999998</v>
      </c>
      <c r="J936" s="168" t="str">
        <f t="shared" si="105"/>
        <v>FALSE</v>
      </c>
      <c r="K936" s="169">
        <v>6.9177299999999997E-2</v>
      </c>
      <c r="L936" s="170">
        <f>-LOG10(Table3[[#This Row],[Student''s T-test p-value HEK293 +Selistat_HEK293 UT]])</f>
        <v>1.1600363925671635</v>
      </c>
      <c r="M936" s="167">
        <v>-0.87250000000000005</v>
      </c>
      <c r="N936" s="171" t="str">
        <f t="shared" si="106"/>
        <v>FALSE</v>
      </c>
      <c r="O936" s="146">
        <v>0.15923100000000001</v>
      </c>
      <c r="P936" s="147">
        <v>1.2549999999999999</v>
      </c>
      <c r="Q936" s="171" t="str">
        <f t="shared" si="107"/>
        <v>FALSE</v>
      </c>
      <c r="R936" s="122" t="s">
        <v>4858</v>
      </c>
      <c r="S936" s="122" t="s">
        <v>7230</v>
      </c>
      <c r="T936" s="122" t="s">
        <v>4860</v>
      </c>
      <c r="U936" s="172" t="s">
        <v>4861</v>
      </c>
      <c r="V936" s="122" t="s">
        <v>7231</v>
      </c>
      <c r="W936" s="148">
        <v>-0.54</v>
      </c>
      <c r="X936" s="149">
        <v>-1.02</v>
      </c>
      <c r="Y936" s="149">
        <v>-1.18</v>
      </c>
      <c r="Z936" s="150">
        <v>-1.08</v>
      </c>
      <c r="AA936" s="148">
        <v>0.85</v>
      </c>
      <c r="AB936" s="149">
        <v>-7.0000000000000007E-2</v>
      </c>
      <c r="AC936" s="149">
        <v>-0.95</v>
      </c>
      <c r="AD936" s="151">
        <v>-0.16</v>
      </c>
      <c r="AE936" s="148">
        <v>-0.88</v>
      </c>
      <c r="AF936" s="149">
        <v>-0.91</v>
      </c>
      <c r="AG936" s="149">
        <v>2.39</v>
      </c>
      <c r="AH936" s="151">
        <v>0.49</v>
      </c>
      <c r="AI936" s="152">
        <v>-0.84</v>
      </c>
      <c r="AJ936" s="149">
        <v>-1.07</v>
      </c>
      <c r="AK936" s="149">
        <v>-1.1399999999999999</v>
      </c>
      <c r="AL936" s="150">
        <v>-0.88</v>
      </c>
      <c r="AM936" s="153">
        <f t="shared" si="108"/>
        <v>-1.3900000000000001</v>
      </c>
      <c r="AN936" s="154">
        <f t="shared" si="108"/>
        <v>-0.95</v>
      </c>
      <c r="AO936" s="154">
        <f t="shared" si="108"/>
        <v>-0.22999999999999998</v>
      </c>
      <c r="AP936" s="155">
        <f t="shared" si="108"/>
        <v>-0.92</v>
      </c>
      <c r="AQ936" s="156">
        <f>AVERAGE(Table3[[#This Row],[ HEK293 +Selistat_R1 2]:[ HEK293 +Selistat_R4 5]])</f>
        <v>-0.87249999999999994</v>
      </c>
      <c r="AR936" s="153">
        <f t="shared" si="109"/>
        <v>-1.73</v>
      </c>
      <c r="AS936" s="154">
        <f t="shared" si="109"/>
        <v>-0.84000000000000008</v>
      </c>
      <c r="AT936" s="154">
        <f t="shared" si="109"/>
        <v>3.34</v>
      </c>
      <c r="AU936" s="157">
        <f t="shared" si="109"/>
        <v>0.65</v>
      </c>
      <c r="AV936" s="158">
        <f t="shared" si="110"/>
        <v>-1.69</v>
      </c>
      <c r="AW936" s="154">
        <f t="shared" si="110"/>
        <v>-1</v>
      </c>
      <c r="AX936" s="154">
        <f t="shared" si="110"/>
        <v>-0.18999999999999995</v>
      </c>
      <c r="AY936" s="155">
        <f t="shared" si="110"/>
        <v>-0.72</v>
      </c>
    </row>
    <row r="937" spans="1:51" x14ac:dyDescent="0.15">
      <c r="A937" s="122" t="s">
        <v>5202</v>
      </c>
      <c r="C937" s="122" t="s">
        <v>3881</v>
      </c>
      <c r="E937" s="122" t="s">
        <v>5203</v>
      </c>
      <c r="F937" s="122" t="s">
        <v>5204</v>
      </c>
      <c r="G937" s="122">
        <v>3</v>
      </c>
      <c r="H937" s="166">
        <v>0.26372499999999999</v>
      </c>
      <c r="I937" s="167">
        <v>0.23416699999999999</v>
      </c>
      <c r="J937" s="168" t="str">
        <f t="shared" si="105"/>
        <v>FALSE</v>
      </c>
      <c r="K937" s="169">
        <v>6.9241700000000003E-2</v>
      </c>
      <c r="L937" s="170">
        <f>-LOG10(Table3[[#This Row],[Student''s T-test p-value HEK293 +Selistat_HEK293 UT]])</f>
        <v>1.1596322780069861</v>
      </c>
      <c r="M937" s="167">
        <v>0.57750000000000001</v>
      </c>
      <c r="N937" s="171" t="str">
        <f t="shared" si="106"/>
        <v>FALSE</v>
      </c>
      <c r="O937" s="146">
        <v>0.77782899999999999</v>
      </c>
      <c r="P937" s="147">
        <v>3.5000000000000003E-2</v>
      </c>
      <c r="Q937" s="171" t="str">
        <f t="shared" si="107"/>
        <v>FALSE</v>
      </c>
      <c r="R937" s="122" t="s">
        <v>17</v>
      </c>
      <c r="S937" s="122" t="s">
        <v>7232</v>
      </c>
      <c r="T937" s="122" t="s">
        <v>19</v>
      </c>
      <c r="U937" s="172" t="s">
        <v>5205</v>
      </c>
      <c r="V937" s="122" t="s">
        <v>7233</v>
      </c>
      <c r="W937" s="148">
        <v>1.02</v>
      </c>
      <c r="X937" s="149">
        <v>0.43</v>
      </c>
      <c r="Y937" s="149">
        <v>0.09</v>
      </c>
      <c r="Z937" s="150">
        <v>-0.12</v>
      </c>
      <c r="AA937" s="148">
        <v>-0.2</v>
      </c>
      <c r="AB937" s="149">
        <v>-0.38</v>
      </c>
      <c r="AC937" s="149">
        <v>-0.01</v>
      </c>
      <c r="AD937" s="151">
        <v>-0.3</v>
      </c>
      <c r="AE937" s="148">
        <v>-0.09</v>
      </c>
      <c r="AF937" s="149">
        <v>-0.33</v>
      </c>
      <c r="AG937" s="149">
        <v>-0.21</v>
      </c>
      <c r="AH937" s="151">
        <v>0.06</v>
      </c>
      <c r="AI937" s="152">
        <v>0.06</v>
      </c>
      <c r="AJ937" s="149">
        <v>-0.18</v>
      </c>
      <c r="AK937" s="149">
        <v>-0.27</v>
      </c>
      <c r="AL937" s="150">
        <v>-0.32</v>
      </c>
      <c r="AM937" s="153">
        <f t="shared" si="108"/>
        <v>1.22</v>
      </c>
      <c r="AN937" s="154">
        <f t="shared" si="108"/>
        <v>0.81</v>
      </c>
      <c r="AO937" s="154">
        <f t="shared" si="108"/>
        <v>9.9999999999999992E-2</v>
      </c>
      <c r="AP937" s="155">
        <f t="shared" si="108"/>
        <v>0.18</v>
      </c>
      <c r="AQ937" s="156">
        <f>AVERAGE(Table3[[#This Row],[ HEK293 +Selistat_R1 2]:[ HEK293 +Selistat_R4 5]])</f>
        <v>0.57750000000000012</v>
      </c>
      <c r="AR937" s="153">
        <f t="shared" si="109"/>
        <v>0.11000000000000001</v>
      </c>
      <c r="AS937" s="154">
        <f t="shared" si="109"/>
        <v>4.9999999999999989E-2</v>
      </c>
      <c r="AT937" s="154">
        <f t="shared" si="109"/>
        <v>-0.19999999999999998</v>
      </c>
      <c r="AU937" s="157">
        <f t="shared" si="109"/>
        <v>0.36</v>
      </c>
      <c r="AV937" s="158">
        <f t="shared" si="110"/>
        <v>0.26</v>
      </c>
      <c r="AW937" s="154">
        <f t="shared" si="110"/>
        <v>0.2</v>
      </c>
      <c r="AX937" s="154">
        <f t="shared" si="110"/>
        <v>-0.26</v>
      </c>
      <c r="AY937" s="155">
        <f t="shared" si="110"/>
        <v>-2.0000000000000018E-2</v>
      </c>
    </row>
    <row r="938" spans="1:51" x14ac:dyDescent="0.15">
      <c r="A938" s="122" t="s">
        <v>4343</v>
      </c>
      <c r="B938" s="122" t="s">
        <v>4344</v>
      </c>
      <c r="C938" s="122" t="s">
        <v>4345</v>
      </c>
      <c r="D938" s="122" t="s">
        <v>4346</v>
      </c>
      <c r="E938" s="122" t="s">
        <v>4347</v>
      </c>
      <c r="F938" s="122" t="s">
        <v>4348</v>
      </c>
      <c r="G938" s="122">
        <v>2</v>
      </c>
      <c r="H938" s="166">
        <v>0.92910999999999999</v>
      </c>
      <c r="I938" s="167">
        <v>-0.01</v>
      </c>
      <c r="J938" s="168" t="str">
        <f t="shared" si="105"/>
        <v>FALSE</v>
      </c>
      <c r="K938" s="169">
        <v>6.9356799999999996E-2</v>
      </c>
      <c r="L938" s="170">
        <f>-LOG10(Table3[[#This Row],[Student''s T-test p-value HEK293 +Selistat_HEK293 UT]])</f>
        <v>1.1589109526483647</v>
      </c>
      <c r="M938" s="167">
        <v>-0.17</v>
      </c>
      <c r="N938" s="171" t="str">
        <f t="shared" si="106"/>
        <v>FALSE</v>
      </c>
      <c r="O938" s="146">
        <v>0.87664900000000001</v>
      </c>
      <c r="P938" s="147">
        <v>-2.5000000000000001E-2</v>
      </c>
      <c r="Q938" s="171" t="str">
        <f t="shared" si="107"/>
        <v>FALSE</v>
      </c>
      <c r="R938" s="122" t="s">
        <v>4349</v>
      </c>
      <c r="S938" s="122" t="s">
        <v>6391</v>
      </c>
      <c r="T938" s="122" t="s">
        <v>4351</v>
      </c>
      <c r="U938" s="172" t="s">
        <v>4352</v>
      </c>
      <c r="V938" s="122" t="s">
        <v>6392</v>
      </c>
      <c r="W938" s="148">
        <v>-0.17</v>
      </c>
      <c r="X938" s="149">
        <v>-0.11</v>
      </c>
      <c r="Y938" s="149">
        <v>-0.24</v>
      </c>
      <c r="Z938" s="150">
        <v>-0.17</v>
      </c>
      <c r="AA938" s="148">
        <v>0.11</v>
      </c>
      <c r="AB938" s="149">
        <v>-0.16</v>
      </c>
      <c r="AC938" s="149">
        <v>-0.09</v>
      </c>
      <c r="AD938" s="151">
        <v>0.13</v>
      </c>
      <c r="AE938" s="148">
        <v>-0.19</v>
      </c>
      <c r="AF938" s="149">
        <v>0.26</v>
      </c>
      <c r="AG938" s="149">
        <v>0.36</v>
      </c>
      <c r="AH938" s="151">
        <v>-0.21</v>
      </c>
      <c r="AI938" s="152">
        <v>-0.03</v>
      </c>
      <c r="AJ938" s="149">
        <v>0.08</v>
      </c>
      <c r="AK938" s="149">
        <v>0.17</v>
      </c>
      <c r="AL938" s="150">
        <v>0.1</v>
      </c>
      <c r="AM938" s="153">
        <f t="shared" si="108"/>
        <v>-0.28000000000000003</v>
      </c>
      <c r="AN938" s="154">
        <f t="shared" si="108"/>
        <v>0.05</v>
      </c>
      <c r="AO938" s="154">
        <f t="shared" si="108"/>
        <v>-0.15</v>
      </c>
      <c r="AP938" s="155">
        <f t="shared" si="108"/>
        <v>-0.30000000000000004</v>
      </c>
      <c r="AQ938" s="156">
        <f>AVERAGE(Table3[[#This Row],[ HEK293 +Selistat_R1 2]:[ HEK293 +Selistat_R4 5]])</f>
        <v>-0.17</v>
      </c>
      <c r="AR938" s="153">
        <f t="shared" si="109"/>
        <v>-0.3</v>
      </c>
      <c r="AS938" s="154">
        <f t="shared" si="109"/>
        <v>0.42000000000000004</v>
      </c>
      <c r="AT938" s="154">
        <f t="shared" si="109"/>
        <v>0.44999999999999996</v>
      </c>
      <c r="AU938" s="157">
        <f t="shared" si="109"/>
        <v>-0.33999999999999997</v>
      </c>
      <c r="AV938" s="158">
        <f t="shared" si="110"/>
        <v>-0.14000000000000001</v>
      </c>
      <c r="AW938" s="154">
        <f t="shared" si="110"/>
        <v>0.24</v>
      </c>
      <c r="AX938" s="154">
        <f t="shared" si="110"/>
        <v>0.26</v>
      </c>
      <c r="AY938" s="155">
        <f t="shared" si="110"/>
        <v>-0.03</v>
      </c>
    </row>
    <row r="939" spans="1:51" x14ac:dyDescent="0.15">
      <c r="A939" s="122" t="s">
        <v>2985</v>
      </c>
      <c r="B939" s="122" t="s">
        <v>2986</v>
      </c>
      <c r="C939" s="122" t="s">
        <v>2987</v>
      </c>
      <c r="D939" s="122" t="s">
        <v>2988</v>
      </c>
      <c r="E939" s="122" t="s">
        <v>2989</v>
      </c>
      <c r="F939" s="122" t="s">
        <v>2990</v>
      </c>
      <c r="G939" s="122">
        <v>1</v>
      </c>
      <c r="H939" s="166">
        <v>8.7886400000000003E-3</v>
      </c>
      <c r="I939" s="167">
        <v>0.36583300000000002</v>
      </c>
      <c r="J939" s="168" t="str">
        <f t="shared" si="105"/>
        <v>FALSE</v>
      </c>
      <c r="K939" s="169">
        <v>6.9405099999999997E-2</v>
      </c>
      <c r="L939" s="170">
        <f>-LOG10(Table3[[#This Row],[Student''s T-test p-value HEK293 +Selistat_HEK293 UT]])</f>
        <v>1.1586086157053985</v>
      </c>
      <c r="M939" s="167">
        <v>0.19750000000000001</v>
      </c>
      <c r="N939" s="171" t="str">
        <f t="shared" si="106"/>
        <v>FALSE</v>
      </c>
      <c r="O939" s="146">
        <v>0.37668400000000002</v>
      </c>
      <c r="P939" s="147">
        <v>0.15</v>
      </c>
      <c r="Q939" s="171" t="str">
        <f t="shared" si="107"/>
        <v>FALSE</v>
      </c>
      <c r="R939" s="122" t="s">
        <v>1540</v>
      </c>
      <c r="S939" s="122" t="s">
        <v>7234</v>
      </c>
      <c r="T939" s="122" t="s">
        <v>1542</v>
      </c>
      <c r="U939" s="172" t="s">
        <v>2637</v>
      </c>
      <c r="V939" s="122" t="s">
        <v>7235</v>
      </c>
      <c r="W939" s="148">
        <v>-0.12</v>
      </c>
      <c r="X939" s="149">
        <v>0.02</v>
      </c>
      <c r="Y939" s="149">
        <v>-0.15</v>
      </c>
      <c r="Z939" s="150">
        <v>-0.15</v>
      </c>
      <c r="AA939" s="148">
        <v>-0.11</v>
      </c>
      <c r="AB939" s="149">
        <v>-0.25</v>
      </c>
      <c r="AC939" s="149">
        <v>-0.34</v>
      </c>
      <c r="AD939" s="151">
        <v>-0.49</v>
      </c>
      <c r="AE939" s="148">
        <v>-0.04</v>
      </c>
      <c r="AF939" s="149">
        <v>0.34</v>
      </c>
      <c r="AG939" s="149">
        <v>0.6</v>
      </c>
      <c r="AH939" s="151">
        <v>0.01</v>
      </c>
      <c r="AI939" s="152">
        <v>0.09</v>
      </c>
      <c r="AJ939" s="149">
        <v>0.2</v>
      </c>
      <c r="AK939" s="149">
        <v>-0.02</v>
      </c>
      <c r="AL939" s="150">
        <v>0.04</v>
      </c>
      <c r="AM939" s="153">
        <f t="shared" si="108"/>
        <v>-9.999999999999995E-3</v>
      </c>
      <c r="AN939" s="154">
        <f t="shared" si="108"/>
        <v>0.27</v>
      </c>
      <c r="AO939" s="154">
        <f t="shared" si="108"/>
        <v>0.19000000000000003</v>
      </c>
      <c r="AP939" s="155">
        <f t="shared" si="108"/>
        <v>0.33999999999999997</v>
      </c>
      <c r="AQ939" s="156">
        <f>AVERAGE(Table3[[#This Row],[ HEK293 +Selistat_R1 2]:[ HEK293 +Selistat_R4 5]])</f>
        <v>0.19750000000000001</v>
      </c>
      <c r="AR939" s="153">
        <f t="shared" si="109"/>
        <v>7.0000000000000007E-2</v>
      </c>
      <c r="AS939" s="154">
        <f t="shared" si="109"/>
        <v>0.59000000000000008</v>
      </c>
      <c r="AT939" s="154">
        <f t="shared" si="109"/>
        <v>0.94</v>
      </c>
      <c r="AU939" s="157">
        <f t="shared" si="109"/>
        <v>0.5</v>
      </c>
      <c r="AV939" s="158">
        <f t="shared" si="110"/>
        <v>0.2</v>
      </c>
      <c r="AW939" s="154">
        <f t="shared" si="110"/>
        <v>0.45</v>
      </c>
      <c r="AX939" s="154">
        <f t="shared" si="110"/>
        <v>0.32</v>
      </c>
      <c r="AY939" s="155">
        <f t="shared" si="110"/>
        <v>0.53</v>
      </c>
    </row>
    <row r="940" spans="1:51" x14ac:dyDescent="0.15">
      <c r="A940" s="122" t="s">
        <v>3444</v>
      </c>
      <c r="B940" s="122" t="s">
        <v>3114</v>
      </c>
      <c r="C940" s="122" t="s">
        <v>3445</v>
      </c>
      <c r="E940" s="122" t="s">
        <v>3446</v>
      </c>
      <c r="F940" s="122" t="s">
        <v>3447</v>
      </c>
      <c r="G940" s="122">
        <v>2</v>
      </c>
      <c r="H940" s="166">
        <v>0.87940099999999999</v>
      </c>
      <c r="I940" s="167">
        <v>-3.5000000000000003E-2</v>
      </c>
      <c r="J940" s="168" t="str">
        <f t="shared" si="105"/>
        <v>FALSE</v>
      </c>
      <c r="K940" s="169">
        <v>6.9453399999999998E-2</v>
      </c>
      <c r="L940" s="170">
        <f>-LOG10(Table3[[#This Row],[Student''s T-test p-value HEK293 +Selistat_HEK293 UT]])</f>
        <v>1.1583064890898596</v>
      </c>
      <c r="M940" s="167">
        <v>-0.48</v>
      </c>
      <c r="N940" s="171" t="str">
        <f t="shared" si="106"/>
        <v>FALSE</v>
      </c>
      <c r="O940" s="146">
        <v>0.50190800000000002</v>
      </c>
      <c r="P940" s="147">
        <v>-0.125</v>
      </c>
      <c r="Q940" s="171" t="str">
        <f t="shared" si="107"/>
        <v>FALSE</v>
      </c>
      <c r="R940" s="122" t="s">
        <v>1299</v>
      </c>
      <c r="S940" s="122" t="s">
        <v>6536</v>
      </c>
      <c r="T940" s="122" t="s">
        <v>1301</v>
      </c>
      <c r="U940" s="172" t="s">
        <v>3449</v>
      </c>
      <c r="V940" s="122" t="s">
        <v>6537</v>
      </c>
      <c r="W940" s="148">
        <v>-0.56000000000000005</v>
      </c>
      <c r="X940" s="149">
        <v>-0.91</v>
      </c>
      <c r="Y940" s="149">
        <v>-0.41</v>
      </c>
      <c r="Z940" s="150">
        <v>-0.11</v>
      </c>
      <c r="AA940" s="148">
        <v>-0.19</v>
      </c>
      <c r="AB940" s="149">
        <v>-0.32</v>
      </c>
      <c r="AC940" s="149">
        <v>0.25</v>
      </c>
      <c r="AD940" s="151">
        <v>0.19</v>
      </c>
      <c r="AE940" s="148">
        <v>0.47</v>
      </c>
      <c r="AF940" s="149">
        <v>-0.1</v>
      </c>
      <c r="AG940" s="149">
        <v>-7.0000000000000007E-2</v>
      </c>
      <c r="AH940" s="151">
        <v>0.13</v>
      </c>
      <c r="AI940" s="152">
        <v>0.46</v>
      </c>
      <c r="AJ940" s="149">
        <v>-0.09</v>
      </c>
      <c r="AK940" s="149">
        <v>0.26</v>
      </c>
      <c r="AL940" s="150">
        <v>0.3</v>
      </c>
      <c r="AM940" s="153">
        <f t="shared" si="108"/>
        <v>-0.37000000000000005</v>
      </c>
      <c r="AN940" s="154">
        <f t="shared" si="108"/>
        <v>-0.59000000000000008</v>
      </c>
      <c r="AO940" s="154">
        <f t="shared" si="108"/>
        <v>-0.65999999999999992</v>
      </c>
      <c r="AP940" s="155">
        <f t="shared" si="108"/>
        <v>-0.3</v>
      </c>
      <c r="AQ940" s="156">
        <f>AVERAGE(Table3[[#This Row],[ HEK293 +Selistat_R1 2]:[ HEK293 +Selistat_R4 5]])</f>
        <v>-0.48000000000000004</v>
      </c>
      <c r="AR940" s="153">
        <f t="shared" si="109"/>
        <v>0.65999999999999992</v>
      </c>
      <c r="AS940" s="154">
        <f t="shared" si="109"/>
        <v>0.22</v>
      </c>
      <c r="AT940" s="154">
        <f t="shared" si="109"/>
        <v>-0.32</v>
      </c>
      <c r="AU940" s="157">
        <f t="shared" si="109"/>
        <v>-0.06</v>
      </c>
      <c r="AV940" s="158">
        <f t="shared" si="110"/>
        <v>0.65</v>
      </c>
      <c r="AW940" s="154">
        <f t="shared" si="110"/>
        <v>0.23</v>
      </c>
      <c r="AX940" s="154">
        <f t="shared" si="110"/>
        <v>1.0000000000000009E-2</v>
      </c>
      <c r="AY940" s="155">
        <f t="shared" si="110"/>
        <v>0.10999999999999999</v>
      </c>
    </row>
    <row r="941" spans="1:51" x14ac:dyDescent="0.15">
      <c r="A941" s="122" t="s">
        <v>7236</v>
      </c>
      <c r="B941" s="122" t="s">
        <v>7237</v>
      </c>
      <c r="C941" s="122" t="s">
        <v>7238</v>
      </c>
      <c r="E941" s="122" t="s">
        <v>7239</v>
      </c>
      <c r="G941" s="122">
        <v>1</v>
      </c>
      <c r="H941" s="166">
        <v>0.46035999999999999</v>
      </c>
      <c r="I941" s="167">
        <v>0.104167</v>
      </c>
      <c r="J941" s="168" t="str">
        <f t="shared" si="105"/>
        <v>FALSE</v>
      </c>
      <c r="K941" s="169">
        <v>6.9472800000000001E-2</v>
      </c>
      <c r="L941" s="170">
        <f>-LOG10(Table3[[#This Row],[Student''s T-test p-value HEK293 +Selistat_HEK293 UT]])</f>
        <v>1.1581851971664687</v>
      </c>
      <c r="M941" s="167">
        <v>-0.16500000000000001</v>
      </c>
      <c r="N941" s="171" t="str">
        <f t="shared" si="106"/>
        <v>FALSE</v>
      </c>
      <c r="O941" s="146">
        <v>0.58340000000000003</v>
      </c>
      <c r="P941" s="147">
        <v>-8.7499999999999994E-2</v>
      </c>
      <c r="Q941" s="171" t="str">
        <f t="shared" si="107"/>
        <v>FALSE</v>
      </c>
      <c r="R941" s="122" t="s">
        <v>7240</v>
      </c>
      <c r="S941" s="122" t="s">
        <v>7241</v>
      </c>
      <c r="T941" s="122" t="s">
        <v>7242</v>
      </c>
      <c r="U941" s="172" t="s">
        <v>7243</v>
      </c>
      <c r="V941" s="122" t="s">
        <v>7244</v>
      </c>
      <c r="W941" s="148">
        <v>-7.0000000000000007E-2</v>
      </c>
      <c r="X941" s="149">
        <v>-0.28000000000000003</v>
      </c>
      <c r="Y941" s="149">
        <v>-0.32</v>
      </c>
      <c r="Z941" s="150">
        <v>-0.37</v>
      </c>
      <c r="AA941" s="148">
        <v>-0.02</v>
      </c>
      <c r="AB941" s="149">
        <v>-0.05</v>
      </c>
      <c r="AC941" s="149">
        <v>-0.15</v>
      </c>
      <c r="AD941" s="151">
        <v>-0.16</v>
      </c>
      <c r="AE941" s="148">
        <v>0.22</v>
      </c>
      <c r="AF941" s="149">
        <v>0.22</v>
      </c>
      <c r="AG941" s="149">
        <v>0.15</v>
      </c>
      <c r="AH941" s="151">
        <v>-0.19</v>
      </c>
      <c r="AI941" s="152">
        <v>0.16</v>
      </c>
      <c r="AJ941" s="149">
        <v>0.26</v>
      </c>
      <c r="AK941" s="149">
        <v>0.44</v>
      </c>
      <c r="AL941" s="150">
        <v>-0.11</v>
      </c>
      <c r="AM941" s="153">
        <f t="shared" si="108"/>
        <v>-0.05</v>
      </c>
      <c r="AN941" s="154">
        <f t="shared" si="108"/>
        <v>-0.23000000000000004</v>
      </c>
      <c r="AO941" s="154">
        <f t="shared" si="108"/>
        <v>-0.17</v>
      </c>
      <c r="AP941" s="155">
        <f t="shared" si="108"/>
        <v>-0.21</v>
      </c>
      <c r="AQ941" s="156">
        <f>AVERAGE(Table3[[#This Row],[ HEK293 +Selistat_R1 2]:[ HEK293 +Selistat_R4 5]])</f>
        <v>-0.16500000000000001</v>
      </c>
      <c r="AR941" s="153">
        <f t="shared" si="109"/>
        <v>0.24</v>
      </c>
      <c r="AS941" s="154">
        <f t="shared" si="109"/>
        <v>0.27</v>
      </c>
      <c r="AT941" s="154">
        <f t="shared" si="109"/>
        <v>0.3</v>
      </c>
      <c r="AU941" s="157">
        <f t="shared" si="109"/>
        <v>-0.03</v>
      </c>
      <c r="AV941" s="158">
        <f t="shared" si="110"/>
        <v>0.18</v>
      </c>
      <c r="AW941" s="154">
        <f t="shared" si="110"/>
        <v>0.31</v>
      </c>
      <c r="AX941" s="154">
        <f t="shared" si="110"/>
        <v>0.59</v>
      </c>
      <c r="AY941" s="155">
        <f t="shared" si="110"/>
        <v>0.05</v>
      </c>
    </row>
    <row r="942" spans="1:51" x14ac:dyDescent="0.15">
      <c r="A942" s="122" t="s">
        <v>7245</v>
      </c>
      <c r="B942" s="122" t="s">
        <v>7246</v>
      </c>
      <c r="C942" s="122" t="s">
        <v>7247</v>
      </c>
      <c r="E942" s="122" t="s">
        <v>7248</v>
      </c>
      <c r="F942" s="122" t="s">
        <v>7249</v>
      </c>
      <c r="G942" s="122">
        <v>1</v>
      </c>
      <c r="H942" s="166">
        <v>0.54424600000000001</v>
      </c>
      <c r="I942" s="167">
        <v>0.124167</v>
      </c>
      <c r="J942" s="168" t="str">
        <f t="shared" si="105"/>
        <v>FALSE</v>
      </c>
      <c r="K942" s="169">
        <v>6.9547600000000001E-2</v>
      </c>
      <c r="L942" s="170">
        <f>-LOG10(Table3[[#This Row],[Student''s T-test p-value HEK293 +Selistat_HEK293 UT]])</f>
        <v>1.1577178523684224</v>
      </c>
      <c r="M942" s="167">
        <v>-0.27</v>
      </c>
      <c r="N942" s="171" t="str">
        <f t="shared" si="106"/>
        <v>FALSE</v>
      </c>
      <c r="O942" s="146">
        <v>0.52059900000000003</v>
      </c>
      <c r="P942" s="147">
        <v>-0.14249999999999999</v>
      </c>
      <c r="Q942" s="171" t="str">
        <f t="shared" si="107"/>
        <v>FALSE</v>
      </c>
      <c r="R942" s="122" t="s">
        <v>7250</v>
      </c>
      <c r="S942" s="122" t="s">
        <v>7251</v>
      </c>
      <c r="T942" s="122" t="s">
        <v>7252</v>
      </c>
      <c r="U942" s="172" t="s">
        <v>7253</v>
      </c>
      <c r="V942" s="122" t="s">
        <v>7254</v>
      </c>
      <c r="W942" s="148">
        <v>-0.22</v>
      </c>
      <c r="X942" s="149">
        <v>-0.53</v>
      </c>
      <c r="Y942" s="149">
        <v>-0.52</v>
      </c>
      <c r="Z942" s="150">
        <v>-0.33</v>
      </c>
      <c r="AA942" s="148">
        <v>-0.13</v>
      </c>
      <c r="AB942" s="149">
        <v>-0.39</v>
      </c>
      <c r="AC942" s="149">
        <v>7.0000000000000007E-2</v>
      </c>
      <c r="AD942" s="151">
        <v>-7.0000000000000007E-2</v>
      </c>
      <c r="AE942" s="148">
        <v>0.36</v>
      </c>
      <c r="AF942" s="149">
        <v>-0.39</v>
      </c>
      <c r="AG942" s="149">
        <v>0.1</v>
      </c>
      <c r="AH942" s="151">
        <v>0.41</v>
      </c>
      <c r="AI942" s="152">
        <v>0.21</v>
      </c>
      <c r="AJ942" s="149">
        <v>0.01</v>
      </c>
      <c r="AK942" s="149">
        <v>0.35</v>
      </c>
      <c r="AL942" s="150">
        <v>0.48</v>
      </c>
      <c r="AM942" s="153">
        <f t="shared" si="108"/>
        <v>-0.09</v>
      </c>
      <c r="AN942" s="154">
        <f t="shared" si="108"/>
        <v>-0.14000000000000001</v>
      </c>
      <c r="AO942" s="154">
        <f t="shared" si="108"/>
        <v>-0.59000000000000008</v>
      </c>
      <c r="AP942" s="155">
        <f t="shared" si="108"/>
        <v>-0.26</v>
      </c>
      <c r="AQ942" s="156">
        <f>AVERAGE(Table3[[#This Row],[ HEK293 +Selistat_R1 2]:[ HEK293 +Selistat_R4 5]])</f>
        <v>-0.27</v>
      </c>
      <c r="AR942" s="153">
        <f t="shared" si="109"/>
        <v>0.49</v>
      </c>
      <c r="AS942" s="154">
        <f t="shared" si="109"/>
        <v>0</v>
      </c>
      <c r="AT942" s="154">
        <f t="shared" si="109"/>
        <v>0.03</v>
      </c>
      <c r="AU942" s="157">
        <f t="shared" si="109"/>
        <v>0.48</v>
      </c>
      <c r="AV942" s="158">
        <f t="shared" si="110"/>
        <v>0.33999999999999997</v>
      </c>
      <c r="AW942" s="154">
        <f t="shared" si="110"/>
        <v>0.4</v>
      </c>
      <c r="AX942" s="154">
        <f t="shared" si="110"/>
        <v>0.27999999999999997</v>
      </c>
      <c r="AY942" s="155">
        <f t="shared" si="110"/>
        <v>0.55000000000000004</v>
      </c>
    </row>
    <row r="943" spans="1:51" x14ac:dyDescent="0.15">
      <c r="A943" s="122" t="s">
        <v>5808</v>
      </c>
      <c r="B943" s="122" t="s">
        <v>5809</v>
      </c>
      <c r="C943" s="122" t="s">
        <v>5810</v>
      </c>
      <c r="D943" s="122" t="s">
        <v>3830</v>
      </c>
      <c r="E943" s="122" t="s">
        <v>5811</v>
      </c>
      <c r="F943" s="122" t="s">
        <v>5812</v>
      </c>
      <c r="G943" s="122">
        <v>56</v>
      </c>
      <c r="H943" s="166">
        <v>4.8203000000000003E-2</v>
      </c>
      <c r="I943" s="167">
        <v>-0.35833300000000001</v>
      </c>
      <c r="J943" s="168" t="str">
        <f t="shared" si="105"/>
        <v>FALSE</v>
      </c>
      <c r="K943" s="169">
        <v>6.9595000000000004E-2</v>
      </c>
      <c r="L943" s="170">
        <f>-LOG10(Table3[[#This Row],[Student''s T-test p-value HEK293 +Selistat_HEK293 UT]])</f>
        <v>1.1574219608263854</v>
      </c>
      <c r="M943" s="167">
        <v>-0.4</v>
      </c>
      <c r="N943" s="171" t="str">
        <f t="shared" si="106"/>
        <v>FALSE</v>
      </c>
      <c r="O943" s="146">
        <v>0.49140800000000001</v>
      </c>
      <c r="P943" s="147">
        <v>-0.17499999999999999</v>
      </c>
      <c r="Q943" s="171" t="str">
        <f t="shared" si="107"/>
        <v>FALSE</v>
      </c>
      <c r="R943" s="122" t="s">
        <v>984</v>
      </c>
      <c r="S943" s="122" t="s">
        <v>7255</v>
      </c>
      <c r="T943" s="122" t="s">
        <v>986</v>
      </c>
      <c r="U943" s="172" t="s">
        <v>5814</v>
      </c>
      <c r="V943" s="122" t="s">
        <v>7256</v>
      </c>
      <c r="W943" s="148">
        <v>-0.46</v>
      </c>
      <c r="X943" s="149">
        <v>-0.25</v>
      </c>
      <c r="Y943" s="149">
        <v>0.19</v>
      </c>
      <c r="Z943" s="150">
        <v>-0.14000000000000001</v>
      </c>
      <c r="AA943" s="148">
        <v>0.55000000000000004</v>
      </c>
      <c r="AB943" s="149">
        <v>-0.03</v>
      </c>
      <c r="AC943" s="149">
        <v>0.25</v>
      </c>
      <c r="AD943" s="151">
        <v>0.17</v>
      </c>
      <c r="AE943" s="148">
        <v>-0.56000000000000005</v>
      </c>
      <c r="AF943" s="149">
        <v>-0.08</v>
      </c>
      <c r="AG943" s="149">
        <v>-0.45</v>
      </c>
      <c r="AH943" s="151">
        <v>0.33</v>
      </c>
      <c r="AI943" s="152">
        <v>-0.38</v>
      </c>
      <c r="AJ943" s="149">
        <v>7.0000000000000007E-2</v>
      </c>
      <c r="AK943" s="149">
        <v>0.22</v>
      </c>
      <c r="AL943" s="150">
        <v>0.03</v>
      </c>
      <c r="AM943" s="153">
        <f t="shared" si="108"/>
        <v>-1.01</v>
      </c>
      <c r="AN943" s="154">
        <f t="shared" si="108"/>
        <v>-0.22</v>
      </c>
      <c r="AO943" s="154">
        <f t="shared" si="108"/>
        <v>-0.06</v>
      </c>
      <c r="AP943" s="155">
        <f t="shared" si="108"/>
        <v>-0.31000000000000005</v>
      </c>
      <c r="AQ943" s="156">
        <f>AVERAGE(Table3[[#This Row],[ HEK293 +Selistat_R1 2]:[ HEK293 +Selistat_R4 5]])</f>
        <v>-0.4</v>
      </c>
      <c r="AR943" s="153">
        <f t="shared" si="109"/>
        <v>-1.1100000000000001</v>
      </c>
      <c r="AS943" s="154">
        <f t="shared" si="109"/>
        <v>-0.05</v>
      </c>
      <c r="AT943" s="154">
        <f t="shared" si="109"/>
        <v>-0.7</v>
      </c>
      <c r="AU943" s="157">
        <f t="shared" si="109"/>
        <v>0.16</v>
      </c>
      <c r="AV943" s="158">
        <f t="shared" si="110"/>
        <v>-0.93</v>
      </c>
      <c r="AW943" s="154">
        <f t="shared" si="110"/>
        <v>0.1</v>
      </c>
      <c r="AX943" s="154">
        <f t="shared" si="110"/>
        <v>-0.03</v>
      </c>
      <c r="AY943" s="155">
        <f t="shared" si="110"/>
        <v>-0.14000000000000001</v>
      </c>
    </row>
    <row r="944" spans="1:51" x14ac:dyDescent="0.15">
      <c r="A944" s="122" t="s">
        <v>7257</v>
      </c>
      <c r="B944" s="122" t="s">
        <v>7258</v>
      </c>
      <c r="C944" s="122" t="s">
        <v>7259</v>
      </c>
      <c r="D944" s="122" t="s">
        <v>3082</v>
      </c>
      <c r="E944" s="122" t="s">
        <v>7260</v>
      </c>
      <c r="F944" s="122" t="s">
        <v>7261</v>
      </c>
      <c r="G944" s="122">
        <v>1</v>
      </c>
      <c r="H944" s="166">
        <v>0.97867899999999997</v>
      </c>
      <c r="I944" s="167">
        <v>3.3333299999999998E-3</v>
      </c>
      <c r="J944" s="168" t="str">
        <f t="shared" si="105"/>
        <v>FALSE</v>
      </c>
      <c r="K944" s="169">
        <v>6.9817199999999996E-2</v>
      </c>
      <c r="L944" s="170">
        <f>-LOG10(Table3[[#This Row],[Student''s T-test p-value HEK293 +Selistat_HEK293 UT]])</f>
        <v>1.156037572435807</v>
      </c>
      <c r="M944" s="167">
        <v>-0.215</v>
      </c>
      <c r="N944" s="171" t="str">
        <f t="shared" si="106"/>
        <v>FALSE</v>
      </c>
      <c r="O944" s="146">
        <v>0.30955899999999997</v>
      </c>
      <c r="P944" s="147">
        <v>0.14000000000000001</v>
      </c>
      <c r="Q944" s="171" t="str">
        <f t="shared" si="107"/>
        <v>FALSE</v>
      </c>
      <c r="R944" s="122" t="s">
        <v>7262</v>
      </c>
      <c r="S944" s="122" t="s">
        <v>7263</v>
      </c>
      <c r="T944" s="122" t="s">
        <v>7264</v>
      </c>
      <c r="U944" s="172" t="s">
        <v>7265</v>
      </c>
      <c r="V944" s="122" t="s">
        <v>7266</v>
      </c>
      <c r="W944" s="148">
        <v>-0.34</v>
      </c>
      <c r="X944" s="149">
        <v>-0.1</v>
      </c>
      <c r="Y944" s="149">
        <v>-0.3</v>
      </c>
      <c r="Z944" s="150">
        <v>-0.18</v>
      </c>
      <c r="AA944" s="148">
        <v>-0.03</v>
      </c>
      <c r="AB944" s="149">
        <v>0.05</v>
      </c>
      <c r="AC944" s="149">
        <v>0.15</v>
      </c>
      <c r="AD944" s="151">
        <v>-0.23</v>
      </c>
      <c r="AE944" s="148">
        <v>0.33</v>
      </c>
      <c r="AF944" s="149">
        <v>0.15</v>
      </c>
      <c r="AG944" s="149">
        <v>0.26</v>
      </c>
      <c r="AH944" s="151">
        <v>-7.0000000000000007E-2</v>
      </c>
      <c r="AI944" s="152">
        <v>0.17</v>
      </c>
      <c r="AJ944" s="149">
        <v>0.03</v>
      </c>
      <c r="AK944" s="149">
        <v>0.14000000000000001</v>
      </c>
      <c r="AL944" s="150">
        <v>-0.23</v>
      </c>
      <c r="AM944" s="153">
        <f t="shared" si="108"/>
        <v>-0.31000000000000005</v>
      </c>
      <c r="AN944" s="154">
        <f t="shared" si="108"/>
        <v>-0.15000000000000002</v>
      </c>
      <c r="AO944" s="154">
        <f t="shared" si="108"/>
        <v>-0.44999999999999996</v>
      </c>
      <c r="AP944" s="155">
        <f t="shared" si="108"/>
        <v>5.0000000000000017E-2</v>
      </c>
      <c r="AQ944" s="156">
        <f>AVERAGE(Table3[[#This Row],[ HEK293 +Selistat_R1 2]:[ HEK293 +Selistat_R4 5]])</f>
        <v>-0.215</v>
      </c>
      <c r="AR944" s="153">
        <f t="shared" si="109"/>
        <v>0.36</v>
      </c>
      <c r="AS944" s="154">
        <f t="shared" si="109"/>
        <v>9.9999999999999992E-2</v>
      </c>
      <c r="AT944" s="154">
        <f t="shared" si="109"/>
        <v>0.11000000000000001</v>
      </c>
      <c r="AU944" s="157">
        <f t="shared" si="109"/>
        <v>0.16</v>
      </c>
      <c r="AV944" s="158">
        <f t="shared" si="110"/>
        <v>0.2</v>
      </c>
      <c r="AW944" s="154">
        <f t="shared" si="110"/>
        <v>-2.0000000000000004E-2</v>
      </c>
      <c r="AX944" s="154">
        <f t="shared" si="110"/>
        <v>-9.9999999999999811E-3</v>
      </c>
      <c r="AY944" s="155">
        <f t="shared" si="110"/>
        <v>0</v>
      </c>
    </row>
    <row r="945" spans="1:51" x14ac:dyDescent="0.15">
      <c r="A945" s="122" t="s">
        <v>2999</v>
      </c>
      <c r="B945" s="122" t="s">
        <v>3000</v>
      </c>
      <c r="C945" s="122" t="s">
        <v>3001</v>
      </c>
      <c r="E945" s="122" t="s">
        <v>3002</v>
      </c>
      <c r="F945" s="122" t="s">
        <v>3003</v>
      </c>
      <c r="G945" s="122">
        <v>1</v>
      </c>
      <c r="H945" s="166">
        <v>0.41540500000000002</v>
      </c>
      <c r="I945" s="167">
        <v>-0.128333</v>
      </c>
      <c r="J945" s="168" t="str">
        <f t="shared" si="105"/>
        <v>FALSE</v>
      </c>
      <c r="K945" s="169">
        <v>7.0378700000000002E-2</v>
      </c>
      <c r="L945" s="170">
        <f>-LOG10(Table3[[#This Row],[Student''s T-test p-value HEK293 +Selistat_HEK293 UT]])</f>
        <v>1.1525587594962916</v>
      </c>
      <c r="M945" s="167">
        <v>-0.29249999999999998</v>
      </c>
      <c r="N945" s="171" t="str">
        <f t="shared" si="106"/>
        <v>FALSE</v>
      </c>
      <c r="O945" s="146">
        <v>0.52167200000000002</v>
      </c>
      <c r="P945" s="147">
        <v>-0.14749999999999999</v>
      </c>
      <c r="Q945" s="171" t="str">
        <f t="shared" si="107"/>
        <v>FALSE</v>
      </c>
      <c r="R945" s="122" t="s">
        <v>39</v>
      </c>
      <c r="S945" s="122" t="s">
        <v>7267</v>
      </c>
      <c r="T945" s="122" t="s">
        <v>41</v>
      </c>
      <c r="U945" s="172" t="s">
        <v>2639</v>
      </c>
      <c r="V945" s="122" t="s">
        <v>7268</v>
      </c>
      <c r="W945" s="148">
        <v>-0.13</v>
      </c>
      <c r="X945" s="149">
        <v>-0.24</v>
      </c>
      <c r="Y945" s="149">
        <v>-0.36</v>
      </c>
      <c r="Z945" s="150">
        <v>-0.15</v>
      </c>
      <c r="AA945" s="148">
        <v>0.33</v>
      </c>
      <c r="AB945" s="149">
        <v>-0.1</v>
      </c>
      <c r="AC945" s="149">
        <v>-0.17</v>
      </c>
      <c r="AD945" s="151">
        <v>0.23</v>
      </c>
      <c r="AE945" s="148">
        <v>0.46</v>
      </c>
      <c r="AF945" s="149">
        <v>-0.19</v>
      </c>
      <c r="AG945" s="149">
        <v>-0.3</v>
      </c>
      <c r="AH945" s="151">
        <v>-0.16</v>
      </c>
      <c r="AI945" s="152">
        <v>0.27</v>
      </c>
      <c r="AJ945" s="149">
        <v>-0.28000000000000003</v>
      </c>
      <c r="AK945" s="149">
        <v>0.12</v>
      </c>
      <c r="AL945" s="150">
        <v>0.28999999999999998</v>
      </c>
      <c r="AM945" s="153">
        <f t="shared" si="108"/>
        <v>-0.46</v>
      </c>
      <c r="AN945" s="154">
        <f t="shared" si="108"/>
        <v>-0.13999999999999999</v>
      </c>
      <c r="AO945" s="154">
        <f t="shared" si="108"/>
        <v>-0.18999999999999997</v>
      </c>
      <c r="AP945" s="155">
        <f t="shared" si="108"/>
        <v>-0.38</v>
      </c>
      <c r="AQ945" s="156">
        <f>AVERAGE(Table3[[#This Row],[ HEK293 +Selistat_R1 2]:[ HEK293 +Selistat_R4 5]])</f>
        <v>-0.29249999999999998</v>
      </c>
      <c r="AR945" s="153">
        <f t="shared" si="109"/>
        <v>0.13</v>
      </c>
      <c r="AS945" s="154">
        <f t="shared" si="109"/>
        <v>-0.09</v>
      </c>
      <c r="AT945" s="154">
        <f t="shared" si="109"/>
        <v>-0.12999999999999998</v>
      </c>
      <c r="AU945" s="157">
        <f t="shared" si="109"/>
        <v>-0.39</v>
      </c>
      <c r="AV945" s="158">
        <f t="shared" si="110"/>
        <v>-0.06</v>
      </c>
      <c r="AW945" s="154">
        <f t="shared" si="110"/>
        <v>-0.18000000000000002</v>
      </c>
      <c r="AX945" s="154">
        <f t="shared" si="110"/>
        <v>0.29000000000000004</v>
      </c>
      <c r="AY945" s="155">
        <f t="shared" si="110"/>
        <v>5.999999999999997E-2</v>
      </c>
    </row>
    <row r="946" spans="1:51" x14ac:dyDescent="0.15">
      <c r="A946" s="122" t="s">
        <v>2985</v>
      </c>
      <c r="B946" s="122" t="s">
        <v>2986</v>
      </c>
      <c r="C946" s="122" t="s">
        <v>2987</v>
      </c>
      <c r="D946" s="122" t="s">
        <v>2988</v>
      </c>
      <c r="E946" s="122" t="s">
        <v>2989</v>
      </c>
      <c r="F946" s="122" t="s">
        <v>2990</v>
      </c>
      <c r="G946" s="122">
        <v>2</v>
      </c>
      <c r="H946" s="166">
        <v>0.486541</v>
      </c>
      <c r="I946" s="167">
        <v>-5.9166700000000003E-2</v>
      </c>
      <c r="J946" s="168" t="str">
        <f t="shared" si="105"/>
        <v>FALSE</v>
      </c>
      <c r="K946" s="169">
        <v>7.0422600000000002E-2</v>
      </c>
      <c r="L946" s="170">
        <f>-LOG10(Table3[[#This Row],[Student''s T-test p-value HEK293 +Selistat_HEK293 UT]])</f>
        <v>1.1522879448323169</v>
      </c>
      <c r="M946" s="167">
        <v>-0.20250000000000001</v>
      </c>
      <c r="N946" s="171" t="str">
        <f t="shared" si="106"/>
        <v>FALSE</v>
      </c>
      <c r="O946" s="146">
        <v>0.59030000000000005</v>
      </c>
      <c r="P946" s="147">
        <v>-0.04</v>
      </c>
      <c r="Q946" s="171" t="str">
        <f t="shared" si="107"/>
        <v>FALSE</v>
      </c>
      <c r="R946" s="122" t="s">
        <v>1540</v>
      </c>
      <c r="S946" s="122" t="s">
        <v>7269</v>
      </c>
      <c r="T946" s="122" t="s">
        <v>1542</v>
      </c>
      <c r="U946" s="172" t="s">
        <v>2637</v>
      </c>
      <c r="V946" s="122" t="s">
        <v>7270</v>
      </c>
      <c r="W946" s="148">
        <v>-0.27</v>
      </c>
      <c r="X946" s="149">
        <v>-0.08</v>
      </c>
      <c r="Y946" s="149">
        <v>-0.18</v>
      </c>
      <c r="Z946" s="150">
        <v>-0.13</v>
      </c>
      <c r="AA946" s="148">
        <v>0.02</v>
      </c>
      <c r="AB946" s="149">
        <v>0.17</v>
      </c>
      <c r="AC946" s="149">
        <v>0.15</v>
      </c>
      <c r="AD946" s="151">
        <v>-0.19</v>
      </c>
      <c r="AE946" s="148">
        <v>0.18</v>
      </c>
      <c r="AF946" s="149">
        <v>-0.02</v>
      </c>
      <c r="AG946" s="149">
        <v>-0.13</v>
      </c>
      <c r="AH946" s="151">
        <v>0.09</v>
      </c>
      <c r="AI946" s="152">
        <v>0.08</v>
      </c>
      <c r="AJ946" s="149">
        <v>0.02</v>
      </c>
      <c r="AK946" s="149">
        <v>0.06</v>
      </c>
      <c r="AL946" s="150">
        <v>0.12</v>
      </c>
      <c r="AM946" s="153">
        <f t="shared" si="108"/>
        <v>-0.29000000000000004</v>
      </c>
      <c r="AN946" s="154">
        <f t="shared" si="108"/>
        <v>-0.25</v>
      </c>
      <c r="AO946" s="154">
        <f t="shared" si="108"/>
        <v>-0.32999999999999996</v>
      </c>
      <c r="AP946" s="155">
        <f t="shared" si="108"/>
        <v>0.06</v>
      </c>
      <c r="AQ946" s="156">
        <f>AVERAGE(Table3[[#This Row],[ HEK293 +Selistat_R1 2]:[ HEK293 +Selistat_R4 5]])</f>
        <v>-0.20250000000000001</v>
      </c>
      <c r="AR946" s="153">
        <f t="shared" si="109"/>
        <v>0.16</v>
      </c>
      <c r="AS946" s="154">
        <f t="shared" si="109"/>
        <v>-0.19</v>
      </c>
      <c r="AT946" s="154">
        <f t="shared" si="109"/>
        <v>-0.28000000000000003</v>
      </c>
      <c r="AU946" s="157">
        <f t="shared" si="109"/>
        <v>0.28000000000000003</v>
      </c>
      <c r="AV946" s="158">
        <f t="shared" si="110"/>
        <v>0.06</v>
      </c>
      <c r="AW946" s="154">
        <f t="shared" si="110"/>
        <v>-0.15000000000000002</v>
      </c>
      <c r="AX946" s="154">
        <f t="shared" si="110"/>
        <v>-0.09</v>
      </c>
      <c r="AY946" s="155">
        <f t="shared" si="110"/>
        <v>0.31</v>
      </c>
    </row>
    <row r="947" spans="1:51" x14ac:dyDescent="0.15">
      <c r="A947" s="122" t="s">
        <v>4285</v>
      </c>
      <c r="B947" s="122" t="s">
        <v>4286</v>
      </c>
      <c r="C947" s="122" t="s">
        <v>4287</v>
      </c>
      <c r="D947" s="122" t="s">
        <v>3830</v>
      </c>
      <c r="E947" s="122" t="s">
        <v>4288</v>
      </c>
      <c r="G947" s="122">
        <v>1</v>
      </c>
      <c r="H947" s="166">
        <v>0.75757399999999997</v>
      </c>
      <c r="I947" s="167">
        <v>5.2499999999999998E-2</v>
      </c>
      <c r="J947" s="168" t="str">
        <f t="shared" si="105"/>
        <v>FALSE</v>
      </c>
      <c r="K947" s="169">
        <v>7.0633399999999999E-2</v>
      </c>
      <c r="L947" s="170">
        <f>-LOG10(Table3[[#This Row],[Student''s T-test p-value HEK293 +Selistat_HEK293 UT]])</f>
        <v>1.1509898881039344</v>
      </c>
      <c r="M947" s="167">
        <v>-0.22</v>
      </c>
      <c r="N947" s="171" t="str">
        <f t="shared" si="106"/>
        <v>FALSE</v>
      </c>
      <c r="O947" s="146">
        <v>0.35565799999999997</v>
      </c>
      <c r="P947" s="147">
        <v>-0.20749999999999999</v>
      </c>
      <c r="Q947" s="171" t="str">
        <f t="shared" si="107"/>
        <v>FALSE</v>
      </c>
      <c r="R947" s="122" t="s">
        <v>171</v>
      </c>
      <c r="S947" s="122" t="s">
        <v>7271</v>
      </c>
      <c r="T947" s="122" t="s">
        <v>173</v>
      </c>
      <c r="U947" s="172" t="s">
        <v>4290</v>
      </c>
      <c r="V947" s="122" t="s">
        <v>4291</v>
      </c>
      <c r="W947" s="148">
        <v>-0.23</v>
      </c>
      <c r="X947" s="149">
        <v>-0.44</v>
      </c>
      <c r="Y947" s="149">
        <v>-7.0000000000000007E-2</v>
      </c>
      <c r="Z947" s="150">
        <v>-0.4</v>
      </c>
      <c r="AA947" s="148">
        <v>0</v>
      </c>
      <c r="AB947" s="149">
        <v>-0.17</v>
      </c>
      <c r="AC947" s="149">
        <v>-0.14000000000000001</v>
      </c>
      <c r="AD947" s="151">
        <v>0.05</v>
      </c>
      <c r="AE947" s="148">
        <v>0.43</v>
      </c>
      <c r="AF947" s="149">
        <v>0.05</v>
      </c>
      <c r="AG947" s="149">
        <v>0.02</v>
      </c>
      <c r="AH947" s="151">
        <v>-0.42</v>
      </c>
      <c r="AI947" s="152">
        <v>0.48</v>
      </c>
      <c r="AJ947" s="149">
        <v>0.24</v>
      </c>
      <c r="AK947" s="149">
        <v>0.26</v>
      </c>
      <c r="AL947" s="150">
        <v>-7.0000000000000007E-2</v>
      </c>
      <c r="AM947" s="153">
        <f t="shared" si="108"/>
        <v>-0.23</v>
      </c>
      <c r="AN947" s="154">
        <f t="shared" si="108"/>
        <v>-0.27</v>
      </c>
      <c r="AO947" s="154">
        <f t="shared" si="108"/>
        <v>7.0000000000000007E-2</v>
      </c>
      <c r="AP947" s="155">
        <f t="shared" si="108"/>
        <v>-0.45</v>
      </c>
      <c r="AQ947" s="156">
        <f>AVERAGE(Table3[[#This Row],[ HEK293 +Selistat_R1 2]:[ HEK293 +Selistat_R4 5]])</f>
        <v>-0.22</v>
      </c>
      <c r="AR947" s="153">
        <f t="shared" si="109"/>
        <v>0.43</v>
      </c>
      <c r="AS947" s="154">
        <f t="shared" si="109"/>
        <v>0.22000000000000003</v>
      </c>
      <c r="AT947" s="154">
        <f t="shared" si="109"/>
        <v>0.16</v>
      </c>
      <c r="AU947" s="157">
        <f t="shared" si="109"/>
        <v>-0.47</v>
      </c>
      <c r="AV947" s="158">
        <f t="shared" si="110"/>
        <v>0.48</v>
      </c>
      <c r="AW947" s="154">
        <f t="shared" si="110"/>
        <v>0.41000000000000003</v>
      </c>
      <c r="AX947" s="154">
        <f t="shared" si="110"/>
        <v>0.4</v>
      </c>
      <c r="AY947" s="155">
        <f t="shared" si="110"/>
        <v>-0.12000000000000001</v>
      </c>
    </row>
    <row r="948" spans="1:51" x14ac:dyDescent="0.15">
      <c r="A948" s="122" t="s">
        <v>7272</v>
      </c>
      <c r="B948" s="122" t="s">
        <v>2865</v>
      </c>
      <c r="C948" s="122" t="s">
        <v>7273</v>
      </c>
      <c r="E948" s="122" t="s">
        <v>7274</v>
      </c>
      <c r="G948" s="122">
        <v>1</v>
      </c>
      <c r="H948" s="166">
        <v>1.9702700000000001E-3</v>
      </c>
      <c r="I948" s="167">
        <v>-0.46750000000000003</v>
      </c>
      <c r="J948" s="168" t="str">
        <f t="shared" si="105"/>
        <v>FALSE</v>
      </c>
      <c r="K948" s="169">
        <v>7.0698499999999997E-2</v>
      </c>
      <c r="L948" s="170">
        <f>-LOG10(Table3[[#This Row],[Student''s T-test p-value HEK293 +Selistat_HEK293 UT]])</f>
        <v>1.1505898004694879</v>
      </c>
      <c r="M948" s="167">
        <v>-0.32500000000000001</v>
      </c>
      <c r="N948" s="171" t="str">
        <f t="shared" si="106"/>
        <v>FALSE</v>
      </c>
      <c r="O948" s="146">
        <v>0.98680000000000001</v>
      </c>
      <c r="P948" s="147">
        <v>-2.5000000000000001E-3</v>
      </c>
      <c r="Q948" s="171" t="str">
        <f t="shared" si="107"/>
        <v>FALSE</v>
      </c>
      <c r="R948" s="122" t="s">
        <v>7275</v>
      </c>
      <c r="S948" s="122" t="s">
        <v>7276</v>
      </c>
      <c r="T948" s="122" t="s">
        <v>7277</v>
      </c>
      <c r="U948" s="172" t="s">
        <v>7278</v>
      </c>
      <c r="V948" s="122" t="s">
        <v>7279</v>
      </c>
      <c r="W948" s="148">
        <v>-0.03</v>
      </c>
      <c r="X948" s="149">
        <v>0.25</v>
      </c>
      <c r="Y948" s="149">
        <v>-0.05</v>
      </c>
      <c r="Z948" s="150">
        <v>-0.18</v>
      </c>
      <c r="AA948" s="148">
        <v>0.47</v>
      </c>
      <c r="AB948" s="149">
        <v>0.56000000000000005</v>
      </c>
      <c r="AC948" s="149">
        <v>0.05</v>
      </c>
      <c r="AD948" s="151">
        <v>0.21</v>
      </c>
      <c r="AE948" s="148">
        <v>0</v>
      </c>
      <c r="AF948" s="149">
        <v>-0.12</v>
      </c>
      <c r="AG948" s="149">
        <v>-0.35</v>
      </c>
      <c r="AH948" s="151">
        <v>-0.4</v>
      </c>
      <c r="AI948" s="152">
        <v>-0.2</v>
      </c>
      <c r="AJ948" s="149">
        <v>0.02</v>
      </c>
      <c r="AK948" s="149">
        <v>-0.51</v>
      </c>
      <c r="AL948" s="150">
        <v>-0.17</v>
      </c>
      <c r="AM948" s="153">
        <f t="shared" si="108"/>
        <v>-0.5</v>
      </c>
      <c r="AN948" s="154">
        <f t="shared" si="108"/>
        <v>-0.31000000000000005</v>
      </c>
      <c r="AO948" s="154">
        <f t="shared" si="108"/>
        <v>-0.1</v>
      </c>
      <c r="AP948" s="155">
        <f t="shared" si="108"/>
        <v>-0.39</v>
      </c>
      <c r="AQ948" s="156">
        <f>AVERAGE(Table3[[#This Row],[ HEK293 +Selistat_R1 2]:[ HEK293 +Selistat_R4 5]])</f>
        <v>-0.32500000000000001</v>
      </c>
      <c r="AR948" s="153">
        <f t="shared" si="109"/>
        <v>-0.47</v>
      </c>
      <c r="AS948" s="154">
        <f t="shared" si="109"/>
        <v>-0.68</v>
      </c>
      <c r="AT948" s="154">
        <f t="shared" si="109"/>
        <v>-0.39999999999999997</v>
      </c>
      <c r="AU948" s="157">
        <f t="shared" si="109"/>
        <v>-0.61</v>
      </c>
      <c r="AV948" s="158">
        <f t="shared" si="110"/>
        <v>-0.66999999999999993</v>
      </c>
      <c r="AW948" s="154">
        <f t="shared" si="110"/>
        <v>-0.54</v>
      </c>
      <c r="AX948" s="154">
        <f t="shared" si="110"/>
        <v>-0.56000000000000005</v>
      </c>
      <c r="AY948" s="155">
        <f t="shared" si="110"/>
        <v>-0.38</v>
      </c>
    </row>
    <row r="949" spans="1:51" x14ac:dyDescent="0.15">
      <c r="A949" s="122" t="s">
        <v>6308</v>
      </c>
      <c r="B949" s="122" t="s">
        <v>6309</v>
      </c>
      <c r="C949" s="122" t="s">
        <v>6310</v>
      </c>
      <c r="D949" s="122" t="s">
        <v>3779</v>
      </c>
      <c r="E949" s="122" t="s">
        <v>6311</v>
      </c>
      <c r="G949" s="122">
        <v>1</v>
      </c>
      <c r="H949" s="166">
        <v>0.53651099999999996</v>
      </c>
      <c r="I949" s="167">
        <v>0.108333</v>
      </c>
      <c r="J949" s="168" t="str">
        <f t="shared" si="105"/>
        <v>FALSE</v>
      </c>
      <c r="K949" s="169">
        <v>7.0960300000000004E-2</v>
      </c>
      <c r="L949" s="170">
        <f>-LOG10(Table3[[#This Row],[Student''s T-test p-value HEK293 +Selistat_HEK293 UT]])</f>
        <v>1.1489845570986925</v>
      </c>
      <c r="M949" s="167">
        <v>0.28000000000000003</v>
      </c>
      <c r="N949" s="171" t="str">
        <f t="shared" si="106"/>
        <v>FALSE</v>
      </c>
      <c r="O949" s="146">
        <v>5.9099499999999999E-2</v>
      </c>
      <c r="P949" s="147">
        <v>0.45</v>
      </c>
      <c r="Q949" s="171" t="str">
        <f t="shared" si="107"/>
        <v>FALSE</v>
      </c>
      <c r="R949" s="122" t="s">
        <v>1492</v>
      </c>
      <c r="S949" s="122" t="s">
        <v>7280</v>
      </c>
      <c r="T949" s="122" t="s">
        <v>1494</v>
      </c>
      <c r="U949" s="172" t="s">
        <v>7281</v>
      </c>
      <c r="V949" s="122" t="s">
        <v>7282</v>
      </c>
      <c r="W949" s="148">
        <v>0.42</v>
      </c>
      <c r="X949" s="149">
        <v>0.09</v>
      </c>
      <c r="Y949" s="149">
        <v>-0.04</v>
      </c>
      <c r="Z949" s="150">
        <v>0.22</v>
      </c>
      <c r="AA949" s="148">
        <v>0.09</v>
      </c>
      <c r="AB949" s="149">
        <v>-0.21</v>
      </c>
      <c r="AC949" s="149">
        <v>-0.27</v>
      </c>
      <c r="AD949" s="151">
        <v>-0.04</v>
      </c>
      <c r="AE949" s="148">
        <v>0.34</v>
      </c>
      <c r="AF949" s="149">
        <v>0.18</v>
      </c>
      <c r="AG949" s="149">
        <v>0.3</v>
      </c>
      <c r="AH949" s="151">
        <v>-0.26</v>
      </c>
      <c r="AI949" s="152">
        <v>0.04</v>
      </c>
      <c r="AJ949" s="149">
        <v>-0.5</v>
      </c>
      <c r="AK949" s="149">
        <v>-0.23</v>
      </c>
      <c r="AL949" s="150">
        <v>-0.55000000000000004</v>
      </c>
      <c r="AM949" s="153">
        <f t="shared" si="108"/>
        <v>0.32999999999999996</v>
      </c>
      <c r="AN949" s="154">
        <f t="shared" si="108"/>
        <v>0.3</v>
      </c>
      <c r="AO949" s="154">
        <f t="shared" si="108"/>
        <v>0.23</v>
      </c>
      <c r="AP949" s="155">
        <f t="shared" si="108"/>
        <v>0.26</v>
      </c>
      <c r="AQ949" s="156">
        <f>AVERAGE(Table3[[#This Row],[ HEK293 +Selistat_R1 2]:[ HEK293 +Selistat_R4 5]])</f>
        <v>0.27999999999999997</v>
      </c>
      <c r="AR949" s="153">
        <f t="shared" si="109"/>
        <v>0.25</v>
      </c>
      <c r="AS949" s="154">
        <f t="shared" si="109"/>
        <v>0.39</v>
      </c>
      <c r="AT949" s="154">
        <f t="shared" si="109"/>
        <v>0.57000000000000006</v>
      </c>
      <c r="AU949" s="157">
        <f t="shared" si="109"/>
        <v>-0.22</v>
      </c>
      <c r="AV949" s="158">
        <f t="shared" si="110"/>
        <v>-4.9999999999999996E-2</v>
      </c>
      <c r="AW949" s="154">
        <f t="shared" si="110"/>
        <v>-0.29000000000000004</v>
      </c>
      <c r="AX949" s="154">
        <f t="shared" si="110"/>
        <v>4.0000000000000008E-2</v>
      </c>
      <c r="AY949" s="155">
        <f t="shared" si="110"/>
        <v>-0.51</v>
      </c>
    </row>
    <row r="950" spans="1:51" x14ac:dyDescent="0.15">
      <c r="A950" s="122" t="s">
        <v>3101</v>
      </c>
      <c r="B950" s="122" t="s">
        <v>2903</v>
      </c>
      <c r="C950" s="122" t="s">
        <v>3102</v>
      </c>
      <c r="E950" s="122" t="s">
        <v>3103</v>
      </c>
      <c r="F950" s="122" t="s">
        <v>3104</v>
      </c>
      <c r="G950" s="122">
        <v>1</v>
      </c>
      <c r="H950" s="166">
        <v>0.70867000000000002</v>
      </c>
      <c r="I950" s="167">
        <v>-3.4166700000000001E-2</v>
      </c>
      <c r="J950" s="168" t="str">
        <f t="shared" si="105"/>
        <v>FALSE</v>
      </c>
      <c r="K950" s="169">
        <v>7.0962200000000003E-2</v>
      </c>
      <c r="L950" s="170">
        <f>-LOG10(Table3[[#This Row],[Student''s T-test p-value HEK293 +Selistat_HEK293 UT]])</f>
        <v>1.1489729287872454</v>
      </c>
      <c r="M950" s="167">
        <v>-0.14499999999999999</v>
      </c>
      <c r="N950" s="171" t="str">
        <f t="shared" si="106"/>
        <v>FALSE</v>
      </c>
      <c r="O950" s="146">
        <v>0.56920400000000004</v>
      </c>
      <c r="P950" s="147">
        <v>-7.7499999999999999E-2</v>
      </c>
      <c r="Q950" s="171" t="str">
        <f t="shared" si="107"/>
        <v>FALSE</v>
      </c>
      <c r="R950" s="122" t="s">
        <v>3105</v>
      </c>
      <c r="S950" s="122" t="s">
        <v>4800</v>
      </c>
      <c r="T950" s="122" t="s">
        <v>3107</v>
      </c>
      <c r="U950" s="172" t="s">
        <v>2654</v>
      </c>
      <c r="V950" s="122" t="s">
        <v>4801</v>
      </c>
      <c r="W950" s="148">
        <v>-0.22</v>
      </c>
      <c r="X950" s="149">
        <v>-0.2</v>
      </c>
      <c r="Y950" s="149">
        <v>0.02</v>
      </c>
      <c r="Z950" s="150">
        <v>-0.11</v>
      </c>
      <c r="AA950" s="148">
        <v>0</v>
      </c>
      <c r="AB950" s="149">
        <v>-7.0000000000000007E-2</v>
      </c>
      <c r="AC950" s="149">
        <v>0.11</v>
      </c>
      <c r="AD950" s="151">
        <v>0.03</v>
      </c>
      <c r="AE950" s="148">
        <v>0.17</v>
      </c>
      <c r="AF950" s="149">
        <v>0.01</v>
      </c>
      <c r="AG950" s="149">
        <v>0.09</v>
      </c>
      <c r="AH950" s="151">
        <v>-0.27</v>
      </c>
      <c r="AI950" s="152">
        <v>0.28000000000000003</v>
      </c>
      <c r="AJ950" s="149">
        <v>7.0000000000000007E-2</v>
      </c>
      <c r="AK950" s="149">
        <v>0.1</v>
      </c>
      <c r="AL950" s="150">
        <v>-0.14000000000000001</v>
      </c>
      <c r="AM950" s="153">
        <f t="shared" si="108"/>
        <v>-0.22</v>
      </c>
      <c r="AN950" s="154">
        <f t="shared" si="108"/>
        <v>-0.13</v>
      </c>
      <c r="AO950" s="154">
        <f t="shared" si="108"/>
        <v>-0.09</v>
      </c>
      <c r="AP950" s="155">
        <f t="shared" si="108"/>
        <v>-0.14000000000000001</v>
      </c>
      <c r="AQ950" s="156">
        <f>AVERAGE(Table3[[#This Row],[ HEK293 +Selistat_R1 2]:[ HEK293 +Selistat_R4 5]])</f>
        <v>-0.14499999999999999</v>
      </c>
      <c r="AR950" s="153">
        <f t="shared" si="109"/>
        <v>0.17</v>
      </c>
      <c r="AS950" s="154">
        <f t="shared" si="109"/>
        <v>0.08</v>
      </c>
      <c r="AT950" s="154">
        <f t="shared" si="109"/>
        <v>-2.0000000000000004E-2</v>
      </c>
      <c r="AU950" s="157">
        <f t="shared" si="109"/>
        <v>-0.30000000000000004</v>
      </c>
      <c r="AV950" s="158">
        <f t="shared" si="110"/>
        <v>0.28000000000000003</v>
      </c>
      <c r="AW950" s="154">
        <f t="shared" si="110"/>
        <v>0.14000000000000001</v>
      </c>
      <c r="AX950" s="154">
        <f t="shared" si="110"/>
        <v>-9.999999999999995E-3</v>
      </c>
      <c r="AY950" s="155">
        <f t="shared" si="110"/>
        <v>-0.17</v>
      </c>
    </row>
    <row r="951" spans="1:51" x14ac:dyDescent="0.15">
      <c r="A951" s="122" t="s">
        <v>4811</v>
      </c>
      <c r="B951" s="122" t="s">
        <v>3114</v>
      </c>
      <c r="C951" s="122" t="s">
        <v>4812</v>
      </c>
      <c r="D951" s="122" t="s">
        <v>4813</v>
      </c>
      <c r="E951" s="122" t="s">
        <v>4814</v>
      </c>
      <c r="F951" s="122" t="s">
        <v>4815</v>
      </c>
      <c r="G951" s="122">
        <v>1</v>
      </c>
      <c r="H951" s="166">
        <v>0.88198699999999997</v>
      </c>
      <c r="I951" s="167">
        <v>-2.0833299999999999E-2</v>
      </c>
      <c r="J951" s="168" t="str">
        <f t="shared" si="105"/>
        <v>FALSE</v>
      </c>
      <c r="K951" s="169">
        <v>7.1099300000000004E-2</v>
      </c>
      <c r="L951" s="170">
        <f>-LOG10(Table3[[#This Row],[Student''s T-test p-value HEK293 +Selistat_HEK293 UT]])</f>
        <v>1.1481346750456747</v>
      </c>
      <c r="M951" s="167">
        <v>-0.24</v>
      </c>
      <c r="N951" s="171" t="str">
        <f t="shared" si="106"/>
        <v>FALSE</v>
      </c>
      <c r="O951" s="146">
        <v>6.7482700000000007E-2</v>
      </c>
      <c r="P951" s="147">
        <v>-0.28749999999999998</v>
      </c>
      <c r="Q951" s="171" t="str">
        <f t="shared" si="107"/>
        <v>FALSE</v>
      </c>
      <c r="R951" s="122" t="s">
        <v>1668</v>
      </c>
      <c r="S951" s="122" t="s">
        <v>1682</v>
      </c>
      <c r="T951" s="122" t="s">
        <v>1670</v>
      </c>
      <c r="U951" s="172" t="s">
        <v>4817</v>
      </c>
      <c r="V951" s="122" t="s">
        <v>7283</v>
      </c>
      <c r="W951" s="148">
        <v>-0.46</v>
      </c>
      <c r="X951" s="149">
        <v>-0.34</v>
      </c>
      <c r="Y951" s="149">
        <v>-0.03</v>
      </c>
      <c r="Z951" s="150">
        <v>-0.14000000000000001</v>
      </c>
      <c r="AA951" s="148">
        <v>-0.02</v>
      </c>
      <c r="AB951" s="149">
        <v>-0.12</v>
      </c>
      <c r="AC951" s="149">
        <v>0.13</v>
      </c>
      <c r="AD951" s="151">
        <v>0</v>
      </c>
      <c r="AE951" s="148">
        <v>0.13</v>
      </c>
      <c r="AF951" s="149">
        <v>0.03</v>
      </c>
      <c r="AG951" s="149">
        <v>-0.14000000000000001</v>
      </c>
      <c r="AH951" s="151">
        <v>-0.25</v>
      </c>
      <c r="AI951" s="152">
        <v>0.04</v>
      </c>
      <c r="AJ951" s="149">
        <v>0.48</v>
      </c>
      <c r="AK951" s="149">
        <v>0.28000000000000003</v>
      </c>
      <c r="AL951" s="150">
        <v>0.12</v>
      </c>
      <c r="AM951" s="153">
        <f t="shared" si="108"/>
        <v>-0.44</v>
      </c>
      <c r="AN951" s="154">
        <f t="shared" si="108"/>
        <v>-0.22000000000000003</v>
      </c>
      <c r="AO951" s="154">
        <f t="shared" si="108"/>
        <v>-0.16</v>
      </c>
      <c r="AP951" s="155">
        <f t="shared" si="108"/>
        <v>-0.14000000000000001</v>
      </c>
      <c r="AQ951" s="156">
        <f>AVERAGE(Table3[[#This Row],[ HEK293 +Selistat_R1 2]:[ HEK293 +Selistat_R4 5]])</f>
        <v>-0.24000000000000002</v>
      </c>
      <c r="AR951" s="153">
        <f t="shared" si="109"/>
        <v>0.15</v>
      </c>
      <c r="AS951" s="154">
        <f t="shared" si="109"/>
        <v>0.15</v>
      </c>
      <c r="AT951" s="154">
        <f t="shared" si="109"/>
        <v>-0.27</v>
      </c>
      <c r="AU951" s="157">
        <f t="shared" si="109"/>
        <v>-0.25</v>
      </c>
      <c r="AV951" s="158">
        <f t="shared" si="110"/>
        <v>0.06</v>
      </c>
      <c r="AW951" s="154">
        <f t="shared" si="110"/>
        <v>0.6</v>
      </c>
      <c r="AX951" s="154">
        <f t="shared" si="110"/>
        <v>0.15000000000000002</v>
      </c>
      <c r="AY951" s="155">
        <f t="shared" si="110"/>
        <v>0.12</v>
      </c>
    </row>
    <row r="952" spans="1:51" x14ac:dyDescent="0.15">
      <c r="A952" s="122" t="s">
        <v>4236</v>
      </c>
      <c r="B952" s="122" t="s">
        <v>4237</v>
      </c>
      <c r="C952" s="122" t="s">
        <v>4238</v>
      </c>
      <c r="E952" s="122" t="s">
        <v>4239</v>
      </c>
      <c r="F952" s="122" t="s">
        <v>4240</v>
      </c>
      <c r="G952" s="122">
        <v>1</v>
      </c>
      <c r="H952" s="166">
        <v>0.34145799999999998</v>
      </c>
      <c r="I952" s="167">
        <v>-0.158333</v>
      </c>
      <c r="J952" s="168" t="str">
        <f t="shared" si="105"/>
        <v>FALSE</v>
      </c>
      <c r="K952" s="169">
        <v>7.1284299999999995E-2</v>
      </c>
      <c r="L952" s="170">
        <f>-LOG10(Table3[[#This Row],[Student''s T-test p-value HEK293 +Selistat_HEK293 UT]])</f>
        <v>1.1470061107396083</v>
      </c>
      <c r="M952" s="167">
        <v>-0.34</v>
      </c>
      <c r="N952" s="171" t="str">
        <f t="shared" si="106"/>
        <v>FALSE</v>
      </c>
      <c r="O952" s="146">
        <v>0.42590099999999997</v>
      </c>
      <c r="P952" s="147">
        <v>-0.18</v>
      </c>
      <c r="Q952" s="171" t="str">
        <f t="shared" si="107"/>
        <v>FALSE</v>
      </c>
      <c r="R952" s="122" t="s">
        <v>1502</v>
      </c>
      <c r="S952" s="122" t="s">
        <v>6520</v>
      </c>
      <c r="T952" s="122" t="s">
        <v>1504</v>
      </c>
      <c r="U952" s="172" t="s">
        <v>4242</v>
      </c>
      <c r="V952" s="122" t="s">
        <v>6521</v>
      </c>
      <c r="W952" s="148">
        <v>-0.2</v>
      </c>
      <c r="X952" s="149">
        <v>-0.27</v>
      </c>
      <c r="Y952" s="149">
        <v>-0.56000000000000005</v>
      </c>
      <c r="Z952" s="150">
        <v>0.05</v>
      </c>
      <c r="AA952" s="148">
        <v>0.12</v>
      </c>
      <c r="AB952" s="149">
        <v>0.04</v>
      </c>
      <c r="AC952" s="149">
        <v>-0.11</v>
      </c>
      <c r="AD952" s="151">
        <v>0.33</v>
      </c>
      <c r="AE952" s="148">
        <v>0.11</v>
      </c>
      <c r="AF952" s="149">
        <v>-0.24</v>
      </c>
      <c r="AG952" s="149">
        <v>-0.19</v>
      </c>
      <c r="AH952" s="151">
        <v>7.0000000000000007E-2</v>
      </c>
      <c r="AI952" s="152">
        <v>0.38</v>
      </c>
      <c r="AJ952" s="149">
        <v>-0.43</v>
      </c>
      <c r="AK952" s="149">
        <v>0.14000000000000001</v>
      </c>
      <c r="AL952" s="150">
        <v>0.38</v>
      </c>
      <c r="AM952" s="153">
        <f t="shared" si="108"/>
        <v>-0.32</v>
      </c>
      <c r="AN952" s="154">
        <f t="shared" si="108"/>
        <v>-0.31</v>
      </c>
      <c r="AO952" s="154">
        <f t="shared" si="108"/>
        <v>-0.45000000000000007</v>
      </c>
      <c r="AP952" s="155">
        <f t="shared" si="108"/>
        <v>-0.28000000000000003</v>
      </c>
      <c r="AQ952" s="156">
        <f>AVERAGE(Table3[[#This Row],[ HEK293 +Selistat_R1 2]:[ HEK293 +Selistat_R4 5]])</f>
        <v>-0.34</v>
      </c>
      <c r="AR952" s="153">
        <f t="shared" si="109"/>
        <v>-9.999999999999995E-3</v>
      </c>
      <c r="AS952" s="154">
        <f t="shared" si="109"/>
        <v>-0.27999999999999997</v>
      </c>
      <c r="AT952" s="154">
        <f t="shared" si="109"/>
        <v>-0.08</v>
      </c>
      <c r="AU952" s="157">
        <f t="shared" si="109"/>
        <v>-0.26</v>
      </c>
      <c r="AV952" s="158">
        <f t="shared" si="110"/>
        <v>0.26</v>
      </c>
      <c r="AW952" s="154">
        <f t="shared" si="110"/>
        <v>-0.47</v>
      </c>
      <c r="AX952" s="154">
        <f t="shared" si="110"/>
        <v>0.25</v>
      </c>
      <c r="AY952" s="155">
        <f t="shared" si="110"/>
        <v>4.9999999999999989E-2</v>
      </c>
    </row>
    <row r="953" spans="1:51" x14ac:dyDescent="0.15">
      <c r="C953" s="122" t="s">
        <v>3494</v>
      </c>
      <c r="E953" s="122" t="s">
        <v>3133</v>
      </c>
      <c r="G953" s="122">
        <v>2</v>
      </c>
      <c r="H953" s="166">
        <v>0.46743299999999999</v>
      </c>
      <c r="I953" s="167">
        <v>-0.125</v>
      </c>
      <c r="J953" s="168" t="str">
        <f t="shared" si="105"/>
        <v>FALSE</v>
      </c>
      <c r="K953" s="169">
        <v>7.1330599999999994E-2</v>
      </c>
      <c r="L953" s="170">
        <f>-LOG10(Table3[[#This Row],[Student''s T-test p-value HEK293 +Selistat_HEK293 UT]])</f>
        <v>1.1467241228797345</v>
      </c>
      <c r="M953" s="167">
        <v>-0.29249999999999998</v>
      </c>
      <c r="N953" s="171" t="str">
        <f t="shared" si="106"/>
        <v>FALSE</v>
      </c>
      <c r="O953" s="146">
        <v>0.88861299999999999</v>
      </c>
      <c r="P953" s="147">
        <v>-3.7499999999999999E-2</v>
      </c>
      <c r="Q953" s="171" t="str">
        <f t="shared" si="107"/>
        <v>FALSE</v>
      </c>
      <c r="R953" s="122" t="s">
        <v>7284</v>
      </c>
      <c r="S953" s="122" t="s">
        <v>7285</v>
      </c>
      <c r="T953" s="122" t="s">
        <v>7286</v>
      </c>
      <c r="U953" s="172" t="s">
        <v>7287</v>
      </c>
      <c r="V953" s="122" t="s">
        <v>7288</v>
      </c>
      <c r="W953" s="148">
        <v>-0.26</v>
      </c>
      <c r="X953" s="149">
        <v>-0.28000000000000003</v>
      </c>
      <c r="Y953" s="149">
        <v>-0.35</v>
      </c>
      <c r="Z953" s="150">
        <v>-0.01</v>
      </c>
      <c r="AA953" s="148">
        <v>0.33</v>
      </c>
      <c r="AB953" s="149">
        <v>-0.15</v>
      </c>
      <c r="AC953" s="149">
        <v>-0.08</v>
      </c>
      <c r="AD953" s="151">
        <v>0.17</v>
      </c>
      <c r="AE953" s="148">
        <v>0.26</v>
      </c>
      <c r="AF953" s="149">
        <v>0.2</v>
      </c>
      <c r="AG953" s="149">
        <v>0.02</v>
      </c>
      <c r="AH953" s="151">
        <v>-0.45</v>
      </c>
      <c r="AI953" s="152">
        <v>0.1</v>
      </c>
      <c r="AJ953" s="149">
        <v>0.59</v>
      </c>
      <c r="AK953" s="149">
        <v>-0.26</v>
      </c>
      <c r="AL953" s="150">
        <v>-0.25</v>
      </c>
      <c r="AM953" s="153">
        <f t="shared" si="108"/>
        <v>-0.59000000000000008</v>
      </c>
      <c r="AN953" s="154">
        <f t="shared" si="108"/>
        <v>-0.13000000000000003</v>
      </c>
      <c r="AO953" s="154">
        <f t="shared" si="108"/>
        <v>-0.26999999999999996</v>
      </c>
      <c r="AP953" s="155">
        <f t="shared" si="108"/>
        <v>-0.18000000000000002</v>
      </c>
      <c r="AQ953" s="156">
        <f>AVERAGE(Table3[[#This Row],[ HEK293 +Selistat_R1 2]:[ HEK293 +Selistat_R4 5]])</f>
        <v>-0.29249999999999998</v>
      </c>
      <c r="AR953" s="153">
        <f t="shared" si="109"/>
        <v>-7.0000000000000007E-2</v>
      </c>
      <c r="AS953" s="154">
        <f t="shared" si="109"/>
        <v>0.35</v>
      </c>
      <c r="AT953" s="154">
        <f t="shared" si="109"/>
        <v>0.1</v>
      </c>
      <c r="AU953" s="157">
        <f t="shared" si="109"/>
        <v>-0.62</v>
      </c>
      <c r="AV953" s="158">
        <f t="shared" si="110"/>
        <v>-0.23</v>
      </c>
      <c r="AW953" s="154">
        <f t="shared" si="110"/>
        <v>0.74</v>
      </c>
      <c r="AX953" s="154">
        <f t="shared" si="110"/>
        <v>-0.18</v>
      </c>
      <c r="AY953" s="155">
        <f t="shared" si="110"/>
        <v>-0.42000000000000004</v>
      </c>
    </row>
    <row r="954" spans="1:51" x14ac:dyDescent="0.15">
      <c r="A954" s="122" t="s">
        <v>7289</v>
      </c>
      <c r="B954" s="122" t="s">
        <v>7290</v>
      </c>
      <c r="C954" s="122" t="s">
        <v>7291</v>
      </c>
      <c r="E954" s="122" t="s">
        <v>7292</v>
      </c>
      <c r="G954" s="122">
        <v>2</v>
      </c>
      <c r="H954" s="166">
        <v>0.487122</v>
      </c>
      <c r="I954" s="167">
        <v>0.13250000000000001</v>
      </c>
      <c r="J954" s="168" t="str">
        <f t="shared" si="105"/>
        <v>FALSE</v>
      </c>
      <c r="K954" s="169">
        <v>7.1688600000000005E-2</v>
      </c>
      <c r="L954" s="170">
        <f>-LOG10(Table3[[#This Row],[Student''s T-test p-value HEK293 +Selistat_HEK293 UT]])</f>
        <v>1.1445499008276832</v>
      </c>
      <c r="M954" s="167">
        <v>-0.2225</v>
      </c>
      <c r="N954" s="171" t="str">
        <f t="shared" si="106"/>
        <v>FALSE</v>
      </c>
      <c r="O954" s="146">
        <v>0.80764999999999998</v>
      </c>
      <c r="P954" s="147">
        <v>-5.5E-2</v>
      </c>
      <c r="Q954" s="171" t="str">
        <f t="shared" si="107"/>
        <v>FALSE</v>
      </c>
      <c r="R954" s="122" t="s">
        <v>7293</v>
      </c>
      <c r="S954" s="122" t="s">
        <v>7294</v>
      </c>
      <c r="T954" s="122" t="s">
        <v>7295</v>
      </c>
      <c r="U954" s="172" t="s">
        <v>7296</v>
      </c>
      <c r="V954" s="122" t="s">
        <v>7297</v>
      </c>
      <c r="W954" s="148">
        <v>-0.18</v>
      </c>
      <c r="X954" s="149">
        <v>-0.48</v>
      </c>
      <c r="Y954" s="149">
        <v>-0.28999999999999998</v>
      </c>
      <c r="Z954" s="150">
        <v>-0.47</v>
      </c>
      <c r="AA954" s="148">
        <v>-0.15</v>
      </c>
      <c r="AB954" s="149">
        <v>-0.26</v>
      </c>
      <c r="AC954" s="149">
        <v>7.0000000000000007E-2</v>
      </c>
      <c r="AD954" s="151">
        <v>-0.19</v>
      </c>
      <c r="AE954" s="148">
        <v>0.22</v>
      </c>
      <c r="AF954" s="149">
        <v>0.37</v>
      </c>
      <c r="AG954" s="149">
        <v>-0.08</v>
      </c>
      <c r="AH954" s="151">
        <v>0.09</v>
      </c>
      <c r="AI954" s="152">
        <v>0.44</v>
      </c>
      <c r="AJ954" s="149">
        <v>0.5</v>
      </c>
      <c r="AK954" s="149">
        <v>0.23</v>
      </c>
      <c r="AL954" s="150">
        <v>-0.35</v>
      </c>
      <c r="AM954" s="153">
        <f t="shared" si="108"/>
        <v>-0.03</v>
      </c>
      <c r="AN954" s="154">
        <f t="shared" si="108"/>
        <v>-0.21999999999999997</v>
      </c>
      <c r="AO954" s="154">
        <f t="shared" si="108"/>
        <v>-0.36</v>
      </c>
      <c r="AP954" s="155">
        <f t="shared" si="108"/>
        <v>-0.27999999999999997</v>
      </c>
      <c r="AQ954" s="156">
        <f>AVERAGE(Table3[[#This Row],[ HEK293 +Selistat_R1 2]:[ HEK293 +Selistat_R4 5]])</f>
        <v>-0.22249999999999998</v>
      </c>
      <c r="AR954" s="153">
        <f t="shared" si="109"/>
        <v>0.37</v>
      </c>
      <c r="AS954" s="154">
        <f t="shared" si="109"/>
        <v>0.63</v>
      </c>
      <c r="AT954" s="154">
        <f t="shared" si="109"/>
        <v>-0.15000000000000002</v>
      </c>
      <c r="AU954" s="157">
        <f t="shared" si="109"/>
        <v>0.28000000000000003</v>
      </c>
      <c r="AV954" s="158">
        <f t="shared" si="110"/>
        <v>0.59</v>
      </c>
      <c r="AW954" s="154">
        <f t="shared" si="110"/>
        <v>0.76</v>
      </c>
      <c r="AX954" s="154">
        <f t="shared" si="110"/>
        <v>0.16</v>
      </c>
      <c r="AY954" s="155">
        <f t="shared" si="110"/>
        <v>-0.15999999999999998</v>
      </c>
    </row>
    <row r="955" spans="1:51" x14ac:dyDescent="0.15">
      <c r="A955" s="122" t="s">
        <v>5808</v>
      </c>
      <c r="B955" s="122" t="s">
        <v>5809</v>
      </c>
      <c r="C955" s="122" t="s">
        <v>5810</v>
      </c>
      <c r="D955" s="122" t="s">
        <v>3830</v>
      </c>
      <c r="E955" s="122" t="s">
        <v>5811</v>
      </c>
      <c r="F955" s="122" t="s">
        <v>5812</v>
      </c>
      <c r="G955" s="122">
        <v>1</v>
      </c>
      <c r="H955" s="166">
        <v>0.99409700000000001</v>
      </c>
      <c r="I955" s="167">
        <v>8.3332899999999995E-4</v>
      </c>
      <c r="J955" s="168" t="str">
        <f t="shared" si="105"/>
        <v>FALSE</v>
      </c>
      <c r="K955" s="169">
        <v>7.2220800000000002E-2</v>
      </c>
      <c r="L955" s="170">
        <f>-LOG10(Table3[[#This Row],[Student''s T-test p-value HEK293 +Selistat_HEK293 UT]])</f>
        <v>1.1413377051412439</v>
      </c>
      <c r="M955" s="167">
        <v>-0.16250000000000001</v>
      </c>
      <c r="N955" s="171" t="str">
        <f t="shared" si="106"/>
        <v>FALSE</v>
      </c>
      <c r="O955" s="146">
        <v>0.90125900000000003</v>
      </c>
      <c r="P955" s="147">
        <v>-0.02</v>
      </c>
      <c r="Q955" s="171" t="str">
        <f t="shared" si="107"/>
        <v>FALSE</v>
      </c>
      <c r="R955" s="122" t="s">
        <v>984</v>
      </c>
      <c r="S955" s="122" t="s">
        <v>988</v>
      </c>
      <c r="T955" s="122" t="s">
        <v>986</v>
      </c>
      <c r="U955" s="172" t="s">
        <v>5814</v>
      </c>
      <c r="V955" s="122" t="s">
        <v>7298</v>
      </c>
      <c r="W955" s="148">
        <v>-0.25</v>
      </c>
      <c r="X955" s="149">
        <v>-0.18</v>
      </c>
      <c r="Y955" s="149">
        <v>-0.27</v>
      </c>
      <c r="Z955" s="150">
        <v>0</v>
      </c>
      <c r="AA955" s="148">
        <v>-0.04</v>
      </c>
      <c r="AB955" s="149">
        <v>-0.12</v>
      </c>
      <c r="AC955" s="149">
        <v>0.06</v>
      </c>
      <c r="AD955" s="151">
        <v>0.05</v>
      </c>
      <c r="AE955" s="148">
        <v>-0.15</v>
      </c>
      <c r="AF955" s="149">
        <v>-0.09</v>
      </c>
      <c r="AG955" s="149">
        <v>0.1</v>
      </c>
      <c r="AH955" s="151">
        <v>0.38</v>
      </c>
      <c r="AI955" s="152">
        <v>-0.16</v>
      </c>
      <c r="AJ955" s="149">
        <v>0</v>
      </c>
      <c r="AK955" s="149">
        <v>0.22</v>
      </c>
      <c r="AL955" s="150">
        <v>0.26</v>
      </c>
      <c r="AM955" s="153">
        <f t="shared" si="108"/>
        <v>-0.21</v>
      </c>
      <c r="AN955" s="154">
        <f t="shared" si="108"/>
        <v>-0.06</v>
      </c>
      <c r="AO955" s="154">
        <f t="shared" si="108"/>
        <v>-0.33</v>
      </c>
      <c r="AP955" s="155">
        <f t="shared" si="108"/>
        <v>-0.05</v>
      </c>
      <c r="AQ955" s="156">
        <f>AVERAGE(Table3[[#This Row],[ HEK293 +Selistat_R1 2]:[ HEK293 +Selistat_R4 5]])</f>
        <v>-0.16250000000000003</v>
      </c>
      <c r="AR955" s="153">
        <f t="shared" si="109"/>
        <v>-0.10999999999999999</v>
      </c>
      <c r="AS955" s="154">
        <f t="shared" si="109"/>
        <v>0.03</v>
      </c>
      <c r="AT955" s="154">
        <f t="shared" si="109"/>
        <v>4.0000000000000008E-2</v>
      </c>
      <c r="AU955" s="157">
        <f t="shared" si="109"/>
        <v>0.33</v>
      </c>
      <c r="AV955" s="158">
        <f t="shared" si="110"/>
        <v>-0.12</v>
      </c>
      <c r="AW955" s="154">
        <f t="shared" si="110"/>
        <v>0.12</v>
      </c>
      <c r="AX955" s="154">
        <f t="shared" si="110"/>
        <v>0.16</v>
      </c>
      <c r="AY955" s="155">
        <f t="shared" si="110"/>
        <v>0.21000000000000002</v>
      </c>
    </row>
    <row r="956" spans="1:51" x14ac:dyDescent="0.15">
      <c r="A956" s="122" t="s">
        <v>4438</v>
      </c>
      <c r="B956" s="122" t="s">
        <v>3225</v>
      </c>
      <c r="C956" s="122" t="s">
        <v>4439</v>
      </c>
      <c r="E956" s="122" t="s">
        <v>4440</v>
      </c>
      <c r="G956" s="122">
        <v>2</v>
      </c>
      <c r="H956" s="166">
        <v>0.55234899999999998</v>
      </c>
      <c r="I956" s="167">
        <v>-0.14833299999999999</v>
      </c>
      <c r="J956" s="168" t="str">
        <f t="shared" si="105"/>
        <v>FALSE</v>
      </c>
      <c r="K956" s="169">
        <v>7.2446800000000006E-2</v>
      </c>
      <c r="L956" s="170">
        <f>-LOG10(Table3[[#This Row],[Student''s T-test p-value HEK293 +Selistat_HEK293 UT]])</f>
        <v>1.1399807927053578</v>
      </c>
      <c r="M956" s="167">
        <v>-0.46</v>
      </c>
      <c r="N956" s="171" t="str">
        <f t="shared" si="106"/>
        <v>FALSE</v>
      </c>
      <c r="O956" s="146">
        <v>3.27753E-2</v>
      </c>
      <c r="P956" s="147">
        <v>-0.62</v>
      </c>
      <c r="Q956" s="171" t="str">
        <f t="shared" si="107"/>
        <v>FALSE</v>
      </c>
      <c r="R956" s="122" t="s">
        <v>4441</v>
      </c>
      <c r="S956" s="122" t="s">
        <v>7299</v>
      </c>
      <c r="T956" s="122" t="s">
        <v>4443</v>
      </c>
      <c r="U956" s="172" t="s">
        <v>4444</v>
      </c>
      <c r="V956" s="122" t="s">
        <v>6666</v>
      </c>
      <c r="W956" s="148">
        <v>-0.73</v>
      </c>
      <c r="X956" s="149">
        <v>-0.4</v>
      </c>
      <c r="Y956" s="149">
        <v>-0.03</v>
      </c>
      <c r="Z956" s="150">
        <v>-0.46</v>
      </c>
      <c r="AA956" s="148">
        <v>-0.01</v>
      </c>
      <c r="AB956" s="149">
        <v>-0.3</v>
      </c>
      <c r="AC956" s="149">
        <v>0.45</v>
      </c>
      <c r="AD956" s="151">
        <v>0.08</v>
      </c>
      <c r="AE956" s="148">
        <v>0.08</v>
      </c>
      <c r="AF956" s="149">
        <v>0.03</v>
      </c>
      <c r="AG956" s="149">
        <v>-0.53</v>
      </c>
      <c r="AH956" s="151">
        <v>-0.56999999999999995</v>
      </c>
      <c r="AI956" s="152">
        <v>0.24</v>
      </c>
      <c r="AJ956" s="149">
        <v>0.76</v>
      </c>
      <c r="AK956" s="149">
        <v>0.38</v>
      </c>
      <c r="AL956" s="150">
        <v>0.11</v>
      </c>
      <c r="AM956" s="153">
        <f t="shared" si="108"/>
        <v>-0.72</v>
      </c>
      <c r="AN956" s="154">
        <f t="shared" si="108"/>
        <v>-0.10000000000000003</v>
      </c>
      <c r="AO956" s="154">
        <f t="shared" si="108"/>
        <v>-0.48</v>
      </c>
      <c r="AP956" s="155">
        <f t="shared" si="108"/>
        <v>-0.54</v>
      </c>
      <c r="AQ956" s="156">
        <f>AVERAGE(Table3[[#This Row],[ HEK293 +Selistat_R1 2]:[ HEK293 +Selistat_R4 5]])</f>
        <v>-0.46</v>
      </c>
      <c r="AR956" s="153">
        <f t="shared" si="109"/>
        <v>0.09</v>
      </c>
      <c r="AS956" s="154">
        <f t="shared" si="109"/>
        <v>0.32999999999999996</v>
      </c>
      <c r="AT956" s="154">
        <f t="shared" si="109"/>
        <v>-0.98</v>
      </c>
      <c r="AU956" s="157">
        <f t="shared" si="109"/>
        <v>-0.64999999999999991</v>
      </c>
      <c r="AV956" s="158">
        <f t="shared" si="110"/>
        <v>0.25</v>
      </c>
      <c r="AW956" s="154">
        <f t="shared" si="110"/>
        <v>1.06</v>
      </c>
      <c r="AX956" s="154">
        <f t="shared" si="110"/>
        <v>-7.0000000000000007E-2</v>
      </c>
      <c r="AY956" s="155">
        <f t="shared" si="110"/>
        <v>0.03</v>
      </c>
    </row>
    <row r="957" spans="1:51" x14ac:dyDescent="0.15">
      <c r="A957" s="122" t="s">
        <v>6503</v>
      </c>
      <c r="B957" s="122" t="s">
        <v>3463</v>
      </c>
      <c r="C957" s="122" t="s">
        <v>6504</v>
      </c>
      <c r="D957" s="122" t="s">
        <v>2861</v>
      </c>
      <c r="E957" s="122" t="s">
        <v>6505</v>
      </c>
      <c r="F957" s="122" t="s">
        <v>5972</v>
      </c>
      <c r="G957" s="122">
        <v>1</v>
      </c>
      <c r="H957" s="166">
        <v>8.4162199999999999E-4</v>
      </c>
      <c r="I957" s="167">
        <v>0.723333</v>
      </c>
      <c r="J957" s="168" t="str">
        <f t="shared" si="105"/>
        <v>FALSE</v>
      </c>
      <c r="K957" s="169">
        <v>7.2487300000000005E-2</v>
      </c>
      <c r="L957" s="170">
        <f>-LOG10(Table3[[#This Row],[Student''s T-test p-value HEK293 +Selistat_HEK293 UT]])</f>
        <v>1.139738076505721</v>
      </c>
      <c r="M957" s="167">
        <v>0.46</v>
      </c>
      <c r="N957" s="171" t="str">
        <f t="shared" si="106"/>
        <v>FALSE</v>
      </c>
      <c r="O957" s="146">
        <v>0.67867</v>
      </c>
      <c r="P957" s="147">
        <v>6.5000000000000002E-2</v>
      </c>
      <c r="Q957" s="171" t="str">
        <f t="shared" si="107"/>
        <v>FALSE</v>
      </c>
      <c r="R957" s="122" t="s">
        <v>6506</v>
      </c>
      <c r="S957" s="122" t="s">
        <v>6507</v>
      </c>
      <c r="T957" s="122" t="s">
        <v>6508</v>
      </c>
      <c r="U957" s="172" t="s">
        <v>6509</v>
      </c>
      <c r="V957" s="122" t="s">
        <v>6510</v>
      </c>
      <c r="W957" s="148">
        <v>-0.23</v>
      </c>
      <c r="X957" s="149">
        <v>0.16</v>
      </c>
      <c r="Y957" s="149">
        <v>-7.0000000000000007E-2</v>
      </c>
      <c r="Z957" s="150">
        <v>-0.42</v>
      </c>
      <c r="AA957" s="148">
        <v>-0.61</v>
      </c>
      <c r="AB957" s="149">
        <v>-0.14000000000000001</v>
      </c>
      <c r="AC957" s="149">
        <v>-0.97</v>
      </c>
      <c r="AD957" s="151">
        <v>-0.68</v>
      </c>
      <c r="AE957" s="148">
        <v>0.45</v>
      </c>
      <c r="AF957" s="149">
        <v>0.41</v>
      </c>
      <c r="AG957" s="149">
        <v>0.28000000000000003</v>
      </c>
      <c r="AH957" s="151">
        <v>0.01</v>
      </c>
      <c r="AI957" s="152">
        <v>0.3</v>
      </c>
      <c r="AJ957" s="149">
        <v>0.36</v>
      </c>
      <c r="AK957" s="149">
        <v>0.34</v>
      </c>
      <c r="AL957" s="150">
        <v>-0.11</v>
      </c>
      <c r="AM957" s="153">
        <f t="shared" si="108"/>
        <v>0.38</v>
      </c>
      <c r="AN957" s="154">
        <f t="shared" si="108"/>
        <v>0.30000000000000004</v>
      </c>
      <c r="AO957" s="154">
        <f t="shared" si="108"/>
        <v>0.89999999999999991</v>
      </c>
      <c r="AP957" s="155">
        <f t="shared" si="108"/>
        <v>0.26000000000000006</v>
      </c>
      <c r="AQ957" s="156">
        <f>AVERAGE(Table3[[#This Row],[ HEK293 +Selistat_R1 2]:[ HEK293 +Selistat_R4 5]])</f>
        <v>0.46</v>
      </c>
      <c r="AR957" s="153">
        <f t="shared" si="109"/>
        <v>1.06</v>
      </c>
      <c r="AS957" s="154">
        <f t="shared" si="109"/>
        <v>0.55000000000000004</v>
      </c>
      <c r="AT957" s="154">
        <f t="shared" si="109"/>
        <v>1.25</v>
      </c>
      <c r="AU957" s="157">
        <f t="shared" si="109"/>
        <v>0.69000000000000006</v>
      </c>
      <c r="AV957" s="158">
        <f t="shared" si="110"/>
        <v>0.90999999999999992</v>
      </c>
      <c r="AW957" s="154">
        <f t="shared" si="110"/>
        <v>0.5</v>
      </c>
      <c r="AX957" s="154">
        <f t="shared" si="110"/>
        <v>1.31</v>
      </c>
      <c r="AY957" s="155">
        <f t="shared" si="110"/>
        <v>0.57000000000000006</v>
      </c>
    </row>
    <row r="958" spans="1:51" x14ac:dyDescent="0.15">
      <c r="A958" s="122" t="s">
        <v>7300</v>
      </c>
      <c r="B958" s="122" t="s">
        <v>7301</v>
      </c>
      <c r="C958" s="122" t="s">
        <v>7302</v>
      </c>
      <c r="D958" s="122" t="s">
        <v>5010</v>
      </c>
      <c r="E958" s="122" t="s">
        <v>7303</v>
      </c>
      <c r="F958" s="122" t="s">
        <v>7304</v>
      </c>
      <c r="G958" s="122">
        <v>2</v>
      </c>
      <c r="H958" s="166">
        <v>0.91648799999999997</v>
      </c>
      <c r="I958" s="167">
        <v>9.16667E-3</v>
      </c>
      <c r="J958" s="168" t="str">
        <f t="shared" si="105"/>
        <v>FALSE</v>
      </c>
      <c r="K958" s="169">
        <v>7.2580500000000006E-2</v>
      </c>
      <c r="L958" s="170">
        <f>-LOG10(Table3[[#This Row],[Student''s T-test p-value HEK293 +Selistat_HEK293 UT]])</f>
        <v>1.1391800443127424</v>
      </c>
      <c r="M958" s="167">
        <v>-0.17499999999999999</v>
      </c>
      <c r="N958" s="171" t="str">
        <f t="shared" si="106"/>
        <v>FALSE</v>
      </c>
      <c r="O958" s="146">
        <v>0.51332</v>
      </c>
      <c r="P958" s="147">
        <v>3.2500000000000001E-2</v>
      </c>
      <c r="Q958" s="171" t="str">
        <f t="shared" si="107"/>
        <v>FALSE</v>
      </c>
      <c r="R958" s="122" t="s">
        <v>7305</v>
      </c>
      <c r="S958" s="122" t="s">
        <v>7306</v>
      </c>
      <c r="T958" s="122" t="s">
        <v>7307</v>
      </c>
      <c r="U958" s="172" t="s">
        <v>7308</v>
      </c>
      <c r="V958" s="122" t="s">
        <v>7309</v>
      </c>
      <c r="W958" s="148">
        <v>-0.35</v>
      </c>
      <c r="X958" s="149">
        <v>-0.16</v>
      </c>
      <c r="Y958" s="149">
        <v>-0.25</v>
      </c>
      <c r="Z958" s="150">
        <v>0</v>
      </c>
      <c r="AA958" s="148">
        <v>-7.0000000000000007E-2</v>
      </c>
      <c r="AB958" s="149">
        <v>-0.01</v>
      </c>
      <c r="AC958" s="149">
        <v>7.0000000000000007E-2</v>
      </c>
      <c r="AD958" s="151">
        <v>-0.05</v>
      </c>
      <c r="AE958" s="148">
        <v>7.0000000000000007E-2</v>
      </c>
      <c r="AF958" s="149">
        <v>0.24</v>
      </c>
      <c r="AG958" s="149">
        <v>0.05</v>
      </c>
      <c r="AH958" s="151">
        <v>0.05</v>
      </c>
      <c r="AI958" s="152">
        <v>7.0000000000000007E-2</v>
      </c>
      <c r="AJ958" s="149">
        <v>0.05</v>
      </c>
      <c r="AK958" s="149">
        <v>0.09</v>
      </c>
      <c r="AL958" s="150">
        <v>7.0000000000000007E-2</v>
      </c>
      <c r="AM958" s="153">
        <f t="shared" si="108"/>
        <v>-0.27999999999999997</v>
      </c>
      <c r="AN958" s="154">
        <f t="shared" si="108"/>
        <v>-0.15</v>
      </c>
      <c r="AO958" s="154">
        <f t="shared" si="108"/>
        <v>-0.32</v>
      </c>
      <c r="AP958" s="155">
        <f t="shared" si="108"/>
        <v>0.05</v>
      </c>
      <c r="AQ958" s="156">
        <f>AVERAGE(Table3[[#This Row],[ HEK293 +Selistat_R1 2]:[ HEK293 +Selistat_R4 5]])</f>
        <v>-0.17499999999999999</v>
      </c>
      <c r="AR958" s="153">
        <f t="shared" si="109"/>
        <v>0.14000000000000001</v>
      </c>
      <c r="AS958" s="154">
        <f t="shared" si="109"/>
        <v>0.25</v>
      </c>
      <c r="AT958" s="154">
        <f t="shared" si="109"/>
        <v>-2.0000000000000004E-2</v>
      </c>
      <c r="AU958" s="157">
        <f t="shared" si="109"/>
        <v>0.1</v>
      </c>
      <c r="AV958" s="158">
        <f t="shared" si="110"/>
        <v>0.14000000000000001</v>
      </c>
      <c r="AW958" s="154">
        <f t="shared" si="110"/>
        <v>6.0000000000000005E-2</v>
      </c>
      <c r="AX958" s="154">
        <f t="shared" si="110"/>
        <v>1.999999999999999E-2</v>
      </c>
      <c r="AY958" s="155">
        <f t="shared" si="110"/>
        <v>0.12000000000000001</v>
      </c>
    </row>
    <row r="959" spans="1:51" x14ac:dyDescent="0.15">
      <c r="A959" s="122" t="s">
        <v>2985</v>
      </c>
      <c r="B959" s="122" t="s">
        <v>2986</v>
      </c>
      <c r="C959" s="122" t="s">
        <v>2987</v>
      </c>
      <c r="D959" s="122" t="s">
        <v>2988</v>
      </c>
      <c r="E959" s="122" t="s">
        <v>2989</v>
      </c>
      <c r="F959" s="122" t="s">
        <v>2990</v>
      </c>
      <c r="G959" s="122">
        <v>1</v>
      </c>
      <c r="H959" s="166">
        <v>0.45563999999999999</v>
      </c>
      <c r="I959" s="167">
        <v>0.160833</v>
      </c>
      <c r="J959" s="168" t="str">
        <f t="shared" si="105"/>
        <v>FALSE</v>
      </c>
      <c r="K959" s="169">
        <v>7.2689900000000002E-2</v>
      </c>
      <c r="L959" s="170">
        <f>-LOG10(Table3[[#This Row],[Student''s T-test p-value HEK293 +Selistat_HEK293 UT]])</f>
        <v>1.1385259286043536</v>
      </c>
      <c r="M959" s="167">
        <v>-0.26500000000000001</v>
      </c>
      <c r="N959" s="171" t="str">
        <f t="shared" si="106"/>
        <v>FALSE</v>
      </c>
      <c r="O959" s="146">
        <v>0.90432599999999996</v>
      </c>
      <c r="P959" s="147">
        <v>-2.75E-2</v>
      </c>
      <c r="Q959" s="171" t="str">
        <f t="shared" si="107"/>
        <v>FALSE</v>
      </c>
      <c r="R959" s="122" t="s">
        <v>1540</v>
      </c>
      <c r="S959" s="122" t="s">
        <v>7310</v>
      </c>
      <c r="T959" s="122" t="s">
        <v>1542</v>
      </c>
      <c r="U959" s="172" t="s">
        <v>2637</v>
      </c>
      <c r="V959" s="122" t="s">
        <v>7311</v>
      </c>
      <c r="W959" s="148">
        <v>-0.6</v>
      </c>
      <c r="X959" s="149">
        <v>-0.34</v>
      </c>
      <c r="Y959" s="149">
        <v>-0.26</v>
      </c>
      <c r="Z959" s="150">
        <v>-0.51</v>
      </c>
      <c r="AA959" s="148">
        <v>0.02</v>
      </c>
      <c r="AB959" s="149">
        <v>-0.04</v>
      </c>
      <c r="AC959" s="149">
        <v>-0.39</v>
      </c>
      <c r="AD959" s="151">
        <v>-0.24</v>
      </c>
      <c r="AE959" s="148">
        <v>-0.1</v>
      </c>
      <c r="AF959" s="149">
        <v>0.16</v>
      </c>
      <c r="AG959" s="149">
        <v>0.33</v>
      </c>
      <c r="AH959" s="151">
        <v>0.4</v>
      </c>
      <c r="AI959" s="152">
        <v>-0.13</v>
      </c>
      <c r="AJ959" s="149">
        <v>0.66</v>
      </c>
      <c r="AK959" s="149">
        <v>0.42</v>
      </c>
      <c r="AL959" s="150">
        <v>-0.05</v>
      </c>
      <c r="AM959" s="153">
        <f t="shared" si="108"/>
        <v>-0.62</v>
      </c>
      <c r="AN959" s="154">
        <f t="shared" si="108"/>
        <v>-0.30000000000000004</v>
      </c>
      <c r="AO959" s="154">
        <f t="shared" si="108"/>
        <v>0.13</v>
      </c>
      <c r="AP959" s="155">
        <f t="shared" si="108"/>
        <v>-0.27</v>
      </c>
      <c r="AQ959" s="156">
        <f>AVERAGE(Table3[[#This Row],[ HEK293 +Selistat_R1 2]:[ HEK293 +Selistat_R4 5]])</f>
        <v>-0.26500000000000001</v>
      </c>
      <c r="AR959" s="153">
        <f t="shared" si="109"/>
        <v>-0.12000000000000001</v>
      </c>
      <c r="AS959" s="154">
        <f t="shared" si="109"/>
        <v>0.2</v>
      </c>
      <c r="AT959" s="154">
        <f t="shared" si="109"/>
        <v>0.72</v>
      </c>
      <c r="AU959" s="157">
        <f t="shared" si="109"/>
        <v>0.64</v>
      </c>
      <c r="AV959" s="158">
        <f t="shared" si="110"/>
        <v>-0.15</v>
      </c>
      <c r="AW959" s="154">
        <f t="shared" si="110"/>
        <v>0.70000000000000007</v>
      </c>
      <c r="AX959" s="154">
        <f t="shared" si="110"/>
        <v>0.81</v>
      </c>
      <c r="AY959" s="155">
        <f t="shared" si="110"/>
        <v>0.19</v>
      </c>
    </row>
    <row r="960" spans="1:51" x14ac:dyDescent="0.15">
      <c r="A960" s="122" t="s">
        <v>4656</v>
      </c>
      <c r="B960" s="122" t="s">
        <v>4657</v>
      </c>
      <c r="C960" s="122" t="s">
        <v>4658</v>
      </c>
      <c r="E960" s="122" t="s">
        <v>4659</v>
      </c>
      <c r="F960" s="122" t="s">
        <v>4660</v>
      </c>
      <c r="G960" s="122">
        <v>1</v>
      </c>
      <c r="H960" s="166">
        <v>0.23213800000000001</v>
      </c>
      <c r="I960" s="167">
        <v>0.43333300000000002</v>
      </c>
      <c r="J960" s="168" t="str">
        <f t="shared" si="105"/>
        <v>FALSE</v>
      </c>
      <c r="K960" s="169">
        <v>7.2869400000000001E-2</v>
      </c>
      <c r="L960" s="170">
        <f>-LOG10(Table3[[#This Row],[Student''s T-test p-value HEK293 +Selistat_HEK293 UT]])</f>
        <v>1.1374548064016776</v>
      </c>
      <c r="M960" s="167">
        <v>-0.25750000000000001</v>
      </c>
      <c r="N960" s="171" t="str">
        <f t="shared" si="106"/>
        <v>FALSE</v>
      </c>
      <c r="O960" s="146">
        <v>0.64117100000000005</v>
      </c>
      <c r="P960" s="147">
        <v>0.19750000000000001</v>
      </c>
      <c r="Q960" s="171" t="str">
        <f t="shared" si="107"/>
        <v>FALSE</v>
      </c>
      <c r="R960" s="122" t="s">
        <v>4661</v>
      </c>
      <c r="S960" s="122" t="s">
        <v>7312</v>
      </c>
      <c r="T960" s="122" t="s">
        <v>4663</v>
      </c>
      <c r="U960" s="172" t="s">
        <v>4664</v>
      </c>
      <c r="V960" s="122" t="s">
        <v>7313</v>
      </c>
      <c r="W960" s="148">
        <v>-0.97</v>
      </c>
      <c r="X960" s="149">
        <v>-0.81</v>
      </c>
      <c r="Y960" s="149">
        <v>-0.52</v>
      </c>
      <c r="Z960" s="150">
        <v>-0.57999999999999996</v>
      </c>
      <c r="AA960" s="148">
        <v>-0.48</v>
      </c>
      <c r="AB960" s="149">
        <v>-0.56000000000000005</v>
      </c>
      <c r="AC960" s="149">
        <v>-0.51</v>
      </c>
      <c r="AD960" s="151">
        <v>-0.3</v>
      </c>
      <c r="AE960" s="148">
        <v>-0.39</v>
      </c>
      <c r="AF960" s="149">
        <v>0.14000000000000001</v>
      </c>
      <c r="AG960" s="149">
        <v>1.38</v>
      </c>
      <c r="AH960" s="151">
        <v>0.53</v>
      </c>
      <c r="AI960" s="152">
        <v>0.13</v>
      </c>
      <c r="AJ960" s="149">
        <v>0.62</v>
      </c>
      <c r="AK960" s="149">
        <v>0.23</v>
      </c>
      <c r="AL960" s="150">
        <v>-0.11</v>
      </c>
      <c r="AM960" s="153">
        <f t="shared" si="108"/>
        <v>-0.49</v>
      </c>
      <c r="AN960" s="154">
        <f t="shared" si="108"/>
        <v>-0.25</v>
      </c>
      <c r="AO960" s="154">
        <f t="shared" si="108"/>
        <v>-1.0000000000000009E-2</v>
      </c>
      <c r="AP960" s="155">
        <f t="shared" si="108"/>
        <v>-0.27999999999999997</v>
      </c>
      <c r="AQ960" s="156">
        <f>AVERAGE(Table3[[#This Row],[ HEK293 +Selistat_R1 2]:[ HEK293 +Selistat_R4 5]])</f>
        <v>-0.25750000000000001</v>
      </c>
      <c r="AR960" s="153">
        <f t="shared" si="109"/>
        <v>8.9999999999999969E-2</v>
      </c>
      <c r="AS960" s="154">
        <f t="shared" si="109"/>
        <v>0.70000000000000007</v>
      </c>
      <c r="AT960" s="154">
        <f t="shared" si="109"/>
        <v>1.89</v>
      </c>
      <c r="AU960" s="157">
        <f t="shared" si="109"/>
        <v>0.83000000000000007</v>
      </c>
      <c r="AV960" s="158">
        <f t="shared" si="110"/>
        <v>0.61</v>
      </c>
      <c r="AW960" s="154">
        <f t="shared" si="110"/>
        <v>1.1800000000000002</v>
      </c>
      <c r="AX960" s="154">
        <f t="shared" si="110"/>
        <v>0.74</v>
      </c>
      <c r="AY960" s="155">
        <f t="shared" si="110"/>
        <v>0.19</v>
      </c>
    </row>
    <row r="961" spans="1:51" x14ac:dyDescent="0.15">
      <c r="A961" s="122" t="s">
        <v>3801</v>
      </c>
      <c r="B961" s="122" t="s">
        <v>3802</v>
      </c>
      <c r="C961" s="122" t="s">
        <v>3803</v>
      </c>
      <c r="E961" s="122" t="s">
        <v>3804</v>
      </c>
      <c r="F961" s="122" t="s">
        <v>3805</v>
      </c>
      <c r="G961" s="122">
        <v>1</v>
      </c>
      <c r="H961" s="166">
        <v>0.549786</v>
      </c>
      <c r="I961" s="167">
        <v>-9.1666700000000004E-2</v>
      </c>
      <c r="J961" s="168" t="str">
        <f t="shared" si="105"/>
        <v>FALSE</v>
      </c>
      <c r="K961" s="169">
        <v>7.3192300000000002E-2</v>
      </c>
      <c r="L961" s="170">
        <f>-LOG10(Table3[[#This Row],[Student''s T-test p-value HEK293 +Selistat_HEK293 UT]])</f>
        <v>1.1355346053269404</v>
      </c>
      <c r="M961" s="167">
        <v>-0.27500000000000002</v>
      </c>
      <c r="N961" s="171" t="str">
        <f t="shared" si="106"/>
        <v>FALSE</v>
      </c>
      <c r="O961" s="146">
        <v>0.17050999999999999</v>
      </c>
      <c r="P961" s="147">
        <v>0.28000000000000003</v>
      </c>
      <c r="Q961" s="171" t="str">
        <f t="shared" si="107"/>
        <v>FALSE</v>
      </c>
      <c r="R961" s="122" t="s">
        <v>1266</v>
      </c>
      <c r="S961" s="122" t="s">
        <v>7314</v>
      </c>
      <c r="T961" s="122" t="s">
        <v>1268</v>
      </c>
      <c r="U961" s="172" t="s">
        <v>3807</v>
      </c>
      <c r="V961" s="122" t="s">
        <v>7315</v>
      </c>
      <c r="W961" s="148">
        <v>-0.08</v>
      </c>
      <c r="X961" s="149">
        <v>-0.13</v>
      </c>
      <c r="Y961" s="149">
        <v>-0.2</v>
      </c>
      <c r="Z961" s="150">
        <v>-0.5</v>
      </c>
      <c r="AA961" s="148">
        <v>0.18</v>
      </c>
      <c r="AB961" s="149">
        <v>0.04</v>
      </c>
      <c r="AC961" s="149">
        <v>-0.19</v>
      </c>
      <c r="AD961" s="151">
        <v>0.16</v>
      </c>
      <c r="AE961" s="148">
        <v>0.15</v>
      </c>
      <c r="AF961" s="149">
        <v>-0.14000000000000001</v>
      </c>
      <c r="AG961" s="149">
        <v>0.63</v>
      </c>
      <c r="AH961" s="151">
        <v>0.11</v>
      </c>
      <c r="AI961" s="152">
        <v>-0.1</v>
      </c>
      <c r="AJ961" s="149">
        <v>7.0000000000000007E-2</v>
      </c>
      <c r="AK961" s="149">
        <v>-0.31</v>
      </c>
      <c r="AL961" s="150">
        <v>-0.03</v>
      </c>
      <c r="AM961" s="153">
        <f t="shared" si="108"/>
        <v>-0.26</v>
      </c>
      <c r="AN961" s="154">
        <f t="shared" si="108"/>
        <v>-0.17</v>
      </c>
      <c r="AO961" s="154">
        <f t="shared" si="108"/>
        <v>-1.0000000000000009E-2</v>
      </c>
      <c r="AP961" s="155">
        <f t="shared" si="108"/>
        <v>-0.66</v>
      </c>
      <c r="AQ961" s="156">
        <f>AVERAGE(Table3[[#This Row],[ HEK293 +Selistat_R1 2]:[ HEK293 +Selistat_R4 5]])</f>
        <v>-0.27500000000000002</v>
      </c>
      <c r="AR961" s="153">
        <f t="shared" si="109"/>
        <v>-0.03</v>
      </c>
      <c r="AS961" s="154">
        <f t="shared" si="109"/>
        <v>-0.18000000000000002</v>
      </c>
      <c r="AT961" s="154">
        <f t="shared" si="109"/>
        <v>0.82000000000000006</v>
      </c>
      <c r="AU961" s="157">
        <f t="shared" si="109"/>
        <v>-0.05</v>
      </c>
      <c r="AV961" s="158">
        <f t="shared" si="110"/>
        <v>-0.28000000000000003</v>
      </c>
      <c r="AW961" s="154">
        <f t="shared" si="110"/>
        <v>3.0000000000000006E-2</v>
      </c>
      <c r="AX961" s="154">
        <f t="shared" si="110"/>
        <v>-0.12</v>
      </c>
      <c r="AY961" s="155">
        <f t="shared" si="110"/>
        <v>-0.19</v>
      </c>
    </row>
    <row r="962" spans="1:51" x14ac:dyDescent="0.15">
      <c r="B962" s="122" t="s">
        <v>3114</v>
      </c>
      <c r="C962" s="122" t="s">
        <v>4633</v>
      </c>
      <c r="E962" s="122" t="s">
        <v>4634</v>
      </c>
      <c r="G962" s="122">
        <v>2</v>
      </c>
      <c r="H962" s="166">
        <v>0.54160200000000003</v>
      </c>
      <c r="I962" s="167">
        <v>0.14083300000000001</v>
      </c>
      <c r="J962" s="168" t="str">
        <f t="shared" si="105"/>
        <v>FALSE</v>
      </c>
      <c r="K962" s="169">
        <v>7.3486300000000004E-2</v>
      </c>
      <c r="L962" s="170">
        <f>-LOG10(Table3[[#This Row],[Student''s T-test p-value HEK293 +Selistat_HEK293 UT]])</f>
        <v>1.1337936185889936</v>
      </c>
      <c r="M962" s="167">
        <v>-0.36</v>
      </c>
      <c r="N962" s="171" t="str">
        <f t="shared" si="106"/>
        <v>FALSE</v>
      </c>
      <c r="O962" s="146">
        <v>3.1009700000000001E-2</v>
      </c>
      <c r="P962" s="147">
        <v>-0.28749999999999998</v>
      </c>
      <c r="Q962" s="171" t="str">
        <f t="shared" si="107"/>
        <v>FALSE</v>
      </c>
      <c r="R962" s="122" t="s">
        <v>876</v>
      </c>
      <c r="S962" s="122" t="s">
        <v>6490</v>
      </c>
      <c r="T962" s="122" t="s">
        <v>878</v>
      </c>
      <c r="U962" s="172" t="s">
        <v>4635</v>
      </c>
      <c r="V962" s="122" t="s">
        <v>6491</v>
      </c>
      <c r="W962" s="148">
        <v>-0.83</v>
      </c>
      <c r="X962" s="149">
        <v>-0.44</v>
      </c>
      <c r="Y962" s="149">
        <v>-0.45</v>
      </c>
      <c r="Z962" s="150">
        <v>-0.33</v>
      </c>
      <c r="AA962" s="148">
        <v>-0.06</v>
      </c>
      <c r="AB962" s="149">
        <v>-0.35</v>
      </c>
      <c r="AC962" s="149">
        <v>0.16</v>
      </c>
      <c r="AD962" s="151">
        <v>-0.36</v>
      </c>
      <c r="AE962" s="148">
        <v>0.19</v>
      </c>
      <c r="AF962" s="149">
        <v>0.22</v>
      </c>
      <c r="AG962" s="149">
        <v>-0.03</v>
      </c>
      <c r="AH962" s="151">
        <v>0</v>
      </c>
      <c r="AI962" s="152">
        <v>0.36</v>
      </c>
      <c r="AJ962" s="149">
        <v>0.19</v>
      </c>
      <c r="AK962" s="149">
        <v>0.57999999999999996</v>
      </c>
      <c r="AL962" s="150">
        <v>0.4</v>
      </c>
      <c r="AM962" s="153">
        <f t="shared" si="108"/>
        <v>-0.77</v>
      </c>
      <c r="AN962" s="154">
        <f t="shared" si="108"/>
        <v>-9.0000000000000024E-2</v>
      </c>
      <c r="AO962" s="154">
        <f t="shared" si="108"/>
        <v>-0.61</v>
      </c>
      <c r="AP962" s="155">
        <f t="shared" si="108"/>
        <v>2.9999999999999971E-2</v>
      </c>
      <c r="AQ962" s="156">
        <f>AVERAGE(Table3[[#This Row],[ HEK293 +Selistat_R1 2]:[ HEK293 +Selistat_R4 5]])</f>
        <v>-0.36000000000000004</v>
      </c>
      <c r="AR962" s="153">
        <f t="shared" si="109"/>
        <v>0.25</v>
      </c>
      <c r="AS962" s="154">
        <f t="shared" si="109"/>
        <v>0.56999999999999995</v>
      </c>
      <c r="AT962" s="154">
        <f t="shared" si="109"/>
        <v>-0.19</v>
      </c>
      <c r="AU962" s="157">
        <f t="shared" si="109"/>
        <v>0.36</v>
      </c>
      <c r="AV962" s="158">
        <f t="shared" si="110"/>
        <v>0.42</v>
      </c>
      <c r="AW962" s="154">
        <f t="shared" si="110"/>
        <v>0.54</v>
      </c>
      <c r="AX962" s="154">
        <f t="shared" si="110"/>
        <v>0.41999999999999993</v>
      </c>
      <c r="AY962" s="155">
        <f t="shared" si="110"/>
        <v>0.76</v>
      </c>
    </row>
    <row r="963" spans="1:51" x14ac:dyDescent="0.15">
      <c r="A963" s="122" t="s">
        <v>3060</v>
      </c>
      <c r="B963" s="122" t="s">
        <v>3061</v>
      </c>
      <c r="C963" s="122" t="s">
        <v>3062</v>
      </c>
      <c r="E963" s="122" t="s">
        <v>3063</v>
      </c>
      <c r="G963" s="122">
        <v>2</v>
      </c>
      <c r="H963" s="166">
        <v>1.7078900000000001E-3</v>
      </c>
      <c r="I963" s="167">
        <v>0.44166699999999998</v>
      </c>
      <c r="J963" s="168" t="str">
        <f t="shared" si="105"/>
        <v>FALSE</v>
      </c>
      <c r="K963" s="169">
        <v>7.3512300000000003E-2</v>
      </c>
      <c r="L963" s="170">
        <f>-LOG10(Table3[[#This Row],[Student''s T-test p-value HEK293 +Selistat_HEK293 UT]])</f>
        <v>1.1336399891442612</v>
      </c>
      <c r="M963" s="167">
        <v>0.20749999999999999</v>
      </c>
      <c r="N963" s="171" t="str">
        <f t="shared" si="106"/>
        <v>FALSE</v>
      </c>
      <c r="O963" s="146">
        <v>0.359292</v>
      </c>
      <c r="P963" s="147">
        <v>-8.7499999999999994E-2</v>
      </c>
      <c r="Q963" s="171" t="str">
        <f t="shared" si="107"/>
        <v>FALSE</v>
      </c>
      <c r="R963" s="122" t="s">
        <v>1760</v>
      </c>
      <c r="S963" s="122" t="s">
        <v>1761</v>
      </c>
      <c r="T963" s="122" t="s">
        <v>1762</v>
      </c>
      <c r="U963" s="172" t="s">
        <v>2648</v>
      </c>
      <c r="V963" s="122" t="s">
        <v>7316</v>
      </c>
      <c r="W963" s="148">
        <v>-0.21</v>
      </c>
      <c r="X963" s="149">
        <v>0.03</v>
      </c>
      <c r="Y963" s="149">
        <v>-0.28000000000000003</v>
      </c>
      <c r="Z963" s="150">
        <v>-0.13</v>
      </c>
      <c r="AA963" s="148">
        <v>-0.49</v>
      </c>
      <c r="AB963" s="149">
        <v>-0.42</v>
      </c>
      <c r="AC963" s="149">
        <v>-0.34</v>
      </c>
      <c r="AD963" s="151">
        <v>-0.17</v>
      </c>
      <c r="AE963" s="148">
        <v>0.26</v>
      </c>
      <c r="AF963" s="149">
        <v>0.17</v>
      </c>
      <c r="AG963" s="149">
        <v>0.28000000000000003</v>
      </c>
      <c r="AH963" s="151">
        <v>-7.0000000000000007E-2</v>
      </c>
      <c r="AI963" s="152">
        <v>0.27</v>
      </c>
      <c r="AJ963" s="149">
        <v>0.18</v>
      </c>
      <c r="AK963" s="149">
        <v>0.34</v>
      </c>
      <c r="AL963" s="150">
        <v>0.2</v>
      </c>
      <c r="AM963" s="153">
        <f t="shared" si="108"/>
        <v>0.28000000000000003</v>
      </c>
      <c r="AN963" s="154">
        <f t="shared" si="108"/>
        <v>0.44999999999999996</v>
      </c>
      <c r="AO963" s="154">
        <f t="shared" si="108"/>
        <v>0.06</v>
      </c>
      <c r="AP963" s="155">
        <f t="shared" ref="AP963:AP1026" si="111">Z963-AD963</f>
        <v>4.0000000000000008E-2</v>
      </c>
      <c r="AQ963" s="156">
        <f>AVERAGE(Table3[[#This Row],[ HEK293 +Selistat_R1 2]:[ HEK293 +Selistat_R4 5]])</f>
        <v>0.20750000000000002</v>
      </c>
      <c r="AR963" s="153">
        <f t="shared" si="109"/>
        <v>0.75</v>
      </c>
      <c r="AS963" s="154">
        <f t="shared" si="109"/>
        <v>0.59</v>
      </c>
      <c r="AT963" s="154">
        <f t="shared" si="109"/>
        <v>0.62000000000000011</v>
      </c>
      <c r="AU963" s="157">
        <f t="shared" ref="AU963:AU1026" si="112">AH963-AD963</f>
        <v>0.1</v>
      </c>
      <c r="AV963" s="158">
        <f t="shared" si="110"/>
        <v>0.76</v>
      </c>
      <c r="AW963" s="154">
        <f t="shared" si="110"/>
        <v>0.6</v>
      </c>
      <c r="AX963" s="154">
        <f t="shared" si="110"/>
        <v>0.68</v>
      </c>
      <c r="AY963" s="155">
        <f t="shared" ref="AY963:AY1026" si="113">AL963-AD963</f>
        <v>0.37</v>
      </c>
    </row>
    <row r="964" spans="1:51" x14ac:dyDescent="0.15">
      <c r="A964" s="122" t="s">
        <v>5845</v>
      </c>
      <c r="B964" s="122" t="s">
        <v>5846</v>
      </c>
      <c r="C964" s="122" t="s">
        <v>5847</v>
      </c>
      <c r="D964" s="122" t="s">
        <v>3830</v>
      </c>
      <c r="E964" s="122" t="s">
        <v>5848</v>
      </c>
      <c r="F964" s="122" t="s">
        <v>5849</v>
      </c>
      <c r="G964" s="122">
        <v>15</v>
      </c>
      <c r="H964" s="166">
        <v>0.68989</v>
      </c>
      <c r="I964" s="167">
        <v>-4.1666700000000001E-2</v>
      </c>
      <c r="J964" s="168" t="str">
        <f t="shared" ref="J964:J1027" si="114">IF(AND(H964&lt;0.05,ABS(I964&gt;1)),"TRUE","FALSE")</f>
        <v>FALSE</v>
      </c>
      <c r="K964" s="169">
        <v>7.3602000000000001E-2</v>
      </c>
      <c r="L964" s="170">
        <f>-LOG10(Table3[[#This Row],[Student''s T-test p-value HEK293 +Selistat_HEK293 UT]])</f>
        <v>1.133110384342358</v>
      </c>
      <c r="M964" s="167">
        <v>-0.22</v>
      </c>
      <c r="N964" s="171" t="str">
        <f t="shared" ref="N964:N1027" si="115">IF(AND(K964&lt;0.05,ABS(M964&gt;1)),"TRUE","FALSE")</f>
        <v>FALSE</v>
      </c>
      <c r="O964" s="146">
        <v>0.14807500000000001</v>
      </c>
      <c r="P964" s="147">
        <v>0.14000000000000001</v>
      </c>
      <c r="Q964" s="171" t="str">
        <f t="shared" ref="Q964:Q1027" si="116">IF(AND(O964&lt;0.05,ABS(P964&gt;1)),"TRUE","FALSE")</f>
        <v>FALSE</v>
      </c>
      <c r="R964" s="122" t="s">
        <v>935</v>
      </c>
      <c r="S964" s="122" t="s">
        <v>6190</v>
      </c>
      <c r="T964" s="122" t="s">
        <v>929</v>
      </c>
      <c r="U964" s="172" t="s">
        <v>6191</v>
      </c>
      <c r="V964" s="122" t="s">
        <v>7317</v>
      </c>
      <c r="W964" s="148">
        <v>-0.4</v>
      </c>
      <c r="X964" s="149">
        <v>-0.22</v>
      </c>
      <c r="Y964" s="149">
        <v>-0.09</v>
      </c>
      <c r="Z964" s="150">
        <v>-0.08</v>
      </c>
      <c r="AA964" s="148">
        <v>-0.18</v>
      </c>
      <c r="AB964" s="149">
        <v>7.0000000000000007E-2</v>
      </c>
      <c r="AC964" s="149">
        <v>7.0000000000000007E-2</v>
      </c>
      <c r="AD964" s="151">
        <v>0.13</v>
      </c>
      <c r="AE964" s="148">
        <v>0.19</v>
      </c>
      <c r="AF964" s="149">
        <v>0.08</v>
      </c>
      <c r="AG964" s="149">
        <v>0.3</v>
      </c>
      <c r="AH964" s="151">
        <v>-0.01</v>
      </c>
      <c r="AI964" s="152">
        <v>0.04</v>
      </c>
      <c r="AJ964" s="149">
        <v>0.1</v>
      </c>
      <c r="AK964" s="149">
        <v>0</v>
      </c>
      <c r="AL964" s="150">
        <v>-0.14000000000000001</v>
      </c>
      <c r="AM964" s="153">
        <f t="shared" ref="AM964:AP1027" si="117">W964-AA964</f>
        <v>-0.22000000000000003</v>
      </c>
      <c r="AN964" s="154">
        <f t="shared" si="117"/>
        <v>-0.29000000000000004</v>
      </c>
      <c r="AO964" s="154">
        <f t="shared" si="117"/>
        <v>-0.16</v>
      </c>
      <c r="AP964" s="155">
        <f t="shared" si="111"/>
        <v>-0.21000000000000002</v>
      </c>
      <c r="AQ964" s="156">
        <f>AVERAGE(Table3[[#This Row],[ HEK293 +Selistat_R1 2]:[ HEK293 +Selistat_R4 5]])</f>
        <v>-0.22000000000000003</v>
      </c>
      <c r="AR964" s="153">
        <f t="shared" ref="AR964:AU1027" si="118">AE964-AA964</f>
        <v>0.37</v>
      </c>
      <c r="AS964" s="154">
        <f t="shared" si="118"/>
        <v>9.999999999999995E-3</v>
      </c>
      <c r="AT964" s="154">
        <f t="shared" si="118"/>
        <v>0.22999999999999998</v>
      </c>
      <c r="AU964" s="157">
        <f t="shared" si="112"/>
        <v>-0.14000000000000001</v>
      </c>
      <c r="AV964" s="158">
        <f t="shared" ref="AV964:AY1027" si="119">AI964-AA964</f>
        <v>0.22</v>
      </c>
      <c r="AW964" s="154">
        <f t="shared" si="119"/>
        <v>0.03</v>
      </c>
      <c r="AX964" s="154">
        <f t="shared" si="119"/>
        <v>-7.0000000000000007E-2</v>
      </c>
      <c r="AY964" s="155">
        <f t="shared" si="113"/>
        <v>-0.27</v>
      </c>
    </row>
    <row r="965" spans="1:51" x14ac:dyDescent="0.15">
      <c r="A965" s="122" t="s">
        <v>7318</v>
      </c>
      <c r="B965" s="122" t="s">
        <v>7319</v>
      </c>
      <c r="C965" s="122" t="s">
        <v>7320</v>
      </c>
      <c r="E965" s="122" t="s">
        <v>7321</v>
      </c>
      <c r="F965" s="122" t="s">
        <v>7322</v>
      </c>
      <c r="G965" s="122">
        <v>1</v>
      </c>
      <c r="H965" s="166">
        <v>1.3794900000000001E-2</v>
      </c>
      <c r="I965" s="167">
        <v>-0.47833300000000001</v>
      </c>
      <c r="J965" s="168" t="str">
        <f t="shared" si="114"/>
        <v>FALSE</v>
      </c>
      <c r="K965" s="169">
        <v>7.3632600000000006E-2</v>
      </c>
      <c r="L965" s="170">
        <f>-LOG10(Table3[[#This Row],[Student''s T-test p-value HEK293 +Selistat_HEK293 UT]])</f>
        <v>1.1329298641203778</v>
      </c>
      <c r="M965" s="167">
        <v>-0.57499999999999996</v>
      </c>
      <c r="N965" s="171" t="str">
        <f t="shared" si="115"/>
        <v>FALSE</v>
      </c>
      <c r="O965" s="146">
        <v>0.12875500000000001</v>
      </c>
      <c r="P965" s="147">
        <v>0.23</v>
      </c>
      <c r="Q965" s="171" t="str">
        <f t="shared" si="116"/>
        <v>FALSE</v>
      </c>
      <c r="R965" s="122" t="s">
        <v>7323</v>
      </c>
      <c r="S965" s="122" t="s">
        <v>7324</v>
      </c>
      <c r="T965" s="122" t="s">
        <v>7325</v>
      </c>
      <c r="U965" s="172" t="s">
        <v>7326</v>
      </c>
      <c r="V965" s="122" t="s">
        <v>7327</v>
      </c>
      <c r="W965" s="148">
        <v>-0.41</v>
      </c>
      <c r="X965" s="149">
        <v>0.01</v>
      </c>
      <c r="Y965" s="149">
        <v>-0.39</v>
      </c>
      <c r="Z965" s="150">
        <v>-0.26</v>
      </c>
      <c r="AA965" s="148">
        <v>0.95</v>
      </c>
      <c r="AB965" s="149">
        <v>-0.2</v>
      </c>
      <c r="AC965" s="149">
        <v>0.08</v>
      </c>
      <c r="AD965" s="151">
        <v>0.42</v>
      </c>
      <c r="AE965" s="148">
        <v>0.05</v>
      </c>
      <c r="AF965" s="149">
        <v>-0.02</v>
      </c>
      <c r="AG965" s="149">
        <v>0.14000000000000001</v>
      </c>
      <c r="AH965" s="151">
        <v>-0.18</v>
      </c>
      <c r="AI965" s="152">
        <v>-0.14000000000000001</v>
      </c>
      <c r="AJ965" s="149">
        <v>-0.4</v>
      </c>
      <c r="AK965" s="149">
        <v>0.04</v>
      </c>
      <c r="AL965" s="150">
        <v>-0.43</v>
      </c>
      <c r="AM965" s="153">
        <f t="shared" si="117"/>
        <v>-1.3599999999999999</v>
      </c>
      <c r="AN965" s="154">
        <f t="shared" si="117"/>
        <v>0.21000000000000002</v>
      </c>
      <c r="AO965" s="154">
        <f t="shared" si="117"/>
        <v>-0.47000000000000003</v>
      </c>
      <c r="AP965" s="155">
        <f t="shared" si="111"/>
        <v>-0.67999999999999994</v>
      </c>
      <c r="AQ965" s="156">
        <f>AVERAGE(Table3[[#This Row],[ HEK293 +Selistat_R1 2]:[ HEK293 +Selistat_R4 5]])</f>
        <v>-0.57499999999999996</v>
      </c>
      <c r="AR965" s="153">
        <f t="shared" si="118"/>
        <v>-0.89999999999999991</v>
      </c>
      <c r="AS965" s="154">
        <f t="shared" si="118"/>
        <v>0.18000000000000002</v>
      </c>
      <c r="AT965" s="154">
        <f t="shared" si="118"/>
        <v>6.0000000000000012E-2</v>
      </c>
      <c r="AU965" s="157">
        <f t="shared" si="112"/>
        <v>-0.6</v>
      </c>
      <c r="AV965" s="158">
        <f t="shared" si="119"/>
        <v>-1.0899999999999999</v>
      </c>
      <c r="AW965" s="154">
        <f t="shared" si="119"/>
        <v>-0.2</v>
      </c>
      <c r="AX965" s="154">
        <f t="shared" si="119"/>
        <v>-0.04</v>
      </c>
      <c r="AY965" s="155">
        <f t="shared" si="113"/>
        <v>-0.85</v>
      </c>
    </row>
    <row r="966" spans="1:51" x14ac:dyDescent="0.15">
      <c r="A966" s="122" t="s">
        <v>6928</v>
      </c>
      <c r="B966" s="122" t="s">
        <v>6929</v>
      </c>
      <c r="C966" s="122" t="s">
        <v>6930</v>
      </c>
      <c r="D966" s="122" t="s">
        <v>6931</v>
      </c>
      <c r="E966" s="122" t="s">
        <v>6932</v>
      </c>
      <c r="G966" s="122">
        <v>2</v>
      </c>
      <c r="H966" s="166">
        <v>0.44995200000000002</v>
      </c>
      <c r="I966" s="167">
        <v>-0.13666700000000001</v>
      </c>
      <c r="J966" s="168" t="str">
        <f t="shared" si="114"/>
        <v>FALSE</v>
      </c>
      <c r="K966" s="169">
        <v>7.3789999999999994E-2</v>
      </c>
      <c r="L966" s="170">
        <f>-LOG10(Table3[[#This Row],[Student''s T-test p-value HEK293 +Selistat_HEK293 UT]])</f>
        <v>1.1320024896550489</v>
      </c>
      <c r="M966" s="167">
        <v>-0.375</v>
      </c>
      <c r="N966" s="171" t="str">
        <f t="shared" si="115"/>
        <v>FALSE</v>
      </c>
      <c r="O966" s="146">
        <v>0.93142400000000003</v>
      </c>
      <c r="P966" s="147">
        <v>-0.02</v>
      </c>
      <c r="Q966" s="171" t="str">
        <f t="shared" si="116"/>
        <v>FALSE</v>
      </c>
      <c r="R966" s="122" t="s">
        <v>6933</v>
      </c>
      <c r="S966" s="122" t="s">
        <v>6934</v>
      </c>
      <c r="T966" s="122" t="s">
        <v>6935</v>
      </c>
      <c r="U966" s="172" t="s">
        <v>6936</v>
      </c>
      <c r="V966" s="122" t="s">
        <v>6937</v>
      </c>
      <c r="W966" s="148">
        <v>-0.22</v>
      </c>
      <c r="X966" s="149">
        <v>-0.49</v>
      </c>
      <c r="Y966" s="149">
        <v>-0.41</v>
      </c>
      <c r="Z966" s="150">
        <v>-0.09</v>
      </c>
      <c r="AA966" s="148">
        <v>-0.03</v>
      </c>
      <c r="AB966" s="149">
        <v>-0.3</v>
      </c>
      <c r="AC966" s="149">
        <v>0.31</v>
      </c>
      <c r="AD966" s="151">
        <v>0.31</v>
      </c>
      <c r="AE966" s="148">
        <v>0.48</v>
      </c>
      <c r="AF966" s="149">
        <v>-0.2</v>
      </c>
      <c r="AG966" s="149">
        <v>0.27</v>
      </c>
      <c r="AH966" s="151">
        <v>-0.37</v>
      </c>
      <c r="AI966" s="152">
        <v>0.11</v>
      </c>
      <c r="AJ966" s="149">
        <v>-0.18</v>
      </c>
      <c r="AK966" s="149">
        <v>0.02</v>
      </c>
      <c r="AL966" s="150">
        <v>0.31</v>
      </c>
      <c r="AM966" s="153">
        <f t="shared" si="117"/>
        <v>-0.19</v>
      </c>
      <c r="AN966" s="154">
        <f t="shared" si="117"/>
        <v>-0.19</v>
      </c>
      <c r="AO966" s="154">
        <f t="shared" si="117"/>
        <v>-0.72</v>
      </c>
      <c r="AP966" s="155">
        <f t="shared" si="111"/>
        <v>-0.4</v>
      </c>
      <c r="AQ966" s="156">
        <f>AVERAGE(Table3[[#This Row],[ HEK293 +Selistat_R1 2]:[ HEK293 +Selistat_R4 5]])</f>
        <v>-0.375</v>
      </c>
      <c r="AR966" s="153">
        <f t="shared" si="118"/>
        <v>0.51</v>
      </c>
      <c r="AS966" s="154">
        <f t="shared" si="118"/>
        <v>9.9999999999999978E-2</v>
      </c>
      <c r="AT966" s="154">
        <f t="shared" si="118"/>
        <v>-3.999999999999998E-2</v>
      </c>
      <c r="AU966" s="157">
        <f t="shared" si="112"/>
        <v>-0.67999999999999994</v>
      </c>
      <c r="AV966" s="158">
        <f t="shared" si="119"/>
        <v>0.14000000000000001</v>
      </c>
      <c r="AW966" s="154">
        <f t="shared" si="119"/>
        <v>0.12</v>
      </c>
      <c r="AX966" s="154">
        <f t="shared" si="119"/>
        <v>-0.28999999999999998</v>
      </c>
      <c r="AY966" s="155">
        <f t="shared" si="113"/>
        <v>0</v>
      </c>
    </row>
    <row r="967" spans="1:51" x14ac:dyDescent="0.15">
      <c r="A967" s="122" t="s">
        <v>4192</v>
      </c>
      <c r="B967" s="122" t="s">
        <v>4193</v>
      </c>
      <c r="C967" s="122" t="s">
        <v>4194</v>
      </c>
      <c r="E967" s="122" t="s">
        <v>4195</v>
      </c>
      <c r="G967" s="122">
        <v>1</v>
      </c>
      <c r="H967" s="166">
        <v>4.69112E-3</v>
      </c>
      <c r="I967" s="167">
        <v>0.76749999999999996</v>
      </c>
      <c r="J967" s="168" t="str">
        <f t="shared" si="114"/>
        <v>FALSE</v>
      </c>
      <c r="K967" s="169">
        <v>7.4016799999999994E-2</v>
      </c>
      <c r="L967" s="170">
        <f>-LOG10(Table3[[#This Row],[Student''s T-test p-value HEK293 +Selistat_HEK293 UT]])</f>
        <v>1.1306696948742943</v>
      </c>
      <c r="M967" s="167">
        <v>0.45</v>
      </c>
      <c r="N967" s="171" t="str">
        <f t="shared" si="115"/>
        <v>FALSE</v>
      </c>
      <c r="O967" s="146">
        <v>0.69166000000000005</v>
      </c>
      <c r="P967" s="147">
        <v>0.1225</v>
      </c>
      <c r="Q967" s="171" t="str">
        <f t="shared" si="116"/>
        <v>FALSE</v>
      </c>
      <c r="R967" s="122" t="s">
        <v>504</v>
      </c>
      <c r="S967" s="122" t="s">
        <v>7328</v>
      </c>
      <c r="T967" s="122" t="s">
        <v>506</v>
      </c>
      <c r="U967" s="172" t="s">
        <v>4196</v>
      </c>
      <c r="V967" s="122" t="s">
        <v>7329</v>
      </c>
      <c r="W967" s="148">
        <v>-0.42</v>
      </c>
      <c r="X967" s="149">
        <v>0.3</v>
      </c>
      <c r="Y967" s="149">
        <v>-0.22</v>
      </c>
      <c r="Z967" s="150">
        <v>-0.51</v>
      </c>
      <c r="AA967" s="148">
        <v>-0.75</v>
      </c>
      <c r="AB967" s="149">
        <v>-0.91</v>
      </c>
      <c r="AC967" s="149">
        <v>-0.47</v>
      </c>
      <c r="AD967" s="151">
        <v>-0.52</v>
      </c>
      <c r="AE967" s="148">
        <v>0.1</v>
      </c>
      <c r="AF967" s="149">
        <v>0.71</v>
      </c>
      <c r="AG967" s="149">
        <v>0.59</v>
      </c>
      <c r="AH967" s="151">
        <v>-0.1</v>
      </c>
      <c r="AI967" s="152">
        <v>0.03</v>
      </c>
      <c r="AJ967" s="149">
        <v>0.4</v>
      </c>
      <c r="AK967" s="149">
        <v>0.7</v>
      </c>
      <c r="AL967" s="150">
        <v>-0.32</v>
      </c>
      <c r="AM967" s="153">
        <f t="shared" si="117"/>
        <v>0.33</v>
      </c>
      <c r="AN967" s="154">
        <f t="shared" si="117"/>
        <v>1.21</v>
      </c>
      <c r="AO967" s="154">
        <f t="shared" si="117"/>
        <v>0.24999999999999997</v>
      </c>
      <c r="AP967" s="155">
        <f t="shared" si="111"/>
        <v>1.0000000000000009E-2</v>
      </c>
      <c r="AQ967" s="156">
        <f>AVERAGE(Table3[[#This Row],[ HEK293 +Selistat_R1 2]:[ HEK293 +Selistat_R4 5]])</f>
        <v>0.45</v>
      </c>
      <c r="AR967" s="153">
        <f t="shared" si="118"/>
        <v>0.85</v>
      </c>
      <c r="AS967" s="154">
        <f t="shared" si="118"/>
        <v>1.62</v>
      </c>
      <c r="AT967" s="154">
        <f t="shared" si="118"/>
        <v>1.06</v>
      </c>
      <c r="AU967" s="157">
        <f t="shared" si="112"/>
        <v>0.42000000000000004</v>
      </c>
      <c r="AV967" s="158">
        <f t="shared" si="119"/>
        <v>0.78</v>
      </c>
      <c r="AW967" s="154">
        <f t="shared" si="119"/>
        <v>1.31</v>
      </c>
      <c r="AX967" s="154">
        <f t="shared" si="119"/>
        <v>1.17</v>
      </c>
      <c r="AY967" s="155">
        <f t="shared" si="113"/>
        <v>0.2</v>
      </c>
    </row>
    <row r="968" spans="1:51" x14ac:dyDescent="0.15">
      <c r="B968" s="122" t="s">
        <v>3114</v>
      </c>
      <c r="C968" s="122" t="s">
        <v>4633</v>
      </c>
      <c r="E968" s="122" t="s">
        <v>4634</v>
      </c>
      <c r="G968" s="122">
        <v>2</v>
      </c>
      <c r="H968" s="166">
        <v>0.968607</v>
      </c>
      <c r="I968" s="167">
        <v>6.6666700000000004E-3</v>
      </c>
      <c r="J968" s="168" t="str">
        <f t="shared" si="114"/>
        <v>FALSE</v>
      </c>
      <c r="K968" s="169">
        <v>7.42511E-2</v>
      </c>
      <c r="L968" s="170">
        <f>-LOG10(Table3[[#This Row],[Student''s T-test p-value HEK293 +Selistat_HEK293 UT]])</f>
        <v>1.1292971080660843</v>
      </c>
      <c r="M968" s="167">
        <v>-0.33500000000000002</v>
      </c>
      <c r="N968" s="171" t="str">
        <f t="shared" si="115"/>
        <v>FALSE</v>
      </c>
      <c r="O968" s="146">
        <v>0.46152199999999999</v>
      </c>
      <c r="P968" s="147">
        <v>0.09</v>
      </c>
      <c r="Q968" s="171" t="str">
        <f t="shared" si="116"/>
        <v>FALSE</v>
      </c>
      <c r="R968" s="122" t="s">
        <v>876</v>
      </c>
      <c r="S968" s="122" t="s">
        <v>884</v>
      </c>
      <c r="T968" s="122" t="s">
        <v>878</v>
      </c>
      <c r="U968" s="172" t="s">
        <v>4635</v>
      </c>
      <c r="V968" s="122" t="s">
        <v>7330</v>
      </c>
      <c r="W968" s="148">
        <v>-0.62</v>
      </c>
      <c r="X968" s="149">
        <v>-0.45</v>
      </c>
      <c r="Y968" s="149">
        <v>-0.22</v>
      </c>
      <c r="Z968" s="150">
        <v>-0.17</v>
      </c>
      <c r="AA968" s="148">
        <v>0.14000000000000001</v>
      </c>
      <c r="AB968" s="149">
        <v>-0.36</v>
      </c>
      <c r="AC968" s="149">
        <v>-0.01</v>
      </c>
      <c r="AD968" s="151">
        <v>0.11</v>
      </c>
      <c r="AE968" s="148">
        <v>0.32</v>
      </c>
      <c r="AF968" s="149">
        <v>-0.01</v>
      </c>
      <c r="AG968" s="149">
        <v>0.42</v>
      </c>
      <c r="AH968" s="151">
        <v>0.04</v>
      </c>
      <c r="AI968" s="152">
        <v>0.23</v>
      </c>
      <c r="AJ968" s="149">
        <v>0.1</v>
      </c>
      <c r="AK968" s="149">
        <v>0.02</v>
      </c>
      <c r="AL968" s="150">
        <v>0.06</v>
      </c>
      <c r="AM968" s="153">
        <f t="shared" si="117"/>
        <v>-0.76</v>
      </c>
      <c r="AN968" s="154">
        <f t="shared" si="117"/>
        <v>-9.0000000000000024E-2</v>
      </c>
      <c r="AO968" s="154">
        <f t="shared" si="117"/>
        <v>-0.21</v>
      </c>
      <c r="AP968" s="155">
        <f t="shared" si="111"/>
        <v>-0.28000000000000003</v>
      </c>
      <c r="AQ968" s="156">
        <f>AVERAGE(Table3[[#This Row],[ HEK293 +Selistat_R1 2]:[ HEK293 +Selistat_R4 5]])</f>
        <v>-0.33500000000000002</v>
      </c>
      <c r="AR968" s="153">
        <f t="shared" si="118"/>
        <v>0.18</v>
      </c>
      <c r="AS968" s="154">
        <f t="shared" si="118"/>
        <v>0.35</v>
      </c>
      <c r="AT968" s="154">
        <f t="shared" si="118"/>
        <v>0.43</v>
      </c>
      <c r="AU968" s="157">
        <f t="shared" si="112"/>
        <v>-7.0000000000000007E-2</v>
      </c>
      <c r="AV968" s="158">
        <f t="shared" si="119"/>
        <v>0.09</v>
      </c>
      <c r="AW968" s="154">
        <f t="shared" si="119"/>
        <v>0.45999999999999996</v>
      </c>
      <c r="AX968" s="154">
        <f t="shared" si="119"/>
        <v>0.03</v>
      </c>
      <c r="AY968" s="155">
        <f t="shared" si="113"/>
        <v>-0.05</v>
      </c>
    </row>
    <row r="969" spans="1:51" x14ac:dyDescent="0.15">
      <c r="B969" s="122" t="s">
        <v>2865</v>
      </c>
      <c r="C969" s="122" t="s">
        <v>3494</v>
      </c>
      <c r="E969" s="122" t="s">
        <v>4494</v>
      </c>
      <c r="G969" s="122">
        <v>2</v>
      </c>
      <c r="H969" s="166">
        <v>1.2002799999999999E-2</v>
      </c>
      <c r="I969" s="167">
        <v>-1.25583</v>
      </c>
      <c r="J969" s="168" t="str">
        <f t="shared" si="114"/>
        <v>FALSE</v>
      </c>
      <c r="K969" s="169">
        <v>7.4269299999999996E-2</v>
      </c>
      <c r="L969" s="170">
        <f>-LOG10(Table3[[#This Row],[Student''s T-test p-value HEK293 +Selistat_HEK293 UT]])</f>
        <v>1.1291906693598837</v>
      </c>
      <c r="M969" s="167">
        <v>-1.4750000000000001</v>
      </c>
      <c r="N969" s="171" t="str">
        <f t="shared" si="115"/>
        <v>FALSE</v>
      </c>
      <c r="O969" s="146">
        <v>0.25738699999999998</v>
      </c>
      <c r="P969" s="147">
        <v>-0.46250000000000002</v>
      </c>
      <c r="Q969" s="171" t="str">
        <f t="shared" si="116"/>
        <v>FALSE</v>
      </c>
      <c r="R969" s="122" t="s">
        <v>4495</v>
      </c>
      <c r="S969" s="122" t="s">
        <v>7331</v>
      </c>
      <c r="T969" s="122" t="s">
        <v>4497</v>
      </c>
      <c r="U969" s="172" t="s">
        <v>4498</v>
      </c>
      <c r="V969" s="122" t="s">
        <v>7332</v>
      </c>
      <c r="W969" s="148">
        <v>-0.33</v>
      </c>
      <c r="X969" s="149">
        <v>-1.36</v>
      </c>
      <c r="Y969" s="149">
        <v>-1.24</v>
      </c>
      <c r="Z969" s="150">
        <v>-0.67</v>
      </c>
      <c r="AA969" s="148">
        <v>0.82</v>
      </c>
      <c r="AB969" s="149">
        <v>0.01</v>
      </c>
      <c r="AC969" s="149">
        <v>-0.76</v>
      </c>
      <c r="AD969" s="151">
        <v>2.23</v>
      </c>
      <c r="AE969" s="148">
        <v>-0.65</v>
      </c>
      <c r="AF969" s="149">
        <v>-1.1599999999999999</v>
      </c>
      <c r="AG969" s="149">
        <v>0</v>
      </c>
      <c r="AH969" s="151">
        <v>-1.4</v>
      </c>
      <c r="AI969" s="152">
        <v>0</v>
      </c>
      <c r="AJ969" s="149">
        <v>-0.1</v>
      </c>
      <c r="AK969" s="149">
        <v>-0.36</v>
      </c>
      <c r="AL969" s="150">
        <v>-0.9</v>
      </c>
      <c r="AM969" s="153">
        <f t="shared" si="117"/>
        <v>-1.1499999999999999</v>
      </c>
      <c r="AN969" s="154">
        <f t="shared" si="117"/>
        <v>-1.37</v>
      </c>
      <c r="AO969" s="154">
        <f t="shared" si="117"/>
        <v>-0.48</v>
      </c>
      <c r="AP969" s="155">
        <f t="shared" si="111"/>
        <v>-2.9</v>
      </c>
      <c r="AQ969" s="156">
        <f>AVERAGE(Table3[[#This Row],[ HEK293 +Selistat_R1 2]:[ HEK293 +Selistat_R4 5]])</f>
        <v>-1.4750000000000001</v>
      </c>
      <c r="AR969" s="153">
        <f t="shared" si="118"/>
        <v>-1.47</v>
      </c>
      <c r="AS969" s="154">
        <f t="shared" si="118"/>
        <v>-1.17</v>
      </c>
      <c r="AT969" s="154">
        <f t="shared" si="118"/>
        <v>0.76</v>
      </c>
      <c r="AU969" s="157">
        <f t="shared" si="112"/>
        <v>-3.63</v>
      </c>
      <c r="AV969" s="158">
        <f t="shared" si="119"/>
        <v>-0.82</v>
      </c>
      <c r="AW969" s="154">
        <f t="shared" si="119"/>
        <v>-0.11</v>
      </c>
      <c r="AX969" s="154">
        <f t="shared" si="119"/>
        <v>0.4</v>
      </c>
      <c r="AY969" s="155">
        <f t="shared" si="113"/>
        <v>-3.13</v>
      </c>
    </row>
    <row r="970" spans="1:51" x14ac:dyDescent="0.15">
      <c r="A970" s="122" t="s">
        <v>7333</v>
      </c>
      <c r="B970" s="122" t="s">
        <v>3055</v>
      </c>
      <c r="C970" s="122" t="s">
        <v>7334</v>
      </c>
      <c r="D970" s="122" t="s">
        <v>2978</v>
      </c>
      <c r="E970" s="122" t="s">
        <v>7335</v>
      </c>
      <c r="F970" s="122" t="s">
        <v>2980</v>
      </c>
      <c r="G970" s="122">
        <v>1</v>
      </c>
      <c r="H970" s="166">
        <v>0.27097900000000003</v>
      </c>
      <c r="I970" s="167">
        <v>-0.13333300000000001</v>
      </c>
      <c r="J970" s="168" t="str">
        <f t="shared" si="114"/>
        <v>FALSE</v>
      </c>
      <c r="K970" s="169">
        <v>7.44335E-2</v>
      </c>
      <c r="L970" s="170">
        <f>-LOG10(Table3[[#This Row],[Student''s T-test p-value HEK293 +Selistat_HEK293 UT]])</f>
        <v>1.1282315592030931</v>
      </c>
      <c r="M970" s="167">
        <v>-0.29749999999999999</v>
      </c>
      <c r="N970" s="171" t="str">
        <f t="shared" si="115"/>
        <v>FALSE</v>
      </c>
      <c r="O970" s="146">
        <v>0.56239799999999995</v>
      </c>
      <c r="P970" s="147">
        <v>7.2499999999999995E-2</v>
      </c>
      <c r="Q970" s="171" t="str">
        <f t="shared" si="116"/>
        <v>FALSE</v>
      </c>
      <c r="R970" s="122" t="s">
        <v>7336</v>
      </c>
      <c r="S970" s="122" t="s">
        <v>7337</v>
      </c>
      <c r="T970" s="122" t="s">
        <v>7338</v>
      </c>
      <c r="U970" s="172" t="s">
        <v>7339</v>
      </c>
      <c r="V970" s="122" t="s">
        <v>7340</v>
      </c>
      <c r="W970" s="148">
        <v>-0.18</v>
      </c>
      <c r="X970" s="149">
        <v>-0.28999999999999998</v>
      </c>
      <c r="Y970" s="149">
        <v>0.01</v>
      </c>
      <c r="Z970" s="150">
        <v>-0.39</v>
      </c>
      <c r="AA970" s="148">
        <v>0.39</v>
      </c>
      <c r="AB970" s="149">
        <v>7.0000000000000007E-2</v>
      </c>
      <c r="AC970" s="149">
        <v>-0.01</v>
      </c>
      <c r="AD970" s="151">
        <v>-0.11</v>
      </c>
      <c r="AE970" s="148">
        <v>0.02</v>
      </c>
      <c r="AF970" s="149">
        <v>0.35</v>
      </c>
      <c r="AG970" s="149">
        <v>0.09</v>
      </c>
      <c r="AH970" s="151">
        <v>-0.18</v>
      </c>
      <c r="AI970" s="152">
        <v>0.02</v>
      </c>
      <c r="AJ970" s="149">
        <v>-0.1</v>
      </c>
      <c r="AK970" s="149">
        <v>0.11</v>
      </c>
      <c r="AL970" s="150">
        <v>-0.04</v>
      </c>
      <c r="AM970" s="153">
        <f t="shared" si="117"/>
        <v>-0.57000000000000006</v>
      </c>
      <c r="AN970" s="154">
        <f t="shared" si="117"/>
        <v>-0.36</v>
      </c>
      <c r="AO970" s="154">
        <f t="shared" si="117"/>
        <v>0.02</v>
      </c>
      <c r="AP970" s="155">
        <f t="shared" si="111"/>
        <v>-0.28000000000000003</v>
      </c>
      <c r="AQ970" s="156">
        <f>AVERAGE(Table3[[#This Row],[ HEK293 +Selistat_R1 2]:[ HEK293 +Selistat_R4 5]])</f>
        <v>-0.29749999999999999</v>
      </c>
      <c r="AR970" s="153">
        <f t="shared" si="118"/>
        <v>-0.37</v>
      </c>
      <c r="AS970" s="154">
        <f t="shared" si="118"/>
        <v>0.27999999999999997</v>
      </c>
      <c r="AT970" s="154">
        <f t="shared" si="118"/>
        <v>9.9999999999999992E-2</v>
      </c>
      <c r="AU970" s="157">
        <f t="shared" si="112"/>
        <v>-6.9999999999999993E-2</v>
      </c>
      <c r="AV970" s="158">
        <f t="shared" si="119"/>
        <v>-0.37</v>
      </c>
      <c r="AW970" s="154">
        <f t="shared" si="119"/>
        <v>-0.17</v>
      </c>
      <c r="AX970" s="154">
        <f t="shared" si="119"/>
        <v>0.12</v>
      </c>
      <c r="AY970" s="155">
        <f t="shared" si="113"/>
        <v>7.0000000000000007E-2</v>
      </c>
    </row>
    <row r="971" spans="1:51" x14ac:dyDescent="0.15">
      <c r="A971" s="122" t="s">
        <v>3143</v>
      </c>
      <c r="B971" s="122" t="s">
        <v>3094</v>
      </c>
      <c r="C971" s="122" t="s">
        <v>7341</v>
      </c>
      <c r="D971" s="122" t="s">
        <v>2848</v>
      </c>
      <c r="E971" s="122" t="s">
        <v>7342</v>
      </c>
      <c r="F971" s="122" t="s">
        <v>7343</v>
      </c>
      <c r="G971" s="122">
        <v>1</v>
      </c>
      <c r="H971" s="166">
        <v>0.10644199999999999</v>
      </c>
      <c r="I971" s="167">
        <v>0.284167</v>
      </c>
      <c r="J971" s="168" t="str">
        <f t="shared" si="114"/>
        <v>FALSE</v>
      </c>
      <c r="K971" s="169">
        <v>7.4832899999999994E-2</v>
      </c>
      <c r="L971" s="170">
        <f>-LOG10(Table3[[#This Row],[Student''s T-test p-value HEK293 +Selistat_HEK293 UT]])</f>
        <v>1.1259074242331539</v>
      </c>
      <c r="M971" s="167">
        <v>0.22500000000000001</v>
      </c>
      <c r="N971" s="171" t="str">
        <f t="shared" si="115"/>
        <v>FALSE</v>
      </c>
      <c r="O971" s="146">
        <v>0.66710899999999995</v>
      </c>
      <c r="P971" s="147">
        <v>-0.1275</v>
      </c>
      <c r="Q971" s="171" t="str">
        <f t="shared" si="116"/>
        <v>FALSE</v>
      </c>
      <c r="R971" s="122" t="s">
        <v>7344</v>
      </c>
      <c r="S971" s="122" t="s">
        <v>7345</v>
      </c>
      <c r="T971" s="122" t="s">
        <v>7346</v>
      </c>
      <c r="U971" s="172" t="s">
        <v>7347</v>
      </c>
      <c r="V971" s="122" t="s">
        <v>7348</v>
      </c>
      <c r="W971" s="148">
        <v>0.02</v>
      </c>
      <c r="X971" s="149">
        <v>0.13</v>
      </c>
      <c r="Y971" s="149">
        <v>-0.23</v>
      </c>
      <c r="Z971" s="150">
        <v>0</v>
      </c>
      <c r="AA971" s="148">
        <v>-0.46</v>
      </c>
      <c r="AB971" s="149">
        <v>-0.19</v>
      </c>
      <c r="AC971" s="149">
        <v>-0.15</v>
      </c>
      <c r="AD971" s="151">
        <v>-0.18</v>
      </c>
      <c r="AE971" s="148">
        <v>0.14000000000000001</v>
      </c>
      <c r="AF971" s="149">
        <v>-0.54</v>
      </c>
      <c r="AG971" s="149">
        <v>0.52</v>
      </c>
      <c r="AH971" s="151">
        <v>-0.1</v>
      </c>
      <c r="AI971" s="152">
        <v>0.04</v>
      </c>
      <c r="AJ971" s="149">
        <v>-0.32</v>
      </c>
      <c r="AK971" s="149">
        <v>0.38</v>
      </c>
      <c r="AL971" s="150">
        <v>0.43</v>
      </c>
      <c r="AM971" s="153">
        <f t="shared" si="117"/>
        <v>0.48000000000000004</v>
      </c>
      <c r="AN971" s="154">
        <f t="shared" si="117"/>
        <v>0.32</v>
      </c>
      <c r="AO971" s="154">
        <f t="shared" si="117"/>
        <v>-8.0000000000000016E-2</v>
      </c>
      <c r="AP971" s="155">
        <f t="shared" si="111"/>
        <v>0.18</v>
      </c>
      <c r="AQ971" s="156">
        <f>AVERAGE(Table3[[#This Row],[ HEK293 +Selistat_R1 2]:[ HEK293 +Selistat_R4 5]])</f>
        <v>0.22499999999999998</v>
      </c>
      <c r="AR971" s="153">
        <f t="shared" si="118"/>
        <v>0.60000000000000009</v>
      </c>
      <c r="AS971" s="154">
        <f t="shared" si="118"/>
        <v>-0.35000000000000003</v>
      </c>
      <c r="AT971" s="154">
        <f t="shared" si="118"/>
        <v>0.67</v>
      </c>
      <c r="AU971" s="157">
        <f t="shared" si="112"/>
        <v>7.9999999999999988E-2</v>
      </c>
      <c r="AV971" s="158">
        <f t="shared" si="119"/>
        <v>0.5</v>
      </c>
      <c r="AW971" s="154">
        <f t="shared" si="119"/>
        <v>-0.13</v>
      </c>
      <c r="AX971" s="154">
        <f t="shared" si="119"/>
        <v>0.53</v>
      </c>
      <c r="AY971" s="155">
        <f t="shared" si="113"/>
        <v>0.61</v>
      </c>
    </row>
    <row r="972" spans="1:51" x14ac:dyDescent="0.15">
      <c r="A972" s="122" t="s">
        <v>3206</v>
      </c>
      <c r="C972" s="122" t="s">
        <v>3207</v>
      </c>
      <c r="E972" s="122" t="s">
        <v>3208</v>
      </c>
      <c r="G972" s="122">
        <v>1</v>
      </c>
      <c r="H972" s="166">
        <v>0.93549599999999999</v>
      </c>
      <c r="I972" s="167">
        <v>-1.16667E-2</v>
      </c>
      <c r="J972" s="168" t="str">
        <f t="shared" si="114"/>
        <v>FALSE</v>
      </c>
      <c r="K972" s="169">
        <v>7.5202400000000003E-2</v>
      </c>
      <c r="L972" s="170">
        <f>-LOG10(Table3[[#This Row],[Student''s T-test p-value HEK293 +Selistat_HEK293 UT]])</f>
        <v>1.1237682991673421</v>
      </c>
      <c r="M972" s="167">
        <v>-0.22750000000000001</v>
      </c>
      <c r="N972" s="171" t="str">
        <f t="shared" si="115"/>
        <v>FALSE</v>
      </c>
      <c r="O972" s="146">
        <v>0.61635799999999996</v>
      </c>
      <c r="P972" s="147">
        <v>9.7500000000000003E-2</v>
      </c>
      <c r="Q972" s="171" t="str">
        <f t="shared" si="116"/>
        <v>FALSE</v>
      </c>
      <c r="R972" s="122" t="s">
        <v>3209</v>
      </c>
      <c r="S972" s="122" t="s">
        <v>7349</v>
      </c>
      <c r="T972" s="122" t="s">
        <v>3211</v>
      </c>
      <c r="U972" s="172" t="s">
        <v>2671</v>
      </c>
      <c r="V972" s="122" t="s">
        <v>7350</v>
      </c>
      <c r="W972" s="148">
        <v>-0.06</v>
      </c>
      <c r="X972" s="149">
        <v>-0.15</v>
      </c>
      <c r="Y972" s="149">
        <v>-0.21</v>
      </c>
      <c r="Z972" s="150">
        <v>-0.53</v>
      </c>
      <c r="AA972" s="148">
        <v>7.0000000000000007E-2</v>
      </c>
      <c r="AB972" s="149">
        <v>-0.05</v>
      </c>
      <c r="AC972" s="149">
        <v>-0.04</v>
      </c>
      <c r="AD972" s="151">
        <v>-0.02</v>
      </c>
      <c r="AE972" s="148">
        <v>0.31</v>
      </c>
      <c r="AF972" s="149">
        <v>0.04</v>
      </c>
      <c r="AG972" s="149">
        <v>0.37</v>
      </c>
      <c r="AH972" s="151">
        <v>-0.18</v>
      </c>
      <c r="AI972" s="152">
        <v>0.21</v>
      </c>
      <c r="AJ972" s="149">
        <v>0.18</v>
      </c>
      <c r="AK972" s="149">
        <v>0.12</v>
      </c>
      <c r="AL972" s="150">
        <v>-0.36</v>
      </c>
      <c r="AM972" s="153">
        <f t="shared" si="117"/>
        <v>-0.13</v>
      </c>
      <c r="AN972" s="154">
        <f t="shared" si="117"/>
        <v>-9.9999999999999992E-2</v>
      </c>
      <c r="AO972" s="154">
        <f t="shared" si="117"/>
        <v>-0.16999999999999998</v>
      </c>
      <c r="AP972" s="155">
        <f t="shared" si="111"/>
        <v>-0.51</v>
      </c>
      <c r="AQ972" s="156">
        <f>AVERAGE(Table3[[#This Row],[ HEK293 +Selistat_R1 2]:[ HEK293 +Selistat_R4 5]])</f>
        <v>-0.22749999999999998</v>
      </c>
      <c r="AR972" s="153">
        <f t="shared" si="118"/>
        <v>0.24</v>
      </c>
      <c r="AS972" s="154">
        <f t="shared" si="118"/>
        <v>0.09</v>
      </c>
      <c r="AT972" s="154">
        <f t="shared" si="118"/>
        <v>0.41</v>
      </c>
      <c r="AU972" s="157">
        <f t="shared" si="112"/>
        <v>-0.16</v>
      </c>
      <c r="AV972" s="158">
        <f t="shared" si="119"/>
        <v>0.13999999999999999</v>
      </c>
      <c r="AW972" s="154">
        <f t="shared" si="119"/>
        <v>0.22999999999999998</v>
      </c>
      <c r="AX972" s="154">
        <f t="shared" si="119"/>
        <v>0.16</v>
      </c>
      <c r="AY972" s="155">
        <f t="shared" si="113"/>
        <v>-0.33999999999999997</v>
      </c>
    </row>
    <row r="973" spans="1:51" x14ac:dyDescent="0.15">
      <c r="A973" s="122" t="s">
        <v>3444</v>
      </c>
      <c r="B973" s="122" t="s">
        <v>3114</v>
      </c>
      <c r="C973" s="122" t="s">
        <v>3445</v>
      </c>
      <c r="E973" s="122" t="s">
        <v>3446</v>
      </c>
      <c r="F973" s="122" t="s">
        <v>3447</v>
      </c>
      <c r="G973" s="122">
        <v>3</v>
      </c>
      <c r="H973" s="166">
        <v>0.97399000000000002</v>
      </c>
      <c r="I973" s="167">
        <v>-7.4999999999999997E-3</v>
      </c>
      <c r="J973" s="168" t="str">
        <f t="shared" si="114"/>
        <v>FALSE</v>
      </c>
      <c r="K973" s="169">
        <v>7.52216E-2</v>
      </c>
      <c r="L973" s="170">
        <f>-LOG10(Table3[[#This Row],[Student''s T-test p-value HEK293 +Selistat_HEK293 UT]])</f>
        <v>1.1236574331606168</v>
      </c>
      <c r="M973" s="167">
        <v>-0.46250000000000002</v>
      </c>
      <c r="N973" s="171" t="str">
        <f t="shared" si="115"/>
        <v>FALSE</v>
      </c>
      <c r="O973" s="146">
        <v>3.3973499999999997E-2</v>
      </c>
      <c r="P973" s="147">
        <v>-0.31</v>
      </c>
      <c r="Q973" s="171" t="str">
        <f t="shared" si="116"/>
        <v>FALSE</v>
      </c>
      <c r="R973" s="122" t="s">
        <v>1299</v>
      </c>
      <c r="S973" s="122" t="s">
        <v>7351</v>
      </c>
      <c r="T973" s="122" t="s">
        <v>1297</v>
      </c>
      <c r="U973" s="172" t="s">
        <v>4635</v>
      </c>
      <c r="V973" s="122" t="s">
        <v>7352</v>
      </c>
      <c r="W973" s="148">
        <v>-0.56000000000000005</v>
      </c>
      <c r="X973" s="149">
        <v>-0.67</v>
      </c>
      <c r="Y973" s="149">
        <v>-0.54</v>
      </c>
      <c r="Z973" s="150">
        <v>-0.24</v>
      </c>
      <c r="AA973" s="148">
        <v>-0.13</v>
      </c>
      <c r="AB973" s="149">
        <v>-0.54</v>
      </c>
      <c r="AC973" s="149">
        <v>0.36</v>
      </c>
      <c r="AD973" s="151">
        <v>0.15</v>
      </c>
      <c r="AE973" s="148">
        <v>0.27</v>
      </c>
      <c r="AF973" s="149">
        <v>0</v>
      </c>
      <c r="AG973" s="149">
        <v>-0.2</v>
      </c>
      <c r="AH973" s="151">
        <v>0.03</v>
      </c>
      <c r="AI973" s="152">
        <v>0.48</v>
      </c>
      <c r="AJ973" s="149">
        <v>0.27</v>
      </c>
      <c r="AK973" s="149">
        <v>0.21</v>
      </c>
      <c r="AL973" s="150">
        <v>0.38</v>
      </c>
      <c r="AM973" s="153">
        <f t="shared" si="117"/>
        <v>-0.43000000000000005</v>
      </c>
      <c r="AN973" s="154">
        <f t="shared" si="117"/>
        <v>-0.13</v>
      </c>
      <c r="AO973" s="154">
        <f t="shared" si="117"/>
        <v>-0.9</v>
      </c>
      <c r="AP973" s="155">
        <f t="shared" si="111"/>
        <v>-0.39</v>
      </c>
      <c r="AQ973" s="156">
        <f>AVERAGE(Table3[[#This Row],[ HEK293 +Selistat_R1 2]:[ HEK293 +Selistat_R4 5]])</f>
        <v>-0.46250000000000002</v>
      </c>
      <c r="AR973" s="153">
        <f t="shared" si="118"/>
        <v>0.4</v>
      </c>
      <c r="AS973" s="154">
        <f t="shared" si="118"/>
        <v>0.54</v>
      </c>
      <c r="AT973" s="154">
        <f t="shared" si="118"/>
        <v>-0.56000000000000005</v>
      </c>
      <c r="AU973" s="157">
        <f t="shared" si="112"/>
        <v>-0.12</v>
      </c>
      <c r="AV973" s="158">
        <f t="shared" si="119"/>
        <v>0.61</v>
      </c>
      <c r="AW973" s="154">
        <f t="shared" si="119"/>
        <v>0.81</v>
      </c>
      <c r="AX973" s="154">
        <f t="shared" si="119"/>
        <v>-0.15</v>
      </c>
      <c r="AY973" s="155">
        <f t="shared" si="113"/>
        <v>0.23</v>
      </c>
    </row>
    <row r="974" spans="1:51" x14ac:dyDescent="0.15">
      <c r="A974" s="122" t="s">
        <v>6928</v>
      </c>
      <c r="B974" s="122" t="s">
        <v>6929</v>
      </c>
      <c r="C974" s="122" t="s">
        <v>6930</v>
      </c>
      <c r="D974" s="122" t="s">
        <v>6931</v>
      </c>
      <c r="E974" s="122" t="s">
        <v>6932</v>
      </c>
      <c r="G974" s="122">
        <v>1</v>
      </c>
      <c r="H974" s="166">
        <v>0.86116499999999996</v>
      </c>
      <c r="I974" s="167">
        <v>0.04</v>
      </c>
      <c r="J974" s="168" t="str">
        <f t="shared" si="114"/>
        <v>FALSE</v>
      </c>
      <c r="K974" s="169">
        <v>7.5320200000000004E-2</v>
      </c>
      <c r="L974" s="170">
        <f>-LOG10(Table3[[#This Row],[Student''s T-test p-value HEK293 +Selistat_HEK293 UT]])</f>
        <v>1.1230885354585982</v>
      </c>
      <c r="M974" s="167">
        <v>-0.40250000000000002</v>
      </c>
      <c r="N974" s="171" t="str">
        <f t="shared" si="115"/>
        <v>FALSE</v>
      </c>
      <c r="O974" s="146">
        <v>0.75499400000000005</v>
      </c>
      <c r="P974" s="147">
        <v>-6.7500000000000004E-2</v>
      </c>
      <c r="Q974" s="171" t="str">
        <f t="shared" si="116"/>
        <v>FALSE</v>
      </c>
      <c r="R974" s="122" t="s">
        <v>6933</v>
      </c>
      <c r="S974" s="122" t="s">
        <v>7353</v>
      </c>
      <c r="T974" s="122" t="s">
        <v>6935</v>
      </c>
      <c r="U974" s="172" t="s">
        <v>6936</v>
      </c>
      <c r="V974" s="122" t="s">
        <v>7354</v>
      </c>
      <c r="W974" s="148">
        <v>-0.25</v>
      </c>
      <c r="X974" s="149">
        <v>-0.52</v>
      </c>
      <c r="Y974" s="149">
        <v>-0.74</v>
      </c>
      <c r="Z974" s="150">
        <v>-0.4</v>
      </c>
      <c r="AA974" s="148">
        <v>0.01</v>
      </c>
      <c r="AB974" s="149">
        <v>-0.4</v>
      </c>
      <c r="AC974" s="149">
        <v>0.32</v>
      </c>
      <c r="AD974" s="151">
        <v>-0.23</v>
      </c>
      <c r="AE974" s="148">
        <v>0.39</v>
      </c>
      <c r="AF974" s="149">
        <v>0.31</v>
      </c>
      <c r="AG974" s="149">
        <v>0.12</v>
      </c>
      <c r="AH974" s="151">
        <v>-0.21</v>
      </c>
      <c r="AI974" s="152">
        <v>0.23</v>
      </c>
      <c r="AJ974" s="149">
        <v>0.62</v>
      </c>
      <c r="AK974" s="149">
        <v>0.18</v>
      </c>
      <c r="AL974" s="150">
        <v>-0.15</v>
      </c>
      <c r="AM974" s="153">
        <f t="shared" si="117"/>
        <v>-0.26</v>
      </c>
      <c r="AN974" s="154">
        <f t="shared" si="117"/>
        <v>-0.12</v>
      </c>
      <c r="AO974" s="154">
        <f t="shared" si="117"/>
        <v>-1.06</v>
      </c>
      <c r="AP974" s="155">
        <f t="shared" si="111"/>
        <v>-0.17</v>
      </c>
      <c r="AQ974" s="156">
        <f>AVERAGE(Table3[[#This Row],[ HEK293 +Selistat_R1 2]:[ HEK293 +Selistat_R4 5]])</f>
        <v>-0.40249999999999997</v>
      </c>
      <c r="AR974" s="153">
        <f t="shared" si="118"/>
        <v>0.38</v>
      </c>
      <c r="AS974" s="154">
        <f t="shared" si="118"/>
        <v>0.71</v>
      </c>
      <c r="AT974" s="154">
        <f t="shared" si="118"/>
        <v>-0.2</v>
      </c>
      <c r="AU974" s="157">
        <f t="shared" si="112"/>
        <v>2.0000000000000018E-2</v>
      </c>
      <c r="AV974" s="158">
        <f t="shared" si="119"/>
        <v>0.22</v>
      </c>
      <c r="AW974" s="154">
        <f t="shared" si="119"/>
        <v>1.02</v>
      </c>
      <c r="AX974" s="154">
        <f t="shared" si="119"/>
        <v>-0.14000000000000001</v>
      </c>
      <c r="AY974" s="155">
        <f t="shared" si="113"/>
        <v>8.0000000000000016E-2</v>
      </c>
    </row>
    <row r="975" spans="1:51" x14ac:dyDescent="0.15">
      <c r="A975" s="122" t="s">
        <v>2975</v>
      </c>
      <c r="B975" s="122" t="s">
        <v>2976</v>
      </c>
      <c r="C975" s="122" t="s">
        <v>2977</v>
      </c>
      <c r="D975" s="122" t="s">
        <v>2978</v>
      </c>
      <c r="E975" s="122" t="s">
        <v>2979</v>
      </c>
      <c r="F975" s="122" t="s">
        <v>2980</v>
      </c>
      <c r="G975" s="122">
        <v>1</v>
      </c>
      <c r="H975" s="166">
        <v>0.30224699999999999</v>
      </c>
      <c r="I975" s="167">
        <v>-8.1666699999999995E-2</v>
      </c>
      <c r="J975" s="168" t="str">
        <f t="shared" si="114"/>
        <v>FALSE</v>
      </c>
      <c r="K975" s="169">
        <v>7.5322100000000003E-2</v>
      </c>
      <c r="L975" s="170">
        <f>-LOG10(Table3[[#This Row],[Student''s T-test p-value HEK293 +Selistat_HEK293 UT]])</f>
        <v>1.1230775802419604</v>
      </c>
      <c r="M975" s="167">
        <v>-0.16750000000000001</v>
      </c>
      <c r="N975" s="171" t="str">
        <f t="shared" si="115"/>
        <v>FALSE</v>
      </c>
      <c r="O975" s="146">
        <v>0.48955599999999999</v>
      </c>
      <c r="P975" s="147">
        <v>7.2499999999999995E-2</v>
      </c>
      <c r="Q975" s="171" t="str">
        <f t="shared" si="116"/>
        <v>FALSE</v>
      </c>
      <c r="R975" s="122" t="s">
        <v>2981</v>
      </c>
      <c r="S975" s="122" t="s">
        <v>7355</v>
      </c>
      <c r="T975" s="122" t="s">
        <v>2983</v>
      </c>
      <c r="U975" s="172" t="s">
        <v>2636</v>
      </c>
      <c r="V975" s="122" t="s">
        <v>7356</v>
      </c>
      <c r="W975" s="148">
        <v>-0.01</v>
      </c>
      <c r="X975" s="149">
        <v>-0.08</v>
      </c>
      <c r="Y975" s="149">
        <v>-0.26</v>
      </c>
      <c r="Z975" s="150">
        <v>-0.1</v>
      </c>
      <c r="AA975" s="148">
        <v>0.14000000000000001</v>
      </c>
      <c r="AB975" s="149">
        <v>0.16</v>
      </c>
      <c r="AC975" s="149">
        <v>-0.08</v>
      </c>
      <c r="AD975" s="151">
        <v>0</v>
      </c>
      <c r="AE975" s="148">
        <v>0.02</v>
      </c>
      <c r="AF975" s="149">
        <v>-0.08</v>
      </c>
      <c r="AG975" s="149">
        <v>0.3</v>
      </c>
      <c r="AH975" s="151">
        <v>-0.03</v>
      </c>
      <c r="AI975" s="152">
        <v>0.08</v>
      </c>
      <c r="AJ975" s="149">
        <v>-0.12</v>
      </c>
      <c r="AK975" s="149">
        <v>-0.09</v>
      </c>
      <c r="AL975" s="150">
        <v>0.05</v>
      </c>
      <c r="AM975" s="153">
        <f t="shared" si="117"/>
        <v>-0.15000000000000002</v>
      </c>
      <c r="AN975" s="154">
        <f t="shared" si="117"/>
        <v>-0.24</v>
      </c>
      <c r="AO975" s="154">
        <f t="shared" si="117"/>
        <v>-0.18</v>
      </c>
      <c r="AP975" s="155">
        <f t="shared" si="111"/>
        <v>-0.1</v>
      </c>
      <c r="AQ975" s="156">
        <f>AVERAGE(Table3[[#This Row],[ HEK293 +Selistat_R1 2]:[ HEK293 +Selistat_R4 5]])</f>
        <v>-0.16750000000000001</v>
      </c>
      <c r="AR975" s="153">
        <f t="shared" si="118"/>
        <v>-0.12000000000000001</v>
      </c>
      <c r="AS975" s="154">
        <f t="shared" si="118"/>
        <v>-0.24</v>
      </c>
      <c r="AT975" s="154">
        <f t="shared" si="118"/>
        <v>0.38</v>
      </c>
      <c r="AU975" s="157">
        <f t="shared" si="112"/>
        <v>-0.03</v>
      </c>
      <c r="AV975" s="158">
        <f t="shared" si="119"/>
        <v>-6.0000000000000012E-2</v>
      </c>
      <c r="AW975" s="154">
        <f t="shared" si="119"/>
        <v>-0.28000000000000003</v>
      </c>
      <c r="AX975" s="154">
        <f t="shared" si="119"/>
        <v>-9.999999999999995E-3</v>
      </c>
      <c r="AY975" s="155">
        <f t="shared" si="113"/>
        <v>0.05</v>
      </c>
    </row>
    <row r="976" spans="1:51" x14ac:dyDescent="0.15">
      <c r="A976" s="122" t="s">
        <v>2999</v>
      </c>
      <c r="B976" s="122" t="s">
        <v>3000</v>
      </c>
      <c r="C976" s="122" t="s">
        <v>3001</v>
      </c>
      <c r="E976" s="122" t="s">
        <v>3002</v>
      </c>
      <c r="F976" s="122" t="s">
        <v>3003</v>
      </c>
      <c r="G976" s="122">
        <v>1</v>
      </c>
      <c r="H976" s="166">
        <v>0.70675299999999996</v>
      </c>
      <c r="I976" s="167">
        <v>-5.9166700000000003E-2</v>
      </c>
      <c r="J976" s="168" t="str">
        <f t="shared" si="114"/>
        <v>FALSE</v>
      </c>
      <c r="K976" s="169">
        <v>7.5336500000000001E-2</v>
      </c>
      <c r="L976" s="170">
        <f>-LOG10(Table3[[#This Row],[Student''s T-test p-value HEK293 +Selistat_HEK293 UT]])</f>
        <v>1.1229945602144484</v>
      </c>
      <c r="M976" s="167">
        <v>-0.3075</v>
      </c>
      <c r="N976" s="171" t="str">
        <f t="shared" si="115"/>
        <v>FALSE</v>
      </c>
      <c r="O976" s="146">
        <v>0.43864900000000001</v>
      </c>
      <c r="P976" s="147">
        <v>0.14000000000000001</v>
      </c>
      <c r="Q976" s="171" t="str">
        <f t="shared" si="116"/>
        <v>FALSE</v>
      </c>
      <c r="R976" s="122" t="s">
        <v>39</v>
      </c>
      <c r="S976" s="122" t="s">
        <v>53</v>
      </c>
      <c r="T976" s="122" t="s">
        <v>41</v>
      </c>
      <c r="U976" s="172" t="s">
        <v>2639</v>
      </c>
      <c r="V976" s="122" t="s">
        <v>7357</v>
      </c>
      <c r="W976" s="148">
        <v>-0.49</v>
      </c>
      <c r="X976" s="149">
        <v>0.13</v>
      </c>
      <c r="Y976" s="149">
        <v>-0.39</v>
      </c>
      <c r="Z976" s="150">
        <v>-0.39</v>
      </c>
      <c r="AA976" s="148">
        <v>0.06</v>
      </c>
      <c r="AB976" s="149">
        <v>0.08</v>
      </c>
      <c r="AC976" s="149">
        <v>-0.04</v>
      </c>
      <c r="AD976" s="151">
        <v>-0.01</v>
      </c>
      <c r="AE976" s="148">
        <v>0.3</v>
      </c>
      <c r="AF976" s="149">
        <v>0.34</v>
      </c>
      <c r="AG976" s="149">
        <v>0.28999999999999998</v>
      </c>
      <c r="AH976" s="151">
        <v>-0.3</v>
      </c>
      <c r="AI976" s="152">
        <v>0.03</v>
      </c>
      <c r="AJ976" s="149">
        <v>0.19</v>
      </c>
      <c r="AK976" s="149">
        <v>0.01</v>
      </c>
      <c r="AL976" s="150">
        <v>-0.16</v>
      </c>
      <c r="AM976" s="153">
        <f t="shared" si="117"/>
        <v>-0.55000000000000004</v>
      </c>
      <c r="AN976" s="154">
        <f t="shared" si="117"/>
        <v>0.05</v>
      </c>
      <c r="AO976" s="154">
        <f t="shared" si="117"/>
        <v>-0.35000000000000003</v>
      </c>
      <c r="AP976" s="155">
        <f t="shared" si="111"/>
        <v>-0.38</v>
      </c>
      <c r="AQ976" s="156">
        <f>AVERAGE(Table3[[#This Row],[ HEK293 +Selistat_R1 2]:[ HEK293 +Selistat_R4 5]])</f>
        <v>-0.3075</v>
      </c>
      <c r="AR976" s="153">
        <f t="shared" si="118"/>
        <v>0.24</v>
      </c>
      <c r="AS976" s="154">
        <f t="shared" si="118"/>
        <v>0.26</v>
      </c>
      <c r="AT976" s="154">
        <f t="shared" si="118"/>
        <v>0.32999999999999996</v>
      </c>
      <c r="AU976" s="157">
        <f t="shared" si="112"/>
        <v>-0.28999999999999998</v>
      </c>
      <c r="AV976" s="158">
        <f t="shared" si="119"/>
        <v>-0.03</v>
      </c>
      <c r="AW976" s="154">
        <f t="shared" si="119"/>
        <v>0.11</v>
      </c>
      <c r="AX976" s="154">
        <f t="shared" si="119"/>
        <v>0.05</v>
      </c>
      <c r="AY976" s="155">
        <f t="shared" si="113"/>
        <v>-0.15</v>
      </c>
    </row>
    <row r="977" spans="1:51" x14ac:dyDescent="0.15">
      <c r="A977" s="122" t="s">
        <v>2985</v>
      </c>
      <c r="B977" s="122" t="s">
        <v>2986</v>
      </c>
      <c r="C977" s="122" t="s">
        <v>2987</v>
      </c>
      <c r="D977" s="122" t="s">
        <v>2988</v>
      </c>
      <c r="E977" s="122" t="s">
        <v>2989</v>
      </c>
      <c r="F977" s="122" t="s">
        <v>2990</v>
      </c>
      <c r="G977" s="122">
        <v>1</v>
      </c>
      <c r="H977" s="166">
        <v>0.905115</v>
      </c>
      <c r="I977" s="167">
        <v>-1.83333E-2</v>
      </c>
      <c r="J977" s="168" t="str">
        <f t="shared" si="114"/>
        <v>FALSE</v>
      </c>
      <c r="K977" s="169">
        <v>7.5374300000000005E-2</v>
      </c>
      <c r="L977" s="170">
        <f>-LOG10(Table3[[#This Row],[Student''s T-test p-value HEK293 +Selistat_HEK293 UT]])</f>
        <v>1.1227767081194404</v>
      </c>
      <c r="M977" s="167">
        <v>-0.28249999999999997</v>
      </c>
      <c r="N977" s="171" t="str">
        <f t="shared" si="115"/>
        <v>FALSE</v>
      </c>
      <c r="O977" s="146">
        <v>0.71676700000000004</v>
      </c>
      <c r="P977" s="147">
        <v>-6.25E-2</v>
      </c>
      <c r="Q977" s="171" t="str">
        <f t="shared" si="116"/>
        <v>FALSE</v>
      </c>
      <c r="R977" s="122" t="s">
        <v>1540</v>
      </c>
      <c r="S977" s="122" t="s">
        <v>7358</v>
      </c>
      <c r="T977" s="122" t="s">
        <v>1542</v>
      </c>
      <c r="U977" s="172" t="s">
        <v>2637</v>
      </c>
      <c r="V977" s="122" t="s">
        <v>7359</v>
      </c>
      <c r="W977" s="148">
        <v>-0.19</v>
      </c>
      <c r="X977" s="149">
        <v>-0.42</v>
      </c>
      <c r="Y977" s="149">
        <v>-0.43</v>
      </c>
      <c r="Z977" s="150">
        <v>-0.12</v>
      </c>
      <c r="AA977" s="148">
        <v>-0.01</v>
      </c>
      <c r="AB977" s="149">
        <v>-0.3</v>
      </c>
      <c r="AC977" s="149">
        <v>0.18</v>
      </c>
      <c r="AD977" s="151">
        <v>0.1</v>
      </c>
      <c r="AE977" s="148">
        <v>0.36</v>
      </c>
      <c r="AF977" s="149">
        <v>-0.13</v>
      </c>
      <c r="AG977" s="149">
        <v>0.12</v>
      </c>
      <c r="AH977" s="151">
        <v>-0.05</v>
      </c>
      <c r="AI977" s="152">
        <v>0.21</v>
      </c>
      <c r="AJ977" s="149">
        <v>-0.11</v>
      </c>
      <c r="AK977" s="149">
        <v>0</v>
      </c>
      <c r="AL977" s="150">
        <v>0.45</v>
      </c>
      <c r="AM977" s="153">
        <f t="shared" si="117"/>
        <v>-0.18</v>
      </c>
      <c r="AN977" s="154">
        <f t="shared" si="117"/>
        <v>-0.12</v>
      </c>
      <c r="AO977" s="154">
        <f t="shared" si="117"/>
        <v>-0.61</v>
      </c>
      <c r="AP977" s="155">
        <f t="shared" si="111"/>
        <v>-0.22</v>
      </c>
      <c r="AQ977" s="156">
        <f>AVERAGE(Table3[[#This Row],[ HEK293 +Selistat_R1 2]:[ HEK293 +Selistat_R4 5]])</f>
        <v>-0.28249999999999997</v>
      </c>
      <c r="AR977" s="153">
        <f t="shared" si="118"/>
        <v>0.37</v>
      </c>
      <c r="AS977" s="154">
        <f t="shared" si="118"/>
        <v>0.16999999999999998</v>
      </c>
      <c r="AT977" s="154">
        <f t="shared" si="118"/>
        <v>-0.06</v>
      </c>
      <c r="AU977" s="157">
        <f t="shared" si="112"/>
        <v>-0.15000000000000002</v>
      </c>
      <c r="AV977" s="158">
        <f t="shared" si="119"/>
        <v>0.22</v>
      </c>
      <c r="AW977" s="154">
        <f t="shared" si="119"/>
        <v>0.19</v>
      </c>
      <c r="AX977" s="154">
        <f t="shared" si="119"/>
        <v>-0.18</v>
      </c>
      <c r="AY977" s="155">
        <f t="shared" si="113"/>
        <v>0.35</v>
      </c>
    </row>
    <row r="978" spans="1:51" x14ac:dyDescent="0.15">
      <c r="A978" s="122" t="s">
        <v>3113</v>
      </c>
      <c r="B978" s="122" t="s">
        <v>3114</v>
      </c>
      <c r="C978" s="122" t="s">
        <v>3115</v>
      </c>
      <c r="E978" s="122" t="s">
        <v>3116</v>
      </c>
      <c r="F978" s="122" t="s">
        <v>3117</v>
      </c>
      <c r="G978" s="122">
        <v>1</v>
      </c>
      <c r="H978" s="166">
        <v>0.92495499999999997</v>
      </c>
      <c r="I978" s="167">
        <v>2.0833299999999999E-2</v>
      </c>
      <c r="J978" s="168" t="str">
        <f t="shared" si="114"/>
        <v>FALSE</v>
      </c>
      <c r="K978" s="169">
        <v>7.5704099999999996E-2</v>
      </c>
      <c r="L978" s="170">
        <f>-LOG10(Table3[[#This Row],[Student''s T-test p-value HEK293 +Selistat_HEK293 UT]])</f>
        <v>1.1208805992428907</v>
      </c>
      <c r="M978" s="167">
        <v>-0.39250000000000002</v>
      </c>
      <c r="N978" s="171" t="str">
        <f t="shared" si="115"/>
        <v>FALSE</v>
      </c>
      <c r="O978" s="146">
        <v>5.6682400000000001E-2</v>
      </c>
      <c r="P978" s="147">
        <v>-0.36499999999999999</v>
      </c>
      <c r="Q978" s="171" t="str">
        <f t="shared" si="116"/>
        <v>FALSE</v>
      </c>
      <c r="R978" s="122" t="s">
        <v>3118</v>
      </c>
      <c r="S978" s="122" t="s">
        <v>7360</v>
      </c>
      <c r="T978" s="122" t="s">
        <v>3120</v>
      </c>
      <c r="U978" s="172" t="s">
        <v>2656</v>
      </c>
      <c r="V978" s="122" t="s">
        <v>7361</v>
      </c>
      <c r="W978" s="148">
        <v>-0.46</v>
      </c>
      <c r="X978" s="149">
        <v>-0.46</v>
      </c>
      <c r="Y978" s="149">
        <v>-0.63</v>
      </c>
      <c r="Z978" s="150">
        <v>-0.26</v>
      </c>
      <c r="AA978" s="148">
        <v>0.4</v>
      </c>
      <c r="AB978" s="149">
        <v>-0.22</v>
      </c>
      <c r="AC978" s="149">
        <v>-0.37</v>
      </c>
      <c r="AD978" s="151">
        <v>-0.05</v>
      </c>
      <c r="AE978" s="148">
        <v>0.18</v>
      </c>
      <c r="AF978" s="149">
        <v>-0.01</v>
      </c>
      <c r="AG978" s="149">
        <v>0.01</v>
      </c>
      <c r="AH978" s="151">
        <v>-0.24</v>
      </c>
      <c r="AI978" s="152">
        <v>0.24</v>
      </c>
      <c r="AJ978" s="149">
        <v>0.16</v>
      </c>
      <c r="AK978" s="149">
        <v>0.73</v>
      </c>
      <c r="AL978" s="150">
        <v>0.27</v>
      </c>
      <c r="AM978" s="153">
        <f t="shared" si="117"/>
        <v>-0.8600000000000001</v>
      </c>
      <c r="AN978" s="154">
        <f t="shared" si="117"/>
        <v>-0.24000000000000002</v>
      </c>
      <c r="AO978" s="154">
        <f t="shared" si="117"/>
        <v>-0.26</v>
      </c>
      <c r="AP978" s="155">
        <f t="shared" si="111"/>
        <v>-0.21000000000000002</v>
      </c>
      <c r="AQ978" s="156">
        <f>AVERAGE(Table3[[#This Row],[ HEK293 +Selistat_R1 2]:[ HEK293 +Selistat_R4 5]])</f>
        <v>-0.39250000000000002</v>
      </c>
      <c r="AR978" s="153">
        <f t="shared" si="118"/>
        <v>-0.22000000000000003</v>
      </c>
      <c r="AS978" s="154">
        <f t="shared" si="118"/>
        <v>0.21</v>
      </c>
      <c r="AT978" s="154">
        <f t="shared" si="118"/>
        <v>0.38</v>
      </c>
      <c r="AU978" s="157">
        <f t="shared" si="112"/>
        <v>-0.19</v>
      </c>
      <c r="AV978" s="158">
        <f t="shared" si="119"/>
        <v>-0.16000000000000003</v>
      </c>
      <c r="AW978" s="154">
        <f t="shared" si="119"/>
        <v>0.38</v>
      </c>
      <c r="AX978" s="154">
        <f t="shared" si="119"/>
        <v>1.1000000000000001</v>
      </c>
      <c r="AY978" s="155">
        <f t="shared" si="113"/>
        <v>0.32</v>
      </c>
    </row>
    <row r="979" spans="1:51" x14ac:dyDescent="0.15">
      <c r="A979" s="122" t="s">
        <v>2893</v>
      </c>
      <c r="B979" s="122" t="s">
        <v>2894</v>
      </c>
      <c r="C979" s="122" t="s">
        <v>2895</v>
      </c>
      <c r="E979" s="122" t="s">
        <v>2896</v>
      </c>
      <c r="F979" s="122" t="s">
        <v>2897</v>
      </c>
      <c r="G979" s="122">
        <v>2</v>
      </c>
      <c r="H979" s="166">
        <v>0.81059300000000001</v>
      </c>
      <c r="I979" s="167">
        <v>0.03</v>
      </c>
      <c r="J979" s="168" t="str">
        <f t="shared" si="114"/>
        <v>FALSE</v>
      </c>
      <c r="K979" s="169">
        <v>7.5723600000000002E-2</v>
      </c>
      <c r="L979" s="170">
        <f>-LOG10(Table3[[#This Row],[Student''s T-test p-value HEK293 +Selistat_HEK293 UT]])</f>
        <v>1.1207687472839172</v>
      </c>
      <c r="M979" s="167">
        <v>-0.17249999999999999</v>
      </c>
      <c r="N979" s="171" t="str">
        <f t="shared" si="115"/>
        <v>FALSE</v>
      </c>
      <c r="O979" s="146">
        <v>0.47273799999999999</v>
      </c>
      <c r="P979" s="147">
        <v>0.11749999999999999</v>
      </c>
      <c r="Q979" s="171" t="str">
        <f t="shared" si="116"/>
        <v>FALSE</v>
      </c>
      <c r="R979" s="122" t="s">
        <v>2898</v>
      </c>
      <c r="S979" s="122" t="s">
        <v>7362</v>
      </c>
      <c r="T979" s="122" t="s">
        <v>2900</v>
      </c>
      <c r="U979" s="172" t="s">
        <v>2623</v>
      </c>
      <c r="V979" s="122" t="s">
        <v>7363</v>
      </c>
      <c r="W979" s="148">
        <v>-0.27</v>
      </c>
      <c r="X979" s="149">
        <v>-0.28999999999999998</v>
      </c>
      <c r="Y979" s="149">
        <v>-0.1</v>
      </c>
      <c r="Z979" s="150">
        <v>-0.18</v>
      </c>
      <c r="AA979" s="148">
        <v>-0.03</v>
      </c>
      <c r="AB979" s="149">
        <v>-0.23</v>
      </c>
      <c r="AC979" s="149">
        <v>0.04</v>
      </c>
      <c r="AD979" s="151">
        <v>7.0000000000000007E-2</v>
      </c>
      <c r="AE979" s="148">
        <v>0.2</v>
      </c>
      <c r="AF979" s="149">
        <v>0.14000000000000001</v>
      </c>
      <c r="AG979" s="149">
        <v>0.37</v>
      </c>
      <c r="AH979" s="151">
        <v>-0.1</v>
      </c>
      <c r="AI979" s="152">
        <v>0.33</v>
      </c>
      <c r="AJ979" s="149">
        <v>0.12</v>
      </c>
      <c r="AK979" s="149">
        <v>-0.19</v>
      </c>
      <c r="AL979" s="150">
        <v>-0.12</v>
      </c>
      <c r="AM979" s="153">
        <f t="shared" si="117"/>
        <v>-0.24000000000000002</v>
      </c>
      <c r="AN979" s="154">
        <f t="shared" si="117"/>
        <v>-5.999999999999997E-2</v>
      </c>
      <c r="AO979" s="154">
        <f t="shared" si="117"/>
        <v>-0.14000000000000001</v>
      </c>
      <c r="AP979" s="155">
        <f t="shared" si="111"/>
        <v>-0.25</v>
      </c>
      <c r="AQ979" s="156">
        <f>AVERAGE(Table3[[#This Row],[ HEK293 +Selistat_R1 2]:[ HEK293 +Selistat_R4 5]])</f>
        <v>-0.17249999999999999</v>
      </c>
      <c r="AR979" s="153">
        <f t="shared" si="118"/>
        <v>0.23</v>
      </c>
      <c r="AS979" s="154">
        <f t="shared" si="118"/>
        <v>0.37</v>
      </c>
      <c r="AT979" s="154">
        <f t="shared" si="118"/>
        <v>0.33</v>
      </c>
      <c r="AU979" s="157">
        <f t="shared" si="112"/>
        <v>-0.17</v>
      </c>
      <c r="AV979" s="158">
        <f t="shared" si="119"/>
        <v>0.36</v>
      </c>
      <c r="AW979" s="154">
        <f t="shared" si="119"/>
        <v>0.35</v>
      </c>
      <c r="AX979" s="154">
        <f t="shared" si="119"/>
        <v>-0.23</v>
      </c>
      <c r="AY979" s="155">
        <f t="shared" si="113"/>
        <v>-0.19</v>
      </c>
    </row>
    <row r="980" spans="1:51" x14ac:dyDescent="0.15">
      <c r="A980" s="122" t="s">
        <v>7364</v>
      </c>
      <c r="B980" s="122" t="s">
        <v>7365</v>
      </c>
      <c r="C980" s="122" t="s">
        <v>7366</v>
      </c>
      <c r="D980" s="122" t="s">
        <v>7367</v>
      </c>
      <c r="E980" s="122" t="s">
        <v>7368</v>
      </c>
      <c r="F980" s="122" t="s">
        <v>7369</v>
      </c>
      <c r="G980" s="122">
        <v>1</v>
      </c>
      <c r="H980" s="166">
        <v>1.7948300000000001E-3</v>
      </c>
      <c r="I980" s="167">
        <v>0.593333</v>
      </c>
      <c r="J980" s="168" t="str">
        <f t="shared" si="114"/>
        <v>FALSE</v>
      </c>
      <c r="K980" s="169">
        <v>7.5868599999999994E-2</v>
      </c>
      <c r="L980" s="170">
        <f>-LOG10(Table3[[#This Row],[Student''s T-test p-value HEK293 +Selistat_HEK293 UT]])</f>
        <v>1.1199379298793155</v>
      </c>
      <c r="M980" s="167">
        <v>0.34</v>
      </c>
      <c r="N980" s="171" t="str">
        <f t="shared" si="115"/>
        <v>FALSE</v>
      </c>
      <c r="O980" s="146">
        <v>0.16494600000000001</v>
      </c>
      <c r="P980" s="147">
        <v>0.215</v>
      </c>
      <c r="Q980" s="171" t="str">
        <f t="shared" si="116"/>
        <v>FALSE</v>
      </c>
      <c r="R980" s="122" t="s">
        <v>7370</v>
      </c>
      <c r="S980" s="122" t="s">
        <v>7371</v>
      </c>
      <c r="T980" s="122" t="s">
        <v>7372</v>
      </c>
      <c r="U980" s="172" t="s">
        <v>7373</v>
      </c>
      <c r="V980" s="122" t="s">
        <v>7374</v>
      </c>
      <c r="W980" s="148">
        <v>-0.28000000000000003</v>
      </c>
      <c r="X980" s="149">
        <v>0.09</v>
      </c>
      <c r="Y980" s="149">
        <v>-0.08</v>
      </c>
      <c r="Z980" s="150">
        <v>-0.32</v>
      </c>
      <c r="AA980" s="148">
        <v>-0.44</v>
      </c>
      <c r="AB980" s="149">
        <v>-0.33</v>
      </c>
      <c r="AC980" s="149">
        <v>-0.86</v>
      </c>
      <c r="AD980" s="151">
        <v>-0.32</v>
      </c>
      <c r="AE980" s="148">
        <v>0.22</v>
      </c>
      <c r="AF980" s="149">
        <v>0.37</v>
      </c>
      <c r="AG980" s="149">
        <v>0.52</v>
      </c>
      <c r="AH980" s="151">
        <v>0.25</v>
      </c>
      <c r="AI980" s="152">
        <v>-0.08</v>
      </c>
      <c r="AJ980" s="149">
        <v>0.27</v>
      </c>
      <c r="AK980" s="149">
        <v>0.38</v>
      </c>
      <c r="AL980" s="150">
        <v>-7.0000000000000007E-2</v>
      </c>
      <c r="AM980" s="153">
        <f t="shared" si="117"/>
        <v>0.15999999999999998</v>
      </c>
      <c r="AN980" s="154">
        <f t="shared" si="117"/>
        <v>0.42000000000000004</v>
      </c>
      <c r="AO980" s="154">
        <f t="shared" si="117"/>
        <v>0.78</v>
      </c>
      <c r="AP980" s="155">
        <f t="shared" si="111"/>
        <v>0</v>
      </c>
      <c r="AQ980" s="156">
        <f>AVERAGE(Table3[[#This Row],[ HEK293 +Selistat_R1 2]:[ HEK293 +Selistat_R4 5]])</f>
        <v>0.34</v>
      </c>
      <c r="AR980" s="153">
        <f t="shared" si="118"/>
        <v>0.66</v>
      </c>
      <c r="AS980" s="154">
        <f t="shared" si="118"/>
        <v>0.7</v>
      </c>
      <c r="AT980" s="154">
        <f t="shared" si="118"/>
        <v>1.38</v>
      </c>
      <c r="AU980" s="157">
        <f t="shared" si="112"/>
        <v>0.57000000000000006</v>
      </c>
      <c r="AV980" s="158">
        <f t="shared" si="119"/>
        <v>0.36</v>
      </c>
      <c r="AW980" s="154">
        <f t="shared" si="119"/>
        <v>0.60000000000000009</v>
      </c>
      <c r="AX980" s="154">
        <f t="shared" si="119"/>
        <v>1.24</v>
      </c>
      <c r="AY980" s="155">
        <f t="shared" si="113"/>
        <v>0.25</v>
      </c>
    </row>
    <row r="981" spans="1:51" x14ac:dyDescent="0.15">
      <c r="A981" s="122" t="s">
        <v>3101</v>
      </c>
      <c r="B981" s="122" t="s">
        <v>2903</v>
      </c>
      <c r="C981" s="122" t="s">
        <v>3102</v>
      </c>
      <c r="E981" s="122" t="s">
        <v>3103</v>
      </c>
      <c r="F981" s="122" t="s">
        <v>3104</v>
      </c>
      <c r="G981" s="122">
        <v>1</v>
      </c>
      <c r="H981" s="166">
        <v>0.88835200000000003</v>
      </c>
      <c r="I981" s="167">
        <v>3.4166700000000001E-2</v>
      </c>
      <c r="J981" s="168" t="str">
        <f t="shared" si="114"/>
        <v>FALSE</v>
      </c>
      <c r="K981" s="169">
        <v>7.58799E-2</v>
      </c>
      <c r="L981" s="170">
        <f>-LOG10(Table3[[#This Row],[Student''s T-test p-value HEK293 +Selistat_HEK293 UT]])</f>
        <v>1.1198732501275608</v>
      </c>
      <c r="M981" s="167">
        <v>-0.3125</v>
      </c>
      <c r="N981" s="171" t="str">
        <f t="shared" si="115"/>
        <v>FALSE</v>
      </c>
      <c r="O981" s="146">
        <v>0.42169400000000001</v>
      </c>
      <c r="P981" s="147">
        <v>-0.28000000000000003</v>
      </c>
      <c r="Q981" s="171" t="str">
        <f t="shared" si="116"/>
        <v>FALSE</v>
      </c>
      <c r="R981" s="122" t="s">
        <v>3105</v>
      </c>
      <c r="S981" s="122" t="s">
        <v>5477</v>
      </c>
      <c r="T981" s="122" t="s">
        <v>3107</v>
      </c>
      <c r="U981" s="172" t="s">
        <v>2654</v>
      </c>
      <c r="V981" s="122" t="s">
        <v>5478</v>
      </c>
      <c r="W981" s="148">
        <v>-0.35</v>
      </c>
      <c r="X981" s="149">
        <v>-0.45</v>
      </c>
      <c r="Y981" s="149">
        <v>-0.47</v>
      </c>
      <c r="Z981" s="150">
        <v>-0.3</v>
      </c>
      <c r="AA981" s="148">
        <v>0.15</v>
      </c>
      <c r="AB981" s="149">
        <v>-0.37</v>
      </c>
      <c r="AC981" s="149">
        <v>-0.27</v>
      </c>
      <c r="AD981" s="151">
        <v>0.17</v>
      </c>
      <c r="AE981" s="148">
        <v>0.53</v>
      </c>
      <c r="AF981" s="149">
        <v>-0.51</v>
      </c>
      <c r="AG981" s="149">
        <v>-0.27</v>
      </c>
      <c r="AH981" s="151">
        <v>0.2</v>
      </c>
      <c r="AI981" s="152">
        <v>0.46</v>
      </c>
      <c r="AJ981" s="149">
        <v>-0.34</v>
      </c>
      <c r="AK981" s="149">
        <v>0.23</v>
      </c>
      <c r="AL981" s="150">
        <v>0.72</v>
      </c>
      <c r="AM981" s="153">
        <f t="shared" si="117"/>
        <v>-0.5</v>
      </c>
      <c r="AN981" s="154">
        <f t="shared" si="117"/>
        <v>-8.0000000000000016E-2</v>
      </c>
      <c r="AO981" s="154">
        <f t="shared" si="117"/>
        <v>-0.19999999999999996</v>
      </c>
      <c r="AP981" s="155">
        <f t="shared" si="111"/>
        <v>-0.47</v>
      </c>
      <c r="AQ981" s="156">
        <f>AVERAGE(Table3[[#This Row],[ HEK293 +Selistat_R1 2]:[ HEK293 +Selistat_R4 5]])</f>
        <v>-0.3125</v>
      </c>
      <c r="AR981" s="153">
        <f t="shared" si="118"/>
        <v>0.38</v>
      </c>
      <c r="AS981" s="154">
        <f t="shared" si="118"/>
        <v>-0.14000000000000001</v>
      </c>
      <c r="AT981" s="154">
        <f t="shared" si="118"/>
        <v>0</v>
      </c>
      <c r="AU981" s="157">
        <f t="shared" si="112"/>
        <v>0.03</v>
      </c>
      <c r="AV981" s="158">
        <f t="shared" si="119"/>
        <v>0.31000000000000005</v>
      </c>
      <c r="AW981" s="154">
        <f t="shared" si="119"/>
        <v>2.9999999999999971E-2</v>
      </c>
      <c r="AX981" s="154">
        <f t="shared" si="119"/>
        <v>0.5</v>
      </c>
      <c r="AY981" s="155">
        <f t="shared" si="113"/>
        <v>0.54999999999999993</v>
      </c>
    </row>
    <row r="982" spans="1:51" x14ac:dyDescent="0.15">
      <c r="A982" s="122" t="s">
        <v>5615</v>
      </c>
      <c r="B982" s="122" t="s">
        <v>5616</v>
      </c>
      <c r="C982" s="122" t="s">
        <v>5617</v>
      </c>
      <c r="D982" s="122" t="s">
        <v>5618</v>
      </c>
      <c r="E982" s="122" t="s">
        <v>5619</v>
      </c>
      <c r="F982" s="122" t="s">
        <v>5620</v>
      </c>
      <c r="G982" s="122">
        <v>1</v>
      </c>
      <c r="H982" s="166">
        <v>4.0461200000000003E-2</v>
      </c>
      <c r="I982" s="167">
        <v>-1.53</v>
      </c>
      <c r="J982" s="168" t="str">
        <f t="shared" si="114"/>
        <v>FALSE</v>
      </c>
      <c r="K982" s="169">
        <v>7.5885300000000003E-2</v>
      </c>
      <c r="L982" s="170">
        <f>-LOG10(Table3[[#This Row],[Student''s T-test p-value HEK293 +Selistat_HEK293 UT]])</f>
        <v>1.1198423446208534</v>
      </c>
      <c r="M982" s="167">
        <v>-1.9875</v>
      </c>
      <c r="N982" s="171" t="str">
        <f t="shared" si="115"/>
        <v>FALSE</v>
      </c>
      <c r="O982" s="146">
        <v>0.72014999999999996</v>
      </c>
      <c r="P982" s="147">
        <v>-0.29749999999999999</v>
      </c>
      <c r="Q982" s="171" t="str">
        <f t="shared" si="116"/>
        <v>FALSE</v>
      </c>
      <c r="R982" s="122" t="s">
        <v>5621</v>
      </c>
      <c r="S982" s="122" t="s">
        <v>5622</v>
      </c>
      <c r="T982" s="122" t="s">
        <v>5623</v>
      </c>
      <c r="U982" s="172" t="s">
        <v>5624</v>
      </c>
      <c r="V982" s="122" t="s">
        <v>5625</v>
      </c>
      <c r="W982" s="148">
        <v>-1.72</v>
      </c>
      <c r="X982" s="149">
        <v>-1.62</v>
      </c>
      <c r="Y982" s="149">
        <v>-1.77</v>
      </c>
      <c r="Z982" s="150">
        <v>-1.92</v>
      </c>
      <c r="AA982" s="148">
        <v>2.93</v>
      </c>
      <c r="AB982" s="149">
        <v>-0.06</v>
      </c>
      <c r="AC982" s="149">
        <v>-0.95</v>
      </c>
      <c r="AD982" s="151">
        <v>-1</v>
      </c>
      <c r="AE982" s="148">
        <v>-1.4</v>
      </c>
      <c r="AF982" s="149">
        <v>-1.07</v>
      </c>
      <c r="AG982" s="149">
        <v>-0.62</v>
      </c>
      <c r="AH982" s="151">
        <v>-1.79</v>
      </c>
      <c r="AI982" s="152">
        <v>-1.46</v>
      </c>
      <c r="AJ982" s="149">
        <v>-1.57</v>
      </c>
      <c r="AK982" s="149">
        <v>1.31</v>
      </c>
      <c r="AL982" s="150">
        <v>-1.97</v>
      </c>
      <c r="AM982" s="153">
        <f t="shared" si="117"/>
        <v>-4.6500000000000004</v>
      </c>
      <c r="AN982" s="154">
        <f t="shared" si="117"/>
        <v>-1.56</v>
      </c>
      <c r="AO982" s="154">
        <f t="shared" si="117"/>
        <v>-0.82000000000000006</v>
      </c>
      <c r="AP982" s="155">
        <f t="shared" si="111"/>
        <v>-0.91999999999999993</v>
      </c>
      <c r="AQ982" s="156">
        <f>AVERAGE(Table3[[#This Row],[ HEK293 +Selistat_R1 2]:[ HEK293 +Selistat_R4 5]])</f>
        <v>-1.9875000000000003</v>
      </c>
      <c r="AR982" s="153">
        <f t="shared" si="118"/>
        <v>-4.33</v>
      </c>
      <c r="AS982" s="154">
        <f t="shared" si="118"/>
        <v>-1.01</v>
      </c>
      <c r="AT982" s="154">
        <f t="shared" si="118"/>
        <v>0.32999999999999996</v>
      </c>
      <c r="AU982" s="157">
        <f t="shared" si="112"/>
        <v>-0.79</v>
      </c>
      <c r="AV982" s="158">
        <f t="shared" si="119"/>
        <v>-4.3900000000000006</v>
      </c>
      <c r="AW982" s="154">
        <f t="shared" si="119"/>
        <v>-1.51</v>
      </c>
      <c r="AX982" s="154">
        <f t="shared" si="119"/>
        <v>2.2599999999999998</v>
      </c>
      <c r="AY982" s="155">
        <f t="shared" si="113"/>
        <v>-0.97</v>
      </c>
    </row>
    <row r="983" spans="1:51" x14ac:dyDescent="0.15">
      <c r="A983" s="122" t="s">
        <v>3060</v>
      </c>
      <c r="B983" s="122" t="s">
        <v>3061</v>
      </c>
      <c r="C983" s="122" t="s">
        <v>3062</v>
      </c>
      <c r="E983" s="122" t="s">
        <v>3063</v>
      </c>
      <c r="G983" s="122">
        <v>1</v>
      </c>
      <c r="H983" s="166">
        <v>2.0493299999999998E-3</v>
      </c>
      <c r="I983" s="167">
        <v>0.67166700000000001</v>
      </c>
      <c r="J983" s="168" t="str">
        <f t="shared" si="114"/>
        <v>FALSE</v>
      </c>
      <c r="K983" s="169">
        <v>7.5893100000000005E-2</v>
      </c>
      <c r="L983" s="170">
        <f>-LOG10(Table3[[#This Row],[Student''s T-test p-value HEK293 +Selistat_HEK293 UT]])</f>
        <v>1.1197977072157703</v>
      </c>
      <c r="M983" s="167">
        <v>0.39500000000000002</v>
      </c>
      <c r="N983" s="171" t="str">
        <f t="shared" si="115"/>
        <v>FALSE</v>
      </c>
      <c r="O983" s="146">
        <v>2.5568E-2</v>
      </c>
      <c r="P983" s="147">
        <v>-0.37</v>
      </c>
      <c r="Q983" s="171" t="str">
        <f t="shared" si="116"/>
        <v>FALSE</v>
      </c>
      <c r="R983" s="122" t="s">
        <v>1760</v>
      </c>
      <c r="S983" s="122" t="s">
        <v>1761</v>
      </c>
      <c r="T983" s="122" t="s">
        <v>1762</v>
      </c>
      <c r="U983" s="172" t="s">
        <v>2648</v>
      </c>
      <c r="V983" s="122" t="s">
        <v>7316</v>
      </c>
      <c r="W983" s="148">
        <v>-0.42</v>
      </c>
      <c r="X983" s="149">
        <v>-0.27</v>
      </c>
      <c r="Y983" s="149">
        <v>-0.06</v>
      </c>
      <c r="Z983" s="150">
        <v>0.09</v>
      </c>
      <c r="AA983" s="148">
        <v>-0.56000000000000005</v>
      </c>
      <c r="AB983" s="149">
        <v>-0.94</v>
      </c>
      <c r="AC983" s="149">
        <v>-0.23</v>
      </c>
      <c r="AD983" s="151">
        <v>-0.51</v>
      </c>
      <c r="AE983" s="148">
        <v>0.21</v>
      </c>
      <c r="AF983" s="149">
        <v>0.16</v>
      </c>
      <c r="AG983" s="149">
        <v>-0.25</v>
      </c>
      <c r="AH983" s="151">
        <v>0.14000000000000001</v>
      </c>
      <c r="AI983" s="152">
        <v>0.3</v>
      </c>
      <c r="AJ983" s="149">
        <v>0.37</v>
      </c>
      <c r="AK983" s="149">
        <v>0.61</v>
      </c>
      <c r="AL983" s="150">
        <v>0.46</v>
      </c>
      <c r="AM983" s="153">
        <f t="shared" si="117"/>
        <v>0.14000000000000007</v>
      </c>
      <c r="AN983" s="154">
        <f t="shared" si="117"/>
        <v>0.66999999999999993</v>
      </c>
      <c r="AO983" s="154">
        <f t="shared" si="117"/>
        <v>0.17</v>
      </c>
      <c r="AP983" s="155">
        <f t="shared" si="111"/>
        <v>0.6</v>
      </c>
      <c r="AQ983" s="156">
        <f>AVERAGE(Table3[[#This Row],[ HEK293 +Selistat_R1 2]:[ HEK293 +Selistat_R4 5]])</f>
        <v>0.39500000000000002</v>
      </c>
      <c r="AR983" s="153">
        <f t="shared" si="118"/>
        <v>0.77</v>
      </c>
      <c r="AS983" s="154">
        <f t="shared" si="118"/>
        <v>1.0999999999999999</v>
      </c>
      <c r="AT983" s="154">
        <f t="shared" si="118"/>
        <v>-1.999999999999999E-2</v>
      </c>
      <c r="AU983" s="157">
        <f t="shared" si="112"/>
        <v>0.65</v>
      </c>
      <c r="AV983" s="158">
        <f t="shared" si="119"/>
        <v>0.8600000000000001</v>
      </c>
      <c r="AW983" s="154">
        <f t="shared" si="119"/>
        <v>1.31</v>
      </c>
      <c r="AX983" s="154">
        <f t="shared" si="119"/>
        <v>0.84</v>
      </c>
      <c r="AY983" s="155">
        <f t="shared" si="113"/>
        <v>0.97</v>
      </c>
    </row>
    <row r="984" spans="1:51" x14ac:dyDescent="0.15">
      <c r="A984" s="122" t="s">
        <v>6468</v>
      </c>
      <c r="B984" s="122" t="s">
        <v>4214</v>
      </c>
      <c r="C984" s="122" t="s">
        <v>6469</v>
      </c>
      <c r="E984" s="122" t="s">
        <v>6470</v>
      </c>
      <c r="G984" s="122">
        <v>3</v>
      </c>
      <c r="H984" s="166">
        <v>0.61338000000000004</v>
      </c>
      <c r="I984" s="167">
        <v>6.83333E-2</v>
      </c>
      <c r="J984" s="168" t="str">
        <f t="shared" si="114"/>
        <v>FALSE</v>
      </c>
      <c r="K984" s="169">
        <v>7.6144799999999999E-2</v>
      </c>
      <c r="L984" s="170">
        <f>-LOG10(Table3[[#This Row],[Student''s T-test p-value HEK293 +Selistat_HEK293 UT]])</f>
        <v>1.1183597496938733</v>
      </c>
      <c r="M984" s="167">
        <v>-0.155</v>
      </c>
      <c r="N984" s="171" t="str">
        <f t="shared" si="115"/>
        <v>FALSE</v>
      </c>
      <c r="O984" s="146">
        <v>0.76351100000000005</v>
      </c>
      <c r="P984" s="147">
        <v>-5.5E-2</v>
      </c>
      <c r="Q984" s="171" t="str">
        <f t="shared" si="116"/>
        <v>FALSE</v>
      </c>
      <c r="R984" s="122" t="s">
        <v>6471</v>
      </c>
      <c r="S984" s="122" t="s">
        <v>7375</v>
      </c>
      <c r="T984" s="122" t="s">
        <v>6473</v>
      </c>
      <c r="U984" s="172" t="s">
        <v>6474</v>
      </c>
      <c r="V984" s="122" t="s">
        <v>7376</v>
      </c>
      <c r="W984" s="148">
        <v>-0.31</v>
      </c>
      <c r="X984" s="149">
        <v>-0.08</v>
      </c>
      <c r="Y984" s="149">
        <v>-0.24</v>
      </c>
      <c r="Z984" s="150">
        <v>-0.26</v>
      </c>
      <c r="AA984" s="148">
        <v>0.04</v>
      </c>
      <c r="AB984" s="149">
        <v>-0.03</v>
      </c>
      <c r="AC984" s="149">
        <v>-0.21</v>
      </c>
      <c r="AD984" s="151">
        <v>-7.0000000000000007E-2</v>
      </c>
      <c r="AE984" s="148">
        <v>0.03</v>
      </c>
      <c r="AF984" s="149">
        <v>0.47</v>
      </c>
      <c r="AG984" s="149">
        <v>0.11</v>
      </c>
      <c r="AH984" s="151">
        <v>-0.27</v>
      </c>
      <c r="AI984" s="152">
        <v>0.15</v>
      </c>
      <c r="AJ984" s="149">
        <v>0.21</v>
      </c>
      <c r="AK984" s="149">
        <v>0.3</v>
      </c>
      <c r="AL984" s="150">
        <v>-0.1</v>
      </c>
      <c r="AM984" s="153">
        <f t="shared" si="117"/>
        <v>-0.35</v>
      </c>
      <c r="AN984" s="154">
        <f t="shared" si="117"/>
        <v>-0.05</v>
      </c>
      <c r="AO984" s="154">
        <f t="shared" si="117"/>
        <v>-0.03</v>
      </c>
      <c r="AP984" s="155">
        <f t="shared" si="111"/>
        <v>-0.19</v>
      </c>
      <c r="AQ984" s="156">
        <f>AVERAGE(Table3[[#This Row],[ HEK293 +Selistat_R1 2]:[ HEK293 +Selistat_R4 5]])</f>
        <v>-0.15499999999999997</v>
      </c>
      <c r="AR984" s="153">
        <f t="shared" si="118"/>
        <v>-1.0000000000000002E-2</v>
      </c>
      <c r="AS984" s="154">
        <f t="shared" si="118"/>
        <v>0.5</v>
      </c>
      <c r="AT984" s="154">
        <f t="shared" si="118"/>
        <v>0.32</v>
      </c>
      <c r="AU984" s="157">
        <f t="shared" si="112"/>
        <v>-0.2</v>
      </c>
      <c r="AV984" s="158">
        <f t="shared" si="119"/>
        <v>0.10999999999999999</v>
      </c>
      <c r="AW984" s="154">
        <f t="shared" si="119"/>
        <v>0.24</v>
      </c>
      <c r="AX984" s="154">
        <f t="shared" si="119"/>
        <v>0.51</v>
      </c>
      <c r="AY984" s="155">
        <f t="shared" si="113"/>
        <v>-0.03</v>
      </c>
    </row>
    <row r="985" spans="1:51" x14ac:dyDescent="0.15">
      <c r="A985" s="122" t="s">
        <v>3189</v>
      </c>
      <c r="B985" s="122" t="s">
        <v>3190</v>
      </c>
      <c r="C985" s="122" t="s">
        <v>3191</v>
      </c>
      <c r="E985" s="122" t="s">
        <v>3192</v>
      </c>
      <c r="F985" s="122" t="s">
        <v>3193</v>
      </c>
      <c r="G985" s="122">
        <v>1</v>
      </c>
      <c r="H985" s="166">
        <v>0.66507499999999997</v>
      </c>
      <c r="I985" s="167">
        <v>7.7499999999999999E-2</v>
      </c>
      <c r="J985" s="168" t="str">
        <f t="shared" si="114"/>
        <v>FALSE</v>
      </c>
      <c r="K985" s="169">
        <v>7.6386599999999999E-2</v>
      </c>
      <c r="L985" s="170">
        <f>-LOG10(Table3[[#This Row],[Student''s T-test p-value HEK293 +Selistat_HEK293 UT]])</f>
        <v>1.116982820173918</v>
      </c>
      <c r="M985" s="167">
        <v>-0.20499999999999999</v>
      </c>
      <c r="N985" s="171" t="str">
        <f t="shared" si="115"/>
        <v>FALSE</v>
      </c>
      <c r="O985" s="146">
        <v>0.14732400000000001</v>
      </c>
      <c r="P985" s="147">
        <v>0.33250000000000002</v>
      </c>
      <c r="Q985" s="171" t="str">
        <f t="shared" si="116"/>
        <v>FALSE</v>
      </c>
      <c r="R985" s="122" t="s">
        <v>1592</v>
      </c>
      <c r="S985" s="122" t="s">
        <v>7377</v>
      </c>
      <c r="T985" s="122" t="s">
        <v>1594</v>
      </c>
      <c r="U985" s="172" t="s">
        <v>2668</v>
      </c>
      <c r="V985" s="122" t="s">
        <v>7378</v>
      </c>
      <c r="W985" s="148">
        <v>-0.16</v>
      </c>
      <c r="X985" s="149">
        <v>-0.42</v>
      </c>
      <c r="Y985" s="149">
        <v>-0.21</v>
      </c>
      <c r="Z985" s="150">
        <v>-0.38</v>
      </c>
      <c r="AA985" s="148">
        <v>0.1</v>
      </c>
      <c r="AB985" s="149">
        <v>-0.05</v>
      </c>
      <c r="AC985" s="149">
        <v>-0.19</v>
      </c>
      <c r="AD985" s="151">
        <v>-0.21</v>
      </c>
      <c r="AE985" s="148">
        <v>0.33</v>
      </c>
      <c r="AF985" s="149">
        <v>0.13</v>
      </c>
      <c r="AG985" s="149">
        <v>0.61</v>
      </c>
      <c r="AH985" s="151">
        <v>0.12</v>
      </c>
      <c r="AI985" s="152">
        <v>0.04</v>
      </c>
      <c r="AJ985" s="149">
        <v>0.28999999999999998</v>
      </c>
      <c r="AK985" s="149">
        <v>0.02</v>
      </c>
      <c r="AL985" s="150">
        <v>-0.49</v>
      </c>
      <c r="AM985" s="153">
        <f t="shared" si="117"/>
        <v>-0.26</v>
      </c>
      <c r="AN985" s="154">
        <f t="shared" si="117"/>
        <v>-0.37</v>
      </c>
      <c r="AO985" s="154">
        <f t="shared" si="117"/>
        <v>-1.999999999999999E-2</v>
      </c>
      <c r="AP985" s="155">
        <f t="shared" si="111"/>
        <v>-0.17</v>
      </c>
      <c r="AQ985" s="156">
        <f>AVERAGE(Table3[[#This Row],[ HEK293 +Selistat_R1 2]:[ HEK293 +Selistat_R4 5]])</f>
        <v>-0.20500000000000002</v>
      </c>
      <c r="AR985" s="153">
        <f t="shared" si="118"/>
        <v>0.23</v>
      </c>
      <c r="AS985" s="154">
        <f t="shared" si="118"/>
        <v>0.18</v>
      </c>
      <c r="AT985" s="154">
        <f t="shared" si="118"/>
        <v>0.8</v>
      </c>
      <c r="AU985" s="157">
        <f t="shared" si="112"/>
        <v>0.32999999999999996</v>
      </c>
      <c r="AV985" s="158">
        <f t="shared" si="119"/>
        <v>-6.0000000000000005E-2</v>
      </c>
      <c r="AW985" s="154">
        <f t="shared" si="119"/>
        <v>0.33999999999999997</v>
      </c>
      <c r="AX985" s="154">
        <f t="shared" si="119"/>
        <v>0.21</v>
      </c>
      <c r="AY985" s="155">
        <f t="shared" si="113"/>
        <v>-0.28000000000000003</v>
      </c>
    </row>
    <row r="986" spans="1:51" x14ac:dyDescent="0.15">
      <c r="C986" s="122" t="s">
        <v>3494</v>
      </c>
      <c r="E986" s="122" t="s">
        <v>7379</v>
      </c>
      <c r="G986" s="122">
        <v>1</v>
      </c>
      <c r="H986" s="166">
        <v>2.36587E-3</v>
      </c>
      <c r="I986" s="167">
        <v>0.50749999999999995</v>
      </c>
      <c r="J986" s="168" t="str">
        <f t="shared" si="114"/>
        <v>FALSE</v>
      </c>
      <c r="K986" s="169">
        <v>7.67539E-2</v>
      </c>
      <c r="L986" s="170">
        <f>-LOG10(Table3[[#This Row],[Student''s T-test p-value HEK293 +Selistat_HEK293 UT]])</f>
        <v>1.1148995480273554</v>
      </c>
      <c r="M986" s="167">
        <v>0.255</v>
      </c>
      <c r="N986" s="171" t="str">
        <f t="shared" si="115"/>
        <v>FALSE</v>
      </c>
      <c r="O986" s="146">
        <v>0.306008</v>
      </c>
      <c r="P986" s="147">
        <v>-0.14249999999999999</v>
      </c>
      <c r="Q986" s="171" t="str">
        <f t="shared" si="116"/>
        <v>FALSE</v>
      </c>
      <c r="R986" s="122" t="s">
        <v>7380</v>
      </c>
      <c r="S986" s="122" t="s">
        <v>7381</v>
      </c>
      <c r="T986" s="122" t="s">
        <v>7382</v>
      </c>
      <c r="U986" s="172" t="s">
        <v>7383</v>
      </c>
      <c r="V986" s="122" t="s">
        <v>7384</v>
      </c>
      <c r="W986" s="148">
        <v>-0.23</v>
      </c>
      <c r="X986" s="149">
        <v>0.13</v>
      </c>
      <c r="Y986" s="149">
        <v>-0.33</v>
      </c>
      <c r="Z986" s="150">
        <v>-0.21</v>
      </c>
      <c r="AA986" s="148">
        <v>-0.36</v>
      </c>
      <c r="AB986" s="149">
        <v>-0.55000000000000004</v>
      </c>
      <c r="AC986" s="149">
        <v>-0.49</v>
      </c>
      <c r="AD986" s="151">
        <v>-0.26</v>
      </c>
      <c r="AE986" s="148">
        <v>0.05</v>
      </c>
      <c r="AF986" s="149">
        <v>0.36</v>
      </c>
      <c r="AG986" s="149">
        <v>0.2</v>
      </c>
      <c r="AH986" s="151">
        <v>-0.02</v>
      </c>
      <c r="AI986" s="152">
        <v>0.04</v>
      </c>
      <c r="AJ986" s="149">
        <v>0.28000000000000003</v>
      </c>
      <c r="AK986" s="149">
        <v>0.5</v>
      </c>
      <c r="AL986" s="150">
        <v>0.34</v>
      </c>
      <c r="AM986" s="153">
        <f t="shared" si="117"/>
        <v>0.12999999999999998</v>
      </c>
      <c r="AN986" s="154">
        <f t="shared" si="117"/>
        <v>0.68</v>
      </c>
      <c r="AO986" s="154">
        <f t="shared" si="117"/>
        <v>0.15999999999999998</v>
      </c>
      <c r="AP986" s="155">
        <f t="shared" si="111"/>
        <v>5.0000000000000017E-2</v>
      </c>
      <c r="AQ986" s="156">
        <f>AVERAGE(Table3[[#This Row],[ HEK293 +Selistat_R1 2]:[ HEK293 +Selistat_R4 5]])</f>
        <v>0.255</v>
      </c>
      <c r="AR986" s="153">
        <f t="shared" si="118"/>
        <v>0.41</v>
      </c>
      <c r="AS986" s="154">
        <f t="shared" si="118"/>
        <v>0.91</v>
      </c>
      <c r="AT986" s="154">
        <f t="shared" si="118"/>
        <v>0.69</v>
      </c>
      <c r="AU986" s="157">
        <f t="shared" si="112"/>
        <v>0.24000000000000002</v>
      </c>
      <c r="AV986" s="158">
        <f t="shared" si="119"/>
        <v>0.39999999999999997</v>
      </c>
      <c r="AW986" s="154">
        <f t="shared" si="119"/>
        <v>0.83000000000000007</v>
      </c>
      <c r="AX986" s="154">
        <f t="shared" si="119"/>
        <v>0.99</v>
      </c>
      <c r="AY986" s="155">
        <f t="shared" si="113"/>
        <v>0.60000000000000009</v>
      </c>
    </row>
    <row r="987" spans="1:51" x14ac:dyDescent="0.15">
      <c r="A987" s="122" t="s">
        <v>7385</v>
      </c>
      <c r="B987" s="122" t="s">
        <v>7386</v>
      </c>
      <c r="C987" s="122" t="s">
        <v>7387</v>
      </c>
      <c r="E987" s="122" t="s">
        <v>7388</v>
      </c>
      <c r="F987" s="122" t="s">
        <v>7389</v>
      </c>
      <c r="G987" s="122">
        <v>1</v>
      </c>
      <c r="H987" s="166">
        <v>0.97427299999999994</v>
      </c>
      <c r="I987" s="167">
        <v>-6.6666700000000004E-3</v>
      </c>
      <c r="J987" s="168" t="str">
        <f t="shared" si="114"/>
        <v>FALSE</v>
      </c>
      <c r="K987" s="169">
        <v>7.6787499999999995E-2</v>
      </c>
      <c r="L987" s="170">
        <f>-LOG10(Table3[[#This Row],[Student''s T-test p-value HEK293 +Selistat_HEK293 UT]])</f>
        <v>1.1147094716723802</v>
      </c>
      <c r="M987" s="167">
        <v>-0.39500000000000002</v>
      </c>
      <c r="N987" s="171" t="str">
        <f t="shared" si="115"/>
        <v>FALSE</v>
      </c>
      <c r="O987" s="146">
        <v>0.25078699999999998</v>
      </c>
      <c r="P987" s="147">
        <v>-0.21</v>
      </c>
      <c r="Q987" s="171" t="str">
        <f t="shared" si="116"/>
        <v>FALSE</v>
      </c>
      <c r="R987" s="122" t="s">
        <v>7390</v>
      </c>
      <c r="S987" s="122" t="s">
        <v>7391</v>
      </c>
      <c r="T987" s="122" t="s">
        <v>7392</v>
      </c>
      <c r="U987" s="172" t="s">
        <v>7393</v>
      </c>
      <c r="V987" s="122" t="s">
        <v>7394</v>
      </c>
      <c r="W987" s="148">
        <v>-0.62</v>
      </c>
      <c r="X987" s="149">
        <v>-0.17</v>
      </c>
      <c r="Y987" s="149">
        <v>-0.42</v>
      </c>
      <c r="Z987" s="150">
        <v>-0.5</v>
      </c>
      <c r="AA987" s="148">
        <v>0.32</v>
      </c>
      <c r="AB987" s="149">
        <v>0.03</v>
      </c>
      <c r="AC987" s="149">
        <v>-0.45</v>
      </c>
      <c r="AD987" s="151">
        <v>-0.03</v>
      </c>
      <c r="AE987" s="148">
        <v>0.08</v>
      </c>
      <c r="AF987" s="149">
        <v>7.0000000000000007E-2</v>
      </c>
      <c r="AG987" s="149">
        <v>0.14000000000000001</v>
      </c>
      <c r="AH987" s="151">
        <v>-0.09</v>
      </c>
      <c r="AI987" s="152">
        <v>0.06</v>
      </c>
      <c r="AJ987" s="149">
        <v>-0.03</v>
      </c>
      <c r="AK987" s="149">
        <v>0.67</v>
      </c>
      <c r="AL987" s="150">
        <v>0.34</v>
      </c>
      <c r="AM987" s="153">
        <f t="shared" si="117"/>
        <v>-0.94</v>
      </c>
      <c r="AN987" s="154">
        <f t="shared" si="117"/>
        <v>-0.2</v>
      </c>
      <c r="AO987" s="154">
        <f t="shared" si="117"/>
        <v>3.0000000000000027E-2</v>
      </c>
      <c r="AP987" s="155">
        <f t="shared" si="111"/>
        <v>-0.47</v>
      </c>
      <c r="AQ987" s="156">
        <f>AVERAGE(Table3[[#This Row],[ HEK293 +Selistat_R1 2]:[ HEK293 +Selistat_R4 5]])</f>
        <v>-0.39499999999999996</v>
      </c>
      <c r="AR987" s="153">
        <f t="shared" si="118"/>
        <v>-0.24</v>
      </c>
      <c r="AS987" s="154">
        <f t="shared" si="118"/>
        <v>4.0000000000000008E-2</v>
      </c>
      <c r="AT987" s="154">
        <f t="shared" si="118"/>
        <v>0.59000000000000008</v>
      </c>
      <c r="AU987" s="157">
        <f t="shared" si="112"/>
        <v>-0.06</v>
      </c>
      <c r="AV987" s="158">
        <f t="shared" si="119"/>
        <v>-0.26</v>
      </c>
      <c r="AW987" s="154">
        <f t="shared" si="119"/>
        <v>-0.06</v>
      </c>
      <c r="AX987" s="154">
        <f t="shared" si="119"/>
        <v>1.1200000000000001</v>
      </c>
      <c r="AY987" s="155">
        <f t="shared" si="113"/>
        <v>0.37</v>
      </c>
    </row>
    <row r="988" spans="1:51" x14ac:dyDescent="0.15">
      <c r="A988" s="122" t="s">
        <v>2933</v>
      </c>
      <c r="B988" s="122" t="s">
        <v>2934</v>
      </c>
      <c r="C988" s="122" t="s">
        <v>2876</v>
      </c>
      <c r="E988" s="122" t="s">
        <v>2935</v>
      </c>
      <c r="G988" s="122">
        <v>1</v>
      </c>
      <c r="H988" s="166">
        <v>1.41003E-2</v>
      </c>
      <c r="I988" s="167">
        <v>0.99083299999999996</v>
      </c>
      <c r="J988" s="168" t="str">
        <f t="shared" si="114"/>
        <v>FALSE</v>
      </c>
      <c r="K988" s="169">
        <v>7.7161900000000005E-2</v>
      </c>
      <c r="L988" s="170">
        <f>-LOG10(Table3[[#This Row],[Student''s T-test p-value HEK293 +Selistat_HEK293 UT]])</f>
        <v>1.1125970870240531</v>
      </c>
      <c r="M988" s="167">
        <v>0.4975</v>
      </c>
      <c r="N988" s="171" t="str">
        <f t="shared" si="115"/>
        <v>FALSE</v>
      </c>
      <c r="O988" s="146">
        <v>0.65618699999999996</v>
      </c>
      <c r="P988" s="147">
        <v>-0.23499999999999999</v>
      </c>
      <c r="Q988" s="171" t="str">
        <f t="shared" si="116"/>
        <v>FALSE</v>
      </c>
      <c r="R988" s="122" t="s">
        <v>687</v>
      </c>
      <c r="S988" s="122" t="s">
        <v>7395</v>
      </c>
      <c r="T988" s="122" t="s">
        <v>689</v>
      </c>
      <c r="U988" s="172" t="s">
        <v>2629</v>
      </c>
      <c r="V988" s="122" t="s">
        <v>7396</v>
      </c>
      <c r="W988" s="148">
        <v>-0.69</v>
      </c>
      <c r="X988" s="149">
        <v>-0.59</v>
      </c>
      <c r="Y988" s="149">
        <v>-0.42</v>
      </c>
      <c r="Z988" s="150">
        <v>-0.05</v>
      </c>
      <c r="AA988" s="148">
        <v>-0.7</v>
      </c>
      <c r="AB988" s="149">
        <v>-1.49</v>
      </c>
      <c r="AC988" s="149">
        <v>-0.74</v>
      </c>
      <c r="AD988" s="151">
        <v>-0.81</v>
      </c>
      <c r="AE988" s="148">
        <v>-0.01</v>
      </c>
      <c r="AF988" s="149">
        <v>-0.27</v>
      </c>
      <c r="AG988" s="149">
        <v>-0.15</v>
      </c>
      <c r="AH988" s="151">
        <v>1.17</v>
      </c>
      <c r="AI988" s="152">
        <v>0.14000000000000001</v>
      </c>
      <c r="AJ988" s="149">
        <v>-0.5</v>
      </c>
      <c r="AK988" s="149">
        <v>0.86</v>
      </c>
      <c r="AL988" s="150">
        <v>1.18</v>
      </c>
      <c r="AM988" s="153">
        <f t="shared" si="117"/>
        <v>1.0000000000000009E-2</v>
      </c>
      <c r="AN988" s="154">
        <f t="shared" si="117"/>
        <v>0.9</v>
      </c>
      <c r="AO988" s="154">
        <f t="shared" si="117"/>
        <v>0.32</v>
      </c>
      <c r="AP988" s="155">
        <f t="shared" si="111"/>
        <v>0.76</v>
      </c>
      <c r="AQ988" s="156">
        <f>AVERAGE(Table3[[#This Row],[ HEK293 +Selistat_R1 2]:[ HEK293 +Selistat_R4 5]])</f>
        <v>0.4975</v>
      </c>
      <c r="AR988" s="153">
        <f t="shared" si="118"/>
        <v>0.69</v>
      </c>
      <c r="AS988" s="154">
        <f t="shared" si="118"/>
        <v>1.22</v>
      </c>
      <c r="AT988" s="154">
        <f t="shared" si="118"/>
        <v>0.59</v>
      </c>
      <c r="AU988" s="157">
        <f t="shared" si="112"/>
        <v>1.98</v>
      </c>
      <c r="AV988" s="158">
        <f t="shared" si="119"/>
        <v>0.84</v>
      </c>
      <c r="AW988" s="154">
        <f t="shared" si="119"/>
        <v>0.99</v>
      </c>
      <c r="AX988" s="154">
        <f t="shared" si="119"/>
        <v>1.6</v>
      </c>
      <c r="AY988" s="155">
        <f t="shared" si="113"/>
        <v>1.99</v>
      </c>
    </row>
    <row r="989" spans="1:51" x14ac:dyDescent="0.15">
      <c r="A989" s="122" t="s">
        <v>3101</v>
      </c>
      <c r="B989" s="122" t="s">
        <v>2903</v>
      </c>
      <c r="C989" s="122" t="s">
        <v>3102</v>
      </c>
      <c r="E989" s="122" t="s">
        <v>3103</v>
      </c>
      <c r="F989" s="122" t="s">
        <v>3104</v>
      </c>
      <c r="G989" s="122">
        <v>2</v>
      </c>
      <c r="H989" s="166">
        <v>0.91522199999999998</v>
      </c>
      <c r="I989" s="167">
        <v>-1.16667E-2</v>
      </c>
      <c r="J989" s="168" t="str">
        <f t="shared" si="114"/>
        <v>FALSE</v>
      </c>
      <c r="K989" s="169">
        <v>7.7224399999999999E-2</v>
      </c>
      <c r="L989" s="170">
        <f>-LOG10(Table3[[#This Row],[Student''s T-test p-value HEK293 +Selistat_HEK293 UT]])</f>
        <v>1.1122454572926357</v>
      </c>
      <c r="M989" s="167">
        <v>-0.20250000000000001</v>
      </c>
      <c r="N989" s="171" t="str">
        <f t="shared" si="115"/>
        <v>FALSE</v>
      </c>
      <c r="O989" s="146">
        <v>0.15102599999999999</v>
      </c>
      <c r="P989" s="147">
        <v>-0.1575</v>
      </c>
      <c r="Q989" s="171" t="str">
        <f t="shared" si="116"/>
        <v>FALSE</v>
      </c>
      <c r="R989" s="122" t="s">
        <v>3105</v>
      </c>
      <c r="S989" s="122" t="s">
        <v>7397</v>
      </c>
      <c r="T989" s="122" t="s">
        <v>7398</v>
      </c>
      <c r="U989" s="172" t="s">
        <v>2624</v>
      </c>
      <c r="V989" s="122" t="s">
        <v>7399</v>
      </c>
      <c r="W989" s="148">
        <v>-0.39</v>
      </c>
      <c r="X989" s="149">
        <v>-0.15</v>
      </c>
      <c r="Y989" s="149">
        <v>0.02</v>
      </c>
      <c r="Z989" s="150">
        <v>-0.28999999999999998</v>
      </c>
      <c r="AA989" s="148">
        <v>0.09</v>
      </c>
      <c r="AB989" s="149">
        <v>-0.06</v>
      </c>
      <c r="AC989" s="149">
        <v>-0.04</v>
      </c>
      <c r="AD989" s="151">
        <v>0.01</v>
      </c>
      <c r="AE989" s="148">
        <v>0.2</v>
      </c>
      <c r="AF989" s="149">
        <v>0.01</v>
      </c>
      <c r="AG989" s="149">
        <v>-0.06</v>
      </c>
      <c r="AH989" s="151">
        <v>-0.13</v>
      </c>
      <c r="AI989" s="152">
        <v>0.14000000000000001</v>
      </c>
      <c r="AJ989" s="149">
        <v>0.25</v>
      </c>
      <c r="AK989" s="149">
        <v>0.27</v>
      </c>
      <c r="AL989" s="150">
        <v>-0.01</v>
      </c>
      <c r="AM989" s="153">
        <f t="shared" si="117"/>
        <v>-0.48</v>
      </c>
      <c r="AN989" s="154">
        <f t="shared" si="117"/>
        <v>-0.09</v>
      </c>
      <c r="AO989" s="154">
        <f t="shared" si="117"/>
        <v>0.06</v>
      </c>
      <c r="AP989" s="155">
        <f t="shared" si="111"/>
        <v>-0.3</v>
      </c>
      <c r="AQ989" s="156">
        <f>AVERAGE(Table3[[#This Row],[ HEK293 +Selistat_R1 2]:[ HEK293 +Selistat_R4 5]])</f>
        <v>-0.20250000000000001</v>
      </c>
      <c r="AR989" s="153">
        <f t="shared" si="118"/>
        <v>0.11000000000000001</v>
      </c>
      <c r="AS989" s="154">
        <f t="shared" si="118"/>
        <v>6.9999999999999993E-2</v>
      </c>
      <c r="AT989" s="154">
        <f t="shared" si="118"/>
        <v>-1.9999999999999997E-2</v>
      </c>
      <c r="AU989" s="157">
        <f t="shared" si="112"/>
        <v>-0.14000000000000001</v>
      </c>
      <c r="AV989" s="158">
        <f t="shared" si="119"/>
        <v>5.0000000000000017E-2</v>
      </c>
      <c r="AW989" s="154">
        <f t="shared" si="119"/>
        <v>0.31</v>
      </c>
      <c r="AX989" s="154">
        <f t="shared" si="119"/>
        <v>0.31</v>
      </c>
      <c r="AY989" s="155">
        <f t="shared" si="113"/>
        <v>-0.02</v>
      </c>
    </row>
    <row r="990" spans="1:51" x14ac:dyDescent="0.15">
      <c r="A990" s="122" t="s">
        <v>7289</v>
      </c>
      <c r="B990" s="122" t="s">
        <v>7290</v>
      </c>
      <c r="C990" s="122" t="s">
        <v>7291</v>
      </c>
      <c r="E990" s="122" t="s">
        <v>7292</v>
      </c>
      <c r="G990" s="122">
        <v>1</v>
      </c>
      <c r="H990" s="166">
        <v>0.26995799999999998</v>
      </c>
      <c r="I990" s="167">
        <v>-0.11833299999999999</v>
      </c>
      <c r="J990" s="168" t="str">
        <f t="shared" si="114"/>
        <v>FALSE</v>
      </c>
      <c r="K990" s="169">
        <v>7.7310900000000002E-2</v>
      </c>
      <c r="L990" s="170">
        <f>-LOG10(Table3[[#This Row],[Student''s T-test p-value HEK293 +Selistat_HEK293 UT]])</f>
        <v>1.1117592709441706</v>
      </c>
      <c r="M990" s="167">
        <v>-0.17249999999999999</v>
      </c>
      <c r="N990" s="171" t="str">
        <f t="shared" si="115"/>
        <v>FALSE</v>
      </c>
      <c r="O990" s="146">
        <v>0.70241699999999996</v>
      </c>
      <c r="P990" s="147">
        <v>6.7500000000000004E-2</v>
      </c>
      <c r="Q990" s="171" t="str">
        <f t="shared" si="116"/>
        <v>FALSE</v>
      </c>
      <c r="R990" s="122" t="s">
        <v>7293</v>
      </c>
      <c r="S990" s="122" t="s">
        <v>7400</v>
      </c>
      <c r="T990" s="122" t="s">
        <v>7295</v>
      </c>
      <c r="U990" s="172" t="s">
        <v>7296</v>
      </c>
      <c r="V990" s="122" t="s">
        <v>7401</v>
      </c>
      <c r="W990" s="148">
        <v>0.05</v>
      </c>
      <c r="X990" s="149">
        <v>-0.14000000000000001</v>
      </c>
      <c r="Y990" s="149">
        <v>-0.25</v>
      </c>
      <c r="Z990" s="150">
        <v>-0.04</v>
      </c>
      <c r="AA990" s="148">
        <v>0.17</v>
      </c>
      <c r="AB990" s="149">
        <v>-0.03</v>
      </c>
      <c r="AC990" s="149">
        <v>0.15</v>
      </c>
      <c r="AD990" s="151">
        <v>0.02</v>
      </c>
      <c r="AE990" s="148">
        <v>0.24</v>
      </c>
      <c r="AF990" s="149">
        <v>-0.18</v>
      </c>
      <c r="AG990" s="149">
        <v>0.23</v>
      </c>
      <c r="AH990" s="151">
        <v>-0.21</v>
      </c>
      <c r="AI990" s="152">
        <v>0.27</v>
      </c>
      <c r="AJ990" s="149">
        <v>-0.09</v>
      </c>
      <c r="AK990" s="149">
        <v>-0.1</v>
      </c>
      <c r="AL990" s="150">
        <v>-0.27</v>
      </c>
      <c r="AM990" s="153">
        <f t="shared" si="117"/>
        <v>-0.12000000000000001</v>
      </c>
      <c r="AN990" s="154">
        <f t="shared" si="117"/>
        <v>-0.11000000000000001</v>
      </c>
      <c r="AO990" s="154">
        <f t="shared" si="117"/>
        <v>-0.4</v>
      </c>
      <c r="AP990" s="155">
        <f t="shared" si="111"/>
        <v>-0.06</v>
      </c>
      <c r="AQ990" s="156">
        <f>AVERAGE(Table3[[#This Row],[ HEK293 +Selistat_R1 2]:[ HEK293 +Selistat_R4 5]])</f>
        <v>-0.17250000000000004</v>
      </c>
      <c r="AR990" s="153">
        <f t="shared" si="118"/>
        <v>6.9999999999999979E-2</v>
      </c>
      <c r="AS990" s="154">
        <f t="shared" si="118"/>
        <v>-0.15</v>
      </c>
      <c r="AT990" s="154">
        <f t="shared" si="118"/>
        <v>8.0000000000000016E-2</v>
      </c>
      <c r="AU990" s="157">
        <f t="shared" si="112"/>
        <v>-0.22999999999999998</v>
      </c>
      <c r="AV990" s="158">
        <f t="shared" si="119"/>
        <v>0.1</v>
      </c>
      <c r="AW990" s="154">
        <f t="shared" si="119"/>
        <v>-0.06</v>
      </c>
      <c r="AX990" s="154">
        <f t="shared" si="119"/>
        <v>-0.25</v>
      </c>
      <c r="AY990" s="155">
        <f t="shared" si="113"/>
        <v>-0.29000000000000004</v>
      </c>
    </row>
    <row r="991" spans="1:51" x14ac:dyDescent="0.15">
      <c r="A991" s="122" t="s">
        <v>7094</v>
      </c>
      <c r="B991" s="122" t="s">
        <v>7095</v>
      </c>
      <c r="C991" s="122" t="s">
        <v>7096</v>
      </c>
      <c r="D991" s="122" t="s">
        <v>4043</v>
      </c>
      <c r="E991" s="122" t="s">
        <v>7097</v>
      </c>
      <c r="F991" s="122" t="s">
        <v>7098</v>
      </c>
      <c r="G991" s="122">
        <v>4</v>
      </c>
      <c r="H991" s="166">
        <v>0.74831599999999998</v>
      </c>
      <c r="I991" s="167">
        <v>-9.5833299999999996E-2</v>
      </c>
      <c r="J991" s="168" t="str">
        <f t="shared" si="114"/>
        <v>FALSE</v>
      </c>
      <c r="K991" s="169">
        <v>7.7501E-2</v>
      </c>
      <c r="L991" s="170">
        <f>-LOG10(Table3[[#This Row],[Student''s T-test p-value HEK293 +Selistat_HEK293 UT]])</f>
        <v>1.1106926937300765</v>
      </c>
      <c r="M991" s="167">
        <v>-0.58750000000000002</v>
      </c>
      <c r="N991" s="171" t="str">
        <f t="shared" si="115"/>
        <v>FALSE</v>
      </c>
      <c r="O991" s="146">
        <v>0.70684899999999995</v>
      </c>
      <c r="P991" s="147">
        <v>-0.125</v>
      </c>
      <c r="Q991" s="171" t="str">
        <f t="shared" si="116"/>
        <v>FALSE</v>
      </c>
      <c r="R991" s="122" t="s">
        <v>661</v>
      </c>
      <c r="S991" s="122" t="s">
        <v>662</v>
      </c>
      <c r="T991" s="122" t="s">
        <v>663</v>
      </c>
      <c r="U991" s="172" t="s">
        <v>7099</v>
      </c>
      <c r="V991" s="122" t="s">
        <v>7100</v>
      </c>
      <c r="W991" s="148">
        <v>-0.69</v>
      </c>
      <c r="X991" s="149">
        <v>-0.6</v>
      </c>
      <c r="Y991" s="149">
        <v>-0.34</v>
      </c>
      <c r="Z991" s="150">
        <v>-0.76</v>
      </c>
      <c r="AA991" s="148">
        <v>0.72</v>
      </c>
      <c r="AB991" s="149">
        <v>-0.32</v>
      </c>
      <c r="AC991" s="149">
        <v>0</v>
      </c>
      <c r="AD991" s="151">
        <v>-0.44</v>
      </c>
      <c r="AE991" s="148">
        <v>0.65</v>
      </c>
      <c r="AF991" s="149">
        <v>-0.09</v>
      </c>
      <c r="AG991" s="149">
        <v>7.0000000000000007E-2</v>
      </c>
      <c r="AH991" s="151">
        <v>-0.32</v>
      </c>
      <c r="AI991" s="152">
        <v>0.56000000000000005</v>
      </c>
      <c r="AJ991" s="149">
        <v>0</v>
      </c>
      <c r="AK991" s="149">
        <v>0.63</v>
      </c>
      <c r="AL991" s="150">
        <v>-0.38</v>
      </c>
      <c r="AM991" s="153">
        <f t="shared" si="117"/>
        <v>-1.41</v>
      </c>
      <c r="AN991" s="154">
        <f t="shared" si="117"/>
        <v>-0.27999999999999997</v>
      </c>
      <c r="AO991" s="154">
        <f t="shared" si="117"/>
        <v>-0.34</v>
      </c>
      <c r="AP991" s="155">
        <f t="shared" si="111"/>
        <v>-0.32</v>
      </c>
      <c r="AQ991" s="156">
        <f>AVERAGE(Table3[[#This Row],[ HEK293 +Selistat_R1 2]:[ HEK293 +Selistat_R4 5]])</f>
        <v>-0.58749999999999991</v>
      </c>
      <c r="AR991" s="153">
        <f t="shared" si="118"/>
        <v>-6.9999999999999951E-2</v>
      </c>
      <c r="AS991" s="154">
        <f t="shared" si="118"/>
        <v>0.23</v>
      </c>
      <c r="AT991" s="154">
        <f t="shared" si="118"/>
        <v>7.0000000000000007E-2</v>
      </c>
      <c r="AU991" s="157">
        <f t="shared" si="112"/>
        <v>0.12</v>
      </c>
      <c r="AV991" s="158">
        <f t="shared" si="119"/>
        <v>-0.15999999999999992</v>
      </c>
      <c r="AW991" s="154">
        <f t="shared" si="119"/>
        <v>0.32</v>
      </c>
      <c r="AX991" s="154">
        <f t="shared" si="119"/>
        <v>0.63</v>
      </c>
      <c r="AY991" s="155">
        <f t="shared" si="113"/>
        <v>0.06</v>
      </c>
    </row>
    <row r="992" spans="1:51" x14ac:dyDescent="0.15">
      <c r="A992" s="122" t="s">
        <v>3809</v>
      </c>
      <c r="B992" s="122" t="s">
        <v>2968</v>
      </c>
      <c r="C992" s="122" t="s">
        <v>3810</v>
      </c>
      <c r="E992" s="122" t="s">
        <v>3811</v>
      </c>
      <c r="F992" s="122" t="s">
        <v>3228</v>
      </c>
      <c r="G992" s="122">
        <v>2</v>
      </c>
      <c r="H992" s="166">
        <v>0.394206</v>
      </c>
      <c r="I992" s="167">
        <v>-0.154167</v>
      </c>
      <c r="J992" s="168" t="str">
        <f t="shared" si="114"/>
        <v>FALSE</v>
      </c>
      <c r="K992" s="169">
        <v>7.7546500000000004E-2</v>
      </c>
      <c r="L992" s="170">
        <f>-LOG10(Table3[[#This Row],[Student''s T-test p-value HEK293 +Selistat_HEK293 UT]])</f>
        <v>1.1104377989462992</v>
      </c>
      <c r="M992" s="167">
        <v>-0.40250000000000002</v>
      </c>
      <c r="N992" s="171" t="str">
        <f t="shared" si="115"/>
        <v>FALSE</v>
      </c>
      <c r="O992" s="146">
        <v>8.4065699999999993E-2</v>
      </c>
      <c r="P992" s="147">
        <v>-0.32</v>
      </c>
      <c r="Q992" s="171" t="str">
        <f t="shared" si="116"/>
        <v>FALSE</v>
      </c>
      <c r="R992" s="122" t="s">
        <v>422</v>
      </c>
      <c r="S992" s="122" t="s">
        <v>4683</v>
      </c>
      <c r="T992" s="122" t="s">
        <v>424</v>
      </c>
      <c r="U992" s="172" t="s">
        <v>3813</v>
      </c>
      <c r="V992" s="122" t="s">
        <v>4684</v>
      </c>
      <c r="W992" s="148">
        <v>-0.4</v>
      </c>
      <c r="X992" s="149">
        <v>-0.41</v>
      </c>
      <c r="Y992" s="149">
        <v>-0.32</v>
      </c>
      <c r="Z992" s="150">
        <v>-0.14000000000000001</v>
      </c>
      <c r="AA992" s="148">
        <v>-0.03</v>
      </c>
      <c r="AB992" s="149">
        <v>-0.37</v>
      </c>
      <c r="AC992" s="149">
        <v>0.38</v>
      </c>
      <c r="AD992" s="151">
        <v>0.36</v>
      </c>
      <c r="AE992" s="148">
        <v>0.25</v>
      </c>
      <c r="AF992" s="149">
        <v>-0.01</v>
      </c>
      <c r="AG992" s="149">
        <v>-0.37</v>
      </c>
      <c r="AH992" s="151">
        <v>-0.28999999999999998</v>
      </c>
      <c r="AI992" s="152">
        <v>0.35</v>
      </c>
      <c r="AJ992" s="149">
        <v>0.08</v>
      </c>
      <c r="AK992" s="149">
        <v>0.14000000000000001</v>
      </c>
      <c r="AL992" s="150">
        <v>0.28999999999999998</v>
      </c>
      <c r="AM992" s="153">
        <f t="shared" si="117"/>
        <v>-0.37</v>
      </c>
      <c r="AN992" s="154">
        <f t="shared" si="117"/>
        <v>-3.999999999999998E-2</v>
      </c>
      <c r="AO992" s="154">
        <f t="shared" si="117"/>
        <v>-0.7</v>
      </c>
      <c r="AP992" s="155">
        <f t="shared" si="111"/>
        <v>-0.5</v>
      </c>
      <c r="AQ992" s="156">
        <f>AVERAGE(Table3[[#This Row],[ HEK293 +Selistat_R1 2]:[ HEK293 +Selistat_R4 5]])</f>
        <v>-0.40249999999999997</v>
      </c>
      <c r="AR992" s="153">
        <f t="shared" si="118"/>
        <v>0.28000000000000003</v>
      </c>
      <c r="AS992" s="154">
        <f t="shared" si="118"/>
        <v>0.36</v>
      </c>
      <c r="AT992" s="154">
        <f t="shared" si="118"/>
        <v>-0.75</v>
      </c>
      <c r="AU992" s="157">
        <f t="shared" si="112"/>
        <v>-0.64999999999999991</v>
      </c>
      <c r="AV992" s="158">
        <f t="shared" si="119"/>
        <v>0.38</v>
      </c>
      <c r="AW992" s="154">
        <f t="shared" si="119"/>
        <v>0.45</v>
      </c>
      <c r="AX992" s="154">
        <f t="shared" si="119"/>
        <v>-0.24</v>
      </c>
      <c r="AY992" s="155">
        <f t="shared" si="113"/>
        <v>-7.0000000000000007E-2</v>
      </c>
    </row>
    <row r="993" spans="1:51" x14ac:dyDescent="0.15">
      <c r="A993" s="122" t="s">
        <v>7402</v>
      </c>
      <c r="B993" s="122" t="s">
        <v>7403</v>
      </c>
      <c r="C993" s="122" t="s">
        <v>2876</v>
      </c>
      <c r="D993" s="122" t="s">
        <v>2988</v>
      </c>
      <c r="E993" s="122" t="s">
        <v>7404</v>
      </c>
      <c r="F993" s="122" t="s">
        <v>7405</v>
      </c>
      <c r="G993" s="122">
        <v>1</v>
      </c>
      <c r="H993" s="166">
        <v>0.36341299999999999</v>
      </c>
      <c r="I993" s="167">
        <v>-0.17083300000000001</v>
      </c>
      <c r="J993" s="168" t="str">
        <f t="shared" si="114"/>
        <v>FALSE</v>
      </c>
      <c r="K993" s="169">
        <v>7.7628000000000003E-2</v>
      </c>
      <c r="L993" s="170">
        <f>-LOG10(Table3[[#This Row],[Student''s T-test p-value HEK293 +Selistat_HEK293 UT]])</f>
        <v>1.1099816028118867</v>
      </c>
      <c r="M993" s="167">
        <v>-0.245</v>
      </c>
      <c r="N993" s="171" t="str">
        <f t="shared" si="115"/>
        <v>FALSE</v>
      </c>
      <c r="O993" s="146">
        <v>0.117393</v>
      </c>
      <c r="P993" s="147">
        <v>-0.46250000000000002</v>
      </c>
      <c r="Q993" s="171" t="str">
        <f t="shared" si="116"/>
        <v>FALSE</v>
      </c>
      <c r="R993" s="122" t="s">
        <v>7406</v>
      </c>
      <c r="S993" s="122" t="s">
        <v>7407</v>
      </c>
      <c r="T993" s="122" t="s">
        <v>7408</v>
      </c>
      <c r="U993" s="172" t="s">
        <v>7409</v>
      </c>
      <c r="V993" s="122" t="s">
        <v>7410</v>
      </c>
      <c r="W993" s="148">
        <v>-0.16</v>
      </c>
      <c r="X993" s="149">
        <v>0</v>
      </c>
      <c r="Y993" s="149">
        <v>-0.14000000000000001</v>
      </c>
      <c r="Z993" s="150">
        <v>-0.28999999999999998</v>
      </c>
      <c r="AA993" s="148">
        <v>0.17</v>
      </c>
      <c r="AB993" s="149">
        <v>0.02</v>
      </c>
      <c r="AC993" s="149">
        <v>0.33</v>
      </c>
      <c r="AD993" s="151">
        <v>-0.13</v>
      </c>
      <c r="AE993" s="148">
        <v>0.16</v>
      </c>
      <c r="AF993" s="149">
        <v>-0.72</v>
      </c>
      <c r="AG993" s="149">
        <v>-0.6</v>
      </c>
      <c r="AH993" s="151">
        <v>0.09</v>
      </c>
      <c r="AI993" s="152">
        <v>0.48</v>
      </c>
      <c r="AJ993" s="149">
        <v>0.12</v>
      </c>
      <c r="AK993" s="149">
        <v>0.22</v>
      </c>
      <c r="AL993" s="150">
        <v>-0.04</v>
      </c>
      <c r="AM993" s="153">
        <f t="shared" si="117"/>
        <v>-0.33</v>
      </c>
      <c r="AN993" s="154">
        <f t="shared" si="117"/>
        <v>-0.02</v>
      </c>
      <c r="AO993" s="154">
        <f t="shared" si="117"/>
        <v>-0.47000000000000003</v>
      </c>
      <c r="AP993" s="155">
        <f t="shared" si="111"/>
        <v>-0.15999999999999998</v>
      </c>
      <c r="AQ993" s="156">
        <f>AVERAGE(Table3[[#This Row],[ HEK293 +Selistat_R1 2]:[ HEK293 +Selistat_R4 5]])</f>
        <v>-0.245</v>
      </c>
      <c r="AR993" s="153">
        <f t="shared" si="118"/>
        <v>-1.0000000000000009E-2</v>
      </c>
      <c r="AS993" s="154">
        <f t="shared" si="118"/>
        <v>-0.74</v>
      </c>
      <c r="AT993" s="154">
        <f t="shared" si="118"/>
        <v>-0.92999999999999994</v>
      </c>
      <c r="AU993" s="157">
        <f t="shared" si="112"/>
        <v>0.22</v>
      </c>
      <c r="AV993" s="158">
        <f t="shared" si="119"/>
        <v>0.30999999999999994</v>
      </c>
      <c r="AW993" s="154">
        <f t="shared" si="119"/>
        <v>9.9999999999999992E-2</v>
      </c>
      <c r="AX993" s="154">
        <f t="shared" si="119"/>
        <v>-0.11000000000000001</v>
      </c>
      <c r="AY993" s="155">
        <f t="shared" si="113"/>
        <v>0.09</v>
      </c>
    </row>
    <row r="994" spans="1:51" x14ac:dyDescent="0.15">
      <c r="A994" s="122" t="s">
        <v>7411</v>
      </c>
      <c r="B994" s="122" t="s">
        <v>7412</v>
      </c>
      <c r="C994" s="122" t="s">
        <v>7413</v>
      </c>
      <c r="D994" s="122" t="s">
        <v>4043</v>
      </c>
      <c r="E994" s="122" t="s">
        <v>7414</v>
      </c>
      <c r="F994" s="122" t="s">
        <v>5367</v>
      </c>
      <c r="G994" s="122">
        <v>1</v>
      </c>
      <c r="H994" s="166">
        <v>0.40039999999999998</v>
      </c>
      <c r="I994" s="167">
        <v>-0.1825</v>
      </c>
      <c r="J994" s="168" t="str">
        <f t="shared" si="114"/>
        <v>FALSE</v>
      </c>
      <c r="K994" s="169">
        <v>7.7918200000000007E-2</v>
      </c>
      <c r="L994" s="170">
        <f>-LOG10(Table3[[#This Row],[Student''s T-test p-value HEK293 +Selistat_HEK293 UT]])</f>
        <v>1.1083610887153852</v>
      </c>
      <c r="M994" s="167">
        <v>-0.40500000000000003</v>
      </c>
      <c r="N994" s="171" t="str">
        <f t="shared" si="115"/>
        <v>FALSE</v>
      </c>
      <c r="O994" s="146">
        <v>0.83223899999999995</v>
      </c>
      <c r="P994" s="147">
        <v>6.7500000000000004E-2</v>
      </c>
      <c r="Q994" s="171" t="str">
        <f t="shared" si="116"/>
        <v>FALSE</v>
      </c>
      <c r="R994" s="122" t="s">
        <v>1244</v>
      </c>
      <c r="S994" s="122" t="s">
        <v>7415</v>
      </c>
      <c r="T994" s="122" t="s">
        <v>1246</v>
      </c>
      <c r="U994" s="172" t="s">
        <v>7416</v>
      </c>
      <c r="V994" s="122" t="s">
        <v>7417</v>
      </c>
      <c r="W994" s="148">
        <v>-0.1</v>
      </c>
      <c r="X994" s="149">
        <v>-0.18</v>
      </c>
      <c r="Y994" s="149">
        <v>-0.34</v>
      </c>
      <c r="Z994" s="150">
        <v>-0.63</v>
      </c>
      <c r="AA994" s="148">
        <v>0.5</v>
      </c>
      <c r="AB994" s="149">
        <v>0</v>
      </c>
      <c r="AC994" s="149">
        <v>-0.22</v>
      </c>
      <c r="AD994" s="151">
        <v>0.09</v>
      </c>
      <c r="AE994" s="148">
        <v>0.17</v>
      </c>
      <c r="AF994" s="149">
        <v>7.0000000000000007E-2</v>
      </c>
      <c r="AG994" s="149">
        <v>0.57999999999999996</v>
      </c>
      <c r="AH994" s="151">
        <v>-0.6</v>
      </c>
      <c r="AI994" s="152">
        <v>-7.0000000000000007E-2</v>
      </c>
      <c r="AJ994" s="149">
        <v>0.51</v>
      </c>
      <c r="AK994" s="149">
        <v>-0.16</v>
      </c>
      <c r="AL994" s="150">
        <v>-0.33</v>
      </c>
      <c r="AM994" s="153">
        <f t="shared" si="117"/>
        <v>-0.6</v>
      </c>
      <c r="AN994" s="154">
        <f t="shared" si="117"/>
        <v>-0.18</v>
      </c>
      <c r="AO994" s="154">
        <f t="shared" si="117"/>
        <v>-0.12000000000000002</v>
      </c>
      <c r="AP994" s="155">
        <f t="shared" si="111"/>
        <v>-0.72</v>
      </c>
      <c r="AQ994" s="156">
        <f>AVERAGE(Table3[[#This Row],[ HEK293 +Selistat_R1 2]:[ HEK293 +Selistat_R4 5]])</f>
        <v>-0.40500000000000003</v>
      </c>
      <c r="AR994" s="153">
        <f t="shared" si="118"/>
        <v>-0.32999999999999996</v>
      </c>
      <c r="AS994" s="154">
        <f t="shared" si="118"/>
        <v>7.0000000000000007E-2</v>
      </c>
      <c r="AT994" s="154">
        <f t="shared" si="118"/>
        <v>0.79999999999999993</v>
      </c>
      <c r="AU994" s="157">
        <f t="shared" si="112"/>
        <v>-0.69</v>
      </c>
      <c r="AV994" s="158">
        <f t="shared" si="119"/>
        <v>-0.57000000000000006</v>
      </c>
      <c r="AW994" s="154">
        <f t="shared" si="119"/>
        <v>0.51</v>
      </c>
      <c r="AX994" s="154">
        <f t="shared" si="119"/>
        <v>0.06</v>
      </c>
      <c r="AY994" s="155">
        <f t="shared" si="113"/>
        <v>-0.42000000000000004</v>
      </c>
    </row>
    <row r="995" spans="1:51" x14ac:dyDescent="0.15">
      <c r="A995" s="122" t="s">
        <v>3444</v>
      </c>
      <c r="B995" s="122" t="s">
        <v>3114</v>
      </c>
      <c r="C995" s="122" t="s">
        <v>3445</v>
      </c>
      <c r="E995" s="122" t="s">
        <v>3446</v>
      </c>
      <c r="F995" s="122" t="s">
        <v>3447</v>
      </c>
      <c r="G995" s="122">
        <v>3</v>
      </c>
      <c r="H995" s="166">
        <v>0.77462600000000004</v>
      </c>
      <c r="I995" s="167">
        <v>5.7500000000000002E-2</v>
      </c>
      <c r="J995" s="168" t="str">
        <f t="shared" si="114"/>
        <v>FALSE</v>
      </c>
      <c r="K995" s="169">
        <v>7.8101000000000004E-2</v>
      </c>
      <c r="L995" s="170">
        <f>-LOG10(Table3[[#This Row],[Student''s T-test p-value HEK293 +Selistat_HEK293 UT]])</f>
        <v>1.1073434054094915</v>
      </c>
      <c r="M995" s="167">
        <v>-0.35499999999999998</v>
      </c>
      <c r="N995" s="171" t="str">
        <f t="shared" si="115"/>
        <v>FALSE</v>
      </c>
      <c r="O995" s="146">
        <v>7.67959E-2</v>
      </c>
      <c r="P995" s="147">
        <v>-0.24249999999999999</v>
      </c>
      <c r="Q995" s="171" t="str">
        <f t="shared" si="116"/>
        <v>FALSE</v>
      </c>
      <c r="R995" s="122" t="s">
        <v>1299</v>
      </c>
      <c r="S995" s="122" t="s">
        <v>1300</v>
      </c>
      <c r="T995" s="122" t="s">
        <v>1301</v>
      </c>
      <c r="U995" s="172" t="s">
        <v>3449</v>
      </c>
      <c r="V995" s="122" t="s">
        <v>7418</v>
      </c>
      <c r="W995" s="148">
        <v>-0.66</v>
      </c>
      <c r="X995" s="149">
        <v>-0.56999999999999995</v>
      </c>
      <c r="Y995" s="149">
        <v>-0.41</v>
      </c>
      <c r="Z995" s="150">
        <v>-0.09</v>
      </c>
      <c r="AA995" s="148">
        <v>-0.05</v>
      </c>
      <c r="AB995" s="149">
        <v>-0.39</v>
      </c>
      <c r="AC995" s="149">
        <v>0.13</v>
      </c>
      <c r="AD995" s="151">
        <v>0</v>
      </c>
      <c r="AE995" s="148">
        <v>0.37</v>
      </c>
      <c r="AF995" s="149">
        <v>-0.06</v>
      </c>
      <c r="AG995" s="149">
        <v>-7.0000000000000007E-2</v>
      </c>
      <c r="AH995" s="151">
        <v>0.02</v>
      </c>
      <c r="AI995" s="152">
        <v>0.33</v>
      </c>
      <c r="AJ995" s="149">
        <v>0.17</v>
      </c>
      <c r="AK995" s="149">
        <v>0.37</v>
      </c>
      <c r="AL995" s="150">
        <v>0.36</v>
      </c>
      <c r="AM995" s="153">
        <f t="shared" si="117"/>
        <v>-0.61</v>
      </c>
      <c r="AN995" s="154">
        <f t="shared" si="117"/>
        <v>-0.17999999999999994</v>
      </c>
      <c r="AO995" s="154">
        <f t="shared" si="117"/>
        <v>-0.54</v>
      </c>
      <c r="AP995" s="155">
        <f t="shared" si="111"/>
        <v>-0.09</v>
      </c>
      <c r="AQ995" s="156">
        <f>AVERAGE(Table3[[#This Row],[ HEK293 +Selistat_R1 2]:[ HEK293 +Selistat_R4 5]])</f>
        <v>-0.35500000000000004</v>
      </c>
      <c r="AR995" s="153">
        <f t="shared" si="118"/>
        <v>0.42</v>
      </c>
      <c r="AS995" s="154">
        <f t="shared" si="118"/>
        <v>0.33</v>
      </c>
      <c r="AT995" s="154">
        <f t="shared" si="118"/>
        <v>-0.2</v>
      </c>
      <c r="AU995" s="157">
        <f t="shared" si="112"/>
        <v>0.02</v>
      </c>
      <c r="AV995" s="158">
        <f t="shared" si="119"/>
        <v>0.38</v>
      </c>
      <c r="AW995" s="154">
        <f t="shared" si="119"/>
        <v>0.56000000000000005</v>
      </c>
      <c r="AX995" s="154">
        <f t="shared" si="119"/>
        <v>0.24</v>
      </c>
      <c r="AY995" s="155">
        <f t="shared" si="113"/>
        <v>0.36</v>
      </c>
    </row>
    <row r="996" spans="1:51" x14ac:dyDescent="0.15">
      <c r="A996" s="122" t="s">
        <v>3316</v>
      </c>
      <c r="B996" s="122" t="s">
        <v>3317</v>
      </c>
      <c r="C996" s="122" t="s">
        <v>3318</v>
      </c>
      <c r="E996" s="122" t="s">
        <v>3319</v>
      </c>
      <c r="F996" s="122" t="s">
        <v>3320</v>
      </c>
      <c r="G996" s="122">
        <v>1</v>
      </c>
      <c r="H996" s="166">
        <v>0.93937199999999998</v>
      </c>
      <c r="I996" s="167">
        <v>1.66667E-2</v>
      </c>
      <c r="J996" s="168" t="str">
        <f t="shared" si="114"/>
        <v>FALSE</v>
      </c>
      <c r="K996" s="169">
        <v>7.8208299999999994E-2</v>
      </c>
      <c r="L996" s="170">
        <f>-LOG10(Table3[[#This Row],[Student''s T-test p-value HEK293 +Selistat_HEK293 UT]])</f>
        <v>1.1067471541918366</v>
      </c>
      <c r="M996" s="167">
        <v>-0.1925</v>
      </c>
      <c r="N996" s="171" t="str">
        <f t="shared" si="115"/>
        <v>FALSE</v>
      </c>
      <c r="O996" s="146">
        <v>0.460781</v>
      </c>
      <c r="P996" s="147">
        <v>-0.27250000000000002</v>
      </c>
      <c r="Q996" s="171" t="str">
        <f t="shared" si="116"/>
        <v>FALSE</v>
      </c>
      <c r="R996" s="122" t="s">
        <v>1065</v>
      </c>
      <c r="S996" s="122" t="s">
        <v>7419</v>
      </c>
      <c r="T996" s="122" t="s">
        <v>1067</v>
      </c>
      <c r="U996" s="172" t="s">
        <v>2686</v>
      </c>
      <c r="V996" s="122" t="s">
        <v>7420</v>
      </c>
      <c r="W996" s="148">
        <v>-0.23</v>
      </c>
      <c r="X996" s="149">
        <v>-0.13</v>
      </c>
      <c r="Y996" s="149">
        <v>-0.24</v>
      </c>
      <c r="Z996" s="150">
        <v>-0.4</v>
      </c>
      <c r="AA996" s="148">
        <v>0.15</v>
      </c>
      <c r="AB996" s="149">
        <v>-0.13</v>
      </c>
      <c r="AC996" s="149">
        <v>-0.17</v>
      </c>
      <c r="AD996" s="151">
        <v>-0.08</v>
      </c>
      <c r="AE996" s="148">
        <v>-0.06</v>
      </c>
      <c r="AF996" s="149">
        <v>0.01</v>
      </c>
      <c r="AG996" s="149">
        <v>0.26</v>
      </c>
      <c r="AH996" s="151">
        <v>-0.5</v>
      </c>
      <c r="AI996" s="152">
        <v>0.88</v>
      </c>
      <c r="AJ996" s="149">
        <v>0.33</v>
      </c>
      <c r="AK996" s="149">
        <v>0.2</v>
      </c>
      <c r="AL996" s="150">
        <v>-0.61</v>
      </c>
      <c r="AM996" s="153">
        <f t="shared" si="117"/>
        <v>-0.38</v>
      </c>
      <c r="AN996" s="154">
        <f t="shared" si="117"/>
        <v>0</v>
      </c>
      <c r="AO996" s="154">
        <f t="shared" si="117"/>
        <v>-6.9999999999999979E-2</v>
      </c>
      <c r="AP996" s="155">
        <f t="shared" si="111"/>
        <v>-0.32</v>
      </c>
      <c r="AQ996" s="156">
        <f>AVERAGE(Table3[[#This Row],[ HEK293 +Selistat_R1 2]:[ HEK293 +Selistat_R4 5]])</f>
        <v>-0.1925</v>
      </c>
      <c r="AR996" s="153">
        <f t="shared" si="118"/>
        <v>-0.21</v>
      </c>
      <c r="AS996" s="154">
        <f t="shared" si="118"/>
        <v>0.14000000000000001</v>
      </c>
      <c r="AT996" s="154">
        <f t="shared" si="118"/>
        <v>0.43000000000000005</v>
      </c>
      <c r="AU996" s="157">
        <f t="shared" si="112"/>
        <v>-0.42</v>
      </c>
      <c r="AV996" s="158">
        <f t="shared" si="119"/>
        <v>0.73</v>
      </c>
      <c r="AW996" s="154">
        <f t="shared" si="119"/>
        <v>0.46</v>
      </c>
      <c r="AX996" s="154">
        <f t="shared" si="119"/>
        <v>0.37</v>
      </c>
      <c r="AY996" s="155">
        <f t="shared" si="113"/>
        <v>-0.53</v>
      </c>
    </row>
    <row r="997" spans="1:51" x14ac:dyDescent="0.15">
      <c r="A997" s="122" t="s">
        <v>2839</v>
      </c>
      <c r="B997" s="122" t="s">
        <v>2840</v>
      </c>
      <c r="C997" s="122" t="s">
        <v>2841</v>
      </c>
      <c r="E997" s="122" t="s">
        <v>2842</v>
      </c>
      <c r="G997" s="122">
        <v>1</v>
      </c>
      <c r="H997" s="166">
        <v>0.88942200000000005</v>
      </c>
      <c r="I997" s="167">
        <v>-1.83333E-2</v>
      </c>
      <c r="J997" s="168" t="str">
        <f t="shared" si="114"/>
        <v>FALSE</v>
      </c>
      <c r="K997" s="169">
        <v>7.9017299999999999E-2</v>
      </c>
      <c r="L997" s="170">
        <f>-LOG10(Table3[[#This Row],[Student''s T-test p-value HEK293 +Selistat_HEK293 UT]])</f>
        <v>1.1022778141272951</v>
      </c>
      <c r="M997" s="167">
        <v>-0.26500000000000001</v>
      </c>
      <c r="N997" s="171" t="str">
        <f t="shared" si="115"/>
        <v>FALSE</v>
      </c>
      <c r="O997" s="146">
        <v>0.69779500000000005</v>
      </c>
      <c r="P997" s="147">
        <v>-4.4999999999999998E-2</v>
      </c>
      <c r="Q997" s="171" t="str">
        <f t="shared" si="116"/>
        <v>FALSE</v>
      </c>
      <c r="R997" s="122" t="s">
        <v>438</v>
      </c>
      <c r="S997" s="122" t="s">
        <v>5361</v>
      </c>
      <c r="T997" s="122" t="s">
        <v>440</v>
      </c>
      <c r="U997" s="172" t="s">
        <v>2615</v>
      </c>
      <c r="V997" s="122" t="s">
        <v>5362</v>
      </c>
      <c r="W997" s="148">
        <v>-0.1</v>
      </c>
      <c r="X997" s="149">
        <v>-0.6</v>
      </c>
      <c r="Y997" s="149">
        <v>-0.28999999999999998</v>
      </c>
      <c r="Z997" s="150">
        <v>-7.0000000000000007E-2</v>
      </c>
      <c r="AA997" s="148">
        <v>-0.05</v>
      </c>
      <c r="AB997" s="149">
        <v>-0.04</v>
      </c>
      <c r="AC997" s="149">
        <v>0.08</v>
      </c>
      <c r="AD997" s="151">
        <v>0.01</v>
      </c>
      <c r="AE997" s="148">
        <v>0.28999999999999998</v>
      </c>
      <c r="AF997" s="149">
        <v>0.1</v>
      </c>
      <c r="AG997" s="149">
        <v>0.04</v>
      </c>
      <c r="AH997" s="151">
        <v>-0.1</v>
      </c>
      <c r="AI997" s="152">
        <v>0.15</v>
      </c>
      <c r="AJ997" s="149">
        <v>0.08</v>
      </c>
      <c r="AK997" s="149">
        <v>0.32</v>
      </c>
      <c r="AL997" s="150">
        <v>-0.04</v>
      </c>
      <c r="AM997" s="153">
        <f t="shared" si="117"/>
        <v>-0.05</v>
      </c>
      <c r="AN997" s="154">
        <f t="shared" si="117"/>
        <v>-0.55999999999999994</v>
      </c>
      <c r="AO997" s="154">
        <f t="shared" si="117"/>
        <v>-0.37</v>
      </c>
      <c r="AP997" s="155">
        <f t="shared" si="111"/>
        <v>-0.08</v>
      </c>
      <c r="AQ997" s="156">
        <f>AVERAGE(Table3[[#This Row],[ HEK293 +Selistat_R1 2]:[ HEK293 +Selistat_R4 5]])</f>
        <v>-0.26500000000000001</v>
      </c>
      <c r="AR997" s="153">
        <f t="shared" si="118"/>
        <v>0.33999999999999997</v>
      </c>
      <c r="AS997" s="154">
        <f t="shared" si="118"/>
        <v>0.14000000000000001</v>
      </c>
      <c r="AT997" s="154">
        <f t="shared" si="118"/>
        <v>-0.04</v>
      </c>
      <c r="AU997" s="157">
        <f t="shared" si="112"/>
        <v>-0.11</v>
      </c>
      <c r="AV997" s="158">
        <f t="shared" si="119"/>
        <v>0.2</v>
      </c>
      <c r="AW997" s="154">
        <f t="shared" si="119"/>
        <v>0.12</v>
      </c>
      <c r="AX997" s="154">
        <f t="shared" si="119"/>
        <v>0.24</v>
      </c>
      <c r="AY997" s="155">
        <f t="shared" si="113"/>
        <v>-0.05</v>
      </c>
    </row>
    <row r="998" spans="1:51" x14ac:dyDescent="0.15">
      <c r="A998" s="122" t="s">
        <v>6163</v>
      </c>
      <c r="B998" s="122" t="s">
        <v>6164</v>
      </c>
      <c r="C998" s="122" t="s">
        <v>6165</v>
      </c>
      <c r="E998" s="122" t="s">
        <v>6166</v>
      </c>
      <c r="F998" s="122" t="s">
        <v>6167</v>
      </c>
      <c r="G998" s="122">
        <v>3</v>
      </c>
      <c r="H998" s="166">
        <v>0.54130100000000003</v>
      </c>
      <c r="I998" s="167">
        <v>0.14833299999999999</v>
      </c>
      <c r="J998" s="168" t="str">
        <f t="shared" si="114"/>
        <v>FALSE</v>
      </c>
      <c r="K998" s="169">
        <v>7.9077300000000003E-2</v>
      </c>
      <c r="L998" s="170">
        <f>-LOG10(Table3[[#This Row],[Student''s T-test p-value HEK293 +Selistat_HEK293 UT]])</f>
        <v>1.1019481675718117</v>
      </c>
      <c r="M998" s="167">
        <v>-0.34250000000000003</v>
      </c>
      <c r="N998" s="171" t="str">
        <f t="shared" si="115"/>
        <v>FALSE</v>
      </c>
      <c r="O998" s="146">
        <v>0.31632100000000002</v>
      </c>
      <c r="P998" s="147">
        <v>-0.2225</v>
      </c>
      <c r="Q998" s="171" t="str">
        <f t="shared" si="116"/>
        <v>FALSE</v>
      </c>
      <c r="R998" s="122" t="s">
        <v>6168</v>
      </c>
      <c r="S998" s="122" t="s">
        <v>7421</v>
      </c>
      <c r="T998" s="122" t="s">
        <v>6170</v>
      </c>
      <c r="U998" s="172" t="s">
        <v>5672</v>
      </c>
      <c r="V998" s="122" t="s">
        <v>7422</v>
      </c>
      <c r="W998" s="148">
        <v>-0.8</v>
      </c>
      <c r="X998" s="149">
        <v>-0.56999999999999995</v>
      </c>
      <c r="Y998" s="149">
        <v>-0.54</v>
      </c>
      <c r="Z998" s="150">
        <v>-0.11</v>
      </c>
      <c r="AA998" s="148">
        <v>-0.2</v>
      </c>
      <c r="AB998" s="149">
        <v>-0.3</v>
      </c>
      <c r="AC998" s="149">
        <v>0.05</v>
      </c>
      <c r="AD998" s="151">
        <v>-0.2</v>
      </c>
      <c r="AE998" s="148">
        <v>0.36</v>
      </c>
      <c r="AF998" s="149">
        <v>0.21</v>
      </c>
      <c r="AG998" s="149">
        <v>-0.42</v>
      </c>
      <c r="AH998" s="151">
        <v>0.33</v>
      </c>
      <c r="AI998" s="152">
        <v>0.31</v>
      </c>
      <c r="AJ998" s="149">
        <v>0.19</v>
      </c>
      <c r="AK998" s="149">
        <v>0.27</v>
      </c>
      <c r="AL998" s="150">
        <v>0.6</v>
      </c>
      <c r="AM998" s="153">
        <f t="shared" si="117"/>
        <v>-0.60000000000000009</v>
      </c>
      <c r="AN998" s="154">
        <f t="shared" si="117"/>
        <v>-0.26999999999999996</v>
      </c>
      <c r="AO998" s="154">
        <f t="shared" si="117"/>
        <v>-0.59000000000000008</v>
      </c>
      <c r="AP998" s="155">
        <f t="shared" si="111"/>
        <v>9.0000000000000011E-2</v>
      </c>
      <c r="AQ998" s="156">
        <f>AVERAGE(Table3[[#This Row],[ HEK293 +Selistat_R1 2]:[ HEK293 +Selistat_R4 5]])</f>
        <v>-0.34250000000000003</v>
      </c>
      <c r="AR998" s="153">
        <f t="shared" si="118"/>
        <v>0.56000000000000005</v>
      </c>
      <c r="AS998" s="154">
        <f t="shared" si="118"/>
        <v>0.51</v>
      </c>
      <c r="AT998" s="154">
        <f t="shared" si="118"/>
        <v>-0.47</v>
      </c>
      <c r="AU998" s="157">
        <f t="shared" si="112"/>
        <v>0.53</v>
      </c>
      <c r="AV998" s="158">
        <f t="shared" si="119"/>
        <v>0.51</v>
      </c>
      <c r="AW998" s="154">
        <f t="shared" si="119"/>
        <v>0.49</v>
      </c>
      <c r="AX998" s="154">
        <f t="shared" si="119"/>
        <v>0.22000000000000003</v>
      </c>
      <c r="AY998" s="155">
        <f t="shared" si="113"/>
        <v>0.8</v>
      </c>
    </row>
    <row r="999" spans="1:51" x14ac:dyDescent="0.15">
      <c r="A999" s="122" t="s">
        <v>4236</v>
      </c>
      <c r="B999" s="122" t="s">
        <v>4237</v>
      </c>
      <c r="C999" s="122" t="s">
        <v>4238</v>
      </c>
      <c r="E999" s="122" t="s">
        <v>4239</v>
      </c>
      <c r="F999" s="122" t="s">
        <v>4240</v>
      </c>
      <c r="G999" s="122">
        <v>2</v>
      </c>
      <c r="H999" s="166">
        <v>0.88146599999999997</v>
      </c>
      <c r="I999" s="167">
        <v>-2.5000000000000001E-2</v>
      </c>
      <c r="J999" s="168" t="str">
        <f t="shared" si="114"/>
        <v>FALSE</v>
      </c>
      <c r="K999" s="169">
        <v>7.9081799999999994E-2</v>
      </c>
      <c r="L999" s="170">
        <f>-LOG10(Table3[[#This Row],[Student''s T-test p-value HEK293 +Selistat_HEK293 UT]])</f>
        <v>1.1019234541639953</v>
      </c>
      <c r="M999" s="167">
        <v>-0.34</v>
      </c>
      <c r="N999" s="171" t="str">
        <f t="shared" si="115"/>
        <v>FALSE</v>
      </c>
      <c r="O999" s="146">
        <v>0.164298</v>
      </c>
      <c r="P999" s="147">
        <v>-0.185</v>
      </c>
      <c r="Q999" s="171" t="str">
        <f t="shared" si="116"/>
        <v>FALSE</v>
      </c>
      <c r="R999" s="122" t="s">
        <v>1502</v>
      </c>
      <c r="S999" s="122" t="s">
        <v>7423</v>
      </c>
      <c r="T999" s="122" t="s">
        <v>5671</v>
      </c>
      <c r="U999" s="172" t="s">
        <v>5672</v>
      </c>
      <c r="V999" s="122" t="s">
        <v>7424</v>
      </c>
      <c r="W999" s="148">
        <v>-0.61</v>
      </c>
      <c r="X999" s="149">
        <v>-0.41</v>
      </c>
      <c r="Y999" s="149">
        <v>-0.21</v>
      </c>
      <c r="Z999" s="150">
        <v>-0.15</v>
      </c>
      <c r="AA999" s="148">
        <v>-0.09</v>
      </c>
      <c r="AB999" s="149">
        <v>-0.13</v>
      </c>
      <c r="AC999" s="149">
        <v>0.36</v>
      </c>
      <c r="AD999" s="151">
        <v>-0.16</v>
      </c>
      <c r="AE999" s="148">
        <v>0.28999999999999998</v>
      </c>
      <c r="AF999" s="149">
        <v>0.08</v>
      </c>
      <c r="AG999" s="149">
        <v>-0.22</v>
      </c>
      <c r="AH999" s="151">
        <v>-0.01</v>
      </c>
      <c r="AI999" s="152">
        <v>0.24</v>
      </c>
      <c r="AJ999" s="149">
        <v>0.2</v>
      </c>
      <c r="AK999" s="149">
        <v>0.34</v>
      </c>
      <c r="AL999" s="150">
        <v>0.1</v>
      </c>
      <c r="AM999" s="153">
        <f t="shared" si="117"/>
        <v>-0.52</v>
      </c>
      <c r="AN999" s="154">
        <f t="shared" si="117"/>
        <v>-0.27999999999999997</v>
      </c>
      <c r="AO999" s="154">
        <f t="shared" si="117"/>
        <v>-0.56999999999999995</v>
      </c>
      <c r="AP999" s="155">
        <f t="shared" si="111"/>
        <v>1.0000000000000009E-2</v>
      </c>
      <c r="AQ999" s="156">
        <f>AVERAGE(Table3[[#This Row],[ HEK293 +Selistat_R1 2]:[ HEK293 +Selistat_R4 5]])</f>
        <v>-0.34</v>
      </c>
      <c r="AR999" s="153">
        <f t="shared" si="118"/>
        <v>0.38</v>
      </c>
      <c r="AS999" s="154">
        <f t="shared" si="118"/>
        <v>0.21000000000000002</v>
      </c>
      <c r="AT999" s="154">
        <f t="shared" si="118"/>
        <v>-0.57999999999999996</v>
      </c>
      <c r="AU999" s="157">
        <f t="shared" si="112"/>
        <v>0.15</v>
      </c>
      <c r="AV999" s="158">
        <f t="shared" si="119"/>
        <v>0.32999999999999996</v>
      </c>
      <c r="AW999" s="154">
        <f t="shared" si="119"/>
        <v>0.33</v>
      </c>
      <c r="AX999" s="154">
        <f t="shared" si="119"/>
        <v>-1.9999999999999962E-2</v>
      </c>
      <c r="AY999" s="155">
        <f t="shared" si="113"/>
        <v>0.26</v>
      </c>
    </row>
    <row r="1000" spans="1:51" x14ac:dyDescent="0.15">
      <c r="B1000" s="122" t="s">
        <v>3114</v>
      </c>
      <c r="C1000" s="122" t="s">
        <v>4633</v>
      </c>
      <c r="E1000" s="122" t="s">
        <v>4634</v>
      </c>
      <c r="G1000" s="122">
        <v>2</v>
      </c>
      <c r="H1000" s="166">
        <v>0.87497899999999995</v>
      </c>
      <c r="I1000" s="167">
        <v>-1.83333E-2</v>
      </c>
      <c r="J1000" s="168" t="str">
        <f t="shared" si="114"/>
        <v>FALSE</v>
      </c>
      <c r="K1000" s="169">
        <v>7.9186999999999994E-2</v>
      </c>
      <c r="L1000" s="170">
        <f>-LOG10(Table3[[#This Row],[Student''s T-test p-value HEK293 +Selistat_HEK293 UT]])</f>
        <v>1.101346109972029</v>
      </c>
      <c r="M1000" s="167">
        <v>-0.17249999999999999</v>
      </c>
      <c r="N1000" s="171" t="str">
        <f t="shared" si="115"/>
        <v>FALSE</v>
      </c>
      <c r="O1000" s="146">
        <v>6.6914000000000001E-2</v>
      </c>
      <c r="P1000" s="147">
        <v>-0.27250000000000002</v>
      </c>
      <c r="Q1000" s="171" t="str">
        <f t="shared" si="116"/>
        <v>FALSE</v>
      </c>
      <c r="R1000" s="122" t="s">
        <v>876</v>
      </c>
      <c r="S1000" s="122" t="s">
        <v>7425</v>
      </c>
      <c r="T1000" s="122" t="s">
        <v>878</v>
      </c>
      <c r="U1000" s="172" t="s">
        <v>4635</v>
      </c>
      <c r="V1000" s="122" t="s">
        <v>7152</v>
      </c>
      <c r="W1000" s="148">
        <v>-0.34</v>
      </c>
      <c r="X1000" s="149">
        <v>-0.1</v>
      </c>
      <c r="Y1000" s="149">
        <v>-0.15</v>
      </c>
      <c r="Z1000" s="150">
        <v>-0.09</v>
      </c>
      <c r="AA1000" s="148">
        <v>-0.04</v>
      </c>
      <c r="AB1000" s="149">
        <v>-0.09</v>
      </c>
      <c r="AC1000" s="149">
        <v>0.17</v>
      </c>
      <c r="AD1000" s="151">
        <v>-0.03</v>
      </c>
      <c r="AE1000" s="148">
        <v>0.16</v>
      </c>
      <c r="AF1000" s="149">
        <v>0.03</v>
      </c>
      <c r="AG1000" s="149">
        <v>-0.11</v>
      </c>
      <c r="AH1000" s="151">
        <v>-0.38</v>
      </c>
      <c r="AI1000" s="152">
        <v>0.26</v>
      </c>
      <c r="AJ1000" s="149">
        <v>0.26</v>
      </c>
      <c r="AK1000" s="149">
        <v>0.17</v>
      </c>
      <c r="AL1000" s="150">
        <v>0.1</v>
      </c>
      <c r="AM1000" s="153">
        <f t="shared" si="117"/>
        <v>-0.30000000000000004</v>
      </c>
      <c r="AN1000" s="154">
        <f t="shared" si="117"/>
        <v>-1.0000000000000009E-2</v>
      </c>
      <c r="AO1000" s="154">
        <f t="shared" si="117"/>
        <v>-0.32</v>
      </c>
      <c r="AP1000" s="155">
        <f t="shared" si="111"/>
        <v>-0.06</v>
      </c>
      <c r="AQ1000" s="156">
        <f>AVERAGE(Table3[[#This Row],[ HEK293 +Selistat_R1 2]:[ HEK293 +Selistat_R4 5]])</f>
        <v>-0.17250000000000004</v>
      </c>
      <c r="AR1000" s="153">
        <f t="shared" si="118"/>
        <v>0.2</v>
      </c>
      <c r="AS1000" s="154">
        <f t="shared" si="118"/>
        <v>0.12</v>
      </c>
      <c r="AT1000" s="154">
        <f t="shared" si="118"/>
        <v>-0.28000000000000003</v>
      </c>
      <c r="AU1000" s="157">
        <f t="shared" si="112"/>
        <v>-0.35</v>
      </c>
      <c r="AV1000" s="158">
        <f t="shared" si="119"/>
        <v>0.3</v>
      </c>
      <c r="AW1000" s="154">
        <f t="shared" si="119"/>
        <v>0.35</v>
      </c>
      <c r="AX1000" s="154">
        <f t="shared" si="119"/>
        <v>0</v>
      </c>
      <c r="AY1000" s="155">
        <f t="shared" si="113"/>
        <v>0.13</v>
      </c>
    </row>
    <row r="1001" spans="1:51" x14ac:dyDescent="0.15">
      <c r="A1001" s="122" t="s">
        <v>5202</v>
      </c>
      <c r="C1001" s="122" t="s">
        <v>3881</v>
      </c>
      <c r="E1001" s="122" t="s">
        <v>5203</v>
      </c>
      <c r="F1001" s="122" t="s">
        <v>5204</v>
      </c>
      <c r="G1001" s="122">
        <v>1</v>
      </c>
      <c r="H1001" s="166">
        <v>0.38694699999999999</v>
      </c>
      <c r="I1001" s="167">
        <v>-0.124167</v>
      </c>
      <c r="J1001" s="168" t="str">
        <f t="shared" si="114"/>
        <v>FALSE</v>
      </c>
      <c r="K1001" s="169">
        <v>7.9222699999999993E-2</v>
      </c>
      <c r="L1001" s="170">
        <f>-LOG10(Table3[[#This Row],[Student''s T-test p-value HEK293 +Selistat_HEK293 UT]])</f>
        <v>1.101150360428075</v>
      </c>
      <c r="M1001" s="167">
        <v>-0.315</v>
      </c>
      <c r="N1001" s="171" t="str">
        <f t="shared" si="115"/>
        <v>FALSE</v>
      </c>
      <c r="O1001" s="146">
        <v>0.35655599999999998</v>
      </c>
      <c r="P1001" s="147">
        <v>-0.1525</v>
      </c>
      <c r="Q1001" s="171" t="str">
        <f t="shared" si="116"/>
        <v>FALSE</v>
      </c>
      <c r="R1001" s="122" t="s">
        <v>17</v>
      </c>
      <c r="S1001" s="122" t="s">
        <v>7426</v>
      </c>
      <c r="T1001" s="122" t="s">
        <v>19</v>
      </c>
      <c r="U1001" s="172" t="s">
        <v>5205</v>
      </c>
      <c r="V1001" s="122" t="s">
        <v>7427</v>
      </c>
      <c r="W1001" s="148">
        <v>-0.4</v>
      </c>
      <c r="X1001" s="149">
        <v>-0.33</v>
      </c>
      <c r="Y1001" s="149">
        <v>-0.32</v>
      </c>
      <c r="Z1001" s="150">
        <v>0.09</v>
      </c>
      <c r="AA1001" s="148">
        <v>-0.13</v>
      </c>
      <c r="AB1001" s="149">
        <v>0.24</v>
      </c>
      <c r="AC1001" s="149">
        <v>0.25</v>
      </c>
      <c r="AD1001" s="151">
        <v>-0.06</v>
      </c>
      <c r="AE1001" s="148">
        <v>0.2</v>
      </c>
      <c r="AF1001" s="149">
        <v>-0.38</v>
      </c>
      <c r="AG1001" s="149">
        <v>0.23</v>
      </c>
      <c r="AH1001" s="151">
        <v>-0.17</v>
      </c>
      <c r="AI1001" s="152">
        <v>0.12</v>
      </c>
      <c r="AJ1001" s="149">
        <v>0.02</v>
      </c>
      <c r="AK1001" s="149">
        <v>0.2</v>
      </c>
      <c r="AL1001" s="150">
        <v>0.15</v>
      </c>
      <c r="AM1001" s="153">
        <f t="shared" si="117"/>
        <v>-0.27</v>
      </c>
      <c r="AN1001" s="154">
        <f t="shared" si="117"/>
        <v>-0.57000000000000006</v>
      </c>
      <c r="AO1001" s="154">
        <f t="shared" si="117"/>
        <v>-0.57000000000000006</v>
      </c>
      <c r="AP1001" s="155">
        <f t="shared" si="111"/>
        <v>0.15</v>
      </c>
      <c r="AQ1001" s="156">
        <f>AVERAGE(Table3[[#This Row],[ HEK293 +Selistat_R1 2]:[ HEK293 +Selistat_R4 5]])</f>
        <v>-0.31500000000000006</v>
      </c>
      <c r="AR1001" s="153">
        <f t="shared" si="118"/>
        <v>0.33</v>
      </c>
      <c r="AS1001" s="154">
        <f t="shared" si="118"/>
        <v>-0.62</v>
      </c>
      <c r="AT1001" s="154">
        <f t="shared" si="118"/>
        <v>-1.999999999999999E-2</v>
      </c>
      <c r="AU1001" s="157">
        <f t="shared" si="112"/>
        <v>-0.11000000000000001</v>
      </c>
      <c r="AV1001" s="158">
        <f t="shared" si="119"/>
        <v>0.25</v>
      </c>
      <c r="AW1001" s="154">
        <f t="shared" si="119"/>
        <v>-0.22</v>
      </c>
      <c r="AX1001" s="154">
        <f t="shared" si="119"/>
        <v>-4.9999999999999989E-2</v>
      </c>
      <c r="AY1001" s="155">
        <f t="shared" si="113"/>
        <v>0.21</v>
      </c>
    </row>
    <row r="1002" spans="1:51" x14ac:dyDescent="0.15">
      <c r="A1002" s="122" t="s">
        <v>7428</v>
      </c>
      <c r="B1002" s="122" t="s">
        <v>7429</v>
      </c>
      <c r="C1002" s="122" t="s">
        <v>7430</v>
      </c>
      <c r="D1002" s="122" t="s">
        <v>7431</v>
      </c>
      <c r="E1002" s="122" t="s">
        <v>7432</v>
      </c>
      <c r="G1002" s="122">
        <v>1</v>
      </c>
      <c r="H1002" s="166">
        <v>0.53314300000000003</v>
      </c>
      <c r="I1002" s="167">
        <v>-0.1225</v>
      </c>
      <c r="J1002" s="168" t="str">
        <f t="shared" si="114"/>
        <v>FALSE</v>
      </c>
      <c r="K1002" s="169">
        <v>7.9538300000000006E-2</v>
      </c>
      <c r="L1002" s="170">
        <f>-LOG10(Table3[[#This Row],[Student''s T-test p-value HEK293 +Selistat_HEK293 UT]])</f>
        <v>1.0994236955792207</v>
      </c>
      <c r="M1002" s="167">
        <v>-0.39</v>
      </c>
      <c r="N1002" s="171" t="str">
        <f t="shared" si="115"/>
        <v>FALSE</v>
      </c>
      <c r="O1002" s="146">
        <v>4.3692000000000002E-2</v>
      </c>
      <c r="P1002" s="147">
        <v>-0.42749999999999999</v>
      </c>
      <c r="Q1002" s="171" t="str">
        <f t="shared" si="116"/>
        <v>FALSE</v>
      </c>
      <c r="R1002" s="122" t="s">
        <v>7433</v>
      </c>
      <c r="S1002" s="122" t="s">
        <v>7434</v>
      </c>
      <c r="T1002" s="122" t="s">
        <v>7435</v>
      </c>
      <c r="U1002" s="172" t="s">
        <v>7436</v>
      </c>
      <c r="V1002" s="122" t="s">
        <v>7437</v>
      </c>
      <c r="W1002" s="148">
        <v>-0.15</v>
      </c>
      <c r="X1002" s="149">
        <v>-0.2</v>
      </c>
      <c r="Y1002" s="149">
        <v>-0.42</v>
      </c>
      <c r="Z1002" s="150">
        <v>-0.56000000000000005</v>
      </c>
      <c r="AA1002" s="148">
        <v>0.5</v>
      </c>
      <c r="AB1002" s="149">
        <v>-0.09</v>
      </c>
      <c r="AC1002" s="149">
        <v>-0.23</v>
      </c>
      <c r="AD1002" s="151">
        <v>0.05</v>
      </c>
      <c r="AE1002" s="148">
        <v>0.23</v>
      </c>
      <c r="AF1002" s="149">
        <v>-7.0000000000000007E-2</v>
      </c>
      <c r="AG1002" s="149">
        <v>-0.16</v>
      </c>
      <c r="AH1002" s="151">
        <v>-0.57999999999999996</v>
      </c>
      <c r="AI1002" s="152">
        <v>0.3</v>
      </c>
      <c r="AJ1002" s="149">
        <v>0.28999999999999998</v>
      </c>
      <c r="AK1002" s="149">
        <v>0.24</v>
      </c>
      <c r="AL1002" s="150">
        <v>0.3</v>
      </c>
      <c r="AM1002" s="153">
        <f t="shared" si="117"/>
        <v>-0.65</v>
      </c>
      <c r="AN1002" s="154">
        <f t="shared" si="117"/>
        <v>-0.11000000000000001</v>
      </c>
      <c r="AO1002" s="154">
        <f t="shared" si="117"/>
        <v>-0.18999999999999997</v>
      </c>
      <c r="AP1002" s="155">
        <f t="shared" si="111"/>
        <v>-0.6100000000000001</v>
      </c>
      <c r="AQ1002" s="156">
        <f>AVERAGE(Table3[[#This Row],[ HEK293 +Selistat_R1 2]:[ HEK293 +Selistat_R4 5]])</f>
        <v>-0.39</v>
      </c>
      <c r="AR1002" s="153">
        <f t="shared" si="118"/>
        <v>-0.27</v>
      </c>
      <c r="AS1002" s="154">
        <f t="shared" si="118"/>
        <v>1.999999999999999E-2</v>
      </c>
      <c r="AT1002" s="154">
        <f t="shared" si="118"/>
        <v>7.0000000000000007E-2</v>
      </c>
      <c r="AU1002" s="157">
        <f t="shared" si="112"/>
        <v>-0.63</v>
      </c>
      <c r="AV1002" s="158">
        <f t="shared" si="119"/>
        <v>-0.2</v>
      </c>
      <c r="AW1002" s="154">
        <f t="shared" si="119"/>
        <v>0.38</v>
      </c>
      <c r="AX1002" s="154">
        <f t="shared" si="119"/>
        <v>0.47</v>
      </c>
      <c r="AY1002" s="155">
        <f t="shared" si="113"/>
        <v>0.25</v>
      </c>
    </row>
    <row r="1003" spans="1:51" x14ac:dyDescent="0.15">
      <c r="A1003" s="122" t="s">
        <v>3842</v>
      </c>
      <c r="B1003" s="122" t="s">
        <v>2865</v>
      </c>
      <c r="C1003" s="122" t="s">
        <v>4130</v>
      </c>
      <c r="D1003" s="122" t="s">
        <v>3018</v>
      </c>
      <c r="E1003" s="122" t="s">
        <v>4131</v>
      </c>
      <c r="F1003" s="122" t="s">
        <v>4132</v>
      </c>
      <c r="G1003" s="122">
        <v>1</v>
      </c>
      <c r="H1003" s="166">
        <v>0.14410500000000001</v>
      </c>
      <c r="I1003" s="167">
        <v>0.53333299999999995</v>
      </c>
      <c r="J1003" s="168" t="str">
        <f t="shared" si="114"/>
        <v>FALSE</v>
      </c>
      <c r="K1003" s="169">
        <v>7.9881300000000002E-2</v>
      </c>
      <c r="L1003" s="170">
        <f>-LOG10(Table3[[#This Row],[Student''s T-test p-value HEK293 +Selistat_HEK293 UT]])</f>
        <v>1.0975548759716856</v>
      </c>
      <c r="M1003" s="167">
        <v>-0.125</v>
      </c>
      <c r="N1003" s="171" t="str">
        <f t="shared" si="115"/>
        <v>FALSE</v>
      </c>
      <c r="O1003" s="146">
        <v>0.31209599999999998</v>
      </c>
      <c r="P1003" s="147">
        <v>0.44500000000000001</v>
      </c>
      <c r="Q1003" s="171" t="str">
        <f t="shared" si="116"/>
        <v>FALSE</v>
      </c>
      <c r="R1003" s="122" t="s">
        <v>201</v>
      </c>
      <c r="S1003" s="122" t="s">
        <v>6270</v>
      </c>
      <c r="T1003" s="122" t="s">
        <v>203</v>
      </c>
      <c r="U1003" s="172" t="s">
        <v>4134</v>
      </c>
      <c r="V1003" s="122" t="s">
        <v>6271</v>
      </c>
      <c r="W1003" s="148">
        <v>-0.61</v>
      </c>
      <c r="X1003" s="149">
        <v>-0.74</v>
      </c>
      <c r="Y1003" s="149">
        <v>-0.57999999999999996</v>
      </c>
      <c r="Z1003" s="150">
        <v>-0.79</v>
      </c>
      <c r="AA1003" s="148">
        <v>-0.53</v>
      </c>
      <c r="AB1003" s="149">
        <v>-0.59</v>
      </c>
      <c r="AC1003" s="149">
        <v>-0.62</v>
      </c>
      <c r="AD1003" s="151">
        <v>-0.48</v>
      </c>
      <c r="AE1003" s="148">
        <v>-0.03</v>
      </c>
      <c r="AF1003" s="149">
        <v>-0.12</v>
      </c>
      <c r="AG1003" s="149">
        <v>1.57</v>
      </c>
      <c r="AH1003" s="151">
        <v>0.7</v>
      </c>
      <c r="AI1003" s="152">
        <v>0.04</v>
      </c>
      <c r="AJ1003" s="149">
        <v>0.21</v>
      </c>
      <c r="AK1003" s="149">
        <v>0.25</v>
      </c>
      <c r="AL1003" s="150">
        <v>-0.16</v>
      </c>
      <c r="AM1003" s="153">
        <f t="shared" si="117"/>
        <v>-7.999999999999996E-2</v>
      </c>
      <c r="AN1003" s="154">
        <f t="shared" si="117"/>
        <v>-0.15000000000000002</v>
      </c>
      <c r="AO1003" s="154">
        <f t="shared" si="117"/>
        <v>4.0000000000000036E-2</v>
      </c>
      <c r="AP1003" s="155">
        <f t="shared" si="111"/>
        <v>-0.31000000000000005</v>
      </c>
      <c r="AQ1003" s="156">
        <f>AVERAGE(Table3[[#This Row],[ HEK293 +Selistat_R1 2]:[ HEK293 +Selistat_R4 5]])</f>
        <v>-0.125</v>
      </c>
      <c r="AR1003" s="153">
        <f t="shared" si="118"/>
        <v>0.5</v>
      </c>
      <c r="AS1003" s="154">
        <f t="shared" si="118"/>
        <v>0.47</v>
      </c>
      <c r="AT1003" s="154">
        <f t="shared" si="118"/>
        <v>2.19</v>
      </c>
      <c r="AU1003" s="157">
        <f t="shared" si="112"/>
        <v>1.18</v>
      </c>
      <c r="AV1003" s="158">
        <f t="shared" si="119"/>
        <v>0.57000000000000006</v>
      </c>
      <c r="AW1003" s="154">
        <f t="shared" si="119"/>
        <v>0.79999999999999993</v>
      </c>
      <c r="AX1003" s="154">
        <f t="shared" si="119"/>
        <v>0.87</v>
      </c>
      <c r="AY1003" s="155">
        <f t="shared" si="113"/>
        <v>0.31999999999999995</v>
      </c>
    </row>
    <row r="1004" spans="1:51" x14ac:dyDescent="0.15">
      <c r="A1004" s="122" t="s">
        <v>4512</v>
      </c>
      <c r="B1004" s="122" t="s">
        <v>4478</v>
      </c>
      <c r="C1004" s="122" t="s">
        <v>4513</v>
      </c>
      <c r="E1004" s="122" t="s">
        <v>4514</v>
      </c>
      <c r="G1004" s="122">
        <v>2</v>
      </c>
      <c r="H1004" s="166">
        <v>0.91863899999999998</v>
      </c>
      <c r="I1004" s="167">
        <v>1.5833300000000002E-2</v>
      </c>
      <c r="J1004" s="168" t="str">
        <f t="shared" si="114"/>
        <v>FALSE</v>
      </c>
      <c r="K1004" s="169">
        <v>8.0471600000000004E-2</v>
      </c>
      <c r="L1004" s="170">
        <f>-LOG10(Table3[[#This Row],[Student''s T-test p-value HEK293 +Selistat_HEK293 UT]])</f>
        <v>1.094357363600807</v>
      </c>
      <c r="M1004" s="167">
        <v>-0.2475</v>
      </c>
      <c r="N1004" s="171" t="str">
        <f t="shared" si="115"/>
        <v>FALSE</v>
      </c>
      <c r="O1004" s="146">
        <v>0.186056</v>
      </c>
      <c r="P1004" s="147">
        <v>0.23</v>
      </c>
      <c r="Q1004" s="171" t="str">
        <f t="shared" si="116"/>
        <v>FALSE</v>
      </c>
      <c r="R1004" s="122" t="s">
        <v>4515</v>
      </c>
      <c r="S1004" s="122" t="s">
        <v>7438</v>
      </c>
      <c r="T1004" s="122" t="s">
        <v>4517</v>
      </c>
      <c r="U1004" s="172" t="s">
        <v>4518</v>
      </c>
      <c r="V1004" s="122" t="s">
        <v>7439</v>
      </c>
      <c r="W1004" s="148">
        <v>-0.13</v>
      </c>
      <c r="X1004" s="149">
        <v>-0.52</v>
      </c>
      <c r="Y1004" s="149">
        <v>-0.24</v>
      </c>
      <c r="Z1004" s="150">
        <v>-0.23</v>
      </c>
      <c r="AA1004" s="148">
        <v>-0.01</v>
      </c>
      <c r="AB1004" s="149">
        <v>-0.19</v>
      </c>
      <c r="AC1004" s="149">
        <v>-0.12</v>
      </c>
      <c r="AD1004" s="151">
        <v>0.19</v>
      </c>
      <c r="AE1004" s="148">
        <v>0.22</v>
      </c>
      <c r="AF1004" s="149">
        <v>0.31</v>
      </c>
      <c r="AG1004" s="149">
        <v>0.48</v>
      </c>
      <c r="AH1004" s="151">
        <v>-0.09</v>
      </c>
      <c r="AI1004" s="152">
        <v>0.1</v>
      </c>
      <c r="AJ1004" s="149">
        <v>0.21</v>
      </c>
      <c r="AK1004" s="149">
        <v>-0.23</v>
      </c>
      <c r="AL1004" s="150">
        <v>-0.08</v>
      </c>
      <c r="AM1004" s="153">
        <f t="shared" si="117"/>
        <v>-0.12000000000000001</v>
      </c>
      <c r="AN1004" s="154">
        <f t="shared" si="117"/>
        <v>-0.33</v>
      </c>
      <c r="AO1004" s="154">
        <f t="shared" si="117"/>
        <v>-0.12</v>
      </c>
      <c r="AP1004" s="155">
        <f t="shared" si="111"/>
        <v>-0.42000000000000004</v>
      </c>
      <c r="AQ1004" s="156">
        <f>AVERAGE(Table3[[#This Row],[ HEK293 +Selistat_R1 2]:[ HEK293 +Selistat_R4 5]])</f>
        <v>-0.24750000000000003</v>
      </c>
      <c r="AR1004" s="153">
        <f t="shared" si="118"/>
        <v>0.23</v>
      </c>
      <c r="AS1004" s="154">
        <f t="shared" si="118"/>
        <v>0.5</v>
      </c>
      <c r="AT1004" s="154">
        <f t="shared" si="118"/>
        <v>0.6</v>
      </c>
      <c r="AU1004" s="157">
        <f t="shared" si="112"/>
        <v>-0.28000000000000003</v>
      </c>
      <c r="AV1004" s="158">
        <f t="shared" si="119"/>
        <v>0.11</v>
      </c>
      <c r="AW1004" s="154">
        <f t="shared" si="119"/>
        <v>0.4</v>
      </c>
      <c r="AX1004" s="154">
        <f t="shared" si="119"/>
        <v>-0.11000000000000001</v>
      </c>
      <c r="AY1004" s="155">
        <f t="shared" si="113"/>
        <v>-0.27</v>
      </c>
    </row>
    <row r="1005" spans="1:51" x14ac:dyDescent="0.15">
      <c r="A1005" s="122" t="s">
        <v>2886</v>
      </c>
      <c r="B1005" s="122" t="s">
        <v>2961</v>
      </c>
      <c r="C1005" s="122" t="s">
        <v>2962</v>
      </c>
      <c r="E1005" s="122" t="s">
        <v>2963</v>
      </c>
      <c r="F1005" s="122" t="s">
        <v>2964</v>
      </c>
      <c r="G1005" s="122">
        <v>2</v>
      </c>
      <c r="H1005" s="166">
        <v>4.4693099999999998E-3</v>
      </c>
      <c r="I1005" s="167">
        <v>0.37833299999999997</v>
      </c>
      <c r="J1005" s="168" t="str">
        <f t="shared" si="114"/>
        <v>FALSE</v>
      </c>
      <c r="K1005" s="169">
        <v>8.0732499999999999E-2</v>
      </c>
      <c r="L1005" s="170">
        <f>-LOG10(Table3[[#This Row],[Student''s T-test p-value HEK293 +Selistat_HEK293 UT]])</f>
        <v>1.0929515987442076</v>
      </c>
      <c r="M1005" s="167">
        <v>0.13500000000000001</v>
      </c>
      <c r="N1005" s="171" t="str">
        <f t="shared" si="115"/>
        <v>FALSE</v>
      </c>
      <c r="O1005" s="146">
        <v>0.52638300000000005</v>
      </c>
      <c r="P1005" s="147">
        <v>-6.5000000000000002E-2</v>
      </c>
      <c r="Q1005" s="171" t="str">
        <f t="shared" si="116"/>
        <v>FALSE</v>
      </c>
      <c r="R1005" s="122" t="s">
        <v>105</v>
      </c>
      <c r="S1005" s="122" t="s">
        <v>106</v>
      </c>
      <c r="T1005" s="122" t="s">
        <v>107</v>
      </c>
      <c r="U1005" s="172" t="s">
        <v>2634</v>
      </c>
      <c r="V1005" s="122" t="s">
        <v>5531</v>
      </c>
      <c r="W1005" s="148">
        <v>-0.17</v>
      </c>
      <c r="X1005" s="149">
        <v>-0.31</v>
      </c>
      <c r="Y1005" s="149">
        <v>-0.11</v>
      </c>
      <c r="Z1005" s="150">
        <v>-0.09</v>
      </c>
      <c r="AA1005" s="148">
        <v>-0.27</v>
      </c>
      <c r="AB1005" s="149">
        <v>-0.23</v>
      </c>
      <c r="AC1005" s="149">
        <v>-0.42</v>
      </c>
      <c r="AD1005" s="151">
        <v>-0.3</v>
      </c>
      <c r="AE1005" s="148">
        <v>0.12</v>
      </c>
      <c r="AF1005" s="149">
        <v>0.2</v>
      </c>
      <c r="AG1005" s="149">
        <v>0.18</v>
      </c>
      <c r="AH1005" s="151">
        <v>0.15</v>
      </c>
      <c r="AI1005" s="152">
        <v>0.45</v>
      </c>
      <c r="AJ1005" s="149">
        <v>-0.01</v>
      </c>
      <c r="AK1005" s="149">
        <v>0.2</v>
      </c>
      <c r="AL1005" s="150">
        <v>0.27</v>
      </c>
      <c r="AM1005" s="153">
        <f t="shared" si="117"/>
        <v>0.1</v>
      </c>
      <c r="AN1005" s="154">
        <f t="shared" si="117"/>
        <v>-7.9999999999999988E-2</v>
      </c>
      <c r="AO1005" s="154">
        <f t="shared" si="117"/>
        <v>0.31</v>
      </c>
      <c r="AP1005" s="155">
        <f t="shared" si="111"/>
        <v>0.21</v>
      </c>
      <c r="AQ1005" s="156">
        <f>AVERAGE(Table3[[#This Row],[ HEK293 +Selistat_R1 2]:[ HEK293 +Selistat_R4 5]])</f>
        <v>0.13500000000000001</v>
      </c>
      <c r="AR1005" s="153">
        <f t="shared" si="118"/>
        <v>0.39</v>
      </c>
      <c r="AS1005" s="154">
        <f t="shared" si="118"/>
        <v>0.43000000000000005</v>
      </c>
      <c r="AT1005" s="154">
        <f t="shared" si="118"/>
        <v>0.6</v>
      </c>
      <c r="AU1005" s="157">
        <f t="shared" si="112"/>
        <v>0.44999999999999996</v>
      </c>
      <c r="AV1005" s="158">
        <f t="shared" si="119"/>
        <v>0.72</v>
      </c>
      <c r="AW1005" s="154">
        <f t="shared" si="119"/>
        <v>0.22</v>
      </c>
      <c r="AX1005" s="154">
        <f t="shared" si="119"/>
        <v>0.62</v>
      </c>
      <c r="AY1005" s="155">
        <f t="shared" si="113"/>
        <v>0.57000000000000006</v>
      </c>
    </row>
    <row r="1006" spans="1:51" x14ac:dyDescent="0.15">
      <c r="A1006" s="122" t="s">
        <v>7440</v>
      </c>
      <c r="B1006" s="122" t="s">
        <v>7441</v>
      </c>
      <c r="C1006" s="122" t="s">
        <v>4530</v>
      </c>
      <c r="E1006" s="122" t="s">
        <v>7442</v>
      </c>
      <c r="F1006" s="122" t="s">
        <v>7443</v>
      </c>
      <c r="G1006" s="122">
        <v>1</v>
      </c>
      <c r="H1006" s="166">
        <v>0.50097899999999995</v>
      </c>
      <c r="I1006" s="167">
        <v>0.1</v>
      </c>
      <c r="J1006" s="168" t="str">
        <f t="shared" si="114"/>
        <v>FALSE</v>
      </c>
      <c r="K1006" s="169">
        <v>8.0958500000000003E-2</v>
      </c>
      <c r="L1006" s="170">
        <f>-LOG10(Table3[[#This Row],[Student''s T-test p-value HEK293 +Selistat_HEK293 UT]])</f>
        <v>1.0917375470427861</v>
      </c>
      <c r="M1006" s="167">
        <v>-0.1075</v>
      </c>
      <c r="N1006" s="171" t="str">
        <f t="shared" si="115"/>
        <v>FALSE</v>
      </c>
      <c r="O1006" s="146">
        <v>0.25658599999999998</v>
      </c>
      <c r="P1006" s="147">
        <v>0.2475</v>
      </c>
      <c r="Q1006" s="171" t="str">
        <f t="shared" si="116"/>
        <v>FALSE</v>
      </c>
      <c r="R1006" s="122" t="s">
        <v>7444</v>
      </c>
      <c r="S1006" s="122" t="s">
        <v>7445</v>
      </c>
      <c r="T1006" s="122" t="s">
        <v>7446</v>
      </c>
      <c r="U1006" s="172" t="s">
        <v>7447</v>
      </c>
      <c r="V1006" s="122" t="s">
        <v>7448</v>
      </c>
      <c r="W1006" s="148">
        <v>-0.1</v>
      </c>
      <c r="X1006" s="149">
        <v>-0.14000000000000001</v>
      </c>
      <c r="Y1006" s="149">
        <v>-0.28000000000000003</v>
      </c>
      <c r="Z1006" s="150">
        <v>-0.3</v>
      </c>
      <c r="AA1006" s="148">
        <v>-0.13</v>
      </c>
      <c r="AB1006" s="149">
        <v>-0.08</v>
      </c>
      <c r="AC1006" s="149">
        <v>-0.1</v>
      </c>
      <c r="AD1006" s="151">
        <v>-0.08</v>
      </c>
      <c r="AE1006" s="148">
        <v>0.35</v>
      </c>
      <c r="AF1006" s="149">
        <v>0.16</v>
      </c>
      <c r="AG1006" s="149">
        <v>0.56999999999999995</v>
      </c>
      <c r="AH1006" s="151">
        <v>-0.16</v>
      </c>
      <c r="AI1006" s="152">
        <v>0</v>
      </c>
      <c r="AJ1006" s="149">
        <v>0.15</v>
      </c>
      <c r="AK1006" s="149">
        <v>0.15</v>
      </c>
      <c r="AL1006" s="150">
        <v>-0.37</v>
      </c>
      <c r="AM1006" s="153">
        <f t="shared" si="117"/>
        <v>0.03</v>
      </c>
      <c r="AN1006" s="154">
        <f t="shared" si="117"/>
        <v>-6.0000000000000012E-2</v>
      </c>
      <c r="AO1006" s="154">
        <f t="shared" si="117"/>
        <v>-0.18000000000000002</v>
      </c>
      <c r="AP1006" s="155">
        <f t="shared" si="111"/>
        <v>-0.21999999999999997</v>
      </c>
      <c r="AQ1006" s="156">
        <f>AVERAGE(Table3[[#This Row],[ HEK293 +Selistat_R1 2]:[ HEK293 +Selistat_R4 5]])</f>
        <v>-0.1075</v>
      </c>
      <c r="AR1006" s="153">
        <f t="shared" si="118"/>
        <v>0.48</v>
      </c>
      <c r="AS1006" s="154">
        <f t="shared" si="118"/>
        <v>0.24</v>
      </c>
      <c r="AT1006" s="154">
        <f t="shared" si="118"/>
        <v>0.66999999999999993</v>
      </c>
      <c r="AU1006" s="157">
        <f t="shared" si="112"/>
        <v>-0.08</v>
      </c>
      <c r="AV1006" s="158">
        <f t="shared" si="119"/>
        <v>0.13</v>
      </c>
      <c r="AW1006" s="154">
        <f t="shared" si="119"/>
        <v>0.22999999999999998</v>
      </c>
      <c r="AX1006" s="154">
        <f t="shared" si="119"/>
        <v>0.25</v>
      </c>
      <c r="AY1006" s="155">
        <f t="shared" si="113"/>
        <v>-0.28999999999999998</v>
      </c>
    </row>
    <row r="1007" spans="1:51" x14ac:dyDescent="0.15">
      <c r="A1007" s="122" t="s">
        <v>3143</v>
      </c>
      <c r="B1007" s="122" t="s">
        <v>2976</v>
      </c>
      <c r="C1007" s="122" t="s">
        <v>4987</v>
      </c>
      <c r="D1007" s="122" t="s">
        <v>2848</v>
      </c>
      <c r="E1007" s="122" t="s">
        <v>6684</v>
      </c>
      <c r="F1007" s="122" t="s">
        <v>6685</v>
      </c>
      <c r="G1007" s="122">
        <v>1</v>
      </c>
      <c r="H1007" s="166">
        <v>0.91747800000000002</v>
      </c>
      <c r="I1007" s="167">
        <v>0.02</v>
      </c>
      <c r="J1007" s="168" t="str">
        <f t="shared" si="114"/>
        <v>FALSE</v>
      </c>
      <c r="K1007" s="169">
        <v>8.1233600000000003E-2</v>
      </c>
      <c r="L1007" s="170">
        <f>-LOG10(Table3[[#This Row],[Student''s T-test p-value HEK293 +Selistat_HEK293 UT]])</f>
        <v>1.0902642998680721</v>
      </c>
      <c r="M1007" s="167">
        <v>-0.33500000000000002</v>
      </c>
      <c r="N1007" s="171" t="str">
        <f t="shared" si="115"/>
        <v>FALSE</v>
      </c>
      <c r="O1007" s="146">
        <v>0.41166000000000003</v>
      </c>
      <c r="P1007" s="147">
        <v>0.16</v>
      </c>
      <c r="Q1007" s="171" t="str">
        <f t="shared" si="116"/>
        <v>FALSE</v>
      </c>
      <c r="R1007" s="122" t="s">
        <v>6686</v>
      </c>
      <c r="S1007" s="122" t="s">
        <v>7449</v>
      </c>
      <c r="T1007" s="122" t="s">
        <v>6688</v>
      </c>
      <c r="U1007" s="172" t="s">
        <v>6689</v>
      </c>
      <c r="V1007" s="122" t="s">
        <v>7450</v>
      </c>
      <c r="W1007" s="148">
        <v>-0.52</v>
      </c>
      <c r="X1007" s="149">
        <v>-0.25</v>
      </c>
      <c r="Y1007" s="149">
        <v>-0.27</v>
      </c>
      <c r="Z1007" s="150">
        <v>-0.49</v>
      </c>
      <c r="AA1007" s="148">
        <v>0.14000000000000001</v>
      </c>
      <c r="AB1007" s="149">
        <v>0.22</v>
      </c>
      <c r="AC1007" s="149">
        <v>-0.14000000000000001</v>
      </c>
      <c r="AD1007" s="151">
        <v>-0.41</v>
      </c>
      <c r="AE1007" s="148">
        <v>0.26</v>
      </c>
      <c r="AF1007" s="149">
        <v>-0.01</v>
      </c>
      <c r="AG1007" s="149">
        <v>0.2</v>
      </c>
      <c r="AH1007" s="151">
        <v>0.47</v>
      </c>
      <c r="AI1007" s="152">
        <v>7.0000000000000007E-2</v>
      </c>
      <c r="AJ1007" s="149">
        <v>-0.16</v>
      </c>
      <c r="AK1007" s="149">
        <v>0.5</v>
      </c>
      <c r="AL1007" s="150">
        <v>-0.13</v>
      </c>
      <c r="AM1007" s="153">
        <f t="shared" si="117"/>
        <v>-0.66</v>
      </c>
      <c r="AN1007" s="154">
        <f t="shared" si="117"/>
        <v>-0.47</v>
      </c>
      <c r="AO1007" s="154">
        <f t="shared" si="117"/>
        <v>-0.13</v>
      </c>
      <c r="AP1007" s="155">
        <f t="shared" si="111"/>
        <v>-8.0000000000000016E-2</v>
      </c>
      <c r="AQ1007" s="156">
        <f>AVERAGE(Table3[[#This Row],[ HEK293 +Selistat_R1 2]:[ HEK293 +Selistat_R4 5]])</f>
        <v>-0.33499999999999996</v>
      </c>
      <c r="AR1007" s="153">
        <f t="shared" si="118"/>
        <v>0.12</v>
      </c>
      <c r="AS1007" s="154">
        <f t="shared" si="118"/>
        <v>-0.23</v>
      </c>
      <c r="AT1007" s="154">
        <f t="shared" si="118"/>
        <v>0.34</v>
      </c>
      <c r="AU1007" s="157">
        <f t="shared" si="112"/>
        <v>0.87999999999999989</v>
      </c>
      <c r="AV1007" s="158">
        <f t="shared" si="119"/>
        <v>-7.0000000000000007E-2</v>
      </c>
      <c r="AW1007" s="154">
        <f t="shared" si="119"/>
        <v>-0.38</v>
      </c>
      <c r="AX1007" s="154">
        <f t="shared" si="119"/>
        <v>0.64</v>
      </c>
      <c r="AY1007" s="155">
        <f t="shared" si="113"/>
        <v>0.27999999999999997</v>
      </c>
    </row>
    <row r="1008" spans="1:51" x14ac:dyDescent="0.15">
      <c r="A1008" s="122" t="s">
        <v>7451</v>
      </c>
      <c r="B1008" s="122" t="s">
        <v>7452</v>
      </c>
      <c r="C1008" s="122" t="s">
        <v>7453</v>
      </c>
      <c r="D1008" s="122" t="s">
        <v>7454</v>
      </c>
      <c r="E1008" s="122" t="s">
        <v>7455</v>
      </c>
      <c r="F1008" s="122" t="s">
        <v>4145</v>
      </c>
      <c r="G1008" s="122">
        <v>1</v>
      </c>
      <c r="H1008" s="166">
        <v>0.74543199999999998</v>
      </c>
      <c r="I1008" s="167">
        <v>4.2500000000000003E-2</v>
      </c>
      <c r="J1008" s="168" t="str">
        <f t="shared" si="114"/>
        <v>FALSE</v>
      </c>
      <c r="K1008" s="169">
        <v>8.1408499999999995E-2</v>
      </c>
      <c r="L1008" s="170">
        <f>-LOG10(Table3[[#This Row],[Student''s T-test p-value HEK293 +Selistat_HEK293 UT]])</f>
        <v>1.0893302473175381</v>
      </c>
      <c r="M1008" s="167">
        <v>-0.22</v>
      </c>
      <c r="N1008" s="171" t="str">
        <f t="shared" si="115"/>
        <v>FALSE</v>
      </c>
      <c r="O1008" s="146">
        <v>0.87872399999999995</v>
      </c>
      <c r="P1008" s="147">
        <v>-1.7500000000000002E-2</v>
      </c>
      <c r="Q1008" s="171" t="str">
        <f t="shared" si="116"/>
        <v>FALSE</v>
      </c>
      <c r="R1008" s="122" t="s">
        <v>1488</v>
      </c>
      <c r="S1008" s="122" t="s">
        <v>7456</v>
      </c>
      <c r="T1008" s="122" t="s">
        <v>1490</v>
      </c>
      <c r="U1008" s="172" t="s">
        <v>7457</v>
      </c>
      <c r="V1008" s="122" t="s">
        <v>7458</v>
      </c>
      <c r="W1008" s="148">
        <v>-0.3</v>
      </c>
      <c r="X1008" s="149">
        <v>-0.34</v>
      </c>
      <c r="Y1008" s="149">
        <v>-0.33</v>
      </c>
      <c r="Z1008" s="150">
        <v>-0.1</v>
      </c>
      <c r="AA1008" s="148">
        <v>-0.13</v>
      </c>
      <c r="AB1008" s="149">
        <v>0.2</v>
      </c>
      <c r="AC1008" s="149">
        <v>-0.05</v>
      </c>
      <c r="AD1008" s="151">
        <v>-0.21</v>
      </c>
      <c r="AE1008" s="148">
        <v>0.34</v>
      </c>
      <c r="AF1008" s="149">
        <v>0.1</v>
      </c>
      <c r="AG1008" s="149">
        <v>0.08</v>
      </c>
      <c r="AH1008" s="151">
        <v>-0.05</v>
      </c>
      <c r="AI1008" s="152">
        <v>0.02</v>
      </c>
      <c r="AJ1008" s="149">
        <v>0.17</v>
      </c>
      <c r="AK1008" s="149">
        <v>0.33</v>
      </c>
      <c r="AL1008" s="150">
        <v>0.02</v>
      </c>
      <c r="AM1008" s="153">
        <f t="shared" si="117"/>
        <v>-0.16999999999999998</v>
      </c>
      <c r="AN1008" s="154">
        <f t="shared" si="117"/>
        <v>-0.54</v>
      </c>
      <c r="AO1008" s="154">
        <f t="shared" si="117"/>
        <v>-0.28000000000000003</v>
      </c>
      <c r="AP1008" s="155">
        <f t="shared" si="111"/>
        <v>0.10999999999999999</v>
      </c>
      <c r="AQ1008" s="156">
        <f>AVERAGE(Table3[[#This Row],[ HEK293 +Selistat_R1 2]:[ HEK293 +Selistat_R4 5]])</f>
        <v>-0.22</v>
      </c>
      <c r="AR1008" s="153">
        <f t="shared" si="118"/>
        <v>0.47000000000000003</v>
      </c>
      <c r="AS1008" s="154">
        <f t="shared" si="118"/>
        <v>-0.1</v>
      </c>
      <c r="AT1008" s="154">
        <f t="shared" si="118"/>
        <v>0.13</v>
      </c>
      <c r="AU1008" s="157">
        <f t="shared" si="112"/>
        <v>0.15999999999999998</v>
      </c>
      <c r="AV1008" s="158">
        <f t="shared" si="119"/>
        <v>0.15</v>
      </c>
      <c r="AW1008" s="154">
        <f t="shared" si="119"/>
        <v>-0.03</v>
      </c>
      <c r="AX1008" s="154">
        <f t="shared" si="119"/>
        <v>0.38</v>
      </c>
      <c r="AY1008" s="155">
        <f t="shared" si="113"/>
        <v>0.22999999999999998</v>
      </c>
    </row>
    <row r="1009" spans="1:51" x14ac:dyDescent="0.15">
      <c r="B1009" s="122" t="s">
        <v>2968</v>
      </c>
      <c r="C1009" s="122" t="s">
        <v>3603</v>
      </c>
      <c r="E1009" s="122" t="s">
        <v>7459</v>
      </c>
      <c r="G1009" s="122">
        <v>1</v>
      </c>
      <c r="H1009" s="166">
        <v>4.1618499999999999E-3</v>
      </c>
      <c r="I1009" s="167">
        <v>0.98916700000000002</v>
      </c>
      <c r="J1009" s="168" t="str">
        <f t="shared" si="114"/>
        <v>FALSE</v>
      </c>
      <c r="K1009" s="169">
        <v>8.1843100000000002E-2</v>
      </c>
      <c r="L1009" s="170">
        <f>-LOG10(Table3[[#This Row],[Student''s T-test p-value HEK293 +Selistat_HEK293 UT]])</f>
        <v>1.0870179290588948</v>
      </c>
      <c r="M1009" s="167">
        <v>0.55000000000000004</v>
      </c>
      <c r="N1009" s="171" t="str">
        <f t="shared" si="115"/>
        <v>FALSE</v>
      </c>
      <c r="O1009" s="146">
        <v>0.89829899999999996</v>
      </c>
      <c r="P1009" s="147">
        <v>-4.7500000000000001E-2</v>
      </c>
      <c r="Q1009" s="171" t="str">
        <f t="shared" si="116"/>
        <v>FALSE</v>
      </c>
      <c r="R1009" s="122" t="s">
        <v>1616</v>
      </c>
      <c r="S1009" s="122" t="s">
        <v>7460</v>
      </c>
      <c r="T1009" s="122" t="s">
        <v>1618</v>
      </c>
      <c r="U1009" s="172" t="s">
        <v>7461</v>
      </c>
      <c r="V1009" s="122" t="s">
        <v>7462</v>
      </c>
      <c r="W1009" s="148">
        <v>-0.24</v>
      </c>
      <c r="X1009" s="149">
        <v>-0.49</v>
      </c>
      <c r="Y1009" s="149">
        <v>-0.5</v>
      </c>
      <c r="Z1009" s="150">
        <v>-0.1</v>
      </c>
      <c r="AA1009" s="148">
        <v>-0.84</v>
      </c>
      <c r="AB1009" s="149">
        <v>-1.58</v>
      </c>
      <c r="AC1009" s="149">
        <v>-0.64</v>
      </c>
      <c r="AD1009" s="151">
        <v>-0.47</v>
      </c>
      <c r="AE1009" s="148">
        <v>1.29</v>
      </c>
      <c r="AF1009" s="149">
        <v>-0.11</v>
      </c>
      <c r="AG1009" s="149">
        <v>0.19</v>
      </c>
      <c r="AH1009" s="151">
        <v>-0.16</v>
      </c>
      <c r="AI1009" s="152">
        <v>0.54</v>
      </c>
      <c r="AJ1009" s="149">
        <v>0.08</v>
      </c>
      <c r="AK1009" s="149">
        <v>0.53</v>
      </c>
      <c r="AL1009" s="150">
        <v>0.25</v>
      </c>
      <c r="AM1009" s="153">
        <f t="shared" si="117"/>
        <v>0.6</v>
      </c>
      <c r="AN1009" s="154">
        <f t="shared" si="117"/>
        <v>1.0900000000000001</v>
      </c>
      <c r="AO1009" s="154">
        <f t="shared" si="117"/>
        <v>0.14000000000000001</v>
      </c>
      <c r="AP1009" s="155">
        <f t="shared" si="111"/>
        <v>0.37</v>
      </c>
      <c r="AQ1009" s="156">
        <f>AVERAGE(Table3[[#This Row],[ HEK293 +Selistat_R1 2]:[ HEK293 +Selistat_R4 5]])</f>
        <v>0.55000000000000004</v>
      </c>
      <c r="AR1009" s="153">
        <f t="shared" si="118"/>
        <v>2.13</v>
      </c>
      <c r="AS1009" s="154">
        <f t="shared" si="118"/>
        <v>1.47</v>
      </c>
      <c r="AT1009" s="154">
        <f t="shared" si="118"/>
        <v>0.83000000000000007</v>
      </c>
      <c r="AU1009" s="157">
        <f t="shared" si="112"/>
        <v>0.30999999999999994</v>
      </c>
      <c r="AV1009" s="158">
        <f t="shared" si="119"/>
        <v>1.38</v>
      </c>
      <c r="AW1009" s="154">
        <f t="shared" si="119"/>
        <v>1.6600000000000001</v>
      </c>
      <c r="AX1009" s="154">
        <f t="shared" si="119"/>
        <v>1.17</v>
      </c>
      <c r="AY1009" s="155">
        <f t="shared" si="113"/>
        <v>0.72</v>
      </c>
    </row>
    <row r="1010" spans="1:51" x14ac:dyDescent="0.15">
      <c r="B1010" s="122" t="s">
        <v>2865</v>
      </c>
      <c r="E1010" s="122" t="s">
        <v>3713</v>
      </c>
      <c r="G1010" s="122">
        <v>1</v>
      </c>
      <c r="H1010" s="166">
        <v>0.13270000000000001</v>
      </c>
      <c r="I1010" s="167">
        <v>0.28833300000000001</v>
      </c>
      <c r="J1010" s="168" t="str">
        <f t="shared" si="114"/>
        <v>FALSE</v>
      </c>
      <c r="K1010" s="169">
        <v>8.20047E-2</v>
      </c>
      <c r="L1010" s="170">
        <f>-LOG10(Table3[[#This Row],[Student''s T-test p-value HEK293 +Selistat_HEK293 UT]])</f>
        <v>1.0861612558410414</v>
      </c>
      <c r="M1010" s="167">
        <v>0.26</v>
      </c>
      <c r="N1010" s="171" t="str">
        <f t="shared" si="115"/>
        <v>FALSE</v>
      </c>
      <c r="O1010" s="146">
        <v>0.20547099999999999</v>
      </c>
      <c r="P1010" s="147">
        <v>0.38500000000000001</v>
      </c>
      <c r="Q1010" s="171" t="str">
        <f t="shared" si="116"/>
        <v>FALSE</v>
      </c>
      <c r="R1010" s="122" t="s">
        <v>5633</v>
      </c>
      <c r="S1010" s="122" t="s">
        <v>5634</v>
      </c>
      <c r="T1010" s="122" t="s">
        <v>5635</v>
      </c>
      <c r="U1010" s="172" t="s">
        <v>5636</v>
      </c>
      <c r="V1010" s="122" t="s">
        <v>5637</v>
      </c>
      <c r="W1010" s="148">
        <v>-0.08</v>
      </c>
      <c r="X1010" s="149">
        <v>0.1</v>
      </c>
      <c r="Y1010" s="149">
        <v>0.26</v>
      </c>
      <c r="Z1010" s="150">
        <v>-0.27</v>
      </c>
      <c r="AA1010" s="148">
        <v>-0.16</v>
      </c>
      <c r="AB1010" s="149">
        <v>-0.19</v>
      </c>
      <c r="AC1010" s="149">
        <v>-0.31</v>
      </c>
      <c r="AD1010" s="151">
        <v>-0.37</v>
      </c>
      <c r="AE1010" s="148">
        <v>0.06</v>
      </c>
      <c r="AF1010" s="149">
        <v>0.13</v>
      </c>
      <c r="AG1010" s="149">
        <v>0.99</v>
      </c>
      <c r="AH1010" s="151">
        <v>-0.23</v>
      </c>
      <c r="AI1010" s="152">
        <v>-0.13</v>
      </c>
      <c r="AJ1010" s="149">
        <v>-0.09</v>
      </c>
      <c r="AK1010" s="149">
        <v>-0.03</v>
      </c>
      <c r="AL1010" s="150">
        <v>-0.34</v>
      </c>
      <c r="AM1010" s="153">
        <f t="shared" si="117"/>
        <v>0.08</v>
      </c>
      <c r="AN1010" s="154">
        <f t="shared" si="117"/>
        <v>0.29000000000000004</v>
      </c>
      <c r="AO1010" s="154">
        <f t="shared" si="117"/>
        <v>0.57000000000000006</v>
      </c>
      <c r="AP1010" s="155">
        <f t="shared" si="111"/>
        <v>9.9999999999999978E-2</v>
      </c>
      <c r="AQ1010" s="156">
        <f>AVERAGE(Table3[[#This Row],[ HEK293 +Selistat_R1 2]:[ HEK293 +Selistat_R4 5]])</f>
        <v>0.26</v>
      </c>
      <c r="AR1010" s="153">
        <f t="shared" si="118"/>
        <v>0.22</v>
      </c>
      <c r="AS1010" s="154">
        <f t="shared" si="118"/>
        <v>0.32</v>
      </c>
      <c r="AT1010" s="154">
        <f t="shared" si="118"/>
        <v>1.3</v>
      </c>
      <c r="AU1010" s="157">
        <f t="shared" si="112"/>
        <v>0.13999999999999999</v>
      </c>
      <c r="AV1010" s="158">
        <f t="shared" si="119"/>
        <v>0.03</v>
      </c>
      <c r="AW1010" s="154">
        <f t="shared" si="119"/>
        <v>0.1</v>
      </c>
      <c r="AX1010" s="154">
        <f t="shared" si="119"/>
        <v>0.28000000000000003</v>
      </c>
      <c r="AY1010" s="155">
        <f t="shared" si="113"/>
        <v>2.9999999999999971E-2</v>
      </c>
    </row>
    <row r="1011" spans="1:51" x14ac:dyDescent="0.15">
      <c r="A1011" s="122" t="s">
        <v>3275</v>
      </c>
      <c r="B1011" s="122" t="s">
        <v>3125</v>
      </c>
      <c r="C1011" s="122" t="s">
        <v>5382</v>
      </c>
      <c r="E1011" s="122" t="s">
        <v>5383</v>
      </c>
      <c r="G1011" s="122">
        <v>1</v>
      </c>
      <c r="H1011" s="166">
        <v>3.0656300000000002E-3</v>
      </c>
      <c r="I1011" s="167">
        <v>0.58750000000000002</v>
      </c>
      <c r="J1011" s="168" t="str">
        <f t="shared" si="114"/>
        <v>FALSE</v>
      </c>
      <c r="K1011" s="169">
        <v>8.2026500000000002E-2</v>
      </c>
      <c r="L1011" s="170">
        <f>-LOG10(Table3[[#This Row],[Student''s T-test p-value HEK293 +Selistat_HEK293 UT]])</f>
        <v>1.0860458190246158</v>
      </c>
      <c r="M1011" s="167">
        <v>0.43</v>
      </c>
      <c r="N1011" s="171" t="str">
        <f t="shared" si="115"/>
        <v>FALSE</v>
      </c>
      <c r="O1011" s="146">
        <v>0.61812999999999996</v>
      </c>
      <c r="P1011" s="147">
        <v>0.10249999999999999</v>
      </c>
      <c r="Q1011" s="171" t="str">
        <f t="shared" si="116"/>
        <v>FALSE</v>
      </c>
      <c r="R1011" s="122" t="s">
        <v>5384</v>
      </c>
      <c r="S1011" s="122" t="s">
        <v>7216</v>
      </c>
      <c r="T1011" s="122" t="s">
        <v>5386</v>
      </c>
      <c r="U1011" s="172" t="s">
        <v>5387</v>
      </c>
      <c r="V1011" s="122" t="s">
        <v>7217</v>
      </c>
      <c r="W1011" s="148">
        <v>-0.03</v>
      </c>
      <c r="X1011" s="149">
        <v>0.28999999999999998</v>
      </c>
      <c r="Y1011" s="149">
        <v>-0.52</v>
      </c>
      <c r="Z1011" s="150">
        <v>0.04</v>
      </c>
      <c r="AA1011" s="148">
        <v>-0.22</v>
      </c>
      <c r="AB1011" s="149">
        <v>-0.53</v>
      </c>
      <c r="AC1011" s="149">
        <v>-0.78</v>
      </c>
      <c r="AD1011" s="151">
        <v>-0.41</v>
      </c>
      <c r="AE1011" s="148">
        <v>0.26</v>
      </c>
      <c r="AF1011" s="149">
        <v>-0.09</v>
      </c>
      <c r="AG1011" s="149">
        <v>0.3</v>
      </c>
      <c r="AH1011" s="151">
        <v>0.46</v>
      </c>
      <c r="AI1011" s="152">
        <v>0.3</v>
      </c>
      <c r="AJ1011" s="149">
        <v>-0.34</v>
      </c>
      <c r="AK1011" s="149">
        <v>0.3</v>
      </c>
      <c r="AL1011" s="150">
        <v>0.26</v>
      </c>
      <c r="AM1011" s="153">
        <f t="shared" si="117"/>
        <v>0.19</v>
      </c>
      <c r="AN1011" s="154">
        <f t="shared" si="117"/>
        <v>0.82000000000000006</v>
      </c>
      <c r="AO1011" s="154">
        <f t="shared" si="117"/>
        <v>0.26</v>
      </c>
      <c r="AP1011" s="155">
        <f t="shared" si="111"/>
        <v>0.44999999999999996</v>
      </c>
      <c r="AQ1011" s="156">
        <f>AVERAGE(Table3[[#This Row],[ HEK293 +Selistat_R1 2]:[ HEK293 +Selistat_R4 5]])</f>
        <v>0.43</v>
      </c>
      <c r="AR1011" s="153">
        <f t="shared" si="118"/>
        <v>0.48</v>
      </c>
      <c r="AS1011" s="154">
        <f t="shared" si="118"/>
        <v>0.44000000000000006</v>
      </c>
      <c r="AT1011" s="154">
        <f t="shared" si="118"/>
        <v>1.08</v>
      </c>
      <c r="AU1011" s="157">
        <f t="shared" si="112"/>
        <v>0.87</v>
      </c>
      <c r="AV1011" s="158">
        <f t="shared" si="119"/>
        <v>0.52</v>
      </c>
      <c r="AW1011" s="154">
        <f t="shared" si="119"/>
        <v>0.19</v>
      </c>
      <c r="AX1011" s="154">
        <f t="shared" si="119"/>
        <v>1.08</v>
      </c>
      <c r="AY1011" s="155">
        <f t="shared" si="113"/>
        <v>0.66999999999999993</v>
      </c>
    </row>
    <row r="1012" spans="1:51" x14ac:dyDescent="0.15">
      <c r="A1012" s="122" t="s">
        <v>7463</v>
      </c>
      <c r="C1012" s="122" t="s">
        <v>7464</v>
      </c>
      <c r="E1012" s="122" t="s">
        <v>7465</v>
      </c>
      <c r="G1012" s="122">
        <v>1</v>
      </c>
      <c r="H1012" s="166">
        <v>0.51145099999999999</v>
      </c>
      <c r="I1012" s="167">
        <v>-0.12</v>
      </c>
      <c r="J1012" s="168" t="str">
        <f t="shared" si="114"/>
        <v>FALSE</v>
      </c>
      <c r="K1012" s="169">
        <v>8.2051299999999994E-2</v>
      </c>
      <c r="L1012" s="170">
        <f>-LOG10(Table3[[#This Row],[Student''s T-test p-value HEK293 +Selistat_HEK293 UT]])</f>
        <v>1.0859145337046858</v>
      </c>
      <c r="M1012" s="167">
        <v>-0.38250000000000001</v>
      </c>
      <c r="N1012" s="171" t="str">
        <f t="shared" si="115"/>
        <v>FALSE</v>
      </c>
      <c r="O1012" s="146">
        <v>0.91701100000000002</v>
      </c>
      <c r="P1012" s="147">
        <v>-2.2499999999999999E-2</v>
      </c>
      <c r="Q1012" s="171" t="str">
        <f t="shared" si="116"/>
        <v>FALSE</v>
      </c>
      <c r="R1012" s="122" t="s">
        <v>442</v>
      </c>
      <c r="S1012" s="122" t="s">
        <v>443</v>
      </c>
      <c r="T1012" s="122" t="s">
        <v>444</v>
      </c>
      <c r="U1012" s="172" t="s">
        <v>7466</v>
      </c>
      <c r="V1012" s="122" t="s">
        <v>7467</v>
      </c>
      <c r="W1012" s="148">
        <v>-0.48</v>
      </c>
      <c r="X1012" s="149">
        <v>-0.43</v>
      </c>
      <c r="Y1012" s="149">
        <v>-0.31</v>
      </c>
      <c r="Z1012" s="150">
        <v>-7.0000000000000007E-2</v>
      </c>
      <c r="AA1012" s="148">
        <v>-0.24</v>
      </c>
      <c r="AB1012" s="149">
        <v>-0.18</v>
      </c>
      <c r="AC1012" s="149">
        <v>0.26</v>
      </c>
      <c r="AD1012" s="151">
        <v>0.4</v>
      </c>
      <c r="AE1012" s="148">
        <v>0.59</v>
      </c>
      <c r="AF1012" s="149">
        <v>-0.08</v>
      </c>
      <c r="AG1012" s="149">
        <v>-0.24</v>
      </c>
      <c r="AH1012" s="151">
        <v>-0.03</v>
      </c>
      <c r="AI1012" s="152">
        <v>0.35</v>
      </c>
      <c r="AJ1012" s="149">
        <v>-0.06</v>
      </c>
      <c r="AK1012" s="149">
        <v>-7.0000000000000007E-2</v>
      </c>
      <c r="AL1012" s="150">
        <v>0.11</v>
      </c>
      <c r="AM1012" s="153">
        <f t="shared" si="117"/>
        <v>-0.24</v>
      </c>
      <c r="AN1012" s="154">
        <f t="shared" si="117"/>
        <v>-0.25</v>
      </c>
      <c r="AO1012" s="154">
        <f t="shared" si="117"/>
        <v>-0.57000000000000006</v>
      </c>
      <c r="AP1012" s="155">
        <f t="shared" si="111"/>
        <v>-0.47000000000000003</v>
      </c>
      <c r="AQ1012" s="156">
        <f>AVERAGE(Table3[[#This Row],[ HEK293 +Selistat_R1 2]:[ HEK293 +Selistat_R4 5]])</f>
        <v>-0.38250000000000001</v>
      </c>
      <c r="AR1012" s="153">
        <f t="shared" si="118"/>
        <v>0.83</v>
      </c>
      <c r="AS1012" s="154">
        <f t="shared" si="118"/>
        <v>9.9999999999999992E-2</v>
      </c>
      <c r="AT1012" s="154">
        <f t="shared" si="118"/>
        <v>-0.5</v>
      </c>
      <c r="AU1012" s="157">
        <f t="shared" si="112"/>
        <v>-0.43000000000000005</v>
      </c>
      <c r="AV1012" s="158">
        <f t="shared" si="119"/>
        <v>0.59</v>
      </c>
      <c r="AW1012" s="154">
        <f t="shared" si="119"/>
        <v>0.12</v>
      </c>
      <c r="AX1012" s="154">
        <f t="shared" si="119"/>
        <v>-0.33</v>
      </c>
      <c r="AY1012" s="155">
        <f t="shared" si="113"/>
        <v>-0.29000000000000004</v>
      </c>
    </row>
    <row r="1013" spans="1:51" x14ac:dyDescent="0.15">
      <c r="A1013" s="122" t="s">
        <v>5183</v>
      </c>
      <c r="B1013" s="122" t="s">
        <v>5184</v>
      </c>
      <c r="C1013" s="122" t="s">
        <v>5185</v>
      </c>
      <c r="D1013" s="122" t="s">
        <v>5186</v>
      </c>
      <c r="E1013" s="122" t="s">
        <v>5187</v>
      </c>
      <c r="F1013" s="122" t="s">
        <v>5188</v>
      </c>
      <c r="G1013" s="122">
        <v>2</v>
      </c>
      <c r="H1013" s="166">
        <v>0.50067399999999995</v>
      </c>
      <c r="I1013" s="167">
        <v>0.158333</v>
      </c>
      <c r="J1013" s="168" t="str">
        <f t="shared" si="114"/>
        <v>FALSE</v>
      </c>
      <c r="K1013" s="169">
        <v>8.2480999999999999E-2</v>
      </c>
      <c r="L1013" s="170">
        <f>-LOG10(Table3[[#This Row],[Student''s T-test p-value HEK293 +Selistat_HEK293 UT]])</f>
        <v>1.0836460823044478</v>
      </c>
      <c r="M1013" s="167">
        <v>-0.34250000000000003</v>
      </c>
      <c r="N1013" s="171" t="str">
        <f t="shared" si="115"/>
        <v>FALSE</v>
      </c>
      <c r="O1013" s="146">
        <v>0.40798400000000001</v>
      </c>
      <c r="P1013" s="147">
        <v>-0.14749999999999999</v>
      </c>
      <c r="Q1013" s="171" t="str">
        <f t="shared" si="116"/>
        <v>FALSE</v>
      </c>
      <c r="R1013" s="122" t="s">
        <v>1506</v>
      </c>
      <c r="S1013" s="122" t="s">
        <v>7468</v>
      </c>
      <c r="T1013" s="122" t="s">
        <v>1508</v>
      </c>
      <c r="U1013" s="172" t="s">
        <v>5190</v>
      </c>
      <c r="V1013" s="122" t="s">
        <v>7469</v>
      </c>
      <c r="W1013" s="148">
        <v>-0.61</v>
      </c>
      <c r="X1013" s="149">
        <v>-0.45</v>
      </c>
      <c r="Y1013" s="149">
        <v>-0.52</v>
      </c>
      <c r="Z1013" s="150">
        <v>-0.46</v>
      </c>
      <c r="AA1013" s="148">
        <v>0.3</v>
      </c>
      <c r="AB1013" s="149">
        <v>-0.43</v>
      </c>
      <c r="AC1013" s="149">
        <v>-0.27</v>
      </c>
      <c r="AD1013" s="151">
        <v>-0.27</v>
      </c>
      <c r="AE1013" s="148">
        <v>0.56000000000000005</v>
      </c>
      <c r="AF1013" s="149">
        <v>-0.01</v>
      </c>
      <c r="AG1013" s="149">
        <v>0.08</v>
      </c>
      <c r="AH1013" s="151">
        <v>0.04</v>
      </c>
      <c r="AI1013" s="152">
        <v>0.48</v>
      </c>
      <c r="AJ1013" s="149">
        <v>0.06</v>
      </c>
      <c r="AK1013" s="149">
        <v>0.47</v>
      </c>
      <c r="AL1013" s="150">
        <v>0.25</v>
      </c>
      <c r="AM1013" s="153">
        <f t="shared" si="117"/>
        <v>-0.90999999999999992</v>
      </c>
      <c r="AN1013" s="154">
        <f t="shared" si="117"/>
        <v>-2.0000000000000018E-2</v>
      </c>
      <c r="AO1013" s="154">
        <f t="shared" si="117"/>
        <v>-0.25</v>
      </c>
      <c r="AP1013" s="155">
        <f t="shared" si="111"/>
        <v>-0.19</v>
      </c>
      <c r="AQ1013" s="156">
        <f>AVERAGE(Table3[[#This Row],[ HEK293 +Selistat_R1 2]:[ HEK293 +Selistat_R4 5]])</f>
        <v>-0.34249999999999997</v>
      </c>
      <c r="AR1013" s="153">
        <f t="shared" si="118"/>
        <v>0.26000000000000006</v>
      </c>
      <c r="AS1013" s="154">
        <f t="shared" si="118"/>
        <v>0.42</v>
      </c>
      <c r="AT1013" s="154">
        <f t="shared" si="118"/>
        <v>0.35000000000000003</v>
      </c>
      <c r="AU1013" s="157">
        <f t="shared" si="112"/>
        <v>0.31</v>
      </c>
      <c r="AV1013" s="158">
        <f t="shared" si="119"/>
        <v>0.18</v>
      </c>
      <c r="AW1013" s="154">
        <f t="shared" si="119"/>
        <v>0.49</v>
      </c>
      <c r="AX1013" s="154">
        <f t="shared" si="119"/>
        <v>0.74</v>
      </c>
      <c r="AY1013" s="155">
        <f t="shared" si="113"/>
        <v>0.52</v>
      </c>
    </row>
    <row r="1014" spans="1:51" x14ac:dyDescent="0.15">
      <c r="A1014" s="122" t="s">
        <v>5780</v>
      </c>
      <c r="B1014" s="122" t="s">
        <v>5781</v>
      </c>
      <c r="C1014" s="122" t="s">
        <v>5782</v>
      </c>
      <c r="D1014" s="122" t="s">
        <v>2848</v>
      </c>
      <c r="E1014" s="122" t="s">
        <v>5783</v>
      </c>
      <c r="F1014" s="122" t="s">
        <v>2848</v>
      </c>
      <c r="G1014" s="122">
        <v>1</v>
      </c>
      <c r="H1014" s="166">
        <v>0.327264</v>
      </c>
      <c r="I1014" s="167">
        <v>-0.16583300000000001</v>
      </c>
      <c r="J1014" s="168" t="str">
        <f t="shared" si="114"/>
        <v>FALSE</v>
      </c>
      <c r="K1014" s="169">
        <v>8.2512600000000005E-2</v>
      </c>
      <c r="L1014" s="170">
        <f>-LOG10(Table3[[#This Row],[Student''s T-test p-value HEK293 +Selistat_HEK293 UT]])</f>
        <v>1.0834797279028716</v>
      </c>
      <c r="M1014" s="167">
        <v>-0.26</v>
      </c>
      <c r="N1014" s="171" t="str">
        <f t="shared" si="115"/>
        <v>FALSE</v>
      </c>
      <c r="O1014" s="146">
        <v>0.635405</v>
      </c>
      <c r="P1014" s="147">
        <v>-0.13250000000000001</v>
      </c>
      <c r="Q1014" s="171" t="str">
        <f t="shared" si="116"/>
        <v>FALSE</v>
      </c>
      <c r="R1014" s="122" t="s">
        <v>5784</v>
      </c>
      <c r="S1014" s="122" t="s">
        <v>7470</v>
      </c>
      <c r="T1014" s="122" t="s">
        <v>5786</v>
      </c>
      <c r="U1014" s="172" t="s">
        <v>5787</v>
      </c>
      <c r="V1014" s="122" t="s">
        <v>7471</v>
      </c>
      <c r="W1014" s="148">
        <v>-0.02</v>
      </c>
      <c r="X1014" s="149">
        <v>0</v>
      </c>
      <c r="Y1014" s="149">
        <v>-0.5</v>
      </c>
      <c r="Z1014" s="150">
        <v>-0.13</v>
      </c>
      <c r="AA1014" s="148">
        <v>0.21</v>
      </c>
      <c r="AB1014" s="149">
        <v>7.0000000000000007E-2</v>
      </c>
      <c r="AC1014" s="149">
        <v>-0.01</v>
      </c>
      <c r="AD1014" s="151">
        <v>0.12</v>
      </c>
      <c r="AE1014" s="148">
        <v>-0.12</v>
      </c>
      <c r="AF1014" s="149">
        <v>-0.38</v>
      </c>
      <c r="AG1014" s="149">
        <v>0</v>
      </c>
      <c r="AH1014" s="151">
        <v>0.15</v>
      </c>
      <c r="AI1014" s="152">
        <v>-0.08</v>
      </c>
      <c r="AJ1014" s="149">
        <v>-0.48</v>
      </c>
      <c r="AK1014" s="149">
        <v>0.06</v>
      </c>
      <c r="AL1014" s="150">
        <v>0.68</v>
      </c>
      <c r="AM1014" s="153">
        <f t="shared" si="117"/>
        <v>-0.22999999999999998</v>
      </c>
      <c r="AN1014" s="154">
        <f t="shared" si="117"/>
        <v>-7.0000000000000007E-2</v>
      </c>
      <c r="AO1014" s="154">
        <f t="shared" si="117"/>
        <v>-0.49</v>
      </c>
      <c r="AP1014" s="155">
        <f t="shared" si="111"/>
        <v>-0.25</v>
      </c>
      <c r="AQ1014" s="156">
        <f>AVERAGE(Table3[[#This Row],[ HEK293 +Selistat_R1 2]:[ HEK293 +Selistat_R4 5]])</f>
        <v>-0.26</v>
      </c>
      <c r="AR1014" s="153">
        <f t="shared" si="118"/>
        <v>-0.32999999999999996</v>
      </c>
      <c r="AS1014" s="154">
        <f t="shared" si="118"/>
        <v>-0.45</v>
      </c>
      <c r="AT1014" s="154">
        <f t="shared" si="118"/>
        <v>0.01</v>
      </c>
      <c r="AU1014" s="157">
        <f t="shared" si="112"/>
        <v>0.03</v>
      </c>
      <c r="AV1014" s="158">
        <f t="shared" si="119"/>
        <v>-0.28999999999999998</v>
      </c>
      <c r="AW1014" s="154">
        <f t="shared" si="119"/>
        <v>-0.55000000000000004</v>
      </c>
      <c r="AX1014" s="154">
        <f t="shared" si="119"/>
        <v>6.9999999999999993E-2</v>
      </c>
      <c r="AY1014" s="155">
        <f t="shared" si="113"/>
        <v>0.56000000000000005</v>
      </c>
    </row>
    <row r="1015" spans="1:51" x14ac:dyDescent="0.15">
      <c r="A1015" s="122" t="s">
        <v>2985</v>
      </c>
      <c r="B1015" s="122" t="s">
        <v>2986</v>
      </c>
      <c r="C1015" s="122" t="s">
        <v>2987</v>
      </c>
      <c r="D1015" s="122" t="s">
        <v>2988</v>
      </c>
      <c r="E1015" s="122" t="s">
        <v>2989</v>
      </c>
      <c r="F1015" s="122" t="s">
        <v>2990</v>
      </c>
      <c r="G1015" s="122">
        <v>1</v>
      </c>
      <c r="H1015" s="166">
        <v>1.70416E-2</v>
      </c>
      <c r="I1015" s="167">
        <v>0.34499999999999997</v>
      </c>
      <c r="J1015" s="168" t="str">
        <f t="shared" si="114"/>
        <v>FALSE</v>
      </c>
      <c r="K1015" s="169">
        <v>8.2544300000000001E-2</v>
      </c>
      <c r="L1015" s="170">
        <f>-LOG10(Table3[[#This Row],[Student''s T-test p-value HEK293 +Selistat_HEK293 UT]])</f>
        <v>1.0833129110627928</v>
      </c>
      <c r="M1015" s="167">
        <v>0.32500000000000001</v>
      </c>
      <c r="N1015" s="171" t="str">
        <f t="shared" si="115"/>
        <v>FALSE</v>
      </c>
      <c r="O1015" s="146">
        <v>9.0028300000000006E-2</v>
      </c>
      <c r="P1015" s="147">
        <v>-0.28000000000000003</v>
      </c>
      <c r="Q1015" s="171" t="str">
        <f t="shared" si="116"/>
        <v>FALSE</v>
      </c>
      <c r="R1015" s="122" t="s">
        <v>1540</v>
      </c>
      <c r="S1015" s="122" t="s">
        <v>7472</v>
      </c>
      <c r="T1015" s="122" t="s">
        <v>1542</v>
      </c>
      <c r="U1015" s="172" t="s">
        <v>2637</v>
      </c>
      <c r="V1015" s="122" t="s">
        <v>7473</v>
      </c>
      <c r="W1015" s="148">
        <v>0.17</v>
      </c>
      <c r="X1015" s="149">
        <v>-0.01</v>
      </c>
      <c r="Y1015" s="149">
        <v>-0.09</v>
      </c>
      <c r="Z1015" s="150">
        <v>0.11</v>
      </c>
      <c r="AA1015" s="148">
        <v>-0.56999999999999995</v>
      </c>
      <c r="AB1015" s="149">
        <v>-0.36</v>
      </c>
      <c r="AC1015" s="149">
        <v>0.12</v>
      </c>
      <c r="AD1015" s="151">
        <v>-0.31</v>
      </c>
      <c r="AE1015" s="148">
        <v>0.03</v>
      </c>
      <c r="AF1015" s="149">
        <v>-0.02</v>
      </c>
      <c r="AG1015" s="149">
        <v>-0.37</v>
      </c>
      <c r="AH1015" s="151">
        <v>0.1</v>
      </c>
      <c r="AI1015" s="152">
        <v>0.2</v>
      </c>
      <c r="AJ1015" s="149">
        <v>0.02</v>
      </c>
      <c r="AK1015" s="149">
        <v>0.18</v>
      </c>
      <c r="AL1015" s="150">
        <v>0.46</v>
      </c>
      <c r="AM1015" s="153">
        <f t="shared" si="117"/>
        <v>0.74</v>
      </c>
      <c r="AN1015" s="154">
        <f t="shared" si="117"/>
        <v>0.35</v>
      </c>
      <c r="AO1015" s="154">
        <f t="shared" si="117"/>
        <v>-0.21</v>
      </c>
      <c r="AP1015" s="155">
        <f t="shared" si="111"/>
        <v>0.42</v>
      </c>
      <c r="AQ1015" s="156">
        <f>AVERAGE(Table3[[#This Row],[ HEK293 +Selistat_R1 2]:[ HEK293 +Selistat_R4 5]])</f>
        <v>0.32499999999999996</v>
      </c>
      <c r="AR1015" s="153">
        <f t="shared" si="118"/>
        <v>0.6</v>
      </c>
      <c r="AS1015" s="154">
        <f t="shared" si="118"/>
        <v>0.33999999999999997</v>
      </c>
      <c r="AT1015" s="154">
        <f t="shared" si="118"/>
        <v>-0.49</v>
      </c>
      <c r="AU1015" s="157">
        <f t="shared" si="112"/>
        <v>0.41000000000000003</v>
      </c>
      <c r="AV1015" s="158">
        <f t="shared" si="119"/>
        <v>0.77</v>
      </c>
      <c r="AW1015" s="154">
        <f t="shared" si="119"/>
        <v>0.38</v>
      </c>
      <c r="AX1015" s="154">
        <f t="shared" si="119"/>
        <v>0.06</v>
      </c>
      <c r="AY1015" s="155">
        <f t="shared" si="113"/>
        <v>0.77</v>
      </c>
    </row>
    <row r="1016" spans="1:51" x14ac:dyDescent="0.15">
      <c r="A1016" s="122" t="s">
        <v>3444</v>
      </c>
      <c r="B1016" s="122" t="s">
        <v>3114</v>
      </c>
      <c r="C1016" s="122" t="s">
        <v>3445</v>
      </c>
      <c r="E1016" s="122" t="s">
        <v>3446</v>
      </c>
      <c r="F1016" s="122" t="s">
        <v>3447</v>
      </c>
      <c r="G1016" s="122">
        <v>2</v>
      </c>
      <c r="H1016" s="166">
        <v>0.24712999999999999</v>
      </c>
      <c r="I1016" s="167">
        <v>0.155</v>
      </c>
      <c r="J1016" s="168" t="str">
        <f t="shared" si="114"/>
        <v>FALSE</v>
      </c>
      <c r="K1016" s="169">
        <v>8.2874299999999998E-2</v>
      </c>
      <c r="L1016" s="170">
        <f>-LOG10(Table3[[#This Row],[Student''s T-test p-value HEK293 +Selistat_HEK293 UT]])</f>
        <v>1.08158012685168</v>
      </c>
      <c r="M1016" s="167">
        <v>-0.10249999999999999</v>
      </c>
      <c r="N1016" s="171" t="str">
        <f t="shared" si="115"/>
        <v>FALSE</v>
      </c>
      <c r="O1016" s="146">
        <v>0.75795000000000001</v>
      </c>
      <c r="P1016" s="147">
        <v>4.7500000000000001E-2</v>
      </c>
      <c r="Q1016" s="171" t="str">
        <f t="shared" si="116"/>
        <v>FALSE</v>
      </c>
      <c r="R1016" s="122" t="s">
        <v>1299</v>
      </c>
      <c r="S1016" s="122" t="s">
        <v>6210</v>
      </c>
      <c r="T1016" s="122" t="s">
        <v>1301</v>
      </c>
      <c r="U1016" s="172" t="s">
        <v>3449</v>
      </c>
      <c r="V1016" s="122" t="s">
        <v>6211</v>
      </c>
      <c r="W1016" s="148">
        <v>-0.25</v>
      </c>
      <c r="X1016" s="149">
        <v>-0.32</v>
      </c>
      <c r="Y1016" s="149">
        <v>-0.24</v>
      </c>
      <c r="Z1016" s="150">
        <v>-0.13</v>
      </c>
      <c r="AA1016" s="148">
        <v>-0.22</v>
      </c>
      <c r="AB1016" s="149">
        <v>-0.12</v>
      </c>
      <c r="AC1016" s="149">
        <v>-0.09</v>
      </c>
      <c r="AD1016" s="151">
        <v>-0.1</v>
      </c>
      <c r="AE1016" s="148">
        <v>0.39</v>
      </c>
      <c r="AF1016" s="149">
        <v>-0.06</v>
      </c>
      <c r="AG1016" s="149">
        <v>0.06</v>
      </c>
      <c r="AH1016" s="151">
        <v>0.31</v>
      </c>
      <c r="AI1016" s="152">
        <v>0.28000000000000003</v>
      </c>
      <c r="AJ1016" s="149">
        <v>-0.17</v>
      </c>
      <c r="AK1016" s="149">
        <v>0.15</v>
      </c>
      <c r="AL1016" s="150">
        <v>0.25</v>
      </c>
      <c r="AM1016" s="153">
        <f t="shared" si="117"/>
        <v>-0.03</v>
      </c>
      <c r="AN1016" s="154">
        <f t="shared" si="117"/>
        <v>-0.2</v>
      </c>
      <c r="AO1016" s="154">
        <f t="shared" si="117"/>
        <v>-0.15</v>
      </c>
      <c r="AP1016" s="155">
        <f t="shared" si="111"/>
        <v>-0.03</v>
      </c>
      <c r="AQ1016" s="156">
        <f>AVERAGE(Table3[[#This Row],[ HEK293 +Selistat_R1 2]:[ HEK293 +Selistat_R4 5]])</f>
        <v>-0.10250000000000001</v>
      </c>
      <c r="AR1016" s="153">
        <f t="shared" si="118"/>
        <v>0.61</v>
      </c>
      <c r="AS1016" s="154">
        <f t="shared" si="118"/>
        <v>0.06</v>
      </c>
      <c r="AT1016" s="154">
        <f t="shared" si="118"/>
        <v>0.15</v>
      </c>
      <c r="AU1016" s="157">
        <f t="shared" si="112"/>
        <v>0.41000000000000003</v>
      </c>
      <c r="AV1016" s="158">
        <f t="shared" si="119"/>
        <v>0.5</v>
      </c>
      <c r="AW1016" s="154">
        <f t="shared" si="119"/>
        <v>-5.0000000000000017E-2</v>
      </c>
      <c r="AX1016" s="154">
        <f t="shared" si="119"/>
        <v>0.24</v>
      </c>
      <c r="AY1016" s="155">
        <f t="shared" si="113"/>
        <v>0.35</v>
      </c>
    </row>
    <row r="1017" spans="1:51" x14ac:dyDescent="0.15">
      <c r="A1017" s="122" t="s">
        <v>4685</v>
      </c>
      <c r="B1017" s="122" t="s">
        <v>4686</v>
      </c>
      <c r="C1017" s="122" t="s">
        <v>3027</v>
      </c>
      <c r="E1017" s="122" t="s">
        <v>4687</v>
      </c>
      <c r="G1017" s="122">
        <v>1</v>
      </c>
      <c r="H1017" s="166">
        <v>0.97231100000000004</v>
      </c>
      <c r="I1017" s="167">
        <v>-1.0833300000000001E-2</v>
      </c>
      <c r="J1017" s="168" t="str">
        <f t="shared" si="114"/>
        <v>FALSE</v>
      </c>
      <c r="K1017" s="169">
        <v>8.2948300000000003E-2</v>
      </c>
      <c r="L1017" s="170">
        <f>-LOG10(Table3[[#This Row],[Student''s T-test p-value HEK293 +Selistat_HEK293 UT]])</f>
        <v>1.0811925102807876</v>
      </c>
      <c r="M1017" s="167">
        <v>-0.52749999999999997</v>
      </c>
      <c r="N1017" s="171" t="str">
        <f t="shared" si="115"/>
        <v>FALSE</v>
      </c>
      <c r="O1017" s="146">
        <v>0.83177400000000001</v>
      </c>
      <c r="P1017" s="147">
        <v>-0.08</v>
      </c>
      <c r="Q1017" s="171" t="str">
        <f t="shared" si="116"/>
        <v>FALSE</v>
      </c>
      <c r="R1017" s="122" t="s">
        <v>4688</v>
      </c>
      <c r="S1017" s="122" t="s">
        <v>7474</v>
      </c>
      <c r="T1017" s="122" t="s">
        <v>4690</v>
      </c>
      <c r="U1017" s="172" t="s">
        <v>4691</v>
      </c>
      <c r="V1017" s="122" t="s">
        <v>7475</v>
      </c>
      <c r="W1017" s="148">
        <v>-0.98</v>
      </c>
      <c r="X1017" s="149">
        <v>-0.83</v>
      </c>
      <c r="Y1017" s="149">
        <v>-0.51</v>
      </c>
      <c r="Z1017" s="150">
        <v>-0.09</v>
      </c>
      <c r="AA1017" s="148">
        <v>0.04</v>
      </c>
      <c r="AB1017" s="149">
        <v>-0.55000000000000004</v>
      </c>
      <c r="AC1017" s="149">
        <v>0.15</v>
      </c>
      <c r="AD1017" s="151">
        <v>0.06</v>
      </c>
      <c r="AE1017" s="148">
        <v>0.37</v>
      </c>
      <c r="AF1017" s="149">
        <v>-0.22</v>
      </c>
      <c r="AG1017" s="149">
        <v>-0.13</v>
      </c>
      <c r="AH1017" s="151">
        <v>0.51</v>
      </c>
      <c r="AI1017" s="152">
        <v>0.51</v>
      </c>
      <c r="AJ1017" s="149">
        <v>-0.7</v>
      </c>
      <c r="AK1017" s="149">
        <v>0.35</v>
      </c>
      <c r="AL1017" s="150">
        <v>0.69</v>
      </c>
      <c r="AM1017" s="153">
        <f t="shared" si="117"/>
        <v>-1.02</v>
      </c>
      <c r="AN1017" s="154">
        <f t="shared" si="117"/>
        <v>-0.27999999999999992</v>
      </c>
      <c r="AO1017" s="154">
        <f t="shared" si="117"/>
        <v>-0.66</v>
      </c>
      <c r="AP1017" s="155">
        <f t="shared" si="111"/>
        <v>-0.15</v>
      </c>
      <c r="AQ1017" s="156">
        <f>AVERAGE(Table3[[#This Row],[ HEK293 +Selistat_R1 2]:[ HEK293 +Selistat_R4 5]])</f>
        <v>-0.52749999999999997</v>
      </c>
      <c r="AR1017" s="153">
        <f t="shared" si="118"/>
        <v>0.33</v>
      </c>
      <c r="AS1017" s="154">
        <f t="shared" si="118"/>
        <v>0.33000000000000007</v>
      </c>
      <c r="AT1017" s="154">
        <f t="shared" si="118"/>
        <v>-0.28000000000000003</v>
      </c>
      <c r="AU1017" s="157">
        <f t="shared" si="112"/>
        <v>0.45</v>
      </c>
      <c r="AV1017" s="158">
        <f t="shared" si="119"/>
        <v>0.47000000000000003</v>
      </c>
      <c r="AW1017" s="154">
        <f t="shared" si="119"/>
        <v>-0.14999999999999991</v>
      </c>
      <c r="AX1017" s="154">
        <f t="shared" si="119"/>
        <v>0.19999999999999998</v>
      </c>
      <c r="AY1017" s="155">
        <f t="shared" si="113"/>
        <v>0.62999999999999989</v>
      </c>
    </row>
    <row r="1018" spans="1:51" x14ac:dyDescent="0.15">
      <c r="A1018" s="122" t="s">
        <v>6928</v>
      </c>
      <c r="B1018" s="122" t="s">
        <v>6929</v>
      </c>
      <c r="C1018" s="122" t="s">
        <v>6930</v>
      </c>
      <c r="D1018" s="122" t="s">
        <v>6931</v>
      </c>
      <c r="E1018" s="122" t="s">
        <v>6932</v>
      </c>
      <c r="G1018" s="122">
        <v>1</v>
      </c>
      <c r="H1018" s="166">
        <v>0.39015300000000003</v>
      </c>
      <c r="I1018" s="167">
        <v>-0.13666700000000001</v>
      </c>
      <c r="J1018" s="168" t="str">
        <f t="shared" si="114"/>
        <v>FALSE</v>
      </c>
      <c r="K1018" s="169">
        <v>8.3066299999999996E-2</v>
      </c>
      <c r="L1018" s="170">
        <f>-LOG10(Table3[[#This Row],[Student''s T-test p-value HEK293 +Selistat_HEK293 UT]])</f>
        <v>1.0805751337669784</v>
      </c>
      <c r="M1018" s="167">
        <v>-0.34250000000000003</v>
      </c>
      <c r="N1018" s="171" t="str">
        <f t="shared" si="115"/>
        <v>FALSE</v>
      </c>
      <c r="O1018" s="146">
        <v>0.38692100000000001</v>
      </c>
      <c r="P1018" s="147">
        <v>-0.16250000000000001</v>
      </c>
      <c r="Q1018" s="171" t="str">
        <f t="shared" si="116"/>
        <v>FALSE</v>
      </c>
      <c r="R1018" s="122" t="s">
        <v>6933</v>
      </c>
      <c r="S1018" s="122" t="s">
        <v>7476</v>
      </c>
      <c r="T1018" s="122" t="s">
        <v>6935</v>
      </c>
      <c r="U1018" s="172" t="s">
        <v>6936</v>
      </c>
      <c r="V1018" s="122" t="s">
        <v>7477</v>
      </c>
      <c r="W1018" s="148">
        <v>-0.57999999999999996</v>
      </c>
      <c r="X1018" s="149">
        <v>-0.22</v>
      </c>
      <c r="Y1018" s="149">
        <v>-0.23</v>
      </c>
      <c r="Z1018" s="150">
        <v>-0.02</v>
      </c>
      <c r="AA1018" s="148">
        <v>0.1</v>
      </c>
      <c r="AB1018" s="149">
        <v>-0.2</v>
      </c>
      <c r="AC1018" s="149">
        <v>0.37</v>
      </c>
      <c r="AD1018" s="151">
        <v>0.05</v>
      </c>
      <c r="AE1018" s="148">
        <v>0.31</v>
      </c>
      <c r="AF1018" s="149">
        <v>0.1</v>
      </c>
      <c r="AG1018" s="149">
        <v>-0.38</v>
      </c>
      <c r="AH1018" s="151">
        <v>-0.17</v>
      </c>
      <c r="AI1018" s="152">
        <v>0.27</v>
      </c>
      <c r="AJ1018" s="149">
        <v>0.11</v>
      </c>
      <c r="AK1018" s="149">
        <v>0.24</v>
      </c>
      <c r="AL1018" s="150">
        <v>-0.11</v>
      </c>
      <c r="AM1018" s="153">
        <f t="shared" si="117"/>
        <v>-0.67999999999999994</v>
      </c>
      <c r="AN1018" s="154">
        <f t="shared" si="117"/>
        <v>-1.999999999999999E-2</v>
      </c>
      <c r="AO1018" s="154">
        <f t="shared" si="117"/>
        <v>-0.6</v>
      </c>
      <c r="AP1018" s="155">
        <f t="shared" si="111"/>
        <v>-7.0000000000000007E-2</v>
      </c>
      <c r="AQ1018" s="156">
        <f>AVERAGE(Table3[[#This Row],[ HEK293 +Selistat_R1 2]:[ HEK293 +Selistat_R4 5]])</f>
        <v>-0.34249999999999997</v>
      </c>
      <c r="AR1018" s="153">
        <f t="shared" si="118"/>
        <v>0.21</v>
      </c>
      <c r="AS1018" s="154">
        <f t="shared" si="118"/>
        <v>0.30000000000000004</v>
      </c>
      <c r="AT1018" s="154">
        <f t="shared" si="118"/>
        <v>-0.75</v>
      </c>
      <c r="AU1018" s="157">
        <f t="shared" si="112"/>
        <v>-0.22000000000000003</v>
      </c>
      <c r="AV1018" s="158">
        <f t="shared" si="119"/>
        <v>0.17</v>
      </c>
      <c r="AW1018" s="154">
        <f t="shared" si="119"/>
        <v>0.31</v>
      </c>
      <c r="AX1018" s="154">
        <f t="shared" si="119"/>
        <v>-0.13</v>
      </c>
      <c r="AY1018" s="155">
        <f t="shared" si="113"/>
        <v>-0.16</v>
      </c>
    </row>
    <row r="1019" spans="1:51" x14ac:dyDescent="0.15">
      <c r="A1019" s="122" t="s">
        <v>7478</v>
      </c>
      <c r="B1019" s="122" t="s">
        <v>7479</v>
      </c>
      <c r="C1019" s="122" t="s">
        <v>7480</v>
      </c>
      <c r="D1019" s="122" t="s">
        <v>3666</v>
      </c>
      <c r="E1019" s="122" t="s">
        <v>7481</v>
      </c>
      <c r="G1019" s="122">
        <v>1</v>
      </c>
      <c r="H1019" s="166">
        <v>0.482103</v>
      </c>
      <c r="I1019" s="167">
        <v>0.13583300000000001</v>
      </c>
      <c r="J1019" s="168" t="str">
        <f t="shared" si="114"/>
        <v>FALSE</v>
      </c>
      <c r="K1019" s="169">
        <v>8.3157900000000007E-2</v>
      </c>
      <c r="L1019" s="170">
        <f>-LOG10(Table3[[#This Row],[Student''s T-test p-value HEK293 +Selistat_HEK293 UT]])</f>
        <v>1.0800964865114147</v>
      </c>
      <c r="M1019" s="167">
        <v>-0.19750000000000001</v>
      </c>
      <c r="N1019" s="171" t="str">
        <f t="shared" si="115"/>
        <v>FALSE</v>
      </c>
      <c r="O1019" s="146">
        <v>1</v>
      </c>
      <c r="P1019" s="147">
        <v>-5.58794E-9</v>
      </c>
      <c r="Q1019" s="171" t="str">
        <f t="shared" si="116"/>
        <v>FALSE</v>
      </c>
      <c r="R1019" s="122" t="s">
        <v>7482</v>
      </c>
      <c r="S1019" s="122" t="s">
        <v>7483</v>
      </c>
      <c r="T1019" s="122" t="s">
        <v>7484</v>
      </c>
      <c r="U1019" s="172" t="s">
        <v>7485</v>
      </c>
      <c r="V1019" s="122" t="s">
        <v>7486</v>
      </c>
      <c r="W1019" s="148">
        <v>-0.24</v>
      </c>
      <c r="X1019" s="149">
        <v>-0.3</v>
      </c>
      <c r="Y1019" s="149">
        <v>-0.48</v>
      </c>
      <c r="Z1019" s="150">
        <v>-0.32</v>
      </c>
      <c r="AA1019" s="148">
        <v>-0.03</v>
      </c>
      <c r="AB1019" s="149">
        <v>-0.19</v>
      </c>
      <c r="AC1019" s="149">
        <v>0.01</v>
      </c>
      <c r="AD1019" s="151">
        <v>-0.34</v>
      </c>
      <c r="AE1019" s="148">
        <v>0.65</v>
      </c>
      <c r="AF1019" s="149">
        <v>0.04</v>
      </c>
      <c r="AG1019" s="149">
        <v>0.2</v>
      </c>
      <c r="AH1019" s="151">
        <v>-0.23</v>
      </c>
      <c r="AI1019" s="152">
        <v>0.35</v>
      </c>
      <c r="AJ1019" s="149">
        <v>0.28999999999999998</v>
      </c>
      <c r="AK1019" s="149">
        <v>0.33</v>
      </c>
      <c r="AL1019" s="150">
        <v>-0.31</v>
      </c>
      <c r="AM1019" s="153">
        <f t="shared" si="117"/>
        <v>-0.21</v>
      </c>
      <c r="AN1019" s="154">
        <f t="shared" si="117"/>
        <v>-0.10999999999999999</v>
      </c>
      <c r="AO1019" s="154">
        <f t="shared" si="117"/>
        <v>-0.49</v>
      </c>
      <c r="AP1019" s="155">
        <f t="shared" si="111"/>
        <v>2.0000000000000018E-2</v>
      </c>
      <c r="AQ1019" s="156">
        <f>AVERAGE(Table3[[#This Row],[ HEK293 +Selistat_R1 2]:[ HEK293 +Selistat_R4 5]])</f>
        <v>-0.19749999999999998</v>
      </c>
      <c r="AR1019" s="153">
        <f t="shared" si="118"/>
        <v>0.68</v>
      </c>
      <c r="AS1019" s="154">
        <f t="shared" si="118"/>
        <v>0.23</v>
      </c>
      <c r="AT1019" s="154">
        <f t="shared" si="118"/>
        <v>0.19</v>
      </c>
      <c r="AU1019" s="157">
        <f t="shared" si="112"/>
        <v>0.11000000000000001</v>
      </c>
      <c r="AV1019" s="158">
        <f t="shared" si="119"/>
        <v>0.38</v>
      </c>
      <c r="AW1019" s="154">
        <f t="shared" si="119"/>
        <v>0.48</v>
      </c>
      <c r="AX1019" s="154">
        <f t="shared" si="119"/>
        <v>0.32</v>
      </c>
      <c r="AY1019" s="155">
        <f t="shared" si="113"/>
        <v>3.0000000000000027E-2</v>
      </c>
    </row>
    <row r="1020" spans="1:51" x14ac:dyDescent="0.15">
      <c r="A1020" s="122" t="s">
        <v>7451</v>
      </c>
      <c r="B1020" s="122" t="s">
        <v>7452</v>
      </c>
      <c r="C1020" s="122" t="s">
        <v>7453</v>
      </c>
      <c r="D1020" s="122" t="s">
        <v>7454</v>
      </c>
      <c r="E1020" s="122" t="s">
        <v>7455</v>
      </c>
      <c r="F1020" s="122" t="s">
        <v>4145</v>
      </c>
      <c r="G1020" s="122">
        <v>1</v>
      </c>
      <c r="H1020" s="166">
        <v>2.27254E-2</v>
      </c>
      <c r="I1020" s="167">
        <v>0.60666699999999996</v>
      </c>
      <c r="J1020" s="168" t="str">
        <f t="shared" si="114"/>
        <v>FALSE</v>
      </c>
      <c r="K1020" s="169">
        <v>8.3487900000000004E-2</v>
      </c>
      <c r="L1020" s="170">
        <f>-LOG10(Table3[[#This Row],[Student''s T-test p-value HEK293 +Selistat_HEK293 UT]])</f>
        <v>1.0783764627680943</v>
      </c>
      <c r="M1020" s="167">
        <v>0.59250000000000003</v>
      </c>
      <c r="N1020" s="171" t="str">
        <f t="shared" si="115"/>
        <v>FALSE</v>
      </c>
      <c r="O1020" s="146">
        <v>0.29464699999999999</v>
      </c>
      <c r="P1020" s="147">
        <v>-0.35249999999999998</v>
      </c>
      <c r="Q1020" s="171" t="str">
        <f t="shared" si="116"/>
        <v>FALSE</v>
      </c>
      <c r="R1020" s="122" t="s">
        <v>1488</v>
      </c>
      <c r="S1020" s="122" t="s">
        <v>7487</v>
      </c>
      <c r="T1020" s="122" t="s">
        <v>1490</v>
      </c>
      <c r="U1020" s="172" t="s">
        <v>7457</v>
      </c>
      <c r="V1020" s="122" t="s">
        <v>7488</v>
      </c>
      <c r="W1020" s="148">
        <v>-0.45</v>
      </c>
      <c r="X1020" s="149">
        <v>0.56000000000000005</v>
      </c>
      <c r="Y1020" s="149">
        <v>0.5</v>
      </c>
      <c r="Z1020" s="150">
        <v>-0.36</v>
      </c>
      <c r="AA1020" s="148">
        <v>-0.38</v>
      </c>
      <c r="AB1020" s="149">
        <v>-0.38</v>
      </c>
      <c r="AC1020" s="149">
        <v>-0.61</v>
      </c>
      <c r="AD1020" s="151">
        <v>-0.75</v>
      </c>
      <c r="AE1020" s="148">
        <v>-0.33</v>
      </c>
      <c r="AF1020" s="149">
        <v>0.33</v>
      </c>
      <c r="AG1020" s="149">
        <v>0.3</v>
      </c>
      <c r="AH1020" s="151">
        <v>-0.67</v>
      </c>
      <c r="AI1020" s="152">
        <v>-0.04</v>
      </c>
      <c r="AJ1020" s="149">
        <v>0.36</v>
      </c>
      <c r="AK1020" s="149">
        <v>0.74</v>
      </c>
      <c r="AL1020" s="150">
        <v>-0.02</v>
      </c>
      <c r="AM1020" s="153">
        <f t="shared" si="117"/>
        <v>-7.0000000000000007E-2</v>
      </c>
      <c r="AN1020" s="154">
        <f t="shared" si="117"/>
        <v>0.94000000000000006</v>
      </c>
      <c r="AO1020" s="154">
        <f t="shared" si="117"/>
        <v>1.1099999999999999</v>
      </c>
      <c r="AP1020" s="155">
        <f t="shared" si="111"/>
        <v>0.39</v>
      </c>
      <c r="AQ1020" s="156">
        <f>AVERAGE(Table3[[#This Row],[ HEK293 +Selistat_R1 2]:[ HEK293 +Selistat_R4 5]])</f>
        <v>0.59250000000000003</v>
      </c>
      <c r="AR1020" s="153">
        <f t="shared" si="118"/>
        <v>4.9999999999999989E-2</v>
      </c>
      <c r="AS1020" s="154">
        <f t="shared" si="118"/>
        <v>0.71</v>
      </c>
      <c r="AT1020" s="154">
        <f t="shared" si="118"/>
        <v>0.90999999999999992</v>
      </c>
      <c r="AU1020" s="157">
        <f t="shared" si="112"/>
        <v>7.999999999999996E-2</v>
      </c>
      <c r="AV1020" s="158">
        <f t="shared" si="119"/>
        <v>0.34</v>
      </c>
      <c r="AW1020" s="154">
        <f t="shared" si="119"/>
        <v>0.74</v>
      </c>
      <c r="AX1020" s="154">
        <f t="shared" si="119"/>
        <v>1.35</v>
      </c>
      <c r="AY1020" s="155">
        <f t="shared" si="113"/>
        <v>0.73</v>
      </c>
    </row>
    <row r="1021" spans="1:51" x14ac:dyDescent="0.15">
      <c r="B1021" s="122" t="s">
        <v>2968</v>
      </c>
      <c r="C1021" s="122" t="s">
        <v>4056</v>
      </c>
      <c r="D1021" s="122" t="s">
        <v>3830</v>
      </c>
      <c r="E1021" s="122" t="s">
        <v>4471</v>
      </c>
      <c r="G1021" s="122">
        <v>1</v>
      </c>
      <c r="H1021" s="166">
        <v>0.27847699999999997</v>
      </c>
      <c r="I1021" s="167">
        <v>-0.22500000000000001</v>
      </c>
      <c r="J1021" s="168" t="str">
        <f t="shared" si="114"/>
        <v>FALSE</v>
      </c>
      <c r="K1021" s="169">
        <v>8.35177E-2</v>
      </c>
      <c r="L1021" s="170">
        <f>-LOG10(Table3[[#This Row],[Student''s T-test p-value HEK293 +Selistat_HEK293 UT]])</f>
        <v>1.0782214742443792</v>
      </c>
      <c r="M1021" s="167">
        <v>-0.36249999999999999</v>
      </c>
      <c r="N1021" s="171" t="str">
        <f t="shared" si="115"/>
        <v>FALSE</v>
      </c>
      <c r="O1021" s="146">
        <v>0.42911700000000003</v>
      </c>
      <c r="P1021" s="147">
        <v>0.2525</v>
      </c>
      <c r="Q1021" s="171" t="str">
        <f t="shared" si="116"/>
        <v>FALSE</v>
      </c>
      <c r="R1021" s="122" t="s">
        <v>4472</v>
      </c>
      <c r="S1021" s="122" t="s">
        <v>7489</v>
      </c>
      <c r="T1021" s="122" t="s">
        <v>4474</v>
      </c>
      <c r="U1021" s="172" t="s">
        <v>4475</v>
      </c>
      <c r="V1021" s="122" t="s">
        <v>7490</v>
      </c>
      <c r="W1021" s="148">
        <v>-0.01</v>
      </c>
      <c r="X1021" s="149">
        <v>0.02</v>
      </c>
      <c r="Y1021" s="149">
        <v>-0.28000000000000003</v>
      </c>
      <c r="Z1021" s="150">
        <v>-0.66</v>
      </c>
      <c r="AA1021" s="148">
        <v>0.34</v>
      </c>
      <c r="AB1021" s="149">
        <v>0.14000000000000001</v>
      </c>
      <c r="AC1021" s="149">
        <v>0.03</v>
      </c>
      <c r="AD1021" s="151">
        <v>0.01</v>
      </c>
      <c r="AE1021" s="148">
        <v>-0.36</v>
      </c>
      <c r="AF1021" s="149">
        <v>0.38</v>
      </c>
      <c r="AG1021" s="149">
        <v>0.64</v>
      </c>
      <c r="AH1021" s="151">
        <v>-0.26</v>
      </c>
      <c r="AI1021" s="152">
        <v>-0.66</v>
      </c>
      <c r="AJ1021" s="149">
        <v>0.08</v>
      </c>
      <c r="AK1021" s="149">
        <v>-0.06</v>
      </c>
      <c r="AL1021" s="150">
        <v>0.03</v>
      </c>
      <c r="AM1021" s="153">
        <f t="shared" si="117"/>
        <v>-0.35000000000000003</v>
      </c>
      <c r="AN1021" s="154">
        <f t="shared" si="117"/>
        <v>-0.12000000000000001</v>
      </c>
      <c r="AO1021" s="154">
        <f t="shared" si="117"/>
        <v>-0.31000000000000005</v>
      </c>
      <c r="AP1021" s="155">
        <f t="shared" si="111"/>
        <v>-0.67</v>
      </c>
      <c r="AQ1021" s="156">
        <f>AVERAGE(Table3[[#This Row],[ HEK293 +Selistat_R1 2]:[ HEK293 +Selistat_R4 5]])</f>
        <v>-0.36250000000000004</v>
      </c>
      <c r="AR1021" s="153">
        <f t="shared" si="118"/>
        <v>-0.7</v>
      </c>
      <c r="AS1021" s="154">
        <f t="shared" si="118"/>
        <v>0.24</v>
      </c>
      <c r="AT1021" s="154">
        <f t="shared" si="118"/>
        <v>0.61</v>
      </c>
      <c r="AU1021" s="157">
        <f t="shared" si="112"/>
        <v>-0.27</v>
      </c>
      <c r="AV1021" s="158">
        <f t="shared" si="119"/>
        <v>-1</v>
      </c>
      <c r="AW1021" s="154">
        <f t="shared" si="119"/>
        <v>-6.0000000000000012E-2</v>
      </c>
      <c r="AX1021" s="154">
        <f t="shared" si="119"/>
        <v>-0.09</v>
      </c>
      <c r="AY1021" s="155">
        <f t="shared" si="113"/>
        <v>1.9999999999999997E-2</v>
      </c>
    </row>
    <row r="1022" spans="1:51" x14ac:dyDescent="0.15">
      <c r="A1022" s="122" t="s">
        <v>3828</v>
      </c>
      <c r="B1022" s="122" t="s">
        <v>2968</v>
      </c>
      <c r="C1022" s="122" t="s">
        <v>3829</v>
      </c>
      <c r="D1022" s="122" t="s">
        <v>3830</v>
      </c>
      <c r="E1022" s="122" t="s">
        <v>3831</v>
      </c>
      <c r="G1022" s="122">
        <v>1</v>
      </c>
      <c r="H1022" s="166">
        <v>0.87957300000000005</v>
      </c>
      <c r="I1022" s="167">
        <v>0.02</v>
      </c>
      <c r="J1022" s="168" t="str">
        <f t="shared" si="114"/>
        <v>FALSE</v>
      </c>
      <c r="K1022" s="169">
        <v>8.3767300000000003E-2</v>
      </c>
      <c r="L1022" s="170">
        <f>-LOG10(Table3[[#This Row],[Student''s T-test p-value HEK293 +Selistat_HEK293 UT]])</f>
        <v>1.0769254825759673</v>
      </c>
      <c r="M1022" s="167">
        <v>-0.23</v>
      </c>
      <c r="N1022" s="171" t="str">
        <f t="shared" si="115"/>
        <v>FALSE</v>
      </c>
      <c r="O1022" s="146">
        <v>0.90707300000000002</v>
      </c>
      <c r="P1022" s="147">
        <v>1.4999999999999999E-2</v>
      </c>
      <c r="Q1022" s="171" t="str">
        <f t="shared" si="116"/>
        <v>FALSE</v>
      </c>
      <c r="R1022" s="122" t="s">
        <v>3832</v>
      </c>
      <c r="S1022" s="122" t="s">
        <v>3833</v>
      </c>
      <c r="T1022" s="122" t="s">
        <v>3834</v>
      </c>
      <c r="U1022" s="172" t="s">
        <v>3835</v>
      </c>
      <c r="V1022" s="122" t="s">
        <v>7491</v>
      </c>
      <c r="W1022" s="148">
        <v>-0.34</v>
      </c>
      <c r="X1022" s="149">
        <v>-0.28999999999999998</v>
      </c>
      <c r="Y1022" s="149">
        <v>-0.4</v>
      </c>
      <c r="Z1022" s="150">
        <v>-0.01</v>
      </c>
      <c r="AA1022" s="148">
        <v>0.08</v>
      </c>
      <c r="AB1022" s="149">
        <v>0.1</v>
      </c>
      <c r="AC1022" s="149">
        <v>-0.13</v>
      </c>
      <c r="AD1022" s="151">
        <v>-0.17</v>
      </c>
      <c r="AE1022" s="148">
        <v>0.16</v>
      </c>
      <c r="AF1022" s="149">
        <v>-0.2</v>
      </c>
      <c r="AG1022" s="149">
        <v>0.37</v>
      </c>
      <c r="AH1022" s="151">
        <v>0.16</v>
      </c>
      <c r="AI1022" s="152">
        <v>7.0000000000000007E-2</v>
      </c>
      <c r="AJ1022" s="149">
        <v>0.03</v>
      </c>
      <c r="AK1022" s="149">
        <v>0.17</v>
      </c>
      <c r="AL1022" s="150">
        <v>0.16</v>
      </c>
      <c r="AM1022" s="153">
        <f t="shared" si="117"/>
        <v>-0.42000000000000004</v>
      </c>
      <c r="AN1022" s="154">
        <f t="shared" si="117"/>
        <v>-0.39</v>
      </c>
      <c r="AO1022" s="154">
        <f t="shared" si="117"/>
        <v>-0.27</v>
      </c>
      <c r="AP1022" s="155">
        <f t="shared" si="111"/>
        <v>0.16</v>
      </c>
      <c r="AQ1022" s="156">
        <f>AVERAGE(Table3[[#This Row],[ HEK293 +Selistat_R1 2]:[ HEK293 +Selistat_R4 5]])</f>
        <v>-0.23</v>
      </c>
      <c r="AR1022" s="153">
        <f t="shared" si="118"/>
        <v>0.08</v>
      </c>
      <c r="AS1022" s="154">
        <f t="shared" si="118"/>
        <v>-0.30000000000000004</v>
      </c>
      <c r="AT1022" s="154">
        <f t="shared" si="118"/>
        <v>0.5</v>
      </c>
      <c r="AU1022" s="157">
        <f t="shared" si="112"/>
        <v>0.33</v>
      </c>
      <c r="AV1022" s="158">
        <f t="shared" si="119"/>
        <v>-9.999999999999995E-3</v>
      </c>
      <c r="AW1022" s="154">
        <f t="shared" si="119"/>
        <v>-7.0000000000000007E-2</v>
      </c>
      <c r="AX1022" s="154">
        <f t="shared" si="119"/>
        <v>0.30000000000000004</v>
      </c>
      <c r="AY1022" s="155">
        <f t="shared" si="113"/>
        <v>0.33</v>
      </c>
    </row>
    <row r="1023" spans="1:51" x14ac:dyDescent="0.15">
      <c r="A1023" s="122" t="s">
        <v>5542</v>
      </c>
      <c r="B1023" s="122" t="s">
        <v>2961</v>
      </c>
      <c r="C1023" s="122" t="s">
        <v>5037</v>
      </c>
      <c r="D1023" s="122" t="s">
        <v>2848</v>
      </c>
      <c r="E1023" s="122" t="s">
        <v>5543</v>
      </c>
      <c r="F1023" s="122" t="s">
        <v>2848</v>
      </c>
      <c r="G1023" s="122">
        <v>1</v>
      </c>
      <c r="H1023" s="166">
        <v>0.94085600000000003</v>
      </c>
      <c r="I1023" s="167">
        <v>2.2499999999999999E-2</v>
      </c>
      <c r="J1023" s="168" t="str">
        <f t="shared" si="114"/>
        <v>FALSE</v>
      </c>
      <c r="K1023" s="169">
        <v>8.38005E-2</v>
      </c>
      <c r="L1023" s="170">
        <f>-LOG10(Table3[[#This Row],[Student''s T-test p-value HEK293 +Selistat_HEK293 UT]])</f>
        <v>1.0767533901215953</v>
      </c>
      <c r="M1023" s="167">
        <v>0.60250000000000004</v>
      </c>
      <c r="N1023" s="171" t="str">
        <f t="shared" si="115"/>
        <v>FALSE</v>
      </c>
      <c r="O1023" s="146">
        <v>0.952214</v>
      </c>
      <c r="P1023" s="147">
        <v>-1.4999999999999999E-2</v>
      </c>
      <c r="Q1023" s="171" t="str">
        <f t="shared" si="116"/>
        <v>FALSE</v>
      </c>
      <c r="R1023" s="122" t="s">
        <v>948</v>
      </c>
      <c r="S1023" s="122" t="s">
        <v>7492</v>
      </c>
      <c r="T1023" s="122" t="s">
        <v>950</v>
      </c>
      <c r="U1023" s="172" t="s">
        <v>5545</v>
      </c>
      <c r="V1023" s="122" t="s">
        <v>7493</v>
      </c>
      <c r="W1023" s="148">
        <v>0.21</v>
      </c>
      <c r="X1023" s="149">
        <v>1.1200000000000001</v>
      </c>
      <c r="Y1023" s="149">
        <v>0.27</v>
      </c>
      <c r="Z1023" s="150">
        <v>0.4</v>
      </c>
      <c r="AA1023" s="148">
        <v>-0.54</v>
      </c>
      <c r="AB1023" s="149">
        <v>0.35</v>
      </c>
      <c r="AC1023" s="149">
        <v>-0.32</v>
      </c>
      <c r="AD1023" s="151">
        <v>0.1</v>
      </c>
      <c r="AE1023" s="148">
        <v>-0.75</v>
      </c>
      <c r="AF1023" s="149">
        <v>-0.52</v>
      </c>
      <c r="AG1023" s="149">
        <v>0.03</v>
      </c>
      <c r="AH1023" s="151">
        <v>-0.27</v>
      </c>
      <c r="AI1023" s="152">
        <v>-0.45</v>
      </c>
      <c r="AJ1023" s="149">
        <v>-0.74</v>
      </c>
      <c r="AK1023" s="149">
        <v>-0.35</v>
      </c>
      <c r="AL1023" s="150">
        <v>0.09</v>
      </c>
      <c r="AM1023" s="153">
        <f t="shared" si="117"/>
        <v>0.75</v>
      </c>
      <c r="AN1023" s="154">
        <f t="shared" si="117"/>
        <v>0.77000000000000013</v>
      </c>
      <c r="AO1023" s="154">
        <f t="shared" si="117"/>
        <v>0.59000000000000008</v>
      </c>
      <c r="AP1023" s="155">
        <f t="shared" si="111"/>
        <v>0.30000000000000004</v>
      </c>
      <c r="AQ1023" s="156">
        <f>AVERAGE(Table3[[#This Row],[ HEK293 +Selistat_R1 2]:[ HEK293 +Selistat_R4 5]])</f>
        <v>0.60250000000000004</v>
      </c>
      <c r="AR1023" s="153">
        <f t="shared" si="118"/>
        <v>-0.20999999999999996</v>
      </c>
      <c r="AS1023" s="154">
        <f t="shared" si="118"/>
        <v>-0.87</v>
      </c>
      <c r="AT1023" s="154">
        <f t="shared" si="118"/>
        <v>0.35</v>
      </c>
      <c r="AU1023" s="157">
        <f t="shared" si="112"/>
        <v>-0.37</v>
      </c>
      <c r="AV1023" s="158">
        <f t="shared" si="119"/>
        <v>9.0000000000000024E-2</v>
      </c>
      <c r="AW1023" s="154">
        <f t="shared" si="119"/>
        <v>-1.0899999999999999</v>
      </c>
      <c r="AX1023" s="154">
        <f t="shared" si="119"/>
        <v>-2.9999999999999971E-2</v>
      </c>
      <c r="AY1023" s="155">
        <f t="shared" si="113"/>
        <v>-1.0000000000000009E-2</v>
      </c>
    </row>
    <row r="1024" spans="1:51" x14ac:dyDescent="0.15">
      <c r="A1024" s="122" t="s">
        <v>4168</v>
      </c>
      <c r="B1024" s="122" t="s">
        <v>4169</v>
      </c>
      <c r="C1024" s="122" t="s">
        <v>4170</v>
      </c>
      <c r="E1024" s="122" t="s">
        <v>4171</v>
      </c>
      <c r="F1024" s="122" t="s">
        <v>4172</v>
      </c>
      <c r="G1024" s="122">
        <v>1</v>
      </c>
      <c r="H1024" s="166">
        <v>0.68817399999999995</v>
      </c>
      <c r="I1024" s="167">
        <v>-8.5833300000000001E-2</v>
      </c>
      <c r="J1024" s="168" t="str">
        <f t="shared" si="114"/>
        <v>FALSE</v>
      </c>
      <c r="K1024" s="169">
        <v>8.3841299999999994E-2</v>
      </c>
      <c r="L1024" s="170">
        <f>-LOG10(Table3[[#This Row],[Student''s T-test p-value HEK293 +Selistat_HEK293 UT]])</f>
        <v>1.076541996361668</v>
      </c>
      <c r="M1024" s="167">
        <v>-0.47</v>
      </c>
      <c r="N1024" s="171" t="str">
        <f t="shared" si="115"/>
        <v>FALSE</v>
      </c>
      <c r="O1024" s="146">
        <v>0.89771599999999996</v>
      </c>
      <c r="P1024" s="147">
        <v>2.2499999999999999E-2</v>
      </c>
      <c r="Q1024" s="171" t="str">
        <f t="shared" si="116"/>
        <v>FALSE</v>
      </c>
      <c r="R1024" s="122" t="s">
        <v>4173</v>
      </c>
      <c r="S1024" s="122" t="s">
        <v>7494</v>
      </c>
      <c r="T1024" s="122" t="s">
        <v>4175</v>
      </c>
      <c r="U1024" s="172" t="s">
        <v>4176</v>
      </c>
      <c r="V1024" s="122" t="s">
        <v>7495</v>
      </c>
      <c r="W1024" s="148">
        <v>-0.52</v>
      </c>
      <c r="X1024" s="149">
        <v>-0.75</v>
      </c>
      <c r="Y1024" s="149">
        <v>-0.37</v>
      </c>
      <c r="Z1024" s="150">
        <v>-0.14000000000000001</v>
      </c>
      <c r="AA1024" s="148">
        <v>-0.18</v>
      </c>
      <c r="AB1024" s="149">
        <v>-0.4</v>
      </c>
      <c r="AC1024" s="149">
        <v>0.34</v>
      </c>
      <c r="AD1024" s="151">
        <v>0.34</v>
      </c>
      <c r="AE1024" s="148">
        <v>-0.11</v>
      </c>
      <c r="AF1024" s="149">
        <v>0.12</v>
      </c>
      <c r="AG1024" s="149">
        <v>0.37</v>
      </c>
      <c r="AH1024" s="151">
        <v>0.19</v>
      </c>
      <c r="AI1024" s="152">
        <v>0.47</v>
      </c>
      <c r="AJ1024" s="149">
        <v>0.09</v>
      </c>
      <c r="AK1024" s="149">
        <v>-0.19</v>
      </c>
      <c r="AL1024" s="150">
        <v>0.11</v>
      </c>
      <c r="AM1024" s="153">
        <f t="shared" si="117"/>
        <v>-0.34</v>
      </c>
      <c r="AN1024" s="154">
        <f t="shared" si="117"/>
        <v>-0.35</v>
      </c>
      <c r="AO1024" s="154">
        <f t="shared" si="117"/>
        <v>-0.71</v>
      </c>
      <c r="AP1024" s="155">
        <f t="shared" si="111"/>
        <v>-0.48000000000000004</v>
      </c>
      <c r="AQ1024" s="156">
        <f>AVERAGE(Table3[[#This Row],[ HEK293 +Selistat_R1 2]:[ HEK293 +Selistat_R4 5]])</f>
        <v>-0.47</v>
      </c>
      <c r="AR1024" s="153">
        <f t="shared" si="118"/>
        <v>6.9999999999999993E-2</v>
      </c>
      <c r="AS1024" s="154">
        <f t="shared" si="118"/>
        <v>0.52</v>
      </c>
      <c r="AT1024" s="154">
        <f t="shared" si="118"/>
        <v>2.9999999999999971E-2</v>
      </c>
      <c r="AU1024" s="157">
        <f t="shared" si="112"/>
        <v>-0.15000000000000002</v>
      </c>
      <c r="AV1024" s="158">
        <f t="shared" si="119"/>
        <v>0.64999999999999991</v>
      </c>
      <c r="AW1024" s="154">
        <f t="shared" si="119"/>
        <v>0.49</v>
      </c>
      <c r="AX1024" s="154">
        <f t="shared" si="119"/>
        <v>-0.53</v>
      </c>
      <c r="AY1024" s="155">
        <f t="shared" si="113"/>
        <v>-0.23000000000000004</v>
      </c>
    </row>
    <row r="1025" spans="1:51" x14ac:dyDescent="0.15">
      <c r="A1025" s="122" t="s">
        <v>4999</v>
      </c>
      <c r="C1025" s="122" t="s">
        <v>5000</v>
      </c>
      <c r="E1025" s="122" t="s">
        <v>5001</v>
      </c>
      <c r="F1025" s="122" t="s">
        <v>4132</v>
      </c>
      <c r="G1025" s="122">
        <v>1</v>
      </c>
      <c r="H1025" s="166">
        <v>0.24571399999999999</v>
      </c>
      <c r="I1025" s="167">
        <v>0.19500000000000001</v>
      </c>
      <c r="J1025" s="168" t="str">
        <f t="shared" si="114"/>
        <v>FALSE</v>
      </c>
      <c r="K1025" s="169">
        <v>8.4340100000000001E-2</v>
      </c>
      <c r="L1025" s="170">
        <f>-LOG10(Table3[[#This Row],[Student''s T-test p-value HEK293 +Selistat_HEK293 UT]])</f>
        <v>1.0739658883884728</v>
      </c>
      <c r="M1025" s="167">
        <v>0.3175</v>
      </c>
      <c r="N1025" s="171" t="str">
        <f t="shared" si="115"/>
        <v>FALSE</v>
      </c>
      <c r="O1025" s="146">
        <v>0.92948299999999995</v>
      </c>
      <c r="P1025" s="147">
        <v>-2.2499999999999999E-2</v>
      </c>
      <c r="Q1025" s="171" t="str">
        <f t="shared" si="116"/>
        <v>FALSE</v>
      </c>
      <c r="R1025" s="122" t="s">
        <v>1723</v>
      </c>
      <c r="S1025" s="122" t="s">
        <v>7496</v>
      </c>
      <c r="T1025" s="122" t="s">
        <v>1725</v>
      </c>
      <c r="U1025" s="172" t="s">
        <v>5003</v>
      </c>
      <c r="V1025" s="122" t="s">
        <v>7497</v>
      </c>
      <c r="W1025" s="148">
        <v>0.14000000000000001</v>
      </c>
      <c r="X1025" s="149">
        <v>0.53</v>
      </c>
      <c r="Y1025" s="149">
        <v>0.11</v>
      </c>
      <c r="Z1025" s="150">
        <v>-0.2</v>
      </c>
      <c r="AA1025" s="148">
        <v>-0.2</v>
      </c>
      <c r="AB1025" s="149">
        <v>-0.19</v>
      </c>
      <c r="AC1025" s="149">
        <v>-0.23</v>
      </c>
      <c r="AD1025" s="151">
        <v>-7.0000000000000007E-2</v>
      </c>
      <c r="AE1025" s="148">
        <v>-0.69</v>
      </c>
      <c r="AF1025" s="149">
        <v>0.34</v>
      </c>
      <c r="AG1025" s="149">
        <v>0.18</v>
      </c>
      <c r="AH1025" s="151">
        <v>-0.03</v>
      </c>
      <c r="AI1025" s="152">
        <v>-0.13</v>
      </c>
      <c r="AJ1025" s="149">
        <v>0.14000000000000001</v>
      </c>
      <c r="AK1025" s="149">
        <v>0.11</v>
      </c>
      <c r="AL1025" s="150">
        <v>-0.23</v>
      </c>
      <c r="AM1025" s="153">
        <f t="shared" si="117"/>
        <v>0.34</v>
      </c>
      <c r="AN1025" s="154">
        <f t="shared" si="117"/>
        <v>0.72</v>
      </c>
      <c r="AO1025" s="154">
        <f t="shared" si="117"/>
        <v>0.34</v>
      </c>
      <c r="AP1025" s="155">
        <f t="shared" si="111"/>
        <v>-0.13</v>
      </c>
      <c r="AQ1025" s="156">
        <f>AVERAGE(Table3[[#This Row],[ HEK293 +Selistat_R1 2]:[ HEK293 +Selistat_R4 5]])</f>
        <v>0.3175</v>
      </c>
      <c r="AR1025" s="153">
        <f t="shared" si="118"/>
        <v>-0.48999999999999994</v>
      </c>
      <c r="AS1025" s="154">
        <f t="shared" si="118"/>
        <v>0.53</v>
      </c>
      <c r="AT1025" s="154">
        <f t="shared" si="118"/>
        <v>0.41000000000000003</v>
      </c>
      <c r="AU1025" s="157">
        <f t="shared" si="112"/>
        <v>4.0000000000000008E-2</v>
      </c>
      <c r="AV1025" s="158">
        <f t="shared" si="119"/>
        <v>7.0000000000000007E-2</v>
      </c>
      <c r="AW1025" s="154">
        <f t="shared" si="119"/>
        <v>0.33</v>
      </c>
      <c r="AX1025" s="154">
        <f t="shared" si="119"/>
        <v>0.34</v>
      </c>
      <c r="AY1025" s="155">
        <f t="shared" si="113"/>
        <v>-0.16</v>
      </c>
    </row>
    <row r="1026" spans="1:51" x14ac:dyDescent="0.15">
      <c r="A1026" s="122" t="s">
        <v>4520</v>
      </c>
      <c r="B1026" s="122" t="s">
        <v>4521</v>
      </c>
      <c r="C1026" s="122" t="s">
        <v>4522</v>
      </c>
      <c r="E1026" s="122" t="s">
        <v>4523</v>
      </c>
      <c r="G1026" s="122">
        <v>1</v>
      </c>
      <c r="H1026" s="166">
        <v>5.7701299999999997E-2</v>
      </c>
      <c r="I1026" s="167">
        <v>0.406667</v>
      </c>
      <c r="J1026" s="168" t="str">
        <f t="shared" si="114"/>
        <v>FALSE</v>
      </c>
      <c r="K1026" s="169">
        <v>8.4474599999999997E-2</v>
      </c>
      <c r="L1026" s="170">
        <f>-LOG10(Table3[[#This Row],[Student''s T-test p-value HEK293 +Selistat_HEK293 UT]])</f>
        <v>1.0732738559982162</v>
      </c>
      <c r="M1026" s="167">
        <v>0.35749999999999998</v>
      </c>
      <c r="N1026" s="171" t="str">
        <f t="shared" si="115"/>
        <v>FALSE</v>
      </c>
      <c r="O1026" s="146">
        <v>9.4727900000000004E-2</v>
      </c>
      <c r="P1026" s="147">
        <v>0.4975</v>
      </c>
      <c r="Q1026" s="171" t="str">
        <f t="shared" si="116"/>
        <v>FALSE</v>
      </c>
      <c r="R1026" s="122" t="s">
        <v>4524</v>
      </c>
      <c r="S1026" s="122" t="s">
        <v>6054</v>
      </c>
      <c r="T1026" s="122" t="s">
        <v>4526</v>
      </c>
      <c r="U1026" s="172" t="s">
        <v>4527</v>
      </c>
      <c r="V1026" s="122" t="s">
        <v>6055</v>
      </c>
      <c r="W1026" s="148">
        <v>0</v>
      </c>
      <c r="X1026" s="149">
        <v>-0.15</v>
      </c>
      <c r="Y1026" s="149">
        <v>0.14000000000000001</v>
      </c>
      <c r="Z1026" s="150">
        <v>0.04</v>
      </c>
      <c r="AA1026" s="148">
        <v>-0.79</v>
      </c>
      <c r="AB1026" s="149">
        <v>-0.19</v>
      </c>
      <c r="AC1026" s="149">
        <v>-0.38</v>
      </c>
      <c r="AD1026" s="151">
        <v>-0.04</v>
      </c>
      <c r="AE1026" s="148">
        <v>0.03</v>
      </c>
      <c r="AF1026" s="149">
        <v>0.39</v>
      </c>
      <c r="AG1026" s="149">
        <v>0.65</v>
      </c>
      <c r="AH1026" s="151">
        <v>0.25</v>
      </c>
      <c r="AI1026" s="152">
        <v>-0.46</v>
      </c>
      <c r="AJ1026" s="149">
        <v>-0.59</v>
      </c>
      <c r="AK1026" s="149">
        <v>0.06</v>
      </c>
      <c r="AL1026" s="150">
        <v>0.32</v>
      </c>
      <c r="AM1026" s="153">
        <f t="shared" si="117"/>
        <v>0.79</v>
      </c>
      <c r="AN1026" s="154">
        <f t="shared" si="117"/>
        <v>4.0000000000000008E-2</v>
      </c>
      <c r="AO1026" s="154">
        <f t="shared" si="117"/>
        <v>0.52</v>
      </c>
      <c r="AP1026" s="155">
        <f t="shared" si="111"/>
        <v>0.08</v>
      </c>
      <c r="AQ1026" s="156">
        <f>AVERAGE(Table3[[#This Row],[ HEK293 +Selistat_R1 2]:[ HEK293 +Selistat_R4 5]])</f>
        <v>0.35750000000000004</v>
      </c>
      <c r="AR1026" s="153">
        <f t="shared" si="118"/>
        <v>0.82000000000000006</v>
      </c>
      <c r="AS1026" s="154">
        <f t="shared" si="118"/>
        <v>0.58000000000000007</v>
      </c>
      <c r="AT1026" s="154">
        <f t="shared" si="118"/>
        <v>1.03</v>
      </c>
      <c r="AU1026" s="157">
        <f t="shared" si="112"/>
        <v>0.28999999999999998</v>
      </c>
      <c r="AV1026" s="158">
        <f t="shared" si="119"/>
        <v>0.33</v>
      </c>
      <c r="AW1026" s="154">
        <f t="shared" si="119"/>
        <v>-0.39999999999999997</v>
      </c>
      <c r="AX1026" s="154">
        <f t="shared" si="119"/>
        <v>0.44</v>
      </c>
      <c r="AY1026" s="155">
        <f t="shared" si="113"/>
        <v>0.36</v>
      </c>
    </row>
    <row r="1027" spans="1:51" x14ac:dyDescent="0.15">
      <c r="A1027" s="122" t="s">
        <v>3567</v>
      </c>
      <c r="B1027" s="122" t="s">
        <v>3568</v>
      </c>
      <c r="C1027" s="122" t="s">
        <v>3569</v>
      </c>
      <c r="E1027" s="122" t="s">
        <v>3570</v>
      </c>
      <c r="F1027" s="122" t="s">
        <v>3571</v>
      </c>
      <c r="G1027" s="122">
        <v>2</v>
      </c>
      <c r="H1027" s="166">
        <v>0.51574299999999995</v>
      </c>
      <c r="I1027" s="167">
        <v>9.0833300000000006E-2</v>
      </c>
      <c r="J1027" s="168" t="str">
        <f t="shared" si="114"/>
        <v>FALSE</v>
      </c>
      <c r="K1027" s="169">
        <v>8.47551E-2</v>
      </c>
      <c r="L1027" s="170">
        <f>-LOG10(Table3[[#This Row],[Student''s T-test p-value HEK293 +Selistat_HEK293 UT]])</f>
        <v>1.0718341593760035</v>
      </c>
      <c r="M1027" s="167">
        <v>-0.21249999999999999</v>
      </c>
      <c r="N1027" s="171" t="str">
        <f t="shared" si="115"/>
        <v>FALSE</v>
      </c>
      <c r="O1027" s="146">
        <v>5.6523999999999998E-2</v>
      </c>
      <c r="P1027" s="147">
        <v>0.155</v>
      </c>
      <c r="Q1027" s="171" t="str">
        <f t="shared" si="116"/>
        <v>FALSE</v>
      </c>
      <c r="R1027" s="122" t="s">
        <v>127</v>
      </c>
      <c r="S1027" s="122" t="s">
        <v>7498</v>
      </c>
      <c r="T1027" s="122" t="s">
        <v>129</v>
      </c>
      <c r="U1027" s="172" t="s">
        <v>3572</v>
      </c>
      <c r="V1027" s="122" t="s">
        <v>7499</v>
      </c>
      <c r="W1027" s="148">
        <v>-0.43</v>
      </c>
      <c r="X1027" s="149">
        <v>-0.37</v>
      </c>
      <c r="Y1027" s="149">
        <v>-0.28000000000000003</v>
      </c>
      <c r="Z1027" s="150">
        <v>-0.11</v>
      </c>
      <c r="AA1027" s="148">
        <v>-0.17</v>
      </c>
      <c r="AB1027" s="149">
        <v>-0.09</v>
      </c>
      <c r="AC1027" s="149">
        <v>0.13</v>
      </c>
      <c r="AD1027" s="151">
        <v>-0.21</v>
      </c>
      <c r="AE1027" s="148">
        <v>0.23</v>
      </c>
      <c r="AF1027" s="149">
        <v>0.1</v>
      </c>
      <c r="AG1027" s="149">
        <v>0.24</v>
      </c>
      <c r="AH1027" s="151">
        <v>0.37</v>
      </c>
      <c r="AI1027" s="152">
        <v>0.09</v>
      </c>
      <c r="AJ1027" s="149">
        <v>0.1</v>
      </c>
      <c r="AK1027" s="149">
        <v>-0.02</v>
      </c>
      <c r="AL1027" s="150">
        <v>0.15</v>
      </c>
      <c r="AM1027" s="153">
        <f t="shared" si="117"/>
        <v>-0.26</v>
      </c>
      <c r="AN1027" s="154">
        <f t="shared" si="117"/>
        <v>-0.28000000000000003</v>
      </c>
      <c r="AO1027" s="154">
        <f t="shared" si="117"/>
        <v>-0.41000000000000003</v>
      </c>
      <c r="AP1027" s="155">
        <f t="shared" si="117"/>
        <v>9.9999999999999992E-2</v>
      </c>
      <c r="AQ1027" s="156">
        <f>AVERAGE(Table3[[#This Row],[ HEK293 +Selistat_R1 2]:[ HEK293 +Selistat_R4 5]])</f>
        <v>-0.21250000000000002</v>
      </c>
      <c r="AR1027" s="153">
        <f t="shared" si="118"/>
        <v>0.4</v>
      </c>
      <c r="AS1027" s="154">
        <f t="shared" si="118"/>
        <v>0.19</v>
      </c>
      <c r="AT1027" s="154">
        <f t="shared" si="118"/>
        <v>0.10999999999999999</v>
      </c>
      <c r="AU1027" s="157">
        <f t="shared" si="118"/>
        <v>0.57999999999999996</v>
      </c>
      <c r="AV1027" s="158">
        <f t="shared" si="119"/>
        <v>0.26</v>
      </c>
      <c r="AW1027" s="154">
        <f t="shared" si="119"/>
        <v>0.19</v>
      </c>
      <c r="AX1027" s="154">
        <f t="shared" si="119"/>
        <v>-0.15</v>
      </c>
      <c r="AY1027" s="155">
        <f t="shared" si="119"/>
        <v>0.36</v>
      </c>
    </row>
    <row r="1028" spans="1:51" x14ac:dyDescent="0.15">
      <c r="B1028" s="122" t="s">
        <v>2968</v>
      </c>
      <c r="C1028" s="122" t="s">
        <v>4056</v>
      </c>
      <c r="D1028" s="122" t="s">
        <v>3830</v>
      </c>
      <c r="E1028" s="122" t="s">
        <v>4471</v>
      </c>
      <c r="G1028" s="122">
        <v>1</v>
      </c>
      <c r="H1028" s="166">
        <v>0.78494399999999998</v>
      </c>
      <c r="I1028" s="167">
        <v>2.6666700000000002E-2</v>
      </c>
      <c r="J1028" s="168" t="str">
        <f t="shared" ref="J1028:J1091" si="120">IF(AND(H1028&lt;0.05,ABS(I1028&gt;1)),"TRUE","FALSE")</f>
        <v>FALSE</v>
      </c>
      <c r="K1028" s="169">
        <v>8.4955900000000001E-2</v>
      </c>
      <c r="L1028" s="170">
        <f>-LOG10(Table3[[#This Row],[Student''s T-test p-value HEK293 +Selistat_HEK293 UT]])</f>
        <v>1.070806454953066</v>
      </c>
      <c r="M1028" s="167">
        <v>-0.13</v>
      </c>
      <c r="N1028" s="171" t="str">
        <f t="shared" ref="N1028:N1091" si="121">IF(AND(K1028&lt;0.05,ABS(M1028&gt;1)),"TRUE","FALSE")</f>
        <v>FALSE</v>
      </c>
      <c r="O1028" s="146">
        <v>0.87897599999999998</v>
      </c>
      <c r="P1028" s="147">
        <v>-0.02</v>
      </c>
      <c r="Q1028" s="171" t="str">
        <f t="shared" ref="Q1028:Q1091" si="122">IF(AND(O1028&lt;0.05,ABS(P1028&gt;1)),"TRUE","FALSE")</f>
        <v>FALSE</v>
      </c>
      <c r="R1028" s="122" t="s">
        <v>4472</v>
      </c>
      <c r="S1028" s="122" t="s">
        <v>7500</v>
      </c>
      <c r="T1028" s="122" t="s">
        <v>4474</v>
      </c>
      <c r="U1028" s="172" t="s">
        <v>4475</v>
      </c>
      <c r="V1028" s="122" t="s">
        <v>7501</v>
      </c>
      <c r="W1028" s="148">
        <v>-0.05</v>
      </c>
      <c r="X1028" s="149">
        <v>-0.08</v>
      </c>
      <c r="Y1028" s="149">
        <v>-0.28000000000000003</v>
      </c>
      <c r="Z1028" s="150">
        <v>-0.22</v>
      </c>
      <c r="AA1028" s="148">
        <v>0.03</v>
      </c>
      <c r="AB1028" s="149">
        <v>0.02</v>
      </c>
      <c r="AC1028" s="149">
        <v>-0.09</v>
      </c>
      <c r="AD1028" s="151">
        <v>-7.0000000000000007E-2</v>
      </c>
      <c r="AE1028" s="148">
        <v>0.26</v>
      </c>
      <c r="AF1028" s="149">
        <v>-0.16</v>
      </c>
      <c r="AG1028" s="149">
        <v>0.16</v>
      </c>
      <c r="AH1028" s="151">
        <v>0.01</v>
      </c>
      <c r="AI1028" s="152">
        <v>0.2</v>
      </c>
      <c r="AJ1028" s="149">
        <v>-0.17</v>
      </c>
      <c r="AK1028" s="149">
        <v>0.16</v>
      </c>
      <c r="AL1028" s="150">
        <v>0.16</v>
      </c>
      <c r="AM1028" s="153">
        <f t="shared" ref="AM1028:AP1091" si="123">W1028-AA1028</f>
        <v>-0.08</v>
      </c>
      <c r="AN1028" s="154">
        <f t="shared" si="123"/>
        <v>-0.1</v>
      </c>
      <c r="AO1028" s="154">
        <f t="shared" si="123"/>
        <v>-0.19000000000000003</v>
      </c>
      <c r="AP1028" s="155">
        <f t="shared" si="123"/>
        <v>-0.15</v>
      </c>
      <c r="AQ1028" s="156">
        <f>AVERAGE(Table3[[#This Row],[ HEK293 +Selistat_R1 2]:[ HEK293 +Selistat_R4 5]])</f>
        <v>-0.13</v>
      </c>
      <c r="AR1028" s="153">
        <f t="shared" ref="AR1028:AU1091" si="124">AE1028-AA1028</f>
        <v>0.23</v>
      </c>
      <c r="AS1028" s="154">
        <f t="shared" si="124"/>
        <v>-0.18</v>
      </c>
      <c r="AT1028" s="154">
        <f t="shared" si="124"/>
        <v>0.25</v>
      </c>
      <c r="AU1028" s="157">
        <f t="shared" si="124"/>
        <v>0.08</v>
      </c>
      <c r="AV1028" s="158">
        <f t="shared" ref="AV1028:AY1091" si="125">AI1028-AA1028</f>
        <v>0.17</v>
      </c>
      <c r="AW1028" s="154">
        <f t="shared" si="125"/>
        <v>-0.19</v>
      </c>
      <c r="AX1028" s="154">
        <f t="shared" si="125"/>
        <v>0.25</v>
      </c>
      <c r="AY1028" s="155">
        <f t="shared" si="125"/>
        <v>0.23</v>
      </c>
    </row>
    <row r="1029" spans="1:51" x14ac:dyDescent="0.15">
      <c r="A1029" s="122" t="s">
        <v>3199</v>
      </c>
      <c r="C1029" s="122" t="s">
        <v>3095</v>
      </c>
      <c r="E1029" s="122" t="s">
        <v>4426</v>
      </c>
      <c r="F1029" s="122" t="s">
        <v>3228</v>
      </c>
      <c r="G1029" s="122">
        <v>3</v>
      </c>
      <c r="H1029" s="166">
        <v>0.46581699999999998</v>
      </c>
      <c r="I1029" s="167">
        <v>0.11583300000000001</v>
      </c>
      <c r="J1029" s="168" t="str">
        <f t="shared" si="120"/>
        <v>FALSE</v>
      </c>
      <c r="K1029" s="169">
        <v>8.5205500000000003E-2</v>
      </c>
      <c r="L1029" s="170">
        <f>-LOG10(Table3[[#This Row],[Student''s T-test p-value HEK293 +Selistat_HEK293 UT]])</f>
        <v>1.0695323706962538</v>
      </c>
      <c r="M1029" s="167">
        <v>-0.185</v>
      </c>
      <c r="N1029" s="171" t="str">
        <f t="shared" si="121"/>
        <v>FALSE</v>
      </c>
      <c r="O1029" s="146">
        <v>0.52716600000000002</v>
      </c>
      <c r="P1029" s="147">
        <v>-0.1125</v>
      </c>
      <c r="Q1029" s="171" t="str">
        <f t="shared" si="122"/>
        <v>FALSE</v>
      </c>
      <c r="R1029" s="122" t="s">
        <v>4427</v>
      </c>
      <c r="S1029" s="122" t="s">
        <v>7502</v>
      </c>
      <c r="T1029" s="122" t="s">
        <v>4429</v>
      </c>
      <c r="U1029" s="172" t="s">
        <v>4430</v>
      </c>
      <c r="V1029" s="122" t="s">
        <v>7503</v>
      </c>
      <c r="W1029" s="148">
        <v>-0.34</v>
      </c>
      <c r="X1029" s="149">
        <v>-0.38</v>
      </c>
      <c r="Y1029" s="149">
        <v>-0.2</v>
      </c>
      <c r="Z1029" s="150">
        <v>-0.26</v>
      </c>
      <c r="AA1029" s="148">
        <v>0.08</v>
      </c>
      <c r="AB1029" s="149">
        <v>-0.08</v>
      </c>
      <c r="AC1029" s="149">
        <v>-0.13</v>
      </c>
      <c r="AD1029" s="151">
        <v>-0.31</v>
      </c>
      <c r="AE1029" s="148">
        <v>0.09</v>
      </c>
      <c r="AF1029" s="149">
        <v>0.38</v>
      </c>
      <c r="AG1029" s="149">
        <v>0.12</v>
      </c>
      <c r="AH1029" s="151">
        <v>-0.19</v>
      </c>
      <c r="AI1029" s="152">
        <v>0.19</v>
      </c>
      <c r="AJ1029" s="149">
        <v>0.28000000000000003</v>
      </c>
      <c r="AK1029" s="149">
        <v>0.48</v>
      </c>
      <c r="AL1029" s="150">
        <v>-0.1</v>
      </c>
      <c r="AM1029" s="153">
        <f t="shared" si="123"/>
        <v>-0.42000000000000004</v>
      </c>
      <c r="AN1029" s="154">
        <f t="shared" si="123"/>
        <v>-0.3</v>
      </c>
      <c r="AO1029" s="154">
        <f t="shared" si="123"/>
        <v>-7.0000000000000007E-2</v>
      </c>
      <c r="AP1029" s="155">
        <f t="shared" si="123"/>
        <v>4.9999999999999989E-2</v>
      </c>
      <c r="AQ1029" s="156">
        <f>AVERAGE(Table3[[#This Row],[ HEK293 +Selistat_R1 2]:[ HEK293 +Selistat_R4 5]])</f>
        <v>-0.185</v>
      </c>
      <c r="AR1029" s="153">
        <f t="shared" si="124"/>
        <v>9.999999999999995E-3</v>
      </c>
      <c r="AS1029" s="154">
        <f t="shared" si="124"/>
        <v>0.46</v>
      </c>
      <c r="AT1029" s="154">
        <f t="shared" si="124"/>
        <v>0.25</v>
      </c>
      <c r="AU1029" s="157">
        <f t="shared" si="124"/>
        <v>0.12</v>
      </c>
      <c r="AV1029" s="158">
        <f t="shared" si="125"/>
        <v>0.11</v>
      </c>
      <c r="AW1029" s="154">
        <f t="shared" si="125"/>
        <v>0.36000000000000004</v>
      </c>
      <c r="AX1029" s="154">
        <f t="shared" si="125"/>
        <v>0.61</v>
      </c>
      <c r="AY1029" s="155">
        <f t="shared" si="125"/>
        <v>0.21</v>
      </c>
    </row>
    <row r="1030" spans="1:51" x14ac:dyDescent="0.15">
      <c r="A1030" s="122" t="s">
        <v>7504</v>
      </c>
      <c r="B1030" s="122" t="s">
        <v>7505</v>
      </c>
      <c r="C1030" s="122" t="s">
        <v>3529</v>
      </c>
      <c r="E1030" s="122" t="s">
        <v>7506</v>
      </c>
      <c r="G1030" s="122">
        <v>1</v>
      </c>
      <c r="H1030" s="166">
        <v>0.18196000000000001</v>
      </c>
      <c r="I1030" s="167">
        <v>-0.21083299999999999</v>
      </c>
      <c r="J1030" s="168" t="str">
        <f t="shared" si="120"/>
        <v>FALSE</v>
      </c>
      <c r="K1030" s="169">
        <v>8.5751999999999995E-2</v>
      </c>
      <c r="L1030" s="170">
        <f>-LOG10(Table3[[#This Row],[Student''s T-test p-value HEK293 +Selistat_HEK293 UT]])</f>
        <v>1.0667557420859541</v>
      </c>
      <c r="M1030" s="167">
        <v>-0.29499999999999998</v>
      </c>
      <c r="N1030" s="171" t="str">
        <f t="shared" si="121"/>
        <v>FALSE</v>
      </c>
      <c r="O1030" s="146">
        <v>0.40298800000000001</v>
      </c>
      <c r="P1030" s="147">
        <v>-0.19750000000000001</v>
      </c>
      <c r="Q1030" s="171" t="str">
        <f t="shared" si="122"/>
        <v>FALSE</v>
      </c>
      <c r="R1030" s="122" t="s">
        <v>7507</v>
      </c>
      <c r="S1030" s="122" t="s">
        <v>7508</v>
      </c>
      <c r="T1030" s="122" t="s">
        <v>7509</v>
      </c>
      <c r="U1030" s="172" t="s">
        <v>7510</v>
      </c>
      <c r="V1030" s="122" t="s">
        <v>7511</v>
      </c>
      <c r="W1030" s="148">
        <v>-0.23</v>
      </c>
      <c r="X1030" s="149">
        <v>-0.32</v>
      </c>
      <c r="Y1030" s="149">
        <v>0.21</v>
      </c>
      <c r="Z1030" s="150">
        <v>-0.3</v>
      </c>
      <c r="AA1030" s="148">
        <v>0.12</v>
      </c>
      <c r="AB1030" s="149">
        <v>-0.01</v>
      </c>
      <c r="AC1030" s="149">
        <v>0.33</v>
      </c>
      <c r="AD1030" s="151">
        <v>0.1</v>
      </c>
      <c r="AE1030" s="148">
        <v>0.23</v>
      </c>
      <c r="AF1030" s="149">
        <v>0.16</v>
      </c>
      <c r="AG1030" s="149">
        <v>-0.37</v>
      </c>
      <c r="AH1030" s="151">
        <v>-0.55000000000000004</v>
      </c>
      <c r="AI1030" s="152">
        <v>0.2</v>
      </c>
      <c r="AJ1030" s="149">
        <v>0.2</v>
      </c>
      <c r="AK1030" s="149">
        <v>-0.24</v>
      </c>
      <c r="AL1030" s="150">
        <v>0.1</v>
      </c>
      <c r="AM1030" s="153">
        <f t="shared" si="123"/>
        <v>-0.35</v>
      </c>
      <c r="AN1030" s="154">
        <f t="shared" si="123"/>
        <v>-0.31</v>
      </c>
      <c r="AO1030" s="154">
        <f t="shared" si="123"/>
        <v>-0.12000000000000002</v>
      </c>
      <c r="AP1030" s="155">
        <f t="shared" si="123"/>
        <v>-0.4</v>
      </c>
      <c r="AQ1030" s="156">
        <f>AVERAGE(Table3[[#This Row],[ HEK293 +Selistat_R1 2]:[ HEK293 +Selistat_R4 5]])</f>
        <v>-0.29499999999999998</v>
      </c>
      <c r="AR1030" s="153">
        <f t="shared" si="124"/>
        <v>0.11000000000000001</v>
      </c>
      <c r="AS1030" s="154">
        <f t="shared" si="124"/>
        <v>0.17</v>
      </c>
      <c r="AT1030" s="154">
        <f t="shared" si="124"/>
        <v>-0.7</v>
      </c>
      <c r="AU1030" s="157">
        <f t="shared" si="124"/>
        <v>-0.65</v>
      </c>
      <c r="AV1030" s="158">
        <f t="shared" si="125"/>
        <v>8.0000000000000016E-2</v>
      </c>
      <c r="AW1030" s="154">
        <f t="shared" si="125"/>
        <v>0.21000000000000002</v>
      </c>
      <c r="AX1030" s="154">
        <f t="shared" si="125"/>
        <v>-0.57000000000000006</v>
      </c>
      <c r="AY1030" s="155">
        <f t="shared" si="125"/>
        <v>0</v>
      </c>
    </row>
    <row r="1031" spans="1:51" x14ac:dyDescent="0.15">
      <c r="A1031" s="122" t="s">
        <v>7512</v>
      </c>
      <c r="B1031" s="122" t="s">
        <v>3177</v>
      </c>
      <c r="C1031" s="122" t="s">
        <v>7513</v>
      </c>
      <c r="E1031" s="122" t="s">
        <v>7514</v>
      </c>
      <c r="G1031" s="122">
        <v>1</v>
      </c>
      <c r="H1031" s="166">
        <v>7.2616699999999996E-3</v>
      </c>
      <c r="I1031" s="167">
        <v>0.33250000000000002</v>
      </c>
      <c r="J1031" s="168" t="str">
        <f t="shared" si="120"/>
        <v>FALSE</v>
      </c>
      <c r="K1031" s="169">
        <v>8.5792900000000005E-2</v>
      </c>
      <c r="L1031" s="170">
        <f>-LOG10(Table3[[#This Row],[Student''s T-test p-value HEK293 +Selistat_HEK293 UT]])</f>
        <v>1.0665486517597897</v>
      </c>
      <c r="M1031" s="167">
        <v>0.26750000000000002</v>
      </c>
      <c r="N1031" s="171" t="str">
        <f t="shared" si="121"/>
        <v>FALSE</v>
      </c>
      <c r="O1031" s="146">
        <v>0.73449699999999996</v>
      </c>
      <c r="P1031" s="147">
        <v>0.05</v>
      </c>
      <c r="Q1031" s="171" t="str">
        <f t="shared" si="122"/>
        <v>FALSE</v>
      </c>
      <c r="R1031" s="122" t="s">
        <v>7515</v>
      </c>
      <c r="S1031" s="122" t="s">
        <v>7516</v>
      </c>
      <c r="T1031" s="122" t="s">
        <v>7517</v>
      </c>
      <c r="U1031" s="172" t="s">
        <v>7518</v>
      </c>
      <c r="V1031" s="122" t="s">
        <v>7519</v>
      </c>
      <c r="W1031" s="148">
        <v>0.13</v>
      </c>
      <c r="X1031" s="149">
        <v>0.1</v>
      </c>
      <c r="Y1031" s="149">
        <v>-0.27</v>
      </c>
      <c r="Z1031" s="150">
        <v>0.05</v>
      </c>
      <c r="AA1031" s="148">
        <v>-0.19</v>
      </c>
      <c r="AB1031" s="149">
        <v>-0.04</v>
      </c>
      <c r="AC1031" s="149">
        <v>-0.42</v>
      </c>
      <c r="AD1031" s="151">
        <v>-0.41</v>
      </c>
      <c r="AE1031" s="148">
        <v>0.3</v>
      </c>
      <c r="AF1031" s="149">
        <v>0.06</v>
      </c>
      <c r="AG1031" s="149">
        <v>0.02</v>
      </c>
      <c r="AH1031" s="151">
        <v>0.12</v>
      </c>
      <c r="AI1031" s="152">
        <v>0.15</v>
      </c>
      <c r="AJ1031" s="149">
        <v>0.21</v>
      </c>
      <c r="AK1031" s="149">
        <v>0.24</v>
      </c>
      <c r="AL1031" s="150">
        <v>-0.3</v>
      </c>
      <c r="AM1031" s="153">
        <f t="shared" si="123"/>
        <v>0.32</v>
      </c>
      <c r="AN1031" s="154">
        <f t="shared" si="123"/>
        <v>0.14000000000000001</v>
      </c>
      <c r="AO1031" s="154">
        <f t="shared" si="123"/>
        <v>0.14999999999999997</v>
      </c>
      <c r="AP1031" s="155">
        <f t="shared" si="123"/>
        <v>0.45999999999999996</v>
      </c>
      <c r="AQ1031" s="156">
        <f>AVERAGE(Table3[[#This Row],[ HEK293 +Selistat_R1 2]:[ HEK293 +Selistat_R4 5]])</f>
        <v>0.26749999999999996</v>
      </c>
      <c r="AR1031" s="153">
        <f t="shared" si="124"/>
        <v>0.49</v>
      </c>
      <c r="AS1031" s="154">
        <f t="shared" si="124"/>
        <v>0.1</v>
      </c>
      <c r="AT1031" s="154">
        <f t="shared" si="124"/>
        <v>0.44</v>
      </c>
      <c r="AU1031" s="157">
        <f t="shared" si="124"/>
        <v>0.53</v>
      </c>
      <c r="AV1031" s="158">
        <f t="shared" si="125"/>
        <v>0.33999999999999997</v>
      </c>
      <c r="AW1031" s="154">
        <f t="shared" si="125"/>
        <v>0.25</v>
      </c>
      <c r="AX1031" s="154">
        <f t="shared" si="125"/>
        <v>0.65999999999999992</v>
      </c>
      <c r="AY1031" s="155">
        <f t="shared" si="125"/>
        <v>0.10999999999999999</v>
      </c>
    </row>
    <row r="1032" spans="1:51" x14ac:dyDescent="0.15">
      <c r="A1032" s="122" t="s">
        <v>4040</v>
      </c>
      <c r="B1032" s="122" t="s">
        <v>7520</v>
      </c>
      <c r="C1032" s="122" t="s">
        <v>7521</v>
      </c>
      <c r="D1032" s="122" t="s">
        <v>4043</v>
      </c>
      <c r="E1032" s="122" t="s">
        <v>7522</v>
      </c>
      <c r="F1032" s="122" t="s">
        <v>6068</v>
      </c>
      <c r="G1032" s="122">
        <v>1</v>
      </c>
      <c r="H1032" s="166">
        <v>0.98395299999999997</v>
      </c>
      <c r="I1032" s="167">
        <v>-3.3333299999999998E-3</v>
      </c>
      <c r="J1032" s="168" t="str">
        <f t="shared" si="120"/>
        <v>FALSE</v>
      </c>
      <c r="K1032" s="169">
        <v>8.5848400000000005E-2</v>
      </c>
      <c r="L1032" s="170">
        <f>-LOG10(Table3[[#This Row],[Student''s T-test p-value HEK293 +Selistat_HEK293 UT]])</f>
        <v>1.0662677945932957</v>
      </c>
      <c r="M1032" s="167">
        <v>-0.19</v>
      </c>
      <c r="N1032" s="171" t="str">
        <f t="shared" si="121"/>
        <v>FALSE</v>
      </c>
      <c r="O1032" s="146">
        <v>0.73697900000000005</v>
      </c>
      <c r="P1032" s="147">
        <v>0.09</v>
      </c>
      <c r="Q1032" s="171" t="str">
        <f t="shared" si="122"/>
        <v>FALSE</v>
      </c>
      <c r="R1032" s="122" t="s">
        <v>7523</v>
      </c>
      <c r="S1032" s="122" t="s">
        <v>7524</v>
      </c>
      <c r="T1032" s="122" t="s">
        <v>7525</v>
      </c>
      <c r="U1032" s="172" t="s">
        <v>7526</v>
      </c>
      <c r="V1032" s="122" t="s">
        <v>7527</v>
      </c>
      <c r="W1032" s="148">
        <v>-0.05</v>
      </c>
      <c r="X1032" s="149">
        <v>-0.38</v>
      </c>
      <c r="Y1032" s="149">
        <v>-0.35</v>
      </c>
      <c r="Z1032" s="150">
        <v>-7.0000000000000007E-2</v>
      </c>
      <c r="AA1032" s="148">
        <v>0.03</v>
      </c>
      <c r="AB1032" s="149">
        <v>-0.01</v>
      </c>
      <c r="AC1032" s="149">
        <v>-0.01</v>
      </c>
      <c r="AD1032" s="151">
        <v>-0.1</v>
      </c>
      <c r="AE1032" s="148">
        <v>0.71</v>
      </c>
      <c r="AF1032" s="149">
        <v>-0.23</v>
      </c>
      <c r="AG1032" s="149">
        <v>0.03</v>
      </c>
      <c r="AH1032" s="151">
        <v>-0.06</v>
      </c>
      <c r="AI1032" s="152">
        <v>0.33</v>
      </c>
      <c r="AJ1032" s="149">
        <v>-0.12</v>
      </c>
      <c r="AK1032" s="149">
        <v>0.21</v>
      </c>
      <c r="AL1032" s="150">
        <v>-0.33</v>
      </c>
      <c r="AM1032" s="153">
        <f t="shared" si="123"/>
        <v>-0.08</v>
      </c>
      <c r="AN1032" s="154">
        <f t="shared" si="123"/>
        <v>-0.37</v>
      </c>
      <c r="AO1032" s="154">
        <f t="shared" si="123"/>
        <v>-0.33999999999999997</v>
      </c>
      <c r="AP1032" s="155">
        <f t="shared" si="123"/>
        <v>0.03</v>
      </c>
      <c r="AQ1032" s="156">
        <f>AVERAGE(Table3[[#This Row],[ HEK293 +Selistat_R1 2]:[ HEK293 +Selistat_R4 5]])</f>
        <v>-0.19</v>
      </c>
      <c r="AR1032" s="153">
        <f t="shared" si="124"/>
        <v>0.67999999999999994</v>
      </c>
      <c r="AS1032" s="154">
        <f t="shared" si="124"/>
        <v>-0.22</v>
      </c>
      <c r="AT1032" s="154">
        <f t="shared" si="124"/>
        <v>0.04</v>
      </c>
      <c r="AU1032" s="157">
        <f t="shared" si="124"/>
        <v>4.0000000000000008E-2</v>
      </c>
      <c r="AV1032" s="158">
        <f t="shared" si="125"/>
        <v>0.30000000000000004</v>
      </c>
      <c r="AW1032" s="154">
        <f t="shared" si="125"/>
        <v>-0.11</v>
      </c>
      <c r="AX1032" s="154">
        <f t="shared" si="125"/>
        <v>0.22</v>
      </c>
      <c r="AY1032" s="155">
        <f t="shared" si="125"/>
        <v>-0.23</v>
      </c>
    </row>
    <row r="1033" spans="1:51" x14ac:dyDescent="0.15">
      <c r="A1033" s="122" t="s">
        <v>5163</v>
      </c>
      <c r="B1033" s="122" t="s">
        <v>5164</v>
      </c>
      <c r="C1033" s="122" t="s">
        <v>5165</v>
      </c>
      <c r="D1033" s="122" t="s">
        <v>3457</v>
      </c>
      <c r="E1033" s="122" t="s">
        <v>5166</v>
      </c>
      <c r="F1033" s="122" t="s">
        <v>5167</v>
      </c>
      <c r="G1033" s="122">
        <v>2</v>
      </c>
      <c r="H1033" s="166">
        <v>0.47119899999999998</v>
      </c>
      <c r="I1033" s="167">
        <v>0.10083300000000001</v>
      </c>
      <c r="J1033" s="168" t="str">
        <f t="shared" si="120"/>
        <v>FALSE</v>
      </c>
      <c r="K1033" s="169">
        <v>8.5969299999999998E-2</v>
      </c>
      <c r="L1033" s="170">
        <f>-LOG10(Table3[[#This Row],[Student''s T-test p-value HEK293 +Selistat_HEK293 UT]])</f>
        <v>1.0656566094647804</v>
      </c>
      <c r="M1033" s="167">
        <v>-0.1575</v>
      </c>
      <c r="N1033" s="171" t="str">
        <f t="shared" si="121"/>
        <v>FALSE</v>
      </c>
      <c r="O1033" s="146">
        <v>0.58454300000000003</v>
      </c>
      <c r="P1033" s="147">
        <v>-0.09</v>
      </c>
      <c r="Q1033" s="171" t="str">
        <f t="shared" si="122"/>
        <v>FALSE</v>
      </c>
      <c r="R1033" s="122" t="s">
        <v>5168</v>
      </c>
      <c r="S1033" s="122" t="s">
        <v>7528</v>
      </c>
      <c r="T1033" s="122" t="s">
        <v>5170</v>
      </c>
      <c r="U1033" s="172" t="s">
        <v>5171</v>
      </c>
      <c r="V1033" s="122" t="s">
        <v>7529</v>
      </c>
      <c r="W1033" s="148">
        <v>-0.21</v>
      </c>
      <c r="X1033" s="149">
        <v>-0.25</v>
      </c>
      <c r="Y1033" s="149">
        <v>-0.41</v>
      </c>
      <c r="Z1033" s="150">
        <v>-0.13</v>
      </c>
      <c r="AA1033" s="148">
        <v>-0.04</v>
      </c>
      <c r="AB1033" s="149">
        <v>-0.18</v>
      </c>
      <c r="AC1033" s="149">
        <v>-0.17</v>
      </c>
      <c r="AD1033" s="151">
        <v>0.02</v>
      </c>
      <c r="AE1033" s="148">
        <v>0.33</v>
      </c>
      <c r="AF1033" s="149">
        <v>7.0000000000000007E-2</v>
      </c>
      <c r="AG1033" s="149">
        <v>0.11</v>
      </c>
      <c r="AH1033" s="151">
        <v>-0.14000000000000001</v>
      </c>
      <c r="AI1033" s="152">
        <v>0.27</v>
      </c>
      <c r="AJ1033" s="149">
        <v>0.36</v>
      </c>
      <c r="AK1033" s="149">
        <v>0.28000000000000003</v>
      </c>
      <c r="AL1033" s="150">
        <v>-0.18</v>
      </c>
      <c r="AM1033" s="153">
        <f t="shared" si="123"/>
        <v>-0.16999999999999998</v>
      </c>
      <c r="AN1033" s="154">
        <f t="shared" si="123"/>
        <v>-7.0000000000000007E-2</v>
      </c>
      <c r="AO1033" s="154">
        <f t="shared" si="123"/>
        <v>-0.23999999999999996</v>
      </c>
      <c r="AP1033" s="155">
        <f t="shared" si="123"/>
        <v>-0.15</v>
      </c>
      <c r="AQ1033" s="156">
        <f>AVERAGE(Table3[[#This Row],[ HEK293 +Selistat_R1 2]:[ HEK293 +Selistat_R4 5]])</f>
        <v>-0.1575</v>
      </c>
      <c r="AR1033" s="153">
        <f t="shared" si="124"/>
        <v>0.37</v>
      </c>
      <c r="AS1033" s="154">
        <f t="shared" si="124"/>
        <v>0.25</v>
      </c>
      <c r="AT1033" s="154">
        <f t="shared" si="124"/>
        <v>0.28000000000000003</v>
      </c>
      <c r="AU1033" s="157">
        <f t="shared" si="124"/>
        <v>-0.16</v>
      </c>
      <c r="AV1033" s="158">
        <f t="shared" si="125"/>
        <v>0.31</v>
      </c>
      <c r="AW1033" s="154">
        <f t="shared" si="125"/>
        <v>0.54</v>
      </c>
      <c r="AX1033" s="154">
        <f t="shared" si="125"/>
        <v>0.45000000000000007</v>
      </c>
      <c r="AY1033" s="155">
        <f t="shared" si="125"/>
        <v>-0.19999999999999998</v>
      </c>
    </row>
    <row r="1034" spans="1:51" x14ac:dyDescent="0.15">
      <c r="A1034" s="122" t="s">
        <v>3842</v>
      </c>
      <c r="B1034" s="122" t="s">
        <v>2961</v>
      </c>
      <c r="C1034" s="122" t="s">
        <v>7530</v>
      </c>
      <c r="E1034" s="122" t="s">
        <v>7531</v>
      </c>
      <c r="F1034" s="122" t="s">
        <v>7532</v>
      </c>
      <c r="G1034" s="122">
        <v>2</v>
      </c>
      <c r="H1034" s="166">
        <v>2.2767099999999999E-3</v>
      </c>
      <c r="I1034" s="167">
        <v>-0.23749999999999999</v>
      </c>
      <c r="J1034" s="168" t="str">
        <f t="shared" si="120"/>
        <v>FALSE</v>
      </c>
      <c r="K1034" s="169">
        <v>8.6341399999999999E-2</v>
      </c>
      <c r="L1034" s="170">
        <f>-LOG10(Table3[[#This Row],[Student''s T-test p-value HEK293 +Selistat_HEK293 UT]])</f>
        <v>1.063780913667413</v>
      </c>
      <c r="M1034" s="167">
        <v>-0.215</v>
      </c>
      <c r="N1034" s="171" t="str">
        <f t="shared" si="121"/>
        <v>FALSE</v>
      </c>
      <c r="O1034" s="146">
        <v>0.96501499999999996</v>
      </c>
      <c r="P1034" s="147">
        <v>2.5000000000000001E-3</v>
      </c>
      <c r="Q1034" s="171" t="str">
        <f t="shared" si="122"/>
        <v>FALSE</v>
      </c>
      <c r="R1034" s="122" t="s">
        <v>7533</v>
      </c>
      <c r="S1034" s="122" t="s">
        <v>7534</v>
      </c>
      <c r="T1034" s="122" t="s">
        <v>7535</v>
      </c>
      <c r="U1034" s="172" t="s">
        <v>7536</v>
      </c>
      <c r="V1034" s="122" t="s">
        <v>7537</v>
      </c>
      <c r="W1034" s="148">
        <v>-0.1</v>
      </c>
      <c r="X1034" s="149">
        <v>-0.1</v>
      </c>
      <c r="Y1034" s="149">
        <v>-0.05</v>
      </c>
      <c r="Z1034" s="150">
        <v>7.0000000000000007E-2</v>
      </c>
      <c r="AA1034" s="148">
        <v>-0.05</v>
      </c>
      <c r="AB1034" s="149">
        <v>7.0000000000000007E-2</v>
      </c>
      <c r="AC1034" s="149">
        <v>0.37</v>
      </c>
      <c r="AD1034" s="151">
        <v>0.28999999999999998</v>
      </c>
      <c r="AE1034" s="148">
        <v>-0.12</v>
      </c>
      <c r="AF1034" s="149">
        <v>-0.11</v>
      </c>
      <c r="AG1034" s="149">
        <v>-0.02</v>
      </c>
      <c r="AH1034" s="151">
        <v>-0.06</v>
      </c>
      <c r="AI1034" s="152">
        <v>-0.12</v>
      </c>
      <c r="AJ1034" s="149">
        <v>0.06</v>
      </c>
      <c r="AK1034" s="149">
        <v>-0.09</v>
      </c>
      <c r="AL1034" s="150">
        <v>-0.17</v>
      </c>
      <c r="AM1034" s="153">
        <f t="shared" si="123"/>
        <v>-0.05</v>
      </c>
      <c r="AN1034" s="154">
        <f t="shared" si="123"/>
        <v>-0.17</v>
      </c>
      <c r="AO1034" s="154">
        <f t="shared" si="123"/>
        <v>-0.42</v>
      </c>
      <c r="AP1034" s="155">
        <f t="shared" si="123"/>
        <v>-0.21999999999999997</v>
      </c>
      <c r="AQ1034" s="156">
        <f>AVERAGE(Table3[[#This Row],[ HEK293 +Selistat_R1 2]:[ HEK293 +Selistat_R4 5]])</f>
        <v>-0.215</v>
      </c>
      <c r="AR1034" s="153">
        <f t="shared" si="124"/>
        <v>-6.9999999999999993E-2</v>
      </c>
      <c r="AS1034" s="154">
        <f t="shared" si="124"/>
        <v>-0.18</v>
      </c>
      <c r="AT1034" s="154">
        <f t="shared" si="124"/>
        <v>-0.39</v>
      </c>
      <c r="AU1034" s="157">
        <f t="shared" si="124"/>
        <v>-0.35</v>
      </c>
      <c r="AV1034" s="158">
        <f t="shared" si="125"/>
        <v>-6.9999999999999993E-2</v>
      </c>
      <c r="AW1034" s="154">
        <f t="shared" si="125"/>
        <v>-1.0000000000000009E-2</v>
      </c>
      <c r="AX1034" s="154">
        <f t="shared" si="125"/>
        <v>-0.45999999999999996</v>
      </c>
      <c r="AY1034" s="155">
        <f t="shared" si="125"/>
        <v>-0.45999999999999996</v>
      </c>
    </row>
    <row r="1035" spans="1:51" x14ac:dyDescent="0.15">
      <c r="A1035" s="122" t="s">
        <v>4609</v>
      </c>
      <c r="B1035" s="122" t="s">
        <v>4610</v>
      </c>
      <c r="C1035" s="122" t="s">
        <v>4611</v>
      </c>
      <c r="D1035" s="122" t="s">
        <v>4612</v>
      </c>
      <c r="E1035" s="122" t="s">
        <v>4613</v>
      </c>
      <c r="F1035" s="122" t="s">
        <v>4614</v>
      </c>
      <c r="G1035" s="122">
        <v>2</v>
      </c>
      <c r="H1035" s="166">
        <v>0.51379300000000006</v>
      </c>
      <c r="I1035" s="167">
        <v>9.7500000000000003E-2</v>
      </c>
      <c r="J1035" s="168" t="str">
        <f t="shared" si="120"/>
        <v>FALSE</v>
      </c>
      <c r="K1035" s="169">
        <v>8.6346300000000001E-2</v>
      </c>
      <c r="L1035" s="170">
        <f>-LOG10(Table3[[#This Row],[Student''s T-test p-value HEK293 +Selistat_HEK293 UT]])</f>
        <v>1.0637562675233982</v>
      </c>
      <c r="M1035" s="167">
        <v>-0.19750000000000001</v>
      </c>
      <c r="N1035" s="171" t="str">
        <f t="shared" si="121"/>
        <v>FALSE</v>
      </c>
      <c r="O1035" s="146">
        <v>0.35673199999999999</v>
      </c>
      <c r="P1035" s="147">
        <v>-0.13500000000000001</v>
      </c>
      <c r="Q1035" s="171" t="str">
        <f t="shared" si="122"/>
        <v>FALSE</v>
      </c>
      <c r="R1035" s="122" t="s">
        <v>4615</v>
      </c>
      <c r="S1035" s="122" t="s">
        <v>7538</v>
      </c>
      <c r="T1035" s="122" t="s">
        <v>4617</v>
      </c>
      <c r="U1035" s="172" t="s">
        <v>4618</v>
      </c>
      <c r="V1035" s="122" t="s">
        <v>7539</v>
      </c>
      <c r="W1035" s="148">
        <v>-0.4</v>
      </c>
      <c r="X1035" s="149">
        <v>-0.4</v>
      </c>
      <c r="Y1035" s="149">
        <v>-0.26</v>
      </c>
      <c r="Z1035" s="150">
        <v>-0.1</v>
      </c>
      <c r="AA1035" s="148">
        <v>0.04</v>
      </c>
      <c r="AB1035" s="149">
        <v>-0.27</v>
      </c>
      <c r="AC1035" s="149">
        <v>-0.06</v>
      </c>
      <c r="AD1035" s="151">
        <v>-0.08</v>
      </c>
      <c r="AE1035" s="148">
        <v>0.37</v>
      </c>
      <c r="AF1035" s="149">
        <v>-0.12</v>
      </c>
      <c r="AG1035" s="149">
        <v>-0.04</v>
      </c>
      <c r="AH1035" s="151">
        <v>0.13</v>
      </c>
      <c r="AI1035" s="152">
        <v>0.25</v>
      </c>
      <c r="AJ1035" s="149">
        <v>0.03</v>
      </c>
      <c r="AK1035" s="149">
        <v>0.42</v>
      </c>
      <c r="AL1035" s="150">
        <v>0.18</v>
      </c>
      <c r="AM1035" s="153">
        <f t="shared" si="123"/>
        <v>-0.44</v>
      </c>
      <c r="AN1035" s="154">
        <f t="shared" si="123"/>
        <v>-0.13</v>
      </c>
      <c r="AO1035" s="154">
        <f t="shared" si="123"/>
        <v>-0.2</v>
      </c>
      <c r="AP1035" s="155">
        <f t="shared" si="123"/>
        <v>-2.0000000000000004E-2</v>
      </c>
      <c r="AQ1035" s="156">
        <f>AVERAGE(Table3[[#This Row],[ HEK293 +Selistat_R1 2]:[ HEK293 +Selistat_R4 5]])</f>
        <v>-0.19750000000000001</v>
      </c>
      <c r="AR1035" s="153">
        <f t="shared" si="124"/>
        <v>0.33</v>
      </c>
      <c r="AS1035" s="154">
        <f t="shared" si="124"/>
        <v>0.15000000000000002</v>
      </c>
      <c r="AT1035" s="154">
        <f t="shared" si="124"/>
        <v>1.9999999999999997E-2</v>
      </c>
      <c r="AU1035" s="157">
        <f t="shared" si="124"/>
        <v>0.21000000000000002</v>
      </c>
      <c r="AV1035" s="158">
        <f t="shared" si="125"/>
        <v>0.21</v>
      </c>
      <c r="AW1035" s="154">
        <f t="shared" si="125"/>
        <v>0.30000000000000004</v>
      </c>
      <c r="AX1035" s="154">
        <f t="shared" si="125"/>
        <v>0.48</v>
      </c>
      <c r="AY1035" s="155">
        <f t="shared" si="125"/>
        <v>0.26</v>
      </c>
    </row>
    <row r="1036" spans="1:51" x14ac:dyDescent="0.15">
      <c r="A1036" s="122" t="s">
        <v>6107</v>
      </c>
      <c r="B1036" s="122" t="s">
        <v>6108</v>
      </c>
      <c r="C1036" s="122" t="s">
        <v>6109</v>
      </c>
      <c r="D1036" s="122" t="s">
        <v>6110</v>
      </c>
      <c r="E1036" s="122" t="s">
        <v>6111</v>
      </c>
      <c r="G1036" s="122">
        <v>1</v>
      </c>
      <c r="H1036" s="166">
        <v>0.66505599999999998</v>
      </c>
      <c r="I1036" s="167">
        <v>9.7500000000000003E-2</v>
      </c>
      <c r="J1036" s="168" t="str">
        <f t="shared" si="120"/>
        <v>FALSE</v>
      </c>
      <c r="K1036" s="169">
        <v>8.6356600000000006E-2</v>
      </c>
      <c r="L1036" s="170">
        <f>-LOG10(Table3[[#This Row],[Student''s T-test p-value HEK293 +Selistat_HEK293 UT]])</f>
        <v>1.0637044648823435</v>
      </c>
      <c r="M1036" s="167">
        <v>-0.34250000000000003</v>
      </c>
      <c r="N1036" s="171" t="str">
        <f t="shared" si="121"/>
        <v>FALSE</v>
      </c>
      <c r="O1036" s="146">
        <v>0.2296</v>
      </c>
      <c r="P1036" s="147">
        <v>-0.25</v>
      </c>
      <c r="Q1036" s="171" t="str">
        <f t="shared" si="122"/>
        <v>FALSE</v>
      </c>
      <c r="R1036" s="122" t="s">
        <v>1165</v>
      </c>
      <c r="S1036" s="122" t="s">
        <v>1169</v>
      </c>
      <c r="T1036" s="122" t="s">
        <v>1167</v>
      </c>
      <c r="U1036" s="172" t="s">
        <v>6113</v>
      </c>
      <c r="V1036" s="122" t="s">
        <v>6482</v>
      </c>
      <c r="W1036" s="148">
        <v>-0.19</v>
      </c>
      <c r="X1036" s="149">
        <v>-0.42</v>
      </c>
      <c r="Y1036" s="149">
        <v>-0.62</v>
      </c>
      <c r="Z1036" s="150">
        <v>-0.61</v>
      </c>
      <c r="AA1036" s="148">
        <v>0.19</v>
      </c>
      <c r="AB1036" s="149">
        <v>-0.35</v>
      </c>
      <c r="AC1036" s="149">
        <v>0.02</v>
      </c>
      <c r="AD1036" s="151">
        <v>-0.33</v>
      </c>
      <c r="AE1036" s="148">
        <v>0.31</v>
      </c>
      <c r="AF1036" s="149">
        <v>-0.09</v>
      </c>
      <c r="AG1036" s="149">
        <v>0.3</v>
      </c>
      <c r="AH1036" s="151">
        <v>-0.22</v>
      </c>
      <c r="AI1036" s="152">
        <v>0.17</v>
      </c>
      <c r="AJ1036" s="149">
        <v>0.05</v>
      </c>
      <c r="AK1036" s="149">
        <v>0.48</v>
      </c>
      <c r="AL1036" s="150">
        <v>0.6</v>
      </c>
      <c r="AM1036" s="153">
        <f t="shared" si="123"/>
        <v>-0.38</v>
      </c>
      <c r="AN1036" s="154">
        <f t="shared" si="123"/>
        <v>-7.0000000000000007E-2</v>
      </c>
      <c r="AO1036" s="154">
        <f t="shared" si="123"/>
        <v>-0.64</v>
      </c>
      <c r="AP1036" s="155">
        <f t="shared" si="123"/>
        <v>-0.27999999999999997</v>
      </c>
      <c r="AQ1036" s="156">
        <f>AVERAGE(Table3[[#This Row],[ HEK293 +Selistat_R1 2]:[ HEK293 +Selistat_R4 5]])</f>
        <v>-0.34250000000000003</v>
      </c>
      <c r="AR1036" s="153">
        <f t="shared" si="124"/>
        <v>0.12</v>
      </c>
      <c r="AS1036" s="154">
        <f t="shared" si="124"/>
        <v>0.26</v>
      </c>
      <c r="AT1036" s="154">
        <f t="shared" si="124"/>
        <v>0.27999999999999997</v>
      </c>
      <c r="AU1036" s="157">
        <f t="shared" si="124"/>
        <v>0.11000000000000001</v>
      </c>
      <c r="AV1036" s="158">
        <f t="shared" si="125"/>
        <v>-1.999999999999999E-2</v>
      </c>
      <c r="AW1036" s="154">
        <f t="shared" si="125"/>
        <v>0.39999999999999997</v>
      </c>
      <c r="AX1036" s="154">
        <f t="shared" si="125"/>
        <v>0.45999999999999996</v>
      </c>
      <c r="AY1036" s="155">
        <f t="shared" si="125"/>
        <v>0.92999999999999994</v>
      </c>
    </row>
    <row r="1037" spans="1:51" x14ac:dyDescent="0.15">
      <c r="A1037" s="122" t="s">
        <v>3809</v>
      </c>
      <c r="B1037" s="122" t="s">
        <v>2968</v>
      </c>
      <c r="C1037" s="122" t="s">
        <v>3810</v>
      </c>
      <c r="E1037" s="122" t="s">
        <v>3811</v>
      </c>
      <c r="F1037" s="122" t="s">
        <v>3228</v>
      </c>
      <c r="G1037" s="122">
        <v>1</v>
      </c>
      <c r="H1037" s="166">
        <v>0.177255</v>
      </c>
      <c r="I1037" s="167">
        <v>-0.28000000000000003</v>
      </c>
      <c r="J1037" s="168" t="str">
        <f t="shared" si="120"/>
        <v>FALSE</v>
      </c>
      <c r="K1037" s="169">
        <v>8.6438399999999999E-2</v>
      </c>
      <c r="L1037" s="170">
        <f>-LOG10(Table3[[#This Row],[Student''s T-test p-value HEK293 +Selistat_HEK293 UT]])</f>
        <v>1.0632932806319493</v>
      </c>
      <c r="M1037" s="167">
        <v>-0.48</v>
      </c>
      <c r="N1037" s="171" t="str">
        <f t="shared" si="121"/>
        <v>FALSE</v>
      </c>
      <c r="O1037" s="146">
        <v>0.68108299999999999</v>
      </c>
      <c r="P1037" s="147">
        <v>-0.105</v>
      </c>
      <c r="Q1037" s="171" t="str">
        <f t="shared" si="122"/>
        <v>FALSE</v>
      </c>
      <c r="R1037" s="122" t="s">
        <v>422</v>
      </c>
      <c r="S1037" s="122" t="s">
        <v>7540</v>
      </c>
      <c r="T1037" s="122" t="s">
        <v>424</v>
      </c>
      <c r="U1037" s="172" t="s">
        <v>3813</v>
      </c>
      <c r="V1037" s="122" t="s">
        <v>7541</v>
      </c>
      <c r="W1037" s="148">
        <v>-7.0000000000000007E-2</v>
      </c>
      <c r="X1037" s="149">
        <v>0.02</v>
      </c>
      <c r="Y1037" s="149">
        <v>-0.26</v>
      </c>
      <c r="Z1037" s="150">
        <v>-0.92</v>
      </c>
      <c r="AA1037" s="148">
        <v>0.42</v>
      </c>
      <c r="AB1037" s="149">
        <v>0.13</v>
      </c>
      <c r="AC1037" s="149">
        <v>0.2</v>
      </c>
      <c r="AD1037" s="151">
        <v>-0.06</v>
      </c>
      <c r="AE1037" s="148">
        <v>0.32</v>
      </c>
      <c r="AF1037" s="149">
        <v>0.03</v>
      </c>
      <c r="AG1037" s="149">
        <v>-0.03</v>
      </c>
      <c r="AH1037" s="151">
        <v>-0.56000000000000005</v>
      </c>
      <c r="AI1037" s="152">
        <v>-0.08</v>
      </c>
      <c r="AJ1037" s="149">
        <v>0.38</v>
      </c>
      <c r="AK1037" s="149">
        <v>0.22</v>
      </c>
      <c r="AL1037" s="150">
        <v>-0.34</v>
      </c>
      <c r="AM1037" s="153">
        <f t="shared" si="123"/>
        <v>-0.49</v>
      </c>
      <c r="AN1037" s="154">
        <f t="shared" si="123"/>
        <v>-0.11</v>
      </c>
      <c r="AO1037" s="154">
        <f t="shared" si="123"/>
        <v>-0.46</v>
      </c>
      <c r="AP1037" s="155">
        <f t="shared" si="123"/>
        <v>-0.8600000000000001</v>
      </c>
      <c r="AQ1037" s="156">
        <f>AVERAGE(Table3[[#This Row],[ HEK293 +Selistat_R1 2]:[ HEK293 +Selistat_R4 5]])</f>
        <v>-0.48000000000000004</v>
      </c>
      <c r="AR1037" s="153">
        <f t="shared" si="124"/>
        <v>-9.9999999999999978E-2</v>
      </c>
      <c r="AS1037" s="154">
        <f t="shared" si="124"/>
        <v>-0.1</v>
      </c>
      <c r="AT1037" s="154">
        <f t="shared" si="124"/>
        <v>-0.23</v>
      </c>
      <c r="AU1037" s="157">
        <f t="shared" si="124"/>
        <v>-0.5</v>
      </c>
      <c r="AV1037" s="158">
        <f t="shared" si="125"/>
        <v>-0.5</v>
      </c>
      <c r="AW1037" s="154">
        <f t="shared" si="125"/>
        <v>0.25</v>
      </c>
      <c r="AX1037" s="154">
        <f t="shared" si="125"/>
        <v>1.999999999999999E-2</v>
      </c>
      <c r="AY1037" s="155">
        <f t="shared" si="125"/>
        <v>-0.28000000000000003</v>
      </c>
    </row>
    <row r="1038" spans="1:51" x14ac:dyDescent="0.15">
      <c r="A1038" s="122" t="s">
        <v>5225</v>
      </c>
      <c r="B1038" s="122" t="s">
        <v>4888</v>
      </c>
      <c r="C1038" s="122" t="s">
        <v>5226</v>
      </c>
      <c r="D1038" s="122" t="s">
        <v>3457</v>
      </c>
      <c r="E1038" s="122" t="s">
        <v>5227</v>
      </c>
      <c r="F1038" s="122" t="s">
        <v>4145</v>
      </c>
      <c r="G1038" s="122">
        <v>1</v>
      </c>
      <c r="H1038" s="166">
        <v>0.15554399999999999</v>
      </c>
      <c r="I1038" s="167">
        <v>-0.189167</v>
      </c>
      <c r="J1038" s="168" t="str">
        <f t="shared" si="120"/>
        <v>FALSE</v>
      </c>
      <c r="K1038" s="169">
        <v>8.6774500000000004E-2</v>
      </c>
      <c r="L1038" s="170">
        <f>-LOG10(Table3[[#This Row],[Student''s T-test p-value HEK293 +Selistat_HEK293 UT]])</f>
        <v>1.0616078800808264</v>
      </c>
      <c r="M1038" s="167">
        <v>-0.3075</v>
      </c>
      <c r="N1038" s="171" t="str">
        <f t="shared" si="121"/>
        <v>FALSE</v>
      </c>
      <c r="O1038" s="146">
        <v>0.40712999999999999</v>
      </c>
      <c r="P1038" s="147">
        <v>-0.13500000000000001</v>
      </c>
      <c r="Q1038" s="171" t="str">
        <f t="shared" si="122"/>
        <v>FALSE</v>
      </c>
      <c r="R1038" s="122" t="s">
        <v>5228</v>
      </c>
      <c r="S1038" s="122" t="s">
        <v>7542</v>
      </c>
      <c r="T1038" s="122" t="s">
        <v>5230</v>
      </c>
      <c r="U1038" s="172" t="s">
        <v>5231</v>
      </c>
      <c r="V1038" s="122" t="s">
        <v>7543</v>
      </c>
      <c r="W1038" s="148">
        <v>0.12</v>
      </c>
      <c r="X1038" s="149">
        <v>0</v>
      </c>
      <c r="Y1038" s="149">
        <v>-0.4</v>
      </c>
      <c r="Z1038" s="150">
        <v>-0.45</v>
      </c>
      <c r="AA1038" s="148">
        <v>0.2</v>
      </c>
      <c r="AB1038" s="149">
        <v>0</v>
      </c>
      <c r="AC1038" s="149">
        <v>0.2</v>
      </c>
      <c r="AD1038" s="151">
        <v>0.1</v>
      </c>
      <c r="AE1038" s="148">
        <v>0.22</v>
      </c>
      <c r="AF1038" s="149">
        <v>0.03</v>
      </c>
      <c r="AG1038" s="149">
        <v>-7.0000000000000007E-2</v>
      </c>
      <c r="AH1038" s="151">
        <v>-0.47</v>
      </c>
      <c r="AI1038" s="152">
        <v>0.13</v>
      </c>
      <c r="AJ1038" s="149">
        <v>-0.06</v>
      </c>
      <c r="AK1038" s="149">
        <v>0.1</v>
      </c>
      <c r="AL1038" s="150">
        <v>0.08</v>
      </c>
      <c r="AM1038" s="153">
        <f t="shared" si="123"/>
        <v>-8.0000000000000016E-2</v>
      </c>
      <c r="AN1038" s="154">
        <f t="shared" si="123"/>
        <v>0</v>
      </c>
      <c r="AO1038" s="154">
        <f t="shared" si="123"/>
        <v>-0.60000000000000009</v>
      </c>
      <c r="AP1038" s="155">
        <f t="shared" si="123"/>
        <v>-0.55000000000000004</v>
      </c>
      <c r="AQ1038" s="156">
        <f>AVERAGE(Table3[[#This Row],[ HEK293 +Selistat_R1 2]:[ HEK293 +Selistat_R4 5]])</f>
        <v>-0.30750000000000005</v>
      </c>
      <c r="AR1038" s="153">
        <f t="shared" si="124"/>
        <v>1.999999999999999E-2</v>
      </c>
      <c r="AS1038" s="154">
        <f t="shared" si="124"/>
        <v>0.03</v>
      </c>
      <c r="AT1038" s="154">
        <f t="shared" si="124"/>
        <v>-0.27</v>
      </c>
      <c r="AU1038" s="157">
        <f t="shared" si="124"/>
        <v>-0.56999999999999995</v>
      </c>
      <c r="AV1038" s="158">
        <f t="shared" si="125"/>
        <v>-7.0000000000000007E-2</v>
      </c>
      <c r="AW1038" s="154">
        <f t="shared" si="125"/>
        <v>-0.06</v>
      </c>
      <c r="AX1038" s="154">
        <f t="shared" si="125"/>
        <v>-0.1</v>
      </c>
      <c r="AY1038" s="155">
        <f t="shared" si="125"/>
        <v>-2.0000000000000004E-2</v>
      </c>
    </row>
    <row r="1039" spans="1:51" x14ac:dyDescent="0.15">
      <c r="A1039" s="122" t="s">
        <v>7544</v>
      </c>
      <c r="B1039" s="122" t="s">
        <v>7545</v>
      </c>
      <c r="C1039" s="122" t="s">
        <v>7546</v>
      </c>
      <c r="E1039" s="122" t="s">
        <v>7547</v>
      </c>
      <c r="G1039" s="122">
        <v>1</v>
      </c>
      <c r="H1039" s="166">
        <v>0.88112999999999997</v>
      </c>
      <c r="I1039" s="167">
        <v>-2.2499999999999999E-2</v>
      </c>
      <c r="J1039" s="168" t="str">
        <f t="shared" si="120"/>
        <v>FALSE</v>
      </c>
      <c r="K1039" s="169">
        <v>8.7052699999999997E-2</v>
      </c>
      <c r="L1039" s="170">
        <f>-LOG10(Table3[[#This Row],[Student''s T-test p-value HEK293 +Selistat_HEK293 UT]])</f>
        <v>1.0602177543925257</v>
      </c>
      <c r="M1039" s="167">
        <v>-0.28000000000000003</v>
      </c>
      <c r="N1039" s="171" t="str">
        <f t="shared" si="121"/>
        <v>FALSE</v>
      </c>
      <c r="O1039" s="146">
        <v>0.74627299999999996</v>
      </c>
      <c r="P1039" s="147">
        <v>-5.2499999999999998E-2</v>
      </c>
      <c r="Q1039" s="171" t="str">
        <f t="shared" si="122"/>
        <v>FALSE</v>
      </c>
      <c r="R1039" s="122" t="s">
        <v>7548</v>
      </c>
      <c r="S1039" s="122" t="s">
        <v>7549</v>
      </c>
      <c r="T1039" s="122" t="s">
        <v>7550</v>
      </c>
      <c r="U1039" s="172" t="s">
        <v>7551</v>
      </c>
      <c r="V1039" s="122" t="s">
        <v>7552</v>
      </c>
      <c r="W1039" s="148">
        <v>-0.39</v>
      </c>
      <c r="X1039" s="149">
        <v>-0.12</v>
      </c>
      <c r="Y1039" s="149">
        <v>-0.24</v>
      </c>
      <c r="Z1039" s="150">
        <v>-0.38</v>
      </c>
      <c r="AA1039" s="148">
        <v>0.02</v>
      </c>
      <c r="AB1039" s="149">
        <v>0.27</v>
      </c>
      <c r="AC1039" s="149">
        <v>-0.32</v>
      </c>
      <c r="AD1039" s="151">
        <v>0.02</v>
      </c>
      <c r="AE1039" s="148">
        <v>0.27</v>
      </c>
      <c r="AF1039" s="149">
        <v>-0.01</v>
      </c>
      <c r="AG1039" s="149">
        <v>0.31</v>
      </c>
      <c r="AH1039" s="151">
        <v>-0.26</v>
      </c>
      <c r="AI1039" s="152">
        <v>0.09</v>
      </c>
      <c r="AJ1039" s="149">
        <v>0.3</v>
      </c>
      <c r="AK1039" s="149">
        <v>0.2</v>
      </c>
      <c r="AL1039" s="150">
        <v>-7.0000000000000007E-2</v>
      </c>
      <c r="AM1039" s="153">
        <f t="shared" si="123"/>
        <v>-0.41000000000000003</v>
      </c>
      <c r="AN1039" s="154">
        <f t="shared" si="123"/>
        <v>-0.39</v>
      </c>
      <c r="AO1039" s="154">
        <f t="shared" si="123"/>
        <v>8.0000000000000016E-2</v>
      </c>
      <c r="AP1039" s="155">
        <f t="shared" si="123"/>
        <v>-0.4</v>
      </c>
      <c r="AQ1039" s="156">
        <f>AVERAGE(Table3[[#This Row],[ HEK293 +Selistat_R1 2]:[ HEK293 +Selistat_R4 5]])</f>
        <v>-0.28000000000000003</v>
      </c>
      <c r="AR1039" s="153">
        <f t="shared" si="124"/>
        <v>0.25</v>
      </c>
      <c r="AS1039" s="154">
        <f t="shared" si="124"/>
        <v>-0.28000000000000003</v>
      </c>
      <c r="AT1039" s="154">
        <f t="shared" si="124"/>
        <v>0.63</v>
      </c>
      <c r="AU1039" s="157">
        <f t="shared" si="124"/>
        <v>-0.28000000000000003</v>
      </c>
      <c r="AV1039" s="158">
        <f t="shared" si="125"/>
        <v>6.9999999999999993E-2</v>
      </c>
      <c r="AW1039" s="154">
        <f t="shared" si="125"/>
        <v>2.9999999999999971E-2</v>
      </c>
      <c r="AX1039" s="154">
        <f t="shared" si="125"/>
        <v>0.52</v>
      </c>
      <c r="AY1039" s="155">
        <f t="shared" si="125"/>
        <v>-9.0000000000000011E-2</v>
      </c>
    </row>
    <row r="1040" spans="1:51" x14ac:dyDescent="0.15">
      <c r="A1040" s="122" t="s">
        <v>6706</v>
      </c>
      <c r="B1040" s="122" t="s">
        <v>6707</v>
      </c>
      <c r="C1040" s="122" t="s">
        <v>6708</v>
      </c>
      <c r="E1040" s="122" t="s">
        <v>6709</v>
      </c>
      <c r="G1040" s="122">
        <v>4</v>
      </c>
      <c r="H1040" s="166">
        <v>0.51741300000000001</v>
      </c>
      <c r="I1040" s="167">
        <v>-0.16166700000000001</v>
      </c>
      <c r="J1040" s="168" t="str">
        <f t="shared" si="120"/>
        <v>FALSE</v>
      </c>
      <c r="K1040" s="169">
        <v>8.7491600000000003E-2</v>
      </c>
      <c r="L1040" s="170">
        <f>-LOG10(Table3[[#This Row],[Student''s T-test p-value HEK293 +Selistat_HEK293 UT]])</f>
        <v>1.0580336412493065</v>
      </c>
      <c r="M1040" s="167">
        <v>-0.33750000000000002</v>
      </c>
      <c r="N1040" s="171" t="str">
        <f t="shared" si="121"/>
        <v>FALSE</v>
      </c>
      <c r="O1040" s="146">
        <v>0.95755999999999997</v>
      </c>
      <c r="P1040" s="147">
        <v>2.2499999999999999E-2</v>
      </c>
      <c r="Q1040" s="171" t="str">
        <f t="shared" si="122"/>
        <v>FALSE</v>
      </c>
      <c r="R1040" s="122" t="s">
        <v>6710</v>
      </c>
      <c r="S1040" s="122" t="s">
        <v>7553</v>
      </c>
      <c r="T1040" s="122" t="s">
        <v>6712</v>
      </c>
      <c r="U1040" s="172" t="s">
        <v>6713</v>
      </c>
      <c r="V1040" s="122" t="s">
        <v>7554</v>
      </c>
      <c r="W1040" s="148">
        <v>-0.41</v>
      </c>
      <c r="X1040" s="149">
        <v>-0.12</v>
      </c>
      <c r="Y1040" s="149">
        <v>0.05</v>
      </c>
      <c r="Z1040" s="150">
        <v>-0.61</v>
      </c>
      <c r="AA1040" s="148">
        <v>0.15</v>
      </c>
      <c r="AB1040" s="149">
        <v>0.01</v>
      </c>
      <c r="AC1040" s="149">
        <v>-0.12</v>
      </c>
      <c r="AD1040" s="151">
        <v>0.22</v>
      </c>
      <c r="AE1040" s="148">
        <v>-0.08</v>
      </c>
      <c r="AF1040" s="149">
        <v>0.08</v>
      </c>
      <c r="AG1040" s="149">
        <v>0.9</v>
      </c>
      <c r="AH1040" s="151">
        <v>-0.89</v>
      </c>
      <c r="AI1040" s="152">
        <v>-0.15</v>
      </c>
      <c r="AJ1040" s="149">
        <v>0.17</v>
      </c>
      <c r="AK1040" s="149">
        <v>0.34</v>
      </c>
      <c r="AL1040" s="150">
        <v>-0.44</v>
      </c>
      <c r="AM1040" s="153">
        <f t="shared" si="123"/>
        <v>-0.55999999999999994</v>
      </c>
      <c r="AN1040" s="154">
        <f t="shared" si="123"/>
        <v>-0.13</v>
      </c>
      <c r="AO1040" s="154">
        <f t="shared" si="123"/>
        <v>0.16999999999999998</v>
      </c>
      <c r="AP1040" s="155">
        <f t="shared" si="123"/>
        <v>-0.83</v>
      </c>
      <c r="AQ1040" s="156">
        <f>AVERAGE(Table3[[#This Row],[ HEK293 +Selistat_R1 2]:[ HEK293 +Selistat_R4 5]])</f>
        <v>-0.33750000000000002</v>
      </c>
      <c r="AR1040" s="153">
        <f t="shared" si="124"/>
        <v>-0.22999999999999998</v>
      </c>
      <c r="AS1040" s="154">
        <f t="shared" si="124"/>
        <v>7.0000000000000007E-2</v>
      </c>
      <c r="AT1040" s="154">
        <f t="shared" si="124"/>
        <v>1.02</v>
      </c>
      <c r="AU1040" s="157">
        <f t="shared" si="124"/>
        <v>-1.1100000000000001</v>
      </c>
      <c r="AV1040" s="158">
        <f t="shared" si="125"/>
        <v>-0.3</v>
      </c>
      <c r="AW1040" s="154">
        <f t="shared" si="125"/>
        <v>0.16</v>
      </c>
      <c r="AX1040" s="154">
        <f t="shared" si="125"/>
        <v>0.46</v>
      </c>
      <c r="AY1040" s="155">
        <f t="shared" si="125"/>
        <v>-0.66</v>
      </c>
    </row>
    <row r="1041" spans="1:51" x14ac:dyDescent="0.15">
      <c r="A1041" s="122" t="s">
        <v>3224</v>
      </c>
      <c r="B1041" s="122" t="s">
        <v>3225</v>
      </c>
      <c r="C1041" s="122" t="s">
        <v>3226</v>
      </c>
      <c r="E1041" s="122" t="s">
        <v>3227</v>
      </c>
      <c r="F1041" s="122" t="s">
        <v>3228</v>
      </c>
      <c r="G1041" s="122">
        <v>2</v>
      </c>
      <c r="H1041" s="166">
        <v>0.98710500000000001</v>
      </c>
      <c r="I1041" s="167">
        <v>-1.6666599999999999E-3</v>
      </c>
      <c r="J1041" s="168" t="str">
        <f t="shared" si="120"/>
        <v>FALSE</v>
      </c>
      <c r="K1041" s="169">
        <v>8.7549000000000002E-2</v>
      </c>
      <c r="L1041" s="170">
        <f>-LOG10(Table3[[#This Row],[Student''s T-test p-value HEK293 +Selistat_HEK293 UT]])</f>
        <v>1.0577488101397834</v>
      </c>
      <c r="M1041" s="167">
        <v>-0.17249999999999999</v>
      </c>
      <c r="N1041" s="171" t="str">
        <f t="shared" si="121"/>
        <v>FALSE</v>
      </c>
      <c r="O1041" s="146">
        <v>0.25791199999999997</v>
      </c>
      <c r="P1041" s="147">
        <v>0.13250000000000001</v>
      </c>
      <c r="Q1041" s="171" t="str">
        <f t="shared" si="122"/>
        <v>FALSE</v>
      </c>
      <c r="R1041" s="122" t="s">
        <v>1407</v>
      </c>
      <c r="S1041" s="122" t="s">
        <v>7555</v>
      </c>
      <c r="T1041" s="122" t="s">
        <v>1394</v>
      </c>
      <c r="U1041" s="172" t="s">
        <v>2674</v>
      </c>
      <c r="V1041" s="122" t="s">
        <v>7556</v>
      </c>
      <c r="W1041" s="148">
        <v>-0.2</v>
      </c>
      <c r="X1041" s="149">
        <v>-0.1</v>
      </c>
      <c r="Y1041" s="149">
        <v>-0.32</v>
      </c>
      <c r="Z1041" s="150">
        <v>-0.1</v>
      </c>
      <c r="AA1041" s="148">
        <v>0.08</v>
      </c>
      <c r="AB1041" s="149">
        <v>-0.17</v>
      </c>
      <c r="AC1041" s="149">
        <v>-0.06</v>
      </c>
      <c r="AD1041" s="151">
        <v>0.12</v>
      </c>
      <c r="AE1041" s="148">
        <v>0.13</v>
      </c>
      <c r="AF1041" s="149">
        <v>0.01</v>
      </c>
      <c r="AG1041" s="149">
        <v>0.4</v>
      </c>
      <c r="AH1041" s="151">
        <v>0.03</v>
      </c>
      <c r="AI1041" s="152">
        <v>0.15</v>
      </c>
      <c r="AJ1041" s="149">
        <v>0.05</v>
      </c>
      <c r="AK1041" s="149">
        <v>-0.1</v>
      </c>
      <c r="AL1041" s="150">
        <v>-0.06</v>
      </c>
      <c r="AM1041" s="153">
        <f t="shared" si="123"/>
        <v>-0.28000000000000003</v>
      </c>
      <c r="AN1041" s="154">
        <f t="shared" si="123"/>
        <v>7.0000000000000007E-2</v>
      </c>
      <c r="AO1041" s="154">
        <f t="shared" si="123"/>
        <v>-0.26</v>
      </c>
      <c r="AP1041" s="155">
        <f t="shared" si="123"/>
        <v>-0.22</v>
      </c>
      <c r="AQ1041" s="156">
        <f>AVERAGE(Table3[[#This Row],[ HEK293 +Selistat_R1 2]:[ HEK293 +Selistat_R4 5]])</f>
        <v>-0.17250000000000001</v>
      </c>
      <c r="AR1041" s="153">
        <f t="shared" si="124"/>
        <v>0.05</v>
      </c>
      <c r="AS1041" s="154">
        <f t="shared" si="124"/>
        <v>0.18000000000000002</v>
      </c>
      <c r="AT1041" s="154">
        <f t="shared" si="124"/>
        <v>0.46</v>
      </c>
      <c r="AU1041" s="157">
        <f t="shared" si="124"/>
        <v>-0.09</v>
      </c>
      <c r="AV1041" s="158">
        <f t="shared" si="125"/>
        <v>6.9999999999999993E-2</v>
      </c>
      <c r="AW1041" s="154">
        <f t="shared" si="125"/>
        <v>0.22000000000000003</v>
      </c>
      <c r="AX1041" s="154">
        <f t="shared" si="125"/>
        <v>-4.0000000000000008E-2</v>
      </c>
      <c r="AY1041" s="155">
        <f t="shared" si="125"/>
        <v>-0.18</v>
      </c>
    </row>
    <row r="1042" spans="1:51" x14ac:dyDescent="0.15">
      <c r="A1042" s="122" t="s">
        <v>2926</v>
      </c>
      <c r="B1042" s="122" t="s">
        <v>2927</v>
      </c>
      <c r="C1042" s="122" t="s">
        <v>2928</v>
      </c>
      <c r="E1042" s="122" t="s">
        <v>2929</v>
      </c>
      <c r="F1042" s="122" t="s">
        <v>2930</v>
      </c>
      <c r="G1042" s="122">
        <v>1</v>
      </c>
      <c r="H1042" s="166">
        <v>0.31492199999999998</v>
      </c>
      <c r="I1042" s="167">
        <v>-0.1275</v>
      </c>
      <c r="J1042" s="168" t="str">
        <f t="shared" si="120"/>
        <v>FALSE</v>
      </c>
      <c r="K1042" s="169">
        <v>8.7639300000000003E-2</v>
      </c>
      <c r="L1042" s="170">
        <f>-LOG10(Table3[[#This Row],[Student''s T-test p-value HEK293 +Selistat_HEK293 UT]])</f>
        <v>1.0573010999309513</v>
      </c>
      <c r="M1042" s="167">
        <v>-0.22750000000000001</v>
      </c>
      <c r="N1042" s="171" t="str">
        <f t="shared" si="121"/>
        <v>FALSE</v>
      </c>
      <c r="O1042" s="146">
        <v>0.95904599999999995</v>
      </c>
      <c r="P1042" s="147">
        <v>-9.9999900000000003E-3</v>
      </c>
      <c r="Q1042" s="171" t="str">
        <f t="shared" si="122"/>
        <v>FALSE</v>
      </c>
      <c r="R1042" s="122" t="s">
        <v>858</v>
      </c>
      <c r="S1042" s="122" t="s">
        <v>7557</v>
      </c>
      <c r="T1042" s="122" t="s">
        <v>860</v>
      </c>
      <c r="U1042" s="172" t="s">
        <v>2628</v>
      </c>
      <c r="V1042" s="122" t="s">
        <v>7558</v>
      </c>
      <c r="W1042" s="148">
        <v>-0.33</v>
      </c>
      <c r="X1042" s="149">
        <v>-0.15</v>
      </c>
      <c r="Y1042" s="149">
        <v>-0.04</v>
      </c>
      <c r="Z1042" s="150">
        <v>-7.0000000000000007E-2</v>
      </c>
      <c r="AA1042" s="148">
        <v>-7.0000000000000007E-2</v>
      </c>
      <c r="AB1042" s="149">
        <v>0.06</v>
      </c>
      <c r="AC1042" s="149">
        <v>0.34</v>
      </c>
      <c r="AD1042" s="151">
        <v>-0.01</v>
      </c>
      <c r="AE1042" s="148">
        <v>0.18</v>
      </c>
      <c r="AF1042" s="149">
        <v>-0.19</v>
      </c>
      <c r="AG1042" s="149">
        <v>-0.1</v>
      </c>
      <c r="AH1042" s="151">
        <v>0.1</v>
      </c>
      <c r="AI1042" s="152">
        <v>0.5</v>
      </c>
      <c r="AJ1042" s="149">
        <v>-0.2</v>
      </c>
      <c r="AK1042" s="149">
        <v>-0.09</v>
      </c>
      <c r="AL1042" s="150">
        <v>-0.18</v>
      </c>
      <c r="AM1042" s="153">
        <f t="shared" si="123"/>
        <v>-0.26</v>
      </c>
      <c r="AN1042" s="154">
        <f t="shared" si="123"/>
        <v>-0.21</v>
      </c>
      <c r="AO1042" s="154">
        <f t="shared" si="123"/>
        <v>-0.38</v>
      </c>
      <c r="AP1042" s="155">
        <f t="shared" si="123"/>
        <v>-6.0000000000000005E-2</v>
      </c>
      <c r="AQ1042" s="156">
        <f>AVERAGE(Table3[[#This Row],[ HEK293 +Selistat_R1 2]:[ HEK293 +Selistat_R4 5]])</f>
        <v>-0.22750000000000001</v>
      </c>
      <c r="AR1042" s="153">
        <f t="shared" si="124"/>
        <v>0.25</v>
      </c>
      <c r="AS1042" s="154">
        <f t="shared" si="124"/>
        <v>-0.25</v>
      </c>
      <c r="AT1042" s="154">
        <f t="shared" si="124"/>
        <v>-0.44000000000000006</v>
      </c>
      <c r="AU1042" s="157">
        <f t="shared" si="124"/>
        <v>0.11</v>
      </c>
      <c r="AV1042" s="158">
        <f t="shared" si="125"/>
        <v>0.57000000000000006</v>
      </c>
      <c r="AW1042" s="154">
        <f t="shared" si="125"/>
        <v>-0.26</v>
      </c>
      <c r="AX1042" s="154">
        <f t="shared" si="125"/>
        <v>-0.43000000000000005</v>
      </c>
      <c r="AY1042" s="155">
        <f t="shared" si="125"/>
        <v>-0.16999999999999998</v>
      </c>
    </row>
    <row r="1043" spans="1:51" x14ac:dyDescent="0.15">
      <c r="A1043" s="122" t="s">
        <v>3865</v>
      </c>
      <c r="B1043" s="122" t="s">
        <v>3866</v>
      </c>
      <c r="C1043" s="122" t="s">
        <v>3867</v>
      </c>
      <c r="D1043" s="122" t="s">
        <v>3830</v>
      </c>
      <c r="E1043" s="122" t="s">
        <v>3868</v>
      </c>
      <c r="F1043" s="122" t="s">
        <v>3869</v>
      </c>
      <c r="G1043" s="122">
        <v>2</v>
      </c>
      <c r="H1043" s="166">
        <v>0.39324599999999998</v>
      </c>
      <c r="I1043" s="167">
        <v>0.255</v>
      </c>
      <c r="J1043" s="168" t="str">
        <f t="shared" si="120"/>
        <v>FALSE</v>
      </c>
      <c r="K1043" s="169">
        <v>8.7888099999999997E-2</v>
      </c>
      <c r="L1043" s="170">
        <f>-LOG10(Table3[[#This Row],[Student''s T-test p-value HEK293 +Selistat_HEK293 UT]])</f>
        <v>1.0560699241776283</v>
      </c>
      <c r="M1043" s="167">
        <v>-0.375</v>
      </c>
      <c r="N1043" s="171" t="str">
        <f t="shared" si="121"/>
        <v>FALSE</v>
      </c>
      <c r="O1043" s="146">
        <v>0.146818</v>
      </c>
      <c r="P1043" s="147">
        <v>-0.34</v>
      </c>
      <c r="Q1043" s="171" t="str">
        <f t="shared" si="122"/>
        <v>FALSE</v>
      </c>
      <c r="R1043" s="122" t="s">
        <v>1770</v>
      </c>
      <c r="S1043" s="122" t="s">
        <v>6880</v>
      </c>
      <c r="T1043" s="122" t="s">
        <v>1772</v>
      </c>
      <c r="U1043" s="172" t="s">
        <v>3870</v>
      </c>
      <c r="V1043" s="122" t="s">
        <v>6881</v>
      </c>
      <c r="W1043" s="148">
        <v>-0.99</v>
      </c>
      <c r="X1043" s="149">
        <v>-0.73</v>
      </c>
      <c r="Y1043" s="149">
        <v>-0.56000000000000005</v>
      </c>
      <c r="Z1043" s="150">
        <v>-0.31</v>
      </c>
      <c r="AA1043" s="148">
        <v>-0.23</v>
      </c>
      <c r="AB1043" s="149">
        <v>-0.51</v>
      </c>
      <c r="AC1043" s="149">
        <v>0.03</v>
      </c>
      <c r="AD1043" s="151">
        <v>-0.38</v>
      </c>
      <c r="AE1043" s="148">
        <v>0.39</v>
      </c>
      <c r="AF1043" s="149">
        <v>0.1</v>
      </c>
      <c r="AG1043" s="149">
        <v>-0.11</v>
      </c>
      <c r="AH1043" s="151">
        <v>0.13</v>
      </c>
      <c r="AI1043" s="152">
        <v>0.32</v>
      </c>
      <c r="AJ1043" s="149">
        <v>0.11</v>
      </c>
      <c r="AK1043" s="149">
        <v>0.94</v>
      </c>
      <c r="AL1043" s="150">
        <v>0.5</v>
      </c>
      <c r="AM1043" s="153">
        <f t="shared" si="123"/>
        <v>-0.76</v>
      </c>
      <c r="AN1043" s="154">
        <f t="shared" si="123"/>
        <v>-0.21999999999999997</v>
      </c>
      <c r="AO1043" s="154">
        <f t="shared" si="123"/>
        <v>-0.59000000000000008</v>
      </c>
      <c r="AP1043" s="155">
        <f t="shared" si="123"/>
        <v>7.0000000000000007E-2</v>
      </c>
      <c r="AQ1043" s="156">
        <f>AVERAGE(Table3[[#This Row],[ HEK293 +Selistat_R1 2]:[ HEK293 +Selistat_R4 5]])</f>
        <v>-0.375</v>
      </c>
      <c r="AR1043" s="153">
        <f t="shared" si="124"/>
        <v>0.62</v>
      </c>
      <c r="AS1043" s="154">
        <f t="shared" si="124"/>
        <v>0.61</v>
      </c>
      <c r="AT1043" s="154">
        <f t="shared" si="124"/>
        <v>-0.14000000000000001</v>
      </c>
      <c r="AU1043" s="157">
        <f t="shared" si="124"/>
        <v>0.51</v>
      </c>
      <c r="AV1043" s="158">
        <f t="shared" si="125"/>
        <v>0.55000000000000004</v>
      </c>
      <c r="AW1043" s="154">
        <f t="shared" si="125"/>
        <v>0.62</v>
      </c>
      <c r="AX1043" s="154">
        <f t="shared" si="125"/>
        <v>0.90999999999999992</v>
      </c>
      <c r="AY1043" s="155">
        <f t="shared" si="125"/>
        <v>0.88</v>
      </c>
    </row>
    <row r="1044" spans="1:51" x14ac:dyDescent="0.15">
      <c r="A1044" s="122" t="s">
        <v>7559</v>
      </c>
      <c r="B1044" s="122" t="s">
        <v>7560</v>
      </c>
      <c r="C1044" s="122" t="s">
        <v>7561</v>
      </c>
      <c r="E1044" s="122" t="s">
        <v>7562</v>
      </c>
      <c r="F1044" s="122" t="s">
        <v>7563</v>
      </c>
      <c r="G1044" s="122">
        <v>1</v>
      </c>
      <c r="H1044" s="166">
        <v>0.52873499999999996</v>
      </c>
      <c r="I1044" s="167">
        <v>-9.7500000000000003E-2</v>
      </c>
      <c r="J1044" s="168" t="str">
        <f t="shared" si="120"/>
        <v>FALSE</v>
      </c>
      <c r="K1044" s="169">
        <v>8.7922500000000001E-2</v>
      </c>
      <c r="L1044" s="170">
        <f>-LOG10(Table3[[#This Row],[Student''s T-test p-value HEK293 +Selistat_HEK293 UT]])</f>
        <v>1.0558999716222293</v>
      </c>
      <c r="M1044" s="167">
        <v>-0.23250000000000001</v>
      </c>
      <c r="N1044" s="171" t="str">
        <f t="shared" si="121"/>
        <v>FALSE</v>
      </c>
      <c r="O1044" s="146">
        <v>1</v>
      </c>
      <c r="P1044" s="147">
        <v>7.91624E-9</v>
      </c>
      <c r="Q1044" s="171" t="str">
        <f t="shared" si="122"/>
        <v>FALSE</v>
      </c>
      <c r="R1044" s="122" t="s">
        <v>767</v>
      </c>
      <c r="S1044" s="122" t="s">
        <v>7564</v>
      </c>
      <c r="T1044" s="122" t="s">
        <v>769</v>
      </c>
      <c r="U1044" s="172" t="s">
        <v>7565</v>
      </c>
      <c r="V1044" s="122" t="s">
        <v>7566</v>
      </c>
      <c r="W1044" s="148">
        <v>0.08</v>
      </c>
      <c r="X1044" s="149">
        <v>-0.23</v>
      </c>
      <c r="Y1044" s="149">
        <v>-0.23</v>
      </c>
      <c r="Z1044" s="150">
        <v>-0.34</v>
      </c>
      <c r="AA1044" s="148">
        <v>0</v>
      </c>
      <c r="AB1044" s="149">
        <v>0.06</v>
      </c>
      <c r="AC1044" s="149">
        <v>-0.09</v>
      </c>
      <c r="AD1044" s="151">
        <v>0.24</v>
      </c>
      <c r="AE1044" s="148">
        <v>0.27</v>
      </c>
      <c r="AF1044" s="149">
        <v>-0.13</v>
      </c>
      <c r="AG1044" s="149">
        <v>0.34</v>
      </c>
      <c r="AH1044" s="151">
        <v>-0.39</v>
      </c>
      <c r="AI1044" s="152">
        <v>0.39</v>
      </c>
      <c r="AJ1044" s="149">
        <v>0.09</v>
      </c>
      <c r="AK1044" s="149">
        <v>0.03</v>
      </c>
      <c r="AL1044" s="150">
        <v>-0.42</v>
      </c>
      <c r="AM1044" s="153">
        <f t="shared" si="123"/>
        <v>0.08</v>
      </c>
      <c r="AN1044" s="154">
        <f t="shared" si="123"/>
        <v>-0.29000000000000004</v>
      </c>
      <c r="AO1044" s="154">
        <f t="shared" si="123"/>
        <v>-0.14000000000000001</v>
      </c>
      <c r="AP1044" s="155">
        <f t="shared" si="123"/>
        <v>-0.58000000000000007</v>
      </c>
      <c r="AQ1044" s="156">
        <f>AVERAGE(Table3[[#This Row],[ HEK293 +Selistat_R1 2]:[ HEK293 +Selistat_R4 5]])</f>
        <v>-0.23250000000000004</v>
      </c>
      <c r="AR1044" s="153">
        <f t="shared" si="124"/>
        <v>0.27</v>
      </c>
      <c r="AS1044" s="154">
        <f t="shared" si="124"/>
        <v>-0.19</v>
      </c>
      <c r="AT1044" s="154">
        <f t="shared" si="124"/>
        <v>0.43000000000000005</v>
      </c>
      <c r="AU1044" s="157">
        <f t="shared" si="124"/>
        <v>-0.63</v>
      </c>
      <c r="AV1044" s="158">
        <f t="shared" si="125"/>
        <v>0.39</v>
      </c>
      <c r="AW1044" s="154">
        <f t="shared" si="125"/>
        <v>0.03</v>
      </c>
      <c r="AX1044" s="154">
        <f t="shared" si="125"/>
        <v>0.12</v>
      </c>
      <c r="AY1044" s="155">
        <f t="shared" si="125"/>
        <v>-0.65999999999999992</v>
      </c>
    </row>
    <row r="1045" spans="1:51" x14ac:dyDescent="0.15">
      <c r="A1045" s="122" t="s">
        <v>3143</v>
      </c>
      <c r="B1045" s="122" t="s">
        <v>4220</v>
      </c>
      <c r="C1045" s="122" t="s">
        <v>4221</v>
      </c>
      <c r="D1045" s="122" t="s">
        <v>2848</v>
      </c>
      <c r="E1045" s="122" t="s">
        <v>4222</v>
      </c>
      <c r="F1045" s="122" t="s">
        <v>4223</v>
      </c>
      <c r="G1045" s="122">
        <v>1</v>
      </c>
      <c r="H1045" s="166">
        <v>0.14005500000000001</v>
      </c>
      <c r="I1045" s="167">
        <v>0.48</v>
      </c>
      <c r="J1045" s="168" t="str">
        <f t="shared" si="120"/>
        <v>FALSE</v>
      </c>
      <c r="K1045" s="169">
        <v>8.8252200000000003E-2</v>
      </c>
      <c r="L1045" s="170">
        <f>-LOG10(Table3[[#This Row],[Student''s T-test p-value HEK293 +Selistat_HEK293 UT]])</f>
        <v>1.0542744594704387</v>
      </c>
      <c r="M1045" s="167">
        <v>0.5575</v>
      </c>
      <c r="N1045" s="171" t="str">
        <f t="shared" si="121"/>
        <v>FALSE</v>
      </c>
      <c r="O1045" s="146">
        <v>0.26823200000000003</v>
      </c>
      <c r="P1045" s="147">
        <v>0.54749999999999999</v>
      </c>
      <c r="Q1045" s="171" t="str">
        <f t="shared" si="122"/>
        <v>FALSE</v>
      </c>
      <c r="R1045" s="122" t="s">
        <v>1548</v>
      </c>
      <c r="S1045" s="122" t="s">
        <v>1549</v>
      </c>
      <c r="T1045" s="122" t="s">
        <v>1550</v>
      </c>
      <c r="U1045" s="172" t="s">
        <v>4225</v>
      </c>
      <c r="V1045" s="122" t="s">
        <v>5451</v>
      </c>
      <c r="W1045" s="148">
        <v>0.82</v>
      </c>
      <c r="X1045" s="149">
        <v>0.08</v>
      </c>
      <c r="Y1045" s="149">
        <v>-0.19</v>
      </c>
      <c r="Z1045" s="150">
        <v>-0.43</v>
      </c>
      <c r="AA1045" s="148">
        <v>-0.46</v>
      </c>
      <c r="AB1045" s="149">
        <v>-0.38</v>
      </c>
      <c r="AC1045" s="149">
        <v>-0.54</v>
      </c>
      <c r="AD1045" s="151">
        <v>-0.56999999999999995</v>
      </c>
      <c r="AE1045" s="148">
        <v>-0.49</v>
      </c>
      <c r="AF1045" s="149">
        <v>0.04</v>
      </c>
      <c r="AG1045" s="149">
        <v>1.51</v>
      </c>
      <c r="AH1045" s="151">
        <v>-0.15</v>
      </c>
      <c r="AI1045" s="152">
        <v>-0.49</v>
      </c>
      <c r="AJ1045" s="149">
        <v>-0.23</v>
      </c>
      <c r="AK1045" s="149">
        <v>-0.14000000000000001</v>
      </c>
      <c r="AL1045" s="150">
        <v>-0.42</v>
      </c>
      <c r="AM1045" s="153">
        <f t="shared" si="123"/>
        <v>1.28</v>
      </c>
      <c r="AN1045" s="154">
        <f t="shared" si="123"/>
        <v>0.46</v>
      </c>
      <c r="AO1045" s="154">
        <f t="shared" si="123"/>
        <v>0.35000000000000003</v>
      </c>
      <c r="AP1045" s="155">
        <f t="shared" si="123"/>
        <v>0.13999999999999996</v>
      </c>
      <c r="AQ1045" s="156">
        <f>AVERAGE(Table3[[#This Row],[ HEK293 +Selistat_R1 2]:[ HEK293 +Selistat_R4 5]])</f>
        <v>0.5575</v>
      </c>
      <c r="AR1045" s="153">
        <f t="shared" si="124"/>
        <v>-2.9999999999999971E-2</v>
      </c>
      <c r="AS1045" s="154">
        <f t="shared" si="124"/>
        <v>0.42</v>
      </c>
      <c r="AT1045" s="154">
        <f t="shared" si="124"/>
        <v>2.0499999999999998</v>
      </c>
      <c r="AU1045" s="157">
        <f t="shared" si="124"/>
        <v>0.41999999999999993</v>
      </c>
      <c r="AV1045" s="158">
        <f t="shared" si="125"/>
        <v>-2.9999999999999971E-2</v>
      </c>
      <c r="AW1045" s="154">
        <f t="shared" si="125"/>
        <v>0.15</v>
      </c>
      <c r="AX1045" s="154">
        <f t="shared" si="125"/>
        <v>0.4</v>
      </c>
      <c r="AY1045" s="155">
        <f t="shared" si="125"/>
        <v>0.14999999999999997</v>
      </c>
    </row>
    <row r="1046" spans="1:51" x14ac:dyDescent="0.15">
      <c r="A1046" s="122" t="s">
        <v>7567</v>
      </c>
      <c r="B1046" s="122" t="s">
        <v>7568</v>
      </c>
      <c r="C1046" s="122" t="s">
        <v>7569</v>
      </c>
      <c r="E1046" s="122" t="s">
        <v>7570</v>
      </c>
      <c r="G1046" s="122">
        <v>1</v>
      </c>
      <c r="H1046" s="166">
        <v>0.80052299999999998</v>
      </c>
      <c r="I1046" s="167">
        <v>-3.0833300000000001E-2</v>
      </c>
      <c r="J1046" s="168" t="str">
        <f t="shared" si="120"/>
        <v>FALSE</v>
      </c>
      <c r="K1046" s="169">
        <v>8.8406899999999997E-2</v>
      </c>
      <c r="L1046" s="170">
        <f>-LOG10(Table3[[#This Row],[Student''s T-test p-value HEK293 +Selistat_HEK293 UT]])</f>
        <v>1.0535138377586326</v>
      </c>
      <c r="M1046" s="167">
        <v>-0.19500000000000001</v>
      </c>
      <c r="N1046" s="171" t="str">
        <f t="shared" si="121"/>
        <v>FALSE</v>
      </c>
      <c r="O1046" s="146">
        <v>0.46781699999999998</v>
      </c>
      <c r="P1046" s="147">
        <v>0.1225</v>
      </c>
      <c r="Q1046" s="171" t="str">
        <f t="shared" si="122"/>
        <v>FALSE</v>
      </c>
      <c r="R1046" s="122" t="s">
        <v>7571</v>
      </c>
      <c r="S1046" s="122" t="s">
        <v>7572</v>
      </c>
      <c r="T1046" s="122" t="s">
        <v>7573</v>
      </c>
      <c r="U1046" s="172" t="s">
        <v>7574</v>
      </c>
      <c r="V1046" s="122" t="s">
        <v>7575</v>
      </c>
      <c r="W1046" s="148">
        <v>-0.1</v>
      </c>
      <c r="X1046" s="149">
        <v>-0.33</v>
      </c>
      <c r="Y1046" s="149">
        <v>-0.28999999999999998</v>
      </c>
      <c r="Z1046" s="150">
        <v>-0.02</v>
      </c>
      <c r="AA1046" s="148">
        <v>0.15</v>
      </c>
      <c r="AB1046" s="149">
        <v>7.0000000000000007E-2</v>
      </c>
      <c r="AC1046" s="149">
        <v>-0.11</v>
      </c>
      <c r="AD1046" s="151">
        <v>-7.0000000000000007E-2</v>
      </c>
      <c r="AE1046" s="148">
        <v>0.12</v>
      </c>
      <c r="AF1046" s="149">
        <v>-0.16</v>
      </c>
      <c r="AG1046" s="149">
        <v>0.52</v>
      </c>
      <c r="AH1046" s="151">
        <v>0.01</v>
      </c>
      <c r="AI1046" s="152">
        <v>0.03</v>
      </c>
      <c r="AJ1046" s="149">
        <v>0.15</v>
      </c>
      <c r="AK1046" s="149">
        <v>-0.02</v>
      </c>
      <c r="AL1046" s="150">
        <v>-0.16</v>
      </c>
      <c r="AM1046" s="153">
        <f t="shared" si="123"/>
        <v>-0.25</v>
      </c>
      <c r="AN1046" s="154">
        <f t="shared" si="123"/>
        <v>-0.4</v>
      </c>
      <c r="AO1046" s="154">
        <f t="shared" si="123"/>
        <v>-0.18</v>
      </c>
      <c r="AP1046" s="155">
        <f t="shared" si="123"/>
        <v>0.05</v>
      </c>
      <c r="AQ1046" s="156">
        <f>AVERAGE(Table3[[#This Row],[ HEK293 +Selistat_R1 2]:[ HEK293 +Selistat_R4 5]])</f>
        <v>-0.19500000000000001</v>
      </c>
      <c r="AR1046" s="153">
        <f t="shared" si="124"/>
        <v>-0.03</v>
      </c>
      <c r="AS1046" s="154">
        <f t="shared" si="124"/>
        <v>-0.23</v>
      </c>
      <c r="AT1046" s="154">
        <f t="shared" si="124"/>
        <v>0.63</v>
      </c>
      <c r="AU1046" s="157">
        <f t="shared" si="124"/>
        <v>0.08</v>
      </c>
      <c r="AV1046" s="158">
        <f t="shared" si="125"/>
        <v>-0.12</v>
      </c>
      <c r="AW1046" s="154">
        <f t="shared" si="125"/>
        <v>7.9999999999999988E-2</v>
      </c>
      <c r="AX1046" s="154">
        <f t="shared" si="125"/>
        <v>0.09</v>
      </c>
      <c r="AY1046" s="155">
        <f t="shared" si="125"/>
        <v>-0.09</v>
      </c>
    </row>
    <row r="1047" spans="1:51" x14ac:dyDescent="0.15">
      <c r="A1047" s="122" t="s">
        <v>3025</v>
      </c>
      <c r="B1047" s="122" t="s">
        <v>7576</v>
      </c>
      <c r="C1047" s="122" t="s">
        <v>7577</v>
      </c>
      <c r="E1047" s="122" t="s">
        <v>7578</v>
      </c>
      <c r="G1047" s="122">
        <v>1</v>
      </c>
      <c r="H1047" s="166">
        <v>0.12548599999999999</v>
      </c>
      <c r="I1047" s="167">
        <v>-0.29333300000000001</v>
      </c>
      <c r="J1047" s="168" t="str">
        <f t="shared" si="120"/>
        <v>FALSE</v>
      </c>
      <c r="K1047" s="169">
        <v>8.8502300000000006E-2</v>
      </c>
      <c r="L1047" s="170">
        <f>-LOG10(Table3[[#This Row],[Student''s T-test p-value HEK293 +Selistat_HEK293 UT]])</f>
        <v>1.0530454426995888</v>
      </c>
      <c r="M1047" s="167">
        <v>-0.34499999999999997</v>
      </c>
      <c r="N1047" s="171" t="str">
        <f t="shared" si="121"/>
        <v>FALSE</v>
      </c>
      <c r="O1047" s="146">
        <v>0.24338899999999999</v>
      </c>
      <c r="P1047" s="147">
        <v>-0.33</v>
      </c>
      <c r="Q1047" s="171" t="str">
        <f t="shared" si="122"/>
        <v>FALSE</v>
      </c>
      <c r="R1047" s="122" t="s">
        <v>7579</v>
      </c>
      <c r="S1047" s="122" t="s">
        <v>7580</v>
      </c>
      <c r="T1047" s="122" t="s">
        <v>7581</v>
      </c>
      <c r="U1047" s="172" t="s">
        <v>7582</v>
      </c>
      <c r="V1047" s="122" t="s">
        <v>7583</v>
      </c>
      <c r="W1047" s="148">
        <v>-0.59</v>
      </c>
      <c r="X1047" s="149">
        <v>0.19</v>
      </c>
      <c r="Y1047" s="149">
        <v>-0.12</v>
      </c>
      <c r="Z1047" s="150">
        <v>-0.11</v>
      </c>
      <c r="AA1047" s="148">
        <v>0.28000000000000003</v>
      </c>
      <c r="AB1047" s="149">
        <v>0.11</v>
      </c>
      <c r="AC1047" s="149">
        <v>0.28000000000000003</v>
      </c>
      <c r="AD1047" s="151">
        <v>0.08</v>
      </c>
      <c r="AE1047" s="148">
        <v>0.23</v>
      </c>
      <c r="AF1047" s="149">
        <v>-0.2</v>
      </c>
      <c r="AG1047" s="149">
        <v>-0.78</v>
      </c>
      <c r="AH1047" s="151">
        <v>-0.23</v>
      </c>
      <c r="AI1047" s="152">
        <v>0.33</v>
      </c>
      <c r="AJ1047" s="149">
        <v>-0.28999999999999998</v>
      </c>
      <c r="AK1047" s="149">
        <v>-0.02</v>
      </c>
      <c r="AL1047" s="150">
        <v>0.32</v>
      </c>
      <c r="AM1047" s="153">
        <f t="shared" si="123"/>
        <v>-0.87</v>
      </c>
      <c r="AN1047" s="154">
        <f t="shared" si="123"/>
        <v>0.08</v>
      </c>
      <c r="AO1047" s="154">
        <f t="shared" si="123"/>
        <v>-0.4</v>
      </c>
      <c r="AP1047" s="155">
        <f t="shared" si="123"/>
        <v>-0.19</v>
      </c>
      <c r="AQ1047" s="156">
        <f>AVERAGE(Table3[[#This Row],[ HEK293 +Selistat_R1 2]:[ HEK293 +Selistat_R4 5]])</f>
        <v>-0.34499999999999997</v>
      </c>
      <c r="AR1047" s="153">
        <f t="shared" si="124"/>
        <v>-5.0000000000000017E-2</v>
      </c>
      <c r="AS1047" s="154">
        <f t="shared" si="124"/>
        <v>-0.31</v>
      </c>
      <c r="AT1047" s="154">
        <f t="shared" si="124"/>
        <v>-1.06</v>
      </c>
      <c r="AU1047" s="157">
        <f t="shared" si="124"/>
        <v>-0.31</v>
      </c>
      <c r="AV1047" s="158">
        <f t="shared" si="125"/>
        <v>4.9999999999999989E-2</v>
      </c>
      <c r="AW1047" s="154">
        <f t="shared" si="125"/>
        <v>-0.39999999999999997</v>
      </c>
      <c r="AX1047" s="154">
        <f t="shared" si="125"/>
        <v>-0.30000000000000004</v>
      </c>
      <c r="AY1047" s="155">
        <f t="shared" si="125"/>
        <v>0.24</v>
      </c>
    </row>
    <row r="1048" spans="1:51" x14ac:dyDescent="0.15">
      <c r="A1048" s="122" t="s">
        <v>7559</v>
      </c>
      <c r="B1048" s="122" t="s">
        <v>7560</v>
      </c>
      <c r="C1048" s="122" t="s">
        <v>7561</v>
      </c>
      <c r="E1048" s="122" t="s">
        <v>7562</v>
      </c>
      <c r="F1048" s="122" t="s">
        <v>7563</v>
      </c>
      <c r="G1048" s="122">
        <v>1</v>
      </c>
      <c r="H1048" s="166">
        <v>0.80954499999999996</v>
      </c>
      <c r="I1048" s="167">
        <v>3.3333300000000003E-2</v>
      </c>
      <c r="J1048" s="168" t="str">
        <f t="shared" si="120"/>
        <v>FALSE</v>
      </c>
      <c r="K1048" s="169">
        <v>8.8761900000000005E-2</v>
      </c>
      <c r="L1048" s="170">
        <f>-LOG10(Table3[[#This Row],[Student''s T-test p-value HEK293 +Selistat_HEK293 UT]])</f>
        <v>1.0517734100150176</v>
      </c>
      <c r="M1048" s="167">
        <v>-0.19750000000000001</v>
      </c>
      <c r="N1048" s="171" t="str">
        <f t="shared" si="121"/>
        <v>FALSE</v>
      </c>
      <c r="O1048" s="146">
        <v>6.7461900000000005E-2</v>
      </c>
      <c r="P1048" s="147">
        <v>-0.27750000000000002</v>
      </c>
      <c r="Q1048" s="171" t="str">
        <f t="shared" si="122"/>
        <v>FALSE</v>
      </c>
      <c r="R1048" s="122" t="s">
        <v>767</v>
      </c>
      <c r="S1048" s="122" t="s">
        <v>7584</v>
      </c>
      <c r="T1048" s="122" t="s">
        <v>769</v>
      </c>
      <c r="U1048" s="172" t="s">
        <v>7565</v>
      </c>
      <c r="V1048" s="122" t="s">
        <v>7585</v>
      </c>
      <c r="W1048" s="148">
        <v>-0.34</v>
      </c>
      <c r="X1048" s="149">
        <v>-0.2</v>
      </c>
      <c r="Y1048" s="149">
        <v>-0.2</v>
      </c>
      <c r="Z1048" s="150">
        <v>-0.22</v>
      </c>
      <c r="AA1048" s="148">
        <v>-0.09</v>
      </c>
      <c r="AB1048" s="149">
        <v>0.08</v>
      </c>
      <c r="AC1048" s="149">
        <v>0.12</v>
      </c>
      <c r="AD1048" s="151">
        <v>-0.28000000000000003</v>
      </c>
      <c r="AE1048" s="148">
        <v>0.15</v>
      </c>
      <c r="AF1048" s="149">
        <v>0.04</v>
      </c>
      <c r="AG1048" s="149">
        <v>-0.23</v>
      </c>
      <c r="AH1048" s="151">
        <v>-0.09</v>
      </c>
      <c r="AI1048" s="152">
        <v>0.1</v>
      </c>
      <c r="AJ1048" s="149">
        <v>0.17</v>
      </c>
      <c r="AK1048" s="149">
        <v>0.19</v>
      </c>
      <c r="AL1048" s="150">
        <v>0.52</v>
      </c>
      <c r="AM1048" s="153">
        <f t="shared" si="123"/>
        <v>-0.25</v>
      </c>
      <c r="AN1048" s="154">
        <f t="shared" si="123"/>
        <v>-0.28000000000000003</v>
      </c>
      <c r="AO1048" s="154">
        <f t="shared" si="123"/>
        <v>-0.32</v>
      </c>
      <c r="AP1048" s="155">
        <f t="shared" si="123"/>
        <v>6.0000000000000026E-2</v>
      </c>
      <c r="AQ1048" s="156">
        <f>AVERAGE(Table3[[#This Row],[ HEK293 +Selistat_R1 2]:[ HEK293 +Selistat_R4 5]])</f>
        <v>-0.19750000000000001</v>
      </c>
      <c r="AR1048" s="153">
        <f t="shared" si="124"/>
        <v>0.24</v>
      </c>
      <c r="AS1048" s="154">
        <f t="shared" si="124"/>
        <v>-0.04</v>
      </c>
      <c r="AT1048" s="154">
        <f t="shared" si="124"/>
        <v>-0.35</v>
      </c>
      <c r="AU1048" s="157">
        <f t="shared" si="124"/>
        <v>0.19000000000000003</v>
      </c>
      <c r="AV1048" s="158">
        <f t="shared" si="125"/>
        <v>0.19</v>
      </c>
      <c r="AW1048" s="154">
        <f t="shared" si="125"/>
        <v>9.0000000000000011E-2</v>
      </c>
      <c r="AX1048" s="154">
        <f t="shared" si="125"/>
        <v>7.0000000000000007E-2</v>
      </c>
      <c r="AY1048" s="155">
        <f t="shared" si="125"/>
        <v>0.8</v>
      </c>
    </row>
    <row r="1049" spans="1:51" x14ac:dyDescent="0.15">
      <c r="A1049" s="122" t="s">
        <v>2886</v>
      </c>
      <c r="B1049" s="122" t="s">
        <v>2961</v>
      </c>
      <c r="C1049" s="122" t="s">
        <v>2962</v>
      </c>
      <c r="E1049" s="122" t="s">
        <v>2963</v>
      </c>
      <c r="F1049" s="122" t="s">
        <v>2964</v>
      </c>
      <c r="G1049" s="122">
        <v>2</v>
      </c>
      <c r="H1049" s="166">
        <v>3.06558E-2</v>
      </c>
      <c r="I1049" s="167">
        <v>0.46500000000000002</v>
      </c>
      <c r="J1049" s="168" t="str">
        <f t="shared" si="120"/>
        <v>FALSE</v>
      </c>
      <c r="K1049" s="169">
        <v>8.8792099999999999E-2</v>
      </c>
      <c r="L1049" s="170">
        <f>-LOG10(Table3[[#This Row],[Student''s T-test p-value HEK293 +Selistat_HEK293 UT]])</f>
        <v>1.0516256724987694</v>
      </c>
      <c r="M1049" s="167">
        <v>0.28999999999999998</v>
      </c>
      <c r="N1049" s="171" t="str">
        <f t="shared" si="121"/>
        <v>FALSE</v>
      </c>
      <c r="O1049" s="146">
        <v>0.85180999999999996</v>
      </c>
      <c r="P1049" s="147">
        <v>-0.06</v>
      </c>
      <c r="Q1049" s="171" t="str">
        <f t="shared" si="122"/>
        <v>FALSE</v>
      </c>
      <c r="R1049" s="122" t="s">
        <v>105</v>
      </c>
      <c r="S1049" s="122" t="s">
        <v>7586</v>
      </c>
      <c r="T1049" s="122" t="s">
        <v>107</v>
      </c>
      <c r="U1049" s="172" t="s">
        <v>2634</v>
      </c>
      <c r="V1049" s="122" t="s">
        <v>7587</v>
      </c>
      <c r="W1049" s="148">
        <v>-0.18</v>
      </c>
      <c r="X1049" s="149">
        <v>-0.1</v>
      </c>
      <c r="Y1049" s="149">
        <v>-0.19</v>
      </c>
      <c r="Z1049" s="150">
        <v>0.04</v>
      </c>
      <c r="AA1049" s="148">
        <v>-0.7</v>
      </c>
      <c r="AB1049" s="149">
        <v>-0.54</v>
      </c>
      <c r="AC1049" s="149">
        <v>-0.19</v>
      </c>
      <c r="AD1049" s="151">
        <v>-0.16</v>
      </c>
      <c r="AE1049" s="148">
        <v>0.28999999999999998</v>
      </c>
      <c r="AF1049" s="149">
        <v>-0.18</v>
      </c>
      <c r="AG1049" s="149">
        <v>0.04</v>
      </c>
      <c r="AH1049" s="151">
        <v>0.35</v>
      </c>
      <c r="AI1049" s="152">
        <v>0.45</v>
      </c>
      <c r="AJ1049" s="149">
        <v>-0.59</v>
      </c>
      <c r="AK1049" s="149">
        <v>0.16</v>
      </c>
      <c r="AL1049" s="150">
        <v>0.72</v>
      </c>
      <c r="AM1049" s="153">
        <f t="shared" si="123"/>
        <v>0.52</v>
      </c>
      <c r="AN1049" s="154">
        <f t="shared" si="123"/>
        <v>0.44000000000000006</v>
      </c>
      <c r="AO1049" s="154">
        <f t="shared" si="123"/>
        <v>0</v>
      </c>
      <c r="AP1049" s="155">
        <f t="shared" si="123"/>
        <v>0.2</v>
      </c>
      <c r="AQ1049" s="156">
        <f>AVERAGE(Table3[[#This Row],[ HEK293 +Selistat_R1 2]:[ HEK293 +Selistat_R4 5]])</f>
        <v>0.29000000000000004</v>
      </c>
      <c r="AR1049" s="153">
        <f t="shared" si="124"/>
        <v>0.99</v>
      </c>
      <c r="AS1049" s="154">
        <f t="shared" si="124"/>
        <v>0.36000000000000004</v>
      </c>
      <c r="AT1049" s="154">
        <f t="shared" si="124"/>
        <v>0.23</v>
      </c>
      <c r="AU1049" s="157">
        <f t="shared" si="124"/>
        <v>0.51</v>
      </c>
      <c r="AV1049" s="158">
        <f t="shared" si="125"/>
        <v>1.1499999999999999</v>
      </c>
      <c r="AW1049" s="154">
        <f t="shared" si="125"/>
        <v>-4.9999999999999933E-2</v>
      </c>
      <c r="AX1049" s="154">
        <f t="shared" si="125"/>
        <v>0.35</v>
      </c>
      <c r="AY1049" s="155">
        <f t="shared" si="125"/>
        <v>0.88</v>
      </c>
    </row>
    <row r="1050" spans="1:51" x14ac:dyDescent="0.15">
      <c r="A1050" s="122" t="s">
        <v>2985</v>
      </c>
      <c r="B1050" s="122" t="s">
        <v>2986</v>
      </c>
      <c r="C1050" s="122" t="s">
        <v>2987</v>
      </c>
      <c r="D1050" s="122" t="s">
        <v>2988</v>
      </c>
      <c r="E1050" s="122" t="s">
        <v>2989</v>
      </c>
      <c r="F1050" s="122" t="s">
        <v>2990</v>
      </c>
      <c r="G1050" s="122">
        <v>2</v>
      </c>
      <c r="H1050" s="166">
        <v>0.87646999999999997</v>
      </c>
      <c r="I1050" s="167">
        <v>2.91667E-2</v>
      </c>
      <c r="J1050" s="168" t="str">
        <f t="shared" si="120"/>
        <v>FALSE</v>
      </c>
      <c r="K1050" s="169">
        <v>8.9014999999999997E-2</v>
      </c>
      <c r="L1050" s="170">
        <f>-LOG10(Table3[[#This Row],[Student''s T-test p-value HEK293 +Selistat_HEK293 UT]])</f>
        <v>1.050536803823374</v>
      </c>
      <c r="M1050" s="167">
        <v>-0.3125</v>
      </c>
      <c r="N1050" s="171" t="str">
        <f t="shared" si="121"/>
        <v>FALSE</v>
      </c>
      <c r="O1050" s="146">
        <v>0.205925</v>
      </c>
      <c r="P1050" s="147">
        <v>-0.23499999999999999</v>
      </c>
      <c r="Q1050" s="171" t="str">
        <f t="shared" si="122"/>
        <v>FALSE</v>
      </c>
      <c r="R1050" s="122" t="s">
        <v>1540</v>
      </c>
      <c r="S1050" s="122" t="s">
        <v>4882</v>
      </c>
      <c r="T1050" s="122" t="s">
        <v>1542</v>
      </c>
      <c r="U1050" s="172" t="s">
        <v>2637</v>
      </c>
      <c r="V1050" s="122" t="s">
        <v>4883</v>
      </c>
      <c r="W1050" s="148">
        <v>-0.55000000000000004</v>
      </c>
      <c r="X1050" s="149">
        <v>-0.35</v>
      </c>
      <c r="Y1050" s="149">
        <v>-0.33</v>
      </c>
      <c r="Z1050" s="150">
        <v>-0.23</v>
      </c>
      <c r="AA1050" s="148">
        <v>-0.28999999999999998</v>
      </c>
      <c r="AB1050" s="149">
        <v>-0.22</v>
      </c>
      <c r="AC1050" s="149">
        <v>0.33</v>
      </c>
      <c r="AD1050" s="151">
        <v>-0.03</v>
      </c>
      <c r="AE1050" s="148">
        <v>0.24</v>
      </c>
      <c r="AF1050" s="149">
        <v>0.01</v>
      </c>
      <c r="AG1050" s="149">
        <v>-0.39</v>
      </c>
      <c r="AH1050" s="151">
        <v>0.26</v>
      </c>
      <c r="AI1050" s="152">
        <v>0.45</v>
      </c>
      <c r="AJ1050" s="149">
        <v>0.14000000000000001</v>
      </c>
      <c r="AK1050" s="149">
        <v>0.19</v>
      </c>
      <c r="AL1050" s="150">
        <v>0.28000000000000003</v>
      </c>
      <c r="AM1050" s="153">
        <f t="shared" si="123"/>
        <v>-0.26000000000000006</v>
      </c>
      <c r="AN1050" s="154">
        <f t="shared" si="123"/>
        <v>-0.12999999999999998</v>
      </c>
      <c r="AO1050" s="154">
        <f t="shared" si="123"/>
        <v>-0.66</v>
      </c>
      <c r="AP1050" s="155">
        <f t="shared" si="123"/>
        <v>-0.2</v>
      </c>
      <c r="AQ1050" s="156">
        <f>AVERAGE(Table3[[#This Row],[ HEK293 +Selistat_R1 2]:[ HEK293 +Selistat_R4 5]])</f>
        <v>-0.3125</v>
      </c>
      <c r="AR1050" s="153">
        <f t="shared" si="124"/>
        <v>0.53</v>
      </c>
      <c r="AS1050" s="154">
        <f t="shared" si="124"/>
        <v>0.23</v>
      </c>
      <c r="AT1050" s="154">
        <f t="shared" si="124"/>
        <v>-0.72</v>
      </c>
      <c r="AU1050" s="157">
        <f t="shared" si="124"/>
        <v>0.29000000000000004</v>
      </c>
      <c r="AV1050" s="158">
        <f t="shared" si="125"/>
        <v>0.74</v>
      </c>
      <c r="AW1050" s="154">
        <f t="shared" si="125"/>
        <v>0.36</v>
      </c>
      <c r="AX1050" s="154">
        <f t="shared" si="125"/>
        <v>-0.14000000000000001</v>
      </c>
      <c r="AY1050" s="155">
        <f t="shared" si="125"/>
        <v>0.31000000000000005</v>
      </c>
    </row>
    <row r="1051" spans="1:51" x14ac:dyDescent="0.15">
      <c r="A1051" s="122" t="s">
        <v>4477</v>
      </c>
      <c r="B1051" s="122" t="s">
        <v>4478</v>
      </c>
      <c r="C1051" s="122" t="s">
        <v>4479</v>
      </c>
      <c r="E1051" s="122" t="s">
        <v>4480</v>
      </c>
      <c r="G1051" s="122">
        <v>1</v>
      </c>
      <c r="H1051" s="166">
        <v>0.94607399999999997</v>
      </c>
      <c r="I1051" s="167">
        <v>1.4999999999999999E-2</v>
      </c>
      <c r="J1051" s="168" t="str">
        <f t="shared" si="120"/>
        <v>FALSE</v>
      </c>
      <c r="K1051" s="169">
        <v>8.9071700000000004E-2</v>
      </c>
      <c r="L1051" s="170">
        <f>-LOG10(Table3[[#This Row],[Student''s T-test p-value HEK293 +Selistat_HEK293 UT]])</f>
        <v>1.0502602587702514</v>
      </c>
      <c r="M1051" s="167">
        <v>-0.27750000000000002</v>
      </c>
      <c r="N1051" s="171" t="str">
        <f t="shared" si="121"/>
        <v>FALSE</v>
      </c>
      <c r="O1051" s="146">
        <v>0.98224599999999995</v>
      </c>
      <c r="P1051" s="147">
        <v>7.4999899999999998E-3</v>
      </c>
      <c r="Q1051" s="171" t="str">
        <f t="shared" si="122"/>
        <v>FALSE</v>
      </c>
      <c r="R1051" s="122" t="s">
        <v>4481</v>
      </c>
      <c r="S1051" s="122" t="s">
        <v>7588</v>
      </c>
      <c r="T1051" s="122" t="s">
        <v>4483</v>
      </c>
      <c r="U1051" s="172" t="s">
        <v>4484</v>
      </c>
      <c r="V1051" s="122" t="s">
        <v>7589</v>
      </c>
      <c r="W1051" s="148">
        <v>-0.36</v>
      </c>
      <c r="X1051" s="149">
        <v>-0.47</v>
      </c>
      <c r="Y1051" s="149">
        <v>-0.39</v>
      </c>
      <c r="Z1051" s="150">
        <v>-0.12</v>
      </c>
      <c r="AA1051" s="148">
        <v>0.22</v>
      </c>
      <c r="AB1051" s="149">
        <v>-0.24</v>
      </c>
      <c r="AC1051" s="149">
        <v>0.04</v>
      </c>
      <c r="AD1051" s="151">
        <v>-0.25</v>
      </c>
      <c r="AE1051" s="148">
        <v>0.9</v>
      </c>
      <c r="AF1051" s="149">
        <v>-0.14000000000000001</v>
      </c>
      <c r="AG1051" s="149">
        <v>0.01</v>
      </c>
      <c r="AH1051" s="151">
        <v>-0.34</v>
      </c>
      <c r="AI1051" s="152">
        <v>0.27</v>
      </c>
      <c r="AJ1051" s="149">
        <v>-0.38</v>
      </c>
      <c r="AK1051" s="149">
        <v>0.41</v>
      </c>
      <c r="AL1051" s="150">
        <v>0.1</v>
      </c>
      <c r="AM1051" s="153">
        <f t="shared" si="123"/>
        <v>-0.57999999999999996</v>
      </c>
      <c r="AN1051" s="154">
        <f t="shared" si="123"/>
        <v>-0.22999999999999998</v>
      </c>
      <c r="AO1051" s="154">
        <f t="shared" si="123"/>
        <v>-0.43</v>
      </c>
      <c r="AP1051" s="155">
        <f t="shared" si="123"/>
        <v>0.13</v>
      </c>
      <c r="AQ1051" s="156">
        <f>AVERAGE(Table3[[#This Row],[ HEK293 +Selistat_R1 2]:[ HEK293 +Selistat_R4 5]])</f>
        <v>-0.27749999999999997</v>
      </c>
      <c r="AR1051" s="153">
        <f t="shared" si="124"/>
        <v>0.68</v>
      </c>
      <c r="AS1051" s="154">
        <f t="shared" si="124"/>
        <v>9.9999999999999978E-2</v>
      </c>
      <c r="AT1051" s="154">
        <f t="shared" si="124"/>
        <v>-0.03</v>
      </c>
      <c r="AU1051" s="157">
        <f t="shared" si="124"/>
        <v>-9.0000000000000024E-2</v>
      </c>
      <c r="AV1051" s="158">
        <f t="shared" si="125"/>
        <v>5.0000000000000017E-2</v>
      </c>
      <c r="AW1051" s="154">
        <f t="shared" si="125"/>
        <v>-0.14000000000000001</v>
      </c>
      <c r="AX1051" s="154">
        <f t="shared" si="125"/>
        <v>0.37</v>
      </c>
      <c r="AY1051" s="155">
        <f t="shared" si="125"/>
        <v>0.35</v>
      </c>
    </row>
    <row r="1052" spans="1:51" x14ac:dyDescent="0.15">
      <c r="A1052" s="122" t="s">
        <v>5280</v>
      </c>
      <c r="C1052" s="122" t="s">
        <v>5281</v>
      </c>
      <c r="D1052" s="122" t="s">
        <v>3301</v>
      </c>
      <c r="E1052" s="122" t="s">
        <v>5282</v>
      </c>
      <c r="F1052" s="122" t="s">
        <v>5283</v>
      </c>
      <c r="G1052" s="122">
        <v>1</v>
      </c>
      <c r="H1052" s="166">
        <v>1.7250499999999998E-2</v>
      </c>
      <c r="I1052" s="167">
        <v>-0.60499999999999998</v>
      </c>
      <c r="J1052" s="168" t="str">
        <f t="shared" si="120"/>
        <v>FALSE</v>
      </c>
      <c r="K1052" s="169">
        <v>8.90788E-2</v>
      </c>
      <c r="L1052" s="170">
        <f>-LOG10(Table3[[#This Row],[Student''s T-test p-value HEK293 +Selistat_HEK293 UT]])</f>
        <v>1.050225642074557</v>
      </c>
      <c r="M1052" s="167">
        <v>-0.77749999999999997</v>
      </c>
      <c r="N1052" s="171" t="str">
        <f t="shared" si="121"/>
        <v>FALSE</v>
      </c>
      <c r="O1052" s="146">
        <v>0.853186</v>
      </c>
      <c r="P1052" s="147">
        <v>-2.2499999999999999E-2</v>
      </c>
      <c r="Q1052" s="171" t="str">
        <f t="shared" si="122"/>
        <v>FALSE</v>
      </c>
      <c r="R1052" s="122" t="s">
        <v>5284</v>
      </c>
      <c r="S1052" s="122" t="s">
        <v>7590</v>
      </c>
      <c r="T1052" s="122" t="s">
        <v>5286</v>
      </c>
      <c r="U1052" s="172" t="s">
        <v>5287</v>
      </c>
      <c r="V1052" s="122" t="s">
        <v>7591</v>
      </c>
      <c r="W1052" s="148">
        <v>-0.68</v>
      </c>
      <c r="X1052" s="149">
        <v>-0.44</v>
      </c>
      <c r="Y1052" s="149">
        <v>-0.47</v>
      </c>
      <c r="Z1052" s="150">
        <v>-0.03</v>
      </c>
      <c r="AA1052" s="148">
        <v>0.76</v>
      </c>
      <c r="AB1052" s="149">
        <v>-0.23</v>
      </c>
      <c r="AC1052" s="149">
        <v>1.19</v>
      </c>
      <c r="AD1052" s="151">
        <v>-0.23</v>
      </c>
      <c r="AE1052" s="148">
        <v>-0.13</v>
      </c>
      <c r="AF1052" s="149">
        <v>-0.39</v>
      </c>
      <c r="AG1052" s="149">
        <v>-0.03</v>
      </c>
      <c r="AH1052" s="151">
        <v>-0.08</v>
      </c>
      <c r="AI1052" s="152">
        <v>0.08</v>
      </c>
      <c r="AJ1052" s="149">
        <v>-0.17</v>
      </c>
      <c r="AK1052" s="149">
        <v>-0.33</v>
      </c>
      <c r="AL1052" s="150">
        <v>-0.12</v>
      </c>
      <c r="AM1052" s="153">
        <f t="shared" si="123"/>
        <v>-1.44</v>
      </c>
      <c r="AN1052" s="154">
        <f t="shared" si="123"/>
        <v>-0.21</v>
      </c>
      <c r="AO1052" s="154">
        <f t="shared" si="123"/>
        <v>-1.66</v>
      </c>
      <c r="AP1052" s="155">
        <f t="shared" si="123"/>
        <v>0.2</v>
      </c>
      <c r="AQ1052" s="156">
        <f>AVERAGE(Table3[[#This Row],[ HEK293 +Selistat_R1 2]:[ HEK293 +Selistat_R4 5]])</f>
        <v>-0.77749999999999986</v>
      </c>
      <c r="AR1052" s="153">
        <f t="shared" si="124"/>
        <v>-0.89</v>
      </c>
      <c r="AS1052" s="154">
        <f t="shared" si="124"/>
        <v>-0.16</v>
      </c>
      <c r="AT1052" s="154">
        <f t="shared" si="124"/>
        <v>-1.22</v>
      </c>
      <c r="AU1052" s="157">
        <f t="shared" si="124"/>
        <v>0.15000000000000002</v>
      </c>
      <c r="AV1052" s="158">
        <f t="shared" si="125"/>
        <v>-0.68</v>
      </c>
      <c r="AW1052" s="154">
        <f t="shared" si="125"/>
        <v>0.06</v>
      </c>
      <c r="AX1052" s="154">
        <f t="shared" si="125"/>
        <v>-1.52</v>
      </c>
      <c r="AY1052" s="155">
        <f t="shared" si="125"/>
        <v>0.11000000000000001</v>
      </c>
    </row>
    <row r="1053" spans="1:51" x14ac:dyDescent="0.15">
      <c r="A1053" s="122" t="s">
        <v>2874</v>
      </c>
      <c r="B1053" s="122" t="s">
        <v>2875</v>
      </c>
      <c r="C1053" s="122" t="s">
        <v>2876</v>
      </c>
      <c r="E1053" s="122" t="s">
        <v>2877</v>
      </c>
      <c r="F1053" s="122" t="s">
        <v>2878</v>
      </c>
      <c r="G1053" s="122">
        <v>2</v>
      </c>
      <c r="H1053" s="166">
        <v>1.14476E-2</v>
      </c>
      <c r="I1053" s="167">
        <v>0.42583300000000002</v>
      </c>
      <c r="J1053" s="168" t="str">
        <f t="shared" si="120"/>
        <v>FALSE</v>
      </c>
      <c r="K1053" s="169">
        <v>8.9275300000000002E-2</v>
      </c>
      <c r="L1053" s="170">
        <f>-LOG10(Table3[[#This Row],[Student''s T-test p-value HEK293 +Selistat_HEK293 UT]])</f>
        <v>1.0492686817330448</v>
      </c>
      <c r="M1053" s="167">
        <v>0.28749999999999998</v>
      </c>
      <c r="N1053" s="171" t="str">
        <f t="shared" si="121"/>
        <v>FALSE</v>
      </c>
      <c r="O1053" s="146">
        <v>0.85670500000000005</v>
      </c>
      <c r="P1053" s="147">
        <v>-0.04</v>
      </c>
      <c r="Q1053" s="171" t="str">
        <f t="shared" si="122"/>
        <v>FALSE</v>
      </c>
      <c r="R1053" s="122" t="s">
        <v>65</v>
      </c>
      <c r="S1053" s="122" t="s">
        <v>66</v>
      </c>
      <c r="T1053" s="122" t="s">
        <v>67</v>
      </c>
      <c r="U1053" s="172" t="s">
        <v>2620</v>
      </c>
      <c r="V1053" s="122" t="s">
        <v>2879</v>
      </c>
      <c r="W1053" s="148">
        <v>-0.17</v>
      </c>
      <c r="X1053" s="149">
        <v>0</v>
      </c>
      <c r="Y1053" s="149">
        <v>-0.06</v>
      </c>
      <c r="Z1053" s="150">
        <v>-0.02</v>
      </c>
      <c r="AA1053" s="148">
        <v>-0.34</v>
      </c>
      <c r="AB1053" s="149">
        <v>-0.17</v>
      </c>
      <c r="AC1053" s="149">
        <v>-0.74</v>
      </c>
      <c r="AD1053" s="151">
        <v>-0.15</v>
      </c>
      <c r="AE1053" s="148">
        <v>0.02</v>
      </c>
      <c r="AF1053" s="149">
        <v>-0.1</v>
      </c>
      <c r="AG1053" s="149">
        <v>0.6</v>
      </c>
      <c r="AH1053" s="151">
        <v>-0.02</v>
      </c>
      <c r="AI1053" s="152">
        <v>-0.09</v>
      </c>
      <c r="AJ1053" s="149">
        <v>-0.06</v>
      </c>
      <c r="AK1053" s="149">
        <v>0.38</v>
      </c>
      <c r="AL1053" s="150">
        <v>0.43</v>
      </c>
      <c r="AM1053" s="153">
        <f t="shared" si="123"/>
        <v>0.17</v>
      </c>
      <c r="AN1053" s="154">
        <f t="shared" si="123"/>
        <v>0.17</v>
      </c>
      <c r="AO1053" s="154">
        <f t="shared" si="123"/>
        <v>0.67999999999999994</v>
      </c>
      <c r="AP1053" s="155">
        <f t="shared" si="123"/>
        <v>0.13</v>
      </c>
      <c r="AQ1053" s="156">
        <f>AVERAGE(Table3[[#This Row],[ HEK293 +Selistat_R1 2]:[ HEK293 +Selistat_R4 5]])</f>
        <v>0.28749999999999998</v>
      </c>
      <c r="AR1053" s="153">
        <f t="shared" si="124"/>
        <v>0.36000000000000004</v>
      </c>
      <c r="AS1053" s="154">
        <f t="shared" si="124"/>
        <v>7.0000000000000007E-2</v>
      </c>
      <c r="AT1053" s="154">
        <f t="shared" si="124"/>
        <v>1.3399999999999999</v>
      </c>
      <c r="AU1053" s="157">
        <f t="shared" si="124"/>
        <v>0.13</v>
      </c>
      <c r="AV1053" s="158">
        <f t="shared" si="125"/>
        <v>0.25</v>
      </c>
      <c r="AW1053" s="154">
        <f t="shared" si="125"/>
        <v>0.11000000000000001</v>
      </c>
      <c r="AX1053" s="154">
        <f t="shared" si="125"/>
        <v>1.1200000000000001</v>
      </c>
      <c r="AY1053" s="155">
        <f t="shared" si="125"/>
        <v>0.57999999999999996</v>
      </c>
    </row>
    <row r="1054" spans="1:51" x14ac:dyDescent="0.15">
      <c r="A1054" s="122" t="s">
        <v>7592</v>
      </c>
      <c r="B1054" s="122" t="s">
        <v>3856</v>
      </c>
      <c r="C1054" s="122" t="s">
        <v>5143</v>
      </c>
      <c r="D1054" s="122" t="s">
        <v>3830</v>
      </c>
      <c r="E1054" s="122" t="s">
        <v>7593</v>
      </c>
      <c r="G1054" s="122">
        <v>1</v>
      </c>
      <c r="H1054" s="166">
        <v>9.6478700000000001E-2</v>
      </c>
      <c r="I1054" s="167">
        <v>-0.17333299999999999</v>
      </c>
      <c r="J1054" s="168" t="str">
        <f t="shared" si="120"/>
        <v>FALSE</v>
      </c>
      <c r="K1054" s="169">
        <v>8.9275300000000002E-2</v>
      </c>
      <c r="L1054" s="170">
        <f>-LOG10(Table3[[#This Row],[Student''s T-test p-value HEK293 +Selistat_HEK293 UT]])</f>
        <v>1.0492686817330448</v>
      </c>
      <c r="M1054" s="167">
        <v>-0.23</v>
      </c>
      <c r="N1054" s="171" t="str">
        <f t="shared" si="121"/>
        <v>FALSE</v>
      </c>
      <c r="O1054" s="146">
        <v>0.67055299999999995</v>
      </c>
      <c r="P1054" s="147">
        <v>-0.06</v>
      </c>
      <c r="Q1054" s="171" t="str">
        <f t="shared" si="122"/>
        <v>FALSE</v>
      </c>
      <c r="R1054" s="122" t="s">
        <v>7594</v>
      </c>
      <c r="S1054" s="122" t="s">
        <v>7595</v>
      </c>
      <c r="T1054" s="122" t="s">
        <v>7596</v>
      </c>
      <c r="U1054" s="172" t="s">
        <v>7597</v>
      </c>
      <c r="V1054" s="122" t="s">
        <v>7598</v>
      </c>
      <c r="W1054" s="148">
        <v>0</v>
      </c>
      <c r="X1054" s="149">
        <v>-0.09</v>
      </c>
      <c r="Y1054" s="149">
        <v>-0.42</v>
      </c>
      <c r="Z1054" s="150">
        <v>7.0000000000000007E-2</v>
      </c>
      <c r="AA1054" s="148">
        <v>0.2</v>
      </c>
      <c r="AB1054" s="149">
        <v>0.15</v>
      </c>
      <c r="AC1054" s="149">
        <v>0.08</v>
      </c>
      <c r="AD1054" s="151">
        <v>0.05</v>
      </c>
      <c r="AE1054" s="148">
        <v>0</v>
      </c>
      <c r="AF1054" s="149">
        <v>-0.08</v>
      </c>
      <c r="AG1054" s="149">
        <v>-0.27</v>
      </c>
      <c r="AH1054" s="151">
        <v>0.13</v>
      </c>
      <c r="AI1054" s="152">
        <v>0</v>
      </c>
      <c r="AJ1054" s="149">
        <v>-0.03</v>
      </c>
      <c r="AK1054" s="149">
        <v>-0.23</v>
      </c>
      <c r="AL1054" s="150">
        <v>0.28000000000000003</v>
      </c>
      <c r="AM1054" s="153">
        <f t="shared" si="123"/>
        <v>-0.2</v>
      </c>
      <c r="AN1054" s="154">
        <f t="shared" si="123"/>
        <v>-0.24</v>
      </c>
      <c r="AO1054" s="154">
        <f t="shared" si="123"/>
        <v>-0.5</v>
      </c>
      <c r="AP1054" s="155">
        <f t="shared" si="123"/>
        <v>2.0000000000000004E-2</v>
      </c>
      <c r="AQ1054" s="156">
        <f>AVERAGE(Table3[[#This Row],[ HEK293 +Selistat_R1 2]:[ HEK293 +Selistat_R4 5]])</f>
        <v>-0.22999999999999998</v>
      </c>
      <c r="AR1054" s="153">
        <f t="shared" si="124"/>
        <v>-0.2</v>
      </c>
      <c r="AS1054" s="154">
        <f t="shared" si="124"/>
        <v>-0.22999999999999998</v>
      </c>
      <c r="AT1054" s="154">
        <f t="shared" si="124"/>
        <v>-0.35000000000000003</v>
      </c>
      <c r="AU1054" s="157">
        <f t="shared" si="124"/>
        <v>0.08</v>
      </c>
      <c r="AV1054" s="158">
        <f t="shared" si="125"/>
        <v>-0.2</v>
      </c>
      <c r="AW1054" s="154">
        <f t="shared" si="125"/>
        <v>-0.18</v>
      </c>
      <c r="AX1054" s="154">
        <f t="shared" si="125"/>
        <v>-0.31</v>
      </c>
      <c r="AY1054" s="155">
        <f t="shared" si="125"/>
        <v>0.23000000000000004</v>
      </c>
    </row>
    <row r="1055" spans="1:51" x14ac:dyDescent="0.15">
      <c r="A1055" s="122" t="s">
        <v>5202</v>
      </c>
      <c r="C1055" s="122" t="s">
        <v>3881</v>
      </c>
      <c r="E1055" s="122" t="s">
        <v>5203</v>
      </c>
      <c r="F1055" s="122" t="s">
        <v>5204</v>
      </c>
      <c r="G1055" s="122">
        <v>1</v>
      </c>
      <c r="H1055" s="166">
        <v>0.98150400000000004</v>
      </c>
      <c r="I1055" s="167">
        <v>2.5000000000000001E-3</v>
      </c>
      <c r="J1055" s="168" t="str">
        <f t="shared" si="120"/>
        <v>FALSE</v>
      </c>
      <c r="K1055" s="169">
        <v>8.9295399999999997E-2</v>
      </c>
      <c r="L1055" s="170">
        <f>-LOG10(Table3[[#This Row],[Student''s T-test p-value HEK293 +Selistat_HEK293 UT]])</f>
        <v>1.0491709129599693</v>
      </c>
      <c r="M1055" s="167">
        <v>-0.14749999999999999</v>
      </c>
      <c r="N1055" s="171" t="str">
        <f t="shared" si="121"/>
        <v>FALSE</v>
      </c>
      <c r="O1055" s="146">
        <v>0.97460999999999998</v>
      </c>
      <c r="P1055" s="147">
        <v>5.0000000000000001E-3</v>
      </c>
      <c r="Q1055" s="171" t="str">
        <f t="shared" si="122"/>
        <v>FALSE</v>
      </c>
      <c r="R1055" s="122" t="s">
        <v>17</v>
      </c>
      <c r="S1055" s="122" t="s">
        <v>21</v>
      </c>
      <c r="T1055" s="122" t="s">
        <v>19</v>
      </c>
      <c r="U1055" s="172" t="s">
        <v>5205</v>
      </c>
      <c r="V1055" s="122" t="s">
        <v>5206</v>
      </c>
      <c r="W1055" s="148">
        <v>-0.3</v>
      </c>
      <c r="X1055" s="149">
        <v>-0.04</v>
      </c>
      <c r="Y1055" s="149">
        <v>-0.06</v>
      </c>
      <c r="Z1055" s="150">
        <v>-0.24</v>
      </c>
      <c r="AA1055" s="148">
        <v>-0.11</v>
      </c>
      <c r="AB1055" s="149">
        <v>0.03</v>
      </c>
      <c r="AC1055" s="149">
        <v>0.03</v>
      </c>
      <c r="AD1055" s="151">
        <v>0</v>
      </c>
      <c r="AE1055" s="148">
        <v>0.24</v>
      </c>
      <c r="AF1055" s="149">
        <v>0.11</v>
      </c>
      <c r="AG1055" s="149">
        <v>0.14000000000000001</v>
      </c>
      <c r="AH1055" s="151">
        <v>-0.22</v>
      </c>
      <c r="AI1055" s="152">
        <v>0.19</v>
      </c>
      <c r="AJ1055" s="149">
        <v>0.28999999999999998</v>
      </c>
      <c r="AK1055" s="149">
        <v>-0.01</v>
      </c>
      <c r="AL1055" s="150">
        <v>-0.22</v>
      </c>
      <c r="AM1055" s="153">
        <f t="shared" si="123"/>
        <v>-0.19</v>
      </c>
      <c r="AN1055" s="154">
        <f t="shared" si="123"/>
        <v>-7.0000000000000007E-2</v>
      </c>
      <c r="AO1055" s="154">
        <f t="shared" si="123"/>
        <v>-0.09</v>
      </c>
      <c r="AP1055" s="155">
        <f t="shared" si="123"/>
        <v>-0.24</v>
      </c>
      <c r="AQ1055" s="156">
        <f>AVERAGE(Table3[[#This Row],[ HEK293 +Selistat_R1 2]:[ HEK293 +Selistat_R4 5]])</f>
        <v>-0.14749999999999999</v>
      </c>
      <c r="AR1055" s="153">
        <f t="shared" si="124"/>
        <v>0.35</v>
      </c>
      <c r="AS1055" s="154">
        <f t="shared" si="124"/>
        <v>0.08</v>
      </c>
      <c r="AT1055" s="154">
        <f t="shared" si="124"/>
        <v>0.11000000000000001</v>
      </c>
      <c r="AU1055" s="157">
        <f t="shared" si="124"/>
        <v>-0.22</v>
      </c>
      <c r="AV1055" s="158">
        <f t="shared" si="125"/>
        <v>0.3</v>
      </c>
      <c r="AW1055" s="154">
        <f t="shared" si="125"/>
        <v>0.26</v>
      </c>
      <c r="AX1055" s="154">
        <f t="shared" si="125"/>
        <v>-0.04</v>
      </c>
      <c r="AY1055" s="155">
        <f t="shared" si="125"/>
        <v>-0.22</v>
      </c>
    </row>
    <row r="1056" spans="1:51" x14ac:dyDescent="0.15">
      <c r="A1056" s="122" t="s">
        <v>7599</v>
      </c>
      <c r="B1056" s="122" t="s">
        <v>7600</v>
      </c>
      <c r="C1056" s="122" t="s">
        <v>7601</v>
      </c>
      <c r="E1056" s="122" t="s">
        <v>7602</v>
      </c>
      <c r="F1056" s="122" t="s">
        <v>7603</v>
      </c>
      <c r="G1056" s="122">
        <v>1</v>
      </c>
      <c r="H1056" s="166">
        <v>0.86559399999999997</v>
      </c>
      <c r="I1056" s="167">
        <v>4.4999999999999998E-2</v>
      </c>
      <c r="J1056" s="168" t="str">
        <f t="shared" si="120"/>
        <v>FALSE</v>
      </c>
      <c r="K1056" s="169">
        <v>9.0280700000000005E-2</v>
      </c>
      <c r="L1056" s="170">
        <f>-LOG10(Table3[[#This Row],[Student''s T-test p-value HEK293 +Selistat_HEK293 UT]])</f>
        <v>1.0444050822376212</v>
      </c>
      <c r="M1056" s="167">
        <v>-0.4325</v>
      </c>
      <c r="N1056" s="171" t="str">
        <f t="shared" si="121"/>
        <v>FALSE</v>
      </c>
      <c r="O1056" s="146">
        <v>7.09896E-2</v>
      </c>
      <c r="P1056" s="147">
        <v>-0.45750000000000002</v>
      </c>
      <c r="Q1056" s="171" t="str">
        <f t="shared" si="122"/>
        <v>FALSE</v>
      </c>
      <c r="R1056" s="122" t="s">
        <v>7604</v>
      </c>
      <c r="S1056" s="122" t="s">
        <v>7605</v>
      </c>
      <c r="T1056" s="122" t="s">
        <v>7606</v>
      </c>
      <c r="U1056" s="172" t="s">
        <v>7607</v>
      </c>
      <c r="V1056" s="122" t="s">
        <v>7608</v>
      </c>
      <c r="W1056" s="148">
        <v>-0.72</v>
      </c>
      <c r="X1056" s="149">
        <v>-0.75</v>
      </c>
      <c r="Y1056" s="149">
        <v>-0.6</v>
      </c>
      <c r="Z1056" s="150">
        <v>-0.03</v>
      </c>
      <c r="AA1056" s="148">
        <v>0.04</v>
      </c>
      <c r="AB1056" s="149">
        <v>-0.49</v>
      </c>
      <c r="AC1056" s="149">
        <v>7.0000000000000007E-2</v>
      </c>
      <c r="AD1056" s="151">
        <v>0.01</v>
      </c>
      <c r="AE1056" s="148">
        <v>0.33</v>
      </c>
      <c r="AF1056" s="149">
        <v>-0.17</v>
      </c>
      <c r="AG1056" s="149">
        <v>-0.49</v>
      </c>
      <c r="AH1056" s="151">
        <v>0.18</v>
      </c>
      <c r="AI1056" s="152">
        <v>0.32</v>
      </c>
      <c r="AJ1056" s="149">
        <v>0.19</v>
      </c>
      <c r="AK1056" s="149">
        <v>0.61</v>
      </c>
      <c r="AL1056" s="150">
        <v>0.56000000000000005</v>
      </c>
      <c r="AM1056" s="153">
        <f t="shared" si="123"/>
        <v>-0.76</v>
      </c>
      <c r="AN1056" s="154">
        <f t="shared" si="123"/>
        <v>-0.26</v>
      </c>
      <c r="AO1056" s="154">
        <f t="shared" si="123"/>
        <v>-0.66999999999999993</v>
      </c>
      <c r="AP1056" s="155">
        <f t="shared" si="123"/>
        <v>-0.04</v>
      </c>
      <c r="AQ1056" s="156">
        <f>AVERAGE(Table3[[#This Row],[ HEK293 +Selistat_R1 2]:[ HEK293 +Selistat_R4 5]])</f>
        <v>-0.4325</v>
      </c>
      <c r="AR1056" s="153">
        <f t="shared" si="124"/>
        <v>0.29000000000000004</v>
      </c>
      <c r="AS1056" s="154">
        <f t="shared" si="124"/>
        <v>0.31999999999999995</v>
      </c>
      <c r="AT1056" s="154">
        <f t="shared" si="124"/>
        <v>-0.56000000000000005</v>
      </c>
      <c r="AU1056" s="157">
        <f t="shared" si="124"/>
        <v>0.16999999999999998</v>
      </c>
      <c r="AV1056" s="158">
        <f t="shared" si="125"/>
        <v>0.28000000000000003</v>
      </c>
      <c r="AW1056" s="154">
        <f t="shared" si="125"/>
        <v>0.67999999999999994</v>
      </c>
      <c r="AX1056" s="154">
        <f t="shared" si="125"/>
        <v>0.54</v>
      </c>
      <c r="AY1056" s="155">
        <f t="shared" si="125"/>
        <v>0.55000000000000004</v>
      </c>
    </row>
    <row r="1057" spans="1:51" x14ac:dyDescent="0.15">
      <c r="A1057" s="122" t="s">
        <v>7609</v>
      </c>
      <c r="B1057" s="122" t="s">
        <v>7610</v>
      </c>
      <c r="C1057" s="122" t="s">
        <v>7611</v>
      </c>
      <c r="E1057" s="122" t="s">
        <v>7612</v>
      </c>
      <c r="F1057" s="122" t="s">
        <v>7613</v>
      </c>
      <c r="G1057" s="122">
        <v>1</v>
      </c>
      <c r="H1057" s="166">
        <v>0.74323099999999998</v>
      </c>
      <c r="I1057" s="167">
        <v>-9.8333299999999998E-2</v>
      </c>
      <c r="J1057" s="168" t="str">
        <f t="shared" si="120"/>
        <v>FALSE</v>
      </c>
      <c r="K1057" s="169">
        <v>9.0296699999999994E-2</v>
      </c>
      <c r="L1057" s="170">
        <f>-LOG10(Table3[[#This Row],[Student''s T-test p-value HEK293 +Selistat_HEK293 UT]])</f>
        <v>1.0443281212034206</v>
      </c>
      <c r="M1057" s="167">
        <v>-0.44</v>
      </c>
      <c r="N1057" s="171" t="str">
        <f t="shared" si="121"/>
        <v>FALSE</v>
      </c>
      <c r="O1057" s="146">
        <v>0.59171700000000005</v>
      </c>
      <c r="P1057" s="147">
        <v>0.245</v>
      </c>
      <c r="Q1057" s="171" t="str">
        <f t="shared" si="122"/>
        <v>FALSE</v>
      </c>
      <c r="R1057" s="122" t="s">
        <v>790</v>
      </c>
      <c r="S1057" s="122" t="s">
        <v>7614</v>
      </c>
      <c r="T1057" s="122" t="s">
        <v>792</v>
      </c>
      <c r="U1057" s="172" t="s">
        <v>7615</v>
      </c>
      <c r="V1057" s="122" t="s">
        <v>7616</v>
      </c>
      <c r="W1057" s="148">
        <v>-0.32</v>
      </c>
      <c r="X1057" s="149">
        <v>-0.63</v>
      </c>
      <c r="Y1057" s="149">
        <v>-0.47</v>
      </c>
      <c r="Z1057" s="150">
        <v>-0.41</v>
      </c>
      <c r="AA1057" s="148">
        <v>-0.09</v>
      </c>
      <c r="AB1057" s="149">
        <v>-0.38</v>
      </c>
      <c r="AC1057" s="149">
        <v>-0.18</v>
      </c>
      <c r="AD1057" s="151">
        <v>0.57999999999999996</v>
      </c>
      <c r="AE1057" s="148">
        <v>0.01</v>
      </c>
      <c r="AF1057" s="149">
        <v>0</v>
      </c>
      <c r="AG1057" s="149">
        <v>1.23</v>
      </c>
      <c r="AH1057" s="151">
        <v>-0.53</v>
      </c>
      <c r="AI1057" s="152">
        <v>0.13</v>
      </c>
      <c r="AJ1057" s="149">
        <v>-0.03</v>
      </c>
      <c r="AK1057" s="149">
        <v>0.32</v>
      </c>
      <c r="AL1057" s="150">
        <v>-0.69</v>
      </c>
      <c r="AM1057" s="153">
        <f t="shared" si="123"/>
        <v>-0.23</v>
      </c>
      <c r="AN1057" s="154">
        <f t="shared" si="123"/>
        <v>-0.25</v>
      </c>
      <c r="AO1057" s="154">
        <f t="shared" si="123"/>
        <v>-0.28999999999999998</v>
      </c>
      <c r="AP1057" s="155">
        <f t="shared" si="123"/>
        <v>-0.99</v>
      </c>
      <c r="AQ1057" s="156">
        <f>AVERAGE(Table3[[#This Row],[ HEK293 +Selistat_R1 2]:[ HEK293 +Selistat_R4 5]])</f>
        <v>-0.44</v>
      </c>
      <c r="AR1057" s="153">
        <f t="shared" si="124"/>
        <v>9.9999999999999992E-2</v>
      </c>
      <c r="AS1057" s="154">
        <f t="shared" si="124"/>
        <v>0.38</v>
      </c>
      <c r="AT1057" s="154">
        <f t="shared" si="124"/>
        <v>1.41</v>
      </c>
      <c r="AU1057" s="157">
        <f t="shared" si="124"/>
        <v>-1.1099999999999999</v>
      </c>
      <c r="AV1057" s="158">
        <f t="shared" si="125"/>
        <v>0.22</v>
      </c>
      <c r="AW1057" s="154">
        <f t="shared" si="125"/>
        <v>0.35</v>
      </c>
      <c r="AX1057" s="154">
        <f t="shared" si="125"/>
        <v>0.5</v>
      </c>
      <c r="AY1057" s="155">
        <f t="shared" si="125"/>
        <v>-1.27</v>
      </c>
    </row>
    <row r="1058" spans="1:51" x14ac:dyDescent="0.15">
      <c r="A1058" s="122" t="s">
        <v>7617</v>
      </c>
      <c r="B1058" s="122" t="s">
        <v>7618</v>
      </c>
      <c r="C1058" s="122" t="s">
        <v>7619</v>
      </c>
      <c r="E1058" s="122" t="s">
        <v>7620</v>
      </c>
      <c r="G1058" s="122">
        <v>1</v>
      </c>
      <c r="H1058" s="166">
        <v>1.5087700000000001E-2</v>
      </c>
      <c r="I1058" s="167">
        <v>0.26833299999999999</v>
      </c>
      <c r="J1058" s="168" t="str">
        <f t="shared" si="120"/>
        <v>FALSE</v>
      </c>
      <c r="K1058" s="169">
        <v>9.0837699999999993E-2</v>
      </c>
      <c r="L1058" s="170">
        <f>-LOG10(Table3[[#This Row],[Student''s T-test p-value HEK293 +Selistat_HEK293 UT]])</f>
        <v>1.0417338705988679</v>
      </c>
      <c r="M1058" s="167">
        <v>0.22</v>
      </c>
      <c r="N1058" s="171" t="str">
        <f t="shared" si="121"/>
        <v>FALSE</v>
      </c>
      <c r="O1058" s="146">
        <v>0.94557999999999998</v>
      </c>
      <c r="P1058" s="147">
        <v>0.01</v>
      </c>
      <c r="Q1058" s="171" t="str">
        <f t="shared" si="122"/>
        <v>FALSE</v>
      </c>
      <c r="R1058" s="122" t="s">
        <v>7621</v>
      </c>
      <c r="S1058" s="122" t="s">
        <v>7622</v>
      </c>
      <c r="T1058" s="122" t="s">
        <v>7623</v>
      </c>
      <c r="U1058" s="172" t="s">
        <v>7624</v>
      </c>
      <c r="V1058" s="122" t="s">
        <v>7625</v>
      </c>
      <c r="W1058" s="148">
        <v>-0.12</v>
      </c>
      <c r="X1058" s="149">
        <v>0.22</v>
      </c>
      <c r="Y1058" s="149">
        <v>0.15</v>
      </c>
      <c r="Z1058" s="150">
        <v>-0.23</v>
      </c>
      <c r="AA1058" s="148">
        <v>-0.26</v>
      </c>
      <c r="AB1058" s="149">
        <v>-0.21</v>
      </c>
      <c r="AC1058" s="149">
        <v>-0.23</v>
      </c>
      <c r="AD1058" s="151">
        <v>-0.16</v>
      </c>
      <c r="AE1058" s="148">
        <v>-0.1</v>
      </c>
      <c r="AF1058" s="149">
        <v>0.17</v>
      </c>
      <c r="AG1058" s="149">
        <v>0.33</v>
      </c>
      <c r="AH1058" s="151">
        <v>-7.0000000000000007E-2</v>
      </c>
      <c r="AI1058" s="152">
        <v>-0.12</v>
      </c>
      <c r="AJ1058" s="149">
        <v>0.03</v>
      </c>
      <c r="AK1058" s="149">
        <v>0.34</v>
      </c>
      <c r="AL1058" s="150">
        <v>0.04</v>
      </c>
      <c r="AM1058" s="153">
        <f t="shared" si="123"/>
        <v>0.14000000000000001</v>
      </c>
      <c r="AN1058" s="154">
        <f t="shared" si="123"/>
        <v>0.43</v>
      </c>
      <c r="AO1058" s="154">
        <f t="shared" si="123"/>
        <v>0.38</v>
      </c>
      <c r="AP1058" s="155">
        <f t="shared" si="123"/>
        <v>-7.0000000000000007E-2</v>
      </c>
      <c r="AQ1058" s="156">
        <f>AVERAGE(Table3[[#This Row],[ HEK293 +Selistat_R1 2]:[ HEK293 +Selistat_R4 5]])</f>
        <v>0.22000000000000003</v>
      </c>
      <c r="AR1058" s="153">
        <f t="shared" si="124"/>
        <v>0.16</v>
      </c>
      <c r="AS1058" s="154">
        <f t="shared" si="124"/>
        <v>0.38</v>
      </c>
      <c r="AT1058" s="154">
        <f t="shared" si="124"/>
        <v>0.56000000000000005</v>
      </c>
      <c r="AU1058" s="157">
        <f t="shared" si="124"/>
        <v>0.09</v>
      </c>
      <c r="AV1058" s="158">
        <f t="shared" si="125"/>
        <v>0.14000000000000001</v>
      </c>
      <c r="AW1058" s="154">
        <f t="shared" si="125"/>
        <v>0.24</v>
      </c>
      <c r="AX1058" s="154">
        <f t="shared" si="125"/>
        <v>0.57000000000000006</v>
      </c>
      <c r="AY1058" s="155">
        <f t="shared" si="125"/>
        <v>0.2</v>
      </c>
    </row>
    <row r="1059" spans="1:51" x14ac:dyDescent="0.15">
      <c r="A1059" s="122" t="s">
        <v>7626</v>
      </c>
      <c r="B1059" s="122" t="s">
        <v>7627</v>
      </c>
      <c r="C1059" s="122" t="s">
        <v>7628</v>
      </c>
      <c r="D1059" s="122" t="s">
        <v>5343</v>
      </c>
      <c r="E1059" s="122" t="s">
        <v>7629</v>
      </c>
      <c r="G1059" s="122">
        <v>2</v>
      </c>
      <c r="H1059" s="166">
        <v>0.861317</v>
      </c>
      <c r="I1059" s="167">
        <v>-6.1666699999999998E-2</v>
      </c>
      <c r="J1059" s="168" t="str">
        <f t="shared" si="120"/>
        <v>FALSE</v>
      </c>
      <c r="K1059" s="169">
        <v>9.0954300000000002E-2</v>
      </c>
      <c r="L1059" s="170">
        <f>-LOG10(Table3[[#This Row],[Student''s T-test p-value HEK293 +Selistat_HEK293 UT]])</f>
        <v>1.0411767641966729</v>
      </c>
      <c r="M1059" s="167">
        <v>-0.47249999999999998</v>
      </c>
      <c r="N1059" s="171" t="str">
        <f t="shared" si="121"/>
        <v>FALSE</v>
      </c>
      <c r="O1059" s="146">
        <v>0.47259899999999999</v>
      </c>
      <c r="P1059" s="147">
        <v>0.38750000000000001</v>
      </c>
      <c r="Q1059" s="171" t="str">
        <f t="shared" si="122"/>
        <v>FALSE</v>
      </c>
      <c r="R1059" s="122" t="s">
        <v>7630</v>
      </c>
      <c r="S1059" s="122" t="s">
        <v>7631</v>
      </c>
      <c r="T1059" s="122" t="s">
        <v>7632</v>
      </c>
      <c r="U1059" s="172" t="s">
        <v>7633</v>
      </c>
      <c r="V1059" s="122" t="s">
        <v>7634</v>
      </c>
      <c r="W1059" s="148">
        <v>-0.59</v>
      </c>
      <c r="X1059" s="149">
        <v>-0.79</v>
      </c>
      <c r="Y1059" s="149">
        <v>-0.59</v>
      </c>
      <c r="Z1059" s="150">
        <v>-0.31</v>
      </c>
      <c r="AA1059" s="148">
        <v>-0.32</v>
      </c>
      <c r="AB1059" s="149">
        <v>-0.57999999999999996</v>
      </c>
      <c r="AC1059" s="149">
        <v>0.17</v>
      </c>
      <c r="AD1059" s="151">
        <v>0.34</v>
      </c>
      <c r="AE1059" s="148">
        <v>1.67</v>
      </c>
      <c r="AF1059" s="149">
        <v>-0.2</v>
      </c>
      <c r="AG1059" s="149">
        <v>-0.3</v>
      </c>
      <c r="AH1059" s="151">
        <v>-0.21</v>
      </c>
      <c r="AI1059" s="152">
        <v>0.27</v>
      </c>
      <c r="AJ1059" s="149">
        <v>-0.33</v>
      </c>
      <c r="AK1059" s="149">
        <v>-0.04</v>
      </c>
      <c r="AL1059" s="150">
        <v>-0.49</v>
      </c>
      <c r="AM1059" s="153">
        <f t="shared" si="123"/>
        <v>-0.26999999999999996</v>
      </c>
      <c r="AN1059" s="154">
        <f t="shared" si="123"/>
        <v>-0.21000000000000008</v>
      </c>
      <c r="AO1059" s="154">
        <f t="shared" si="123"/>
        <v>-0.76</v>
      </c>
      <c r="AP1059" s="155">
        <f t="shared" si="123"/>
        <v>-0.65</v>
      </c>
      <c r="AQ1059" s="156">
        <f>AVERAGE(Table3[[#This Row],[ HEK293 +Selistat_R1 2]:[ HEK293 +Selistat_R4 5]])</f>
        <v>-0.47250000000000003</v>
      </c>
      <c r="AR1059" s="153">
        <f t="shared" si="124"/>
        <v>1.99</v>
      </c>
      <c r="AS1059" s="154">
        <f t="shared" si="124"/>
        <v>0.37999999999999995</v>
      </c>
      <c r="AT1059" s="154">
        <f t="shared" si="124"/>
        <v>-0.47</v>
      </c>
      <c r="AU1059" s="157">
        <f t="shared" si="124"/>
        <v>-0.55000000000000004</v>
      </c>
      <c r="AV1059" s="158">
        <f t="shared" si="125"/>
        <v>0.59000000000000008</v>
      </c>
      <c r="AW1059" s="154">
        <f t="shared" si="125"/>
        <v>0.24999999999999994</v>
      </c>
      <c r="AX1059" s="154">
        <f t="shared" si="125"/>
        <v>-0.21000000000000002</v>
      </c>
      <c r="AY1059" s="155">
        <f t="shared" si="125"/>
        <v>-0.83000000000000007</v>
      </c>
    </row>
    <row r="1060" spans="1:51" x14ac:dyDescent="0.15">
      <c r="E1060" s="122" t="s">
        <v>7635</v>
      </c>
      <c r="F1060" s="122" t="s">
        <v>2848</v>
      </c>
      <c r="G1060" s="122">
        <v>1</v>
      </c>
      <c r="H1060" s="166">
        <v>7.2940699999999997E-2</v>
      </c>
      <c r="I1060" s="167">
        <v>0.30249999999999999</v>
      </c>
      <c r="J1060" s="168" t="str">
        <f t="shared" si="120"/>
        <v>FALSE</v>
      </c>
      <c r="K1060" s="169">
        <v>9.1618000000000005E-2</v>
      </c>
      <c r="L1060" s="170">
        <f>-LOG10(Table3[[#This Row],[Student''s T-test p-value HEK293 +Selistat_HEK293 UT]])</f>
        <v>1.0380191930057361</v>
      </c>
      <c r="M1060" s="167">
        <v>0.43</v>
      </c>
      <c r="N1060" s="171" t="str">
        <f t="shared" si="121"/>
        <v>FALSE</v>
      </c>
      <c r="O1060" s="146">
        <v>0.59114699999999998</v>
      </c>
      <c r="P1060" s="147">
        <v>9.7500000000000003E-2</v>
      </c>
      <c r="Q1060" s="171" t="str">
        <f t="shared" si="122"/>
        <v>FALSE</v>
      </c>
      <c r="R1060" s="122" t="s">
        <v>290</v>
      </c>
      <c r="S1060" s="122" t="s">
        <v>291</v>
      </c>
      <c r="T1060" s="122" t="s">
        <v>292</v>
      </c>
      <c r="U1060" s="172" t="s">
        <v>7636</v>
      </c>
      <c r="V1060" s="122" t="s">
        <v>7637</v>
      </c>
      <c r="W1060" s="148">
        <v>-0.18</v>
      </c>
      <c r="X1060" s="149">
        <v>0.38</v>
      </c>
      <c r="Y1060" s="149">
        <v>0.04</v>
      </c>
      <c r="Z1060" s="150">
        <v>0.46</v>
      </c>
      <c r="AA1060" s="148">
        <v>-0.43</v>
      </c>
      <c r="AB1060" s="149">
        <v>-0.14000000000000001</v>
      </c>
      <c r="AC1060" s="149">
        <v>-0.56999999999999995</v>
      </c>
      <c r="AD1060" s="151">
        <v>0.12</v>
      </c>
      <c r="AE1060" s="148">
        <v>-0.11</v>
      </c>
      <c r="AF1060" s="149">
        <v>-0.02</v>
      </c>
      <c r="AG1060" s="149">
        <v>0.51</v>
      </c>
      <c r="AH1060" s="151">
        <v>-0.25</v>
      </c>
      <c r="AI1060" s="152">
        <v>0</v>
      </c>
      <c r="AJ1060" s="149">
        <v>-0.18</v>
      </c>
      <c r="AK1060" s="149">
        <v>-0.09</v>
      </c>
      <c r="AL1060" s="150">
        <v>0.01</v>
      </c>
      <c r="AM1060" s="153">
        <f t="shared" si="123"/>
        <v>0.25</v>
      </c>
      <c r="AN1060" s="154">
        <f t="shared" si="123"/>
        <v>0.52</v>
      </c>
      <c r="AO1060" s="154">
        <f t="shared" si="123"/>
        <v>0.61</v>
      </c>
      <c r="AP1060" s="155">
        <f t="shared" si="123"/>
        <v>0.34</v>
      </c>
      <c r="AQ1060" s="156">
        <f>AVERAGE(Table3[[#This Row],[ HEK293 +Selistat_R1 2]:[ HEK293 +Selistat_R4 5]])</f>
        <v>0.43</v>
      </c>
      <c r="AR1060" s="153">
        <f t="shared" si="124"/>
        <v>0.32</v>
      </c>
      <c r="AS1060" s="154">
        <f t="shared" si="124"/>
        <v>0.12000000000000001</v>
      </c>
      <c r="AT1060" s="154">
        <f t="shared" si="124"/>
        <v>1.08</v>
      </c>
      <c r="AU1060" s="157">
        <f t="shared" si="124"/>
        <v>-0.37</v>
      </c>
      <c r="AV1060" s="158">
        <f t="shared" si="125"/>
        <v>0.43</v>
      </c>
      <c r="AW1060" s="154">
        <f t="shared" si="125"/>
        <v>-3.999999999999998E-2</v>
      </c>
      <c r="AX1060" s="154">
        <f t="shared" si="125"/>
        <v>0.48</v>
      </c>
      <c r="AY1060" s="155">
        <f t="shared" si="125"/>
        <v>-0.11</v>
      </c>
    </row>
    <row r="1061" spans="1:51" x14ac:dyDescent="0.15">
      <c r="A1061" s="122" t="s">
        <v>6308</v>
      </c>
      <c r="B1061" s="122" t="s">
        <v>6309</v>
      </c>
      <c r="C1061" s="122" t="s">
        <v>6310</v>
      </c>
      <c r="D1061" s="122" t="s">
        <v>3779</v>
      </c>
      <c r="E1061" s="122" t="s">
        <v>6311</v>
      </c>
      <c r="G1061" s="122">
        <v>1</v>
      </c>
      <c r="H1061" s="166">
        <v>0.442602</v>
      </c>
      <c r="I1061" s="167">
        <v>0.11666700000000001</v>
      </c>
      <c r="J1061" s="168" t="str">
        <f t="shared" si="120"/>
        <v>FALSE</v>
      </c>
      <c r="K1061" s="169">
        <v>9.1624499999999998E-2</v>
      </c>
      <c r="L1061" s="170">
        <f>-LOG10(Table3[[#This Row],[Student''s T-test p-value HEK293 +Selistat_HEK293 UT]])</f>
        <v>1.0379883823135272</v>
      </c>
      <c r="M1061" s="167">
        <v>0.28499999999999998</v>
      </c>
      <c r="N1061" s="171" t="str">
        <f t="shared" si="121"/>
        <v>FALSE</v>
      </c>
      <c r="O1061" s="146">
        <v>6.4771300000000004E-2</v>
      </c>
      <c r="P1061" s="147">
        <v>0.34</v>
      </c>
      <c r="Q1061" s="171" t="str">
        <f t="shared" si="122"/>
        <v>FALSE</v>
      </c>
      <c r="R1061" s="122" t="s">
        <v>1492</v>
      </c>
      <c r="S1061" s="122" t="s">
        <v>7280</v>
      </c>
      <c r="T1061" s="122" t="s">
        <v>1494</v>
      </c>
      <c r="U1061" s="172" t="s">
        <v>7281</v>
      </c>
      <c r="V1061" s="122" t="s">
        <v>7282</v>
      </c>
      <c r="W1061" s="148">
        <v>0.18</v>
      </c>
      <c r="X1061" s="149">
        <v>0</v>
      </c>
      <c r="Y1061" s="149">
        <v>0.06</v>
      </c>
      <c r="Z1061" s="150">
        <v>0.47</v>
      </c>
      <c r="AA1061" s="148">
        <v>0.17</v>
      </c>
      <c r="AB1061" s="149">
        <v>-0.14000000000000001</v>
      </c>
      <c r="AC1061" s="149">
        <v>-0.19</v>
      </c>
      <c r="AD1061" s="151">
        <v>-0.27</v>
      </c>
      <c r="AE1061" s="148">
        <v>0.37</v>
      </c>
      <c r="AF1061" s="149">
        <v>0</v>
      </c>
      <c r="AG1061" s="149">
        <v>0.24</v>
      </c>
      <c r="AH1061" s="151">
        <v>-0.23</v>
      </c>
      <c r="AI1061" s="152">
        <v>-0.09</v>
      </c>
      <c r="AJ1061" s="149">
        <v>-0.42</v>
      </c>
      <c r="AK1061" s="149">
        <v>-0.18</v>
      </c>
      <c r="AL1061" s="150">
        <v>-0.28999999999999998</v>
      </c>
      <c r="AM1061" s="153">
        <f t="shared" si="123"/>
        <v>9.9999999999999811E-3</v>
      </c>
      <c r="AN1061" s="154">
        <f t="shared" si="123"/>
        <v>0.14000000000000001</v>
      </c>
      <c r="AO1061" s="154">
        <f t="shared" si="123"/>
        <v>0.25</v>
      </c>
      <c r="AP1061" s="155">
        <f t="shared" si="123"/>
        <v>0.74</v>
      </c>
      <c r="AQ1061" s="156">
        <f>AVERAGE(Table3[[#This Row],[ HEK293 +Selistat_R1 2]:[ HEK293 +Selistat_R4 5]])</f>
        <v>0.28500000000000003</v>
      </c>
      <c r="AR1061" s="153">
        <f t="shared" si="124"/>
        <v>0.19999999999999998</v>
      </c>
      <c r="AS1061" s="154">
        <f t="shared" si="124"/>
        <v>0.14000000000000001</v>
      </c>
      <c r="AT1061" s="154">
        <f t="shared" si="124"/>
        <v>0.43</v>
      </c>
      <c r="AU1061" s="157">
        <f t="shared" si="124"/>
        <v>4.0000000000000008E-2</v>
      </c>
      <c r="AV1061" s="158">
        <f t="shared" si="125"/>
        <v>-0.26</v>
      </c>
      <c r="AW1061" s="154">
        <f t="shared" si="125"/>
        <v>-0.27999999999999997</v>
      </c>
      <c r="AX1061" s="154">
        <f t="shared" si="125"/>
        <v>1.0000000000000009E-2</v>
      </c>
      <c r="AY1061" s="155">
        <f t="shared" si="125"/>
        <v>-1.9999999999999962E-2</v>
      </c>
    </row>
    <row r="1062" spans="1:51" x14ac:dyDescent="0.15">
      <c r="A1062" s="122" t="s">
        <v>7638</v>
      </c>
      <c r="B1062" s="122" t="s">
        <v>7639</v>
      </c>
      <c r="C1062" s="122" t="s">
        <v>7640</v>
      </c>
      <c r="E1062" s="122" t="s">
        <v>7641</v>
      </c>
      <c r="G1062" s="122">
        <v>1</v>
      </c>
      <c r="H1062" s="166">
        <v>0.74587300000000001</v>
      </c>
      <c r="I1062" s="167">
        <v>7.4999999999999997E-2</v>
      </c>
      <c r="J1062" s="168" t="str">
        <f t="shared" si="120"/>
        <v>FALSE</v>
      </c>
      <c r="K1062" s="169">
        <v>9.1997599999999999E-2</v>
      </c>
      <c r="L1062" s="170">
        <f>-LOG10(Table3[[#This Row],[Student''s T-test p-value HEK293 +Selistat_HEK293 UT]])</f>
        <v>1.0362235022234894</v>
      </c>
      <c r="M1062" s="167">
        <v>-0.33750000000000002</v>
      </c>
      <c r="N1062" s="171" t="str">
        <f t="shared" si="121"/>
        <v>FALSE</v>
      </c>
      <c r="O1062" s="146">
        <v>0.59175900000000003</v>
      </c>
      <c r="P1062" s="147">
        <v>-0.14249999999999999</v>
      </c>
      <c r="Q1062" s="171" t="str">
        <f t="shared" si="122"/>
        <v>FALSE</v>
      </c>
      <c r="R1062" s="122" t="s">
        <v>7642</v>
      </c>
      <c r="S1062" s="122" t="s">
        <v>7643</v>
      </c>
      <c r="T1062" s="122" t="s">
        <v>7644</v>
      </c>
      <c r="U1062" s="172" t="s">
        <v>7645</v>
      </c>
      <c r="V1062" s="122" t="s">
        <v>7646</v>
      </c>
      <c r="W1062" s="148">
        <v>-0.72</v>
      </c>
      <c r="X1062" s="149">
        <v>-0.53</v>
      </c>
      <c r="Y1062" s="149">
        <v>-0.12</v>
      </c>
      <c r="Z1062" s="150">
        <v>-0.4</v>
      </c>
      <c r="AA1062" s="148">
        <v>0.17</v>
      </c>
      <c r="AB1062" s="149">
        <v>-0.32</v>
      </c>
      <c r="AC1062" s="149">
        <v>-0.02</v>
      </c>
      <c r="AD1062" s="151">
        <v>-0.25</v>
      </c>
      <c r="AE1062" s="148">
        <v>0.49</v>
      </c>
      <c r="AF1062" s="149">
        <v>0.1</v>
      </c>
      <c r="AG1062" s="149">
        <v>0.21</v>
      </c>
      <c r="AH1062" s="151">
        <v>-0.38</v>
      </c>
      <c r="AI1062" s="152">
        <v>0.38</v>
      </c>
      <c r="AJ1062" s="149">
        <v>0.56000000000000005</v>
      </c>
      <c r="AK1062" s="149">
        <v>0.3</v>
      </c>
      <c r="AL1062" s="150">
        <v>-0.25</v>
      </c>
      <c r="AM1062" s="153">
        <f t="shared" si="123"/>
        <v>-0.89</v>
      </c>
      <c r="AN1062" s="154">
        <f t="shared" si="123"/>
        <v>-0.21000000000000002</v>
      </c>
      <c r="AO1062" s="154">
        <f t="shared" si="123"/>
        <v>-9.9999999999999992E-2</v>
      </c>
      <c r="AP1062" s="155">
        <f t="shared" si="123"/>
        <v>-0.15000000000000002</v>
      </c>
      <c r="AQ1062" s="156">
        <f>AVERAGE(Table3[[#This Row],[ HEK293 +Selistat_R1 2]:[ HEK293 +Selistat_R4 5]])</f>
        <v>-0.33750000000000002</v>
      </c>
      <c r="AR1062" s="153">
        <f t="shared" si="124"/>
        <v>0.31999999999999995</v>
      </c>
      <c r="AS1062" s="154">
        <f t="shared" si="124"/>
        <v>0.42000000000000004</v>
      </c>
      <c r="AT1062" s="154">
        <f t="shared" si="124"/>
        <v>0.22999999999999998</v>
      </c>
      <c r="AU1062" s="157">
        <f t="shared" si="124"/>
        <v>-0.13</v>
      </c>
      <c r="AV1062" s="158">
        <f t="shared" si="125"/>
        <v>0.21</v>
      </c>
      <c r="AW1062" s="154">
        <f t="shared" si="125"/>
        <v>0.88000000000000012</v>
      </c>
      <c r="AX1062" s="154">
        <f t="shared" si="125"/>
        <v>0.32</v>
      </c>
      <c r="AY1062" s="155">
        <f t="shared" si="125"/>
        <v>0</v>
      </c>
    </row>
    <row r="1063" spans="1:51" x14ac:dyDescent="0.15">
      <c r="A1063" s="122" t="s">
        <v>7647</v>
      </c>
      <c r="B1063" s="122" t="s">
        <v>7648</v>
      </c>
      <c r="C1063" s="122" t="s">
        <v>7649</v>
      </c>
      <c r="E1063" s="122" t="s">
        <v>7650</v>
      </c>
      <c r="F1063" s="122" t="s">
        <v>7651</v>
      </c>
      <c r="G1063" s="122">
        <v>1</v>
      </c>
      <c r="H1063" s="166">
        <v>0.97065800000000002</v>
      </c>
      <c r="I1063" s="167">
        <v>7.4999999999999997E-3</v>
      </c>
      <c r="J1063" s="168" t="str">
        <f t="shared" si="120"/>
        <v>FALSE</v>
      </c>
      <c r="K1063" s="169">
        <v>9.2086899999999999E-2</v>
      </c>
      <c r="L1063" s="170">
        <f>-LOG10(Table3[[#This Row],[Student''s T-test p-value HEK293 +Selistat_HEK293 UT]])</f>
        <v>1.035802146810338</v>
      </c>
      <c r="M1063" s="167">
        <v>-0.38750000000000001</v>
      </c>
      <c r="N1063" s="171" t="str">
        <f t="shared" si="121"/>
        <v>FALSE</v>
      </c>
      <c r="O1063" s="146">
        <v>2.0114E-2</v>
      </c>
      <c r="P1063" s="147">
        <v>-0.30499999999999999</v>
      </c>
      <c r="Q1063" s="171" t="str">
        <f t="shared" si="122"/>
        <v>FALSE</v>
      </c>
      <c r="R1063" s="122" t="s">
        <v>7652</v>
      </c>
      <c r="S1063" s="122" t="s">
        <v>7653</v>
      </c>
      <c r="T1063" s="122" t="s">
        <v>7654</v>
      </c>
      <c r="U1063" s="172" t="s">
        <v>7655</v>
      </c>
      <c r="V1063" s="122" t="s">
        <v>7656</v>
      </c>
      <c r="W1063" s="148">
        <v>-0.83</v>
      </c>
      <c r="X1063" s="149">
        <v>-0.3</v>
      </c>
      <c r="Y1063" s="149">
        <v>-0.5</v>
      </c>
      <c r="Z1063" s="150">
        <v>-0.08</v>
      </c>
      <c r="AA1063" s="148">
        <v>-0.11</v>
      </c>
      <c r="AB1063" s="149">
        <v>-0.32</v>
      </c>
      <c r="AC1063" s="149">
        <v>0.15</v>
      </c>
      <c r="AD1063" s="151">
        <v>0.12</v>
      </c>
      <c r="AE1063" s="148">
        <v>0.05</v>
      </c>
      <c r="AF1063" s="149">
        <v>0.08</v>
      </c>
      <c r="AG1063" s="149">
        <v>-0.14000000000000001</v>
      </c>
      <c r="AH1063" s="151">
        <v>0.06</v>
      </c>
      <c r="AI1063" s="152">
        <v>0.49</v>
      </c>
      <c r="AJ1063" s="149">
        <v>0.4</v>
      </c>
      <c r="AK1063" s="149">
        <v>0.27</v>
      </c>
      <c r="AL1063" s="150">
        <v>0.11</v>
      </c>
      <c r="AM1063" s="153">
        <f t="shared" si="123"/>
        <v>-0.72</v>
      </c>
      <c r="AN1063" s="154">
        <f t="shared" si="123"/>
        <v>2.0000000000000018E-2</v>
      </c>
      <c r="AO1063" s="154">
        <f t="shared" si="123"/>
        <v>-0.65</v>
      </c>
      <c r="AP1063" s="155">
        <f t="shared" si="123"/>
        <v>-0.2</v>
      </c>
      <c r="AQ1063" s="156">
        <f>AVERAGE(Table3[[#This Row],[ HEK293 +Selistat_R1 2]:[ HEK293 +Selistat_R4 5]])</f>
        <v>-0.38750000000000001</v>
      </c>
      <c r="AR1063" s="153">
        <f t="shared" si="124"/>
        <v>0.16</v>
      </c>
      <c r="AS1063" s="154">
        <f t="shared" si="124"/>
        <v>0.4</v>
      </c>
      <c r="AT1063" s="154">
        <f t="shared" si="124"/>
        <v>-0.29000000000000004</v>
      </c>
      <c r="AU1063" s="157">
        <f t="shared" si="124"/>
        <v>-0.06</v>
      </c>
      <c r="AV1063" s="158">
        <f t="shared" si="125"/>
        <v>0.6</v>
      </c>
      <c r="AW1063" s="154">
        <f t="shared" si="125"/>
        <v>0.72</v>
      </c>
      <c r="AX1063" s="154">
        <f t="shared" si="125"/>
        <v>0.12000000000000002</v>
      </c>
      <c r="AY1063" s="155">
        <f t="shared" si="125"/>
        <v>-9.999999999999995E-3</v>
      </c>
    </row>
    <row r="1064" spans="1:51" x14ac:dyDescent="0.15">
      <c r="A1064" s="122" t="s">
        <v>3444</v>
      </c>
      <c r="B1064" s="122" t="s">
        <v>3114</v>
      </c>
      <c r="C1064" s="122" t="s">
        <v>3445</v>
      </c>
      <c r="E1064" s="122" t="s">
        <v>3446</v>
      </c>
      <c r="F1064" s="122" t="s">
        <v>3447</v>
      </c>
      <c r="G1064" s="122">
        <v>1</v>
      </c>
      <c r="H1064" s="166">
        <v>7.3230100000000006E-2</v>
      </c>
      <c r="I1064" s="167">
        <v>-0.14583299999999999</v>
      </c>
      <c r="J1064" s="168" t="str">
        <f t="shared" si="120"/>
        <v>FALSE</v>
      </c>
      <c r="K1064" s="169">
        <v>9.2372899999999994E-2</v>
      </c>
      <c r="L1064" s="170">
        <f>-LOG10(Table3[[#This Row],[Student''s T-test p-value HEK293 +Selistat_HEK293 UT]])</f>
        <v>1.0344554217097437</v>
      </c>
      <c r="M1064" s="167">
        <v>-0.2</v>
      </c>
      <c r="N1064" s="171" t="str">
        <f t="shared" si="121"/>
        <v>FALSE</v>
      </c>
      <c r="O1064" s="146">
        <v>0.69226799999999999</v>
      </c>
      <c r="P1064" s="147">
        <v>-3.7499999999999999E-2</v>
      </c>
      <c r="Q1064" s="171" t="str">
        <f t="shared" si="122"/>
        <v>FALSE</v>
      </c>
      <c r="R1064" s="122" t="s">
        <v>1299</v>
      </c>
      <c r="S1064" s="122" t="s">
        <v>7657</v>
      </c>
      <c r="T1064" s="122" t="s">
        <v>1301</v>
      </c>
      <c r="U1064" s="172" t="s">
        <v>3449</v>
      </c>
      <c r="V1064" s="122" t="s">
        <v>7658</v>
      </c>
      <c r="W1064" s="148">
        <v>-0.27</v>
      </c>
      <c r="X1064" s="149">
        <v>0.03</v>
      </c>
      <c r="Y1064" s="149">
        <v>-0.05</v>
      </c>
      <c r="Z1064" s="150">
        <v>-0.1</v>
      </c>
      <c r="AA1064" s="148">
        <v>-0.11</v>
      </c>
      <c r="AB1064" s="149">
        <v>0.26</v>
      </c>
      <c r="AC1064" s="149">
        <v>0.12</v>
      </c>
      <c r="AD1064" s="151">
        <v>0.14000000000000001</v>
      </c>
      <c r="AE1064" s="148">
        <v>0.04</v>
      </c>
      <c r="AF1064" s="149">
        <v>-0.05</v>
      </c>
      <c r="AG1064" s="149">
        <v>-0.04</v>
      </c>
      <c r="AH1064" s="151">
        <v>-0.09</v>
      </c>
      <c r="AI1064" s="152">
        <v>0.25</v>
      </c>
      <c r="AJ1064" s="149">
        <v>-0.08</v>
      </c>
      <c r="AK1064" s="149">
        <v>-0.14000000000000001</v>
      </c>
      <c r="AL1064" s="150">
        <v>-0.02</v>
      </c>
      <c r="AM1064" s="153">
        <f t="shared" si="123"/>
        <v>-0.16000000000000003</v>
      </c>
      <c r="AN1064" s="154">
        <f t="shared" si="123"/>
        <v>-0.23</v>
      </c>
      <c r="AO1064" s="154">
        <f t="shared" si="123"/>
        <v>-0.16999999999999998</v>
      </c>
      <c r="AP1064" s="155">
        <f t="shared" si="123"/>
        <v>-0.24000000000000002</v>
      </c>
      <c r="AQ1064" s="156">
        <f>AVERAGE(Table3[[#This Row],[ HEK293 +Selistat_R1 2]:[ HEK293 +Selistat_R4 5]])</f>
        <v>-0.2</v>
      </c>
      <c r="AR1064" s="153">
        <f t="shared" si="124"/>
        <v>0.15</v>
      </c>
      <c r="AS1064" s="154">
        <f t="shared" si="124"/>
        <v>-0.31</v>
      </c>
      <c r="AT1064" s="154">
        <f t="shared" si="124"/>
        <v>-0.16</v>
      </c>
      <c r="AU1064" s="157">
        <f t="shared" si="124"/>
        <v>-0.23</v>
      </c>
      <c r="AV1064" s="158">
        <f t="shared" si="125"/>
        <v>0.36</v>
      </c>
      <c r="AW1064" s="154">
        <f t="shared" si="125"/>
        <v>-0.34</v>
      </c>
      <c r="AX1064" s="154">
        <f t="shared" si="125"/>
        <v>-0.26</v>
      </c>
      <c r="AY1064" s="155">
        <f t="shared" si="125"/>
        <v>-0.16</v>
      </c>
    </row>
    <row r="1065" spans="1:51" x14ac:dyDescent="0.15">
      <c r="E1065" s="122" t="s">
        <v>7659</v>
      </c>
      <c r="G1065" s="122">
        <v>1</v>
      </c>
      <c r="H1065" s="166">
        <v>0.77586699999999997</v>
      </c>
      <c r="I1065" s="167">
        <v>4.4166700000000003E-2</v>
      </c>
      <c r="J1065" s="168" t="str">
        <f t="shared" si="120"/>
        <v>FALSE</v>
      </c>
      <c r="K1065" s="169">
        <v>9.2818800000000007E-2</v>
      </c>
      <c r="L1065" s="170">
        <f>-LOG10(Table3[[#This Row],[Student''s T-test p-value HEK293 +Selistat_HEK293 UT]])</f>
        <v>1.0323640506201466</v>
      </c>
      <c r="M1065" s="167">
        <v>-0.215</v>
      </c>
      <c r="N1065" s="171" t="str">
        <f t="shared" si="121"/>
        <v>FALSE</v>
      </c>
      <c r="O1065" s="146">
        <v>0.45918100000000001</v>
      </c>
      <c r="P1065" s="147">
        <v>0.14249999999999999</v>
      </c>
      <c r="Q1065" s="171" t="str">
        <f t="shared" si="122"/>
        <v>FALSE</v>
      </c>
      <c r="R1065" s="122" t="s">
        <v>7660</v>
      </c>
      <c r="S1065" s="122" t="s">
        <v>7661</v>
      </c>
      <c r="T1065" s="122" t="s">
        <v>7662</v>
      </c>
      <c r="U1065" s="172" t="s">
        <v>7663</v>
      </c>
      <c r="V1065" s="122" t="s">
        <v>7664</v>
      </c>
      <c r="W1065" s="148">
        <v>-0.37</v>
      </c>
      <c r="X1065" s="149">
        <v>-0.24</v>
      </c>
      <c r="Y1065" s="149">
        <v>-0.21</v>
      </c>
      <c r="Z1065" s="150">
        <v>-0.26</v>
      </c>
      <c r="AA1065" s="148">
        <v>-0.35</v>
      </c>
      <c r="AB1065" s="149">
        <v>-0.02</v>
      </c>
      <c r="AC1065" s="149">
        <v>0.04</v>
      </c>
      <c r="AD1065" s="151">
        <v>0.11</v>
      </c>
      <c r="AE1065" s="148">
        <v>0.37</v>
      </c>
      <c r="AF1065" s="149">
        <v>0.3</v>
      </c>
      <c r="AG1065" s="149">
        <v>0.38</v>
      </c>
      <c r="AH1065" s="151">
        <v>-0.28999999999999998</v>
      </c>
      <c r="AI1065" s="152">
        <v>0.08</v>
      </c>
      <c r="AJ1065" s="149">
        <v>0.16</v>
      </c>
      <c r="AK1065" s="149">
        <v>0.14000000000000001</v>
      </c>
      <c r="AL1065" s="150">
        <v>-0.19</v>
      </c>
      <c r="AM1065" s="153">
        <f t="shared" si="123"/>
        <v>-2.0000000000000018E-2</v>
      </c>
      <c r="AN1065" s="154">
        <f t="shared" si="123"/>
        <v>-0.22</v>
      </c>
      <c r="AO1065" s="154">
        <f t="shared" si="123"/>
        <v>-0.25</v>
      </c>
      <c r="AP1065" s="155">
        <f t="shared" si="123"/>
        <v>-0.37</v>
      </c>
      <c r="AQ1065" s="156">
        <f>AVERAGE(Table3[[#This Row],[ HEK293 +Selistat_R1 2]:[ HEK293 +Selistat_R4 5]])</f>
        <v>-0.215</v>
      </c>
      <c r="AR1065" s="153">
        <f t="shared" si="124"/>
        <v>0.72</v>
      </c>
      <c r="AS1065" s="154">
        <f t="shared" si="124"/>
        <v>0.32</v>
      </c>
      <c r="AT1065" s="154">
        <f t="shared" si="124"/>
        <v>0.34</v>
      </c>
      <c r="AU1065" s="157">
        <f t="shared" si="124"/>
        <v>-0.39999999999999997</v>
      </c>
      <c r="AV1065" s="158">
        <f t="shared" si="125"/>
        <v>0.43</v>
      </c>
      <c r="AW1065" s="154">
        <f t="shared" si="125"/>
        <v>0.18</v>
      </c>
      <c r="AX1065" s="154">
        <f t="shared" si="125"/>
        <v>0.1</v>
      </c>
      <c r="AY1065" s="155">
        <f t="shared" si="125"/>
        <v>-0.3</v>
      </c>
    </row>
    <row r="1066" spans="1:51" x14ac:dyDescent="0.15">
      <c r="A1066" s="122" t="s">
        <v>2926</v>
      </c>
      <c r="B1066" s="122" t="s">
        <v>2927</v>
      </c>
      <c r="C1066" s="122" t="s">
        <v>2928</v>
      </c>
      <c r="E1066" s="122" t="s">
        <v>2929</v>
      </c>
      <c r="F1066" s="122" t="s">
        <v>2930</v>
      </c>
      <c r="G1066" s="122">
        <v>1</v>
      </c>
      <c r="H1066" s="166">
        <v>0.27928199999999997</v>
      </c>
      <c r="I1066" s="167">
        <v>0.53833299999999995</v>
      </c>
      <c r="J1066" s="168" t="str">
        <f t="shared" si="120"/>
        <v>FALSE</v>
      </c>
      <c r="K1066" s="169">
        <v>9.2884300000000003E-2</v>
      </c>
      <c r="L1066" s="170">
        <f>-LOG10(Table3[[#This Row],[Student''s T-test p-value HEK293 +Selistat_HEK293 UT]])</f>
        <v>1.0320576875088761</v>
      </c>
      <c r="M1066" s="167">
        <v>-0.28249999999999997</v>
      </c>
      <c r="N1066" s="171" t="str">
        <f t="shared" si="121"/>
        <v>FALSE</v>
      </c>
      <c r="O1066" s="146">
        <v>0.53576599999999996</v>
      </c>
      <c r="P1066" s="147">
        <v>0.42249999999999999</v>
      </c>
      <c r="Q1066" s="171" t="str">
        <f t="shared" si="122"/>
        <v>FALSE</v>
      </c>
      <c r="R1066" s="122" t="s">
        <v>858</v>
      </c>
      <c r="S1066" s="122" t="s">
        <v>7665</v>
      </c>
      <c r="T1066" s="122" t="s">
        <v>860</v>
      </c>
      <c r="U1066" s="172" t="s">
        <v>2628</v>
      </c>
      <c r="V1066" s="122" t="s">
        <v>7666</v>
      </c>
      <c r="W1066" s="148">
        <v>-1.31</v>
      </c>
      <c r="X1066" s="149">
        <v>-0.75</v>
      </c>
      <c r="Y1066" s="149">
        <v>-0.84</v>
      </c>
      <c r="Z1066" s="150">
        <v>-0.99</v>
      </c>
      <c r="AA1066" s="148">
        <v>-0.76</v>
      </c>
      <c r="AB1066" s="149">
        <v>-0.48</v>
      </c>
      <c r="AC1066" s="149">
        <v>-0.77</v>
      </c>
      <c r="AD1066" s="151">
        <v>-0.75</v>
      </c>
      <c r="AE1066" s="148">
        <v>-0.54</v>
      </c>
      <c r="AF1066" s="149">
        <v>0.42</v>
      </c>
      <c r="AG1066" s="149">
        <v>1.85</v>
      </c>
      <c r="AH1066" s="151">
        <v>0.15</v>
      </c>
      <c r="AI1066" s="152">
        <v>-0.4</v>
      </c>
      <c r="AJ1066" s="149">
        <v>-0.39</v>
      </c>
      <c r="AK1066" s="149">
        <v>1.25</v>
      </c>
      <c r="AL1066" s="150">
        <v>-0.27</v>
      </c>
      <c r="AM1066" s="153">
        <f t="shared" si="123"/>
        <v>-0.55000000000000004</v>
      </c>
      <c r="AN1066" s="154">
        <f t="shared" si="123"/>
        <v>-0.27</v>
      </c>
      <c r="AO1066" s="154">
        <f t="shared" si="123"/>
        <v>-6.9999999999999951E-2</v>
      </c>
      <c r="AP1066" s="155">
        <f t="shared" si="123"/>
        <v>-0.24</v>
      </c>
      <c r="AQ1066" s="156">
        <f>AVERAGE(Table3[[#This Row],[ HEK293 +Selistat_R1 2]:[ HEK293 +Selistat_R4 5]])</f>
        <v>-0.28249999999999997</v>
      </c>
      <c r="AR1066" s="153">
        <f t="shared" si="124"/>
        <v>0.21999999999999997</v>
      </c>
      <c r="AS1066" s="154">
        <f t="shared" si="124"/>
        <v>0.89999999999999991</v>
      </c>
      <c r="AT1066" s="154">
        <f t="shared" si="124"/>
        <v>2.62</v>
      </c>
      <c r="AU1066" s="157">
        <f t="shared" si="124"/>
        <v>0.9</v>
      </c>
      <c r="AV1066" s="158">
        <f t="shared" si="125"/>
        <v>0.36</v>
      </c>
      <c r="AW1066" s="154">
        <f t="shared" si="125"/>
        <v>8.9999999999999969E-2</v>
      </c>
      <c r="AX1066" s="154">
        <f t="shared" si="125"/>
        <v>2.02</v>
      </c>
      <c r="AY1066" s="155">
        <f t="shared" si="125"/>
        <v>0.48</v>
      </c>
    </row>
    <row r="1067" spans="1:51" x14ac:dyDescent="0.15">
      <c r="A1067" s="122" t="s">
        <v>4343</v>
      </c>
      <c r="B1067" s="122" t="s">
        <v>4344</v>
      </c>
      <c r="C1067" s="122" t="s">
        <v>4345</v>
      </c>
      <c r="D1067" s="122" t="s">
        <v>4346</v>
      </c>
      <c r="E1067" s="122" t="s">
        <v>4347</v>
      </c>
      <c r="F1067" s="122" t="s">
        <v>4348</v>
      </c>
      <c r="G1067" s="122">
        <v>1</v>
      </c>
      <c r="H1067" s="166">
        <v>0.66437100000000004</v>
      </c>
      <c r="I1067" s="167">
        <v>4.4166700000000003E-2</v>
      </c>
      <c r="J1067" s="168" t="str">
        <f t="shared" si="120"/>
        <v>FALSE</v>
      </c>
      <c r="K1067" s="169">
        <v>9.29006E-2</v>
      </c>
      <c r="L1067" s="170">
        <f>-LOG10(Table3[[#This Row],[Student''s T-test p-value HEK293 +Selistat_HEK293 UT]])</f>
        <v>1.0319814810994943</v>
      </c>
      <c r="M1067" s="167">
        <v>-0.15</v>
      </c>
      <c r="N1067" s="171" t="str">
        <f t="shared" si="121"/>
        <v>FALSE</v>
      </c>
      <c r="O1067" s="146">
        <v>0.79384999999999994</v>
      </c>
      <c r="P1067" s="147">
        <v>-2.75E-2</v>
      </c>
      <c r="Q1067" s="171" t="str">
        <f t="shared" si="122"/>
        <v>FALSE</v>
      </c>
      <c r="R1067" s="122" t="s">
        <v>4349</v>
      </c>
      <c r="S1067" s="122" t="s">
        <v>7667</v>
      </c>
      <c r="T1067" s="122" t="s">
        <v>4351</v>
      </c>
      <c r="U1067" s="172" t="s">
        <v>4352</v>
      </c>
      <c r="V1067" s="122" t="s">
        <v>7668</v>
      </c>
      <c r="W1067" s="148">
        <v>-0.04</v>
      </c>
      <c r="X1067" s="149">
        <v>-0.27</v>
      </c>
      <c r="Y1067" s="149">
        <v>-0.25</v>
      </c>
      <c r="Z1067" s="150">
        <v>-0.21</v>
      </c>
      <c r="AA1067" s="148">
        <v>0.01</v>
      </c>
      <c r="AB1067" s="149">
        <v>0.08</v>
      </c>
      <c r="AC1067" s="149">
        <v>-0.1</v>
      </c>
      <c r="AD1067" s="151">
        <v>-0.16</v>
      </c>
      <c r="AE1067" s="148">
        <v>0.22</v>
      </c>
      <c r="AF1067" s="149">
        <v>0.19</v>
      </c>
      <c r="AG1067" s="149">
        <v>0.12</v>
      </c>
      <c r="AH1067" s="151">
        <v>-0.19</v>
      </c>
      <c r="AI1067" s="152">
        <v>0.2</v>
      </c>
      <c r="AJ1067" s="149">
        <v>0.04</v>
      </c>
      <c r="AK1067" s="149">
        <v>0.14000000000000001</v>
      </c>
      <c r="AL1067" s="150">
        <v>7.0000000000000007E-2</v>
      </c>
      <c r="AM1067" s="153">
        <f t="shared" si="123"/>
        <v>-0.05</v>
      </c>
      <c r="AN1067" s="154">
        <f t="shared" si="123"/>
        <v>-0.35000000000000003</v>
      </c>
      <c r="AO1067" s="154">
        <f t="shared" si="123"/>
        <v>-0.15</v>
      </c>
      <c r="AP1067" s="155">
        <f t="shared" si="123"/>
        <v>-4.9999999999999989E-2</v>
      </c>
      <c r="AQ1067" s="156">
        <f>AVERAGE(Table3[[#This Row],[ HEK293 +Selistat_R1 2]:[ HEK293 +Selistat_R4 5]])</f>
        <v>-0.15000000000000002</v>
      </c>
      <c r="AR1067" s="153">
        <f t="shared" si="124"/>
        <v>0.21</v>
      </c>
      <c r="AS1067" s="154">
        <f t="shared" si="124"/>
        <v>0.11</v>
      </c>
      <c r="AT1067" s="154">
        <f t="shared" si="124"/>
        <v>0.22</v>
      </c>
      <c r="AU1067" s="157">
        <f t="shared" si="124"/>
        <v>-0.03</v>
      </c>
      <c r="AV1067" s="158">
        <f t="shared" si="125"/>
        <v>0.19</v>
      </c>
      <c r="AW1067" s="154">
        <f t="shared" si="125"/>
        <v>-0.04</v>
      </c>
      <c r="AX1067" s="154">
        <f t="shared" si="125"/>
        <v>0.24000000000000002</v>
      </c>
      <c r="AY1067" s="155">
        <f t="shared" si="125"/>
        <v>0.23</v>
      </c>
    </row>
    <row r="1068" spans="1:51" x14ac:dyDescent="0.15">
      <c r="A1068" s="122" t="s">
        <v>3370</v>
      </c>
      <c r="B1068" s="122" t="s">
        <v>3371</v>
      </c>
      <c r="C1068" s="122" t="s">
        <v>3372</v>
      </c>
      <c r="D1068" s="122" t="s">
        <v>2848</v>
      </c>
      <c r="E1068" s="122" t="s">
        <v>3373</v>
      </c>
      <c r="F1068" s="122" t="s">
        <v>3374</v>
      </c>
      <c r="G1068" s="122">
        <v>3</v>
      </c>
      <c r="H1068" s="166">
        <v>3.18447E-3</v>
      </c>
      <c r="I1068" s="167">
        <v>0.40250000000000002</v>
      </c>
      <c r="J1068" s="168" t="str">
        <f t="shared" si="120"/>
        <v>FALSE</v>
      </c>
      <c r="K1068" s="169">
        <v>9.3152399999999996E-2</v>
      </c>
      <c r="L1068" s="170">
        <f>-LOG10(Table3[[#This Row],[Student''s T-test p-value HEK293 +Selistat_HEK293 UT]])</f>
        <v>1.0308059513600163</v>
      </c>
      <c r="M1068" s="167">
        <v>0.17249999999999999</v>
      </c>
      <c r="N1068" s="171" t="str">
        <f t="shared" si="121"/>
        <v>FALSE</v>
      </c>
      <c r="O1068" s="146">
        <v>0.14490500000000001</v>
      </c>
      <c r="P1068" s="147">
        <v>-0.14499999999999999</v>
      </c>
      <c r="Q1068" s="171" t="str">
        <f t="shared" si="122"/>
        <v>FALSE</v>
      </c>
      <c r="R1068" s="122" t="s">
        <v>1049</v>
      </c>
      <c r="S1068" s="122" t="s">
        <v>7669</v>
      </c>
      <c r="T1068" s="122" t="s">
        <v>1051</v>
      </c>
      <c r="U1068" s="172" t="s">
        <v>2692</v>
      </c>
      <c r="V1068" s="122" t="s">
        <v>7670</v>
      </c>
      <c r="W1068" s="148">
        <v>-0.28999999999999998</v>
      </c>
      <c r="X1068" s="149">
        <v>0.01</v>
      </c>
      <c r="Y1068" s="149">
        <v>-0.26</v>
      </c>
      <c r="Z1068" s="150">
        <v>-7.0000000000000007E-2</v>
      </c>
      <c r="AA1068" s="148">
        <v>-0.28000000000000003</v>
      </c>
      <c r="AB1068" s="149">
        <v>-0.25</v>
      </c>
      <c r="AC1068" s="149">
        <v>-0.46</v>
      </c>
      <c r="AD1068" s="151">
        <v>-0.31</v>
      </c>
      <c r="AE1068" s="148">
        <v>0.19</v>
      </c>
      <c r="AF1068" s="149">
        <v>0.28000000000000003</v>
      </c>
      <c r="AG1068" s="149">
        <v>0.08</v>
      </c>
      <c r="AH1068" s="151">
        <v>-7.0000000000000007E-2</v>
      </c>
      <c r="AI1068" s="152">
        <v>0.2</v>
      </c>
      <c r="AJ1068" s="149">
        <v>0.23</v>
      </c>
      <c r="AK1068" s="149">
        <v>0.39</v>
      </c>
      <c r="AL1068" s="150">
        <v>0.24</v>
      </c>
      <c r="AM1068" s="153">
        <f t="shared" si="123"/>
        <v>-9.9999999999999534E-3</v>
      </c>
      <c r="AN1068" s="154">
        <f t="shared" si="123"/>
        <v>0.26</v>
      </c>
      <c r="AO1068" s="154">
        <f t="shared" si="123"/>
        <v>0.2</v>
      </c>
      <c r="AP1068" s="155">
        <f t="shared" si="123"/>
        <v>0.24</v>
      </c>
      <c r="AQ1068" s="156">
        <f>AVERAGE(Table3[[#This Row],[ HEK293 +Selistat_R1 2]:[ HEK293 +Selistat_R4 5]])</f>
        <v>0.17250000000000001</v>
      </c>
      <c r="AR1068" s="153">
        <f t="shared" si="124"/>
        <v>0.47000000000000003</v>
      </c>
      <c r="AS1068" s="154">
        <f t="shared" si="124"/>
        <v>0.53</v>
      </c>
      <c r="AT1068" s="154">
        <f t="shared" si="124"/>
        <v>0.54</v>
      </c>
      <c r="AU1068" s="157">
        <f t="shared" si="124"/>
        <v>0.24</v>
      </c>
      <c r="AV1068" s="158">
        <f t="shared" si="125"/>
        <v>0.48000000000000004</v>
      </c>
      <c r="AW1068" s="154">
        <f t="shared" si="125"/>
        <v>0.48</v>
      </c>
      <c r="AX1068" s="154">
        <f t="shared" si="125"/>
        <v>0.85000000000000009</v>
      </c>
      <c r="AY1068" s="155">
        <f t="shared" si="125"/>
        <v>0.55000000000000004</v>
      </c>
    </row>
    <row r="1069" spans="1:51" x14ac:dyDescent="0.15">
      <c r="E1069" s="122" t="s">
        <v>5859</v>
      </c>
      <c r="F1069" s="122" t="s">
        <v>5860</v>
      </c>
      <c r="G1069" s="122">
        <v>2</v>
      </c>
      <c r="H1069" s="166">
        <v>0.31775599999999998</v>
      </c>
      <c r="I1069" s="167">
        <v>-0.1</v>
      </c>
      <c r="J1069" s="168" t="str">
        <f t="shared" si="120"/>
        <v>FALSE</v>
      </c>
      <c r="K1069" s="169">
        <v>9.3225500000000003E-2</v>
      </c>
      <c r="L1069" s="170">
        <f>-LOG10(Table3[[#This Row],[Student''s T-test p-value HEK293 +Selistat_HEK293 UT]])</f>
        <v>1.0304652786916899</v>
      </c>
      <c r="M1069" s="167">
        <v>-0.23749999999999999</v>
      </c>
      <c r="N1069" s="171" t="str">
        <f t="shared" si="121"/>
        <v>FALSE</v>
      </c>
      <c r="O1069" s="146">
        <v>0.62660400000000005</v>
      </c>
      <c r="P1069" s="147">
        <v>-4.7500000000000001E-2</v>
      </c>
      <c r="Q1069" s="171" t="str">
        <f t="shared" si="122"/>
        <v>FALSE</v>
      </c>
      <c r="R1069" s="122" t="s">
        <v>5861</v>
      </c>
      <c r="S1069" s="122" t="s">
        <v>7671</v>
      </c>
      <c r="T1069" s="122" t="s">
        <v>5863</v>
      </c>
      <c r="U1069" s="172" t="s">
        <v>5864</v>
      </c>
      <c r="V1069" s="122" t="s">
        <v>7672</v>
      </c>
      <c r="W1069" s="148">
        <v>-0.36</v>
      </c>
      <c r="X1069" s="149">
        <v>-0.21</v>
      </c>
      <c r="Y1069" s="149">
        <v>-0.13</v>
      </c>
      <c r="Z1069" s="150">
        <v>0.02</v>
      </c>
      <c r="AA1069" s="148">
        <v>0.32</v>
      </c>
      <c r="AB1069" s="149">
        <v>-0.09</v>
      </c>
      <c r="AC1069" s="149">
        <v>-0.01</v>
      </c>
      <c r="AD1069" s="151">
        <v>0.05</v>
      </c>
      <c r="AE1069" s="148">
        <v>0.19</v>
      </c>
      <c r="AF1069" s="149">
        <v>-0.11</v>
      </c>
      <c r="AG1069" s="149">
        <v>0.04</v>
      </c>
      <c r="AH1069" s="151">
        <v>-7.0000000000000007E-2</v>
      </c>
      <c r="AI1069" s="152">
        <v>0.2</v>
      </c>
      <c r="AJ1069" s="149">
        <v>0.08</v>
      </c>
      <c r="AK1069" s="149">
        <v>-0.11</v>
      </c>
      <c r="AL1069" s="150">
        <v>7.0000000000000007E-2</v>
      </c>
      <c r="AM1069" s="153">
        <f t="shared" si="123"/>
        <v>-0.67999999999999994</v>
      </c>
      <c r="AN1069" s="154">
        <f t="shared" si="123"/>
        <v>-0.12</v>
      </c>
      <c r="AO1069" s="154">
        <f t="shared" si="123"/>
        <v>-0.12000000000000001</v>
      </c>
      <c r="AP1069" s="155">
        <f t="shared" si="123"/>
        <v>-3.0000000000000002E-2</v>
      </c>
      <c r="AQ1069" s="156">
        <f>AVERAGE(Table3[[#This Row],[ HEK293 +Selistat_R1 2]:[ HEK293 +Selistat_R4 5]])</f>
        <v>-0.23749999999999999</v>
      </c>
      <c r="AR1069" s="153">
        <f t="shared" si="124"/>
        <v>-0.13</v>
      </c>
      <c r="AS1069" s="154">
        <f t="shared" si="124"/>
        <v>-2.0000000000000004E-2</v>
      </c>
      <c r="AT1069" s="154">
        <f t="shared" si="124"/>
        <v>0.05</v>
      </c>
      <c r="AU1069" s="157">
        <f t="shared" si="124"/>
        <v>-0.12000000000000001</v>
      </c>
      <c r="AV1069" s="158">
        <f t="shared" si="125"/>
        <v>-0.12</v>
      </c>
      <c r="AW1069" s="154">
        <f t="shared" si="125"/>
        <v>0.16999999999999998</v>
      </c>
      <c r="AX1069" s="154">
        <f t="shared" si="125"/>
        <v>-0.1</v>
      </c>
      <c r="AY1069" s="155">
        <f t="shared" si="125"/>
        <v>2.0000000000000004E-2</v>
      </c>
    </row>
    <row r="1070" spans="1:51" x14ac:dyDescent="0.15">
      <c r="B1070" s="122" t="s">
        <v>3114</v>
      </c>
      <c r="C1070" s="122" t="s">
        <v>4633</v>
      </c>
      <c r="E1070" s="122" t="s">
        <v>4634</v>
      </c>
      <c r="G1070" s="122">
        <v>2</v>
      </c>
      <c r="H1070" s="166">
        <v>0.28371400000000002</v>
      </c>
      <c r="I1070" s="167">
        <v>0.16500000000000001</v>
      </c>
      <c r="J1070" s="168" t="str">
        <f t="shared" si="120"/>
        <v>FALSE</v>
      </c>
      <c r="K1070" s="169">
        <v>9.32973E-2</v>
      </c>
      <c r="L1070" s="170">
        <f>-LOG10(Table3[[#This Row],[Student''s T-test p-value HEK293 +Selistat_HEK293 UT]])</f>
        <v>1.0301309244428707</v>
      </c>
      <c r="M1070" s="167">
        <v>-0.14000000000000001</v>
      </c>
      <c r="N1070" s="171" t="str">
        <f t="shared" si="121"/>
        <v>FALSE</v>
      </c>
      <c r="O1070" s="146">
        <v>8.5751499999999994E-2</v>
      </c>
      <c r="P1070" s="147">
        <v>-0.25</v>
      </c>
      <c r="Q1070" s="171" t="str">
        <f t="shared" si="122"/>
        <v>FALSE</v>
      </c>
      <c r="R1070" s="122" t="s">
        <v>876</v>
      </c>
      <c r="S1070" s="122" t="s">
        <v>877</v>
      </c>
      <c r="T1070" s="122" t="s">
        <v>878</v>
      </c>
      <c r="U1070" s="172" t="s">
        <v>4635</v>
      </c>
      <c r="V1070" s="122" t="s">
        <v>7673</v>
      </c>
      <c r="W1070" s="148">
        <v>-0.22</v>
      </c>
      <c r="X1070" s="149">
        <v>-0.39</v>
      </c>
      <c r="Y1070" s="149">
        <v>-0.33</v>
      </c>
      <c r="Z1070" s="150">
        <v>-0.2</v>
      </c>
      <c r="AA1070" s="148">
        <v>-0.17</v>
      </c>
      <c r="AB1070" s="149">
        <v>-0.13</v>
      </c>
      <c r="AC1070" s="149">
        <v>-0.01</v>
      </c>
      <c r="AD1070" s="151">
        <v>-0.27</v>
      </c>
      <c r="AE1070" s="148">
        <v>0.38</v>
      </c>
      <c r="AF1070" s="149">
        <v>0.03</v>
      </c>
      <c r="AG1070" s="149">
        <v>-0.09</v>
      </c>
      <c r="AH1070" s="151">
        <v>-0.13</v>
      </c>
      <c r="AI1070" s="152">
        <v>0.4</v>
      </c>
      <c r="AJ1070" s="149">
        <v>0.3</v>
      </c>
      <c r="AK1070" s="149">
        <v>0.26</v>
      </c>
      <c r="AL1070" s="150">
        <v>0.23</v>
      </c>
      <c r="AM1070" s="153">
        <f t="shared" si="123"/>
        <v>-4.9999999999999989E-2</v>
      </c>
      <c r="AN1070" s="154">
        <f t="shared" si="123"/>
        <v>-0.26</v>
      </c>
      <c r="AO1070" s="154">
        <f t="shared" si="123"/>
        <v>-0.32</v>
      </c>
      <c r="AP1070" s="155">
        <f t="shared" si="123"/>
        <v>7.0000000000000007E-2</v>
      </c>
      <c r="AQ1070" s="156">
        <f>AVERAGE(Table3[[#This Row],[ HEK293 +Selistat_R1 2]:[ HEK293 +Selistat_R4 5]])</f>
        <v>-0.14000000000000001</v>
      </c>
      <c r="AR1070" s="153">
        <f t="shared" si="124"/>
        <v>0.55000000000000004</v>
      </c>
      <c r="AS1070" s="154">
        <f t="shared" si="124"/>
        <v>0.16</v>
      </c>
      <c r="AT1070" s="154">
        <f t="shared" si="124"/>
        <v>-0.08</v>
      </c>
      <c r="AU1070" s="157">
        <f t="shared" si="124"/>
        <v>0.14000000000000001</v>
      </c>
      <c r="AV1070" s="158">
        <f t="shared" si="125"/>
        <v>0.57000000000000006</v>
      </c>
      <c r="AW1070" s="154">
        <f t="shared" si="125"/>
        <v>0.43</v>
      </c>
      <c r="AX1070" s="154">
        <f t="shared" si="125"/>
        <v>0.27</v>
      </c>
      <c r="AY1070" s="155">
        <f t="shared" si="125"/>
        <v>0.5</v>
      </c>
    </row>
    <row r="1071" spans="1:51" x14ac:dyDescent="0.15">
      <c r="A1071" s="122" t="s">
        <v>7674</v>
      </c>
      <c r="B1071" s="122" t="s">
        <v>7675</v>
      </c>
      <c r="C1071" s="122" t="s">
        <v>4487</v>
      </c>
      <c r="E1071" s="122" t="s">
        <v>7676</v>
      </c>
      <c r="G1071" s="122">
        <v>1</v>
      </c>
      <c r="H1071" s="166">
        <v>1.5696799999999999E-3</v>
      </c>
      <c r="I1071" s="167">
        <v>-0.61</v>
      </c>
      <c r="J1071" s="168" t="str">
        <f t="shared" si="120"/>
        <v>FALSE</v>
      </c>
      <c r="K1071" s="169">
        <v>9.3330399999999994E-2</v>
      </c>
      <c r="L1071" s="170">
        <f>-LOG10(Table3[[#This Row],[Student''s T-test p-value HEK293 +Selistat_HEK293 UT]])</f>
        <v>1.0299768728470815</v>
      </c>
      <c r="M1071" s="167">
        <v>-0.40500000000000003</v>
      </c>
      <c r="N1071" s="171" t="str">
        <f t="shared" si="121"/>
        <v>FALSE</v>
      </c>
      <c r="O1071" s="146">
        <v>0.131409</v>
      </c>
      <c r="P1071" s="147">
        <v>0.215</v>
      </c>
      <c r="Q1071" s="171" t="str">
        <f t="shared" si="122"/>
        <v>FALSE</v>
      </c>
      <c r="R1071" s="122" t="s">
        <v>1856</v>
      </c>
      <c r="S1071" s="122" t="s">
        <v>1857</v>
      </c>
      <c r="T1071" s="122" t="s">
        <v>1858</v>
      </c>
      <c r="U1071" s="172" t="s">
        <v>7677</v>
      </c>
      <c r="V1071" s="122" t="s">
        <v>7678</v>
      </c>
      <c r="W1071" s="148">
        <v>-0.22</v>
      </c>
      <c r="X1071" s="149">
        <v>0.15</v>
      </c>
      <c r="Y1071" s="149">
        <v>0.16</v>
      </c>
      <c r="Z1071" s="150">
        <v>-0.08</v>
      </c>
      <c r="AA1071" s="148">
        <v>0</v>
      </c>
      <c r="AB1071" s="149">
        <v>0.88</v>
      </c>
      <c r="AC1071" s="149">
        <v>0.35</v>
      </c>
      <c r="AD1071" s="151">
        <v>0.4</v>
      </c>
      <c r="AE1071" s="148">
        <v>-0.27</v>
      </c>
      <c r="AF1071" s="149">
        <v>-0.12</v>
      </c>
      <c r="AG1071" s="149">
        <v>-0.28000000000000003</v>
      </c>
      <c r="AH1071" s="151">
        <v>-0.12</v>
      </c>
      <c r="AI1071" s="152">
        <v>-0.34</v>
      </c>
      <c r="AJ1071" s="149">
        <v>-0.13</v>
      </c>
      <c r="AK1071" s="149">
        <v>-0.66</v>
      </c>
      <c r="AL1071" s="150">
        <v>-0.52</v>
      </c>
      <c r="AM1071" s="153">
        <f t="shared" si="123"/>
        <v>-0.22</v>
      </c>
      <c r="AN1071" s="154">
        <f t="shared" si="123"/>
        <v>-0.73</v>
      </c>
      <c r="AO1071" s="154">
        <f t="shared" si="123"/>
        <v>-0.18999999999999997</v>
      </c>
      <c r="AP1071" s="155">
        <f t="shared" si="123"/>
        <v>-0.48000000000000004</v>
      </c>
      <c r="AQ1071" s="156">
        <f>AVERAGE(Table3[[#This Row],[ HEK293 +Selistat_R1 2]:[ HEK293 +Selistat_R4 5]])</f>
        <v>-0.40499999999999997</v>
      </c>
      <c r="AR1071" s="153">
        <f t="shared" si="124"/>
        <v>-0.27</v>
      </c>
      <c r="AS1071" s="154">
        <f t="shared" si="124"/>
        <v>-1</v>
      </c>
      <c r="AT1071" s="154">
        <f t="shared" si="124"/>
        <v>-0.63</v>
      </c>
      <c r="AU1071" s="157">
        <f t="shared" si="124"/>
        <v>-0.52</v>
      </c>
      <c r="AV1071" s="158">
        <f t="shared" si="125"/>
        <v>-0.34</v>
      </c>
      <c r="AW1071" s="154">
        <f t="shared" si="125"/>
        <v>-1.01</v>
      </c>
      <c r="AX1071" s="154">
        <f t="shared" si="125"/>
        <v>-1.01</v>
      </c>
      <c r="AY1071" s="155">
        <f t="shared" si="125"/>
        <v>-0.92</v>
      </c>
    </row>
    <row r="1072" spans="1:51" x14ac:dyDescent="0.15">
      <c r="C1072" s="122" t="s">
        <v>4338</v>
      </c>
      <c r="E1072" s="122" t="s">
        <v>4339</v>
      </c>
      <c r="G1072" s="122">
        <v>2</v>
      </c>
      <c r="H1072" s="166">
        <v>9.0955900000000006E-2</v>
      </c>
      <c r="I1072" s="167">
        <v>0.13</v>
      </c>
      <c r="J1072" s="168" t="str">
        <f t="shared" si="120"/>
        <v>FALSE</v>
      </c>
      <c r="K1072" s="169">
        <v>9.3467099999999997E-2</v>
      </c>
      <c r="L1072" s="170">
        <f>-LOG10(Table3[[#This Row],[Student''s T-test p-value HEK293 +Selistat_HEK293 UT]])</f>
        <v>1.029341231938887</v>
      </c>
      <c r="M1072" s="167">
        <v>0.20499999999999999</v>
      </c>
      <c r="N1072" s="171" t="str">
        <f t="shared" si="121"/>
        <v>FALSE</v>
      </c>
      <c r="O1072" s="146">
        <v>0.56331900000000001</v>
      </c>
      <c r="P1072" s="147">
        <v>0.04</v>
      </c>
      <c r="Q1072" s="171" t="str">
        <f t="shared" si="122"/>
        <v>FALSE</v>
      </c>
      <c r="R1072" s="122" t="s">
        <v>651</v>
      </c>
      <c r="S1072" s="122" t="s">
        <v>655</v>
      </c>
      <c r="T1072" s="122" t="s">
        <v>653</v>
      </c>
      <c r="U1072" s="172" t="s">
        <v>4341</v>
      </c>
      <c r="V1072" s="122" t="s">
        <v>7679</v>
      </c>
      <c r="W1072" s="148">
        <v>0.32</v>
      </c>
      <c r="X1072" s="149">
        <v>0.13</v>
      </c>
      <c r="Y1072" s="149">
        <v>-0.04</v>
      </c>
      <c r="Z1072" s="150">
        <v>-0.01</v>
      </c>
      <c r="AA1072" s="148">
        <v>-0.05</v>
      </c>
      <c r="AB1072" s="149">
        <v>0.02</v>
      </c>
      <c r="AC1072" s="149">
        <v>-0.27</v>
      </c>
      <c r="AD1072" s="151">
        <v>-0.12</v>
      </c>
      <c r="AE1072" s="148">
        <v>0.01</v>
      </c>
      <c r="AF1072" s="149">
        <v>0.16</v>
      </c>
      <c r="AG1072" s="149">
        <v>-0.15</v>
      </c>
      <c r="AH1072" s="151">
        <v>0.01</v>
      </c>
      <c r="AI1072" s="152">
        <v>-0.03</v>
      </c>
      <c r="AJ1072" s="149">
        <v>-7.0000000000000007E-2</v>
      </c>
      <c r="AK1072" s="149">
        <v>0.01</v>
      </c>
      <c r="AL1072" s="150">
        <v>-0.04</v>
      </c>
      <c r="AM1072" s="153">
        <f t="shared" si="123"/>
        <v>0.37</v>
      </c>
      <c r="AN1072" s="154">
        <f t="shared" si="123"/>
        <v>0.11</v>
      </c>
      <c r="AO1072" s="154">
        <f t="shared" si="123"/>
        <v>0.23</v>
      </c>
      <c r="AP1072" s="155">
        <f t="shared" si="123"/>
        <v>0.11</v>
      </c>
      <c r="AQ1072" s="156">
        <f>AVERAGE(Table3[[#This Row],[ HEK293 +Selistat_R1 2]:[ HEK293 +Selistat_R4 5]])</f>
        <v>0.20499999999999999</v>
      </c>
      <c r="AR1072" s="153">
        <f t="shared" si="124"/>
        <v>6.0000000000000005E-2</v>
      </c>
      <c r="AS1072" s="154">
        <f t="shared" si="124"/>
        <v>0.14000000000000001</v>
      </c>
      <c r="AT1072" s="154">
        <f t="shared" si="124"/>
        <v>0.12000000000000002</v>
      </c>
      <c r="AU1072" s="157">
        <f t="shared" si="124"/>
        <v>0.13</v>
      </c>
      <c r="AV1072" s="158">
        <f t="shared" si="125"/>
        <v>2.0000000000000004E-2</v>
      </c>
      <c r="AW1072" s="154">
        <f t="shared" si="125"/>
        <v>-9.0000000000000011E-2</v>
      </c>
      <c r="AX1072" s="154">
        <f t="shared" si="125"/>
        <v>0.28000000000000003</v>
      </c>
      <c r="AY1072" s="155">
        <f t="shared" si="125"/>
        <v>7.9999999999999988E-2</v>
      </c>
    </row>
    <row r="1073" spans="1:51" x14ac:dyDescent="0.15">
      <c r="A1073" s="122" t="s">
        <v>3025</v>
      </c>
      <c r="C1073" s="122" t="s">
        <v>7680</v>
      </c>
      <c r="E1073" s="122" t="s">
        <v>7681</v>
      </c>
      <c r="G1073" s="122">
        <v>1</v>
      </c>
      <c r="H1073" s="166">
        <v>6.7045200000000003E-3</v>
      </c>
      <c r="I1073" s="167">
        <v>0.29333300000000001</v>
      </c>
      <c r="J1073" s="168" t="str">
        <f t="shared" si="120"/>
        <v>FALSE</v>
      </c>
      <c r="K1073" s="169">
        <v>9.42408E-2</v>
      </c>
      <c r="L1073" s="170">
        <f>-LOG10(Table3[[#This Row],[Student''s T-test p-value HEK293 +Selistat_HEK293 UT]])</f>
        <v>1.0257610358622489</v>
      </c>
      <c r="M1073" s="167">
        <v>0.23</v>
      </c>
      <c r="N1073" s="171" t="str">
        <f t="shared" si="121"/>
        <v>FALSE</v>
      </c>
      <c r="O1073" s="146">
        <v>0.87279700000000005</v>
      </c>
      <c r="P1073" s="147">
        <v>0.02</v>
      </c>
      <c r="Q1073" s="171" t="str">
        <f t="shared" si="122"/>
        <v>FALSE</v>
      </c>
      <c r="R1073" s="122" t="s">
        <v>381</v>
      </c>
      <c r="S1073" s="122" t="s">
        <v>382</v>
      </c>
      <c r="T1073" s="122" t="s">
        <v>383</v>
      </c>
      <c r="U1073" s="172" t="s">
        <v>7682</v>
      </c>
      <c r="V1073" s="122" t="s">
        <v>7683</v>
      </c>
      <c r="W1073" s="148">
        <v>-0.19</v>
      </c>
      <c r="X1073" s="149">
        <v>0.19</v>
      </c>
      <c r="Y1073" s="149">
        <v>0.08</v>
      </c>
      <c r="Z1073" s="150">
        <v>-0.09</v>
      </c>
      <c r="AA1073" s="148">
        <v>-0.32</v>
      </c>
      <c r="AB1073" s="149">
        <v>-0.05</v>
      </c>
      <c r="AC1073" s="149">
        <v>-0.4</v>
      </c>
      <c r="AD1073" s="151">
        <v>-0.16</v>
      </c>
      <c r="AE1073" s="148">
        <v>-0.04</v>
      </c>
      <c r="AF1073" s="149">
        <v>7.0000000000000007E-2</v>
      </c>
      <c r="AG1073" s="149">
        <v>0.31</v>
      </c>
      <c r="AH1073" s="151">
        <v>7.0000000000000007E-2</v>
      </c>
      <c r="AI1073" s="152">
        <v>-0.15</v>
      </c>
      <c r="AJ1073" s="149">
        <v>0.18</v>
      </c>
      <c r="AK1073" s="149">
        <v>0.28000000000000003</v>
      </c>
      <c r="AL1073" s="150">
        <v>0.02</v>
      </c>
      <c r="AM1073" s="153">
        <f t="shared" si="123"/>
        <v>0.13</v>
      </c>
      <c r="AN1073" s="154">
        <f t="shared" si="123"/>
        <v>0.24</v>
      </c>
      <c r="AO1073" s="154">
        <f t="shared" si="123"/>
        <v>0.48000000000000004</v>
      </c>
      <c r="AP1073" s="155">
        <f t="shared" si="123"/>
        <v>7.0000000000000007E-2</v>
      </c>
      <c r="AQ1073" s="156">
        <f>AVERAGE(Table3[[#This Row],[ HEK293 +Selistat_R1 2]:[ HEK293 +Selistat_R4 5]])</f>
        <v>0.23000000000000004</v>
      </c>
      <c r="AR1073" s="153">
        <f t="shared" si="124"/>
        <v>0.28000000000000003</v>
      </c>
      <c r="AS1073" s="154">
        <f t="shared" si="124"/>
        <v>0.12000000000000001</v>
      </c>
      <c r="AT1073" s="154">
        <f t="shared" si="124"/>
        <v>0.71</v>
      </c>
      <c r="AU1073" s="157">
        <f t="shared" si="124"/>
        <v>0.23</v>
      </c>
      <c r="AV1073" s="158">
        <f t="shared" si="125"/>
        <v>0.17</v>
      </c>
      <c r="AW1073" s="154">
        <f t="shared" si="125"/>
        <v>0.22999999999999998</v>
      </c>
      <c r="AX1073" s="154">
        <f t="shared" si="125"/>
        <v>0.68</v>
      </c>
      <c r="AY1073" s="155">
        <f t="shared" si="125"/>
        <v>0.18</v>
      </c>
    </row>
    <row r="1074" spans="1:51" x14ac:dyDescent="0.15">
      <c r="A1074" s="122" t="s">
        <v>4591</v>
      </c>
      <c r="B1074" s="122" t="s">
        <v>4592</v>
      </c>
      <c r="C1074" s="122" t="s">
        <v>4593</v>
      </c>
      <c r="D1074" s="122" t="s">
        <v>2861</v>
      </c>
      <c r="E1074" s="122" t="s">
        <v>4594</v>
      </c>
      <c r="F1074" s="122" t="s">
        <v>4595</v>
      </c>
      <c r="G1074" s="122">
        <v>1</v>
      </c>
      <c r="H1074" s="166">
        <v>0.33300999999999997</v>
      </c>
      <c r="I1074" s="167">
        <v>-0.1125</v>
      </c>
      <c r="J1074" s="168" t="str">
        <f t="shared" si="120"/>
        <v>FALSE</v>
      </c>
      <c r="K1074" s="169">
        <v>9.4423999999999994E-2</v>
      </c>
      <c r="L1074" s="170">
        <f>-LOG10(Table3[[#This Row],[Student''s T-test p-value HEK293 +Selistat_HEK293 UT]])</f>
        <v>1.0249176058838803</v>
      </c>
      <c r="M1074" s="167">
        <v>-0.16500000000000001</v>
      </c>
      <c r="N1074" s="171" t="str">
        <f t="shared" si="121"/>
        <v>FALSE</v>
      </c>
      <c r="O1074" s="146">
        <v>0.598468</v>
      </c>
      <c r="P1074" s="147">
        <v>0.10249999999999999</v>
      </c>
      <c r="Q1074" s="171" t="str">
        <f t="shared" si="122"/>
        <v>FALSE</v>
      </c>
      <c r="R1074" s="122" t="s">
        <v>1218</v>
      </c>
      <c r="S1074" s="122" t="s">
        <v>7684</v>
      </c>
      <c r="T1074" s="122" t="s">
        <v>1220</v>
      </c>
      <c r="U1074" s="172" t="s">
        <v>4597</v>
      </c>
      <c r="V1074" s="122" t="s">
        <v>7685</v>
      </c>
      <c r="W1074" s="148">
        <v>-0.12</v>
      </c>
      <c r="X1074" s="149">
        <v>0.01</v>
      </c>
      <c r="Y1074" s="149">
        <v>-0.27</v>
      </c>
      <c r="Z1074" s="150">
        <v>0.01</v>
      </c>
      <c r="AA1074" s="148">
        <v>0.08</v>
      </c>
      <c r="AB1074" s="149">
        <v>0.21</v>
      </c>
      <c r="AC1074" s="149">
        <v>-0.01</v>
      </c>
      <c r="AD1074" s="151">
        <v>0.01</v>
      </c>
      <c r="AE1074" s="148">
        <v>0.12</v>
      </c>
      <c r="AF1074" s="149">
        <v>-0.21</v>
      </c>
      <c r="AG1074" s="149">
        <v>-0.14000000000000001</v>
      </c>
      <c r="AH1074" s="151">
        <v>0.38</v>
      </c>
      <c r="AI1074" s="152">
        <v>0.13</v>
      </c>
      <c r="AJ1074" s="149">
        <v>-0.39</v>
      </c>
      <c r="AK1074" s="149">
        <v>-0.14000000000000001</v>
      </c>
      <c r="AL1074" s="150">
        <v>0.14000000000000001</v>
      </c>
      <c r="AM1074" s="153">
        <f t="shared" si="123"/>
        <v>-0.2</v>
      </c>
      <c r="AN1074" s="154">
        <f t="shared" si="123"/>
        <v>-0.19999999999999998</v>
      </c>
      <c r="AO1074" s="154">
        <f t="shared" si="123"/>
        <v>-0.26</v>
      </c>
      <c r="AP1074" s="155">
        <f t="shared" si="123"/>
        <v>0</v>
      </c>
      <c r="AQ1074" s="156">
        <f>AVERAGE(Table3[[#This Row],[ HEK293 +Selistat_R1 2]:[ HEK293 +Selistat_R4 5]])</f>
        <v>-0.16500000000000001</v>
      </c>
      <c r="AR1074" s="153">
        <f t="shared" si="124"/>
        <v>3.9999999999999994E-2</v>
      </c>
      <c r="AS1074" s="154">
        <f t="shared" si="124"/>
        <v>-0.42</v>
      </c>
      <c r="AT1074" s="154">
        <f t="shared" si="124"/>
        <v>-0.13</v>
      </c>
      <c r="AU1074" s="157">
        <f t="shared" si="124"/>
        <v>0.37</v>
      </c>
      <c r="AV1074" s="158">
        <f t="shared" si="125"/>
        <v>0.05</v>
      </c>
      <c r="AW1074" s="154">
        <f t="shared" si="125"/>
        <v>-0.6</v>
      </c>
      <c r="AX1074" s="154">
        <f t="shared" si="125"/>
        <v>-0.13</v>
      </c>
      <c r="AY1074" s="155">
        <f t="shared" si="125"/>
        <v>0.13</v>
      </c>
    </row>
    <row r="1075" spans="1:51" x14ac:dyDescent="0.15">
      <c r="C1075" s="122" t="s">
        <v>7199</v>
      </c>
      <c r="E1075" s="122" t="s">
        <v>7200</v>
      </c>
      <c r="G1075" s="122">
        <v>4</v>
      </c>
      <c r="H1075" s="166">
        <v>1.31226E-3</v>
      </c>
      <c r="I1075" s="167">
        <v>-0.80166700000000002</v>
      </c>
      <c r="J1075" s="168" t="str">
        <f t="shared" si="120"/>
        <v>FALSE</v>
      </c>
      <c r="K1075" s="169">
        <v>9.4430500000000001E-2</v>
      </c>
      <c r="L1075" s="170">
        <f>-LOG10(Table3[[#This Row],[Student''s T-test p-value HEK293 +Selistat_HEK293 UT]])</f>
        <v>1.0248877107621492</v>
      </c>
      <c r="M1075" s="167">
        <v>-0.60250000000000004</v>
      </c>
      <c r="N1075" s="171" t="str">
        <f t="shared" si="121"/>
        <v>FALSE</v>
      </c>
      <c r="O1075" s="146">
        <v>0.85317699999999996</v>
      </c>
      <c r="P1075" s="147">
        <v>-3.2500000000000001E-2</v>
      </c>
      <c r="Q1075" s="171" t="str">
        <f t="shared" si="122"/>
        <v>FALSE</v>
      </c>
      <c r="R1075" s="122" t="s">
        <v>1868</v>
      </c>
      <c r="S1075" s="122" t="s">
        <v>1869</v>
      </c>
      <c r="T1075" s="122" t="s">
        <v>1870</v>
      </c>
      <c r="U1075" s="172" t="s">
        <v>7201</v>
      </c>
      <c r="V1075" s="122" t="s">
        <v>7686</v>
      </c>
      <c r="W1075" s="148">
        <v>0</v>
      </c>
      <c r="X1075" s="149">
        <v>-0.06</v>
      </c>
      <c r="Y1075" s="149">
        <v>0.21</v>
      </c>
      <c r="Z1075" s="150">
        <v>-0.51</v>
      </c>
      <c r="AA1075" s="148">
        <v>1.1499999999999999</v>
      </c>
      <c r="AB1075" s="149">
        <v>0.2</v>
      </c>
      <c r="AC1075" s="149">
        <v>-0.02</v>
      </c>
      <c r="AD1075" s="151">
        <v>0.72</v>
      </c>
      <c r="AE1075" s="148">
        <v>-0.69</v>
      </c>
      <c r="AF1075" s="149">
        <v>-0.12</v>
      </c>
      <c r="AG1075" s="149">
        <v>-0.54</v>
      </c>
      <c r="AH1075" s="151">
        <v>-0.27</v>
      </c>
      <c r="AI1075" s="152">
        <v>-0.35</v>
      </c>
      <c r="AJ1075" s="149">
        <v>-0.08</v>
      </c>
      <c r="AK1075" s="149">
        <v>-0.48</v>
      </c>
      <c r="AL1075" s="150">
        <v>-0.57999999999999996</v>
      </c>
      <c r="AM1075" s="153">
        <f t="shared" si="123"/>
        <v>-1.1499999999999999</v>
      </c>
      <c r="AN1075" s="154">
        <f t="shared" si="123"/>
        <v>-0.26</v>
      </c>
      <c r="AO1075" s="154">
        <f t="shared" si="123"/>
        <v>0.22999999999999998</v>
      </c>
      <c r="AP1075" s="155">
        <f t="shared" si="123"/>
        <v>-1.23</v>
      </c>
      <c r="AQ1075" s="156">
        <f>AVERAGE(Table3[[#This Row],[ HEK293 +Selistat_R1 2]:[ HEK293 +Selistat_R4 5]])</f>
        <v>-0.60250000000000004</v>
      </c>
      <c r="AR1075" s="153">
        <f t="shared" si="124"/>
        <v>-1.8399999999999999</v>
      </c>
      <c r="AS1075" s="154">
        <f t="shared" si="124"/>
        <v>-0.32</v>
      </c>
      <c r="AT1075" s="154">
        <f t="shared" si="124"/>
        <v>-0.52</v>
      </c>
      <c r="AU1075" s="157">
        <f t="shared" si="124"/>
        <v>-0.99</v>
      </c>
      <c r="AV1075" s="158">
        <f t="shared" si="125"/>
        <v>-1.5</v>
      </c>
      <c r="AW1075" s="154">
        <f t="shared" si="125"/>
        <v>-0.28000000000000003</v>
      </c>
      <c r="AX1075" s="154">
        <f t="shared" si="125"/>
        <v>-0.45999999999999996</v>
      </c>
      <c r="AY1075" s="155">
        <f t="shared" si="125"/>
        <v>-1.2999999999999998</v>
      </c>
    </row>
    <row r="1076" spans="1:51" x14ac:dyDescent="0.15">
      <c r="A1076" s="122" t="s">
        <v>4438</v>
      </c>
      <c r="B1076" s="122" t="s">
        <v>3225</v>
      </c>
      <c r="C1076" s="122" t="s">
        <v>4439</v>
      </c>
      <c r="E1076" s="122" t="s">
        <v>4440</v>
      </c>
      <c r="G1076" s="122">
        <v>2</v>
      </c>
      <c r="H1076" s="166">
        <v>0.41114899999999999</v>
      </c>
      <c r="I1076" s="167">
        <v>-0.16666700000000001</v>
      </c>
      <c r="J1076" s="168" t="str">
        <f t="shared" si="120"/>
        <v>FALSE</v>
      </c>
      <c r="K1076" s="169">
        <v>9.4493800000000003E-2</v>
      </c>
      <c r="L1076" s="170">
        <f>-LOG10(Table3[[#This Row],[Student''s T-test p-value HEK293 +Selistat_HEK293 UT]])</f>
        <v>1.0245966858200617</v>
      </c>
      <c r="M1076" s="167">
        <v>-0.42</v>
      </c>
      <c r="N1076" s="171" t="str">
        <f t="shared" si="121"/>
        <v>FALSE</v>
      </c>
      <c r="O1076" s="146">
        <v>0.15942400000000001</v>
      </c>
      <c r="P1076" s="147">
        <v>-0.32500000000000001</v>
      </c>
      <c r="Q1076" s="171" t="str">
        <f t="shared" si="122"/>
        <v>FALSE</v>
      </c>
      <c r="R1076" s="122" t="s">
        <v>4441</v>
      </c>
      <c r="S1076" s="122" t="s">
        <v>7299</v>
      </c>
      <c r="T1076" s="122" t="s">
        <v>4443</v>
      </c>
      <c r="U1076" s="172" t="s">
        <v>4444</v>
      </c>
      <c r="V1076" s="122" t="s">
        <v>6666</v>
      </c>
      <c r="W1076" s="148">
        <v>-0.64</v>
      </c>
      <c r="X1076" s="149">
        <v>-0.34</v>
      </c>
      <c r="Y1076" s="149">
        <v>-0.15</v>
      </c>
      <c r="Z1076" s="150">
        <v>-0.2</v>
      </c>
      <c r="AA1076" s="148">
        <v>-0.08</v>
      </c>
      <c r="AB1076" s="149">
        <v>-0.23</v>
      </c>
      <c r="AC1076" s="149">
        <v>0.6</v>
      </c>
      <c r="AD1076" s="151">
        <v>0.06</v>
      </c>
      <c r="AE1076" s="148">
        <v>0.33</v>
      </c>
      <c r="AF1076" s="149">
        <v>-0.28000000000000003</v>
      </c>
      <c r="AG1076" s="149">
        <v>0.06</v>
      </c>
      <c r="AH1076" s="151">
        <v>-0.56999999999999995</v>
      </c>
      <c r="AI1076" s="152">
        <v>0.31</v>
      </c>
      <c r="AJ1076" s="149">
        <v>0.08</v>
      </c>
      <c r="AK1076" s="149">
        <v>0.25</v>
      </c>
      <c r="AL1076" s="150">
        <v>0.2</v>
      </c>
      <c r="AM1076" s="153">
        <f t="shared" si="123"/>
        <v>-0.56000000000000005</v>
      </c>
      <c r="AN1076" s="154">
        <f t="shared" si="123"/>
        <v>-0.11000000000000001</v>
      </c>
      <c r="AO1076" s="154">
        <f t="shared" si="123"/>
        <v>-0.75</v>
      </c>
      <c r="AP1076" s="155">
        <f t="shared" si="123"/>
        <v>-0.26</v>
      </c>
      <c r="AQ1076" s="156">
        <f>AVERAGE(Table3[[#This Row],[ HEK293 +Selistat_R1 2]:[ HEK293 +Selistat_R4 5]])</f>
        <v>-0.42</v>
      </c>
      <c r="AR1076" s="153">
        <f t="shared" si="124"/>
        <v>0.41000000000000003</v>
      </c>
      <c r="AS1076" s="154">
        <f t="shared" si="124"/>
        <v>-5.0000000000000017E-2</v>
      </c>
      <c r="AT1076" s="154">
        <f t="shared" si="124"/>
        <v>-0.54</v>
      </c>
      <c r="AU1076" s="157">
        <f t="shared" si="124"/>
        <v>-0.62999999999999989</v>
      </c>
      <c r="AV1076" s="158">
        <f t="shared" si="125"/>
        <v>0.39</v>
      </c>
      <c r="AW1076" s="154">
        <f t="shared" si="125"/>
        <v>0.31</v>
      </c>
      <c r="AX1076" s="154">
        <f t="shared" si="125"/>
        <v>-0.35</v>
      </c>
      <c r="AY1076" s="155">
        <f t="shared" si="125"/>
        <v>0.14000000000000001</v>
      </c>
    </row>
    <row r="1077" spans="1:51" x14ac:dyDescent="0.15">
      <c r="A1077" s="122" t="s">
        <v>7687</v>
      </c>
      <c r="B1077" s="122" t="s">
        <v>5024</v>
      </c>
      <c r="C1077" s="122" t="s">
        <v>7688</v>
      </c>
      <c r="D1077" s="122" t="s">
        <v>2861</v>
      </c>
      <c r="E1077" s="122" t="s">
        <v>7689</v>
      </c>
      <c r="F1077" s="122" t="s">
        <v>7690</v>
      </c>
      <c r="G1077" s="122">
        <v>1</v>
      </c>
      <c r="H1077" s="166">
        <v>0.86204599999999998</v>
      </c>
      <c r="I1077" s="167">
        <v>2.1666700000000001E-2</v>
      </c>
      <c r="J1077" s="168" t="str">
        <f t="shared" si="120"/>
        <v>FALSE</v>
      </c>
      <c r="K1077" s="169">
        <v>9.5080300000000006E-2</v>
      </c>
      <c r="L1077" s="170">
        <f>-LOG10(Table3[[#This Row],[Student''s T-test p-value HEK293 +Selistat_HEK293 UT]])</f>
        <v>1.0219094566436993</v>
      </c>
      <c r="M1077" s="167">
        <v>-0.1925</v>
      </c>
      <c r="N1077" s="171" t="str">
        <f t="shared" si="121"/>
        <v>FALSE</v>
      </c>
      <c r="O1077" s="146">
        <v>0.61940399999999995</v>
      </c>
      <c r="P1077" s="147">
        <v>7.2499999999999995E-2</v>
      </c>
      <c r="Q1077" s="171" t="str">
        <f t="shared" si="122"/>
        <v>FALSE</v>
      </c>
      <c r="R1077" s="122" t="s">
        <v>7691</v>
      </c>
      <c r="S1077" s="122" t="s">
        <v>7692</v>
      </c>
      <c r="T1077" s="122" t="s">
        <v>7693</v>
      </c>
      <c r="U1077" s="172" t="s">
        <v>7694</v>
      </c>
      <c r="V1077" s="122" t="s">
        <v>7695</v>
      </c>
      <c r="W1077" s="148">
        <v>-0.33</v>
      </c>
      <c r="X1077" s="149">
        <v>-0.03</v>
      </c>
      <c r="Y1077" s="149">
        <v>-0.26</v>
      </c>
      <c r="Z1077" s="150">
        <v>-0.27</v>
      </c>
      <c r="AA1077" s="148">
        <v>0.08</v>
      </c>
      <c r="AB1077" s="149">
        <v>-0.06</v>
      </c>
      <c r="AC1077" s="149">
        <v>0.08</v>
      </c>
      <c r="AD1077" s="151">
        <v>-0.22</v>
      </c>
      <c r="AE1077" s="148">
        <v>0.45</v>
      </c>
      <c r="AF1077" s="149">
        <v>-0.02</v>
      </c>
      <c r="AG1077" s="149">
        <v>0.01</v>
      </c>
      <c r="AH1077" s="151">
        <v>0.1</v>
      </c>
      <c r="AI1077" s="152">
        <v>0.21</v>
      </c>
      <c r="AJ1077" s="149">
        <v>0.16</v>
      </c>
      <c r="AK1077" s="149">
        <v>0.06</v>
      </c>
      <c r="AL1077" s="150">
        <v>-0.18</v>
      </c>
      <c r="AM1077" s="153">
        <f t="shared" si="123"/>
        <v>-0.41000000000000003</v>
      </c>
      <c r="AN1077" s="154">
        <f t="shared" si="123"/>
        <v>0.03</v>
      </c>
      <c r="AO1077" s="154">
        <f t="shared" si="123"/>
        <v>-0.34</v>
      </c>
      <c r="AP1077" s="155">
        <f t="shared" si="123"/>
        <v>-5.0000000000000017E-2</v>
      </c>
      <c r="AQ1077" s="156">
        <f>AVERAGE(Table3[[#This Row],[ HEK293 +Selistat_R1 2]:[ HEK293 +Selistat_R4 5]])</f>
        <v>-0.1925</v>
      </c>
      <c r="AR1077" s="153">
        <f t="shared" si="124"/>
        <v>0.37</v>
      </c>
      <c r="AS1077" s="154">
        <f t="shared" si="124"/>
        <v>3.9999999999999994E-2</v>
      </c>
      <c r="AT1077" s="154">
        <f t="shared" si="124"/>
        <v>-7.0000000000000007E-2</v>
      </c>
      <c r="AU1077" s="157">
        <f t="shared" si="124"/>
        <v>0.32</v>
      </c>
      <c r="AV1077" s="158">
        <f t="shared" si="125"/>
        <v>0.13</v>
      </c>
      <c r="AW1077" s="154">
        <f t="shared" si="125"/>
        <v>0.22</v>
      </c>
      <c r="AX1077" s="154">
        <f t="shared" si="125"/>
        <v>-2.0000000000000004E-2</v>
      </c>
      <c r="AY1077" s="155">
        <f t="shared" si="125"/>
        <v>4.0000000000000008E-2</v>
      </c>
    </row>
    <row r="1078" spans="1:51" x14ac:dyDescent="0.15">
      <c r="A1078" s="122" t="s">
        <v>3602</v>
      </c>
      <c r="B1078" s="122" t="s">
        <v>2927</v>
      </c>
      <c r="C1078" s="122" t="s">
        <v>3603</v>
      </c>
      <c r="E1078" s="122" t="s">
        <v>3604</v>
      </c>
      <c r="G1078" s="122">
        <v>7</v>
      </c>
      <c r="H1078" s="166">
        <v>0.129908</v>
      </c>
      <c r="I1078" s="167">
        <v>-0.17</v>
      </c>
      <c r="J1078" s="168" t="str">
        <f t="shared" si="120"/>
        <v>FALSE</v>
      </c>
      <c r="K1078" s="169">
        <v>9.5198000000000005E-2</v>
      </c>
      <c r="L1078" s="170">
        <f>-LOG10(Table3[[#This Row],[Student''s T-test p-value HEK293 +Selistat_HEK293 UT]])</f>
        <v>1.0213721755450189</v>
      </c>
      <c r="M1078" s="167">
        <v>-0.2</v>
      </c>
      <c r="N1078" s="171" t="str">
        <f t="shared" si="121"/>
        <v>FALSE</v>
      </c>
      <c r="O1078" s="146">
        <v>0.32653900000000002</v>
      </c>
      <c r="P1078" s="147">
        <v>-0.16500000000000001</v>
      </c>
      <c r="Q1078" s="171" t="str">
        <f t="shared" si="122"/>
        <v>FALSE</v>
      </c>
      <c r="R1078" s="122" t="s">
        <v>1632</v>
      </c>
      <c r="S1078" s="122" t="s">
        <v>1636</v>
      </c>
      <c r="T1078" s="122" t="s">
        <v>1634</v>
      </c>
      <c r="U1078" s="172" t="s">
        <v>3606</v>
      </c>
      <c r="V1078" s="122" t="s">
        <v>7078</v>
      </c>
      <c r="W1078" s="148">
        <v>-0.2</v>
      </c>
      <c r="X1078" s="149">
        <v>-0.03</v>
      </c>
      <c r="Y1078" s="149">
        <v>0.14000000000000001</v>
      </c>
      <c r="Z1078" s="150">
        <v>-0.25</v>
      </c>
      <c r="AA1078" s="148">
        <v>0.23</v>
      </c>
      <c r="AB1078" s="149">
        <v>0.16</v>
      </c>
      <c r="AC1078" s="149">
        <v>0.02</v>
      </c>
      <c r="AD1078" s="151">
        <v>0.05</v>
      </c>
      <c r="AE1078" s="148">
        <v>0.14000000000000001</v>
      </c>
      <c r="AF1078" s="149">
        <v>-0.21</v>
      </c>
      <c r="AG1078" s="149">
        <v>-0.03</v>
      </c>
      <c r="AH1078" s="151">
        <v>-0.39</v>
      </c>
      <c r="AI1078" s="152">
        <v>0.3</v>
      </c>
      <c r="AJ1078" s="149">
        <v>-0.1</v>
      </c>
      <c r="AK1078" s="149">
        <v>0.12</v>
      </c>
      <c r="AL1078" s="150">
        <v>-0.15</v>
      </c>
      <c r="AM1078" s="153">
        <f t="shared" si="123"/>
        <v>-0.43000000000000005</v>
      </c>
      <c r="AN1078" s="154">
        <f t="shared" si="123"/>
        <v>-0.19</v>
      </c>
      <c r="AO1078" s="154">
        <f t="shared" si="123"/>
        <v>0.12000000000000001</v>
      </c>
      <c r="AP1078" s="155">
        <f t="shared" si="123"/>
        <v>-0.3</v>
      </c>
      <c r="AQ1078" s="156">
        <f>AVERAGE(Table3[[#This Row],[ HEK293 +Selistat_R1 2]:[ HEK293 +Selistat_R4 5]])</f>
        <v>-0.2</v>
      </c>
      <c r="AR1078" s="153">
        <f t="shared" si="124"/>
        <v>-0.09</v>
      </c>
      <c r="AS1078" s="154">
        <f t="shared" si="124"/>
        <v>-0.37</v>
      </c>
      <c r="AT1078" s="154">
        <f t="shared" si="124"/>
        <v>-0.05</v>
      </c>
      <c r="AU1078" s="157">
        <f t="shared" si="124"/>
        <v>-0.44</v>
      </c>
      <c r="AV1078" s="158">
        <f t="shared" si="125"/>
        <v>6.9999999999999979E-2</v>
      </c>
      <c r="AW1078" s="154">
        <f t="shared" si="125"/>
        <v>-0.26</v>
      </c>
      <c r="AX1078" s="154">
        <f t="shared" si="125"/>
        <v>9.9999999999999992E-2</v>
      </c>
      <c r="AY1078" s="155">
        <f t="shared" si="125"/>
        <v>-0.2</v>
      </c>
    </row>
    <row r="1079" spans="1:51" x14ac:dyDescent="0.15">
      <c r="A1079" s="122" t="s">
        <v>7696</v>
      </c>
      <c r="B1079" s="122" t="s">
        <v>7697</v>
      </c>
      <c r="C1079" s="122" t="s">
        <v>3538</v>
      </c>
      <c r="E1079" s="122" t="s">
        <v>7698</v>
      </c>
      <c r="G1079" s="122">
        <v>1</v>
      </c>
      <c r="H1079" s="166">
        <v>0.88869699999999996</v>
      </c>
      <c r="I1079" s="167">
        <v>1.5833300000000002E-2</v>
      </c>
      <c r="J1079" s="168" t="str">
        <f t="shared" si="120"/>
        <v>FALSE</v>
      </c>
      <c r="K1079" s="169">
        <v>9.5323400000000003E-2</v>
      </c>
      <c r="L1079" s="170">
        <f>-LOG10(Table3[[#This Row],[Student''s T-test p-value HEK293 +Selistat_HEK293 UT]])</f>
        <v>1.0208004756110995</v>
      </c>
      <c r="M1079" s="167">
        <v>-0.16750000000000001</v>
      </c>
      <c r="N1079" s="171" t="str">
        <f t="shared" si="121"/>
        <v>FALSE</v>
      </c>
      <c r="O1079" s="146">
        <v>0.72787100000000005</v>
      </c>
      <c r="P1079" s="147">
        <v>0.05</v>
      </c>
      <c r="Q1079" s="171" t="str">
        <f t="shared" si="122"/>
        <v>FALSE</v>
      </c>
      <c r="R1079" s="122" t="s">
        <v>7699</v>
      </c>
      <c r="S1079" s="122" t="s">
        <v>7700</v>
      </c>
      <c r="T1079" s="122" t="s">
        <v>7701</v>
      </c>
      <c r="U1079" s="172" t="s">
        <v>7702</v>
      </c>
      <c r="V1079" s="122" t="s">
        <v>7703</v>
      </c>
      <c r="W1079" s="148">
        <v>-0.25</v>
      </c>
      <c r="X1079" s="149">
        <v>-0.18</v>
      </c>
      <c r="Y1079" s="149">
        <v>-0.12</v>
      </c>
      <c r="Z1079" s="150">
        <v>-0.21</v>
      </c>
      <c r="AA1079" s="148">
        <v>-0.1</v>
      </c>
      <c r="AB1079" s="149">
        <v>0.13</v>
      </c>
      <c r="AC1079" s="149">
        <v>0.09</v>
      </c>
      <c r="AD1079" s="151">
        <v>-0.21</v>
      </c>
      <c r="AE1079" s="148">
        <v>0.23</v>
      </c>
      <c r="AF1079" s="149">
        <v>0.32</v>
      </c>
      <c r="AG1079" s="149">
        <v>7.0000000000000007E-2</v>
      </c>
      <c r="AH1079" s="151">
        <v>-0.18</v>
      </c>
      <c r="AI1079" s="152">
        <v>0.2</v>
      </c>
      <c r="AJ1079" s="149">
        <v>0.19</v>
      </c>
      <c r="AK1079" s="149">
        <v>-0.01</v>
      </c>
      <c r="AL1079" s="150">
        <v>-0.14000000000000001</v>
      </c>
      <c r="AM1079" s="153">
        <f t="shared" si="123"/>
        <v>-0.15</v>
      </c>
      <c r="AN1079" s="154">
        <f t="shared" si="123"/>
        <v>-0.31</v>
      </c>
      <c r="AO1079" s="154">
        <f t="shared" si="123"/>
        <v>-0.21</v>
      </c>
      <c r="AP1079" s="155">
        <f t="shared" si="123"/>
        <v>0</v>
      </c>
      <c r="AQ1079" s="156">
        <f>AVERAGE(Table3[[#This Row],[ HEK293 +Selistat_R1 2]:[ HEK293 +Selistat_R4 5]])</f>
        <v>-0.16749999999999998</v>
      </c>
      <c r="AR1079" s="153">
        <f t="shared" si="124"/>
        <v>0.33</v>
      </c>
      <c r="AS1079" s="154">
        <f t="shared" si="124"/>
        <v>0.19</v>
      </c>
      <c r="AT1079" s="154">
        <f t="shared" si="124"/>
        <v>-1.999999999999999E-2</v>
      </c>
      <c r="AU1079" s="157">
        <f t="shared" si="124"/>
        <v>0.03</v>
      </c>
      <c r="AV1079" s="158">
        <f t="shared" si="125"/>
        <v>0.30000000000000004</v>
      </c>
      <c r="AW1079" s="154">
        <f t="shared" si="125"/>
        <v>0.06</v>
      </c>
      <c r="AX1079" s="154">
        <f t="shared" si="125"/>
        <v>-9.9999999999999992E-2</v>
      </c>
      <c r="AY1079" s="155">
        <f t="shared" si="125"/>
        <v>6.9999999999999979E-2</v>
      </c>
    </row>
    <row r="1080" spans="1:51" x14ac:dyDescent="0.15">
      <c r="A1080" s="122" t="s">
        <v>2845</v>
      </c>
      <c r="B1080" s="122" t="s">
        <v>2846</v>
      </c>
      <c r="C1080" s="122" t="s">
        <v>2847</v>
      </c>
      <c r="D1080" s="122" t="s">
        <v>2848</v>
      </c>
      <c r="E1080" s="122" t="s">
        <v>2849</v>
      </c>
      <c r="F1080" s="122" t="s">
        <v>2850</v>
      </c>
      <c r="G1080" s="122">
        <v>1</v>
      </c>
      <c r="H1080" s="166">
        <v>1.9766100000000002E-2</v>
      </c>
      <c r="I1080" s="167">
        <v>-0.5625</v>
      </c>
      <c r="J1080" s="168" t="str">
        <f t="shared" si="120"/>
        <v>FALSE</v>
      </c>
      <c r="K1080" s="169">
        <v>9.5485100000000003E-2</v>
      </c>
      <c r="L1080" s="170">
        <f>-LOG10(Table3[[#This Row],[Student''s T-test p-value HEK293 +Selistat_HEK293 UT]])</f>
        <v>1.0200643927370669</v>
      </c>
      <c r="M1080" s="167">
        <v>-0.63749999999999996</v>
      </c>
      <c r="N1080" s="171" t="str">
        <f t="shared" si="121"/>
        <v>FALSE</v>
      </c>
      <c r="O1080" s="146">
        <v>0.36458000000000002</v>
      </c>
      <c r="P1080" s="147">
        <v>-0.21</v>
      </c>
      <c r="Q1080" s="171" t="str">
        <f t="shared" si="122"/>
        <v>FALSE</v>
      </c>
      <c r="R1080" s="122" t="s">
        <v>902</v>
      </c>
      <c r="S1080" s="122" t="s">
        <v>7704</v>
      </c>
      <c r="T1080" s="122" t="s">
        <v>904</v>
      </c>
      <c r="U1080" s="172" t="s">
        <v>2616</v>
      </c>
      <c r="V1080" s="122" t="s">
        <v>7705</v>
      </c>
      <c r="W1080" s="148">
        <v>-0.05</v>
      </c>
      <c r="X1080" s="149">
        <v>-0.21</v>
      </c>
      <c r="Y1080" s="149">
        <v>-0.52</v>
      </c>
      <c r="Z1080" s="150">
        <v>-0.36</v>
      </c>
      <c r="AA1080" s="148">
        <v>1.1000000000000001</v>
      </c>
      <c r="AB1080" s="149">
        <v>0.47</v>
      </c>
      <c r="AC1080" s="149">
        <v>0.22</v>
      </c>
      <c r="AD1080" s="151">
        <v>-0.38</v>
      </c>
      <c r="AE1080" s="148">
        <v>-0.08</v>
      </c>
      <c r="AF1080" s="149">
        <v>-0.66</v>
      </c>
      <c r="AG1080" s="149">
        <v>0.02</v>
      </c>
      <c r="AH1080" s="151">
        <v>-0.39</v>
      </c>
      <c r="AI1080" s="152">
        <v>7.0000000000000007E-2</v>
      </c>
      <c r="AJ1080" s="149">
        <v>-0.45</v>
      </c>
      <c r="AK1080" s="149">
        <v>-0.13</v>
      </c>
      <c r="AL1080" s="150">
        <v>0.24</v>
      </c>
      <c r="AM1080" s="153">
        <f t="shared" si="123"/>
        <v>-1.1500000000000001</v>
      </c>
      <c r="AN1080" s="154">
        <f t="shared" si="123"/>
        <v>-0.67999999999999994</v>
      </c>
      <c r="AO1080" s="154">
        <f t="shared" si="123"/>
        <v>-0.74</v>
      </c>
      <c r="AP1080" s="155">
        <f t="shared" si="123"/>
        <v>2.0000000000000018E-2</v>
      </c>
      <c r="AQ1080" s="156">
        <f>AVERAGE(Table3[[#This Row],[ HEK293 +Selistat_R1 2]:[ HEK293 +Selistat_R4 5]])</f>
        <v>-0.63750000000000007</v>
      </c>
      <c r="AR1080" s="153">
        <f t="shared" si="124"/>
        <v>-1.1800000000000002</v>
      </c>
      <c r="AS1080" s="154">
        <f t="shared" si="124"/>
        <v>-1.1299999999999999</v>
      </c>
      <c r="AT1080" s="154">
        <f t="shared" si="124"/>
        <v>-0.2</v>
      </c>
      <c r="AU1080" s="157">
        <f t="shared" si="124"/>
        <v>-1.0000000000000009E-2</v>
      </c>
      <c r="AV1080" s="158">
        <f t="shared" si="125"/>
        <v>-1.03</v>
      </c>
      <c r="AW1080" s="154">
        <f t="shared" si="125"/>
        <v>-0.91999999999999993</v>
      </c>
      <c r="AX1080" s="154">
        <f t="shared" si="125"/>
        <v>-0.35</v>
      </c>
      <c r="AY1080" s="155">
        <f t="shared" si="125"/>
        <v>0.62</v>
      </c>
    </row>
    <row r="1081" spans="1:51" x14ac:dyDescent="0.15">
      <c r="B1081" s="122" t="s">
        <v>2968</v>
      </c>
      <c r="C1081" s="122" t="s">
        <v>3603</v>
      </c>
      <c r="E1081" s="122" t="s">
        <v>7459</v>
      </c>
      <c r="G1081" s="122">
        <v>1</v>
      </c>
      <c r="H1081" s="166">
        <v>0.98027900000000001</v>
      </c>
      <c r="I1081" s="167">
        <v>5.0000000000000001E-3</v>
      </c>
      <c r="J1081" s="168" t="str">
        <f t="shared" si="120"/>
        <v>FALSE</v>
      </c>
      <c r="K1081" s="169">
        <v>9.5647499999999996E-2</v>
      </c>
      <c r="L1081" s="170">
        <f>-LOG10(Table3[[#This Row],[Student''s T-test p-value HEK293 +Selistat_HEK293 UT]])</f>
        <v>1.0193263769215146</v>
      </c>
      <c r="M1081" s="167">
        <v>-0.35749999999999998</v>
      </c>
      <c r="N1081" s="171" t="str">
        <f t="shared" si="121"/>
        <v>FALSE</v>
      </c>
      <c r="O1081" s="146">
        <v>0.93284</v>
      </c>
      <c r="P1081" s="147">
        <v>-1.7500000000000002E-2</v>
      </c>
      <c r="Q1081" s="171" t="str">
        <f t="shared" si="122"/>
        <v>FALSE</v>
      </c>
      <c r="R1081" s="122" t="s">
        <v>1616</v>
      </c>
      <c r="S1081" s="122" t="s">
        <v>7706</v>
      </c>
      <c r="T1081" s="122" t="s">
        <v>1618</v>
      </c>
      <c r="U1081" s="172" t="s">
        <v>7461</v>
      </c>
      <c r="V1081" s="122" t="s">
        <v>7707</v>
      </c>
      <c r="W1081" s="148">
        <v>-0.21</v>
      </c>
      <c r="X1081" s="149">
        <v>-0.32</v>
      </c>
      <c r="Y1081" s="149">
        <v>-0.32</v>
      </c>
      <c r="Z1081" s="150">
        <v>-0.74</v>
      </c>
      <c r="AA1081" s="148">
        <v>0.34</v>
      </c>
      <c r="AB1081" s="149">
        <v>-0.32</v>
      </c>
      <c r="AC1081" s="149">
        <v>-0.11</v>
      </c>
      <c r="AD1081" s="151">
        <v>-7.0000000000000007E-2</v>
      </c>
      <c r="AE1081" s="148">
        <v>0.55000000000000004</v>
      </c>
      <c r="AF1081" s="149">
        <v>-0.02</v>
      </c>
      <c r="AG1081" s="149">
        <v>0.31</v>
      </c>
      <c r="AH1081" s="151">
        <v>-0.28999999999999998</v>
      </c>
      <c r="AI1081" s="152">
        <v>0.3</v>
      </c>
      <c r="AJ1081" s="149">
        <v>0.01</v>
      </c>
      <c r="AK1081" s="149">
        <v>0.27</v>
      </c>
      <c r="AL1081" s="150">
        <v>0.04</v>
      </c>
      <c r="AM1081" s="153">
        <f t="shared" si="123"/>
        <v>-0.55000000000000004</v>
      </c>
      <c r="AN1081" s="154">
        <f t="shared" si="123"/>
        <v>0</v>
      </c>
      <c r="AO1081" s="154">
        <f t="shared" si="123"/>
        <v>-0.21000000000000002</v>
      </c>
      <c r="AP1081" s="155">
        <f t="shared" si="123"/>
        <v>-0.66999999999999993</v>
      </c>
      <c r="AQ1081" s="156">
        <f>AVERAGE(Table3[[#This Row],[ HEK293 +Selistat_R1 2]:[ HEK293 +Selistat_R4 5]])</f>
        <v>-0.35749999999999998</v>
      </c>
      <c r="AR1081" s="153">
        <f t="shared" si="124"/>
        <v>0.21000000000000002</v>
      </c>
      <c r="AS1081" s="154">
        <f t="shared" si="124"/>
        <v>0.3</v>
      </c>
      <c r="AT1081" s="154">
        <f t="shared" si="124"/>
        <v>0.42</v>
      </c>
      <c r="AU1081" s="157">
        <f t="shared" si="124"/>
        <v>-0.21999999999999997</v>
      </c>
      <c r="AV1081" s="158">
        <f t="shared" si="125"/>
        <v>-4.0000000000000036E-2</v>
      </c>
      <c r="AW1081" s="154">
        <f t="shared" si="125"/>
        <v>0.33</v>
      </c>
      <c r="AX1081" s="154">
        <f t="shared" si="125"/>
        <v>0.38</v>
      </c>
      <c r="AY1081" s="155">
        <f t="shared" si="125"/>
        <v>0.11000000000000001</v>
      </c>
    </row>
    <row r="1082" spans="1:51" x14ac:dyDescent="0.15">
      <c r="A1082" s="122" t="s">
        <v>7451</v>
      </c>
      <c r="B1082" s="122" t="s">
        <v>7452</v>
      </c>
      <c r="C1082" s="122" t="s">
        <v>7453</v>
      </c>
      <c r="D1082" s="122" t="s">
        <v>7454</v>
      </c>
      <c r="E1082" s="122" t="s">
        <v>7455</v>
      </c>
      <c r="F1082" s="122" t="s">
        <v>4145</v>
      </c>
      <c r="G1082" s="122">
        <v>1</v>
      </c>
      <c r="H1082" s="166">
        <v>0.89776500000000004</v>
      </c>
      <c r="I1082" s="167">
        <v>-2.1666700000000001E-2</v>
      </c>
      <c r="J1082" s="168" t="str">
        <f t="shared" si="120"/>
        <v>FALSE</v>
      </c>
      <c r="K1082" s="169">
        <v>9.5833500000000002E-2</v>
      </c>
      <c r="L1082" s="170">
        <f>-LOG10(Table3[[#This Row],[Student''s T-test p-value HEK293 +Selistat_HEK293 UT]])</f>
        <v>1.0184826503999187</v>
      </c>
      <c r="M1082" s="167">
        <v>-0.28749999999999998</v>
      </c>
      <c r="N1082" s="171" t="str">
        <f t="shared" si="121"/>
        <v>FALSE</v>
      </c>
      <c r="O1082" s="146">
        <v>0.61642600000000003</v>
      </c>
      <c r="P1082" s="147">
        <v>-0.10249999999999999</v>
      </c>
      <c r="Q1082" s="171" t="str">
        <f t="shared" si="122"/>
        <v>FALSE</v>
      </c>
      <c r="R1082" s="122" t="s">
        <v>1488</v>
      </c>
      <c r="S1082" s="122" t="s">
        <v>7708</v>
      </c>
      <c r="T1082" s="122" t="s">
        <v>1490</v>
      </c>
      <c r="U1082" s="172" t="s">
        <v>7457</v>
      </c>
      <c r="V1082" s="122" t="s">
        <v>7709</v>
      </c>
      <c r="W1082" s="148">
        <v>-0.28000000000000003</v>
      </c>
      <c r="X1082" s="149">
        <v>-0.09</v>
      </c>
      <c r="Y1082" s="149">
        <v>-0.65</v>
      </c>
      <c r="Z1082" s="150">
        <v>-0.16</v>
      </c>
      <c r="AA1082" s="148">
        <v>0.08</v>
      </c>
      <c r="AB1082" s="149">
        <v>0.03</v>
      </c>
      <c r="AC1082" s="149">
        <v>-0.23</v>
      </c>
      <c r="AD1082" s="151">
        <v>0.09</v>
      </c>
      <c r="AE1082" s="148">
        <v>-0.14000000000000001</v>
      </c>
      <c r="AF1082" s="149">
        <v>-0.22</v>
      </c>
      <c r="AG1082" s="149">
        <v>0.26</v>
      </c>
      <c r="AH1082" s="151">
        <v>0.31</v>
      </c>
      <c r="AI1082" s="152">
        <v>0.06</v>
      </c>
      <c r="AJ1082" s="149">
        <v>-0.16</v>
      </c>
      <c r="AK1082" s="149">
        <v>0.5</v>
      </c>
      <c r="AL1082" s="150">
        <v>0.22</v>
      </c>
      <c r="AM1082" s="153">
        <f t="shared" si="123"/>
        <v>-0.36000000000000004</v>
      </c>
      <c r="AN1082" s="154">
        <f t="shared" si="123"/>
        <v>-0.12</v>
      </c>
      <c r="AO1082" s="154">
        <f t="shared" si="123"/>
        <v>-0.42000000000000004</v>
      </c>
      <c r="AP1082" s="155">
        <f t="shared" si="123"/>
        <v>-0.25</v>
      </c>
      <c r="AQ1082" s="156">
        <f>AVERAGE(Table3[[#This Row],[ HEK293 +Selistat_R1 2]:[ HEK293 +Selistat_R4 5]])</f>
        <v>-0.28750000000000003</v>
      </c>
      <c r="AR1082" s="153">
        <f t="shared" si="124"/>
        <v>-0.22000000000000003</v>
      </c>
      <c r="AS1082" s="154">
        <f t="shared" si="124"/>
        <v>-0.25</v>
      </c>
      <c r="AT1082" s="154">
        <f t="shared" si="124"/>
        <v>0.49</v>
      </c>
      <c r="AU1082" s="157">
        <f t="shared" si="124"/>
        <v>0.22</v>
      </c>
      <c r="AV1082" s="158">
        <f t="shared" si="125"/>
        <v>-2.0000000000000004E-2</v>
      </c>
      <c r="AW1082" s="154">
        <f t="shared" si="125"/>
        <v>-0.19</v>
      </c>
      <c r="AX1082" s="154">
        <f t="shared" si="125"/>
        <v>0.73</v>
      </c>
      <c r="AY1082" s="155">
        <f t="shared" si="125"/>
        <v>0.13</v>
      </c>
    </row>
    <row r="1083" spans="1:51" x14ac:dyDescent="0.15">
      <c r="A1083" s="122" t="s">
        <v>7710</v>
      </c>
      <c r="B1083" s="122" t="s">
        <v>7711</v>
      </c>
      <c r="C1083" s="122" t="s">
        <v>3435</v>
      </c>
      <c r="E1083" s="122" t="s">
        <v>7712</v>
      </c>
      <c r="F1083" s="122" t="s">
        <v>7713</v>
      </c>
      <c r="G1083" s="122">
        <v>5</v>
      </c>
      <c r="H1083" s="166">
        <v>0.84236699999999998</v>
      </c>
      <c r="I1083" s="167">
        <v>-2.6666700000000002E-2</v>
      </c>
      <c r="J1083" s="168" t="str">
        <f t="shared" si="120"/>
        <v>FALSE</v>
      </c>
      <c r="K1083" s="169">
        <v>9.5957600000000004E-2</v>
      </c>
      <c r="L1083" s="170">
        <f>-LOG10(Table3[[#This Row],[Student''s T-test p-value HEK293 +Selistat_HEK293 UT]])</f>
        <v>1.0179206227278736</v>
      </c>
      <c r="M1083" s="167">
        <v>-0.26</v>
      </c>
      <c r="N1083" s="171" t="str">
        <f t="shared" si="121"/>
        <v>FALSE</v>
      </c>
      <c r="O1083" s="146">
        <v>0.61859900000000001</v>
      </c>
      <c r="P1083" s="147">
        <v>-6.5000000000000002E-2</v>
      </c>
      <c r="Q1083" s="171" t="str">
        <f t="shared" si="122"/>
        <v>FALSE</v>
      </c>
      <c r="R1083" s="122" t="s">
        <v>7714</v>
      </c>
      <c r="S1083" s="122" t="s">
        <v>7715</v>
      </c>
      <c r="T1083" s="122" t="s">
        <v>7716</v>
      </c>
      <c r="U1083" s="172" t="s">
        <v>7717</v>
      </c>
      <c r="V1083" s="122" t="s">
        <v>7718</v>
      </c>
      <c r="W1083" s="148">
        <v>-0.17</v>
      </c>
      <c r="X1083" s="149">
        <v>-0.47</v>
      </c>
      <c r="Y1083" s="149">
        <v>-0.37</v>
      </c>
      <c r="Z1083" s="150">
        <v>-0.01</v>
      </c>
      <c r="AA1083" s="148">
        <v>0.04</v>
      </c>
      <c r="AB1083" s="149">
        <v>-0.21</v>
      </c>
      <c r="AC1083" s="149">
        <v>0.19</v>
      </c>
      <c r="AD1083" s="151">
        <v>0</v>
      </c>
      <c r="AE1083" s="148">
        <v>0.31</v>
      </c>
      <c r="AF1083" s="149">
        <v>-0.12</v>
      </c>
      <c r="AG1083" s="149">
        <v>0.05</v>
      </c>
      <c r="AH1083" s="151">
        <v>0.01</v>
      </c>
      <c r="AI1083" s="152">
        <v>0.26</v>
      </c>
      <c r="AJ1083" s="149">
        <v>-0.11</v>
      </c>
      <c r="AK1083" s="149">
        <v>0.12</v>
      </c>
      <c r="AL1083" s="150">
        <v>0.24</v>
      </c>
      <c r="AM1083" s="153">
        <f t="shared" si="123"/>
        <v>-0.21000000000000002</v>
      </c>
      <c r="AN1083" s="154">
        <f t="shared" si="123"/>
        <v>-0.26</v>
      </c>
      <c r="AO1083" s="154">
        <f t="shared" si="123"/>
        <v>-0.56000000000000005</v>
      </c>
      <c r="AP1083" s="155">
        <f t="shared" si="123"/>
        <v>-0.01</v>
      </c>
      <c r="AQ1083" s="156">
        <f>AVERAGE(Table3[[#This Row],[ HEK293 +Selistat_R1 2]:[ HEK293 +Selistat_R4 5]])</f>
        <v>-0.26</v>
      </c>
      <c r="AR1083" s="153">
        <f t="shared" si="124"/>
        <v>0.27</v>
      </c>
      <c r="AS1083" s="154">
        <f t="shared" si="124"/>
        <v>0.09</v>
      </c>
      <c r="AT1083" s="154">
        <f t="shared" si="124"/>
        <v>-0.14000000000000001</v>
      </c>
      <c r="AU1083" s="157">
        <f t="shared" si="124"/>
        <v>0.01</v>
      </c>
      <c r="AV1083" s="158">
        <f t="shared" si="125"/>
        <v>0.22</v>
      </c>
      <c r="AW1083" s="154">
        <f t="shared" si="125"/>
        <v>9.9999999999999992E-2</v>
      </c>
      <c r="AX1083" s="154">
        <f t="shared" si="125"/>
        <v>-7.0000000000000007E-2</v>
      </c>
      <c r="AY1083" s="155">
        <f t="shared" si="125"/>
        <v>0.24</v>
      </c>
    </row>
    <row r="1084" spans="1:51" x14ac:dyDescent="0.15">
      <c r="A1084" s="122" t="s">
        <v>3444</v>
      </c>
      <c r="B1084" s="122" t="s">
        <v>3114</v>
      </c>
      <c r="C1084" s="122" t="s">
        <v>3445</v>
      </c>
      <c r="E1084" s="122" t="s">
        <v>3446</v>
      </c>
      <c r="F1084" s="122" t="s">
        <v>3447</v>
      </c>
      <c r="G1084" s="122">
        <v>2</v>
      </c>
      <c r="H1084" s="166">
        <v>0.94759300000000002</v>
      </c>
      <c r="I1084" s="167">
        <v>0.01</v>
      </c>
      <c r="J1084" s="168" t="str">
        <f t="shared" si="120"/>
        <v>FALSE</v>
      </c>
      <c r="K1084" s="169">
        <v>9.5963400000000004E-2</v>
      </c>
      <c r="L1084" s="170">
        <f>-LOG10(Table3[[#This Row],[Student''s T-test p-value HEK293 +Selistat_HEK293 UT]])</f>
        <v>1.0178943733023724</v>
      </c>
      <c r="M1084" s="167">
        <v>-0.27500000000000002</v>
      </c>
      <c r="N1084" s="171" t="str">
        <f t="shared" si="121"/>
        <v>FALSE</v>
      </c>
      <c r="O1084" s="146">
        <v>0.257351</v>
      </c>
      <c r="P1084" s="147">
        <v>-0.15</v>
      </c>
      <c r="Q1084" s="171" t="str">
        <f t="shared" si="122"/>
        <v>FALSE</v>
      </c>
      <c r="R1084" s="122" t="s">
        <v>1299</v>
      </c>
      <c r="S1084" s="122" t="s">
        <v>7719</v>
      </c>
      <c r="T1084" s="122" t="s">
        <v>1301</v>
      </c>
      <c r="U1084" s="172" t="s">
        <v>3449</v>
      </c>
      <c r="V1084" s="122" t="s">
        <v>7173</v>
      </c>
      <c r="W1084" s="148">
        <v>-0.47</v>
      </c>
      <c r="X1084" s="149">
        <v>-0.44</v>
      </c>
      <c r="Y1084" s="149">
        <v>-0.11</v>
      </c>
      <c r="Z1084" s="150">
        <v>-0.19</v>
      </c>
      <c r="AA1084" s="148">
        <v>-0.11</v>
      </c>
      <c r="AB1084" s="149">
        <v>-0.28999999999999998</v>
      </c>
      <c r="AC1084" s="149">
        <v>0.12</v>
      </c>
      <c r="AD1084" s="151">
        <v>0.17</v>
      </c>
      <c r="AE1084" s="148">
        <v>0.25</v>
      </c>
      <c r="AF1084" s="149">
        <v>-0.08</v>
      </c>
      <c r="AG1084" s="149">
        <v>7.0000000000000007E-2</v>
      </c>
      <c r="AH1084" s="151">
        <v>-0.04</v>
      </c>
      <c r="AI1084" s="152">
        <v>0.28000000000000003</v>
      </c>
      <c r="AJ1084" s="149">
        <v>-0.01</v>
      </c>
      <c r="AK1084" s="149">
        <v>0.42</v>
      </c>
      <c r="AL1084" s="150">
        <v>0.11</v>
      </c>
      <c r="AM1084" s="153">
        <f t="shared" si="123"/>
        <v>-0.36</v>
      </c>
      <c r="AN1084" s="154">
        <f t="shared" si="123"/>
        <v>-0.15000000000000002</v>
      </c>
      <c r="AO1084" s="154">
        <f t="shared" si="123"/>
        <v>-0.22999999999999998</v>
      </c>
      <c r="AP1084" s="155">
        <f t="shared" si="123"/>
        <v>-0.36</v>
      </c>
      <c r="AQ1084" s="156">
        <f>AVERAGE(Table3[[#This Row],[ HEK293 +Selistat_R1 2]:[ HEK293 +Selistat_R4 5]])</f>
        <v>-0.27500000000000002</v>
      </c>
      <c r="AR1084" s="153">
        <f t="shared" si="124"/>
        <v>0.36</v>
      </c>
      <c r="AS1084" s="154">
        <f t="shared" si="124"/>
        <v>0.20999999999999996</v>
      </c>
      <c r="AT1084" s="154">
        <f t="shared" si="124"/>
        <v>-4.9999999999999989E-2</v>
      </c>
      <c r="AU1084" s="157">
        <f t="shared" si="124"/>
        <v>-0.21000000000000002</v>
      </c>
      <c r="AV1084" s="158">
        <f t="shared" si="125"/>
        <v>0.39</v>
      </c>
      <c r="AW1084" s="154">
        <f t="shared" si="125"/>
        <v>0.27999999999999997</v>
      </c>
      <c r="AX1084" s="154">
        <f t="shared" si="125"/>
        <v>0.3</v>
      </c>
      <c r="AY1084" s="155">
        <f t="shared" si="125"/>
        <v>-6.0000000000000012E-2</v>
      </c>
    </row>
    <row r="1085" spans="1:51" x14ac:dyDescent="0.15">
      <c r="A1085" s="122" t="s">
        <v>3444</v>
      </c>
      <c r="B1085" s="122" t="s">
        <v>3114</v>
      </c>
      <c r="C1085" s="122" t="s">
        <v>3445</v>
      </c>
      <c r="E1085" s="122" t="s">
        <v>3446</v>
      </c>
      <c r="F1085" s="122" t="s">
        <v>3447</v>
      </c>
      <c r="G1085" s="122">
        <v>1</v>
      </c>
      <c r="H1085" s="166">
        <v>0.70024299999999995</v>
      </c>
      <c r="I1085" s="167">
        <v>0.15</v>
      </c>
      <c r="J1085" s="168" t="str">
        <f t="shared" si="120"/>
        <v>FALSE</v>
      </c>
      <c r="K1085" s="169">
        <v>9.6194000000000002E-2</v>
      </c>
      <c r="L1085" s="170">
        <f>-LOG10(Table3[[#This Row],[Student''s T-test p-value HEK293 +Selistat_HEK293 UT]])</f>
        <v>1.0168520157808536</v>
      </c>
      <c r="M1085" s="167">
        <v>-0.67500000000000004</v>
      </c>
      <c r="N1085" s="171" t="str">
        <f t="shared" si="121"/>
        <v>FALSE</v>
      </c>
      <c r="O1085" s="146">
        <v>3.2233299999999999E-2</v>
      </c>
      <c r="P1085" s="147">
        <v>-0.42</v>
      </c>
      <c r="Q1085" s="171" t="str">
        <f t="shared" si="122"/>
        <v>FALSE</v>
      </c>
      <c r="R1085" s="122" t="s">
        <v>1299</v>
      </c>
      <c r="S1085" s="122" t="s">
        <v>7720</v>
      </c>
      <c r="T1085" s="122" t="s">
        <v>1301</v>
      </c>
      <c r="U1085" s="172" t="s">
        <v>3449</v>
      </c>
      <c r="V1085" s="122" t="s">
        <v>7721</v>
      </c>
      <c r="W1085" s="148">
        <v>-0.63</v>
      </c>
      <c r="X1085" s="149">
        <v>-0.91</v>
      </c>
      <c r="Y1085" s="149">
        <v>-1.2</v>
      </c>
      <c r="Z1085" s="150">
        <v>-0.91</v>
      </c>
      <c r="AA1085" s="148">
        <v>0.09</v>
      </c>
      <c r="AB1085" s="149">
        <v>-0.98</v>
      </c>
      <c r="AC1085" s="149">
        <v>0.47</v>
      </c>
      <c r="AD1085" s="151">
        <v>-0.53</v>
      </c>
      <c r="AE1085" s="148">
        <v>0.4</v>
      </c>
      <c r="AF1085" s="149">
        <v>-0.06</v>
      </c>
      <c r="AG1085" s="149">
        <v>-0.15</v>
      </c>
      <c r="AH1085" s="151">
        <v>0.27</v>
      </c>
      <c r="AI1085" s="152">
        <v>0.44</v>
      </c>
      <c r="AJ1085" s="149">
        <v>0.45</v>
      </c>
      <c r="AK1085" s="149">
        <v>0.49</v>
      </c>
      <c r="AL1085" s="150">
        <v>0.76</v>
      </c>
      <c r="AM1085" s="153">
        <f t="shared" si="123"/>
        <v>-0.72</v>
      </c>
      <c r="AN1085" s="154">
        <f t="shared" si="123"/>
        <v>6.9999999999999951E-2</v>
      </c>
      <c r="AO1085" s="154">
        <f t="shared" si="123"/>
        <v>-1.67</v>
      </c>
      <c r="AP1085" s="155">
        <f t="shared" si="123"/>
        <v>-0.38</v>
      </c>
      <c r="AQ1085" s="156">
        <f>AVERAGE(Table3[[#This Row],[ HEK293 +Selistat_R1 2]:[ HEK293 +Selistat_R4 5]])</f>
        <v>-0.67499999999999993</v>
      </c>
      <c r="AR1085" s="153">
        <f t="shared" si="124"/>
        <v>0.31000000000000005</v>
      </c>
      <c r="AS1085" s="154">
        <f t="shared" si="124"/>
        <v>0.91999999999999993</v>
      </c>
      <c r="AT1085" s="154">
        <f t="shared" si="124"/>
        <v>-0.62</v>
      </c>
      <c r="AU1085" s="157">
        <f t="shared" si="124"/>
        <v>0.8</v>
      </c>
      <c r="AV1085" s="158">
        <f t="shared" si="125"/>
        <v>0.35</v>
      </c>
      <c r="AW1085" s="154">
        <f t="shared" si="125"/>
        <v>1.43</v>
      </c>
      <c r="AX1085" s="154">
        <f t="shared" si="125"/>
        <v>2.0000000000000018E-2</v>
      </c>
      <c r="AY1085" s="155">
        <f t="shared" si="125"/>
        <v>1.29</v>
      </c>
    </row>
    <row r="1086" spans="1:51" x14ac:dyDescent="0.15">
      <c r="A1086" s="122" t="s">
        <v>3376</v>
      </c>
      <c r="B1086" s="122" t="s">
        <v>2853</v>
      </c>
      <c r="C1086" s="122" t="s">
        <v>3377</v>
      </c>
      <c r="E1086" s="122" t="s">
        <v>3378</v>
      </c>
      <c r="F1086" s="122" t="s">
        <v>3379</v>
      </c>
      <c r="G1086" s="122">
        <v>1</v>
      </c>
      <c r="H1086" s="166">
        <v>0.67105800000000004</v>
      </c>
      <c r="I1086" s="167">
        <v>-0.13416700000000001</v>
      </c>
      <c r="J1086" s="168" t="str">
        <f t="shared" si="120"/>
        <v>FALSE</v>
      </c>
      <c r="K1086" s="169">
        <v>9.6413899999999997E-2</v>
      </c>
      <c r="L1086" s="170">
        <f>-LOG10(Table3[[#This Row],[Student''s T-test p-value HEK293 +Selistat_HEK293 UT]])</f>
        <v>1.0158603493116687</v>
      </c>
      <c r="M1086" s="167">
        <v>-0.43</v>
      </c>
      <c r="N1086" s="171" t="str">
        <f t="shared" si="121"/>
        <v>FALSE</v>
      </c>
      <c r="O1086" s="146">
        <v>0.46398400000000001</v>
      </c>
      <c r="P1086" s="147">
        <v>0.36749999999999999</v>
      </c>
      <c r="Q1086" s="171" t="str">
        <f t="shared" si="122"/>
        <v>FALSE</v>
      </c>
      <c r="R1086" s="122" t="s">
        <v>333</v>
      </c>
      <c r="S1086" s="122" t="s">
        <v>7722</v>
      </c>
      <c r="T1086" s="122" t="s">
        <v>335</v>
      </c>
      <c r="U1086" s="172" t="s">
        <v>2693</v>
      </c>
      <c r="V1086" s="122" t="s">
        <v>7723</v>
      </c>
      <c r="W1086" s="148">
        <v>-0.34</v>
      </c>
      <c r="X1086" s="149">
        <v>-0.67</v>
      </c>
      <c r="Y1086" s="149">
        <v>-0.13</v>
      </c>
      <c r="Z1086" s="150">
        <v>-0.54</v>
      </c>
      <c r="AA1086" s="148">
        <v>-0.2</v>
      </c>
      <c r="AB1086" s="149">
        <v>0.31</v>
      </c>
      <c r="AC1086" s="149">
        <v>-0.4</v>
      </c>
      <c r="AD1086" s="151">
        <v>0.33</v>
      </c>
      <c r="AE1086" s="148">
        <v>1.04</v>
      </c>
      <c r="AF1086" s="149">
        <v>0.19</v>
      </c>
      <c r="AG1086" s="149">
        <v>-0.19</v>
      </c>
      <c r="AH1086" s="151">
        <v>-0.21</v>
      </c>
      <c r="AI1086" s="152">
        <v>0.3</v>
      </c>
      <c r="AJ1086" s="149">
        <v>0.57999999999999996</v>
      </c>
      <c r="AK1086" s="149">
        <v>-0.49</v>
      </c>
      <c r="AL1086" s="150">
        <v>-1.03</v>
      </c>
      <c r="AM1086" s="153">
        <f t="shared" si="123"/>
        <v>-0.14000000000000001</v>
      </c>
      <c r="AN1086" s="154">
        <f t="shared" si="123"/>
        <v>-0.98</v>
      </c>
      <c r="AO1086" s="154">
        <f t="shared" si="123"/>
        <v>0.27</v>
      </c>
      <c r="AP1086" s="155">
        <f t="shared" si="123"/>
        <v>-0.87000000000000011</v>
      </c>
      <c r="AQ1086" s="156">
        <f>AVERAGE(Table3[[#This Row],[ HEK293 +Selistat_R1 2]:[ HEK293 +Selistat_R4 5]])</f>
        <v>-0.43000000000000005</v>
      </c>
      <c r="AR1086" s="153">
        <f t="shared" si="124"/>
        <v>1.24</v>
      </c>
      <c r="AS1086" s="154">
        <f t="shared" si="124"/>
        <v>-0.12</v>
      </c>
      <c r="AT1086" s="154">
        <f t="shared" si="124"/>
        <v>0.21000000000000002</v>
      </c>
      <c r="AU1086" s="157">
        <f t="shared" si="124"/>
        <v>-0.54</v>
      </c>
      <c r="AV1086" s="158">
        <f t="shared" si="125"/>
        <v>0.5</v>
      </c>
      <c r="AW1086" s="154">
        <f t="shared" si="125"/>
        <v>0.26999999999999996</v>
      </c>
      <c r="AX1086" s="154">
        <f t="shared" si="125"/>
        <v>-8.9999999999999969E-2</v>
      </c>
      <c r="AY1086" s="155">
        <f t="shared" si="125"/>
        <v>-1.36</v>
      </c>
    </row>
    <row r="1087" spans="1:51" x14ac:dyDescent="0.15">
      <c r="A1087" s="122" t="s">
        <v>4438</v>
      </c>
      <c r="B1087" s="122" t="s">
        <v>3225</v>
      </c>
      <c r="C1087" s="122" t="s">
        <v>4439</v>
      </c>
      <c r="E1087" s="122" t="s">
        <v>4440</v>
      </c>
      <c r="G1087" s="122">
        <v>1</v>
      </c>
      <c r="H1087" s="166">
        <v>1.6462000000000001E-2</v>
      </c>
      <c r="I1087" s="167">
        <v>-0.66166700000000001</v>
      </c>
      <c r="J1087" s="168" t="str">
        <f t="shared" si="120"/>
        <v>FALSE</v>
      </c>
      <c r="K1087" s="169">
        <v>9.6522399999999994E-2</v>
      </c>
      <c r="L1087" s="170">
        <f>-LOG10(Table3[[#This Row],[Student''s T-test p-value HEK293 +Selistat_HEK293 UT]])</f>
        <v>1.0153718880293299</v>
      </c>
      <c r="M1087" s="167">
        <v>-0.69499999999999995</v>
      </c>
      <c r="N1087" s="171" t="str">
        <f t="shared" si="121"/>
        <v>FALSE</v>
      </c>
      <c r="O1087" s="146">
        <v>0.30637399999999998</v>
      </c>
      <c r="P1087" s="147">
        <v>-0.28999999999999998</v>
      </c>
      <c r="Q1087" s="171" t="str">
        <f t="shared" si="122"/>
        <v>FALSE</v>
      </c>
      <c r="R1087" s="122" t="s">
        <v>4441</v>
      </c>
      <c r="S1087" s="122" t="s">
        <v>7724</v>
      </c>
      <c r="T1087" s="122" t="s">
        <v>4443</v>
      </c>
      <c r="U1087" s="172" t="s">
        <v>4444</v>
      </c>
      <c r="V1087" s="122" t="s">
        <v>7725</v>
      </c>
      <c r="W1087" s="148">
        <v>-0.88</v>
      </c>
      <c r="X1087" s="149">
        <v>0.21</v>
      </c>
      <c r="Y1087" s="149">
        <v>0.44</v>
      </c>
      <c r="Z1087" s="150">
        <v>-0.87</v>
      </c>
      <c r="AA1087" s="148">
        <v>0.51</v>
      </c>
      <c r="AB1087" s="149">
        <v>0.48</v>
      </c>
      <c r="AC1087" s="149">
        <v>0.4</v>
      </c>
      <c r="AD1087" s="151">
        <v>0.28999999999999998</v>
      </c>
      <c r="AE1087" s="148">
        <v>-0.24</v>
      </c>
      <c r="AF1087" s="149">
        <v>-0.24</v>
      </c>
      <c r="AG1087" s="149">
        <v>-7.0000000000000007E-2</v>
      </c>
      <c r="AH1087" s="151">
        <v>-0.93</v>
      </c>
      <c r="AI1087" s="152">
        <v>-0.28000000000000003</v>
      </c>
      <c r="AJ1087" s="149">
        <v>-0.13</v>
      </c>
      <c r="AK1087" s="149">
        <v>0.43</v>
      </c>
      <c r="AL1087" s="150">
        <v>-0.34</v>
      </c>
      <c r="AM1087" s="153">
        <f t="shared" si="123"/>
        <v>-1.3900000000000001</v>
      </c>
      <c r="AN1087" s="154">
        <f t="shared" si="123"/>
        <v>-0.27</v>
      </c>
      <c r="AO1087" s="154">
        <f t="shared" si="123"/>
        <v>3.999999999999998E-2</v>
      </c>
      <c r="AP1087" s="155">
        <f t="shared" si="123"/>
        <v>-1.1599999999999999</v>
      </c>
      <c r="AQ1087" s="156">
        <f>AVERAGE(Table3[[#This Row],[ HEK293 +Selistat_R1 2]:[ HEK293 +Selistat_R4 5]])</f>
        <v>-0.69500000000000006</v>
      </c>
      <c r="AR1087" s="153">
        <f t="shared" si="124"/>
        <v>-0.75</v>
      </c>
      <c r="AS1087" s="154">
        <f t="shared" si="124"/>
        <v>-0.72</v>
      </c>
      <c r="AT1087" s="154">
        <f t="shared" si="124"/>
        <v>-0.47000000000000003</v>
      </c>
      <c r="AU1087" s="157">
        <f t="shared" si="124"/>
        <v>-1.22</v>
      </c>
      <c r="AV1087" s="158">
        <f t="shared" si="125"/>
        <v>-0.79</v>
      </c>
      <c r="AW1087" s="154">
        <f t="shared" si="125"/>
        <v>-0.61</v>
      </c>
      <c r="AX1087" s="154">
        <f t="shared" si="125"/>
        <v>2.9999999999999971E-2</v>
      </c>
      <c r="AY1087" s="155">
        <f t="shared" si="125"/>
        <v>-0.63</v>
      </c>
    </row>
    <row r="1088" spans="1:51" x14ac:dyDescent="0.15">
      <c r="A1088" s="122" t="s">
        <v>3708</v>
      </c>
      <c r="B1088" s="122" t="s">
        <v>3463</v>
      </c>
      <c r="C1088" s="122" t="s">
        <v>3709</v>
      </c>
      <c r="D1088" s="122" t="s">
        <v>2861</v>
      </c>
      <c r="E1088" s="122" t="s">
        <v>3710</v>
      </c>
      <c r="F1088" s="122" t="s">
        <v>3641</v>
      </c>
      <c r="G1088" s="122">
        <v>1</v>
      </c>
      <c r="H1088" s="166">
        <v>0.41297099999999998</v>
      </c>
      <c r="I1088" s="167">
        <v>-8.0833299999999997E-2</v>
      </c>
      <c r="J1088" s="168" t="str">
        <f t="shared" si="120"/>
        <v>FALSE</v>
      </c>
      <c r="K1088" s="169">
        <v>9.6545099999999995E-2</v>
      </c>
      <c r="L1088" s="170">
        <f>-LOG10(Table3[[#This Row],[Student''s T-test p-value HEK293 +Selistat_HEK293 UT]])</f>
        <v>1.0152697632824448</v>
      </c>
      <c r="M1088" s="167">
        <v>-0.19500000000000001</v>
      </c>
      <c r="N1088" s="171" t="str">
        <f t="shared" si="121"/>
        <v>FALSE</v>
      </c>
      <c r="O1088" s="146">
        <v>0.65780099999999997</v>
      </c>
      <c r="P1088" s="147">
        <v>-5.7500000000000002E-2</v>
      </c>
      <c r="Q1088" s="171" t="str">
        <f t="shared" si="122"/>
        <v>FALSE</v>
      </c>
      <c r="R1088" s="122" t="s">
        <v>1073</v>
      </c>
      <c r="S1088" s="122" t="s">
        <v>7726</v>
      </c>
      <c r="T1088" s="122" t="s">
        <v>1075</v>
      </c>
      <c r="U1088" s="172" t="s">
        <v>3711</v>
      </c>
      <c r="V1088" s="122" t="s">
        <v>7727</v>
      </c>
      <c r="W1088" s="148">
        <v>-0.22</v>
      </c>
      <c r="X1088" s="149">
        <v>-0.18</v>
      </c>
      <c r="Y1088" s="149">
        <v>-0.28999999999999998</v>
      </c>
      <c r="Z1088" s="150">
        <v>0.12</v>
      </c>
      <c r="AA1088" s="148">
        <v>0.04</v>
      </c>
      <c r="AB1088" s="149">
        <v>0.17</v>
      </c>
      <c r="AC1088" s="149">
        <v>-0.01</v>
      </c>
      <c r="AD1088" s="151">
        <v>0.01</v>
      </c>
      <c r="AE1088" s="148">
        <v>0.14000000000000001</v>
      </c>
      <c r="AF1088" s="149">
        <v>-0.12</v>
      </c>
      <c r="AG1088" s="149">
        <v>0.05</v>
      </c>
      <c r="AH1088" s="151">
        <v>-7.0000000000000007E-2</v>
      </c>
      <c r="AI1088" s="152">
        <v>0.28000000000000003</v>
      </c>
      <c r="AJ1088" s="149">
        <v>-0.23</v>
      </c>
      <c r="AK1088" s="149">
        <v>0.03</v>
      </c>
      <c r="AL1088" s="150">
        <v>0.15</v>
      </c>
      <c r="AM1088" s="153">
        <f t="shared" si="123"/>
        <v>-0.26</v>
      </c>
      <c r="AN1088" s="154">
        <f t="shared" si="123"/>
        <v>-0.35</v>
      </c>
      <c r="AO1088" s="154">
        <f t="shared" si="123"/>
        <v>-0.27999999999999997</v>
      </c>
      <c r="AP1088" s="155">
        <f t="shared" si="123"/>
        <v>0.11</v>
      </c>
      <c r="AQ1088" s="156">
        <f>AVERAGE(Table3[[#This Row],[ HEK293 +Selistat_R1 2]:[ HEK293 +Selistat_R4 5]])</f>
        <v>-0.19499999999999998</v>
      </c>
      <c r="AR1088" s="153">
        <f t="shared" si="124"/>
        <v>0.1</v>
      </c>
      <c r="AS1088" s="154">
        <f t="shared" si="124"/>
        <v>-0.29000000000000004</v>
      </c>
      <c r="AT1088" s="154">
        <f t="shared" si="124"/>
        <v>6.0000000000000005E-2</v>
      </c>
      <c r="AU1088" s="157">
        <f t="shared" si="124"/>
        <v>-0.08</v>
      </c>
      <c r="AV1088" s="158">
        <f t="shared" si="125"/>
        <v>0.24000000000000002</v>
      </c>
      <c r="AW1088" s="154">
        <f t="shared" si="125"/>
        <v>-0.4</v>
      </c>
      <c r="AX1088" s="154">
        <f t="shared" si="125"/>
        <v>0.04</v>
      </c>
      <c r="AY1088" s="155">
        <f t="shared" si="125"/>
        <v>0.13999999999999999</v>
      </c>
    </row>
    <row r="1089" spans="1:51" x14ac:dyDescent="0.15">
      <c r="A1089" s="122" t="s">
        <v>6115</v>
      </c>
      <c r="B1089" s="122" t="s">
        <v>6116</v>
      </c>
      <c r="C1089" s="122" t="s">
        <v>6117</v>
      </c>
      <c r="D1089" s="122" t="s">
        <v>6118</v>
      </c>
      <c r="E1089" s="122" t="s">
        <v>6119</v>
      </c>
      <c r="G1089" s="122">
        <v>1</v>
      </c>
      <c r="H1089" s="166">
        <v>0.301396</v>
      </c>
      <c r="I1089" s="167">
        <v>0.52083299999999999</v>
      </c>
      <c r="J1089" s="168" t="str">
        <f t="shared" si="120"/>
        <v>FALSE</v>
      </c>
      <c r="K1089" s="169">
        <v>9.6600500000000006E-2</v>
      </c>
      <c r="L1089" s="170">
        <f>-LOG10(Table3[[#This Row],[Student''s T-test p-value HEK293 +Selistat_HEK293 UT]])</f>
        <v>1.0150206256892791</v>
      </c>
      <c r="M1089" s="167">
        <v>-0.57999999999999996</v>
      </c>
      <c r="N1089" s="171" t="str">
        <f t="shared" si="121"/>
        <v>FALSE</v>
      </c>
      <c r="O1089" s="146">
        <v>0.108264</v>
      </c>
      <c r="P1089" s="147">
        <v>-0.54249999999999998</v>
      </c>
      <c r="Q1089" s="171" t="str">
        <f t="shared" si="122"/>
        <v>FALSE</v>
      </c>
      <c r="R1089" s="122" t="s">
        <v>6120</v>
      </c>
      <c r="S1089" s="122" t="s">
        <v>6121</v>
      </c>
      <c r="T1089" s="122" t="s">
        <v>6122</v>
      </c>
      <c r="U1089" s="172" t="s">
        <v>6123</v>
      </c>
      <c r="V1089" s="122" t="s">
        <v>6124</v>
      </c>
      <c r="W1089" s="148">
        <v>-1.42</v>
      </c>
      <c r="X1089" s="149">
        <v>-1.02</v>
      </c>
      <c r="Y1089" s="149">
        <v>-0.59</v>
      </c>
      <c r="Z1089" s="150">
        <v>-1.72</v>
      </c>
      <c r="AA1089" s="148">
        <v>-0.48</v>
      </c>
      <c r="AB1089" s="149">
        <v>-0.62</v>
      </c>
      <c r="AC1089" s="149">
        <v>-0.28000000000000003</v>
      </c>
      <c r="AD1089" s="151">
        <v>-1.05</v>
      </c>
      <c r="AE1089" s="148">
        <v>0.3</v>
      </c>
      <c r="AF1089" s="149">
        <v>0.6</v>
      </c>
      <c r="AG1089" s="149">
        <v>0.46</v>
      </c>
      <c r="AH1089" s="151">
        <v>-0.59</v>
      </c>
      <c r="AI1089" s="152">
        <v>0.88</v>
      </c>
      <c r="AJ1089" s="149">
        <v>0.94</v>
      </c>
      <c r="AK1089" s="149">
        <v>0.62</v>
      </c>
      <c r="AL1089" s="150">
        <v>0.5</v>
      </c>
      <c r="AM1089" s="153">
        <f t="shared" si="123"/>
        <v>-0.94</v>
      </c>
      <c r="AN1089" s="154">
        <f t="shared" si="123"/>
        <v>-0.4</v>
      </c>
      <c r="AO1089" s="154">
        <f t="shared" si="123"/>
        <v>-0.30999999999999994</v>
      </c>
      <c r="AP1089" s="155">
        <f t="shared" si="123"/>
        <v>-0.66999999999999993</v>
      </c>
      <c r="AQ1089" s="156">
        <f>AVERAGE(Table3[[#This Row],[ HEK293 +Selistat_R1 2]:[ HEK293 +Selistat_R4 5]])</f>
        <v>-0.57999999999999996</v>
      </c>
      <c r="AR1089" s="153">
        <f t="shared" si="124"/>
        <v>0.78</v>
      </c>
      <c r="AS1089" s="154">
        <f t="shared" si="124"/>
        <v>1.22</v>
      </c>
      <c r="AT1089" s="154">
        <f t="shared" si="124"/>
        <v>0.74</v>
      </c>
      <c r="AU1089" s="157">
        <f t="shared" si="124"/>
        <v>0.46000000000000008</v>
      </c>
      <c r="AV1089" s="158">
        <f t="shared" si="125"/>
        <v>1.3599999999999999</v>
      </c>
      <c r="AW1089" s="154">
        <f t="shared" si="125"/>
        <v>1.56</v>
      </c>
      <c r="AX1089" s="154">
        <f t="shared" si="125"/>
        <v>0.9</v>
      </c>
      <c r="AY1089" s="155">
        <f t="shared" si="125"/>
        <v>1.55</v>
      </c>
    </row>
    <row r="1090" spans="1:51" x14ac:dyDescent="0.15">
      <c r="A1090" s="122" t="s">
        <v>7728</v>
      </c>
      <c r="B1090" s="122" t="s">
        <v>2865</v>
      </c>
      <c r="C1090" s="122" t="s">
        <v>3220</v>
      </c>
      <c r="E1090" s="122" t="s">
        <v>7729</v>
      </c>
      <c r="G1090" s="122">
        <v>1</v>
      </c>
      <c r="H1090" s="166">
        <v>0.42966599999999999</v>
      </c>
      <c r="I1090" s="167">
        <v>0.123333</v>
      </c>
      <c r="J1090" s="168" t="str">
        <f t="shared" si="120"/>
        <v>FALSE</v>
      </c>
      <c r="K1090" s="169">
        <v>9.6980399999999994E-2</v>
      </c>
      <c r="L1090" s="170">
        <f>-LOG10(Table3[[#This Row],[Student''s T-test p-value HEK293 +Selistat_HEK293 UT]])</f>
        <v>1.0133160289497736</v>
      </c>
      <c r="M1090" s="167">
        <v>-0.2175</v>
      </c>
      <c r="N1090" s="171" t="str">
        <f t="shared" si="121"/>
        <v>FALSE</v>
      </c>
      <c r="O1090" s="146">
        <v>0.48019299999999998</v>
      </c>
      <c r="P1090" s="147">
        <v>-7.2499999999999995E-2</v>
      </c>
      <c r="Q1090" s="171" t="str">
        <f t="shared" si="122"/>
        <v>FALSE</v>
      </c>
      <c r="R1090" s="122" t="s">
        <v>7730</v>
      </c>
      <c r="S1090" s="122" t="s">
        <v>7731</v>
      </c>
      <c r="T1090" s="122" t="s">
        <v>7732</v>
      </c>
      <c r="U1090" s="172" t="s">
        <v>7733</v>
      </c>
      <c r="V1090" s="122" t="s">
        <v>7734</v>
      </c>
      <c r="W1090" s="148">
        <v>-0.61</v>
      </c>
      <c r="X1090" s="149">
        <v>-0.37</v>
      </c>
      <c r="Y1090" s="149">
        <v>-0.16</v>
      </c>
      <c r="Z1090" s="150">
        <v>-0.19</v>
      </c>
      <c r="AA1090" s="148">
        <v>-7.0000000000000007E-2</v>
      </c>
      <c r="AB1090" s="149">
        <v>-0.06</v>
      </c>
      <c r="AC1090" s="149">
        <v>-0.1</v>
      </c>
      <c r="AD1090" s="151">
        <v>-0.23</v>
      </c>
      <c r="AE1090" s="148">
        <v>0.21</v>
      </c>
      <c r="AF1090" s="149">
        <v>0.24</v>
      </c>
      <c r="AG1090" s="149">
        <v>0.14000000000000001</v>
      </c>
      <c r="AH1090" s="151">
        <v>-0.02</v>
      </c>
      <c r="AI1090" s="152">
        <v>0.22</v>
      </c>
      <c r="AJ1090" s="149">
        <v>0.12</v>
      </c>
      <c r="AK1090" s="149">
        <v>0.43</v>
      </c>
      <c r="AL1090" s="150">
        <v>0.09</v>
      </c>
      <c r="AM1090" s="153">
        <f t="shared" si="123"/>
        <v>-0.54</v>
      </c>
      <c r="AN1090" s="154">
        <f t="shared" si="123"/>
        <v>-0.31</v>
      </c>
      <c r="AO1090" s="154">
        <f t="shared" si="123"/>
        <v>-0.06</v>
      </c>
      <c r="AP1090" s="155">
        <f t="shared" si="123"/>
        <v>4.0000000000000008E-2</v>
      </c>
      <c r="AQ1090" s="156">
        <f>AVERAGE(Table3[[#This Row],[ HEK293 +Selistat_R1 2]:[ HEK293 +Selistat_R4 5]])</f>
        <v>-0.21750000000000003</v>
      </c>
      <c r="AR1090" s="153">
        <f t="shared" si="124"/>
        <v>0.28000000000000003</v>
      </c>
      <c r="AS1090" s="154">
        <f t="shared" si="124"/>
        <v>0.3</v>
      </c>
      <c r="AT1090" s="154">
        <f t="shared" si="124"/>
        <v>0.24000000000000002</v>
      </c>
      <c r="AU1090" s="157">
        <f t="shared" si="124"/>
        <v>0.21000000000000002</v>
      </c>
      <c r="AV1090" s="158">
        <f t="shared" si="125"/>
        <v>0.29000000000000004</v>
      </c>
      <c r="AW1090" s="154">
        <f t="shared" si="125"/>
        <v>0.18</v>
      </c>
      <c r="AX1090" s="154">
        <f t="shared" si="125"/>
        <v>0.53</v>
      </c>
      <c r="AY1090" s="155">
        <f t="shared" si="125"/>
        <v>0.32</v>
      </c>
    </row>
    <row r="1091" spans="1:51" x14ac:dyDescent="0.15">
      <c r="A1091" s="122" t="s">
        <v>3865</v>
      </c>
      <c r="B1091" s="122" t="s">
        <v>3866</v>
      </c>
      <c r="C1091" s="122" t="s">
        <v>3867</v>
      </c>
      <c r="D1091" s="122" t="s">
        <v>3830</v>
      </c>
      <c r="E1091" s="122" t="s">
        <v>3868</v>
      </c>
      <c r="F1091" s="122" t="s">
        <v>3869</v>
      </c>
      <c r="G1091" s="122">
        <v>3</v>
      </c>
      <c r="H1091" s="166">
        <v>0.57380699999999996</v>
      </c>
      <c r="I1091" s="167">
        <v>7.6666700000000004E-2</v>
      </c>
      <c r="J1091" s="168" t="str">
        <f t="shared" si="120"/>
        <v>FALSE</v>
      </c>
      <c r="K1091" s="169">
        <v>9.7115199999999999E-2</v>
      </c>
      <c r="L1091" s="170">
        <f>-LOG10(Table3[[#This Row],[Student''s T-test p-value HEK293 +Selistat_HEK293 UT]])</f>
        <v>1.0127127911064326</v>
      </c>
      <c r="M1091" s="167">
        <v>-0.20499999999999999</v>
      </c>
      <c r="N1091" s="171" t="str">
        <f t="shared" si="121"/>
        <v>FALSE</v>
      </c>
      <c r="O1091" s="146">
        <v>0.35131499999999999</v>
      </c>
      <c r="P1091" s="147">
        <v>-0.1</v>
      </c>
      <c r="Q1091" s="171" t="str">
        <f t="shared" si="122"/>
        <v>FALSE</v>
      </c>
      <c r="R1091" s="122" t="s">
        <v>1770</v>
      </c>
      <c r="S1091" s="122" t="s">
        <v>7735</v>
      </c>
      <c r="T1091" s="122" t="s">
        <v>1772</v>
      </c>
      <c r="U1091" s="172" t="s">
        <v>3870</v>
      </c>
      <c r="V1091" s="122" t="s">
        <v>7736</v>
      </c>
      <c r="W1091" s="148">
        <v>-0.35</v>
      </c>
      <c r="X1091" s="149">
        <v>-0.36</v>
      </c>
      <c r="Y1091" s="149">
        <v>-0.36</v>
      </c>
      <c r="Z1091" s="150">
        <v>-0.05</v>
      </c>
      <c r="AA1091" s="148">
        <v>-0.23</v>
      </c>
      <c r="AB1091" s="149">
        <v>-0.16</v>
      </c>
      <c r="AC1091" s="149">
        <v>0.05</v>
      </c>
      <c r="AD1091" s="151">
        <v>0.04</v>
      </c>
      <c r="AE1091" s="148">
        <v>0.15</v>
      </c>
      <c r="AF1091" s="149">
        <v>0.01</v>
      </c>
      <c r="AG1091" s="149">
        <v>-7.0000000000000007E-2</v>
      </c>
      <c r="AH1091" s="151">
        <v>0.28000000000000003</v>
      </c>
      <c r="AI1091" s="152">
        <v>0.22</v>
      </c>
      <c r="AJ1091" s="149">
        <v>0.06</v>
      </c>
      <c r="AK1091" s="149">
        <v>0.14000000000000001</v>
      </c>
      <c r="AL1091" s="150">
        <v>0.35</v>
      </c>
      <c r="AM1091" s="153">
        <f t="shared" si="123"/>
        <v>-0.11999999999999997</v>
      </c>
      <c r="AN1091" s="154">
        <f t="shared" si="123"/>
        <v>-0.19999999999999998</v>
      </c>
      <c r="AO1091" s="154">
        <f t="shared" si="123"/>
        <v>-0.41</v>
      </c>
      <c r="AP1091" s="155">
        <f t="shared" ref="AP1091:AP1154" si="126">Z1091-AD1091</f>
        <v>-0.09</v>
      </c>
      <c r="AQ1091" s="156">
        <f>AVERAGE(Table3[[#This Row],[ HEK293 +Selistat_R1 2]:[ HEK293 +Selistat_R4 5]])</f>
        <v>-0.20499999999999999</v>
      </c>
      <c r="AR1091" s="153">
        <f t="shared" si="124"/>
        <v>0.38</v>
      </c>
      <c r="AS1091" s="154">
        <f t="shared" si="124"/>
        <v>0.17</v>
      </c>
      <c r="AT1091" s="154">
        <f t="shared" si="124"/>
        <v>-0.12000000000000001</v>
      </c>
      <c r="AU1091" s="157">
        <f t="shared" ref="AU1091:AU1154" si="127">AH1091-AD1091</f>
        <v>0.24000000000000002</v>
      </c>
      <c r="AV1091" s="158">
        <f t="shared" si="125"/>
        <v>0.45</v>
      </c>
      <c r="AW1091" s="154">
        <f t="shared" si="125"/>
        <v>0.22</v>
      </c>
      <c r="AX1091" s="154">
        <f t="shared" si="125"/>
        <v>9.0000000000000011E-2</v>
      </c>
      <c r="AY1091" s="155">
        <f t="shared" ref="AY1091:AY1154" si="128">AL1091-AD1091</f>
        <v>0.31</v>
      </c>
    </row>
    <row r="1092" spans="1:51" x14ac:dyDescent="0.15">
      <c r="A1092" s="122" t="s">
        <v>7737</v>
      </c>
      <c r="B1092" s="122" t="s">
        <v>7738</v>
      </c>
      <c r="C1092" s="122" t="s">
        <v>7739</v>
      </c>
      <c r="E1092" s="122" t="s">
        <v>7740</v>
      </c>
      <c r="F1092" s="122" t="s">
        <v>7741</v>
      </c>
      <c r="G1092" s="122">
        <v>1</v>
      </c>
      <c r="H1092" s="166">
        <v>0.81947199999999998</v>
      </c>
      <c r="I1092" s="167">
        <v>3.8333300000000001E-2</v>
      </c>
      <c r="J1092" s="168" t="str">
        <f t="shared" ref="J1092:J1155" si="129">IF(AND(H1092&lt;0.05,ABS(I1092&gt;1)),"TRUE","FALSE")</f>
        <v>FALSE</v>
      </c>
      <c r="K1092" s="169">
        <v>9.7441E-2</v>
      </c>
      <c r="L1092" s="170">
        <f>-LOG10(Table3[[#This Row],[Student''s T-test p-value HEK293 +Selistat_HEK293 UT]])</f>
        <v>1.0112582676888948</v>
      </c>
      <c r="M1092" s="167">
        <v>-0.14499999999999999</v>
      </c>
      <c r="N1092" s="171" t="str">
        <f t="shared" ref="N1092:N1155" si="130">IF(AND(K1092&lt;0.05,ABS(M1092&gt;1)),"TRUE","FALSE")</f>
        <v>FALSE</v>
      </c>
      <c r="O1092" s="146">
        <v>0.57620099999999996</v>
      </c>
      <c r="P1092" s="147">
        <v>0.155</v>
      </c>
      <c r="Q1092" s="171" t="str">
        <f t="shared" ref="Q1092:Q1155" si="131">IF(AND(O1092&lt;0.05,ABS(P1092&gt;1)),"TRUE","FALSE")</f>
        <v>FALSE</v>
      </c>
      <c r="R1092" s="122" t="s">
        <v>7742</v>
      </c>
      <c r="S1092" s="122" t="s">
        <v>7743</v>
      </c>
      <c r="T1092" s="122" t="s">
        <v>7744</v>
      </c>
      <c r="U1092" s="172" t="s">
        <v>7745</v>
      </c>
      <c r="V1092" s="122" t="s">
        <v>7746</v>
      </c>
      <c r="W1092" s="148">
        <v>-0.25</v>
      </c>
      <c r="X1092" s="149">
        <v>-0.34</v>
      </c>
      <c r="Y1092" s="149">
        <v>-0.01</v>
      </c>
      <c r="Z1092" s="150">
        <v>-0.19</v>
      </c>
      <c r="AA1092" s="148">
        <v>-0.09</v>
      </c>
      <c r="AB1092" s="149">
        <v>-0.1</v>
      </c>
      <c r="AC1092" s="149">
        <v>-0.01</v>
      </c>
      <c r="AD1092" s="151">
        <v>-0.01</v>
      </c>
      <c r="AE1092" s="148">
        <v>0.45</v>
      </c>
      <c r="AF1092" s="149">
        <v>0.17</v>
      </c>
      <c r="AG1092" s="149">
        <v>0.4</v>
      </c>
      <c r="AH1092" s="151">
        <v>-0.4</v>
      </c>
      <c r="AI1092" s="152">
        <v>0.28999999999999998</v>
      </c>
      <c r="AJ1092" s="149">
        <v>0.19</v>
      </c>
      <c r="AK1092" s="149">
        <v>0.02</v>
      </c>
      <c r="AL1092" s="150">
        <v>-0.5</v>
      </c>
      <c r="AM1092" s="153">
        <f t="shared" ref="AM1092:AP1155" si="132">W1092-AA1092</f>
        <v>-0.16</v>
      </c>
      <c r="AN1092" s="154">
        <f t="shared" si="132"/>
        <v>-0.24000000000000002</v>
      </c>
      <c r="AO1092" s="154">
        <f t="shared" si="132"/>
        <v>0</v>
      </c>
      <c r="AP1092" s="155">
        <f t="shared" si="126"/>
        <v>-0.18</v>
      </c>
      <c r="AQ1092" s="156">
        <f>AVERAGE(Table3[[#This Row],[ HEK293 +Selistat_R1 2]:[ HEK293 +Selistat_R4 5]])</f>
        <v>-0.14500000000000002</v>
      </c>
      <c r="AR1092" s="153">
        <f t="shared" ref="AR1092:AU1155" si="133">AE1092-AA1092</f>
        <v>0.54</v>
      </c>
      <c r="AS1092" s="154">
        <f t="shared" si="133"/>
        <v>0.27</v>
      </c>
      <c r="AT1092" s="154">
        <f t="shared" si="133"/>
        <v>0.41000000000000003</v>
      </c>
      <c r="AU1092" s="157">
        <f t="shared" si="127"/>
        <v>-0.39</v>
      </c>
      <c r="AV1092" s="158">
        <f t="shared" ref="AV1092:AY1155" si="134">AI1092-AA1092</f>
        <v>0.38</v>
      </c>
      <c r="AW1092" s="154">
        <f t="shared" si="134"/>
        <v>0.29000000000000004</v>
      </c>
      <c r="AX1092" s="154">
        <f t="shared" si="134"/>
        <v>0.03</v>
      </c>
      <c r="AY1092" s="155">
        <f t="shared" si="128"/>
        <v>-0.49</v>
      </c>
    </row>
    <row r="1093" spans="1:51" x14ac:dyDescent="0.15">
      <c r="A1093" s="122" t="s">
        <v>3224</v>
      </c>
      <c r="B1093" s="122" t="s">
        <v>3225</v>
      </c>
      <c r="C1093" s="122" t="s">
        <v>3226</v>
      </c>
      <c r="E1093" s="122" t="s">
        <v>3227</v>
      </c>
      <c r="F1093" s="122" t="s">
        <v>3228</v>
      </c>
      <c r="G1093" s="122">
        <v>2</v>
      </c>
      <c r="H1093" s="166">
        <v>6.3768699999999998E-2</v>
      </c>
      <c r="I1093" s="167">
        <v>0.48499999999999999</v>
      </c>
      <c r="J1093" s="168" t="str">
        <f t="shared" si="129"/>
        <v>FALSE</v>
      </c>
      <c r="K1093" s="169">
        <v>9.7487099999999993E-2</v>
      </c>
      <c r="L1093" s="170">
        <f>-LOG10(Table3[[#This Row],[Student''s T-test p-value HEK293 +Selistat_HEK293 UT]])</f>
        <v>1.0110528486037142</v>
      </c>
      <c r="M1093" s="167">
        <v>0.59250000000000003</v>
      </c>
      <c r="N1093" s="171" t="str">
        <f t="shared" si="130"/>
        <v>FALSE</v>
      </c>
      <c r="O1093" s="146">
        <v>0.32080999999999998</v>
      </c>
      <c r="P1093" s="147">
        <v>-0.32250000000000001</v>
      </c>
      <c r="Q1093" s="171" t="str">
        <f t="shared" si="131"/>
        <v>FALSE</v>
      </c>
      <c r="R1093" s="122" t="s">
        <v>1407</v>
      </c>
      <c r="S1093" s="122" t="s">
        <v>7747</v>
      </c>
      <c r="T1093" s="122" t="s">
        <v>1394</v>
      </c>
      <c r="U1093" s="172" t="s">
        <v>2674</v>
      </c>
      <c r="V1093" s="122" t="s">
        <v>7748</v>
      </c>
      <c r="W1093" s="148">
        <v>-0.36</v>
      </c>
      <c r="X1093" s="149">
        <v>0.08</v>
      </c>
      <c r="Y1093" s="149">
        <v>0.21</v>
      </c>
      <c r="Z1093" s="150">
        <v>0.71</v>
      </c>
      <c r="AA1093" s="148">
        <v>-0.76</v>
      </c>
      <c r="AB1093" s="149">
        <v>-0.76</v>
      </c>
      <c r="AC1093" s="149">
        <v>-0.31</v>
      </c>
      <c r="AD1093" s="151">
        <v>0.1</v>
      </c>
      <c r="AE1093" s="148">
        <v>0.04</v>
      </c>
      <c r="AF1093" s="149">
        <v>-0.56999999999999995</v>
      </c>
      <c r="AG1093" s="149">
        <v>-0.37</v>
      </c>
      <c r="AH1093" s="151">
        <v>0.25</v>
      </c>
      <c r="AI1093" s="152">
        <v>0.09</v>
      </c>
      <c r="AJ1093" s="149">
        <v>-0.26</v>
      </c>
      <c r="AK1093" s="149">
        <v>-0.01</v>
      </c>
      <c r="AL1093" s="150">
        <v>0.82</v>
      </c>
      <c r="AM1093" s="153">
        <f t="shared" si="132"/>
        <v>0.4</v>
      </c>
      <c r="AN1093" s="154">
        <f t="shared" si="132"/>
        <v>0.84</v>
      </c>
      <c r="AO1093" s="154">
        <f t="shared" si="132"/>
        <v>0.52</v>
      </c>
      <c r="AP1093" s="155">
        <f t="shared" si="126"/>
        <v>0.61</v>
      </c>
      <c r="AQ1093" s="156">
        <f>AVERAGE(Table3[[#This Row],[ HEK293 +Selistat_R1 2]:[ HEK293 +Selistat_R4 5]])</f>
        <v>0.59250000000000003</v>
      </c>
      <c r="AR1093" s="153">
        <f t="shared" si="133"/>
        <v>0.8</v>
      </c>
      <c r="AS1093" s="154">
        <f t="shared" si="133"/>
        <v>0.19000000000000006</v>
      </c>
      <c r="AT1093" s="154">
        <f t="shared" si="133"/>
        <v>-0.06</v>
      </c>
      <c r="AU1093" s="157">
        <f t="shared" si="127"/>
        <v>0.15</v>
      </c>
      <c r="AV1093" s="158">
        <f t="shared" si="134"/>
        <v>0.85</v>
      </c>
      <c r="AW1093" s="154">
        <f t="shared" si="134"/>
        <v>0.5</v>
      </c>
      <c r="AX1093" s="154">
        <f t="shared" si="134"/>
        <v>0.3</v>
      </c>
      <c r="AY1093" s="155">
        <f t="shared" si="128"/>
        <v>0.72</v>
      </c>
    </row>
    <row r="1094" spans="1:51" x14ac:dyDescent="0.15">
      <c r="A1094" s="122" t="s">
        <v>6308</v>
      </c>
      <c r="B1094" s="122" t="s">
        <v>6309</v>
      </c>
      <c r="C1094" s="122" t="s">
        <v>6310</v>
      </c>
      <c r="D1094" s="122" t="s">
        <v>3779</v>
      </c>
      <c r="E1094" s="122" t="s">
        <v>6311</v>
      </c>
      <c r="G1094" s="122">
        <v>3</v>
      </c>
      <c r="H1094" s="166">
        <v>0.93427499999999997</v>
      </c>
      <c r="I1094" s="167">
        <v>-2.1666700000000001E-2</v>
      </c>
      <c r="J1094" s="168" t="str">
        <f t="shared" si="129"/>
        <v>FALSE</v>
      </c>
      <c r="K1094" s="169">
        <v>9.7712099999999996E-2</v>
      </c>
      <c r="L1094" s="170">
        <f>-LOG10(Table3[[#This Row],[Student''s T-test p-value HEK293 +Selistat_HEK293 UT]])</f>
        <v>1.0100516528846231</v>
      </c>
      <c r="M1094" s="167">
        <v>-0.38250000000000001</v>
      </c>
      <c r="N1094" s="171" t="str">
        <f t="shared" si="130"/>
        <v>FALSE</v>
      </c>
      <c r="O1094" s="146">
        <v>0.79458300000000004</v>
      </c>
      <c r="P1094" s="147">
        <v>9.7500000000000003E-2</v>
      </c>
      <c r="Q1094" s="171" t="str">
        <f t="shared" si="131"/>
        <v>FALSE</v>
      </c>
      <c r="R1094" s="122" t="s">
        <v>1492</v>
      </c>
      <c r="S1094" s="122" t="s">
        <v>1493</v>
      </c>
      <c r="T1094" s="122" t="s">
        <v>1494</v>
      </c>
      <c r="U1094" s="172" t="s">
        <v>7281</v>
      </c>
      <c r="V1094" s="122" t="s">
        <v>7749</v>
      </c>
      <c r="W1094" s="148">
        <v>-0.21</v>
      </c>
      <c r="X1094" s="149">
        <v>-0.48</v>
      </c>
      <c r="Y1094" s="149">
        <v>-0.35</v>
      </c>
      <c r="Z1094" s="150">
        <v>-0.68</v>
      </c>
      <c r="AA1094" s="148">
        <v>0.37</v>
      </c>
      <c r="AB1094" s="149">
        <v>-0.26</v>
      </c>
      <c r="AC1094" s="149">
        <v>7.0000000000000007E-2</v>
      </c>
      <c r="AD1094" s="151">
        <v>-0.37</v>
      </c>
      <c r="AE1094" s="148">
        <v>0.78</v>
      </c>
      <c r="AF1094" s="149">
        <v>-0.04</v>
      </c>
      <c r="AG1094" s="149">
        <v>0.35</v>
      </c>
      <c r="AH1094" s="151">
        <v>-0.45</v>
      </c>
      <c r="AI1094" s="152">
        <v>0.5</v>
      </c>
      <c r="AJ1094" s="149">
        <v>-0.1</v>
      </c>
      <c r="AK1094" s="149">
        <v>0.4</v>
      </c>
      <c r="AL1094" s="150">
        <v>-0.55000000000000004</v>
      </c>
      <c r="AM1094" s="153">
        <f t="shared" si="132"/>
        <v>-0.57999999999999996</v>
      </c>
      <c r="AN1094" s="154">
        <f t="shared" si="132"/>
        <v>-0.21999999999999997</v>
      </c>
      <c r="AO1094" s="154">
        <f t="shared" si="132"/>
        <v>-0.42</v>
      </c>
      <c r="AP1094" s="155">
        <f t="shared" si="126"/>
        <v>-0.31000000000000005</v>
      </c>
      <c r="AQ1094" s="156">
        <f>AVERAGE(Table3[[#This Row],[ HEK293 +Selistat_R1 2]:[ HEK293 +Selistat_R4 5]])</f>
        <v>-0.38250000000000001</v>
      </c>
      <c r="AR1094" s="153">
        <f t="shared" si="133"/>
        <v>0.41000000000000003</v>
      </c>
      <c r="AS1094" s="154">
        <f t="shared" si="133"/>
        <v>0.22</v>
      </c>
      <c r="AT1094" s="154">
        <f t="shared" si="133"/>
        <v>0.27999999999999997</v>
      </c>
      <c r="AU1094" s="157">
        <f t="shared" si="127"/>
        <v>-8.0000000000000016E-2</v>
      </c>
      <c r="AV1094" s="158">
        <f t="shared" si="134"/>
        <v>0.13</v>
      </c>
      <c r="AW1094" s="154">
        <f t="shared" si="134"/>
        <v>0.16</v>
      </c>
      <c r="AX1094" s="154">
        <f t="shared" si="134"/>
        <v>0.33</v>
      </c>
      <c r="AY1094" s="155">
        <f t="shared" si="128"/>
        <v>-0.18000000000000005</v>
      </c>
    </row>
    <row r="1095" spans="1:51" x14ac:dyDescent="0.15">
      <c r="A1095" s="122" t="s">
        <v>7750</v>
      </c>
      <c r="B1095" s="122" t="s">
        <v>7751</v>
      </c>
      <c r="C1095" s="122" t="s">
        <v>7752</v>
      </c>
      <c r="D1095" s="122" t="s">
        <v>2848</v>
      </c>
      <c r="E1095" s="122" t="s">
        <v>7753</v>
      </c>
      <c r="F1095" s="122" t="s">
        <v>2996</v>
      </c>
      <c r="G1095" s="122">
        <v>1</v>
      </c>
      <c r="H1095" s="166">
        <v>0.69014799999999998</v>
      </c>
      <c r="I1095" s="167">
        <v>6.6666699999999995E-2</v>
      </c>
      <c r="J1095" s="168" t="str">
        <f t="shared" si="129"/>
        <v>FALSE</v>
      </c>
      <c r="K1095" s="169">
        <v>9.8013799999999998E-2</v>
      </c>
      <c r="L1095" s="170">
        <f>-LOG10(Table3[[#This Row],[Student''s T-test p-value HEK293 +Selistat_HEK293 UT]])</f>
        <v>1.0087127728593912</v>
      </c>
      <c r="M1095" s="167">
        <v>-0.22</v>
      </c>
      <c r="N1095" s="171" t="str">
        <f t="shared" si="130"/>
        <v>FALSE</v>
      </c>
      <c r="O1095" s="146">
        <v>0.18714700000000001</v>
      </c>
      <c r="P1095" s="147">
        <v>0.255</v>
      </c>
      <c r="Q1095" s="171" t="str">
        <f t="shared" si="131"/>
        <v>FALSE</v>
      </c>
      <c r="R1095" s="122" t="s">
        <v>7754</v>
      </c>
      <c r="S1095" s="122" t="s">
        <v>7755</v>
      </c>
      <c r="T1095" s="122" t="s">
        <v>7756</v>
      </c>
      <c r="U1095" s="172" t="s">
        <v>7757</v>
      </c>
      <c r="V1095" s="122" t="s">
        <v>7758</v>
      </c>
      <c r="W1095" s="148">
        <v>-0.47</v>
      </c>
      <c r="X1095" s="149">
        <v>-0.3</v>
      </c>
      <c r="Y1095" s="149">
        <v>-0.35</v>
      </c>
      <c r="Z1095" s="150">
        <v>-7.0000000000000007E-2</v>
      </c>
      <c r="AA1095" s="148">
        <v>-0.16</v>
      </c>
      <c r="AB1095" s="149">
        <v>-0.24</v>
      </c>
      <c r="AC1095" s="149">
        <v>0.09</v>
      </c>
      <c r="AD1095" s="151">
        <v>0</v>
      </c>
      <c r="AE1095" s="148">
        <v>0.16</v>
      </c>
      <c r="AF1095" s="149">
        <v>-0.02</v>
      </c>
      <c r="AG1095" s="149">
        <v>0.74</v>
      </c>
      <c r="AH1095" s="151">
        <v>0.16</v>
      </c>
      <c r="AI1095" s="152">
        <v>0.08</v>
      </c>
      <c r="AJ1095" s="149">
        <v>-0.05</v>
      </c>
      <c r="AK1095" s="149">
        <v>-0.09</v>
      </c>
      <c r="AL1095" s="150">
        <v>0.08</v>
      </c>
      <c r="AM1095" s="153">
        <f t="shared" si="132"/>
        <v>-0.30999999999999994</v>
      </c>
      <c r="AN1095" s="154">
        <f t="shared" si="132"/>
        <v>-0.06</v>
      </c>
      <c r="AO1095" s="154">
        <f t="shared" si="132"/>
        <v>-0.43999999999999995</v>
      </c>
      <c r="AP1095" s="155">
        <f t="shared" si="126"/>
        <v>-7.0000000000000007E-2</v>
      </c>
      <c r="AQ1095" s="156">
        <f>AVERAGE(Table3[[#This Row],[ HEK293 +Selistat_R1 2]:[ HEK293 +Selistat_R4 5]])</f>
        <v>-0.21999999999999997</v>
      </c>
      <c r="AR1095" s="153">
        <f t="shared" si="133"/>
        <v>0.32</v>
      </c>
      <c r="AS1095" s="154">
        <f t="shared" si="133"/>
        <v>0.22</v>
      </c>
      <c r="AT1095" s="154">
        <f t="shared" si="133"/>
        <v>0.65</v>
      </c>
      <c r="AU1095" s="157">
        <f t="shared" si="127"/>
        <v>0.16</v>
      </c>
      <c r="AV1095" s="158">
        <f t="shared" si="134"/>
        <v>0.24</v>
      </c>
      <c r="AW1095" s="154">
        <f t="shared" si="134"/>
        <v>0.19</v>
      </c>
      <c r="AX1095" s="154">
        <f t="shared" si="134"/>
        <v>-0.18</v>
      </c>
      <c r="AY1095" s="155">
        <f t="shared" si="128"/>
        <v>0.08</v>
      </c>
    </row>
    <row r="1096" spans="1:51" x14ac:dyDescent="0.15">
      <c r="A1096" s="122" t="s">
        <v>3079</v>
      </c>
      <c r="B1096" s="122" t="s">
        <v>3080</v>
      </c>
      <c r="C1096" s="122" t="s">
        <v>3081</v>
      </c>
      <c r="D1096" s="122" t="s">
        <v>3082</v>
      </c>
      <c r="E1096" s="122" t="s">
        <v>3083</v>
      </c>
      <c r="G1096" s="122">
        <v>4</v>
      </c>
      <c r="H1096" s="166">
        <v>0.41514800000000002</v>
      </c>
      <c r="I1096" s="167">
        <v>-0.23833299999999999</v>
      </c>
      <c r="J1096" s="168" t="str">
        <f t="shared" si="129"/>
        <v>FALSE</v>
      </c>
      <c r="K1096" s="169">
        <v>9.8145399999999994E-2</v>
      </c>
      <c r="L1096" s="170">
        <f>-LOG10(Table3[[#This Row],[Student''s T-test p-value HEK293 +Selistat_HEK293 UT]])</f>
        <v>1.0081300506379194</v>
      </c>
      <c r="M1096" s="167">
        <v>-0.44</v>
      </c>
      <c r="N1096" s="171" t="str">
        <f t="shared" si="130"/>
        <v>FALSE</v>
      </c>
      <c r="O1096" s="146">
        <v>0.338113</v>
      </c>
      <c r="P1096" s="147">
        <v>-0.44</v>
      </c>
      <c r="Q1096" s="171" t="str">
        <f t="shared" si="131"/>
        <v>FALSE</v>
      </c>
      <c r="R1096" s="122" t="s">
        <v>571</v>
      </c>
      <c r="S1096" s="122" t="s">
        <v>579</v>
      </c>
      <c r="T1096" s="122" t="s">
        <v>573</v>
      </c>
      <c r="U1096" s="172" t="s">
        <v>2651</v>
      </c>
      <c r="V1096" s="122" t="s">
        <v>7759</v>
      </c>
      <c r="W1096" s="148">
        <v>-0.59</v>
      </c>
      <c r="X1096" s="149">
        <v>-0.27</v>
      </c>
      <c r="Y1096" s="149">
        <v>-0.64</v>
      </c>
      <c r="Z1096" s="150">
        <v>0.12</v>
      </c>
      <c r="AA1096" s="148">
        <v>0.25</v>
      </c>
      <c r="AB1096" s="149">
        <v>0.35</v>
      </c>
      <c r="AC1096" s="149">
        <v>-0.28999999999999998</v>
      </c>
      <c r="AD1096" s="151">
        <v>7.0000000000000007E-2</v>
      </c>
      <c r="AE1096" s="148">
        <v>0.38</v>
      </c>
      <c r="AF1096" s="149">
        <v>-0.25</v>
      </c>
      <c r="AG1096" s="149">
        <v>-0.4</v>
      </c>
      <c r="AH1096" s="151">
        <v>-0.78</v>
      </c>
      <c r="AI1096" s="152">
        <v>1.1100000000000001</v>
      </c>
      <c r="AJ1096" s="149">
        <v>0</v>
      </c>
      <c r="AK1096" s="149">
        <v>0.16</v>
      </c>
      <c r="AL1096" s="150">
        <v>-0.56000000000000005</v>
      </c>
      <c r="AM1096" s="153">
        <f t="shared" si="132"/>
        <v>-0.84</v>
      </c>
      <c r="AN1096" s="154">
        <f t="shared" si="132"/>
        <v>-0.62</v>
      </c>
      <c r="AO1096" s="154">
        <f t="shared" si="132"/>
        <v>-0.35000000000000003</v>
      </c>
      <c r="AP1096" s="155">
        <f t="shared" si="126"/>
        <v>4.9999999999999989E-2</v>
      </c>
      <c r="AQ1096" s="156">
        <f>AVERAGE(Table3[[#This Row],[ HEK293 +Selistat_R1 2]:[ HEK293 +Selistat_R4 5]])</f>
        <v>-0.44</v>
      </c>
      <c r="AR1096" s="153">
        <f t="shared" si="133"/>
        <v>0.13</v>
      </c>
      <c r="AS1096" s="154">
        <f t="shared" si="133"/>
        <v>-0.6</v>
      </c>
      <c r="AT1096" s="154">
        <f t="shared" si="133"/>
        <v>-0.11000000000000004</v>
      </c>
      <c r="AU1096" s="157">
        <f t="shared" si="127"/>
        <v>-0.85000000000000009</v>
      </c>
      <c r="AV1096" s="158">
        <f t="shared" si="134"/>
        <v>0.8600000000000001</v>
      </c>
      <c r="AW1096" s="154">
        <f t="shared" si="134"/>
        <v>-0.35</v>
      </c>
      <c r="AX1096" s="154">
        <f t="shared" si="134"/>
        <v>0.44999999999999996</v>
      </c>
      <c r="AY1096" s="155">
        <f t="shared" si="128"/>
        <v>-0.63000000000000012</v>
      </c>
    </row>
    <row r="1097" spans="1:51" x14ac:dyDescent="0.15">
      <c r="A1097" s="122" t="s">
        <v>4236</v>
      </c>
      <c r="B1097" s="122" t="s">
        <v>4237</v>
      </c>
      <c r="C1097" s="122" t="s">
        <v>4238</v>
      </c>
      <c r="E1097" s="122" t="s">
        <v>4239</v>
      </c>
      <c r="F1097" s="122" t="s">
        <v>4240</v>
      </c>
      <c r="G1097" s="122">
        <v>1</v>
      </c>
      <c r="H1097" s="166">
        <v>0.63689499999999999</v>
      </c>
      <c r="I1097" s="167">
        <v>-5.0833299999999998E-2</v>
      </c>
      <c r="J1097" s="168" t="str">
        <f t="shared" si="129"/>
        <v>FALSE</v>
      </c>
      <c r="K1097" s="169">
        <v>9.8176899999999998E-2</v>
      </c>
      <c r="L1097" s="170">
        <f>-LOG10(Table3[[#This Row],[Student''s T-test p-value HEK293 +Selistat_HEK293 UT]])</f>
        <v>1.0079906851527214</v>
      </c>
      <c r="M1097" s="167">
        <v>-0.20499999999999999</v>
      </c>
      <c r="N1097" s="171" t="str">
        <f t="shared" si="130"/>
        <v>FALSE</v>
      </c>
      <c r="O1097" s="146">
        <v>0.95460599999999995</v>
      </c>
      <c r="P1097" s="147">
        <v>-7.4999999999999997E-3</v>
      </c>
      <c r="Q1097" s="171" t="str">
        <f t="shared" si="131"/>
        <v>FALSE</v>
      </c>
      <c r="R1097" s="122" t="s">
        <v>1502</v>
      </c>
      <c r="S1097" s="122" t="s">
        <v>7760</v>
      </c>
      <c r="T1097" s="122" t="s">
        <v>5671</v>
      </c>
      <c r="U1097" s="172" t="s">
        <v>5672</v>
      </c>
      <c r="V1097" s="122" t="s">
        <v>7761</v>
      </c>
      <c r="W1097" s="148">
        <v>-0.18</v>
      </c>
      <c r="X1097" s="149">
        <v>-0.17</v>
      </c>
      <c r="Y1097" s="149">
        <v>-0.19</v>
      </c>
      <c r="Z1097" s="150">
        <v>-0.17</v>
      </c>
      <c r="AA1097" s="148">
        <v>0</v>
      </c>
      <c r="AB1097" s="149">
        <v>0.3</v>
      </c>
      <c r="AC1097" s="149">
        <v>0.02</v>
      </c>
      <c r="AD1097" s="151">
        <v>-0.21</v>
      </c>
      <c r="AE1097" s="148">
        <v>0</v>
      </c>
      <c r="AF1097" s="149">
        <v>0.18</v>
      </c>
      <c r="AG1097" s="149">
        <v>0.28999999999999998</v>
      </c>
      <c r="AH1097" s="151">
        <v>-0.27</v>
      </c>
      <c r="AI1097" s="152">
        <v>0.02</v>
      </c>
      <c r="AJ1097" s="149">
        <v>0.13</v>
      </c>
      <c r="AK1097" s="149">
        <v>0.09</v>
      </c>
      <c r="AL1097" s="150">
        <v>-0.01</v>
      </c>
      <c r="AM1097" s="153">
        <f t="shared" si="132"/>
        <v>-0.18</v>
      </c>
      <c r="AN1097" s="154">
        <f t="shared" si="132"/>
        <v>-0.47</v>
      </c>
      <c r="AO1097" s="154">
        <f t="shared" si="132"/>
        <v>-0.21</v>
      </c>
      <c r="AP1097" s="155">
        <f t="shared" si="126"/>
        <v>3.999999999999998E-2</v>
      </c>
      <c r="AQ1097" s="156">
        <f>AVERAGE(Table3[[#This Row],[ HEK293 +Selistat_R1 2]:[ HEK293 +Selistat_R4 5]])</f>
        <v>-0.20499999999999996</v>
      </c>
      <c r="AR1097" s="153">
        <f t="shared" si="133"/>
        <v>0</v>
      </c>
      <c r="AS1097" s="154">
        <f t="shared" si="133"/>
        <v>-0.12</v>
      </c>
      <c r="AT1097" s="154">
        <f t="shared" si="133"/>
        <v>0.26999999999999996</v>
      </c>
      <c r="AU1097" s="157">
        <f t="shared" si="127"/>
        <v>-6.0000000000000026E-2</v>
      </c>
      <c r="AV1097" s="158">
        <f t="shared" si="134"/>
        <v>0.02</v>
      </c>
      <c r="AW1097" s="154">
        <f t="shared" si="134"/>
        <v>-0.16999999999999998</v>
      </c>
      <c r="AX1097" s="154">
        <f t="shared" si="134"/>
        <v>6.9999999999999993E-2</v>
      </c>
      <c r="AY1097" s="155">
        <f t="shared" si="128"/>
        <v>0.19999999999999998</v>
      </c>
    </row>
    <row r="1098" spans="1:51" x14ac:dyDescent="0.15">
      <c r="A1098" s="122" t="s">
        <v>7762</v>
      </c>
      <c r="B1098" s="122" t="s">
        <v>7763</v>
      </c>
      <c r="C1098" s="122" t="s">
        <v>7764</v>
      </c>
      <c r="D1098" s="122" t="s">
        <v>7765</v>
      </c>
      <c r="E1098" s="122" t="s">
        <v>7766</v>
      </c>
      <c r="F1098" s="122" t="s">
        <v>7767</v>
      </c>
      <c r="G1098" s="122">
        <v>1</v>
      </c>
      <c r="H1098" s="166">
        <v>0.27563399999999999</v>
      </c>
      <c r="I1098" s="167">
        <v>-0.17833299999999999</v>
      </c>
      <c r="J1098" s="168" t="str">
        <f t="shared" si="129"/>
        <v>FALSE</v>
      </c>
      <c r="K1098" s="169">
        <v>9.8228599999999999E-2</v>
      </c>
      <c r="L1098" s="170">
        <f>-LOG10(Table3[[#This Row],[Student''s T-test p-value HEK293 +Selistat_HEK293 UT]])</f>
        <v>1.0077620456774217</v>
      </c>
      <c r="M1098" s="167">
        <v>-0.3125</v>
      </c>
      <c r="N1098" s="171" t="str">
        <f t="shared" si="130"/>
        <v>FALSE</v>
      </c>
      <c r="O1098" s="146">
        <v>0.28226000000000001</v>
      </c>
      <c r="P1098" s="147">
        <v>-0.24249999999999999</v>
      </c>
      <c r="Q1098" s="171" t="str">
        <f t="shared" si="131"/>
        <v>FALSE</v>
      </c>
      <c r="R1098" s="122" t="s">
        <v>7768</v>
      </c>
      <c r="S1098" s="122" t="s">
        <v>7769</v>
      </c>
      <c r="T1098" s="122" t="s">
        <v>7770</v>
      </c>
      <c r="U1098" s="172" t="s">
        <v>7771</v>
      </c>
      <c r="V1098" s="122" t="s">
        <v>7772</v>
      </c>
      <c r="W1098" s="148">
        <v>-0.48</v>
      </c>
      <c r="X1098" s="149">
        <v>-0.21</v>
      </c>
      <c r="Y1098" s="149">
        <v>-0.32</v>
      </c>
      <c r="Z1098" s="150">
        <v>0.2</v>
      </c>
      <c r="AA1098" s="148">
        <v>-0.05</v>
      </c>
      <c r="AB1098" s="149">
        <v>0.05</v>
      </c>
      <c r="AC1098" s="149">
        <v>0.22</v>
      </c>
      <c r="AD1098" s="151">
        <v>0.22</v>
      </c>
      <c r="AE1098" s="148">
        <v>0.23</v>
      </c>
      <c r="AF1098" s="149">
        <v>-0.18</v>
      </c>
      <c r="AG1098" s="149">
        <v>-0.37</v>
      </c>
      <c r="AH1098" s="151">
        <v>-0.17</v>
      </c>
      <c r="AI1098" s="152">
        <v>0.37</v>
      </c>
      <c r="AJ1098" s="149">
        <v>-0.35</v>
      </c>
      <c r="AK1098" s="149">
        <v>0.17</v>
      </c>
      <c r="AL1098" s="150">
        <v>0.28999999999999998</v>
      </c>
      <c r="AM1098" s="153">
        <f t="shared" si="132"/>
        <v>-0.43</v>
      </c>
      <c r="AN1098" s="154">
        <f t="shared" si="132"/>
        <v>-0.26</v>
      </c>
      <c r="AO1098" s="154">
        <f t="shared" si="132"/>
        <v>-0.54</v>
      </c>
      <c r="AP1098" s="155">
        <f t="shared" si="126"/>
        <v>-1.999999999999999E-2</v>
      </c>
      <c r="AQ1098" s="156">
        <f>AVERAGE(Table3[[#This Row],[ HEK293 +Selistat_R1 2]:[ HEK293 +Selistat_R4 5]])</f>
        <v>-0.3125</v>
      </c>
      <c r="AR1098" s="153">
        <f t="shared" si="133"/>
        <v>0.28000000000000003</v>
      </c>
      <c r="AS1098" s="154">
        <f t="shared" si="133"/>
        <v>-0.22999999999999998</v>
      </c>
      <c r="AT1098" s="154">
        <f t="shared" si="133"/>
        <v>-0.59</v>
      </c>
      <c r="AU1098" s="157">
        <f t="shared" si="127"/>
        <v>-0.39</v>
      </c>
      <c r="AV1098" s="158">
        <f t="shared" si="134"/>
        <v>0.42</v>
      </c>
      <c r="AW1098" s="154">
        <f t="shared" si="134"/>
        <v>-0.39999999999999997</v>
      </c>
      <c r="AX1098" s="154">
        <f t="shared" si="134"/>
        <v>-4.9999999999999989E-2</v>
      </c>
      <c r="AY1098" s="155">
        <f t="shared" si="128"/>
        <v>6.9999999999999979E-2</v>
      </c>
    </row>
    <row r="1099" spans="1:51" x14ac:dyDescent="0.15">
      <c r="A1099" s="122" t="s">
        <v>3246</v>
      </c>
      <c r="B1099" s="122" t="s">
        <v>3247</v>
      </c>
      <c r="C1099" s="122" t="s">
        <v>3248</v>
      </c>
      <c r="D1099" s="122" t="s">
        <v>3249</v>
      </c>
      <c r="E1099" s="122" t="s">
        <v>3250</v>
      </c>
      <c r="F1099" s="122" t="s">
        <v>3251</v>
      </c>
      <c r="G1099" s="122">
        <v>3</v>
      </c>
      <c r="H1099" s="166">
        <v>1</v>
      </c>
      <c r="I1099" s="173">
        <v>-1.2417600000000001E-9</v>
      </c>
      <c r="J1099" s="168" t="str">
        <f t="shared" si="129"/>
        <v>FALSE</v>
      </c>
      <c r="K1099" s="169">
        <v>9.8320299999999999E-2</v>
      </c>
      <c r="L1099" s="170">
        <f>-LOG10(Table3[[#This Row],[Student''s T-test p-value HEK293 +Selistat_HEK293 UT]])</f>
        <v>1.0073568049777273</v>
      </c>
      <c r="M1099" s="167">
        <v>-0.34499999999999997</v>
      </c>
      <c r="N1099" s="171" t="str">
        <f t="shared" si="130"/>
        <v>FALSE</v>
      </c>
      <c r="O1099" s="146">
        <v>0.94053900000000001</v>
      </c>
      <c r="P1099" s="147">
        <v>-0.01</v>
      </c>
      <c r="Q1099" s="171" t="str">
        <f t="shared" si="131"/>
        <v>FALSE</v>
      </c>
      <c r="R1099" s="122" t="s">
        <v>1303</v>
      </c>
      <c r="S1099" s="122" t="s">
        <v>7773</v>
      </c>
      <c r="T1099" s="122" t="s">
        <v>1305</v>
      </c>
      <c r="U1099" s="172" t="s">
        <v>2677</v>
      </c>
      <c r="V1099" s="122" t="s">
        <v>7774</v>
      </c>
      <c r="W1099" s="148">
        <v>-0.36</v>
      </c>
      <c r="X1099" s="149">
        <v>-0.45</v>
      </c>
      <c r="Y1099" s="149">
        <v>-0.31</v>
      </c>
      <c r="Z1099" s="150">
        <v>-0.37</v>
      </c>
      <c r="AA1099" s="148">
        <v>0.28999999999999998</v>
      </c>
      <c r="AB1099" s="149">
        <v>-0.22</v>
      </c>
      <c r="AC1099" s="149">
        <v>0.24</v>
      </c>
      <c r="AD1099" s="151">
        <v>-0.42</v>
      </c>
      <c r="AE1099" s="148">
        <v>0.35</v>
      </c>
      <c r="AF1099" s="149">
        <v>0.08</v>
      </c>
      <c r="AG1099" s="149">
        <v>-0.08</v>
      </c>
      <c r="AH1099" s="151">
        <v>0.21</v>
      </c>
      <c r="AI1099" s="152">
        <v>0.36</v>
      </c>
      <c r="AJ1099" s="149">
        <v>0.24</v>
      </c>
      <c r="AK1099" s="149">
        <v>-0.01</v>
      </c>
      <c r="AL1099" s="150">
        <v>0.01</v>
      </c>
      <c r="AM1099" s="153">
        <f t="shared" si="132"/>
        <v>-0.64999999999999991</v>
      </c>
      <c r="AN1099" s="154">
        <f t="shared" si="132"/>
        <v>-0.23</v>
      </c>
      <c r="AO1099" s="154">
        <f t="shared" si="132"/>
        <v>-0.55000000000000004</v>
      </c>
      <c r="AP1099" s="155">
        <f t="shared" si="126"/>
        <v>4.9999999999999989E-2</v>
      </c>
      <c r="AQ1099" s="156">
        <f>AVERAGE(Table3[[#This Row],[ HEK293 +Selistat_R1 2]:[ HEK293 +Selistat_R4 5]])</f>
        <v>-0.34499999999999997</v>
      </c>
      <c r="AR1099" s="153">
        <f t="shared" si="133"/>
        <v>0.06</v>
      </c>
      <c r="AS1099" s="154">
        <f t="shared" si="133"/>
        <v>0.3</v>
      </c>
      <c r="AT1099" s="154">
        <f t="shared" si="133"/>
        <v>-0.32</v>
      </c>
      <c r="AU1099" s="157">
        <f t="shared" si="127"/>
        <v>0.63</v>
      </c>
      <c r="AV1099" s="158">
        <f t="shared" si="134"/>
        <v>7.0000000000000007E-2</v>
      </c>
      <c r="AW1099" s="154">
        <f t="shared" si="134"/>
        <v>0.45999999999999996</v>
      </c>
      <c r="AX1099" s="154">
        <f t="shared" si="134"/>
        <v>-0.25</v>
      </c>
      <c r="AY1099" s="155">
        <f t="shared" si="128"/>
        <v>0.43</v>
      </c>
    </row>
    <row r="1100" spans="1:51" x14ac:dyDescent="0.15">
      <c r="C1100" s="122" t="s">
        <v>3494</v>
      </c>
      <c r="E1100" s="122" t="s">
        <v>7775</v>
      </c>
      <c r="G1100" s="122">
        <v>2</v>
      </c>
      <c r="H1100" s="166">
        <v>8.2571099999999995E-2</v>
      </c>
      <c r="I1100" s="167">
        <v>-0.23416699999999999</v>
      </c>
      <c r="J1100" s="168" t="str">
        <f t="shared" si="129"/>
        <v>FALSE</v>
      </c>
      <c r="K1100" s="169">
        <v>9.8365599999999997E-2</v>
      </c>
      <c r="L1100" s="170">
        <f>-LOG10(Table3[[#This Row],[Student''s T-test p-value HEK293 +Selistat_HEK293 UT]])</f>
        <v>1.0071567546398221</v>
      </c>
      <c r="M1100" s="167">
        <v>-0.38500000000000001</v>
      </c>
      <c r="N1100" s="171" t="str">
        <f t="shared" si="130"/>
        <v>FALSE</v>
      </c>
      <c r="O1100" s="146">
        <v>0.69964400000000004</v>
      </c>
      <c r="P1100" s="147">
        <v>-2.75E-2</v>
      </c>
      <c r="Q1100" s="171" t="str">
        <f t="shared" si="131"/>
        <v>FALSE</v>
      </c>
      <c r="R1100" s="122" t="s">
        <v>7776</v>
      </c>
      <c r="S1100" s="122" t="s">
        <v>7777</v>
      </c>
      <c r="T1100" s="122" t="s">
        <v>7778</v>
      </c>
      <c r="U1100" s="172" t="s">
        <v>7779</v>
      </c>
      <c r="V1100" s="122" t="s">
        <v>7780</v>
      </c>
      <c r="W1100" s="148">
        <v>-0.15</v>
      </c>
      <c r="X1100" s="149">
        <v>-0.33</v>
      </c>
      <c r="Y1100" s="149">
        <v>-0.45</v>
      </c>
      <c r="Z1100" s="150">
        <v>0.02</v>
      </c>
      <c r="AA1100" s="148">
        <v>0.56999999999999995</v>
      </c>
      <c r="AB1100" s="149">
        <v>0.28000000000000003</v>
      </c>
      <c r="AC1100" s="149">
        <v>-0.18</v>
      </c>
      <c r="AD1100" s="151">
        <v>-0.04</v>
      </c>
      <c r="AE1100" s="148">
        <v>0.14000000000000001</v>
      </c>
      <c r="AF1100" s="149">
        <v>-0.11</v>
      </c>
      <c r="AG1100" s="149">
        <v>-0.02</v>
      </c>
      <c r="AH1100" s="151">
        <v>-7.0000000000000007E-2</v>
      </c>
      <c r="AI1100" s="152">
        <v>-0.01</v>
      </c>
      <c r="AJ1100" s="149">
        <v>-0.09</v>
      </c>
      <c r="AK1100" s="149">
        <v>0.09</v>
      </c>
      <c r="AL1100" s="150">
        <v>0.06</v>
      </c>
      <c r="AM1100" s="153">
        <f t="shared" si="132"/>
        <v>-0.72</v>
      </c>
      <c r="AN1100" s="154">
        <f t="shared" si="132"/>
        <v>-0.6100000000000001</v>
      </c>
      <c r="AO1100" s="154">
        <f t="shared" si="132"/>
        <v>-0.27</v>
      </c>
      <c r="AP1100" s="155">
        <f t="shared" si="126"/>
        <v>0.06</v>
      </c>
      <c r="AQ1100" s="156">
        <f>AVERAGE(Table3[[#This Row],[ HEK293 +Selistat_R1 2]:[ HEK293 +Selistat_R4 5]])</f>
        <v>-0.38500000000000001</v>
      </c>
      <c r="AR1100" s="153">
        <f t="shared" si="133"/>
        <v>-0.42999999999999994</v>
      </c>
      <c r="AS1100" s="154">
        <f t="shared" si="133"/>
        <v>-0.39</v>
      </c>
      <c r="AT1100" s="154">
        <f t="shared" si="133"/>
        <v>0.16</v>
      </c>
      <c r="AU1100" s="157">
        <f t="shared" si="127"/>
        <v>-3.0000000000000006E-2</v>
      </c>
      <c r="AV1100" s="158">
        <f t="shared" si="134"/>
        <v>-0.57999999999999996</v>
      </c>
      <c r="AW1100" s="154">
        <f t="shared" si="134"/>
        <v>-0.37</v>
      </c>
      <c r="AX1100" s="154">
        <f t="shared" si="134"/>
        <v>0.27</v>
      </c>
      <c r="AY1100" s="155">
        <f t="shared" si="128"/>
        <v>0.1</v>
      </c>
    </row>
    <row r="1101" spans="1:51" x14ac:dyDescent="0.15">
      <c r="A1101" s="122" t="s">
        <v>7781</v>
      </c>
      <c r="B1101" s="122" t="s">
        <v>7782</v>
      </c>
      <c r="C1101" s="122" t="s">
        <v>7783</v>
      </c>
      <c r="D1101" s="122" t="s">
        <v>2848</v>
      </c>
      <c r="E1101" s="122" t="s">
        <v>7784</v>
      </c>
      <c r="F1101" s="122" t="s">
        <v>7785</v>
      </c>
      <c r="G1101" s="122">
        <v>2</v>
      </c>
      <c r="H1101" s="166">
        <v>0.30249399999999999</v>
      </c>
      <c r="I1101" s="167">
        <v>0.123333</v>
      </c>
      <c r="J1101" s="168" t="str">
        <f t="shared" si="129"/>
        <v>FALSE</v>
      </c>
      <c r="K1101" s="169">
        <v>9.8727999999999996E-2</v>
      </c>
      <c r="L1101" s="170">
        <f>-LOG10(Table3[[#This Row],[Student''s T-test p-value HEK293 +Selistat_HEK293 UT]])</f>
        <v>1.0055596606944777</v>
      </c>
      <c r="M1101" s="167">
        <v>-0.1275</v>
      </c>
      <c r="N1101" s="171" t="str">
        <f t="shared" si="130"/>
        <v>FALSE</v>
      </c>
      <c r="O1101" s="146">
        <v>0.58945700000000001</v>
      </c>
      <c r="P1101" s="147">
        <v>5.7500000000000002E-2</v>
      </c>
      <c r="Q1101" s="171" t="str">
        <f t="shared" si="131"/>
        <v>FALSE</v>
      </c>
      <c r="R1101" s="122" t="s">
        <v>7786</v>
      </c>
      <c r="S1101" s="122" t="s">
        <v>7787</v>
      </c>
      <c r="T1101" s="122" t="s">
        <v>7788</v>
      </c>
      <c r="U1101" s="172" t="s">
        <v>7789</v>
      </c>
      <c r="V1101" s="122" t="s">
        <v>7790</v>
      </c>
      <c r="W1101" s="148">
        <v>-0.19</v>
      </c>
      <c r="X1101" s="149">
        <v>-0.34</v>
      </c>
      <c r="Y1101" s="149">
        <v>-0.28000000000000003</v>
      </c>
      <c r="Z1101" s="150">
        <v>-0.12</v>
      </c>
      <c r="AA1101" s="148">
        <v>-0.01</v>
      </c>
      <c r="AB1101" s="149">
        <v>-0.22</v>
      </c>
      <c r="AC1101" s="149">
        <v>-0.11</v>
      </c>
      <c r="AD1101" s="151">
        <v>-0.08</v>
      </c>
      <c r="AE1101" s="148">
        <v>0.33</v>
      </c>
      <c r="AF1101" s="149">
        <v>0.13</v>
      </c>
      <c r="AG1101" s="149">
        <v>0.3</v>
      </c>
      <c r="AH1101" s="151">
        <v>-7.0000000000000007E-2</v>
      </c>
      <c r="AI1101" s="152">
        <v>0.17</v>
      </c>
      <c r="AJ1101" s="149">
        <v>0.11</v>
      </c>
      <c r="AK1101" s="149">
        <v>0.18</v>
      </c>
      <c r="AL1101" s="150">
        <v>0</v>
      </c>
      <c r="AM1101" s="153">
        <f t="shared" si="132"/>
        <v>-0.18</v>
      </c>
      <c r="AN1101" s="154">
        <f t="shared" si="132"/>
        <v>-0.12000000000000002</v>
      </c>
      <c r="AO1101" s="154">
        <f t="shared" si="132"/>
        <v>-0.17000000000000004</v>
      </c>
      <c r="AP1101" s="155">
        <f t="shared" si="126"/>
        <v>-3.9999999999999994E-2</v>
      </c>
      <c r="AQ1101" s="156">
        <f>AVERAGE(Table3[[#This Row],[ HEK293 +Selistat_R1 2]:[ HEK293 +Selistat_R4 5]])</f>
        <v>-0.12750000000000003</v>
      </c>
      <c r="AR1101" s="153">
        <f t="shared" si="133"/>
        <v>0.34</v>
      </c>
      <c r="AS1101" s="154">
        <f t="shared" si="133"/>
        <v>0.35</v>
      </c>
      <c r="AT1101" s="154">
        <f t="shared" si="133"/>
        <v>0.41</v>
      </c>
      <c r="AU1101" s="157">
        <f t="shared" si="127"/>
        <v>9.999999999999995E-3</v>
      </c>
      <c r="AV1101" s="158">
        <f t="shared" si="134"/>
        <v>0.18000000000000002</v>
      </c>
      <c r="AW1101" s="154">
        <f t="shared" si="134"/>
        <v>0.33</v>
      </c>
      <c r="AX1101" s="154">
        <f t="shared" si="134"/>
        <v>0.28999999999999998</v>
      </c>
      <c r="AY1101" s="155">
        <f t="shared" si="128"/>
        <v>0.08</v>
      </c>
    </row>
    <row r="1102" spans="1:51" x14ac:dyDescent="0.15">
      <c r="A1102" s="122" t="s">
        <v>3025</v>
      </c>
      <c r="B1102" s="122" t="s">
        <v>7791</v>
      </c>
      <c r="C1102" s="122" t="s">
        <v>3027</v>
      </c>
      <c r="E1102" s="122" t="s">
        <v>7792</v>
      </c>
      <c r="G1102" s="122">
        <v>1</v>
      </c>
      <c r="H1102" s="166">
        <v>0.33151000000000003</v>
      </c>
      <c r="I1102" s="167">
        <v>-0.10083300000000001</v>
      </c>
      <c r="J1102" s="168" t="str">
        <f t="shared" si="129"/>
        <v>FALSE</v>
      </c>
      <c r="K1102" s="169">
        <v>9.9024200000000007E-2</v>
      </c>
      <c r="L1102" s="170">
        <f>-LOG10(Table3[[#This Row],[Student''s T-test p-value HEK293 +Selistat_HEK293 UT]])</f>
        <v>1.0042586575021997</v>
      </c>
      <c r="M1102" s="167">
        <v>-0.2</v>
      </c>
      <c r="N1102" s="171" t="str">
        <f t="shared" si="130"/>
        <v>FALSE</v>
      </c>
      <c r="O1102" s="146">
        <v>0.34617700000000001</v>
      </c>
      <c r="P1102" s="147">
        <v>-0.13250000000000001</v>
      </c>
      <c r="Q1102" s="171" t="str">
        <f t="shared" si="131"/>
        <v>FALSE</v>
      </c>
      <c r="R1102" s="122" t="s">
        <v>7793</v>
      </c>
      <c r="S1102" s="122" t="s">
        <v>7794</v>
      </c>
      <c r="T1102" s="122" t="s">
        <v>7795</v>
      </c>
      <c r="U1102" s="172" t="s">
        <v>7796</v>
      </c>
      <c r="V1102" s="122" t="s">
        <v>7797</v>
      </c>
      <c r="W1102" s="148">
        <v>-0.27</v>
      </c>
      <c r="X1102" s="149">
        <v>-7.0000000000000007E-2</v>
      </c>
      <c r="Y1102" s="149">
        <v>-7.0000000000000007E-2</v>
      </c>
      <c r="Z1102" s="150">
        <v>-0.13</v>
      </c>
      <c r="AA1102" s="148">
        <v>-0.18</v>
      </c>
      <c r="AB1102" s="149">
        <v>0.26</v>
      </c>
      <c r="AC1102" s="149">
        <v>0.1</v>
      </c>
      <c r="AD1102" s="151">
        <v>0.08</v>
      </c>
      <c r="AE1102" s="148">
        <v>-0.03</v>
      </c>
      <c r="AF1102" s="149">
        <v>-0.09</v>
      </c>
      <c r="AG1102" s="149">
        <v>0.01</v>
      </c>
      <c r="AH1102" s="151">
        <v>-0.1</v>
      </c>
      <c r="AI1102" s="152">
        <v>-0.02</v>
      </c>
      <c r="AJ1102" s="149">
        <v>0.46</v>
      </c>
      <c r="AK1102" s="149">
        <v>-0.06</v>
      </c>
      <c r="AL1102" s="150">
        <v>-0.06</v>
      </c>
      <c r="AM1102" s="153">
        <f t="shared" si="132"/>
        <v>-9.0000000000000024E-2</v>
      </c>
      <c r="AN1102" s="154">
        <f t="shared" si="132"/>
        <v>-0.33</v>
      </c>
      <c r="AO1102" s="154">
        <f t="shared" si="132"/>
        <v>-0.17</v>
      </c>
      <c r="AP1102" s="155">
        <f t="shared" si="126"/>
        <v>-0.21000000000000002</v>
      </c>
      <c r="AQ1102" s="156">
        <f>AVERAGE(Table3[[#This Row],[ HEK293 +Selistat_R1 2]:[ HEK293 +Selistat_R4 5]])</f>
        <v>-0.2</v>
      </c>
      <c r="AR1102" s="153">
        <f t="shared" si="133"/>
        <v>0.15</v>
      </c>
      <c r="AS1102" s="154">
        <f t="shared" si="133"/>
        <v>-0.35</v>
      </c>
      <c r="AT1102" s="154">
        <f t="shared" si="133"/>
        <v>-9.0000000000000011E-2</v>
      </c>
      <c r="AU1102" s="157">
        <f t="shared" si="127"/>
        <v>-0.18</v>
      </c>
      <c r="AV1102" s="158">
        <f t="shared" si="134"/>
        <v>0.16</v>
      </c>
      <c r="AW1102" s="154">
        <f t="shared" si="134"/>
        <v>0.2</v>
      </c>
      <c r="AX1102" s="154">
        <f t="shared" si="134"/>
        <v>-0.16</v>
      </c>
      <c r="AY1102" s="155">
        <f t="shared" si="128"/>
        <v>-0.14000000000000001</v>
      </c>
    </row>
    <row r="1103" spans="1:51" x14ac:dyDescent="0.15">
      <c r="A1103" s="122" t="s">
        <v>2858</v>
      </c>
      <c r="B1103" s="122" t="s">
        <v>2859</v>
      </c>
      <c r="C1103" s="122" t="s">
        <v>7798</v>
      </c>
      <c r="D1103" s="122" t="s">
        <v>2861</v>
      </c>
      <c r="E1103" s="122" t="s">
        <v>6505</v>
      </c>
      <c r="F1103" s="122" t="s">
        <v>4595</v>
      </c>
      <c r="G1103" s="122">
        <v>2</v>
      </c>
      <c r="H1103" s="166">
        <v>0.17761199999999999</v>
      </c>
      <c r="I1103" s="167">
        <v>0.22500000000000001</v>
      </c>
      <c r="J1103" s="168" t="str">
        <f t="shared" si="129"/>
        <v>FALSE</v>
      </c>
      <c r="K1103" s="169">
        <v>9.9688399999999996E-2</v>
      </c>
      <c r="L1103" s="170">
        <f>-LOG10(Table3[[#This Row],[Student''s T-test p-value HEK293 +Selistat_HEK293 UT]])</f>
        <v>1.0013553743772647</v>
      </c>
      <c r="M1103" s="167">
        <v>0.42499999999999999</v>
      </c>
      <c r="N1103" s="171" t="str">
        <f t="shared" si="130"/>
        <v>FALSE</v>
      </c>
      <c r="O1103" s="146">
        <v>0.44581199999999999</v>
      </c>
      <c r="P1103" s="147">
        <v>-0.11</v>
      </c>
      <c r="Q1103" s="171" t="str">
        <f t="shared" si="131"/>
        <v>FALSE</v>
      </c>
      <c r="R1103" s="122" t="s">
        <v>7799</v>
      </c>
      <c r="S1103" s="122" t="s">
        <v>7800</v>
      </c>
      <c r="T1103" s="122" t="s">
        <v>7801</v>
      </c>
      <c r="U1103" s="172" t="s">
        <v>7802</v>
      </c>
      <c r="V1103" s="122" t="s">
        <v>7803</v>
      </c>
      <c r="W1103" s="148">
        <v>0.66</v>
      </c>
      <c r="X1103" s="149">
        <v>-0.13</v>
      </c>
      <c r="Y1103" s="149">
        <v>0.36</v>
      </c>
      <c r="Z1103" s="150">
        <v>0.03</v>
      </c>
      <c r="AA1103" s="148">
        <v>-7.0000000000000007E-2</v>
      </c>
      <c r="AB1103" s="149">
        <v>-0.42</v>
      </c>
      <c r="AC1103" s="149">
        <v>0.11</v>
      </c>
      <c r="AD1103" s="151">
        <v>-0.4</v>
      </c>
      <c r="AE1103" s="148">
        <v>0.01</v>
      </c>
      <c r="AF1103" s="149">
        <v>-0.2</v>
      </c>
      <c r="AG1103" s="149">
        <v>-0.33</v>
      </c>
      <c r="AH1103" s="151">
        <v>0.02</v>
      </c>
      <c r="AI1103" s="152">
        <v>0.06</v>
      </c>
      <c r="AJ1103" s="149">
        <v>-0.31</v>
      </c>
      <c r="AK1103" s="149">
        <v>0.01</v>
      </c>
      <c r="AL1103" s="150">
        <v>0.18</v>
      </c>
      <c r="AM1103" s="153">
        <f t="shared" si="132"/>
        <v>0.73</v>
      </c>
      <c r="AN1103" s="154">
        <f t="shared" si="132"/>
        <v>0.28999999999999998</v>
      </c>
      <c r="AO1103" s="154">
        <f t="shared" si="132"/>
        <v>0.25</v>
      </c>
      <c r="AP1103" s="155">
        <f t="shared" si="126"/>
        <v>0.43000000000000005</v>
      </c>
      <c r="AQ1103" s="156">
        <f>AVERAGE(Table3[[#This Row],[ HEK293 +Selistat_R1 2]:[ HEK293 +Selistat_R4 5]])</f>
        <v>0.42500000000000004</v>
      </c>
      <c r="AR1103" s="153">
        <f t="shared" si="133"/>
        <v>0.08</v>
      </c>
      <c r="AS1103" s="154">
        <f t="shared" si="133"/>
        <v>0.21999999999999997</v>
      </c>
      <c r="AT1103" s="154">
        <f t="shared" si="133"/>
        <v>-0.44</v>
      </c>
      <c r="AU1103" s="157">
        <f t="shared" si="127"/>
        <v>0.42000000000000004</v>
      </c>
      <c r="AV1103" s="158">
        <f t="shared" si="134"/>
        <v>0.13</v>
      </c>
      <c r="AW1103" s="154">
        <f t="shared" si="134"/>
        <v>0.10999999999999999</v>
      </c>
      <c r="AX1103" s="154">
        <f t="shared" si="134"/>
        <v>-0.1</v>
      </c>
      <c r="AY1103" s="155">
        <f t="shared" si="128"/>
        <v>0.58000000000000007</v>
      </c>
    </row>
    <row r="1104" spans="1:51" x14ac:dyDescent="0.15">
      <c r="A1104" s="122" t="s">
        <v>5542</v>
      </c>
      <c r="B1104" s="122" t="s">
        <v>2968</v>
      </c>
      <c r="C1104" s="122" t="s">
        <v>7804</v>
      </c>
      <c r="D1104" s="122" t="s">
        <v>5101</v>
      </c>
      <c r="E1104" s="122" t="s">
        <v>7805</v>
      </c>
      <c r="F1104" s="122" t="s">
        <v>7806</v>
      </c>
      <c r="G1104" s="122">
        <v>1</v>
      </c>
      <c r="H1104" s="166">
        <v>1.6338399999999999E-2</v>
      </c>
      <c r="I1104" s="167">
        <v>0.28916700000000001</v>
      </c>
      <c r="J1104" s="168" t="str">
        <f t="shared" si="129"/>
        <v>FALSE</v>
      </c>
      <c r="K1104" s="169">
        <v>0.100326</v>
      </c>
      <c r="L1104" s="170">
        <f>-LOG10(Table3[[#This Row],[Student''s T-test p-value HEK293 +Selistat_HEK293 UT]])</f>
        <v>0.99858650273972571</v>
      </c>
      <c r="M1104" s="167">
        <v>0.255</v>
      </c>
      <c r="N1104" s="171" t="str">
        <f t="shared" si="130"/>
        <v>FALSE</v>
      </c>
      <c r="O1104" s="146">
        <v>0.31196299999999999</v>
      </c>
      <c r="P1104" s="147">
        <v>-0.14749999999999999</v>
      </c>
      <c r="Q1104" s="171" t="str">
        <f t="shared" si="131"/>
        <v>FALSE</v>
      </c>
      <c r="R1104" s="122" t="s">
        <v>498</v>
      </c>
      <c r="S1104" s="122" t="s">
        <v>7807</v>
      </c>
      <c r="T1104" s="122" t="s">
        <v>500</v>
      </c>
      <c r="U1104" s="172" t="s">
        <v>7808</v>
      </c>
      <c r="V1104" s="122" t="s">
        <v>7809</v>
      </c>
      <c r="W1104" s="148">
        <v>-0.09</v>
      </c>
      <c r="X1104" s="149">
        <v>0.13</v>
      </c>
      <c r="Y1104" s="149">
        <v>0.13</v>
      </c>
      <c r="Z1104" s="150">
        <v>-0.08</v>
      </c>
      <c r="AA1104" s="148">
        <v>-0.16</v>
      </c>
      <c r="AB1104" s="149">
        <v>0.05</v>
      </c>
      <c r="AC1104" s="149">
        <v>-0.33</v>
      </c>
      <c r="AD1104" s="151">
        <v>-0.49</v>
      </c>
      <c r="AE1104" s="148">
        <v>-0.02</v>
      </c>
      <c r="AF1104" s="149">
        <v>0.2</v>
      </c>
      <c r="AG1104" s="149">
        <v>-0.13</v>
      </c>
      <c r="AH1104" s="151">
        <v>-0.05</v>
      </c>
      <c r="AI1104" s="152">
        <v>0.11</v>
      </c>
      <c r="AJ1104" s="149">
        <v>-0.1</v>
      </c>
      <c r="AK1104" s="149">
        <v>0.45</v>
      </c>
      <c r="AL1104" s="150">
        <v>0.13</v>
      </c>
      <c r="AM1104" s="153">
        <f t="shared" si="132"/>
        <v>7.0000000000000007E-2</v>
      </c>
      <c r="AN1104" s="154">
        <f t="shared" si="132"/>
        <v>0.08</v>
      </c>
      <c r="AO1104" s="154">
        <f t="shared" si="132"/>
        <v>0.46</v>
      </c>
      <c r="AP1104" s="155">
        <f t="shared" si="126"/>
        <v>0.41</v>
      </c>
      <c r="AQ1104" s="156">
        <f>AVERAGE(Table3[[#This Row],[ HEK293 +Selistat_R1 2]:[ HEK293 +Selistat_R4 5]])</f>
        <v>0.255</v>
      </c>
      <c r="AR1104" s="153">
        <f t="shared" si="133"/>
        <v>0.14000000000000001</v>
      </c>
      <c r="AS1104" s="154">
        <f t="shared" si="133"/>
        <v>0.15000000000000002</v>
      </c>
      <c r="AT1104" s="154">
        <f t="shared" si="133"/>
        <v>0.2</v>
      </c>
      <c r="AU1104" s="157">
        <f t="shared" si="127"/>
        <v>0.44</v>
      </c>
      <c r="AV1104" s="158">
        <f t="shared" si="134"/>
        <v>0.27</v>
      </c>
      <c r="AW1104" s="154">
        <f t="shared" si="134"/>
        <v>-0.15000000000000002</v>
      </c>
      <c r="AX1104" s="154">
        <f t="shared" si="134"/>
        <v>0.78</v>
      </c>
      <c r="AY1104" s="155">
        <f t="shared" si="128"/>
        <v>0.62</v>
      </c>
    </row>
    <row r="1105" spans="1:51" x14ac:dyDescent="0.15">
      <c r="A1105" s="122" t="s">
        <v>7810</v>
      </c>
      <c r="B1105" s="122" t="s">
        <v>7811</v>
      </c>
      <c r="C1105" s="122" t="s">
        <v>7812</v>
      </c>
      <c r="D1105" s="122" t="s">
        <v>7813</v>
      </c>
      <c r="E1105" s="122" t="s">
        <v>7814</v>
      </c>
      <c r="G1105" s="122">
        <v>1</v>
      </c>
      <c r="H1105" s="166">
        <v>0.76128300000000004</v>
      </c>
      <c r="I1105" s="167">
        <v>-5.8333299999999998E-2</v>
      </c>
      <c r="J1105" s="168" t="str">
        <f t="shared" si="129"/>
        <v>FALSE</v>
      </c>
      <c r="K1105" s="169">
        <v>0.100996</v>
      </c>
      <c r="L1105" s="170">
        <f>-LOG10(Table3[[#This Row],[Student''s T-test p-value HEK293 +Selistat_HEK293 UT]])</f>
        <v>0.99569582633941767</v>
      </c>
      <c r="M1105" s="167">
        <v>-0.14000000000000001</v>
      </c>
      <c r="N1105" s="171" t="str">
        <f t="shared" si="130"/>
        <v>FALSE</v>
      </c>
      <c r="O1105" s="146">
        <v>0.83201000000000003</v>
      </c>
      <c r="P1105" s="147">
        <v>7.4999999999999997E-2</v>
      </c>
      <c r="Q1105" s="171" t="str">
        <f t="shared" si="131"/>
        <v>FALSE</v>
      </c>
      <c r="R1105" s="122" t="s">
        <v>7815</v>
      </c>
      <c r="S1105" s="122" t="s">
        <v>7816</v>
      </c>
      <c r="T1105" s="122" t="s">
        <v>7817</v>
      </c>
      <c r="U1105" s="172" t="s">
        <v>7818</v>
      </c>
      <c r="V1105" s="122" t="s">
        <v>7819</v>
      </c>
      <c r="W1105" s="148">
        <v>-0.2</v>
      </c>
      <c r="X1105" s="149">
        <v>-0.13</v>
      </c>
      <c r="Y1105" s="149">
        <v>0</v>
      </c>
      <c r="Z1105" s="150">
        <v>-0.18</v>
      </c>
      <c r="AA1105" s="148">
        <v>0.14000000000000001</v>
      </c>
      <c r="AB1105" s="149">
        <v>-0.13</v>
      </c>
      <c r="AC1105" s="149">
        <v>-0.01</v>
      </c>
      <c r="AD1105" s="151">
        <v>0.05</v>
      </c>
      <c r="AE1105" s="148">
        <v>0.33</v>
      </c>
      <c r="AF1105" s="149">
        <v>7.0000000000000007E-2</v>
      </c>
      <c r="AG1105" s="149">
        <v>0.32</v>
      </c>
      <c r="AH1105" s="151">
        <v>-0.59</v>
      </c>
      <c r="AI1105" s="152">
        <v>0.34</v>
      </c>
      <c r="AJ1105" s="149">
        <v>0.43</v>
      </c>
      <c r="AK1105" s="149">
        <v>-0.27</v>
      </c>
      <c r="AL1105" s="150">
        <v>-0.67</v>
      </c>
      <c r="AM1105" s="153">
        <f t="shared" si="132"/>
        <v>-0.34</v>
      </c>
      <c r="AN1105" s="154">
        <f t="shared" si="132"/>
        <v>0</v>
      </c>
      <c r="AO1105" s="154">
        <f t="shared" si="132"/>
        <v>0.01</v>
      </c>
      <c r="AP1105" s="155">
        <f t="shared" si="126"/>
        <v>-0.22999999999999998</v>
      </c>
      <c r="AQ1105" s="156">
        <f>AVERAGE(Table3[[#This Row],[ HEK293 +Selistat_R1 2]:[ HEK293 +Selistat_R4 5]])</f>
        <v>-0.14000000000000001</v>
      </c>
      <c r="AR1105" s="153">
        <f t="shared" si="133"/>
        <v>0.19</v>
      </c>
      <c r="AS1105" s="154">
        <f t="shared" si="133"/>
        <v>0.2</v>
      </c>
      <c r="AT1105" s="154">
        <f t="shared" si="133"/>
        <v>0.33</v>
      </c>
      <c r="AU1105" s="157">
        <f t="shared" si="127"/>
        <v>-0.64</v>
      </c>
      <c r="AV1105" s="158">
        <f t="shared" si="134"/>
        <v>0.2</v>
      </c>
      <c r="AW1105" s="154">
        <f t="shared" si="134"/>
        <v>0.56000000000000005</v>
      </c>
      <c r="AX1105" s="154">
        <f t="shared" si="134"/>
        <v>-0.26</v>
      </c>
      <c r="AY1105" s="155">
        <f t="shared" si="128"/>
        <v>-0.72000000000000008</v>
      </c>
    </row>
    <row r="1106" spans="1:51" x14ac:dyDescent="0.15">
      <c r="A1106" s="122" t="s">
        <v>5216</v>
      </c>
      <c r="B1106" s="122" t="s">
        <v>2968</v>
      </c>
      <c r="C1106" s="122" t="s">
        <v>5217</v>
      </c>
      <c r="D1106" s="122" t="s">
        <v>3830</v>
      </c>
      <c r="E1106" s="122" t="s">
        <v>5218</v>
      </c>
      <c r="G1106" s="122">
        <v>5</v>
      </c>
      <c r="H1106" s="166">
        <v>0.77821499999999999</v>
      </c>
      <c r="I1106" s="167">
        <v>-3.2500000000000001E-2</v>
      </c>
      <c r="J1106" s="168" t="str">
        <f t="shared" si="129"/>
        <v>FALSE</v>
      </c>
      <c r="K1106" s="169">
        <v>0.101148</v>
      </c>
      <c r="L1106" s="170">
        <f>-LOG10(Table3[[#This Row],[Student''s T-test p-value HEK293 +Selistat_HEK293 UT]])</f>
        <v>0.9950427001156289</v>
      </c>
      <c r="M1106" s="167">
        <v>-0.23</v>
      </c>
      <c r="N1106" s="171" t="str">
        <f t="shared" si="130"/>
        <v>FALSE</v>
      </c>
      <c r="O1106" s="146">
        <v>0.83812600000000004</v>
      </c>
      <c r="P1106" s="147">
        <v>2.2499999999999999E-2</v>
      </c>
      <c r="Q1106" s="171" t="str">
        <f t="shared" si="131"/>
        <v>FALSE</v>
      </c>
      <c r="R1106" s="122" t="s">
        <v>5219</v>
      </c>
      <c r="S1106" s="122" t="s">
        <v>7820</v>
      </c>
      <c r="T1106" s="122" t="s">
        <v>5221</v>
      </c>
      <c r="U1106" s="172" t="s">
        <v>5222</v>
      </c>
      <c r="V1106" s="122" t="s">
        <v>7821</v>
      </c>
      <c r="W1106" s="148">
        <v>-0.28000000000000003</v>
      </c>
      <c r="X1106" s="149">
        <v>-0.42</v>
      </c>
      <c r="Y1106" s="149">
        <v>-0.26</v>
      </c>
      <c r="Z1106" s="150">
        <v>0.09</v>
      </c>
      <c r="AA1106" s="148">
        <v>-0.02</v>
      </c>
      <c r="AB1106" s="149">
        <v>-0.1</v>
      </c>
      <c r="AC1106" s="149">
        <v>0.04</v>
      </c>
      <c r="AD1106" s="151">
        <v>0.13</v>
      </c>
      <c r="AE1106" s="148">
        <v>0.24</v>
      </c>
      <c r="AF1106" s="149">
        <v>-0.01</v>
      </c>
      <c r="AG1106" s="149">
        <v>0.03</v>
      </c>
      <c r="AH1106" s="151">
        <v>0.1</v>
      </c>
      <c r="AI1106" s="152">
        <v>0.21</v>
      </c>
      <c r="AJ1106" s="149">
        <v>-0.04</v>
      </c>
      <c r="AK1106" s="149">
        <v>-0.13</v>
      </c>
      <c r="AL1106" s="150">
        <v>0.23</v>
      </c>
      <c r="AM1106" s="153">
        <f t="shared" si="132"/>
        <v>-0.26</v>
      </c>
      <c r="AN1106" s="154">
        <f t="shared" si="132"/>
        <v>-0.31999999999999995</v>
      </c>
      <c r="AO1106" s="154">
        <f t="shared" si="132"/>
        <v>-0.3</v>
      </c>
      <c r="AP1106" s="155">
        <f t="shared" si="126"/>
        <v>-4.0000000000000008E-2</v>
      </c>
      <c r="AQ1106" s="156">
        <f>AVERAGE(Table3[[#This Row],[ HEK293 +Selistat_R1 2]:[ HEK293 +Selistat_R4 5]])</f>
        <v>-0.22999999999999998</v>
      </c>
      <c r="AR1106" s="153">
        <f t="shared" si="133"/>
        <v>0.26</v>
      </c>
      <c r="AS1106" s="154">
        <f t="shared" si="133"/>
        <v>9.0000000000000011E-2</v>
      </c>
      <c r="AT1106" s="154">
        <f t="shared" si="133"/>
        <v>-1.0000000000000002E-2</v>
      </c>
      <c r="AU1106" s="157">
        <f t="shared" si="127"/>
        <v>-0.03</v>
      </c>
      <c r="AV1106" s="158">
        <f t="shared" si="134"/>
        <v>0.22999999999999998</v>
      </c>
      <c r="AW1106" s="154">
        <f t="shared" si="134"/>
        <v>6.0000000000000005E-2</v>
      </c>
      <c r="AX1106" s="154">
        <f t="shared" si="134"/>
        <v>-0.17</v>
      </c>
      <c r="AY1106" s="155">
        <f t="shared" si="128"/>
        <v>0.1</v>
      </c>
    </row>
    <row r="1107" spans="1:51" x14ac:dyDescent="0.15">
      <c r="A1107" s="122" t="s">
        <v>2937</v>
      </c>
      <c r="B1107" s="122" t="s">
        <v>2938</v>
      </c>
      <c r="C1107" s="122" t="s">
        <v>2939</v>
      </c>
      <c r="E1107" s="122" t="s">
        <v>2940</v>
      </c>
      <c r="F1107" s="122" t="s">
        <v>2856</v>
      </c>
      <c r="G1107" s="122">
        <v>1</v>
      </c>
      <c r="H1107" s="166">
        <v>0.20453099999999999</v>
      </c>
      <c r="I1107" s="167">
        <v>0.37333300000000003</v>
      </c>
      <c r="J1107" s="168" t="str">
        <f t="shared" si="129"/>
        <v>FALSE</v>
      </c>
      <c r="K1107" s="169">
        <v>0.10116799999999999</v>
      </c>
      <c r="L1107" s="170">
        <f>-LOG10(Table3[[#This Row],[Student''s T-test p-value HEK293 +Selistat_HEK293 UT]])</f>
        <v>0.99495683553085701</v>
      </c>
      <c r="M1107" s="167">
        <v>0.80500000000000005</v>
      </c>
      <c r="N1107" s="171" t="str">
        <f t="shared" si="130"/>
        <v>FALSE</v>
      </c>
      <c r="O1107" s="146">
        <v>0.57639799999999997</v>
      </c>
      <c r="P1107" s="147">
        <v>-5.5E-2</v>
      </c>
      <c r="Q1107" s="171" t="str">
        <f t="shared" si="131"/>
        <v>FALSE</v>
      </c>
      <c r="R1107" s="122" t="s">
        <v>434</v>
      </c>
      <c r="S1107" s="122" t="s">
        <v>7822</v>
      </c>
      <c r="T1107" s="122" t="s">
        <v>436</v>
      </c>
      <c r="U1107" s="172" t="s">
        <v>2630</v>
      </c>
      <c r="V1107" s="122" t="s">
        <v>7823</v>
      </c>
      <c r="W1107" s="148">
        <v>-0.43</v>
      </c>
      <c r="X1107" s="149">
        <v>0.73</v>
      </c>
      <c r="Y1107" s="149">
        <v>1.37</v>
      </c>
      <c r="Z1107" s="150">
        <v>0.03</v>
      </c>
      <c r="AA1107" s="148">
        <v>-0.62</v>
      </c>
      <c r="AB1107" s="149">
        <v>-0.26</v>
      </c>
      <c r="AC1107" s="149">
        <v>-7.0000000000000007E-2</v>
      </c>
      <c r="AD1107" s="151">
        <v>-0.56999999999999995</v>
      </c>
      <c r="AE1107" s="148">
        <v>-0.39</v>
      </c>
      <c r="AF1107" s="149">
        <v>-0.12</v>
      </c>
      <c r="AG1107" s="149">
        <v>-0.41</v>
      </c>
      <c r="AH1107" s="151">
        <v>-0.08</v>
      </c>
      <c r="AI1107" s="152">
        <v>-0.2</v>
      </c>
      <c r="AJ1107" s="149">
        <v>-0.18</v>
      </c>
      <c r="AK1107" s="149">
        <v>-0.28000000000000003</v>
      </c>
      <c r="AL1107" s="150">
        <v>-0.12</v>
      </c>
      <c r="AM1107" s="153">
        <f t="shared" si="132"/>
        <v>0.19</v>
      </c>
      <c r="AN1107" s="154">
        <f t="shared" si="132"/>
        <v>0.99</v>
      </c>
      <c r="AO1107" s="154">
        <f t="shared" si="132"/>
        <v>1.4400000000000002</v>
      </c>
      <c r="AP1107" s="155">
        <f t="shared" si="126"/>
        <v>0.6</v>
      </c>
      <c r="AQ1107" s="156">
        <f>AVERAGE(Table3[[#This Row],[ HEK293 +Selistat_R1 2]:[ HEK293 +Selistat_R4 5]])</f>
        <v>0.80500000000000005</v>
      </c>
      <c r="AR1107" s="153">
        <f t="shared" si="133"/>
        <v>0.22999999999999998</v>
      </c>
      <c r="AS1107" s="154">
        <f t="shared" si="133"/>
        <v>0.14000000000000001</v>
      </c>
      <c r="AT1107" s="154">
        <f t="shared" si="133"/>
        <v>-0.33999999999999997</v>
      </c>
      <c r="AU1107" s="157">
        <f t="shared" si="127"/>
        <v>0.48999999999999994</v>
      </c>
      <c r="AV1107" s="158">
        <f t="shared" si="134"/>
        <v>0.42</v>
      </c>
      <c r="AW1107" s="154">
        <f t="shared" si="134"/>
        <v>8.0000000000000016E-2</v>
      </c>
      <c r="AX1107" s="154">
        <f t="shared" si="134"/>
        <v>-0.21000000000000002</v>
      </c>
      <c r="AY1107" s="155">
        <f t="shared" si="128"/>
        <v>0.44999999999999996</v>
      </c>
    </row>
    <row r="1108" spans="1:51" x14ac:dyDescent="0.15">
      <c r="A1108" s="122" t="s">
        <v>6153</v>
      </c>
      <c r="B1108" s="122" t="s">
        <v>6154</v>
      </c>
      <c r="C1108" s="122" t="s">
        <v>6155</v>
      </c>
      <c r="D1108" s="122" t="s">
        <v>4043</v>
      </c>
      <c r="E1108" s="122" t="s">
        <v>6156</v>
      </c>
      <c r="F1108" s="122" t="s">
        <v>6157</v>
      </c>
      <c r="G1108" s="122">
        <v>1</v>
      </c>
      <c r="H1108" s="166">
        <v>0.64530699999999996</v>
      </c>
      <c r="I1108" s="167">
        <v>-6.1666699999999998E-2</v>
      </c>
      <c r="J1108" s="168" t="str">
        <f t="shared" si="129"/>
        <v>FALSE</v>
      </c>
      <c r="K1108" s="169">
        <v>0.101177</v>
      </c>
      <c r="L1108" s="170">
        <f>-LOG10(Table3[[#This Row],[Student''s T-test p-value HEK293 +Selistat_HEK293 UT]])</f>
        <v>0.99491820200554415</v>
      </c>
      <c r="M1108" s="167">
        <v>-0.19500000000000001</v>
      </c>
      <c r="N1108" s="171" t="str">
        <f t="shared" si="130"/>
        <v>FALSE</v>
      </c>
      <c r="O1108" s="146">
        <v>0.90576500000000004</v>
      </c>
      <c r="P1108" s="147">
        <v>2.5000000000000001E-2</v>
      </c>
      <c r="Q1108" s="171" t="str">
        <f t="shared" si="131"/>
        <v>FALSE</v>
      </c>
      <c r="R1108" s="122" t="s">
        <v>6158</v>
      </c>
      <c r="S1108" s="122" t="s">
        <v>6159</v>
      </c>
      <c r="T1108" s="122" t="s">
        <v>6160</v>
      </c>
      <c r="U1108" s="172" t="s">
        <v>6161</v>
      </c>
      <c r="V1108" s="122" t="s">
        <v>6162</v>
      </c>
      <c r="W1108" s="148">
        <v>-0.21</v>
      </c>
      <c r="X1108" s="149">
        <v>-7.0000000000000007E-2</v>
      </c>
      <c r="Y1108" s="149">
        <v>-0.36</v>
      </c>
      <c r="Z1108" s="150">
        <v>-0.02</v>
      </c>
      <c r="AA1108" s="148">
        <v>0.18</v>
      </c>
      <c r="AB1108" s="149">
        <v>-7.0000000000000007E-2</v>
      </c>
      <c r="AC1108" s="149">
        <v>-0.09</v>
      </c>
      <c r="AD1108" s="151">
        <v>0.1</v>
      </c>
      <c r="AE1108" s="148">
        <v>0.52</v>
      </c>
      <c r="AF1108" s="149">
        <v>-0.23</v>
      </c>
      <c r="AG1108" s="149">
        <v>-0.08</v>
      </c>
      <c r="AH1108" s="151">
        <v>-0.02</v>
      </c>
      <c r="AI1108" s="152">
        <v>0.04</v>
      </c>
      <c r="AJ1108" s="149">
        <v>-0.32</v>
      </c>
      <c r="AK1108" s="149">
        <v>0.2</v>
      </c>
      <c r="AL1108" s="150">
        <v>0.17</v>
      </c>
      <c r="AM1108" s="153">
        <f t="shared" si="132"/>
        <v>-0.39</v>
      </c>
      <c r="AN1108" s="154">
        <f t="shared" si="132"/>
        <v>0</v>
      </c>
      <c r="AO1108" s="154">
        <f t="shared" si="132"/>
        <v>-0.27</v>
      </c>
      <c r="AP1108" s="155">
        <f t="shared" si="126"/>
        <v>-0.12000000000000001</v>
      </c>
      <c r="AQ1108" s="156">
        <f>AVERAGE(Table3[[#This Row],[ HEK293 +Selistat_R1 2]:[ HEK293 +Selistat_R4 5]])</f>
        <v>-0.19500000000000001</v>
      </c>
      <c r="AR1108" s="153">
        <f t="shared" si="133"/>
        <v>0.34</v>
      </c>
      <c r="AS1108" s="154">
        <f t="shared" si="133"/>
        <v>-0.16</v>
      </c>
      <c r="AT1108" s="154">
        <f t="shared" si="133"/>
        <v>9.999999999999995E-3</v>
      </c>
      <c r="AU1108" s="157">
        <f t="shared" si="127"/>
        <v>-0.12000000000000001</v>
      </c>
      <c r="AV1108" s="158">
        <f t="shared" si="134"/>
        <v>-0.13999999999999999</v>
      </c>
      <c r="AW1108" s="154">
        <f t="shared" si="134"/>
        <v>-0.25</v>
      </c>
      <c r="AX1108" s="154">
        <f t="shared" si="134"/>
        <v>0.29000000000000004</v>
      </c>
      <c r="AY1108" s="155">
        <f t="shared" si="128"/>
        <v>7.0000000000000007E-2</v>
      </c>
    </row>
    <row r="1109" spans="1:51" x14ac:dyDescent="0.15">
      <c r="A1109" s="122" t="s">
        <v>7824</v>
      </c>
      <c r="B1109" s="122" t="s">
        <v>7825</v>
      </c>
      <c r="C1109" s="122" t="s">
        <v>7826</v>
      </c>
      <c r="D1109" s="122" t="s">
        <v>7827</v>
      </c>
      <c r="E1109" s="122" t="s">
        <v>7828</v>
      </c>
      <c r="G1109" s="122">
        <v>1</v>
      </c>
      <c r="H1109" s="166">
        <v>0.64377099999999998</v>
      </c>
      <c r="I1109" s="167">
        <v>0.104167</v>
      </c>
      <c r="J1109" s="168" t="str">
        <f t="shared" si="129"/>
        <v>FALSE</v>
      </c>
      <c r="K1109" s="169">
        <v>0.101212</v>
      </c>
      <c r="L1109" s="170">
        <f>-LOG10(Table3[[#This Row],[Student''s T-test p-value HEK293 +Selistat_HEK293 UT]])</f>
        <v>0.99476799317978648</v>
      </c>
      <c r="M1109" s="167">
        <v>0.36749999999999999</v>
      </c>
      <c r="N1109" s="171" t="str">
        <f t="shared" si="130"/>
        <v>FALSE</v>
      </c>
      <c r="O1109" s="146">
        <v>0.36794700000000002</v>
      </c>
      <c r="P1109" s="147">
        <v>0.28499999999999998</v>
      </c>
      <c r="Q1109" s="171" t="str">
        <f t="shared" si="131"/>
        <v>FALSE</v>
      </c>
      <c r="R1109" s="122" t="s">
        <v>7829</v>
      </c>
      <c r="S1109" s="122" t="s">
        <v>7830</v>
      </c>
      <c r="T1109" s="122" t="s">
        <v>7831</v>
      </c>
      <c r="U1109" s="172" t="s">
        <v>7832</v>
      </c>
      <c r="V1109" s="122" t="s">
        <v>7833</v>
      </c>
      <c r="W1109" s="148">
        <v>0.08</v>
      </c>
      <c r="X1109" s="149">
        <v>0.37</v>
      </c>
      <c r="Y1109" s="149">
        <v>0.56999999999999995</v>
      </c>
      <c r="Z1109" s="150">
        <v>-0.03</v>
      </c>
      <c r="AA1109" s="148">
        <v>0.19</v>
      </c>
      <c r="AB1109" s="149">
        <v>-0.39</v>
      </c>
      <c r="AC1109" s="149">
        <v>-0.28000000000000003</v>
      </c>
      <c r="AD1109" s="151">
        <v>0</v>
      </c>
      <c r="AE1109" s="148">
        <v>0.21</v>
      </c>
      <c r="AF1109" s="149">
        <v>-0.28000000000000003</v>
      </c>
      <c r="AG1109" s="149">
        <v>0.04</v>
      </c>
      <c r="AH1109" s="151">
        <v>0.01</v>
      </c>
      <c r="AI1109" s="152">
        <v>-0.3</v>
      </c>
      <c r="AJ1109" s="149">
        <v>0.35</v>
      </c>
      <c r="AK1109" s="149">
        <v>-0.99</v>
      </c>
      <c r="AL1109" s="150">
        <v>-0.22</v>
      </c>
      <c r="AM1109" s="153">
        <f t="shared" si="132"/>
        <v>-0.11</v>
      </c>
      <c r="AN1109" s="154">
        <f t="shared" si="132"/>
        <v>0.76</v>
      </c>
      <c r="AO1109" s="154">
        <f t="shared" si="132"/>
        <v>0.85</v>
      </c>
      <c r="AP1109" s="155">
        <f t="shared" si="126"/>
        <v>-0.03</v>
      </c>
      <c r="AQ1109" s="156">
        <f>AVERAGE(Table3[[#This Row],[ HEK293 +Selistat_R1 2]:[ HEK293 +Selistat_R4 5]])</f>
        <v>0.36749999999999999</v>
      </c>
      <c r="AR1109" s="153">
        <f t="shared" si="133"/>
        <v>1.999999999999999E-2</v>
      </c>
      <c r="AS1109" s="154">
        <f t="shared" si="133"/>
        <v>0.10999999999999999</v>
      </c>
      <c r="AT1109" s="154">
        <f t="shared" si="133"/>
        <v>0.32</v>
      </c>
      <c r="AU1109" s="157">
        <f t="shared" si="127"/>
        <v>0.01</v>
      </c>
      <c r="AV1109" s="158">
        <f t="shared" si="134"/>
        <v>-0.49</v>
      </c>
      <c r="AW1109" s="154">
        <f t="shared" si="134"/>
        <v>0.74</v>
      </c>
      <c r="AX1109" s="154">
        <f t="shared" si="134"/>
        <v>-0.71</v>
      </c>
      <c r="AY1109" s="155">
        <f t="shared" si="128"/>
        <v>-0.22</v>
      </c>
    </row>
    <row r="1110" spans="1:51" x14ac:dyDescent="0.15">
      <c r="A1110" s="122" t="s">
        <v>7834</v>
      </c>
      <c r="C1110" s="122" t="s">
        <v>7835</v>
      </c>
      <c r="D1110" s="122" t="s">
        <v>3018</v>
      </c>
      <c r="E1110" s="122" t="s">
        <v>7836</v>
      </c>
      <c r="G1110" s="122">
        <v>3</v>
      </c>
      <c r="H1110" s="166">
        <v>0.93407099999999998</v>
      </c>
      <c r="I1110" s="167">
        <v>-8.3333399999999998E-3</v>
      </c>
      <c r="J1110" s="168" t="str">
        <f t="shared" si="129"/>
        <v>FALSE</v>
      </c>
      <c r="K1110" s="169">
        <v>0.101428</v>
      </c>
      <c r="L1110" s="170">
        <f>-LOG10(Table3[[#This Row],[Student''s T-test p-value HEK293 +Selistat_HEK293 UT]])</f>
        <v>0.9938421380315493</v>
      </c>
      <c r="M1110" s="167">
        <v>-0.14000000000000001</v>
      </c>
      <c r="N1110" s="171" t="str">
        <f t="shared" si="130"/>
        <v>FALSE</v>
      </c>
      <c r="O1110" s="146">
        <v>0.70971300000000004</v>
      </c>
      <c r="P1110" s="147">
        <v>5.5E-2</v>
      </c>
      <c r="Q1110" s="171" t="str">
        <f t="shared" si="131"/>
        <v>FALSE</v>
      </c>
      <c r="R1110" s="122" t="s">
        <v>7837</v>
      </c>
      <c r="S1110" s="122" t="s">
        <v>7838</v>
      </c>
      <c r="T1110" s="122" t="s">
        <v>7839</v>
      </c>
      <c r="U1110" s="172" t="s">
        <v>7840</v>
      </c>
      <c r="V1110" s="122" t="s">
        <v>7841</v>
      </c>
      <c r="W1110" s="148">
        <v>-0.14000000000000001</v>
      </c>
      <c r="X1110" s="149">
        <v>-0.18</v>
      </c>
      <c r="Y1110" s="149">
        <v>-0.12</v>
      </c>
      <c r="Z1110" s="150">
        <v>-0.13</v>
      </c>
      <c r="AA1110" s="148">
        <v>0.18</v>
      </c>
      <c r="AB1110" s="149">
        <v>-0.05</v>
      </c>
      <c r="AC1110" s="149">
        <v>0.02</v>
      </c>
      <c r="AD1110" s="151">
        <v>-0.16</v>
      </c>
      <c r="AE1110" s="148">
        <v>0.2</v>
      </c>
      <c r="AF1110" s="149">
        <v>0.2</v>
      </c>
      <c r="AG1110" s="149">
        <v>0.16</v>
      </c>
      <c r="AH1110" s="151">
        <v>-0.23</v>
      </c>
      <c r="AI1110" s="152">
        <v>0.13</v>
      </c>
      <c r="AJ1110" s="149">
        <v>0.16</v>
      </c>
      <c r="AK1110" s="149">
        <v>7.0000000000000007E-2</v>
      </c>
      <c r="AL1110" s="150">
        <v>-0.25</v>
      </c>
      <c r="AM1110" s="153">
        <f t="shared" si="132"/>
        <v>-0.32</v>
      </c>
      <c r="AN1110" s="154">
        <f t="shared" si="132"/>
        <v>-0.13</v>
      </c>
      <c r="AO1110" s="154">
        <f t="shared" si="132"/>
        <v>-0.13999999999999999</v>
      </c>
      <c r="AP1110" s="155">
        <f t="shared" si="126"/>
        <v>0.03</v>
      </c>
      <c r="AQ1110" s="156">
        <f>AVERAGE(Table3[[#This Row],[ HEK293 +Selistat_R1 2]:[ HEK293 +Selistat_R4 5]])</f>
        <v>-0.13999999999999999</v>
      </c>
      <c r="AR1110" s="153">
        <f t="shared" si="133"/>
        <v>2.0000000000000018E-2</v>
      </c>
      <c r="AS1110" s="154">
        <f t="shared" si="133"/>
        <v>0.25</v>
      </c>
      <c r="AT1110" s="154">
        <f t="shared" si="133"/>
        <v>0.14000000000000001</v>
      </c>
      <c r="AU1110" s="157">
        <f t="shared" si="127"/>
        <v>-7.0000000000000007E-2</v>
      </c>
      <c r="AV1110" s="158">
        <f t="shared" si="134"/>
        <v>-4.9999999999999989E-2</v>
      </c>
      <c r="AW1110" s="154">
        <f t="shared" si="134"/>
        <v>0.21000000000000002</v>
      </c>
      <c r="AX1110" s="154">
        <f t="shared" si="134"/>
        <v>0.05</v>
      </c>
      <c r="AY1110" s="155">
        <f t="shared" si="128"/>
        <v>-0.09</v>
      </c>
    </row>
    <row r="1111" spans="1:51" x14ac:dyDescent="0.15">
      <c r="A1111" s="122" t="s">
        <v>4285</v>
      </c>
      <c r="B1111" s="122" t="s">
        <v>4286</v>
      </c>
      <c r="C1111" s="122" t="s">
        <v>4287</v>
      </c>
      <c r="D1111" s="122" t="s">
        <v>3830</v>
      </c>
      <c r="E1111" s="122" t="s">
        <v>4288</v>
      </c>
      <c r="G1111" s="122">
        <v>2</v>
      </c>
      <c r="H1111" s="166">
        <v>0.69286099999999995</v>
      </c>
      <c r="I1111" s="167">
        <v>6.9166699999999998E-2</v>
      </c>
      <c r="J1111" s="168" t="str">
        <f t="shared" si="129"/>
        <v>FALSE</v>
      </c>
      <c r="K1111" s="169">
        <v>0.101435</v>
      </c>
      <c r="L1111" s="170">
        <f>-LOG10(Table3[[#This Row],[Student''s T-test p-value HEK293 +Selistat_HEK293 UT]])</f>
        <v>0.9938121664608387</v>
      </c>
      <c r="M1111" s="167">
        <v>-0.1575</v>
      </c>
      <c r="N1111" s="171" t="str">
        <f t="shared" si="130"/>
        <v>FALSE</v>
      </c>
      <c r="O1111" s="146">
        <v>0.13511400000000001</v>
      </c>
      <c r="P1111" s="147">
        <v>-0.375</v>
      </c>
      <c r="Q1111" s="171" t="str">
        <f t="shared" si="131"/>
        <v>FALSE</v>
      </c>
      <c r="R1111" s="122" t="s">
        <v>171</v>
      </c>
      <c r="S1111" s="122" t="s">
        <v>172</v>
      </c>
      <c r="T1111" s="122" t="s">
        <v>173</v>
      </c>
      <c r="U1111" s="172" t="s">
        <v>4290</v>
      </c>
      <c r="V1111" s="122" t="s">
        <v>6715</v>
      </c>
      <c r="W1111" s="148">
        <v>-0.15</v>
      </c>
      <c r="X1111" s="149">
        <v>-0.21</v>
      </c>
      <c r="Y1111" s="149">
        <v>-0.19</v>
      </c>
      <c r="Z1111" s="150">
        <v>-0.4</v>
      </c>
      <c r="AA1111" s="148">
        <v>0.04</v>
      </c>
      <c r="AB1111" s="149">
        <v>-0.15</v>
      </c>
      <c r="AC1111" s="149">
        <v>0</v>
      </c>
      <c r="AD1111" s="151">
        <v>-0.21</v>
      </c>
      <c r="AE1111" s="148">
        <v>0.24</v>
      </c>
      <c r="AF1111" s="149">
        <v>0.06</v>
      </c>
      <c r="AG1111" s="149">
        <v>-0.12</v>
      </c>
      <c r="AH1111" s="151">
        <v>-0.52</v>
      </c>
      <c r="AI1111" s="152">
        <v>0.24</v>
      </c>
      <c r="AJ1111" s="149">
        <v>0.28000000000000003</v>
      </c>
      <c r="AK1111" s="149">
        <v>0.67</v>
      </c>
      <c r="AL1111" s="150">
        <v>-0.03</v>
      </c>
      <c r="AM1111" s="153">
        <f t="shared" si="132"/>
        <v>-0.19</v>
      </c>
      <c r="AN1111" s="154">
        <f t="shared" si="132"/>
        <v>-0.06</v>
      </c>
      <c r="AO1111" s="154">
        <f t="shared" si="132"/>
        <v>-0.19</v>
      </c>
      <c r="AP1111" s="155">
        <f t="shared" si="126"/>
        <v>-0.19000000000000003</v>
      </c>
      <c r="AQ1111" s="156">
        <f>AVERAGE(Table3[[#This Row],[ HEK293 +Selistat_R1 2]:[ HEK293 +Selistat_R4 5]])</f>
        <v>-0.1575</v>
      </c>
      <c r="AR1111" s="153">
        <f t="shared" si="133"/>
        <v>0.19999999999999998</v>
      </c>
      <c r="AS1111" s="154">
        <f t="shared" si="133"/>
        <v>0.21</v>
      </c>
      <c r="AT1111" s="154">
        <f t="shared" si="133"/>
        <v>-0.12</v>
      </c>
      <c r="AU1111" s="157">
        <f t="shared" si="127"/>
        <v>-0.31000000000000005</v>
      </c>
      <c r="AV1111" s="158">
        <f t="shared" si="134"/>
        <v>0.19999999999999998</v>
      </c>
      <c r="AW1111" s="154">
        <f t="shared" si="134"/>
        <v>0.43000000000000005</v>
      </c>
      <c r="AX1111" s="154">
        <f t="shared" si="134"/>
        <v>0.67</v>
      </c>
      <c r="AY1111" s="155">
        <f t="shared" si="128"/>
        <v>0.18</v>
      </c>
    </row>
    <row r="1112" spans="1:51" x14ac:dyDescent="0.15">
      <c r="A1112" s="122" t="s">
        <v>5183</v>
      </c>
      <c r="B1112" s="122" t="s">
        <v>5184</v>
      </c>
      <c r="C1112" s="122" t="s">
        <v>5185</v>
      </c>
      <c r="D1112" s="122" t="s">
        <v>5186</v>
      </c>
      <c r="E1112" s="122" t="s">
        <v>5187</v>
      </c>
      <c r="F1112" s="122" t="s">
        <v>5188</v>
      </c>
      <c r="G1112" s="122">
        <v>1</v>
      </c>
      <c r="H1112" s="166">
        <v>0.60221100000000005</v>
      </c>
      <c r="I1112" s="167">
        <v>0.14749999999999999</v>
      </c>
      <c r="J1112" s="168" t="str">
        <f t="shared" si="129"/>
        <v>FALSE</v>
      </c>
      <c r="K1112" s="169">
        <v>0.10150099999999999</v>
      </c>
      <c r="L1112" s="170">
        <f>-LOG10(Table3[[#This Row],[Student''s T-test p-value HEK293 +Selistat_HEK293 UT]])</f>
        <v>0.99352967900847733</v>
      </c>
      <c r="M1112" s="167">
        <v>-0.4375</v>
      </c>
      <c r="N1112" s="171" t="str">
        <f t="shared" si="130"/>
        <v>FALSE</v>
      </c>
      <c r="O1112" s="146">
        <v>0.82147099999999995</v>
      </c>
      <c r="P1112" s="147">
        <v>-0.05</v>
      </c>
      <c r="Q1112" s="171" t="str">
        <f t="shared" si="131"/>
        <v>FALSE</v>
      </c>
      <c r="R1112" s="122" t="s">
        <v>1506</v>
      </c>
      <c r="S1112" s="122" t="s">
        <v>7468</v>
      </c>
      <c r="T1112" s="122" t="s">
        <v>1508</v>
      </c>
      <c r="U1112" s="172" t="s">
        <v>5190</v>
      </c>
      <c r="V1112" s="122" t="s">
        <v>7469</v>
      </c>
      <c r="W1112" s="148">
        <v>-0.34</v>
      </c>
      <c r="X1112" s="149">
        <v>-0.66</v>
      </c>
      <c r="Y1112" s="149">
        <v>-0.91</v>
      </c>
      <c r="Z1112" s="150">
        <v>-0.56000000000000005</v>
      </c>
      <c r="AA1112" s="148">
        <v>0.28000000000000003</v>
      </c>
      <c r="AB1112" s="149">
        <v>-0.56000000000000005</v>
      </c>
      <c r="AC1112" s="149">
        <v>-0.01</v>
      </c>
      <c r="AD1112" s="151">
        <v>-0.43</v>
      </c>
      <c r="AE1112" s="148">
        <v>0.75</v>
      </c>
      <c r="AF1112" s="149">
        <v>0.02</v>
      </c>
      <c r="AG1112" s="149">
        <v>-0.02</v>
      </c>
      <c r="AH1112" s="151">
        <v>0.19</v>
      </c>
      <c r="AI1112" s="152">
        <v>0.48</v>
      </c>
      <c r="AJ1112" s="149">
        <v>-0.01</v>
      </c>
      <c r="AK1112" s="149">
        <v>0.46</v>
      </c>
      <c r="AL1112" s="150">
        <v>0.21</v>
      </c>
      <c r="AM1112" s="153">
        <f t="shared" si="132"/>
        <v>-0.62000000000000011</v>
      </c>
      <c r="AN1112" s="154">
        <f t="shared" si="132"/>
        <v>-9.9999999999999978E-2</v>
      </c>
      <c r="AO1112" s="154">
        <f t="shared" si="132"/>
        <v>-0.9</v>
      </c>
      <c r="AP1112" s="155">
        <f t="shared" si="126"/>
        <v>-0.13000000000000006</v>
      </c>
      <c r="AQ1112" s="156">
        <f>AVERAGE(Table3[[#This Row],[ HEK293 +Selistat_R1 2]:[ HEK293 +Selistat_R4 5]])</f>
        <v>-0.43750000000000006</v>
      </c>
      <c r="AR1112" s="153">
        <f t="shared" si="133"/>
        <v>0.47</v>
      </c>
      <c r="AS1112" s="154">
        <f t="shared" si="133"/>
        <v>0.58000000000000007</v>
      </c>
      <c r="AT1112" s="154">
        <f t="shared" si="133"/>
        <v>-0.01</v>
      </c>
      <c r="AU1112" s="157">
        <f t="shared" si="127"/>
        <v>0.62</v>
      </c>
      <c r="AV1112" s="158">
        <f t="shared" si="134"/>
        <v>0.19999999999999996</v>
      </c>
      <c r="AW1112" s="154">
        <f t="shared" si="134"/>
        <v>0.55000000000000004</v>
      </c>
      <c r="AX1112" s="154">
        <f t="shared" si="134"/>
        <v>0.47000000000000003</v>
      </c>
      <c r="AY1112" s="155">
        <f t="shared" si="128"/>
        <v>0.64</v>
      </c>
    </row>
    <row r="1113" spans="1:51" x14ac:dyDescent="0.15">
      <c r="A1113" s="122" t="s">
        <v>4569</v>
      </c>
      <c r="B1113" s="122" t="s">
        <v>2927</v>
      </c>
      <c r="C1113" s="122" t="s">
        <v>4570</v>
      </c>
      <c r="E1113" s="122" t="s">
        <v>4571</v>
      </c>
      <c r="F1113" s="122" t="s">
        <v>4572</v>
      </c>
      <c r="G1113" s="122">
        <v>1</v>
      </c>
      <c r="H1113" s="166">
        <v>0.72838599999999998</v>
      </c>
      <c r="I1113" s="167">
        <v>4.0833300000000003E-2</v>
      </c>
      <c r="J1113" s="168" t="str">
        <f t="shared" si="129"/>
        <v>FALSE</v>
      </c>
      <c r="K1113" s="169">
        <v>0.10162</v>
      </c>
      <c r="L1113" s="170">
        <f>-LOG10(Table3[[#This Row],[Student''s T-test p-value HEK293 +Selistat_HEK293 UT]])</f>
        <v>0.99302080942572313</v>
      </c>
      <c r="M1113" s="167">
        <v>-0.17</v>
      </c>
      <c r="N1113" s="171" t="str">
        <f t="shared" si="130"/>
        <v>FALSE</v>
      </c>
      <c r="O1113" s="146">
        <v>0.340667</v>
      </c>
      <c r="P1113" s="147">
        <v>-0.1225</v>
      </c>
      <c r="Q1113" s="171" t="str">
        <f t="shared" si="131"/>
        <v>FALSE</v>
      </c>
      <c r="R1113" s="122" t="s">
        <v>4573</v>
      </c>
      <c r="S1113" s="122" t="s">
        <v>7842</v>
      </c>
      <c r="T1113" s="122" t="s">
        <v>4575</v>
      </c>
      <c r="U1113" s="172" t="s">
        <v>4576</v>
      </c>
      <c r="V1113" s="122" t="s">
        <v>7843</v>
      </c>
      <c r="W1113" s="148">
        <v>-0.24</v>
      </c>
      <c r="X1113" s="149">
        <v>-0.38</v>
      </c>
      <c r="Y1113" s="149">
        <v>-0.23</v>
      </c>
      <c r="Z1113" s="150">
        <v>0</v>
      </c>
      <c r="AA1113" s="148">
        <v>-0.05</v>
      </c>
      <c r="AB1113" s="149">
        <v>-0.08</v>
      </c>
      <c r="AC1113" s="149">
        <v>7.0000000000000007E-2</v>
      </c>
      <c r="AD1113" s="151">
        <v>-0.11</v>
      </c>
      <c r="AE1113" s="148">
        <v>0.08</v>
      </c>
      <c r="AF1113" s="149">
        <v>0.18</v>
      </c>
      <c r="AG1113" s="149">
        <v>-0.02</v>
      </c>
      <c r="AH1113" s="151">
        <v>-7.0000000000000007E-2</v>
      </c>
      <c r="AI1113" s="152">
        <v>0.19</v>
      </c>
      <c r="AJ1113" s="149">
        <v>0.42</v>
      </c>
      <c r="AK1113" s="149">
        <v>0.14000000000000001</v>
      </c>
      <c r="AL1113" s="150">
        <v>-0.09</v>
      </c>
      <c r="AM1113" s="153">
        <f t="shared" si="132"/>
        <v>-0.19</v>
      </c>
      <c r="AN1113" s="154">
        <f t="shared" si="132"/>
        <v>-0.3</v>
      </c>
      <c r="AO1113" s="154">
        <f t="shared" si="132"/>
        <v>-0.30000000000000004</v>
      </c>
      <c r="AP1113" s="155">
        <f t="shared" si="126"/>
        <v>0.11</v>
      </c>
      <c r="AQ1113" s="156">
        <f>AVERAGE(Table3[[#This Row],[ HEK293 +Selistat_R1 2]:[ HEK293 +Selistat_R4 5]])</f>
        <v>-0.17</v>
      </c>
      <c r="AR1113" s="153">
        <f t="shared" si="133"/>
        <v>0.13</v>
      </c>
      <c r="AS1113" s="154">
        <f t="shared" si="133"/>
        <v>0.26</v>
      </c>
      <c r="AT1113" s="154">
        <f t="shared" si="133"/>
        <v>-9.0000000000000011E-2</v>
      </c>
      <c r="AU1113" s="157">
        <f t="shared" si="127"/>
        <v>3.9999999999999994E-2</v>
      </c>
      <c r="AV1113" s="158">
        <f t="shared" si="134"/>
        <v>0.24</v>
      </c>
      <c r="AW1113" s="154">
        <f t="shared" si="134"/>
        <v>0.5</v>
      </c>
      <c r="AX1113" s="154">
        <f t="shared" si="134"/>
        <v>7.0000000000000007E-2</v>
      </c>
      <c r="AY1113" s="155">
        <f t="shared" si="128"/>
        <v>2.0000000000000004E-2</v>
      </c>
    </row>
    <row r="1114" spans="1:51" x14ac:dyDescent="0.15">
      <c r="A1114" s="122" t="s">
        <v>7844</v>
      </c>
      <c r="B1114" s="122" t="s">
        <v>7845</v>
      </c>
      <c r="C1114" s="122" t="s">
        <v>7846</v>
      </c>
      <c r="D1114" s="122" t="s">
        <v>7847</v>
      </c>
      <c r="E1114" s="122" t="s">
        <v>7848</v>
      </c>
      <c r="F1114" s="122" t="s">
        <v>3466</v>
      </c>
      <c r="G1114" s="122">
        <v>1</v>
      </c>
      <c r="H1114" s="166">
        <v>0.34012700000000001</v>
      </c>
      <c r="I1114" s="167">
        <v>-0.159167</v>
      </c>
      <c r="J1114" s="168" t="str">
        <f t="shared" si="129"/>
        <v>FALSE</v>
      </c>
      <c r="K1114" s="169">
        <v>0.10162</v>
      </c>
      <c r="L1114" s="170">
        <f>-LOG10(Table3[[#This Row],[Student''s T-test p-value HEK293 +Selistat_HEK293 UT]])</f>
        <v>0.99302080942572313</v>
      </c>
      <c r="M1114" s="167">
        <v>-0.34</v>
      </c>
      <c r="N1114" s="171" t="str">
        <f t="shared" si="130"/>
        <v>FALSE</v>
      </c>
      <c r="O1114" s="146">
        <v>0.25770199999999999</v>
      </c>
      <c r="P1114" s="147">
        <v>-0.23250000000000001</v>
      </c>
      <c r="Q1114" s="171" t="str">
        <f t="shared" si="131"/>
        <v>FALSE</v>
      </c>
      <c r="R1114" s="122" t="s">
        <v>7849</v>
      </c>
      <c r="S1114" s="122" t="s">
        <v>7850</v>
      </c>
      <c r="T1114" s="122" t="s">
        <v>7851</v>
      </c>
      <c r="U1114" s="172" t="s">
        <v>7852</v>
      </c>
      <c r="V1114" s="122" t="s">
        <v>7853</v>
      </c>
      <c r="W1114" s="148">
        <v>-0.62</v>
      </c>
      <c r="X1114" s="149">
        <v>-0.03</v>
      </c>
      <c r="Y1114" s="149">
        <v>-7.0000000000000007E-2</v>
      </c>
      <c r="Z1114" s="150">
        <v>-0.26</v>
      </c>
      <c r="AA1114" s="148">
        <v>-7.0000000000000007E-2</v>
      </c>
      <c r="AB1114" s="149">
        <v>0.08</v>
      </c>
      <c r="AC1114" s="149">
        <v>0.42</v>
      </c>
      <c r="AD1114" s="151">
        <v>-0.05</v>
      </c>
      <c r="AE1114" s="148">
        <v>0.14000000000000001</v>
      </c>
      <c r="AF1114" s="149">
        <v>0.18</v>
      </c>
      <c r="AG1114" s="149">
        <v>-0.27</v>
      </c>
      <c r="AH1114" s="151">
        <v>-0.41</v>
      </c>
      <c r="AI1114" s="152">
        <v>7.0000000000000007E-2</v>
      </c>
      <c r="AJ1114" s="149">
        <v>0.01</v>
      </c>
      <c r="AK1114" s="149">
        <v>0.48</v>
      </c>
      <c r="AL1114" s="150">
        <v>0.01</v>
      </c>
      <c r="AM1114" s="153">
        <f t="shared" si="132"/>
        <v>-0.55000000000000004</v>
      </c>
      <c r="AN1114" s="154">
        <f t="shared" si="132"/>
        <v>-0.11</v>
      </c>
      <c r="AO1114" s="154">
        <f t="shared" si="132"/>
        <v>-0.49</v>
      </c>
      <c r="AP1114" s="155">
        <f t="shared" si="126"/>
        <v>-0.21000000000000002</v>
      </c>
      <c r="AQ1114" s="156">
        <f>AVERAGE(Table3[[#This Row],[ HEK293 +Selistat_R1 2]:[ HEK293 +Selistat_R4 5]])</f>
        <v>-0.33999999999999997</v>
      </c>
      <c r="AR1114" s="153">
        <f t="shared" si="133"/>
        <v>0.21000000000000002</v>
      </c>
      <c r="AS1114" s="154">
        <f t="shared" si="133"/>
        <v>9.9999999999999992E-2</v>
      </c>
      <c r="AT1114" s="154">
        <f t="shared" si="133"/>
        <v>-0.69</v>
      </c>
      <c r="AU1114" s="157">
        <f t="shared" si="127"/>
        <v>-0.36</v>
      </c>
      <c r="AV1114" s="158">
        <f t="shared" si="134"/>
        <v>0.14000000000000001</v>
      </c>
      <c r="AW1114" s="154">
        <f t="shared" si="134"/>
        <v>-7.0000000000000007E-2</v>
      </c>
      <c r="AX1114" s="154">
        <f t="shared" si="134"/>
        <v>0.06</v>
      </c>
      <c r="AY1114" s="155">
        <f t="shared" si="128"/>
        <v>6.0000000000000005E-2</v>
      </c>
    </row>
    <row r="1115" spans="1:51" x14ac:dyDescent="0.15">
      <c r="A1115" s="122" t="s">
        <v>7854</v>
      </c>
      <c r="B1115" s="122" t="s">
        <v>7855</v>
      </c>
      <c r="C1115" s="122" t="s">
        <v>7856</v>
      </c>
      <c r="D1115" s="122" t="s">
        <v>7857</v>
      </c>
      <c r="E1115" s="122" t="s">
        <v>7858</v>
      </c>
      <c r="G1115" s="122">
        <v>1</v>
      </c>
      <c r="H1115" s="166">
        <v>0.633127</v>
      </c>
      <c r="I1115" s="167">
        <v>0.10166699999999999</v>
      </c>
      <c r="J1115" s="168" t="str">
        <f t="shared" si="129"/>
        <v>FALSE</v>
      </c>
      <c r="K1115" s="169">
        <v>0.10170999999999999</v>
      </c>
      <c r="L1115" s="170">
        <f>-LOG10(Table3[[#This Row],[Student''s T-test p-value HEK293 +Selistat_HEK293 UT]])</f>
        <v>0.99263634568772163</v>
      </c>
      <c r="M1115" s="167">
        <v>-0.25</v>
      </c>
      <c r="N1115" s="171" t="str">
        <f t="shared" si="130"/>
        <v>FALSE</v>
      </c>
      <c r="O1115" s="146">
        <v>0.44486999999999999</v>
      </c>
      <c r="P1115" s="147">
        <v>-0.21</v>
      </c>
      <c r="Q1115" s="171" t="str">
        <f t="shared" si="131"/>
        <v>FALSE</v>
      </c>
      <c r="R1115" s="122" t="s">
        <v>7859</v>
      </c>
      <c r="S1115" s="122" t="s">
        <v>7860</v>
      </c>
      <c r="T1115" s="122" t="s">
        <v>7861</v>
      </c>
      <c r="U1115" s="172" t="s">
        <v>7862</v>
      </c>
      <c r="V1115" s="122" t="s">
        <v>7863</v>
      </c>
      <c r="W1115" s="148">
        <v>-0.44</v>
      </c>
      <c r="X1115" s="149">
        <v>-0.37</v>
      </c>
      <c r="Y1115" s="149">
        <v>-0.1</v>
      </c>
      <c r="Z1115" s="150">
        <v>-0.56000000000000005</v>
      </c>
      <c r="AA1115" s="148">
        <v>0.12</v>
      </c>
      <c r="AB1115" s="149">
        <v>-0.11</v>
      </c>
      <c r="AC1115" s="149">
        <v>-0.22</v>
      </c>
      <c r="AD1115" s="151">
        <v>-0.26</v>
      </c>
      <c r="AE1115" s="148">
        <v>0.13</v>
      </c>
      <c r="AF1115" s="149">
        <v>0.23</v>
      </c>
      <c r="AG1115" s="149">
        <v>0.26</v>
      </c>
      <c r="AH1115" s="151">
        <v>-0.4</v>
      </c>
      <c r="AI1115" s="152">
        <v>0.56000000000000005</v>
      </c>
      <c r="AJ1115" s="149">
        <v>0.63</v>
      </c>
      <c r="AK1115" s="149">
        <v>0.12</v>
      </c>
      <c r="AL1115" s="150">
        <v>-0.25</v>
      </c>
      <c r="AM1115" s="153">
        <f t="shared" si="132"/>
        <v>-0.56000000000000005</v>
      </c>
      <c r="AN1115" s="154">
        <f t="shared" si="132"/>
        <v>-0.26</v>
      </c>
      <c r="AO1115" s="154">
        <f t="shared" si="132"/>
        <v>0.12</v>
      </c>
      <c r="AP1115" s="155">
        <f t="shared" si="126"/>
        <v>-0.30000000000000004</v>
      </c>
      <c r="AQ1115" s="156">
        <f>AVERAGE(Table3[[#This Row],[ HEK293 +Selistat_R1 2]:[ HEK293 +Selistat_R4 5]])</f>
        <v>-0.25</v>
      </c>
      <c r="AR1115" s="153">
        <f t="shared" si="133"/>
        <v>1.0000000000000009E-2</v>
      </c>
      <c r="AS1115" s="154">
        <f t="shared" si="133"/>
        <v>0.34</v>
      </c>
      <c r="AT1115" s="154">
        <f t="shared" si="133"/>
        <v>0.48</v>
      </c>
      <c r="AU1115" s="157">
        <f t="shared" si="127"/>
        <v>-0.14000000000000001</v>
      </c>
      <c r="AV1115" s="158">
        <f t="shared" si="134"/>
        <v>0.44000000000000006</v>
      </c>
      <c r="AW1115" s="154">
        <f t="shared" si="134"/>
        <v>0.74</v>
      </c>
      <c r="AX1115" s="154">
        <f t="shared" si="134"/>
        <v>0.33999999999999997</v>
      </c>
      <c r="AY1115" s="155">
        <f t="shared" si="128"/>
        <v>1.0000000000000009E-2</v>
      </c>
    </row>
    <row r="1116" spans="1:51" x14ac:dyDescent="0.15">
      <c r="A1116" s="122" t="s">
        <v>7864</v>
      </c>
      <c r="B1116" s="122" t="s">
        <v>7865</v>
      </c>
      <c r="E1116" s="122" t="s">
        <v>7866</v>
      </c>
      <c r="G1116" s="122">
        <v>1</v>
      </c>
      <c r="H1116" s="166">
        <v>0.13560800000000001</v>
      </c>
      <c r="I1116" s="167">
        <v>0.24083299999999999</v>
      </c>
      <c r="J1116" s="168" t="str">
        <f t="shared" si="129"/>
        <v>FALSE</v>
      </c>
      <c r="K1116" s="169">
        <v>0.10179100000000001</v>
      </c>
      <c r="L1116" s="170">
        <f>-LOG10(Table3[[#This Row],[Student''s T-test p-value HEK293 +Selistat_HEK293 UT]])</f>
        <v>0.99229061908301797</v>
      </c>
      <c r="M1116" s="167">
        <v>0.35749999999999998</v>
      </c>
      <c r="N1116" s="171" t="str">
        <f t="shared" si="130"/>
        <v>FALSE</v>
      </c>
      <c r="O1116" s="146">
        <v>0.753664</v>
      </c>
      <c r="P1116" s="147">
        <v>6.5000000000000002E-2</v>
      </c>
      <c r="Q1116" s="171" t="str">
        <f t="shared" si="131"/>
        <v>FALSE</v>
      </c>
      <c r="R1116" s="122" t="s">
        <v>7867</v>
      </c>
      <c r="S1116" s="122" t="s">
        <v>7868</v>
      </c>
      <c r="T1116" s="122" t="s">
        <v>7869</v>
      </c>
      <c r="U1116" s="172" t="s">
        <v>7870</v>
      </c>
      <c r="V1116" s="122" t="s">
        <v>7871</v>
      </c>
      <c r="W1116" s="148">
        <v>0.11</v>
      </c>
      <c r="X1116" s="149">
        <v>-0.08</v>
      </c>
      <c r="Y1116" s="149">
        <v>0.36</v>
      </c>
      <c r="Z1116" s="150">
        <v>0.22</v>
      </c>
      <c r="AA1116" s="148">
        <v>-0.38</v>
      </c>
      <c r="AB1116" s="149">
        <v>0.25</v>
      </c>
      <c r="AC1116" s="149">
        <v>-0.47</v>
      </c>
      <c r="AD1116" s="151">
        <v>-0.22</v>
      </c>
      <c r="AE1116" s="148">
        <v>-0.19</v>
      </c>
      <c r="AF1116" s="149">
        <v>0.39</v>
      </c>
      <c r="AG1116" s="149">
        <v>0.13</v>
      </c>
      <c r="AH1116" s="151">
        <v>-0.28999999999999998</v>
      </c>
      <c r="AI1116" s="152">
        <v>-0.22</v>
      </c>
      <c r="AJ1116" s="149">
        <v>0.31</v>
      </c>
      <c r="AK1116" s="149">
        <v>-0.17</v>
      </c>
      <c r="AL1116" s="150">
        <v>-0.14000000000000001</v>
      </c>
      <c r="AM1116" s="153">
        <f t="shared" si="132"/>
        <v>0.49</v>
      </c>
      <c r="AN1116" s="154">
        <f t="shared" si="132"/>
        <v>-0.33</v>
      </c>
      <c r="AO1116" s="154">
        <f t="shared" si="132"/>
        <v>0.83</v>
      </c>
      <c r="AP1116" s="155">
        <f t="shared" si="126"/>
        <v>0.44</v>
      </c>
      <c r="AQ1116" s="156">
        <f>AVERAGE(Table3[[#This Row],[ HEK293 +Selistat_R1 2]:[ HEK293 +Selistat_R4 5]])</f>
        <v>0.35749999999999998</v>
      </c>
      <c r="AR1116" s="153">
        <f t="shared" si="133"/>
        <v>0.19</v>
      </c>
      <c r="AS1116" s="154">
        <f t="shared" si="133"/>
        <v>0.14000000000000001</v>
      </c>
      <c r="AT1116" s="154">
        <f t="shared" si="133"/>
        <v>0.6</v>
      </c>
      <c r="AU1116" s="157">
        <f t="shared" si="127"/>
        <v>-6.9999999999999979E-2</v>
      </c>
      <c r="AV1116" s="158">
        <f t="shared" si="134"/>
        <v>0.16</v>
      </c>
      <c r="AW1116" s="154">
        <f t="shared" si="134"/>
        <v>0.06</v>
      </c>
      <c r="AX1116" s="154">
        <f t="shared" si="134"/>
        <v>0.29999999999999993</v>
      </c>
      <c r="AY1116" s="155">
        <f t="shared" si="128"/>
        <v>7.9999999999999988E-2</v>
      </c>
    </row>
    <row r="1117" spans="1:51" x14ac:dyDescent="0.15">
      <c r="A1117" s="122" t="s">
        <v>7872</v>
      </c>
      <c r="B1117" s="122" t="s">
        <v>7873</v>
      </c>
      <c r="C1117" s="122" t="s">
        <v>7874</v>
      </c>
      <c r="E1117" s="122" t="s">
        <v>7875</v>
      </c>
      <c r="G1117" s="122">
        <v>1</v>
      </c>
      <c r="H1117" s="166">
        <v>0.95330199999999998</v>
      </c>
      <c r="I1117" s="167">
        <v>1.4999999999999999E-2</v>
      </c>
      <c r="J1117" s="168" t="str">
        <f t="shared" si="129"/>
        <v>FALSE</v>
      </c>
      <c r="K1117" s="169">
        <v>0.102953</v>
      </c>
      <c r="L1117" s="170">
        <f>-LOG10(Table3[[#This Row],[Student''s T-test p-value HEK293 +Selistat_HEK293 UT]])</f>
        <v>0.98736099373305197</v>
      </c>
      <c r="M1117" s="167">
        <v>-0.38750000000000001</v>
      </c>
      <c r="N1117" s="171" t="str">
        <f t="shared" si="130"/>
        <v>FALSE</v>
      </c>
      <c r="O1117" s="146">
        <v>0.213395</v>
      </c>
      <c r="P1117" s="147">
        <v>-0.38250000000000001</v>
      </c>
      <c r="Q1117" s="171" t="str">
        <f t="shared" si="131"/>
        <v>FALSE</v>
      </c>
      <c r="R1117" s="122" t="s">
        <v>7876</v>
      </c>
      <c r="S1117" s="122" t="s">
        <v>7877</v>
      </c>
      <c r="T1117" s="122" t="s">
        <v>7878</v>
      </c>
      <c r="U1117" s="172" t="s">
        <v>7879</v>
      </c>
      <c r="V1117" s="122" t="s">
        <v>7880</v>
      </c>
      <c r="W1117" s="148">
        <v>-0.91</v>
      </c>
      <c r="X1117" s="149">
        <v>-0.16</v>
      </c>
      <c r="Y1117" s="149">
        <v>-0.12</v>
      </c>
      <c r="Z1117" s="150">
        <v>-0.64</v>
      </c>
      <c r="AA1117" s="148">
        <v>-0.03</v>
      </c>
      <c r="AB1117" s="149">
        <v>7.0000000000000007E-2</v>
      </c>
      <c r="AC1117" s="149">
        <v>-0.09</v>
      </c>
      <c r="AD1117" s="151">
        <v>-0.23</v>
      </c>
      <c r="AE1117" s="148">
        <v>0.38</v>
      </c>
      <c r="AF1117" s="149">
        <v>-0.05</v>
      </c>
      <c r="AG1117" s="149">
        <v>-0.08</v>
      </c>
      <c r="AH1117" s="151">
        <v>-0.43</v>
      </c>
      <c r="AI1117" s="152">
        <v>0.5</v>
      </c>
      <c r="AJ1117" s="149">
        <v>0.27</v>
      </c>
      <c r="AK1117" s="149">
        <v>0.81</v>
      </c>
      <c r="AL1117" s="150">
        <v>-0.23</v>
      </c>
      <c r="AM1117" s="153">
        <f t="shared" si="132"/>
        <v>-0.88</v>
      </c>
      <c r="AN1117" s="154">
        <f t="shared" si="132"/>
        <v>-0.23</v>
      </c>
      <c r="AO1117" s="154">
        <f t="shared" si="132"/>
        <v>-0.03</v>
      </c>
      <c r="AP1117" s="155">
        <f t="shared" si="126"/>
        <v>-0.41000000000000003</v>
      </c>
      <c r="AQ1117" s="156">
        <f>AVERAGE(Table3[[#This Row],[ HEK293 +Selistat_R1 2]:[ HEK293 +Selistat_R4 5]])</f>
        <v>-0.38750000000000007</v>
      </c>
      <c r="AR1117" s="153">
        <f t="shared" si="133"/>
        <v>0.41000000000000003</v>
      </c>
      <c r="AS1117" s="154">
        <f t="shared" si="133"/>
        <v>-0.12000000000000001</v>
      </c>
      <c r="AT1117" s="154">
        <f t="shared" si="133"/>
        <v>9.999999999999995E-3</v>
      </c>
      <c r="AU1117" s="157">
        <f t="shared" si="127"/>
        <v>-0.19999999999999998</v>
      </c>
      <c r="AV1117" s="158">
        <f t="shared" si="134"/>
        <v>0.53</v>
      </c>
      <c r="AW1117" s="154">
        <f t="shared" si="134"/>
        <v>0.2</v>
      </c>
      <c r="AX1117" s="154">
        <f t="shared" si="134"/>
        <v>0.9</v>
      </c>
      <c r="AY1117" s="155">
        <f t="shared" si="128"/>
        <v>0</v>
      </c>
    </row>
    <row r="1118" spans="1:51" x14ac:dyDescent="0.15">
      <c r="A1118" s="122" t="s">
        <v>7674</v>
      </c>
      <c r="B1118" s="122" t="s">
        <v>7675</v>
      </c>
      <c r="C1118" s="122" t="s">
        <v>4487</v>
      </c>
      <c r="E1118" s="122" t="s">
        <v>7676</v>
      </c>
      <c r="G1118" s="122">
        <v>2</v>
      </c>
      <c r="H1118" s="166">
        <v>0.52352100000000001</v>
      </c>
      <c r="I1118" s="167">
        <v>-0.31166700000000003</v>
      </c>
      <c r="J1118" s="168" t="str">
        <f t="shared" si="129"/>
        <v>FALSE</v>
      </c>
      <c r="K1118" s="169">
        <v>0.10297099999999999</v>
      </c>
      <c r="L1118" s="170">
        <f>-LOG10(Table3[[#This Row],[Student''s T-test p-value HEK293 +Selistat_HEK293 UT]])</f>
        <v>0.98728506959896212</v>
      </c>
      <c r="M1118" s="167">
        <v>0.60750000000000004</v>
      </c>
      <c r="N1118" s="171" t="str">
        <f t="shared" si="130"/>
        <v>FALSE</v>
      </c>
      <c r="O1118" s="146">
        <v>0.429282</v>
      </c>
      <c r="P1118" s="147">
        <v>0.41749999999999998</v>
      </c>
      <c r="Q1118" s="171" t="str">
        <f t="shared" si="131"/>
        <v>FALSE</v>
      </c>
      <c r="R1118" s="122" t="s">
        <v>1856</v>
      </c>
      <c r="S1118" s="122" t="s">
        <v>1857</v>
      </c>
      <c r="T1118" s="122" t="s">
        <v>1858</v>
      </c>
      <c r="U1118" s="172" t="s">
        <v>7677</v>
      </c>
      <c r="V1118" s="122" t="s">
        <v>7881</v>
      </c>
      <c r="W1118" s="148">
        <v>0.52</v>
      </c>
      <c r="X1118" s="149">
        <v>0.63</v>
      </c>
      <c r="Y1118" s="149">
        <v>0.3</v>
      </c>
      <c r="Z1118" s="150">
        <v>1.0900000000000001</v>
      </c>
      <c r="AA1118" s="148">
        <v>-0.23</v>
      </c>
      <c r="AB1118" s="149">
        <v>0.82</v>
      </c>
      <c r="AC1118" s="149">
        <v>-0.36</v>
      </c>
      <c r="AD1118" s="151">
        <v>-0.12</v>
      </c>
      <c r="AE1118" s="148">
        <v>-0.18</v>
      </c>
      <c r="AF1118" s="149">
        <v>-1.35</v>
      </c>
      <c r="AG1118" s="149">
        <v>-1.21</v>
      </c>
      <c r="AH1118" s="151">
        <v>0.6</v>
      </c>
      <c r="AI1118" s="152">
        <v>-0.67</v>
      </c>
      <c r="AJ1118" s="149">
        <v>-1.38</v>
      </c>
      <c r="AK1118" s="149">
        <v>-1.1100000000000001</v>
      </c>
      <c r="AL1118" s="150">
        <v>-0.65</v>
      </c>
      <c r="AM1118" s="153">
        <f t="shared" si="132"/>
        <v>0.75</v>
      </c>
      <c r="AN1118" s="154">
        <f t="shared" si="132"/>
        <v>-0.18999999999999995</v>
      </c>
      <c r="AO1118" s="154">
        <f t="shared" si="132"/>
        <v>0.65999999999999992</v>
      </c>
      <c r="AP1118" s="155">
        <f t="shared" si="126"/>
        <v>1.21</v>
      </c>
      <c r="AQ1118" s="156">
        <f>AVERAGE(Table3[[#This Row],[ HEK293 +Selistat_R1 2]:[ HEK293 +Selistat_R4 5]])</f>
        <v>0.60749999999999993</v>
      </c>
      <c r="AR1118" s="153">
        <f t="shared" si="133"/>
        <v>5.0000000000000017E-2</v>
      </c>
      <c r="AS1118" s="154">
        <f t="shared" si="133"/>
        <v>-2.17</v>
      </c>
      <c r="AT1118" s="154">
        <f t="shared" si="133"/>
        <v>-0.85</v>
      </c>
      <c r="AU1118" s="157">
        <f t="shared" si="127"/>
        <v>0.72</v>
      </c>
      <c r="AV1118" s="158">
        <f t="shared" si="134"/>
        <v>-0.44000000000000006</v>
      </c>
      <c r="AW1118" s="154">
        <f t="shared" si="134"/>
        <v>-2.1999999999999997</v>
      </c>
      <c r="AX1118" s="154">
        <f t="shared" si="134"/>
        <v>-0.75000000000000011</v>
      </c>
      <c r="AY1118" s="155">
        <f t="shared" si="128"/>
        <v>-0.53</v>
      </c>
    </row>
    <row r="1119" spans="1:51" x14ac:dyDescent="0.15">
      <c r="A1119" s="122" t="s">
        <v>2858</v>
      </c>
      <c r="B1119" s="122" t="s">
        <v>5024</v>
      </c>
      <c r="C1119" s="122" t="s">
        <v>5497</v>
      </c>
      <c r="D1119" s="122" t="s">
        <v>2861</v>
      </c>
      <c r="E1119" s="122" t="s">
        <v>5498</v>
      </c>
      <c r="F1119" s="122" t="s">
        <v>5499</v>
      </c>
      <c r="G1119" s="122">
        <v>1</v>
      </c>
      <c r="H1119" s="166">
        <v>0.537165</v>
      </c>
      <c r="I1119" s="167">
        <v>7.0000000000000007E-2</v>
      </c>
      <c r="J1119" s="168" t="str">
        <f t="shared" si="129"/>
        <v>FALSE</v>
      </c>
      <c r="K1119" s="169">
        <v>0.103156</v>
      </c>
      <c r="L1119" s="170">
        <f>-LOG10(Table3[[#This Row],[Student''s T-test p-value HEK293 +Selistat_HEK293 UT]])</f>
        <v>0.98650550650703317</v>
      </c>
      <c r="M1119" s="167">
        <v>-8.5000000000000006E-2</v>
      </c>
      <c r="N1119" s="171" t="str">
        <f t="shared" si="130"/>
        <v>FALSE</v>
      </c>
      <c r="O1119" s="146">
        <v>0.20232600000000001</v>
      </c>
      <c r="P1119" s="147">
        <v>0.21</v>
      </c>
      <c r="Q1119" s="171" t="str">
        <f t="shared" si="131"/>
        <v>FALSE</v>
      </c>
      <c r="R1119" s="122" t="s">
        <v>5500</v>
      </c>
      <c r="S1119" s="122" t="s">
        <v>5501</v>
      </c>
      <c r="T1119" s="122" t="s">
        <v>5502</v>
      </c>
      <c r="U1119" s="172" t="s">
        <v>5503</v>
      </c>
      <c r="V1119" s="122" t="s">
        <v>5504</v>
      </c>
      <c r="W1119" s="148">
        <v>-0.15</v>
      </c>
      <c r="X1119" s="149">
        <v>-0.21</v>
      </c>
      <c r="Y1119" s="149">
        <v>-0.1</v>
      </c>
      <c r="Z1119" s="150">
        <v>-0.14000000000000001</v>
      </c>
      <c r="AA1119" s="148">
        <v>-0.09</v>
      </c>
      <c r="AB1119" s="149">
        <v>-0.14000000000000001</v>
      </c>
      <c r="AC1119" s="149">
        <v>0.04</v>
      </c>
      <c r="AD1119" s="151">
        <v>-7.0000000000000007E-2</v>
      </c>
      <c r="AE1119" s="148">
        <v>0.56000000000000005</v>
      </c>
      <c r="AF1119" s="149">
        <v>0</v>
      </c>
      <c r="AG1119" s="149">
        <v>0.2</v>
      </c>
      <c r="AH1119" s="151">
        <v>-0.01</v>
      </c>
      <c r="AI1119" s="152">
        <v>-0.06</v>
      </c>
      <c r="AJ1119" s="149">
        <v>0.15</v>
      </c>
      <c r="AK1119" s="149">
        <v>-0.04</v>
      </c>
      <c r="AL1119" s="150">
        <v>-0.14000000000000001</v>
      </c>
      <c r="AM1119" s="153">
        <f t="shared" si="132"/>
        <v>-0.06</v>
      </c>
      <c r="AN1119" s="154">
        <f t="shared" si="132"/>
        <v>-6.9999999999999979E-2</v>
      </c>
      <c r="AO1119" s="154">
        <f t="shared" si="132"/>
        <v>-0.14000000000000001</v>
      </c>
      <c r="AP1119" s="155">
        <f t="shared" si="126"/>
        <v>-7.0000000000000007E-2</v>
      </c>
      <c r="AQ1119" s="156">
        <f>AVERAGE(Table3[[#This Row],[ HEK293 +Selistat_R1 2]:[ HEK293 +Selistat_R4 5]])</f>
        <v>-8.5000000000000006E-2</v>
      </c>
      <c r="AR1119" s="153">
        <f t="shared" si="133"/>
        <v>0.65</v>
      </c>
      <c r="AS1119" s="154">
        <f t="shared" si="133"/>
        <v>0.14000000000000001</v>
      </c>
      <c r="AT1119" s="154">
        <f t="shared" si="133"/>
        <v>0.16</v>
      </c>
      <c r="AU1119" s="157">
        <f t="shared" si="127"/>
        <v>6.0000000000000005E-2</v>
      </c>
      <c r="AV1119" s="158">
        <f t="shared" si="134"/>
        <v>0.03</v>
      </c>
      <c r="AW1119" s="154">
        <f t="shared" si="134"/>
        <v>0.29000000000000004</v>
      </c>
      <c r="AX1119" s="154">
        <f t="shared" si="134"/>
        <v>-0.08</v>
      </c>
      <c r="AY1119" s="155">
        <f t="shared" si="128"/>
        <v>-7.0000000000000007E-2</v>
      </c>
    </row>
    <row r="1120" spans="1:51" x14ac:dyDescent="0.15">
      <c r="A1120" s="122" t="s">
        <v>3561</v>
      </c>
      <c r="C1120" s="122" t="s">
        <v>3562</v>
      </c>
      <c r="D1120" s="122" t="s">
        <v>2848</v>
      </c>
      <c r="E1120" s="122" t="s">
        <v>3563</v>
      </c>
      <c r="F1120" s="122" t="s">
        <v>3180</v>
      </c>
      <c r="G1120" s="122">
        <v>1</v>
      </c>
      <c r="H1120" s="166">
        <v>0.52009700000000003</v>
      </c>
      <c r="I1120" s="167">
        <v>-0.105</v>
      </c>
      <c r="J1120" s="168" t="str">
        <f t="shared" si="129"/>
        <v>FALSE</v>
      </c>
      <c r="K1120" s="169">
        <v>0.103185</v>
      </c>
      <c r="L1120" s="170">
        <f>-LOG10(Table3[[#This Row],[Student''s T-test p-value HEK293 +Selistat_HEK293 UT]])</f>
        <v>0.98638343149471752</v>
      </c>
      <c r="M1120" s="167">
        <v>-0.38250000000000001</v>
      </c>
      <c r="N1120" s="171" t="str">
        <f t="shared" si="130"/>
        <v>FALSE</v>
      </c>
      <c r="O1120" s="146">
        <v>0.90666199999999997</v>
      </c>
      <c r="P1120" s="147">
        <v>1.2500000000000001E-2</v>
      </c>
      <c r="Q1120" s="171" t="str">
        <f t="shared" si="131"/>
        <v>FALSE</v>
      </c>
      <c r="R1120" s="122" t="s">
        <v>815</v>
      </c>
      <c r="S1120" s="122" t="s">
        <v>7882</v>
      </c>
      <c r="T1120" s="122" t="s">
        <v>817</v>
      </c>
      <c r="U1120" s="172" t="s">
        <v>3565</v>
      </c>
      <c r="V1120" s="122" t="s">
        <v>7883</v>
      </c>
      <c r="W1120" s="148">
        <v>-0.48</v>
      </c>
      <c r="X1120" s="149">
        <v>-0.36</v>
      </c>
      <c r="Y1120" s="149">
        <v>-0.63</v>
      </c>
      <c r="Z1120" s="150">
        <v>0.16</v>
      </c>
      <c r="AA1120" s="148">
        <v>0.32</v>
      </c>
      <c r="AB1120" s="149">
        <v>-0.04</v>
      </c>
      <c r="AC1120" s="149">
        <v>-0.15</v>
      </c>
      <c r="AD1120" s="151">
        <v>0.09</v>
      </c>
      <c r="AE1120" s="148">
        <v>-0.01</v>
      </c>
      <c r="AF1120" s="149">
        <v>0.22</v>
      </c>
      <c r="AG1120" s="149">
        <v>-0.06</v>
      </c>
      <c r="AH1120" s="151">
        <v>0.23</v>
      </c>
      <c r="AI1120" s="152">
        <v>0.02</v>
      </c>
      <c r="AJ1120" s="149">
        <v>0.11</v>
      </c>
      <c r="AK1120" s="149">
        <v>-0.06</v>
      </c>
      <c r="AL1120" s="150">
        <v>0.26</v>
      </c>
      <c r="AM1120" s="153">
        <f t="shared" si="132"/>
        <v>-0.8</v>
      </c>
      <c r="AN1120" s="154">
        <f t="shared" si="132"/>
        <v>-0.32</v>
      </c>
      <c r="AO1120" s="154">
        <f t="shared" si="132"/>
        <v>-0.48</v>
      </c>
      <c r="AP1120" s="155">
        <f t="shared" si="126"/>
        <v>7.0000000000000007E-2</v>
      </c>
      <c r="AQ1120" s="156">
        <f>AVERAGE(Table3[[#This Row],[ HEK293 +Selistat_R1 2]:[ HEK293 +Selistat_R4 5]])</f>
        <v>-0.38250000000000001</v>
      </c>
      <c r="AR1120" s="153">
        <f t="shared" si="133"/>
        <v>-0.33</v>
      </c>
      <c r="AS1120" s="154">
        <f t="shared" si="133"/>
        <v>0.26</v>
      </c>
      <c r="AT1120" s="154">
        <f t="shared" si="133"/>
        <v>0.09</v>
      </c>
      <c r="AU1120" s="157">
        <f t="shared" si="127"/>
        <v>0.14000000000000001</v>
      </c>
      <c r="AV1120" s="158">
        <f t="shared" si="134"/>
        <v>-0.3</v>
      </c>
      <c r="AW1120" s="154">
        <f t="shared" si="134"/>
        <v>0.15</v>
      </c>
      <c r="AX1120" s="154">
        <f t="shared" si="134"/>
        <v>0.09</v>
      </c>
      <c r="AY1120" s="155">
        <f t="shared" si="128"/>
        <v>0.17</v>
      </c>
    </row>
    <row r="1121" spans="1:51" x14ac:dyDescent="0.15">
      <c r="A1121" s="122" t="s">
        <v>3444</v>
      </c>
      <c r="B1121" s="122" t="s">
        <v>3114</v>
      </c>
      <c r="C1121" s="122" t="s">
        <v>3445</v>
      </c>
      <c r="E1121" s="122" t="s">
        <v>3446</v>
      </c>
      <c r="F1121" s="122" t="s">
        <v>3447</v>
      </c>
      <c r="G1121" s="122">
        <v>2</v>
      </c>
      <c r="H1121" s="166">
        <v>0.181202</v>
      </c>
      <c r="I1121" s="167">
        <v>-0.2475</v>
      </c>
      <c r="J1121" s="168" t="str">
        <f t="shared" si="129"/>
        <v>FALSE</v>
      </c>
      <c r="K1121" s="169">
        <v>0.103187</v>
      </c>
      <c r="L1121" s="170">
        <f>-LOG10(Table3[[#This Row],[Student''s T-test p-value HEK293 +Selistat_HEK293 UT]])</f>
        <v>0.98637501379305415</v>
      </c>
      <c r="M1121" s="167">
        <v>-0.33750000000000002</v>
      </c>
      <c r="N1121" s="171" t="str">
        <f t="shared" si="130"/>
        <v>FALSE</v>
      </c>
      <c r="O1121" s="146">
        <v>0.29758499999999999</v>
      </c>
      <c r="P1121" s="147">
        <v>0.28000000000000003</v>
      </c>
      <c r="Q1121" s="171" t="str">
        <f t="shared" si="131"/>
        <v>FALSE</v>
      </c>
      <c r="R1121" s="122" t="s">
        <v>1299</v>
      </c>
      <c r="S1121" s="122" t="s">
        <v>6536</v>
      </c>
      <c r="T1121" s="122" t="s">
        <v>1301</v>
      </c>
      <c r="U1121" s="172" t="s">
        <v>3449</v>
      </c>
      <c r="V1121" s="122" t="s">
        <v>6537</v>
      </c>
      <c r="W1121" s="148">
        <v>-7.0000000000000007E-2</v>
      </c>
      <c r="X1121" s="149">
        <v>-0.34</v>
      </c>
      <c r="Y1121" s="149">
        <v>-0.15</v>
      </c>
      <c r="Z1121" s="150">
        <v>-0.18</v>
      </c>
      <c r="AA1121" s="148">
        <v>0.51</v>
      </c>
      <c r="AB1121" s="149">
        <v>-0.05</v>
      </c>
      <c r="AC1121" s="149">
        <v>-0.2</v>
      </c>
      <c r="AD1121" s="151">
        <v>0.35</v>
      </c>
      <c r="AE1121" s="148">
        <v>0.46</v>
      </c>
      <c r="AF1121" s="149">
        <v>-0.13</v>
      </c>
      <c r="AG1121" s="149">
        <v>0.39</v>
      </c>
      <c r="AH1121" s="151">
        <v>-0.36</v>
      </c>
      <c r="AI1121" s="152">
        <v>-0.05</v>
      </c>
      <c r="AJ1121" s="149">
        <v>0.11</v>
      </c>
      <c r="AK1121" s="149">
        <v>-0.27</v>
      </c>
      <c r="AL1121" s="150">
        <v>-0.55000000000000004</v>
      </c>
      <c r="AM1121" s="153">
        <f t="shared" si="132"/>
        <v>-0.58000000000000007</v>
      </c>
      <c r="AN1121" s="154">
        <f t="shared" si="132"/>
        <v>-0.29000000000000004</v>
      </c>
      <c r="AO1121" s="154">
        <f t="shared" si="132"/>
        <v>5.0000000000000017E-2</v>
      </c>
      <c r="AP1121" s="155">
        <f t="shared" si="126"/>
        <v>-0.53</v>
      </c>
      <c r="AQ1121" s="156">
        <f>AVERAGE(Table3[[#This Row],[ HEK293 +Selistat_R1 2]:[ HEK293 +Selistat_R4 5]])</f>
        <v>-0.33750000000000002</v>
      </c>
      <c r="AR1121" s="153">
        <f t="shared" si="133"/>
        <v>-4.9999999999999989E-2</v>
      </c>
      <c r="AS1121" s="154">
        <f t="shared" si="133"/>
        <v>-0.08</v>
      </c>
      <c r="AT1121" s="154">
        <f t="shared" si="133"/>
        <v>0.59000000000000008</v>
      </c>
      <c r="AU1121" s="157">
        <f t="shared" si="127"/>
        <v>-0.71</v>
      </c>
      <c r="AV1121" s="158">
        <f t="shared" si="134"/>
        <v>-0.56000000000000005</v>
      </c>
      <c r="AW1121" s="154">
        <f t="shared" si="134"/>
        <v>0.16</v>
      </c>
      <c r="AX1121" s="154">
        <f t="shared" si="134"/>
        <v>-7.0000000000000007E-2</v>
      </c>
      <c r="AY1121" s="155">
        <f t="shared" si="128"/>
        <v>-0.9</v>
      </c>
    </row>
    <row r="1122" spans="1:51" x14ac:dyDescent="0.15">
      <c r="A1122" s="122" t="s">
        <v>7884</v>
      </c>
      <c r="B1122" s="122" t="s">
        <v>7885</v>
      </c>
      <c r="C1122" s="122" t="s">
        <v>7886</v>
      </c>
      <c r="D1122" s="122" t="s">
        <v>7887</v>
      </c>
      <c r="E1122" s="122" t="s">
        <v>7888</v>
      </c>
      <c r="F1122" s="122" t="s">
        <v>7889</v>
      </c>
      <c r="G1122" s="122">
        <v>1</v>
      </c>
      <c r="H1122" s="166">
        <v>2.9657500000000001E-3</v>
      </c>
      <c r="I1122" s="167">
        <v>0.40083299999999999</v>
      </c>
      <c r="J1122" s="168" t="str">
        <f t="shared" si="129"/>
        <v>FALSE</v>
      </c>
      <c r="K1122" s="169">
        <v>0.103645</v>
      </c>
      <c r="L1122" s="170">
        <f>-LOG10(Table3[[#This Row],[Student''s T-test p-value HEK293 +Selistat_HEK293 UT]])</f>
        <v>0.98445164412281039</v>
      </c>
      <c r="M1122" s="167">
        <v>0.21</v>
      </c>
      <c r="N1122" s="171" t="str">
        <f t="shared" si="130"/>
        <v>FALSE</v>
      </c>
      <c r="O1122" s="146">
        <v>5.5781200000000003E-2</v>
      </c>
      <c r="P1122" s="147">
        <v>0.19750000000000001</v>
      </c>
      <c r="Q1122" s="171" t="str">
        <f t="shared" si="131"/>
        <v>FALSE</v>
      </c>
      <c r="R1122" s="122" t="s">
        <v>7890</v>
      </c>
      <c r="S1122" s="122" t="s">
        <v>7891</v>
      </c>
      <c r="T1122" s="122" t="s">
        <v>7892</v>
      </c>
      <c r="U1122" s="172" t="s">
        <v>7893</v>
      </c>
      <c r="V1122" s="122" t="s">
        <v>7894</v>
      </c>
      <c r="W1122" s="148">
        <v>-0.09</v>
      </c>
      <c r="X1122" s="149">
        <v>-0.32</v>
      </c>
      <c r="Y1122" s="149">
        <v>-0.15</v>
      </c>
      <c r="Z1122" s="150">
        <v>0.11</v>
      </c>
      <c r="AA1122" s="148">
        <v>-0.18</v>
      </c>
      <c r="AB1122" s="149">
        <v>-0.33</v>
      </c>
      <c r="AC1122" s="149">
        <v>-0.49</v>
      </c>
      <c r="AD1122" s="151">
        <v>-0.28999999999999998</v>
      </c>
      <c r="AE1122" s="148">
        <v>0.48</v>
      </c>
      <c r="AF1122" s="149">
        <v>0.21</v>
      </c>
      <c r="AG1122" s="149">
        <v>0.14000000000000001</v>
      </c>
      <c r="AH1122" s="151">
        <v>0.26</v>
      </c>
      <c r="AI1122" s="152">
        <v>0.02</v>
      </c>
      <c r="AJ1122" s="149">
        <v>0</v>
      </c>
      <c r="AK1122" s="149">
        <v>0.17</v>
      </c>
      <c r="AL1122" s="150">
        <v>0.11</v>
      </c>
      <c r="AM1122" s="153">
        <f t="shared" si="132"/>
        <v>0.09</v>
      </c>
      <c r="AN1122" s="154">
        <f t="shared" si="132"/>
        <v>1.0000000000000009E-2</v>
      </c>
      <c r="AO1122" s="154">
        <f t="shared" si="132"/>
        <v>0.33999999999999997</v>
      </c>
      <c r="AP1122" s="155">
        <f t="shared" si="126"/>
        <v>0.39999999999999997</v>
      </c>
      <c r="AQ1122" s="156">
        <f>AVERAGE(Table3[[#This Row],[ HEK293 +Selistat_R1 2]:[ HEK293 +Selistat_R4 5]])</f>
        <v>0.20999999999999996</v>
      </c>
      <c r="AR1122" s="153">
        <f t="shared" si="133"/>
        <v>0.65999999999999992</v>
      </c>
      <c r="AS1122" s="154">
        <f t="shared" si="133"/>
        <v>0.54</v>
      </c>
      <c r="AT1122" s="154">
        <f t="shared" si="133"/>
        <v>0.63</v>
      </c>
      <c r="AU1122" s="157">
        <f t="shared" si="127"/>
        <v>0.55000000000000004</v>
      </c>
      <c r="AV1122" s="158">
        <f t="shared" si="134"/>
        <v>0.19999999999999998</v>
      </c>
      <c r="AW1122" s="154">
        <f t="shared" si="134"/>
        <v>0.33</v>
      </c>
      <c r="AX1122" s="154">
        <f t="shared" si="134"/>
        <v>0.66</v>
      </c>
      <c r="AY1122" s="155">
        <f t="shared" si="128"/>
        <v>0.39999999999999997</v>
      </c>
    </row>
    <row r="1123" spans="1:51" x14ac:dyDescent="0.15">
      <c r="A1123" s="122" t="s">
        <v>6125</v>
      </c>
      <c r="B1123" s="122" t="s">
        <v>5110</v>
      </c>
      <c r="C1123" s="122" t="s">
        <v>6126</v>
      </c>
      <c r="D1123" s="122" t="s">
        <v>3018</v>
      </c>
      <c r="E1123" s="122" t="s">
        <v>6127</v>
      </c>
      <c r="F1123" s="122" t="s">
        <v>3228</v>
      </c>
      <c r="G1123" s="122">
        <v>1</v>
      </c>
      <c r="H1123" s="166">
        <v>1.4345800000000001E-2</v>
      </c>
      <c r="I1123" s="167">
        <v>-0.43583300000000003</v>
      </c>
      <c r="J1123" s="168" t="str">
        <f t="shared" si="129"/>
        <v>FALSE</v>
      </c>
      <c r="K1123" s="169">
        <v>0.10407</v>
      </c>
      <c r="L1123" s="170">
        <f>-LOG10(Table3[[#This Row],[Student''s T-test p-value HEK293 +Selistat_HEK293 UT]])</f>
        <v>0.98267444543827775</v>
      </c>
      <c r="M1123" s="167">
        <v>-0.42249999999999999</v>
      </c>
      <c r="N1123" s="171" t="str">
        <f t="shared" si="130"/>
        <v>FALSE</v>
      </c>
      <c r="O1123" s="146">
        <v>0.43798700000000002</v>
      </c>
      <c r="P1123" s="147">
        <v>-0.15</v>
      </c>
      <c r="Q1123" s="171" t="str">
        <f t="shared" si="131"/>
        <v>FALSE</v>
      </c>
      <c r="R1123" s="122" t="s">
        <v>6128</v>
      </c>
      <c r="S1123" s="122" t="s">
        <v>7895</v>
      </c>
      <c r="T1123" s="122" t="s">
        <v>6130</v>
      </c>
      <c r="U1123" s="172" t="s">
        <v>6131</v>
      </c>
      <c r="V1123" s="122" t="s">
        <v>7896</v>
      </c>
      <c r="W1123" s="148">
        <v>0.03</v>
      </c>
      <c r="X1123" s="149">
        <v>-0.05</v>
      </c>
      <c r="Y1123" s="149">
        <v>-0.14000000000000001</v>
      </c>
      <c r="Z1123" s="150">
        <v>-0.37</v>
      </c>
      <c r="AA1123" s="148">
        <v>0.72</v>
      </c>
      <c r="AB1123" s="149">
        <v>0.04</v>
      </c>
      <c r="AC1123" s="149">
        <v>-0.14000000000000001</v>
      </c>
      <c r="AD1123" s="151">
        <v>0.54</v>
      </c>
      <c r="AE1123" s="148">
        <v>-0.34</v>
      </c>
      <c r="AF1123" s="149">
        <v>-0.36</v>
      </c>
      <c r="AG1123" s="149">
        <v>-0.49</v>
      </c>
      <c r="AH1123" s="151">
        <v>0.28000000000000003</v>
      </c>
      <c r="AI1123" s="152">
        <v>0.04</v>
      </c>
      <c r="AJ1123" s="149">
        <v>-0.11</v>
      </c>
      <c r="AK1123" s="149">
        <v>-0.21</v>
      </c>
      <c r="AL1123" s="150">
        <v>-0.03</v>
      </c>
      <c r="AM1123" s="153">
        <f t="shared" si="132"/>
        <v>-0.69</v>
      </c>
      <c r="AN1123" s="154">
        <f t="shared" si="132"/>
        <v>-0.09</v>
      </c>
      <c r="AO1123" s="154">
        <f t="shared" si="132"/>
        <v>0</v>
      </c>
      <c r="AP1123" s="155">
        <f t="shared" si="126"/>
        <v>-0.91</v>
      </c>
      <c r="AQ1123" s="156">
        <f>AVERAGE(Table3[[#This Row],[ HEK293 +Selistat_R1 2]:[ HEK293 +Selistat_R4 5]])</f>
        <v>-0.42249999999999999</v>
      </c>
      <c r="AR1123" s="153">
        <f t="shared" si="133"/>
        <v>-1.06</v>
      </c>
      <c r="AS1123" s="154">
        <f t="shared" si="133"/>
        <v>-0.39999999999999997</v>
      </c>
      <c r="AT1123" s="154">
        <f t="shared" si="133"/>
        <v>-0.35</v>
      </c>
      <c r="AU1123" s="157">
        <f t="shared" si="127"/>
        <v>-0.26</v>
      </c>
      <c r="AV1123" s="158">
        <f t="shared" si="134"/>
        <v>-0.67999999999999994</v>
      </c>
      <c r="AW1123" s="154">
        <f t="shared" si="134"/>
        <v>-0.15</v>
      </c>
      <c r="AX1123" s="154">
        <f t="shared" si="134"/>
        <v>-6.9999999999999979E-2</v>
      </c>
      <c r="AY1123" s="155">
        <f t="shared" si="128"/>
        <v>-0.57000000000000006</v>
      </c>
    </row>
    <row r="1124" spans="1:51" x14ac:dyDescent="0.15">
      <c r="A1124" s="122" t="s">
        <v>7897</v>
      </c>
      <c r="B1124" s="122" t="s">
        <v>2927</v>
      </c>
      <c r="C1124" s="122" t="s">
        <v>7898</v>
      </c>
      <c r="E1124" s="122" t="s">
        <v>7899</v>
      </c>
      <c r="G1124" s="122">
        <v>3</v>
      </c>
      <c r="H1124" s="166">
        <v>1.1723600000000001E-2</v>
      </c>
      <c r="I1124" s="167">
        <v>0.64416700000000005</v>
      </c>
      <c r="J1124" s="168" t="str">
        <f t="shared" si="129"/>
        <v>FALSE</v>
      </c>
      <c r="K1124" s="169">
        <v>0.104279</v>
      </c>
      <c r="L1124" s="170">
        <f>-LOG10(Table3[[#This Row],[Student''s T-test p-value HEK293 +Selistat_HEK293 UT]])</f>
        <v>0.98180314221951481</v>
      </c>
      <c r="M1124" s="167">
        <v>0.25</v>
      </c>
      <c r="N1124" s="171" t="str">
        <f t="shared" si="130"/>
        <v>FALSE</v>
      </c>
      <c r="O1124" s="146">
        <v>0.80320800000000003</v>
      </c>
      <c r="P1124" s="147">
        <v>7.2499999999999995E-2</v>
      </c>
      <c r="Q1124" s="171" t="str">
        <f t="shared" si="131"/>
        <v>FALSE</v>
      </c>
      <c r="R1124" s="122" t="s">
        <v>7900</v>
      </c>
      <c r="S1124" s="122" t="s">
        <v>7901</v>
      </c>
      <c r="T1124" s="122" t="s">
        <v>7902</v>
      </c>
      <c r="U1124" s="172" t="s">
        <v>7903</v>
      </c>
      <c r="V1124" s="122" t="s">
        <v>7904</v>
      </c>
      <c r="W1124" s="148">
        <v>-0.5</v>
      </c>
      <c r="X1124" s="149">
        <v>-0.14000000000000001</v>
      </c>
      <c r="Y1124" s="149">
        <v>-0.11</v>
      </c>
      <c r="Z1124" s="150">
        <v>-0.48</v>
      </c>
      <c r="AA1124" s="148">
        <v>-0.71</v>
      </c>
      <c r="AB1124" s="149">
        <v>-0.67</v>
      </c>
      <c r="AC1124" s="149">
        <v>-0.42</v>
      </c>
      <c r="AD1124" s="151">
        <v>-0.43</v>
      </c>
      <c r="AE1124" s="148">
        <v>0.44</v>
      </c>
      <c r="AF1124" s="149">
        <v>0.56000000000000005</v>
      </c>
      <c r="AG1124" s="149">
        <v>0.53</v>
      </c>
      <c r="AH1124" s="151">
        <v>-0.25</v>
      </c>
      <c r="AI1124" s="152">
        <v>0.08</v>
      </c>
      <c r="AJ1124" s="149">
        <v>0.64</v>
      </c>
      <c r="AK1124" s="149">
        <v>0.51</v>
      </c>
      <c r="AL1124" s="150">
        <v>-0.24</v>
      </c>
      <c r="AM1124" s="153">
        <f t="shared" si="132"/>
        <v>0.20999999999999996</v>
      </c>
      <c r="AN1124" s="154">
        <f t="shared" si="132"/>
        <v>0.53</v>
      </c>
      <c r="AO1124" s="154">
        <f t="shared" si="132"/>
        <v>0.31</v>
      </c>
      <c r="AP1124" s="155">
        <f t="shared" si="126"/>
        <v>-4.9999999999999989E-2</v>
      </c>
      <c r="AQ1124" s="156">
        <f>AVERAGE(Table3[[#This Row],[ HEK293 +Selistat_R1 2]:[ HEK293 +Selistat_R4 5]])</f>
        <v>0.25</v>
      </c>
      <c r="AR1124" s="153">
        <f t="shared" si="133"/>
        <v>1.1499999999999999</v>
      </c>
      <c r="AS1124" s="154">
        <f t="shared" si="133"/>
        <v>1.23</v>
      </c>
      <c r="AT1124" s="154">
        <f t="shared" si="133"/>
        <v>0.95</v>
      </c>
      <c r="AU1124" s="157">
        <f t="shared" si="127"/>
        <v>0.18</v>
      </c>
      <c r="AV1124" s="158">
        <f t="shared" si="134"/>
        <v>0.78999999999999992</v>
      </c>
      <c r="AW1124" s="154">
        <f t="shared" si="134"/>
        <v>1.31</v>
      </c>
      <c r="AX1124" s="154">
        <f t="shared" si="134"/>
        <v>0.92999999999999994</v>
      </c>
      <c r="AY1124" s="155">
        <f t="shared" si="128"/>
        <v>0.19</v>
      </c>
    </row>
    <row r="1125" spans="1:51" x14ac:dyDescent="0.15">
      <c r="A1125" s="122" t="s">
        <v>3025</v>
      </c>
      <c r="B1125" s="122" t="s">
        <v>3026</v>
      </c>
      <c r="C1125" s="122" t="s">
        <v>3027</v>
      </c>
      <c r="E1125" s="122" t="s">
        <v>7792</v>
      </c>
      <c r="G1125" s="122">
        <v>1</v>
      </c>
      <c r="H1125" s="166">
        <v>0.48504700000000001</v>
      </c>
      <c r="I1125" s="167">
        <v>-7.0000000000000007E-2</v>
      </c>
      <c r="J1125" s="168" t="str">
        <f t="shared" si="129"/>
        <v>FALSE</v>
      </c>
      <c r="K1125" s="169">
        <v>0.104396</v>
      </c>
      <c r="L1125" s="170">
        <f>-LOG10(Table3[[#This Row],[Student''s T-test p-value HEK293 +Selistat_HEK293 UT]])</f>
        <v>0.98131614128785372</v>
      </c>
      <c r="M1125" s="167">
        <v>-0.22500000000000001</v>
      </c>
      <c r="N1125" s="171" t="str">
        <f t="shared" si="130"/>
        <v>FALSE</v>
      </c>
      <c r="O1125" s="146">
        <v>0.824075</v>
      </c>
      <c r="P1125" s="147">
        <v>-0.02</v>
      </c>
      <c r="Q1125" s="171" t="str">
        <f t="shared" si="131"/>
        <v>FALSE</v>
      </c>
      <c r="R1125" s="122" t="s">
        <v>7905</v>
      </c>
      <c r="S1125" s="122" t="s">
        <v>7906</v>
      </c>
      <c r="T1125" s="122" t="s">
        <v>7907</v>
      </c>
      <c r="U1125" s="172" t="s">
        <v>7908</v>
      </c>
      <c r="V1125" s="122" t="s">
        <v>7909</v>
      </c>
      <c r="W1125" s="148">
        <v>-0.3</v>
      </c>
      <c r="X1125" s="149">
        <v>-0.09</v>
      </c>
      <c r="Y1125" s="149">
        <v>-0.26</v>
      </c>
      <c r="Z1125" s="150">
        <v>-0.08</v>
      </c>
      <c r="AA1125" s="148">
        <v>-0.15</v>
      </c>
      <c r="AB1125" s="149">
        <v>0.2</v>
      </c>
      <c r="AC1125" s="149">
        <v>0.24</v>
      </c>
      <c r="AD1125" s="151">
        <v>-0.12</v>
      </c>
      <c r="AE1125" s="148">
        <v>0.13</v>
      </c>
      <c r="AF1125" s="149">
        <v>-0.03</v>
      </c>
      <c r="AG1125" s="149">
        <v>0.01</v>
      </c>
      <c r="AH1125" s="151">
        <v>0.05</v>
      </c>
      <c r="AI1125" s="152">
        <v>0.12</v>
      </c>
      <c r="AJ1125" s="149">
        <v>0.25</v>
      </c>
      <c r="AK1125" s="149">
        <v>-0.11</v>
      </c>
      <c r="AL1125" s="150">
        <v>-0.02</v>
      </c>
      <c r="AM1125" s="153">
        <f t="shared" si="132"/>
        <v>-0.15</v>
      </c>
      <c r="AN1125" s="154">
        <f t="shared" si="132"/>
        <v>-0.29000000000000004</v>
      </c>
      <c r="AO1125" s="154">
        <f t="shared" si="132"/>
        <v>-0.5</v>
      </c>
      <c r="AP1125" s="155">
        <f t="shared" si="126"/>
        <v>3.9999999999999994E-2</v>
      </c>
      <c r="AQ1125" s="156">
        <f>AVERAGE(Table3[[#This Row],[ HEK293 +Selistat_R1 2]:[ HEK293 +Selistat_R4 5]])</f>
        <v>-0.22500000000000001</v>
      </c>
      <c r="AR1125" s="153">
        <f t="shared" si="133"/>
        <v>0.28000000000000003</v>
      </c>
      <c r="AS1125" s="154">
        <f t="shared" si="133"/>
        <v>-0.23</v>
      </c>
      <c r="AT1125" s="154">
        <f t="shared" si="133"/>
        <v>-0.22999999999999998</v>
      </c>
      <c r="AU1125" s="157">
        <f t="shared" si="127"/>
        <v>0.16999999999999998</v>
      </c>
      <c r="AV1125" s="158">
        <f t="shared" si="134"/>
        <v>0.27</v>
      </c>
      <c r="AW1125" s="154">
        <f t="shared" si="134"/>
        <v>4.9999999999999989E-2</v>
      </c>
      <c r="AX1125" s="154">
        <f t="shared" si="134"/>
        <v>-0.35</v>
      </c>
      <c r="AY1125" s="155">
        <f t="shared" si="128"/>
        <v>9.9999999999999992E-2</v>
      </c>
    </row>
    <row r="1126" spans="1:51" x14ac:dyDescent="0.15">
      <c r="A1126" s="122" t="s">
        <v>4438</v>
      </c>
      <c r="B1126" s="122" t="s">
        <v>3225</v>
      </c>
      <c r="C1126" s="122" t="s">
        <v>4439</v>
      </c>
      <c r="E1126" s="122" t="s">
        <v>4440</v>
      </c>
      <c r="G1126" s="122">
        <v>3</v>
      </c>
      <c r="H1126" s="166">
        <v>0.52804300000000004</v>
      </c>
      <c r="I1126" s="167">
        <v>-0.129167</v>
      </c>
      <c r="J1126" s="168" t="str">
        <f t="shared" si="129"/>
        <v>FALSE</v>
      </c>
      <c r="K1126" s="169">
        <v>0.10520699999999999</v>
      </c>
      <c r="L1126" s="170">
        <f>-LOG10(Table3[[#This Row],[Student''s T-test p-value HEK293 +Selistat_HEK293 UT]])</f>
        <v>0.97795536322187027</v>
      </c>
      <c r="M1126" s="167">
        <v>-0.35</v>
      </c>
      <c r="N1126" s="171" t="str">
        <f t="shared" si="130"/>
        <v>FALSE</v>
      </c>
      <c r="O1126" s="146">
        <v>8.2535499999999998E-2</v>
      </c>
      <c r="P1126" s="147">
        <v>-0.45250000000000001</v>
      </c>
      <c r="Q1126" s="171" t="str">
        <f t="shared" si="131"/>
        <v>FALSE</v>
      </c>
      <c r="R1126" s="122" t="s">
        <v>4441</v>
      </c>
      <c r="S1126" s="122" t="s">
        <v>6625</v>
      </c>
      <c r="T1126" s="122" t="s">
        <v>4443</v>
      </c>
      <c r="U1126" s="172" t="s">
        <v>4444</v>
      </c>
      <c r="V1126" s="122" t="s">
        <v>6626</v>
      </c>
      <c r="W1126" s="148">
        <v>-0.52</v>
      </c>
      <c r="X1126" s="149">
        <v>-0.11</v>
      </c>
      <c r="Y1126" s="149">
        <v>-0.06</v>
      </c>
      <c r="Z1126" s="150">
        <v>-0.47</v>
      </c>
      <c r="AA1126" s="148">
        <v>0.26</v>
      </c>
      <c r="AB1126" s="149">
        <v>-0.19</v>
      </c>
      <c r="AC1126" s="149">
        <v>0.34</v>
      </c>
      <c r="AD1126" s="151">
        <v>-0.17</v>
      </c>
      <c r="AE1126" s="148">
        <v>0.21</v>
      </c>
      <c r="AF1126" s="149">
        <v>-0.18</v>
      </c>
      <c r="AG1126" s="149">
        <v>-0.22</v>
      </c>
      <c r="AH1126" s="151">
        <v>-0.55000000000000004</v>
      </c>
      <c r="AI1126" s="152">
        <v>0.33</v>
      </c>
      <c r="AJ1126" s="149">
        <v>0.19</v>
      </c>
      <c r="AK1126" s="149">
        <v>0.64</v>
      </c>
      <c r="AL1126" s="150">
        <v>-0.09</v>
      </c>
      <c r="AM1126" s="153">
        <f t="shared" si="132"/>
        <v>-0.78</v>
      </c>
      <c r="AN1126" s="154">
        <f t="shared" si="132"/>
        <v>0.08</v>
      </c>
      <c r="AO1126" s="154">
        <f t="shared" si="132"/>
        <v>-0.4</v>
      </c>
      <c r="AP1126" s="155">
        <f t="shared" si="126"/>
        <v>-0.29999999999999993</v>
      </c>
      <c r="AQ1126" s="156">
        <f>AVERAGE(Table3[[#This Row],[ HEK293 +Selistat_R1 2]:[ HEK293 +Selistat_R4 5]])</f>
        <v>-0.35</v>
      </c>
      <c r="AR1126" s="153">
        <f t="shared" si="133"/>
        <v>-5.0000000000000017E-2</v>
      </c>
      <c r="AS1126" s="154">
        <f t="shared" si="133"/>
        <v>1.0000000000000009E-2</v>
      </c>
      <c r="AT1126" s="154">
        <f t="shared" si="133"/>
        <v>-0.56000000000000005</v>
      </c>
      <c r="AU1126" s="157">
        <f t="shared" si="127"/>
        <v>-0.38</v>
      </c>
      <c r="AV1126" s="158">
        <f t="shared" si="134"/>
        <v>7.0000000000000007E-2</v>
      </c>
      <c r="AW1126" s="154">
        <f t="shared" si="134"/>
        <v>0.38</v>
      </c>
      <c r="AX1126" s="154">
        <f t="shared" si="134"/>
        <v>0.3</v>
      </c>
      <c r="AY1126" s="155">
        <f t="shared" si="128"/>
        <v>8.0000000000000016E-2</v>
      </c>
    </row>
    <row r="1127" spans="1:51" x14ac:dyDescent="0.15">
      <c r="A1127" s="122" t="s">
        <v>3189</v>
      </c>
      <c r="B1127" s="122" t="s">
        <v>3190</v>
      </c>
      <c r="C1127" s="122" t="s">
        <v>3191</v>
      </c>
      <c r="E1127" s="122" t="s">
        <v>3192</v>
      </c>
      <c r="F1127" s="122" t="s">
        <v>3193</v>
      </c>
      <c r="G1127" s="122">
        <v>2</v>
      </c>
      <c r="H1127" s="166">
        <v>1.32324E-2</v>
      </c>
      <c r="I1127" s="167">
        <v>-0.83416699999999999</v>
      </c>
      <c r="J1127" s="168" t="str">
        <f t="shared" si="129"/>
        <v>FALSE</v>
      </c>
      <c r="K1127" s="169">
        <v>0.10553700000000001</v>
      </c>
      <c r="L1127" s="170">
        <f>-LOG10(Table3[[#This Row],[Student''s T-test p-value HEK293 +Selistat_HEK293 UT]])</f>
        <v>0.97659525525993207</v>
      </c>
      <c r="M1127" s="167">
        <v>-0.38750000000000001</v>
      </c>
      <c r="N1127" s="171" t="str">
        <f t="shared" si="130"/>
        <v>FALSE</v>
      </c>
      <c r="O1127" s="146">
        <v>0.94295099999999998</v>
      </c>
      <c r="P1127" s="147">
        <v>0.03</v>
      </c>
      <c r="Q1127" s="171" t="str">
        <f t="shared" si="131"/>
        <v>FALSE</v>
      </c>
      <c r="R1127" s="122" t="s">
        <v>1592</v>
      </c>
      <c r="S1127" s="122" t="s">
        <v>7910</v>
      </c>
      <c r="T1127" s="122" t="s">
        <v>1594</v>
      </c>
      <c r="U1127" s="172" t="s">
        <v>2668</v>
      </c>
      <c r="V1127" s="122" t="s">
        <v>7911</v>
      </c>
      <c r="W1127" s="148">
        <v>-0.27</v>
      </c>
      <c r="X1127" s="149">
        <v>0.2</v>
      </c>
      <c r="Y1127" s="149">
        <v>0.41</v>
      </c>
      <c r="Z1127" s="150">
        <v>0.15</v>
      </c>
      <c r="AA1127" s="148">
        <v>0.33</v>
      </c>
      <c r="AB1127" s="149">
        <v>0.86</v>
      </c>
      <c r="AC1127" s="149">
        <v>0.22</v>
      </c>
      <c r="AD1127" s="151">
        <v>0.63</v>
      </c>
      <c r="AE1127" s="148">
        <v>-1.06</v>
      </c>
      <c r="AF1127" s="149">
        <v>0.12</v>
      </c>
      <c r="AG1127" s="149">
        <v>-0.16</v>
      </c>
      <c r="AH1127" s="151">
        <v>-1.03</v>
      </c>
      <c r="AI1127" s="152">
        <v>-1.29</v>
      </c>
      <c r="AJ1127" s="149">
        <v>-0.16</v>
      </c>
      <c r="AK1127" s="149">
        <v>-0.17</v>
      </c>
      <c r="AL1127" s="150">
        <v>-0.63</v>
      </c>
      <c r="AM1127" s="153">
        <f t="shared" si="132"/>
        <v>-0.60000000000000009</v>
      </c>
      <c r="AN1127" s="154">
        <f t="shared" si="132"/>
        <v>-0.65999999999999992</v>
      </c>
      <c r="AO1127" s="154">
        <f t="shared" si="132"/>
        <v>0.18999999999999997</v>
      </c>
      <c r="AP1127" s="155">
        <f t="shared" si="126"/>
        <v>-0.48</v>
      </c>
      <c r="AQ1127" s="156">
        <f>AVERAGE(Table3[[#This Row],[ HEK293 +Selistat_R1 2]:[ HEK293 +Selistat_R4 5]])</f>
        <v>-0.38750000000000001</v>
      </c>
      <c r="AR1127" s="153">
        <f t="shared" si="133"/>
        <v>-1.3900000000000001</v>
      </c>
      <c r="AS1127" s="154">
        <f t="shared" si="133"/>
        <v>-0.74</v>
      </c>
      <c r="AT1127" s="154">
        <f t="shared" si="133"/>
        <v>-0.38</v>
      </c>
      <c r="AU1127" s="157">
        <f t="shared" si="127"/>
        <v>-1.6600000000000001</v>
      </c>
      <c r="AV1127" s="158">
        <f t="shared" si="134"/>
        <v>-1.62</v>
      </c>
      <c r="AW1127" s="154">
        <f t="shared" si="134"/>
        <v>-1.02</v>
      </c>
      <c r="AX1127" s="154">
        <f t="shared" si="134"/>
        <v>-0.39</v>
      </c>
      <c r="AY1127" s="155">
        <f t="shared" si="128"/>
        <v>-1.26</v>
      </c>
    </row>
    <row r="1128" spans="1:51" x14ac:dyDescent="0.15">
      <c r="A1128" s="122" t="s">
        <v>7912</v>
      </c>
      <c r="B1128" s="122" t="s">
        <v>7913</v>
      </c>
      <c r="C1128" s="122" t="s">
        <v>7914</v>
      </c>
      <c r="E1128" s="122" t="s">
        <v>7915</v>
      </c>
      <c r="G1128" s="122">
        <v>1</v>
      </c>
      <c r="H1128" s="166">
        <v>0.32917299999999999</v>
      </c>
      <c r="I1128" s="167">
        <v>0.16833300000000001</v>
      </c>
      <c r="J1128" s="168" t="str">
        <f t="shared" si="129"/>
        <v>FALSE</v>
      </c>
      <c r="K1128" s="169">
        <v>0.105721</v>
      </c>
      <c r="L1128" s="170">
        <f>-LOG10(Table3[[#This Row],[Student''s T-test p-value HEK293 +Selistat_HEK293 UT]])</f>
        <v>0.97583873759076301</v>
      </c>
      <c r="M1128" s="167">
        <v>0.27</v>
      </c>
      <c r="N1128" s="171" t="str">
        <f t="shared" si="130"/>
        <v>FALSE</v>
      </c>
      <c r="O1128" s="146">
        <v>0.211923</v>
      </c>
      <c r="P1128" s="147">
        <v>0.32500000000000001</v>
      </c>
      <c r="Q1128" s="171" t="str">
        <f t="shared" si="131"/>
        <v>FALSE</v>
      </c>
      <c r="R1128" s="122" t="s">
        <v>7916</v>
      </c>
      <c r="S1128" s="122" t="s">
        <v>7917</v>
      </c>
      <c r="T1128" s="122" t="s">
        <v>7918</v>
      </c>
      <c r="U1128" s="172" t="s">
        <v>7919</v>
      </c>
      <c r="V1128" s="122" t="s">
        <v>7920</v>
      </c>
      <c r="W1128" s="148">
        <v>0.24</v>
      </c>
      <c r="X1128" s="149">
        <v>0.16</v>
      </c>
      <c r="Y1128" s="149">
        <v>0.28999999999999998</v>
      </c>
      <c r="Z1128" s="150">
        <v>-0.22</v>
      </c>
      <c r="AA1128" s="148">
        <v>-0.1</v>
      </c>
      <c r="AB1128" s="149">
        <v>0.04</v>
      </c>
      <c r="AC1128" s="149">
        <v>-0.35</v>
      </c>
      <c r="AD1128" s="151">
        <v>-0.2</v>
      </c>
      <c r="AE1128" s="148">
        <v>0.01</v>
      </c>
      <c r="AF1128" s="149">
        <v>0.15</v>
      </c>
      <c r="AG1128" s="149">
        <v>0.55000000000000004</v>
      </c>
      <c r="AH1128" s="151">
        <v>-0.2</v>
      </c>
      <c r="AI1128" s="152">
        <v>-0.25</v>
      </c>
      <c r="AJ1128" s="149">
        <v>0.14000000000000001</v>
      </c>
      <c r="AK1128" s="149">
        <v>-0.03</v>
      </c>
      <c r="AL1128" s="150">
        <v>-0.65</v>
      </c>
      <c r="AM1128" s="153">
        <f t="shared" si="132"/>
        <v>0.33999999999999997</v>
      </c>
      <c r="AN1128" s="154">
        <f t="shared" si="132"/>
        <v>0.12</v>
      </c>
      <c r="AO1128" s="154">
        <f t="shared" si="132"/>
        <v>0.6399999999999999</v>
      </c>
      <c r="AP1128" s="155">
        <f t="shared" si="126"/>
        <v>-1.999999999999999E-2</v>
      </c>
      <c r="AQ1128" s="156">
        <f>AVERAGE(Table3[[#This Row],[ HEK293 +Selistat_R1 2]:[ HEK293 +Selistat_R4 5]])</f>
        <v>0.26999999999999996</v>
      </c>
      <c r="AR1128" s="153">
        <f t="shared" si="133"/>
        <v>0.11</v>
      </c>
      <c r="AS1128" s="154">
        <f t="shared" si="133"/>
        <v>0.10999999999999999</v>
      </c>
      <c r="AT1128" s="154">
        <f t="shared" si="133"/>
        <v>0.9</v>
      </c>
      <c r="AU1128" s="157">
        <f t="shared" si="127"/>
        <v>0</v>
      </c>
      <c r="AV1128" s="158">
        <f t="shared" si="134"/>
        <v>-0.15</v>
      </c>
      <c r="AW1128" s="154">
        <f t="shared" si="134"/>
        <v>0.1</v>
      </c>
      <c r="AX1128" s="154">
        <f t="shared" si="134"/>
        <v>0.31999999999999995</v>
      </c>
      <c r="AY1128" s="155">
        <f t="shared" si="128"/>
        <v>-0.45</v>
      </c>
    </row>
    <row r="1129" spans="1:51" x14ac:dyDescent="0.15">
      <c r="A1129" s="122" t="s">
        <v>5916</v>
      </c>
      <c r="B1129" s="122" t="s">
        <v>5917</v>
      </c>
      <c r="C1129" s="122" t="s">
        <v>5918</v>
      </c>
      <c r="D1129" s="122" t="s">
        <v>3779</v>
      </c>
      <c r="E1129" s="122" t="s">
        <v>5919</v>
      </c>
      <c r="F1129" s="122" t="s">
        <v>3228</v>
      </c>
      <c r="G1129" s="122">
        <v>6</v>
      </c>
      <c r="H1129" s="166">
        <v>0.93987200000000004</v>
      </c>
      <c r="I1129" s="167">
        <v>-1.4999999999999999E-2</v>
      </c>
      <c r="J1129" s="168" t="str">
        <f t="shared" si="129"/>
        <v>FALSE</v>
      </c>
      <c r="K1129" s="169">
        <v>0.106374</v>
      </c>
      <c r="L1129" s="170">
        <f>-LOG10(Table3[[#This Row],[Student''s T-test p-value HEK293 +Selistat_HEK293 UT]])</f>
        <v>0.9731645096008763</v>
      </c>
      <c r="M1129" s="167">
        <v>0.1825</v>
      </c>
      <c r="N1129" s="171" t="str">
        <f t="shared" si="130"/>
        <v>FALSE</v>
      </c>
      <c r="O1129" s="146">
        <v>0.521038</v>
      </c>
      <c r="P1129" s="147">
        <v>0.21249999999999999</v>
      </c>
      <c r="Q1129" s="171" t="str">
        <f t="shared" si="131"/>
        <v>FALSE</v>
      </c>
      <c r="R1129" s="122" t="s">
        <v>1626</v>
      </c>
      <c r="S1129" s="122" t="s">
        <v>1630</v>
      </c>
      <c r="T1129" s="122" t="s">
        <v>1628</v>
      </c>
      <c r="U1129" s="172" t="s">
        <v>5920</v>
      </c>
      <c r="V1129" s="122" t="s">
        <v>6681</v>
      </c>
      <c r="W1129" s="148">
        <v>0.25</v>
      </c>
      <c r="X1129" s="149">
        <v>-0.03</v>
      </c>
      <c r="Y1129" s="149">
        <v>0.11</v>
      </c>
      <c r="Z1129" s="150">
        <v>0.31</v>
      </c>
      <c r="AA1129" s="148">
        <v>0.02</v>
      </c>
      <c r="AB1129" s="149">
        <v>-0.08</v>
      </c>
      <c r="AC1129" s="149">
        <v>0.12</v>
      </c>
      <c r="AD1129" s="151">
        <v>-0.15</v>
      </c>
      <c r="AE1129" s="148">
        <v>0.37</v>
      </c>
      <c r="AF1129" s="149">
        <v>-0.01</v>
      </c>
      <c r="AG1129" s="149">
        <v>0.19</v>
      </c>
      <c r="AH1129" s="151">
        <v>-0.67</v>
      </c>
      <c r="AI1129" s="152">
        <v>0.33</v>
      </c>
      <c r="AJ1129" s="149">
        <v>-0.25</v>
      </c>
      <c r="AK1129" s="149">
        <v>-0.35</v>
      </c>
      <c r="AL1129" s="150">
        <v>-0.7</v>
      </c>
      <c r="AM1129" s="153">
        <f t="shared" si="132"/>
        <v>0.23</v>
      </c>
      <c r="AN1129" s="154">
        <f t="shared" si="132"/>
        <v>0.05</v>
      </c>
      <c r="AO1129" s="154">
        <f t="shared" si="132"/>
        <v>-9.999999999999995E-3</v>
      </c>
      <c r="AP1129" s="155">
        <f t="shared" si="126"/>
        <v>0.45999999999999996</v>
      </c>
      <c r="AQ1129" s="156">
        <f>AVERAGE(Table3[[#This Row],[ HEK293 +Selistat_R1 2]:[ HEK293 +Selistat_R4 5]])</f>
        <v>0.1825</v>
      </c>
      <c r="AR1129" s="153">
        <f t="shared" si="133"/>
        <v>0.35</v>
      </c>
      <c r="AS1129" s="154">
        <f t="shared" si="133"/>
        <v>7.0000000000000007E-2</v>
      </c>
      <c r="AT1129" s="154">
        <f t="shared" si="133"/>
        <v>7.0000000000000007E-2</v>
      </c>
      <c r="AU1129" s="157">
        <f t="shared" si="127"/>
        <v>-0.52</v>
      </c>
      <c r="AV1129" s="158">
        <f t="shared" si="134"/>
        <v>0.31</v>
      </c>
      <c r="AW1129" s="154">
        <f t="shared" si="134"/>
        <v>-0.16999999999999998</v>
      </c>
      <c r="AX1129" s="154">
        <f t="shared" si="134"/>
        <v>-0.47</v>
      </c>
      <c r="AY1129" s="155">
        <f t="shared" si="128"/>
        <v>-0.54999999999999993</v>
      </c>
    </row>
    <row r="1130" spans="1:51" x14ac:dyDescent="0.15">
      <c r="A1130" s="122" t="s">
        <v>3224</v>
      </c>
      <c r="B1130" s="122" t="s">
        <v>3225</v>
      </c>
      <c r="C1130" s="122" t="s">
        <v>5419</v>
      </c>
      <c r="E1130" s="122" t="s">
        <v>5420</v>
      </c>
      <c r="G1130" s="122">
        <v>4</v>
      </c>
      <c r="H1130" s="166">
        <v>3.51359E-3</v>
      </c>
      <c r="I1130" s="167">
        <v>-0.59916700000000001</v>
      </c>
      <c r="J1130" s="168" t="str">
        <f t="shared" si="129"/>
        <v>FALSE</v>
      </c>
      <c r="K1130" s="169">
        <v>0.106418</v>
      </c>
      <c r="L1130" s="170">
        <f>-LOG10(Table3[[#This Row],[Student''s T-test p-value HEK293 +Selistat_HEK293 UT]])</f>
        <v>0.97298490738391252</v>
      </c>
      <c r="M1130" s="167">
        <v>-0.2</v>
      </c>
      <c r="N1130" s="171" t="str">
        <f t="shared" si="130"/>
        <v>FALSE</v>
      </c>
      <c r="O1130" s="146">
        <v>0.118634</v>
      </c>
      <c r="P1130" s="147">
        <v>-0.1575</v>
      </c>
      <c r="Q1130" s="171" t="str">
        <f t="shared" si="131"/>
        <v>FALSE</v>
      </c>
      <c r="R1130" s="122" t="s">
        <v>1388</v>
      </c>
      <c r="S1130" s="122" t="s">
        <v>1389</v>
      </c>
      <c r="T1130" s="122" t="s">
        <v>1390</v>
      </c>
      <c r="U1130" s="172" t="s">
        <v>2680</v>
      </c>
      <c r="V1130" s="122" t="s">
        <v>7204</v>
      </c>
      <c r="W1130" s="148">
        <v>0.15</v>
      </c>
      <c r="X1130" s="149">
        <v>0.34</v>
      </c>
      <c r="Y1130" s="149">
        <v>0.33</v>
      </c>
      <c r="Z1130" s="150">
        <v>-0.02</v>
      </c>
      <c r="AA1130" s="148">
        <v>0.55000000000000004</v>
      </c>
      <c r="AB1130" s="149">
        <v>0.32</v>
      </c>
      <c r="AC1130" s="149">
        <v>0.28000000000000003</v>
      </c>
      <c r="AD1130" s="151">
        <v>0.45</v>
      </c>
      <c r="AE1130" s="148">
        <v>-0.46</v>
      </c>
      <c r="AF1130" s="149">
        <v>-0.3</v>
      </c>
      <c r="AG1130" s="149">
        <v>-0.6</v>
      </c>
      <c r="AH1130" s="151">
        <v>-0.55000000000000004</v>
      </c>
      <c r="AI1130" s="152">
        <v>-0.34</v>
      </c>
      <c r="AJ1130" s="149">
        <v>-0.22</v>
      </c>
      <c r="AK1130" s="149">
        <v>-0.25</v>
      </c>
      <c r="AL1130" s="150">
        <v>-0.47</v>
      </c>
      <c r="AM1130" s="153">
        <f t="shared" si="132"/>
        <v>-0.4</v>
      </c>
      <c r="AN1130" s="154">
        <f t="shared" si="132"/>
        <v>2.0000000000000018E-2</v>
      </c>
      <c r="AO1130" s="154">
        <f t="shared" si="132"/>
        <v>4.9999999999999989E-2</v>
      </c>
      <c r="AP1130" s="155">
        <f t="shared" si="126"/>
        <v>-0.47000000000000003</v>
      </c>
      <c r="AQ1130" s="156">
        <f>AVERAGE(Table3[[#This Row],[ HEK293 +Selistat_R1 2]:[ HEK293 +Selistat_R4 5]])</f>
        <v>-0.2</v>
      </c>
      <c r="AR1130" s="153">
        <f t="shared" si="133"/>
        <v>-1.01</v>
      </c>
      <c r="AS1130" s="154">
        <f t="shared" si="133"/>
        <v>-0.62</v>
      </c>
      <c r="AT1130" s="154">
        <f t="shared" si="133"/>
        <v>-0.88</v>
      </c>
      <c r="AU1130" s="157">
        <f t="shared" si="127"/>
        <v>-1</v>
      </c>
      <c r="AV1130" s="158">
        <f t="shared" si="134"/>
        <v>-0.89000000000000012</v>
      </c>
      <c r="AW1130" s="154">
        <f t="shared" si="134"/>
        <v>-0.54</v>
      </c>
      <c r="AX1130" s="154">
        <f t="shared" si="134"/>
        <v>-0.53</v>
      </c>
      <c r="AY1130" s="155">
        <f t="shared" si="128"/>
        <v>-0.91999999999999993</v>
      </c>
    </row>
    <row r="1131" spans="1:51" x14ac:dyDescent="0.15">
      <c r="A1131" s="122" t="s">
        <v>7921</v>
      </c>
      <c r="B1131" s="122" t="s">
        <v>3026</v>
      </c>
      <c r="C1131" s="122" t="s">
        <v>7922</v>
      </c>
      <c r="E1131" s="122" t="s">
        <v>7923</v>
      </c>
      <c r="G1131" s="122">
        <v>1</v>
      </c>
      <c r="H1131" s="166">
        <v>7.8183000000000002E-2</v>
      </c>
      <c r="I1131" s="167">
        <v>-0.16666700000000001</v>
      </c>
      <c r="J1131" s="168" t="str">
        <f t="shared" si="129"/>
        <v>FALSE</v>
      </c>
      <c r="K1131" s="169">
        <v>0.106611</v>
      </c>
      <c r="L1131" s="170">
        <f>-LOG10(Table3[[#This Row],[Student''s T-test p-value HEK293 +Selistat_HEK293 UT]])</f>
        <v>0.97219798299389837</v>
      </c>
      <c r="M1131" s="167">
        <v>-0.20749999999999999</v>
      </c>
      <c r="N1131" s="171" t="str">
        <f t="shared" si="130"/>
        <v>FALSE</v>
      </c>
      <c r="O1131" s="146">
        <v>0.150451</v>
      </c>
      <c r="P1131" s="147">
        <v>-0.16250000000000001</v>
      </c>
      <c r="Q1131" s="171" t="str">
        <f t="shared" si="131"/>
        <v>FALSE</v>
      </c>
      <c r="R1131" s="122" t="s">
        <v>7924</v>
      </c>
      <c r="S1131" s="122" t="s">
        <v>7925</v>
      </c>
      <c r="T1131" s="122" t="s">
        <v>7926</v>
      </c>
      <c r="U1131" s="172" t="s">
        <v>7927</v>
      </c>
      <c r="V1131" s="122" t="s">
        <v>7928</v>
      </c>
      <c r="W1131" s="148">
        <v>-7.0000000000000007E-2</v>
      </c>
      <c r="X1131" s="149">
        <v>-0.04</v>
      </c>
      <c r="Y1131" s="149">
        <v>-0.24</v>
      </c>
      <c r="Z1131" s="150">
        <v>-0.02</v>
      </c>
      <c r="AA1131" s="148">
        <v>0.37</v>
      </c>
      <c r="AB1131" s="149">
        <v>0.02</v>
      </c>
      <c r="AC1131" s="149">
        <v>-0.08</v>
      </c>
      <c r="AD1131" s="151">
        <v>0.15</v>
      </c>
      <c r="AE1131" s="148">
        <v>0.05</v>
      </c>
      <c r="AF1131" s="149">
        <v>-0.33</v>
      </c>
      <c r="AG1131" s="149">
        <v>0.02</v>
      </c>
      <c r="AH1131" s="151">
        <v>-0.19</v>
      </c>
      <c r="AI1131" s="152">
        <v>0.09</v>
      </c>
      <c r="AJ1131" s="149">
        <v>-7.0000000000000007E-2</v>
      </c>
      <c r="AK1131" s="149">
        <v>0.1</v>
      </c>
      <c r="AL1131" s="150">
        <v>0.08</v>
      </c>
      <c r="AM1131" s="153">
        <f t="shared" si="132"/>
        <v>-0.44</v>
      </c>
      <c r="AN1131" s="154">
        <f t="shared" si="132"/>
        <v>-0.06</v>
      </c>
      <c r="AO1131" s="154">
        <f t="shared" si="132"/>
        <v>-0.15999999999999998</v>
      </c>
      <c r="AP1131" s="155">
        <f t="shared" si="126"/>
        <v>-0.16999999999999998</v>
      </c>
      <c r="AQ1131" s="156">
        <f>AVERAGE(Table3[[#This Row],[ HEK293 +Selistat_R1 2]:[ HEK293 +Selistat_R4 5]])</f>
        <v>-0.20749999999999996</v>
      </c>
      <c r="AR1131" s="153">
        <f t="shared" si="133"/>
        <v>-0.32</v>
      </c>
      <c r="AS1131" s="154">
        <f t="shared" si="133"/>
        <v>-0.35000000000000003</v>
      </c>
      <c r="AT1131" s="154">
        <f t="shared" si="133"/>
        <v>0.1</v>
      </c>
      <c r="AU1131" s="157">
        <f t="shared" si="127"/>
        <v>-0.33999999999999997</v>
      </c>
      <c r="AV1131" s="158">
        <f t="shared" si="134"/>
        <v>-0.28000000000000003</v>
      </c>
      <c r="AW1131" s="154">
        <f t="shared" si="134"/>
        <v>-9.0000000000000011E-2</v>
      </c>
      <c r="AX1131" s="154">
        <f t="shared" si="134"/>
        <v>0.18</v>
      </c>
      <c r="AY1131" s="155">
        <f t="shared" si="128"/>
        <v>-6.9999999999999993E-2</v>
      </c>
    </row>
    <row r="1132" spans="1:51" x14ac:dyDescent="0.15">
      <c r="A1132" s="122" t="s">
        <v>3809</v>
      </c>
      <c r="B1132" s="122" t="s">
        <v>2968</v>
      </c>
      <c r="C1132" s="122" t="s">
        <v>5143</v>
      </c>
      <c r="D1132" s="122" t="s">
        <v>3830</v>
      </c>
      <c r="E1132" s="122" t="s">
        <v>5144</v>
      </c>
      <c r="G1132" s="122">
        <v>3</v>
      </c>
      <c r="H1132" s="166">
        <v>3.8584700000000001E-3</v>
      </c>
      <c r="I1132" s="167">
        <v>-0.80416699999999997</v>
      </c>
      <c r="J1132" s="168" t="str">
        <f t="shared" si="129"/>
        <v>FALSE</v>
      </c>
      <c r="K1132" s="169">
        <v>0.106729</v>
      </c>
      <c r="L1132" s="170">
        <f>-LOG10(Table3[[#This Row],[Student''s T-test p-value HEK293 +Selistat_HEK293 UT]])</f>
        <v>0.97171755968752793</v>
      </c>
      <c r="M1132" s="167">
        <v>-0.32</v>
      </c>
      <c r="N1132" s="171" t="str">
        <f t="shared" si="130"/>
        <v>FALSE</v>
      </c>
      <c r="O1132" s="146">
        <v>0.70347400000000004</v>
      </c>
      <c r="P1132" s="147">
        <v>8.2500000000000004E-2</v>
      </c>
      <c r="Q1132" s="171" t="str">
        <f t="shared" si="131"/>
        <v>FALSE</v>
      </c>
      <c r="R1132" s="122" t="s">
        <v>610</v>
      </c>
      <c r="S1132" s="122" t="s">
        <v>7929</v>
      </c>
      <c r="T1132" s="122" t="s">
        <v>612</v>
      </c>
      <c r="U1132" s="172" t="s">
        <v>5145</v>
      </c>
      <c r="V1132" s="122" t="s">
        <v>7930</v>
      </c>
      <c r="W1132" s="148">
        <v>-0.01</v>
      </c>
      <c r="X1132" s="149">
        <v>0.38</v>
      </c>
      <c r="Y1132" s="149">
        <v>0.26</v>
      </c>
      <c r="Z1132" s="150">
        <v>0.14000000000000001</v>
      </c>
      <c r="AA1132" s="148">
        <v>0.22</v>
      </c>
      <c r="AB1132" s="149">
        <v>0.9</v>
      </c>
      <c r="AC1132" s="149">
        <v>0.56000000000000005</v>
      </c>
      <c r="AD1132" s="151">
        <v>0.37</v>
      </c>
      <c r="AE1132" s="148">
        <v>-0.69</v>
      </c>
      <c r="AF1132" s="149">
        <v>-0.4</v>
      </c>
      <c r="AG1132" s="149">
        <v>-0.69</v>
      </c>
      <c r="AH1132" s="151">
        <v>-0.19</v>
      </c>
      <c r="AI1132" s="152">
        <v>-0.44</v>
      </c>
      <c r="AJ1132" s="149">
        <v>-0.34</v>
      </c>
      <c r="AK1132" s="149">
        <v>-1.07</v>
      </c>
      <c r="AL1132" s="150">
        <v>-0.45</v>
      </c>
      <c r="AM1132" s="153">
        <f t="shared" si="132"/>
        <v>-0.23</v>
      </c>
      <c r="AN1132" s="154">
        <f t="shared" si="132"/>
        <v>-0.52</v>
      </c>
      <c r="AO1132" s="154">
        <f t="shared" si="132"/>
        <v>-0.30000000000000004</v>
      </c>
      <c r="AP1132" s="155">
        <f t="shared" si="126"/>
        <v>-0.22999999999999998</v>
      </c>
      <c r="AQ1132" s="156">
        <f>AVERAGE(Table3[[#This Row],[ HEK293 +Selistat_R1 2]:[ HEK293 +Selistat_R4 5]])</f>
        <v>-0.32</v>
      </c>
      <c r="AR1132" s="153">
        <f t="shared" si="133"/>
        <v>-0.90999999999999992</v>
      </c>
      <c r="AS1132" s="154">
        <f t="shared" si="133"/>
        <v>-1.3</v>
      </c>
      <c r="AT1132" s="154">
        <f t="shared" si="133"/>
        <v>-1.25</v>
      </c>
      <c r="AU1132" s="157">
        <f t="shared" si="127"/>
        <v>-0.56000000000000005</v>
      </c>
      <c r="AV1132" s="158">
        <f t="shared" si="134"/>
        <v>-0.66</v>
      </c>
      <c r="AW1132" s="154">
        <f t="shared" si="134"/>
        <v>-1.24</v>
      </c>
      <c r="AX1132" s="154">
        <f t="shared" si="134"/>
        <v>-1.6300000000000001</v>
      </c>
      <c r="AY1132" s="155">
        <f t="shared" si="128"/>
        <v>-0.82000000000000006</v>
      </c>
    </row>
    <row r="1133" spans="1:51" x14ac:dyDescent="0.15">
      <c r="A1133" s="122" t="s">
        <v>6548</v>
      </c>
      <c r="B1133" s="122" t="s">
        <v>6549</v>
      </c>
      <c r="C1133" s="122" t="s">
        <v>6550</v>
      </c>
      <c r="D1133" s="122" t="s">
        <v>6551</v>
      </c>
      <c r="E1133" s="122" t="s">
        <v>6552</v>
      </c>
      <c r="G1133" s="122">
        <v>1</v>
      </c>
      <c r="H1133" s="166">
        <v>0.40556300000000001</v>
      </c>
      <c r="I1133" s="167">
        <v>0.37083300000000002</v>
      </c>
      <c r="J1133" s="168" t="str">
        <f t="shared" si="129"/>
        <v>FALSE</v>
      </c>
      <c r="K1133" s="169">
        <v>0.107166</v>
      </c>
      <c r="L1133" s="170">
        <f>-LOG10(Table3[[#This Row],[Student''s T-test p-value HEK293 +Selistat_HEK293 UT]])</f>
        <v>0.96994297914422867</v>
      </c>
      <c r="M1133" s="167">
        <v>-0.54249999999999998</v>
      </c>
      <c r="N1133" s="171" t="str">
        <f t="shared" si="130"/>
        <v>FALSE</v>
      </c>
      <c r="O1133" s="146">
        <v>5.1023600000000002E-2</v>
      </c>
      <c r="P1133" s="147">
        <v>-0.68</v>
      </c>
      <c r="Q1133" s="171" t="str">
        <f t="shared" si="131"/>
        <v>FALSE</v>
      </c>
      <c r="R1133" s="122" t="s">
        <v>6553</v>
      </c>
      <c r="S1133" s="122" t="s">
        <v>6554</v>
      </c>
      <c r="T1133" s="122" t="s">
        <v>6555</v>
      </c>
      <c r="U1133" s="172" t="s">
        <v>6556</v>
      </c>
      <c r="V1133" s="122" t="s">
        <v>6557</v>
      </c>
      <c r="W1133" s="148">
        <v>-1.37</v>
      </c>
      <c r="X1133" s="149">
        <v>-0.45</v>
      </c>
      <c r="Y1133" s="149">
        <v>-0.65</v>
      </c>
      <c r="Z1133" s="150">
        <v>-1.5</v>
      </c>
      <c r="AA1133" s="148">
        <v>-0.09</v>
      </c>
      <c r="AB1133" s="149">
        <v>-0.56999999999999995</v>
      </c>
      <c r="AC1133" s="149">
        <v>-0.55000000000000004</v>
      </c>
      <c r="AD1133" s="151">
        <v>-0.59</v>
      </c>
      <c r="AE1133" s="148">
        <v>0.51</v>
      </c>
      <c r="AF1133" s="149">
        <v>0.37</v>
      </c>
      <c r="AG1133" s="149">
        <v>-0.12</v>
      </c>
      <c r="AH1133" s="151">
        <v>-0.61</v>
      </c>
      <c r="AI1133" s="152">
        <v>0.75</v>
      </c>
      <c r="AJ1133" s="149">
        <v>0.93</v>
      </c>
      <c r="AK1133" s="149">
        <v>0.8</v>
      </c>
      <c r="AL1133" s="150">
        <v>0.39</v>
      </c>
      <c r="AM1133" s="153">
        <f t="shared" si="132"/>
        <v>-1.28</v>
      </c>
      <c r="AN1133" s="154">
        <f t="shared" si="132"/>
        <v>0.11999999999999994</v>
      </c>
      <c r="AO1133" s="154">
        <f t="shared" si="132"/>
        <v>-9.9999999999999978E-2</v>
      </c>
      <c r="AP1133" s="155">
        <f t="shared" si="126"/>
        <v>-0.91</v>
      </c>
      <c r="AQ1133" s="156">
        <f>AVERAGE(Table3[[#This Row],[ HEK293 +Selistat_R1 2]:[ HEK293 +Selistat_R4 5]])</f>
        <v>-0.54250000000000009</v>
      </c>
      <c r="AR1133" s="153">
        <f t="shared" si="133"/>
        <v>0.6</v>
      </c>
      <c r="AS1133" s="154">
        <f t="shared" si="133"/>
        <v>0.94</v>
      </c>
      <c r="AT1133" s="154">
        <f t="shared" si="133"/>
        <v>0.43000000000000005</v>
      </c>
      <c r="AU1133" s="157">
        <f t="shared" si="127"/>
        <v>-2.0000000000000018E-2</v>
      </c>
      <c r="AV1133" s="158">
        <f t="shared" si="134"/>
        <v>0.84</v>
      </c>
      <c r="AW1133" s="154">
        <f t="shared" si="134"/>
        <v>1.5</v>
      </c>
      <c r="AX1133" s="154">
        <f t="shared" si="134"/>
        <v>1.35</v>
      </c>
      <c r="AY1133" s="155">
        <f t="shared" si="128"/>
        <v>0.98</v>
      </c>
    </row>
    <row r="1134" spans="1:51" x14ac:dyDescent="0.15">
      <c r="A1134" s="122" t="s">
        <v>7079</v>
      </c>
      <c r="B1134" s="122" t="s">
        <v>2831</v>
      </c>
      <c r="C1134" s="122" t="s">
        <v>7080</v>
      </c>
      <c r="E1134" s="122" t="s">
        <v>7081</v>
      </c>
      <c r="F1134" s="122" t="s">
        <v>2856</v>
      </c>
      <c r="G1134" s="122">
        <v>2</v>
      </c>
      <c r="H1134" s="166">
        <v>1.01961E-2</v>
      </c>
      <c r="I1134" s="167">
        <v>-0.27583299999999999</v>
      </c>
      <c r="J1134" s="168" t="str">
        <f t="shared" si="129"/>
        <v>FALSE</v>
      </c>
      <c r="K1134" s="169">
        <v>0.107222</v>
      </c>
      <c r="L1134" s="170">
        <f>-LOG10(Table3[[#This Row],[Student''s T-test p-value HEK293 +Selistat_HEK293 UT]])</f>
        <v>0.96971609618865551</v>
      </c>
      <c r="M1134" s="167">
        <v>-0.26250000000000001</v>
      </c>
      <c r="N1134" s="171" t="str">
        <f t="shared" si="130"/>
        <v>FALSE</v>
      </c>
      <c r="O1134" s="146">
        <v>8.4605100000000003E-2</v>
      </c>
      <c r="P1134" s="147">
        <v>0.16500000000000001</v>
      </c>
      <c r="Q1134" s="171" t="str">
        <f t="shared" si="131"/>
        <v>FALSE</v>
      </c>
      <c r="R1134" s="122" t="s">
        <v>91</v>
      </c>
      <c r="S1134" s="122" t="s">
        <v>7931</v>
      </c>
      <c r="T1134" s="122" t="s">
        <v>93</v>
      </c>
      <c r="U1134" s="172" t="s">
        <v>7082</v>
      </c>
      <c r="V1134" s="122" t="s">
        <v>7932</v>
      </c>
      <c r="W1134" s="148">
        <v>-0.38</v>
      </c>
      <c r="X1134" s="149">
        <v>0.22</v>
      </c>
      <c r="Y1134" s="149">
        <v>-7.0000000000000007E-2</v>
      </c>
      <c r="Z1134" s="150">
        <v>-0.04</v>
      </c>
      <c r="AA1134" s="148">
        <v>0.3</v>
      </c>
      <c r="AB1134" s="149">
        <v>0.11</v>
      </c>
      <c r="AC1134" s="149">
        <v>0.06</v>
      </c>
      <c r="AD1134" s="151">
        <v>0.31</v>
      </c>
      <c r="AE1134" s="148">
        <v>-0.05</v>
      </c>
      <c r="AF1134" s="149">
        <v>0.05</v>
      </c>
      <c r="AG1134" s="149">
        <v>-0.04</v>
      </c>
      <c r="AH1134" s="151">
        <v>0.02</v>
      </c>
      <c r="AI1134" s="152">
        <v>-0.19</v>
      </c>
      <c r="AJ1134" s="149">
        <v>-0.14000000000000001</v>
      </c>
      <c r="AK1134" s="149">
        <v>-0.36</v>
      </c>
      <c r="AL1134" s="150">
        <v>0.01</v>
      </c>
      <c r="AM1134" s="153">
        <f t="shared" si="132"/>
        <v>-0.67999999999999994</v>
      </c>
      <c r="AN1134" s="154">
        <f t="shared" si="132"/>
        <v>0.11</v>
      </c>
      <c r="AO1134" s="154">
        <f t="shared" si="132"/>
        <v>-0.13</v>
      </c>
      <c r="AP1134" s="155">
        <f t="shared" si="126"/>
        <v>-0.35</v>
      </c>
      <c r="AQ1134" s="156">
        <f>AVERAGE(Table3[[#This Row],[ HEK293 +Selistat_R1 2]:[ HEK293 +Selistat_R4 5]])</f>
        <v>-0.26249999999999996</v>
      </c>
      <c r="AR1134" s="153">
        <f t="shared" si="133"/>
        <v>-0.35</v>
      </c>
      <c r="AS1134" s="154">
        <f t="shared" si="133"/>
        <v>-0.06</v>
      </c>
      <c r="AT1134" s="154">
        <f t="shared" si="133"/>
        <v>-0.1</v>
      </c>
      <c r="AU1134" s="157">
        <f t="shared" si="127"/>
        <v>-0.28999999999999998</v>
      </c>
      <c r="AV1134" s="158">
        <f t="shared" si="134"/>
        <v>-0.49</v>
      </c>
      <c r="AW1134" s="154">
        <f t="shared" si="134"/>
        <v>-0.25</v>
      </c>
      <c r="AX1134" s="154">
        <f t="shared" si="134"/>
        <v>-0.42</v>
      </c>
      <c r="AY1134" s="155">
        <f t="shared" si="128"/>
        <v>-0.3</v>
      </c>
    </row>
    <row r="1135" spans="1:51" x14ac:dyDescent="0.15">
      <c r="A1135" s="122" t="s">
        <v>7750</v>
      </c>
      <c r="B1135" s="122" t="s">
        <v>7751</v>
      </c>
      <c r="C1135" s="122" t="s">
        <v>7752</v>
      </c>
      <c r="D1135" s="122" t="s">
        <v>2848</v>
      </c>
      <c r="E1135" s="122" t="s">
        <v>7753</v>
      </c>
      <c r="F1135" s="122" t="s">
        <v>2996</v>
      </c>
      <c r="G1135" s="122">
        <v>3</v>
      </c>
      <c r="H1135" s="166">
        <v>0.42901400000000001</v>
      </c>
      <c r="I1135" s="167">
        <v>0.17833299999999999</v>
      </c>
      <c r="J1135" s="168" t="str">
        <f t="shared" si="129"/>
        <v>FALSE</v>
      </c>
      <c r="K1135" s="169">
        <v>0.10731300000000001</v>
      </c>
      <c r="L1135" s="170">
        <f>-LOG10(Table3[[#This Row],[Student''s T-test p-value HEK293 +Selistat_HEK293 UT]])</f>
        <v>0.9693476639960209</v>
      </c>
      <c r="M1135" s="167">
        <v>-0.3125</v>
      </c>
      <c r="N1135" s="171" t="str">
        <f t="shared" si="130"/>
        <v>FALSE</v>
      </c>
      <c r="O1135" s="146">
        <v>0.90559400000000001</v>
      </c>
      <c r="P1135" s="147">
        <v>-1.7500000000000002E-2</v>
      </c>
      <c r="Q1135" s="171" t="str">
        <f t="shared" si="131"/>
        <v>FALSE</v>
      </c>
      <c r="R1135" s="122" t="s">
        <v>7754</v>
      </c>
      <c r="S1135" s="122" t="s">
        <v>7933</v>
      </c>
      <c r="T1135" s="122" t="s">
        <v>7756</v>
      </c>
      <c r="U1135" s="172" t="s">
        <v>7757</v>
      </c>
      <c r="V1135" s="122" t="s">
        <v>7934</v>
      </c>
      <c r="W1135" s="148">
        <v>-0.88</v>
      </c>
      <c r="X1135" s="149">
        <v>-0.41</v>
      </c>
      <c r="Y1135" s="149">
        <v>-0.4</v>
      </c>
      <c r="Z1135" s="150">
        <v>-0.27</v>
      </c>
      <c r="AA1135" s="148">
        <v>-0.01</v>
      </c>
      <c r="AB1135" s="149">
        <v>-0.35</v>
      </c>
      <c r="AC1135" s="149">
        <v>-0.01</v>
      </c>
      <c r="AD1135" s="151">
        <v>-0.34</v>
      </c>
      <c r="AE1135" s="148">
        <v>0.09</v>
      </c>
      <c r="AF1135" s="149">
        <v>0.46</v>
      </c>
      <c r="AG1135" s="149">
        <v>0.43</v>
      </c>
      <c r="AH1135" s="151">
        <v>-0.03</v>
      </c>
      <c r="AI1135" s="152">
        <v>0.24</v>
      </c>
      <c r="AJ1135" s="149">
        <v>0.36</v>
      </c>
      <c r="AK1135" s="149">
        <v>0.36</v>
      </c>
      <c r="AL1135" s="150">
        <v>0.06</v>
      </c>
      <c r="AM1135" s="153">
        <f t="shared" si="132"/>
        <v>-0.87</v>
      </c>
      <c r="AN1135" s="154">
        <f t="shared" si="132"/>
        <v>-0.06</v>
      </c>
      <c r="AO1135" s="154">
        <f t="shared" si="132"/>
        <v>-0.39</v>
      </c>
      <c r="AP1135" s="155">
        <f t="shared" si="126"/>
        <v>7.0000000000000007E-2</v>
      </c>
      <c r="AQ1135" s="156">
        <f>AVERAGE(Table3[[#This Row],[ HEK293 +Selistat_R1 2]:[ HEK293 +Selistat_R4 5]])</f>
        <v>-0.31249999999999994</v>
      </c>
      <c r="AR1135" s="153">
        <f t="shared" si="133"/>
        <v>9.9999999999999992E-2</v>
      </c>
      <c r="AS1135" s="154">
        <f t="shared" si="133"/>
        <v>0.81</v>
      </c>
      <c r="AT1135" s="154">
        <f t="shared" si="133"/>
        <v>0.44</v>
      </c>
      <c r="AU1135" s="157">
        <f t="shared" si="127"/>
        <v>0.31000000000000005</v>
      </c>
      <c r="AV1135" s="158">
        <f t="shared" si="134"/>
        <v>0.25</v>
      </c>
      <c r="AW1135" s="154">
        <f t="shared" si="134"/>
        <v>0.71</v>
      </c>
      <c r="AX1135" s="154">
        <f t="shared" si="134"/>
        <v>0.37</v>
      </c>
      <c r="AY1135" s="155">
        <f t="shared" si="128"/>
        <v>0.4</v>
      </c>
    </row>
    <row r="1136" spans="1:51" x14ac:dyDescent="0.15">
      <c r="A1136" s="122" t="s">
        <v>4438</v>
      </c>
      <c r="B1136" s="122" t="s">
        <v>3225</v>
      </c>
      <c r="C1136" s="122" t="s">
        <v>4439</v>
      </c>
      <c r="E1136" s="122" t="s">
        <v>4440</v>
      </c>
      <c r="G1136" s="122">
        <v>2</v>
      </c>
      <c r="H1136" s="166">
        <v>0.248087</v>
      </c>
      <c r="I1136" s="167">
        <v>-0.23166700000000001</v>
      </c>
      <c r="J1136" s="168" t="str">
        <f t="shared" si="129"/>
        <v>FALSE</v>
      </c>
      <c r="K1136" s="169">
        <v>0.107374</v>
      </c>
      <c r="L1136" s="170">
        <f>-LOG10(Table3[[#This Row],[Student''s T-test p-value HEK293 +Selistat_HEK293 UT]])</f>
        <v>0.9691008678312879</v>
      </c>
      <c r="M1136" s="167">
        <v>-0.46250000000000002</v>
      </c>
      <c r="N1136" s="171" t="str">
        <f t="shared" si="130"/>
        <v>FALSE</v>
      </c>
      <c r="O1136" s="146">
        <v>0.35395199999999999</v>
      </c>
      <c r="P1136" s="147">
        <v>-0.1925</v>
      </c>
      <c r="Q1136" s="171" t="str">
        <f t="shared" si="131"/>
        <v>FALSE</v>
      </c>
      <c r="R1136" s="122" t="s">
        <v>4441</v>
      </c>
      <c r="S1136" s="122" t="s">
        <v>4442</v>
      </c>
      <c r="T1136" s="122" t="s">
        <v>4443</v>
      </c>
      <c r="U1136" s="172" t="s">
        <v>4444</v>
      </c>
      <c r="V1136" s="122" t="s">
        <v>4445</v>
      </c>
      <c r="W1136" s="148">
        <v>-0.77</v>
      </c>
      <c r="X1136" s="149">
        <v>-0.37</v>
      </c>
      <c r="Y1136" s="149">
        <v>0.24</v>
      </c>
      <c r="Z1136" s="150">
        <v>-0.4</v>
      </c>
      <c r="AA1136" s="148">
        <v>0.13</v>
      </c>
      <c r="AB1136" s="149">
        <v>-0.1</v>
      </c>
      <c r="AC1136" s="149">
        <v>0.49</v>
      </c>
      <c r="AD1136" s="151">
        <v>0.03</v>
      </c>
      <c r="AE1136" s="148">
        <v>0.42</v>
      </c>
      <c r="AF1136" s="149">
        <v>-0.09</v>
      </c>
      <c r="AG1136" s="149">
        <v>-0.23</v>
      </c>
      <c r="AH1136" s="151">
        <v>-0.4</v>
      </c>
      <c r="AI1136" s="152">
        <v>0.12</v>
      </c>
      <c r="AJ1136" s="149">
        <v>-0.05</v>
      </c>
      <c r="AK1136" s="149">
        <v>0.31</v>
      </c>
      <c r="AL1136" s="150">
        <v>0.09</v>
      </c>
      <c r="AM1136" s="153">
        <f t="shared" si="132"/>
        <v>-0.9</v>
      </c>
      <c r="AN1136" s="154">
        <f t="shared" si="132"/>
        <v>-0.27</v>
      </c>
      <c r="AO1136" s="154">
        <f t="shared" si="132"/>
        <v>-0.25</v>
      </c>
      <c r="AP1136" s="155">
        <f t="shared" si="126"/>
        <v>-0.43000000000000005</v>
      </c>
      <c r="AQ1136" s="156">
        <f>AVERAGE(Table3[[#This Row],[ HEK293 +Selistat_R1 2]:[ HEK293 +Selistat_R4 5]])</f>
        <v>-0.46250000000000002</v>
      </c>
      <c r="AR1136" s="153">
        <f t="shared" si="133"/>
        <v>0.28999999999999998</v>
      </c>
      <c r="AS1136" s="154">
        <f t="shared" si="133"/>
        <v>1.0000000000000009E-2</v>
      </c>
      <c r="AT1136" s="154">
        <f t="shared" si="133"/>
        <v>-0.72</v>
      </c>
      <c r="AU1136" s="157">
        <f t="shared" si="127"/>
        <v>-0.43000000000000005</v>
      </c>
      <c r="AV1136" s="158">
        <f t="shared" si="134"/>
        <v>-1.0000000000000009E-2</v>
      </c>
      <c r="AW1136" s="154">
        <f t="shared" si="134"/>
        <v>0.05</v>
      </c>
      <c r="AX1136" s="154">
        <f t="shared" si="134"/>
        <v>-0.18</v>
      </c>
      <c r="AY1136" s="155">
        <f t="shared" si="128"/>
        <v>0.06</v>
      </c>
    </row>
    <row r="1137" spans="1:51" x14ac:dyDescent="0.15">
      <c r="A1137" s="122" t="s">
        <v>6107</v>
      </c>
      <c r="B1137" s="122" t="s">
        <v>6108</v>
      </c>
      <c r="C1137" s="122" t="s">
        <v>6109</v>
      </c>
      <c r="D1137" s="122" t="s">
        <v>6110</v>
      </c>
      <c r="E1137" s="122" t="s">
        <v>6111</v>
      </c>
      <c r="G1137" s="122">
        <v>1</v>
      </c>
      <c r="H1137" s="166">
        <v>0.77487300000000003</v>
      </c>
      <c r="I1137" s="167">
        <v>3.5000000000000003E-2</v>
      </c>
      <c r="J1137" s="168" t="str">
        <f t="shared" si="129"/>
        <v>FALSE</v>
      </c>
      <c r="K1137" s="169">
        <v>0.10741299999999999</v>
      </c>
      <c r="L1137" s="170">
        <f>-LOG10(Table3[[#This Row],[Student''s T-test p-value HEK293 +Selistat_HEK293 UT]])</f>
        <v>0.96894315358433292</v>
      </c>
      <c r="M1137" s="167">
        <v>-0.1925</v>
      </c>
      <c r="N1137" s="171" t="str">
        <f t="shared" si="130"/>
        <v>FALSE</v>
      </c>
      <c r="O1137" s="146">
        <v>0.700125</v>
      </c>
      <c r="P1137" s="147">
        <v>-4.7500000000000001E-2</v>
      </c>
      <c r="Q1137" s="171" t="str">
        <f t="shared" si="131"/>
        <v>FALSE</v>
      </c>
      <c r="R1137" s="122" t="s">
        <v>1165</v>
      </c>
      <c r="S1137" s="122" t="s">
        <v>7935</v>
      </c>
      <c r="T1137" s="122" t="s">
        <v>1167</v>
      </c>
      <c r="U1137" s="172" t="s">
        <v>6113</v>
      </c>
      <c r="V1137" s="122" t="s">
        <v>7936</v>
      </c>
      <c r="W1137" s="148">
        <v>-0.5</v>
      </c>
      <c r="X1137" s="149">
        <v>-0.17</v>
      </c>
      <c r="Y1137" s="149">
        <v>-0.09</v>
      </c>
      <c r="Z1137" s="150">
        <v>-0.17</v>
      </c>
      <c r="AA1137" s="148">
        <v>-0.01</v>
      </c>
      <c r="AB1137" s="149">
        <v>-0.17</v>
      </c>
      <c r="AC1137" s="149">
        <v>0.04</v>
      </c>
      <c r="AD1137" s="151">
        <v>-0.02</v>
      </c>
      <c r="AE1137" s="148">
        <v>0.09</v>
      </c>
      <c r="AF1137" s="149">
        <v>0.23</v>
      </c>
      <c r="AG1137" s="149">
        <v>0.25</v>
      </c>
      <c r="AH1137" s="151">
        <v>-0.23</v>
      </c>
      <c r="AI1137" s="152">
        <v>0.23</v>
      </c>
      <c r="AJ1137" s="149">
        <v>0.16</v>
      </c>
      <c r="AK1137" s="149">
        <v>0.08</v>
      </c>
      <c r="AL1137" s="150">
        <v>0.06</v>
      </c>
      <c r="AM1137" s="153">
        <f t="shared" si="132"/>
        <v>-0.49</v>
      </c>
      <c r="AN1137" s="154">
        <f t="shared" si="132"/>
        <v>0</v>
      </c>
      <c r="AO1137" s="154">
        <f t="shared" si="132"/>
        <v>-0.13</v>
      </c>
      <c r="AP1137" s="155">
        <f t="shared" si="126"/>
        <v>-0.15000000000000002</v>
      </c>
      <c r="AQ1137" s="156">
        <f>AVERAGE(Table3[[#This Row],[ HEK293 +Selistat_R1 2]:[ HEK293 +Selistat_R4 5]])</f>
        <v>-0.1925</v>
      </c>
      <c r="AR1137" s="153">
        <f t="shared" si="133"/>
        <v>9.9999999999999992E-2</v>
      </c>
      <c r="AS1137" s="154">
        <f t="shared" si="133"/>
        <v>0.4</v>
      </c>
      <c r="AT1137" s="154">
        <f t="shared" si="133"/>
        <v>0.21</v>
      </c>
      <c r="AU1137" s="157">
        <f t="shared" si="127"/>
        <v>-0.21000000000000002</v>
      </c>
      <c r="AV1137" s="158">
        <f t="shared" si="134"/>
        <v>0.24000000000000002</v>
      </c>
      <c r="AW1137" s="154">
        <f t="shared" si="134"/>
        <v>0.33</v>
      </c>
      <c r="AX1137" s="154">
        <f t="shared" si="134"/>
        <v>0.04</v>
      </c>
      <c r="AY1137" s="155">
        <f t="shared" si="128"/>
        <v>0.08</v>
      </c>
    </row>
    <row r="1138" spans="1:51" x14ac:dyDescent="0.15">
      <c r="A1138" s="122" t="s">
        <v>7937</v>
      </c>
      <c r="B1138" s="122" t="s">
        <v>7938</v>
      </c>
      <c r="C1138" s="122" t="s">
        <v>7939</v>
      </c>
      <c r="E1138" s="122" t="s">
        <v>7940</v>
      </c>
      <c r="G1138" s="122">
        <v>1</v>
      </c>
      <c r="H1138" s="166">
        <v>0.82510899999999998</v>
      </c>
      <c r="I1138" s="167">
        <v>4.9166700000000001E-2</v>
      </c>
      <c r="J1138" s="168" t="str">
        <f t="shared" si="129"/>
        <v>FALSE</v>
      </c>
      <c r="K1138" s="169">
        <v>0.107652</v>
      </c>
      <c r="L1138" s="170">
        <f>-LOG10(Table3[[#This Row],[Student''s T-test p-value HEK293 +Selistat_HEK293 UT]])</f>
        <v>0.9679778972766736</v>
      </c>
      <c r="M1138" s="167">
        <v>-0.16</v>
      </c>
      <c r="N1138" s="171" t="str">
        <f t="shared" si="130"/>
        <v>FALSE</v>
      </c>
      <c r="O1138" s="146">
        <v>0.57757499999999995</v>
      </c>
      <c r="P1138" s="147">
        <v>0.21249999999999999</v>
      </c>
      <c r="Q1138" s="171" t="str">
        <f t="shared" si="131"/>
        <v>FALSE</v>
      </c>
      <c r="R1138" s="122" t="s">
        <v>7941</v>
      </c>
      <c r="S1138" s="122" t="s">
        <v>7942</v>
      </c>
      <c r="T1138" s="122" t="s">
        <v>7943</v>
      </c>
      <c r="U1138" s="172" t="s">
        <v>7944</v>
      </c>
      <c r="V1138" s="122" t="s">
        <v>7945</v>
      </c>
      <c r="W1138" s="148">
        <v>-0.28000000000000003</v>
      </c>
      <c r="X1138" s="149">
        <v>-0.28999999999999998</v>
      </c>
      <c r="Y1138" s="149">
        <v>-0.13</v>
      </c>
      <c r="Z1138" s="150">
        <v>-0.26</v>
      </c>
      <c r="AA1138" s="148">
        <v>0.02</v>
      </c>
      <c r="AB1138" s="149">
        <v>0.08</v>
      </c>
      <c r="AC1138" s="149">
        <v>-0.21</v>
      </c>
      <c r="AD1138" s="151">
        <v>-0.21</v>
      </c>
      <c r="AE1138" s="148">
        <v>0.26</v>
      </c>
      <c r="AF1138" s="149">
        <v>0.33</v>
      </c>
      <c r="AG1138" s="149">
        <v>0.67</v>
      </c>
      <c r="AH1138" s="151">
        <v>-0.54</v>
      </c>
      <c r="AI1138" s="152">
        <v>0.05</v>
      </c>
      <c r="AJ1138" s="149">
        <v>0.37</v>
      </c>
      <c r="AK1138" s="149">
        <v>0.22</v>
      </c>
      <c r="AL1138" s="150">
        <v>-0.77</v>
      </c>
      <c r="AM1138" s="153">
        <f t="shared" si="132"/>
        <v>-0.30000000000000004</v>
      </c>
      <c r="AN1138" s="154">
        <f t="shared" si="132"/>
        <v>-0.37</v>
      </c>
      <c r="AO1138" s="154">
        <f t="shared" si="132"/>
        <v>7.9999999999999988E-2</v>
      </c>
      <c r="AP1138" s="155">
        <f t="shared" si="126"/>
        <v>-5.0000000000000017E-2</v>
      </c>
      <c r="AQ1138" s="156">
        <f>AVERAGE(Table3[[#This Row],[ HEK293 +Selistat_R1 2]:[ HEK293 +Selistat_R4 5]])</f>
        <v>-0.16000000000000003</v>
      </c>
      <c r="AR1138" s="153">
        <f t="shared" si="133"/>
        <v>0.24000000000000002</v>
      </c>
      <c r="AS1138" s="154">
        <f t="shared" si="133"/>
        <v>0.25</v>
      </c>
      <c r="AT1138" s="154">
        <f t="shared" si="133"/>
        <v>0.88</v>
      </c>
      <c r="AU1138" s="157">
        <f t="shared" si="127"/>
        <v>-0.33000000000000007</v>
      </c>
      <c r="AV1138" s="158">
        <f t="shared" si="134"/>
        <v>3.0000000000000002E-2</v>
      </c>
      <c r="AW1138" s="154">
        <f t="shared" si="134"/>
        <v>0.28999999999999998</v>
      </c>
      <c r="AX1138" s="154">
        <f t="shared" si="134"/>
        <v>0.43</v>
      </c>
      <c r="AY1138" s="155">
        <f t="shared" si="128"/>
        <v>-0.56000000000000005</v>
      </c>
    </row>
    <row r="1139" spans="1:51" x14ac:dyDescent="0.15">
      <c r="A1139" s="122" t="s">
        <v>7946</v>
      </c>
      <c r="B1139" s="122" t="s">
        <v>2968</v>
      </c>
      <c r="C1139" s="122" t="s">
        <v>3220</v>
      </c>
      <c r="E1139" s="122" t="s">
        <v>7947</v>
      </c>
      <c r="F1139" s="122" t="s">
        <v>7948</v>
      </c>
      <c r="G1139" s="122">
        <v>1</v>
      </c>
      <c r="H1139" s="166">
        <v>0.86165400000000003</v>
      </c>
      <c r="I1139" s="167">
        <v>3.5000000000000003E-2</v>
      </c>
      <c r="J1139" s="168" t="str">
        <f t="shared" si="129"/>
        <v>FALSE</v>
      </c>
      <c r="K1139" s="169">
        <v>0.10782899999999999</v>
      </c>
      <c r="L1139" s="170">
        <f>-LOG10(Table3[[#This Row],[Student''s T-test p-value HEK293 +Selistat_HEK293 UT]])</f>
        <v>0.96726442239410226</v>
      </c>
      <c r="M1139" s="167">
        <v>-9.7500000000000003E-2</v>
      </c>
      <c r="N1139" s="171" t="str">
        <f t="shared" si="130"/>
        <v>FALSE</v>
      </c>
      <c r="O1139" s="146">
        <v>0.395646</v>
      </c>
      <c r="P1139" s="147">
        <v>0.30249999999999999</v>
      </c>
      <c r="Q1139" s="171" t="str">
        <f t="shared" si="131"/>
        <v>FALSE</v>
      </c>
      <c r="R1139" s="122" t="s">
        <v>567</v>
      </c>
      <c r="S1139" s="122" t="s">
        <v>568</v>
      </c>
      <c r="T1139" s="122" t="s">
        <v>569</v>
      </c>
      <c r="U1139" s="172" t="s">
        <v>7949</v>
      </c>
      <c r="V1139" s="122" t="s">
        <v>7950</v>
      </c>
      <c r="W1139" s="148">
        <v>-0.24</v>
      </c>
      <c r="X1139" s="149">
        <v>-0.19</v>
      </c>
      <c r="Y1139" s="149">
        <v>-0.12</v>
      </c>
      <c r="Z1139" s="150">
        <v>-0.11</v>
      </c>
      <c r="AA1139" s="148">
        <v>-0.18</v>
      </c>
      <c r="AB1139" s="149">
        <v>0.02</v>
      </c>
      <c r="AC1139" s="149">
        <v>-0.05</v>
      </c>
      <c r="AD1139" s="151">
        <v>-0.06</v>
      </c>
      <c r="AE1139" s="148">
        <v>-0.31</v>
      </c>
      <c r="AF1139" s="149">
        <v>0.23</v>
      </c>
      <c r="AG1139" s="149">
        <v>1.05</v>
      </c>
      <c r="AH1139" s="151">
        <v>-0.23</v>
      </c>
      <c r="AI1139" s="152">
        <v>-0.33</v>
      </c>
      <c r="AJ1139" s="149">
        <v>0.03</v>
      </c>
      <c r="AK1139" s="149">
        <v>0.11</v>
      </c>
      <c r="AL1139" s="150">
        <v>-0.28000000000000003</v>
      </c>
      <c r="AM1139" s="153">
        <f t="shared" si="132"/>
        <v>-0.06</v>
      </c>
      <c r="AN1139" s="154">
        <f t="shared" si="132"/>
        <v>-0.21</v>
      </c>
      <c r="AO1139" s="154">
        <f t="shared" si="132"/>
        <v>-6.9999999999999993E-2</v>
      </c>
      <c r="AP1139" s="155">
        <f t="shared" si="126"/>
        <v>-0.05</v>
      </c>
      <c r="AQ1139" s="156">
        <f>AVERAGE(Table3[[#This Row],[ HEK293 +Selistat_R1 2]:[ HEK293 +Selistat_R4 5]])</f>
        <v>-9.7500000000000003E-2</v>
      </c>
      <c r="AR1139" s="153">
        <f t="shared" si="133"/>
        <v>-0.13</v>
      </c>
      <c r="AS1139" s="154">
        <f t="shared" si="133"/>
        <v>0.21000000000000002</v>
      </c>
      <c r="AT1139" s="154">
        <f t="shared" si="133"/>
        <v>1.1000000000000001</v>
      </c>
      <c r="AU1139" s="157">
        <f t="shared" si="127"/>
        <v>-0.17</v>
      </c>
      <c r="AV1139" s="158">
        <f t="shared" si="134"/>
        <v>-0.15000000000000002</v>
      </c>
      <c r="AW1139" s="154">
        <f t="shared" si="134"/>
        <v>9.9999999999999985E-3</v>
      </c>
      <c r="AX1139" s="154">
        <f t="shared" si="134"/>
        <v>0.16</v>
      </c>
      <c r="AY1139" s="155">
        <f t="shared" si="128"/>
        <v>-0.22000000000000003</v>
      </c>
    </row>
    <row r="1140" spans="1:51" x14ac:dyDescent="0.15">
      <c r="A1140" s="122" t="s">
        <v>7951</v>
      </c>
      <c r="B1140" s="122" t="s">
        <v>7952</v>
      </c>
      <c r="C1140" s="122" t="s">
        <v>7953</v>
      </c>
      <c r="D1140" s="122" t="s">
        <v>5010</v>
      </c>
      <c r="E1140" s="122" t="s">
        <v>7954</v>
      </c>
      <c r="F1140" s="122" t="s">
        <v>7955</v>
      </c>
      <c r="G1140" s="122">
        <v>1</v>
      </c>
      <c r="H1140" s="166">
        <v>0.86131199999999997</v>
      </c>
      <c r="I1140" s="167">
        <v>2.8333299999999999E-2</v>
      </c>
      <c r="J1140" s="168" t="str">
        <f t="shared" si="129"/>
        <v>FALSE</v>
      </c>
      <c r="K1140" s="169">
        <v>0.108225</v>
      </c>
      <c r="L1140" s="170">
        <f>-LOG10(Table3[[#This Row],[Student''s T-test p-value HEK293 +Selistat_HEK293 UT]])</f>
        <v>0.96567240551480571</v>
      </c>
      <c r="M1140" s="167">
        <v>-0.22750000000000001</v>
      </c>
      <c r="N1140" s="171" t="str">
        <f t="shared" si="130"/>
        <v>FALSE</v>
      </c>
      <c r="O1140" s="146">
        <v>0.82250299999999998</v>
      </c>
      <c r="P1140" s="147">
        <v>4.7500000000000001E-2</v>
      </c>
      <c r="Q1140" s="171" t="str">
        <f t="shared" si="131"/>
        <v>FALSE</v>
      </c>
      <c r="R1140" s="122" t="s">
        <v>7956</v>
      </c>
      <c r="S1140" s="122" t="s">
        <v>7957</v>
      </c>
      <c r="T1140" s="122" t="s">
        <v>7958</v>
      </c>
      <c r="U1140" s="172" t="s">
        <v>7959</v>
      </c>
      <c r="V1140" s="122" t="s">
        <v>7960</v>
      </c>
      <c r="W1140" s="148">
        <v>-0.51</v>
      </c>
      <c r="X1140" s="149">
        <v>-0.23</v>
      </c>
      <c r="Y1140" s="149">
        <v>-0.04</v>
      </c>
      <c r="Z1140" s="150">
        <v>-0.31</v>
      </c>
      <c r="AA1140" s="148">
        <v>-0.08</v>
      </c>
      <c r="AB1140" s="149">
        <v>0.16</v>
      </c>
      <c r="AC1140" s="149">
        <v>-0.09</v>
      </c>
      <c r="AD1140" s="151">
        <v>-0.17</v>
      </c>
      <c r="AE1140" s="148">
        <v>0.27</v>
      </c>
      <c r="AF1140" s="149">
        <v>0.27</v>
      </c>
      <c r="AG1140" s="149">
        <v>0.39</v>
      </c>
      <c r="AH1140" s="151">
        <v>-0.39</v>
      </c>
      <c r="AI1140" s="152">
        <v>7.0000000000000007E-2</v>
      </c>
      <c r="AJ1140" s="149">
        <v>0.34</v>
      </c>
      <c r="AK1140" s="149">
        <v>0.08</v>
      </c>
      <c r="AL1140" s="150">
        <v>-0.14000000000000001</v>
      </c>
      <c r="AM1140" s="153">
        <f t="shared" si="132"/>
        <v>-0.43</v>
      </c>
      <c r="AN1140" s="154">
        <f t="shared" si="132"/>
        <v>-0.39</v>
      </c>
      <c r="AO1140" s="154">
        <f t="shared" si="132"/>
        <v>4.9999999999999996E-2</v>
      </c>
      <c r="AP1140" s="155">
        <f t="shared" si="126"/>
        <v>-0.13999999999999999</v>
      </c>
      <c r="AQ1140" s="156">
        <f>AVERAGE(Table3[[#This Row],[ HEK293 +Selistat_R1 2]:[ HEK293 +Selistat_R4 5]])</f>
        <v>-0.22750000000000001</v>
      </c>
      <c r="AR1140" s="153">
        <f t="shared" si="133"/>
        <v>0.35000000000000003</v>
      </c>
      <c r="AS1140" s="154">
        <f t="shared" si="133"/>
        <v>0.11000000000000001</v>
      </c>
      <c r="AT1140" s="154">
        <f t="shared" si="133"/>
        <v>0.48</v>
      </c>
      <c r="AU1140" s="157">
        <f t="shared" si="127"/>
        <v>-0.22</v>
      </c>
      <c r="AV1140" s="158">
        <f t="shared" si="134"/>
        <v>0.15000000000000002</v>
      </c>
      <c r="AW1140" s="154">
        <f t="shared" si="134"/>
        <v>0.18000000000000002</v>
      </c>
      <c r="AX1140" s="154">
        <f t="shared" si="134"/>
        <v>0.16999999999999998</v>
      </c>
      <c r="AY1140" s="155">
        <f t="shared" si="128"/>
        <v>0.03</v>
      </c>
    </row>
    <row r="1141" spans="1:51" x14ac:dyDescent="0.15">
      <c r="A1141" s="122" t="s">
        <v>3809</v>
      </c>
      <c r="B1141" s="122" t="s">
        <v>2968</v>
      </c>
      <c r="C1141" s="122" t="s">
        <v>3810</v>
      </c>
      <c r="E1141" s="122" t="s">
        <v>3811</v>
      </c>
      <c r="F1141" s="122" t="s">
        <v>3228</v>
      </c>
      <c r="G1141" s="122">
        <v>1</v>
      </c>
      <c r="H1141" s="166">
        <v>0.24818200000000001</v>
      </c>
      <c r="I1141" s="167">
        <v>-0.27333299999999999</v>
      </c>
      <c r="J1141" s="168" t="str">
        <f t="shared" si="129"/>
        <v>FALSE</v>
      </c>
      <c r="K1141" s="169">
        <v>0.10824300000000001</v>
      </c>
      <c r="L1141" s="170">
        <f>-LOG10(Table3[[#This Row],[Student''s T-test p-value HEK293 +Selistat_HEK293 UT]])</f>
        <v>0.96560017959049105</v>
      </c>
      <c r="M1141" s="167">
        <v>-0.36</v>
      </c>
      <c r="N1141" s="171" t="str">
        <f t="shared" si="130"/>
        <v>FALSE</v>
      </c>
      <c r="O1141" s="146">
        <v>0.87755899999999998</v>
      </c>
      <c r="P1141" s="147">
        <v>-0.06</v>
      </c>
      <c r="Q1141" s="171" t="str">
        <f t="shared" si="131"/>
        <v>FALSE</v>
      </c>
      <c r="R1141" s="122" t="s">
        <v>422</v>
      </c>
      <c r="S1141" s="122" t="s">
        <v>7961</v>
      </c>
      <c r="T1141" s="122" t="s">
        <v>424</v>
      </c>
      <c r="U1141" s="172" t="s">
        <v>3813</v>
      </c>
      <c r="V1141" s="122" t="s">
        <v>4684</v>
      </c>
      <c r="W1141" s="148">
        <v>-0.01</v>
      </c>
      <c r="X1141" s="149">
        <v>-0.14000000000000001</v>
      </c>
      <c r="Y1141" s="149">
        <v>-0.28000000000000003</v>
      </c>
      <c r="Z1141" s="150">
        <v>-0.41</v>
      </c>
      <c r="AA1141" s="148">
        <v>0.54</v>
      </c>
      <c r="AB1141" s="149">
        <v>-0.15</v>
      </c>
      <c r="AC1141" s="149">
        <v>-0.12</v>
      </c>
      <c r="AD1141" s="151">
        <v>0.33</v>
      </c>
      <c r="AE1141" s="148">
        <v>0.76</v>
      </c>
      <c r="AF1141" s="149">
        <v>-0.63</v>
      </c>
      <c r="AG1141" s="149">
        <v>-0.44</v>
      </c>
      <c r="AH1141" s="151">
        <v>-0.13</v>
      </c>
      <c r="AI1141" s="152">
        <v>0.18</v>
      </c>
      <c r="AJ1141" s="149">
        <v>-0.49</v>
      </c>
      <c r="AK1141" s="149">
        <v>-0.31</v>
      </c>
      <c r="AL1141" s="150">
        <v>0.42</v>
      </c>
      <c r="AM1141" s="153">
        <f t="shared" si="132"/>
        <v>-0.55000000000000004</v>
      </c>
      <c r="AN1141" s="154">
        <f t="shared" si="132"/>
        <v>9.9999999999999811E-3</v>
      </c>
      <c r="AO1141" s="154">
        <f t="shared" si="132"/>
        <v>-0.16000000000000003</v>
      </c>
      <c r="AP1141" s="155">
        <f t="shared" si="126"/>
        <v>-0.74</v>
      </c>
      <c r="AQ1141" s="156">
        <f>AVERAGE(Table3[[#This Row],[ HEK293 +Selistat_R1 2]:[ HEK293 +Selistat_R4 5]])</f>
        <v>-0.36</v>
      </c>
      <c r="AR1141" s="153">
        <f t="shared" si="133"/>
        <v>0.21999999999999997</v>
      </c>
      <c r="AS1141" s="154">
        <f t="shared" si="133"/>
        <v>-0.48</v>
      </c>
      <c r="AT1141" s="154">
        <f t="shared" si="133"/>
        <v>-0.32</v>
      </c>
      <c r="AU1141" s="157">
        <f t="shared" si="127"/>
        <v>-0.46</v>
      </c>
      <c r="AV1141" s="158">
        <f t="shared" si="134"/>
        <v>-0.36000000000000004</v>
      </c>
      <c r="AW1141" s="154">
        <f t="shared" si="134"/>
        <v>-0.33999999999999997</v>
      </c>
      <c r="AX1141" s="154">
        <f t="shared" si="134"/>
        <v>-0.19</v>
      </c>
      <c r="AY1141" s="155">
        <f t="shared" si="128"/>
        <v>8.9999999999999969E-2</v>
      </c>
    </row>
    <row r="1142" spans="1:51" x14ac:dyDescent="0.15">
      <c r="A1142" s="122" t="s">
        <v>4578</v>
      </c>
      <c r="B1142" s="122" t="s">
        <v>4579</v>
      </c>
      <c r="C1142" s="122" t="s">
        <v>4580</v>
      </c>
      <c r="D1142" s="122" t="s">
        <v>4581</v>
      </c>
      <c r="E1142" s="122" t="s">
        <v>4582</v>
      </c>
      <c r="F1142" s="122" t="s">
        <v>4583</v>
      </c>
      <c r="G1142" s="122">
        <v>1</v>
      </c>
      <c r="H1142" s="166">
        <v>0.67978499999999997</v>
      </c>
      <c r="I1142" s="167">
        <v>-0.10249999999999999</v>
      </c>
      <c r="J1142" s="168" t="str">
        <f t="shared" si="129"/>
        <v>FALSE</v>
      </c>
      <c r="K1142" s="169">
        <v>0.108735</v>
      </c>
      <c r="L1142" s="170">
        <f>-LOG10(Table3[[#This Row],[Student''s T-test p-value HEK293 +Selistat_HEK293 UT]])</f>
        <v>0.96363064119208386</v>
      </c>
      <c r="M1142" s="167">
        <v>-0.50749999999999995</v>
      </c>
      <c r="N1142" s="171" t="str">
        <f t="shared" si="130"/>
        <v>FALSE</v>
      </c>
      <c r="O1142" s="146">
        <v>0.73584700000000003</v>
      </c>
      <c r="P1142" s="147">
        <v>0.08</v>
      </c>
      <c r="Q1142" s="171" t="str">
        <f t="shared" si="131"/>
        <v>FALSE</v>
      </c>
      <c r="R1142" s="122" t="s">
        <v>4584</v>
      </c>
      <c r="S1142" s="122" t="s">
        <v>4585</v>
      </c>
      <c r="T1142" s="122" t="s">
        <v>4586</v>
      </c>
      <c r="U1142" s="172" t="s">
        <v>4587</v>
      </c>
      <c r="V1142" s="122" t="s">
        <v>4588</v>
      </c>
      <c r="W1142" s="148">
        <v>-0.5</v>
      </c>
      <c r="X1142" s="149">
        <v>-0.63</v>
      </c>
      <c r="Y1142" s="149">
        <v>-0.4</v>
      </c>
      <c r="Z1142" s="150">
        <v>-0.42</v>
      </c>
      <c r="AA1142" s="148">
        <v>-0.44</v>
      </c>
      <c r="AB1142" s="149">
        <v>0.78</v>
      </c>
      <c r="AC1142" s="149">
        <v>-0.08</v>
      </c>
      <c r="AD1142" s="151">
        <v>-0.18</v>
      </c>
      <c r="AE1142" s="148">
        <v>-0.03</v>
      </c>
      <c r="AF1142" s="149">
        <v>0.44</v>
      </c>
      <c r="AG1142" s="149">
        <v>0.33</v>
      </c>
      <c r="AH1142" s="151">
        <v>-0.1</v>
      </c>
      <c r="AI1142" s="152">
        <v>0.4</v>
      </c>
      <c r="AJ1142" s="149">
        <v>0.35</v>
      </c>
      <c r="AK1142" s="149">
        <v>-0.05</v>
      </c>
      <c r="AL1142" s="150">
        <v>-0.38</v>
      </c>
      <c r="AM1142" s="153">
        <f t="shared" si="132"/>
        <v>-0.06</v>
      </c>
      <c r="AN1142" s="154">
        <f t="shared" si="132"/>
        <v>-1.4100000000000001</v>
      </c>
      <c r="AO1142" s="154">
        <f t="shared" si="132"/>
        <v>-0.32</v>
      </c>
      <c r="AP1142" s="155">
        <f t="shared" si="126"/>
        <v>-0.24</v>
      </c>
      <c r="AQ1142" s="156">
        <f>AVERAGE(Table3[[#This Row],[ HEK293 +Selistat_R1 2]:[ HEK293 +Selistat_R4 5]])</f>
        <v>-0.50750000000000006</v>
      </c>
      <c r="AR1142" s="153">
        <f t="shared" si="133"/>
        <v>0.41000000000000003</v>
      </c>
      <c r="AS1142" s="154">
        <f t="shared" si="133"/>
        <v>-0.34</v>
      </c>
      <c r="AT1142" s="154">
        <f t="shared" si="133"/>
        <v>0.41000000000000003</v>
      </c>
      <c r="AU1142" s="157">
        <f t="shared" si="127"/>
        <v>7.9999999999999988E-2</v>
      </c>
      <c r="AV1142" s="158">
        <f t="shared" si="134"/>
        <v>0.84000000000000008</v>
      </c>
      <c r="AW1142" s="154">
        <f t="shared" si="134"/>
        <v>-0.43000000000000005</v>
      </c>
      <c r="AX1142" s="154">
        <f t="shared" si="134"/>
        <v>0.03</v>
      </c>
      <c r="AY1142" s="155">
        <f t="shared" si="128"/>
        <v>-0.2</v>
      </c>
    </row>
    <row r="1143" spans="1:51" x14ac:dyDescent="0.15">
      <c r="A1143" s="122" t="s">
        <v>4557</v>
      </c>
      <c r="B1143" s="122" t="s">
        <v>4558</v>
      </c>
      <c r="C1143" s="122" t="s">
        <v>4559</v>
      </c>
      <c r="D1143" s="122" t="s">
        <v>4560</v>
      </c>
      <c r="E1143" s="122" t="s">
        <v>4561</v>
      </c>
      <c r="F1143" s="122" t="s">
        <v>4562</v>
      </c>
      <c r="G1143" s="122">
        <v>1</v>
      </c>
      <c r="H1143" s="166">
        <v>0.21043600000000001</v>
      </c>
      <c r="I1143" s="167">
        <v>0.44333299999999998</v>
      </c>
      <c r="J1143" s="168" t="str">
        <f t="shared" si="129"/>
        <v>FALSE</v>
      </c>
      <c r="K1143" s="169">
        <v>0.108878</v>
      </c>
      <c r="L1143" s="170">
        <f>-LOG10(Table3[[#This Row],[Student''s T-test p-value HEK293 +Selistat_HEK293 UT]])</f>
        <v>0.96305986536663757</v>
      </c>
      <c r="M1143" s="167">
        <v>0.9325</v>
      </c>
      <c r="N1143" s="171" t="str">
        <f t="shared" si="130"/>
        <v>FALSE</v>
      </c>
      <c r="O1143" s="146">
        <v>0.35118100000000002</v>
      </c>
      <c r="P1143" s="147">
        <v>-0.17249999999999999</v>
      </c>
      <c r="Q1143" s="171" t="str">
        <f t="shared" si="131"/>
        <v>FALSE</v>
      </c>
      <c r="R1143" s="122" t="s">
        <v>1478</v>
      </c>
      <c r="S1143" s="122" t="s">
        <v>7962</v>
      </c>
      <c r="T1143" s="122" t="s">
        <v>1480</v>
      </c>
      <c r="U1143" s="172" t="s">
        <v>4563</v>
      </c>
      <c r="V1143" s="122" t="s">
        <v>7963</v>
      </c>
      <c r="W1143" s="148">
        <v>-0.6</v>
      </c>
      <c r="X1143" s="149">
        <v>0.64</v>
      </c>
      <c r="Y1143" s="149">
        <v>1.7</v>
      </c>
      <c r="Z1143" s="150">
        <v>0.04</v>
      </c>
      <c r="AA1143" s="148">
        <v>-0.56000000000000005</v>
      </c>
      <c r="AB1143" s="149">
        <v>-0.26</v>
      </c>
      <c r="AC1143" s="149">
        <v>-0.5</v>
      </c>
      <c r="AD1143" s="151">
        <v>-0.63</v>
      </c>
      <c r="AE1143" s="148">
        <v>0.02</v>
      </c>
      <c r="AF1143" s="149">
        <v>-0.43</v>
      </c>
      <c r="AG1143" s="149">
        <v>-0.65</v>
      </c>
      <c r="AH1143" s="151">
        <v>-0.44</v>
      </c>
      <c r="AI1143" s="152">
        <v>-0.09</v>
      </c>
      <c r="AJ1143" s="149">
        <v>-0.44</v>
      </c>
      <c r="AK1143" s="149">
        <v>-0.01</v>
      </c>
      <c r="AL1143" s="150">
        <v>-0.27</v>
      </c>
      <c r="AM1143" s="153">
        <f t="shared" si="132"/>
        <v>-3.9999999999999925E-2</v>
      </c>
      <c r="AN1143" s="154">
        <f t="shared" si="132"/>
        <v>0.9</v>
      </c>
      <c r="AO1143" s="154">
        <f t="shared" si="132"/>
        <v>2.2000000000000002</v>
      </c>
      <c r="AP1143" s="155">
        <f t="shared" si="126"/>
        <v>0.67</v>
      </c>
      <c r="AQ1143" s="156">
        <f>AVERAGE(Table3[[#This Row],[ HEK293 +Selistat_R1 2]:[ HEK293 +Selistat_R4 5]])</f>
        <v>0.93250000000000011</v>
      </c>
      <c r="AR1143" s="153">
        <f t="shared" si="133"/>
        <v>0.58000000000000007</v>
      </c>
      <c r="AS1143" s="154">
        <f t="shared" si="133"/>
        <v>-0.16999999999999998</v>
      </c>
      <c r="AT1143" s="154">
        <f t="shared" si="133"/>
        <v>-0.15000000000000002</v>
      </c>
      <c r="AU1143" s="157">
        <f t="shared" si="127"/>
        <v>0.19</v>
      </c>
      <c r="AV1143" s="158">
        <f t="shared" si="134"/>
        <v>0.47000000000000008</v>
      </c>
      <c r="AW1143" s="154">
        <f t="shared" si="134"/>
        <v>-0.18</v>
      </c>
      <c r="AX1143" s="154">
        <f t="shared" si="134"/>
        <v>0.49</v>
      </c>
      <c r="AY1143" s="155">
        <f t="shared" si="128"/>
        <v>0.36</v>
      </c>
    </row>
    <row r="1144" spans="1:51" x14ac:dyDescent="0.15">
      <c r="A1144" s="122" t="s">
        <v>5340</v>
      </c>
      <c r="B1144" s="122" t="s">
        <v>5341</v>
      </c>
      <c r="C1144" s="122" t="s">
        <v>5342</v>
      </c>
      <c r="D1144" s="122" t="s">
        <v>5343</v>
      </c>
      <c r="E1144" s="122" t="s">
        <v>5344</v>
      </c>
      <c r="G1144" s="122">
        <v>1</v>
      </c>
      <c r="H1144" s="166">
        <v>0.94843599999999995</v>
      </c>
      <c r="I1144" s="167">
        <v>1.3333299999999999E-2</v>
      </c>
      <c r="J1144" s="168" t="str">
        <f t="shared" si="129"/>
        <v>FALSE</v>
      </c>
      <c r="K1144" s="169">
        <v>0.10895000000000001</v>
      </c>
      <c r="L1144" s="170">
        <f>-LOG10(Table3[[#This Row],[Student''s T-test p-value HEK293 +Selistat_HEK293 UT]])</f>
        <v>0.96277276541772561</v>
      </c>
      <c r="M1144" s="167">
        <v>-0.28000000000000003</v>
      </c>
      <c r="N1144" s="171" t="str">
        <f t="shared" si="130"/>
        <v>FALSE</v>
      </c>
      <c r="O1144" s="146">
        <v>0.71734600000000004</v>
      </c>
      <c r="P1144" s="147">
        <v>-0.105</v>
      </c>
      <c r="Q1144" s="171" t="str">
        <f t="shared" si="131"/>
        <v>FALSE</v>
      </c>
      <c r="R1144" s="122" t="s">
        <v>5345</v>
      </c>
      <c r="S1144" s="122" t="s">
        <v>7964</v>
      </c>
      <c r="T1144" s="122" t="s">
        <v>5347</v>
      </c>
      <c r="U1144" s="172" t="s">
        <v>5348</v>
      </c>
      <c r="V1144" s="122" t="s">
        <v>7965</v>
      </c>
      <c r="W1144" s="148">
        <v>-0.38</v>
      </c>
      <c r="X1144" s="149">
        <v>-0.44</v>
      </c>
      <c r="Y1144" s="149">
        <v>-0.41</v>
      </c>
      <c r="Z1144" s="150">
        <v>-0.09</v>
      </c>
      <c r="AA1144" s="148">
        <v>0.25</v>
      </c>
      <c r="AB1144" s="149">
        <v>-0.31</v>
      </c>
      <c r="AC1144" s="149">
        <v>0.05</v>
      </c>
      <c r="AD1144" s="151">
        <v>-0.19</v>
      </c>
      <c r="AE1144" s="148">
        <v>0.64</v>
      </c>
      <c r="AF1144" s="149">
        <v>-0.15</v>
      </c>
      <c r="AG1144" s="149">
        <v>-0.11</v>
      </c>
      <c r="AH1144" s="151">
        <v>-0.15</v>
      </c>
      <c r="AI1144" s="152">
        <v>0.54</v>
      </c>
      <c r="AJ1144" s="149">
        <v>0.01</v>
      </c>
      <c r="AK1144" s="149">
        <v>0.42</v>
      </c>
      <c r="AL1144" s="150">
        <v>-0.32</v>
      </c>
      <c r="AM1144" s="153">
        <f t="shared" si="132"/>
        <v>-0.63</v>
      </c>
      <c r="AN1144" s="154">
        <f t="shared" si="132"/>
        <v>-0.13</v>
      </c>
      <c r="AO1144" s="154">
        <f t="shared" si="132"/>
        <v>-0.45999999999999996</v>
      </c>
      <c r="AP1144" s="155">
        <f t="shared" si="126"/>
        <v>0.1</v>
      </c>
      <c r="AQ1144" s="156">
        <f>AVERAGE(Table3[[#This Row],[ HEK293 +Selistat_R1 2]:[ HEK293 +Selistat_R4 5]])</f>
        <v>-0.27999999999999997</v>
      </c>
      <c r="AR1144" s="153">
        <f t="shared" si="133"/>
        <v>0.39</v>
      </c>
      <c r="AS1144" s="154">
        <f t="shared" si="133"/>
        <v>0.16</v>
      </c>
      <c r="AT1144" s="154">
        <f t="shared" si="133"/>
        <v>-0.16</v>
      </c>
      <c r="AU1144" s="157">
        <f t="shared" si="127"/>
        <v>4.0000000000000008E-2</v>
      </c>
      <c r="AV1144" s="158">
        <f t="shared" si="134"/>
        <v>0.29000000000000004</v>
      </c>
      <c r="AW1144" s="154">
        <f t="shared" si="134"/>
        <v>0.32</v>
      </c>
      <c r="AX1144" s="154">
        <f t="shared" si="134"/>
        <v>0.37</v>
      </c>
      <c r="AY1144" s="155">
        <f t="shared" si="128"/>
        <v>-0.13</v>
      </c>
    </row>
    <row r="1145" spans="1:51" x14ac:dyDescent="0.15">
      <c r="A1145" s="122" t="s">
        <v>7966</v>
      </c>
      <c r="B1145" s="122" t="s">
        <v>7967</v>
      </c>
      <c r="C1145" s="122" t="s">
        <v>7968</v>
      </c>
      <c r="D1145" s="122" t="s">
        <v>5101</v>
      </c>
      <c r="E1145" s="122" t="s">
        <v>7969</v>
      </c>
      <c r="F1145" s="122" t="s">
        <v>7970</v>
      </c>
      <c r="G1145" s="122">
        <v>1</v>
      </c>
      <c r="H1145" s="166">
        <v>0.48051199999999999</v>
      </c>
      <c r="I1145" s="167">
        <v>0.22</v>
      </c>
      <c r="J1145" s="168" t="str">
        <f t="shared" si="129"/>
        <v>FALSE</v>
      </c>
      <c r="K1145" s="169">
        <v>0.10895000000000001</v>
      </c>
      <c r="L1145" s="170">
        <f>-LOG10(Table3[[#This Row],[Student''s T-test p-value HEK293 +Selistat_HEK293 UT]])</f>
        <v>0.96277276541772561</v>
      </c>
      <c r="M1145" s="167">
        <v>-0.38750000000000001</v>
      </c>
      <c r="N1145" s="171" t="str">
        <f t="shared" si="130"/>
        <v>FALSE</v>
      </c>
      <c r="O1145" s="146">
        <v>0.29259299999999999</v>
      </c>
      <c r="P1145" s="147">
        <v>0.32250000000000001</v>
      </c>
      <c r="Q1145" s="171" t="str">
        <f t="shared" si="131"/>
        <v>FALSE</v>
      </c>
      <c r="R1145" s="122" t="s">
        <v>7971</v>
      </c>
      <c r="S1145" s="122" t="s">
        <v>7972</v>
      </c>
      <c r="T1145" s="122" t="s">
        <v>7973</v>
      </c>
      <c r="U1145" s="172" t="s">
        <v>7974</v>
      </c>
      <c r="V1145" s="122" t="s">
        <v>7975</v>
      </c>
      <c r="W1145" s="148">
        <v>-0.73</v>
      </c>
      <c r="X1145" s="149">
        <v>-0.77</v>
      </c>
      <c r="Y1145" s="149">
        <v>-0.91</v>
      </c>
      <c r="Z1145" s="150">
        <v>-0.15</v>
      </c>
      <c r="AA1145" s="148">
        <v>-0.2</v>
      </c>
      <c r="AB1145" s="149">
        <v>-0.6</v>
      </c>
      <c r="AC1145" s="149">
        <v>-0.06</v>
      </c>
      <c r="AD1145" s="151">
        <v>-0.15</v>
      </c>
      <c r="AE1145" s="148">
        <v>-0.31</v>
      </c>
      <c r="AF1145" s="149">
        <v>0.64</v>
      </c>
      <c r="AG1145" s="149">
        <v>0.72</v>
      </c>
      <c r="AH1145" s="151">
        <v>0.68</v>
      </c>
      <c r="AI1145" s="152">
        <v>-0.2</v>
      </c>
      <c r="AJ1145" s="149">
        <v>0.08</v>
      </c>
      <c r="AK1145" s="149">
        <v>0.13</v>
      </c>
      <c r="AL1145" s="150">
        <v>0.43</v>
      </c>
      <c r="AM1145" s="153">
        <f t="shared" si="132"/>
        <v>-0.53</v>
      </c>
      <c r="AN1145" s="154">
        <f t="shared" si="132"/>
        <v>-0.17000000000000004</v>
      </c>
      <c r="AO1145" s="154">
        <f t="shared" si="132"/>
        <v>-0.85000000000000009</v>
      </c>
      <c r="AP1145" s="155">
        <f t="shared" si="126"/>
        <v>0</v>
      </c>
      <c r="AQ1145" s="156">
        <f>AVERAGE(Table3[[#This Row],[ HEK293 +Selistat_R1 2]:[ HEK293 +Selistat_R4 5]])</f>
        <v>-0.38750000000000007</v>
      </c>
      <c r="AR1145" s="153">
        <f t="shared" si="133"/>
        <v>-0.10999999999999999</v>
      </c>
      <c r="AS1145" s="154">
        <f t="shared" si="133"/>
        <v>1.24</v>
      </c>
      <c r="AT1145" s="154">
        <f t="shared" si="133"/>
        <v>0.78</v>
      </c>
      <c r="AU1145" s="157">
        <f t="shared" si="127"/>
        <v>0.83000000000000007</v>
      </c>
      <c r="AV1145" s="158">
        <f t="shared" si="134"/>
        <v>0</v>
      </c>
      <c r="AW1145" s="154">
        <f t="shared" si="134"/>
        <v>0.67999999999999994</v>
      </c>
      <c r="AX1145" s="154">
        <f t="shared" si="134"/>
        <v>0.19</v>
      </c>
      <c r="AY1145" s="155">
        <f t="shared" si="128"/>
        <v>0.57999999999999996</v>
      </c>
    </row>
    <row r="1146" spans="1:51" x14ac:dyDescent="0.15">
      <c r="A1146" s="122" t="s">
        <v>3060</v>
      </c>
      <c r="B1146" s="122" t="s">
        <v>3061</v>
      </c>
      <c r="C1146" s="122" t="s">
        <v>3062</v>
      </c>
      <c r="E1146" s="122" t="s">
        <v>3063</v>
      </c>
      <c r="G1146" s="122">
        <v>1</v>
      </c>
      <c r="H1146" s="166">
        <v>0.47434100000000001</v>
      </c>
      <c r="I1146" s="167">
        <v>-7.7499999999999999E-2</v>
      </c>
      <c r="J1146" s="168" t="str">
        <f t="shared" si="129"/>
        <v>FALSE</v>
      </c>
      <c r="K1146" s="169">
        <v>0.108986</v>
      </c>
      <c r="L1146" s="170">
        <f>-LOG10(Table3[[#This Row],[Student''s T-test p-value HEK293 +Selistat_HEK293 UT]])</f>
        <v>0.96262928658457525</v>
      </c>
      <c r="M1146" s="167">
        <v>-0.21</v>
      </c>
      <c r="N1146" s="171" t="str">
        <f t="shared" si="130"/>
        <v>FALSE</v>
      </c>
      <c r="O1146" s="146">
        <v>0.59587999999999997</v>
      </c>
      <c r="P1146" s="147">
        <v>-7.2499999999999995E-2</v>
      </c>
      <c r="Q1146" s="171" t="str">
        <f t="shared" si="131"/>
        <v>FALSE</v>
      </c>
      <c r="R1146" s="122" t="s">
        <v>1760</v>
      </c>
      <c r="S1146" s="122" t="s">
        <v>7976</v>
      </c>
      <c r="T1146" s="122" t="s">
        <v>1762</v>
      </c>
      <c r="U1146" s="172" t="s">
        <v>2648</v>
      </c>
      <c r="V1146" s="122" t="s">
        <v>7977</v>
      </c>
      <c r="W1146" s="148">
        <v>-0.48</v>
      </c>
      <c r="X1146" s="149">
        <v>-0.02</v>
      </c>
      <c r="Y1146" s="149">
        <v>-0.12</v>
      </c>
      <c r="Z1146" s="150">
        <v>-0.03</v>
      </c>
      <c r="AA1146" s="148">
        <v>0.06</v>
      </c>
      <c r="AB1146" s="149">
        <v>0.01</v>
      </c>
      <c r="AC1146" s="149">
        <v>0.12</v>
      </c>
      <c r="AD1146" s="151">
        <v>0</v>
      </c>
      <c r="AE1146" s="148">
        <v>0.12</v>
      </c>
      <c r="AF1146" s="149">
        <v>-0.21</v>
      </c>
      <c r="AG1146" s="149">
        <v>0.09</v>
      </c>
      <c r="AH1146" s="151">
        <v>0</v>
      </c>
      <c r="AI1146" s="152">
        <v>0.26</v>
      </c>
      <c r="AJ1146" s="149">
        <v>-0.17</v>
      </c>
      <c r="AK1146" s="149">
        <v>-0.04</v>
      </c>
      <c r="AL1146" s="150">
        <v>0.24</v>
      </c>
      <c r="AM1146" s="153">
        <f t="shared" si="132"/>
        <v>-0.54</v>
      </c>
      <c r="AN1146" s="154">
        <f t="shared" si="132"/>
        <v>-0.03</v>
      </c>
      <c r="AO1146" s="154">
        <f t="shared" si="132"/>
        <v>-0.24</v>
      </c>
      <c r="AP1146" s="155">
        <f t="shared" si="126"/>
        <v>-0.03</v>
      </c>
      <c r="AQ1146" s="156">
        <f>AVERAGE(Table3[[#This Row],[ HEK293 +Selistat_R1 2]:[ HEK293 +Selistat_R4 5]])</f>
        <v>-0.21000000000000002</v>
      </c>
      <c r="AR1146" s="153">
        <f t="shared" si="133"/>
        <v>0.06</v>
      </c>
      <c r="AS1146" s="154">
        <f t="shared" si="133"/>
        <v>-0.22</v>
      </c>
      <c r="AT1146" s="154">
        <f t="shared" si="133"/>
        <v>-0.03</v>
      </c>
      <c r="AU1146" s="157">
        <f t="shared" si="127"/>
        <v>0</v>
      </c>
      <c r="AV1146" s="158">
        <f t="shared" si="134"/>
        <v>0.2</v>
      </c>
      <c r="AW1146" s="154">
        <f t="shared" si="134"/>
        <v>-0.18000000000000002</v>
      </c>
      <c r="AX1146" s="154">
        <f t="shared" si="134"/>
        <v>-0.16</v>
      </c>
      <c r="AY1146" s="155">
        <f t="shared" si="128"/>
        <v>0.24</v>
      </c>
    </row>
    <row r="1147" spans="1:51" x14ac:dyDescent="0.15">
      <c r="A1147" s="122" t="s">
        <v>3370</v>
      </c>
      <c r="B1147" s="122" t="s">
        <v>3371</v>
      </c>
      <c r="C1147" s="122" t="s">
        <v>3372</v>
      </c>
      <c r="D1147" s="122" t="s">
        <v>2848</v>
      </c>
      <c r="E1147" s="122" t="s">
        <v>3373</v>
      </c>
      <c r="F1147" s="122" t="s">
        <v>3374</v>
      </c>
      <c r="G1147" s="122">
        <v>1</v>
      </c>
      <c r="H1147" s="166">
        <v>0.60621599999999998</v>
      </c>
      <c r="I1147" s="167">
        <v>0.1075</v>
      </c>
      <c r="J1147" s="168" t="str">
        <f t="shared" si="129"/>
        <v>FALSE</v>
      </c>
      <c r="K1147" s="169">
        <v>0.109289</v>
      </c>
      <c r="L1147" s="170">
        <f>-LOG10(Table3[[#This Row],[Student''s T-test p-value HEK293 +Selistat_HEK293 UT]])</f>
        <v>0.96142354783720296</v>
      </c>
      <c r="M1147" s="167">
        <v>-0.1875</v>
      </c>
      <c r="N1147" s="171" t="str">
        <f t="shared" si="130"/>
        <v>FALSE</v>
      </c>
      <c r="O1147" s="146">
        <v>0.23863500000000001</v>
      </c>
      <c r="P1147" s="147">
        <v>0.35</v>
      </c>
      <c r="Q1147" s="171" t="str">
        <f t="shared" si="131"/>
        <v>FALSE</v>
      </c>
      <c r="R1147" s="122" t="s">
        <v>1049</v>
      </c>
      <c r="S1147" s="122" t="s">
        <v>7669</v>
      </c>
      <c r="T1147" s="122" t="s">
        <v>1051</v>
      </c>
      <c r="U1147" s="172" t="s">
        <v>2692</v>
      </c>
      <c r="V1147" s="122" t="s">
        <v>7670</v>
      </c>
      <c r="W1147" s="148">
        <v>-0.54</v>
      </c>
      <c r="X1147" s="149">
        <v>-0.28000000000000003</v>
      </c>
      <c r="Y1147" s="149">
        <v>-0.11</v>
      </c>
      <c r="Z1147" s="150">
        <v>-0.31</v>
      </c>
      <c r="AA1147" s="148">
        <v>-0.02</v>
      </c>
      <c r="AB1147" s="149">
        <v>-0.14000000000000001</v>
      </c>
      <c r="AC1147" s="149">
        <v>-0.24</v>
      </c>
      <c r="AD1147" s="151">
        <v>-0.09</v>
      </c>
      <c r="AE1147" s="148">
        <v>0.37</v>
      </c>
      <c r="AF1147" s="149">
        <v>0.46</v>
      </c>
      <c r="AG1147" s="149">
        <v>0.71</v>
      </c>
      <c r="AH1147" s="151">
        <v>-0.31</v>
      </c>
      <c r="AI1147" s="152">
        <v>0.03</v>
      </c>
      <c r="AJ1147" s="149">
        <v>0.31</v>
      </c>
      <c r="AK1147" s="149">
        <v>-7.0000000000000007E-2</v>
      </c>
      <c r="AL1147" s="150">
        <v>-0.44</v>
      </c>
      <c r="AM1147" s="153">
        <f t="shared" si="132"/>
        <v>-0.52</v>
      </c>
      <c r="AN1147" s="154">
        <f t="shared" si="132"/>
        <v>-0.14000000000000001</v>
      </c>
      <c r="AO1147" s="154">
        <f t="shared" si="132"/>
        <v>0.13</v>
      </c>
      <c r="AP1147" s="155">
        <f t="shared" si="126"/>
        <v>-0.22</v>
      </c>
      <c r="AQ1147" s="156">
        <f>AVERAGE(Table3[[#This Row],[ HEK293 +Selistat_R1 2]:[ HEK293 +Selistat_R4 5]])</f>
        <v>-0.1875</v>
      </c>
      <c r="AR1147" s="153">
        <f t="shared" si="133"/>
        <v>0.39</v>
      </c>
      <c r="AS1147" s="154">
        <f t="shared" si="133"/>
        <v>0.60000000000000009</v>
      </c>
      <c r="AT1147" s="154">
        <f t="shared" si="133"/>
        <v>0.95</v>
      </c>
      <c r="AU1147" s="157">
        <f t="shared" si="127"/>
        <v>-0.22</v>
      </c>
      <c r="AV1147" s="158">
        <f t="shared" si="134"/>
        <v>0.05</v>
      </c>
      <c r="AW1147" s="154">
        <f t="shared" si="134"/>
        <v>0.45</v>
      </c>
      <c r="AX1147" s="154">
        <f t="shared" si="134"/>
        <v>0.16999999999999998</v>
      </c>
      <c r="AY1147" s="155">
        <f t="shared" si="128"/>
        <v>-0.35</v>
      </c>
    </row>
    <row r="1148" spans="1:51" x14ac:dyDescent="0.15">
      <c r="A1148" s="122" t="s">
        <v>5924</v>
      </c>
      <c r="B1148" s="122" t="s">
        <v>5925</v>
      </c>
      <c r="C1148" s="122" t="s">
        <v>5926</v>
      </c>
      <c r="E1148" s="122" t="s">
        <v>5927</v>
      </c>
      <c r="G1148" s="122">
        <v>4</v>
      </c>
      <c r="H1148" s="166">
        <v>2.7364900000000001E-2</v>
      </c>
      <c r="I1148" s="167">
        <v>0.67</v>
      </c>
      <c r="J1148" s="168" t="str">
        <f t="shared" si="129"/>
        <v>FALSE</v>
      </c>
      <c r="K1148" s="169">
        <v>0.10935599999999999</v>
      </c>
      <c r="L1148" s="170">
        <f>-LOG10(Table3[[#This Row],[Student''s T-test p-value HEK293 +Selistat_HEK293 UT]])</f>
        <v>0.96115738367887982</v>
      </c>
      <c r="M1148" s="167">
        <v>0.5</v>
      </c>
      <c r="N1148" s="171" t="str">
        <f t="shared" si="130"/>
        <v>FALSE</v>
      </c>
      <c r="O1148" s="146">
        <v>0.42027500000000001</v>
      </c>
      <c r="P1148" s="147">
        <v>-0.34</v>
      </c>
      <c r="Q1148" s="171" t="str">
        <f t="shared" si="131"/>
        <v>FALSE</v>
      </c>
      <c r="R1148" s="122" t="s">
        <v>1037</v>
      </c>
      <c r="S1148" s="122" t="s">
        <v>1041</v>
      </c>
      <c r="T1148" s="122" t="s">
        <v>1039</v>
      </c>
      <c r="U1148" s="172" t="s">
        <v>5928</v>
      </c>
      <c r="V1148" s="122" t="s">
        <v>7978</v>
      </c>
      <c r="W1148" s="148">
        <v>-0.16</v>
      </c>
      <c r="X1148" s="149">
        <v>0.33</v>
      </c>
      <c r="Y1148" s="149">
        <v>0.13</v>
      </c>
      <c r="Z1148" s="150">
        <v>-0.7</v>
      </c>
      <c r="AA1148" s="148">
        <v>-0.2</v>
      </c>
      <c r="AB1148" s="149">
        <v>-0.57999999999999996</v>
      </c>
      <c r="AC1148" s="149">
        <v>-0.81</v>
      </c>
      <c r="AD1148" s="151">
        <v>-0.81</v>
      </c>
      <c r="AE1148" s="148">
        <v>-0.34</v>
      </c>
      <c r="AF1148" s="149">
        <v>0.54</v>
      </c>
      <c r="AG1148" s="149">
        <v>0.41</v>
      </c>
      <c r="AH1148" s="151">
        <v>-0.67</v>
      </c>
      <c r="AI1148" s="152">
        <v>-0.15</v>
      </c>
      <c r="AJ1148" s="149">
        <v>0.75</v>
      </c>
      <c r="AK1148" s="149">
        <v>0.81</v>
      </c>
      <c r="AL1148" s="150">
        <v>-0.11</v>
      </c>
      <c r="AM1148" s="153">
        <f t="shared" si="132"/>
        <v>4.0000000000000008E-2</v>
      </c>
      <c r="AN1148" s="154">
        <f t="shared" si="132"/>
        <v>0.90999999999999992</v>
      </c>
      <c r="AO1148" s="154">
        <f t="shared" si="132"/>
        <v>0.94000000000000006</v>
      </c>
      <c r="AP1148" s="155">
        <f t="shared" si="126"/>
        <v>0.1100000000000001</v>
      </c>
      <c r="AQ1148" s="156">
        <f>AVERAGE(Table3[[#This Row],[ HEK293 +Selistat_R1 2]:[ HEK293 +Selistat_R4 5]])</f>
        <v>0.5</v>
      </c>
      <c r="AR1148" s="153">
        <f t="shared" si="133"/>
        <v>-0.14000000000000001</v>
      </c>
      <c r="AS1148" s="154">
        <f t="shared" si="133"/>
        <v>1.1200000000000001</v>
      </c>
      <c r="AT1148" s="154">
        <f t="shared" si="133"/>
        <v>1.22</v>
      </c>
      <c r="AU1148" s="157">
        <f t="shared" si="127"/>
        <v>0.14000000000000001</v>
      </c>
      <c r="AV1148" s="158">
        <f t="shared" si="134"/>
        <v>5.0000000000000017E-2</v>
      </c>
      <c r="AW1148" s="154">
        <f t="shared" si="134"/>
        <v>1.33</v>
      </c>
      <c r="AX1148" s="154">
        <f t="shared" si="134"/>
        <v>1.62</v>
      </c>
      <c r="AY1148" s="155">
        <f t="shared" si="128"/>
        <v>0.70000000000000007</v>
      </c>
    </row>
    <row r="1149" spans="1:51" x14ac:dyDescent="0.15">
      <c r="A1149" s="122" t="s">
        <v>7979</v>
      </c>
      <c r="B1149" s="122" t="s">
        <v>7980</v>
      </c>
      <c r="C1149" s="122" t="s">
        <v>7981</v>
      </c>
      <c r="E1149" s="122" t="s">
        <v>7982</v>
      </c>
      <c r="F1149" s="122" t="s">
        <v>7983</v>
      </c>
      <c r="G1149" s="122">
        <v>1</v>
      </c>
      <c r="H1149" s="166">
        <v>9.7155699999999998E-2</v>
      </c>
      <c r="I1149" s="167">
        <v>0.32916699999999999</v>
      </c>
      <c r="J1149" s="168" t="str">
        <f t="shared" si="129"/>
        <v>FALSE</v>
      </c>
      <c r="K1149" s="169">
        <v>0.109638</v>
      </c>
      <c r="L1149" s="170">
        <f>-LOG10(Table3[[#This Row],[Student''s T-test p-value HEK293 +Selistat_HEK293 UT]])</f>
        <v>0.96003889539527265</v>
      </c>
      <c r="M1149" s="167">
        <v>0.53</v>
      </c>
      <c r="N1149" s="171" t="str">
        <f t="shared" si="130"/>
        <v>FALSE</v>
      </c>
      <c r="O1149" s="146">
        <v>0.59500399999999998</v>
      </c>
      <c r="P1149" s="147">
        <v>7.7499999999999999E-2</v>
      </c>
      <c r="Q1149" s="171" t="str">
        <f t="shared" si="131"/>
        <v>FALSE</v>
      </c>
      <c r="R1149" s="122" t="s">
        <v>7984</v>
      </c>
      <c r="S1149" s="122" t="s">
        <v>7985</v>
      </c>
      <c r="T1149" s="122" t="s">
        <v>7986</v>
      </c>
      <c r="U1149" s="172" t="s">
        <v>7987</v>
      </c>
      <c r="V1149" s="122" t="s">
        <v>7988</v>
      </c>
      <c r="W1149" s="148">
        <v>0.5</v>
      </c>
      <c r="X1149" s="149">
        <v>0.09</v>
      </c>
      <c r="Y1149" s="149">
        <v>0.82</v>
      </c>
      <c r="Z1149" s="150">
        <v>-0.44</v>
      </c>
      <c r="AA1149" s="148">
        <v>-0.2</v>
      </c>
      <c r="AB1149" s="149">
        <v>-0.15</v>
      </c>
      <c r="AC1149" s="149">
        <v>-0.49</v>
      </c>
      <c r="AD1149" s="151">
        <v>-0.31</v>
      </c>
      <c r="AE1149" s="148">
        <v>-0.13</v>
      </c>
      <c r="AF1149" s="149">
        <v>-0.05</v>
      </c>
      <c r="AG1149" s="149">
        <v>0.04</v>
      </c>
      <c r="AH1149" s="151">
        <v>0.06</v>
      </c>
      <c r="AI1149" s="152">
        <v>-0.27</v>
      </c>
      <c r="AJ1149" s="149">
        <v>-0.09</v>
      </c>
      <c r="AK1149" s="149">
        <v>0.27</v>
      </c>
      <c r="AL1149" s="150">
        <v>-0.3</v>
      </c>
      <c r="AM1149" s="153">
        <f t="shared" si="132"/>
        <v>0.7</v>
      </c>
      <c r="AN1149" s="154">
        <f t="shared" si="132"/>
        <v>0.24</v>
      </c>
      <c r="AO1149" s="154">
        <f t="shared" si="132"/>
        <v>1.31</v>
      </c>
      <c r="AP1149" s="155">
        <f t="shared" si="126"/>
        <v>-0.13</v>
      </c>
      <c r="AQ1149" s="156">
        <f>AVERAGE(Table3[[#This Row],[ HEK293 +Selistat_R1 2]:[ HEK293 +Selistat_R4 5]])</f>
        <v>0.53</v>
      </c>
      <c r="AR1149" s="153">
        <f t="shared" si="133"/>
        <v>7.0000000000000007E-2</v>
      </c>
      <c r="AS1149" s="154">
        <f t="shared" si="133"/>
        <v>9.9999999999999992E-2</v>
      </c>
      <c r="AT1149" s="154">
        <f t="shared" si="133"/>
        <v>0.53</v>
      </c>
      <c r="AU1149" s="157">
        <f t="shared" si="127"/>
        <v>0.37</v>
      </c>
      <c r="AV1149" s="158">
        <f t="shared" si="134"/>
        <v>-7.0000000000000007E-2</v>
      </c>
      <c r="AW1149" s="154">
        <f t="shared" si="134"/>
        <v>0.06</v>
      </c>
      <c r="AX1149" s="154">
        <f t="shared" si="134"/>
        <v>0.76</v>
      </c>
      <c r="AY1149" s="155">
        <f t="shared" si="128"/>
        <v>1.0000000000000009E-2</v>
      </c>
    </row>
    <row r="1150" spans="1:51" x14ac:dyDescent="0.15">
      <c r="A1150" s="122" t="s">
        <v>4343</v>
      </c>
      <c r="B1150" s="122" t="s">
        <v>4344</v>
      </c>
      <c r="C1150" s="122" t="s">
        <v>4345</v>
      </c>
      <c r="D1150" s="122" t="s">
        <v>4346</v>
      </c>
      <c r="E1150" s="122" t="s">
        <v>4347</v>
      </c>
      <c r="F1150" s="122" t="s">
        <v>4348</v>
      </c>
      <c r="G1150" s="122">
        <v>1</v>
      </c>
      <c r="H1150" s="166">
        <v>0.86611199999999999</v>
      </c>
      <c r="I1150" s="167">
        <v>-0.02</v>
      </c>
      <c r="J1150" s="168" t="str">
        <f t="shared" si="129"/>
        <v>FALSE</v>
      </c>
      <c r="K1150" s="169">
        <v>0.109651</v>
      </c>
      <c r="L1150" s="170">
        <f>-LOG10(Table3[[#This Row],[Student''s T-test p-value HEK293 +Selistat_HEK293 UT]])</f>
        <v>0.95998740327052989</v>
      </c>
      <c r="M1150" s="167">
        <v>-0.2175</v>
      </c>
      <c r="N1150" s="171" t="str">
        <f t="shared" si="130"/>
        <v>FALSE</v>
      </c>
      <c r="O1150" s="146">
        <v>0.102576</v>
      </c>
      <c r="P1150" s="147">
        <v>0.1825</v>
      </c>
      <c r="Q1150" s="171" t="str">
        <f t="shared" si="131"/>
        <v>FALSE</v>
      </c>
      <c r="R1150" s="122" t="s">
        <v>4349</v>
      </c>
      <c r="S1150" s="122" t="s">
        <v>7989</v>
      </c>
      <c r="T1150" s="122" t="s">
        <v>4351</v>
      </c>
      <c r="U1150" s="172" t="s">
        <v>4352</v>
      </c>
      <c r="V1150" s="122" t="s">
        <v>7990</v>
      </c>
      <c r="W1150" s="148">
        <v>-0.25</v>
      </c>
      <c r="X1150" s="149">
        <v>-0.33</v>
      </c>
      <c r="Y1150" s="149">
        <v>-0.28000000000000003</v>
      </c>
      <c r="Z1150" s="150">
        <v>0</v>
      </c>
      <c r="AA1150" s="148">
        <v>-0.24</v>
      </c>
      <c r="AB1150" s="149">
        <v>0.05</v>
      </c>
      <c r="AC1150" s="149">
        <v>0.01</v>
      </c>
      <c r="AD1150" s="151">
        <v>0.19</v>
      </c>
      <c r="AE1150" s="148">
        <v>0.05</v>
      </c>
      <c r="AF1150" s="149">
        <v>0.01</v>
      </c>
      <c r="AG1150" s="149">
        <v>0.3</v>
      </c>
      <c r="AH1150" s="151">
        <v>0.33</v>
      </c>
      <c r="AI1150" s="152">
        <v>-0.01</v>
      </c>
      <c r="AJ1150" s="149">
        <v>-0.08</v>
      </c>
      <c r="AK1150" s="149">
        <v>0.12</v>
      </c>
      <c r="AL1150" s="150">
        <v>-7.0000000000000007E-2</v>
      </c>
      <c r="AM1150" s="153">
        <f t="shared" si="132"/>
        <v>-1.0000000000000009E-2</v>
      </c>
      <c r="AN1150" s="154">
        <f t="shared" si="132"/>
        <v>-0.38</v>
      </c>
      <c r="AO1150" s="154">
        <f t="shared" si="132"/>
        <v>-0.29000000000000004</v>
      </c>
      <c r="AP1150" s="155">
        <f t="shared" si="126"/>
        <v>-0.19</v>
      </c>
      <c r="AQ1150" s="156">
        <f>AVERAGE(Table3[[#This Row],[ HEK293 +Selistat_R1 2]:[ HEK293 +Selistat_R4 5]])</f>
        <v>-0.21750000000000003</v>
      </c>
      <c r="AR1150" s="153">
        <f t="shared" si="133"/>
        <v>0.28999999999999998</v>
      </c>
      <c r="AS1150" s="154">
        <f t="shared" si="133"/>
        <v>-0.04</v>
      </c>
      <c r="AT1150" s="154">
        <f t="shared" si="133"/>
        <v>0.28999999999999998</v>
      </c>
      <c r="AU1150" s="157">
        <f t="shared" si="127"/>
        <v>0.14000000000000001</v>
      </c>
      <c r="AV1150" s="158">
        <f t="shared" si="134"/>
        <v>0.22999999999999998</v>
      </c>
      <c r="AW1150" s="154">
        <f t="shared" si="134"/>
        <v>-0.13</v>
      </c>
      <c r="AX1150" s="154">
        <f t="shared" si="134"/>
        <v>0.11</v>
      </c>
      <c r="AY1150" s="155">
        <f t="shared" si="128"/>
        <v>-0.26</v>
      </c>
    </row>
    <row r="1151" spans="1:51" x14ac:dyDescent="0.15">
      <c r="A1151" s="122" t="s">
        <v>5023</v>
      </c>
      <c r="B1151" s="122" t="s">
        <v>5024</v>
      </c>
      <c r="C1151" s="122" t="s">
        <v>5025</v>
      </c>
      <c r="E1151" s="122" t="s">
        <v>5026</v>
      </c>
      <c r="F1151" s="122" t="s">
        <v>5027</v>
      </c>
      <c r="G1151" s="122">
        <v>1</v>
      </c>
      <c r="H1151" s="166">
        <v>0.82880699999999996</v>
      </c>
      <c r="I1151" s="167">
        <v>-4.7500000000000001E-2</v>
      </c>
      <c r="J1151" s="168" t="str">
        <f t="shared" si="129"/>
        <v>FALSE</v>
      </c>
      <c r="K1151" s="169">
        <v>0.109706</v>
      </c>
      <c r="L1151" s="170">
        <f>-LOG10(Table3[[#This Row],[Student''s T-test p-value HEK293 +Selistat_HEK293 UT]])</f>
        <v>0.95976961950246942</v>
      </c>
      <c r="M1151" s="167">
        <v>-0.375</v>
      </c>
      <c r="N1151" s="171" t="str">
        <f t="shared" si="130"/>
        <v>FALSE</v>
      </c>
      <c r="O1151" s="146">
        <v>4.4804700000000003E-2</v>
      </c>
      <c r="P1151" s="147">
        <v>-0.46250000000000002</v>
      </c>
      <c r="Q1151" s="171" t="str">
        <f t="shared" si="131"/>
        <v>FALSE</v>
      </c>
      <c r="R1151" s="122" t="s">
        <v>5028</v>
      </c>
      <c r="S1151" s="122" t="s">
        <v>7991</v>
      </c>
      <c r="T1151" s="122" t="s">
        <v>5030</v>
      </c>
      <c r="U1151" s="172" t="s">
        <v>5031</v>
      </c>
      <c r="V1151" s="122" t="s">
        <v>7992</v>
      </c>
      <c r="W1151" s="148">
        <v>-0.62</v>
      </c>
      <c r="X1151" s="149">
        <v>-0.39</v>
      </c>
      <c r="Y1151" s="149">
        <v>-0.44</v>
      </c>
      <c r="Z1151" s="150">
        <v>-7.0000000000000007E-2</v>
      </c>
      <c r="AA1151" s="148">
        <v>0.21</v>
      </c>
      <c r="AB1151" s="149">
        <v>-0.45</v>
      </c>
      <c r="AC1151" s="149">
        <v>0.27</v>
      </c>
      <c r="AD1151" s="151">
        <v>-0.05</v>
      </c>
      <c r="AE1151" s="148">
        <v>0.04</v>
      </c>
      <c r="AF1151" s="149">
        <v>-0.62</v>
      </c>
      <c r="AG1151" s="149">
        <v>-0.05</v>
      </c>
      <c r="AH1151" s="151">
        <v>0.15</v>
      </c>
      <c r="AI1151" s="152">
        <v>0.39</v>
      </c>
      <c r="AJ1151" s="149">
        <v>0.23</v>
      </c>
      <c r="AK1151" s="149">
        <v>0.25</v>
      </c>
      <c r="AL1151" s="150">
        <v>0.5</v>
      </c>
      <c r="AM1151" s="153">
        <f t="shared" si="132"/>
        <v>-0.83</v>
      </c>
      <c r="AN1151" s="154">
        <f t="shared" si="132"/>
        <v>0.06</v>
      </c>
      <c r="AO1151" s="154">
        <f t="shared" si="132"/>
        <v>-0.71</v>
      </c>
      <c r="AP1151" s="155">
        <f t="shared" si="126"/>
        <v>-2.0000000000000004E-2</v>
      </c>
      <c r="AQ1151" s="156">
        <f>AVERAGE(Table3[[#This Row],[ HEK293 +Selistat_R1 2]:[ HEK293 +Selistat_R4 5]])</f>
        <v>-0.375</v>
      </c>
      <c r="AR1151" s="153">
        <f t="shared" si="133"/>
        <v>-0.16999999999999998</v>
      </c>
      <c r="AS1151" s="154">
        <f t="shared" si="133"/>
        <v>-0.16999999999999998</v>
      </c>
      <c r="AT1151" s="154">
        <f t="shared" si="133"/>
        <v>-0.32</v>
      </c>
      <c r="AU1151" s="157">
        <f t="shared" si="127"/>
        <v>0.2</v>
      </c>
      <c r="AV1151" s="158">
        <f t="shared" si="134"/>
        <v>0.18000000000000002</v>
      </c>
      <c r="AW1151" s="154">
        <f t="shared" si="134"/>
        <v>0.68</v>
      </c>
      <c r="AX1151" s="154">
        <f t="shared" si="134"/>
        <v>-2.0000000000000018E-2</v>
      </c>
      <c r="AY1151" s="155">
        <f t="shared" si="128"/>
        <v>0.55000000000000004</v>
      </c>
    </row>
    <row r="1152" spans="1:51" x14ac:dyDescent="0.15">
      <c r="A1152" s="122" t="s">
        <v>7993</v>
      </c>
      <c r="B1152" s="122" t="s">
        <v>7994</v>
      </c>
      <c r="C1152" s="122" t="s">
        <v>7995</v>
      </c>
      <c r="D1152" s="122" t="s">
        <v>3830</v>
      </c>
      <c r="E1152" s="122" t="s">
        <v>7996</v>
      </c>
      <c r="F1152" s="122" t="s">
        <v>7997</v>
      </c>
      <c r="G1152" s="122">
        <v>6</v>
      </c>
      <c r="H1152" s="166">
        <v>4.3339600000000004E-3</v>
      </c>
      <c r="I1152" s="167">
        <v>-1.08</v>
      </c>
      <c r="J1152" s="168" t="str">
        <f t="shared" si="129"/>
        <v>FALSE</v>
      </c>
      <c r="K1152" s="169">
        <v>0.109819</v>
      </c>
      <c r="L1152" s="170">
        <f>-LOG10(Table3[[#This Row],[Student''s T-test p-value HEK293 +Selistat_HEK293 UT]])</f>
        <v>0.95932251524746892</v>
      </c>
      <c r="M1152" s="167">
        <v>-0.70250000000000001</v>
      </c>
      <c r="N1152" s="171" t="str">
        <f t="shared" si="130"/>
        <v>FALSE</v>
      </c>
      <c r="O1152" s="146">
        <v>0.87348400000000004</v>
      </c>
      <c r="P1152" s="147">
        <v>6.25E-2</v>
      </c>
      <c r="Q1152" s="171" t="str">
        <f t="shared" si="131"/>
        <v>FALSE</v>
      </c>
      <c r="R1152" s="122" t="s">
        <v>1529</v>
      </c>
      <c r="S1152" s="122" t="s">
        <v>7998</v>
      </c>
      <c r="T1152" s="122" t="s">
        <v>1531</v>
      </c>
      <c r="U1152" s="172" t="s">
        <v>5267</v>
      </c>
      <c r="V1152" s="122" t="s">
        <v>7999</v>
      </c>
      <c r="W1152" s="148">
        <v>0.06</v>
      </c>
      <c r="X1152" s="149">
        <v>0.22</v>
      </c>
      <c r="Y1152" s="149">
        <v>0.16</v>
      </c>
      <c r="Z1152" s="150">
        <v>-0.7</v>
      </c>
      <c r="AA1152" s="148">
        <v>1.1299999999999999</v>
      </c>
      <c r="AB1152" s="149">
        <v>1.1299999999999999</v>
      </c>
      <c r="AC1152" s="149">
        <v>-0.14000000000000001</v>
      </c>
      <c r="AD1152" s="151">
        <v>0.43</v>
      </c>
      <c r="AE1152" s="148">
        <v>-1.2</v>
      </c>
      <c r="AF1152" s="149">
        <v>-0.14000000000000001</v>
      </c>
      <c r="AG1152" s="149">
        <v>-0.03</v>
      </c>
      <c r="AH1152" s="151">
        <v>-1.03</v>
      </c>
      <c r="AI1152" s="152">
        <v>-0.93</v>
      </c>
      <c r="AJ1152" s="149">
        <v>-0.18</v>
      </c>
      <c r="AK1152" s="149">
        <v>-0.39</v>
      </c>
      <c r="AL1152" s="150">
        <v>-1.1499999999999999</v>
      </c>
      <c r="AM1152" s="153">
        <f t="shared" si="132"/>
        <v>-1.0699999999999998</v>
      </c>
      <c r="AN1152" s="154">
        <f t="shared" si="132"/>
        <v>-0.90999999999999992</v>
      </c>
      <c r="AO1152" s="154">
        <f t="shared" si="132"/>
        <v>0.30000000000000004</v>
      </c>
      <c r="AP1152" s="155">
        <f t="shared" si="126"/>
        <v>-1.1299999999999999</v>
      </c>
      <c r="AQ1152" s="156">
        <f>AVERAGE(Table3[[#This Row],[ HEK293 +Selistat_R1 2]:[ HEK293 +Selistat_R4 5]])</f>
        <v>-0.7024999999999999</v>
      </c>
      <c r="AR1152" s="153">
        <f t="shared" si="133"/>
        <v>-2.33</v>
      </c>
      <c r="AS1152" s="154">
        <f t="shared" si="133"/>
        <v>-1.27</v>
      </c>
      <c r="AT1152" s="154">
        <f t="shared" si="133"/>
        <v>0.11000000000000001</v>
      </c>
      <c r="AU1152" s="157">
        <f t="shared" si="127"/>
        <v>-1.46</v>
      </c>
      <c r="AV1152" s="158">
        <f t="shared" si="134"/>
        <v>-2.06</v>
      </c>
      <c r="AW1152" s="154">
        <f t="shared" si="134"/>
        <v>-1.3099999999999998</v>
      </c>
      <c r="AX1152" s="154">
        <f t="shared" si="134"/>
        <v>-0.25</v>
      </c>
      <c r="AY1152" s="155">
        <f t="shared" si="128"/>
        <v>-1.5799999999999998</v>
      </c>
    </row>
    <row r="1153" spans="1:51" x14ac:dyDescent="0.15">
      <c r="A1153" s="122" t="s">
        <v>8000</v>
      </c>
      <c r="B1153" s="122" t="s">
        <v>8001</v>
      </c>
      <c r="C1153" s="122" t="s">
        <v>8002</v>
      </c>
      <c r="D1153" s="122" t="s">
        <v>8003</v>
      </c>
      <c r="E1153" s="122" t="s">
        <v>8004</v>
      </c>
      <c r="G1153" s="122">
        <v>2</v>
      </c>
      <c r="H1153" s="166">
        <v>0.39253100000000002</v>
      </c>
      <c r="I1153" s="167">
        <v>0.185</v>
      </c>
      <c r="J1153" s="168" t="str">
        <f t="shared" si="129"/>
        <v>FALSE</v>
      </c>
      <c r="K1153" s="169">
        <v>0.109871</v>
      </c>
      <c r="L1153" s="170">
        <f>-LOG10(Table3[[#This Row],[Student''s T-test p-value HEK293 +Selistat_HEK293 UT]])</f>
        <v>0.95911692269905335</v>
      </c>
      <c r="M1153" s="167">
        <v>-0.23749999999999999</v>
      </c>
      <c r="N1153" s="171" t="str">
        <f t="shared" si="130"/>
        <v>FALSE</v>
      </c>
      <c r="O1153" s="146">
        <v>0.49796200000000002</v>
      </c>
      <c r="P1153" s="147">
        <v>-0.1525</v>
      </c>
      <c r="Q1153" s="171" t="str">
        <f t="shared" si="131"/>
        <v>FALSE</v>
      </c>
      <c r="R1153" s="122" t="s">
        <v>8005</v>
      </c>
      <c r="S1153" s="122" t="s">
        <v>8006</v>
      </c>
      <c r="T1153" s="122" t="s">
        <v>8007</v>
      </c>
      <c r="U1153" s="172" t="s">
        <v>8008</v>
      </c>
      <c r="V1153" s="122" t="s">
        <v>8009</v>
      </c>
      <c r="W1153" s="148">
        <v>-0.59</v>
      </c>
      <c r="X1153" s="149">
        <v>-0.17</v>
      </c>
      <c r="Y1153" s="149">
        <v>-0.28000000000000003</v>
      </c>
      <c r="Z1153" s="150">
        <v>-0.63</v>
      </c>
      <c r="AA1153" s="148">
        <v>-0.06</v>
      </c>
      <c r="AB1153" s="149">
        <v>-0.12</v>
      </c>
      <c r="AC1153" s="149">
        <v>-0.31</v>
      </c>
      <c r="AD1153" s="151">
        <v>-0.23</v>
      </c>
      <c r="AE1153" s="148">
        <v>0.44</v>
      </c>
      <c r="AF1153" s="149">
        <v>0.34</v>
      </c>
      <c r="AG1153" s="149">
        <v>0.12</v>
      </c>
      <c r="AH1153" s="151">
        <v>-0.34</v>
      </c>
      <c r="AI1153" s="152">
        <v>0.44</v>
      </c>
      <c r="AJ1153" s="149">
        <v>0.5</v>
      </c>
      <c r="AK1153" s="149">
        <v>0.27</v>
      </c>
      <c r="AL1153" s="150">
        <v>-0.04</v>
      </c>
      <c r="AM1153" s="153">
        <f t="shared" si="132"/>
        <v>-0.53</v>
      </c>
      <c r="AN1153" s="154">
        <f t="shared" si="132"/>
        <v>-5.0000000000000017E-2</v>
      </c>
      <c r="AO1153" s="154">
        <f t="shared" si="132"/>
        <v>2.9999999999999971E-2</v>
      </c>
      <c r="AP1153" s="155">
        <f t="shared" si="126"/>
        <v>-0.4</v>
      </c>
      <c r="AQ1153" s="156">
        <f>AVERAGE(Table3[[#This Row],[ HEK293 +Selistat_R1 2]:[ HEK293 +Selistat_R4 5]])</f>
        <v>-0.23750000000000002</v>
      </c>
      <c r="AR1153" s="153">
        <f t="shared" si="133"/>
        <v>0.5</v>
      </c>
      <c r="AS1153" s="154">
        <f t="shared" si="133"/>
        <v>0.46</v>
      </c>
      <c r="AT1153" s="154">
        <f t="shared" si="133"/>
        <v>0.43</v>
      </c>
      <c r="AU1153" s="157">
        <f t="shared" si="127"/>
        <v>-0.11000000000000001</v>
      </c>
      <c r="AV1153" s="158">
        <f t="shared" si="134"/>
        <v>0.5</v>
      </c>
      <c r="AW1153" s="154">
        <f t="shared" si="134"/>
        <v>0.62</v>
      </c>
      <c r="AX1153" s="154">
        <f t="shared" si="134"/>
        <v>0.58000000000000007</v>
      </c>
      <c r="AY1153" s="155">
        <f t="shared" si="128"/>
        <v>0.19</v>
      </c>
    </row>
    <row r="1154" spans="1:51" x14ac:dyDescent="0.15">
      <c r="A1154" s="122" t="s">
        <v>7844</v>
      </c>
      <c r="B1154" s="122" t="s">
        <v>7845</v>
      </c>
      <c r="C1154" s="122" t="s">
        <v>7846</v>
      </c>
      <c r="D1154" s="122" t="s">
        <v>7847</v>
      </c>
      <c r="E1154" s="122" t="s">
        <v>7848</v>
      </c>
      <c r="F1154" s="122" t="s">
        <v>3466</v>
      </c>
      <c r="G1154" s="122">
        <v>1</v>
      </c>
      <c r="H1154" s="166">
        <v>0.95206800000000003</v>
      </c>
      <c r="I1154" s="167">
        <v>1.2500000000000001E-2</v>
      </c>
      <c r="J1154" s="168" t="str">
        <f t="shared" si="129"/>
        <v>FALSE</v>
      </c>
      <c r="K1154" s="169">
        <v>0.109871</v>
      </c>
      <c r="L1154" s="170">
        <f>-LOG10(Table3[[#This Row],[Student''s T-test p-value HEK293 +Selistat_HEK293 UT]])</f>
        <v>0.95911692269905335</v>
      </c>
      <c r="M1154" s="167">
        <v>-0.34499999999999997</v>
      </c>
      <c r="N1154" s="171" t="str">
        <f t="shared" si="130"/>
        <v>FALSE</v>
      </c>
      <c r="O1154" s="146">
        <v>0.83538500000000004</v>
      </c>
      <c r="P1154" s="147">
        <v>4.7500000000000001E-2</v>
      </c>
      <c r="Q1154" s="171" t="str">
        <f t="shared" si="131"/>
        <v>FALSE</v>
      </c>
      <c r="R1154" s="122" t="s">
        <v>7849</v>
      </c>
      <c r="S1154" s="122" t="s">
        <v>8010</v>
      </c>
      <c r="T1154" s="122" t="s">
        <v>7851</v>
      </c>
      <c r="U1154" s="172" t="s">
        <v>7852</v>
      </c>
      <c r="V1154" s="122" t="s">
        <v>8011</v>
      </c>
      <c r="W1154" s="148">
        <v>-0.02</v>
      </c>
      <c r="X1154" s="149">
        <v>-0.33</v>
      </c>
      <c r="Y1154" s="149">
        <v>-0.8</v>
      </c>
      <c r="Z1154" s="150">
        <v>-0.42</v>
      </c>
      <c r="AA1154" s="148">
        <v>0.16</v>
      </c>
      <c r="AB1154" s="149">
        <v>-0.11</v>
      </c>
      <c r="AC1154" s="149">
        <v>0.02</v>
      </c>
      <c r="AD1154" s="151">
        <v>-0.26</v>
      </c>
      <c r="AE1154" s="148">
        <v>0.53</v>
      </c>
      <c r="AF1154" s="149">
        <v>0.02</v>
      </c>
      <c r="AG1154" s="149">
        <v>-0.12</v>
      </c>
      <c r="AH1154" s="151">
        <v>0.24</v>
      </c>
      <c r="AI1154" s="152">
        <v>0.09</v>
      </c>
      <c r="AJ1154" s="149">
        <v>-0.13</v>
      </c>
      <c r="AK1154" s="149">
        <v>-0.08</v>
      </c>
      <c r="AL1154" s="150">
        <v>0.6</v>
      </c>
      <c r="AM1154" s="153">
        <f t="shared" si="132"/>
        <v>-0.18</v>
      </c>
      <c r="AN1154" s="154">
        <f t="shared" si="132"/>
        <v>-0.22000000000000003</v>
      </c>
      <c r="AO1154" s="154">
        <f t="shared" si="132"/>
        <v>-0.82000000000000006</v>
      </c>
      <c r="AP1154" s="155">
        <f t="shared" si="126"/>
        <v>-0.15999999999999998</v>
      </c>
      <c r="AQ1154" s="156">
        <f>AVERAGE(Table3[[#This Row],[ HEK293 +Selistat_R1 2]:[ HEK293 +Selistat_R4 5]])</f>
        <v>-0.34500000000000003</v>
      </c>
      <c r="AR1154" s="153">
        <f t="shared" si="133"/>
        <v>0.37</v>
      </c>
      <c r="AS1154" s="154">
        <f t="shared" si="133"/>
        <v>0.13</v>
      </c>
      <c r="AT1154" s="154">
        <f t="shared" si="133"/>
        <v>-0.13999999999999999</v>
      </c>
      <c r="AU1154" s="157">
        <f t="shared" si="127"/>
        <v>0.5</v>
      </c>
      <c r="AV1154" s="158">
        <f t="shared" si="134"/>
        <v>-7.0000000000000007E-2</v>
      </c>
      <c r="AW1154" s="154">
        <f t="shared" si="134"/>
        <v>-2.0000000000000004E-2</v>
      </c>
      <c r="AX1154" s="154">
        <f t="shared" si="134"/>
        <v>-0.1</v>
      </c>
      <c r="AY1154" s="155">
        <f t="shared" si="128"/>
        <v>0.86</v>
      </c>
    </row>
    <row r="1155" spans="1:51" x14ac:dyDescent="0.15">
      <c r="A1155" s="122" t="s">
        <v>4159</v>
      </c>
      <c r="B1155" s="122" t="s">
        <v>4160</v>
      </c>
      <c r="C1155" s="122" t="s">
        <v>4161</v>
      </c>
      <c r="D1155" s="122" t="s">
        <v>4162</v>
      </c>
      <c r="E1155" s="122" t="s">
        <v>4163</v>
      </c>
      <c r="F1155" s="122" t="s">
        <v>4164</v>
      </c>
      <c r="G1155" s="122">
        <v>1</v>
      </c>
      <c r="H1155" s="166">
        <v>0.91513299999999997</v>
      </c>
      <c r="I1155" s="167">
        <v>-1.2500000000000001E-2</v>
      </c>
      <c r="J1155" s="168" t="str">
        <f t="shared" si="129"/>
        <v>FALSE</v>
      </c>
      <c r="K1155" s="169">
        <v>0.109948</v>
      </c>
      <c r="L1155" s="170">
        <f>-LOG10(Table3[[#This Row],[Student''s T-test p-value HEK293 +Selistat_HEK293 UT]])</f>
        <v>0.95881266622919126</v>
      </c>
      <c r="M1155" s="167">
        <v>-0.16500000000000001</v>
      </c>
      <c r="N1155" s="171" t="str">
        <f t="shared" si="130"/>
        <v>FALSE</v>
      </c>
      <c r="O1155" s="146">
        <v>0.89554500000000004</v>
      </c>
      <c r="P1155" s="147">
        <v>-2.2499999999999999E-2</v>
      </c>
      <c r="Q1155" s="171" t="str">
        <f t="shared" si="131"/>
        <v>FALSE</v>
      </c>
      <c r="R1155" s="122" t="s">
        <v>805</v>
      </c>
      <c r="S1155" s="122" t="s">
        <v>4165</v>
      </c>
      <c r="T1155" s="122" t="s">
        <v>807</v>
      </c>
      <c r="U1155" s="172" t="s">
        <v>4166</v>
      </c>
      <c r="V1155" s="122" t="s">
        <v>4167</v>
      </c>
      <c r="W1155" s="148">
        <v>-0.16</v>
      </c>
      <c r="X1155" s="149">
        <v>-0.04</v>
      </c>
      <c r="Y1155" s="149">
        <v>-0.26</v>
      </c>
      <c r="Z1155" s="150">
        <v>-0.21</v>
      </c>
      <c r="AA1155" s="148">
        <v>-0.1</v>
      </c>
      <c r="AB1155" s="149">
        <v>0.21</v>
      </c>
      <c r="AC1155" s="149">
        <v>-0.01</v>
      </c>
      <c r="AD1155" s="151">
        <v>-0.11</v>
      </c>
      <c r="AE1155" s="148">
        <v>0.25</v>
      </c>
      <c r="AF1155" s="149">
        <v>0.11</v>
      </c>
      <c r="AG1155" s="149">
        <v>0.13</v>
      </c>
      <c r="AH1155" s="151">
        <v>-0.28999999999999998</v>
      </c>
      <c r="AI1155" s="152">
        <v>0.13</v>
      </c>
      <c r="AJ1155" s="149">
        <v>0.36</v>
      </c>
      <c r="AK1155" s="149">
        <v>-0.02</v>
      </c>
      <c r="AL1155" s="150">
        <v>-0.18</v>
      </c>
      <c r="AM1155" s="153">
        <f t="shared" si="132"/>
        <v>-0.06</v>
      </c>
      <c r="AN1155" s="154">
        <f t="shared" si="132"/>
        <v>-0.25</v>
      </c>
      <c r="AO1155" s="154">
        <f t="shared" si="132"/>
        <v>-0.25</v>
      </c>
      <c r="AP1155" s="155">
        <f t="shared" si="132"/>
        <v>-9.9999999999999992E-2</v>
      </c>
      <c r="AQ1155" s="156">
        <f>AVERAGE(Table3[[#This Row],[ HEK293 +Selistat_R1 2]:[ HEK293 +Selistat_R4 5]])</f>
        <v>-0.16500000000000001</v>
      </c>
      <c r="AR1155" s="153">
        <f t="shared" si="133"/>
        <v>0.35</v>
      </c>
      <c r="AS1155" s="154">
        <f t="shared" si="133"/>
        <v>-9.9999999999999992E-2</v>
      </c>
      <c r="AT1155" s="154">
        <f t="shared" si="133"/>
        <v>0.14000000000000001</v>
      </c>
      <c r="AU1155" s="157">
        <f t="shared" si="133"/>
        <v>-0.18</v>
      </c>
      <c r="AV1155" s="158">
        <f t="shared" si="134"/>
        <v>0.23</v>
      </c>
      <c r="AW1155" s="154">
        <f t="shared" si="134"/>
        <v>0.15</v>
      </c>
      <c r="AX1155" s="154">
        <f t="shared" si="134"/>
        <v>-0.01</v>
      </c>
      <c r="AY1155" s="155">
        <f t="shared" si="134"/>
        <v>-6.9999999999999993E-2</v>
      </c>
    </row>
    <row r="1156" spans="1:51" x14ac:dyDescent="0.15">
      <c r="A1156" s="122" t="s">
        <v>3890</v>
      </c>
      <c r="B1156" s="122" t="s">
        <v>3891</v>
      </c>
      <c r="C1156" s="122" t="s">
        <v>3892</v>
      </c>
      <c r="E1156" s="122" t="s">
        <v>3893</v>
      </c>
      <c r="F1156" s="122" t="s">
        <v>2996</v>
      </c>
      <c r="G1156" s="122">
        <v>1</v>
      </c>
      <c r="H1156" s="166">
        <v>1.67168E-2</v>
      </c>
      <c r="I1156" s="167">
        <v>0.30666700000000002</v>
      </c>
      <c r="J1156" s="168" t="str">
        <f t="shared" ref="J1156:J1219" si="135">IF(AND(H1156&lt;0.05,ABS(I1156&gt;1)),"TRUE","FALSE")</f>
        <v>FALSE</v>
      </c>
      <c r="K1156" s="169">
        <v>0.110018</v>
      </c>
      <c r="L1156" s="170">
        <f>-LOG10(Table3[[#This Row],[Student''s T-test p-value HEK293 +Selistat_HEK293 UT]])</f>
        <v>0.95853625428589584</v>
      </c>
      <c r="M1156" s="167">
        <v>0.3125</v>
      </c>
      <c r="N1156" s="171" t="str">
        <f t="shared" ref="N1156:N1219" si="136">IF(AND(K1156&lt;0.05,ABS(M1156&gt;1)),"TRUE","FALSE")</f>
        <v>FALSE</v>
      </c>
      <c r="O1156" s="146">
        <v>0.246119</v>
      </c>
      <c r="P1156" s="147">
        <v>0.14749999999999999</v>
      </c>
      <c r="Q1156" s="171" t="str">
        <f t="shared" ref="Q1156:Q1219" si="137">IF(AND(O1156&lt;0.05,ABS(P1156&gt;1)),"TRUE","FALSE")</f>
        <v>FALSE</v>
      </c>
      <c r="R1156" s="122" t="s">
        <v>811</v>
      </c>
      <c r="S1156" s="122" t="s">
        <v>812</v>
      </c>
      <c r="T1156" s="122" t="s">
        <v>813</v>
      </c>
      <c r="U1156" s="172" t="s">
        <v>3895</v>
      </c>
      <c r="V1156" s="122" t="s">
        <v>8012</v>
      </c>
      <c r="W1156" s="148">
        <v>0.17</v>
      </c>
      <c r="X1156" s="149">
        <v>0.19</v>
      </c>
      <c r="Y1156" s="149">
        <v>0.06</v>
      </c>
      <c r="Z1156" s="150">
        <v>-0.16</v>
      </c>
      <c r="AA1156" s="148">
        <v>0.06</v>
      </c>
      <c r="AB1156" s="149">
        <v>-0.1</v>
      </c>
      <c r="AC1156" s="149">
        <v>-0.34</v>
      </c>
      <c r="AD1156" s="151">
        <v>-0.61</v>
      </c>
      <c r="AE1156" s="148">
        <v>0.15</v>
      </c>
      <c r="AF1156" s="149">
        <v>0.06</v>
      </c>
      <c r="AG1156" s="149">
        <v>0.41</v>
      </c>
      <c r="AH1156" s="151">
        <v>-0.1</v>
      </c>
      <c r="AI1156" s="152">
        <v>7.0000000000000007E-2</v>
      </c>
      <c r="AJ1156" s="149">
        <v>-0.12</v>
      </c>
      <c r="AK1156" s="149">
        <v>-0.05</v>
      </c>
      <c r="AL1156" s="150">
        <v>0.03</v>
      </c>
      <c r="AM1156" s="153">
        <f t="shared" ref="AM1156:AP1219" si="138">W1156-AA1156</f>
        <v>0.11000000000000001</v>
      </c>
      <c r="AN1156" s="154">
        <f t="shared" si="138"/>
        <v>0.29000000000000004</v>
      </c>
      <c r="AO1156" s="154">
        <f t="shared" si="138"/>
        <v>0.4</v>
      </c>
      <c r="AP1156" s="155">
        <f t="shared" si="138"/>
        <v>0.44999999999999996</v>
      </c>
      <c r="AQ1156" s="156">
        <f>AVERAGE(Table3[[#This Row],[ HEK293 +Selistat_R1 2]:[ HEK293 +Selistat_R4 5]])</f>
        <v>0.3125</v>
      </c>
      <c r="AR1156" s="153">
        <f t="shared" ref="AR1156:AU1219" si="139">AE1156-AA1156</f>
        <v>0.09</v>
      </c>
      <c r="AS1156" s="154">
        <f t="shared" si="139"/>
        <v>0.16</v>
      </c>
      <c r="AT1156" s="154">
        <f t="shared" si="139"/>
        <v>0.75</v>
      </c>
      <c r="AU1156" s="157">
        <f t="shared" si="139"/>
        <v>0.51</v>
      </c>
      <c r="AV1156" s="158">
        <f t="shared" ref="AV1156:AY1219" si="140">AI1156-AA1156</f>
        <v>1.0000000000000009E-2</v>
      </c>
      <c r="AW1156" s="154">
        <f t="shared" si="140"/>
        <v>-1.999999999999999E-2</v>
      </c>
      <c r="AX1156" s="154">
        <f t="shared" si="140"/>
        <v>0.29000000000000004</v>
      </c>
      <c r="AY1156" s="155">
        <f t="shared" si="140"/>
        <v>0.64</v>
      </c>
    </row>
    <row r="1157" spans="1:51" x14ac:dyDescent="0.15">
      <c r="A1157" s="122" t="s">
        <v>8013</v>
      </c>
      <c r="B1157" s="122" t="s">
        <v>8014</v>
      </c>
      <c r="C1157" s="122" t="s">
        <v>8015</v>
      </c>
      <c r="E1157" s="122" t="s">
        <v>8016</v>
      </c>
      <c r="G1157" s="122">
        <v>1</v>
      </c>
      <c r="H1157" s="166">
        <v>0.85609400000000002</v>
      </c>
      <c r="I1157" s="167">
        <v>-2.4166699999999999E-2</v>
      </c>
      <c r="J1157" s="168" t="str">
        <f t="shared" si="135"/>
        <v>FALSE</v>
      </c>
      <c r="K1157" s="169">
        <v>0.110425</v>
      </c>
      <c r="L1157" s="170">
        <f>-LOG10(Table3[[#This Row],[Student''s T-test p-value HEK293 +Selistat_HEK293 UT]])</f>
        <v>0.95693259206957126</v>
      </c>
      <c r="M1157" s="167">
        <v>-0.1575</v>
      </c>
      <c r="N1157" s="171" t="str">
        <f t="shared" si="136"/>
        <v>FALSE</v>
      </c>
      <c r="O1157" s="146">
        <v>0.78286800000000001</v>
      </c>
      <c r="P1157" s="147">
        <v>0.06</v>
      </c>
      <c r="Q1157" s="171" t="str">
        <f t="shared" si="137"/>
        <v>FALSE</v>
      </c>
      <c r="R1157" s="122" t="s">
        <v>1608</v>
      </c>
      <c r="S1157" s="122" t="s">
        <v>8017</v>
      </c>
      <c r="T1157" s="122" t="s">
        <v>8018</v>
      </c>
      <c r="U1157" s="172" t="s">
        <v>8018</v>
      </c>
      <c r="V1157" s="122" t="s">
        <v>8019</v>
      </c>
      <c r="W1157" s="148">
        <v>-0.3</v>
      </c>
      <c r="X1157" s="149">
        <v>-0.09</v>
      </c>
      <c r="Y1157" s="149">
        <v>-0.19</v>
      </c>
      <c r="Z1157" s="150">
        <v>-0.04</v>
      </c>
      <c r="AA1157" s="148">
        <v>-0.08</v>
      </c>
      <c r="AB1157" s="149">
        <v>0.14000000000000001</v>
      </c>
      <c r="AC1157" s="149">
        <v>-0.12</v>
      </c>
      <c r="AD1157" s="151">
        <v>7.0000000000000007E-2</v>
      </c>
      <c r="AE1157" s="148">
        <v>0.23</v>
      </c>
      <c r="AF1157" s="149">
        <v>-0.13</v>
      </c>
      <c r="AG1157" s="149">
        <v>0.49</v>
      </c>
      <c r="AH1157" s="151">
        <v>-0.28999999999999998</v>
      </c>
      <c r="AI1157" s="152">
        <v>-0.17</v>
      </c>
      <c r="AJ1157" s="149">
        <v>-0.18</v>
      </c>
      <c r="AK1157" s="149">
        <v>0.16</v>
      </c>
      <c r="AL1157" s="150">
        <v>0.25</v>
      </c>
      <c r="AM1157" s="153">
        <f t="shared" si="138"/>
        <v>-0.21999999999999997</v>
      </c>
      <c r="AN1157" s="154">
        <f t="shared" si="138"/>
        <v>-0.23</v>
      </c>
      <c r="AO1157" s="154">
        <f t="shared" si="138"/>
        <v>-7.0000000000000007E-2</v>
      </c>
      <c r="AP1157" s="155">
        <f t="shared" si="138"/>
        <v>-0.11000000000000001</v>
      </c>
      <c r="AQ1157" s="156">
        <f>AVERAGE(Table3[[#This Row],[ HEK293 +Selistat_R1 2]:[ HEK293 +Selistat_R4 5]])</f>
        <v>-0.1575</v>
      </c>
      <c r="AR1157" s="153">
        <f t="shared" si="139"/>
        <v>0.31</v>
      </c>
      <c r="AS1157" s="154">
        <f t="shared" si="139"/>
        <v>-0.27</v>
      </c>
      <c r="AT1157" s="154">
        <f t="shared" si="139"/>
        <v>0.61</v>
      </c>
      <c r="AU1157" s="157">
        <f t="shared" si="139"/>
        <v>-0.36</v>
      </c>
      <c r="AV1157" s="158">
        <f t="shared" si="140"/>
        <v>-9.0000000000000011E-2</v>
      </c>
      <c r="AW1157" s="154">
        <f t="shared" si="140"/>
        <v>-0.32</v>
      </c>
      <c r="AX1157" s="154">
        <f t="shared" si="140"/>
        <v>0.28000000000000003</v>
      </c>
      <c r="AY1157" s="155">
        <f t="shared" si="140"/>
        <v>0.18</v>
      </c>
    </row>
    <row r="1158" spans="1:51" x14ac:dyDescent="0.15">
      <c r="A1158" s="122" t="s">
        <v>2975</v>
      </c>
      <c r="B1158" s="122" t="s">
        <v>2976</v>
      </c>
      <c r="C1158" s="122" t="s">
        <v>2977</v>
      </c>
      <c r="D1158" s="122" t="s">
        <v>2978</v>
      </c>
      <c r="E1158" s="122" t="s">
        <v>2979</v>
      </c>
      <c r="F1158" s="122" t="s">
        <v>2980</v>
      </c>
      <c r="G1158" s="122">
        <v>2</v>
      </c>
      <c r="H1158" s="166">
        <v>0.88189600000000001</v>
      </c>
      <c r="I1158" s="167">
        <v>1.3333299999999999E-2</v>
      </c>
      <c r="J1158" s="168" t="str">
        <f t="shared" si="135"/>
        <v>FALSE</v>
      </c>
      <c r="K1158" s="169">
        <v>0.11068</v>
      </c>
      <c r="L1158" s="170">
        <f>-LOG10(Table3[[#This Row],[Student''s T-test p-value HEK293 +Selistat_HEK293 UT]])</f>
        <v>0.95593084953108565</v>
      </c>
      <c r="M1158" s="167">
        <v>-0.14499999999999999</v>
      </c>
      <c r="N1158" s="171" t="str">
        <f t="shared" si="136"/>
        <v>FALSE</v>
      </c>
      <c r="O1158" s="146">
        <v>0.12116399999999999</v>
      </c>
      <c r="P1158" s="147">
        <v>0.13500000000000001</v>
      </c>
      <c r="Q1158" s="171" t="str">
        <f t="shared" si="137"/>
        <v>FALSE</v>
      </c>
      <c r="R1158" s="122" t="s">
        <v>2981</v>
      </c>
      <c r="S1158" s="122" t="s">
        <v>8020</v>
      </c>
      <c r="T1158" s="122" t="s">
        <v>2983</v>
      </c>
      <c r="U1158" s="172" t="s">
        <v>2636</v>
      </c>
      <c r="V1158" s="122" t="s">
        <v>8021</v>
      </c>
      <c r="W1158" s="148">
        <v>-0.06</v>
      </c>
      <c r="X1158" s="149">
        <v>-0.33</v>
      </c>
      <c r="Y1158" s="149">
        <v>-0.19</v>
      </c>
      <c r="Z1158" s="150">
        <v>-7.0000000000000007E-2</v>
      </c>
      <c r="AA1158" s="148">
        <v>0.05</v>
      </c>
      <c r="AB1158" s="149">
        <v>0.02</v>
      </c>
      <c r="AC1158" s="149">
        <v>-0.15</v>
      </c>
      <c r="AD1158" s="151">
        <v>0.01</v>
      </c>
      <c r="AE1158" s="148">
        <v>0.19</v>
      </c>
      <c r="AF1158" s="149">
        <v>0.01</v>
      </c>
      <c r="AG1158" s="149">
        <v>0.25</v>
      </c>
      <c r="AH1158" s="151">
        <v>0.12</v>
      </c>
      <c r="AI1158" s="152">
        <v>0.17</v>
      </c>
      <c r="AJ1158" s="149">
        <v>-0.04</v>
      </c>
      <c r="AK1158" s="149">
        <v>-0.05</v>
      </c>
      <c r="AL1158" s="150">
        <v>-0.05</v>
      </c>
      <c r="AM1158" s="153">
        <f t="shared" si="138"/>
        <v>-0.11</v>
      </c>
      <c r="AN1158" s="154">
        <f t="shared" si="138"/>
        <v>-0.35000000000000003</v>
      </c>
      <c r="AO1158" s="154">
        <f t="shared" si="138"/>
        <v>-4.0000000000000008E-2</v>
      </c>
      <c r="AP1158" s="155">
        <f t="shared" si="138"/>
        <v>-0.08</v>
      </c>
      <c r="AQ1158" s="156">
        <f>AVERAGE(Table3[[#This Row],[ HEK293 +Selistat_R1 2]:[ HEK293 +Selistat_R4 5]])</f>
        <v>-0.14499999999999999</v>
      </c>
      <c r="AR1158" s="153">
        <f t="shared" si="139"/>
        <v>0.14000000000000001</v>
      </c>
      <c r="AS1158" s="154">
        <f t="shared" si="139"/>
        <v>-0.01</v>
      </c>
      <c r="AT1158" s="154">
        <f t="shared" si="139"/>
        <v>0.4</v>
      </c>
      <c r="AU1158" s="157">
        <f t="shared" si="139"/>
        <v>0.11</v>
      </c>
      <c r="AV1158" s="158">
        <f t="shared" si="140"/>
        <v>0.12000000000000001</v>
      </c>
      <c r="AW1158" s="154">
        <f t="shared" si="140"/>
        <v>-0.06</v>
      </c>
      <c r="AX1158" s="154">
        <f t="shared" si="140"/>
        <v>9.9999999999999992E-2</v>
      </c>
      <c r="AY1158" s="155">
        <f t="shared" si="140"/>
        <v>-6.0000000000000005E-2</v>
      </c>
    </row>
    <row r="1159" spans="1:51" x14ac:dyDescent="0.15">
      <c r="A1159" s="122" t="s">
        <v>2985</v>
      </c>
      <c r="B1159" s="122" t="s">
        <v>2986</v>
      </c>
      <c r="C1159" s="122" t="s">
        <v>2987</v>
      </c>
      <c r="D1159" s="122" t="s">
        <v>2988</v>
      </c>
      <c r="E1159" s="122" t="s">
        <v>2989</v>
      </c>
      <c r="F1159" s="122" t="s">
        <v>2990</v>
      </c>
      <c r="G1159" s="122">
        <v>2</v>
      </c>
      <c r="H1159" s="166">
        <v>0.89919000000000004</v>
      </c>
      <c r="I1159" s="167">
        <v>1.3333299999999999E-2</v>
      </c>
      <c r="J1159" s="168" t="str">
        <f t="shared" si="135"/>
        <v>FALSE</v>
      </c>
      <c r="K1159" s="169">
        <v>0.110793</v>
      </c>
      <c r="L1159" s="170">
        <f>-LOG10(Table3[[#This Row],[Student''s T-test p-value HEK293 +Selistat_HEK293 UT]])</f>
        <v>0.95548767785134525</v>
      </c>
      <c r="M1159" s="167">
        <v>-0.16500000000000001</v>
      </c>
      <c r="N1159" s="171" t="str">
        <f t="shared" si="136"/>
        <v>FALSE</v>
      </c>
      <c r="O1159" s="146">
        <v>0.150508</v>
      </c>
      <c r="P1159" s="147">
        <v>0.16</v>
      </c>
      <c r="Q1159" s="171" t="str">
        <f t="shared" si="137"/>
        <v>FALSE</v>
      </c>
      <c r="R1159" s="122" t="s">
        <v>1540</v>
      </c>
      <c r="S1159" s="122" t="s">
        <v>8022</v>
      </c>
      <c r="T1159" s="122" t="s">
        <v>1542</v>
      </c>
      <c r="U1159" s="172" t="s">
        <v>2637</v>
      </c>
      <c r="V1159" s="122" t="s">
        <v>8023</v>
      </c>
      <c r="W1159" s="148">
        <v>-0.37</v>
      </c>
      <c r="X1159" s="149">
        <v>-0.12</v>
      </c>
      <c r="Y1159" s="149">
        <v>0</v>
      </c>
      <c r="Z1159" s="150">
        <v>-0.25</v>
      </c>
      <c r="AA1159" s="148">
        <v>-0.03</v>
      </c>
      <c r="AB1159" s="149">
        <v>0.05</v>
      </c>
      <c r="AC1159" s="149">
        <v>0.02</v>
      </c>
      <c r="AD1159" s="151">
        <v>-0.12</v>
      </c>
      <c r="AE1159" s="148">
        <v>0.19</v>
      </c>
      <c r="AF1159" s="149">
        <v>0.1</v>
      </c>
      <c r="AG1159" s="149">
        <v>0.38</v>
      </c>
      <c r="AH1159" s="151">
        <v>-0.02</v>
      </c>
      <c r="AI1159" s="152">
        <v>0.03</v>
      </c>
      <c r="AJ1159" s="149">
        <v>0.1</v>
      </c>
      <c r="AK1159" s="149">
        <v>0.01</v>
      </c>
      <c r="AL1159" s="150">
        <v>-0.13</v>
      </c>
      <c r="AM1159" s="153">
        <f t="shared" si="138"/>
        <v>-0.33999999999999997</v>
      </c>
      <c r="AN1159" s="154">
        <f t="shared" si="138"/>
        <v>-0.16999999999999998</v>
      </c>
      <c r="AO1159" s="154">
        <f t="shared" si="138"/>
        <v>-0.02</v>
      </c>
      <c r="AP1159" s="155">
        <f t="shared" si="138"/>
        <v>-0.13</v>
      </c>
      <c r="AQ1159" s="156">
        <f>AVERAGE(Table3[[#This Row],[ HEK293 +Selistat_R1 2]:[ HEK293 +Selistat_R4 5]])</f>
        <v>-0.16500000000000001</v>
      </c>
      <c r="AR1159" s="153">
        <f t="shared" si="139"/>
        <v>0.22</v>
      </c>
      <c r="AS1159" s="154">
        <f t="shared" si="139"/>
        <v>0.05</v>
      </c>
      <c r="AT1159" s="154">
        <f t="shared" si="139"/>
        <v>0.36</v>
      </c>
      <c r="AU1159" s="157">
        <f t="shared" si="139"/>
        <v>9.9999999999999992E-2</v>
      </c>
      <c r="AV1159" s="158">
        <f t="shared" si="140"/>
        <v>0.06</v>
      </c>
      <c r="AW1159" s="154">
        <f t="shared" si="140"/>
        <v>0.05</v>
      </c>
      <c r="AX1159" s="154">
        <f t="shared" si="140"/>
        <v>-0.01</v>
      </c>
      <c r="AY1159" s="155">
        <f t="shared" si="140"/>
        <v>-1.0000000000000009E-2</v>
      </c>
    </row>
    <row r="1160" spans="1:51" x14ac:dyDescent="0.15">
      <c r="A1160" s="122" t="s">
        <v>2937</v>
      </c>
      <c r="B1160" s="122" t="s">
        <v>2938</v>
      </c>
      <c r="C1160" s="122" t="s">
        <v>2939</v>
      </c>
      <c r="E1160" s="122" t="s">
        <v>2940</v>
      </c>
      <c r="F1160" s="122" t="s">
        <v>2856</v>
      </c>
      <c r="G1160" s="122">
        <v>1</v>
      </c>
      <c r="H1160" s="166">
        <v>2.2493300000000001E-2</v>
      </c>
      <c r="I1160" s="167">
        <v>0.39166699999999999</v>
      </c>
      <c r="J1160" s="168" t="str">
        <f t="shared" si="135"/>
        <v>FALSE</v>
      </c>
      <c r="K1160" s="169">
        <v>0.11086799999999999</v>
      </c>
      <c r="L1160" s="170">
        <f>-LOG10(Table3[[#This Row],[Student''s T-test p-value HEK293 +Selistat_HEK293 UT]])</f>
        <v>0.95519378684313239</v>
      </c>
      <c r="M1160" s="167">
        <v>0.40250000000000002</v>
      </c>
      <c r="N1160" s="171" t="str">
        <f t="shared" si="136"/>
        <v>FALSE</v>
      </c>
      <c r="O1160" s="146">
        <v>0.72859700000000005</v>
      </c>
      <c r="P1160" s="147">
        <v>-6.7500000000000004E-2</v>
      </c>
      <c r="Q1160" s="171" t="str">
        <f t="shared" si="137"/>
        <v>FALSE</v>
      </c>
      <c r="R1160" s="122" t="s">
        <v>434</v>
      </c>
      <c r="S1160" s="122" t="s">
        <v>8024</v>
      </c>
      <c r="T1160" s="122" t="s">
        <v>3123</v>
      </c>
      <c r="U1160" s="172" t="s">
        <v>2657</v>
      </c>
      <c r="V1160" s="122" t="s">
        <v>8025</v>
      </c>
      <c r="W1160" s="148">
        <v>-0.05</v>
      </c>
      <c r="X1160" s="149">
        <v>0.23</v>
      </c>
      <c r="Y1160" s="149">
        <v>0.31</v>
      </c>
      <c r="Z1160" s="150">
        <v>-0.17</v>
      </c>
      <c r="AA1160" s="148">
        <v>-0.31</v>
      </c>
      <c r="AB1160" s="149">
        <v>-0.61</v>
      </c>
      <c r="AC1160" s="149">
        <v>-0.56000000000000005</v>
      </c>
      <c r="AD1160" s="151">
        <v>0.19</v>
      </c>
      <c r="AE1160" s="148">
        <v>0.02</v>
      </c>
      <c r="AF1160" s="149">
        <v>0.21</v>
      </c>
      <c r="AG1160" s="149">
        <v>0.32</v>
      </c>
      <c r="AH1160" s="151">
        <v>-0.43</v>
      </c>
      <c r="AI1160" s="152">
        <v>0.06</v>
      </c>
      <c r="AJ1160" s="149">
        <v>0.34</v>
      </c>
      <c r="AK1160" s="149">
        <v>0.04</v>
      </c>
      <c r="AL1160" s="150">
        <v>-0.05</v>
      </c>
      <c r="AM1160" s="153">
        <f t="shared" si="138"/>
        <v>0.26</v>
      </c>
      <c r="AN1160" s="154">
        <f t="shared" si="138"/>
        <v>0.84</v>
      </c>
      <c r="AO1160" s="154">
        <f t="shared" si="138"/>
        <v>0.87000000000000011</v>
      </c>
      <c r="AP1160" s="155">
        <f t="shared" si="138"/>
        <v>-0.36</v>
      </c>
      <c r="AQ1160" s="156">
        <f>AVERAGE(Table3[[#This Row],[ HEK293 +Selistat_R1 2]:[ HEK293 +Selistat_R4 5]])</f>
        <v>0.40250000000000008</v>
      </c>
      <c r="AR1160" s="153">
        <f t="shared" si="139"/>
        <v>0.33</v>
      </c>
      <c r="AS1160" s="154">
        <f t="shared" si="139"/>
        <v>0.82</v>
      </c>
      <c r="AT1160" s="154">
        <f t="shared" si="139"/>
        <v>0.88000000000000012</v>
      </c>
      <c r="AU1160" s="157">
        <f t="shared" si="139"/>
        <v>-0.62</v>
      </c>
      <c r="AV1160" s="158">
        <f t="shared" si="140"/>
        <v>0.37</v>
      </c>
      <c r="AW1160" s="154">
        <f t="shared" si="140"/>
        <v>0.95</v>
      </c>
      <c r="AX1160" s="154">
        <f t="shared" si="140"/>
        <v>0.60000000000000009</v>
      </c>
      <c r="AY1160" s="155">
        <f t="shared" si="140"/>
        <v>-0.24</v>
      </c>
    </row>
    <row r="1161" spans="1:51" x14ac:dyDescent="0.15">
      <c r="A1161" s="122" t="s">
        <v>8026</v>
      </c>
      <c r="B1161" s="122" t="s">
        <v>8027</v>
      </c>
      <c r="C1161" s="122" t="s">
        <v>8028</v>
      </c>
      <c r="E1161" s="122" t="s">
        <v>8029</v>
      </c>
      <c r="F1161" s="122" t="s">
        <v>5413</v>
      </c>
      <c r="G1161" s="122">
        <v>2</v>
      </c>
      <c r="H1161" s="166">
        <v>0.83385100000000001</v>
      </c>
      <c r="I1161" s="167">
        <v>0.04</v>
      </c>
      <c r="J1161" s="168" t="str">
        <f t="shared" si="135"/>
        <v>FALSE</v>
      </c>
      <c r="K1161" s="169">
        <v>0.111648</v>
      </c>
      <c r="L1161" s="170">
        <f>-LOG10(Table3[[#This Row],[Student''s T-test p-value HEK293 +Selistat_HEK293 UT]])</f>
        <v>0.95214905223198321</v>
      </c>
      <c r="M1161" s="167">
        <v>-0.28999999999999998</v>
      </c>
      <c r="N1161" s="171" t="str">
        <f t="shared" si="136"/>
        <v>FALSE</v>
      </c>
      <c r="O1161" s="146">
        <v>0.45247999999999999</v>
      </c>
      <c r="P1161" s="147">
        <v>-0.16</v>
      </c>
      <c r="Q1161" s="171" t="str">
        <f t="shared" si="137"/>
        <v>FALSE</v>
      </c>
      <c r="R1161" s="122" t="s">
        <v>8030</v>
      </c>
      <c r="S1161" s="122" t="s">
        <v>8031</v>
      </c>
      <c r="T1161" s="122" t="s">
        <v>8032</v>
      </c>
      <c r="U1161" s="172" t="s">
        <v>8033</v>
      </c>
      <c r="V1161" s="122" t="s">
        <v>8034</v>
      </c>
      <c r="W1161" s="148">
        <v>-0.45</v>
      </c>
      <c r="X1161" s="149">
        <v>-0.15</v>
      </c>
      <c r="Y1161" s="149">
        <v>-0.18</v>
      </c>
      <c r="Z1161" s="150">
        <v>-0.63</v>
      </c>
      <c r="AA1161" s="148">
        <v>0.22</v>
      </c>
      <c r="AB1161" s="149">
        <v>-0.08</v>
      </c>
      <c r="AC1161" s="149">
        <v>-0.1</v>
      </c>
      <c r="AD1161" s="151">
        <v>-0.28999999999999998</v>
      </c>
      <c r="AE1161" s="148">
        <v>0.33</v>
      </c>
      <c r="AF1161" s="149">
        <v>0.16</v>
      </c>
      <c r="AG1161" s="149">
        <v>0.18</v>
      </c>
      <c r="AH1161" s="151">
        <v>-0.42</v>
      </c>
      <c r="AI1161" s="152">
        <v>0.04</v>
      </c>
      <c r="AJ1161" s="149">
        <v>0.24</v>
      </c>
      <c r="AK1161" s="149">
        <v>0.53</v>
      </c>
      <c r="AL1161" s="150">
        <v>0.08</v>
      </c>
      <c r="AM1161" s="153">
        <f t="shared" si="138"/>
        <v>-0.67</v>
      </c>
      <c r="AN1161" s="154">
        <f t="shared" si="138"/>
        <v>-6.9999999999999993E-2</v>
      </c>
      <c r="AO1161" s="154">
        <f t="shared" si="138"/>
        <v>-7.9999999999999988E-2</v>
      </c>
      <c r="AP1161" s="155">
        <f t="shared" si="138"/>
        <v>-0.34</v>
      </c>
      <c r="AQ1161" s="156">
        <f>AVERAGE(Table3[[#This Row],[ HEK293 +Selistat_R1 2]:[ HEK293 +Selistat_R4 5]])</f>
        <v>-0.28999999999999998</v>
      </c>
      <c r="AR1161" s="153">
        <f t="shared" si="139"/>
        <v>0.11000000000000001</v>
      </c>
      <c r="AS1161" s="154">
        <f t="shared" si="139"/>
        <v>0.24</v>
      </c>
      <c r="AT1161" s="154">
        <f t="shared" si="139"/>
        <v>0.28000000000000003</v>
      </c>
      <c r="AU1161" s="157">
        <f t="shared" si="139"/>
        <v>-0.13</v>
      </c>
      <c r="AV1161" s="158">
        <f t="shared" si="140"/>
        <v>-0.18</v>
      </c>
      <c r="AW1161" s="154">
        <f t="shared" si="140"/>
        <v>0.32</v>
      </c>
      <c r="AX1161" s="154">
        <f t="shared" si="140"/>
        <v>0.63</v>
      </c>
      <c r="AY1161" s="155">
        <f t="shared" si="140"/>
        <v>0.37</v>
      </c>
    </row>
    <row r="1162" spans="1:51" x14ac:dyDescent="0.15">
      <c r="A1162" s="122" t="s">
        <v>8035</v>
      </c>
      <c r="B1162" s="122" t="s">
        <v>8036</v>
      </c>
      <c r="C1162" s="122" t="s">
        <v>8037</v>
      </c>
      <c r="D1162" s="122" t="s">
        <v>8038</v>
      </c>
      <c r="E1162" s="122" t="s">
        <v>8039</v>
      </c>
      <c r="F1162" s="122" t="s">
        <v>8040</v>
      </c>
      <c r="G1162" s="122">
        <v>1</v>
      </c>
      <c r="H1162" s="166">
        <v>0.56238999999999995</v>
      </c>
      <c r="I1162" s="167">
        <v>-0.125833</v>
      </c>
      <c r="J1162" s="168" t="str">
        <f t="shared" si="135"/>
        <v>FALSE</v>
      </c>
      <c r="K1162" s="169">
        <v>0.111862</v>
      </c>
      <c r="L1162" s="170">
        <f>-LOG10(Table3[[#This Row],[Student''s T-test p-value HEK293 +Selistat_HEK293 UT]])</f>
        <v>0.95131742011237508</v>
      </c>
      <c r="M1162" s="167">
        <v>-0.42499999999999999</v>
      </c>
      <c r="N1162" s="171" t="str">
        <f t="shared" si="136"/>
        <v>FALSE</v>
      </c>
      <c r="O1162" s="146">
        <v>0.62933899999999998</v>
      </c>
      <c r="P1162" s="147">
        <v>0.1225</v>
      </c>
      <c r="Q1162" s="171" t="str">
        <f t="shared" si="137"/>
        <v>FALSE</v>
      </c>
      <c r="R1162" s="122" t="s">
        <v>8041</v>
      </c>
      <c r="S1162" s="122" t="s">
        <v>8042</v>
      </c>
      <c r="T1162" s="122" t="s">
        <v>8043</v>
      </c>
      <c r="U1162" s="172" t="s">
        <v>8044</v>
      </c>
      <c r="V1162" s="122" t="s">
        <v>8045</v>
      </c>
      <c r="W1162" s="148">
        <v>-0.18</v>
      </c>
      <c r="X1162" s="149">
        <v>-0.54</v>
      </c>
      <c r="Y1162" s="149">
        <v>-0.74</v>
      </c>
      <c r="Z1162" s="150">
        <v>-0.03</v>
      </c>
      <c r="AA1162" s="148">
        <v>0.26</v>
      </c>
      <c r="AB1162" s="149">
        <v>-0.42</v>
      </c>
      <c r="AC1162" s="149">
        <v>0.24</v>
      </c>
      <c r="AD1162" s="151">
        <v>0.13</v>
      </c>
      <c r="AE1162" s="148">
        <v>0.47</v>
      </c>
      <c r="AF1162" s="149">
        <v>-0.25</v>
      </c>
      <c r="AG1162" s="149">
        <v>-0.23</v>
      </c>
      <c r="AH1162" s="151">
        <v>0.56000000000000005</v>
      </c>
      <c r="AI1162" s="152">
        <v>0.26</v>
      </c>
      <c r="AJ1162" s="149">
        <v>-0.05</v>
      </c>
      <c r="AK1162" s="149">
        <v>-0.22</v>
      </c>
      <c r="AL1162" s="150">
        <v>7.0000000000000007E-2</v>
      </c>
      <c r="AM1162" s="153">
        <f t="shared" si="138"/>
        <v>-0.44</v>
      </c>
      <c r="AN1162" s="154">
        <f t="shared" si="138"/>
        <v>-0.12000000000000005</v>
      </c>
      <c r="AO1162" s="154">
        <f t="shared" si="138"/>
        <v>-0.98</v>
      </c>
      <c r="AP1162" s="155">
        <f t="shared" si="138"/>
        <v>-0.16</v>
      </c>
      <c r="AQ1162" s="156">
        <f>AVERAGE(Table3[[#This Row],[ HEK293 +Selistat_R1 2]:[ HEK293 +Selistat_R4 5]])</f>
        <v>-0.42499999999999999</v>
      </c>
      <c r="AR1162" s="153">
        <f t="shared" si="139"/>
        <v>0.20999999999999996</v>
      </c>
      <c r="AS1162" s="154">
        <f t="shared" si="139"/>
        <v>0.16999999999999998</v>
      </c>
      <c r="AT1162" s="154">
        <f t="shared" si="139"/>
        <v>-0.47</v>
      </c>
      <c r="AU1162" s="157">
        <f t="shared" si="139"/>
        <v>0.43000000000000005</v>
      </c>
      <c r="AV1162" s="158">
        <f t="shared" si="140"/>
        <v>0</v>
      </c>
      <c r="AW1162" s="154">
        <f t="shared" si="140"/>
        <v>0.37</v>
      </c>
      <c r="AX1162" s="154">
        <f t="shared" si="140"/>
        <v>-0.45999999999999996</v>
      </c>
      <c r="AY1162" s="155">
        <f t="shared" si="140"/>
        <v>-0.06</v>
      </c>
    </row>
    <row r="1163" spans="1:51" x14ac:dyDescent="0.15">
      <c r="A1163" s="122" t="s">
        <v>3809</v>
      </c>
      <c r="B1163" s="122" t="s">
        <v>2968</v>
      </c>
      <c r="C1163" s="122" t="s">
        <v>5143</v>
      </c>
      <c r="D1163" s="122" t="s">
        <v>3830</v>
      </c>
      <c r="E1163" s="122" t="s">
        <v>5144</v>
      </c>
      <c r="G1163" s="122">
        <v>9</v>
      </c>
      <c r="H1163" s="166">
        <v>2.9078699999999999E-3</v>
      </c>
      <c r="I1163" s="167">
        <v>-0.55916699999999997</v>
      </c>
      <c r="J1163" s="168" t="str">
        <f t="shared" si="135"/>
        <v>FALSE</v>
      </c>
      <c r="K1163" s="169">
        <v>0.11192000000000001</v>
      </c>
      <c r="L1163" s="170">
        <f>-LOG10(Table3[[#This Row],[Student''s T-test p-value HEK293 +Selistat_HEK293 UT]])</f>
        <v>0.95109229851622878</v>
      </c>
      <c r="M1163" s="167">
        <v>-0.43</v>
      </c>
      <c r="N1163" s="171" t="str">
        <f t="shared" si="136"/>
        <v>FALSE</v>
      </c>
      <c r="O1163" s="146">
        <v>0.96202399999999999</v>
      </c>
      <c r="P1163" s="147">
        <v>-7.4999999999999997E-3</v>
      </c>
      <c r="Q1163" s="171" t="str">
        <f t="shared" si="137"/>
        <v>FALSE</v>
      </c>
      <c r="R1163" s="122" t="s">
        <v>610</v>
      </c>
      <c r="S1163" s="122" t="s">
        <v>8046</v>
      </c>
      <c r="T1163" s="122" t="s">
        <v>612</v>
      </c>
      <c r="U1163" s="172" t="s">
        <v>5145</v>
      </c>
      <c r="V1163" s="122" t="s">
        <v>8047</v>
      </c>
      <c r="W1163" s="148">
        <v>-0.3</v>
      </c>
      <c r="X1163" s="149">
        <v>-0.13</v>
      </c>
      <c r="Y1163" s="149">
        <v>-0.19</v>
      </c>
      <c r="Z1163" s="150">
        <v>0.4</v>
      </c>
      <c r="AA1163" s="148">
        <v>0.39</v>
      </c>
      <c r="AB1163" s="149">
        <v>0.56999999999999995</v>
      </c>
      <c r="AC1163" s="149">
        <v>0.65</v>
      </c>
      <c r="AD1163" s="151">
        <v>-0.11</v>
      </c>
      <c r="AE1163" s="148">
        <v>0.05</v>
      </c>
      <c r="AF1163" s="149">
        <v>-0.31</v>
      </c>
      <c r="AG1163" s="149">
        <v>-0.61</v>
      </c>
      <c r="AH1163" s="151">
        <v>-0.14000000000000001</v>
      </c>
      <c r="AI1163" s="152">
        <v>-0.08</v>
      </c>
      <c r="AJ1163" s="149">
        <v>-0.28000000000000003</v>
      </c>
      <c r="AK1163" s="149">
        <v>-0.28000000000000003</v>
      </c>
      <c r="AL1163" s="150">
        <v>-0.34</v>
      </c>
      <c r="AM1163" s="153">
        <f t="shared" si="138"/>
        <v>-0.69</v>
      </c>
      <c r="AN1163" s="154">
        <f t="shared" si="138"/>
        <v>-0.7</v>
      </c>
      <c r="AO1163" s="154">
        <f t="shared" si="138"/>
        <v>-0.84000000000000008</v>
      </c>
      <c r="AP1163" s="155">
        <f t="shared" si="138"/>
        <v>0.51</v>
      </c>
      <c r="AQ1163" s="156">
        <f>AVERAGE(Table3[[#This Row],[ HEK293 +Selistat_R1 2]:[ HEK293 +Selistat_R4 5]])</f>
        <v>-0.43</v>
      </c>
      <c r="AR1163" s="153">
        <f t="shared" si="139"/>
        <v>-0.34</v>
      </c>
      <c r="AS1163" s="154">
        <f t="shared" si="139"/>
        <v>-0.87999999999999989</v>
      </c>
      <c r="AT1163" s="154">
        <f t="shared" si="139"/>
        <v>-1.26</v>
      </c>
      <c r="AU1163" s="157">
        <f t="shared" si="139"/>
        <v>-3.0000000000000013E-2</v>
      </c>
      <c r="AV1163" s="158">
        <f t="shared" si="140"/>
        <v>-0.47000000000000003</v>
      </c>
      <c r="AW1163" s="154">
        <f t="shared" si="140"/>
        <v>-0.85</v>
      </c>
      <c r="AX1163" s="154">
        <f t="shared" si="140"/>
        <v>-0.93</v>
      </c>
      <c r="AY1163" s="155">
        <f t="shared" si="140"/>
        <v>-0.23000000000000004</v>
      </c>
    </row>
    <row r="1164" spans="1:51" x14ac:dyDescent="0.15">
      <c r="A1164" s="122" t="s">
        <v>8048</v>
      </c>
      <c r="B1164" s="122" t="s">
        <v>8049</v>
      </c>
      <c r="C1164" s="122" t="s">
        <v>8050</v>
      </c>
      <c r="E1164" s="122" t="s">
        <v>8051</v>
      </c>
      <c r="F1164" s="122" t="s">
        <v>8052</v>
      </c>
      <c r="G1164" s="122">
        <v>1</v>
      </c>
      <c r="H1164" s="166">
        <v>0.66315500000000005</v>
      </c>
      <c r="I1164" s="167">
        <v>0.10333299999999999</v>
      </c>
      <c r="J1164" s="168" t="str">
        <f t="shared" si="135"/>
        <v>FALSE</v>
      </c>
      <c r="K1164" s="169">
        <v>0.112125</v>
      </c>
      <c r="L1164" s="170">
        <f>-LOG10(Table3[[#This Row],[Student''s T-test p-value HEK293 +Selistat_HEK293 UT]])</f>
        <v>0.95029754394785149</v>
      </c>
      <c r="M1164" s="167">
        <v>-0.40500000000000003</v>
      </c>
      <c r="N1164" s="171" t="str">
        <f t="shared" si="136"/>
        <v>FALSE</v>
      </c>
      <c r="O1164" s="146">
        <v>0.89618900000000001</v>
      </c>
      <c r="P1164" s="147">
        <v>1.4999999999999999E-2</v>
      </c>
      <c r="Q1164" s="171" t="str">
        <f t="shared" si="137"/>
        <v>FALSE</v>
      </c>
      <c r="R1164" s="122" t="s">
        <v>8053</v>
      </c>
      <c r="S1164" s="122" t="s">
        <v>8054</v>
      </c>
      <c r="T1164" s="122" t="s">
        <v>8055</v>
      </c>
      <c r="U1164" s="172" t="s">
        <v>8056</v>
      </c>
      <c r="V1164" s="122" t="s">
        <v>8057</v>
      </c>
      <c r="W1164" s="148">
        <v>-0.9</v>
      </c>
      <c r="X1164" s="149">
        <v>-0.13</v>
      </c>
      <c r="Y1164" s="149">
        <v>-0.54</v>
      </c>
      <c r="Z1164" s="150">
        <v>-0.54</v>
      </c>
      <c r="AA1164" s="148">
        <v>-0.37</v>
      </c>
      <c r="AB1164" s="149">
        <v>-0.39</v>
      </c>
      <c r="AC1164" s="149">
        <v>0.19</v>
      </c>
      <c r="AD1164" s="151">
        <v>0.08</v>
      </c>
      <c r="AE1164" s="148">
        <v>0.18</v>
      </c>
      <c r="AF1164" s="149">
        <v>0.03</v>
      </c>
      <c r="AG1164" s="149">
        <v>0.35</v>
      </c>
      <c r="AH1164" s="151">
        <v>0.41</v>
      </c>
      <c r="AI1164" s="152">
        <v>0.3</v>
      </c>
      <c r="AJ1164" s="149">
        <v>0.03</v>
      </c>
      <c r="AK1164" s="149">
        <v>0.34</v>
      </c>
      <c r="AL1164" s="150">
        <v>0.24</v>
      </c>
      <c r="AM1164" s="153">
        <f t="shared" si="138"/>
        <v>-0.53</v>
      </c>
      <c r="AN1164" s="154">
        <f t="shared" si="138"/>
        <v>0.26</v>
      </c>
      <c r="AO1164" s="154">
        <f t="shared" si="138"/>
        <v>-0.73</v>
      </c>
      <c r="AP1164" s="155">
        <f t="shared" si="138"/>
        <v>-0.62</v>
      </c>
      <c r="AQ1164" s="156">
        <f>AVERAGE(Table3[[#This Row],[ HEK293 +Selistat_R1 2]:[ HEK293 +Selistat_R4 5]])</f>
        <v>-0.40500000000000003</v>
      </c>
      <c r="AR1164" s="153">
        <f t="shared" si="139"/>
        <v>0.55000000000000004</v>
      </c>
      <c r="AS1164" s="154">
        <f t="shared" si="139"/>
        <v>0.42000000000000004</v>
      </c>
      <c r="AT1164" s="154">
        <f t="shared" si="139"/>
        <v>0.15999999999999998</v>
      </c>
      <c r="AU1164" s="157">
        <f t="shared" si="139"/>
        <v>0.32999999999999996</v>
      </c>
      <c r="AV1164" s="158">
        <f t="shared" si="140"/>
        <v>0.66999999999999993</v>
      </c>
      <c r="AW1164" s="154">
        <f t="shared" si="140"/>
        <v>0.42000000000000004</v>
      </c>
      <c r="AX1164" s="154">
        <f t="shared" si="140"/>
        <v>0.15000000000000002</v>
      </c>
      <c r="AY1164" s="155">
        <f t="shared" si="140"/>
        <v>0.15999999999999998</v>
      </c>
    </row>
    <row r="1165" spans="1:51" x14ac:dyDescent="0.15">
      <c r="A1165" s="122" t="s">
        <v>2985</v>
      </c>
      <c r="B1165" s="122" t="s">
        <v>2986</v>
      </c>
      <c r="C1165" s="122" t="s">
        <v>2987</v>
      </c>
      <c r="D1165" s="122" t="s">
        <v>2988</v>
      </c>
      <c r="E1165" s="122" t="s">
        <v>2989</v>
      </c>
      <c r="F1165" s="122" t="s">
        <v>2990</v>
      </c>
      <c r="G1165" s="122">
        <v>2</v>
      </c>
      <c r="H1165" s="166">
        <v>3.6231000000000002E-3</v>
      </c>
      <c r="I1165" s="167">
        <v>0.471667</v>
      </c>
      <c r="J1165" s="168" t="str">
        <f t="shared" si="135"/>
        <v>FALSE</v>
      </c>
      <c r="K1165" s="169">
        <v>0.11217100000000001</v>
      </c>
      <c r="L1165" s="170">
        <f>-LOG10(Table3[[#This Row],[Student''s T-test p-value HEK293 +Selistat_HEK293 UT]])</f>
        <v>0.95011940839084075</v>
      </c>
      <c r="M1165" s="167">
        <v>0.17249999999999999</v>
      </c>
      <c r="N1165" s="171" t="str">
        <f t="shared" si="136"/>
        <v>FALSE</v>
      </c>
      <c r="O1165" s="146">
        <v>0.24625</v>
      </c>
      <c r="P1165" s="147">
        <v>-0.11749999999999999</v>
      </c>
      <c r="Q1165" s="171" t="str">
        <f t="shared" si="137"/>
        <v>FALSE</v>
      </c>
      <c r="R1165" s="122" t="s">
        <v>1540</v>
      </c>
      <c r="S1165" s="122" t="s">
        <v>1541</v>
      </c>
      <c r="T1165" s="122" t="s">
        <v>1542</v>
      </c>
      <c r="U1165" s="172" t="s">
        <v>2637</v>
      </c>
      <c r="V1165" s="122" t="s">
        <v>3493</v>
      </c>
      <c r="W1165" s="148">
        <v>-0.16</v>
      </c>
      <c r="X1165" s="149">
        <v>-0.09</v>
      </c>
      <c r="Y1165" s="149">
        <v>-0.31</v>
      </c>
      <c r="Z1165" s="150">
        <v>-0.28999999999999998</v>
      </c>
      <c r="AA1165" s="148">
        <v>-0.33</v>
      </c>
      <c r="AB1165" s="149">
        <v>-0.61</v>
      </c>
      <c r="AC1165" s="149">
        <v>-0.33</v>
      </c>
      <c r="AD1165" s="151">
        <v>-0.27</v>
      </c>
      <c r="AE1165" s="148">
        <v>0.36</v>
      </c>
      <c r="AF1165" s="149">
        <v>-0.03</v>
      </c>
      <c r="AG1165" s="149">
        <v>0.23</v>
      </c>
      <c r="AH1165" s="151">
        <v>0.15</v>
      </c>
      <c r="AI1165" s="152">
        <v>0.35</v>
      </c>
      <c r="AJ1165" s="149">
        <v>0.24</v>
      </c>
      <c r="AK1165" s="149">
        <v>0.38</v>
      </c>
      <c r="AL1165" s="150">
        <v>0.21</v>
      </c>
      <c r="AM1165" s="153">
        <f t="shared" si="138"/>
        <v>0.17</v>
      </c>
      <c r="AN1165" s="154">
        <f t="shared" si="138"/>
        <v>0.52</v>
      </c>
      <c r="AO1165" s="154">
        <f t="shared" si="138"/>
        <v>2.0000000000000018E-2</v>
      </c>
      <c r="AP1165" s="155">
        <f t="shared" si="138"/>
        <v>-1.9999999999999962E-2</v>
      </c>
      <c r="AQ1165" s="156">
        <f>AVERAGE(Table3[[#This Row],[ HEK293 +Selistat_R1 2]:[ HEK293 +Selistat_R4 5]])</f>
        <v>0.17250000000000004</v>
      </c>
      <c r="AR1165" s="153">
        <f t="shared" si="139"/>
        <v>0.69</v>
      </c>
      <c r="AS1165" s="154">
        <f t="shared" si="139"/>
        <v>0.57999999999999996</v>
      </c>
      <c r="AT1165" s="154">
        <f t="shared" si="139"/>
        <v>0.56000000000000005</v>
      </c>
      <c r="AU1165" s="157">
        <f t="shared" si="139"/>
        <v>0.42000000000000004</v>
      </c>
      <c r="AV1165" s="158">
        <f t="shared" si="140"/>
        <v>0.67999999999999994</v>
      </c>
      <c r="AW1165" s="154">
        <f t="shared" si="140"/>
        <v>0.85</v>
      </c>
      <c r="AX1165" s="154">
        <f t="shared" si="140"/>
        <v>0.71</v>
      </c>
      <c r="AY1165" s="155">
        <f t="shared" si="140"/>
        <v>0.48</v>
      </c>
    </row>
    <row r="1166" spans="1:51" x14ac:dyDescent="0.15">
      <c r="A1166" s="122" t="s">
        <v>2920</v>
      </c>
      <c r="B1166" s="122" t="s">
        <v>2921</v>
      </c>
      <c r="C1166" s="122" t="s">
        <v>2922</v>
      </c>
      <c r="E1166" s="122" t="s">
        <v>2923</v>
      </c>
      <c r="F1166" s="122" t="s">
        <v>2924</v>
      </c>
      <c r="G1166" s="122">
        <v>1</v>
      </c>
      <c r="H1166" s="166">
        <v>9.1896100000000008E-3</v>
      </c>
      <c r="I1166" s="167">
        <v>0.27583299999999999</v>
      </c>
      <c r="J1166" s="168" t="str">
        <f t="shared" si="135"/>
        <v>FALSE</v>
      </c>
      <c r="K1166" s="169">
        <v>0.112327</v>
      </c>
      <c r="L1166" s="170">
        <f>-LOG10(Table3[[#This Row],[Student''s T-test p-value HEK293 +Selistat_HEK293 UT]])</f>
        <v>0.94951583998415956</v>
      </c>
      <c r="M1166" s="167">
        <v>5.5E-2</v>
      </c>
      <c r="N1166" s="171" t="str">
        <f t="shared" si="136"/>
        <v>FALSE</v>
      </c>
      <c r="O1166" s="146">
        <v>0.11512600000000001</v>
      </c>
      <c r="P1166" s="147">
        <v>9.2499999999999999E-2</v>
      </c>
      <c r="Q1166" s="171" t="str">
        <f t="shared" si="137"/>
        <v>FALSE</v>
      </c>
      <c r="R1166" s="122" t="s">
        <v>1709</v>
      </c>
      <c r="S1166" s="122" t="s">
        <v>1710</v>
      </c>
      <c r="T1166" s="122" t="s">
        <v>1711</v>
      </c>
      <c r="U1166" s="172" t="s">
        <v>2627</v>
      </c>
      <c r="V1166" s="122" t="s">
        <v>2925</v>
      </c>
      <c r="W1166" s="148">
        <v>-0.22</v>
      </c>
      <c r="X1166" s="149">
        <v>-0.14000000000000001</v>
      </c>
      <c r="Y1166" s="149">
        <v>-0.16</v>
      </c>
      <c r="Z1166" s="150">
        <v>-0.14000000000000001</v>
      </c>
      <c r="AA1166" s="148">
        <v>-0.23</v>
      </c>
      <c r="AB1166" s="149">
        <v>-0.16</v>
      </c>
      <c r="AC1166" s="149">
        <v>-0.27</v>
      </c>
      <c r="AD1166" s="151">
        <v>-0.22</v>
      </c>
      <c r="AE1166" s="148">
        <v>0.27</v>
      </c>
      <c r="AF1166" s="149">
        <v>0.25</v>
      </c>
      <c r="AG1166" s="149">
        <v>0.23</v>
      </c>
      <c r="AH1166" s="151">
        <v>0.1</v>
      </c>
      <c r="AI1166" s="152">
        <v>0.14000000000000001</v>
      </c>
      <c r="AJ1166" s="149">
        <v>0.2</v>
      </c>
      <c r="AK1166" s="149">
        <v>0.05</v>
      </c>
      <c r="AL1166" s="150">
        <v>0.09</v>
      </c>
      <c r="AM1166" s="153">
        <f t="shared" si="138"/>
        <v>1.0000000000000009E-2</v>
      </c>
      <c r="AN1166" s="154">
        <f t="shared" si="138"/>
        <v>1.999999999999999E-2</v>
      </c>
      <c r="AO1166" s="154">
        <f t="shared" si="138"/>
        <v>0.11000000000000001</v>
      </c>
      <c r="AP1166" s="155">
        <f t="shared" si="138"/>
        <v>7.9999999999999988E-2</v>
      </c>
      <c r="AQ1166" s="156">
        <f>AVERAGE(Table3[[#This Row],[ HEK293 +Selistat_R1 2]:[ HEK293 +Selistat_R4 5]])</f>
        <v>5.5E-2</v>
      </c>
      <c r="AR1166" s="153">
        <f t="shared" si="139"/>
        <v>0.5</v>
      </c>
      <c r="AS1166" s="154">
        <f t="shared" si="139"/>
        <v>0.41000000000000003</v>
      </c>
      <c r="AT1166" s="154">
        <f t="shared" si="139"/>
        <v>0.5</v>
      </c>
      <c r="AU1166" s="157">
        <f t="shared" si="139"/>
        <v>0.32</v>
      </c>
      <c r="AV1166" s="158">
        <f t="shared" si="140"/>
        <v>0.37</v>
      </c>
      <c r="AW1166" s="154">
        <f t="shared" si="140"/>
        <v>0.36</v>
      </c>
      <c r="AX1166" s="154">
        <f t="shared" si="140"/>
        <v>0.32</v>
      </c>
      <c r="AY1166" s="155">
        <f t="shared" si="140"/>
        <v>0.31</v>
      </c>
    </row>
    <row r="1167" spans="1:51" x14ac:dyDescent="0.15">
      <c r="A1167" s="122" t="s">
        <v>2937</v>
      </c>
      <c r="B1167" s="122" t="s">
        <v>2938</v>
      </c>
      <c r="C1167" s="122" t="s">
        <v>2939</v>
      </c>
      <c r="E1167" s="122" t="s">
        <v>2940</v>
      </c>
      <c r="F1167" s="122" t="s">
        <v>2856</v>
      </c>
      <c r="G1167" s="122">
        <v>1</v>
      </c>
      <c r="H1167" s="166">
        <v>0.775393</v>
      </c>
      <c r="I1167" s="167">
        <v>4.7500000000000001E-2</v>
      </c>
      <c r="J1167" s="168" t="str">
        <f t="shared" si="135"/>
        <v>FALSE</v>
      </c>
      <c r="K1167" s="169">
        <v>0.11328199999999999</v>
      </c>
      <c r="L1167" s="170">
        <f>-LOG10(Table3[[#This Row],[Student''s T-test p-value HEK293 +Selistat_HEK293 UT]])</f>
        <v>0.9458390920934282</v>
      </c>
      <c r="M1167" s="167">
        <v>-0.1925</v>
      </c>
      <c r="N1167" s="171" t="str">
        <f t="shared" si="136"/>
        <v>FALSE</v>
      </c>
      <c r="O1167" s="146">
        <v>0.86834299999999998</v>
      </c>
      <c r="P1167" s="147">
        <v>0.04</v>
      </c>
      <c r="Q1167" s="171" t="str">
        <f t="shared" si="137"/>
        <v>FALSE</v>
      </c>
      <c r="R1167" s="122" t="s">
        <v>434</v>
      </c>
      <c r="S1167" s="122" t="s">
        <v>8058</v>
      </c>
      <c r="T1167" s="122" t="s">
        <v>436</v>
      </c>
      <c r="U1167" s="172" t="s">
        <v>2630</v>
      </c>
      <c r="V1167" s="122" t="s">
        <v>8059</v>
      </c>
      <c r="W1167" s="148">
        <v>-0.49</v>
      </c>
      <c r="X1167" s="149">
        <v>-0.13</v>
      </c>
      <c r="Y1167" s="149">
        <v>-0.17</v>
      </c>
      <c r="Z1167" s="150">
        <v>-0.22</v>
      </c>
      <c r="AA1167" s="148">
        <v>-0.17</v>
      </c>
      <c r="AB1167" s="149">
        <v>0.1</v>
      </c>
      <c r="AC1167" s="149">
        <v>-0.01</v>
      </c>
      <c r="AD1167" s="151">
        <v>-0.16</v>
      </c>
      <c r="AE1167" s="148">
        <v>0.37</v>
      </c>
      <c r="AF1167" s="149">
        <v>0.31</v>
      </c>
      <c r="AG1167" s="149">
        <v>0.19</v>
      </c>
      <c r="AH1167" s="151">
        <v>-0.36</v>
      </c>
      <c r="AI1167" s="152">
        <v>0.27</v>
      </c>
      <c r="AJ1167" s="149">
        <v>0.36</v>
      </c>
      <c r="AK1167" s="149">
        <v>0.08</v>
      </c>
      <c r="AL1167" s="150">
        <v>-0.36</v>
      </c>
      <c r="AM1167" s="153">
        <f t="shared" si="138"/>
        <v>-0.31999999999999995</v>
      </c>
      <c r="AN1167" s="154">
        <f t="shared" si="138"/>
        <v>-0.23</v>
      </c>
      <c r="AO1167" s="154">
        <f t="shared" si="138"/>
        <v>-0.16</v>
      </c>
      <c r="AP1167" s="155">
        <f t="shared" si="138"/>
        <v>-0.06</v>
      </c>
      <c r="AQ1167" s="156">
        <f>AVERAGE(Table3[[#This Row],[ HEK293 +Selistat_R1 2]:[ HEK293 +Selistat_R4 5]])</f>
        <v>-0.1925</v>
      </c>
      <c r="AR1167" s="153">
        <f t="shared" si="139"/>
        <v>0.54</v>
      </c>
      <c r="AS1167" s="154">
        <f t="shared" si="139"/>
        <v>0.21</v>
      </c>
      <c r="AT1167" s="154">
        <f t="shared" si="139"/>
        <v>0.2</v>
      </c>
      <c r="AU1167" s="157">
        <f t="shared" si="139"/>
        <v>-0.19999999999999998</v>
      </c>
      <c r="AV1167" s="158">
        <f t="shared" si="140"/>
        <v>0.44000000000000006</v>
      </c>
      <c r="AW1167" s="154">
        <f t="shared" si="140"/>
        <v>0.26</v>
      </c>
      <c r="AX1167" s="154">
        <f t="shared" si="140"/>
        <v>0.09</v>
      </c>
      <c r="AY1167" s="155">
        <f t="shared" si="140"/>
        <v>-0.19999999999999998</v>
      </c>
    </row>
    <row r="1168" spans="1:51" x14ac:dyDescent="0.15">
      <c r="A1168" s="122" t="s">
        <v>4811</v>
      </c>
      <c r="B1168" s="122" t="s">
        <v>3114</v>
      </c>
      <c r="C1168" s="122" t="s">
        <v>4812</v>
      </c>
      <c r="D1168" s="122" t="s">
        <v>4813</v>
      </c>
      <c r="E1168" s="122" t="s">
        <v>4814</v>
      </c>
      <c r="F1168" s="122" t="s">
        <v>4815</v>
      </c>
      <c r="G1168" s="122">
        <v>1</v>
      </c>
      <c r="H1168" s="166">
        <v>0.66758700000000004</v>
      </c>
      <c r="I1168" s="167">
        <v>6.5000000000000002E-2</v>
      </c>
      <c r="J1168" s="168" t="str">
        <f t="shared" si="135"/>
        <v>FALSE</v>
      </c>
      <c r="K1168" s="169">
        <v>0.113354</v>
      </c>
      <c r="L1168" s="170">
        <f>-LOG10(Table3[[#This Row],[Student''s T-test p-value HEK293 +Selistat_HEK293 UT]])</f>
        <v>0.94556315002112712</v>
      </c>
      <c r="M1168" s="167">
        <v>-0.2525</v>
      </c>
      <c r="N1168" s="171" t="str">
        <f t="shared" si="136"/>
        <v>FALSE</v>
      </c>
      <c r="O1168" s="146">
        <v>0.212509</v>
      </c>
      <c r="P1168" s="147">
        <v>-0.1075</v>
      </c>
      <c r="Q1168" s="171" t="str">
        <f t="shared" si="137"/>
        <v>FALSE</v>
      </c>
      <c r="R1168" s="122" t="s">
        <v>1668</v>
      </c>
      <c r="S1168" s="122" t="s">
        <v>8060</v>
      </c>
      <c r="T1168" s="122" t="s">
        <v>1670</v>
      </c>
      <c r="U1168" s="172" t="s">
        <v>4817</v>
      </c>
      <c r="V1168" s="122" t="s">
        <v>8061</v>
      </c>
      <c r="W1168" s="148">
        <v>-0.54</v>
      </c>
      <c r="X1168" s="149">
        <v>-0.01</v>
      </c>
      <c r="Y1168" s="149">
        <v>-0.51</v>
      </c>
      <c r="Z1168" s="150">
        <v>-0.22</v>
      </c>
      <c r="AA1168" s="148">
        <v>-0.08</v>
      </c>
      <c r="AB1168" s="149">
        <v>-0.16</v>
      </c>
      <c r="AC1168" s="149">
        <v>0.08</v>
      </c>
      <c r="AD1168" s="151">
        <v>-0.11</v>
      </c>
      <c r="AE1168" s="148">
        <v>0.18</v>
      </c>
      <c r="AF1168" s="149">
        <v>0.06</v>
      </c>
      <c r="AG1168" s="149">
        <v>0.11</v>
      </c>
      <c r="AH1168" s="151">
        <v>0.06</v>
      </c>
      <c r="AI1168" s="152">
        <v>0.13</v>
      </c>
      <c r="AJ1168" s="149">
        <v>0.05</v>
      </c>
      <c r="AK1168" s="149">
        <v>0.31</v>
      </c>
      <c r="AL1168" s="150">
        <v>0.35</v>
      </c>
      <c r="AM1168" s="153">
        <f t="shared" si="138"/>
        <v>-0.46</v>
      </c>
      <c r="AN1168" s="154">
        <f t="shared" si="138"/>
        <v>0.15</v>
      </c>
      <c r="AO1168" s="154">
        <f t="shared" si="138"/>
        <v>-0.59</v>
      </c>
      <c r="AP1168" s="155">
        <f t="shared" si="138"/>
        <v>-0.11</v>
      </c>
      <c r="AQ1168" s="156">
        <f>AVERAGE(Table3[[#This Row],[ HEK293 +Selistat_R1 2]:[ HEK293 +Selistat_R4 5]])</f>
        <v>-0.2525</v>
      </c>
      <c r="AR1168" s="153">
        <f t="shared" si="139"/>
        <v>0.26</v>
      </c>
      <c r="AS1168" s="154">
        <f t="shared" si="139"/>
        <v>0.22</v>
      </c>
      <c r="AT1168" s="154">
        <f t="shared" si="139"/>
        <v>0.03</v>
      </c>
      <c r="AU1168" s="157">
        <f t="shared" si="139"/>
        <v>0.16999999999999998</v>
      </c>
      <c r="AV1168" s="158">
        <f t="shared" si="140"/>
        <v>0.21000000000000002</v>
      </c>
      <c r="AW1168" s="154">
        <f t="shared" si="140"/>
        <v>0.21000000000000002</v>
      </c>
      <c r="AX1168" s="154">
        <f t="shared" si="140"/>
        <v>0.22999999999999998</v>
      </c>
      <c r="AY1168" s="155">
        <f t="shared" si="140"/>
        <v>0.45999999999999996</v>
      </c>
    </row>
    <row r="1169" spans="1:51" x14ac:dyDescent="0.15">
      <c r="A1169" s="122" t="s">
        <v>8062</v>
      </c>
      <c r="B1169" s="122" t="s">
        <v>8063</v>
      </c>
      <c r="C1169" s="122" t="s">
        <v>4695</v>
      </c>
      <c r="D1169" s="122" t="s">
        <v>8064</v>
      </c>
      <c r="E1169" s="122" t="s">
        <v>8065</v>
      </c>
      <c r="G1169" s="122">
        <v>1</v>
      </c>
      <c r="H1169" s="166">
        <v>0.264075</v>
      </c>
      <c r="I1169" s="167">
        <v>0.50916700000000004</v>
      </c>
      <c r="J1169" s="168" t="str">
        <f t="shared" si="135"/>
        <v>FALSE</v>
      </c>
      <c r="K1169" s="169">
        <v>0.113533</v>
      </c>
      <c r="L1169" s="170">
        <f>-LOG10(Table3[[#This Row],[Student''s T-test p-value HEK293 +Selistat_HEK293 UT]])</f>
        <v>0.94487788618151081</v>
      </c>
      <c r="M1169" s="167">
        <v>-0.3775</v>
      </c>
      <c r="N1169" s="171" t="str">
        <f t="shared" si="136"/>
        <v>FALSE</v>
      </c>
      <c r="O1169" s="146">
        <v>7.2300000000000003E-2</v>
      </c>
      <c r="P1169" s="147">
        <v>-0.79</v>
      </c>
      <c r="Q1169" s="171" t="str">
        <f t="shared" si="137"/>
        <v>FALSE</v>
      </c>
      <c r="R1169" s="122" t="s">
        <v>8066</v>
      </c>
      <c r="S1169" s="122" t="s">
        <v>8067</v>
      </c>
      <c r="T1169" s="122" t="s">
        <v>8068</v>
      </c>
      <c r="U1169" s="172" t="s">
        <v>8069</v>
      </c>
      <c r="V1169" s="122" t="s">
        <v>8070</v>
      </c>
      <c r="W1169" s="148">
        <v>-1</v>
      </c>
      <c r="X1169" s="149">
        <v>-0.79</v>
      </c>
      <c r="Y1169" s="149">
        <v>-0.63</v>
      </c>
      <c r="Z1169" s="150">
        <v>-1.43</v>
      </c>
      <c r="AA1169" s="148">
        <v>-0.3</v>
      </c>
      <c r="AB1169" s="149">
        <v>-0.82</v>
      </c>
      <c r="AC1169" s="149">
        <v>-0.63</v>
      </c>
      <c r="AD1169" s="151">
        <v>-0.59</v>
      </c>
      <c r="AE1169" s="148">
        <v>-0.42</v>
      </c>
      <c r="AF1169" s="149">
        <v>0.64</v>
      </c>
      <c r="AG1169" s="149">
        <v>0.21</v>
      </c>
      <c r="AH1169" s="151">
        <v>-0.54</v>
      </c>
      <c r="AI1169" s="152">
        <v>0.87</v>
      </c>
      <c r="AJ1169" s="149">
        <v>1.38</v>
      </c>
      <c r="AK1169" s="149">
        <v>0.45</v>
      </c>
      <c r="AL1169" s="150">
        <v>0.35</v>
      </c>
      <c r="AM1169" s="153">
        <f t="shared" si="138"/>
        <v>-0.7</v>
      </c>
      <c r="AN1169" s="154">
        <f t="shared" si="138"/>
        <v>2.9999999999999916E-2</v>
      </c>
      <c r="AO1169" s="154">
        <f t="shared" si="138"/>
        <v>0</v>
      </c>
      <c r="AP1169" s="155">
        <f t="shared" si="138"/>
        <v>-0.84</v>
      </c>
      <c r="AQ1169" s="156">
        <f>AVERAGE(Table3[[#This Row],[ HEK293 +Selistat_R1 2]:[ HEK293 +Selistat_R4 5]])</f>
        <v>-0.3775</v>
      </c>
      <c r="AR1169" s="153">
        <f t="shared" si="139"/>
        <v>-0.12</v>
      </c>
      <c r="AS1169" s="154">
        <f t="shared" si="139"/>
        <v>1.46</v>
      </c>
      <c r="AT1169" s="154">
        <f t="shared" si="139"/>
        <v>0.84</v>
      </c>
      <c r="AU1169" s="157">
        <f t="shared" si="139"/>
        <v>4.9999999999999933E-2</v>
      </c>
      <c r="AV1169" s="158">
        <f t="shared" si="140"/>
        <v>1.17</v>
      </c>
      <c r="AW1169" s="154">
        <f t="shared" si="140"/>
        <v>2.1999999999999997</v>
      </c>
      <c r="AX1169" s="154">
        <f t="shared" si="140"/>
        <v>1.08</v>
      </c>
      <c r="AY1169" s="155">
        <f t="shared" si="140"/>
        <v>0.94</v>
      </c>
    </row>
    <row r="1170" spans="1:51" x14ac:dyDescent="0.15">
      <c r="A1170" s="122" t="s">
        <v>6408</v>
      </c>
      <c r="B1170" s="122" t="s">
        <v>6409</v>
      </c>
      <c r="C1170" s="122" t="s">
        <v>6410</v>
      </c>
      <c r="D1170" s="122" t="s">
        <v>3457</v>
      </c>
      <c r="E1170" s="122" t="s">
        <v>6411</v>
      </c>
      <c r="F1170" s="122" t="s">
        <v>4145</v>
      </c>
      <c r="G1170" s="122">
        <v>1</v>
      </c>
      <c r="H1170" s="166">
        <v>0.50919999999999999</v>
      </c>
      <c r="I1170" s="167">
        <v>-0.104167</v>
      </c>
      <c r="J1170" s="168" t="str">
        <f t="shared" si="135"/>
        <v>FALSE</v>
      </c>
      <c r="K1170" s="169">
        <v>0.113964</v>
      </c>
      <c r="L1170" s="170">
        <f>-LOG10(Table3[[#This Row],[Student''s T-test p-value HEK293 +Selistat_HEK293 UT]])</f>
        <v>0.94323231594852408</v>
      </c>
      <c r="M1170" s="167">
        <v>-0.34</v>
      </c>
      <c r="N1170" s="171" t="str">
        <f t="shared" si="136"/>
        <v>FALSE</v>
      </c>
      <c r="O1170" s="146">
        <v>0.829847</v>
      </c>
      <c r="P1170" s="147">
        <v>3.2500000000000001E-2</v>
      </c>
      <c r="Q1170" s="171" t="str">
        <f t="shared" si="137"/>
        <v>FALSE</v>
      </c>
      <c r="R1170" s="122" t="s">
        <v>6412</v>
      </c>
      <c r="S1170" s="122" t="s">
        <v>6413</v>
      </c>
      <c r="T1170" s="122" t="s">
        <v>6414</v>
      </c>
      <c r="U1170" s="172" t="s">
        <v>6415</v>
      </c>
      <c r="V1170" s="122" t="s">
        <v>6416</v>
      </c>
      <c r="W1170" s="148">
        <v>-0.13</v>
      </c>
      <c r="X1170" s="149">
        <v>-0.11</v>
      </c>
      <c r="Y1170" s="149">
        <v>-0.52</v>
      </c>
      <c r="Z1170" s="150">
        <v>-0.38</v>
      </c>
      <c r="AA1170" s="148">
        <v>0.5</v>
      </c>
      <c r="AB1170" s="149">
        <v>0.03</v>
      </c>
      <c r="AC1170" s="149">
        <v>-0.15</v>
      </c>
      <c r="AD1170" s="151">
        <v>-0.16</v>
      </c>
      <c r="AE1170" s="148">
        <v>0.04</v>
      </c>
      <c r="AF1170" s="149">
        <v>0.31</v>
      </c>
      <c r="AG1170" s="149">
        <v>0.26</v>
      </c>
      <c r="AH1170" s="151">
        <v>-0.27</v>
      </c>
      <c r="AI1170" s="152">
        <v>0.2</v>
      </c>
      <c r="AJ1170" s="149">
        <v>0.06</v>
      </c>
      <c r="AK1170" s="149">
        <v>0.04</v>
      </c>
      <c r="AL1170" s="150">
        <v>-0.09</v>
      </c>
      <c r="AM1170" s="153">
        <f t="shared" si="138"/>
        <v>-0.63</v>
      </c>
      <c r="AN1170" s="154">
        <f t="shared" si="138"/>
        <v>-0.14000000000000001</v>
      </c>
      <c r="AO1170" s="154">
        <f t="shared" si="138"/>
        <v>-0.37</v>
      </c>
      <c r="AP1170" s="155">
        <f t="shared" si="138"/>
        <v>-0.22</v>
      </c>
      <c r="AQ1170" s="156">
        <f>AVERAGE(Table3[[#This Row],[ HEK293 +Selistat_R1 2]:[ HEK293 +Selistat_R4 5]])</f>
        <v>-0.34</v>
      </c>
      <c r="AR1170" s="153">
        <f t="shared" si="139"/>
        <v>-0.46</v>
      </c>
      <c r="AS1170" s="154">
        <f t="shared" si="139"/>
        <v>0.28000000000000003</v>
      </c>
      <c r="AT1170" s="154">
        <f t="shared" si="139"/>
        <v>0.41000000000000003</v>
      </c>
      <c r="AU1170" s="157">
        <f t="shared" si="139"/>
        <v>-0.11000000000000001</v>
      </c>
      <c r="AV1170" s="158">
        <f t="shared" si="140"/>
        <v>-0.3</v>
      </c>
      <c r="AW1170" s="154">
        <f t="shared" si="140"/>
        <v>0.03</v>
      </c>
      <c r="AX1170" s="154">
        <f t="shared" si="140"/>
        <v>0.19</v>
      </c>
      <c r="AY1170" s="155">
        <f t="shared" si="140"/>
        <v>7.0000000000000007E-2</v>
      </c>
    </row>
    <row r="1171" spans="1:51" x14ac:dyDescent="0.15">
      <c r="A1171" s="122" t="s">
        <v>3537</v>
      </c>
      <c r="B1171" s="122" t="s">
        <v>2927</v>
      </c>
      <c r="C1171" s="122" t="s">
        <v>3538</v>
      </c>
      <c r="E1171" s="122" t="s">
        <v>3539</v>
      </c>
      <c r="G1171" s="122">
        <v>1</v>
      </c>
      <c r="H1171" s="166">
        <v>0.79916799999999999</v>
      </c>
      <c r="I1171" s="167">
        <v>2.91667E-2</v>
      </c>
      <c r="J1171" s="168" t="str">
        <f t="shared" si="135"/>
        <v>FALSE</v>
      </c>
      <c r="K1171" s="169">
        <v>0.113981</v>
      </c>
      <c r="L1171" s="170">
        <f>-LOG10(Table3[[#This Row],[Student''s T-test p-value HEK293 +Selistat_HEK293 UT]])</f>
        <v>0.94316753710971601</v>
      </c>
      <c r="M1171" s="167">
        <v>-0.18</v>
      </c>
      <c r="N1171" s="171" t="str">
        <f t="shared" si="136"/>
        <v>FALSE</v>
      </c>
      <c r="O1171" s="146">
        <v>0.27540700000000001</v>
      </c>
      <c r="P1171" s="147">
        <v>0.1225</v>
      </c>
      <c r="Q1171" s="171" t="str">
        <f t="shared" si="137"/>
        <v>FALSE</v>
      </c>
      <c r="R1171" s="122" t="s">
        <v>1367</v>
      </c>
      <c r="S1171" s="122" t="s">
        <v>8071</v>
      </c>
      <c r="T1171" s="122" t="s">
        <v>1369</v>
      </c>
      <c r="U1171" s="172" t="s">
        <v>3541</v>
      </c>
      <c r="V1171" s="122" t="s">
        <v>8072</v>
      </c>
      <c r="W1171" s="148">
        <v>-0.36</v>
      </c>
      <c r="X1171" s="149">
        <v>-0.19</v>
      </c>
      <c r="Y1171" s="149">
        <v>-0.12</v>
      </c>
      <c r="Z1171" s="150">
        <v>-0.18</v>
      </c>
      <c r="AA1171" s="148">
        <v>-0.19</v>
      </c>
      <c r="AB1171" s="149">
        <v>0.12</v>
      </c>
      <c r="AC1171" s="149">
        <v>0.1</v>
      </c>
      <c r="AD1171" s="151">
        <v>-0.16</v>
      </c>
      <c r="AE1171" s="148">
        <v>0.2</v>
      </c>
      <c r="AF1171" s="149">
        <v>0.3</v>
      </c>
      <c r="AG1171" s="149">
        <v>0.16</v>
      </c>
      <c r="AH1171" s="151">
        <v>-0.01</v>
      </c>
      <c r="AI1171" s="152">
        <v>0.1</v>
      </c>
      <c r="AJ1171" s="149">
        <v>0.17</v>
      </c>
      <c r="AK1171" s="149">
        <v>0.08</v>
      </c>
      <c r="AL1171" s="150">
        <v>-0.19</v>
      </c>
      <c r="AM1171" s="153">
        <f t="shared" si="138"/>
        <v>-0.16999999999999998</v>
      </c>
      <c r="AN1171" s="154">
        <f t="shared" si="138"/>
        <v>-0.31</v>
      </c>
      <c r="AO1171" s="154">
        <f t="shared" si="138"/>
        <v>-0.22</v>
      </c>
      <c r="AP1171" s="155">
        <f t="shared" si="138"/>
        <v>-1.999999999999999E-2</v>
      </c>
      <c r="AQ1171" s="156">
        <f>AVERAGE(Table3[[#This Row],[ HEK293 +Selistat_R1 2]:[ HEK293 +Selistat_R4 5]])</f>
        <v>-0.18</v>
      </c>
      <c r="AR1171" s="153">
        <f t="shared" si="139"/>
        <v>0.39</v>
      </c>
      <c r="AS1171" s="154">
        <f t="shared" si="139"/>
        <v>0.18</v>
      </c>
      <c r="AT1171" s="154">
        <f t="shared" si="139"/>
        <v>0.06</v>
      </c>
      <c r="AU1171" s="157">
        <f t="shared" si="139"/>
        <v>0.15</v>
      </c>
      <c r="AV1171" s="158">
        <f t="shared" si="140"/>
        <v>0.29000000000000004</v>
      </c>
      <c r="AW1171" s="154">
        <f t="shared" si="140"/>
        <v>5.0000000000000017E-2</v>
      </c>
      <c r="AX1171" s="154">
        <f t="shared" si="140"/>
        <v>-2.0000000000000004E-2</v>
      </c>
      <c r="AY1171" s="155">
        <f t="shared" si="140"/>
        <v>-0.03</v>
      </c>
    </row>
    <row r="1172" spans="1:51" x14ac:dyDescent="0.15">
      <c r="A1172" s="122" t="s">
        <v>3477</v>
      </c>
      <c r="B1172" s="122" t="s">
        <v>3478</v>
      </c>
      <c r="C1172" s="122" t="s">
        <v>3479</v>
      </c>
      <c r="E1172" s="122" t="s">
        <v>3480</v>
      </c>
      <c r="F1172" s="122" t="s">
        <v>3481</v>
      </c>
      <c r="G1172" s="122">
        <v>3</v>
      </c>
      <c r="H1172" s="166">
        <v>0.73374899999999998</v>
      </c>
      <c r="I1172" s="167">
        <v>-4.2500000000000003E-2</v>
      </c>
      <c r="J1172" s="168" t="str">
        <f t="shared" si="135"/>
        <v>FALSE</v>
      </c>
      <c r="K1172" s="169">
        <v>0.11464000000000001</v>
      </c>
      <c r="L1172" s="170">
        <f>-LOG10(Table3[[#This Row],[Student''s T-test p-value HEK293 +Selistat_HEK293 UT]])</f>
        <v>0.94066382261071191</v>
      </c>
      <c r="M1172" s="167">
        <v>-0.27250000000000002</v>
      </c>
      <c r="N1172" s="171" t="str">
        <f t="shared" si="136"/>
        <v>FALSE</v>
      </c>
      <c r="O1172" s="146">
        <v>0.17319200000000001</v>
      </c>
      <c r="P1172" s="147">
        <v>-8.5000000000000006E-2</v>
      </c>
      <c r="Q1172" s="171" t="str">
        <f t="shared" si="137"/>
        <v>FALSE</v>
      </c>
      <c r="R1172" s="122" t="s">
        <v>69</v>
      </c>
      <c r="S1172" s="122" t="s">
        <v>73</v>
      </c>
      <c r="T1172" s="122" t="s">
        <v>71</v>
      </c>
      <c r="U1172" s="172" t="s">
        <v>3483</v>
      </c>
      <c r="V1172" s="122" t="s">
        <v>8073</v>
      </c>
      <c r="W1172" s="148">
        <v>-0.65</v>
      </c>
      <c r="X1172" s="149">
        <v>-0.1</v>
      </c>
      <c r="Y1172" s="149">
        <v>-0.23</v>
      </c>
      <c r="Z1172" s="150">
        <v>-0.03</v>
      </c>
      <c r="AA1172" s="148">
        <v>-0.04</v>
      </c>
      <c r="AB1172" s="149">
        <v>-0.04</v>
      </c>
      <c r="AC1172" s="149">
        <v>-0.01</v>
      </c>
      <c r="AD1172" s="151">
        <v>0.17</v>
      </c>
      <c r="AE1172" s="148">
        <v>-0.06</v>
      </c>
      <c r="AF1172" s="149">
        <v>0.1</v>
      </c>
      <c r="AG1172" s="149">
        <v>0.09</v>
      </c>
      <c r="AH1172" s="151">
        <v>7.0000000000000007E-2</v>
      </c>
      <c r="AI1172" s="152">
        <v>0.12</v>
      </c>
      <c r="AJ1172" s="149">
        <v>0.11</v>
      </c>
      <c r="AK1172" s="149">
        <v>0.06</v>
      </c>
      <c r="AL1172" s="150">
        <v>0.25</v>
      </c>
      <c r="AM1172" s="153">
        <f t="shared" si="138"/>
        <v>-0.61</v>
      </c>
      <c r="AN1172" s="154">
        <f t="shared" si="138"/>
        <v>-6.0000000000000005E-2</v>
      </c>
      <c r="AO1172" s="154">
        <f t="shared" si="138"/>
        <v>-0.22</v>
      </c>
      <c r="AP1172" s="155">
        <f t="shared" si="138"/>
        <v>-0.2</v>
      </c>
      <c r="AQ1172" s="156">
        <f>AVERAGE(Table3[[#This Row],[ HEK293 +Selistat_R1 2]:[ HEK293 +Selistat_R4 5]])</f>
        <v>-0.27250000000000002</v>
      </c>
      <c r="AR1172" s="153">
        <f t="shared" si="139"/>
        <v>-1.9999999999999997E-2</v>
      </c>
      <c r="AS1172" s="154">
        <f t="shared" si="139"/>
        <v>0.14000000000000001</v>
      </c>
      <c r="AT1172" s="154">
        <f t="shared" si="139"/>
        <v>9.9999999999999992E-2</v>
      </c>
      <c r="AU1172" s="157">
        <f t="shared" si="139"/>
        <v>-0.1</v>
      </c>
      <c r="AV1172" s="158">
        <f t="shared" si="140"/>
        <v>0.16</v>
      </c>
      <c r="AW1172" s="154">
        <f t="shared" si="140"/>
        <v>0.15</v>
      </c>
      <c r="AX1172" s="154">
        <f t="shared" si="140"/>
        <v>6.9999999999999993E-2</v>
      </c>
      <c r="AY1172" s="155">
        <f t="shared" si="140"/>
        <v>7.9999999999999988E-2</v>
      </c>
    </row>
    <row r="1173" spans="1:51" x14ac:dyDescent="0.15">
      <c r="A1173" s="122" t="s">
        <v>2943</v>
      </c>
      <c r="C1173" s="122" t="s">
        <v>2944</v>
      </c>
      <c r="E1173" s="122" t="s">
        <v>2945</v>
      </c>
      <c r="F1173" s="122" t="s">
        <v>2848</v>
      </c>
      <c r="G1173" s="122">
        <v>1</v>
      </c>
      <c r="H1173" s="166">
        <v>0.119447</v>
      </c>
      <c r="I1173" s="167">
        <v>-0.1275</v>
      </c>
      <c r="J1173" s="168" t="str">
        <f t="shared" si="135"/>
        <v>FALSE</v>
      </c>
      <c r="K1173" s="169">
        <v>0.114741</v>
      </c>
      <c r="L1173" s="170">
        <f>-LOG10(Table3[[#This Row],[Student''s T-test p-value HEK293 +Selistat_HEK293 UT]])</f>
        <v>0.9402813694388541</v>
      </c>
      <c r="M1173" s="167">
        <v>-0.19</v>
      </c>
      <c r="N1173" s="171" t="str">
        <f t="shared" si="136"/>
        <v>FALSE</v>
      </c>
      <c r="O1173" s="146">
        <v>0.49665700000000002</v>
      </c>
      <c r="P1173" s="147">
        <v>6.25E-2</v>
      </c>
      <c r="Q1173" s="171" t="str">
        <f t="shared" si="137"/>
        <v>FALSE</v>
      </c>
      <c r="R1173" s="122" t="s">
        <v>2946</v>
      </c>
      <c r="S1173" s="122" t="s">
        <v>8074</v>
      </c>
      <c r="T1173" s="122" t="s">
        <v>2948</v>
      </c>
      <c r="U1173" s="172" t="s">
        <v>2631</v>
      </c>
      <c r="V1173" s="122" t="s">
        <v>8075</v>
      </c>
      <c r="W1173" s="148">
        <v>0.05</v>
      </c>
      <c r="X1173" s="149">
        <v>0.04</v>
      </c>
      <c r="Y1173" s="149">
        <v>-0.35</v>
      </c>
      <c r="Z1173" s="150">
        <v>-0.14000000000000001</v>
      </c>
      <c r="AA1173" s="148">
        <v>0.06</v>
      </c>
      <c r="AB1173" s="149">
        <v>0.2</v>
      </c>
      <c r="AC1173" s="149">
        <v>0</v>
      </c>
      <c r="AD1173" s="151">
        <v>0.1</v>
      </c>
      <c r="AE1173" s="148">
        <v>0.06</v>
      </c>
      <c r="AF1173" s="149">
        <v>-0.01</v>
      </c>
      <c r="AG1173" s="149">
        <v>0.13</v>
      </c>
      <c r="AH1173" s="151">
        <v>-0.08</v>
      </c>
      <c r="AI1173" s="152">
        <v>0.01</v>
      </c>
      <c r="AJ1173" s="149">
        <v>0.09</v>
      </c>
      <c r="AK1173" s="149">
        <v>0</v>
      </c>
      <c r="AL1173" s="150">
        <v>-0.25</v>
      </c>
      <c r="AM1173" s="153">
        <f t="shared" si="138"/>
        <v>-9.999999999999995E-3</v>
      </c>
      <c r="AN1173" s="154">
        <f t="shared" si="138"/>
        <v>-0.16</v>
      </c>
      <c r="AO1173" s="154">
        <f t="shared" si="138"/>
        <v>-0.35</v>
      </c>
      <c r="AP1173" s="155">
        <f t="shared" si="138"/>
        <v>-0.24000000000000002</v>
      </c>
      <c r="AQ1173" s="156">
        <f>AVERAGE(Table3[[#This Row],[ HEK293 +Selistat_R1 2]:[ HEK293 +Selistat_R4 5]])</f>
        <v>-0.19</v>
      </c>
      <c r="AR1173" s="153">
        <f t="shared" si="139"/>
        <v>0</v>
      </c>
      <c r="AS1173" s="154">
        <f t="shared" si="139"/>
        <v>-0.21000000000000002</v>
      </c>
      <c r="AT1173" s="154">
        <f t="shared" si="139"/>
        <v>0.13</v>
      </c>
      <c r="AU1173" s="157">
        <f t="shared" si="139"/>
        <v>-0.18</v>
      </c>
      <c r="AV1173" s="158">
        <f t="shared" si="140"/>
        <v>-4.9999999999999996E-2</v>
      </c>
      <c r="AW1173" s="154">
        <f t="shared" si="140"/>
        <v>-0.11000000000000001</v>
      </c>
      <c r="AX1173" s="154">
        <f t="shared" si="140"/>
        <v>0</v>
      </c>
      <c r="AY1173" s="155">
        <f t="shared" si="140"/>
        <v>-0.35</v>
      </c>
    </row>
    <row r="1174" spans="1:51" x14ac:dyDescent="0.15">
      <c r="A1174" s="122" t="s">
        <v>4040</v>
      </c>
      <c r="B1174" s="122" t="s">
        <v>4041</v>
      </c>
      <c r="C1174" s="122" t="s">
        <v>4042</v>
      </c>
      <c r="D1174" s="122" t="s">
        <v>4043</v>
      </c>
      <c r="E1174" s="122" t="s">
        <v>4044</v>
      </c>
      <c r="F1174" s="122" t="s">
        <v>4045</v>
      </c>
      <c r="G1174" s="122">
        <v>1</v>
      </c>
      <c r="H1174" s="166">
        <v>0.70662800000000003</v>
      </c>
      <c r="I1174" s="167">
        <v>0.10083300000000001</v>
      </c>
      <c r="J1174" s="168" t="str">
        <f t="shared" si="135"/>
        <v>FALSE</v>
      </c>
      <c r="K1174" s="169">
        <v>0.114761</v>
      </c>
      <c r="L1174" s="170">
        <f>-LOG10(Table3[[#This Row],[Student''s T-test p-value HEK293 +Selistat_HEK293 UT]])</f>
        <v>0.94020567607095273</v>
      </c>
      <c r="M1174" s="167">
        <v>-0.39500000000000002</v>
      </c>
      <c r="N1174" s="171" t="str">
        <f t="shared" si="136"/>
        <v>FALSE</v>
      </c>
      <c r="O1174" s="146">
        <v>0.447237</v>
      </c>
      <c r="P1174" s="147">
        <v>-0.20749999999999999</v>
      </c>
      <c r="Q1174" s="171" t="str">
        <f t="shared" si="137"/>
        <v>FALSE</v>
      </c>
      <c r="R1174" s="122" t="s">
        <v>4046</v>
      </c>
      <c r="S1174" s="122" t="s">
        <v>4047</v>
      </c>
      <c r="T1174" s="122" t="s">
        <v>4048</v>
      </c>
      <c r="U1174" s="172" t="s">
        <v>4049</v>
      </c>
      <c r="V1174" s="122" t="s">
        <v>4050</v>
      </c>
      <c r="W1174" s="148">
        <v>-0.88</v>
      </c>
      <c r="X1174" s="149">
        <v>-0.3</v>
      </c>
      <c r="Y1174" s="149">
        <v>-0.43</v>
      </c>
      <c r="Z1174" s="150">
        <v>-0.53</v>
      </c>
      <c r="AA1174" s="148">
        <v>0.34</v>
      </c>
      <c r="AB1174" s="149">
        <v>-0.35</v>
      </c>
      <c r="AC1174" s="149">
        <v>-0.11</v>
      </c>
      <c r="AD1174" s="151">
        <v>-0.44</v>
      </c>
      <c r="AE1174" s="148">
        <v>0.63</v>
      </c>
      <c r="AF1174" s="149">
        <v>-0.04</v>
      </c>
      <c r="AG1174" s="149">
        <v>-7.0000000000000007E-2</v>
      </c>
      <c r="AH1174" s="151">
        <v>-0.1</v>
      </c>
      <c r="AI1174" s="152">
        <v>0.51</v>
      </c>
      <c r="AJ1174" s="149">
        <v>0.12</v>
      </c>
      <c r="AK1174" s="149">
        <v>0.72</v>
      </c>
      <c r="AL1174" s="150">
        <v>-0.1</v>
      </c>
      <c r="AM1174" s="153">
        <f t="shared" si="138"/>
        <v>-1.22</v>
      </c>
      <c r="AN1174" s="154">
        <f t="shared" si="138"/>
        <v>4.9999999999999989E-2</v>
      </c>
      <c r="AO1174" s="154">
        <f t="shared" si="138"/>
        <v>-0.32</v>
      </c>
      <c r="AP1174" s="155">
        <f t="shared" si="138"/>
        <v>-9.0000000000000024E-2</v>
      </c>
      <c r="AQ1174" s="156">
        <f>AVERAGE(Table3[[#This Row],[ HEK293 +Selistat_R1 2]:[ HEK293 +Selistat_R4 5]])</f>
        <v>-0.39500000000000002</v>
      </c>
      <c r="AR1174" s="153">
        <f t="shared" si="139"/>
        <v>0.28999999999999998</v>
      </c>
      <c r="AS1174" s="154">
        <f t="shared" si="139"/>
        <v>0.31</v>
      </c>
      <c r="AT1174" s="154">
        <f t="shared" si="139"/>
        <v>3.9999999999999994E-2</v>
      </c>
      <c r="AU1174" s="157">
        <f t="shared" si="139"/>
        <v>0.33999999999999997</v>
      </c>
      <c r="AV1174" s="158">
        <f t="shared" si="140"/>
        <v>0.16999999999999998</v>
      </c>
      <c r="AW1174" s="154">
        <f t="shared" si="140"/>
        <v>0.47</v>
      </c>
      <c r="AX1174" s="154">
        <f t="shared" si="140"/>
        <v>0.83</v>
      </c>
      <c r="AY1174" s="155">
        <f t="shared" si="140"/>
        <v>0.33999999999999997</v>
      </c>
    </row>
    <row r="1175" spans="1:51" x14ac:dyDescent="0.15">
      <c r="A1175" s="122" t="s">
        <v>3079</v>
      </c>
      <c r="B1175" s="122" t="s">
        <v>3080</v>
      </c>
      <c r="C1175" s="122" t="s">
        <v>3081</v>
      </c>
      <c r="D1175" s="122" t="s">
        <v>3082</v>
      </c>
      <c r="E1175" s="122" t="s">
        <v>3083</v>
      </c>
      <c r="G1175" s="122">
        <v>1</v>
      </c>
      <c r="H1175" s="166">
        <v>0.410659</v>
      </c>
      <c r="I1175" s="167">
        <v>-0.09</v>
      </c>
      <c r="J1175" s="168" t="str">
        <f t="shared" si="135"/>
        <v>FALSE</v>
      </c>
      <c r="K1175" s="169">
        <v>0.114771</v>
      </c>
      <c r="L1175" s="170">
        <f>-LOG10(Table3[[#This Row],[Student''s T-test p-value HEK293 +Selistat_HEK293 UT]])</f>
        <v>0.94016783433366313</v>
      </c>
      <c r="M1175" s="167">
        <v>-0.24249999999999999</v>
      </c>
      <c r="N1175" s="171" t="str">
        <f t="shared" si="136"/>
        <v>FALSE</v>
      </c>
      <c r="O1175" s="146">
        <v>0.34137400000000001</v>
      </c>
      <c r="P1175" s="147">
        <v>9.7500000000000003E-2</v>
      </c>
      <c r="Q1175" s="171" t="str">
        <f t="shared" si="137"/>
        <v>FALSE</v>
      </c>
      <c r="R1175" s="122" t="s">
        <v>571</v>
      </c>
      <c r="S1175" s="122" t="s">
        <v>8076</v>
      </c>
      <c r="T1175" s="122" t="s">
        <v>573</v>
      </c>
      <c r="U1175" s="172" t="s">
        <v>2651</v>
      </c>
      <c r="V1175" s="122" t="s">
        <v>8077</v>
      </c>
      <c r="W1175" s="148">
        <v>-0.15</v>
      </c>
      <c r="X1175" s="149">
        <v>-0.18</v>
      </c>
      <c r="Y1175" s="149">
        <v>-0.47</v>
      </c>
      <c r="Z1175" s="150">
        <v>0.05</v>
      </c>
      <c r="AA1175" s="148">
        <v>0.12</v>
      </c>
      <c r="AB1175" s="149">
        <v>-0.08</v>
      </c>
      <c r="AC1175" s="149">
        <v>0.24</v>
      </c>
      <c r="AD1175" s="151">
        <v>-0.06</v>
      </c>
      <c r="AE1175" s="148">
        <v>0.25</v>
      </c>
      <c r="AF1175" s="149">
        <v>-0.04</v>
      </c>
      <c r="AG1175" s="149">
        <v>0.19</v>
      </c>
      <c r="AH1175" s="151">
        <v>-0.04</v>
      </c>
      <c r="AI1175" s="152">
        <v>-0.06</v>
      </c>
      <c r="AJ1175" s="149">
        <v>-0.06</v>
      </c>
      <c r="AK1175" s="149">
        <v>0.16</v>
      </c>
      <c r="AL1175" s="150">
        <v>-7.0000000000000007E-2</v>
      </c>
      <c r="AM1175" s="153">
        <f t="shared" si="138"/>
        <v>-0.27</v>
      </c>
      <c r="AN1175" s="154">
        <f t="shared" si="138"/>
        <v>-9.9999999999999992E-2</v>
      </c>
      <c r="AO1175" s="154">
        <f t="shared" si="138"/>
        <v>-0.71</v>
      </c>
      <c r="AP1175" s="155">
        <f t="shared" si="138"/>
        <v>0.11</v>
      </c>
      <c r="AQ1175" s="156">
        <f>AVERAGE(Table3[[#This Row],[ HEK293 +Selistat_R1 2]:[ HEK293 +Selistat_R4 5]])</f>
        <v>-0.24250000000000002</v>
      </c>
      <c r="AR1175" s="153">
        <f t="shared" si="139"/>
        <v>0.13</v>
      </c>
      <c r="AS1175" s="154">
        <f t="shared" si="139"/>
        <v>0.04</v>
      </c>
      <c r="AT1175" s="154">
        <f t="shared" si="139"/>
        <v>-4.9999999999999989E-2</v>
      </c>
      <c r="AU1175" s="157">
        <f t="shared" si="139"/>
        <v>1.9999999999999997E-2</v>
      </c>
      <c r="AV1175" s="158">
        <f t="shared" si="140"/>
        <v>-0.18</v>
      </c>
      <c r="AW1175" s="154">
        <f t="shared" si="140"/>
        <v>2.0000000000000004E-2</v>
      </c>
      <c r="AX1175" s="154">
        <f t="shared" si="140"/>
        <v>-7.9999999999999988E-2</v>
      </c>
      <c r="AY1175" s="155">
        <f t="shared" si="140"/>
        <v>-1.0000000000000009E-2</v>
      </c>
    </row>
    <row r="1176" spans="1:51" x14ac:dyDescent="0.15">
      <c r="A1176" s="122" t="s">
        <v>2852</v>
      </c>
      <c r="B1176" s="122" t="s">
        <v>2853</v>
      </c>
      <c r="C1176" s="122" t="s">
        <v>2854</v>
      </c>
      <c r="E1176" s="122" t="s">
        <v>2855</v>
      </c>
      <c r="F1176" s="122" t="s">
        <v>2856</v>
      </c>
      <c r="G1176" s="122">
        <v>1</v>
      </c>
      <c r="H1176" s="166">
        <v>7.3145600000000005E-2</v>
      </c>
      <c r="I1176" s="167">
        <v>-0.17166699999999999</v>
      </c>
      <c r="J1176" s="168" t="str">
        <f t="shared" si="135"/>
        <v>FALSE</v>
      </c>
      <c r="K1176" s="169">
        <v>0.114883</v>
      </c>
      <c r="L1176" s="170">
        <f>-LOG10(Table3[[#This Row],[Student''s T-test p-value HEK293 +Selistat_HEK293 UT]])</f>
        <v>0.93974423199423551</v>
      </c>
      <c r="M1176" s="167">
        <v>-0.185</v>
      </c>
      <c r="N1176" s="171" t="str">
        <f t="shared" si="136"/>
        <v>FALSE</v>
      </c>
      <c r="O1176" s="146">
        <v>0.60543599999999997</v>
      </c>
      <c r="P1176" s="147">
        <v>7.0000000000000007E-2</v>
      </c>
      <c r="Q1176" s="171" t="str">
        <f t="shared" si="137"/>
        <v>FALSE</v>
      </c>
      <c r="R1176" s="122" t="s">
        <v>1694</v>
      </c>
      <c r="S1176" s="122" t="s">
        <v>8078</v>
      </c>
      <c r="T1176" s="122" t="s">
        <v>1696</v>
      </c>
      <c r="U1176" s="172" t="s">
        <v>2617</v>
      </c>
      <c r="V1176" s="122" t="s">
        <v>8079</v>
      </c>
      <c r="W1176" s="148">
        <v>-0.01</v>
      </c>
      <c r="X1176" s="149">
        <v>0.08</v>
      </c>
      <c r="Y1176" s="149">
        <v>-0.23</v>
      </c>
      <c r="Z1176" s="150">
        <v>-0.1</v>
      </c>
      <c r="AA1176" s="148">
        <v>0.23</v>
      </c>
      <c r="AB1176" s="149">
        <v>0.27</v>
      </c>
      <c r="AC1176" s="149">
        <v>-0.01</v>
      </c>
      <c r="AD1176" s="151">
        <v>-0.01</v>
      </c>
      <c r="AE1176" s="148">
        <v>0.25</v>
      </c>
      <c r="AF1176" s="149">
        <v>-0.17</v>
      </c>
      <c r="AG1176" s="149">
        <v>0.06</v>
      </c>
      <c r="AH1176" s="151">
        <v>-0.18</v>
      </c>
      <c r="AI1176" s="152">
        <v>0.04</v>
      </c>
      <c r="AJ1176" s="149">
        <v>-0.28999999999999998</v>
      </c>
      <c r="AK1176" s="149">
        <v>0.03</v>
      </c>
      <c r="AL1176" s="150">
        <v>-0.1</v>
      </c>
      <c r="AM1176" s="153">
        <f t="shared" si="138"/>
        <v>-0.24000000000000002</v>
      </c>
      <c r="AN1176" s="154">
        <f t="shared" si="138"/>
        <v>-0.19</v>
      </c>
      <c r="AO1176" s="154">
        <f t="shared" si="138"/>
        <v>-0.22</v>
      </c>
      <c r="AP1176" s="155">
        <f t="shared" si="138"/>
        <v>-9.0000000000000011E-2</v>
      </c>
      <c r="AQ1176" s="156">
        <f>AVERAGE(Table3[[#This Row],[ HEK293 +Selistat_R1 2]:[ HEK293 +Selistat_R4 5]])</f>
        <v>-0.185</v>
      </c>
      <c r="AR1176" s="153">
        <f t="shared" si="139"/>
        <v>1.999999999999999E-2</v>
      </c>
      <c r="AS1176" s="154">
        <f t="shared" si="139"/>
        <v>-0.44000000000000006</v>
      </c>
      <c r="AT1176" s="154">
        <f t="shared" si="139"/>
        <v>6.9999999999999993E-2</v>
      </c>
      <c r="AU1176" s="157">
        <f t="shared" si="139"/>
        <v>-0.16999999999999998</v>
      </c>
      <c r="AV1176" s="158">
        <f t="shared" si="140"/>
        <v>-0.19</v>
      </c>
      <c r="AW1176" s="154">
        <f t="shared" si="140"/>
        <v>-0.56000000000000005</v>
      </c>
      <c r="AX1176" s="154">
        <f t="shared" si="140"/>
        <v>0.04</v>
      </c>
      <c r="AY1176" s="155">
        <f t="shared" si="140"/>
        <v>-9.0000000000000011E-2</v>
      </c>
    </row>
    <row r="1177" spans="1:51" x14ac:dyDescent="0.15">
      <c r="A1177" s="122" t="s">
        <v>8080</v>
      </c>
      <c r="B1177" s="122" t="s">
        <v>8081</v>
      </c>
      <c r="C1177" s="122" t="s">
        <v>8082</v>
      </c>
      <c r="D1177" s="122" t="s">
        <v>8083</v>
      </c>
      <c r="E1177" s="122" t="s">
        <v>8084</v>
      </c>
      <c r="F1177" s="122" t="s">
        <v>8085</v>
      </c>
      <c r="G1177" s="122">
        <v>1</v>
      </c>
      <c r="H1177" s="166">
        <v>0.87599000000000005</v>
      </c>
      <c r="I1177" s="167">
        <v>-2.8333299999999999E-2</v>
      </c>
      <c r="J1177" s="168" t="str">
        <f t="shared" si="135"/>
        <v>FALSE</v>
      </c>
      <c r="K1177" s="169">
        <v>0.11488900000000001</v>
      </c>
      <c r="L1177" s="170">
        <f>-LOG10(Table3[[#This Row],[Student''s T-test p-value HEK293 +Selistat_HEK293 UT]])</f>
        <v>0.93972155066759855</v>
      </c>
      <c r="M1177" s="167">
        <v>-0.35</v>
      </c>
      <c r="N1177" s="171" t="str">
        <f t="shared" si="136"/>
        <v>FALSE</v>
      </c>
      <c r="O1177" s="146">
        <v>0.45999099999999998</v>
      </c>
      <c r="P1177" s="147">
        <v>0.115</v>
      </c>
      <c r="Q1177" s="171" t="str">
        <f t="shared" si="137"/>
        <v>FALSE</v>
      </c>
      <c r="R1177" s="122" t="s">
        <v>8086</v>
      </c>
      <c r="S1177" s="122" t="s">
        <v>8087</v>
      </c>
      <c r="T1177" s="122" t="s">
        <v>8088</v>
      </c>
      <c r="U1177" s="172" t="s">
        <v>8089</v>
      </c>
      <c r="V1177" s="122" t="s">
        <v>8090</v>
      </c>
      <c r="W1177" s="148">
        <v>-0.04</v>
      </c>
      <c r="X1177" s="149">
        <v>-0.26</v>
      </c>
      <c r="Y1177" s="149">
        <v>-0.61</v>
      </c>
      <c r="Z1177" s="150">
        <v>-0.52</v>
      </c>
      <c r="AA1177" s="148">
        <v>0.32</v>
      </c>
      <c r="AB1177" s="149">
        <v>-0.09</v>
      </c>
      <c r="AC1177" s="149">
        <v>-0.34</v>
      </c>
      <c r="AD1177" s="151">
        <v>0.08</v>
      </c>
      <c r="AE1177" s="148">
        <v>0.39</v>
      </c>
      <c r="AF1177" s="149">
        <v>-0.17</v>
      </c>
      <c r="AG1177" s="149">
        <v>0.17</v>
      </c>
      <c r="AH1177" s="151">
        <v>0.34</v>
      </c>
      <c r="AI1177" s="152">
        <v>0.02</v>
      </c>
      <c r="AJ1177" s="149">
        <v>-7.0000000000000007E-2</v>
      </c>
      <c r="AK1177" s="149">
        <v>0.05</v>
      </c>
      <c r="AL1177" s="150">
        <v>0.27</v>
      </c>
      <c r="AM1177" s="153">
        <f t="shared" si="138"/>
        <v>-0.36</v>
      </c>
      <c r="AN1177" s="154">
        <f t="shared" si="138"/>
        <v>-0.17</v>
      </c>
      <c r="AO1177" s="154">
        <f t="shared" si="138"/>
        <v>-0.26999999999999996</v>
      </c>
      <c r="AP1177" s="155">
        <f t="shared" si="138"/>
        <v>-0.6</v>
      </c>
      <c r="AQ1177" s="156">
        <f>AVERAGE(Table3[[#This Row],[ HEK293 +Selistat_R1 2]:[ HEK293 +Selistat_R4 5]])</f>
        <v>-0.35</v>
      </c>
      <c r="AR1177" s="153">
        <f t="shared" si="139"/>
        <v>7.0000000000000007E-2</v>
      </c>
      <c r="AS1177" s="154">
        <f t="shared" si="139"/>
        <v>-8.0000000000000016E-2</v>
      </c>
      <c r="AT1177" s="154">
        <f t="shared" si="139"/>
        <v>0.51</v>
      </c>
      <c r="AU1177" s="157">
        <f t="shared" si="139"/>
        <v>0.26</v>
      </c>
      <c r="AV1177" s="158">
        <f t="shared" si="140"/>
        <v>-0.3</v>
      </c>
      <c r="AW1177" s="154">
        <f t="shared" si="140"/>
        <v>1.999999999999999E-2</v>
      </c>
      <c r="AX1177" s="154">
        <f t="shared" si="140"/>
        <v>0.39</v>
      </c>
      <c r="AY1177" s="155">
        <f t="shared" si="140"/>
        <v>0.19</v>
      </c>
    </row>
    <row r="1178" spans="1:51" x14ac:dyDescent="0.15">
      <c r="A1178" s="122" t="s">
        <v>3809</v>
      </c>
      <c r="B1178" s="122" t="s">
        <v>2968</v>
      </c>
      <c r="C1178" s="122" t="s">
        <v>3810</v>
      </c>
      <c r="E1178" s="122" t="s">
        <v>3811</v>
      </c>
      <c r="F1178" s="122" t="s">
        <v>3228</v>
      </c>
      <c r="G1178" s="122">
        <v>2</v>
      </c>
      <c r="H1178" s="166">
        <v>0.56388700000000003</v>
      </c>
      <c r="I1178" s="167">
        <v>-9.5833299999999996E-2</v>
      </c>
      <c r="J1178" s="168" t="str">
        <f t="shared" si="135"/>
        <v>FALSE</v>
      </c>
      <c r="K1178" s="169">
        <v>0.114995</v>
      </c>
      <c r="L1178" s="170">
        <f>-LOG10(Table3[[#This Row],[Student''s T-test p-value HEK293 +Selistat_HEK293 UT]])</f>
        <v>0.93932104242566494</v>
      </c>
      <c r="M1178" s="167">
        <v>-0.3075</v>
      </c>
      <c r="N1178" s="171" t="str">
        <f t="shared" si="136"/>
        <v>FALSE</v>
      </c>
      <c r="O1178" s="146">
        <v>5.3548199999999997E-2</v>
      </c>
      <c r="P1178" s="147">
        <v>-0.35</v>
      </c>
      <c r="Q1178" s="171" t="str">
        <f t="shared" si="137"/>
        <v>FALSE</v>
      </c>
      <c r="R1178" s="122" t="s">
        <v>422</v>
      </c>
      <c r="S1178" s="122" t="s">
        <v>8091</v>
      </c>
      <c r="T1178" s="122" t="s">
        <v>424</v>
      </c>
      <c r="U1178" s="172" t="s">
        <v>3813</v>
      </c>
      <c r="V1178" s="122" t="s">
        <v>8092</v>
      </c>
      <c r="W1178" s="148">
        <v>-0.27</v>
      </c>
      <c r="X1178" s="149">
        <v>-0.36</v>
      </c>
      <c r="Y1178" s="149">
        <v>-0.18</v>
      </c>
      <c r="Z1178" s="150">
        <v>-0.23</v>
      </c>
      <c r="AA1178" s="148">
        <v>0.13</v>
      </c>
      <c r="AB1178" s="149">
        <v>-0.43</v>
      </c>
      <c r="AC1178" s="149">
        <v>0.28999999999999998</v>
      </c>
      <c r="AD1178" s="151">
        <v>0.2</v>
      </c>
      <c r="AE1178" s="148">
        <v>0.21</v>
      </c>
      <c r="AF1178" s="149">
        <v>-0.3</v>
      </c>
      <c r="AG1178" s="149">
        <v>-0.18</v>
      </c>
      <c r="AH1178" s="151">
        <v>-0.2</v>
      </c>
      <c r="AI1178" s="152">
        <v>0.2</v>
      </c>
      <c r="AJ1178" s="149">
        <v>0</v>
      </c>
      <c r="AK1178" s="149">
        <v>0.28000000000000003</v>
      </c>
      <c r="AL1178" s="150">
        <v>0.45</v>
      </c>
      <c r="AM1178" s="153">
        <f t="shared" si="138"/>
        <v>-0.4</v>
      </c>
      <c r="AN1178" s="154">
        <f t="shared" si="138"/>
        <v>7.0000000000000007E-2</v>
      </c>
      <c r="AO1178" s="154">
        <f t="shared" si="138"/>
        <v>-0.47</v>
      </c>
      <c r="AP1178" s="155">
        <f t="shared" si="138"/>
        <v>-0.43000000000000005</v>
      </c>
      <c r="AQ1178" s="156">
        <f>AVERAGE(Table3[[#This Row],[ HEK293 +Selistat_R1 2]:[ HEK293 +Selistat_R4 5]])</f>
        <v>-0.3075</v>
      </c>
      <c r="AR1178" s="153">
        <f t="shared" si="139"/>
        <v>7.9999999999999988E-2</v>
      </c>
      <c r="AS1178" s="154">
        <f t="shared" si="139"/>
        <v>0.13</v>
      </c>
      <c r="AT1178" s="154">
        <f t="shared" si="139"/>
        <v>-0.47</v>
      </c>
      <c r="AU1178" s="157">
        <f t="shared" si="139"/>
        <v>-0.4</v>
      </c>
      <c r="AV1178" s="158">
        <f t="shared" si="140"/>
        <v>7.0000000000000007E-2</v>
      </c>
      <c r="AW1178" s="154">
        <f t="shared" si="140"/>
        <v>0.43</v>
      </c>
      <c r="AX1178" s="154">
        <f t="shared" si="140"/>
        <v>-9.9999999999999534E-3</v>
      </c>
      <c r="AY1178" s="155">
        <f t="shared" si="140"/>
        <v>0.25</v>
      </c>
    </row>
    <row r="1179" spans="1:51" x14ac:dyDescent="0.15">
      <c r="A1179" s="122" t="s">
        <v>5845</v>
      </c>
      <c r="B1179" s="122" t="s">
        <v>5846</v>
      </c>
      <c r="C1179" s="122" t="s">
        <v>5847</v>
      </c>
      <c r="D1179" s="122" t="s">
        <v>3830</v>
      </c>
      <c r="E1179" s="122" t="s">
        <v>5848</v>
      </c>
      <c r="F1179" s="122" t="s">
        <v>5849</v>
      </c>
      <c r="G1179" s="122">
        <v>1</v>
      </c>
      <c r="H1179" s="166">
        <v>0.87695500000000004</v>
      </c>
      <c r="I1179" s="167">
        <v>-2.75E-2</v>
      </c>
      <c r="J1179" s="168" t="str">
        <f t="shared" si="135"/>
        <v>FALSE</v>
      </c>
      <c r="K1179" s="169">
        <v>0.11519500000000001</v>
      </c>
      <c r="L1179" s="170">
        <f>-LOG10(Table3[[#This Row],[Student''s T-test p-value HEK293 +Selistat_HEK293 UT]])</f>
        <v>0.93856637090876893</v>
      </c>
      <c r="M1179" s="167">
        <v>0.24249999999999999</v>
      </c>
      <c r="N1179" s="171" t="str">
        <f t="shared" si="136"/>
        <v>FALSE</v>
      </c>
      <c r="O1179" s="146">
        <v>0.16462199999999999</v>
      </c>
      <c r="P1179" s="147">
        <v>0.30499999999999999</v>
      </c>
      <c r="Q1179" s="171" t="str">
        <f t="shared" si="137"/>
        <v>FALSE</v>
      </c>
      <c r="R1179" s="122" t="s">
        <v>935</v>
      </c>
      <c r="S1179" s="122" t="s">
        <v>8093</v>
      </c>
      <c r="T1179" s="122" t="s">
        <v>929</v>
      </c>
      <c r="U1179" s="172" t="s">
        <v>6191</v>
      </c>
      <c r="V1179" s="122" t="s">
        <v>8094</v>
      </c>
      <c r="W1179" s="148">
        <v>-0.04</v>
      </c>
      <c r="X1179" s="149">
        <v>0.2</v>
      </c>
      <c r="Y1179" s="149">
        <v>0.52</v>
      </c>
      <c r="Z1179" s="150">
        <v>0.26</v>
      </c>
      <c r="AA1179" s="148">
        <v>-0.18</v>
      </c>
      <c r="AB1179" s="149">
        <v>0.1</v>
      </c>
      <c r="AC1179" s="149">
        <v>0.08</v>
      </c>
      <c r="AD1179" s="151">
        <v>-0.03</v>
      </c>
      <c r="AE1179" s="148">
        <v>-0.55000000000000004</v>
      </c>
      <c r="AF1179" s="149">
        <v>0.1</v>
      </c>
      <c r="AG1179" s="149">
        <v>0.21</v>
      </c>
      <c r="AH1179" s="151">
        <v>0.17</v>
      </c>
      <c r="AI1179" s="152">
        <v>-0.33</v>
      </c>
      <c r="AJ1179" s="149">
        <v>-0.31</v>
      </c>
      <c r="AK1179" s="149">
        <v>-0.5</v>
      </c>
      <c r="AL1179" s="150">
        <v>-0.15</v>
      </c>
      <c r="AM1179" s="153">
        <f t="shared" si="138"/>
        <v>0.13999999999999999</v>
      </c>
      <c r="AN1179" s="154">
        <f t="shared" si="138"/>
        <v>0.1</v>
      </c>
      <c r="AO1179" s="154">
        <f t="shared" si="138"/>
        <v>0.44</v>
      </c>
      <c r="AP1179" s="155">
        <f t="shared" si="138"/>
        <v>0.29000000000000004</v>
      </c>
      <c r="AQ1179" s="156">
        <f>AVERAGE(Table3[[#This Row],[ HEK293 +Selistat_R1 2]:[ HEK293 +Selistat_R4 5]])</f>
        <v>0.24249999999999999</v>
      </c>
      <c r="AR1179" s="153">
        <f t="shared" si="139"/>
        <v>-0.37000000000000005</v>
      </c>
      <c r="AS1179" s="154">
        <f t="shared" si="139"/>
        <v>0</v>
      </c>
      <c r="AT1179" s="154">
        <f t="shared" si="139"/>
        <v>0.13</v>
      </c>
      <c r="AU1179" s="157">
        <f t="shared" si="139"/>
        <v>0.2</v>
      </c>
      <c r="AV1179" s="158">
        <f t="shared" si="140"/>
        <v>-0.15000000000000002</v>
      </c>
      <c r="AW1179" s="154">
        <f t="shared" si="140"/>
        <v>-0.41000000000000003</v>
      </c>
      <c r="AX1179" s="154">
        <f t="shared" si="140"/>
        <v>-0.57999999999999996</v>
      </c>
      <c r="AY1179" s="155">
        <f t="shared" si="140"/>
        <v>-0.12</v>
      </c>
    </row>
    <row r="1180" spans="1:51" x14ac:dyDescent="0.15">
      <c r="A1180" s="122" t="s">
        <v>8095</v>
      </c>
      <c r="B1180" s="122" t="s">
        <v>8096</v>
      </c>
      <c r="C1180" s="122" t="s">
        <v>8097</v>
      </c>
      <c r="D1180" s="122" t="s">
        <v>2848</v>
      </c>
      <c r="E1180" s="122" t="s">
        <v>8098</v>
      </c>
      <c r="F1180" s="122" t="s">
        <v>8099</v>
      </c>
      <c r="G1180" s="122">
        <v>1</v>
      </c>
      <c r="H1180" s="166">
        <v>9.8560499999999999E-3</v>
      </c>
      <c r="I1180" s="167">
        <v>-0.53916699999999995</v>
      </c>
      <c r="J1180" s="168" t="str">
        <f t="shared" si="135"/>
        <v>FALSE</v>
      </c>
      <c r="K1180" s="169">
        <v>0.115527</v>
      </c>
      <c r="L1180" s="170">
        <f>-LOG10(Table3[[#This Row],[Student''s T-test p-value HEK293 +Selistat_HEK293 UT]])</f>
        <v>0.93731650425097768</v>
      </c>
      <c r="M1180" s="167">
        <v>-0.56999999999999995</v>
      </c>
      <c r="N1180" s="171" t="str">
        <f t="shared" si="136"/>
        <v>FALSE</v>
      </c>
      <c r="O1180" s="146">
        <v>0.98562300000000003</v>
      </c>
      <c r="P1180" s="147">
        <v>2.5000000000000001E-3</v>
      </c>
      <c r="Q1180" s="171" t="str">
        <f t="shared" si="137"/>
        <v>FALSE</v>
      </c>
      <c r="R1180" s="122" t="s">
        <v>563</v>
      </c>
      <c r="S1180" s="122" t="s">
        <v>8100</v>
      </c>
      <c r="T1180" s="122" t="s">
        <v>565</v>
      </c>
      <c r="U1180" s="172" t="s">
        <v>8101</v>
      </c>
      <c r="V1180" s="122" t="s">
        <v>8102</v>
      </c>
      <c r="W1180" s="148">
        <v>-0.11</v>
      </c>
      <c r="X1180" s="149">
        <v>-0.31</v>
      </c>
      <c r="Y1180" s="149">
        <v>-0.01</v>
      </c>
      <c r="Z1180" s="150">
        <v>-0.46</v>
      </c>
      <c r="AA1180" s="148">
        <v>0.87</v>
      </c>
      <c r="AB1180" s="149">
        <v>0.84</v>
      </c>
      <c r="AC1180" s="149">
        <v>-0.17</v>
      </c>
      <c r="AD1180" s="151">
        <v>-0.15</v>
      </c>
      <c r="AE1180" s="148">
        <v>-0.17</v>
      </c>
      <c r="AF1180" s="149">
        <v>-0.15</v>
      </c>
      <c r="AG1180" s="149">
        <v>0.05</v>
      </c>
      <c r="AH1180" s="151">
        <v>-0.43</v>
      </c>
      <c r="AI1180" s="152">
        <v>-7.0000000000000007E-2</v>
      </c>
      <c r="AJ1180" s="149">
        <v>0.01</v>
      </c>
      <c r="AK1180" s="149">
        <v>-0.27</v>
      </c>
      <c r="AL1180" s="150">
        <v>-0.38</v>
      </c>
      <c r="AM1180" s="153">
        <f t="shared" si="138"/>
        <v>-0.98</v>
      </c>
      <c r="AN1180" s="154">
        <f t="shared" si="138"/>
        <v>-1.1499999999999999</v>
      </c>
      <c r="AO1180" s="154">
        <f t="shared" si="138"/>
        <v>0.16</v>
      </c>
      <c r="AP1180" s="155">
        <f t="shared" si="138"/>
        <v>-0.31000000000000005</v>
      </c>
      <c r="AQ1180" s="156">
        <f>AVERAGE(Table3[[#This Row],[ HEK293 +Selistat_R1 2]:[ HEK293 +Selistat_R4 5]])</f>
        <v>-0.57000000000000006</v>
      </c>
      <c r="AR1180" s="153">
        <f t="shared" si="139"/>
        <v>-1.04</v>
      </c>
      <c r="AS1180" s="154">
        <f t="shared" si="139"/>
        <v>-0.99</v>
      </c>
      <c r="AT1180" s="154">
        <f t="shared" si="139"/>
        <v>0.22000000000000003</v>
      </c>
      <c r="AU1180" s="157">
        <f t="shared" si="139"/>
        <v>-0.28000000000000003</v>
      </c>
      <c r="AV1180" s="158">
        <f t="shared" si="140"/>
        <v>-0.94</v>
      </c>
      <c r="AW1180" s="154">
        <f t="shared" si="140"/>
        <v>-0.83</v>
      </c>
      <c r="AX1180" s="154">
        <f t="shared" si="140"/>
        <v>-0.1</v>
      </c>
      <c r="AY1180" s="155">
        <f t="shared" si="140"/>
        <v>-0.23</v>
      </c>
    </row>
    <row r="1181" spans="1:51" x14ac:dyDescent="0.15">
      <c r="A1181" s="122" t="s">
        <v>8103</v>
      </c>
      <c r="B1181" s="122" t="s">
        <v>8104</v>
      </c>
      <c r="C1181" s="122" t="s">
        <v>8105</v>
      </c>
      <c r="D1181" s="122" t="s">
        <v>8106</v>
      </c>
      <c r="E1181" s="122" t="s">
        <v>8107</v>
      </c>
      <c r="G1181" s="122">
        <v>1</v>
      </c>
      <c r="H1181" s="166">
        <v>0.15267800000000001</v>
      </c>
      <c r="I1181" s="167">
        <v>-0.27</v>
      </c>
      <c r="J1181" s="168" t="str">
        <f t="shared" si="135"/>
        <v>FALSE</v>
      </c>
      <c r="K1181" s="169">
        <v>0.11583499999999999</v>
      </c>
      <c r="L1181" s="170">
        <f>-LOG10(Table3[[#This Row],[Student''s T-test p-value HEK293 +Selistat_HEK293 UT]])</f>
        <v>0.9361601969970188</v>
      </c>
      <c r="M1181" s="167">
        <v>-0.43</v>
      </c>
      <c r="N1181" s="171" t="str">
        <f t="shared" si="136"/>
        <v>FALSE</v>
      </c>
      <c r="O1181" s="146">
        <v>0.144812</v>
      </c>
      <c r="P1181" s="147">
        <v>-0.28999999999999998</v>
      </c>
      <c r="Q1181" s="171" t="str">
        <f t="shared" si="137"/>
        <v>FALSE</v>
      </c>
      <c r="R1181" s="122" t="s">
        <v>8108</v>
      </c>
      <c r="S1181" s="122" t="s">
        <v>8109</v>
      </c>
      <c r="T1181" s="122" t="s">
        <v>8110</v>
      </c>
      <c r="U1181" s="172" t="s">
        <v>8111</v>
      </c>
      <c r="V1181" s="122" t="s">
        <v>8112</v>
      </c>
      <c r="W1181" s="148">
        <v>-0.66</v>
      </c>
      <c r="X1181" s="149">
        <v>-0.16</v>
      </c>
      <c r="Y1181" s="149">
        <v>0.1</v>
      </c>
      <c r="Z1181" s="150">
        <v>-0.32</v>
      </c>
      <c r="AA1181" s="148">
        <v>0.37</v>
      </c>
      <c r="AB1181" s="149">
        <v>-0.34</v>
      </c>
      <c r="AC1181" s="149">
        <v>0.27</v>
      </c>
      <c r="AD1181" s="151">
        <v>0.38</v>
      </c>
      <c r="AE1181" s="148">
        <v>-0.02</v>
      </c>
      <c r="AF1181" s="149">
        <v>0.04</v>
      </c>
      <c r="AG1181" s="149">
        <v>-0.67</v>
      </c>
      <c r="AH1181" s="151">
        <v>-0.01</v>
      </c>
      <c r="AI1181" s="152">
        <v>0.2</v>
      </c>
      <c r="AJ1181" s="149">
        <v>7.0000000000000007E-2</v>
      </c>
      <c r="AK1181" s="149">
        <v>0.18</v>
      </c>
      <c r="AL1181" s="150">
        <v>0.05</v>
      </c>
      <c r="AM1181" s="153">
        <f t="shared" si="138"/>
        <v>-1.03</v>
      </c>
      <c r="AN1181" s="154">
        <f t="shared" si="138"/>
        <v>0.18000000000000002</v>
      </c>
      <c r="AO1181" s="154">
        <f t="shared" si="138"/>
        <v>-0.17</v>
      </c>
      <c r="AP1181" s="155">
        <f t="shared" si="138"/>
        <v>-0.7</v>
      </c>
      <c r="AQ1181" s="156">
        <f>AVERAGE(Table3[[#This Row],[ HEK293 +Selistat_R1 2]:[ HEK293 +Selistat_R4 5]])</f>
        <v>-0.43</v>
      </c>
      <c r="AR1181" s="153">
        <f t="shared" si="139"/>
        <v>-0.39</v>
      </c>
      <c r="AS1181" s="154">
        <f t="shared" si="139"/>
        <v>0.38</v>
      </c>
      <c r="AT1181" s="154">
        <f t="shared" si="139"/>
        <v>-0.94000000000000006</v>
      </c>
      <c r="AU1181" s="157">
        <f t="shared" si="139"/>
        <v>-0.39</v>
      </c>
      <c r="AV1181" s="158">
        <f t="shared" si="140"/>
        <v>-0.16999999999999998</v>
      </c>
      <c r="AW1181" s="154">
        <f t="shared" si="140"/>
        <v>0.41000000000000003</v>
      </c>
      <c r="AX1181" s="154">
        <f t="shared" si="140"/>
        <v>-9.0000000000000024E-2</v>
      </c>
      <c r="AY1181" s="155">
        <f t="shared" si="140"/>
        <v>-0.33</v>
      </c>
    </row>
    <row r="1182" spans="1:51" x14ac:dyDescent="0.15">
      <c r="A1182" s="122" t="s">
        <v>3163</v>
      </c>
      <c r="C1182" s="122" t="s">
        <v>3164</v>
      </c>
      <c r="E1182" s="122" t="s">
        <v>3165</v>
      </c>
      <c r="G1182" s="122">
        <v>1</v>
      </c>
      <c r="H1182" s="166">
        <v>3.6503800000000003E-2</v>
      </c>
      <c r="I1182" s="167">
        <v>-0.17083300000000001</v>
      </c>
      <c r="J1182" s="168" t="str">
        <f t="shared" si="135"/>
        <v>FALSE</v>
      </c>
      <c r="K1182" s="169">
        <v>0.11597399999999999</v>
      </c>
      <c r="L1182" s="170">
        <f>-LOG10(Table3[[#This Row],[Student''s T-test p-value HEK293 +Selistat_HEK293 UT]])</f>
        <v>0.93563936355034771</v>
      </c>
      <c r="M1182" s="167">
        <v>-0.155</v>
      </c>
      <c r="N1182" s="171" t="str">
        <f t="shared" si="136"/>
        <v>FALSE</v>
      </c>
      <c r="O1182" s="146">
        <v>0.64036499999999996</v>
      </c>
      <c r="P1182" s="147">
        <v>-5.2499999999999998E-2</v>
      </c>
      <c r="Q1182" s="171" t="str">
        <f t="shared" si="137"/>
        <v>FALSE</v>
      </c>
      <c r="R1182" s="122" t="s">
        <v>3166</v>
      </c>
      <c r="S1182" s="122" t="s">
        <v>8113</v>
      </c>
      <c r="T1182" s="122" t="s">
        <v>3168</v>
      </c>
      <c r="U1182" s="172" t="s">
        <v>2664</v>
      </c>
      <c r="V1182" s="122" t="s">
        <v>8114</v>
      </c>
      <c r="W1182" s="148">
        <v>-0.21</v>
      </c>
      <c r="X1182" s="149">
        <v>-0.11</v>
      </c>
      <c r="Y1182" s="149">
        <v>0.1</v>
      </c>
      <c r="Z1182" s="150">
        <v>0.08</v>
      </c>
      <c r="AA1182" s="148">
        <v>0.1</v>
      </c>
      <c r="AB1182" s="149">
        <v>0.23</v>
      </c>
      <c r="AC1182" s="149">
        <v>0.1</v>
      </c>
      <c r="AD1182" s="151">
        <v>0.05</v>
      </c>
      <c r="AE1182" s="148">
        <v>-0.03</v>
      </c>
      <c r="AF1182" s="149">
        <v>-0.12</v>
      </c>
      <c r="AG1182" s="149">
        <v>0.06</v>
      </c>
      <c r="AH1182" s="151">
        <v>-0.25</v>
      </c>
      <c r="AI1182" s="152">
        <v>-0.02</v>
      </c>
      <c r="AJ1182" s="149">
        <v>0.2</v>
      </c>
      <c r="AK1182" s="149">
        <v>-0.15</v>
      </c>
      <c r="AL1182" s="150">
        <v>-0.16</v>
      </c>
      <c r="AM1182" s="153">
        <f t="shared" si="138"/>
        <v>-0.31</v>
      </c>
      <c r="AN1182" s="154">
        <f t="shared" si="138"/>
        <v>-0.34</v>
      </c>
      <c r="AO1182" s="154">
        <f t="shared" si="138"/>
        <v>0</v>
      </c>
      <c r="AP1182" s="155">
        <f t="shared" si="138"/>
        <v>0.03</v>
      </c>
      <c r="AQ1182" s="156">
        <f>AVERAGE(Table3[[#This Row],[ HEK293 +Selistat_R1 2]:[ HEK293 +Selistat_R4 5]])</f>
        <v>-0.155</v>
      </c>
      <c r="AR1182" s="153">
        <f t="shared" si="139"/>
        <v>-0.13</v>
      </c>
      <c r="AS1182" s="154">
        <f t="shared" si="139"/>
        <v>-0.35</v>
      </c>
      <c r="AT1182" s="154">
        <f t="shared" si="139"/>
        <v>-4.0000000000000008E-2</v>
      </c>
      <c r="AU1182" s="157">
        <f t="shared" si="139"/>
        <v>-0.3</v>
      </c>
      <c r="AV1182" s="158">
        <f t="shared" si="140"/>
        <v>-0.12000000000000001</v>
      </c>
      <c r="AW1182" s="154">
        <f t="shared" si="140"/>
        <v>-0.03</v>
      </c>
      <c r="AX1182" s="154">
        <f t="shared" si="140"/>
        <v>-0.25</v>
      </c>
      <c r="AY1182" s="155">
        <f t="shared" si="140"/>
        <v>-0.21000000000000002</v>
      </c>
    </row>
    <row r="1183" spans="1:51" x14ac:dyDescent="0.15">
      <c r="B1183" s="122" t="s">
        <v>2961</v>
      </c>
      <c r="C1183" s="122" t="s">
        <v>3027</v>
      </c>
      <c r="E1183" s="122" t="s">
        <v>8115</v>
      </c>
      <c r="G1183" s="122">
        <v>1</v>
      </c>
      <c r="H1183" s="166">
        <v>0.98494700000000002</v>
      </c>
      <c r="I1183" s="167">
        <v>2.5000000000000001E-3</v>
      </c>
      <c r="J1183" s="168" t="str">
        <f t="shared" si="135"/>
        <v>FALSE</v>
      </c>
      <c r="K1183" s="169">
        <v>0.116175</v>
      </c>
      <c r="L1183" s="170">
        <f>-LOG10(Table3[[#This Row],[Student''s T-test p-value HEK293 +Selistat_HEK293 UT]])</f>
        <v>0.93488731884909393</v>
      </c>
      <c r="M1183" s="167">
        <v>-0.13750000000000001</v>
      </c>
      <c r="N1183" s="171" t="str">
        <f t="shared" si="136"/>
        <v>FALSE</v>
      </c>
      <c r="O1183" s="146">
        <v>0.35308800000000001</v>
      </c>
      <c r="P1183" s="147">
        <v>0.19500000000000001</v>
      </c>
      <c r="Q1183" s="171" t="str">
        <f t="shared" si="137"/>
        <v>FALSE</v>
      </c>
      <c r="R1183" s="122" t="s">
        <v>8116</v>
      </c>
      <c r="S1183" s="122" t="s">
        <v>8117</v>
      </c>
      <c r="T1183" s="122" t="s">
        <v>8118</v>
      </c>
      <c r="U1183" s="172" t="s">
        <v>8119</v>
      </c>
      <c r="V1183" s="122" t="s">
        <v>8120</v>
      </c>
      <c r="W1183" s="148">
        <v>-0.09</v>
      </c>
      <c r="X1183" s="149">
        <v>-0.33</v>
      </c>
      <c r="Y1183" s="149">
        <v>-0.08</v>
      </c>
      <c r="Z1183" s="150">
        <v>-0.12</v>
      </c>
      <c r="AA1183" s="148">
        <v>-0.12</v>
      </c>
      <c r="AB1183" s="149">
        <v>-0.05</v>
      </c>
      <c r="AC1183" s="149">
        <v>0.1</v>
      </c>
      <c r="AD1183" s="151">
        <v>0</v>
      </c>
      <c r="AE1183" s="148">
        <v>0.18</v>
      </c>
      <c r="AF1183" s="149">
        <v>0.3</v>
      </c>
      <c r="AG1183" s="149">
        <v>0.43</v>
      </c>
      <c r="AH1183" s="151">
        <v>-0.3</v>
      </c>
      <c r="AI1183" s="152">
        <v>0.06</v>
      </c>
      <c r="AJ1183" s="149">
        <v>0.11</v>
      </c>
      <c r="AK1183" s="149">
        <v>0.03</v>
      </c>
      <c r="AL1183" s="150">
        <v>-0.37</v>
      </c>
      <c r="AM1183" s="153">
        <f t="shared" si="138"/>
        <v>0.03</v>
      </c>
      <c r="AN1183" s="154">
        <f t="shared" si="138"/>
        <v>-0.28000000000000003</v>
      </c>
      <c r="AO1183" s="154">
        <f t="shared" si="138"/>
        <v>-0.18</v>
      </c>
      <c r="AP1183" s="155">
        <f t="shared" si="138"/>
        <v>-0.12</v>
      </c>
      <c r="AQ1183" s="156">
        <f>AVERAGE(Table3[[#This Row],[ HEK293 +Selistat_R1 2]:[ HEK293 +Selistat_R4 5]])</f>
        <v>-0.13750000000000001</v>
      </c>
      <c r="AR1183" s="153">
        <f t="shared" si="139"/>
        <v>0.3</v>
      </c>
      <c r="AS1183" s="154">
        <f t="shared" si="139"/>
        <v>0.35</v>
      </c>
      <c r="AT1183" s="154">
        <f t="shared" si="139"/>
        <v>0.32999999999999996</v>
      </c>
      <c r="AU1183" s="157">
        <f t="shared" si="139"/>
        <v>-0.3</v>
      </c>
      <c r="AV1183" s="158">
        <f t="shared" si="140"/>
        <v>0.18</v>
      </c>
      <c r="AW1183" s="154">
        <f t="shared" si="140"/>
        <v>0.16</v>
      </c>
      <c r="AX1183" s="154">
        <f t="shared" si="140"/>
        <v>-7.0000000000000007E-2</v>
      </c>
      <c r="AY1183" s="155">
        <f t="shared" si="140"/>
        <v>-0.37</v>
      </c>
    </row>
    <row r="1184" spans="1:51" x14ac:dyDescent="0.15">
      <c r="A1184" s="122" t="s">
        <v>4236</v>
      </c>
      <c r="B1184" s="122" t="s">
        <v>4237</v>
      </c>
      <c r="C1184" s="122" t="s">
        <v>4238</v>
      </c>
      <c r="E1184" s="122" t="s">
        <v>4239</v>
      </c>
      <c r="F1184" s="122" t="s">
        <v>4240</v>
      </c>
      <c r="G1184" s="122">
        <v>1</v>
      </c>
      <c r="H1184" s="166">
        <v>0.71642899999999998</v>
      </c>
      <c r="I1184" s="167">
        <v>-5.9166700000000003E-2</v>
      </c>
      <c r="J1184" s="168" t="str">
        <f t="shared" si="135"/>
        <v>FALSE</v>
      </c>
      <c r="K1184" s="169">
        <v>0.116525</v>
      </c>
      <c r="L1184" s="170">
        <f>-LOG10(Table3[[#This Row],[Student''s T-test p-value HEK293 +Selistat_HEK293 UT]])</f>
        <v>0.93358088839537678</v>
      </c>
      <c r="M1184" s="167">
        <v>-0.33</v>
      </c>
      <c r="N1184" s="171" t="str">
        <f t="shared" si="136"/>
        <v>FALSE</v>
      </c>
      <c r="O1184" s="146">
        <v>0.166965</v>
      </c>
      <c r="P1184" s="147">
        <v>-0.1875</v>
      </c>
      <c r="Q1184" s="171" t="str">
        <f t="shared" si="137"/>
        <v>FALSE</v>
      </c>
      <c r="R1184" s="122" t="s">
        <v>1502</v>
      </c>
      <c r="S1184" s="122" t="s">
        <v>1503</v>
      </c>
      <c r="T1184" s="122" t="s">
        <v>1504</v>
      </c>
      <c r="U1184" s="172" t="s">
        <v>4242</v>
      </c>
      <c r="V1184" s="122" t="s">
        <v>8121</v>
      </c>
      <c r="W1184" s="148">
        <v>-0.48</v>
      </c>
      <c r="X1184" s="149">
        <v>-0.4</v>
      </c>
      <c r="Y1184" s="149">
        <v>-0.36</v>
      </c>
      <c r="Z1184" s="150">
        <v>0</v>
      </c>
      <c r="AA1184" s="148">
        <v>0.02</v>
      </c>
      <c r="AB1184" s="149">
        <v>-0.39</v>
      </c>
      <c r="AC1184" s="149">
        <v>0.25</v>
      </c>
      <c r="AD1184" s="151">
        <v>0.2</v>
      </c>
      <c r="AE1184" s="148">
        <v>0.1</v>
      </c>
      <c r="AF1184" s="149">
        <v>-0.23</v>
      </c>
      <c r="AG1184" s="149">
        <v>0.06</v>
      </c>
      <c r="AH1184" s="151">
        <v>0.08</v>
      </c>
      <c r="AI1184" s="152">
        <v>0.19</v>
      </c>
      <c r="AJ1184" s="149">
        <v>-0.06</v>
      </c>
      <c r="AK1184" s="149">
        <v>0.27</v>
      </c>
      <c r="AL1184" s="150">
        <v>0.36</v>
      </c>
      <c r="AM1184" s="153">
        <f t="shared" si="138"/>
        <v>-0.5</v>
      </c>
      <c r="AN1184" s="154">
        <f t="shared" si="138"/>
        <v>-1.0000000000000009E-2</v>
      </c>
      <c r="AO1184" s="154">
        <f t="shared" si="138"/>
        <v>-0.61</v>
      </c>
      <c r="AP1184" s="155">
        <f t="shared" si="138"/>
        <v>-0.2</v>
      </c>
      <c r="AQ1184" s="156">
        <f>AVERAGE(Table3[[#This Row],[ HEK293 +Selistat_R1 2]:[ HEK293 +Selistat_R4 5]])</f>
        <v>-0.33</v>
      </c>
      <c r="AR1184" s="153">
        <f t="shared" si="139"/>
        <v>0.08</v>
      </c>
      <c r="AS1184" s="154">
        <f t="shared" si="139"/>
        <v>0.16</v>
      </c>
      <c r="AT1184" s="154">
        <f t="shared" si="139"/>
        <v>-0.19</v>
      </c>
      <c r="AU1184" s="157">
        <f t="shared" si="139"/>
        <v>-0.12000000000000001</v>
      </c>
      <c r="AV1184" s="158">
        <f t="shared" si="140"/>
        <v>0.17</v>
      </c>
      <c r="AW1184" s="154">
        <f t="shared" si="140"/>
        <v>0.33</v>
      </c>
      <c r="AX1184" s="154">
        <f t="shared" si="140"/>
        <v>2.0000000000000018E-2</v>
      </c>
      <c r="AY1184" s="155">
        <f t="shared" si="140"/>
        <v>0.15999999999999998</v>
      </c>
    </row>
    <row r="1185" spans="1:51" x14ac:dyDescent="0.15">
      <c r="A1185" s="122" t="s">
        <v>8122</v>
      </c>
      <c r="B1185" s="122" t="s">
        <v>8123</v>
      </c>
      <c r="C1185" s="122" t="s">
        <v>8124</v>
      </c>
      <c r="E1185" s="122" t="s">
        <v>8125</v>
      </c>
      <c r="G1185" s="122">
        <v>3</v>
      </c>
      <c r="H1185" s="166">
        <v>0.64293500000000003</v>
      </c>
      <c r="I1185" s="167">
        <v>4.9166700000000001E-2</v>
      </c>
      <c r="J1185" s="168" t="str">
        <f t="shared" si="135"/>
        <v>FALSE</v>
      </c>
      <c r="K1185" s="169">
        <v>0.11674</v>
      </c>
      <c r="L1185" s="170">
        <f>-LOG10(Table3[[#This Row],[Student''s T-test p-value HEK293 +Selistat_HEK293 UT]])</f>
        <v>0.9327803110258589</v>
      </c>
      <c r="M1185" s="167">
        <v>-0.1125</v>
      </c>
      <c r="N1185" s="171" t="str">
        <f t="shared" si="136"/>
        <v>FALSE</v>
      </c>
      <c r="O1185" s="146">
        <v>1</v>
      </c>
      <c r="P1185" s="147">
        <v>-1.86265E-9</v>
      </c>
      <c r="Q1185" s="171" t="str">
        <f t="shared" si="137"/>
        <v>FALSE</v>
      </c>
      <c r="R1185" s="122" t="s">
        <v>8126</v>
      </c>
      <c r="S1185" s="122" t="s">
        <v>8127</v>
      </c>
      <c r="T1185" s="122" t="s">
        <v>8128</v>
      </c>
      <c r="U1185" s="172" t="s">
        <v>8129</v>
      </c>
      <c r="V1185" s="122" t="s">
        <v>8130</v>
      </c>
      <c r="W1185" s="148">
        <v>-0.26</v>
      </c>
      <c r="X1185" s="149">
        <v>-0.12</v>
      </c>
      <c r="Y1185" s="149">
        <v>-0.09</v>
      </c>
      <c r="Z1185" s="150">
        <v>-0.17</v>
      </c>
      <c r="AA1185" s="148">
        <v>-0.08</v>
      </c>
      <c r="AB1185" s="149">
        <v>0.09</v>
      </c>
      <c r="AC1185" s="149">
        <v>-0.14000000000000001</v>
      </c>
      <c r="AD1185" s="151">
        <v>-0.06</v>
      </c>
      <c r="AE1185" s="148">
        <v>0.26</v>
      </c>
      <c r="AF1185" s="149">
        <v>0.18</v>
      </c>
      <c r="AG1185" s="149">
        <v>0.2</v>
      </c>
      <c r="AH1185" s="151">
        <v>-0.31</v>
      </c>
      <c r="AI1185" s="152">
        <v>0.1</v>
      </c>
      <c r="AJ1185" s="149">
        <v>0.11</v>
      </c>
      <c r="AK1185" s="149">
        <v>0.2</v>
      </c>
      <c r="AL1185" s="150">
        <v>-0.08</v>
      </c>
      <c r="AM1185" s="153">
        <f t="shared" si="138"/>
        <v>-0.18</v>
      </c>
      <c r="AN1185" s="154">
        <f t="shared" si="138"/>
        <v>-0.21</v>
      </c>
      <c r="AO1185" s="154">
        <f t="shared" si="138"/>
        <v>5.0000000000000017E-2</v>
      </c>
      <c r="AP1185" s="155">
        <f t="shared" si="138"/>
        <v>-0.11000000000000001</v>
      </c>
      <c r="AQ1185" s="156">
        <f>AVERAGE(Table3[[#This Row],[ HEK293 +Selistat_R1 2]:[ HEK293 +Selistat_R4 5]])</f>
        <v>-0.11249999999999999</v>
      </c>
      <c r="AR1185" s="153">
        <f t="shared" si="139"/>
        <v>0.34</v>
      </c>
      <c r="AS1185" s="154">
        <f t="shared" si="139"/>
        <v>0.09</v>
      </c>
      <c r="AT1185" s="154">
        <f t="shared" si="139"/>
        <v>0.34</v>
      </c>
      <c r="AU1185" s="157">
        <f t="shared" si="139"/>
        <v>-0.25</v>
      </c>
      <c r="AV1185" s="158">
        <f t="shared" si="140"/>
        <v>0.18</v>
      </c>
      <c r="AW1185" s="154">
        <f t="shared" si="140"/>
        <v>2.0000000000000004E-2</v>
      </c>
      <c r="AX1185" s="154">
        <f t="shared" si="140"/>
        <v>0.34</v>
      </c>
      <c r="AY1185" s="155">
        <f t="shared" si="140"/>
        <v>-2.0000000000000004E-2</v>
      </c>
    </row>
    <row r="1186" spans="1:51" x14ac:dyDescent="0.15">
      <c r="A1186" s="122" t="s">
        <v>4811</v>
      </c>
      <c r="B1186" s="122" t="s">
        <v>3114</v>
      </c>
      <c r="C1186" s="122" t="s">
        <v>4812</v>
      </c>
      <c r="D1186" s="122" t="s">
        <v>4813</v>
      </c>
      <c r="E1186" s="122" t="s">
        <v>4814</v>
      </c>
      <c r="F1186" s="122" t="s">
        <v>4815</v>
      </c>
      <c r="G1186" s="122">
        <v>1</v>
      </c>
      <c r="H1186" s="166">
        <v>0.520617</v>
      </c>
      <c r="I1186" s="167">
        <v>0.28916700000000001</v>
      </c>
      <c r="J1186" s="168" t="str">
        <f t="shared" si="135"/>
        <v>FALSE</v>
      </c>
      <c r="K1186" s="169">
        <v>0.116801</v>
      </c>
      <c r="L1186" s="170">
        <f>-LOG10(Table3[[#This Row],[Student''s T-test p-value HEK293 +Selistat_HEK293 UT]])</f>
        <v>0.93255343896486265</v>
      </c>
      <c r="M1186" s="167">
        <v>-0.315</v>
      </c>
      <c r="N1186" s="171" t="str">
        <f t="shared" si="136"/>
        <v>FALSE</v>
      </c>
      <c r="O1186" s="146">
        <v>0.50048099999999995</v>
      </c>
      <c r="P1186" s="147">
        <v>0.46750000000000003</v>
      </c>
      <c r="Q1186" s="171" t="str">
        <f t="shared" si="137"/>
        <v>FALSE</v>
      </c>
      <c r="R1186" s="122" t="s">
        <v>1668</v>
      </c>
      <c r="S1186" s="122" t="s">
        <v>8131</v>
      </c>
      <c r="T1186" s="122" t="s">
        <v>1670</v>
      </c>
      <c r="U1186" s="172" t="s">
        <v>4817</v>
      </c>
      <c r="V1186" s="122" t="s">
        <v>8132</v>
      </c>
      <c r="W1186" s="148">
        <v>-1.19</v>
      </c>
      <c r="X1186" s="149">
        <v>-0.74</v>
      </c>
      <c r="Y1186" s="149">
        <v>-0.82</v>
      </c>
      <c r="Z1186" s="150">
        <v>-0.51</v>
      </c>
      <c r="AA1186" s="148">
        <v>-0.66</v>
      </c>
      <c r="AB1186" s="149">
        <v>-0.68</v>
      </c>
      <c r="AC1186" s="149">
        <v>-0.33</v>
      </c>
      <c r="AD1186" s="151">
        <v>-0.33</v>
      </c>
      <c r="AE1186" s="148">
        <v>-0.12</v>
      </c>
      <c r="AF1186" s="149">
        <v>-0.37</v>
      </c>
      <c r="AG1186" s="149">
        <v>2.2599999999999998</v>
      </c>
      <c r="AH1186" s="151">
        <v>-0.47</v>
      </c>
      <c r="AI1186" s="152">
        <v>-0.17</v>
      </c>
      <c r="AJ1186" s="149">
        <v>-0.31</v>
      </c>
      <c r="AK1186" s="149">
        <v>-0.06</v>
      </c>
      <c r="AL1186" s="150">
        <v>-0.03</v>
      </c>
      <c r="AM1186" s="153">
        <f t="shared" si="138"/>
        <v>-0.52999999999999992</v>
      </c>
      <c r="AN1186" s="154">
        <f t="shared" si="138"/>
        <v>-5.9999999999999942E-2</v>
      </c>
      <c r="AO1186" s="154">
        <f t="shared" si="138"/>
        <v>-0.48999999999999994</v>
      </c>
      <c r="AP1186" s="155">
        <f t="shared" si="138"/>
        <v>-0.18</v>
      </c>
      <c r="AQ1186" s="156">
        <f>AVERAGE(Table3[[#This Row],[ HEK293 +Selistat_R1 2]:[ HEK293 +Selistat_R4 5]])</f>
        <v>-0.31499999999999995</v>
      </c>
      <c r="AR1186" s="153">
        <f t="shared" si="139"/>
        <v>0.54</v>
      </c>
      <c r="AS1186" s="154">
        <f t="shared" si="139"/>
        <v>0.31000000000000005</v>
      </c>
      <c r="AT1186" s="154">
        <f t="shared" si="139"/>
        <v>2.59</v>
      </c>
      <c r="AU1186" s="157">
        <f t="shared" si="139"/>
        <v>-0.13999999999999996</v>
      </c>
      <c r="AV1186" s="158">
        <f t="shared" si="140"/>
        <v>0.49</v>
      </c>
      <c r="AW1186" s="154">
        <f t="shared" si="140"/>
        <v>0.37000000000000005</v>
      </c>
      <c r="AX1186" s="154">
        <f t="shared" si="140"/>
        <v>0.27</v>
      </c>
      <c r="AY1186" s="155">
        <f t="shared" si="140"/>
        <v>0.30000000000000004</v>
      </c>
    </row>
    <row r="1187" spans="1:51" x14ac:dyDescent="0.15">
      <c r="E1187" s="122" t="s">
        <v>3511</v>
      </c>
      <c r="G1187" s="122">
        <v>1</v>
      </c>
      <c r="H1187" s="166">
        <v>9.2158199999999996E-2</v>
      </c>
      <c r="I1187" s="167">
        <v>0.8175</v>
      </c>
      <c r="J1187" s="168" t="str">
        <f t="shared" si="135"/>
        <v>FALSE</v>
      </c>
      <c r="K1187" s="169">
        <v>0.117172</v>
      </c>
      <c r="L1187" s="170">
        <f>-LOG10(Table3[[#This Row],[Student''s T-test p-value HEK293 +Selistat_HEK293 UT]])</f>
        <v>0.93117615707487134</v>
      </c>
      <c r="M1187" s="167">
        <v>0.96250000000000002</v>
      </c>
      <c r="N1187" s="171" t="str">
        <f t="shared" si="136"/>
        <v>FALSE</v>
      </c>
      <c r="O1187" s="146">
        <v>0.201436</v>
      </c>
      <c r="P1187" s="147">
        <v>-0.81</v>
      </c>
      <c r="Q1187" s="171" t="str">
        <f t="shared" si="137"/>
        <v>FALSE</v>
      </c>
      <c r="R1187" s="122" t="s">
        <v>8133</v>
      </c>
      <c r="S1187" s="122" t="s">
        <v>8134</v>
      </c>
      <c r="T1187" s="122" t="s">
        <v>8135</v>
      </c>
      <c r="U1187" s="172" t="s">
        <v>8136</v>
      </c>
      <c r="V1187" s="122" t="s">
        <v>8137</v>
      </c>
      <c r="W1187" s="148">
        <v>1.24</v>
      </c>
      <c r="X1187" s="149">
        <v>0.68</v>
      </c>
      <c r="Y1187" s="149">
        <v>-0.77</v>
      </c>
      <c r="Z1187" s="150">
        <v>-0.82</v>
      </c>
      <c r="AA1187" s="148">
        <v>-0.66</v>
      </c>
      <c r="AB1187" s="149">
        <v>-0.98</v>
      </c>
      <c r="AC1187" s="149">
        <v>-1.04</v>
      </c>
      <c r="AD1187" s="151">
        <v>-0.84</v>
      </c>
      <c r="AE1187" s="148">
        <v>-0.81</v>
      </c>
      <c r="AF1187" s="149">
        <v>-0.38</v>
      </c>
      <c r="AG1187" s="149">
        <v>-0.4</v>
      </c>
      <c r="AH1187" s="151">
        <v>-0.56999999999999995</v>
      </c>
      <c r="AI1187" s="152">
        <v>-0.67</v>
      </c>
      <c r="AJ1187" s="149">
        <v>1.1299999999999999</v>
      </c>
      <c r="AK1187" s="149">
        <v>1.33</v>
      </c>
      <c r="AL1187" s="150">
        <v>-0.71</v>
      </c>
      <c r="AM1187" s="153">
        <f t="shared" si="138"/>
        <v>1.9</v>
      </c>
      <c r="AN1187" s="154">
        <f t="shared" si="138"/>
        <v>1.6600000000000001</v>
      </c>
      <c r="AO1187" s="154">
        <f t="shared" si="138"/>
        <v>0.27</v>
      </c>
      <c r="AP1187" s="155">
        <f t="shared" si="138"/>
        <v>2.0000000000000018E-2</v>
      </c>
      <c r="AQ1187" s="156">
        <f>AVERAGE(Table3[[#This Row],[ HEK293 +Selistat_R1 2]:[ HEK293 +Selistat_R4 5]])</f>
        <v>0.96250000000000002</v>
      </c>
      <c r="AR1187" s="153">
        <f t="shared" si="139"/>
        <v>-0.15000000000000002</v>
      </c>
      <c r="AS1187" s="154">
        <f t="shared" si="139"/>
        <v>0.6</v>
      </c>
      <c r="AT1187" s="154">
        <f t="shared" si="139"/>
        <v>0.64</v>
      </c>
      <c r="AU1187" s="157">
        <f t="shared" si="139"/>
        <v>0.27</v>
      </c>
      <c r="AV1187" s="158">
        <f t="shared" si="140"/>
        <v>-1.0000000000000009E-2</v>
      </c>
      <c r="AW1187" s="154">
        <f t="shared" si="140"/>
        <v>2.11</v>
      </c>
      <c r="AX1187" s="154">
        <f t="shared" si="140"/>
        <v>2.37</v>
      </c>
      <c r="AY1187" s="155">
        <f t="shared" si="140"/>
        <v>0.13</v>
      </c>
    </row>
    <row r="1188" spans="1:51" x14ac:dyDescent="0.15">
      <c r="A1188" s="122" t="s">
        <v>4285</v>
      </c>
      <c r="B1188" s="122" t="s">
        <v>4286</v>
      </c>
      <c r="C1188" s="122" t="s">
        <v>4287</v>
      </c>
      <c r="D1188" s="122" t="s">
        <v>3830</v>
      </c>
      <c r="E1188" s="122" t="s">
        <v>4288</v>
      </c>
      <c r="G1188" s="122">
        <v>2</v>
      </c>
      <c r="H1188" s="166">
        <v>0.34814899999999999</v>
      </c>
      <c r="I1188" s="167">
        <v>0.13583300000000001</v>
      </c>
      <c r="J1188" s="168" t="str">
        <f t="shared" si="135"/>
        <v>FALSE</v>
      </c>
      <c r="K1188" s="169">
        <v>0.117197</v>
      </c>
      <c r="L1188" s="170">
        <f>-LOG10(Table3[[#This Row],[Student''s T-test p-value HEK293 +Selistat_HEK293 UT]])</f>
        <v>0.93108350521315963</v>
      </c>
      <c r="M1188" s="167">
        <v>-0.17249999999999999</v>
      </c>
      <c r="N1188" s="171" t="str">
        <f t="shared" si="136"/>
        <v>FALSE</v>
      </c>
      <c r="O1188" s="146">
        <v>0.39157199999999998</v>
      </c>
      <c r="P1188" s="147">
        <v>-9.5000000000000001E-2</v>
      </c>
      <c r="Q1188" s="171" t="str">
        <f t="shared" si="137"/>
        <v>FALSE</v>
      </c>
      <c r="R1188" s="122" t="s">
        <v>171</v>
      </c>
      <c r="S1188" s="122" t="s">
        <v>8138</v>
      </c>
      <c r="T1188" s="122" t="s">
        <v>173</v>
      </c>
      <c r="U1188" s="172" t="s">
        <v>4290</v>
      </c>
      <c r="V1188" s="122" t="s">
        <v>8139</v>
      </c>
      <c r="W1188" s="148">
        <v>-0.44</v>
      </c>
      <c r="X1188" s="149">
        <v>-0.38</v>
      </c>
      <c r="Y1188" s="149">
        <v>-0.2</v>
      </c>
      <c r="Z1188" s="150">
        <v>-0.16</v>
      </c>
      <c r="AA1188" s="148">
        <v>-0.01</v>
      </c>
      <c r="AB1188" s="149">
        <v>-0.28000000000000003</v>
      </c>
      <c r="AC1188" s="149">
        <v>-0.02</v>
      </c>
      <c r="AD1188" s="151">
        <v>-0.18</v>
      </c>
      <c r="AE1188" s="148">
        <v>0.39</v>
      </c>
      <c r="AF1188" s="149">
        <v>0</v>
      </c>
      <c r="AG1188" s="149">
        <v>0.01</v>
      </c>
      <c r="AH1188" s="151">
        <v>0.08</v>
      </c>
      <c r="AI1188" s="152">
        <v>0.33</v>
      </c>
      <c r="AJ1188" s="149">
        <v>0.11</v>
      </c>
      <c r="AK1188" s="149">
        <v>0.24</v>
      </c>
      <c r="AL1188" s="150">
        <v>0.18</v>
      </c>
      <c r="AM1188" s="153">
        <f t="shared" si="138"/>
        <v>-0.43</v>
      </c>
      <c r="AN1188" s="154">
        <f t="shared" si="138"/>
        <v>-9.9999999999999978E-2</v>
      </c>
      <c r="AO1188" s="154">
        <f t="shared" si="138"/>
        <v>-0.18000000000000002</v>
      </c>
      <c r="AP1188" s="155">
        <f t="shared" si="138"/>
        <v>1.999999999999999E-2</v>
      </c>
      <c r="AQ1188" s="156">
        <f>AVERAGE(Table3[[#This Row],[ HEK293 +Selistat_R1 2]:[ HEK293 +Selistat_R4 5]])</f>
        <v>-0.17250000000000001</v>
      </c>
      <c r="AR1188" s="153">
        <f t="shared" si="139"/>
        <v>0.4</v>
      </c>
      <c r="AS1188" s="154">
        <f t="shared" si="139"/>
        <v>0.28000000000000003</v>
      </c>
      <c r="AT1188" s="154">
        <f t="shared" si="139"/>
        <v>0.03</v>
      </c>
      <c r="AU1188" s="157">
        <f t="shared" si="139"/>
        <v>0.26</v>
      </c>
      <c r="AV1188" s="158">
        <f t="shared" si="140"/>
        <v>0.34</v>
      </c>
      <c r="AW1188" s="154">
        <f t="shared" si="140"/>
        <v>0.39</v>
      </c>
      <c r="AX1188" s="154">
        <f t="shared" si="140"/>
        <v>0.26</v>
      </c>
      <c r="AY1188" s="155">
        <f t="shared" si="140"/>
        <v>0.36</v>
      </c>
    </row>
    <row r="1189" spans="1:51" x14ac:dyDescent="0.15">
      <c r="B1189" s="122" t="s">
        <v>4478</v>
      </c>
      <c r="C1189" s="122" t="s">
        <v>6748</v>
      </c>
      <c r="D1189" s="122" t="s">
        <v>3018</v>
      </c>
      <c r="E1189" s="122" t="s">
        <v>6749</v>
      </c>
      <c r="G1189" s="122">
        <v>1</v>
      </c>
      <c r="H1189" s="166">
        <v>4.7749100000000003E-3</v>
      </c>
      <c r="I1189" s="167">
        <v>0.52249999999999996</v>
      </c>
      <c r="J1189" s="168" t="str">
        <f t="shared" si="135"/>
        <v>FALSE</v>
      </c>
      <c r="K1189" s="169">
        <v>0.11741</v>
      </c>
      <c r="L1189" s="170">
        <f>-LOG10(Table3[[#This Row],[Student''s T-test p-value HEK293 +Selistat_HEK293 UT]])</f>
        <v>0.93029491194814917</v>
      </c>
      <c r="M1189" s="167">
        <v>0.35</v>
      </c>
      <c r="N1189" s="171" t="str">
        <f t="shared" si="136"/>
        <v>FALSE</v>
      </c>
      <c r="O1189" s="146">
        <v>2.7859100000000001E-2</v>
      </c>
      <c r="P1189" s="147">
        <v>-0.34250000000000003</v>
      </c>
      <c r="Q1189" s="171" t="str">
        <f t="shared" si="137"/>
        <v>FALSE</v>
      </c>
      <c r="R1189" s="122" t="s">
        <v>6750</v>
      </c>
      <c r="S1189" s="122" t="s">
        <v>8140</v>
      </c>
      <c r="T1189" s="122" t="s">
        <v>6752</v>
      </c>
      <c r="U1189" s="172" t="s">
        <v>6753</v>
      </c>
      <c r="V1189" s="122" t="s">
        <v>8141</v>
      </c>
      <c r="W1189" s="148">
        <v>-0.35</v>
      </c>
      <c r="X1189" s="149">
        <v>0.05</v>
      </c>
      <c r="Y1189" s="149">
        <v>0.19</v>
      </c>
      <c r="Z1189" s="150">
        <v>-0.21</v>
      </c>
      <c r="AA1189" s="148">
        <v>-0.37</v>
      </c>
      <c r="AB1189" s="149">
        <v>-0.12</v>
      </c>
      <c r="AC1189" s="149">
        <v>-0.83</v>
      </c>
      <c r="AD1189" s="151">
        <v>-0.4</v>
      </c>
      <c r="AE1189" s="148">
        <v>0.15</v>
      </c>
      <c r="AF1189" s="149">
        <v>7.0000000000000007E-2</v>
      </c>
      <c r="AG1189" s="149">
        <v>-0.16</v>
      </c>
      <c r="AH1189" s="151">
        <v>-0.03</v>
      </c>
      <c r="AI1189" s="152">
        <v>0.22</v>
      </c>
      <c r="AJ1189" s="149">
        <v>0.15</v>
      </c>
      <c r="AK1189" s="149">
        <v>0.56000000000000005</v>
      </c>
      <c r="AL1189" s="150">
        <v>0.47</v>
      </c>
      <c r="AM1189" s="153">
        <f t="shared" si="138"/>
        <v>2.0000000000000018E-2</v>
      </c>
      <c r="AN1189" s="154">
        <f t="shared" si="138"/>
        <v>0.16999999999999998</v>
      </c>
      <c r="AO1189" s="154">
        <f t="shared" si="138"/>
        <v>1.02</v>
      </c>
      <c r="AP1189" s="155">
        <f t="shared" si="138"/>
        <v>0.19000000000000003</v>
      </c>
      <c r="AQ1189" s="156">
        <f>AVERAGE(Table3[[#This Row],[ HEK293 +Selistat_R1 2]:[ HEK293 +Selistat_R4 5]])</f>
        <v>0.35</v>
      </c>
      <c r="AR1189" s="153">
        <f t="shared" si="139"/>
        <v>0.52</v>
      </c>
      <c r="AS1189" s="154">
        <f t="shared" si="139"/>
        <v>0.19</v>
      </c>
      <c r="AT1189" s="154">
        <f t="shared" si="139"/>
        <v>0.66999999999999993</v>
      </c>
      <c r="AU1189" s="157">
        <f t="shared" si="139"/>
        <v>0.37</v>
      </c>
      <c r="AV1189" s="158">
        <f t="shared" si="140"/>
        <v>0.59</v>
      </c>
      <c r="AW1189" s="154">
        <f t="shared" si="140"/>
        <v>0.27</v>
      </c>
      <c r="AX1189" s="154">
        <f t="shared" si="140"/>
        <v>1.3900000000000001</v>
      </c>
      <c r="AY1189" s="155">
        <f t="shared" si="140"/>
        <v>0.87</v>
      </c>
    </row>
    <row r="1190" spans="1:51" x14ac:dyDescent="0.15">
      <c r="A1190" s="122" t="s">
        <v>8142</v>
      </c>
      <c r="B1190" s="122" t="s">
        <v>4592</v>
      </c>
      <c r="C1190" s="122" t="s">
        <v>3639</v>
      </c>
      <c r="D1190" s="122" t="s">
        <v>2861</v>
      </c>
      <c r="E1190" s="122" t="s">
        <v>8143</v>
      </c>
      <c r="F1190" s="122" t="s">
        <v>4595</v>
      </c>
      <c r="G1190" s="122">
        <v>1</v>
      </c>
      <c r="H1190" s="166">
        <v>0.108149</v>
      </c>
      <c r="I1190" s="167">
        <v>0.14166699999999999</v>
      </c>
      <c r="J1190" s="168" t="str">
        <f t="shared" si="135"/>
        <v>FALSE</v>
      </c>
      <c r="K1190" s="169">
        <v>0.11752799999999999</v>
      </c>
      <c r="L1190" s="170">
        <f>-LOG10(Table3[[#This Row],[Student''s T-test p-value HEK293 +Selistat_HEK293 UT]])</f>
        <v>0.92985865427017589</v>
      </c>
      <c r="M1190" s="167">
        <v>0.19500000000000001</v>
      </c>
      <c r="N1190" s="171" t="str">
        <f t="shared" si="136"/>
        <v>FALSE</v>
      </c>
      <c r="O1190" s="146">
        <v>0.51441300000000001</v>
      </c>
      <c r="P1190" s="147">
        <v>7.0000000000000007E-2</v>
      </c>
      <c r="Q1190" s="171" t="str">
        <f t="shared" si="137"/>
        <v>FALSE</v>
      </c>
      <c r="R1190" s="122" t="s">
        <v>1097</v>
      </c>
      <c r="S1190" s="122" t="s">
        <v>1098</v>
      </c>
      <c r="T1190" s="122" t="s">
        <v>1099</v>
      </c>
      <c r="U1190" s="172" t="s">
        <v>8144</v>
      </c>
      <c r="V1190" s="122" t="s">
        <v>8145</v>
      </c>
      <c r="W1190" s="148">
        <v>0.02</v>
      </c>
      <c r="X1190" s="149">
        <v>0.03</v>
      </c>
      <c r="Y1190" s="149">
        <v>0.28000000000000003</v>
      </c>
      <c r="Z1190" s="150">
        <v>0</v>
      </c>
      <c r="AA1190" s="148">
        <v>-0.23</v>
      </c>
      <c r="AB1190" s="149">
        <v>0.12</v>
      </c>
      <c r="AC1190" s="149">
        <v>-0.1</v>
      </c>
      <c r="AD1190" s="151">
        <v>-0.24</v>
      </c>
      <c r="AE1190" s="148">
        <v>7.0000000000000007E-2</v>
      </c>
      <c r="AF1190" s="149">
        <v>0.12</v>
      </c>
      <c r="AG1190" s="149">
        <v>-0.18</v>
      </c>
      <c r="AH1190" s="151">
        <v>0.14000000000000001</v>
      </c>
      <c r="AI1190" s="152">
        <v>-0.11</v>
      </c>
      <c r="AJ1190" s="149">
        <v>-0.15</v>
      </c>
      <c r="AK1190" s="149">
        <v>-0.03</v>
      </c>
      <c r="AL1190" s="150">
        <v>0.16</v>
      </c>
      <c r="AM1190" s="153">
        <f t="shared" si="138"/>
        <v>0.25</v>
      </c>
      <c r="AN1190" s="154">
        <f t="shared" si="138"/>
        <v>-0.09</v>
      </c>
      <c r="AO1190" s="154">
        <f t="shared" si="138"/>
        <v>0.38</v>
      </c>
      <c r="AP1190" s="155">
        <f t="shared" si="138"/>
        <v>0.24</v>
      </c>
      <c r="AQ1190" s="156">
        <f>AVERAGE(Table3[[#This Row],[ HEK293 +Selistat_R1 2]:[ HEK293 +Selistat_R4 5]])</f>
        <v>0.19500000000000001</v>
      </c>
      <c r="AR1190" s="153">
        <f t="shared" si="139"/>
        <v>0.30000000000000004</v>
      </c>
      <c r="AS1190" s="154">
        <f t="shared" si="139"/>
        <v>0</v>
      </c>
      <c r="AT1190" s="154">
        <f t="shared" si="139"/>
        <v>-7.9999999999999988E-2</v>
      </c>
      <c r="AU1190" s="157">
        <f t="shared" si="139"/>
        <v>0.38</v>
      </c>
      <c r="AV1190" s="158">
        <f t="shared" si="140"/>
        <v>0.12000000000000001</v>
      </c>
      <c r="AW1190" s="154">
        <f t="shared" si="140"/>
        <v>-0.27</v>
      </c>
      <c r="AX1190" s="154">
        <f t="shared" si="140"/>
        <v>7.0000000000000007E-2</v>
      </c>
      <c r="AY1190" s="155">
        <f t="shared" si="140"/>
        <v>0.4</v>
      </c>
    </row>
    <row r="1191" spans="1:51" x14ac:dyDescent="0.15">
      <c r="A1191" s="122" t="s">
        <v>3364</v>
      </c>
      <c r="B1191" s="122" t="s">
        <v>3365</v>
      </c>
      <c r="C1191" s="122" t="s">
        <v>3366</v>
      </c>
      <c r="E1191" s="122" t="s">
        <v>3367</v>
      </c>
      <c r="F1191" s="122" t="s">
        <v>2848</v>
      </c>
      <c r="G1191" s="122">
        <v>2</v>
      </c>
      <c r="H1191" s="166">
        <v>0.34864000000000001</v>
      </c>
      <c r="I1191" s="167">
        <v>0.191667</v>
      </c>
      <c r="J1191" s="168" t="str">
        <f t="shared" si="135"/>
        <v>FALSE</v>
      </c>
      <c r="K1191" s="169">
        <v>0.11781700000000001</v>
      </c>
      <c r="L1191" s="170">
        <f>-LOG10(Table3[[#This Row],[Student''s T-test p-value HEK293 +Selistat_HEK293 UT]])</f>
        <v>0.92879203999446935</v>
      </c>
      <c r="M1191" s="167">
        <v>-0.24</v>
      </c>
      <c r="N1191" s="171" t="str">
        <f t="shared" si="136"/>
        <v>FALSE</v>
      </c>
      <c r="O1191" s="146">
        <v>0.90569900000000003</v>
      </c>
      <c r="P1191" s="147">
        <v>-0.02</v>
      </c>
      <c r="Q1191" s="171" t="str">
        <f t="shared" si="137"/>
        <v>FALSE</v>
      </c>
      <c r="R1191" s="122" t="s">
        <v>846</v>
      </c>
      <c r="S1191" s="122" t="s">
        <v>8146</v>
      </c>
      <c r="T1191" s="122" t="s">
        <v>848</v>
      </c>
      <c r="U1191" s="172" t="s">
        <v>2691</v>
      </c>
      <c r="V1191" s="122" t="s">
        <v>8147</v>
      </c>
      <c r="W1191" s="148">
        <v>-0.47</v>
      </c>
      <c r="X1191" s="149">
        <v>-0.52</v>
      </c>
      <c r="Y1191" s="149">
        <v>-0.28000000000000003</v>
      </c>
      <c r="Z1191" s="150">
        <v>-0.42</v>
      </c>
      <c r="AA1191" s="148">
        <v>-0.15</v>
      </c>
      <c r="AB1191" s="149">
        <v>-0.49</v>
      </c>
      <c r="AC1191" s="149">
        <v>0.1</v>
      </c>
      <c r="AD1191" s="151">
        <v>-0.19</v>
      </c>
      <c r="AE1191" s="148">
        <v>0.09</v>
      </c>
      <c r="AF1191" s="149">
        <v>0.51</v>
      </c>
      <c r="AG1191" s="149">
        <v>0.31</v>
      </c>
      <c r="AH1191" s="151">
        <v>-0.05</v>
      </c>
      <c r="AI1191" s="152">
        <v>0.11</v>
      </c>
      <c r="AJ1191" s="149">
        <v>0.36</v>
      </c>
      <c r="AK1191" s="149">
        <v>0.46</v>
      </c>
      <c r="AL1191" s="150">
        <v>0.01</v>
      </c>
      <c r="AM1191" s="153">
        <f t="shared" si="138"/>
        <v>-0.31999999999999995</v>
      </c>
      <c r="AN1191" s="154">
        <f t="shared" si="138"/>
        <v>-3.0000000000000027E-2</v>
      </c>
      <c r="AO1191" s="154">
        <f t="shared" si="138"/>
        <v>-0.38</v>
      </c>
      <c r="AP1191" s="155">
        <f t="shared" si="138"/>
        <v>-0.22999999999999998</v>
      </c>
      <c r="AQ1191" s="156">
        <f>AVERAGE(Table3[[#This Row],[ HEK293 +Selistat_R1 2]:[ HEK293 +Selistat_R4 5]])</f>
        <v>-0.24</v>
      </c>
      <c r="AR1191" s="153">
        <f t="shared" si="139"/>
        <v>0.24</v>
      </c>
      <c r="AS1191" s="154">
        <f t="shared" si="139"/>
        <v>1</v>
      </c>
      <c r="AT1191" s="154">
        <f t="shared" si="139"/>
        <v>0.21</v>
      </c>
      <c r="AU1191" s="157">
        <f t="shared" si="139"/>
        <v>0.14000000000000001</v>
      </c>
      <c r="AV1191" s="158">
        <f t="shared" si="140"/>
        <v>0.26</v>
      </c>
      <c r="AW1191" s="154">
        <f t="shared" si="140"/>
        <v>0.85</v>
      </c>
      <c r="AX1191" s="154">
        <f t="shared" si="140"/>
        <v>0.36</v>
      </c>
      <c r="AY1191" s="155">
        <f t="shared" si="140"/>
        <v>0.2</v>
      </c>
    </row>
    <row r="1192" spans="1:51" x14ac:dyDescent="0.15">
      <c r="A1192" s="122" t="s">
        <v>4920</v>
      </c>
      <c r="B1192" s="122" t="s">
        <v>4921</v>
      </c>
      <c r="C1192" s="122" t="s">
        <v>4922</v>
      </c>
      <c r="D1192" s="122" t="s">
        <v>3018</v>
      </c>
      <c r="E1192" s="122" t="s">
        <v>4923</v>
      </c>
      <c r="F1192" s="122" t="s">
        <v>4924</v>
      </c>
      <c r="G1192" s="122">
        <v>1</v>
      </c>
      <c r="H1192" s="166">
        <v>0.57348600000000005</v>
      </c>
      <c r="I1192" s="167">
        <v>7.5833300000000006E-2</v>
      </c>
      <c r="J1192" s="168" t="str">
        <f t="shared" si="135"/>
        <v>FALSE</v>
      </c>
      <c r="K1192" s="169">
        <v>0.118197</v>
      </c>
      <c r="L1192" s="170">
        <f>-LOG10(Table3[[#This Row],[Student''s T-test p-value HEK293 +Selistat_HEK293 UT]])</f>
        <v>0.92739354629723425</v>
      </c>
      <c r="M1192" s="167">
        <v>-0.16500000000000001</v>
      </c>
      <c r="N1192" s="171" t="str">
        <f t="shared" si="136"/>
        <v>FALSE</v>
      </c>
      <c r="O1192" s="146">
        <v>0.76475700000000002</v>
      </c>
      <c r="P1192" s="147">
        <v>-4.7500000000000001E-2</v>
      </c>
      <c r="Q1192" s="171" t="str">
        <f t="shared" si="137"/>
        <v>FALSE</v>
      </c>
      <c r="R1192" s="122" t="s">
        <v>4925</v>
      </c>
      <c r="S1192" s="122" t="s">
        <v>4926</v>
      </c>
      <c r="T1192" s="122" t="s">
        <v>4927</v>
      </c>
      <c r="U1192" s="172" t="s">
        <v>4928</v>
      </c>
      <c r="V1192" s="122" t="s">
        <v>4929</v>
      </c>
      <c r="W1192" s="148">
        <v>-0.17</v>
      </c>
      <c r="X1192" s="149">
        <v>-0.42</v>
      </c>
      <c r="Y1192" s="149">
        <v>-0.31</v>
      </c>
      <c r="Z1192" s="150">
        <v>-0.05</v>
      </c>
      <c r="AA1192" s="148">
        <v>-7.0000000000000007E-2</v>
      </c>
      <c r="AB1192" s="149">
        <v>-0.08</v>
      </c>
      <c r="AC1192" s="149">
        <v>-0.17</v>
      </c>
      <c r="AD1192" s="151">
        <v>0.03</v>
      </c>
      <c r="AE1192" s="148">
        <v>0.28000000000000003</v>
      </c>
      <c r="AF1192" s="149">
        <v>0.08</v>
      </c>
      <c r="AG1192" s="149">
        <v>0.23</v>
      </c>
      <c r="AH1192" s="151">
        <v>-0.19</v>
      </c>
      <c r="AI1192" s="152">
        <v>0.25</v>
      </c>
      <c r="AJ1192" s="149">
        <v>0.4</v>
      </c>
      <c r="AK1192" s="149">
        <v>0.02</v>
      </c>
      <c r="AL1192" s="150">
        <v>-0.08</v>
      </c>
      <c r="AM1192" s="153">
        <f t="shared" si="138"/>
        <v>-0.1</v>
      </c>
      <c r="AN1192" s="154">
        <f t="shared" si="138"/>
        <v>-0.33999999999999997</v>
      </c>
      <c r="AO1192" s="154">
        <f t="shared" si="138"/>
        <v>-0.13999999999999999</v>
      </c>
      <c r="AP1192" s="155">
        <f t="shared" si="138"/>
        <v>-0.08</v>
      </c>
      <c r="AQ1192" s="156">
        <f>AVERAGE(Table3[[#This Row],[ HEK293 +Selistat_R1 2]:[ HEK293 +Selistat_R4 5]])</f>
        <v>-0.16499999999999998</v>
      </c>
      <c r="AR1192" s="153">
        <f t="shared" si="139"/>
        <v>0.35000000000000003</v>
      </c>
      <c r="AS1192" s="154">
        <f t="shared" si="139"/>
        <v>0.16</v>
      </c>
      <c r="AT1192" s="154">
        <f t="shared" si="139"/>
        <v>0.4</v>
      </c>
      <c r="AU1192" s="157">
        <f t="shared" si="139"/>
        <v>-0.22</v>
      </c>
      <c r="AV1192" s="158">
        <f t="shared" si="140"/>
        <v>0.32</v>
      </c>
      <c r="AW1192" s="154">
        <f t="shared" si="140"/>
        <v>0.48000000000000004</v>
      </c>
      <c r="AX1192" s="154">
        <f t="shared" si="140"/>
        <v>0.19</v>
      </c>
      <c r="AY1192" s="155">
        <f t="shared" si="140"/>
        <v>-0.11</v>
      </c>
    </row>
    <row r="1193" spans="1:51" x14ac:dyDescent="0.15">
      <c r="E1193" s="122" t="s">
        <v>3713</v>
      </c>
      <c r="G1193" s="122">
        <v>1</v>
      </c>
      <c r="H1193" s="166">
        <v>5.3456400000000001E-2</v>
      </c>
      <c r="I1193" s="167">
        <v>0.38</v>
      </c>
      <c r="J1193" s="168" t="str">
        <f t="shared" si="135"/>
        <v>FALSE</v>
      </c>
      <c r="K1193" s="169">
        <v>0.118233</v>
      </c>
      <c r="L1193" s="170">
        <f>-LOG10(Table3[[#This Row],[Student''s T-test p-value HEK293 +Selistat_HEK293 UT]])</f>
        <v>0.92726129064888718</v>
      </c>
      <c r="M1193" s="167">
        <v>0.2525</v>
      </c>
      <c r="N1193" s="171" t="str">
        <f t="shared" si="136"/>
        <v>FALSE</v>
      </c>
      <c r="O1193" s="146">
        <v>0.87660700000000003</v>
      </c>
      <c r="P1193" s="147">
        <v>-4.7500000000000001E-2</v>
      </c>
      <c r="Q1193" s="171" t="str">
        <f t="shared" si="137"/>
        <v>FALSE</v>
      </c>
      <c r="R1193" s="122" t="s">
        <v>8148</v>
      </c>
      <c r="S1193" s="122" t="s">
        <v>8149</v>
      </c>
      <c r="T1193" s="122" t="s">
        <v>8150</v>
      </c>
      <c r="U1193" s="172" t="s">
        <v>8151</v>
      </c>
      <c r="V1193" s="122" t="s">
        <v>8152</v>
      </c>
      <c r="W1193" s="148">
        <v>-0.04</v>
      </c>
      <c r="X1193" s="149">
        <v>0.06</v>
      </c>
      <c r="Y1193" s="149">
        <v>-0.37</v>
      </c>
      <c r="Z1193" s="150">
        <v>0.06</v>
      </c>
      <c r="AA1193" s="148">
        <v>-0.39</v>
      </c>
      <c r="AB1193" s="149">
        <v>-0.5</v>
      </c>
      <c r="AC1193" s="149">
        <v>-0.35</v>
      </c>
      <c r="AD1193" s="151">
        <v>-0.06</v>
      </c>
      <c r="AE1193" s="148">
        <v>-0.17</v>
      </c>
      <c r="AF1193" s="149">
        <v>0.43</v>
      </c>
      <c r="AG1193" s="149">
        <v>0.45</v>
      </c>
      <c r="AH1193" s="151">
        <v>-0.33</v>
      </c>
      <c r="AI1193" s="152">
        <v>-0.44</v>
      </c>
      <c r="AJ1193" s="149">
        <v>0.11</v>
      </c>
      <c r="AK1193" s="149">
        <v>0.37</v>
      </c>
      <c r="AL1193" s="150">
        <v>0.53</v>
      </c>
      <c r="AM1193" s="153">
        <f t="shared" si="138"/>
        <v>0.35000000000000003</v>
      </c>
      <c r="AN1193" s="154">
        <f t="shared" si="138"/>
        <v>0.56000000000000005</v>
      </c>
      <c r="AO1193" s="154">
        <f t="shared" si="138"/>
        <v>-2.0000000000000018E-2</v>
      </c>
      <c r="AP1193" s="155">
        <f t="shared" si="138"/>
        <v>0.12</v>
      </c>
      <c r="AQ1193" s="156">
        <f>AVERAGE(Table3[[#This Row],[ HEK293 +Selistat_R1 2]:[ HEK293 +Selistat_R4 5]])</f>
        <v>0.25250000000000006</v>
      </c>
      <c r="AR1193" s="153">
        <f t="shared" si="139"/>
        <v>0.22</v>
      </c>
      <c r="AS1193" s="154">
        <f t="shared" si="139"/>
        <v>0.92999999999999994</v>
      </c>
      <c r="AT1193" s="154">
        <f t="shared" si="139"/>
        <v>0.8</v>
      </c>
      <c r="AU1193" s="157">
        <f t="shared" si="139"/>
        <v>-0.27</v>
      </c>
      <c r="AV1193" s="158">
        <f t="shared" si="140"/>
        <v>-4.9999999999999989E-2</v>
      </c>
      <c r="AW1193" s="154">
        <f t="shared" si="140"/>
        <v>0.61</v>
      </c>
      <c r="AX1193" s="154">
        <f t="shared" si="140"/>
        <v>0.72</v>
      </c>
      <c r="AY1193" s="155">
        <f t="shared" si="140"/>
        <v>0.59000000000000008</v>
      </c>
    </row>
    <row r="1194" spans="1:51" x14ac:dyDescent="0.15">
      <c r="A1194" s="122" t="s">
        <v>8153</v>
      </c>
      <c r="B1194" s="122" t="s">
        <v>8154</v>
      </c>
      <c r="C1194" s="122" t="s">
        <v>8155</v>
      </c>
      <c r="E1194" s="122" t="s">
        <v>8156</v>
      </c>
      <c r="G1194" s="122">
        <v>1</v>
      </c>
      <c r="H1194" s="166">
        <v>0.84250000000000003</v>
      </c>
      <c r="I1194" s="167">
        <v>-2.2499999999999999E-2</v>
      </c>
      <c r="J1194" s="168" t="str">
        <f t="shared" si="135"/>
        <v>FALSE</v>
      </c>
      <c r="K1194" s="169">
        <v>0.11828</v>
      </c>
      <c r="L1194" s="170">
        <f>-LOG10(Table3[[#This Row],[Student''s T-test p-value HEK293 +Selistat_HEK293 UT]])</f>
        <v>0.92708868414591994</v>
      </c>
      <c r="M1194" s="167">
        <v>-0.20499999999999999</v>
      </c>
      <c r="N1194" s="171" t="str">
        <f t="shared" si="136"/>
        <v>FALSE</v>
      </c>
      <c r="O1194" s="146">
        <v>0.179144</v>
      </c>
      <c r="P1194" s="147">
        <v>0.1525</v>
      </c>
      <c r="Q1194" s="171" t="str">
        <f t="shared" si="137"/>
        <v>FALSE</v>
      </c>
      <c r="R1194" s="122" t="s">
        <v>8157</v>
      </c>
      <c r="S1194" s="122" t="s">
        <v>8158</v>
      </c>
      <c r="T1194" s="122" t="s">
        <v>8159</v>
      </c>
      <c r="U1194" s="172" t="s">
        <v>8160</v>
      </c>
      <c r="V1194" s="122" t="s">
        <v>8161</v>
      </c>
      <c r="W1194" s="148">
        <v>-0.3</v>
      </c>
      <c r="X1194" s="149">
        <v>-0.28999999999999998</v>
      </c>
      <c r="Y1194" s="149">
        <v>-0.08</v>
      </c>
      <c r="Z1194" s="150">
        <v>-0.13</v>
      </c>
      <c r="AA1194" s="148">
        <v>-0.18</v>
      </c>
      <c r="AB1194" s="149">
        <v>0.26</v>
      </c>
      <c r="AC1194" s="149">
        <v>-0.11</v>
      </c>
      <c r="AD1194" s="151">
        <v>0.05</v>
      </c>
      <c r="AE1194" s="148">
        <v>0.18</v>
      </c>
      <c r="AF1194" s="149">
        <v>0.3</v>
      </c>
      <c r="AG1194" s="149">
        <v>0.21</v>
      </c>
      <c r="AH1194" s="151">
        <v>-0.09</v>
      </c>
      <c r="AI1194" s="152">
        <v>0.16</v>
      </c>
      <c r="AJ1194" s="149">
        <v>-0.08</v>
      </c>
      <c r="AK1194" s="149">
        <v>-0.04</v>
      </c>
      <c r="AL1194" s="150">
        <v>-0.05</v>
      </c>
      <c r="AM1194" s="153">
        <f t="shared" si="138"/>
        <v>-0.12</v>
      </c>
      <c r="AN1194" s="154">
        <f t="shared" si="138"/>
        <v>-0.55000000000000004</v>
      </c>
      <c r="AO1194" s="154">
        <f t="shared" si="138"/>
        <v>0.03</v>
      </c>
      <c r="AP1194" s="155">
        <f t="shared" si="138"/>
        <v>-0.18</v>
      </c>
      <c r="AQ1194" s="156">
        <f>AVERAGE(Table3[[#This Row],[ HEK293 +Selistat_R1 2]:[ HEK293 +Selistat_R4 5]])</f>
        <v>-0.20500000000000002</v>
      </c>
      <c r="AR1194" s="153">
        <f t="shared" si="139"/>
        <v>0.36</v>
      </c>
      <c r="AS1194" s="154">
        <f t="shared" si="139"/>
        <v>3.999999999999998E-2</v>
      </c>
      <c r="AT1194" s="154">
        <f t="shared" si="139"/>
        <v>0.32</v>
      </c>
      <c r="AU1194" s="157">
        <f t="shared" si="139"/>
        <v>-0.14000000000000001</v>
      </c>
      <c r="AV1194" s="158">
        <f t="shared" si="140"/>
        <v>0.33999999999999997</v>
      </c>
      <c r="AW1194" s="154">
        <f t="shared" si="140"/>
        <v>-0.34</v>
      </c>
      <c r="AX1194" s="154">
        <f t="shared" si="140"/>
        <v>7.0000000000000007E-2</v>
      </c>
      <c r="AY1194" s="155">
        <f t="shared" si="140"/>
        <v>-0.1</v>
      </c>
    </row>
    <row r="1195" spans="1:51" x14ac:dyDescent="0.15">
      <c r="A1195" s="122" t="s">
        <v>3260</v>
      </c>
      <c r="B1195" s="122" t="s">
        <v>3261</v>
      </c>
      <c r="C1195" s="122" t="s">
        <v>3262</v>
      </c>
      <c r="D1195" s="122" t="s">
        <v>3263</v>
      </c>
      <c r="E1195" s="122" t="s">
        <v>3264</v>
      </c>
      <c r="G1195" s="122">
        <v>1</v>
      </c>
      <c r="H1195" s="166">
        <v>2.12122E-2</v>
      </c>
      <c r="I1195" s="167">
        <v>-0.41166700000000001</v>
      </c>
      <c r="J1195" s="168" t="str">
        <f t="shared" si="135"/>
        <v>FALSE</v>
      </c>
      <c r="K1195" s="169">
        <v>0.118713</v>
      </c>
      <c r="L1195" s="170">
        <f>-LOG10(Table3[[#This Row],[Student''s T-test p-value HEK293 +Selistat_HEK293 UT]])</f>
        <v>0.92550171980596208</v>
      </c>
      <c r="M1195" s="167">
        <v>-0.28000000000000003</v>
      </c>
      <c r="N1195" s="171" t="str">
        <f t="shared" si="136"/>
        <v>FALSE</v>
      </c>
      <c r="O1195" s="146">
        <v>0.13254299999999999</v>
      </c>
      <c r="P1195" s="147">
        <v>0.33500000000000002</v>
      </c>
      <c r="Q1195" s="171" t="str">
        <f t="shared" si="137"/>
        <v>FALSE</v>
      </c>
      <c r="R1195" s="122" t="s">
        <v>3265</v>
      </c>
      <c r="S1195" s="122" t="s">
        <v>8162</v>
      </c>
      <c r="T1195" s="122" t="s">
        <v>3267</v>
      </c>
      <c r="U1195" s="172" t="s">
        <v>2679</v>
      </c>
      <c r="V1195" s="122" t="s">
        <v>8163</v>
      </c>
      <c r="W1195" s="148">
        <v>-0.04</v>
      </c>
      <c r="X1195" s="149">
        <v>-0.14000000000000001</v>
      </c>
      <c r="Y1195" s="149">
        <v>0.11</v>
      </c>
      <c r="Z1195" s="150">
        <v>0.05</v>
      </c>
      <c r="AA1195" s="148">
        <v>0.28000000000000003</v>
      </c>
      <c r="AB1195" s="149">
        <v>0.19</v>
      </c>
      <c r="AC1195" s="149">
        <v>0.66</v>
      </c>
      <c r="AD1195" s="151">
        <v>-0.03</v>
      </c>
      <c r="AE1195" s="148">
        <v>-0.05</v>
      </c>
      <c r="AF1195" s="149">
        <v>0.31</v>
      </c>
      <c r="AG1195" s="149">
        <v>7.0000000000000007E-2</v>
      </c>
      <c r="AH1195" s="151">
        <v>-0.47</v>
      </c>
      <c r="AI1195" s="152">
        <v>-0.16</v>
      </c>
      <c r="AJ1195" s="149">
        <v>-0.23</v>
      </c>
      <c r="AK1195" s="149">
        <v>-0.56000000000000005</v>
      </c>
      <c r="AL1195" s="150">
        <v>-0.53</v>
      </c>
      <c r="AM1195" s="153">
        <f t="shared" si="138"/>
        <v>-0.32</v>
      </c>
      <c r="AN1195" s="154">
        <f t="shared" si="138"/>
        <v>-0.33</v>
      </c>
      <c r="AO1195" s="154">
        <f t="shared" si="138"/>
        <v>-0.55000000000000004</v>
      </c>
      <c r="AP1195" s="155">
        <f t="shared" si="138"/>
        <v>0.08</v>
      </c>
      <c r="AQ1195" s="156">
        <f>AVERAGE(Table3[[#This Row],[ HEK293 +Selistat_R1 2]:[ HEK293 +Selistat_R4 5]])</f>
        <v>-0.28000000000000003</v>
      </c>
      <c r="AR1195" s="153">
        <f t="shared" si="139"/>
        <v>-0.33</v>
      </c>
      <c r="AS1195" s="154">
        <f t="shared" si="139"/>
        <v>0.12</v>
      </c>
      <c r="AT1195" s="154">
        <f t="shared" si="139"/>
        <v>-0.59000000000000008</v>
      </c>
      <c r="AU1195" s="157">
        <f t="shared" si="139"/>
        <v>-0.43999999999999995</v>
      </c>
      <c r="AV1195" s="158">
        <f t="shared" si="140"/>
        <v>-0.44000000000000006</v>
      </c>
      <c r="AW1195" s="154">
        <f t="shared" si="140"/>
        <v>-0.42000000000000004</v>
      </c>
      <c r="AX1195" s="154">
        <f t="shared" si="140"/>
        <v>-1.2200000000000002</v>
      </c>
      <c r="AY1195" s="155">
        <f t="shared" si="140"/>
        <v>-0.5</v>
      </c>
    </row>
    <row r="1196" spans="1:51" x14ac:dyDescent="0.15">
      <c r="A1196" s="122" t="s">
        <v>8164</v>
      </c>
      <c r="B1196" s="122" t="s">
        <v>8165</v>
      </c>
      <c r="C1196" s="122" t="s">
        <v>8166</v>
      </c>
      <c r="D1196" s="122" t="s">
        <v>8167</v>
      </c>
      <c r="E1196" s="122" t="s">
        <v>8168</v>
      </c>
      <c r="G1196" s="122">
        <v>2</v>
      </c>
      <c r="H1196" s="166">
        <v>0.91298400000000002</v>
      </c>
      <c r="I1196" s="167">
        <v>2.8333299999999999E-2</v>
      </c>
      <c r="J1196" s="168" t="str">
        <f t="shared" si="135"/>
        <v>FALSE</v>
      </c>
      <c r="K1196" s="169">
        <v>0.11890100000000001</v>
      </c>
      <c r="L1196" s="170">
        <f>-LOG10(Table3[[#This Row],[Student''s T-test p-value HEK293 +Selistat_HEK293 UT]])</f>
        <v>0.92481449279379269</v>
      </c>
      <c r="M1196" s="167">
        <v>-0.20749999999999999</v>
      </c>
      <c r="N1196" s="171" t="str">
        <f t="shared" si="136"/>
        <v>FALSE</v>
      </c>
      <c r="O1196" s="146">
        <v>0.77595899999999995</v>
      </c>
      <c r="P1196" s="147">
        <v>0.1275</v>
      </c>
      <c r="Q1196" s="171" t="str">
        <f t="shared" si="137"/>
        <v>FALSE</v>
      </c>
      <c r="R1196" s="122" t="s">
        <v>823</v>
      </c>
      <c r="S1196" s="122" t="s">
        <v>8169</v>
      </c>
      <c r="T1196" s="122" t="s">
        <v>825</v>
      </c>
      <c r="U1196" s="172" t="s">
        <v>8170</v>
      </c>
      <c r="V1196" s="122" t="s">
        <v>8171</v>
      </c>
      <c r="W1196" s="148">
        <v>-0.21</v>
      </c>
      <c r="X1196" s="149">
        <v>-0.24</v>
      </c>
      <c r="Y1196" s="149">
        <v>-0.15</v>
      </c>
      <c r="Z1196" s="150">
        <v>-0.56000000000000005</v>
      </c>
      <c r="AA1196" s="148">
        <v>0</v>
      </c>
      <c r="AB1196" s="149">
        <v>0.01</v>
      </c>
      <c r="AC1196" s="149">
        <v>-0.06</v>
      </c>
      <c r="AD1196" s="151">
        <v>-0.28000000000000003</v>
      </c>
      <c r="AE1196" s="148">
        <v>0.53</v>
      </c>
      <c r="AF1196" s="149">
        <v>-0.16</v>
      </c>
      <c r="AG1196" s="149">
        <v>0.88</v>
      </c>
      <c r="AH1196" s="151">
        <v>-0.74</v>
      </c>
      <c r="AI1196" s="152">
        <v>0.46</v>
      </c>
      <c r="AJ1196" s="149">
        <v>0</v>
      </c>
      <c r="AK1196" s="149">
        <v>0.17</v>
      </c>
      <c r="AL1196" s="150">
        <v>-0.63</v>
      </c>
      <c r="AM1196" s="153">
        <f t="shared" si="138"/>
        <v>-0.21</v>
      </c>
      <c r="AN1196" s="154">
        <f t="shared" si="138"/>
        <v>-0.25</v>
      </c>
      <c r="AO1196" s="154">
        <f t="shared" si="138"/>
        <v>-0.09</v>
      </c>
      <c r="AP1196" s="155">
        <f t="shared" si="138"/>
        <v>-0.28000000000000003</v>
      </c>
      <c r="AQ1196" s="156">
        <f>AVERAGE(Table3[[#This Row],[ HEK293 +Selistat_R1 2]:[ HEK293 +Selistat_R4 5]])</f>
        <v>-0.20749999999999999</v>
      </c>
      <c r="AR1196" s="153">
        <f t="shared" si="139"/>
        <v>0.53</v>
      </c>
      <c r="AS1196" s="154">
        <f t="shared" si="139"/>
        <v>-0.17</v>
      </c>
      <c r="AT1196" s="154">
        <f t="shared" si="139"/>
        <v>0.94</v>
      </c>
      <c r="AU1196" s="157">
        <f t="shared" si="139"/>
        <v>-0.45999999999999996</v>
      </c>
      <c r="AV1196" s="158">
        <f t="shared" si="140"/>
        <v>0.46</v>
      </c>
      <c r="AW1196" s="154">
        <f t="shared" si="140"/>
        <v>-0.01</v>
      </c>
      <c r="AX1196" s="154">
        <f t="shared" si="140"/>
        <v>0.23</v>
      </c>
      <c r="AY1196" s="155">
        <f t="shared" si="140"/>
        <v>-0.35</v>
      </c>
    </row>
    <row r="1197" spans="1:51" x14ac:dyDescent="0.15">
      <c r="A1197" s="122" t="s">
        <v>3462</v>
      </c>
      <c r="B1197" s="122" t="s">
        <v>3463</v>
      </c>
      <c r="C1197" s="122" t="s">
        <v>3464</v>
      </c>
      <c r="D1197" s="122" t="s">
        <v>2861</v>
      </c>
      <c r="E1197" s="122" t="s">
        <v>3465</v>
      </c>
      <c r="F1197" s="122" t="s">
        <v>3466</v>
      </c>
      <c r="G1197" s="122">
        <v>1</v>
      </c>
      <c r="H1197" s="166">
        <v>0.97685200000000005</v>
      </c>
      <c r="I1197" s="167">
        <v>4.1666699999999999E-3</v>
      </c>
      <c r="J1197" s="168" t="str">
        <f t="shared" si="135"/>
        <v>FALSE</v>
      </c>
      <c r="K1197" s="169">
        <v>0.11903</v>
      </c>
      <c r="L1197" s="170">
        <f>-LOG10(Table3[[#This Row],[Student''s T-test p-value HEK293 +Selistat_HEK293 UT]])</f>
        <v>0.92434356640206583</v>
      </c>
      <c r="M1197" s="167">
        <v>-0.16500000000000001</v>
      </c>
      <c r="N1197" s="171" t="str">
        <f t="shared" si="136"/>
        <v>FALSE</v>
      </c>
      <c r="O1197" s="146">
        <v>0.83333699999999999</v>
      </c>
      <c r="P1197" s="147">
        <v>4.7500000000000001E-2</v>
      </c>
      <c r="Q1197" s="171" t="str">
        <f t="shared" si="137"/>
        <v>FALSE</v>
      </c>
      <c r="R1197" s="122" t="s">
        <v>1020</v>
      </c>
      <c r="S1197" s="122" t="s">
        <v>8172</v>
      </c>
      <c r="T1197" s="122" t="s">
        <v>1022</v>
      </c>
      <c r="U1197" s="172" t="s">
        <v>3467</v>
      </c>
      <c r="V1197" s="122" t="s">
        <v>8173</v>
      </c>
      <c r="W1197" s="148">
        <v>-0.28999999999999998</v>
      </c>
      <c r="X1197" s="149">
        <v>-0.21</v>
      </c>
      <c r="Y1197" s="149">
        <v>-0.28999999999999998</v>
      </c>
      <c r="Z1197" s="150">
        <v>0.05</v>
      </c>
      <c r="AA1197" s="148">
        <v>-0.09</v>
      </c>
      <c r="AB1197" s="149">
        <v>0.09</v>
      </c>
      <c r="AC1197" s="149">
        <v>-0.08</v>
      </c>
      <c r="AD1197" s="151">
        <v>0</v>
      </c>
      <c r="AE1197" s="148">
        <v>0.17</v>
      </c>
      <c r="AF1197" s="149">
        <v>-0.44</v>
      </c>
      <c r="AG1197" s="149">
        <v>0.39</v>
      </c>
      <c r="AH1197" s="151">
        <v>0.25</v>
      </c>
      <c r="AI1197" s="152">
        <v>-0.03</v>
      </c>
      <c r="AJ1197" s="149">
        <v>-0.24</v>
      </c>
      <c r="AK1197" s="149">
        <v>0.17</v>
      </c>
      <c r="AL1197" s="150">
        <v>0.28000000000000003</v>
      </c>
      <c r="AM1197" s="153">
        <f t="shared" si="138"/>
        <v>-0.19999999999999998</v>
      </c>
      <c r="AN1197" s="154">
        <f t="shared" si="138"/>
        <v>-0.3</v>
      </c>
      <c r="AO1197" s="154">
        <f t="shared" si="138"/>
        <v>-0.20999999999999996</v>
      </c>
      <c r="AP1197" s="155">
        <f t="shared" si="138"/>
        <v>0.05</v>
      </c>
      <c r="AQ1197" s="156">
        <f>AVERAGE(Table3[[#This Row],[ HEK293 +Selistat_R1 2]:[ HEK293 +Selistat_R4 5]])</f>
        <v>-0.16499999999999998</v>
      </c>
      <c r="AR1197" s="153">
        <f t="shared" si="139"/>
        <v>0.26</v>
      </c>
      <c r="AS1197" s="154">
        <f t="shared" si="139"/>
        <v>-0.53</v>
      </c>
      <c r="AT1197" s="154">
        <f t="shared" si="139"/>
        <v>0.47000000000000003</v>
      </c>
      <c r="AU1197" s="157">
        <f t="shared" si="139"/>
        <v>0.25</v>
      </c>
      <c r="AV1197" s="158">
        <f t="shared" si="140"/>
        <v>0.06</v>
      </c>
      <c r="AW1197" s="154">
        <f t="shared" si="140"/>
        <v>-0.32999999999999996</v>
      </c>
      <c r="AX1197" s="154">
        <f t="shared" si="140"/>
        <v>0.25</v>
      </c>
      <c r="AY1197" s="155">
        <f t="shared" si="140"/>
        <v>0.28000000000000003</v>
      </c>
    </row>
    <row r="1198" spans="1:51" x14ac:dyDescent="0.15">
      <c r="A1198" s="122" t="s">
        <v>8174</v>
      </c>
      <c r="B1198" s="122" t="s">
        <v>8175</v>
      </c>
      <c r="C1198" s="122" t="s">
        <v>4530</v>
      </c>
      <c r="E1198" s="122" t="s">
        <v>8176</v>
      </c>
      <c r="G1198" s="122">
        <v>1</v>
      </c>
      <c r="H1198" s="166">
        <v>0.39680799999999999</v>
      </c>
      <c r="I1198" s="167">
        <v>0.125</v>
      </c>
      <c r="J1198" s="168" t="str">
        <f t="shared" si="135"/>
        <v>FALSE</v>
      </c>
      <c r="K1198" s="169">
        <v>0.119244</v>
      </c>
      <c r="L1198" s="170">
        <f>-LOG10(Table3[[#This Row],[Student''s T-test p-value HEK293 +Selistat_HEK293 UT]])</f>
        <v>0.92356346413227197</v>
      </c>
      <c r="M1198" s="167">
        <v>-0.20250000000000001</v>
      </c>
      <c r="N1198" s="171" t="str">
        <f t="shared" si="136"/>
        <v>FALSE</v>
      </c>
      <c r="O1198" s="146">
        <v>9.3303099999999996E-3</v>
      </c>
      <c r="P1198" s="147">
        <v>-0.1525</v>
      </c>
      <c r="Q1198" s="171" t="str">
        <f t="shared" si="137"/>
        <v>FALSE</v>
      </c>
      <c r="R1198" s="122" t="s">
        <v>8177</v>
      </c>
      <c r="S1198" s="122" t="s">
        <v>8178</v>
      </c>
      <c r="T1198" s="122" t="s">
        <v>8179</v>
      </c>
      <c r="U1198" s="172" t="s">
        <v>8180</v>
      </c>
      <c r="V1198" s="122" t="s">
        <v>8181</v>
      </c>
      <c r="W1198" s="148">
        <v>-0.49</v>
      </c>
      <c r="X1198" s="149">
        <v>-0.25</v>
      </c>
      <c r="Y1198" s="149">
        <v>-0.38</v>
      </c>
      <c r="Z1198" s="150">
        <v>-0.14000000000000001</v>
      </c>
      <c r="AA1198" s="148">
        <v>-0.06</v>
      </c>
      <c r="AB1198" s="149">
        <v>-0.2</v>
      </c>
      <c r="AC1198" s="149">
        <v>0.09</v>
      </c>
      <c r="AD1198" s="151">
        <v>-0.28000000000000003</v>
      </c>
      <c r="AE1198" s="148">
        <v>0.14000000000000001</v>
      </c>
      <c r="AF1198" s="149">
        <v>0.18</v>
      </c>
      <c r="AG1198" s="149">
        <v>0.05</v>
      </c>
      <c r="AH1198" s="151">
        <v>0.03</v>
      </c>
      <c r="AI1198" s="152">
        <v>0.24</v>
      </c>
      <c r="AJ1198" s="149">
        <v>0.26</v>
      </c>
      <c r="AK1198" s="149">
        <v>0.3</v>
      </c>
      <c r="AL1198" s="150">
        <v>0.21</v>
      </c>
      <c r="AM1198" s="153">
        <f t="shared" si="138"/>
        <v>-0.43</v>
      </c>
      <c r="AN1198" s="154">
        <f t="shared" si="138"/>
        <v>-4.9999999999999989E-2</v>
      </c>
      <c r="AO1198" s="154">
        <f t="shared" si="138"/>
        <v>-0.47</v>
      </c>
      <c r="AP1198" s="155">
        <f t="shared" si="138"/>
        <v>0.14000000000000001</v>
      </c>
      <c r="AQ1198" s="156">
        <f>AVERAGE(Table3[[#This Row],[ HEK293 +Selistat_R1 2]:[ HEK293 +Selistat_R4 5]])</f>
        <v>-0.20249999999999999</v>
      </c>
      <c r="AR1198" s="153">
        <f t="shared" si="139"/>
        <v>0.2</v>
      </c>
      <c r="AS1198" s="154">
        <f t="shared" si="139"/>
        <v>0.38</v>
      </c>
      <c r="AT1198" s="154">
        <f t="shared" si="139"/>
        <v>-3.9999999999999994E-2</v>
      </c>
      <c r="AU1198" s="157">
        <f t="shared" si="139"/>
        <v>0.31000000000000005</v>
      </c>
      <c r="AV1198" s="158">
        <f t="shared" si="140"/>
        <v>0.3</v>
      </c>
      <c r="AW1198" s="154">
        <f t="shared" si="140"/>
        <v>0.46</v>
      </c>
      <c r="AX1198" s="154">
        <f t="shared" si="140"/>
        <v>0.21</v>
      </c>
      <c r="AY1198" s="155">
        <f t="shared" si="140"/>
        <v>0.49</v>
      </c>
    </row>
    <row r="1199" spans="1:51" x14ac:dyDescent="0.15">
      <c r="A1199" s="122" t="s">
        <v>3444</v>
      </c>
      <c r="B1199" s="122" t="s">
        <v>3114</v>
      </c>
      <c r="C1199" s="122" t="s">
        <v>3445</v>
      </c>
      <c r="E1199" s="122" t="s">
        <v>3446</v>
      </c>
      <c r="F1199" s="122" t="s">
        <v>3447</v>
      </c>
      <c r="G1199" s="122">
        <v>1</v>
      </c>
      <c r="H1199" s="166">
        <v>0.46165800000000001</v>
      </c>
      <c r="I1199" s="167">
        <v>-0.151667</v>
      </c>
      <c r="J1199" s="168" t="str">
        <f t="shared" si="135"/>
        <v>FALSE</v>
      </c>
      <c r="K1199" s="169">
        <v>0.11930399999999999</v>
      </c>
      <c r="L1199" s="170">
        <f>-LOG10(Table3[[#This Row],[Student''s T-test p-value HEK293 +Selistat_HEK293 UT]])</f>
        <v>0.92334499514939483</v>
      </c>
      <c r="M1199" s="167">
        <v>-0.45250000000000001</v>
      </c>
      <c r="N1199" s="171" t="str">
        <f t="shared" si="136"/>
        <v>FALSE</v>
      </c>
      <c r="O1199" s="146">
        <v>7.7601199999999995E-2</v>
      </c>
      <c r="P1199" s="147">
        <v>-0.29249999999999998</v>
      </c>
      <c r="Q1199" s="171" t="str">
        <f t="shared" si="137"/>
        <v>FALSE</v>
      </c>
      <c r="R1199" s="122" t="s">
        <v>1299</v>
      </c>
      <c r="S1199" s="122" t="s">
        <v>7657</v>
      </c>
      <c r="T1199" s="122" t="s">
        <v>1301</v>
      </c>
      <c r="U1199" s="172" t="s">
        <v>3449</v>
      </c>
      <c r="V1199" s="122" t="s">
        <v>7658</v>
      </c>
      <c r="W1199" s="148">
        <v>-0.28999999999999998</v>
      </c>
      <c r="X1199" s="149">
        <v>-0.47</v>
      </c>
      <c r="Y1199" s="149">
        <v>-0.49</v>
      </c>
      <c r="Z1199" s="150">
        <v>-0.26</v>
      </c>
      <c r="AA1199" s="148">
        <v>-0.06</v>
      </c>
      <c r="AB1199" s="149">
        <v>-0.49</v>
      </c>
      <c r="AC1199" s="149">
        <v>0.67</v>
      </c>
      <c r="AD1199" s="151">
        <v>0.18</v>
      </c>
      <c r="AE1199" s="148">
        <v>0.19</v>
      </c>
      <c r="AF1199" s="149">
        <v>-0.1</v>
      </c>
      <c r="AG1199" s="149">
        <v>-0.01</v>
      </c>
      <c r="AH1199" s="151">
        <v>-0.37</v>
      </c>
      <c r="AI1199" s="152">
        <v>0.2</v>
      </c>
      <c r="AJ1199" s="149">
        <v>0.16</v>
      </c>
      <c r="AK1199" s="149">
        <v>0.43</v>
      </c>
      <c r="AL1199" s="150">
        <v>0.09</v>
      </c>
      <c r="AM1199" s="153">
        <f t="shared" si="138"/>
        <v>-0.22999999999999998</v>
      </c>
      <c r="AN1199" s="154">
        <f t="shared" si="138"/>
        <v>2.0000000000000018E-2</v>
      </c>
      <c r="AO1199" s="154">
        <f t="shared" si="138"/>
        <v>-1.1600000000000001</v>
      </c>
      <c r="AP1199" s="155">
        <f t="shared" si="138"/>
        <v>-0.44</v>
      </c>
      <c r="AQ1199" s="156">
        <f>AVERAGE(Table3[[#This Row],[ HEK293 +Selistat_R1 2]:[ HEK293 +Selistat_R4 5]])</f>
        <v>-0.45250000000000001</v>
      </c>
      <c r="AR1199" s="153">
        <f t="shared" si="139"/>
        <v>0.25</v>
      </c>
      <c r="AS1199" s="154">
        <f t="shared" si="139"/>
        <v>0.39</v>
      </c>
      <c r="AT1199" s="154">
        <f t="shared" si="139"/>
        <v>-0.68</v>
      </c>
      <c r="AU1199" s="157">
        <f t="shared" si="139"/>
        <v>-0.55000000000000004</v>
      </c>
      <c r="AV1199" s="158">
        <f t="shared" si="140"/>
        <v>0.26</v>
      </c>
      <c r="AW1199" s="154">
        <f t="shared" si="140"/>
        <v>0.65</v>
      </c>
      <c r="AX1199" s="154">
        <f t="shared" si="140"/>
        <v>-0.24000000000000005</v>
      </c>
      <c r="AY1199" s="155">
        <f t="shared" si="140"/>
        <v>-0.09</v>
      </c>
    </row>
    <row r="1200" spans="1:51" x14ac:dyDescent="0.15">
      <c r="A1200" s="122" t="s">
        <v>5044</v>
      </c>
      <c r="B1200" s="122" t="s">
        <v>6040</v>
      </c>
      <c r="C1200" s="122" t="s">
        <v>8182</v>
      </c>
      <c r="D1200" s="122" t="s">
        <v>3339</v>
      </c>
      <c r="E1200" s="122" t="s">
        <v>8183</v>
      </c>
      <c r="F1200" s="122" t="s">
        <v>8184</v>
      </c>
      <c r="G1200" s="122">
        <v>1</v>
      </c>
      <c r="H1200" s="166">
        <v>0.44404900000000003</v>
      </c>
      <c r="I1200" s="167">
        <v>-8.3333299999999999E-2</v>
      </c>
      <c r="J1200" s="168" t="str">
        <f t="shared" si="135"/>
        <v>FALSE</v>
      </c>
      <c r="K1200" s="169">
        <v>0.119572</v>
      </c>
      <c r="L1200" s="170">
        <f>-LOG10(Table3[[#This Row],[Student''s T-test p-value HEK293 +Selistat_HEK293 UT]])</f>
        <v>0.92237050654456121</v>
      </c>
      <c r="M1200" s="167">
        <v>-0.20749999999999999</v>
      </c>
      <c r="N1200" s="171" t="str">
        <f t="shared" si="136"/>
        <v>FALSE</v>
      </c>
      <c r="O1200" s="146">
        <v>0.60358199999999995</v>
      </c>
      <c r="P1200" s="147">
        <v>7.2499999999999995E-2</v>
      </c>
      <c r="Q1200" s="171" t="str">
        <f t="shared" si="137"/>
        <v>FALSE</v>
      </c>
      <c r="R1200" s="122" t="s">
        <v>8185</v>
      </c>
      <c r="S1200" s="122" t="s">
        <v>8186</v>
      </c>
      <c r="T1200" s="122" t="s">
        <v>8187</v>
      </c>
      <c r="U1200" s="172" t="s">
        <v>8188</v>
      </c>
      <c r="V1200" s="122" t="s">
        <v>8189</v>
      </c>
      <c r="W1200" s="148">
        <v>-0.23</v>
      </c>
      <c r="X1200" s="149">
        <v>-0.2</v>
      </c>
      <c r="Y1200" s="149">
        <v>0.13</v>
      </c>
      <c r="Z1200" s="150">
        <v>-0.32</v>
      </c>
      <c r="AA1200" s="148">
        <v>-0.1</v>
      </c>
      <c r="AB1200" s="149">
        <v>0.11</v>
      </c>
      <c r="AC1200" s="149">
        <v>0.17</v>
      </c>
      <c r="AD1200" s="151">
        <v>0.03</v>
      </c>
      <c r="AE1200" s="148">
        <v>0.08</v>
      </c>
      <c r="AF1200" s="149">
        <v>0.04</v>
      </c>
      <c r="AG1200" s="149">
        <v>0.31</v>
      </c>
      <c r="AH1200" s="151">
        <v>-0.16</v>
      </c>
      <c r="AI1200" s="152">
        <v>0.06</v>
      </c>
      <c r="AJ1200" s="149">
        <v>0.22</v>
      </c>
      <c r="AK1200" s="149">
        <v>-0.12</v>
      </c>
      <c r="AL1200" s="150">
        <v>-0.18</v>
      </c>
      <c r="AM1200" s="153">
        <f t="shared" si="138"/>
        <v>-0.13</v>
      </c>
      <c r="AN1200" s="154">
        <f t="shared" si="138"/>
        <v>-0.31</v>
      </c>
      <c r="AO1200" s="154">
        <f t="shared" si="138"/>
        <v>-4.0000000000000008E-2</v>
      </c>
      <c r="AP1200" s="155">
        <f t="shared" si="138"/>
        <v>-0.35</v>
      </c>
      <c r="AQ1200" s="156">
        <f>AVERAGE(Table3[[#This Row],[ HEK293 +Selistat_R1 2]:[ HEK293 +Selistat_R4 5]])</f>
        <v>-0.20749999999999999</v>
      </c>
      <c r="AR1200" s="153">
        <f t="shared" si="139"/>
        <v>0.18</v>
      </c>
      <c r="AS1200" s="154">
        <f t="shared" si="139"/>
        <v>-7.0000000000000007E-2</v>
      </c>
      <c r="AT1200" s="154">
        <f t="shared" si="139"/>
        <v>0.13999999999999999</v>
      </c>
      <c r="AU1200" s="157">
        <f t="shared" si="139"/>
        <v>-0.19</v>
      </c>
      <c r="AV1200" s="158">
        <f t="shared" si="140"/>
        <v>0.16</v>
      </c>
      <c r="AW1200" s="154">
        <f t="shared" si="140"/>
        <v>0.11</v>
      </c>
      <c r="AX1200" s="154">
        <f t="shared" si="140"/>
        <v>-0.29000000000000004</v>
      </c>
      <c r="AY1200" s="155">
        <f t="shared" si="140"/>
        <v>-0.21</v>
      </c>
    </row>
    <row r="1201" spans="1:51" x14ac:dyDescent="0.15">
      <c r="A1201" s="122" t="s">
        <v>6845</v>
      </c>
      <c r="B1201" s="122" t="s">
        <v>6846</v>
      </c>
      <c r="C1201" s="122" t="s">
        <v>6847</v>
      </c>
      <c r="D1201" s="122" t="s">
        <v>2848</v>
      </c>
      <c r="E1201" s="122" t="s">
        <v>6848</v>
      </c>
      <c r="F1201" s="122" t="s">
        <v>6849</v>
      </c>
      <c r="G1201" s="122">
        <v>1</v>
      </c>
      <c r="H1201" s="166">
        <v>0.87711899999999998</v>
      </c>
      <c r="I1201" s="167">
        <v>-3.0833300000000001E-2</v>
      </c>
      <c r="J1201" s="168" t="str">
        <f t="shared" si="135"/>
        <v>FALSE</v>
      </c>
      <c r="K1201" s="169">
        <v>0.119809</v>
      </c>
      <c r="L1201" s="170">
        <f>-LOG10(Table3[[#This Row],[Student''s T-test p-value HEK293 +Selistat_HEK293 UT]])</f>
        <v>0.92151055670859894</v>
      </c>
      <c r="M1201" s="167">
        <v>-0.27500000000000002</v>
      </c>
      <c r="N1201" s="171" t="str">
        <f t="shared" si="136"/>
        <v>FALSE</v>
      </c>
      <c r="O1201" s="146">
        <v>0.95305600000000001</v>
      </c>
      <c r="P1201" s="147">
        <v>1.7500000000000002E-2</v>
      </c>
      <c r="Q1201" s="171" t="str">
        <f t="shared" si="137"/>
        <v>FALSE</v>
      </c>
      <c r="R1201" s="122" t="s">
        <v>6850</v>
      </c>
      <c r="S1201" s="122" t="s">
        <v>6851</v>
      </c>
      <c r="T1201" s="122" t="s">
        <v>6852</v>
      </c>
      <c r="U1201" s="172" t="s">
        <v>6853</v>
      </c>
      <c r="V1201" s="122" t="s">
        <v>6854</v>
      </c>
      <c r="W1201" s="148">
        <v>-0.52</v>
      </c>
      <c r="X1201" s="149">
        <v>-0.33</v>
      </c>
      <c r="Y1201" s="149">
        <v>-0.25</v>
      </c>
      <c r="Z1201" s="150">
        <v>-0.05</v>
      </c>
      <c r="AA1201" s="148">
        <v>-0.18</v>
      </c>
      <c r="AB1201" s="149">
        <v>-0.13</v>
      </c>
      <c r="AC1201" s="149">
        <v>0.33</v>
      </c>
      <c r="AD1201" s="151">
        <v>-7.0000000000000007E-2</v>
      </c>
      <c r="AE1201" s="148">
        <v>0.05</v>
      </c>
      <c r="AF1201" s="149">
        <v>-0.31</v>
      </c>
      <c r="AG1201" s="149">
        <v>0</v>
      </c>
      <c r="AH1201" s="151">
        <v>0.61</v>
      </c>
      <c r="AI1201" s="152">
        <v>0.3</v>
      </c>
      <c r="AJ1201" s="149">
        <v>-0.46</v>
      </c>
      <c r="AK1201" s="149">
        <v>-0.06</v>
      </c>
      <c r="AL1201" s="150">
        <v>0.5</v>
      </c>
      <c r="AM1201" s="153">
        <f t="shared" si="138"/>
        <v>-0.34</v>
      </c>
      <c r="AN1201" s="154">
        <f t="shared" si="138"/>
        <v>-0.2</v>
      </c>
      <c r="AO1201" s="154">
        <f t="shared" si="138"/>
        <v>-0.58000000000000007</v>
      </c>
      <c r="AP1201" s="155">
        <f t="shared" si="138"/>
        <v>2.0000000000000004E-2</v>
      </c>
      <c r="AQ1201" s="156">
        <f>AVERAGE(Table3[[#This Row],[ HEK293 +Selistat_R1 2]:[ HEK293 +Selistat_R4 5]])</f>
        <v>-0.27500000000000002</v>
      </c>
      <c r="AR1201" s="153">
        <f t="shared" si="139"/>
        <v>0.22999999999999998</v>
      </c>
      <c r="AS1201" s="154">
        <f t="shared" si="139"/>
        <v>-0.18</v>
      </c>
      <c r="AT1201" s="154">
        <f t="shared" si="139"/>
        <v>-0.33</v>
      </c>
      <c r="AU1201" s="157">
        <f t="shared" si="139"/>
        <v>0.67999999999999994</v>
      </c>
      <c r="AV1201" s="158">
        <f t="shared" si="140"/>
        <v>0.48</v>
      </c>
      <c r="AW1201" s="154">
        <f t="shared" si="140"/>
        <v>-0.33</v>
      </c>
      <c r="AX1201" s="154">
        <f t="shared" si="140"/>
        <v>-0.39</v>
      </c>
      <c r="AY1201" s="155">
        <f t="shared" si="140"/>
        <v>0.57000000000000006</v>
      </c>
    </row>
    <row r="1202" spans="1:51" x14ac:dyDescent="0.15">
      <c r="A1202" s="122" t="s">
        <v>4968</v>
      </c>
      <c r="B1202" s="122" t="s">
        <v>3419</v>
      </c>
      <c r="C1202" s="122" t="s">
        <v>4969</v>
      </c>
      <c r="E1202" s="122" t="s">
        <v>4970</v>
      </c>
      <c r="F1202" s="122" t="s">
        <v>2856</v>
      </c>
      <c r="G1202" s="122">
        <v>1</v>
      </c>
      <c r="H1202" s="166">
        <v>0.23392499999999999</v>
      </c>
      <c r="I1202" s="167">
        <v>-0.34250000000000003</v>
      </c>
      <c r="J1202" s="168" t="str">
        <f t="shared" si="135"/>
        <v>FALSE</v>
      </c>
      <c r="K1202" s="169">
        <v>0.119906</v>
      </c>
      <c r="L1202" s="170">
        <f>-LOG10(Table3[[#This Row],[Student''s T-test p-value HEK293 +Selistat_HEK293 UT]])</f>
        <v>0.92115908461011642</v>
      </c>
      <c r="M1202" s="167">
        <v>-0.5675</v>
      </c>
      <c r="N1202" s="171" t="str">
        <f t="shared" si="136"/>
        <v>FALSE</v>
      </c>
      <c r="O1202" s="146">
        <v>0.191799</v>
      </c>
      <c r="P1202" s="147">
        <v>-0.47499999999999998</v>
      </c>
      <c r="Q1202" s="171" t="str">
        <f t="shared" si="137"/>
        <v>FALSE</v>
      </c>
      <c r="R1202" s="122" t="s">
        <v>1033</v>
      </c>
      <c r="S1202" s="122" t="s">
        <v>8190</v>
      </c>
      <c r="T1202" s="122" t="s">
        <v>1035</v>
      </c>
      <c r="U1202" s="172" t="s">
        <v>4971</v>
      </c>
      <c r="V1202" s="122" t="s">
        <v>8191</v>
      </c>
      <c r="W1202" s="148">
        <v>-0.14000000000000001</v>
      </c>
      <c r="X1202" s="149">
        <v>-0.11</v>
      </c>
      <c r="Y1202" s="149">
        <v>-0.59</v>
      </c>
      <c r="Z1202" s="150">
        <v>-0.7</v>
      </c>
      <c r="AA1202" s="148">
        <v>0.65</v>
      </c>
      <c r="AB1202" s="149">
        <v>-0.61</v>
      </c>
      <c r="AC1202" s="149">
        <v>0.33</v>
      </c>
      <c r="AD1202" s="151">
        <v>0.36</v>
      </c>
      <c r="AE1202" s="148">
        <v>-0.01</v>
      </c>
      <c r="AF1202" s="149">
        <v>0.1</v>
      </c>
      <c r="AG1202" s="149">
        <v>-1.08</v>
      </c>
      <c r="AH1202" s="151">
        <v>-0.15</v>
      </c>
      <c r="AI1202" s="152">
        <v>0.02</v>
      </c>
      <c r="AJ1202" s="149">
        <v>-0.03</v>
      </c>
      <c r="AK1202" s="149">
        <v>0.05</v>
      </c>
      <c r="AL1202" s="150">
        <v>0.72</v>
      </c>
      <c r="AM1202" s="153">
        <f t="shared" si="138"/>
        <v>-0.79</v>
      </c>
      <c r="AN1202" s="154">
        <f t="shared" si="138"/>
        <v>0.5</v>
      </c>
      <c r="AO1202" s="154">
        <f t="shared" si="138"/>
        <v>-0.91999999999999993</v>
      </c>
      <c r="AP1202" s="155">
        <f t="shared" si="138"/>
        <v>-1.06</v>
      </c>
      <c r="AQ1202" s="156">
        <f>AVERAGE(Table3[[#This Row],[ HEK293 +Selistat_R1 2]:[ HEK293 +Selistat_R4 5]])</f>
        <v>-0.5675</v>
      </c>
      <c r="AR1202" s="153">
        <f t="shared" si="139"/>
        <v>-0.66</v>
      </c>
      <c r="AS1202" s="154">
        <f t="shared" si="139"/>
        <v>0.71</v>
      </c>
      <c r="AT1202" s="154">
        <f t="shared" si="139"/>
        <v>-1.4100000000000001</v>
      </c>
      <c r="AU1202" s="157">
        <f t="shared" si="139"/>
        <v>-0.51</v>
      </c>
      <c r="AV1202" s="158">
        <f t="shared" si="140"/>
        <v>-0.63</v>
      </c>
      <c r="AW1202" s="154">
        <f t="shared" si="140"/>
        <v>0.57999999999999996</v>
      </c>
      <c r="AX1202" s="154">
        <f t="shared" si="140"/>
        <v>-0.28000000000000003</v>
      </c>
      <c r="AY1202" s="155">
        <f t="shared" si="140"/>
        <v>0.36</v>
      </c>
    </row>
    <row r="1203" spans="1:51" x14ac:dyDescent="0.15">
      <c r="A1203" s="122" t="s">
        <v>7245</v>
      </c>
      <c r="B1203" s="122" t="s">
        <v>7246</v>
      </c>
      <c r="C1203" s="122" t="s">
        <v>7247</v>
      </c>
      <c r="E1203" s="122" t="s">
        <v>7248</v>
      </c>
      <c r="F1203" s="122" t="s">
        <v>7249</v>
      </c>
      <c r="G1203" s="122">
        <v>2</v>
      </c>
      <c r="H1203" s="166">
        <v>0.83750500000000005</v>
      </c>
      <c r="I1203" s="167">
        <v>3.4166700000000001E-2</v>
      </c>
      <c r="J1203" s="168" t="str">
        <f t="shared" si="135"/>
        <v>FALSE</v>
      </c>
      <c r="K1203" s="169">
        <v>0.12017600000000001</v>
      </c>
      <c r="L1203" s="170">
        <f>-LOG10(Table3[[#This Row],[Student''s T-test p-value HEK293 +Selistat_HEK293 UT]])</f>
        <v>0.92018225536386733</v>
      </c>
      <c r="M1203" s="167">
        <v>-0.23749999999999999</v>
      </c>
      <c r="N1203" s="171" t="str">
        <f t="shared" si="136"/>
        <v>FALSE</v>
      </c>
      <c r="O1203" s="146">
        <v>0.98073999999999995</v>
      </c>
      <c r="P1203" s="147">
        <v>5.0000000000000001E-3</v>
      </c>
      <c r="Q1203" s="171" t="str">
        <f t="shared" si="137"/>
        <v>FALSE</v>
      </c>
      <c r="R1203" s="122" t="s">
        <v>7250</v>
      </c>
      <c r="S1203" s="122" t="s">
        <v>8192</v>
      </c>
      <c r="T1203" s="122" t="s">
        <v>8193</v>
      </c>
      <c r="U1203" s="172" t="s">
        <v>8194</v>
      </c>
      <c r="V1203" s="122" t="s">
        <v>8195</v>
      </c>
      <c r="W1203" s="148">
        <v>-0.53</v>
      </c>
      <c r="X1203" s="149">
        <v>-0.18</v>
      </c>
      <c r="Y1203" s="149">
        <v>-0.24</v>
      </c>
      <c r="Z1203" s="150">
        <v>-0.2</v>
      </c>
      <c r="AA1203" s="148">
        <v>-0.02</v>
      </c>
      <c r="AB1203" s="149">
        <v>-0.06</v>
      </c>
      <c r="AC1203" s="149">
        <v>0.19</v>
      </c>
      <c r="AD1203" s="151">
        <v>-0.31</v>
      </c>
      <c r="AE1203" s="148">
        <v>0.26</v>
      </c>
      <c r="AF1203" s="149">
        <v>-0.08</v>
      </c>
      <c r="AG1203" s="149">
        <v>-0.18</v>
      </c>
      <c r="AH1203" s="151">
        <v>0.49</v>
      </c>
      <c r="AI1203" s="152">
        <v>0.24</v>
      </c>
      <c r="AJ1203" s="149">
        <v>-0.25</v>
      </c>
      <c r="AK1203" s="149">
        <v>0.18</v>
      </c>
      <c r="AL1203" s="150">
        <v>0.3</v>
      </c>
      <c r="AM1203" s="153">
        <f t="shared" si="138"/>
        <v>-0.51</v>
      </c>
      <c r="AN1203" s="154">
        <f t="shared" si="138"/>
        <v>-0.12</v>
      </c>
      <c r="AO1203" s="154">
        <f t="shared" si="138"/>
        <v>-0.43</v>
      </c>
      <c r="AP1203" s="155">
        <f t="shared" si="138"/>
        <v>0.10999999999999999</v>
      </c>
      <c r="AQ1203" s="156">
        <f>AVERAGE(Table3[[#This Row],[ HEK293 +Selistat_R1 2]:[ HEK293 +Selistat_R4 5]])</f>
        <v>-0.23750000000000002</v>
      </c>
      <c r="AR1203" s="153">
        <f t="shared" si="139"/>
        <v>0.28000000000000003</v>
      </c>
      <c r="AS1203" s="154">
        <f t="shared" si="139"/>
        <v>-2.0000000000000004E-2</v>
      </c>
      <c r="AT1203" s="154">
        <f t="shared" si="139"/>
        <v>-0.37</v>
      </c>
      <c r="AU1203" s="157">
        <f t="shared" si="139"/>
        <v>0.8</v>
      </c>
      <c r="AV1203" s="158">
        <f t="shared" si="140"/>
        <v>0.26</v>
      </c>
      <c r="AW1203" s="154">
        <f t="shared" si="140"/>
        <v>-0.19</v>
      </c>
      <c r="AX1203" s="154">
        <f t="shared" si="140"/>
        <v>-1.0000000000000009E-2</v>
      </c>
      <c r="AY1203" s="155">
        <f t="shared" si="140"/>
        <v>0.61</v>
      </c>
    </row>
    <row r="1204" spans="1:51" x14ac:dyDescent="0.15">
      <c r="A1204" s="122" t="s">
        <v>3801</v>
      </c>
      <c r="B1204" s="122" t="s">
        <v>3802</v>
      </c>
      <c r="C1204" s="122" t="s">
        <v>3803</v>
      </c>
      <c r="E1204" s="122" t="s">
        <v>3804</v>
      </c>
      <c r="F1204" s="122" t="s">
        <v>3805</v>
      </c>
      <c r="G1204" s="122">
        <v>1</v>
      </c>
      <c r="H1204" s="166">
        <v>0.64581299999999997</v>
      </c>
      <c r="I1204" s="167">
        <v>-4.8333300000000003E-2</v>
      </c>
      <c r="J1204" s="168" t="str">
        <f t="shared" si="135"/>
        <v>FALSE</v>
      </c>
      <c r="K1204" s="169">
        <v>0.120727</v>
      </c>
      <c r="L1204" s="170">
        <f>-LOG10(Table3[[#This Row],[Student''s T-test p-value HEK293 +Selistat_HEK293 UT]])</f>
        <v>0.91819559121426653</v>
      </c>
      <c r="M1204" s="167">
        <v>-0.16750000000000001</v>
      </c>
      <c r="N1204" s="171" t="str">
        <f t="shared" si="136"/>
        <v>FALSE</v>
      </c>
      <c r="O1204" s="146">
        <v>0.779559</v>
      </c>
      <c r="P1204" s="147">
        <v>-4.2500000000000003E-2</v>
      </c>
      <c r="Q1204" s="171" t="str">
        <f t="shared" si="137"/>
        <v>FALSE</v>
      </c>
      <c r="R1204" s="122" t="s">
        <v>1266</v>
      </c>
      <c r="S1204" s="122" t="s">
        <v>8196</v>
      </c>
      <c r="T1204" s="122" t="s">
        <v>1268</v>
      </c>
      <c r="U1204" s="172" t="s">
        <v>3807</v>
      </c>
      <c r="V1204" s="122" t="s">
        <v>8197</v>
      </c>
      <c r="W1204" s="148">
        <v>-0.16</v>
      </c>
      <c r="X1204" s="149">
        <v>-0.13</v>
      </c>
      <c r="Y1204" s="149">
        <v>-0.28999999999999998</v>
      </c>
      <c r="Z1204" s="150">
        <v>0.02</v>
      </c>
      <c r="AA1204" s="148">
        <v>0.06</v>
      </c>
      <c r="AB1204" s="149">
        <v>0.13</v>
      </c>
      <c r="AC1204" s="149">
        <v>-0.17</v>
      </c>
      <c r="AD1204" s="151">
        <v>0.09</v>
      </c>
      <c r="AE1204" s="148">
        <v>0.32</v>
      </c>
      <c r="AF1204" s="149">
        <v>-0.2</v>
      </c>
      <c r="AG1204" s="149">
        <v>-0.08</v>
      </c>
      <c r="AH1204" s="151">
        <v>0.03</v>
      </c>
      <c r="AI1204" s="152">
        <v>0.15</v>
      </c>
      <c r="AJ1204" s="149">
        <v>-0.21</v>
      </c>
      <c r="AK1204" s="149">
        <v>0.21</v>
      </c>
      <c r="AL1204" s="150">
        <v>0.09</v>
      </c>
      <c r="AM1204" s="153">
        <f t="shared" si="138"/>
        <v>-0.22</v>
      </c>
      <c r="AN1204" s="154">
        <f t="shared" si="138"/>
        <v>-0.26</v>
      </c>
      <c r="AO1204" s="154">
        <f t="shared" si="138"/>
        <v>-0.11999999999999997</v>
      </c>
      <c r="AP1204" s="155">
        <f t="shared" si="138"/>
        <v>-6.9999999999999993E-2</v>
      </c>
      <c r="AQ1204" s="156">
        <f>AVERAGE(Table3[[#This Row],[ HEK293 +Selistat_R1 2]:[ HEK293 +Selistat_R4 5]])</f>
        <v>-0.16749999999999998</v>
      </c>
      <c r="AR1204" s="153">
        <f t="shared" si="139"/>
        <v>0.26</v>
      </c>
      <c r="AS1204" s="154">
        <f t="shared" si="139"/>
        <v>-0.33</v>
      </c>
      <c r="AT1204" s="154">
        <f t="shared" si="139"/>
        <v>9.0000000000000011E-2</v>
      </c>
      <c r="AU1204" s="157">
        <f t="shared" si="139"/>
        <v>-0.06</v>
      </c>
      <c r="AV1204" s="158">
        <f t="shared" si="140"/>
        <v>0.09</v>
      </c>
      <c r="AW1204" s="154">
        <f t="shared" si="140"/>
        <v>-0.33999999999999997</v>
      </c>
      <c r="AX1204" s="154">
        <f t="shared" si="140"/>
        <v>0.38</v>
      </c>
      <c r="AY1204" s="155">
        <f t="shared" si="140"/>
        <v>0</v>
      </c>
    </row>
    <row r="1205" spans="1:51" x14ac:dyDescent="0.15">
      <c r="A1205" s="122" t="s">
        <v>3444</v>
      </c>
      <c r="B1205" s="122" t="s">
        <v>3114</v>
      </c>
      <c r="C1205" s="122" t="s">
        <v>3445</v>
      </c>
      <c r="E1205" s="122" t="s">
        <v>3446</v>
      </c>
      <c r="F1205" s="122" t="s">
        <v>3447</v>
      </c>
      <c r="G1205" s="122">
        <v>4</v>
      </c>
      <c r="H1205" s="166">
        <v>0.361174</v>
      </c>
      <c r="I1205" s="167">
        <v>0.14333299999999999</v>
      </c>
      <c r="J1205" s="168" t="str">
        <f t="shared" si="135"/>
        <v>FALSE</v>
      </c>
      <c r="K1205" s="169">
        <v>0.120823</v>
      </c>
      <c r="L1205" s="170">
        <f>-LOG10(Table3[[#This Row],[Student''s T-test p-value HEK293 +Selistat_HEK293 UT]])</f>
        <v>0.91785038506682004</v>
      </c>
      <c r="M1205" s="167">
        <v>-0.16250000000000001</v>
      </c>
      <c r="N1205" s="171" t="str">
        <f t="shared" si="136"/>
        <v>FALSE</v>
      </c>
      <c r="O1205" s="146">
        <v>0.155609</v>
      </c>
      <c r="P1205" s="147">
        <v>-0.2175</v>
      </c>
      <c r="Q1205" s="171" t="str">
        <f t="shared" si="137"/>
        <v>FALSE</v>
      </c>
      <c r="R1205" s="122" t="s">
        <v>1299</v>
      </c>
      <c r="S1205" s="122" t="s">
        <v>8198</v>
      </c>
      <c r="T1205" s="122" t="s">
        <v>1301</v>
      </c>
      <c r="U1205" s="172" t="s">
        <v>3449</v>
      </c>
      <c r="V1205" s="122" t="s">
        <v>8199</v>
      </c>
      <c r="W1205" s="148">
        <v>-0.28000000000000003</v>
      </c>
      <c r="X1205" s="149">
        <v>-0.42</v>
      </c>
      <c r="Y1205" s="149">
        <v>-0.31</v>
      </c>
      <c r="Z1205" s="150">
        <v>-0.16</v>
      </c>
      <c r="AA1205" s="148">
        <v>-0.08</v>
      </c>
      <c r="AB1205" s="149">
        <v>-0.3</v>
      </c>
      <c r="AC1205" s="149">
        <v>0.04</v>
      </c>
      <c r="AD1205" s="151">
        <v>-0.18</v>
      </c>
      <c r="AE1205" s="148">
        <v>0.38</v>
      </c>
      <c r="AF1205" s="149">
        <v>-0.02</v>
      </c>
      <c r="AG1205" s="149">
        <v>-0.08</v>
      </c>
      <c r="AH1205" s="151">
        <v>-0.05</v>
      </c>
      <c r="AI1205" s="152">
        <v>0.47</v>
      </c>
      <c r="AJ1205" s="149">
        <v>0.1</v>
      </c>
      <c r="AK1205" s="149">
        <v>0.32</v>
      </c>
      <c r="AL1205" s="150">
        <v>0.21</v>
      </c>
      <c r="AM1205" s="153">
        <f t="shared" si="138"/>
        <v>-0.2</v>
      </c>
      <c r="AN1205" s="154">
        <f t="shared" si="138"/>
        <v>-0.12</v>
      </c>
      <c r="AO1205" s="154">
        <f t="shared" si="138"/>
        <v>-0.35</v>
      </c>
      <c r="AP1205" s="155">
        <f t="shared" si="138"/>
        <v>1.999999999999999E-2</v>
      </c>
      <c r="AQ1205" s="156">
        <f>AVERAGE(Table3[[#This Row],[ HEK293 +Selistat_R1 2]:[ HEK293 +Selistat_R4 5]])</f>
        <v>-0.16249999999999998</v>
      </c>
      <c r="AR1205" s="153">
        <f t="shared" si="139"/>
        <v>0.46</v>
      </c>
      <c r="AS1205" s="154">
        <f t="shared" si="139"/>
        <v>0.27999999999999997</v>
      </c>
      <c r="AT1205" s="154">
        <f t="shared" si="139"/>
        <v>-0.12</v>
      </c>
      <c r="AU1205" s="157">
        <f t="shared" si="139"/>
        <v>0.13</v>
      </c>
      <c r="AV1205" s="158">
        <f t="shared" si="140"/>
        <v>0.54999999999999993</v>
      </c>
      <c r="AW1205" s="154">
        <f t="shared" si="140"/>
        <v>0.4</v>
      </c>
      <c r="AX1205" s="154">
        <f t="shared" si="140"/>
        <v>0.28000000000000003</v>
      </c>
      <c r="AY1205" s="155">
        <f t="shared" si="140"/>
        <v>0.39</v>
      </c>
    </row>
    <row r="1206" spans="1:51" x14ac:dyDescent="0.15">
      <c r="A1206" s="122" t="s">
        <v>3376</v>
      </c>
      <c r="B1206" s="122" t="s">
        <v>2853</v>
      </c>
      <c r="C1206" s="122" t="s">
        <v>3377</v>
      </c>
      <c r="E1206" s="122" t="s">
        <v>3378</v>
      </c>
      <c r="F1206" s="122" t="s">
        <v>3379</v>
      </c>
      <c r="G1206" s="122">
        <v>1</v>
      </c>
      <c r="H1206" s="166">
        <v>0.44313200000000003</v>
      </c>
      <c r="I1206" s="167">
        <v>0.111667</v>
      </c>
      <c r="J1206" s="168" t="str">
        <f t="shared" si="135"/>
        <v>FALSE</v>
      </c>
      <c r="K1206" s="169">
        <v>0.120875</v>
      </c>
      <c r="L1206" s="170">
        <f>-LOG10(Table3[[#This Row],[Student''s T-test p-value HEK293 +Selistat_HEK293 UT]])</f>
        <v>0.91766351290894188</v>
      </c>
      <c r="M1206" s="167">
        <v>-0.18</v>
      </c>
      <c r="N1206" s="171" t="str">
        <f t="shared" si="136"/>
        <v>FALSE</v>
      </c>
      <c r="O1206" s="146">
        <v>0.68866300000000003</v>
      </c>
      <c r="P1206" s="147">
        <v>5.5E-2</v>
      </c>
      <c r="Q1206" s="171" t="str">
        <f t="shared" si="137"/>
        <v>FALSE</v>
      </c>
      <c r="R1206" s="122" t="s">
        <v>333</v>
      </c>
      <c r="S1206" s="122" t="s">
        <v>8200</v>
      </c>
      <c r="T1206" s="122" t="s">
        <v>335</v>
      </c>
      <c r="U1206" s="172" t="s">
        <v>2693</v>
      </c>
      <c r="V1206" s="122" t="s">
        <v>8201</v>
      </c>
      <c r="W1206" s="148">
        <v>-0.41</v>
      </c>
      <c r="X1206" s="149">
        <v>-0.28000000000000003</v>
      </c>
      <c r="Y1206" s="149">
        <v>-0.39</v>
      </c>
      <c r="Z1206" s="150">
        <v>-0.05</v>
      </c>
      <c r="AA1206" s="148">
        <v>-0.26</v>
      </c>
      <c r="AB1206" s="149">
        <v>-0.01</v>
      </c>
      <c r="AC1206" s="149">
        <v>-0.04</v>
      </c>
      <c r="AD1206" s="151">
        <v>-0.1</v>
      </c>
      <c r="AE1206" s="148">
        <v>0.27</v>
      </c>
      <c r="AF1206" s="149">
        <v>0.17</v>
      </c>
      <c r="AG1206" s="149">
        <v>0.4</v>
      </c>
      <c r="AH1206" s="151">
        <v>-0.11</v>
      </c>
      <c r="AI1206" s="152">
        <v>0.3</v>
      </c>
      <c r="AJ1206" s="149">
        <v>-0.05</v>
      </c>
      <c r="AK1206" s="149">
        <v>0.09</v>
      </c>
      <c r="AL1206" s="150">
        <v>0.17</v>
      </c>
      <c r="AM1206" s="153">
        <f t="shared" si="138"/>
        <v>-0.14999999999999997</v>
      </c>
      <c r="AN1206" s="154">
        <f t="shared" si="138"/>
        <v>-0.27</v>
      </c>
      <c r="AO1206" s="154">
        <f t="shared" si="138"/>
        <v>-0.35000000000000003</v>
      </c>
      <c r="AP1206" s="155">
        <f t="shared" si="138"/>
        <v>0.05</v>
      </c>
      <c r="AQ1206" s="156">
        <f>AVERAGE(Table3[[#This Row],[ HEK293 +Selistat_R1 2]:[ HEK293 +Selistat_R4 5]])</f>
        <v>-0.18</v>
      </c>
      <c r="AR1206" s="153">
        <f t="shared" si="139"/>
        <v>0.53</v>
      </c>
      <c r="AS1206" s="154">
        <f t="shared" si="139"/>
        <v>0.18000000000000002</v>
      </c>
      <c r="AT1206" s="154">
        <f t="shared" si="139"/>
        <v>0.44</v>
      </c>
      <c r="AU1206" s="157">
        <f t="shared" si="139"/>
        <v>-9.999999999999995E-3</v>
      </c>
      <c r="AV1206" s="158">
        <f t="shared" si="140"/>
        <v>0.56000000000000005</v>
      </c>
      <c r="AW1206" s="154">
        <f t="shared" si="140"/>
        <v>-0.04</v>
      </c>
      <c r="AX1206" s="154">
        <f t="shared" si="140"/>
        <v>0.13</v>
      </c>
      <c r="AY1206" s="155">
        <f t="shared" si="140"/>
        <v>0.27</v>
      </c>
    </row>
    <row r="1207" spans="1:51" x14ac:dyDescent="0.15">
      <c r="A1207" s="122" t="s">
        <v>8202</v>
      </c>
      <c r="B1207" s="122" t="s">
        <v>8203</v>
      </c>
      <c r="E1207" s="122" t="s">
        <v>8204</v>
      </c>
      <c r="G1207" s="122">
        <v>1</v>
      </c>
      <c r="H1207" s="166">
        <v>0.28024100000000002</v>
      </c>
      <c r="I1207" s="167">
        <v>0.30833300000000002</v>
      </c>
      <c r="J1207" s="168" t="str">
        <f t="shared" si="135"/>
        <v>FALSE</v>
      </c>
      <c r="K1207" s="169">
        <v>0.121125</v>
      </c>
      <c r="L1207" s="170">
        <f>-LOG10(Table3[[#This Row],[Student''s T-test p-value HEK293 +Selistat_HEK293 UT]])</f>
        <v>0.9167662099411783</v>
      </c>
      <c r="M1207" s="167">
        <v>0.47249999999999998</v>
      </c>
      <c r="N1207" s="171" t="str">
        <f t="shared" si="136"/>
        <v>FALSE</v>
      </c>
      <c r="O1207" s="146">
        <v>0.64541199999999999</v>
      </c>
      <c r="P1207" s="147">
        <v>0.20250000000000001</v>
      </c>
      <c r="Q1207" s="171" t="str">
        <f t="shared" si="137"/>
        <v>FALSE</v>
      </c>
      <c r="R1207" s="122" t="s">
        <v>8205</v>
      </c>
      <c r="S1207" s="122" t="s">
        <v>8206</v>
      </c>
      <c r="T1207" s="122" t="s">
        <v>8207</v>
      </c>
      <c r="U1207" s="172" t="s">
        <v>8208</v>
      </c>
      <c r="V1207" s="122" t="s">
        <v>8209</v>
      </c>
      <c r="W1207" s="148">
        <v>0.19</v>
      </c>
      <c r="X1207" s="149">
        <v>0.69</v>
      </c>
      <c r="Y1207" s="149">
        <v>0.22</v>
      </c>
      <c r="Z1207" s="150">
        <v>-0.44</v>
      </c>
      <c r="AA1207" s="148">
        <v>-0.32</v>
      </c>
      <c r="AB1207" s="149">
        <v>-0.03</v>
      </c>
      <c r="AC1207" s="149">
        <v>-0.26</v>
      </c>
      <c r="AD1207" s="151">
        <v>-0.62</v>
      </c>
      <c r="AE1207" s="148">
        <v>-0.42</v>
      </c>
      <c r="AF1207" s="149">
        <v>0.3</v>
      </c>
      <c r="AG1207" s="149">
        <v>0.82</v>
      </c>
      <c r="AH1207" s="151">
        <v>-0.62</v>
      </c>
      <c r="AI1207" s="152">
        <v>-0.2</v>
      </c>
      <c r="AJ1207" s="149">
        <v>0.38</v>
      </c>
      <c r="AK1207" s="149">
        <v>-0.06</v>
      </c>
      <c r="AL1207" s="150">
        <v>-0.85</v>
      </c>
      <c r="AM1207" s="153">
        <f t="shared" si="138"/>
        <v>0.51</v>
      </c>
      <c r="AN1207" s="154">
        <f t="shared" si="138"/>
        <v>0.72</v>
      </c>
      <c r="AO1207" s="154">
        <f t="shared" si="138"/>
        <v>0.48</v>
      </c>
      <c r="AP1207" s="155">
        <f t="shared" si="138"/>
        <v>0.18</v>
      </c>
      <c r="AQ1207" s="156">
        <f>AVERAGE(Table3[[#This Row],[ HEK293 +Selistat_R1 2]:[ HEK293 +Selistat_R4 5]])</f>
        <v>0.47249999999999998</v>
      </c>
      <c r="AR1207" s="153">
        <f t="shared" si="139"/>
        <v>-9.9999999999999978E-2</v>
      </c>
      <c r="AS1207" s="154">
        <f t="shared" si="139"/>
        <v>0.32999999999999996</v>
      </c>
      <c r="AT1207" s="154">
        <f t="shared" si="139"/>
        <v>1.08</v>
      </c>
      <c r="AU1207" s="157">
        <f t="shared" si="139"/>
        <v>0</v>
      </c>
      <c r="AV1207" s="158">
        <f t="shared" si="140"/>
        <v>0.12</v>
      </c>
      <c r="AW1207" s="154">
        <f t="shared" si="140"/>
        <v>0.41000000000000003</v>
      </c>
      <c r="AX1207" s="154">
        <f t="shared" si="140"/>
        <v>0.2</v>
      </c>
      <c r="AY1207" s="155">
        <f t="shared" si="140"/>
        <v>-0.22999999999999998</v>
      </c>
    </row>
    <row r="1208" spans="1:51" x14ac:dyDescent="0.15">
      <c r="A1208" s="122" t="s">
        <v>5564</v>
      </c>
      <c r="B1208" s="122" t="s">
        <v>5565</v>
      </c>
      <c r="C1208" s="122" t="s">
        <v>5566</v>
      </c>
      <c r="D1208" s="122" t="s">
        <v>5343</v>
      </c>
      <c r="E1208" s="122" t="s">
        <v>5567</v>
      </c>
      <c r="G1208" s="122">
        <v>2</v>
      </c>
      <c r="H1208" s="166">
        <v>2.8255099999999998E-2</v>
      </c>
      <c r="I1208" s="167">
        <v>-1.14083</v>
      </c>
      <c r="J1208" s="168" t="str">
        <f t="shared" si="135"/>
        <v>FALSE</v>
      </c>
      <c r="K1208" s="169">
        <v>0.12163</v>
      </c>
      <c r="L1208" s="170">
        <f>-LOG10(Table3[[#This Row],[Student''s T-test p-value HEK293 +Selistat_HEK293 UT]])</f>
        <v>0.91495929325780623</v>
      </c>
      <c r="M1208" s="167">
        <v>-1.4824999999999999</v>
      </c>
      <c r="N1208" s="171" t="str">
        <f t="shared" si="136"/>
        <v>FALSE</v>
      </c>
      <c r="O1208" s="146">
        <v>0.83487199999999995</v>
      </c>
      <c r="P1208" s="147">
        <v>3.5000000000000003E-2</v>
      </c>
      <c r="Q1208" s="171" t="str">
        <f t="shared" si="137"/>
        <v>FALSE</v>
      </c>
      <c r="R1208" s="122" t="s">
        <v>5568</v>
      </c>
      <c r="S1208" s="122" t="s">
        <v>8210</v>
      </c>
      <c r="T1208" s="122" t="s">
        <v>5570</v>
      </c>
      <c r="U1208" s="172" t="s">
        <v>5571</v>
      </c>
      <c r="V1208" s="122" t="s">
        <v>8211</v>
      </c>
      <c r="W1208" s="148">
        <v>-1.01</v>
      </c>
      <c r="X1208" s="149">
        <v>-1.31</v>
      </c>
      <c r="Y1208" s="149">
        <v>-1.06</v>
      </c>
      <c r="Z1208" s="150">
        <v>-1.0900000000000001</v>
      </c>
      <c r="AA1208" s="148">
        <v>2.67</v>
      </c>
      <c r="AB1208" s="149">
        <v>0.4</v>
      </c>
      <c r="AC1208" s="149">
        <v>-0.9</v>
      </c>
      <c r="AD1208" s="151">
        <v>-0.71</v>
      </c>
      <c r="AE1208" s="148">
        <v>-0.37</v>
      </c>
      <c r="AF1208" s="149">
        <v>-0.89</v>
      </c>
      <c r="AG1208" s="149">
        <v>-0.43</v>
      </c>
      <c r="AH1208" s="151">
        <v>-0.66</v>
      </c>
      <c r="AI1208" s="152">
        <v>-0.36</v>
      </c>
      <c r="AJ1208" s="149">
        <v>-0.68</v>
      </c>
      <c r="AK1208" s="149">
        <v>-0.56999999999999995</v>
      </c>
      <c r="AL1208" s="150">
        <v>-0.88</v>
      </c>
      <c r="AM1208" s="153">
        <f t="shared" si="138"/>
        <v>-3.6799999999999997</v>
      </c>
      <c r="AN1208" s="154">
        <f t="shared" si="138"/>
        <v>-1.71</v>
      </c>
      <c r="AO1208" s="154">
        <f t="shared" si="138"/>
        <v>-0.16000000000000003</v>
      </c>
      <c r="AP1208" s="155">
        <f t="shared" si="138"/>
        <v>-0.38000000000000012</v>
      </c>
      <c r="AQ1208" s="156">
        <f>AVERAGE(Table3[[#This Row],[ HEK293 +Selistat_R1 2]:[ HEK293 +Selistat_R4 5]])</f>
        <v>-1.4824999999999999</v>
      </c>
      <c r="AR1208" s="153">
        <f t="shared" si="139"/>
        <v>-3.04</v>
      </c>
      <c r="AS1208" s="154">
        <f t="shared" si="139"/>
        <v>-1.29</v>
      </c>
      <c r="AT1208" s="154">
        <f t="shared" si="139"/>
        <v>0.47000000000000003</v>
      </c>
      <c r="AU1208" s="157">
        <f t="shared" si="139"/>
        <v>4.9999999999999933E-2</v>
      </c>
      <c r="AV1208" s="158">
        <f t="shared" si="140"/>
        <v>-3.03</v>
      </c>
      <c r="AW1208" s="154">
        <f t="shared" si="140"/>
        <v>-1.08</v>
      </c>
      <c r="AX1208" s="154">
        <f t="shared" si="140"/>
        <v>0.33000000000000007</v>
      </c>
      <c r="AY1208" s="155">
        <f t="shared" si="140"/>
        <v>-0.17000000000000004</v>
      </c>
    </row>
    <row r="1209" spans="1:51" x14ac:dyDescent="0.15">
      <c r="A1209" s="122" t="s">
        <v>8212</v>
      </c>
      <c r="B1209" s="122" t="s">
        <v>8213</v>
      </c>
      <c r="C1209" s="122" t="s">
        <v>8214</v>
      </c>
      <c r="D1209" s="122" t="s">
        <v>3457</v>
      </c>
      <c r="E1209" s="122" t="s">
        <v>8215</v>
      </c>
      <c r="F1209" s="122" t="s">
        <v>8216</v>
      </c>
      <c r="G1209" s="122">
        <v>1</v>
      </c>
      <c r="H1209" s="166">
        <v>0.71191599999999999</v>
      </c>
      <c r="I1209" s="167">
        <v>-0.110833</v>
      </c>
      <c r="J1209" s="168" t="str">
        <f t="shared" si="135"/>
        <v>FALSE</v>
      </c>
      <c r="K1209" s="169">
        <v>0.121797</v>
      </c>
      <c r="L1209" s="170">
        <f>-LOG10(Table3[[#This Row],[Student''s T-test p-value HEK293 +Selistat_HEK293 UT]])</f>
        <v>0.91436340874330224</v>
      </c>
      <c r="M1209" s="167">
        <v>-0.3175</v>
      </c>
      <c r="N1209" s="171" t="str">
        <f t="shared" si="136"/>
        <v>FALSE</v>
      </c>
      <c r="O1209" s="146">
        <v>0.44851999999999997</v>
      </c>
      <c r="P1209" s="147">
        <v>-0.38500000000000001</v>
      </c>
      <c r="Q1209" s="171" t="str">
        <f t="shared" si="137"/>
        <v>FALSE</v>
      </c>
      <c r="R1209" s="122" t="s">
        <v>8217</v>
      </c>
      <c r="S1209" s="122" t="s">
        <v>8218</v>
      </c>
      <c r="T1209" s="122" t="s">
        <v>8219</v>
      </c>
      <c r="U1209" s="172" t="s">
        <v>8220</v>
      </c>
      <c r="V1209" s="122" t="s">
        <v>8221</v>
      </c>
      <c r="W1209" s="148">
        <v>-0.5</v>
      </c>
      <c r="X1209" s="149">
        <v>-0.3</v>
      </c>
      <c r="Y1209" s="149">
        <v>-0.27</v>
      </c>
      <c r="Z1209" s="150">
        <v>-0.3</v>
      </c>
      <c r="AA1209" s="148">
        <v>-0.22</v>
      </c>
      <c r="AB1209" s="149">
        <v>-0.25</v>
      </c>
      <c r="AC1209" s="149">
        <v>-0.1</v>
      </c>
      <c r="AD1209" s="151">
        <v>0.47</v>
      </c>
      <c r="AE1209" s="148">
        <v>-0.23</v>
      </c>
      <c r="AF1209" s="149">
        <v>-0.17</v>
      </c>
      <c r="AG1209" s="149">
        <v>-0.19</v>
      </c>
      <c r="AH1209" s="151">
        <v>-0.31</v>
      </c>
      <c r="AI1209" s="152">
        <v>1.58</v>
      </c>
      <c r="AJ1209" s="149">
        <v>-0.28000000000000003</v>
      </c>
      <c r="AK1209" s="149">
        <v>-0.28000000000000003</v>
      </c>
      <c r="AL1209" s="150">
        <v>-0.38</v>
      </c>
      <c r="AM1209" s="153">
        <f t="shared" si="138"/>
        <v>-0.28000000000000003</v>
      </c>
      <c r="AN1209" s="154">
        <f t="shared" si="138"/>
        <v>-4.9999999999999989E-2</v>
      </c>
      <c r="AO1209" s="154">
        <f t="shared" si="138"/>
        <v>-0.17</v>
      </c>
      <c r="AP1209" s="155">
        <f t="shared" si="138"/>
        <v>-0.77</v>
      </c>
      <c r="AQ1209" s="156">
        <f>AVERAGE(Table3[[#This Row],[ HEK293 +Selistat_R1 2]:[ HEK293 +Selistat_R4 5]])</f>
        <v>-0.3175</v>
      </c>
      <c r="AR1209" s="153">
        <f t="shared" si="139"/>
        <v>-1.0000000000000009E-2</v>
      </c>
      <c r="AS1209" s="154">
        <f t="shared" si="139"/>
        <v>7.9999999999999988E-2</v>
      </c>
      <c r="AT1209" s="154">
        <f t="shared" si="139"/>
        <v>-0.09</v>
      </c>
      <c r="AU1209" s="157">
        <f t="shared" si="139"/>
        <v>-0.78</v>
      </c>
      <c r="AV1209" s="158">
        <f t="shared" si="140"/>
        <v>1.8</v>
      </c>
      <c r="AW1209" s="154">
        <f t="shared" si="140"/>
        <v>-3.0000000000000027E-2</v>
      </c>
      <c r="AX1209" s="154">
        <f t="shared" si="140"/>
        <v>-0.18000000000000002</v>
      </c>
      <c r="AY1209" s="155">
        <f t="shared" si="140"/>
        <v>-0.85</v>
      </c>
    </row>
    <row r="1210" spans="1:51" x14ac:dyDescent="0.15">
      <c r="A1210" s="122" t="s">
        <v>4578</v>
      </c>
      <c r="B1210" s="122" t="s">
        <v>4579</v>
      </c>
      <c r="C1210" s="122" t="s">
        <v>4580</v>
      </c>
      <c r="D1210" s="122" t="s">
        <v>4581</v>
      </c>
      <c r="E1210" s="122" t="s">
        <v>4582</v>
      </c>
      <c r="F1210" s="122" t="s">
        <v>4583</v>
      </c>
      <c r="G1210" s="122">
        <v>1</v>
      </c>
      <c r="H1210" s="166">
        <v>0.80875399999999997</v>
      </c>
      <c r="I1210" s="167">
        <v>5.5833300000000002E-2</v>
      </c>
      <c r="J1210" s="168" t="str">
        <f t="shared" si="135"/>
        <v>FALSE</v>
      </c>
      <c r="K1210" s="169">
        <v>0.122018</v>
      </c>
      <c r="L1210" s="170">
        <f>-LOG10(Table3[[#This Row],[Student''s T-test p-value HEK293 +Selistat_HEK293 UT]])</f>
        <v>0.91357609781668736</v>
      </c>
      <c r="M1210" s="167">
        <v>-0.38750000000000001</v>
      </c>
      <c r="N1210" s="171" t="str">
        <f t="shared" si="136"/>
        <v>FALSE</v>
      </c>
      <c r="O1210" s="146">
        <v>0.13114000000000001</v>
      </c>
      <c r="P1210" s="147">
        <v>-0.26500000000000001</v>
      </c>
      <c r="Q1210" s="171" t="str">
        <f t="shared" si="137"/>
        <v>FALSE</v>
      </c>
      <c r="R1210" s="122" t="s">
        <v>4584</v>
      </c>
      <c r="S1210" s="122" t="s">
        <v>8222</v>
      </c>
      <c r="T1210" s="122" t="s">
        <v>4586</v>
      </c>
      <c r="U1210" s="172" t="s">
        <v>4587</v>
      </c>
      <c r="V1210" s="122" t="s">
        <v>8223</v>
      </c>
      <c r="W1210" s="148">
        <v>-0.69</v>
      </c>
      <c r="X1210" s="149">
        <v>-0.49</v>
      </c>
      <c r="Y1210" s="149">
        <v>-0.59</v>
      </c>
      <c r="Z1210" s="150">
        <v>-0.13</v>
      </c>
      <c r="AA1210" s="148">
        <v>-0.05</v>
      </c>
      <c r="AB1210" s="149">
        <v>-0.6</v>
      </c>
      <c r="AC1210" s="149">
        <v>0.13</v>
      </c>
      <c r="AD1210" s="151">
        <v>0.17</v>
      </c>
      <c r="AE1210" s="148">
        <v>0.26</v>
      </c>
      <c r="AF1210" s="149">
        <v>0</v>
      </c>
      <c r="AG1210" s="149">
        <v>-0.01</v>
      </c>
      <c r="AH1210" s="151">
        <v>-0.02</v>
      </c>
      <c r="AI1210" s="152">
        <v>0.32</v>
      </c>
      <c r="AJ1210" s="149">
        <v>-0.03</v>
      </c>
      <c r="AK1210" s="149">
        <v>0.63</v>
      </c>
      <c r="AL1210" s="150">
        <v>0.37</v>
      </c>
      <c r="AM1210" s="153">
        <f t="shared" si="138"/>
        <v>-0.6399999999999999</v>
      </c>
      <c r="AN1210" s="154">
        <f t="shared" si="138"/>
        <v>0.10999999999999999</v>
      </c>
      <c r="AO1210" s="154">
        <f t="shared" si="138"/>
        <v>-0.72</v>
      </c>
      <c r="AP1210" s="155">
        <f t="shared" si="138"/>
        <v>-0.30000000000000004</v>
      </c>
      <c r="AQ1210" s="156">
        <f>AVERAGE(Table3[[#This Row],[ HEK293 +Selistat_R1 2]:[ HEK293 +Selistat_R4 5]])</f>
        <v>-0.38750000000000001</v>
      </c>
      <c r="AR1210" s="153">
        <f t="shared" si="139"/>
        <v>0.31</v>
      </c>
      <c r="AS1210" s="154">
        <f t="shared" si="139"/>
        <v>0.6</v>
      </c>
      <c r="AT1210" s="154">
        <f t="shared" si="139"/>
        <v>-0.14000000000000001</v>
      </c>
      <c r="AU1210" s="157">
        <f t="shared" si="139"/>
        <v>-0.19</v>
      </c>
      <c r="AV1210" s="158">
        <f t="shared" si="140"/>
        <v>0.37</v>
      </c>
      <c r="AW1210" s="154">
        <f t="shared" si="140"/>
        <v>0.56999999999999995</v>
      </c>
      <c r="AX1210" s="154">
        <f t="shared" si="140"/>
        <v>0.5</v>
      </c>
      <c r="AY1210" s="155">
        <f t="shared" si="140"/>
        <v>0.19999999999999998</v>
      </c>
    </row>
    <row r="1211" spans="1:51" x14ac:dyDescent="0.15">
      <c r="A1211" s="122" t="s">
        <v>8224</v>
      </c>
      <c r="B1211" s="122" t="s">
        <v>8225</v>
      </c>
      <c r="C1211" s="122" t="s">
        <v>8226</v>
      </c>
      <c r="D1211" s="122" t="s">
        <v>8227</v>
      </c>
      <c r="E1211" s="122" t="s">
        <v>8228</v>
      </c>
      <c r="G1211" s="122">
        <v>1</v>
      </c>
      <c r="H1211" s="166">
        <v>0.69445999999999997</v>
      </c>
      <c r="I1211" s="167">
        <v>-4.6666699999999998E-2</v>
      </c>
      <c r="J1211" s="168" t="str">
        <f t="shared" si="135"/>
        <v>FALSE</v>
      </c>
      <c r="K1211" s="169">
        <v>0.122387</v>
      </c>
      <c r="L1211" s="170">
        <f>-LOG10(Table3[[#This Row],[Student''s T-test p-value HEK293 +Selistat_HEK293 UT]])</f>
        <v>0.91226471068804982</v>
      </c>
      <c r="M1211" s="167">
        <v>-0.245</v>
      </c>
      <c r="N1211" s="171" t="str">
        <f t="shared" si="136"/>
        <v>FALSE</v>
      </c>
      <c r="O1211" s="146">
        <v>0.37712499999999999</v>
      </c>
      <c r="P1211" s="147">
        <v>8.5000000000000006E-2</v>
      </c>
      <c r="Q1211" s="171" t="str">
        <f t="shared" si="137"/>
        <v>FALSE</v>
      </c>
      <c r="R1211" s="122" t="s">
        <v>1690</v>
      </c>
      <c r="S1211" s="122" t="s">
        <v>8229</v>
      </c>
      <c r="T1211" s="122" t="s">
        <v>1692</v>
      </c>
      <c r="U1211" s="172" t="s">
        <v>8230</v>
      </c>
      <c r="V1211" s="122" t="s">
        <v>8231</v>
      </c>
      <c r="W1211" s="148">
        <v>-0.28000000000000003</v>
      </c>
      <c r="X1211" s="149">
        <v>-0.33</v>
      </c>
      <c r="Y1211" s="149">
        <v>-0.23</v>
      </c>
      <c r="Z1211" s="150">
        <v>-0.05</v>
      </c>
      <c r="AA1211" s="148">
        <v>-0.23</v>
      </c>
      <c r="AB1211" s="149">
        <v>0.13</v>
      </c>
      <c r="AC1211" s="149">
        <v>-0.12</v>
      </c>
      <c r="AD1211" s="151">
        <v>0.31</v>
      </c>
      <c r="AE1211" s="148">
        <v>0.34</v>
      </c>
      <c r="AF1211" s="149">
        <v>0.12</v>
      </c>
      <c r="AG1211" s="149">
        <v>0</v>
      </c>
      <c r="AH1211" s="151">
        <v>0.01</v>
      </c>
      <c r="AI1211" s="152">
        <v>-0.02</v>
      </c>
      <c r="AJ1211" s="149">
        <v>0.15</v>
      </c>
      <c r="AK1211" s="149">
        <v>0.03</v>
      </c>
      <c r="AL1211" s="150">
        <v>-0.03</v>
      </c>
      <c r="AM1211" s="153">
        <f t="shared" si="138"/>
        <v>-5.0000000000000017E-2</v>
      </c>
      <c r="AN1211" s="154">
        <f t="shared" si="138"/>
        <v>-0.46</v>
      </c>
      <c r="AO1211" s="154">
        <f t="shared" si="138"/>
        <v>-0.11000000000000001</v>
      </c>
      <c r="AP1211" s="155">
        <f t="shared" si="138"/>
        <v>-0.36</v>
      </c>
      <c r="AQ1211" s="156">
        <f>AVERAGE(Table3[[#This Row],[ HEK293 +Selistat_R1 2]:[ HEK293 +Selistat_R4 5]])</f>
        <v>-0.245</v>
      </c>
      <c r="AR1211" s="153">
        <f t="shared" si="139"/>
        <v>0.57000000000000006</v>
      </c>
      <c r="AS1211" s="154">
        <f t="shared" si="139"/>
        <v>-1.0000000000000009E-2</v>
      </c>
      <c r="AT1211" s="154">
        <f t="shared" si="139"/>
        <v>0.12</v>
      </c>
      <c r="AU1211" s="157">
        <f t="shared" si="139"/>
        <v>-0.3</v>
      </c>
      <c r="AV1211" s="158">
        <f t="shared" si="140"/>
        <v>0.21000000000000002</v>
      </c>
      <c r="AW1211" s="154">
        <f t="shared" si="140"/>
        <v>1.999999999999999E-2</v>
      </c>
      <c r="AX1211" s="154">
        <f t="shared" si="140"/>
        <v>0.15</v>
      </c>
      <c r="AY1211" s="155">
        <f t="shared" si="140"/>
        <v>-0.33999999999999997</v>
      </c>
    </row>
    <row r="1212" spans="1:51" x14ac:dyDescent="0.15">
      <c r="A1212" s="122" t="s">
        <v>3364</v>
      </c>
      <c r="B1212" s="122" t="s">
        <v>3365</v>
      </c>
      <c r="C1212" s="122" t="s">
        <v>3366</v>
      </c>
      <c r="E1212" s="122" t="s">
        <v>3367</v>
      </c>
      <c r="F1212" s="122" t="s">
        <v>2848</v>
      </c>
      <c r="G1212" s="122">
        <v>2</v>
      </c>
      <c r="H1212" s="166">
        <v>2.4158700000000001E-3</v>
      </c>
      <c r="I1212" s="167">
        <v>0.49249999999999999</v>
      </c>
      <c r="J1212" s="168" t="str">
        <f t="shared" si="135"/>
        <v>FALSE</v>
      </c>
      <c r="K1212" s="169">
        <v>0.122423</v>
      </c>
      <c r="L1212" s="170">
        <f>-LOG10(Table3[[#This Row],[Student''s T-test p-value HEK293 +Selistat_HEK293 UT]])</f>
        <v>0.9121369822336467</v>
      </c>
      <c r="M1212" s="167">
        <v>0.27250000000000002</v>
      </c>
      <c r="N1212" s="171" t="str">
        <f t="shared" si="136"/>
        <v>FALSE</v>
      </c>
      <c r="O1212" s="146">
        <v>0.24544199999999999</v>
      </c>
      <c r="P1212" s="147">
        <v>-0.14000000000000001</v>
      </c>
      <c r="Q1212" s="171" t="str">
        <f t="shared" si="137"/>
        <v>FALSE</v>
      </c>
      <c r="R1212" s="122" t="s">
        <v>846</v>
      </c>
      <c r="S1212" s="122" t="s">
        <v>6105</v>
      </c>
      <c r="T1212" s="122" t="s">
        <v>848</v>
      </c>
      <c r="U1212" s="172" t="s">
        <v>2691</v>
      </c>
      <c r="V1212" s="122" t="s">
        <v>6106</v>
      </c>
      <c r="W1212" s="148">
        <v>-0.25</v>
      </c>
      <c r="X1212" s="149">
        <v>-0.06</v>
      </c>
      <c r="Y1212" s="149">
        <v>-0.19</v>
      </c>
      <c r="Z1212" s="150">
        <v>-0.01</v>
      </c>
      <c r="AA1212" s="148">
        <v>-0.09</v>
      </c>
      <c r="AB1212" s="149">
        <v>-0.74</v>
      </c>
      <c r="AC1212" s="149">
        <v>-0.27</v>
      </c>
      <c r="AD1212" s="151">
        <v>-0.5</v>
      </c>
      <c r="AE1212" s="148">
        <v>-0.04</v>
      </c>
      <c r="AF1212" s="149">
        <v>0.31</v>
      </c>
      <c r="AG1212" s="149">
        <v>0.2</v>
      </c>
      <c r="AH1212" s="151">
        <v>0.06</v>
      </c>
      <c r="AI1212" s="152">
        <v>0.23</v>
      </c>
      <c r="AJ1212" s="149">
        <v>0.28999999999999998</v>
      </c>
      <c r="AK1212" s="149">
        <v>0.47</v>
      </c>
      <c r="AL1212" s="150">
        <v>0.1</v>
      </c>
      <c r="AM1212" s="153">
        <f t="shared" si="138"/>
        <v>-0.16</v>
      </c>
      <c r="AN1212" s="154">
        <f t="shared" si="138"/>
        <v>0.67999999999999994</v>
      </c>
      <c r="AO1212" s="154">
        <f t="shared" si="138"/>
        <v>8.0000000000000016E-2</v>
      </c>
      <c r="AP1212" s="155">
        <f t="shared" si="138"/>
        <v>0.49</v>
      </c>
      <c r="AQ1212" s="156">
        <f>AVERAGE(Table3[[#This Row],[ HEK293 +Selistat_R1 2]:[ HEK293 +Selistat_R4 5]])</f>
        <v>0.27249999999999996</v>
      </c>
      <c r="AR1212" s="153">
        <f t="shared" si="139"/>
        <v>4.9999999999999996E-2</v>
      </c>
      <c r="AS1212" s="154">
        <f t="shared" si="139"/>
        <v>1.05</v>
      </c>
      <c r="AT1212" s="154">
        <f t="shared" si="139"/>
        <v>0.47000000000000003</v>
      </c>
      <c r="AU1212" s="157">
        <f t="shared" si="139"/>
        <v>0.56000000000000005</v>
      </c>
      <c r="AV1212" s="158">
        <f t="shared" si="140"/>
        <v>0.32</v>
      </c>
      <c r="AW1212" s="154">
        <f t="shared" si="140"/>
        <v>1.03</v>
      </c>
      <c r="AX1212" s="154">
        <f t="shared" si="140"/>
        <v>0.74</v>
      </c>
      <c r="AY1212" s="155">
        <f t="shared" si="140"/>
        <v>0.6</v>
      </c>
    </row>
    <row r="1213" spans="1:51" x14ac:dyDescent="0.15">
      <c r="A1213" s="122" t="s">
        <v>3801</v>
      </c>
      <c r="B1213" s="122" t="s">
        <v>3802</v>
      </c>
      <c r="C1213" s="122" t="s">
        <v>3803</v>
      </c>
      <c r="E1213" s="122" t="s">
        <v>3804</v>
      </c>
      <c r="F1213" s="122" t="s">
        <v>3805</v>
      </c>
      <c r="G1213" s="122">
        <v>1</v>
      </c>
      <c r="H1213" s="166">
        <v>0.49055799999999999</v>
      </c>
      <c r="I1213" s="167">
        <v>0.11</v>
      </c>
      <c r="J1213" s="168" t="str">
        <f t="shared" si="135"/>
        <v>FALSE</v>
      </c>
      <c r="K1213" s="169">
        <v>0.12249500000000001</v>
      </c>
      <c r="L1213" s="170">
        <f>-LOG10(Table3[[#This Row],[Student''s T-test p-value HEK293 +Selistat_HEK293 UT]])</f>
        <v>0.91188163796660371</v>
      </c>
      <c r="M1213" s="167">
        <v>-0.22750000000000001</v>
      </c>
      <c r="N1213" s="171" t="str">
        <f t="shared" si="136"/>
        <v>FALSE</v>
      </c>
      <c r="O1213" s="146">
        <v>0.84017200000000003</v>
      </c>
      <c r="P1213" s="147">
        <v>-2.2499999999999999E-2</v>
      </c>
      <c r="Q1213" s="171" t="str">
        <f t="shared" si="137"/>
        <v>FALSE</v>
      </c>
      <c r="R1213" s="122" t="s">
        <v>1266</v>
      </c>
      <c r="S1213" s="122" t="s">
        <v>7314</v>
      </c>
      <c r="T1213" s="122" t="s">
        <v>1268</v>
      </c>
      <c r="U1213" s="172" t="s">
        <v>3807</v>
      </c>
      <c r="V1213" s="122" t="s">
        <v>7315</v>
      </c>
      <c r="W1213" s="148">
        <v>-0.57999999999999996</v>
      </c>
      <c r="X1213" s="149">
        <v>-0.3</v>
      </c>
      <c r="Y1213" s="149">
        <v>-0.4</v>
      </c>
      <c r="Z1213" s="150">
        <v>-0.05</v>
      </c>
      <c r="AA1213" s="148">
        <v>-0.02</v>
      </c>
      <c r="AB1213" s="149">
        <v>-0.19</v>
      </c>
      <c r="AC1213" s="149">
        <v>0.02</v>
      </c>
      <c r="AD1213" s="151">
        <v>-0.23</v>
      </c>
      <c r="AE1213" s="148">
        <v>-0.04</v>
      </c>
      <c r="AF1213" s="149">
        <v>0.13</v>
      </c>
      <c r="AG1213" s="149">
        <v>0.24</v>
      </c>
      <c r="AH1213" s="151">
        <v>0.32</v>
      </c>
      <c r="AI1213" s="152">
        <v>0.11</v>
      </c>
      <c r="AJ1213" s="149">
        <v>0.02</v>
      </c>
      <c r="AK1213" s="149">
        <v>0.27</v>
      </c>
      <c r="AL1213" s="150">
        <v>0.34</v>
      </c>
      <c r="AM1213" s="153">
        <f t="shared" si="138"/>
        <v>-0.55999999999999994</v>
      </c>
      <c r="AN1213" s="154">
        <f t="shared" si="138"/>
        <v>-0.10999999999999999</v>
      </c>
      <c r="AO1213" s="154">
        <f t="shared" si="138"/>
        <v>-0.42000000000000004</v>
      </c>
      <c r="AP1213" s="155">
        <f t="shared" si="138"/>
        <v>0.18</v>
      </c>
      <c r="AQ1213" s="156">
        <f>AVERAGE(Table3[[#This Row],[ HEK293 +Selistat_R1 2]:[ HEK293 +Selistat_R4 5]])</f>
        <v>-0.22749999999999998</v>
      </c>
      <c r="AR1213" s="153">
        <f t="shared" si="139"/>
        <v>-0.02</v>
      </c>
      <c r="AS1213" s="154">
        <f t="shared" si="139"/>
        <v>0.32</v>
      </c>
      <c r="AT1213" s="154">
        <f t="shared" si="139"/>
        <v>0.22</v>
      </c>
      <c r="AU1213" s="157">
        <f t="shared" si="139"/>
        <v>0.55000000000000004</v>
      </c>
      <c r="AV1213" s="158">
        <f t="shared" si="140"/>
        <v>0.13</v>
      </c>
      <c r="AW1213" s="154">
        <f t="shared" si="140"/>
        <v>0.21</v>
      </c>
      <c r="AX1213" s="154">
        <f t="shared" si="140"/>
        <v>0.25</v>
      </c>
      <c r="AY1213" s="155">
        <f t="shared" si="140"/>
        <v>0.57000000000000006</v>
      </c>
    </row>
    <row r="1214" spans="1:51" x14ac:dyDescent="0.15">
      <c r="A1214" s="122" t="s">
        <v>4432</v>
      </c>
      <c r="C1214" s="122" t="s">
        <v>4433</v>
      </c>
      <c r="E1214" s="122" t="s">
        <v>4434</v>
      </c>
      <c r="G1214" s="122">
        <v>4</v>
      </c>
      <c r="H1214" s="166">
        <v>0.45394400000000001</v>
      </c>
      <c r="I1214" s="167">
        <v>9.9166699999999997E-2</v>
      </c>
      <c r="J1214" s="168" t="str">
        <f t="shared" si="135"/>
        <v>FALSE</v>
      </c>
      <c r="K1214" s="169">
        <v>0.122964</v>
      </c>
      <c r="L1214" s="170">
        <f>-LOG10(Table3[[#This Row],[Student''s T-test p-value HEK293 +Selistat_HEK293 UT]])</f>
        <v>0.91022201774584999</v>
      </c>
      <c r="M1214" s="167">
        <v>-0.17</v>
      </c>
      <c r="N1214" s="171" t="str">
        <f t="shared" si="136"/>
        <v>FALSE</v>
      </c>
      <c r="O1214" s="146">
        <v>0.84847899999999998</v>
      </c>
      <c r="P1214" s="147">
        <v>2.2499999999999999E-2</v>
      </c>
      <c r="Q1214" s="171" t="str">
        <f t="shared" si="137"/>
        <v>FALSE</v>
      </c>
      <c r="R1214" s="122" t="s">
        <v>759</v>
      </c>
      <c r="S1214" s="122" t="s">
        <v>4435</v>
      </c>
      <c r="T1214" s="122" t="s">
        <v>761</v>
      </c>
      <c r="U1214" s="172" t="s">
        <v>4436</v>
      </c>
      <c r="V1214" s="122" t="s">
        <v>4437</v>
      </c>
      <c r="W1214" s="148">
        <v>-0.42</v>
      </c>
      <c r="X1214" s="149">
        <v>-0.31</v>
      </c>
      <c r="Y1214" s="149">
        <v>-0.3</v>
      </c>
      <c r="Z1214" s="150">
        <v>-0.02</v>
      </c>
      <c r="AA1214" s="148">
        <v>-0.05</v>
      </c>
      <c r="AB1214" s="149">
        <v>-0.2</v>
      </c>
      <c r="AC1214" s="149">
        <v>-0.01</v>
      </c>
      <c r="AD1214" s="151">
        <v>-0.11</v>
      </c>
      <c r="AE1214" s="148">
        <v>0.13</v>
      </c>
      <c r="AF1214" s="149">
        <v>0.03</v>
      </c>
      <c r="AG1214" s="149">
        <v>0</v>
      </c>
      <c r="AH1214" s="151">
        <v>0.45</v>
      </c>
      <c r="AI1214" s="152">
        <v>0.08</v>
      </c>
      <c r="AJ1214" s="149">
        <v>0.15</v>
      </c>
      <c r="AK1214" s="149">
        <v>0.25</v>
      </c>
      <c r="AL1214" s="150">
        <v>0.04</v>
      </c>
      <c r="AM1214" s="153">
        <f t="shared" si="138"/>
        <v>-0.37</v>
      </c>
      <c r="AN1214" s="154">
        <f t="shared" si="138"/>
        <v>-0.10999999999999999</v>
      </c>
      <c r="AO1214" s="154">
        <f t="shared" si="138"/>
        <v>-0.28999999999999998</v>
      </c>
      <c r="AP1214" s="155">
        <f t="shared" si="138"/>
        <v>0.09</v>
      </c>
      <c r="AQ1214" s="156">
        <f>AVERAGE(Table3[[#This Row],[ HEK293 +Selistat_R1 2]:[ HEK293 +Selistat_R4 5]])</f>
        <v>-0.17</v>
      </c>
      <c r="AR1214" s="153">
        <f t="shared" si="139"/>
        <v>0.18</v>
      </c>
      <c r="AS1214" s="154">
        <f t="shared" si="139"/>
        <v>0.23</v>
      </c>
      <c r="AT1214" s="154">
        <f t="shared" si="139"/>
        <v>0.01</v>
      </c>
      <c r="AU1214" s="157">
        <f t="shared" si="139"/>
        <v>0.56000000000000005</v>
      </c>
      <c r="AV1214" s="158">
        <f t="shared" si="140"/>
        <v>0.13</v>
      </c>
      <c r="AW1214" s="154">
        <f t="shared" si="140"/>
        <v>0.35</v>
      </c>
      <c r="AX1214" s="154">
        <f t="shared" si="140"/>
        <v>0.26</v>
      </c>
      <c r="AY1214" s="155">
        <f t="shared" si="140"/>
        <v>0.15</v>
      </c>
    </row>
    <row r="1215" spans="1:51" x14ac:dyDescent="0.15">
      <c r="A1215" s="122" t="s">
        <v>7183</v>
      </c>
      <c r="B1215" s="122" t="s">
        <v>2976</v>
      </c>
      <c r="C1215" s="122" t="s">
        <v>7184</v>
      </c>
      <c r="E1215" s="122" t="s">
        <v>7185</v>
      </c>
      <c r="F1215" s="122" t="s">
        <v>7186</v>
      </c>
      <c r="G1215" s="122">
        <v>1</v>
      </c>
      <c r="H1215" s="166">
        <v>0.598472</v>
      </c>
      <c r="I1215" s="167">
        <v>-7.4166700000000002E-2</v>
      </c>
      <c r="J1215" s="168" t="str">
        <f t="shared" si="135"/>
        <v>FALSE</v>
      </c>
      <c r="K1215" s="169">
        <v>0.123047</v>
      </c>
      <c r="L1215" s="170">
        <f>-LOG10(Table3[[#This Row],[Student''s T-test p-value HEK293 +Selistat_HEK293 UT]])</f>
        <v>0.90992897033442799</v>
      </c>
      <c r="M1215" s="167">
        <v>-0.25</v>
      </c>
      <c r="N1215" s="171" t="str">
        <f t="shared" si="136"/>
        <v>FALSE</v>
      </c>
      <c r="O1215" s="146">
        <v>0.79652000000000001</v>
      </c>
      <c r="P1215" s="147">
        <v>4.7500000000000001E-2</v>
      </c>
      <c r="Q1215" s="171" t="str">
        <f t="shared" si="137"/>
        <v>FALSE</v>
      </c>
      <c r="R1215" s="122" t="s">
        <v>665</v>
      </c>
      <c r="S1215" s="122" t="s">
        <v>666</v>
      </c>
      <c r="T1215" s="122" t="s">
        <v>667</v>
      </c>
      <c r="U1215" s="172" t="s">
        <v>7188</v>
      </c>
      <c r="V1215" s="122" t="s">
        <v>8232</v>
      </c>
      <c r="W1215" s="148">
        <v>-0.4</v>
      </c>
      <c r="X1215" s="149">
        <v>-0.17</v>
      </c>
      <c r="Y1215" s="149">
        <v>-0.08</v>
      </c>
      <c r="Z1215" s="150">
        <v>-0.2</v>
      </c>
      <c r="AA1215" s="148">
        <v>-0.09</v>
      </c>
      <c r="AB1215" s="149">
        <v>0.08</v>
      </c>
      <c r="AC1215" s="149">
        <v>-0.2</v>
      </c>
      <c r="AD1215" s="151">
        <v>0.36</v>
      </c>
      <c r="AE1215" s="148">
        <v>0.05</v>
      </c>
      <c r="AF1215" s="149">
        <v>0.03</v>
      </c>
      <c r="AG1215" s="149">
        <v>0.33</v>
      </c>
      <c r="AH1215" s="151">
        <v>-0.11</v>
      </c>
      <c r="AI1215" s="152">
        <v>-0.37</v>
      </c>
      <c r="AJ1215" s="149">
        <v>0.06</v>
      </c>
      <c r="AK1215" s="149">
        <v>0.06</v>
      </c>
      <c r="AL1215" s="150">
        <v>0.36</v>
      </c>
      <c r="AM1215" s="153">
        <f t="shared" si="138"/>
        <v>-0.31000000000000005</v>
      </c>
      <c r="AN1215" s="154">
        <f t="shared" si="138"/>
        <v>-0.25</v>
      </c>
      <c r="AO1215" s="154">
        <f t="shared" si="138"/>
        <v>0.12000000000000001</v>
      </c>
      <c r="AP1215" s="155">
        <f t="shared" si="138"/>
        <v>-0.56000000000000005</v>
      </c>
      <c r="AQ1215" s="156">
        <f>AVERAGE(Table3[[#This Row],[ HEK293 +Selistat_R1 2]:[ HEK293 +Selistat_R4 5]])</f>
        <v>-0.25</v>
      </c>
      <c r="AR1215" s="153">
        <f t="shared" si="139"/>
        <v>0.14000000000000001</v>
      </c>
      <c r="AS1215" s="154">
        <f t="shared" si="139"/>
        <v>-0.05</v>
      </c>
      <c r="AT1215" s="154">
        <f t="shared" si="139"/>
        <v>0.53</v>
      </c>
      <c r="AU1215" s="157">
        <f t="shared" si="139"/>
        <v>-0.47</v>
      </c>
      <c r="AV1215" s="158">
        <f t="shared" si="140"/>
        <v>-0.28000000000000003</v>
      </c>
      <c r="AW1215" s="154">
        <f t="shared" si="140"/>
        <v>-2.0000000000000004E-2</v>
      </c>
      <c r="AX1215" s="154">
        <f t="shared" si="140"/>
        <v>0.26</v>
      </c>
      <c r="AY1215" s="155">
        <f t="shared" si="140"/>
        <v>0</v>
      </c>
    </row>
    <row r="1216" spans="1:51" x14ac:dyDescent="0.15">
      <c r="A1216" s="122" t="s">
        <v>3239</v>
      </c>
      <c r="B1216" s="122" t="s">
        <v>3177</v>
      </c>
      <c r="C1216" s="122" t="s">
        <v>3240</v>
      </c>
      <c r="D1216" s="122" t="s">
        <v>3241</v>
      </c>
      <c r="E1216" s="122" t="s">
        <v>3242</v>
      </c>
      <c r="F1216" s="122" t="s">
        <v>3243</v>
      </c>
      <c r="G1216" s="122">
        <v>1</v>
      </c>
      <c r="H1216" s="166">
        <v>0.1643</v>
      </c>
      <c r="I1216" s="167">
        <v>-0.16416700000000001</v>
      </c>
      <c r="J1216" s="168" t="str">
        <f t="shared" si="135"/>
        <v>FALSE</v>
      </c>
      <c r="K1216" s="169">
        <v>0.12321</v>
      </c>
      <c r="L1216" s="170">
        <f>-LOG10(Table3[[#This Row],[Student''s T-test p-value HEK293 +Selistat_HEK293 UT]])</f>
        <v>0.90935404242668516</v>
      </c>
      <c r="M1216" s="167">
        <v>-0.16</v>
      </c>
      <c r="N1216" s="171" t="str">
        <f t="shared" si="136"/>
        <v>FALSE</v>
      </c>
      <c r="O1216" s="146">
        <v>0.65440299999999996</v>
      </c>
      <c r="P1216" s="147">
        <v>-8.7499999999999994E-2</v>
      </c>
      <c r="Q1216" s="171" t="str">
        <f t="shared" si="137"/>
        <v>FALSE</v>
      </c>
      <c r="R1216" s="122" t="s">
        <v>488</v>
      </c>
      <c r="S1216" s="122" t="s">
        <v>5005</v>
      </c>
      <c r="T1216" s="122" t="s">
        <v>490</v>
      </c>
      <c r="U1216" s="172" t="s">
        <v>2676</v>
      </c>
      <c r="V1216" s="122" t="s">
        <v>5006</v>
      </c>
      <c r="W1216" s="148">
        <v>0.06</v>
      </c>
      <c r="X1216" s="149">
        <v>-0.25</v>
      </c>
      <c r="Y1216" s="149">
        <v>-0.09</v>
      </c>
      <c r="Z1216" s="150">
        <v>0.08</v>
      </c>
      <c r="AA1216" s="148">
        <v>0.16</v>
      </c>
      <c r="AB1216" s="149">
        <v>0.01</v>
      </c>
      <c r="AC1216" s="149">
        <v>0.06</v>
      </c>
      <c r="AD1216" s="151">
        <v>0.21</v>
      </c>
      <c r="AE1216" s="148">
        <v>0.26</v>
      </c>
      <c r="AF1216" s="149">
        <v>-0.3</v>
      </c>
      <c r="AG1216" s="149">
        <v>-0.24</v>
      </c>
      <c r="AH1216" s="151">
        <v>-0.12</v>
      </c>
      <c r="AI1216" s="152">
        <v>0.33</v>
      </c>
      <c r="AJ1216" s="149">
        <v>-0.31</v>
      </c>
      <c r="AK1216" s="149">
        <v>-0.13</v>
      </c>
      <c r="AL1216" s="150">
        <v>0.06</v>
      </c>
      <c r="AM1216" s="153">
        <f t="shared" si="138"/>
        <v>-0.1</v>
      </c>
      <c r="AN1216" s="154">
        <f t="shared" si="138"/>
        <v>-0.26</v>
      </c>
      <c r="AO1216" s="154">
        <f t="shared" si="138"/>
        <v>-0.15</v>
      </c>
      <c r="AP1216" s="155">
        <f t="shared" si="138"/>
        <v>-0.13</v>
      </c>
      <c r="AQ1216" s="156">
        <f>AVERAGE(Table3[[#This Row],[ HEK293 +Selistat_R1 2]:[ HEK293 +Selistat_R4 5]])</f>
        <v>-0.16</v>
      </c>
      <c r="AR1216" s="153">
        <f t="shared" si="139"/>
        <v>0.1</v>
      </c>
      <c r="AS1216" s="154">
        <f t="shared" si="139"/>
        <v>-0.31</v>
      </c>
      <c r="AT1216" s="154">
        <f t="shared" si="139"/>
        <v>-0.3</v>
      </c>
      <c r="AU1216" s="157">
        <f t="shared" si="139"/>
        <v>-0.32999999999999996</v>
      </c>
      <c r="AV1216" s="158">
        <f t="shared" si="140"/>
        <v>0.17</v>
      </c>
      <c r="AW1216" s="154">
        <f t="shared" si="140"/>
        <v>-0.32</v>
      </c>
      <c r="AX1216" s="154">
        <f t="shared" si="140"/>
        <v>-0.19</v>
      </c>
      <c r="AY1216" s="155">
        <f t="shared" si="140"/>
        <v>-0.15</v>
      </c>
    </row>
    <row r="1217" spans="1:51" x14ac:dyDescent="0.15">
      <c r="A1217" s="122" t="s">
        <v>8233</v>
      </c>
      <c r="B1217" s="122" t="s">
        <v>8234</v>
      </c>
      <c r="C1217" s="122" t="s">
        <v>8235</v>
      </c>
      <c r="D1217" s="122" t="s">
        <v>3882</v>
      </c>
      <c r="E1217" s="122" t="s">
        <v>8236</v>
      </c>
      <c r="G1217" s="122">
        <v>1</v>
      </c>
      <c r="H1217" s="166">
        <v>0.25372699999999998</v>
      </c>
      <c r="I1217" s="167">
        <v>-0.26666699999999999</v>
      </c>
      <c r="J1217" s="168" t="str">
        <f t="shared" si="135"/>
        <v>FALSE</v>
      </c>
      <c r="K1217" s="169">
        <v>0.12325800000000001</v>
      </c>
      <c r="L1217" s="170">
        <f>-LOG10(Table3[[#This Row],[Student''s T-test p-value HEK293 +Selistat_HEK293 UT]])</f>
        <v>0.90918488346572546</v>
      </c>
      <c r="M1217" s="167">
        <v>-0.45750000000000002</v>
      </c>
      <c r="N1217" s="171" t="str">
        <f t="shared" si="136"/>
        <v>FALSE</v>
      </c>
      <c r="O1217" s="146">
        <v>0.70884599999999998</v>
      </c>
      <c r="P1217" s="147">
        <v>0.11749999999999999</v>
      </c>
      <c r="Q1217" s="171" t="str">
        <f t="shared" si="137"/>
        <v>FALSE</v>
      </c>
      <c r="R1217" s="122" t="s">
        <v>8237</v>
      </c>
      <c r="S1217" s="122" t="s">
        <v>8238</v>
      </c>
      <c r="T1217" s="122" t="s">
        <v>8239</v>
      </c>
      <c r="U1217" s="172" t="s">
        <v>8240</v>
      </c>
      <c r="V1217" s="122" t="s">
        <v>8241</v>
      </c>
      <c r="W1217" s="148">
        <v>-0.11</v>
      </c>
      <c r="X1217" s="149">
        <v>-0.51</v>
      </c>
      <c r="Y1217" s="149">
        <v>-0.23</v>
      </c>
      <c r="Z1217" s="150">
        <v>-0.38</v>
      </c>
      <c r="AA1217" s="148">
        <v>0.71</v>
      </c>
      <c r="AB1217" s="149">
        <v>-0.1</v>
      </c>
      <c r="AC1217" s="149">
        <v>-0.37</v>
      </c>
      <c r="AD1217" s="151">
        <v>0.36</v>
      </c>
      <c r="AE1217" s="148">
        <v>0.28999999999999998</v>
      </c>
      <c r="AF1217" s="149">
        <v>0.41</v>
      </c>
      <c r="AG1217" s="149">
        <v>-0.85</v>
      </c>
      <c r="AH1217" s="151">
        <v>0.3</v>
      </c>
      <c r="AI1217" s="152">
        <v>-0.02</v>
      </c>
      <c r="AJ1217" s="149">
        <v>-0.1</v>
      </c>
      <c r="AK1217" s="149">
        <v>-0.19</v>
      </c>
      <c r="AL1217" s="150">
        <v>-0.01</v>
      </c>
      <c r="AM1217" s="153">
        <f t="shared" si="138"/>
        <v>-0.82</v>
      </c>
      <c r="AN1217" s="154">
        <f t="shared" si="138"/>
        <v>-0.41000000000000003</v>
      </c>
      <c r="AO1217" s="154">
        <f t="shared" si="138"/>
        <v>0.13999999999999999</v>
      </c>
      <c r="AP1217" s="155">
        <f t="shared" si="138"/>
        <v>-0.74</v>
      </c>
      <c r="AQ1217" s="156">
        <f>AVERAGE(Table3[[#This Row],[ HEK293 +Selistat_R1 2]:[ HEK293 +Selistat_R4 5]])</f>
        <v>-0.45750000000000002</v>
      </c>
      <c r="AR1217" s="153">
        <f t="shared" si="139"/>
        <v>-0.42</v>
      </c>
      <c r="AS1217" s="154">
        <f t="shared" si="139"/>
        <v>0.51</v>
      </c>
      <c r="AT1217" s="154">
        <f t="shared" si="139"/>
        <v>-0.48</v>
      </c>
      <c r="AU1217" s="157">
        <f t="shared" si="139"/>
        <v>-0.06</v>
      </c>
      <c r="AV1217" s="158">
        <f t="shared" si="140"/>
        <v>-0.73</v>
      </c>
      <c r="AW1217" s="154">
        <f t="shared" si="140"/>
        <v>0</v>
      </c>
      <c r="AX1217" s="154">
        <f t="shared" si="140"/>
        <v>0.18</v>
      </c>
      <c r="AY1217" s="155">
        <f t="shared" si="140"/>
        <v>-0.37</v>
      </c>
    </row>
    <row r="1218" spans="1:51" x14ac:dyDescent="0.15">
      <c r="A1218" s="122" t="s">
        <v>6203</v>
      </c>
      <c r="B1218" s="122" t="s">
        <v>6204</v>
      </c>
      <c r="C1218" s="122" t="s">
        <v>6205</v>
      </c>
      <c r="E1218" s="122" t="s">
        <v>6206</v>
      </c>
      <c r="G1218" s="122">
        <v>2</v>
      </c>
      <c r="H1218" s="166">
        <v>0.49379600000000001</v>
      </c>
      <c r="I1218" s="167">
        <v>0.105</v>
      </c>
      <c r="J1218" s="168" t="str">
        <f t="shared" si="135"/>
        <v>FALSE</v>
      </c>
      <c r="K1218" s="169">
        <v>0.123751</v>
      </c>
      <c r="L1218" s="170">
        <f>-LOG10(Table3[[#This Row],[Student''s T-test p-value HEK293 +Selistat_HEK293 UT]])</f>
        <v>0.90745128295821442</v>
      </c>
      <c r="M1218" s="167">
        <v>-6.7500000000000004E-2</v>
      </c>
      <c r="N1218" s="171" t="str">
        <f t="shared" si="136"/>
        <v>FALSE</v>
      </c>
      <c r="O1218" s="146">
        <v>1.70692E-2</v>
      </c>
      <c r="P1218" s="147">
        <v>0.48749999999999999</v>
      </c>
      <c r="Q1218" s="171" t="str">
        <f t="shared" si="137"/>
        <v>FALSE</v>
      </c>
      <c r="R1218" s="122" t="s">
        <v>1552</v>
      </c>
      <c r="S1218" s="122" t="s">
        <v>8242</v>
      </c>
      <c r="T1218" s="122" t="s">
        <v>1554</v>
      </c>
      <c r="U1218" s="172" t="s">
        <v>6208</v>
      </c>
      <c r="V1218" s="122" t="s">
        <v>8243</v>
      </c>
      <c r="W1218" s="148">
        <v>-0.18</v>
      </c>
      <c r="X1218" s="149">
        <v>-0.16</v>
      </c>
      <c r="Y1218" s="149">
        <v>-0.2</v>
      </c>
      <c r="Z1218" s="150">
        <v>-0.14000000000000001</v>
      </c>
      <c r="AA1218" s="148">
        <v>-0.15</v>
      </c>
      <c r="AB1218" s="149">
        <v>0</v>
      </c>
      <c r="AC1218" s="149">
        <v>-0.11</v>
      </c>
      <c r="AD1218" s="151">
        <v>-0.15</v>
      </c>
      <c r="AE1218" s="148">
        <v>0.02</v>
      </c>
      <c r="AF1218" s="149">
        <v>0.18</v>
      </c>
      <c r="AG1218" s="149">
        <v>0.6</v>
      </c>
      <c r="AH1218" s="151">
        <v>0.53</v>
      </c>
      <c r="AI1218" s="152">
        <v>-0.04</v>
      </c>
      <c r="AJ1218" s="149">
        <v>-0.12</v>
      </c>
      <c r="AK1218" s="149">
        <v>-0.16</v>
      </c>
      <c r="AL1218" s="150">
        <v>-0.3</v>
      </c>
      <c r="AM1218" s="153">
        <f t="shared" si="138"/>
        <v>-0.03</v>
      </c>
      <c r="AN1218" s="154">
        <f t="shared" si="138"/>
        <v>-0.16</v>
      </c>
      <c r="AO1218" s="154">
        <f t="shared" si="138"/>
        <v>-9.0000000000000011E-2</v>
      </c>
      <c r="AP1218" s="155">
        <f t="shared" si="138"/>
        <v>9.9999999999999811E-3</v>
      </c>
      <c r="AQ1218" s="156">
        <f>AVERAGE(Table3[[#This Row],[ HEK293 +Selistat_R1 2]:[ HEK293 +Selistat_R4 5]])</f>
        <v>-6.7500000000000004E-2</v>
      </c>
      <c r="AR1218" s="153">
        <f t="shared" si="139"/>
        <v>0.16999999999999998</v>
      </c>
      <c r="AS1218" s="154">
        <f t="shared" si="139"/>
        <v>0.18</v>
      </c>
      <c r="AT1218" s="154">
        <f t="shared" si="139"/>
        <v>0.71</v>
      </c>
      <c r="AU1218" s="157">
        <f t="shared" si="139"/>
        <v>0.68</v>
      </c>
      <c r="AV1218" s="158">
        <f t="shared" si="140"/>
        <v>0.10999999999999999</v>
      </c>
      <c r="AW1218" s="154">
        <f t="shared" si="140"/>
        <v>-0.12</v>
      </c>
      <c r="AX1218" s="154">
        <f t="shared" si="140"/>
        <v>-0.05</v>
      </c>
      <c r="AY1218" s="155">
        <f t="shared" si="140"/>
        <v>-0.15</v>
      </c>
    </row>
    <row r="1219" spans="1:51" x14ac:dyDescent="0.15">
      <c r="A1219" s="122" t="s">
        <v>3086</v>
      </c>
      <c r="B1219" s="122" t="s">
        <v>3087</v>
      </c>
      <c r="C1219" s="122" t="s">
        <v>3088</v>
      </c>
      <c r="E1219" s="122" t="s">
        <v>3089</v>
      </c>
      <c r="F1219" s="122" t="s">
        <v>3090</v>
      </c>
      <c r="G1219" s="122">
        <v>1</v>
      </c>
      <c r="H1219" s="166">
        <v>0.49878499999999998</v>
      </c>
      <c r="I1219" s="167">
        <v>0.09</v>
      </c>
      <c r="J1219" s="168" t="str">
        <f t="shared" si="135"/>
        <v>FALSE</v>
      </c>
      <c r="K1219" s="169">
        <v>0.12375800000000001</v>
      </c>
      <c r="L1219" s="170">
        <f>-LOG10(Table3[[#This Row],[Student''s T-test p-value HEK293 +Selistat_HEK293 UT]])</f>
        <v>0.90742671769897831</v>
      </c>
      <c r="M1219" s="167">
        <v>-0.10249999999999999</v>
      </c>
      <c r="N1219" s="171" t="str">
        <f t="shared" si="136"/>
        <v>FALSE</v>
      </c>
      <c r="O1219" s="146">
        <v>0.97015200000000001</v>
      </c>
      <c r="P1219" s="147">
        <v>-7.4999999999999997E-3</v>
      </c>
      <c r="Q1219" s="171" t="str">
        <f t="shared" si="137"/>
        <v>FALSE</v>
      </c>
      <c r="R1219" s="122" t="s">
        <v>886</v>
      </c>
      <c r="S1219" s="122" t="s">
        <v>6972</v>
      </c>
      <c r="T1219" s="122" t="s">
        <v>888</v>
      </c>
      <c r="U1219" s="172" t="s">
        <v>2652</v>
      </c>
      <c r="V1219" s="122" t="s">
        <v>6973</v>
      </c>
      <c r="W1219" s="148">
        <v>-0.16</v>
      </c>
      <c r="X1219" s="149">
        <v>-0.19</v>
      </c>
      <c r="Y1219" s="149">
        <v>-0.23</v>
      </c>
      <c r="Z1219" s="150">
        <v>-0.16</v>
      </c>
      <c r="AA1219" s="148">
        <v>0.04</v>
      </c>
      <c r="AB1219" s="149">
        <v>-0.02</v>
      </c>
      <c r="AC1219" s="149">
        <v>-0.18</v>
      </c>
      <c r="AD1219" s="151">
        <v>-0.17</v>
      </c>
      <c r="AE1219" s="148">
        <v>0.34</v>
      </c>
      <c r="AF1219" s="149">
        <v>0.19</v>
      </c>
      <c r="AG1219" s="149">
        <v>7.0000000000000007E-2</v>
      </c>
      <c r="AH1219" s="151">
        <v>-0.2</v>
      </c>
      <c r="AI1219" s="152">
        <v>0.28000000000000003</v>
      </c>
      <c r="AJ1219" s="149">
        <v>0.09</v>
      </c>
      <c r="AK1219" s="149">
        <v>0.38</v>
      </c>
      <c r="AL1219" s="150">
        <v>-0.32</v>
      </c>
      <c r="AM1219" s="153">
        <f t="shared" si="138"/>
        <v>-0.2</v>
      </c>
      <c r="AN1219" s="154">
        <f t="shared" si="138"/>
        <v>-0.17</v>
      </c>
      <c r="AO1219" s="154">
        <f t="shared" si="138"/>
        <v>-5.0000000000000017E-2</v>
      </c>
      <c r="AP1219" s="155">
        <f t="shared" ref="AP1219:AP1282" si="141">Z1219-AD1219</f>
        <v>1.0000000000000009E-2</v>
      </c>
      <c r="AQ1219" s="156">
        <f>AVERAGE(Table3[[#This Row],[ HEK293 +Selistat_R1 2]:[ HEK293 +Selistat_R4 5]])</f>
        <v>-0.10250000000000001</v>
      </c>
      <c r="AR1219" s="153">
        <f t="shared" si="139"/>
        <v>0.30000000000000004</v>
      </c>
      <c r="AS1219" s="154">
        <f t="shared" si="139"/>
        <v>0.21</v>
      </c>
      <c r="AT1219" s="154">
        <f t="shared" si="139"/>
        <v>0.25</v>
      </c>
      <c r="AU1219" s="157">
        <f t="shared" ref="AU1219:AU1282" si="142">AH1219-AD1219</f>
        <v>-0.03</v>
      </c>
      <c r="AV1219" s="158">
        <f t="shared" si="140"/>
        <v>0.24000000000000002</v>
      </c>
      <c r="AW1219" s="154">
        <f t="shared" si="140"/>
        <v>0.11</v>
      </c>
      <c r="AX1219" s="154">
        <f t="shared" si="140"/>
        <v>0.56000000000000005</v>
      </c>
      <c r="AY1219" s="155">
        <f t="shared" ref="AY1219:AY1282" si="143">AL1219-AD1219</f>
        <v>-0.15</v>
      </c>
    </row>
    <row r="1220" spans="1:51" x14ac:dyDescent="0.15">
      <c r="A1220" s="122" t="s">
        <v>5924</v>
      </c>
      <c r="B1220" s="122" t="s">
        <v>5925</v>
      </c>
      <c r="C1220" s="122" t="s">
        <v>5926</v>
      </c>
      <c r="E1220" s="122" t="s">
        <v>5927</v>
      </c>
      <c r="G1220" s="122">
        <v>2</v>
      </c>
      <c r="H1220" s="166">
        <v>3.6590699999999997E-2</v>
      </c>
      <c r="I1220" s="167">
        <v>0.68</v>
      </c>
      <c r="J1220" s="168" t="str">
        <f t="shared" ref="J1220:J1283" si="144">IF(AND(H1220&lt;0.05,ABS(I1220&gt;1)),"TRUE","FALSE")</f>
        <v>FALSE</v>
      </c>
      <c r="K1220" s="169">
        <v>0.123943</v>
      </c>
      <c r="L1220" s="170">
        <f>-LOG10(Table3[[#This Row],[Student''s T-test p-value HEK293 +Selistat_HEK293 UT]])</f>
        <v>0.90677799610244736</v>
      </c>
      <c r="M1220" s="167">
        <v>0.41249999999999998</v>
      </c>
      <c r="N1220" s="171" t="str">
        <f t="shared" ref="N1220:N1283" si="145">IF(AND(K1220&lt;0.05,ABS(M1220&gt;1)),"TRUE","FALSE")</f>
        <v>FALSE</v>
      </c>
      <c r="O1220" s="146">
        <v>0.45335799999999998</v>
      </c>
      <c r="P1220" s="147">
        <v>-0.35249999999999998</v>
      </c>
      <c r="Q1220" s="171" t="str">
        <f t="shared" ref="Q1220:Q1283" si="146">IF(AND(O1220&lt;0.05,ABS(P1220&gt;1)),"TRUE","FALSE")</f>
        <v>FALSE</v>
      </c>
      <c r="R1220" s="122" t="s">
        <v>1037</v>
      </c>
      <c r="S1220" s="122" t="s">
        <v>1041</v>
      </c>
      <c r="T1220" s="122" t="s">
        <v>1039</v>
      </c>
      <c r="U1220" s="172" t="s">
        <v>5928</v>
      </c>
      <c r="V1220" s="122" t="s">
        <v>7978</v>
      </c>
      <c r="W1220" s="148">
        <v>-0.05</v>
      </c>
      <c r="X1220" s="149">
        <v>0.01</v>
      </c>
      <c r="Y1220" s="149">
        <v>-0.04</v>
      </c>
      <c r="Z1220" s="150">
        <v>-0.76</v>
      </c>
      <c r="AA1220" s="148">
        <v>-0.25</v>
      </c>
      <c r="AB1220" s="149">
        <v>-0.9</v>
      </c>
      <c r="AC1220" s="149">
        <v>-0.75</v>
      </c>
      <c r="AD1220" s="151">
        <v>-0.59</v>
      </c>
      <c r="AE1220" s="148">
        <v>-0.41</v>
      </c>
      <c r="AF1220" s="149">
        <v>0.64</v>
      </c>
      <c r="AG1220" s="149">
        <v>0.53</v>
      </c>
      <c r="AH1220" s="151">
        <v>-0.7</v>
      </c>
      <c r="AI1220" s="152">
        <v>-0.21</v>
      </c>
      <c r="AJ1220" s="149">
        <v>0.91</v>
      </c>
      <c r="AK1220" s="149">
        <v>0.8</v>
      </c>
      <c r="AL1220" s="150">
        <v>-0.03</v>
      </c>
      <c r="AM1220" s="153">
        <f t="shared" ref="AM1220:AP1283" si="147">W1220-AA1220</f>
        <v>0.2</v>
      </c>
      <c r="AN1220" s="154">
        <f t="shared" si="147"/>
        <v>0.91</v>
      </c>
      <c r="AO1220" s="154">
        <f t="shared" si="147"/>
        <v>0.71</v>
      </c>
      <c r="AP1220" s="155">
        <f t="shared" si="141"/>
        <v>-0.17000000000000004</v>
      </c>
      <c r="AQ1220" s="156">
        <f>AVERAGE(Table3[[#This Row],[ HEK293 +Selistat_R1 2]:[ HEK293 +Selistat_R4 5]])</f>
        <v>0.41249999999999998</v>
      </c>
      <c r="AR1220" s="153">
        <f t="shared" ref="AR1220:AU1283" si="148">AE1220-AA1220</f>
        <v>-0.15999999999999998</v>
      </c>
      <c r="AS1220" s="154">
        <f t="shared" si="148"/>
        <v>1.54</v>
      </c>
      <c r="AT1220" s="154">
        <f t="shared" si="148"/>
        <v>1.28</v>
      </c>
      <c r="AU1220" s="157">
        <f t="shared" si="142"/>
        <v>-0.10999999999999999</v>
      </c>
      <c r="AV1220" s="158">
        <f t="shared" ref="AV1220:AY1283" si="149">AI1220-AA1220</f>
        <v>4.0000000000000008E-2</v>
      </c>
      <c r="AW1220" s="154">
        <f t="shared" si="149"/>
        <v>1.81</v>
      </c>
      <c r="AX1220" s="154">
        <f t="shared" si="149"/>
        <v>1.55</v>
      </c>
      <c r="AY1220" s="155">
        <f t="shared" si="143"/>
        <v>0.55999999999999994</v>
      </c>
    </row>
    <row r="1221" spans="1:51" x14ac:dyDescent="0.15">
      <c r="A1221" s="122" t="s">
        <v>2967</v>
      </c>
      <c r="B1221" s="122" t="s">
        <v>2968</v>
      </c>
      <c r="C1221" s="122" t="s">
        <v>2969</v>
      </c>
      <c r="E1221" s="122" t="s">
        <v>2970</v>
      </c>
      <c r="G1221" s="122">
        <v>1</v>
      </c>
      <c r="H1221" s="166">
        <v>1.64031E-2</v>
      </c>
      <c r="I1221" s="167">
        <v>0.37416700000000003</v>
      </c>
      <c r="J1221" s="168" t="str">
        <f t="shared" si="144"/>
        <v>FALSE</v>
      </c>
      <c r="K1221" s="169">
        <v>0.124085</v>
      </c>
      <c r="L1221" s="170">
        <f>-LOG10(Table3[[#This Row],[Student''s T-test p-value HEK293 +Selistat_HEK293 UT]])</f>
        <v>0.90628071496347762</v>
      </c>
      <c r="M1221" s="167">
        <v>0.1925</v>
      </c>
      <c r="N1221" s="171" t="str">
        <f t="shared" si="145"/>
        <v>FALSE</v>
      </c>
      <c r="O1221" s="146">
        <v>0.32785399999999998</v>
      </c>
      <c r="P1221" s="147">
        <v>-0.19</v>
      </c>
      <c r="Q1221" s="171" t="str">
        <f t="shared" si="146"/>
        <v>FALSE</v>
      </c>
      <c r="R1221" s="122" t="s">
        <v>2971</v>
      </c>
      <c r="S1221" s="122" t="s">
        <v>8244</v>
      </c>
      <c r="T1221" s="122" t="s">
        <v>2973</v>
      </c>
      <c r="U1221" s="172" t="s">
        <v>2635</v>
      </c>
      <c r="V1221" s="122" t="s">
        <v>5519</v>
      </c>
      <c r="W1221" s="148">
        <v>-0.19</v>
      </c>
      <c r="X1221" s="149">
        <v>-0.27</v>
      </c>
      <c r="Y1221" s="149">
        <v>-0.12</v>
      </c>
      <c r="Z1221" s="150">
        <v>0.12</v>
      </c>
      <c r="AA1221" s="148">
        <v>-0.24</v>
      </c>
      <c r="AB1221" s="149">
        <v>-0.17</v>
      </c>
      <c r="AC1221" s="149">
        <v>-0.48</v>
      </c>
      <c r="AD1221" s="151">
        <v>-0.34</v>
      </c>
      <c r="AE1221" s="148">
        <v>0.21</v>
      </c>
      <c r="AF1221" s="149">
        <v>-0.15</v>
      </c>
      <c r="AG1221" s="149">
        <v>-0.06</v>
      </c>
      <c r="AH1221" s="151">
        <v>0.25</v>
      </c>
      <c r="AI1221" s="152">
        <v>-0.1</v>
      </c>
      <c r="AJ1221" s="149">
        <v>0.17</v>
      </c>
      <c r="AK1221" s="149">
        <v>0.61</v>
      </c>
      <c r="AL1221" s="150">
        <v>0.33</v>
      </c>
      <c r="AM1221" s="153">
        <f t="shared" si="147"/>
        <v>4.9999999999999989E-2</v>
      </c>
      <c r="AN1221" s="154">
        <f t="shared" si="147"/>
        <v>-0.1</v>
      </c>
      <c r="AO1221" s="154">
        <f t="shared" si="147"/>
        <v>0.36</v>
      </c>
      <c r="AP1221" s="155">
        <f t="shared" si="141"/>
        <v>0.46</v>
      </c>
      <c r="AQ1221" s="156">
        <f>AVERAGE(Table3[[#This Row],[ HEK293 +Selistat_R1 2]:[ HEK293 +Selistat_R4 5]])</f>
        <v>0.1925</v>
      </c>
      <c r="AR1221" s="153">
        <f t="shared" si="148"/>
        <v>0.44999999999999996</v>
      </c>
      <c r="AS1221" s="154">
        <f t="shared" si="148"/>
        <v>2.0000000000000018E-2</v>
      </c>
      <c r="AT1221" s="154">
        <f t="shared" si="148"/>
        <v>0.42</v>
      </c>
      <c r="AU1221" s="157">
        <f t="shared" si="142"/>
        <v>0.59000000000000008</v>
      </c>
      <c r="AV1221" s="158">
        <f t="shared" si="149"/>
        <v>0.13999999999999999</v>
      </c>
      <c r="AW1221" s="154">
        <f t="shared" si="149"/>
        <v>0.34</v>
      </c>
      <c r="AX1221" s="154">
        <f t="shared" si="149"/>
        <v>1.0899999999999999</v>
      </c>
      <c r="AY1221" s="155">
        <f t="shared" si="143"/>
        <v>0.67</v>
      </c>
    </row>
    <row r="1222" spans="1:51" x14ac:dyDescent="0.15">
      <c r="A1222" s="122" t="s">
        <v>7257</v>
      </c>
      <c r="B1222" s="122" t="s">
        <v>7258</v>
      </c>
      <c r="C1222" s="122" t="s">
        <v>7259</v>
      </c>
      <c r="D1222" s="122" t="s">
        <v>3082</v>
      </c>
      <c r="E1222" s="122" t="s">
        <v>7260</v>
      </c>
      <c r="F1222" s="122" t="s">
        <v>7261</v>
      </c>
      <c r="G1222" s="122">
        <v>1</v>
      </c>
      <c r="H1222" s="166">
        <v>0.73107299999999997</v>
      </c>
      <c r="I1222" s="167">
        <v>4.4166700000000003E-2</v>
      </c>
      <c r="J1222" s="168" t="str">
        <f t="shared" si="144"/>
        <v>FALSE</v>
      </c>
      <c r="K1222" s="169">
        <v>0.124275</v>
      </c>
      <c r="L1222" s="170">
        <f>-LOG10(Table3[[#This Row],[Student''s T-test p-value HEK293 +Selistat_HEK293 UT]])</f>
        <v>0.90561622818896326</v>
      </c>
      <c r="M1222" s="167">
        <v>-0.12</v>
      </c>
      <c r="N1222" s="171" t="str">
        <f t="shared" si="145"/>
        <v>FALSE</v>
      </c>
      <c r="O1222" s="146">
        <v>0.42193900000000001</v>
      </c>
      <c r="P1222" s="147">
        <v>0.1575</v>
      </c>
      <c r="Q1222" s="171" t="str">
        <f t="shared" si="146"/>
        <v>FALSE</v>
      </c>
      <c r="R1222" s="122" t="s">
        <v>7262</v>
      </c>
      <c r="S1222" s="122" t="s">
        <v>8245</v>
      </c>
      <c r="T1222" s="122" t="s">
        <v>7264</v>
      </c>
      <c r="U1222" s="172" t="s">
        <v>7265</v>
      </c>
      <c r="V1222" s="122" t="s">
        <v>8246</v>
      </c>
      <c r="W1222" s="148">
        <v>-0.1</v>
      </c>
      <c r="X1222" s="149">
        <v>-0.18</v>
      </c>
      <c r="Y1222" s="149">
        <v>-0.1</v>
      </c>
      <c r="Z1222" s="150">
        <v>-0.28999999999999998</v>
      </c>
      <c r="AA1222" s="148">
        <v>-0.08</v>
      </c>
      <c r="AB1222" s="149">
        <v>0.06</v>
      </c>
      <c r="AC1222" s="149">
        <v>-0.17</v>
      </c>
      <c r="AD1222" s="151">
        <v>0</v>
      </c>
      <c r="AE1222" s="148">
        <v>0.09</v>
      </c>
      <c r="AF1222" s="149">
        <v>0.24</v>
      </c>
      <c r="AG1222" s="149">
        <v>0.56999999999999995</v>
      </c>
      <c r="AH1222" s="151">
        <v>-0.27</v>
      </c>
      <c r="AI1222" s="152">
        <v>0.02</v>
      </c>
      <c r="AJ1222" s="149">
        <v>0.09</v>
      </c>
      <c r="AK1222" s="149">
        <v>0.05</v>
      </c>
      <c r="AL1222" s="150">
        <v>-0.16</v>
      </c>
      <c r="AM1222" s="153">
        <f t="shared" si="147"/>
        <v>-2.0000000000000004E-2</v>
      </c>
      <c r="AN1222" s="154">
        <f t="shared" si="147"/>
        <v>-0.24</v>
      </c>
      <c r="AO1222" s="154">
        <f t="shared" si="147"/>
        <v>7.0000000000000007E-2</v>
      </c>
      <c r="AP1222" s="155">
        <f t="shared" si="141"/>
        <v>-0.28999999999999998</v>
      </c>
      <c r="AQ1222" s="156">
        <f>AVERAGE(Table3[[#This Row],[ HEK293 +Selistat_R1 2]:[ HEK293 +Selistat_R4 5]])</f>
        <v>-0.12</v>
      </c>
      <c r="AR1222" s="153">
        <f t="shared" si="148"/>
        <v>0.16999999999999998</v>
      </c>
      <c r="AS1222" s="154">
        <f t="shared" si="148"/>
        <v>0.18</v>
      </c>
      <c r="AT1222" s="154">
        <f t="shared" si="148"/>
        <v>0.74</v>
      </c>
      <c r="AU1222" s="157">
        <f t="shared" si="142"/>
        <v>-0.27</v>
      </c>
      <c r="AV1222" s="158">
        <f t="shared" si="149"/>
        <v>0.1</v>
      </c>
      <c r="AW1222" s="154">
        <f t="shared" si="149"/>
        <v>0.03</v>
      </c>
      <c r="AX1222" s="154">
        <f t="shared" si="149"/>
        <v>0.22000000000000003</v>
      </c>
      <c r="AY1222" s="155">
        <f t="shared" si="143"/>
        <v>-0.16</v>
      </c>
    </row>
    <row r="1223" spans="1:51" x14ac:dyDescent="0.15">
      <c r="A1223" s="122" t="s">
        <v>8247</v>
      </c>
      <c r="B1223" s="122" t="s">
        <v>2927</v>
      </c>
      <c r="C1223" s="122" t="s">
        <v>8248</v>
      </c>
      <c r="E1223" s="122" t="s">
        <v>8249</v>
      </c>
      <c r="F1223" s="122" t="s">
        <v>4891</v>
      </c>
      <c r="G1223" s="122">
        <v>1</v>
      </c>
      <c r="H1223" s="166">
        <v>0.63148599999999999</v>
      </c>
      <c r="I1223" s="167">
        <v>-7.9166700000000007E-2</v>
      </c>
      <c r="J1223" s="168" t="str">
        <f t="shared" si="144"/>
        <v>FALSE</v>
      </c>
      <c r="K1223" s="169">
        <v>0.12467</v>
      </c>
      <c r="L1223" s="170">
        <f>-LOG10(Table3[[#This Row],[Student''s T-test p-value HEK293 +Selistat_HEK293 UT]])</f>
        <v>0.90423804052249968</v>
      </c>
      <c r="M1223" s="167">
        <v>-0.245</v>
      </c>
      <c r="N1223" s="171" t="str">
        <f t="shared" si="145"/>
        <v>FALSE</v>
      </c>
      <c r="O1223" s="146">
        <v>0.26200299999999999</v>
      </c>
      <c r="P1223" s="147">
        <v>0.26750000000000002</v>
      </c>
      <c r="Q1223" s="171" t="str">
        <f t="shared" si="146"/>
        <v>FALSE</v>
      </c>
      <c r="R1223" s="122" t="s">
        <v>8250</v>
      </c>
      <c r="S1223" s="122" t="s">
        <v>8251</v>
      </c>
      <c r="T1223" s="122" t="s">
        <v>8252</v>
      </c>
      <c r="U1223" s="172" t="s">
        <v>8253</v>
      </c>
      <c r="V1223" s="122" t="s">
        <v>8254</v>
      </c>
      <c r="W1223" s="148">
        <v>0.16</v>
      </c>
      <c r="X1223" s="149">
        <v>-0.28000000000000003</v>
      </c>
      <c r="Y1223" s="149">
        <v>-0.31</v>
      </c>
      <c r="Z1223" s="150">
        <v>-0.41</v>
      </c>
      <c r="AA1223" s="148">
        <v>-0.02</v>
      </c>
      <c r="AB1223" s="149">
        <v>0.19</v>
      </c>
      <c r="AC1223" s="149">
        <v>0.02</v>
      </c>
      <c r="AD1223" s="151">
        <v>-0.05</v>
      </c>
      <c r="AE1223" s="148">
        <v>0.12</v>
      </c>
      <c r="AF1223" s="149">
        <v>0.17</v>
      </c>
      <c r="AG1223" s="149">
        <v>0.57999999999999996</v>
      </c>
      <c r="AH1223" s="151">
        <v>-0.18</v>
      </c>
      <c r="AI1223" s="152">
        <v>0.01</v>
      </c>
      <c r="AJ1223" s="149">
        <v>0.09</v>
      </c>
      <c r="AK1223" s="149">
        <v>0.06</v>
      </c>
      <c r="AL1223" s="150">
        <v>-0.54</v>
      </c>
      <c r="AM1223" s="153">
        <f t="shared" si="147"/>
        <v>0.18</v>
      </c>
      <c r="AN1223" s="154">
        <f t="shared" si="147"/>
        <v>-0.47000000000000003</v>
      </c>
      <c r="AO1223" s="154">
        <f t="shared" si="147"/>
        <v>-0.33</v>
      </c>
      <c r="AP1223" s="155">
        <f t="shared" si="141"/>
        <v>-0.36</v>
      </c>
      <c r="AQ1223" s="156">
        <f>AVERAGE(Table3[[#This Row],[ HEK293 +Selistat_R1 2]:[ HEK293 +Selistat_R4 5]])</f>
        <v>-0.24500000000000002</v>
      </c>
      <c r="AR1223" s="153">
        <f t="shared" si="148"/>
        <v>0.13999999999999999</v>
      </c>
      <c r="AS1223" s="154">
        <f t="shared" si="148"/>
        <v>-1.999999999999999E-2</v>
      </c>
      <c r="AT1223" s="154">
        <f t="shared" si="148"/>
        <v>0.55999999999999994</v>
      </c>
      <c r="AU1223" s="157">
        <f t="shared" si="142"/>
        <v>-0.13</v>
      </c>
      <c r="AV1223" s="158">
        <f t="shared" si="149"/>
        <v>0.03</v>
      </c>
      <c r="AW1223" s="154">
        <f t="shared" si="149"/>
        <v>-0.1</v>
      </c>
      <c r="AX1223" s="154">
        <f t="shared" si="149"/>
        <v>3.9999999999999994E-2</v>
      </c>
      <c r="AY1223" s="155">
        <f t="shared" si="143"/>
        <v>-0.49000000000000005</v>
      </c>
    </row>
    <row r="1224" spans="1:51" x14ac:dyDescent="0.15">
      <c r="A1224" s="122" t="s">
        <v>8255</v>
      </c>
      <c r="B1224" s="122" t="s">
        <v>8256</v>
      </c>
      <c r="C1224" s="122" t="s">
        <v>8257</v>
      </c>
      <c r="E1224" s="122" t="s">
        <v>8258</v>
      </c>
      <c r="G1224" s="122">
        <v>1</v>
      </c>
      <c r="H1224" s="166">
        <v>0.76994600000000002</v>
      </c>
      <c r="I1224" s="167">
        <v>5.5833300000000002E-2</v>
      </c>
      <c r="J1224" s="168" t="str">
        <f t="shared" si="144"/>
        <v>FALSE</v>
      </c>
      <c r="K1224" s="169">
        <v>0.124806</v>
      </c>
      <c r="L1224" s="170">
        <f>-LOG10(Table3[[#This Row],[Student''s T-test p-value HEK293 +Selistat_HEK293 UT]])</f>
        <v>0.90376453561309156</v>
      </c>
      <c r="M1224" s="167">
        <v>-0.245</v>
      </c>
      <c r="N1224" s="171" t="str">
        <f t="shared" si="145"/>
        <v>FALSE</v>
      </c>
      <c r="O1224" s="146">
        <v>0.83484199999999997</v>
      </c>
      <c r="P1224" s="147">
        <v>-5.2499999999999998E-2</v>
      </c>
      <c r="Q1224" s="171" t="str">
        <f t="shared" si="146"/>
        <v>FALSE</v>
      </c>
      <c r="R1224" s="122" t="s">
        <v>8259</v>
      </c>
      <c r="S1224" s="122" t="s">
        <v>8260</v>
      </c>
      <c r="T1224" s="122" t="s">
        <v>8261</v>
      </c>
      <c r="U1224" s="172" t="s">
        <v>8262</v>
      </c>
      <c r="V1224" s="122" t="s">
        <v>8263</v>
      </c>
      <c r="W1224" s="148">
        <v>-0.28000000000000003</v>
      </c>
      <c r="X1224" s="149">
        <v>-0.4</v>
      </c>
      <c r="Y1224" s="149">
        <v>-0.16</v>
      </c>
      <c r="Z1224" s="150">
        <v>-0.44</v>
      </c>
      <c r="AA1224" s="148">
        <v>0.14000000000000001</v>
      </c>
      <c r="AB1224" s="149">
        <v>-0.18</v>
      </c>
      <c r="AC1224" s="149">
        <v>0.11</v>
      </c>
      <c r="AD1224" s="151">
        <v>-0.37</v>
      </c>
      <c r="AE1224" s="148">
        <v>0.56999999999999995</v>
      </c>
      <c r="AF1224" s="149">
        <v>-0.03</v>
      </c>
      <c r="AG1224" s="149">
        <v>0.05</v>
      </c>
      <c r="AH1224" s="151">
        <v>-0.17</v>
      </c>
      <c r="AI1224" s="152">
        <v>0.44</v>
      </c>
      <c r="AJ1224" s="149">
        <v>-0.1</v>
      </c>
      <c r="AK1224" s="149">
        <v>0.49</v>
      </c>
      <c r="AL1224" s="150">
        <v>-0.2</v>
      </c>
      <c r="AM1224" s="153">
        <f t="shared" si="147"/>
        <v>-0.42000000000000004</v>
      </c>
      <c r="AN1224" s="154">
        <f t="shared" si="147"/>
        <v>-0.22000000000000003</v>
      </c>
      <c r="AO1224" s="154">
        <f t="shared" si="147"/>
        <v>-0.27</v>
      </c>
      <c r="AP1224" s="155">
        <f t="shared" si="141"/>
        <v>-7.0000000000000007E-2</v>
      </c>
      <c r="AQ1224" s="156">
        <f>AVERAGE(Table3[[#This Row],[ HEK293 +Selistat_R1 2]:[ HEK293 +Selistat_R4 5]])</f>
        <v>-0.24500000000000005</v>
      </c>
      <c r="AR1224" s="153">
        <f t="shared" si="148"/>
        <v>0.42999999999999994</v>
      </c>
      <c r="AS1224" s="154">
        <f t="shared" si="148"/>
        <v>0.15</v>
      </c>
      <c r="AT1224" s="154">
        <f t="shared" si="148"/>
        <v>-0.06</v>
      </c>
      <c r="AU1224" s="157">
        <f t="shared" si="142"/>
        <v>0.19999999999999998</v>
      </c>
      <c r="AV1224" s="158">
        <f t="shared" si="149"/>
        <v>0.3</v>
      </c>
      <c r="AW1224" s="154">
        <f t="shared" si="149"/>
        <v>7.9999999999999988E-2</v>
      </c>
      <c r="AX1224" s="154">
        <f t="shared" si="149"/>
        <v>0.38</v>
      </c>
      <c r="AY1224" s="155">
        <f t="shared" si="143"/>
        <v>0.16999999999999998</v>
      </c>
    </row>
    <row r="1225" spans="1:51" x14ac:dyDescent="0.15">
      <c r="A1225" s="122" t="s">
        <v>8264</v>
      </c>
      <c r="B1225" s="122" t="s">
        <v>8265</v>
      </c>
      <c r="C1225" s="122" t="s">
        <v>4530</v>
      </c>
      <c r="D1225" s="122" t="s">
        <v>4640</v>
      </c>
      <c r="E1225" s="122" t="s">
        <v>8266</v>
      </c>
      <c r="F1225" s="122" t="s">
        <v>8267</v>
      </c>
      <c r="G1225" s="122">
        <v>1</v>
      </c>
      <c r="H1225" s="166">
        <v>0.54024000000000005</v>
      </c>
      <c r="I1225" s="167">
        <v>0.08</v>
      </c>
      <c r="J1225" s="168" t="str">
        <f t="shared" si="144"/>
        <v>FALSE</v>
      </c>
      <c r="K1225" s="169">
        <v>0.124823</v>
      </c>
      <c r="L1225" s="170">
        <f>-LOG10(Table3[[#This Row],[Student''s T-test p-value HEK293 +Selistat_HEK293 UT]])</f>
        <v>0.90370538378214438</v>
      </c>
      <c r="M1225" s="167">
        <v>0.28249999999999997</v>
      </c>
      <c r="N1225" s="171" t="str">
        <f t="shared" si="145"/>
        <v>FALSE</v>
      </c>
      <c r="O1225" s="146">
        <v>0.30776599999999998</v>
      </c>
      <c r="P1225" s="147">
        <v>-0.1075</v>
      </c>
      <c r="Q1225" s="171" t="str">
        <f t="shared" si="146"/>
        <v>FALSE</v>
      </c>
      <c r="R1225" s="122" t="s">
        <v>8268</v>
      </c>
      <c r="S1225" s="122" t="s">
        <v>8269</v>
      </c>
      <c r="T1225" s="122" t="s">
        <v>8270</v>
      </c>
      <c r="U1225" s="172" t="s">
        <v>8271</v>
      </c>
      <c r="V1225" s="122" t="s">
        <v>8272</v>
      </c>
      <c r="W1225" s="148">
        <v>0.44</v>
      </c>
      <c r="X1225" s="149">
        <v>7.0000000000000007E-2</v>
      </c>
      <c r="Y1225" s="149">
        <v>0.41</v>
      </c>
      <c r="Z1225" s="150">
        <v>-0.09</v>
      </c>
      <c r="AA1225" s="148">
        <v>-0.1</v>
      </c>
      <c r="AB1225" s="149">
        <v>0.14000000000000001</v>
      </c>
      <c r="AC1225" s="149">
        <v>-0.3</v>
      </c>
      <c r="AD1225" s="151">
        <v>-0.04</v>
      </c>
      <c r="AE1225" s="148">
        <v>-0.02</v>
      </c>
      <c r="AF1225" s="149">
        <v>-0.02</v>
      </c>
      <c r="AG1225" s="149">
        <v>-0.18</v>
      </c>
      <c r="AH1225" s="151">
        <v>-0.38</v>
      </c>
      <c r="AI1225" s="152">
        <v>0.08</v>
      </c>
      <c r="AJ1225" s="149">
        <v>-0.04</v>
      </c>
      <c r="AK1225" s="149">
        <v>-0.08</v>
      </c>
      <c r="AL1225" s="150">
        <v>-0.13</v>
      </c>
      <c r="AM1225" s="153">
        <f t="shared" si="147"/>
        <v>0.54</v>
      </c>
      <c r="AN1225" s="154">
        <f t="shared" si="147"/>
        <v>-7.0000000000000007E-2</v>
      </c>
      <c r="AO1225" s="154">
        <f t="shared" si="147"/>
        <v>0.71</v>
      </c>
      <c r="AP1225" s="155">
        <f t="shared" si="141"/>
        <v>-4.9999999999999996E-2</v>
      </c>
      <c r="AQ1225" s="156">
        <f>AVERAGE(Table3[[#This Row],[ HEK293 +Selistat_R1 2]:[ HEK293 +Selistat_R4 5]])</f>
        <v>0.28249999999999997</v>
      </c>
      <c r="AR1225" s="153">
        <f t="shared" si="148"/>
        <v>0.08</v>
      </c>
      <c r="AS1225" s="154">
        <f t="shared" si="148"/>
        <v>-0.16</v>
      </c>
      <c r="AT1225" s="154">
        <f t="shared" si="148"/>
        <v>0.12</v>
      </c>
      <c r="AU1225" s="157">
        <f t="shared" si="142"/>
        <v>-0.34</v>
      </c>
      <c r="AV1225" s="158">
        <f t="shared" si="149"/>
        <v>0.18</v>
      </c>
      <c r="AW1225" s="154">
        <f t="shared" si="149"/>
        <v>-0.18000000000000002</v>
      </c>
      <c r="AX1225" s="154">
        <f t="shared" si="149"/>
        <v>0.21999999999999997</v>
      </c>
      <c r="AY1225" s="155">
        <f t="shared" si="143"/>
        <v>-0.09</v>
      </c>
    </row>
    <row r="1226" spans="1:51" x14ac:dyDescent="0.15">
      <c r="A1226" s="122" t="s">
        <v>4141</v>
      </c>
      <c r="B1226" s="122" t="s">
        <v>4142</v>
      </c>
      <c r="C1226" s="122" t="s">
        <v>4143</v>
      </c>
      <c r="D1226" s="122" t="s">
        <v>3457</v>
      </c>
      <c r="E1226" s="122" t="s">
        <v>4144</v>
      </c>
      <c r="F1226" s="122" t="s">
        <v>4145</v>
      </c>
      <c r="G1226" s="122">
        <v>1</v>
      </c>
      <c r="H1226" s="166">
        <v>0.91361400000000004</v>
      </c>
      <c r="I1226" s="167">
        <v>-1.3333299999999999E-2</v>
      </c>
      <c r="J1226" s="168" t="str">
        <f t="shared" si="144"/>
        <v>FALSE</v>
      </c>
      <c r="K1226" s="169">
        <v>0.124904</v>
      </c>
      <c r="L1226" s="170">
        <f>-LOG10(Table3[[#This Row],[Student''s T-test p-value HEK293 +Selistat_HEK293 UT]])</f>
        <v>0.90342365329831364</v>
      </c>
      <c r="M1226" s="167">
        <v>-0.22</v>
      </c>
      <c r="N1226" s="171" t="str">
        <f t="shared" si="145"/>
        <v>FALSE</v>
      </c>
      <c r="O1226" s="146">
        <v>0.11963500000000001</v>
      </c>
      <c r="P1226" s="147">
        <v>-0.17499999999999999</v>
      </c>
      <c r="Q1226" s="171" t="str">
        <f t="shared" si="146"/>
        <v>FALSE</v>
      </c>
      <c r="R1226" s="122" t="s">
        <v>4146</v>
      </c>
      <c r="S1226" s="122" t="s">
        <v>8273</v>
      </c>
      <c r="T1226" s="122" t="s">
        <v>4148</v>
      </c>
      <c r="U1226" s="172" t="s">
        <v>4149</v>
      </c>
      <c r="V1226" s="122" t="s">
        <v>8274</v>
      </c>
      <c r="W1226" s="148">
        <v>-0.24</v>
      </c>
      <c r="X1226" s="149">
        <v>-0.31</v>
      </c>
      <c r="Y1226" s="149">
        <v>-0.26</v>
      </c>
      <c r="Z1226" s="150">
        <v>-0.08</v>
      </c>
      <c r="AA1226" s="148">
        <v>-0.04</v>
      </c>
      <c r="AB1226" s="149">
        <v>7.0000000000000007E-2</v>
      </c>
      <c r="AC1226" s="149">
        <v>-0.28999999999999998</v>
      </c>
      <c r="AD1226" s="151">
        <v>0.25</v>
      </c>
      <c r="AE1226" s="148">
        <v>0.09</v>
      </c>
      <c r="AF1226" s="149">
        <v>0.06</v>
      </c>
      <c r="AG1226" s="149">
        <v>-0.05</v>
      </c>
      <c r="AH1226" s="151">
        <v>-0.1</v>
      </c>
      <c r="AI1226" s="152">
        <v>0.19</v>
      </c>
      <c r="AJ1226" s="149">
        <v>0.27</v>
      </c>
      <c r="AK1226" s="149">
        <v>0.31</v>
      </c>
      <c r="AL1226" s="150">
        <v>-7.0000000000000007E-2</v>
      </c>
      <c r="AM1226" s="153">
        <f t="shared" si="147"/>
        <v>-0.19999999999999998</v>
      </c>
      <c r="AN1226" s="154">
        <f t="shared" si="147"/>
        <v>-0.38</v>
      </c>
      <c r="AO1226" s="154">
        <f t="shared" si="147"/>
        <v>2.9999999999999971E-2</v>
      </c>
      <c r="AP1226" s="155">
        <f t="shared" si="141"/>
        <v>-0.33</v>
      </c>
      <c r="AQ1226" s="156">
        <f>AVERAGE(Table3[[#This Row],[ HEK293 +Selistat_R1 2]:[ HEK293 +Selistat_R4 5]])</f>
        <v>-0.22000000000000003</v>
      </c>
      <c r="AR1226" s="153">
        <f t="shared" si="148"/>
        <v>0.13</v>
      </c>
      <c r="AS1226" s="154">
        <f t="shared" si="148"/>
        <v>-1.0000000000000009E-2</v>
      </c>
      <c r="AT1226" s="154">
        <f t="shared" si="148"/>
        <v>0.24</v>
      </c>
      <c r="AU1226" s="157">
        <f t="shared" si="142"/>
        <v>-0.35</v>
      </c>
      <c r="AV1226" s="158">
        <f t="shared" si="149"/>
        <v>0.23</v>
      </c>
      <c r="AW1226" s="154">
        <f t="shared" si="149"/>
        <v>0.2</v>
      </c>
      <c r="AX1226" s="154">
        <f t="shared" si="149"/>
        <v>0.6</v>
      </c>
      <c r="AY1226" s="155">
        <f t="shared" si="143"/>
        <v>-0.32</v>
      </c>
    </row>
    <row r="1227" spans="1:51" x14ac:dyDescent="0.15">
      <c r="A1227" s="122" t="s">
        <v>8095</v>
      </c>
      <c r="B1227" s="122" t="s">
        <v>8096</v>
      </c>
      <c r="C1227" s="122" t="s">
        <v>8097</v>
      </c>
      <c r="D1227" s="122" t="s">
        <v>2848</v>
      </c>
      <c r="E1227" s="122" t="s">
        <v>8098</v>
      </c>
      <c r="F1227" s="122" t="s">
        <v>8099</v>
      </c>
      <c r="G1227" s="122">
        <v>1</v>
      </c>
      <c r="H1227" s="166">
        <v>1.9109000000000001E-2</v>
      </c>
      <c r="I1227" s="167">
        <v>-0.39666699999999999</v>
      </c>
      <c r="J1227" s="168" t="str">
        <f t="shared" si="144"/>
        <v>FALSE</v>
      </c>
      <c r="K1227" s="169">
        <v>0.124997</v>
      </c>
      <c r="L1227" s="170">
        <f>-LOG10(Table3[[#This Row],[Student''s T-test p-value HEK293 +Selistat_HEK293 UT]])</f>
        <v>0.90310041018458809</v>
      </c>
      <c r="M1227" s="167">
        <v>-0.4425</v>
      </c>
      <c r="N1227" s="171" t="str">
        <f t="shared" si="145"/>
        <v>FALSE</v>
      </c>
      <c r="O1227" s="146">
        <v>0.37423600000000001</v>
      </c>
      <c r="P1227" s="147">
        <v>0.1125</v>
      </c>
      <c r="Q1227" s="171" t="str">
        <f t="shared" si="146"/>
        <v>FALSE</v>
      </c>
      <c r="R1227" s="122" t="s">
        <v>563</v>
      </c>
      <c r="S1227" s="122" t="s">
        <v>8275</v>
      </c>
      <c r="T1227" s="122" t="s">
        <v>565</v>
      </c>
      <c r="U1227" s="172" t="s">
        <v>8101</v>
      </c>
      <c r="V1227" s="122" t="s">
        <v>8276</v>
      </c>
      <c r="W1227" s="148">
        <v>0</v>
      </c>
      <c r="X1227" s="149">
        <v>-0.4</v>
      </c>
      <c r="Y1227" s="149">
        <v>-0.63</v>
      </c>
      <c r="Z1227" s="150">
        <v>0.33</v>
      </c>
      <c r="AA1227" s="148">
        <v>0.01</v>
      </c>
      <c r="AB1227" s="149">
        <v>0.53</v>
      </c>
      <c r="AC1227" s="149">
        <v>0.44</v>
      </c>
      <c r="AD1227" s="151">
        <v>0.09</v>
      </c>
      <c r="AE1227" s="148">
        <v>0.04</v>
      </c>
      <c r="AF1227" s="149">
        <v>-0.15</v>
      </c>
      <c r="AG1227" s="149">
        <v>-7.0000000000000007E-2</v>
      </c>
      <c r="AH1227" s="151">
        <v>-0.02</v>
      </c>
      <c r="AI1227" s="152">
        <v>0.09</v>
      </c>
      <c r="AJ1227" s="149">
        <v>-0.31</v>
      </c>
      <c r="AK1227" s="149">
        <v>-0.38</v>
      </c>
      <c r="AL1227" s="150">
        <v>-0.05</v>
      </c>
      <c r="AM1227" s="153">
        <f t="shared" si="147"/>
        <v>-0.01</v>
      </c>
      <c r="AN1227" s="154">
        <f t="shared" si="147"/>
        <v>-0.93</v>
      </c>
      <c r="AO1227" s="154">
        <f t="shared" si="147"/>
        <v>-1.07</v>
      </c>
      <c r="AP1227" s="155">
        <f t="shared" si="141"/>
        <v>0.24000000000000002</v>
      </c>
      <c r="AQ1227" s="156">
        <f>AVERAGE(Table3[[#This Row],[ HEK293 +Selistat_R1 2]:[ HEK293 +Selistat_R4 5]])</f>
        <v>-0.44250000000000006</v>
      </c>
      <c r="AR1227" s="153">
        <f t="shared" si="148"/>
        <v>0.03</v>
      </c>
      <c r="AS1227" s="154">
        <f t="shared" si="148"/>
        <v>-0.68</v>
      </c>
      <c r="AT1227" s="154">
        <f t="shared" si="148"/>
        <v>-0.51</v>
      </c>
      <c r="AU1227" s="157">
        <f t="shared" si="142"/>
        <v>-0.11</v>
      </c>
      <c r="AV1227" s="158">
        <f t="shared" si="149"/>
        <v>0.08</v>
      </c>
      <c r="AW1227" s="154">
        <f t="shared" si="149"/>
        <v>-0.84000000000000008</v>
      </c>
      <c r="AX1227" s="154">
        <f t="shared" si="149"/>
        <v>-0.82000000000000006</v>
      </c>
      <c r="AY1227" s="155">
        <f t="shared" si="143"/>
        <v>-0.14000000000000001</v>
      </c>
    </row>
    <row r="1228" spans="1:51" x14ac:dyDescent="0.15">
      <c r="A1228" s="122" t="s">
        <v>3485</v>
      </c>
      <c r="B1228" s="122" t="s">
        <v>3486</v>
      </c>
      <c r="C1228" s="122" t="s">
        <v>3487</v>
      </c>
      <c r="E1228" s="122" t="s">
        <v>3488</v>
      </c>
      <c r="G1228" s="122">
        <v>1</v>
      </c>
      <c r="H1228" s="166">
        <v>0.50158800000000003</v>
      </c>
      <c r="I1228" s="167">
        <v>0.1575</v>
      </c>
      <c r="J1228" s="168" t="str">
        <f t="shared" si="144"/>
        <v>FALSE</v>
      </c>
      <c r="K1228" s="169">
        <v>0.125087</v>
      </c>
      <c r="L1228" s="170">
        <f>-LOG10(Table3[[#This Row],[Student''s T-test p-value HEK293 +Selistat_HEK293 UT]])</f>
        <v>0.90278782317335426</v>
      </c>
      <c r="M1228" s="167">
        <v>-0.32250000000000001</v>
      </c>
      <c r="N1228" s="171" t="str">
        <f t="shared" si="145"/>
        <v>FALSE</v>
      </c>
      <c r="O1228" s="146">
        <v>0.30322700000000002</v>
      </c>
      <c r="P1228" s="147">
        <v>-0.19</v>
      </c>
      <c r="Q1228" s="171" t="str">
        <f t="shared" si="146"/>
        <v>FALSE</v>
      </c>
      <c r="R1228" s="122" t="s">
        <v>1111</v>
      </c>
      <c r="S1228" s="122" t="s">
        <v>8277</v>
      </c>
      <c r="T1228" s="122" t="s">
        <v>1113</v>
      </c>
      <c r="U1228" s="172" t="s">
        <v>3489</v>
      </c>
      <c r="V1228" s="122" t="s">
        <v>8278</v>
      </c>
      <c r="W1228" s="148">
        <v>-0.57999999999999996</v>
      </c>
      <c r="X1228" s="149">
        <v>-0.68</v>
      </c>
      <c r="Y1228" s="149">
        <v>-0.56000000000000005</v>
      </c>
      <c r="Z1228" s="150">
        <v>-0.13</v>
      </c>
      <c r="AA1228" s="148">
        <v>-0.17</v>
      </c>
      <c r="AB1228" s="149">
        <v>-0.53</v>
      </c>
      <c r="AC1228" s="149">
        <v>0.1</v>
      </c>
      <c r="AD1228" s="151">
        <v>-0.06</v>
      </c>
      <c r="AE1228" s="148">
        <v>0.31</v>
      </c>
      <c r="AF1228" s="149">
        <v>0.04</v>
      </c>
      <c r="AG1228" s="149">
        <v>-0.26</v>
      </c>
      <c r="AH1228" s="151">
        <v>0.46</v>
      </c>
      <c r="AI1228" s="152">
        <v>0.23</v>
      </c>
      <c r="AJ1228" s="149">
        <v>0.26</v>
      </c>
      <c r="AK1228" s="149">
        <v>0.33</v>
      </c>
      <c r="AL1228" s="150">
        <v>0.49</v>
      </c>
      <c r="AM1228" s="153">
        <f t="shared" si="147"/>
        <v>-0.40999999999999992</v>
      </c>
      <c r="AN1228" s="154">
        <f t="shared" si="147"/>
        <v>-0.15000000000000002</v>
      </c>
      <c r="AO1228" s="154">
        <f t="shared" si="147"/>
        <v>-0.66</v>
      </c>
      <c r="AP1228" s="155">
        <f t="shared" si="141"/>
        <v>-7.0000000000000007E-2</v>
      </c>
      <c r="AQ1228" s="156">
        <f>AVERAGE(Table3[[#This Row],[ HEK293 +Selistat_R1 2]:[ HEK293 +Selistat_R4 5]])</f>
        <v>-0.32250000000000001</v>
      </c>
      <c r="AR1228" s="153">
        <f t="shared" si="148"/>
        <v>0.48</v>
      </c>
      <c r="AS1228" s="154">
        <f t="shared" si="148"/>
        <v>0.57000000000000006</v>
      </c>
      <c r="AT1228" s="154">
        <f t="shared" si="148"/>
        <v>-0.36</v>
      </c>
      <c r="AU1228" s="157">
        <f t="shared" si="142"/>
        <v>0.52</v>
      </c>
      <c r="AV1228" s="158">
        <f t="shared" si="149"/>
        <v>0.4</v>
      </c>
      <c r="AW1228" s="154">
        <f t="shared" si="149"/>
        <v>0.79</v>
      </c>
      <c r="AX1228" s="154">
        <f t="shared" si="149"/>
        <v>0.23</v>
      </c>
      <c r="AY1228" s="155">
        <f t="shared" si="143"/>
        <v>0.55000000000000004</v>
      </c>
    </row>
    <row r="1229" spans="1:51" x14ac:dyDescent="0.15">
      <c r="A1229" s="122" t="s">
        <v>8279</v>
      </c>
      <c r="B1229" s="122" t="s">
        <v>8280</v>
      </c>
      <c r="C1229" s="122" t="s">
        <v>8281</v>
      </c>
      <c r="E1229" s="122" t="s">
        <v>8282</v>
      </c>
      <c r="F1229" s="122" t="s">
        <v>8283</v>
      </c>
      <c r="G1229" s="122">
        <v>2</v>
      </c>
      <c r="H1229" s="166">
        <v>0.34692400000000001</v>
      </c>
      <c r="I1229" s="167">
        <v>-8.5833300000000001E-2</v>
      </c>
      <c r="J1229" s="168" t="str">
        <f t="shared" si="144"/>
        <v>FALSE</v>
      </c>
      <c r="K1229" s="169">
        <v>0.125107</v>
      </c>
      <c r="L1229" s="170">
        <f>-LOG10(Table3[[#This Row],[Student''s T-test p-value HEK293 +Selistat_HEK293 UT]])</f>
        <v>0.90271838993629372</v>
      </c>
      <c r="M1229" s="167">
        <v>-0.16750000000000001</v>
      </c>
      <c r="N1229" s="171" t="str">
        <f t="shared" si="145"/>
        <v>FALSE</v>
      </c>
      <c r="O1229" s="146">
        <v>0.30527700000000002</v>
      </c>
      <c r="P1229" s="147">
        <v>-0.125</v>
      </c>
      <c r="Q1229" s="171" t="str">
        <f t="shared" si="146"/>
        <v>FALSE</v>
      </c>
      <c r="R1229" s="122" t="s">
        <v>8284</v>
      </c>
      <c r="S1229" s="122" t="s">
        <v>8285</v>
      </c>
      <c r="T1229" s="122" t="s">
        <v>8286</v>
      </c>
      <c r="U1229" s="172" t="s">
        <v>8287</v>
      </c>
      <c r="V1229" s="122" t="s">
        <v>8288</v>
      </c>
      <c r="W1229" s="148">
        <v>-0.04</v>
      </c>
      <c r="X1229" s="149">
        <v>-0.22</v>
      </c>
      <c r="Y1229" s="149">
        <v>-0.17</v>
      </c>
      <c r="Z1229" s="150">
        <v>-0.01</v>
      </c>
      <c r="AA1229" s="148">
        <v>0.13</v>
      </c>
      <c r="AB1229" s="149">
        <v>-0.15</v>
      </c>
      <c r="AC1229" s="149">
        <v>0.03</v>
      </c>
      <c r="AD1229" s="151">
        <v>0.22</v>
      </c>
      <c r="AE1229" s="148">
        <v>-0.04</v>
      </c>
      <c r="AF1229" s="149">
        <v>-0.24</v>
      </c>
      <c r="AG1229" s="149">
        <v>-0.06</v>
      </c>
      <c r="AH1229" s="151">
        <v>0.14000000000000001</v>
      </c>
      <c r="AI1229" s="152">
        <v>0.19</v>
      </c>
      <c r="AJ1229" s="149">
        <v>-0.16</v>
      </c>
      <c r="AK1229" s="149">
        <v>0.16</v>
      </c>
      <c r="AL1229" s="150">
        <v>0.11</v>
      </c>
      <c r="AM1229" s="153">
        <f t="shared" si="147"/>
        <v>-0.17</v>
      </c>
      <c r="AN1229" s="154">
        <f t="shared" si="147"/>
        <v>-7.0000000000000007E-2</v>
      </c>
      <c r="AO1229" s="154">
        <f t="shared" si="147"/>
        <v>-0.2</v>
      </c>
      <c r="AP1229" s="155">
        <f t="shared" si="141"/>
        <v>-0.23</v>
      </c>
      <c r="AQ1229" s="156">
        <f>AVERAGE(Table3[[#This Row],[ HEK293 +Selistat_R1 2]:[ HEK293 +Selistat_R4 5]])</f>
        <v>-0.16750000000000001</v>
      </c>
      <c r="AR1229" s="153">
        <f t="shared" si="148"/>
        <v>-0.17</v>
      </c>
      <c r="AS1229" s="154">
        <f t="shared" si="148"/>
        <v>-0.09</v>
      </c>
      <c r="AT1229" s="154">
        <f t="shared" si="148"/>
        <v>-0.09</v>
      </c>
      <c r="AU1229" s="157">
        <f t="shared" si="142"/>
        <v>-7.9999999999999988E-2</v>
      </c>
      <c r="AV1229" s="158">
        <f t="shared" si="149"/>
        <v>0.06</v>
      </c>
      <c r="AW1229" s="154">
        <f t="shared" si="149"/>
        <v>-1.0000000000000009E-2</v>
      </c>
      <c r="AX1229" s="154">
        <f t="shared" si="149"/>
        <v>0.13</v>
      </c>
      <c r="AY1229" s="155">
        <f t="shared" si="143"/>
        <v>-0.11</v>
      </c>
    </row>
    <row r="1230" spans="1:51" x14ac:dyDescent="0.15">
      <c r="A1230" s="122" t="s">
        <v>6885</v>
      </c>
      <c r="B1230" s="122" t="s">
        <v>6886</v>
      </c>
      <c r="C1230" s="122" t="s">
        <v>6887</v>
      </c>
      <c r="D1230" s="122" t="s">
        <v>6888</v>
      </c>
      <c r="E1230" s="122" t="s">
        <v>6889</v>
      </c>
      <c r="F1230" s="122" t="s">
        <v>6890</v>
      </c>
      <c r="G1230" s="122">
        <v>1</v>
      </c>
      <c r="H1230" s="166">
        <v>0.55377100000000001</v>
      </c>
      <c r="I1230" s="167">
        <v>-0.08</v>
      </c>
      <c r="J1230" s="168" t="str">
        <f t="shared" si="144"/>
        <v>FALSE</v>
      </c>
      <c r="K1230" s="169">
        <v>0.125359</v>
      </c>
      <c r="L1230" s="170">
        <f>-LOG10(Table3[[#This Row],[Student''s T-test p-value HEK293 +Selistat_HEK293 UT]])</f>
        <v>0.90184448093172942</v>
      </c>
      <c r="M1230" s="167">
        <v>-0.2475</v>
      </c>
      <c r="N1230" s="171" t="str">
        <f t="shared" si="145"/>
        <v>FALSE</v>
      </c>
      <c r="O1230" s="146">
        <v>0.78273000000000004</v>
      </c>
      <c r="P1230" s="147">
        <v>-4.7500000000000001E-2</v>
      </c>
      <c r="Q1230" s="171" t="str">
        <f t="shared" si="146"/>
        <v>FALSE</v>
      </c>
      <c r="R1230" s="122" t="s">
        <v>6891</v>
      </c>
      <c r="S1230" s="122" t="s">
        <v>8289</v>
      </c>
      <c r="T1230" s="122" t="s">
        <v>6893</v>
      </c>
      <c r="U1230" s="172" t="s">
        <v>6894</v>
      </c>
      <c r="V1230" s="122" t="s">
        <v>8290</v>
      </c>
      <c r="W1230" s="148">
        <v>-0.26</v>
      </c>
      <c r="X1230" s="149">
        <v>0.04</v>
      </c>
      <c r="Y1230" s="149">
        <v>-0.19</v>
      </c>
      <c r="Z1230" s="150">
        <v>-0.41</v>
      </c>
      <c r="AA1230" s="148">
        <v>-0.05</v>
      </c>
      <c r="AB1230" s="149">
        <v>-0.08</v>
      </c>
      <c r="AC1230" s="149">
        <v>-0.05</v>
      </c>
      <c r="AD1230" s="151">
        <v>0.35</v>
      </c>
      <c r="AE1230" s="148">
        <v>-0.1</v>
      </c>
      <c r="AF1230" s="149">
        <v>-0.1</v>
      </c>
      <c r="AG1230" s="149">
        <v>0.41</v>
      </c>
      <c r="AH1230" s="151">
        <v>-0.12</v>
      </c>
      <c r="AI1230" s="152">
        <v>-0.05</v>
      </c>
      <c r="AJ1230" s="149">
        <v>-0.12</v>
      </c>
      <c r="AK1230" s="149">
        <v>0.34</v>
      </c>
      <c r="AL1230" s="150">
        <v>0.11</v>
      </c>
      <c r="AM1230" s="153">
        <f t="shared" si="147"/>
        <v>-0.21000000000000002</v>
      </c>
      <c r="AN1230" s="154">
        <f t="shared" si="147"/>
        <v>0.12</v>
      </c>
      <c r="AO1230" s="154">
        <f t="shared" si="147"/>
        <v>-0.14000000000000001</v>
      </c>
      <c r="AP1230" s="155">
        <f t="shared" si="141"/>
        <v>-0.76</v>
      </c>
      <c r="AQ1230" s="156">
        <f>AVERAGE(Table3[[#This Row],[ HEK293 +Selistat_R1 2]:[ HEK293 +Selistat_R4 5]])</f>
        <v>-0.2475</v>
      </c>
      <c r="AR1230" s="153">
        <f t="shared" si="148"/>
        <v>-0.05</v>
      </c>
      <c r="AS1230" s="154">
        <f t="shared" si="148"/>
        <v>-2.0000000000000004E-2</v>
      </c>
      <c r="AT1230" s="154">
        <f t="shared" si="148"/>
        <v>0.45999999999999996</v>
      </c>
      <c r="AU1230" s="157">
        <f t="shared" si="142"/>
        <v>-0.47</v>
      </c>
      <c r="AV1230" s="158">
        <f t="shared" si="149"/>
        <v>0</v>
      </c>
      <c r="AW1230" s="154">
        <f t="shared" si="149"/>
        <v>-3.9999999999999994E-2</v>
      </c>
      <c r="AX1230" s="154">
        <f t="shared" si="149"/>
        <v>0.39</v>
      </c>
      <c r="AY1230" s="155">
        <f t="shared" si="143"/>
        <v>-0.24</v>
      </c>
    </row>
    <row r="1231" spans="1:51" x14ac:dyDescent="0.15">
      <c r="A1231" s="122" t="s">
        <v>2852</v>
      </c>
      <c r="B1231" s="122" t="s">
        <v>2853</v>
      </c>
      <c r="C1231" s="122" t="s">
        <v>2854</v>
      </c>
      <c r="E1231" s="122" t="s">
        <v>2855</v>
      </c>
      <c r="F1231" s="122" t="s">
        <v>2856</v>
      </c>
      <c r="G1231" s="122">
        <v>2</v>
      </c>
      <c r="H1231" s="166">
        <v>0.11473800000000001</v>
      </c>
      <c r="I1231" s="167">
        <v>0.23749999999999999</v>
      </c>
      <c r="J1231" s="168" t="str">
        <f t="shared" si="144"/>
        <v>FALSE</v>
      </c>
      <c r="K1231" s="169">
        <v>0.12568499999999999</v>
      </c>
      <c r="L1231" s="170">
        <f>-LOG10(Table3[[#This Row],[Student''s T-test p-value HEK293 +Selistat_HEK293 UT]])</f>
        <v>0.90071655052365129</v>
      </c>
      <c r="M1231" s="167">
        <v>0.2225</v>
      </c>
      <c r="N1231" s="171" t="str">
        <f t="shared" si="145"/>
        <v>FALSE</v>
      </c>
      <c r="O1231" s="146">
        <v>0.35633999999999999</v>
      </c>
      <c r="P1231" s="147">
        <v>0.215</v>
      </c>
      <c r="Q1231" s="171" t="str">
        <f t="shared" si="146"/>
        <v>FALSE</v>
      </c>
      <c r="R1231" s="122" t="s">
        <v>1694</v>
      </c>
      <c r="S1231" s="122" t="s">
        <v>1700</v>
      </c>
      <c r="T1231" s="122" t="s">
        <v>1696</v>
      </c>
      <c r="U1231" s="172" t="s">
        <v>2617</v>
      </c>
      <c r="V1231" s="122" t="s">
        <v>3941</v>
      </c>
      <c r="W1231" s="148">
        <v>0.14000000000000001</v>
      </c>
      <c r="X1231" s="149">
        <v>0.08</v>
      </c>
      <c r="Y1231" s="149">
        <v>0.16</v>
      </c>
      <c r="Z1231" s="150">
        <v>-0.28999999999999998</v>
      </c>
      <c r="AA1231" s="148">
        <v>-0.15</v>
      </c>
      <c r="AB1231" s="149">
        <v>-0.04</v>
      </c>
      <c r="AC1231" s="149">
        <v>-0.26</v>
      </c>
      <c r="AD1231" s="151">
        <v>-0.35</v>
      </c>
      <c r="AE1231" s="148">
        <v>0.05</v>
      </c>
      <c r="AF1231" s="149">
        <v>0.21</v>
      </c>
      <c r="AG1231" s="149">
        <v>0.55000000000000004</v>
      </c>
      <c r="AH1231" s="151">
        <v>-0.2</v>
      </c>
      <c r="AI1231" s="152">
        <v>0.18</v>
      </c>
      <c r="AJ1231" s="149">
        <v>0.1</v>
      </c>
      <c r="AK1231" s="149">
        <v>-0.05</v>
      </c>
      <c r="AL1231" s="150">
        <v>-0.48</v>
      </c>
      <c r="AM1231" s="153">
        <f t="shared" si="147"/>
        <v>0.29000000000000004</v>
      </c>
      <c r="AN1231" s="154">
        <f t="shared" si="147"/>
        <v>0.12</v>
      </c>
      <c r="AO1231" s="154">
        <f t="shared" si="147"/>
        <v>0.42000000000000004</v>
      </c>
      <c r="AP1231" s="155">
        <f t="shared" si="141"/>
        <v>0.06</v>
      </c>
      <c r="AQ1231" s="156">
        <f>AVERAGE(Table3[[#This Row],[ HEK293 +Selistat_R1 2]:[ HEK293 +Selistat_R4 5]])</f>
        <v>0.22250000000000003</v>
      </c>
      <c r="AR1231" s="153">
        <f t="shared" si="148"/>
        <v>0.2</v>
      </c>
      <c r="AS1231" s="154">
        <f t="shared" si="148"/>
        <v>0.25</v>
      </c>
      <c r="AT1231" s="154">
        <f t="shared" si="148"/>
        <v>0.81</v>
      </c>
      <c r="AU1231" s="157">
        <f t="shared" si="142"/>
        <v>0.14999999999999997</v>
      </c>
      <c r="AV1231" s="158">
        <f t="shared" si="149"/>
        <v>0.32999999999999996</v>
      </c>
      <c r="AW1231" s="154">
        <f t="shared" si="149"/>
        <v>0.14000000000000001</v>
      </c>
      <c r="AX1231" s="154">
        <f t="shared" si="149"/>
        <v>0.21000000000000002</v>
      </c>
      <c r="AY1231" s="155">
        <f t="shared" si="143"/>
        <v>-0.13</v>
      </c>
    </row>
    <row r="1232" spans="1:51" x14ac:dyDescent="0.15">
      <c r="A1232" s="122" t="s">
        <v>5845</v>
      </c>
      <c r="B1232" s="122" t="s">
        <v>5846</v>
      </c>
      <c r="C1232" s="122" t="s">
        <v>5847</v>
      </c>
      <c r="D1232" s="122" t="s">
        <v>3830</v>
      </c>
      <c r="E1232" s="122" t="s">
        <v>5848</v>
      </c>
      <c r="F1232" s="122" t="s">
        <v>5849</v>
      </c>
      <c r="G1232" s="122">
        <v>77</v>
      </c>
      <c r="H1232" s="166">
        <v>4.8564400000000001E-3</v>
      </c>
      <c r="I1232" s="167">
        <v>0.67749999999999999</v>
      </c>
      <c r="J1232" s="168" t="str">
        <f t="shared" si="144"/>
        <v>FALSE</v>
      </c>
      <c r="K1232" s="169">
        <v>0.125726</v>
      </c>
      <c r="L1232" s="170">
        <f>-LOG10(Table3[[#This Row],[Student''s T-test p-value HEK293 +Selistat_HEK293 UT]])</f>
        <v>0.9005749013999782</v>
      </c>
      <c r="M1232" s="167">
        <v>0.47249999999999998</v>
      </c>
      <c r="N1232" s="171" t="str">
        <f t="shared" si="145"/>
        <v>FALSE</v>
      </c>
      <c r="O1232" s="146">
        <v>0.45145299999999999</v>
      </c>
      <c r="P1232" s="147">
        <v>0.17499999999999999</v>
      </c>
      <c r="Q1232" s="171" t="str">
        <f t="shared" si="146"/>
        <v>FALSE</v>
      </c>
      <c r="R1232" s="122" t="s">
        <v>935</v>
      </c>
      <c r="S1232" s="122" t="s">
        <v>8291</v>
      </c>
      <c r="T1232" s="122" t="s">
        <v>8292</v>
      </c>
      <c r="U1232" s="172" t="s">
        <v>8293</v>
      </c>
      <c r="V1232" s="122" t="s">
        <v>8294</v>
      </c>
      <c r="W1232" s="148">
        <v>-0.16</v>
      </c>
      <c r="X1232" s="149">
        <v>0.31</v>
      </c>
      <c r="Y1232" s="149">
        <v>-0.26</v>
      </c>
      <c r="Z1232" s="150">
        <v>-0.28999999999999998</v>
      </c>
      <c r="AA1232" s="148">
        <v>-0.12</v>
      </c>
      <c r="AB1232" s="149">
        <v>-1.01</v>
      </c>
      <c r="AC1232" s="149">
        <v>-0.25</v>
      </c>
      <c r="AD1232" s="151">
        <v>-0.91</v>
      </c>
      <c r="AE1232" s="148">
        <v>0.37</v>
      </c>
      <c r="AF1232" s="149">
        <v>-0.23</v>
      </c>
      <c r="AG1232" s="149">
        <v>0.25</v>
      </c>
      <c r="AH1232" s="151">
        <v>0.79</v>
      </c>
      <c r="AI1232" s="152">
        <v>0.27</v>
      </c>
      <c r="AJ1232" s="149">
        <v>0</v>
      </c>
      <c r="AK1232" s="149">
        <v>0.13</v>
      </c>
      <c r="AL1232" s="150">
        <v>0.08</v>
      </c>
      <c r="AM1232" s="153">
        <f t="shared" si="147"/>
        <v>-4.0000000000000008E-2</v>
      </c>
      <c r="AN1232" s="154">
        <f t="shared" si="147"/>
        <v>1.32</v>
      </c>
      <c r="AO1232" s="154">
        <f t="shared" si="147"/>
        <v>-1.0000000000000009E-2</v>
      </c>
      <c r="AP1232" s="155">
        <f t="shared" si="141"/>
        <v>0.62000000000000011</v>
      </c>
      <c r="AQ1232" s="156">
        <f>AVERAGE(Table3[[#This Row],[ HEK293 +Selistat_R1 2]:[ HEK293 +Selistat_R4 5]])</f>
        <v>0.47250000000000003</v>
      </c>
      <c r="AR1232" s="153">
        <f t="shared" si="148"/>
        <v>0.49</v>
      </c>
      <c r="AS1232" s="154">
        <f t="shared" si="148"/>
        <v>0.78</v>
      </c>
      <c r="AT1232" s="154">
        <f t="shared" si="148"/>
        <v>0.5</v>
      </c>
      <c r="AU1232" s="157">
        <f t="shared" si="142"/>
        <v>1.7000000000000002</v>
      </c>
      <c r="AV1232" s="158">
        <f t="shared" si="149"/>
        <v>0.39</v>
      </c>
      <c r="AW1232" s="154">
        <f t="shared" si="149"/>
        <v>1.01</v>
      </c>
      <c r="AX1232" s="154">
        <f t="shared" si="149"/>
        <v>0.38</v>
      </c>
      <c r="AY1232" s="155">
        <f t="shared" si="143"/>
        <v>0.99</v>
      </c>
    </row>
    <row r="1233" spans="1:51" x14ac:dyDescent="0.15">
      <c r="A1233" s="122" t="s">
        <v>4141</v>
      </c>
      <c r="B1233" s="122" t="s">
        <v>4142</v>
      </c>
      <c r="C1233" s="122" t="s">
        <v>4143</v>
      </c>
      <c r="D1233" s="122" t="s">
        <v>3457</v>
      </c>
      <c r="E1233" s="122" t="s">
        <v>4144</v>
      </c>
      <c r="F1233" s="122" t="s">
        <v>4145</v>
      </c>
      <c r="G1233" s="122">
        <v>1</v>
      </c>
      <c r="H1233" s="166">
        <v>0.93381099999999995</v>
      </c>
      <c r="I1233" s="167">
        <v>1.4166700000000001E-2</v>
      </c>
      <c r="J1233" s="168" t="str">
        <f t="shared" si="144"/>
        <v>FALSE</v>
      </c>
      <c r="K1233" s="169">
        <v>0.12581200000000001</v>
      </c>
      <c r="L1233" s="170">
        <f>-LOG10(Table3[[#This Row],[Student''s T-test p-value HEK293 +Selistat_HEK293 UT]])</f>
        <v>0.90027793372989273</v>
      </c>
      <c r="M1233" s="167">
        <v>-0.26</v>
      </c>
      <c r="N1233" s="171" t="str">
        <f t="shared" si="145"/>
        <v>FALSE</v>
      </c>
      <c r="O1233" s="146">
        <v>0.38762400000000002</v>
      </c>
      <c r="P1233" s="147">
        <v>0.17249999999999999</v>
      </c>
      <c r="Q1233" s="171" t="str">
        <f t="shared" si="146"/>
        <v>FALSE</v>
      </c>
      <c r="R1233" s="122" t="s">
        <v>4146</v>
      </c>
      <c r="S1233" s="122" t="s">
        <v>4147</v>
      </c>
      <c r="T1233" s="122" t="s">
        <v>4148</v>
      </c>
      <c r="U1233" s="172" t="s">
        <v>4149</v>
      </c>
      <c r="V1233" s="122" t="s">
        <v>4150</v>
      </c>
      <c r="W1233" s="148">
        <v>-0.33</v>
      </c>
      <c r="X1233" s="149">
        <v>-0.34</v>
      </c>
      <c r="Y1233" s="149">
        <v>-0.38</v>
      </c>
      <c r="Z1233" s="150">
        <v>-0.14000000000000001</v>
      </c>
      <c r="AA1233" s="148">
        <v>0.33</v>
      </c>
      <c r="AB1233" s="149">
        <v>-0.15</v>
      </c>
      <c r="AC1233" s="149">
        <v>-0.31</v>
      </c>
      <c r="AD1233" s="151">
        <v>-0.02</v>
      </c>
      <c r="AE1233" s="148">
        <v>0.18</v>
      </c>
      <c r="AF1233" s="149">
        <v>0.06</v>
      </c>
      <c r="AG1233" s="149">
        <v>0.49</v>
      </c>
      <c r="AH1233" s="151">
        <v>7.0000000000000007E-2</v>
      </c>
      <c r="AI1233" s="152">
        <v>-0.04</v>
      </c>
      <c r="AJ1233" s="149">
        <v>-0.26</v>
      </c>
      <c r="AK1233" s="149">
        <v>0.47</v>
      </c>
      <c r="AL1233" s="150">
        <v>-0.06</v>
      </c>
      <c r="AM1233" s="153">
        <f t="shared" si="147"/>
        <v>-0.66</v>
      </c>
      <c r="AN1233" s="154">
        <f t="shared" si="147"/>
        <v>-0.19000000000000003</v>
      </c>
      <c r="AO1233" s="154">
        <f t="shared" si="147"/>
        <v>-7.0000000000000007E-2</v>
      </c>
      <c r="AP1233" s="155">
        <f t="shared" si="141"/>
        <v>-0.12000000000000001</v>
      </c>
      <c r="AQ1233" s="156">
        <f>AVERAGE(Table3[[#This Row],[ HEK293 +Selistat_R1 2]:[ HEK293 +Selistat_R4 5]])</f>
        <v>-0.26000000000000006</v>
      </c>
      <c r="AR1233" s="153">
        <f t="shared" si="148"/>
        <v>-0.15000000000000002</v>
      </c>
      <c r="AS1233" s="154">
        <f t="shared" si="148"/>
        <v>0.21</v>
      </c>
      <c r="AT1233" s="154">
        <f t="shared" si="148"/>
        <v>0.8</v>
      </c>
      <c r="AU1233" s="157">
        <f t="shared" si="142"/>
        <v>9.0000000000000011E-2</v>
      </c>
      <c r="AV1233" s="158">
        <f t="shared" si="149"/>
        <v>-0.37</v>
      </c>
      <c r="AW1233" s="154">
        <f t="shared" si="149"/>
        <v>-0.11000000000000001</v>
      </c>
      <c r="AX1233" s="154">
        <f t="shared" si="149"/>
        <v>0.78</v>
      </c>
      <c r="AY1233" s="155">
        <f t="shared" si="143"/>
        <v>-3.9999999999999994E-2</v>
      </c>
    </row>
    <row r="1234" spans="1:51" x14ac:dyDescent="0.15">
      <c r="C1234" s="122" t="s">
        <v>8295</v>
      </c>
      <c r="E1234" s="122" t="s">
        <v>8296</v>
      </c>
      <c r="G1234" s="122">
        <v>7</v>
      </c>
      <c r="H1234" s="166">
        <v>5.0106999999999999E-2</v>
      </c>
      <c r="I1234" s="167">
        <v>-0.2</v>
      </c>
      <c r="J1234" s="168" t="str">
        <f t="shared" si="144"/>
        <v>FALSE</v>
      </c>
      <c r="K1234" s="169">
        <v>0.12623799999999999</v>
      </c>
      <c r="L1234" s="170">
        <f>-LOG10(Table3[[#This Row],[Student''s T-test p-value HEK293 +Selistat_HEK293 UT]])</f>
        <v>0.89880989464672989</v>
      </c>
      <c r="M1234" s="167">
        <v>-0.155</v>
      </c>
      <c r="N1234" s="171" t="str">
        <f t="shared" si="145"/>
        <v>FALSE</v>
      </c>
      <c r="O1234" s="146">
        <v>0.59882999999999997</v>
      </c>
      <c r="P1234" s="147">
        <v>0.08</v>
      </c>
      <c r="Q1234" s="171" t="str">
        <f t="shared" si="146"/>
        <v>FALSE</v>
      </c>
      <c r="R1234" s="122" t="s">
        <v>8297</v>
      </c>
      <c r="S1234" s="122" t="s">
        <v>8298</v>
      </c>
      <c r="T1234" s="122" t="s">
        <v>8299</v>
      </c>
      <c r="U1234" s="172" t="s">
        <v>8300</v>
      </c>
      <c r="V1234" s="122" t="s">
        <v>8301</v>
      </c>
      <c r="W1234" s="148">
        <v>-0.14000000000000001</v>
      </c>
      <c r="X1234" s="149">
        <v>0.11</v>
      </c>
      <c r="Y1234" s="149">
        <v>0.1</v>
      </c>
      <c r="Z1234" s="150">
        <v>-0.13</v>
      </c>
      <c r="AA1234" s="148">
        <v>0.14000000000000001</v>
      </c>
      <c r="AB1234" s="149">
        <v>0.28999999999999998</v>
      </c>
      <c r="AC1234" s="149">
        <v>7.0000000000000007E-2</v>
      </c>
      <c r="AD1234" s="151">
        <v>0.06</v>
      </c>
      <c r="AE1234" s="148">
        <v>-0.01</v>
      </c>
      <c r="AF1234" s="149">
        <v>0.11</v>
      </c>
      <c r="AG1234" s="149">
        <v>0.08</v>
      </c>
      <c r="AH1234" s="151">
        <v>-0.35</v>
      </c>
      <c r="AI1234" s="152">
        <v>0.06</v>
      </c>
      <c r="AJ1234" s="149">
        <v>-0.06</v>
      </c>
      <c r="AK1234" s="149">
        <v>-0.09</v>
      </c>
      <c r="AL1234" s="150">
        <v>-0.4</v>
      </c>
      <c r="AM1234" s="153">
        <f t="shared" si="147"/>
        <v>-0.28000000000000003</v>
      </c>
      <c r="AN1234" s="154">
        <f t="shared" si="147"/>
        <v>-0.18</v>
      </c>
      <c r="AO1234" s="154">
        <f t="shared" si="147"/>
        <v>0.03</v>
      </c>
      <c r="AP1234" s="155">
        <f t="shared" si="141"/>
        <v>-0.19</v>
      </c>
      <c r="AQ1234" s="156">
        <f>AVERAGE(Table3[[#This Row],[ HEK293 +Selistat_R1 2]:[ HEK293 +Selistat_R4 5]])</f>
        <v>-0.15500000000000003</v>
      </c>
      <c r="AR1234" s="153">
        <f t="shared" si="148"/>
        <v>-0.15000000000000002</v>
      </c>
      <c r="AS1234" s="154">
        <f t="shared" si="148"/>
        <v>-0.18</v>
      </c>
      <c r="AT1234" s="154">
        <f t="shared" si="148"/>
        <v>9.999999999999995E-3</v>
      </c>
      <c r="AU1234" s="157">
        <f t="shared" si="142"/>
        <v>-0.41</v>
      </c>
      <c r="AV1234" s="158">
        <f t="shared" si="149"/>
        <v>-8.0000000000000016E-2</v>
      </c>
      <c r="AW1234" s="154">
        <f t="shared" si="149"/>
        <v>-0.35</v>
      </c>
      <c r="AX1234" s="154">
        <f t="shared" si="149"/>
        <v>-0.16</v>
      </c>
      <c r="AY1234" s="155">
        <f t="shared" si="143"/>
        <v>-0.46</v>
      </c>
    </row>
    <row r="1235" spans="1:51" x14ac:dyDescent="0.15">
      <c r="A1235" s="122" t="s">
        <v>8302</v>
      </c>
      <c r="B1235" s="122" t="s">
        <v>8303</v>
      </c>
      <c r="C1235" s="122" t="s">
        <v>8304</v>
      </c>
      <c r="D1235" s="122" t="s">
        <v>8305</v>
      </c>
      <c r="E1235" s="122" t="s">
        <v>8306</v>
      </c>
      <c r="G1235" s="122">
        <v>2</v>
      </c>
      <c r="H1235" s="166">
        <v>0.84951699999999997</v>
      </c>
      <c r="I1235" s="167">
        <v>5.7500000000000002E-2</v>
      </c>
      <c r="J1235" s="168" t="str">
        <f t="shared" si="144"/>
        <v>FALSE</v>
      </c>
      <c r="K1235" s="169">
        <v>0.12626699999999999</v>
      </c>
      <c r="L1235" s="170">
        <f>-LOG10(Table3[[#This Row],[Student''s T-test p-value HEK293 +Selistat_HEK293 UT]])</f>
        <v>0.89871013788919574</v>
      </c>
      <c r="M1235" s="167">
        <v>-0.4425</v>
      </c>
      <c r="N1235" s="171" t="str">
        <f t="shared" si="145"/>
        <v>FALSE</v>
      </c>
      <c r="O1235" s="146">
        <v>0.115508</v>
      </c>
      <c r="P1235" s="147">
        <v>-0.51500000000000001</v>
      </c>
      <c r="Q1235" s="171" t="str">
        <f t="shared" si="146"/>
        <v>FALSE</v>
      </c>
      <c r="R1235" s="122" t="s">
        <v>1199</v>
      </c>
      <c r="S1235" s="122" t="s">
        <v>1200</v>
      </c>
      <c r="T1235" s="122" t="s">
        <v>1201</v>
      </c>
      <c r="U1235" s="172" t="s">
        <v>8307</v>
      </c>
      <c r="V1235" s="122" t="s">
        <v>8308</v>
      </c>
      <c r="W1235" s="148">
        <v>-0.73</v>
      </c>
      <c r="X1235" s="149">
        <v>-0.17</v>
      </c>
      <c r="Y1235" s="149">
        <v>-0.28999999999999998</v>
      </c>
      <c r="Z1235" s="150">
        <v>-1.06</v>
      </c>
      <c r="AA1235" s="148">
        <v>0.27</v>
      </c>
      <c r="AB1235" s="149">
        <v>-0.31</v>
      </c>
      <c r="AC1235" s="149">
        <v>-0.35</v>
      </c>
      <c r="AD1235" s="151">
        <v>-0.09</v>
      </c>
      <c r="AE1235" s="148">
        <v>0.09</v>
      </c>
      <c r="AF1235" s="149">
        <v>0.33</v>
      </c>
      <c r="AG1235" s="149">
        <v>0.11</v>
      </c>
      <c r="AH1235" s="151">
        <v>-0.81</v>
      </c>
      <c r="AI1235" s="152">
        <v>0.35</v>
      </c>
      <c r="AJ1235" s="149">
        <v>0.75</v>
      </c>
      <c r="AK1235" s="149">
        <v>0.5</v>
      </c>
      <c r="AL1235" s="150">
        <v>0.18</v>
      </c>
      <c r="AM1235" s="153">
        <f t="shared" si="147"/>
        <v>-1</v>
      </c>
      <c r="AN1235" s="154">
        <f t="shared" si="147"/>
        <v>0.13999999999999999</v>
      </c>
      <c r="AO1235" s="154">
        <f t="shared" si="147"/>
        <v>0.06</v>
      </c>
      <c r="AP1235" s="155">
        <f t="shared" si="141"/>
        <v>-0.97000000000000008</v>
      </c>
      <c r="AQ1235" s="156">
        <f>AVERAGE(Table3[[#This Row],[ HEK293 +Selistat_R1 2]:[ HEK293 +Selistat_R4 5]])</f>
        <v>-0.4425</v>
      </c>
      <c r="AR1235" s="153">
        <f t="shared" si="148"/>
        <v>-0.18000000000000002</v>
      </c>
      <c r="AS1235" s="154">
        <f t="shared" si="148"/>
        <v>0.64</v>
      </c>
      <c r="AT1235" s="154">
        <f t="shared" si="148"/>
        <v>0.45999999999999996</v>
      </c>
      <c r="AU1235" s="157">
        <f t="shared" si="142"/>
        <v>-0.72000000000000008</v>
      </c>
      <c r="AV1235" s="158">
        <f t="shared" si="149"/>
        <v>7.999999999999996E-2</v>
      </c>
      <c r="AW1235" s="154">
        <f t="shared" si="149"/>
        <v>1.06</v>
      </c>
      <c r="AX1235" s="154">
        <f t="shared" si="149"/>
        <v>0.85</v>
      </c>
      <c r="AY1235" s="155">
        <f t="shared" si="143"/>
        <v>0.27</v>
      </c>
    </row>
    <row r="1236" spans="1:51" x14ac:dyDescent="0.15">
      <c r="A1236" s="122" t="s">
        <v>8309</v>
      </c>
      <c r="B1236" s="122" t="s">
        <v>8310</v>
      </c>
      <c r="C1236" s="122" t="s">
        <v>4987</v>
      </c>
      <c r="E1236" s="122" t="s">
        <v>8311</v>
      </c>
      <c r="F1236" s="122" t="s">
        <v>2996</v>
      </c>
      <c r="G1236" s="122">
        <v>1</v>
      </c>
      <c r="H1236" s="166">
        <v>0.40132699999999999</v>
      </c>
      <c r="I1236" s="167">
        <v>-0.09</v>
      </c>
      <c r="J1236" s="168" t="str">
        <f t="shared" si="144"/>
        <v>FALSE</v>
      </c>
      <c r="K1236" s="169">
        <v>0.12706600000000001</v>
      </c>
      <c r="L1236" s="170">
        <f>-LOG10(Table3[[#This Row],[Student''s T-test p-value HEK293 +Selistat_HEK293 UT]])</f>
        <v>0.8959706413243137</v>
      </c>
      <c r="M1236" s="167">
        <v>-0.23250000000000001</v>
      </c>
      <c r="N1236" s="171" t="str">
        <f t="shared" si="145"/>
        <v>FALSE</v>
      </c>
      <c r="O1236" s="146">
        <v>0.21832799999999999</v>
      </c>
      <c r="P1236" s="147">
        <v>0.1225</v>
      </c>
      <c r="Q1236" s="171" t="str">
        <f t="shared" si="146"/>
        <v>FALSE</v>
      </c>
      <c r="R1236" s="122" t="s">
        <v>8312</v>
      </c>
      <c r="S1236" s="122" t="s">
        <v>8313</v>
      </c>
      <c r="T1236" s="122" t="s">
        <v>8314</v>
      </c>
      <c r="U1236" s="172" t="s">
        <v>8315</v>
      </c>
      <c r="V1236" s="122" t="s">
        <v>8316</v>
      </c>
      <c r="W1236" s="148">
        <v>-0.46</v>
      </c>
      <c r="X1236" s="149">
        <v>-0.04</v>
      </c>
      <c r="Y1236" s="149">
        <v>-0.28000000000000003</v>
      </c>
      <c r="Z1236" s="150">
        <v>0.08</v>
      </c>
      <c r="AA1236" s="148">
        <v>0.01</v>
      </c>
      <c r="AB1236" s="149">
        <v>0.02</v>
      </c>
      <c r="AC1236" s="149">
        <v>0.21</v>
      </c>
      <c r="AD1236" s="151">
        <v>-0.01</v>
      </c>
      <c r="AE1236" s="148">
        <v>0.2</v>
      </c>
      <c r="AF1236" s="149">
        <v>0.03</v>
      </c>
      <c r="AG1236" s="149">
        <v>0.1</v>
      </c>
      <c r="AH1236" s="151">
        <v>7.0000000000000007E-2</v>
      </c>
      <c r="AI1236" s="152">
        <v>-0.06</v>
      </c>
      <c r="AJ1236" s="149">
        <v>-7.0000000000000007E-2</v>
      </c>
      <c r="AK1236" s="149">
        <v>-0.17</v>
      </c>
      <c r="AL1236" s="150">
        <v>0.21</v>
      </c>
      <c r="AM1236" s="153">
        <f t="shared" si="147"/>
        <v>-0.47000000000000003</v>
      </c>
      <c r="AN1236" s="154">
        <f t="shared" si="147"/>
        <v>-0.06</v>
      </c>
      <c r="AO1236" s="154">
        <f t="shared" si="147"/>
        <v>-0.49</v>
      </c>
      <c r="AP1236" s="155">
        <f t="shared" si="141"/>
        <v>0.09</v>
      </c>
      <c r="AQ1236" s="156">
        <f>AVERAGE(Table3[[#This Row],[ HEK293 +Selistat_R1 2]:[ HEK293 +Selistat_R4 5]])</f>
        <v>-0.23250000000000001</v>
      </c>
      <c r="AR1236" s="153">
        <f t="shared" si="148"/>
        <v>0.19</v>
      </c>
      <c r="AS1236" s="154">
        <f t="shared" si="148"/>
        <v>9.9999999999999985E-3</v>
      </c>
      <c r="AT1236" s="154">
        <f t="shared" si="148"/>
        <v>-0.10999999999999999</v>
      </c>
      <c r="AU1236" s="157">
        <f t="shared" si="142"/>
        <v>0.08</v>
      </c>
      <c r="AV1236" s="158">
        <f t="shared" si="149"/>
        <v>-6.9999999999999993E-2</v>
      </c>
      <c r="AW1236" s="154">
        <f t="shared" si="149"/>
        <v>-9.0000000000000011E-2</v>
      </c>
      <c r="AX1236" s="154">
        <f t="shared" si="149"/>
        <v>-0.38</v>
      </c>
      <c r="AY1236" s="155">
        <f t="shared" si="143"/>
        <v>0.22</v>
      </c>
    </row>
    <row r="1237" spans="1:51" x14ac:dyDescent="0.15">
      <c r="A1237" s="122" t="s">
        <v>5163</v>
      </c>
      <c r="B1237" s="122" t="s">
        <v>5164</v>
      </c>
      <c r="C1237" s="122" t="s">
        <v>5165</v>
      </c>
      <c r="D1237" s="122" t="s">
        <v>3457</v>
      </c>
      <c r="E1237" s="122" t="s">
        <v>5166</v>
      </c>
      <c r="F1237" s="122" t="s">
        <v>5167</v>
      </c>
      <c r="G1237" s="122">
        <v>1</v>
      </c>
      <c r="H1237" s="166">
        <v>0.357047</v>
      </c>
      <c r="I1237" s="167">
        <v>-0.11833299999999999</v>
      </c>
      <c r="J1237" s="168" t="str">
        <f t="shared" si="144"/>
        <v>FALSE</v>
      </c>
      <c r="K1237" s="169">
        <v>0.12707399999999999</v>
      </c>
      <c r="L1237" s="170">
        <f>-LOG10(Table3[[#This Row],[Student''s T-test p-value HEK293 +Selistat_HEK293 UT]])</f>
        <v>0.89594329926201444</v>
      </c>
      <c r="M1237" s="167">
        <v>-0.28000000000000003</v>
      </c>
      <c r="N1237" s="171" t="str">
        <f t="shared" si="145"/>
        <v>FALSE</v>
      </c>
      <c r="O1237" s="146">
        <v>0.459318</v>
      </c>
      <c r="P1237" s="147">
        <v>-9.5000000000000001E-2</v>
      </c>
      <c r="Q1237" s="171" t="str">
        <f t="shared" si="146"/>
        <v>FALSE</v>
      </c>
      <c r="R1237" s="122" t="s">
        <v>5168</v>
      </c>
      <c r="S1237" s="122" t="s">
        <v>8317</v>
      </c>
      <c r="T1237" s="122" t="s">
        <v>5170</v>
      </c>
      <c r="U1237" s="172" t="s">
        <v>5171</v>
      </c>
      <c r="V1237" s="122" t="s">
        <v>8318</v>
      </c>
      <c r="W1237" s="148">
        <v>-0.41</v>
      </c>
      <c r="X1237" s="149">
        <v>0.05</v>
      </c>
      <c r="Y1237" s="149">
        <v>-0.4</v>
      </c>
      <c r="Z1237" s="150">
        <v>-0.06</v>
      </c>
      <c r="AA1237" s="148">
        <v>-7.0000000000000007E-2</v>
      </c>
      <c r="AB1237" s="149">
        <v>0.32</v>
      </c>
      <c r="AC1237" s="149">
        <v>-0.13</v>
      </c>
      <c r="AD1237" s="151">
        <v>0.18</v>
      </c>
      <c r="AE1237" s="148">
        <v>7.0000000000000007E-2</v>
      </c>
      <c r="AF1237" s="149">
        <v>-0.25</v>
      </c>
      <c r="AG1237" s="149">
        <v>0.02</v>
      </c>
      <c r="AH1237" s="151">
        <v>0.12</v>
      </c>
      <c r="AI1237" s="152">
        <v>0.22</v>
      </c>
      <c r="AJ1237" s="149">
        <v>-0.12</v>
      </c>
      <c r="AK1237" s="149">
        <v>0</v>
      </c>
      <c r="AL1237" s="150">
        <v>0.24</v>
      </c>
      <c r="AM1237" s="153">
        <f t="shared" si="147"/>
        <v>-0.33999999999999997</v>
      </c>
      <c r="AN1237" s="154">
        <f t="shared" si="147"/>
        <v>-0.27</v>
      </c>
      <c r="AO1237" s="154">
        <f t="shared" si="147"/>
        <v>-0.27</v>
      </c>
      <c r="AP1237" s="155">
        <f t="shared" si="141"/>
        <v>-0.24</v>
      </c>
      <c r="AQ1237" s="156">
        <f>AVERAGE(Table3[[#This Row],[ HEK293 +Selistat_R1 2]:[ HEK293 +Selistat_R4 5]])</f>
        <v>-0.28000000000000003</v>
      </c>
      <c r="AR1237" s="153">
        <f t="shared" si="148"/>
        <v>0.14000000000000001</v>
      </c>
      <c r="AS1237" s="154">
        <f t="shared" si="148"/>
        <v>-0.57000000000000006</v>
      </c>
      <c r="AT1237" s="154">
        <f t="shared" si="148"/>
        <v>0.15</v>
      </c>
      <c r="AU1237" s="157">
        <f t="shared" si="142"/>
        <v>-0.06</v>
      </c>
      <c r="AV1237" s="158">
        <f t="shared" si="149"/>
        <v>0.29000000000000004</v>
      </c>
      <c r="AW1237" s="154">
        <f t="shared" si="149"/>
        <v>-0.44</v>
      </c>
      <c r="AX1237" s="154">
        <f t="shared" si="149"/>
        <v>0.13</v>
      </c>
      <c r="AY1237" s="155">
        <f t="shared" si="143"/>
        <v>0.06</v>
      </c>
    </row>
    <row r="1238" spans="1:51" x14ac:dyDescent="0.15">
      <c r="A1238" s="122" t="s">
        <v>4236</v>
      </c>
      <c r="B1238" s="122" t="s">
        <v>4237</v>
      </c>
      <c r="C1238" s="122" t="s">
        <v>4238</v>
      </c>
      <c r="E1238" s="122" t="s">
        <v>4239</v>
      </c>
      <c r="F1238" s="122" t="s">
        <v>4240</v>
      </c>
      <c r="G1238" s="122">
        <v>1</v>
      </c>
      <c r="H1238" s="166">
        <v>0.90034099999999995</v>
      </c>
      <c r="I1238" s="167">
        <v>-0.02</v>
      </c>
      <c r="J1238" s="168" t="str">
        <f t="shared" si="144"/>
        <v>FALSE</v>
      </c>
      <c r="K1238" s="169">
        <v>0.127497</v>
      </c>
      <c r="L1238" s="170">
        <f>-LOG10(Table3[[#This Row],[Student''s T-test p-value HEK293 +Selistat_HEK293 UT]])</f>
        <v>0.89450003404393963</v>
      </c>
      <c r="M1238" s="167">
        <v>-0.26</v>
      </c>
      <c r="N1238" s="171" t="str">
        <f t="shared" si="145"/>
        <v>FALSE</v>
      </c>
      <c r="O1238" s="146">
        <v>0.93924200000000002</v>
      </c>
      <c r="P1238" s="147">
        <v>1.4999999999999999E-2</v>
      </c>
      <c r="Q1238" s="171" t="str">
        <f t="shared" si="146"/>
        <v>FALSE</v>
      </c>
      <c r="R1238" s="122" t="s">
        <v>1502</v>
      </c>
      <c r="S1238" s="122" t="s">
        <v>6947</v>
      </c>
      <c r="T1238" s="122" t="s">
        <v>1504</v>
      </c>
      <c r="U1238" s="172" t="s">
        <v>4242</v>
      </c>
      <c r="V1238" s="122" t="s">
        <v>6948</v>
      </c>
      <c r="W1238" s="148">
        <v>-0.31</v>
      </c>
      <c r="X1238" s="149">
        <v>-0.28999999999999998</v>
      </c>
      <c r="Y1238" s="149">
        <v>-0.34</v>
      </c>
      <c r="Z1238" s="150">
        <v>-0.13</v>
      </c>
      <c r="AA1238" s="148">
        <v>-0.06</v>
      </c>
      <c r="AB1238" s="149">
        <v>-0.37</v>
      </c>
      <c r="AC1238" s="149">
        <v>0.28000000000000003</v>
      </c>
      <c r="AD1238" s="151">
        <v>0.12</v>
      </c>
      <c r="AE1238" s="148">
        <v>0.3</v>
      </c>
      <c r="AF1238" s="149">
        <v>-0.23</v>
      </c>
      <c r="AG1238" s="149">
        <v>-0.11</v>
      </c>
      <c r="AH1238" s="151">
        <v>0.44</v>
      </c>
      <c r="AI1238" s="152">
        <v>0.21</v>
      </c>
      <c r="AJ1238" s="149">
        <v>-0.21</v>
      </c>
      <c r="AK1238" s="149">
        <v>0.14000000000000001</v>
      </c>
      <c r="AL1238" s="150">
        <v>0.2</v>
      </c>
      <c r="AM1238" s="153">
        <f t="shared" si="147"/>
        <v>-0.25</v>
      </c>
      <c r="AN1238" s="154">
        <f t="shared" si="147"/>
        <v>8.0000000000000016E-2</v>
      </c>
      <c r="AO1238" s="154">
        <f t="shared" si="147"/>
        <v>-0.62000000000000011</v>
      </c>
      <c r="AP1238" s="155">
        <f t="shared" si="141"/>
        <v>-0.25</v>
      </c>
      <c r="AQ1238" s="156">
        <f>AVERAGE(Table3[[#This Row],[ HEK293 +Selistat_R1 2]:[ HEK293 +Selistat_R4 5]])</f>
        <v>-0.26</v>
      </c>
      <c r="AR1238" s="153">
        <f t="shared" si="148"/>
        <v>0.36</v>
      </c>
      <c r="AS1238" s="154">
        <f t="shared" si="148"/>
        <v>0.13999999999999999</v>
      </c>
      <c r="AT1238" s="154">
        <f t="shared" si="148"/>
        <v>-0.39</v>
      </c>
      <c r="AU1238" s="157">
        <f t="shared" si="142"/>
        <v>0.32</v>
      </c>
      <c r="AV1238" s="158">
        <f t="shared" si="149"/>
        <v>0.27</v>
      </c>
      <c r="AW1238" s="154">
        <f t="shared" si="149"/>
        <v>0.16</v>
      </c>
      <c r="AX1238" s="154">
        <f t="shared" si="149"/>
        <v>-0.14000000000000001</v>
      </c>
      <c r="AY1238" s="155">
        <f t="shared" si="143"/>
        <v>8.0000000000000016E-2</v>
      </c>
    </row>
    <row r="1239" spans="1:51" x14ac:dyDescent="0.15">
      <c r="A1239" s="122" t="s">
        <v>7120</v>
      </c>
      <c r="B1239" s="122" t="s">
        <v>7121</v>
      </c>
      <c r="C1239" s="122" t="s">
        <v>7122</v>
      </c>
      <c r="E1239" s="122" t="s">
        <v>7123</v>
      </c>
      <c r="G1239" s="122">
        <v>1</v>
      </c>
      <c r="H1239" s="166">
        <v>0.56854099999999996</v>
      </c>
      <c r="I1239" s="167">
        <v>-7.5833300000000006E-2</v>
      </c>
      <c r="J1239" s="168" t="str">
        <f t="shared" si="144"/>
        <v>FALSE</v>
      </c>
      <c r="K1239" s="169">
        <v>0.12764700000000001</v>
      </c>
      <c r="L1239" s="170">
        <f>-LOG10(Table3[[#This Row],[Student''s T-test p-value HEK293 +Selistat_HEK293 UT]])</f>
        <v>0.8939893876654964</v>
      </c>
      <c r="M1239" s="167">
        <v>-0.25</v>
      </c>
      <c r="N1239" s="171" t="str">
        <f t="shared" si="145"/>
        <v>FALSE</v>
      </c>
      <c r="O1239" s="146">
        <v>0.32192100000000001</v>
      </c>
      <c r="P1239" s="147">
        <v>0.1525</v>
      </c>
      <c r="Q1239" s="171" t="str">
        <f t="shared" si="146"/>
        <v>FALSE</v>
      </c>
      <c r="R1239" s="122" t="s">
        <v>7124</v>
      </c>
      <c r="S1239" s="122" t="s">
        <v>8319</v>
      </c>
      <c r="T1239" s="122" t="s">
        <v>7126</v>
      </c>
      <c r="U1239" s="172" t="s">
        <v>7127</v>
      </c>
      <c r="V1239" s="122" t="s">
        <v>8320</v>
      </c>
      <c r="W1239" s="148">
        <v>-0.3</v>
      </c>
      <c r="X1239" s="149">
        <v>0.05</v>
      </c>
      <c r="Y1239" s="149">
        <v>-0.12</v>
      </c>
      <c r="Z1239" s="150">
        <v>-0.47</v>
      </c>
      <c r="AA1239" s="148">
        <v>0.14000000000000001</v>
      </c>
      <c r="AB1239" s="149">
        <v>0.22</v>
      </c>
      <c r="AC1239" s="149">
        <v>-0.04</v>
      </c>
      <c r="AD1239" s="151">
        <v>-0.16</v>
      </c>
      <c r="AE1239" s="148">
        <v>0.01</v>
      </c>
      <c r="AF1239" s="149">
        <v>0.3</v>
      </c>
      <c r="AG1239" s="149">
        <v>0.32</v>
      </c>
      <c r="AH1239" s="151">
        <v>-0.12</v>
      </c>
      <c r="AI1239" s="152">
        <v>-0.04</v>
      </c>
      <c r="AJ1239" s="149">
        <v>0.21</v>
      </c>
      <c r="AK1239" s="149">
        <v>-0.04</v>
      </c>
      <c r="AL1239" s="150">
        <v>-0.23</v>
      </c>
      <c r="AM1239" s="153">
        <f t="shared" si="147"/>
        <v>-0.44</v>
      </c>
      <c r="AN1239" s="154">
        <f t="shared" si="147"/>
        <v>-0.16999999999999998</v>
      </c>
      <c r="AO1239" s="154">
        <f t="shared" si="147"/>
        <v>-7.9999999999999988E-2</v>
      </c>
      <c r="AP1239" s="155">
        <f t="shared" si="141"/>
        <v>-0.30999999999999994</v>
      </c>
      <c r="AQ1239" s="156">
        <f>AVERAGE(Table3[[#This Row],[ HEK293 +Selistat_R1 2]:[ HEK293 +Selistat_R4 5]])</f>
        <v>-0.24999999999999997</v>
      </c>
      <c r="AR1239" s="153">
        <f t="shared" si="148"/>
        <v>-0.13</v>
      </c>
      <c r="AS1239" s="154">
        <f t="shared" si="148"/>
        <v>7.9999999999999988E-2</v>
      </c>
      <c r="AT1239" s="154">
        <f t="shared" si="148"/>
        <v>0.36</v>
      </c>
      <c r="AU1239" s="157">
        <f t="shared" si="142"/>
        <v>4.0000000000000008E-2</v>
      </c>
      <c r="AV1239" s="158">
        <f t="shared" si="149"/>
        <v>-0.18000000000000002</v>
      </c>
      <c r="AW1239" s="154">
        <f t="shared" si="149"/>
        <v>-1.0000000000000009E-2</v>
      </c>
      <c r="AX1239" s="154">
        <f t="shared" si="149"/>
        <v>0</v>
      </c>
      <c r="AY1239" s="155">
        <f t="shared" si="143"/>
        <v>-7.0000000000000007E-2</v>
      </c>
    </row>
    <row r="1240" spans="1:51" x14ac:dyDescent="0.15">
      <c r="A1240" s="122" t="s">
        <v>3900</v>
      </c>
      <c r="B1240" s="122" t="s">
        <v>3901</v>
      </c>
      <c r="C1240" s="122" t="s">
        <v>3902</v>
      </c>
      <c r="D1240" s="122" t="s">
        <v>3903</v>
      </c>
      <c r="E1240" s="122" t="s">
        <v>3904</v>
      </c>
      <c r="F1240" s="122" t="s">
        <v>3905</v>
      </c>
      <c r="G1240" s="122">
        <v>2</v>
      </c>
      <c r="H1240" s="166">
        <v>0.94178600000000001</v>
      </c>
      <c r="I1240" s="167">
        <v>2.3333300000000001E-2</v>
      </c>
      <c r="J1240" s="168" t="str">
        <f t="shared" si="144"/>
        <v>FALSE</v>
      </c>
      <c r="K1240" s="169">
        <v>0.12771099999999999</v>
      </c>
      <c r="L1240" s="170">
        <f>-LOG10(Table3[[#This Row],[Student''s T-test p-value HEK293 +Selistat_HEK293 UT]])</f>
        <v>0.89377169448632232</v>
      </c>
      <c r="M1240" s="167">
        <v>-0.49249999999999999</v>
      </c>
      <c r="N1240" s="171" t="str">
        <f t="shared" si="145"/>
        <v>FALSE</v>
      </c>
      <c r="O1240" s="146">
        <v>0.238537</v>
      </c>
      <c r="P1240" s="147">
        <v>-0.42249999999999999</v>
      </c>
      <c r="Q1240" s="171" t="str">
        <f t="shared" si="146"/>
        <v>FALSE</v>
      </c>
      <c r="R1240" s="122" t="s">
        <v>57</v>
      </c>
      <c r="S1240" s="122" t="s">
        <v>8321</v>
      </c>
      <c r="T1240" s="122" t="s">
        <v>59</v>
      </c>
      <c r="U1240" s="172" t="s">
        <v>3907</v>
      </c>
      <c r="V1240" s="122" t="s">
        <v>8322</v>
      </c>
      <c r="W1240" s="148">
        <v>-0.77</v>
      </c>
      <c r="X1240" s="149">
        <v>-0.81</v>
      </c>
      <c r="Y1240" s="149">
        <v>-0.77</v>
      </c>
      <c r="Z1240" s="150">
        <v>-0.04</v>
      </c>
      <c r="AA1240" s="148">
        <v>0</v>
      </c>
      <c r="AB1240" s="149">
        <v>-0.62</v>
      </c>
      <c r="AC1240" s="149">
        <v>0.38</v>
      </c>
      <c r="AD1240" s="151">
        <v>-0.18</v>
      </c>
      <c r="AE1240" s="148">
        <v>0.27</v>
      </c>
      <c r="AF1240" s="149">
        <v>-0.01</v>
      </c>
      <c r="AG1240" s="149">
        <v>-0.84</v>
      </c>
      <c r="AH1240" s="151">
        <v>0.44</v>
      </c>
      <c r="AI1240" s="152">
        <v>0.32</v>
      </c>
      <c r="AJ1240" s="149">
        <v>0.2</v>
      </c>
      <c r="AK1240" s="149">
        <v>0.19</v>
      </c>
      <c r="AL1240" s="150">
        <v>0.84</v>
      </c>
      <c r="AM1240" s="153">
        <f t="shared" si="147"/>
        <v>-0.77</v>
      </c>
      <c r="AN1240" s="154">
        <f t="shared" si="147"/>
        <v>-0.19000000000000006</v>
      </c>
      <c r="AO1240" s="154">
        <f t="shared" si="147"/>
        <v>-1.1499999999999999</v>
      </c>
      <c r="AP1240" s="155">
        <f t="shared" si="141"/>
        <v>0.13999999999999999</v>
      </c>
      <c r="AQ1240" s="156">
        <f>AVERAGE(Table3[[#This Row],[ HEK293 +Selistat_R1 2]:[ HEK293 +Selistat_R4 5]])</f>
        <v>-0.49249999999999999</v>
      </c>
      <c r="AR1240" s="153">
        <f t="shared" si="148"/>
        <v>0.27</v>
      </c>
      <c r="AS1240" s="154">
        <f t="shared" si="148"/>
        <v>0.61</v>
      </c>
      <c r="AT1240" s="154">
        <f t="shared" si="148"/>
        <v>-1.22</v>
      </c>
      <c r="AU1240" s="157">
        <f t="shared" si="142"/>
        <v>0.62</v>
      </c>
      <c r="AV1240" s="158">
        <f t="shared" si="149"/>
        <v>0.32</v>
      </c>
      <c r="AW1240" s="154">
        <f t="shared" si="149"/>
        <v>0.82000000000000006</v>
      </c>
      <c r="AX1240" s="154">
        <f t="shared" si="149"/>
        <v>-0.19</v>
      </c>
      <c r="AY1240" s="155">
        <f t="shared" si="143"/>
        <v>1.02</v>
      </c>
    </row>
    <row r="1241" spans="1:51" x14ac:dyDescent="0.15">
      <c r="A1241" s="122" t="s">
        <v>8323</v>
      </c>
      <c r="B1241" s="122" t="s">
        <v>5024</v>
      </c>
      <c r="C1241" s="122" t="s">
        <v>8324</v>
      </c>
      <c r="D1241" s="122" t="s">
        <v>2861</v>
      </c>
      <c r="E1241" s="122" t="s">
        <v>8325</v>
      </c>
      <c r="G1241" s="122">
        <v>1</v>
      </c>
      <c r="H1241" s="166">
        <v>0.205955</v>
      </c>
      <c r="I1241" s="167">
        <v>-0.185</v>
      </c>
      <c r="J1241" s="168" t="str">
        <f t="shared" si="144"/>
        <v>FALSE</v>
      </c>
      <c r="K1241" s="169">
        <v>0.128164</v>
      </c>
      <c r="L1241" s="170">
        <f>-LOG10(Table3[[#This Row],[Student''s T-test p-value HEK293 +Selistat_HEK293 UT]])</f>
        <v>0.89223394671225131</v>
      </c>
      <c r="M1241" s="167">
        <v>-0.35</v>
      </c>
      <c r="N1241" s="171" t="str">
        <f t="shared" si="145"/>
        <v>FALSE</v>
      </c>
      <c r="O1241" s="146">
        <v>4.6703799999999997E-2</v>
      </c>
      <c r="P1241" s="147">
        <v>-0.215</v>
      </c>
      <c r="Q1241" s="171" t="str">
        <f t="shared" si="146"/>
        <v>FALSE</v>
      </c>
      <c r="R1241" s="122" t="s">
        <v>8326</v>
      </c>
      <c r="S1241" s="122" t="s">
        <v>8327</v>
      </c>
      <c r="T1241" s="122" t="s">
        <v>8328</v>
      </c>
      <c r="U1241" s="172" t="s">
        <v>8329</v>
      </c>
      <c r="V1241" s="122" t="s">
        <v>8330</v>
      </c>
      <c r="W1241" s="148">
        <v>-0.26</v>
      </c>
      <c r="X1241" s="149">
        <v>-0.23</v>
      </c>
      <c r="Y1241" s="149">
        <v>-0.55000000000000004</v>
      </c>
      <c r="Z1241" s="150">
        <v>0.11</v>
      </c>
      <c r="AA1241" s="148">
        <v>0.09</v>
      </c>
      <c r="AB1241" s="149">
        <v>-0.22</v>
      </c>
      <c r="AC1241" s="149">
        <v>0.49</v>
      </c>
      <c r="AD1241" s="151">
        <v>0.11</v>
      </c>
      <c r="AE1241" s="148">
        <v>0.05</v>
      </c>
      <c r="AF1241" s="149">
        <v>-0.04</v>
      </c>
      <c r="AG1241" s="149">
        <v>-0.14000000000000001</v>
      </c>
      <c r="AH1241" s="151">
        <v>-0.24</v>
      </c>
      <c r="AI1241" s="152">
        <v>0.28999999999999998</v>
      </c>
      <c r="AJ1241" s="149">
        <v>0.03</v>
      </c>
      <c r="AK1241" s="149">
        <v>0.05</v>
      </c>
      <c r="AL1241" s="150">
        <v>0.12</v>
      </c>
      <c r="AM1241" s="153">
        <f t="shared" si="147"/>
        <v>-0.35</v>
      </c>
      <c r="AN1241" s="154">
        <f t="shared" si="147"/>
        <v>-1.0000000000000009E-2</v>
      </c>
      <c r="AO1241" s="154">
        <f t="shared" si="147"/>
        <v>-1.04</v>
      </c>
      <c r="AP1241" s="155">
        <f t="shared" si="141"/>
        <v>0</v>
      </c>
      <c r="AQ1241" s="156">
        <f>AVERAGE(Table3[[#This Row],[ HEK293 +Selistat_R1 2]:[ HEK293 +Selistat_R4 5]])</f>
        <v>-0.35</v>
      </c>
      <c r="AR1241" s="153">
        <f t="shared" si="148"/>
        <v>-3.9999999999999994E-2</v>
      </c>
      <c r="AS1241" s="154">
        <f t="shared" si="148"/>
        <v>0.18</v>
      </c>
      <c r="AT1241" s="154">
        <f t="shared" si="148"/>
        <v>-0.63</v>
      </c>
      <c r="AU1241" s="157">
        <f t="shared" si="142"/>
        <v>-0.35</v>
      </c>
      <c r="AV1241" s="158">
        <f t="shared" si="149"/>
        <v>0.19999999999999998</v>
      </c>
      <c r="AW1241" s="154">
        <f t="shared" si="149"/>
        <v>0.25</v>
      </c>
      <c r="AX1241" s="154">
        <f t="shared" si="149"/>
        <v>-0.44</v>
      </c>
      <c r="AY1241" s="155">
        <f t="shared" si="143"/>
        <v>9.999999999999995E-3</v>
      </c>
    </row>
    <row r="1242" spans="1:51" x14ac:dyDescent="0.15">
      <c r="A1242" s="122" t="s">
        <v>8331</v>
      </c>
      <c r="B1242" s="122" t="s">
        <v>3177</v>
      </c>
      <c r="C1242" s="122" t="s">
        <v>6230</v>
      </c>
      <c r="E1242" s="122" t="s">
        <v>8332</v>
      </c>
      <c r="G1242" s="122">
        <v>1</v>
      </c>
      <c r="H1242" s="166">
        <v>5.4367900000000004E-3</v>
      </c>
      <c r="I1242" s="167">
        <v>0.57999999999999996</v>
      </c>
      <c r="J1242" s="168" t="str">
        <f t="shared" si="144"/>
        <v>FALSE</v>
      </c>
      <c r="K1242" s="169">
        <v>0.128528</v>
      </c>
      <c r="L1242" s="170">
        <f>-LOG10(Table3[[#This Row],[Student''s T-test p-value HEK293 +Selistat_HEK293 UT]])</f>
        <v>0.8910022503806706</v>
      </c>
      <c r="M1242" s="167">
        <v>0.32250000000000001</v>
      </c>
      <c r="N1242" s="171" t="str">
        <f t="shared" si="145"/>
        <v>FALSE</v>
      </c>
      <c r="O1242" s="146">
        <v>0.239872</v>
      </c>
      <c r="P1242" s="147">
        <v>-0.23749999999999999</v>
      </c>
      <c r="Q1242" s="171" t="str">
        <f t="shared" si="146"/>
        <v>FALSE</v>
      </c>
      <c r="R1242" s="122" t="s">
        <v>446</v>
      </c>
      <c r="S1242" s="122" t="s">
        <v>8333</v>
      </c>
      <c r="T1242" s="122" t="s">
        <v>448</v>
      </c>
      <c r="U1242" s="172" t="s">
        <v>8334</v>
      </c>
      <c r="V1242" s="122" t="s">
        <v>8335</v>
      </c>
      <c r="W1242" s="148">
        <v>-0.42</v>
      </c>
      <c r="X1242" s="149">
        <v>0.04</v>
      </c>
      <c r="Y1242" s="149">
        <v>0.1</v>
      </c>
      <c r="Z1242" s="150">
        <v>-0.37</v>
      </c>
      <c r="AA1242" s="148">
        <v>-0.45</v>
      </c>
      <c r="AB1242" s="149">
        <v>-0.21</v>
      </c>
      <c r="AC1242" s="149">
        <v>-0.47</v>
      </c>
      <c r="AD1242" s="151">
        <v>-0.81</v>
      </c>
      <c r="AE1242" s="148">
        <v>0.33</v>
      </c>
      <c r="AF1242" s="149">
        <v>-0.04</v>
      </c>
      <c r="AG1242" s="149">
        <v>0.1</v>
      </c>
      <c r="AH1242" s="151">
        <v>0.03</v>
      </c>
      <c r="AI1242" s="152">
        <v>0.22</v>
      </c>
      <c r="AJ1242" s="149">
        <v>0.08</v>
      </c>
      <c r="AK1242" s="149">
        <v>0.82</v>
      </c>
      <c r="AL1242" s="150">
        <v>0.25</v>
      </c>
      <c r="AM1242" s="153">
        <f t="shared" si="147"/>
        <v>3.0000000000000027E-2</v>
      </c>
      <c r="AN1242" s="154">
        <f t="shared" si="147"/>
        <v>0.25</v>
      </c>
      <c r="AO1242" s="154">
        <f t="shared" si="147"/>
        <v>0.56999999999999995</v>
      </c>
      <c r="AP1242" s="155">
        <f t="shared" si="141"/>
        <v>0.44000000000000006</v>
      </c>
      <c r="AQ1242" s="156">
        <f>AVERAGE(Table3[[#This Row],[ HEK293 +Selistat_R1 2]:[ HEK293 +Selistat_R4 5]])</f>
        <v>0.32250000000000001</v>
      </c>
      <c r="AR1242" s="153">
        <f t="shared" si="148"/>
        <v>0.78</v>
      </c>
      <c r="AS1242" s="154">
        <f t="shared" si="148"/>
        <v>0.16999999999999998</v>
      </c>
      <c r="AT1242" s="154">
        <f t="shared" si="148"/>
        <v>0.56999999999999995</v>
      </c>
      <c r="AU1242" s="157">
        <f t="shared" si="142"/>
        <v>0.84000000000000008</v>
      </c>
      <c r="AV1242" s="158">
        <f t="shared" si="149"/>
        <v>0.67</v>
      </c>
      <c r="AW1242" s="154">
        <f t="shared" si="149"/>
        <v>0.28999999999999998</v>
      </c>
      <c r="AX1242" s="154">
        <f t="shared" si="149"/>
        <v>1.29</v>
      </c>
      <c r="AY1242" s="155">
        <f t="shared" si="143"/>
        <v>1.06</v>
      </c>
    </row>
    <row r="1243" spans="1:51" x14ac:dyDescent="0.15">
      <c r="A1243" s="122" t="s">
        <v>8212</v>
      </c>
      <c r="B1243" s="122" t="s">
        <v>8213</v>
      </c>
      <c r="C1243" s="122" t="s">
        <v>8214</v>
      </c>
      <c r="D1243" s="122" t="s">
        <v>3457</v>
      </c>
      <c r="E1243" s="122" t="s">
        <v>8215</v>
      </c>
      <c r="F1243" s="122" t="s">
        <v>8216</v>
      </c>
      <c r="G1243" s="122">
        <v>1</v>
      </c>
      <c r="H1243" s="166">
        <v>0.68550800000000001</v>
      </c>
      <c r="I1243" s="167">
        <v>-0.186667</v>
      </c>
      <c r="J1243" s="168" t="str">
        <f t="shared" si="144"/>
        <v>FALSE</v>
      </c>
      <c r="K1243" s="169">
        <v>0.128552</v>
      </c>
      <c r="L1243" s="170">
        <f>-LOG10(Table3[[#This Row],[Student''s T-test p-value HEK293 +Selistat_HEK293 UT]])</f>
        <v>0.8909211622556048</v>
      </c>
      <c r="M1243" s="167">
        <v>-0.57999999999999996</v>
      </c>
      <c r="N1243" s="171" t="str">
        <f t="shared" si="145"/>
        <v>FALSE</v>
      </c>
      <c r="O1243" s="146">
        <v>0.35394999999999999</v>
      </c>
      <c r="P1243" s="147">
        <v>-0.67500000000000004</v>
      </c>
      <c r="Q1243" s="171" t="str">
        <f t="shared" si="146"/>
        <v>FALSE</v>
      </c>
      <c r="R1243" s="122" t="s">
        <v>8217</v>
      </c>
      <c r="S1243" s="122" t="s">
        <v>8218</v>
      </c>
      <c r="T1243" s="122" t="s">
        <v>8219</v>
      </c>
      <c r="U1243" s="172" t="s">
        <v>8220</v>
      </c>
      <c r="V1243" s="122" t="s">
        <v>8221</v>
      </c>
      <c r="W1243" s="148">
        <v>-0.77</v>
      </c>
      <c r="X1243" s="149">
        <v>-0.69</v>
      </c>
      <c r="Y1243" s="149">
        <v>-0.6</v>
      </c>
      <c r="Z1243" s="150">
        <v>-0.83</v>
      </c>
      <c r="AA1243" s="148">
        <v>-0.68</v>
      </c>
      <c r="AB1243" s="149">
        <v>-0.42</v>
      </c>
      <c r="AC1243" s="149">
        <v>-0.27</v>
      </c>
      <c r="AD1243" s="151">
        <v>0.8</v>
      </c>
      <c r="AE1243" s="148">
        <v>-0.45</v>
      </c>
      <c r="AF1243" s="149">
        <v>-0.48</v>
      </c>
      <c r="AG1243" s="149">
        <v>-0.3</v>
      </c>
      <c r="AH1243" s="151">
        <v>-0.65</v>
      </c>
      <c r="AI1243" s="152">
        <v>2.17</v>
      </c>
      <c r="AJ1243" s="149">
        <v>-0.31</v>
      </c>
      <c r="AK1243" s="149">
        <v>-0.22</v>
      </c>
      <c r="AL1243" s="150">
        <v>-0.82</v>
      </c>
      <c r="AM1243" s="153">
        <f t="shared" si="147"/>
        <v>-8.9999999999999969E-2</v>
      </c>
      <c r="AN1243" s="154">
        <f t="shared" si="147"/>
        <v>-0.26999999999999996</v>
      </c>
      <c r="AO1243" s="154">
        <f t="shared" si="147"/>
        <v>-0.32999999999999996</v>
      </c>
      <c r="AP1243" s="155">
        <f t="shared" si="141"/>
        <v>-1.63</v>
      </c>
      <c r="AQ1243" s="156">
        <f>AVERAGE(Table3[[#This Row],[ HEK293 +Selistat_R1 2]:[ HEK293 +Selistat_R4 5]])</f>
        <v>-0.57999999999999996</v>
      </c>
      <c r="AR1243" s="153">
        <f t="shared" si="148"/>
        <v>0.23000000000000004</v>
      </c>
      <c r="AS1243" s="154">
        <f t="shared" si="148"/>
        <v>-0.06</v>
      </c>
      <c r="AT1243" s="154">
        <f t="shared" si="148"/>
        <v>-2.9999999999999971E-2</v>
      </c>
      <c r="AU1243" s="157">
        <f t="shared" si="142"/>
        <v>-1.4500000000000002</v>
      </c>
      <c r="AV1243" s="158">
        <f t="shared" si="149"/>
        <v>2.85</v>
      </c>
      <c r="AW1243" s="154">
        <f t="shared" si="149"/>
        <v>0.10999999999999999</v>
      </c>
      <c r="AX1243" s="154">
        <f t="shared" si="149"/>
        <v>5.0000000000000017E-2</v>
      </c>
      <c r="AY1243" s="155">
        <f t="shared" si="143"/>
        <v>-1.62</v>
      </c>
    </row>
    <row r="1244" spans="1:51" x14ac:dyDescent="0.15">
      <c r="A1244" s="122" t="s">
        <v>6395</v>
      </c>
      <c r="B1244" s="122" t="s">
        <v>6396</v>
      </c>
      <c r="C1244" s="122" t="s">
        <v>6397</v>
      </c>
      <c r="D1244" s="122" t="s">
        <v>2861</v>
      </c>
      <c r="E1244" s="122" t="s">
        <v>6398</v>
      </c>
      <c r="F1244" s="122" t="s">
        <v>5972</v>
      </c>
      <c r="G1244" s="122">
        <v>1</v>
      </c>
      <c r="H1244" s="166">
        <v>0.24749399999999999</v>
      </c>
      <c r="I1244" s="167">
        <v>-0.16500000000000001</v>
      </c>
      <c r="J1244" s="168" t="str">
        <f t="shared" si="144"/>
        <v>FALSE</v>
      </c>
      <c r="K1244" s="169">
        <v>0.128584</v>
      </c>
      <c r="L1244" s="170">
        <f>-LOG10(Table3[[#This Row],[Student''s T-test p-value HEK293 +Selistat_HEK293 UT]])</f>
        <v>0.89081306830148987</v>
      </c>
      <c r="M1244" s="167">
        <v>-0.31</v>
      </c>
      <c r="N1244" s="171" t="str">
        <f t="shared" si="145"/>
        <v>FALSE</v>
      </c>
      <c r="O1244" s="146">
        <v>0.68474199999999996</v>
      </c>
      <c r="P1244" s="147">
        <v>6.5000000000000002E-2</v>
      </c>
      <c r="Q1244" s="171" t="str">
        <f t="shared" si="146"/>
        <v>FALSE</v>
      </c>
      <c r="R1244" s="122" t="s">
        <v>6399</v>
      </c>
      <c r="S1244" s="122" t="s">
        <v>6400</v>
      </c>
      <c r="T1244" s="122" t="s">
        <v>6401</v>
      </c>
      <c r="U1244" s="172" t="s">
        <v>6402</v>
      </c>
      <c r="V1244" s="122" t="s">
        <v>6403</v>
      </c>
      <c r="W1244" s="148">
        <v>7.0000000000000007E-2</v>
      </c>
      <c r="X1244" s="149">
        <v>-0.17</v>
      </c>
      <c r="Y1244" s="149">
        <v>-0.14000000000000001</v>
      </c>
      <c r="Z1244" s="150">
        <v>-0.56999999999999995</v>
      </c>
      <c r="AA1244" s="148">
        <v>0.03</v>
      </c>
      <c r="AB1244" s="149">
        <v>0.21</v>
      </c>
      <c r="AC1244" s="149">
        <v>-0.17</v>
      </c>
      <c r="AD1244" s="151">
        <v>0.36</v>
      </c>
      <c r="AE1244" s="148">
        <v>0.01</v>
      </c>
      <c r="AF1244" s="149">
        <v>0.1</v>
      </c>
      <c r="AG1244" s="149">
        <v>0.12</v>
      </c>
      <c r="AH1244" s="151">
        <v>-0.04</v>
      </c>
      <c r="AI1244" s="152">
        <v>0.13</v>
      </c>
      <c r="AJ1244" s="149">
        <v>0.15</v>
      </c>
      <c r="AK1244" s="149">
        <v>0.11</v>
      </c>
      <c r="AL1244" s="150">
        <v>-0.46</v>
      </c>
      <c r="AM1244" s="153">
        <f t="shared" si="147"/>
        <v>4.0000000000000008E-2</v>
      </c>
      <c r="AN1244" s="154">
        <f t="shared" si="147"/>
        <v>-0.38</v>
      </c>
      <c r="AO1244" s="154">
        <f t="shared" si="147"/>
        <v>0.03</v>
      </c>
      <c r="AP1244" s="155">
        <f t="shared" si="141"/>
        <v>-0.92999999999999994</v>
      </c>
      <c r="AQ1244" s="156">
        <f>AVERAGE(Table3[[#This Row],[ HEK293 +Selistat_R1 2]:[ HEK293 +Selistat_R4 5]])</f>
        <v>-0.30999999999999994</v>
      </c>
      <c r="AR1244" s="153">
        <f t="shared" si="148"/>
        <v>-1.9999999999999997E-2</v>
      </c>
      <c r="AS1244" s="154">
        <f t="shared" si="148"/>
        <v>-0.10999999999999999</v>
      </c>
      <c r="AT1244" s="154">
        <f t="shared" si="148"/>
        <v>0.29000000000000004</v>
      </c>
      <c r="AU1244" s="157">
        <f t="shared" si="142"/>
        <v>-0.39999999999999997</v>
      </c>
      <c r="AV1244" s="158">
        <f t="shared" si="149"/>
        <v>0.1</v>
      </c>
      <c r="AW1244" s="154">
        <f t="shared" si="149"/>
        <v>-0.06</v>
      </c>
      <c r="AX1244" s="154">
        <f t="shared" si="149"/>
        <v>0.28000000000000003</v>
      </c>
      <c r="AY1244" s="155">
        <f t="shared" si="143"/>
        <v>-0.82000000000000006</v>
      </c>
    </row>
    <row r="1245" spans="1:51" x14ac:dyDescent="0.15">
      <c r="A1245" s="122" t="s">
        <v>2858</v>
      </c>
      <c r="B1245" s="122" t="s">
        <v>3463</v>
      </c>
      <c r="C1245" s="122" t="s">
        <v>6776</v>
      </c>
      <c r="D1245" s="122" t="s">
        <v>2861</v>
      </c>
      <c r="E1245" s="122" t="s">
        <v>6777</v>
      </c>
      <c r="F1245" s="122" t="s">
        <v>3641</v>
      </c>
      <c r="G1245" s="122">
        <v>1</v>
      </c>
      <c r="H1245" s="166">
        <v>0.87162899999999999</v>
      </c>
      <c r="I1245" s="167">
        <v>-2.6666700000000002E-2</v>
      </c>
      <c r="J1245" s="168" t="str">
        <f t="shared" si="144"/>
        <v>FALSE</v>
      </c>
      <c r="K1245" s="169">
        <v>0.128716</v>
      </c>
      <c r="L1245" s="170">
        <f>-LOG10(Table3[[#This Row],[Student''s T-test p-value HEK293 +Selistat_HEK293 UT]])</f>
        <v>0.89036746490747121</v>
      </c>
      <c r="M1245" s="167">
        <v>-0.25750000000000001</v>
      </c>
      <c r="N1245" s="171" t="str">
        <f t="shared" si="145"/>
        <v>FALSE</v>
      </c>
      <c r="O1245" s="146">
        <v>0.40118599999999999</v>
      </c>
      <c r="P1245" s="147">
        <v>-0.17749999999999999</v>
      </c>
      <c r="Q1245" s="171" t="str">
        <f t="shared" si="146"/>
        <v>FALSE</v>
      </c>
      <c r="R1245" s="122" t="s">
        <v>6778</v>
      </c>
      <c r="S1245" s="122" t="s">
        <v>8336</v>
      </c>
      <c r="T1245" s="122" t="s">
        <v>6780</v>
      </c>
      <c r="U1245" s="172" t="s">
        <v>6781</v>
      </c>
      <c r="V1245" s="122" t="s">
        <v>8337</v>
      </c>
      <c r="W1245" s="148">
        <v>-0.45</v>
      </c>
      <c r="X1245" s="149">
        <v>-0.48</v>
      </c>
      <c r="Y1245" s="149">
        <v>-0.24</v>
      </c>
      <c r="Z1245" s="150">
        <v>0.12</v>
      </c>
      <c r="AA1245" s="148">
        <v>-0.11</v>
      </c>
      <c r="AB1245" s="149">
        <v>0.06</v>
      </c>
      <c r="AC1245" s="149">
        <v>-0.06</v>
      </c>
      <c r="AD1245" s="151">
        <v>0.09</v>
      </c>
      <c r="AE1245" s="148">
        <v>0.26</v>
      </c>
      <c r="AF1245" s="149">
        <v>-0.09</v>
      </c>
      <c r="AG1245" s="149">
        <v>0.09</v>
      </c>
      <c r="AH1245" s="151">
        <v>-0.28000000000000003</v>
      </c>
      <c r="AI1245" s="152">
        <v>0.27</v>
      </c>
      <c r="AJ1245" s="149">
        <v>-0.27</v>
      </c>
      <c r="AK1245" s="149">
        <v>0.21</v>
      </c>
      <c r="AL1245" s="150">
        <v>0.48</v>
      </c>
      <c r="AM1245" s="153">
        <f t="shared" si="147"/>
        <v>-0.34</v>
      </c>
      <c r="AN1245" s="154">
        <f t="shared" si="147"/>
        <v>-0.54</v>
      </c>
      <c r="AO1245" s="154">
        <f t="shared" si="147"/>
        <v>-0.18</v>
      </c>
      <c r="AP1245" s="155">
        <f t="shared" si="141"/>
        <v>0.03</v>
      </c>
      <c r="AQ1245" s="156">
        <f>AVERAGE(Table3[[#This Row],[ HEK293 +Selistat_R1 2]:[ HEK293 +Selistat_R4 5]])</f>
        <v>-0.25750000000000001</v>
      </c>
      <c r="AR1245" s="153">
        <f t="shared" si="148"/>
        <v>0.37</v>
      </c>
      <c r="AS1245" s="154">
        <f t="shared" si="148"/>
        <v>-0.15</v>
      </c>
      <c r="AT1245" s="154">
        <f t="shared" si="148"/>
        <v>0.15</v>
      </c>
      <c r="AU1245" s="157">
        <f t="shared" si="142"/>
        <v>-0.37</v>
      </c>
      <c r="AV1245" s="158">
        <f t="shared" si="149"/>
        <v>0.38</v>
      </c>
      <c r="AW1245" s="154">
        <f t="shared" si="149"/>
        <v>-0.33</v>
      </c>
      <c r="AX1245" s="154">
        <f t="shared" si="149"/>
        <v>0.27</v>
      </c>
      <c r="AY1245" s="155">
        <f t="shared" si="143"/>
        <v>0.39</v>
      </c>
    </row>
    <row r="1246" spans="1:51" x14ac:dyDescent="0.15">
      <c r="A1246" s="122" t="s">
        <v>2943</v>
      </c>
      <c r="C1246" s="122" t="s">
        <v>2944</v>
      </c>
      <c r="E1246" s="122" t="s">
        <v>2945</v>
      </c>
      <c r="F1246" s="122" t="s">
        <v>2848</v>
      </c>
      <c r="G1246" s="122">
        <v>1</v>
      </c>
      <c r="H1246" s="166">
        <v>1.7159199999999999E-2</v>
      </c>
      <c r="I1246" s="167">
        <v>0.3125</v>
      </c>
      <c r="J1246" s="168" t="str">
        <f t="shared" si="144"/>
        <v>FALSE</v>
      </c>
      <c r="K1246" s="169">
        <v>0.12889700000000001</v>
      </c>
      <c r="L1246" s="170">
        <f>-LOG10(Table3[[#This Row],[Student''s T-test p-value HEK293 +Selistat_HEK293 UT]])</f>
        <v>0.8897571904713254</v>
      </c>
      <c r="M1246" s="167">
        <v>0.33750000000000002</v>
      </c>
      <c r="N1246" s="171" t="str">
        <f t="shared" si="145"/>
        <v>FALSE</v>
      </c>
      <c r="O1246" s="146">
        <v>4.9181199999999998E-3</v>
      </c>
      <c r="P1246" s="147">
        <v>0.21</v>
      </c>
      <c r="Q1246" s="171" t="str">
        <f t="shared" si="146"/>
        <v>FALSE</v>
      </c>
      <c r="R1246" s="122" t="s">
        <v>2946</v>
      </c>
      <c r="S1246" s="122" t="s">
        <v>2947</v>
      </c>
      <c r="T1246" s="122" t="s">
        <v>2948</v>
      </c>
      <c r="U1246" s="172" t="s">
        <v>2631</v>
      </c>
      <c r="V1246" s="122" t="s">
        <v>2949</v>
      </c>
      <c r="W1246" s="148">
        <v>0.04</v>
      </c>
      <c r="X1246" s="149">
        <v>0.32</v>
      </c>
      <c r="Y1246" s="149">
        <v>0.18</v>
      </c>
      <c r="Z1246" s="150">
        <v>-0.19</v>
      </c>
      <c r="AA1246" s="148">
        <v>0.13</v>
      </c>
      <c r="AB1246" s="149">
        <v>-0.16</v>
      </c>
      <c r="AC1246" s="149">
        <v>-0.35</v>
      </c>
      <c r="AD1246" s="151">
        <v>-0.62</v>
      </c>
      <c r="AE1246" s="148">
        <v>0.18</v>
      </c>
      <c r="AF1246" s="149">
        <v>0.15</v>
      </c>
      <c r="AG1246" s="149">
        <v>0.1</v>
      </c>
      <c r="AH1246" s="151">
        <v>0.19</v>
      </c>
      <c r="AI1246" s="152">
        <v>-0.06</v>
      </c>
      <c r="AJ1246" s="149">
        <v>-0.1</v>
      </c>
      <c r="AK1246" s="149">
        <v>7.0000000000000007E-2</v>
      </c>
      <c r="AL1246" s="150">
        <v>-0.13</v>
      </c>
      <c r="AM1246" s="153">
        <f t="shared" si="147"/>
        <v>-0.09</v>
      </c>
      <c r="AN1246" s="154">
        <f t="shared" si="147"/>
        <v>0.48</v>
      </c>
      <c r="AO1246" s="154">
        <f t="shared" si="147"/>
        <v>0.53</v>
      </c>
      <c r="AP1246" s="155">
        <f t="shared" si="141"/>
        <v>0.43</v>
      </c>
      <c r="AQ1246" s="156">
        <f>AVERAGE(Table3[[#This Row],[ HEK293 +Selistat_R1 2]:[ HEK293 +Selistat_R4 5]])</f>
        <v>0.33750000000000002</v>
      </c>
      <c r="AR1246" s="153">
        <f t="shared" si="148"/>
        <v>4.9999999999999989E-2</v>
      </c>
      <c r="AS1246" s="154">
        <f t="shared" si="148"/>
        <v>0.31</v>
      </c>
      <c r="AT1246" s="154">
        <f t="shared" si="148"/>
        <v>0.44999999999999996</v>
      </c>
      <c r="AU1246" s="157">
        <f t="shared" si="142"/>
        <v>0.81</v>
      </c>
      <c r="AV1246" s="158">
        <f t="shared" si="149"/>
        <v>-0.19</v>
      </c>
      <c r="AW1246" s="154">
        <f t="shared" si="149"/>
        <v>0.06</v>
      </c>
      <c r="AX1246" s="154">
        <f t="shared" si="149"/>
        <v>0.42</v>
      </c>
      <c r="AY1246" s="155">
        <f t="shared" si="143"/>
        <v>0.49</v>
      </c>
    </row>
    <row r="1247" spans="1:51" x14ac:dyDescent="0.15">
      <c r="B1247" s="122" t="s">
        <v>3590</v>
      </c>
      <c r="C1247" s="122" t="s">
        <v>3956</v>
      </c>
      <c r="E1247" s="122" t="s">
        <v>3957</v>
      </c>
      <c r="G1247" s="122">
        <v>1</v>
      </c>
      <c r="H1247" s="166">
        <v>0.70674000000000003</v>
      </c>
      <c r="I1247" s="167">
        <v>8.2500000000000004E-2</v>
      </c>
      <c r="J1247" s="168" t="str">
        <f t="shared" si="144"/>
        <v>FALSE</v>
      </c>
      <c r="K1247" s="169">
        <v>0.12892400000000001</v>
      </c>
      <c r="L1247" s="170">
        <f>-LOG10(Table3[[#This Row],[Student''s T-test p-value HEK293 +Selistat_HEK293 UT]])</f>
        <v>0.88966622851668054</v>
      </c>
      <c r="M1247" s="167">
        <v>-0.3075</v>
      </c>
      <c r="N1247" s="171" t="str">
        <f t="shared" si="145"/>
        <v>FALSE</v>
      </c>
      <c r="O1247" s="146">
        <v>0.98367499999999997</v>
      </c>
      <c r="P1247" s="147">
        <v>-5.00001E-3</v>
      </c>
      <c r="Q1247" s="171" t="str">
        <f t="shared" si="146"/>
        <v>FALSE</v>
      </c>
      <c r="R1247" s="122" t="s">
        <v>3958</v>
      </c>
      <c r="S1247" s="122" t="s">
        <v>8338</v>
      </c>
      <c r="T1247" s="122" t="s">
        <v>3960</v>
      </c>
      <c r="U1247" s="172" t="s">
        <v>3593</v>
      </c>
      <c r="V1247" s="122" t="s">
        <v>8339</v>
      </c>
      <c r="W1247" s="148">
        <v>-0.53</v>
      </c>
      <c r="X1247" s="149">
        <v>-0.67</v>
      </c>
      <c r="Y1247" s="149">
        <v>-0.28999999999999998</v>
      </c>
      <c r="Z1247" s="150">
        <v>-0.16</v>
      </c>
      <c r="AA1247" s="148">
        <v>0.26</v>
      </c>
      <c r="AB1247" s="149">
        <v>-0.36</v>
      </c>
      <c r="AC1247" s="149">
        <v>-0.2</v>
      </c>
      <c r="AD1247" s="151">
        <v>-0.12</v>
      </c>
      <c r="AE1247" s="148">
        <v>0.14000000000000001</v>
      </c>
      <c r="AF1247" s="149">
        <v>0.01</v>
      </c>
      <c r="AG1247" s="149">
        <v>0.56999999999999995</v>
      </c>
      <c r="AH1247" s="151">
        <v>-0.04</v>
      </c>
      <c r="AI1247" s="152">
        <v>0.05</v>
      </c>
      <c r="AJ1247" s="149">
        <v>0.04</v>
      </c>
      <c r="AK1247" s="149">
        <v>0.73</v>
      </c>
      <c r="AL1247" s="150">
        <v>-0.12</v>
      </c>
      <c r="AM1247" s="153">
        <f t="shared" si="147"/>
        <v>-0.79</v>
      </c>
      <c r="AN1247" s="154">
        <f t="shared" si="147"/>
        <v>-0.31000000000000005</v>
      </c>
      <c r="AO1247" s="154">
        <f t="shared" si="147"/>
        <v>-8.9999999999999969E-2</v>
      </c>
      <c r="AP1247" s="155">
        <f t="shared" si="141"/>
        <v>-4.0000000000000008E-2</v>
      </c>
      <c r="AQ1247" s="156">
        <f>AVERAGE(Table3[[#This Row],[ HEK293 +Selistat_R1 2]:[ HEK293 +Selistat_R4 5]])</f>
        <v>-0.3075</v>
      </c>
      <c r="AR1247" s="153">
        <f t="shared" si="148"/>
        <v>-0.12</v>
      </c>
      <c r="AS1247" s="154">
        <f t="shared" si="148"/>
        <v>0.37</v>
      </c>
      <c r="AT1247" s="154">
        <f t="shared" si="148"/>
        <v>0.77</v>
      </c>
      <c r="AU1247" s="157">
        <f t="shared" si="142"/>
        <v>7.9999999999999988E-2</v>
      </c>
      <c r="AV1247" s="158">
        <f t="shared" si="149"/>
        <v>-0.21000000000000002</v>
      </c>
      <c r="AW1247" s="154">
        <f t="shared" si="149"/>
        <v>0.39999999999999997</v>
      </c>
      <c r="AX1247" s="154">
        <f t="shared" si="149"/>
        <v>0.92999999999999994</v>
      </c>
      <c r="AY1247" s="155">
        <f t="shared" si="143"/>
        <v>0</v>
      </c>
    </row>
    <row r="1248" spans="1:51" x14ac:dyDescent="0.15">
      <c r="A1248" s="122" t="s">
        <v>3655</v>
      </c>
      <c r="B1248" s="122" t="s">
        <v>3656</v>
      </c>
      <c r="C1248" s="122" t="s">
        <v>3657</v>
      </c>
      <c r="D1248" s="122" t="s">
        <v>3658</v>
      </c>
      <c r="E1248" s="122" t="s">
        <v>3659</v>
      </c>
      <c r="G1248" s="122">
        <v>1</v>
      </c>
      <c r="H1248" s="166">
        <v>8.06008E-2</v>
      </c>
      <c r="I1248" s="167">
        <v>-0.2225</v>
      </c>
      <c r="J1248" s="168" t="str">
        <f t="shared" si="144"/>
        <v>FALSE</v>
      </c>
      <c r="K1248" s="169">
        <v>0.12925300000000001</v>
      </c>
      <c r="L1248" s="170">
        <f>-LOG10(Table3[[#This Row],[Student''s T-test p-value HEK293 +Selistat_HEK293 UT]])</f>
        <v>0.88855936801486757</v>
      </c>
      <c r="M1248" s="167">
        <v>-0.23</v>
      </c>
      <c r="N1248" s="171" t="str">
        <f t="shared" si="145"/>
        <v>FALSE</v>
      </c>
      <c r="O1248" s="146">
        <v>0.59462099999999996</v>
      </c>
      <c r="P1248" s="147">
        <v>-9.7500000000000003E-2</v>
      </c>
      <c r="Q1248" s="171" t="str">
        <f t="shared" si="146"/>
        <v>FALSE</v>
      </c>
      <c r="R1248" s="122" t="s">
        <v>3660</v>
      </c>
      <c r="S1248" s="122" t="s">
        <v>3661</v>
      </c>
      <c r="T1248" s="122" t="s">
        <v>3662</v>
      </c>
      <c r="U1248" s="172" t="s">
        <v>3663</v>
      </c>
      <c r="V1248" s="122" t="s">
        <v>3664</v>
      </c>
      <c r="W1248" s="148">
        <v>-0.1</v>
      </c>
      <c r="X1248" s="149">
        <v>-0.05</v>
      </c>
      <c r="Y1248" s="149">
        <v>-0.32</v>
      </c>
      <c r="Z1248" s="150">
        <v>0.15</v>
      </c>
      <c r="AA1248" s="148">
        <v>0.25</v>
      </c>
      <c r="AB1248" s="149">
        <v>0.13</v>
      </c>
      <c r="AC1248" s="149">
        <v>-0.09</v>
      </c>
      <c r="AD1248" s="151">
        <v>0.31</v>
      </c>
      <c r="AE1248" s="148">
        <v>0.04</v>
      </c>
      <c r="AF1248" s="149">
        <v>-0.24</v>
      </c>
      <c r="AG1248" s="149">
        <v>0.01</v>
      </c>
      <c r="AH1248" s="151">
        <v>-0.28000000000000003</v>
      </c>
      <c r="AI1248" s="152">
        <v>0.32</v>
      </c>
      <c r="AJ1248" s="149">
        <v>-0.19</v>
      </c>
      <c r="AK1248" s="149">
        <v>0.14000000000000001</v>
      </c>
      <c r="AL1248" s="150">
        <v>-0.35</v>
      </c>
      <c r="AM1248" s="153">
        <f t="shared" si="147"/>
        <v>-0.35</v>
      </c>
      <c r="AN1248" s="154">
        <f t="shared" si="147"/>
        <v>-0.18</v>
      </c>
      <c r="AO1248" s="154">
        <f t="shared" si="147"/>
        <v>-0.23</v>
      </c>
      <c r="AP1248" s="155">
        <f t="shared" si="141"/>
        <v>-0.16</v>
      </c>
      <c r="AQ1248" s="156">
        <f>AVERAGE(Table3[[#This Row],[ HEK293 +Selistat_R1 2]:[ HEK293 +Selistat_R4 5]])</f>
        <v>-0.23</v>
      </c>
      <c r="AR1248" s="153">
        <f t="shared" si="148"/>
        <v>-0.21</v>
      </c>
      <c r="AS1248" s="154">
        <f t="shared" si="148"/>
        <v>-0.37</v>
      </c>
      <c r="AT1248" s="154">
        <f t="shared" si="148"/>
        <v>9.9999999999999992E-2</v>
      </c>
      <c r="AU1248" s="157">
        <f t="shared" si="142"/>
        <v>-0.59000000000000008</v>
      </c>
      <c r="AV1248" s="158">
        <f t="shared" si="149"/>
        <v>7.0000000000000007E-2</v>
      </c>
      <c r="AW1248" s="154">
        <f t="shared" si="149"/>
        <v>-0.32</v>
      </c>
      <c r="AX1248" s="154">
        <f t="shared" si="149"/>
        <v>0.23</v>
      </c>
      <c r="AY1248" s="155">
        <f t="shared" si="143"/>
        <v>-0.65999999999999992</v>
      </c>
    </row>
    <row r="1249" spans="1:51" x14ac:dyDescent="0.15">
      <c r="A1249" s="122" t="s">
        <v>3485</v>
      </c>
      <c r="B1249" s="122" t="s">
        <v>3486</v>
      </c>
      <c r="C1249" s="122" t="s">
        <v>3487</v>
      </c>
      <c r="E1249" s="122" t="s">
        <v>3488</v>
      </c>
      <c r="G1249" s="122">
        <v>1</v>
      </c>
      <c r="H1249" s="166">
        <v>0.826573</v>
      </c>
      <c r="I1249" s="167">
        <v>-5.7500000000000002E-2</v>
      </c>
      <c r="J1249" s="168" t="str">
        <f t="shared" si="144"/>
        <v>FALSE</v>
      </c>
      <c r="K1249" s="169">
        <v>0.12928000000000001</v>
      </c>
      <c r="L1249" s="170">
        <f>-LOG10(Table3[[#This Row],[Student''s T-test p-value HEK293 +Selistat_HEK293 UT]])</f>
        <v>0.88846865656948903</v>
      </c>
      <c r="M1249" s="167">
        <v>-0.495</v>
      </c>
      <c r="N1249" s="171" t="str">
        <f t="shared" si="145"/>
        <v>FALSE</v>
      </c>
      <c r="O1249" s="146">
        <v>0.157387</v>
      </c>
      <c r="P1249" s="147">
        <v>0.32250000000000001</v>
      </c>
      <c r="Q1249" s="171" t="str">
        <f t="shared" si="146"/>
        <v>FALSE</v>
      </c>
      <c r="R1249" s="122" t="s">
        <v>1111</v>
      </c>
      <c r="S1249" s="122" t="s">
        <v>8340</v>
      </c>
      <c r="T1249" s="122" t="s">
        <v>1113</v>
      </c>
      <c r="U1249" s="172" t="s">
        <v>3489</v>
      </c>
      <c r="V1249" s="122" t="s">
        <v>8341</v>
      </c>
      <c r="W1249" s="148">
        <v>-0.67</v>
      </c>
      <c r="X1249" s="149">
        <v>-0.71</v>
      </c>
      <c r="Y1249" s="149">
        <v>-0.69</v>
      </c>
      <c r="Z1249" s="150">
        <v>0.02</v>
      </c>
      <c r="AA1249" s="148">
        <v>0.2</v>
      </c>
      <c r="AB1249" s="149">
        <v>-0.33</v>
      </c>
      <c r="AC1249" s="149">
        <v>-0.43</v>
      </c>
      <c r="AD1249" s="151">
        <v>0.49</v>
      </c>
      <c r="AE1249" s="148">
        <v>0.47</v>
      </c>
      <c r="AF1249" s="149">
        <v>-0.26</v>
      </c>
      <c r="AG1249" s="149">
        <v>0.65</v>
      </c>
      <c r="AH1249" s="151">
        <v>0.36</v>
      </c>
      <c r="AI1249" s="152">
        <v>0.01</v>
      </c>
      <c r="AJ1249" s="149">
        <v>0.03</v>
      </c>
      <c r="AK1249" s="149">
        <v>-0.01</v>
      </c>
      <c r="AL1249" s="150">
        <v>-0.1</v>
      </c>
      <c r="AM1249" s="153">
        <f t="shared" si="147"/>
        <v>-0.87000000000000011</v>
      </c>
      <c r="AN1249" s="154">
        <f t="shared" si="147"/>
        <v>-0.37999999999999995</v>
      </c>
      <c r="AO1249" s="154">
        <f t="shared" si="147"/>
        <v>-0.25999999999999995</v>
      </c>
      <c r="AP1249" s="155">
        <f t="shared" si="141"/>
        <v>-0.47</v>
      </c>
      <c r="AQ1249" s="156">
        <f>AVERAGE(Table3[[#This Row],[ HEK293 +Selistat_R1 2]:[ HEK293 +Selistat_R4 5]])</f>
        <v>-0.495</v>
      </c>
      <c r="AR1249" s="153">
        <f t="shared" si="148"/>
        <v>0.26999999999999996</v>
      </c>
      <c r="AS1249" s="154">
        <f t="shared" si="148"/>
        <v>7.0000000000000007E-2</v>
      </c>
      <c r="AT1249" s="154">
        <f t="shared" si="148"/>
        <v>1.08</v>
      </c>
      <c r="AU1249" s="157">
        <f t="shared" si="142"/>
        <v>-0.13</v>
      </c>
      <c r="AV1249" s="158">
        <f t="shared" si="149"/>
        <v>-0.19</v>
      </c>
      <c r="AW1249" s="154">
        <f t="shared" si="149"/>
        <v>0.36</v>
      </c>
      <c r="AX1249" s="154">
        <f t="shared" si="149"/>
        <v>0.42</v>
      </c>
      <c r="AY1249" s="155">
        <f t="shared" si="143"/>
        <v>-0.59</v>
      </c>
    </row>
    <row r="1250" spans="1:51" x14ac:dyDescent="0.15">
      <c r="A1250" s="122" t="s">
        <v>2858</v>
      </c>
      <c r="B1250" s="122" t="s">
        <v>3463</v>
      </c>
      <c r="C1250" s="122" t="s">
        <v>3639</v>
      </c>
      <c r="D1250" s="122" t="s">
        <v>2861</v>
      </c>
      <c r="E1250" s="122" t="s">
        <v>8342</v>
      </c>
      <c r="F1250" s="122" t="s">
        <v>4595</v>
      </c>
      <c r="G1250" s="122">
        <v>1</v>
      </c>
      <c r="H1250" s="166">
        <v>0.89446000000000003</v>
      </c>
      <c r="I1250" s="167">
        <v>1.2500000000000001E-2</v>
      </c>
      <c r="J1250" s="168" t="str">
        <f t="shared" si="144"/>
        <v>FALSE</v>
      </c>
      <c r="K1250" s="169">
        <v>0.12956899999999999</v>
      </c>
      <c r="L1250" s="170">
        <f>-LOG10(Table3[[#This Row],[Student''s T-test p-value HEK293 +Selistat_HEK293 UT]])</f>
        <v>0.88749889305932528</v>
      </c>
      <c r="M1250" s="167">
        <v>-0.17499999999999999</v>
      </c>
      <c r="N1250" s="171" t="str">
        <f t="shared" si="145"/>
        <v>FALSE</v>
      </c>
      <c r="O1250" s="146">
        <v>0.73348800000000003</v>
      </c>
      <c r="P1250" s="147">
        <v>-1.7500000000000002E-2</v>
      </c>
      <c r="Q1250" s="171" t="str">
        <f t="shared" si="146"/>
        <v>FALSE</v>
      </c>
      <c r="R1250" s="122" t="s">
        <v>8343</v>
      </c>
      <c r="S1250" s="122" t="s">
        <v>8344</v>
      </c>
      <c r="T1250" s="122" t="s">
        <v>8345</v>
      </c>
      <c r="U1250" s="172" t="s">
        <v>8346</v>
      </c>
      <c r="V1250" s="122" t="s">
        <v>8347</v>
      </c>
      <c r="W1250" s="148">
        <v>-0.33</v>
      </c>
      <c r="X1250" s="149">
        <v>-0.14000000000000001</v>
      </c>
      <c r="Y1250" s="149">
        <v>-0.2</v>
      </c>
      <c r="Z1250" s="150">
        <v>-0.1</v>
      </c>
      <c r="AA1250" s="148">
        <v>-0.21</v>
      </c>
      <c r="AB1250" s="149">
        <v>0.06</v>
      </c>
      <c r="AC1250" s="149">
        <v>0.18</v>
      </c>
      <c r="AD1250" s="151">
        <v>-0.1</v>
      </c>
      <c r="AE1250" s="148">
        <v>0.17</v>
      </c>
      <c r="AF1250" s="149">
        <v>0.13</v>
      </c>
      <c r="AG1250" s="149">
        <v>0.02</v>
      </c>
      <c r="AH1250" s="151">
        <v>0</v>
      </c>
      <c r="AI1250" s="152">
        <v>0.13</v>
      </c>
      <c r="AJ1250" s="149">
        <v>0.13</v>
      </c>
      <c r="AK1250" s="149">
        <v>0.02</v>
      </c>
      <c r="AL1250" s="150">
        <v>0.11</v>
      </c>
      <c r="AM1250" s="153">
        <f t="shared" si="147"/>
        <v>-0.12000000000000002</v>
      </c>
      <c r="AN1250" s="154">
        <f t="shared" si="147"/>
        <v>-0.2</v>
      </c>
      <c r="AO1250" s="154">
        <f t="shared" si="147"/>
        <v>-0.38</v>
      </c>
      <c r="AP1250" s="155">
        <f t="shared" si="141"/>
        <v>0</v>
      </c>
      <c r="AQ1250" s="156">
        <f>AVERAGE(Table3[[#This Row],[ HEK293 +Selistat_R1 2]:[ HEK293 +Selistat_R4 5]])</f>
        <v>-0.17500000000000002</v>
      </c>
      <c r="AR1250" s="153">
        <f t="shared" si="148"/>
        <v>0.38</v>
      </c>
      <c r="AS1250" s="154">
        <f t="shared" si="148"/>
        <v>7.0000000000000007E-2</v>
      </c>
      <c r="AT1250" s="154">
        <f t="shared" si="148"/>
        <v>-0.16</v>
      </c>
      <c r="AU1250" s="157">
        <f t="shared" si="142"/>
        <v>0.1</v>
      </c>
      <c r="AV1250" s="158">
        <f t="shared" si="149"/>
        <v>0.33999999999999997</v>
      </c>
      <c r="AW1250" s="154">
        <f t="shared" si="149"/>
        <v>7.0000000000000007E-2</v>
      </c>
      <c r="AX1250" s="154">
        <f t="shared" si="149"/>
        <v>-0.16</v>
      </c>
      <c r="AY1250" s="155">
        <f t="shared" si="143"/>
        <v>0.21000000000000002</v>
      </c>
    </row>
    <row r="1251" spans="1:51" x14ac:dyDescent="0.15">
      <c r="A1251" s="122" t="s">
        <v>3485</v>
      </c>
      <c r="B1251" s="122" t="s">
        <v>3486</v>
      </c>
      <c r="C1251" s="122" t="s">
        <v>3487</v>
      </c>
      <c r="E1251" s="122" t="s">
        <v>3488</v>
      </c>
      <c r="G1251" s="122">
        <v>1</v>
      </c>
      <c r="H1251" s="166">
        <v>0.64119999999999999</v>
      </c>
      <c r="I1251" s="167">
        <v>7.0833300000000002E-2</v>
      </c>
      <c r="J1251" s="168" t="str">
        <f t="shared" si="144"/>
        <v>FALSE</v>
      </c>
      <c r="K1251" s="169">
        <v>0.129605</v>
      </c>
      <c r="L1251" s="170">
        <f>-LOG10(Table3[[#This Row],[Student''s T-test p-value HEK293 +Selistat_HEK293 UT]])</f>
        <v>0.88737824360028184</v>
      </c>
      <c r="M1251" s="167">
        <v>-0.24</v>
      </c>
      <c r="N1251" s="171" t="str">
        <f t="shared" si="145"/>
        <v>FALSE</v>
      </c>
      <c r="O1251" s="146">
        <v>0.51779399999999998</v>
      </c>
      <c r="P1251" s="147">
        <v>-6.7500000000000004E-2</v>
      </c>
      <c r="Q1251" s="171" t="str">
        <f t="shared" si="146"/>
        <v>FALSE</v>
      </c>
      <c r="R1251" s="122" t="s">
        <v>1111</v>
      </c>
      <c r="S1251" s="122" t="s">
        <v>1129</v>
      </c>
      <c r="T1251" s="122" t="s">
        <v>1113</v>
      </c>
      <c r="U1251" s="172" t="s">
        <v>3489</v>
      </c>
      <c r="V1251" s="122" t="s">
        <v>8348</v>
      </c>
      <c r="W1251" s="148">
        <v>-0.27</v>
      </c>
      <c r="X1251" s="149">
        <v>-0.62</v>
      </c>
      <c r="Y1251" s="149">
        <v>-0.26</v>
      </c>
      <c r="Z1251" s="150">
        <v>-0.1</v>
      </c>
      <c r="AA1251" s="148">
        <v>0.06</v>
      </c>
      <c r="AB1251" s="149">
        <v>-0.3</v>
      </c>
      <c r="AC1251" s="149">
        <v>-0.08</v>
      </c>
      <c r="AD1251" s="151">
        <v>0.03</v>
      </c>
      <c r="AE1251" s="148">
        <v>0.33</v>
      </c>
      <c r="AF1251" s="149">
        <v>-0.01</v>
      </c>
      <c r="AG1251" s="149">
        <v>0.17</v>
      </c>
      <c r="AH1251" s="151">
        <v>-0.01</v>
      </c>
      <c r="AI1251" s="152">
        <v>0.28000000000000003</v>
      </c>
      <c r="AJ1251" s="149">
        <v>7.0000000000000007E-2</v>
      </c>
      <c r="AK1251" s="149">
        <v>0.12</v>
      </c>
      <c r="AL1251" s="150">
        <v>0.28000000000000003</v>
      </c>
      <c r="AM1251" s="153">
        <f t="shared" si="147"/>
        <v>-0.33</v>
      </c>
      <c r="AN1251" s="154">
        <f t="shared" si="147"/>
        <v>-0.32</v>
      </c>
      <c r="AO1251" s="154">
        <f t="shared" si="147"/>
        <v>-0.18</v>
      </c>
      <c r="AP1251" s="155">
        <f t="shared" si="141"/>
        <v>-0.13</v>
      </c>
      <c r="AQ1251" s="156">
        <f>AVERAGE(Table3[[#This Row],[ HEK293 +Selistat_R1 2]:[ HEK293 +Selistat_R4 5]])</f>
        <v>-0.24000000000000002</v>
      </c>
      <c r="AR1251" s="153">
        <f t="shared" si="148"/>
        <v>0.27</v>
      </c>
      <c r="AS1251" s="154">
        <f t="shared" si="148"/>
        <v>0.28999999999999998</v>
      </c>
      <c r="AT1251" s="154">
        <f t="shared" si="148"/>
        <v>0.25</v>
      </c>
      <c r="AU1251" s="157">
        <f t="shared" si="142"/>
        <v>-0.04</v>
      </c>
      <c r="AV1251" s="158">
        <f t="shared" si="149"/>
        <v>0.22000000000000003</v>
      </c>
      <c r="AW1251" s="154">
        <f t="shared" si="149"/>
        <v>0.37</v>
      </c>
      <c r="AX1251" s="154">
        <f t="shared" si="149"/>
        <v>0.2</v>
      </c>
      <c r="AY1251" s="155">
        <f t="shared" si="143"/>
        <v>0.25</v>
      </c>
    </row>
    <row r="1252" spans="1:51" x14ac:dyDescent="0.15">
      <c r="C1252" s="122" t="s">
        <v>8349</v>
      </c>
      <c r="E1252" s="122" t="s">
        <v>8350</v>
      </c>
      <c r="F1252" s="122" t="s">
        <v>8351</v>
      </c>
      <c r="G1252" s="122">
        <v>1</v>
      </c>
      <c r="H1252" s="166">
        <v>0.340694</v>
      </c>
      <c r="I1252" s="167">
        <v>-0.106667</v>
      </c>
      <c r="J1252" s="168" t="str">
        <f t="shared" si="144"/>
        <v>FALSE</v>
      </c>
      <c r="K1252" s="169">
        <v>0.12981899999999999</v>
      </c>
      <c r="L1252" s="170">
        <f>-LOG10(Table3[[#This Row],[Student''s T-test p-value HEK293 +Selistat_HEK293 UT]])</f>
        <v>0.88666174057659886</v>
      </c>
      <c r="M1252" s="167">
        <v>-0.25</v>
      </c>
      <c r="N1252" s="171" t="str">
        <f t="shared" si="145"/>
        <v>FALSE</v>
      </c>
      <c r="O1252" s="146">
        <v>4.3187900000000001E-2</v>
      </c>
      <c r="P1252" s="147">
        <v>0.18</v>
      </c>
      <c r="Q1252" s="171" t="str">
        <f t="shared" si="146"/>
        <v>FALSE</v>
      </c>
      <c r="R1252" s="122" t="s">
        <v>8352</v>
      </c>
      <c r="S1252" s="122" t="s">
        <v>8353</v>
      </c>
      <c r="T1252" s="122" t="s">
        <v>8354</v>
      </c>
      <c r="U1252" s="172" t="s">
        <v>8355</v>
      </c>
      <c r="V1252" s="122" t="s">
        <v>8356</v>
      </c>
      <c r="W1252" s="148">
        <v>0.01</v>
      </c>
      <c r="X1252" s="149">
        <v>-0.13</v>
      </c>
      <c r="Y1252" s="149">
        <v>-0.37</v>
      </c>
      <c r="Z1252" s="150">
        <v>-0.24</v>
      </c>
      <c r="AA1252" s="148">
        <v>0.39</v>
      </c>
      <c r="AB1252" s="149">
        <v>-0.03</v>
      </c>
      <c r="AC1252" s="149">
        <v>-0.16</v>
      </c>
      <c r="AD1252" s="151">
        <v>7.0000000000000007E-2</v>
      </c>
      <c r="AE1252" s="148">
        <v>0.11</v>
      </c>
      <c r="AF1252" s="149">
        <v>0.14000000000000001</v>
      </c>
      <c r="AG1252" s="149">
        <v>0.14000000000000001</v>
      </c>
      <c r="AH1252" s="151">
        <v>0.1</v>
      </c>
      <c r="AI1252" s="152">
        <v>0.12</v>
      </c>
      <c r="AJ1252" s="149">
        <v>-0.03</v>
      </c>
      <c r="AK1252" s="149">
        <v>-0.21</v>
      </c>
      <c r="AL1252" s="150">
        <v>-0.11</v>
      </c>
      <c r="AM1252" s="153">
        <f t="shared" si="147"/>
        <v>-0.38</v>
      </c>
      <c r="AN1252" s="154">
        <f t="shared" si="147"/>
        <v>-0.1</v>
      </c>
      <c r="AO1252" s="154">
        <f t="shared" si="147"/>
        <v>-0.21</v>
      </c>
      <c r="AP1252" s="155">
        <f t="shared" si="141"/>
        <v>-0.31</v>
      </c>
      <c r="AQ1252" s="156">
        <f>AVERAGE(Table3[[#This Row],[ HEK293 +Selistat_R1 2]:[ HEK293 +Selistat_R4 5]])</f>
        <v>-0.25</v>
      </c>
      <c r="AR1252" s="153">
        <f t="shared" si="148"/>
        <v>-0.28000000000000003</v>
      </c>
      <c r="AS1252" s="154">
        <f t="shared" si="148"/>
        <v>0.17</v>
      </c>
      <c r="AT1252" s="154">
        <f t="shared" si="148"/>
        <v>0.30000000000000004</v>
      </c>
      <c r="AU1252" s="157">
        <f t="shared" si="142"/>
        <v>0.03</v>
      </c>
      <c r="AV1252" s="158">
        <f t="shared" si="149"/>
        <v>-0.27</v>
      </c>
      <c r="AW1252" s="154">
        <f t="shared" si="149"/>
        <v>0</v>
      </c>
      <c r="AX1252" s="154">
        <f t="shared" si="149"/>
        <v>-4.9999999999999989E-2</v>
      </c>
      <c r="AY1252" s="155">
        <f t="shared" si="143"/>
        <v>-0.18</v>
      </c>
    </row>
    <row r="1253" spans="1:51" x14ac:dyDescent="0.15">
      <c r="A1253" s="122" t="s">
        <v>2916</v>
      </c>
      <c r="C1253" s="122" t="s">
        <v>2917</v>
      </c>
      <c r="E1253" s="122" t="s">
        <v>2918</v>
      </c>
      <c r="G1253" s="122">
        <v>1</v>
      </c>
      <c r="H1253" s="166">
        <v>1.9243799999999998E-2</v>
      </c>
      <c r="I1253" s="167">
        <v>0.35083300000000001</v>
      </c>
      <c r="J1253" s="168" t="str">
        <f t="shared" si="144"/>
        <v>FALSE</v>
      </c>
      <c r="K1253" s="169">
        <v>0.129908</v>
      </c>
      <c r="L1253" s="170">
        <f>-LOG10(Table3[[#This Row],[Student''s T-test p-value HEK293 +Selistat_HEK293 UT]])</f>
        <v>0.88636410336212179</v>
      </c>
      <c r="M1253" s="167">
        <v>0.16500000000000001</v>
      </c>
      <c r="N1253" s="171" t="str">
        <f t="shared" si="145"/>
        <v>FALSE</v>
      </c>
      <c r="O1253" s="146">
        <v>0.26370300000000002</v>
      </c>
      <c r="P1253" s="147">
        <v>-0.20749999999999999</v>
      </c>
      <c r="Q1253" s="171" t="str">
        <f t="shared" si="146"/>
        <v>FALSE</v>
      </c>
      <c r="R1253" s="122" t="s">
        <v>737</v>
      </c>
      <c r="S1253" s="122" t="s">
        <v>8357</v>
      </c>
      <c r="T1253" s="122" t="s">
        <v>739</v>
      </c>
      <c r="U1253" s="172" t="s">
        <v>2626</v>
      </c>
      <c r="V1253" s="122" t="s">
        <v>8358</v>
      </c>
      <c r="W1253" s="148">
        <v>-0.22</v>
      </c>
      <c r="X1253" s="149">
        <v>0.09</v>
      </c>
      <c r="Y1253" s="149">
        <v>-0.19</v>
      </c>
      <c r="Z1253" s="150">
        <v>-0.17</v>
      </c>
      <c r="AA1253" s="148">
        <v>-0.15</v>
      </c>
      <c r="AB1253" s="149">
        <v>-0.22</v>
      </c>
      <c r="AC1253" s="149">
        <v>-0.38</v>
      </c>
      <c r="AD1253" s="151">
        <v>-0.4</v>
      </c>
      <c r="AE1253" s="148">
        <v>0.28000000000000003</v>
      </c>
      <c r="AF1253" s="149">
        <v>0.13</v>
      </c>
      <c r="AG1253" s="149">
        <v>-0.37</v>
      </c>
      <c r="AH1253" s="151">
        <v>0.17</v>
      </c>
      <c r="AI1253" s="152">
        <v>0.13</v>
      </c>
      <c r="AJ1253" s="149">
        <v>0.16</v>
      </c>
      <c r="AK1253" s="149">
        <v>0.51</v>
      </c>
      <c r="AL1253" s="150">
        <v>0.24</v>
      </c>
      <c r="AM1253" s="153">
        <f t="shared" si="147"/>
        <v>-7.0000000000000007E-2</v>
      </c>
      <c r="AN1253" s="154">
        <f t="shared" si="147"/>
        <v>0.31</v>
      </c>
      <c r="AO1253" s="154">
        <f t="shared" si="147"/>
        <v>0.19</v>
      </c>
      <c r="AP1253" s="155">
        <f t="shared" si="141"/>
        <v>0.23</v>
      </c>
      <c r="AQ1253" s="156">
        <f>AVERAGE(Table3[[#This Row],[ HEK293 +Selistat_R1 2]:[ HEK293 +Selistat_R4 5]])</f>
        <v>0.16500000000000001</v>
      </c>
      <c r="AR1253" s="153">
        <f t="shared" si="148"/>
        <v>0.43000000000000005</v>
      </c>
      <c r="AS1253" s="154">
        <f t="shared" si="148"/>
        <v>0.35</v>
      </c>
      <c r="AT1253" s="154">
        <f t="shared" si="148"/>
        <v>1.0000000000000009E-2</v>
      </c>
      <c r="AU1253" s="157">
        <f t="shared" si="142"/>
        <v>0.57000000000000006</v>
      </c>
      <c r="AV1253" s="158">
        <f t="shared" si="149"/>
        <v>0.28000000000000003</v>
      </c>
      <c r="AW1253" s="154">
        <f t="shared" si="149"/>
        <v>0.38</v>
      </c>
      <c r="AX1253" s="154">
        <f t="shared" si="149"/>
        <v>0.89</v>
      </c>
      <c r="AY1253" s="155">
        <f t="shared" si="143"/>
        <v>0.64</v>
      </c>
    </row>
    <row r="1254" spans="1:51" x14ac:dyDescent="0.15">
      <c r="A1254" s="122" t="s">
        <v>3170</v>
      </c>
      <c r="B1254" s="122" t="s">
        <v>3171</v>
      </c>
      <c r="C1254" s="122" t="s">
        <v>3172</v>
      </c>
      <c r="E1254" s="122" t="s">
        <v>3173</v>
      </c>
      <c r="F1254" s="122" t="s">
        <v>3174</v>
      </c>
      <c r="G1254" s="122">
        <v>1</v>
      </c>
      <c r="H1254" s="166">
        <v>0.70743299999999998</v>
      </c>
      <c r="I1254" s="167">
        <v>-6.7500000000000004E-2</v>
      </c>
      <c r="J1254" s="168" t="str">
        <f t="shared" si="144"/>
        <v>FALSE</v>
      </c>
      <c r="K1254" s="169">
        <v>0.130102</v>
      </c>
      <c r="L1254" s="170">
        <f>-LOG10(Table3[[#This Row],[Student''s T-test p-value HEK293 +Selistat_HEK293 UT]])</f>
        <v>0.88571602717179154</v>
      </c>
      <c r="M1254" s="167">
        <v>-0.3725</v>
      </c>
      <c r="N1254" s="171" t="str">
        <f t="shared" si="145"/>
        <v>FALSE</v>
      </c>
      <c r="O1254" s="146">
        <v>0.450567</v>
      </c>
      <c r="P1254" s="147">
        <v>-0.1</v>
      </c>
      <c r="Q1254" s="171" t="str">
        <f t="shared" si="146"/>
        <v>FALSE</v>
      </c>
      <c r="R1254" s="122" t="s">
        <v>117</v>
      </c>
      <c r="S1254" s="122" t="s">
        <v>8359</v>
      </c>
      <c r="T1254" s="122" t="s">
        <v>119</v>
      </c>
      <c r="U1254" s="172" t="s">
        <v>2665</v>
      </c>
      <c r="V1254" s="122" t="s">
        <v>8360</v>
      </c>
      <c r="W1254" s="148">
        <v>-0.48</v>
      </c>
      <c r="X1254" s="149">
        <v>-0.48</v>
      </c>
      <c r="Y1254" s="149">
        <v>-0.4</v>
      </c>
      <c r="Z1254" s="150">
        <v>-0.04</v>
      </c>
      <c r="AA1254" s="148">
        <v>-0.16</v>
      </c>
      <c r="AB1254" s="149">
        <v>-0.39</v>
      </c>
      <c r="AC1254" s="149">
        <v>0.44</v>
      </c>
      <c r="AD1254" s="151">
        <v>0.2</v>
      </c>
      <c r="AE1254" s="148">
        <v>0.34</v>
      </c>
      <c r="AF1254" s="149">
        <v>-0.05</v>
      </c>
      <c r="AG1254" s="149">
        <v>-0.12</v>
      </c>
      <c r="AH1254" s="151">
        <v>0.06</v>
      </c>
      <c r="AI1254" s="152">
        <v>0.25</v>
      </c>
      <c r="AJ1254" s="149">
        <v>0.09</v>
      </c>
      <c r="AK1254" s="149">
        <v>-0.01</v>
      </c>
      <c r="AL1254" s="150">
        <v>0.3</v>
      </c>
      <c r="AM1254" s="153">
        <f t="shared" si="147"/>
        <v>-0.31999999999999995</v>
      </c>
      <c r="AN1254" s="154">
        <f t="shared" si="147"/>
        <v>-8.9999999999999969E-2</v>
      </c>
      <c r="AO1254" s="154">
        <f t="shared" si="147"/>
        <v>-0.84000000000000008</v>
      </c>
      <c r="AP1254" s="155">
        <f t="shared" si="141"/>
        <v>-0.24000000000000002</v>
      </c>
      <c r="AQ1254" s="156">
        <f>AVERAGE(Table3[[#This Row],[ HEK293 +Selistat_R1 2]:[ HEK293 +Selistat_R4 5]])</f>
        <v>-0.3725</v>
      </c>
      <c r="AR1254" s="153">
        <f t="shared" si="148"/>
        <v>0.5</v>
      </c>
      <c r="AS1254" s="154">
        <f t="shared" si="148"/>
        <v>0.34</v>
      </c>
      <c r="AT1254" s="154">
        <f t="shared" si="148"/>
        <v>-0.56000000000000005</v>
      </c>
      <c r="AU1254" s="157">
        <f t="shared" si="142"/>
        <v>-0.14000000000000001</v>
      </c>
      <c r="AV1254" s="158">
        <f t="shared" si="149"/>
        <v>0.41000000000000003</v>
      </c>
      <c r="AW1254" s="154">
        <f t="shared" si="149"/>
        <v>0.48</v>
      </c>
      <c r="AX1254" s="154">
        <f t="shared" si="149"/>
        <v>-0.45</v>
      </c>
      <c r="AY1254" s="155">
        <f t="shared" si="143"/>
        <v>9.9999999999999978E-2</v>
      </c>
    </row>
    <row r="1255" spans="1:51" x14ac:dyDescent="0.15">
      <c r="A1255" s="122" t="s">
        <v>8361</v>
      </c>
      <c r="B1255" s="122" t="s">
        <v>3094</v>
      </c>
      <c r="C1255" s="122" t="s">
        <v>8362</v>
      </c>
      <c r="D1255" s="122" t="s">
        <v>3018</v>
      </c>
      <c r="E1255" s="122" t="s">
        <v>8363</v>
      </c>
      <c r="F1255" s="122" t="s">
        <v>3228</v>
      </c>
      <c r="G1255" s="122">
        <v>1</v>
      </c>
      <c r="H1255" s="166">
        <v>0.13283300000000001</v>
      </c>
      <c r="I1255" s="167">
        <v>-0.26750000000000002</v>
      </c>
      <c r="J1255" s="168" t="str">
        <f t="shared" si="144"/>
        <v>FALSE</v>
      </c>
      <c r="K1255" s="169">
        <v>0.130191</v>
      </c>
      <c r="L1255" s="170">
        <f>-LOG10(Table3[[#This Row],[Student''s T-test p-value HEK293 +Selistat_HEK293 UT]])</f>
        <v>0.88541903716133652</v>
      </c>
      <c r="M1255" s="167">
        <v>-0.44</v>
      </c>
      <c r="N1255" s="171" t="str">
        <f t="shared" si="145"/>
        <v>FALSE</v>
      </c>
      <c r="O1255" s="146">
        <v>0.23058699999999999</v>
      </c>
      <c r="P1255" s="147">
        <v>-0.16750000000000001</v>
      </c>
      <c r="Q1255" s="171" t="str">
        <f t="shared" si="146"/>
        <v>FALSE</v>
      </c>
      <c r="R1255" s="122" t="s">
        <v>8364</v>
      </c>
      <c r="S1255" s="122" t="s">
        <v>8365</v>
      </c>
      <c r="T1255" s="122" t="s">
        <v>8366</v>
      </c>
      <c r="U1255" s="172" t="s">
        <v>8367</v>
      </c>
      <c r="V1255" s="122" t="s">
        <v>8368</v>
      </c>
      <c r="W1255" s="148">
        <v>-0.64</v>
      </c>
      <c r="X1255" s="149">
        <v>-0.04</v>
      </c>
      <c r="Y1255" s="149">
        <v>-0.14000000000000001</v>
      </c>
      <c r="Z1255" s="150">
        <v>-0.26</v>
      </c>
      <c r="AA1255" s="148">
        <v>-0.2</v>
      </c>
      <c r="AB1255" s="149">
        <v>0.51</v>
      </c>
      <c r="AC1255" s="149">
        <v>-0.2</v>
      </c>
      <c r="AD1255" s="151">
        <v>0.56999999999999995</v>
      </c>
      <c r="AE1255" s="148">
        <v>0.06</v>
      </c>
      <c r="AF1255" s="149">
        <v>-0.26</v>
      </c>
      <c r="AG1255" s="149">
        <v>0.08</v>
      </c>
      <c r="AH1255" s="151">
        <v>-0.26</v>
      </c>
      <c r="AI1255" s="152">
        <v>7.0000000000000007E-2</v>
      </c>
      <c r="AJ1255" s="149">
        <v>-0.13</v>
      </c>
      <c r="AK1255" s="149">
        <v>0.08</v>
      </c>
      <c r="AL1255" s="150">
        <v>0.27</v>
      </c>
      <c r="AM1255" s="153">
        <f t="shared" si="147"/>
        <v>-0.44</v>
      </c>
      <c r="AN1255" s="154">
        <f t="shared" si="147"/>
        <v>-0.55000000000000004</v>
      </c>
      <c r="AO1255" s="154">
        <f t="shared" si="147"/>
        <v>0.06</v>
      </c>
      <c r="AP1255" s="155">
        <f t="shared" si="141"/>
        <v>-0.83</v>
      </c>
      <c r="AQ1255" s="156">
        <f>AVERAGE(Table3[[#This Row],[ HEK293 +Selistat_R1 2]:[ HEK293 +Selistat_R4 5]])</f>
        <v>-0.43999999999999995</v>
      </c>
      <c r="AR1255" s="153">
        <f t="shared" si="148"/>
        <v>0.26</v>
      </c>
      <c r="AS1255" s="154">
        <f t="shared" si="148"/>
        <v>-0.77</v>
      </c>
      <c r="AT1255" s="154">
        <f t="shared" si="148"/>
        <v>0.28000000000000003</v>
      </c>
      <c r="AU1255" s="157">
        <f t="shared" si="142"/>
        <v>-0.83</v>
      </c>
      <c r="AV1255" s="158">
        <f t="shared" si="149"/>
        <v>0.27</v>
      </c>
      <c r="AW1255" s="154">
        <f t="shared" si="149"/>
        <v>-0.64</v>
      </c>
      <c r="AX1255" s="154">
        <f t="shared" si="149"/>
        <v>0.28000000000000003</v>
      </c>
      <c r="AY1255" s="155">
        <f t="shared" si="143"/>
        <v>-0.29999999999999993</v>
      </c>
    </row>
    <row r="1256" spans="1:51" x14ac:dyDescent="0.15">
      <c r="A1256" s="122" t="s">
        <v>7245</v>
      </c>
      <c r="B1256" s="122" t="s">
        <v>7246</v>
      </c>
      <c r="C1256" s="122" t="s">
        <v>7247</v>
      </c>
      <c r="E1256" s="122" t="s">
        <v>7248</v>
      </c>
      <c r="F1256" s="122" t="s">
        <v>7249</v>
      </c>
      <c r="G1256" s="122">
        <v>1</v>
      </c>
      <c r="H1256" s="166">
        <v>0.792045</v>
      </c>
      <c r="I1256" s="167">
        <v>-2.75E-2</v>
      </c>
      <c r="J1256" s="168" t="str">
        <f t="shared" si="144"/>
        <v>FALSE</v>
      </c>
      <c r="K1256" s="169">
        <v>0.130768</v>
      </c>
      <c r="L1256" s="170">
        <f>-LOG10(Table3[[#This Row],[Student''s T-test p-value HEK293 +Selistat_HEK293 UT]])</f>
        <v>0.88349851842527494</v>
      </c>
      <c r="M1256" s="167">
        <v>-0.20499999999999999</v>
      </c>
      <c r="N1256" s="171" t="str">
        <f t="shared" si="145"/>
        <v>FALSE</v>
      </c>
      <c r="O1256" s="146">
        <v>0.32897100000000001</v>
      </c>
      <c r="P1256" s="147">
        <v>-8.2500000000000004E-2</v>
      </c>
      <c r="Q1256" s="171" t="str">
        <f t="shared" si="146"/>
        <v>FALSE</v>
      </c>
      <c r="R1256" s="122" t="s">
        <v>7250</v>
      </c>
      <c r="S1256" s="122" t="s">
        <v>8369</v>
      </c>
      <c r="T1256" s="122" t="s">
        <v>8193</v>
      </c>
      <c r="U1256" s="172" t="s">
        <v>8194</v>
      </c>
      <c r="V1256" s="122" t="s">
        <v>8370</v>
      </c>
      <c r="W1256" s="148">
        <v>-0.49</v>
      </c>
      <c r="X1256" s="149">
        <v>-0.12</v>
      </c>
      <c r="Y1256" s="149">
        <v>-0.16</v>
      </c>
      <c r="Z1256" s="150">
        <v>0</v>
      </c>
      <c r="AA1256" s="148">
        <v>-0.14000000000000001</v>
      </c>
      <c r="AB1256" s="149">
        <v>7.0000000000000007E-2</v>
      </c>
      <c r="AC1256" s="149">
        <v>0.09</v>
      </c>
      <c r="AD1256" s="151">
        <v>0.03</v>
      </c>
      <c r="AE1256" s="148">
        <v>0.1</v>
      </c>
      <c r="AF1256" s="149">
        <v>0.04</v>
      </c>
      <c r="AG1256" s="149">
        <v>0.05</v>
      </c>
      <c r="AH1256" s="151">
        <v>-0.06</v>
      </c>
      <c r="AI1256" s="152">
        <v>0.11</v>
      </c>
      <c r="AJ1256" s="149">
        <v>0.09</v>
      </c>
      <c r="AK1256" s="149">
        <v>-0.04</v>
      </c>
      <c r="AL1256" s="150">
        <v>0.3</v>
      </c>
      <c r="AM1256" s="153">
        <f t="shared" si="147"/>
        <v>-0.35</v>
      </c>
      <c r="AN1256" s="154">
        <f t="shared" si="147"/>
        <v>-0.19</v>
      </c>
      <c r="AO1256" s="154">
        <f t="shared" si="147"/>
        <v>-0.25</v>
      </c>
      <c r="AP1256" s="155">
        <f t="shared" si="141"/>
        <v>-0.03</v>
      </c>
      <c r="AQ1256" s="156">
        <f>AVERAGE(Table3[[#This Row],[ HEK293 +Selistat_R1 2]:[ HEK293 +Selistat_R4 5]])</f>
        <v>-0.20500000000000002</v>
      </c>
      <c r="AR1256" s="153">
        <f t="shared" si="148"/>
        <v>0.24000000000000002</v>
      </c>
      <c r="AS1256" s="154">
        <f t="shared" si="148"/>
        <v>-3.0000000000000006E-2</v>
      </c>
      <c r="AT1256" s="154">
        <f t="shared" si="148"/>
        <v>-3.9999999999999994E-2</v>
      </c>
      <c r="AU1256" s="157">
        <f t="shared" si="142"/>
        <v>-0.09</v>
      </c>
      <c r="AV1256" s="158">
        <f t="shared" si="149"/>
        <v>0.25</v>
      </c>
      <c r="AW1256" s="154">
        <f t="shared" si="149"/>
        <v>1.999999999999999E-2</v>
      </c>
      <c r="AX1256" s="154">
        <f t="shared" si="149"/>
        <v>-0.13</v>
      </c>
      <c r="AY1256" s="155">
        <f t="shared" si="143"/>
        <v>0.27</v>
      </c>
    </row>
    <row r="1257" spans="1:51" x14ac:dyDescent="0.15">
      <c r="A1257" s="122" t="s">
        <v>8371</v>
      </c>
      <c r="B1257" s="122" t="s">
        <v>8372</v>
      </c>
      <c r="C1257" s="122" t="s">
        <v>3027</v>
      </c>
      <c r="E1257" s="122" t="s">
        <v>8373</v>
      </c>
      <c r="G1257" s="122">
        <v>1</v>
      </c>
      <c r="H1257" s="166">
        <v>9.2090900000000003E-2</v>
      </c>
      <c r="I1257" s="167">
        <v>0.42499999999999999</v>
      </c>
      <c r="J1257" s="168" t="str">
        <f t="shared" si="144"/>
        <v>FALSE</v>
      </c>
      <c r="K1257" s="169">
        <v>0.131137</v>
      </c>
      <c r="L1257" s="170">
        <f>-LOG10(Table3[[#This Row],[Student''s T-test p-value HEK293 +Selistat_HEK293 UT]])</f>
        <v>0.88227475584068327</v>
      </c>
      <c r="M1257" s="167">
        <v>0.43</v>
      </c>
      <c r="N1257" s="171" t="str">
        <f t="shared" si="145"/>
        <v>FALSE</v>
      </c>
      <c r="O1257" s="146">
        <v>0.18554399999999999</v>
      </c>
      <c r="P1257" s="147">
        <v>0.46500000000000002</v>
      </c>
      <c r="Q1257" s="171" t="str">
        <f t="shared" si="146"/>
        <v>FALSE</v>
      </c>
      <c r="R1257" s="122" t="s">
        <v>8374</v>
      </c>
      <c r="S1257" s="122" t="s">
        <v>8375</v>
      </c>
      <c r="T1257" s="122" t="s">
        <v>8376</v>
      </c>
      <c r="U1257" s="172" t="s">
        <v>8377</v>
      </c>
      <c r="V1257" s="122" t="s">
        <v>8378</v>
      </c>
      <c r="W1257" s="148">
        <v>0.05</v>
      </c>
      <c r="X1257" s="149">
        <v>-0.08</v>
      </c>
      <c r="Y1257" s="149">
        <v>0.24</v>
      </c>
      <c r="Z1257" s="150">
        <v>-0.02</v>
      </c>
      <c r="AA1257" s="148">
        <v>-0.85</v>
      </c>
      <c r="AB1257" s="149">
        <v>-0.6</v>
      </c>
      <c r="AC1257" s="149">
        <v>-0.33</v>
      </c>
      <c r="AD1257" s="151">
        <v>0.25</v>
      </c>
      <c r="AE1257" s="148">
        <v>0.97</v>
      </c>
      <c r="AF1257" s="149">
        <v>0.16</v>
      </c>
      <c r="AG1257" s="149">
        <v>-0.3</v>
      </c>
      <c r="AH1257" s="151">
        <v>0.26</v>
      </c>
      <c r="AI1257" s="152">
        <v>-0.66</v>
      </c>
      <c r="AJ1257" s="149">
        <v>0.01</v>
      </c>
      <c r="AK1257" s="149">
        <v>-0.2</v>
      </c>
      <c r="AL1257" s="150">
        <v>0.08</v>
      </c>
      <c r="AM1257" s="153">
        <f t="shared" si="147"/>
        <v>0.9</v>
      </c>
      <c r="AN1257" s="154">
        <f t="shared" si="147"/>
        <v>0.52</v>
      </c>
      <c r="AO1257" s="154">
        <f t="shared" si="147"/>
        <v>0.57000000000000006</v>
      </c>
      <c r="AP1257" s="155">
        <f t="shared" si="141"/>
        <v>-0.27</v>
      </c>
      <c r="AQ1257" s="156">
        <f>AVERAGE(Table3[[#This Row],[ HEK293 +Selistat_R1 2]:[ HEK293 +Selistat_R4 5]])</f>
        <v>0.43</v>
      </c>
      <c r="AR1257" s="153">
        <f t="shared" si="148"/>
        <v>1.8199999999999998</v>
      </c>
      <c r="AS1257" s="154">
        <f t="shared" si="148"/>
        <v>0.76</v>
      </c>
      <c r="AT1257" s="154">
        <f t="shared" si="148"/>
        <v>3.0000000000000027E-2</v>
      </c>
      <c r="AU1257" s="157">
        <f t="shared" si="142"/>
        <v>1.0000000000000009E-2</v>
      </c>
      <c r="AV1257" s="158">
        <f t="shared" si="149"/>
        <v>0.18999999999999995</v>
      </c>
      <c r="AW1257" s="154">
        <f t="shared" si="149"/>
        <v>0.61</v>
      </c>
      <c r="AX1257" s="154">
        <f t="shared" si="149"/>
        <v>0.13</v>
      </c>
      <c r="AY1257" s="155">
        <f t="shared" si="143"/>
        <v>-0.16999999999999998</v>
      </c>
    </row>
    <row r="1258" spans="1:51" x14ac:dyDescent="0.15">
      <c r="A1258" s="122" t="s">
        <v>2858</v>
      </c>
      <c r="B1258" s="122" t="s">
        <v>3463</v>
      </c>
      <c r="C1258" s="122" t="s">
        <v>8379</v>
      </c>
      <c r="D1258" s="122" t="s">
        <v>2861</v>
      </c>
      <c r="E1258" s="122" t="s">
        <v>8380</v>
      </c>
      <c r="F1258" s="122" t="s">
        <v>3641</v>
      </c>
      <c r="G1258" s="122">
        <v>5</v>
      </c>
      <c r="H1258" s="166">
        <v>0.75022800000000001</v>
      </c>
      <c r="I1258" s="167">
        <v>5.8333299999999998E-2</v>
      </c>
      <c r="J1258" s="168" t="str">
        <f t="shared" si="144"/>
        <v>FALSE</v>
      </c>
      <c r="K1258" s="169">
        <v>0.13175000000000001</v>
      </c>
      <c r="L1258" s="170">
        <f>-LOG10(Table3[[#This Row],[Student''s T-test p-value HEK293 +Selistat_HEK293 UT]])</f>
        <v>0.88024937611541576</v>
      </c>
      <c r="M1258" s="167">
        <v>-0.255</v>
      </c>
      <c r="N1258" s="171" t="str">
        <f t="shared" si="145"/>
        <v>FALSE</v>
      </c>
      <c r="O1258" s="146">
        <v>0.50628200000000001</v>
      </c>
      <c r="P1258" s="147">
        <v>-0.14000000000000001</v>
      </c>
      <c r="Q1258" s="171" t="str">
        <f t="shared" si="146"/>
        <v>FALSE</v>
      </c>
      <c r="R1258" s="122" t="s">
        <v>8381</v>
      </c>
      <c r="S1258" s="122" t="s">
        <v>8382</v>
      </c>
      <c r="T1258" s="122" t="s">
        <v>8383</v>
      </c>
      <c r="U1258" s="172" t="s">
        <v>8384</v>
      </c>
      <c r="V1258" s="122" t="s">
        <v>8385</v>
      </c>
      <c r="W1258" s="148">
        <v>-0.16</v>
      </c>
      <c r="X1258" s="149">
        <v>-0.56000000000000005</v>
      </c>
      <c r="Y1258" s="149">
        <v>-0.42</v>
      </c>
      <c r="Z1258" s="150">
        <v>-0.18</v>
      </c>
      <c r="AA1258" s="148">
        <v>0.01</v>
      </c>
      <c r="AB1258" s="149">
        <v>-0.4</v>
      </c>
      <c r="AC1258" s="149">
        <v>0.08</v>
      </c>
      <c r="AD1258" s="151">
        <v>0.01</v>
      </c>
      <c r="AE1258" s="148">
        <v>0.6</v>
      </c>
      <c r="AF1258" s="149">
        <v>0.03</v>
      </c>
      <c r="AG1258" s="149">
        <v>-0.22</v>
      </c>
      <c r="AH1258" s="151">
        <v>-0.13</v>
      </c>
      <c r="AI1258" s="152">
        <v>0.24</v>
      </c>
      <c r="AJ1258" s="149">
        <v>0.34</v>
      </c>
      <c r="AK1258" s="149">
        <v>0.26</v>
      </c>
      <c r="AL1258" s="150">
        <v>0</v>
      </c>
      <c r="AM1258" s="153">
        <f t="shared" si="147"/>
        <v>-0.17</v>
      </c>
      <c r="AN1258" s="154">
        <f t="shared" si="147"/>
        <v>-0.16000000000000003</v>
      </c>
      <c r="AO1258" s="154">
        <f t="shared" si="147"/>
        <v>-0.5</v>
      </c>
      <c r="AP1258" s="155">
        <f t="shared" si="141"/>
        <v>-0.19</v>
      </c>
      <c r="AQ1258" s="156">
        <f>AVERAGE(Table3[[#This Row],[ HEK293 +Selistat_R1 2]:[ HEK293 +Selistat_R4 5]])</f>
        <v>-0.255</v>
      </c>
      <c r="AR1258" s="153">
        <f t="shared" si="148"/>
        <v>0.59</v>
      </c>
      <c r="AS1258" s="154">
        <f t="shared" si="148"/>
        <v>0.43000000000000005</v>
      </c>
      <c r="AT1258" s="154">
        <f t="shared" si="148"/>
        <v>-0.3</v>
      </c>
      <c r="AU1258" s="157">
        <f t="shared" si="142"/>
        <v>-0.14000000000000001</v>
      </c>
      <c r="AV1258" s="158">
        <f t="shared" si="149"/>
        <v>0.22999999999999998</v>
      </c>
      <c r="AW1258" s="154">
        <f t="shared" si="149"/>
        <v>0.74</v>
      </c>
      <c r="AX1258" s="154">
        <f t="shared" si="149"/>
        <v>0.18</v>
      </c>
      <c r="AY1258" s="155">
        <f t="shared" si="143"/>
        <v>-0.01</v>
      </c>
    </row>
    <row r="1259" spans="1:51" x14ac:dyDescent="0.15">
      <c r="A1259" s="122" t="s">
        <v>7750</v>
      </c>
      <c r="B1259" s="122" t="s">
        <v>7751</v>
      </c>
      <c r="C1259" s="122" t="s">
        <v>7752</v>
      </c>
      <c r="D1259" s="122" t="s">
        <v>2848</v>
      </c>
      <c r="E1259" s="122" t="s">
        <v>7753</v>
      </c>
      <c r="F1259" s="122" t="s">
        <v>2996</v>
      </c>
      <c r="G1259" s="122">
        <v>1</v>
      </c>
      <c r="H1259" s="166">
        <v>0.30546899999999999</v>
      </c>
      <c r="I1259" s="167">
        <v>0.19500000000000001</v>
      </c>
      <c r="J1259" s="168" t="str">
        <f t="shared" si="144"/>
        <v>FALSE</v>
      </c>
      <c r="K1259" s="169">
        <v>0.13212099999999999</v>
      </c>
      <c r="L1259" s="170">
        <f>-LOG10(Table3[[#This Row],[Student''s T-test p-value HEK293 +Selistat_HEK293 UT]])</f>
        <v>0.87902814787164407</v>
      </c>
      <c r="M1259" s="167">
        <v>-0.1275</v>
      </c>
      <c r="N1259" s="171" t="str">
        <f t="shared" si="145"/>
        <v>FALSE</v>
      </c>
      <c r="O1259" s="146">
        <v>0.57202500000000001</v>
      </c>
      <c r="P1259" s="147">
        <v>-0.14249999999999999</v>
      </c>
      <c r="Q1259" s="171" t="str">
        <f t="shared" si="146"/>
        <v>FALSE</v>
      </c>
      <c r="R1259" s="122" t="s">
        <v>7754</v>
      </c>
      <c r="S1259" s="122" t="s">
        <v>8386</v>
      </c>
      <c r="T1259" s="122" t="s">
        <v>7756</v>
      </c>
      <c r="U1259" s="172" t="s">
        <v>7757</v>
      </c>
      <c r="V1259" s="122" t="s">
        <v>8387</v>
      </c>
      <c r="W1259" s="148">
        <v>-0.48</v>
      </c>
      <c r="X1259" s="149">
        <v>-0.35</v>
      </c>
      <c r="Y1259" s="149">
        <v>-0.17</v>
      </c>
      <c r="Z1259" s="150">
        <v>-0.24</v>
      </c>
      <c r="AA1259" s="148">
        <v>-0.25</v>
      </c>
      <c r="AB1259" s="149">
        <v>-0.2</v>
      </c>
      <c r="AC1259" s="149">
        <v>-0.12</v>
      </c>
      <c r="AD1259" s="151">
        <v>-0.16</v>
      </c>
      <c r="AE1259" s="148">
        <v>0.22</v>
      </c>
      <c r="AF1259" s="149">
        <v>0.22</v>
      </c>
      <c r="AG1259" s="149">
        <v>0.27</v>
      </c>
      <c r="AH1259" s="151">
        <v>-0.3</v>
      </c>
      <c r="AI1259" s="152">
        <v>0.8</v>
      </c>
      <c r="AJ1259" s="149">
        <v>0.16</v>
      </c>
      <c r="AK1259" s="149">
        <v>0.15</v>
      </c>
      <c r="AL1259" s="150">
        <v>-0.13</v>
      </c>
      <c r="AM1259" s="153">
        <f t="shared" si="147"/>
        <v>-0.22999999999999998</v>
      </c>
      <c r="AN1259" s="154">
        <f t="shared" si="147"/>
        <v>-0.14999999999999997</v>
      </c>
      <c r="AO1259" s="154">
        <f t="shared" si="147"/>
        <v>-5.0000000000000017E-2</v>
      </c>
      <c r="AP1259" s="155">
        <f t="shared" si="141"/>
        <v>-7.9999999999999988E-2</v>
      </c>
      <c r="AQ1259" s="156">
        <f>AVERAGE(Table3[[#This Row],[ HEK293 +Selistat_R1 2]:[ HEK293 +Selistat_R4 5]])</f>
        <v>-0.12749999999999997</v>
      </c>
      <c r="AR1259" s="153">
        <f t="shared" si="148"/>
        <v>0.47</v>
      </c>
      <c r="AS1259" s="154">
        <f t="shared" si="148"/>
        <v>0.42000000000000004</v>
      </c>
      <c r="AT1259" s="154">
        <f t="shared" si="148"/>
        <v>0.39</v>
      </c>
      <c r="AU1259" s="157">
        <f t="shared" si="142"/>
        <v>-0.13999999999999999</v>
      </c>
      <c r="AV1259" s="158">
        <f t="shared" si="149"/>
        <v>1.05</v>
      </c>
      <c r="AW1259" s="154">
        <f t="shared" si="149"/>
        <v>0.36</v>
      </c>
      <c r="AX1259" s="154">
        <f t="shared" si="149"/>
        <v>0.27</v>
      </c>
      <c r="AY1259" s="155">
        <f t="shared" si="143"/>
        <v>0.03</v>
      </c>
    </row>
    <row r="1260" spans="1:51" x14ac:dyDescent="0.15">
      <c r="A1260" s="122" t="s">
        <v>5007</v>
      </c>
      <c r="B1260" s="122" t="s">
        <v>5008</v>
      </c>
      <c r="C1260" s="122" t="s">
        <v>5009</v>
      </c>
      <c r="D1260" s="122" t="s">
        <v>5010</v>
      </c>
      <c r="E1260" s="122" t="s">
        <v>5011</v>
      </c>
      <c r="F1260" s="122" t="s">
        <v>2996</v>
      </c>
      <c r="G1260" s="122">
        <v>1</v>
      </c>
      <c r="H1260" s="166">
        <v>3.7876800000000002E-2</v>
      </c>
      <c r="I1260" s="167">
        <v>0.36333300000000002</v>
      </c>
      <c r="J1260" s="168" t="str">
        <f t="shared" si="144"/>
        <v>FALSE</v>
      </c>
      <c r="K1260" s="169">
        <v>0.13248799999999999</v>
      </c>
      <c r="L1260" s="170">
        <f>-LOG10(Table3[[#This Row],[Student''s T-test p-value HEK293 +Selistat_HEK293 UT]])</f>
        <v>0.87782345583880406</v>
      </c>
      <c r="M1260" s="167">
        <v>0.27500000000000002</v>
      </c>
      <c r="N1260" s="171" t="str">
        <f t="shared" si="145"/>
        <v>FALSE</v>
      </c>
      <c r="O1260" s="146">
        <v>9.9839200000000003E-2</v>
      </c>
      <c r="P1260" s="147">
        <v>-0.37</v>
      </c>
      <c r="Q1260" s="171" t="str">
        <f t="shared" si="146"/>
        <v>FALSE</v>
      </c>
      <c r="R1260" s="122" t="s">
        <v>5012</v>
      </c>
      <c r="S1260" s="122" t="s">
        <v>8388</v>
      </c>
      <c r="T1260" s="122" t="s">
        <v>5014</v>
      </c>
      <c r="U1260" s="172" t="s">
        <v>5015</v>
      </c>
      <c r="V1260" s="122" t="s">
        <v>8389</v>
      </c>
      <c r="W1260" s="148">
        <v>0.17</v>
      </c>
      <c r="X1260" s="149">
        <v>0.16</v>
      </c>
      <c r="Y1260" s="149">
        <v>-0.31</v>
      </c>
      <c r="Z1260" s="150">
        <v>-0.14000000000000001</v>
      </c>
      <c r="AA1260" s="148">
        <v>-0.06</v>
      </c>
      <c r="AB1260" s="149">
        <v>-0.5</v>
      </c>
      <c r="AC1260" s="149">
        <v>-0.46</v>
      </c>
      <c r="AD1260" s="151">
        <v>-0.2</v>
      </c>
      <c r="AE1260" s="148">
        <v>-0.38</v>
      </c>
      <c r="AF1260" s="149">
        <v>0.12</v>
      </c>
      <c r="AG1260" s="149">
        <v>-0.13</v>
      </c>
      <c r="AH1260" s="151">
        <v>0.06</v>
      </c>
      <c r="AI1260" s="152">
        <v>-0.13</v>
      </c>
      <c r="AJ1260" s="149">
        <v>0.28999999999999998</v>
      </c>
      <c r="AK1260" s="149">
        <v>0.6</v>
      </c>
      <c r="AL1260" s="150">
        <v>0.39</v>
      </c>
      <c r="AM1260" s="153">
        <f t="shared" si="147"/>
        <v>0.23</v>
      </c>
      <c r="AN1260" s="154">
        <f t="shared" si="147"/>
        <v>0.66</v>
      </c>
      <c r="AO1260" s="154">
        <f t="shared" si="147"/>
        <v>0.15000000000000002</v>
      </c>
      <c r="AP1260" s="155">
        <f t="shared" si="141"/>
        <v>0.06</v>
      </c>
      <c r="AQ1260" s="156">
        <f>AVERAGE(Table3[[#This Row],[ HEK293 +Selistat_R1 2]:[ HEK293 +Selistat_R4 5]])</f>
        <v>0.27500000000000002</v>
      </c>
      <c r="AR1260" s="153">
        <f t="shared" si="148"/>
        <v>-0.32</v>
      </c>
      <c r="AS1260" s="154">
        <f t="shared" si="148"/>
        <v>0.62</v>
      </c>
      <c r="AT1260" s="154">
        <f t="shared" si="148"/>
        <v>0.33</v>
      </c>
      <c r="AU1260" s="157">
        <f t="shared" si="142"/>
        <v>0.26</v>
      </c>
      <c r="AV1260" s="158">
        <f t="shared" si="149"/>
        <v>-7.0000000000000007E-2</v>
      </c>
      <c r="AW1260" s="154">
        <f t="shared" si="149"/>
        <v>0.79</v>
      </c>
      <c r="AX1260" s="154">
        <f t="shared" si="149"/>
        <v>1.06</v>
      </c>
      <c r="AY1260" s="155">
        <f t="shared" si="143"/>
        <v>0.59000000000000008</v>
      </c>
    </row>
    <row r="1261" spans="1:51" x14ac:dyDescent="0.15">
      <c r="A1261" s="122" t="s">
        <v>4213</v>
      </c>
      <c r="B1261" s="122" t="s">
        <v>4214</v>
      </c>
      <c r="C1261" s="122" t="s">
        <v>4215</v>
      </c>
      <c r="E1261" s="122" t="s">
        <v>4216</v>
      </c>
      <c r="G1261" s="122">
        <v>1</v>
      </c>
      <c r="H1261" s="166">
        <v>0.77372200000000002</v>
      </c>
      <c r="I1261" s="167">
        <v>-6.1666699999999998E-2</v>
      </c>
      <c r="J1261" s="168" t="str">
        <f t="shared" si="144"/>
        <v>FALSE</v>
      </c>
      <c r="K1261" s="169">
        <v>0.13262099999999999</v>
      </c>
      <c r="L1261" s="170">
        <f>-LOG10(Table3[[#This Row],[Student''s T-test p-value HEK293 +Selistat_HEK293 UT]])</f>
        <v>0.87738770170794489</v>
      </c>
      <c r="M1261" s="167">
        <v>-0.44750000000000001</v>
      </c>
      <c r="N1261" s="171" t="str">
        <f t="shared" si="145"/>
        <v>FALSE</v>
      </c>
      <c r="O1261" s="146">
        <v>0.92000999999999999</v>
      </c>
      <c r="P1261" s="147">
        <v>1.2500000000000001E-2</v>
      </c>
      <c r="Q1261" s="171" t="str">
        <f t="shared" si="146"/>
        <v>FALSE</v>
      </c>
      <c r="R1261" s="122" t="s">
        <v>209</v>
      </c>
      <c r="S1261" s="122" t="s">
        <v>8390</v>
      </c>
      <c r="T1261" s="122" t="s">
        <v>211</v>
      </c>
      <c r="U1261" s="172" t="s">
        <v>4218</v>
      </c>
      <c r="V1261" s="122" t="s">
        <v>8391</v>
      </c>
      <c r="W1261" s="148">
        <v>-0.63</v>
      </c>
      <c r="X1261" s="149">
        <v>-0.82</v>
      </c>
      <c r="Y1261" s="149">
        <v>-0.34</v>
      </c>
      <c r="Z1261" s="150">
        <v>0.03</v>
      </c>
      <c r="AA1261" s="148">
        <v>-0.06</v>
      </c>
      <c r="AB1261" s="149">
        <v>-0.47</v>
      </c>
      <c r="AC1261" s="149">
        <v>0.25</v>
      </c>
      <c r="AD1261" s="151">
        <v>0.31</v>
      </c>
      <c r="AE1261" s="148">
        <v>0.08</v>
      </c>
      <c r="AF1261" s="149">
        <v>-0.09</v>
      </c>
      <c r="AG1261" s="149">
        <v>0.15</v>
      </c>
      <c r="AH1261" s="151">
        <v>0.44</v>
      </c>
      <c r="AI1261" s="152">
        <v>0.25</v>
      </c>
      <c r="AJ1261" s="149">
        <v>0.15</v>
      </c>
      <c r="AK1261" s="149">
        <v>0.04</v>
      </c>
      <c r="AL1261" s="150">
        <v>0.09</v>
      </c>
      <c r="AM1261" s="153">
        <f t="shared" si="147"/>
        <v>-0.57000000000000006</v>
      </c>
      <c r="AN1261" s="154">
        <f t="shared" si="147"/>
        <v>-0.35</v>
      </c>
      <c r="AO1261" s="154">
        <f t="shared" si="147"/>
        <v>-0.59000000000000008</v>
      </c>
      <c r="AP1261" s="155">
        <f t="shared" si="141"/>
        <v>-0.28000000000000003</v>
      </c>
      <c r="AQ1261" s="156">
        <f>AVERAGE(Table3[[#This Row],[ HEK293 +Selistat_R1 2]:[ HEK293 +Selistat_R4 5]])</f>
        <v>-0.44750000000000006</v>
      </c>
      <c r="AR1261" s="153">
        <f t="shared" si="148"/>
        <v>0.14000000000000001</v>
      </c>
      <c r="AS1261" s="154">
        <f t="shared" si="148"/>
        <v>0.38</v>
      </c>
      <c r="AT1261" s="154">
        <f t="shared" si="148"/>
        <v>-0.1</v>
      </c>
      <c r="AU1261" s="157">
        <f t="shared" si="142"/>
        <v>0.13</v>
      </c>
      <c r="AV1261" s="158">
        <f t="shared" si="149"/>
        <v>0.31</v>
      </c>
      <c r="AW1261" s="154">
        <f t="shared" si="149"/>
        <v>0.62</v>
      </c>
      <c r="AX1261" s="154">
        <f t="shared" si="149"/>
        <v>-0.21</v>
      </c>
      <c r="AY1261" s="155">
        <f t="shared" si="143"/>
        <v>-0.22</v>
      </c>
    </row>
    <row r="1262" spans="1:51" x14ac:dyDescent="0.15">
      <c r="A1262" s="122" t="s">
        <v>4319</v>
      </c>
      <c r="B1262" s="122" t="s">
        <v>4320</v>
      </c>
      <c r="C1262" s="122" t="s">
        <v>4321</v>
      </c>
      <c r="D1262" s="122" t="s">
        <v>2848</v>
      </c>
      <c r="E1262" s="122" t="s">
        <v>4322</v>
      </c>
      <c r="F1262" s="122" t="s">
        <v>2996</v>
      </c>
      <c r="G1262" s="122">
        <v>1</v>
      </c>
      <c r="H1262" s="166">
        <v>0.98350000000000004</v>
      </c>
      <c r="I1262" s="167">
        <v>-2.5000000000000001E-3</v>
      </c>
      <c r="J1262" s="168" t="str">
        <f t="shared" si="144"/>
        <v>FALSE</v>
      </c>
      <c r="K1262" s="169">
        <v>0.132772</v>
      </c>
      <c r="L1262" s="170">
        <f>-LOG10(Table3[[#This Row],[Student''s T-test p-value HEK293 +Selistat_HEK293 UT]])</f>
        <v>0.87689350273627775</v>
      </c>
      <c r="M1262" s="167">
        <v>-0.22750000000000001</v>
      </c>
      <c r="N1262" s="171" t="str">
        <f t="shared" si="145"/>
        <v>FALSE</v>
      </c>
      <c r="O1262" s="146">
        <v>0.166988</v>
      </c>
      <c r="P1262" s="147">
        <v>0.11</v>
      </c>
      <c r="Q1262" s="171" t="str">
        <f t="shared" si="146"/>
        <v>FALSE</v>
      </c>
      <c r="R1262" s="122" t="s">
        <v>4323</v>
      </c>
      <c r="S1262" s="122" t="s">
        <v>8392</v>
      </c>
      <c r="T1262" s="122" t="s">
        <v>4325</v>
      </c>
      <c r="U1262" s="172" t="s">
        <v>4326</v>
      </c>
      <c r="V1262" s="122" t="s">
        <v>8393</v>
      </c>
      <c r="W1262" s="148">
        <v>-0.36</v>
      </c>
      <c r="X1262" s="149">
        <v>-0.12</v>
      </c>
      <c r="Y1262" s="149">
        <v>-0.38</v>
      </c>
      <c r="Z1262" s="150">
        <v>-0.1</v>
      </c>
      <c r="AA1262" s="148">
        <v>0.24</v>
      </c>
      <c r="AB1262" s="149">
        <v>0.09</v>
      </c>
      <c r="AC1262" s="149">
        <v>-0.2</v>
      </c>
      <c r="AD1262" s="151">
        <v>-0.18</v>
      </c>
      <c r="AE1262" s="148">
        <v>0.23</v>
      </c>
      <c r="AF1262" s="149">
        <v>0.16</v>
      </c>
      <c r="AG1262" s="149">
        <v>0.25</v>
      </c>
      <c r="AH1262" s="151">
        <v>-0.03</v>
      </c>
      <c r="AI1262" s="152">
        <v>-0.03</v>
      </c>
      <c r="AJ1262" s="149">
        <v>0.05</v>
      </c>
      <c r="AK1262" s="149">
        <v>0.11</v>
      </c>
      <c r="AL1262" s="150">
        <v>0.04</v>
      </c>
      <c r="AM1262" s="153">
        <f t="shared" si="147"/>
        <v>-0.6</v>
      </c>
      <c r="AN1262" s="154">
        <f t="shared" si="147"/>
        <v>-0.21</v>
      </c>
      <c r="AO1262" s="154">
        <f t="shared" si="147"/>
        <v>-0.18</v>
      </c>
      <c r="AP1262" s="155">
        <f t="shared" si="141"/>
        <v>7.9999999999999988E-2</v>
      </c>
      <c r="AQ1262" s="156">
        <f>AVERAGE(Table3[[#This Row],[ HEK293 +Selistat_R1 2]:[ HEK293 +Selistat_R4 5]])</f>
        <v>-0.22750000000000001</v>
      </c>
      <c r="AR1262" s="153">
        <f t="shared" si="148"/>
        <v>-9.9999999999999811E-3</v>
      </c>
      <c r="AS1262" s="154">
        <f t="shared" si="148"/>
        <v>7.0000000000000007E-2</v>
      </c>
      <c r="AT1262" s="154">
        <f t="shared" si="148"/>
        <v>0.45</v>
      </c>
      <c r="AU1262" s="157">
        <f t="shared" si="142"/>
        <v>0.15</v>
      </c>
      <c r="AV1262" s="158">
        <f t="shared" si="149"/>
        <v>-0.27</v>
      </c>
      <c r="AW1262" s="154">
        <f t="shared" si="149"/>
        <v>-3.9999999999999994E-2</v>
      </c>
      <c r="AX1262" s="154">
        <f t="shared" si="149"/>
        <v>0.31</v>
      </c>
      <c r="AY1262" s="155">
        <f t="shared" si="143"/>
        <v>0.22</v>
      </c>
    </row>
    <row r="1263" spans="1:51" x14ac:dyDescent="0.15">
      <c r="A1263" s="122" t="s">
        <v>2858</v>
      </c>
      <c r="B1263" s="122" t="s">
        <v>3463</v>
      </c>
      <c r="C1263" s="122" t="s">
        <v>8394</v>
      </c>
      <c r="D1263" s="122" t="s">
        <v>2861</v>
      </c>
      <c r="E1263" s="122" t="s">
        <v>8395</v>
      </c>
      <c r="F1263" s="122" t="s">
        <v>3641</v>
      </c>
      <c r="G1263" s="122">
        <v>2</v>
      </c>
      <c r="H1263" s="166">
        <v>0.76215599999999994</v>
      </c>
      <c r="I1263" s="167">
        <v>-4.1666700000000001E-2</v>
      </c>
      <c r="J1263" s="168" t="str">
        <f t="shared" si="144"/>
        <v>FALSE</v>
      </c>
      <c r="K1263" s="169">
        <v>0.132802</v>
      </c>
      <c r="L1263" s="170">
        <f>-LOG10(Table3[[#This Row],[Student''s T-test p-value HEK293 +Selistat_HEK293 UT]])</f>
        <v>0.87679538443770544</v>
      </c>
      <c r="M1263" s="167">
        <v>-0.27750000000000002</v>
      </c>
      <c r="N1263" s="171" t="str">
        <f t="shared" si="145"/>
        <v>FALSE</v>
      </c>
      <c r="O1263" s="146">
        <v>0.90680899999999998</v>
      </c>
      <c r="P1263" s="147">
        <v>1.2500000000000001E-2</v>
      </c>
      <c r="Q1263" s="171" t="str">
        <f t="shared" si="146"/>
        <v>FALSE</v>
      </c>
      <c r="R1263" s="122" t="s">
        <v>8396</v>
      </c>
      <c r="S1263" s="122" t="s">
        <v>8397</v>
      </c>
      <c r="T1263" s="122" t="s">
        <v>8398</v>
      </c>
      <c r="U1263" s="172" t="s">
        <v>8399</v>
      </c>
      <c r="V1263" s="122" t="s">
        <v>8400</v>
      </c>
      <c r="W1263" s="148">
        <v>-0.22</v>
      </c>
      <c r="X1263" s="149">
        <v>-0.51</v>
      </c>
      <c r="Y1263" s="149">
        <v>-0.34</v>
      </c>
      <c r="Z1263" s="150">
        <v>0.02</v>
      </c>
      <c r="AA1263" s="148">
        <v>0.18</v>
      </c>
      <c r="AB1263" s="149">
        <v>-0.31</v>
      </c>
      <c r="AC1263" s="149">
        <v>0.17</v>
      </c>
      <c r="AD1263" s="151">
        <v>0.02</v>
      </c>
      <c r="AE1263" s="148">
        <v>0.28000000000000003</v>
      </c>
      <c r="AF1263" s="149">
        <v>0.09</v>
      </c>
      <c r="AG1263" s="149">
        <v>-0.05</v>
      </c>
      <c r="AH1263" s="151">
        <v>7.0000000000000007E-2</v>
      </c>
      <c r="AI1263" s="152">
        <v>0.28999999999999998</v>
      </c>
      <c r="AJ1263" s="149">
        <v>-0.05</v>
      </c>
      <c r="AK1263" s="149">
        <v>-0.01</v>
      </c>
      <c r="AL1263" s="150">
        <v>0.11</v>
      </c>
      <c r="AM1263" s="153">
        <f t="shared" si="147"/>
        <v>-0.4</v>
      </c>
      <c r="AN1263" s="154">
        <f t="shared" si="147"/>
        <v>-0.2</v>
      </c>
      <c r="AO1263" s="154">
        <f t="shared" si="147"/>
        <v>-0.51</v>
      </c>
      <c r="AP1263" s="155">
        <f t="shared" si="141"/>
        <v>0</v>
      </c>
      <c r="AQ1263" s="156">
        <f>AVERAGE(Table3[[#This Row],[ HEK293 +Selistat_R1 2]:[ HEK293 +Selistat_R4 5]])</f>
        <v>-0.27750000000000002</v>
      </c>
      <c r="AR1263" s="153">
        <f t="shared" si="148"/>
        <v>0.10000000000000003</v>
      </c>
      <c r="AS1263" s="154">
        <f t="shared" si="148"/>
        <v>0.4</v>
      </c>
      <c r="AT1263" s="154">
        <f t="shared" si="148"/>
        <v>-0.22000000000000003</v>
      </c>
      <c r="AU1263" s="157">
        <f t="shared" si="142"/>
        <v>0.05</v>
      </c>
      <c r="AV1263" s="158">
        <f t="shared" si="149"/>
        <v>0.10999999999999999</v>
      </c>
      <c r="AW1263" s="154">
        <f t="shared" si="149"/>
        <v>0.26</v>
      </c>
      <c r="AX1263" s="154">
        <f t="shared" si="149"/>
        <v>-0.18000000000000002</v>
      </c>
      <c r="AY1263" s="155">
        <f t="shared" si="143"/>
        <v>0.09</v>
      </c>
    </row>
    <row r="1264" spans="1:51" x14ac:dyDescent="0.15">
      <c r="A1264" s="122" t="s">
        <v>6395</v>
      </c>
      <c r="B1264" s="122" t="s">
        <v>6396</v>
      </c>
      <c r="C1264" s="122" t="s">
        <v>6397</v>
      </c>
      <c r="D1264" s="122" t="s">
        <v>2861</v>
      </c>
      <c r="E1264" s="122" t="s">
        <v>6398</v>
      </c>
      <c r="F1264" s="122" t="s">
        <v>5972</v>
      </c>
      <c r="G1264" s="122">
        <v>3</v>
      </c>
      <c r="H1264" s="166">
        <v>0.64755200000000002</v>
      </c>
      <c r="I1264" s="167">
        <v>9.0833300000000006E-2</v>
      </c>
      <c r="J1264" s="168" t="str">
        <f t="shared" si="144"/>
        <v>FALSE</v>
      </c>
      <c r="K1264" s="169">
        <v>0.13288</v>
      </c>
      <c r="L1264" s="170">
        <f>-LOG10(Table3[[#This Row],[Student''s T-test p-value HEK293 +Selistat_HEK293 UT]])</f>
        <v>0.87654038055666195</v>
      </c>
      <c r="M1264" s="167">
        <v>-0.3175</v>
      </c>
      <c r="N1264" s="171" t="str">
        <f t="shared" si="145"/>
        <v>FALSE</v>
      </c>
      <c r="O1264" s="146">
        <v>0.13788600000000001</v>
      </c>
      <c r="P1264" s="147">
        <v>-0.17499999999999999</v>
      </c>
      <c r="Q1264" s="171" t="str">
        <f t="shared" si="146"/>
        <v>FALSE</v>
      </c>
      <c r="R1264" s="122" t="s">
        <v>6399</v>
      </c>
      <c r="S1264" s="122" t="s">
        <v>8401</v>
      </c>
      <c r="T1264" s="122" t="s">
        <v>6401</v>
      </c>
      <c r="U1264" s="172" t="s">
        <v>6402</v>
      </c>
      <c r="V1264" s="122" t="s">
        <v>8402</v>
      </c>
      <c r="W1264" s="148">
        <v>-0.42</v>
      </c>
      <c r="X1264" s="149">
        <v>-0.57999999999999996</v>
      </c>
      <c r="Y1264" s="149">
        <v>-0.55000000000000004</v>
      </c>
      <c r="Z1264" s="150">
        <v>-0.13</v>
      </c>
      <c r="AA1264" s="148">
        <v>-0.21</v>
      </c>
      <c r="AB1264" s="149">
        <v>-0.47</v>
      </c>
      <c r="AC1264" s="149">
        <v>0.05</v>
      </c>
      <c r="AD1264" s="151">
        <v>0.22</v>
      </c>
      <c r="AE1264" s="148">
        <v>0.09</v>
      </c>
      <c r="AF1264" s="149">
        <v>0.02</v>
      </c>
      <c r="AG1264" s="149">
        <v>-0.03</v>
      </c>
      <c r="AH1264" s="151">
        <v>0.34</v>
      </c>
      <c r="AI1264" s="152">
        <v>0.26</v>
      </c>
      <c r="AJ1264" s="149">
        <v>0.25</v>
      </c>
      <c r="AK1264" s="149">
        <v>0.16</v>
      </c>
      <c r="AL1264" s="150">
        <v>0.45</v>
      </c>
      <c r="AM1264" s="153">
        <f t="shared" si="147"/>
        <v>-0.21</v>
      </c>
      <c r="AN1264" s="154">
        <f t="shared" si="147"/>
        <v>-0.10999999999999999</v>
      </c>
      <c r="AO1264" s="154">
        <f t="shared" si="147"/>
        <v>-0.60000000000000009</v>
      </c>
      <c r="AP1264" s="155">
        <f t="shared" si="141"/>
        <v>-0.35</v>
      </c>
      <c r="AQ1264" s="156">
        <f>AVERAGE(Table3[[#This Row],[ HEK293 +Selistat_R1 2]:[ HEK293 +Selistat_R4 5]])</f>
        <v>-0.3175</v>
      </c>
      <c r="AR1264" s="153">
        <f t="shared" si="148"/>
        <v>0.3</v>
      </c>
      <c r="AS1264" s="154">
        <f t="shared" si="148"/>
        <v>0.49</v>
      </c>
      <c r="AT1264" s="154">
        <f t="shared" si="148"/>
        <v>-0.08</v>
      </c>
      <c r="AU1264" s="157">
        <f t="shared" si="142"/>
        <v>0.12000000000000002</v>
      </c>
      <c r="AV1264" s="158">
        <f t="shared" si="149"/>
        <v>0.47</v>
      </c>
      <c r="AW1264" s="154">
        <f t="shared" si="149"/>
        <v>0.72</v>
      </c>
      <c r="AX1264" s="154">
        <f t="shared" si="149"/>
        <v>0.11</v>
      </c>
      <c r="AY1264" s="155">
        <f t="shared" si="143"/>
        <v>0.23</v>
      </c>
    </row>
    <row r="1265" spans="1:51" x14ac:dyDescent="0.15">
      <c r="A1265" s="122" t="s">
        <v>3143</v>
      </c>
      <c r="B1265" s="122" t="s">
        <v>2961</v>
      </c>
      <c r="C1265" s="122" t="s">
        <v>8403</v>
      </c>
      <c r="E1265" s="122" t="s">
        <v>8404</v>
      </c>
      <c r="F1265" s="122" t="s">
        <v>8405</v>
      </c>
      <c r="G1265" s="122">
        <v>2</v>
      </c>
      <c r="H1265" s="166">
        <v>0.71703700000000004</v>
      </c>
      <c r="I1265" s="167">
        <v>-7.7499999999999999E-2</v>
      </c>
      <c r="J1265" s="168" t="str">
        <f t="shared" si="144"/>
        <v>FALSE</v>
      </c>
      <c r="K1265" s="169">
        <v>0.134436</v>
      </c>
      <c r="L1265" s="170">
        <f>-LOG10(Table3[[#This Row],[Student''s T-test p-value HEK293 +Selistat_HEK293 UT]])</f>
        <v>0.87148441798009135</v>
      </c>
      <c r="M1265" s="167">
        <v>-0.34250000000000003</v>
      </c>
      <c r="N1265" s="171" t="str">
        <f t="shared" si="145"/>
        <v>FALSE</v>
      </c>
      <c r="O1265" s="146">
        <v>0.91858700000000004</v>
      </c>
      <c r="P1265" s="147">
        <v>-0.03</v>
      </c>
      <c r="Q1265" s="171" t="str">
        <f t="shared" si="146"/>
        <v>FALSE</v>
      </c>
      <c r="R1265" s="122" t="s">
        <v>1826</v>
      </c>
      <c r="S1265" s="122" t="s">
        <v>8406</v>
      </c>
      <c r="T1265" s="122" t="s">
        <v>1832</v>
      </c>
      <c r="U1265" s="172" t="s">
        <v>8407</v>
      </c>
      <c r="V1265" s="122" t="s">
        <v>8408</v>
      </c>
      <c r="W1265" s="148">
        <v>-0.3</v>
      </c>
      <c r="X1265" s="149">
        <v>-0.32</v>
      </c>
      <c r="Y1265" s="149">
        <v>-0.71</v>
      </c>
      <c r="Z1265" s="150">
        <v>0.03</v>
      </c>
      <c r="AA1265" s="148">
        <v>-0.05</v>
      </c>
      <c r="AB1265" s="149">
        <v>-0.3</v>
      </c>
      <c r="AC1265" s="149">
        <v>0.12</v>
      </c>
      <c r="AD1265" s="151">
        <v>0.3</v>
      </c>
      <c r="AE1265" s="148">
        <v>0.15</v>
      </c>
      <c r="AF1265" s="149">
        <v>-0.14000000000000001</v>
      </c>
      <c r="AG1265" s="149">
        <v>-0.18</v>
      </c>
      <c r="AH1265" s="151">
        <v>0.4</v>
      </c>
      <c r="AI1265" s="152">
        <v>0.17</v>
      </c>
      <c r="AJ1265" s="149">
        <v>-0.57999999999999996</v>
      </c>
      <c r="AK1265" s="149">
        <v>0.15</v>
      </c>
      <c r="AL1265" s="150">
        <v>0.61</v>
      </c>
      <c r="AM1265" s="153">
        <f t="shared" si="147"/>
        <v>-0.25</v>
      </c>
      <c r="AN1265" s="154">
        <f t="shared" si="147"/>
        <v>-2.0000000000000018E-2</v>
      </c>
      <c r="AO1265" s="154">
        <f t="shared" si="147"/>
        <v>-0.83</v>
      </c>
      <c r="AP1265" s="155">
        <f t="shared" si="141"/>
        <v>-0.27</v>
      </c>
      <c r="AQ1265" s="156">
        <f>AVERAGE(Table3[[#This Row],[ HEK293 +Selistat_R1 2]:[ HEK293 +Selistat_R4 5]])</f>
        <v>-0.34250000000000003</v>
      </c>
      <c r="AR1265" s="153">
        <f t="shared" si="148"/>
        <v>0.2</v>
      </c>
      <c r="AS1265" s="154">
        <f t="shared" si="148"/>
        <v>0.15999999999999998</v>
      </c>
      <c r="AT1265" s="154">
        <f t="shared" si="148"/>
        <v>-0.3</v>
      </c>
      <c r="AU1265" s="157">
        <f t="shared" si="142"/>
        <v>0.10000000000000003</v>
      </c>
      <c r="AV1265" s="158">
        <f t="shared" si="149"/>
        <v>0.22000000000000003</v>
      </c>
      <c r="AW1265" s="154">
        <f t="shared" si="149"/>
        <v>-0.27999999999999997</v>
      </c>
      <c r="AX1265" s="154">
        <f t="shared" si="149"/>
        <v>0.03</v>
      </c>
      <c r="AY1265" s="155">
        <f t="shared" si="143"/>
        <v>0.31</v>
      </c>
    </row>
    <row r="1266" spans="1:51" x14ac:dyDescent="0.15">
      <c r="A1266" s="122" t="s">
        <v>3113</v>
      </c>
      <c r="B1266" s="122" t="s">
        <v>3114</v>
      </c>
      <c r="C1266" s="122" t="s">
        <v>3115</v>
      </c>
      <c r="E1266" s="122" t="s">
        <v>3116</v>
      </c>
      <c r="F1266" s="122" t="s">
        <v>3117</v>
      </c>
      <c r="G1266" s="122">
        <v>1</v>
      </c>
      <c r="H1266" s="166">
        <v>0.74888299999999997</v>
      </c>
      <c r="I1266" s="167">
        <v>-6.6666699999999995E-2</v>
      </c>
      <c r="J1266" s="168" t="str">
        <f t="shared" si="144"/>
        <v>FALSE</v>
      </c>
      <c r="K1266" s="169">
        <v>0.135409</v>
      </c>
      <c r="L1266" s="170">
        <f>-LOG10(Table3[[#This Row],[Student''s T-test p-value HEK293 +Selistat_HEK293 UT]])</f>
        <v>0.86835246917790965</v>
      </c>
      <c r="M1266" s="167">
        <v>-0.40749999999999997</v>
      </c>
      <c r="N1266" s="171" t="str">
        <f t="shared" si="145"/>
        <v>FALSE</v>
      </c>
      <c r="O1266" s="146">
        <v>0.27611799999999997</v>
      </c>
      <c r="P1266" s="147">
        <v>-0.1925</v>
      </c>
      <c r="Q1266" s="171" t="str">
        <f t="shared" si="146"/>
        <v>FALSE</v>
      </c>
      <c r="R1266" s="122" t="s">
        <v>3118</v>
      </c>
      <c r="S1266" s="122" t="s">
        <v>7360</v>
      </c>
      <c r="T1266" s="122" t="s">
        <v>3120</v>
      </c>
      <c r="U1266" s="172" t="s">
        <v>2656</v>
      </c>
      <c r="V1266" s="122" t="s">
        <v>7361</v>
      </c>
      <c r="W1266" s="148">
        <v>-0.67</v>
      </c>
      <c r="X1266" s="149">
        <v>-0.49</v>
      </c>
      <c r="Y1266" s="149">
        <v>-0.41</v>
      </c>
      <c r="Z1266" s="150">
        <v>-0.01</v>
      </c>
      <c r="AA1266" s="148">
        <v>0.26</v>
      </c>
      <c r="AB1266" s="149">
        <v>-0.24</v>
      </c>
      <c r="AC1266" s="149">
        <v>-0.38</v>
      </c>
      <c r="AD1266" s="151">
        <v>0.41</v>
      </c>
      <c r="AE1266" s="148">
        <v>0.3</v>
      </c>
      <c r="AF1266" s="149">
        <v>-0.02</v>
      </c>
      <c r="AG1266" s="149">
        <v>-0.11</v>
      </c>
      <c r="AH1266" s="151">
        <v>-0.09</v>
      </c>
      <c r="AI1266" s="152">
        <v>0.06</v>
      </c>
      <c r="AJ1266" s="149">
        <v>-7.0000000000000007E-2</v>
      </c>
      <c r="AK1266" s="149">
        <v>0.47</v>
      </c>
      <c r="AL1266" s="150">
        <v>0.39</v>
      </c>
      <c r="AM1266" s="153">
        <f t="shared" si="147"/>
        <v>-0.93</v>
      </c>
      <c r="AN1266" s="154">
        <f t="shared" si="147"/>
        <v>-0.25</v>
      </c>
      <c r="AO1266" s="154">
        <f t="shared" si="147"/>
        <v>-2.9999999999999971E-2</v>
      </c>
      <c r="AP1266" s="155">
        <f t="shared" si="141"/>
        <v>-0.42</v>
      </c>
      <c r="AQ1266" s="156">
        <f>AVERAGE(Table3[[#This Row],[ HEK293 +Selistat_R1 2]:[ HEK293 +Selistat_R4 5]])</f>
        <v>-0.40750000000000003</v>
      </c>
      <c r="AR1266" s="153">
        <f t="shared" si="148"/>
        <v>3.999999999999998E-2</v>
      </c>
      <c r="AS1266" s="154">
        <f t="shared" si="148"/>
        <v>0.22</v>
      </c>
      <c r="AT1266" s="154">
        <f t="shared" si="148"/>
        <v>0.27</v>
      </c>
      <c r="AU1266" s="157">
        <f t="shared" si="142"/>
        <v>-0.5</v>
      </c>
      <c r="AV1266" s="158">
        <f t="shared" si="149"/>
        <v>-0.2</v>
      </c>
      <c r="AW1266" s="154">
        <f t="shared" si="149"/>
        <v>0.16999999999999998</v>
      </c>
      <c r="AX1266" s="154">
        <f t="shared" si="149"/>
        <v>0.85</v>
      </c>
      <c r="AY1266" s="155">
        <f t="shared" si="143"/>
        <v>-1.9999999999999962E-2</v>
      </c>
    </row>
    <row r="1267" spans="1:51" x14ac:dyDescent="0.15">
      <c r="A1267" s="122" t="s">
        <v>5098</v>
      </c>
      <c r="B1267" s="122" t="s">
        <v>5099</v>
      </c>
      <c r="C1267" s="122" t="s">
        <v>5100</v>
      </c>
      <c r="D1267" s="122" t="s">
        <v>5101</v>
      </c>
      <c r="E1267" s="122" t="s">
        <v>5102</v>
      </c>
      <c r="F1267" s="122" t="s">
        <v>5103</v>
      </c>
      <c r="G1267" s="122">
        <v>1</v>
      </c>
      <c r="H1267" s="166">
        <v>6.6482700000000004E-3</v>
      </c>
      <c r="I1267" s="167">
        <v>0.4975</v>
      </c>
      <c r="J1267" s="168" t="str">
        <f t="shared" si="144"/>
        <v>FALSE</v>
      </c>
      <c r="K1267" s="169">
        <v>0.13564699999999999</v>
      </c>
      <c r="L1267" s="170">
        <f>-LOG10(Table3[[#This Row],[Student''s T-test p-value HEK293 +Selistat_HEK293 UT]])</f>
        <v>0.86758980675202046</v>
      </c>
      <c r="M1267" s="167">
        <v>0.3075</v>
      </c>
      <c r="N1267" s="171" t="str">
        <f t="shared" si="145"/>
        <v>FALSE</v>
      </c>
      <c r="O1267" s="146">
        <v>0.40112100000000001</v>
      </c>
      <c r="P1267" s="147">
        <v>0.16</v>
      </c>
      <c r="Q1267" s="171" t="str">
        <f t="shared" si="146"/>
        <v>FALSE</v>
      </c>
      <c r="R1267" s="122" t="s">
        <v>711</v>
      </c>
      <c r="S1267" s="122" t="s">
        <v>8409</v>
      </c>
      <c r="T1267" s="122" t="s">
        <v>713</v>
      </c>
      <c r="U1267" s="172" t="s">
        <v>5105</v>
      </c>
      <c r="V1267" s="122" t="s">
        <v>8410</v>
      </c>
      <c r="W1267" s="148">
        <v>-0.37</v>
      </c>
      <c r="X1267" s="149">
        <v>-0.12</v>
      </c>
      <c r="Y1267" s="149">
        <v>-0.26</v>
      </c>
      <c r="Z1267" s="150">
        <v>0.33</v>
      </c>
      <c r="AA1267" s="148">
        <v>-0.38</v>
      </c>
      <c r="AB1267" s="149">
        <v>-0.41</v>
      </c>
      <c r="AC1267" s="149">
        <v>-0.65</v>
      </c>
      <c r="AD1267" s="151">
        <v>-0.21</v>
      </c>
      <c r="AE1267" s="148">
        <v>0.32</v>
      </c>
      <c r="AF1267" s="149">
        <v>0</v>
      </c>
      <c r="AG1267" s="149">
        <v>0.61</v>
      </c>
      <c r="AH1267" s="151">
        <v>0.11</v>
      </c>
      <c r="AI1267" s="152">
        <v>0.25</v>
      </c>
      <c r="AJ1267" s="149">
        <v>-0.24</v>
      </c>
      <c r="AK1267" s="149">
        <v>0.15</v>
      </c>
      <c r="AL1267" s="150">
        <v>0.24</v>
      </c>
      <c r="AM1267" s="153">
        <f t="shared" si="147"/>
        <v>1.0000000000000009E-2</v>
      </c>
      <c r="AN1267" s="154">
        <f t="shared" si="147"/>
        <v>0.28999999999999998</v>
      </c>
      <c r="AO1267" s="154">
        <f t="shared" si="147"/>
        <v>0.39</v>
      </c>
      <c r="AP1267" s="155">
        <f t="shared" si="141"/>
        <v>0.54</v>
      </c>
      <c r="AQ1267" s="156">
        <f>AVERAGE(Table3[[#This Row],[ HEK293 +Selistat_R1 2]:[ HEK293 +Selistat_R4 5]])</f>
        <v>0.3075</v>
      </c>
      <c r="AR1267" s="153">
        <f t="shared" si="148"/>
        <v>0.7</v>
      </c>
      <c r="AS1267" s="154">
        <f t="shared" si="148"/>
        <v>0.41</v>
      </c>
      <c r="AT1267" s="154">
        <f t="shared" si="148"/>
        <v>1.26</v>
      </c>
      <c r="AU1267" s="157">
        <f t="shared" si="142"/>
        <v>0.32</v>
      </c>
      <c r="AV1267" s="158">
        <f t="shared" si="149"/>
        <v>0.63</v>
      </c>
      <c r="AW1267" s="154">
        <f t="shared" si="149"/>
        <v>0.16999999999999998</v>
      </c>
      <c r="AX1267" s="154">
        <f t="shared" si="149"/>
        <v>0.8</v>
      </c>
      <c r="AY1267" s="155">
        <f t="shared" si="143"/>
        <v>0.44999999999999996</v>
      </c>
    </row>
    <row r="1268" spans="1:51" x14ac:dyDescent="0.15">
      <c r="A1268" s="122" t="s">
        <v>5098</v>
      </c>
      <c r="B1268" s="122" t="s">
        <v>5099</v>
      </c>
      <c r="C1268" s="122" t="s">
        <v>5100</v>
      </c>
      <c r="D1268" s="122" t="s">
        <v>5101</v>
      </c>
      <c r="E1268" s="122" t="s">
        <v>5102</v>
      </c>
      <c r="F1268" s="122" t="s">
        <v>5103</v>
      </c>
      <c r="G1268" s="122">
        <v>1</v>
      </c>
      <c r="H1268" s="166">
        <v>0.26204</v>
      </c>
      <c r="I1268" s="167">
        <v>0.14083300000000001</v>
      </c>
      <c r="J1268" s="168" t="str">
        <f t="shared" si="144"/>
        <v>FALSE</v>
      </c>
      <c r="K1268" s="169">
        <v>0.13634499999999999</v>
      </c>
      <c r="L1268" s="170">
        <f>-LOG10(Table3[[#This Row],[Student''s T-test p-value HEK293 +Selistat_HEK293 UT]])</f>
        <v>0.86536078373793479</v>
      </c>
      <c r="M1268" s="167">
        <v>0.22500000000000001</v>
      </c>
      <c r="N1268" s="171" t="str">
        <f t="shared" si="145"/>
        <v>FALSE</v>
      </c>
      <c r="O1268" s="146">
        <v>0.27433600000000002</v>
      </c>
      <c r="P1268" s="147">
        <v>0.1875</v>
      </c>
      <c r="Q1268" s="171" t="str">
        <f t="shared" si="146"/>
        <v>FALSE</v>
      </c>
      <c r="R1268" s="122" t="s">
        <v>711</v>
      </c>
      <c r="S1268" s="122" t="s">
        <v>712</v>
      </c>
      <c r="T1268" s="122" t="s">
        <v>713</v>
      </c>
      <c r="U1268" s="172" t="s">
        <v>5105</v>
      </c>
      <c r="V1268" s="122" t="s">
        <v>5106</v>
      </c>
      <c r="W1268" s="148">
        <v>0.02</v>
      </c>
      <c r="X1268" s="149">
        <v>0.31</v>
      </c>
      <c r="Y1268" s="149">
        <v>-0.02</v>
      </c>
      <c r="Z1268" s="150">
        <v>0.11</v>
      </c>
      <c r="AA1268" s="148">
        <v>-0.12</v>
      </c>
      <c r="AB1268" s="149">
        <v>0.14000000000000001</v>
      </c>
      <c r="AC1268" s="149">
        <v>-0.39</v>
      </c>
      <c r="AD1268" s="151">
        <v>-0.11</v>
      </c>
      <c r="AE1268" s="148">
        <v>-0.02</v>
      </c>
      <c r="AF1268" s="149">
        <v>-0.14000000000000001</v>
      </c>
      <c r="AG1268" s="149">
        <v>0.37</v>
      </c>
      <c r="AH1268" s="151">
        <v>0.08</v>
      </c>
      <c r="AI1268" s="152">
        <v>0</v>
      </c>
      <c r="AJ1268" s="149">
        <v>-0.37</v>
      </c>
      <c r="AK1268" s="149">
        <v>0.13</v>
      </c>
      <c r="AL1268" s="150">
        <v>-0.22</v>
      </c>
      <c r="AM1268" s="153">
        <f t="shared" si="147"/>
        <v>0.13999999999999999</v>
      </c>
      <c r="AN1268" s="154">
        <f t="shared" si="147"/>
        <v>0.16999999999999998</v>
      </c>
      <c r="AO1268" s="154">
        <f t="shared" si="147"/>
        <v>0.37</v>
      </c>
      <c r="AP1268" s="155">
        <f t="shared" si="141"/>
        <v>0.22</v>
      </c>
      <c r="AQ1268" s="156">
        <f>AVERAGE(Table3[[#This Row],[ HEK293 +Selistat_R1 2]:[ HEK293 +Selistat_R4 5]])</f>
        <v>0.22499999999999998</v>
      </c>
      <c r="AR1268" s="153">
        <f t="shared" si="148"/>
        <v>9.9999999999999992E-2</v>
      </c>
      <c r="AS1268" s="154">
        <f t="shared" si="148"/>
        <v>-0.28000000000000003</v>
      </c>
      <c r="AT1268" s="154">
        <f t="shared" si="148"/>
        <v>0.76</v>
      </c>
      <c r="AU1268" s="157">
        <f t="shared" si="142"/>
        <v>0.19</v>
      </c>
      <c r="AV1268" s="158">
        <f t="shared" si="149"/>
        <v>0.12</v>
      </c>
      <c r="AW1268" s="154">
        <f t="shared" si="149"/>
        <v>-0.51</v>
      </c>
      <c r="AX1268" s="154">
        <f t="shared" si="149"/>
        <v>0.52</v>
      </c>
      <c r="AY1268" s="155">
        <f t="shared" si="143"/>
        <v>-0.11</v>
      </c>
    </row>
    <row r="1269" spans="1:51" x14ac:dyDescent="0.15">
      <c r="A1269" s="122" t="s">
        <v>4811</v>
      </c>
      <c r="B1269" s="122" t="s">
        <v>3114</v>
      </c>
      <c r="C1269" s="122" t="s">
        <v>4812</v>
      </c>
      <c r="D1269" s="122" t="s">
        <v>4813</v>
      </c>
      <c r="E1269" s="122" t="s">
        <v>4814</v>
      </c>
      <c r="F1269" s="122" t="s">
        <v>4815</v>
      </c>
      <c r="G1269" s="122">
        <v>1</v>
      </c>
      <c r="H1269" s="166">
        <v>0.34438400000000002</v>
      </c>
      <c r="I1269" s="167">
        <v>-0.14833299999999999</v>
      </c>
      <c r="J1269" s="168" t="str">
        <f t="shared" si="144"/>
        <v>FALSE</v>
      </c>
      <c r="K1269" s="169">
        <v>0.136347</v>
      </c>
      <c r="L1269" s="170">
        <f>-LOG10(Table3[[#This Row],[Student''s T-test p-value HEK293 +Selistat_HEK293 UT]])</f>
        <v>0.86535441326161844</v>
      </c>
      <c r="M1269" s="167">
        <v>-0.29749999999999999</v>
      </c>
      <c r="N1269" s="171" t="str">
        <f t="shared" si="145"/>
        <v>FALSE</v>
      </c>
      <c r="O1269" s="146">
        <v>0.81786899999999996</v>
      </c>
      <c r="P1269" s="147">
        <v>-4.7500000000000001E-2</v>
      </c>
      <c r="Q1269" s="171" t="str">
        <f t="shared" si="146"/>
        <v>FALSE</v>
      </c>
      <c r="R1269" s="122" t="s">
        <v>1668</v>
      </c>
      <c r="S1269" s="122" t="s">
        <v>8411</v>
      </c>
      <c r="T1269" s="122" t="s">
        <v>1670</v>
      </c>
      <c r="U1269" s="172" t="s">
        <v>4817</v>
      </c>
      <c r="V1269" s="122" t="s">
        <v>8412</v>
      </c>
      <c r="W1269" s="148">
        <v>-0.02</v>
      </c>
      <c r="X1269" s="149">
        <v>-0.25</v>
      </c>
      <c r="Y1269" s="149">
        <v>-0.44</v>
      </c>
      <c r="Z1269" s="150">
        <v>-0.12</v>
      </c>
      <c r="AA1269" s="148">
        <v>0.27</v>
      </c>
      <c r="AB1269" s="149">
        <v>-0.35</v>
      </c>
      <c r="AC1269" s="149">
        <v>0.24</v>
      </c>
      <c r="AD1269" s="151">
        <v>0.2</v>
      </c>
      <c r="AE1269" s="148">
        <v>-0.14000000000000001</v>
      </c>
      <c r="AF1269" s="149">
        <v>-0.27</v>
      </c>
      <c r="AG1269" s="149">
        <v>0.12</v>
      </c>
      <c r="AH1269" s="151">
        <v>0.26</v>
      </c>
      <c r="AI1269" s="152">
        <v>-0.16</v>
      </c>
      <c r="AJ1269" s="149">
        <v>-0.28999999999999998</v>
      </c>
      <c r="AK1269" s="149">
        <v>0.35</v>
      </c>
      <c r="AL1269" s="150">
        <v>0.26</v>
      </c>
      <c r="AM1269" s="153">
        <f t="shared" si="147"/>
        <v>-0.29000000000000004</v>
      </c>
      <c r="AN1269" s="154">
        <f t="shared" si="147"/>
        <v>9.9999999999999978E-2</v>
      </c>
      <c r="AO1269" s="154">
        <f t="shared" si="147"/>
        <v>-0.67999999999999994</v>
      </c>
      <c r="AP1269" s="155">
        <f t="shared" si="141"/>
        <v>-0.32</v>
      </c>
      <c r="AQ1269" s="156">
        <f>AVERAGE(Table3[[#This Row],[ HEK293 +Selistat_R1 2]:[ HEK293 +Selistat_R4 5]])</f>
        <v>-0.29749999999999999</v>
      </c>
      <c r="AR1269" s="153">
        <f t="shared" si="148"/>
        <v>-0.41000000000000003</v>
      </c>
      <c r="AS1269" s="154">
        <f t="shared" si="148"/>
        <v>7.999999999999996E-2</v>
      </c>
      <c r="AT1269" s="154">
        <f t="shared" si="148"/>
        <v>-0.12</v>
      </c>
      <c r="AU1269" s="157">
        <f t="shared" si="142"/>
        <v>0.06</v>
      </c>
      <c r="AV1269" s="158">
        <f t="shared" si="149"/>
        <v>-0.43000000000000005</v>
      </c>
      <c r="AW1269" s="154">
        <f t="shared" si="149"/>
        <v>0.06</v>
      </c>
      <c r="AX1269" s="154">
        <f t="shared" si="149"/>
        <v>0.10999999999999999</v>
      </c>
      <c r="AY1269" s="155">
        <f t="shared" si="143"/>
        <v>0.06</v>
      </c>
    </row>
    <row r="1270" spans="1:51" x14ac:dyDescent="0.15">
      <c r="A1270" s="122" t="s">
        <v>5657</v>
      </c>
      <c r="B1270" s="122" t="s">
        <v>5658</v>
      </c>
      <c r="C1270" s="122" t="s">
        <v>5659</v>
      </c>
      <c r="D1270" s="122" t="s">
        <v>5101</v>
      </c>
      <c r="E1270" s="122" t="s">
        <v>5660</v>
      </c>
      <c r="F1270" s="122" t="s">
        <v>4989</v>
      </c>
      <c r="G1270" s="122">
        <v>1</v>
      </c>
      <c r="H1270" s="166">
        <v>1.9695399999999998E-2</v>
      </c>
      <c r="I1270" s="167">
        <v>0.36499999999999999</v>
      </c>
      <c r="J1270" s="168" t="str">
        <f t="shared" si="144"/>
        <v>FALSE</v>
      </c>
      <c r="K1270" s="169">
        <v>0.136378</v>
      </c>
      <c r="L1270" s="170">
        <f>-LOG10(Table3[[#This Row],[Student''s T-test p-value HEK293 +Selistat_HEK293 UT]])</f>
        <v>0.86525568282622023</v>
      </c>
      <c r="M1270" s="167">
        <v>0.34250000000000003</v>
      </c>
      <c r="N1270" s="171" t="str">
        <f t="shared" si="145"/>
        <v>FALSE</v>
      </c>
      <c r="O1270" s="146">
        <v>0.896069</v>
      </c>
      <c r="P1270" s="147">
        <v>2.2499999999999999E-2</v>
      </c>
      <c r="Q1270" s="171" t="str">
        <f t="shared" si="146"/>
        <v>FALSE</v>
      </c>
      <c r="R1270" s="122" t="s">
        <v>225</v>
      </c>
      <c r="S1270" s="122" t="s">
        <v>226</v>
      </c>
      <c r="T1270" s="122" t="s">
        <v>227</v>
      </c>
      <c r="U1270" s="172" t="s">
        <v>5662</v>
      </c>
      <c r="V1270" s="122" t="s">
        <v>8413</v>
      </c>
      <c r="W1270" s="148">
        <v>-7.0000000000000007E-2</v>
      </c>
      <c r="X1270" s="149">
        <v>-0.34</v>
      </c>
      <c r="Y1270" s="149">
        <v>0.12</v>
      </c>
      <c r="Z1270" s="150">
        <v>0.46</v>
      </c>
      <c r="AA1270" s="148">
        <v>-0.39</v>
      </c>
      <c r="AB1270" s="149">
        <v>-0.42</v>
      </c>
      <c r="AC1270" s="149">
        <v>-0.41</v>
      </c>
      <c r="AD1270" s="151">
        <v>0.02</v>
      </c>
      <c r="AE1270" s="148">
        <v>0.17</v>
      </c>
      <c r="AF1270" s="149">
        <v>0</v>
      </c>
      <c r="AG1270" s="149">
        <v>0.32</v>
      </c>
      <c r="AH1270" s="151">
        <v>-0.14000000000000001</v>
      </c>
      <c r="AI1270" s="152">
        <v>0.3</v>
      </c>
      <c r="AJ1270" s="149">
        <v>-0.31</v>
      </c>
      <c r="AK1270" s="149">
        <v>0.16</v>
      </c>
      <c r="AL1270" s="150">
        <v>0.11</v>
      </c>
      <c r="AM1270" s="153">
        <f t="shared" si="147"/>
        <v>0.32</v>
      </c>
      <c r="AN1270" s="154">
        <f t="shared" si="147"/>
        <v>7.999999999999996E-2</v>
      </c>
      <c r="AO1270" s="154">
        <f t="shared" si="147"/>
        <v>0.53</v>
      </c>
      <c r="AP1270" s="155">
        <f t="shared" si="141"/>
        <v>0.44</v>
      </c>
      <c r="AQ1270" s="156">
        <f>AVERAGE(Table3[[#This Row],[ HEK293 +Selistat_R1 2]:[ HEK293 +Selistat_R4 5]])</f>
        <v>0.34249999999999997</v>
      </c>
      <c r="AR1270" s="153">
        <f t="shared" si="148"/>
        <v>0.56000000000000005</v>
      </c>
      <c r="AS1270" s="154">
        <f t="shared" si="148"/>
        <v>0.42</v>
      </c>
      <c r="AT1270" s="154">
        <f t="shared" si="148"/>
        <v>0.73</v>
      </c>
      <c r="AU1270" s="157">
        <f t="shared" si="142"/>
        <v>-0.16</v>
      </c>
      <c r="AV1270" s="158">
        <f t="shared" si="149"/>
        <v>0.69</v>
      </c>
      <c r="AW1270" s="154">
        <f t="shared" si="149"/>
        <v>0.10999999999999999</v>
      </c>
      <c r="AX1270" s="154">
        <f t="shared" si="149"/>
        <v>0.56999999999999995</v>
      </c>
      <c r="AY1270" s="155">
        <f t="shared" si="143"/>
        <v>0.09</v>
      </c>
    </row>
    <row r="1271" spans="1:51" x14ac:dyDescent="0.15">
      <c r="B1271" s="122" t="s">
        <v>3590</v>
      </c>
      <c r="C1271" s="122" t="s">
        <v>3956</v>
      </c>
      <c r="E1271" s="122" t="s">
        <v>3957</v>
      </c>
      <c r="G1271" s="122">
        <v>1</v>
      </c>
      <c r="H1271" s="166">
        <v>0.99216400000000005</v>
      </c>
      <c r="I1271" s="167">
        <v>3.3333400000000002E-3</v>
      </c>
      <c r="J1271" s="168" t="str">
        <f t="shared" si="144"/>
        <v>FALSE</v>
      </c>
      <c r="K1271" s="169">
        <v>0.13638500000000001</v>
      </c>
      <c r="L1271" s="170">
        <f>-LOG10(Table3[[#This Row],[Student''s T-test p-value HEK293 +Selistat_HEK293 UT]])</f>
        <v>0.86523339196291404</v>
      </c>
      <c r="M1271" s="167">
        <v>-0.47499999999999998</v>
      </c>
      <c r="N1271" s="171" t="str">
        <f t="shared" si="145"/>
        <v>FALSE</v>
      </c>
      <c r="O1271" s="146">
        <v>0.48073399999999999</v>
      </c>
      <c r="P1271" s="147">
        <v>-0.32</v>
      </c>
      <c r="Q1271" s="171" t="str">
        <f t="shared" si="146"/>
        <v>FALSE</v>
      </c>
      <c r="R1271" s="122" t="s">
        <v>3958</v>
      </c>
      <c r="S1271" s="122" t="s">
        <v>6755</v>
      </c>
      <c r="T1271" s="122" t="s">
        <v>3960</v>
      </c>
      <c r="U1271" s="172" t="s">
        <v>3593</v>
      </c>
      <c r="V1271" s="122" t="s">
        <v>6756</v>
      </c>
      <c r="W1271" s="148">
        <v>-0.94</v>
      </c>
      <c r="X1271" s="149">
        <v>-0.71</v>
      </c>
      <c r="Y1271" s="149">
        <v>-0.43</v>
      </c>
      <c r="Z1271" s="150">
        <v>-0.24</v>
      </c>
      <c r="AA1271" s="148">
        <v>-0.11</v>
      </c>
      <c r="AB1271" s="149">
        <v>-0.69</v>
      </c>
      <c r="AC1271" s="149">
        <v>0.43</v>
      </c>
      <c r="AD1271" s="151">
        <v>-0.05</v>
      </c>
      <c r="AE1271" s="148">
        <v>-0.57999999999999996</v>
      </c>
      <c r="AF1271" s="149">
        <v>0.43</v>
      </c>
      <c r="AG1271" s="149">
        <v>0.65</v>
      </c>
      <c r="AH1271" s="151">
        <v>-0.59</v>
      </c>
      <c r="AI1271" s="152">
        <v>-0.33</v>
      </c>
      <c r="AJ1271" s="149">
        <v>0.87</v>
      </c>
      <c r="AK1271" s="149">
        <v>0.61</v>
      </c>
      <c r="AL1271" s="150">
        <v>0.04</v>
      </c>
      <c r="AM1271" s="153">
        <f t="shared" si="147"/>
        <v>-0.83</v>
      </c>
      <c r="AN1271" s="154">
        <f t="shared" si="147"/>
        <v>-2.0000000000000018E-2</v>
      </c>
      <c r="AO1271" s="154">
        <f t="shared" si="147"/>
        <v>-0.86</v>
      </c>
      <c r="AP1271" s="155">
        <f t="shared" si="141"/>
        <v>-0.19</v>
      </c>
      <c r="AQ1271" s="156">
        <f>AVERAGE(Table3[[#This Row],[ HEK293 +Selistat_R1 2]:[ HEK293 +Selistat_R4 5]])</f>
        <v>-0.47499999999999998</v>
      </c>
      <c r="AR1271" s="153">
        <f t="shared" si="148"/>
        <v>-0.47</v>
      </c>
      <c r="AS1271" s="154">
        <f t="shared" si="148"/>
        <v>1.1199999999999999</v>
      </c>
      <c r="AT1271" s="154">
        <f t="shared" si="148"/>
        <v>0.22000000000000003</v>
      </c>
      <c r="AU1271" s="157">
        <f t="shared" si="142"/>
        <v>-0.53999999999999992</v>
      </c>
      <c r="AV1271" s="158">
        <f t="shared" si="149"/>
        <v>-0.22000000000000003</v>
      </c>
      <c r="AW1271" s="154">
        <f t="shared" si="149"/>
        <v>1.56</v>
      </c>
      <c r="AX1271" s="154">
        <f t="shared" si="149"/>
        <v>0.18</v>
      </c>
      <c r="AY1271" s="155">
        <f t="shared" si="143"/>
        <v>0.09</v>
      </c>
    </row>
    <row r="1272" spans="1:51" x14ac:dyDescent="0.15">
      <c r="A1272" s="122" t="s">
        <v>3900</v>
      </c>
      <c r="B1272" s="122" t="s">
        <v>3901</v>
      </c>
      <c r="C1272" s="122" t="s">
        <v>3902</v>
      </c>
      <c r="D1272" s="122" t="s">
        <v>3903</v>
      </c>
      <c r="E1272" s="122" t="s">
        <v>3904</v>
      </c>
      <c r="F1272" s="122" t="s">
        <v>3905</v>
      </c>
      <c r="G1272" s="122">
        <v>2</v>
      </c>
      <c r="H1272" s="166">
        <v>0.31575399999999998</v>
      </c>
      <c r="I1272" s="167">
        <v>0.340833</v>
      </c>
      <c r="J1272" s="168" t="str">
        <f t="shared" si="144"/>
        <v>FALSE</v>
      </c>
      <c r="K1272" s="169">
        <v>0.13652900000000001</v>
      </c>
      <c r="L1272" s="170">
        <f>-LOG10(Table3[[#This Row],[Student''s T-test p-value HEK293 +Selistat_HEK293 UT]])</f>
        <v>0.86477509073104109</v>
      </c>
      <c r="M1272" s="167">
        <v>0.83</v>
      </c>
      <c r="N1272" s="171" t="str">
        <f t="shared" si="145"/>
        <v>FALSE</v>
      </c>
      <c r="O1272" s="146">
        <v>0.76093299999999997</v>
      </c>
      <c r="P1272" s="147">
        <v>4.7500000000000001E-2</v>
      </c>
      <c r="Q1272" s="171" t="str">
        <f t="shared" si="146"/>
        <v>FALSE</v>
      </c>
      <c r="R1272" s="122" t="s">
        <v>57</v>
      </c>
      <c r="S1272" s="122" t="s">
        <v>8414</v>
      </c>
      <c r="T1272" s="122" t="s">
        <v>59</v>
      </c>
      <c r="U1272" s="172" t="s">
        <v>3907</v>
      </c>
      <c r="V1272" s="122" t="s">
        <v>8415</v>
      </c>
      <c r="W1272" s="148">
        <v>-0.72</v>
      </c>
      <c r="X1272" s="149">
        <v>1.31</v>
      </c>
      <c r="Y1272" s="149">
        <v>1.1200000000000001</v>
      </c>
      <c r="Z1272" s="150">
        <v>7.0000000000000007E-2</v>
      </c>
      <c r="AA1272" s="148">
        <v>-0.56999999999999995</v>
      </c>
      <c r="AB1272" s="149">
        <v>-0.35</v>
      </c>
      <c r="AC1272" s="149">
        <v>-0.15</v>
      </c>
      <c r="AD1272" s="151">
        <v>-0.47</v>
      </c>
      <c r="AE1272" s="148">
        <v>0.06</v>
      </c>
      <c r="AF1272" s="149">
        <v>-0.17</v>
      </c>
      <c r="AG1272" s="149">
        <v>-0.33</v>
      </c>
      <c r="AH1272" s="151">
        <v>-0.62</v>
      </c>
      <c r="AI1272" s="152">
        <v>-0.21</v>
      </c>
      <c r="AJ1272" s="149">
        <v>-0.31</v>
      </c>
      <c r="AK1272" s="149">
        <v>-0.31</v>
      </c>
      <c r="AL1272" s="150">
        <v>-0.42</v>
      </c>
      <c r="AM1272" s="153">
        <f t="shared" si="147"/>
        <v>-0.15000000000000002</v>
      </c>
      <c r="AN1272" s="154">
        <f t="shared" si="147"/>
        <v>1.6600000000000001</v>
      </c>
      <c r="AO1272" s="154">
        <f t="shared" si="147"/>
        <v>1.27</v>
      </c>
      <c r="AP1272" s="155">
        <f t="shared" si="141"/>
        <v>0.54</v>
      </c>
      <c r="AQ1272" s="156">
        <f>AVERAGE(Table3[[#This Row],[ HEK293 +Selistat_R1 2]:[ HEK293 +Selistat_R4 5]])</f>
        <v>0.83000000000000007</v>
      </c>
      <c r="AR1272" s="153">
        <f t="shared" si="148"/>
        <v>0.62999999999999989</v>
      </c>
      <c r="AS1272" s="154">
        <f t="shared" si="148"/>
        <v>0.17999999999999997</v>
      </c>
      <c r="AT1272" s="154">
        <f t="shared" si="148"/>
        <v>-0.18000000000000002</v>
      </c>
      <c r="AU1272" s="157">
        <f t="shared" si="142"/>
        <v>-0.15000000000000002</v>
      </c>
      <c r="AV1272" s="158">
        <f t="shared" si="149"/>
        <v>0.36</v>
      </c>
      <c r="AW1272" s="154">
        <f t="shared" si="149"/>
        <v>3.999999999999998E-2</v>
      </c>
      <c r="AX1272" s="154">
        <f t="shared" si="149"/>
        <v>-0.16</v>
      </c>
      <c r="AY1272" s="155">
        <f t="shared" si="143"/>
        <v>4.9999999999999989E-2</v>
      </c>
    </row>
    <row r="1273" spans="1:51" x14ac:dyDescent="0.15">
      <c r="A1273" s="122" t="s">
        <v>8416</v>
      </c>
      <c r="B1273" s="122" t="s">
        <v>8417</v>
      </c>
      <c r="C1273" s="122" t="s">
        <v>8418</v>
      </c>
      <c r="D1273" s="122" t="s">
        <v>8419</v>
      </c>
      <c r="E1273" s="122" t="s">
        <v>8420</v>
      </c>
      <c r="F1273" s="122" t="s">
        <v>8421</v>
      </c>
      <c r="G1273" s="122">
        <v>1</v>
      </c>
      <c r="H1273" s="166">
        <v>0.11477900000000001</v>
      </c>
      <c r="I1273" s="167">
        <v>-0.2</v>
      </c>
      <c r="J1273" s="168" t="str">
        <f t="shared" si="144"/>
        <v>FALSE</v>
      </c>
      <c r="K1273" s="169">
        <v>0.13670199999999999</v>
      </c>
      <c r="L1273" s="170">
        <f>-LOG10(Table3[[#This Row],[Student''s T-test p-value HEK293 +Selistat_HEK293 UT]])</f>
        <v>0.86422513149940605</v>
      </c>
      <c r="M1273" s="167">
        <v>-0.2525</v>
      </c>
      <c r="N1273" s="171" t="str">
        <f t="shared" si="145"/>
        <v>FALSE</v>
      </c>
      <c r="O1273" s="146">
        <v>9.1961699999999993E-2</v>
      </c>
      <c r="P1273" s="147">
        <v>-0.2525</v>
      </c>
      <c r="Q1273" s="171" t="str">
        <f t="shared" si="146"/>
        <v>FALSE</v>
      </c>
      <c r="R1273" s="122" t="s">
        <v>8422</v>
      </c>
      <c r="S1273" s="122" t="s">
        <v>8423</v>
      </c>
      <c r="T1273" s="122" t="s">
        <v>8424</v>
      </c>
      <c r="U1273" s="172" t="s">
        <v>8425</v>
      </c>
      <c r="V1273" s="122" t="s">
        <v>8426</v>
      </c>
      <c r="W1273" s="148">
        <v>-0.14000000000000001</v>
      </c>
      <c r="X1273" s="149">
        <v>-0.27</v>
      </c>
      <c r="Y1273" s="149">
        <v>-0.32</v>
      </c>
      <c r="Z1273" s="150">
        <v>0.26</v>
      </c>
      <c r="AA1273" s="148">
        <v>-0.06</v>
      </c>
      <c r="AB1273" s="149">
        <v>0.17</v>
      </c>
      <c r="AC1273" s="149">
        <v>0.22</v>
      </c>
      <c r="AD1273" s="151">
        <v>0.21</v>
      </c>
      <c r="AE1273" s="148">
        <v>0.05</v>
      </c>
      <c r="AF1273" s="149">
        <v>-0.14000000000000001</v>
      </c>
      <c r="AG1273" s="149">
        <v>-0.37</v>
      </c>
      <c r="AH1273" s="151">
        <v>-0.2</v>
      </c>
      <c r="AI1273" s="152">
        <v>0.15</v>
      </c>
      <c r="AJ1273" s="149">
        <v>-0.17</v>
      </c>
      <c r="AK1273" s="149">
        <v>0.26</v>
      </c>
      <c r="AL1273" s="150">
        <v>0.11</v>
      </c>
      <c r="AM1273" s="153">
        <f t="shared" si="147"/>
        <v>-8.0000000000000016E-2</v>
      </c>
      <c r="AN1273" s="154">
        <f t="shared" si="147"/>
        <v>-0.44000000000000006</v>
      </c>
      <c r="AO1273" s="154">
        <f t="shared" si="147"/>
        <v>-0.54</v>
      </c>
      <c r="AP1273" s="155">
        <f t="shared" si="141"/>
        <v>5.0000000000000017E-2</v>
      </c>
      <c r="AQ1273" s="156">
        <f>AVERAGE(Table3[[#This Row],[ HEK293 +Selistat_R1 2]:[ HEK293 +Selistat_R4 5]])</f>
        <v>-0.2525</v>
      </c>
      <c r="AR1273" s="153">
        <f t="shared" si="148"/>
        <v>0.11</v>
      </c>
      <c r="AS1273" s="154">
        <f t="shared" si="148"/>
        <v>-0.31000000000000005</v>
      </c>
      <c r="AT1273" s="154">
        <f t="shared" si="148"/>
        <v>-0.59</v>
      </c>
      <c r="AU1273" s="157">
        <f t="shared" si="142"/>
        <v>-0.41000000000000003</v>
      </c>
      <c r="AV1273" s="158">
        <f t="shared" si="149"/>
        <v>0.21</v>
      </c>
      <c r="AW1273" s="154">
        <f t="shared" si="149"/>
        <v>-0.34</v>
      </c>
      <c r="AX1273" s="154">
        <f t="shared" si="149"/>
        <v>4.0000000000000008E-2</v>
      </c>
      <c r="AY1273" s="155">
        <f t="shared" si="143"/>
        <v>-9.9999999999999992E-2</v>
      </c>
    </row>
    <row r="1274" spans="1:51" x14ac:dyDescent="0.15">
      <c r="A1274" s="122" t="s">
        <v>2858</v>
      </c>
      <c r="C1274" s="122" t="s">
        <v>2860</v>
      </c>
      <c r="D1274" s="122" t="s">
        <v>2861</v>
      </c>
      <c r="E1274" s="122" t="s">
        <v>8427</v>
      </c>
      <c r="F1274" s="122" t="s">
        <v>5972</v>
      </c>
      <c r="G1274" s="122">
        <v>1</v>
      </c>
      <c r="H1274" s="166">
        <v>3.11198E-2</v>
      </c>
      <c r="I1274" s="167">
        <v>-0.19750000000000001</v>
      </c>
      <c r="J1274" s="168" t="str">
        <f t="shared" si="144"/>
        <v>FALSE</v>
      </c>
      <c r="K1274" s="169">
        <v>0.136741</v>
      </c>
      <c r="L1274" s="170">
        <f>-LOG10(Table3[[#This Row],[Student''s T-test p-value HEK293 +Selistat_HEK293 UT]])</f>
        <v>0.86410124838731994</v>
      </c>
      <c r="M1274" s="167">
        <v>-0.17</v>
      </c>
      <c r="N1274" s="171" t="str">
        <f t="shared" si="145"/>
        <v>FALSE</v>
      </c>
      <c r="O1274" s="146">
        <v>0.267764</v>
      </c>
      <c r="P1274" s="147">
        <v>-0.1275</v>
      </c>
      <c r="Q1274" s="171" t="str">
        <f t="shared" si="146"/>
        <v>FALSE</v>
      </c>
      <c r="R1274" s="122" t="s">
        <v>8428</v>
      </c>
      <c r="S1274" s="122" t="s">
        <v>8429</v>
      </c>
      <c r="T1274" s="122" t="s">
        <v>8430</v>
      </c>
      <c r="U1274" s="172" t="s">
        <v>8431</v>
      </c>
      <c r="V1274" s="122" t="s">
        <v>8432</v>
      </c>
      <c r="W1274" s="148">
        <v>-0.21</v>
      </c>
      <c r="X1274" s="149">
        <v>-0.08</v>
      </c>
      <c r="Y1274" s="149">
        <v>0.16</v>
      </c>
      <c r="Z1274" s="150">
        <v>0.01</v>
      </c>
      <c r="AA1274" s="148">
        <v>-0.01</v>
      </c>
      <c r="AB1274" s="149">
        <v>0.14000000000000001</v>
      </c>
      <c r="AC1274" s="149">
        <v>0.28999999999999998</v>
      </c>
      <c r="AD1274" s="151">
        <v>0.14000000000000001</v>
      </c>
      <c r="AE1274" s="148">
        <v>0.05</v>
      </c>
      <c r="AF1274" s="149">
        <v>-0.24</v>
      </c>
      <c r="AG1274" s="149">
        <v>-0.33</v>
      </c>
      <c r="AH1274" s="151">
        <v>-0.02</v>
      </c>
      <c r="AI1274" s="152">
        <v>0.04</v>
      </c>
      <c r="AJ1274" s="149">
        <v>0.1</v>
      </c>
      <c r="AK1274" s="149">
        <v>-0.15</v>
      </c>
      <c r="AL1274" s="150">
        <v>-0.02</v>
      </c>
      <c r="AM1274" s="153">
        <f t="shared" si="147"/>
        <v>-0.19999999999999998</v>
      </c>
      <c r="AN1274" s="154">
        <f t="shared" si="147"/>
        <v>-0.22000000000000003</v>
      </c>
      <c r="AO1274" s="154">
        <f t="shared" si="147"/>
        <v>-0.12999999999999998</v>
      </c>
      <c r="AP1274" s="155">
        <f t="shared" si="141"/>
        <v>-0.13</v>
      </c>
      <c r="AQ1274" s="156">
        <f>AVERAGE(Table3[[#This Row],[ HEK293 +Selistat_R1 2]:[ HEK293 +Selistat_R4 5]])</f>
        <v>-0.17</v>
      </c>
      <c r="AR1274" s="153">
        <f t="shared" si="148"/>
        <v>6.0000000000000005E-2</v>
      </c>
      <c r="AS1274" s="154">
        <f t="shared" si="148"/>
        <v>-0.38</v>
      </c>
      <c r="AT1274" s="154">
        <f t="shared" si="148"/>
        <v>-0.62</v>
      </c>
      <c r="AU1274" s="157">
        <f t="shared" si="142"/>
        <v>-0.16</v>
      </c>
      <c r="AV1274" s="158">
        <f t="shared" si="149"/>
        <v>0.05</v>
      </c>
      <c r="AW1274" s="154">
        <f t="shared" si="149"/>
        <v>-4.0000000000000008E-2</v>
      </c>
      <c r="AX1274" s="154">
        <f t="shared" si="149"/>
        <v>-0.43999999999999995</v>
      </c>
      <c r="AY1274" s="155">
        <f t="shared" si="143"/>
        <v>-0.16</v>
      </c>
    </row>
    <row r="1275" spans="1:51" x14ac:dyDescent="0.15">
      <c r="A1275" s="122" t="s">
        <v>4837</v>
      </c>
      <c r="B1275" s="122" t="s">
        <v>4838</v>
      </c>
      <c r="C1275" s="122" t="s">
        <v>4839</v>
      </c>
      <c r="E1275" s="122" t="s">
        <v>4840</v>
      </c>
      <c r="G1275" s="122">
        <v>1</v>
      </c>
      <c r="H1275" s="166">
        <v>0.13944500000000001</v>
      </c>
      <c r="I1275" s="167">
        <v>0.49416700000000002</v>
      </c>
      <c r="J1275" s="168" t="str">
        <f t="shared" si="144"/>
        <v>FALSE</v>
      </c>
      <c r="K1275" s="169">
        <v>0.13681299999999999</v>
      </c>
      <c r="L1275" s="170">
        <f>-LOG10(Table3[[#This Row],[Student''s T-test p-value HEK293 +Selistat_HEK293 UT]])</f>
        <v>0.86387263390228897</v>
      </c>
      <c r="M1275" s="167">
        <v>-0.26</v>
      </c>
      <c r="N1275" s="171" t="str">
        <f t="shared" si="145"/>
        <v>FALSE</v>
      </c>
      <c r="O1275" s="146">
        <v>0.15704599999999999</v>
      </c>
      <c r="P1275" s="147">
        <v>-0.27250000000000002</v>
      </c>
      <c r="Q1275" s="171" t="str">
        <f t="shared" si="146"/>
        <v>FALSE</v>
      </c>
      <c r="R1275" s="122" t="s">
        <v>535</v>
      </c>
      <c r="S1275" s="122" t="s">
        <v>536</v>
      </c>
      <c r="T1275" s="122" t="s">
        <v>537</v>
      </c>
      <c r="U1275" s="172" t="s">
        <v>4842</v>
      </c>
      <c r="V1275" s="122" t="s">
        <v>5835</v>
      </c>
      <c r="W1275" s="148">
        <v>-0.96</v>
      </c>
      <c r="X1275" s="149">
        <v>-0.4</v>
      </c>
      <c r="Y1275" s="149">
        <v>-0.6</v>
      </c>
      <c r="Z1275" s="150">
        <v>-0.98</v>
      </c>
      <c r="AA1275" s="148">
        <v>-0.38</v>
      </c>
      <c r="AB1275" s="149">
        <v>-0.51</v>
      </c>
      <c r="AC1275" s="149">
        <v>-0.4</v>
      </c>
      <c r="AD1275" s="151">
        <v>-0.61</v>
      </c>
      <c r="AE1275" s="148">
        <v>0.55000000000000004</v>
      </c>
      <c r="AF1275" s="149">
        <v>0.37</v>
      </c>
      <c r="AG1275" s="149">
        <v>0.12</v>
      </c>
      <c r="AH1275" s="151">
        <v>0</v>
      </c>
      <c r="AI1275" s="152">
        <v>0.55000000000000004</v>
      </c>
      <c r="AJ1275" s="149">
        <v>0.44</v>
      </c>
      <c r="AK1275" s="149">
        <v>0.84</v>
      </c>
      <c r="AL1275" s="150">
        <v>0.3</v>
      </c>
      <c r="AM1275" s="153">
        <f t="shared" si="147"/>
        <v>-0.57999999999999996</v>
      </c>
      <c r="AN1275" s="154">
        <f t="shared" si="147"/>
        <v>0.10999999999999999</v>
      </c>
      <c r="AO1275" s="154">
        <f t="shared" si="147"/>
        <v>-0.19999999999999996</v>
      </c>
      <c r="AP1275" s="155">
        <f t="shared" si="141"/>
        <v>-0.37</v>
      </c>
      <c r="AQ1275" s="156">
        <f>AVERAGE(Table3[[#This Row],[ HEK293 +Selistat_R1 2]:[ HEK293 +Selistat_R4 5]])</f>
        <v>-0.26</v>
      </c>
      <c r="AR1275" s="153">
        <f t="shared" si="148"/>
        <v>0.93</v>
      </c>
      <c r="AS1275" s="154">
        <f t="shared" si="148"/>
        <v>0.88</v>
      </c>
      <c r="AT1275" s="154">
        <f t="shared" si="148"/>
        <v>0.52</v>
      </c>
      <c r="AU1275" s="157">
        <f t="shared" si="142"/>
        <v>0.61</v>
      </c>
      <c r="AV1275" s="158">
        <f t="shared" si="149"/>
        <v>0.93</v>
      </c>
      <c r="AW1275" s="154">
        <f t="shared" si="149"/>
        <v>0.95</v>
      </c>
      <c r="AX1275" s="154">
        <f t="shared" si="149"/>
        <v>1.24</v>
      </c>
      <c r="AY1275" s="155">
        <f t="shared" si="143"/>
        <v>0.90999999999999992</v>
      </c>
    </row>
    <row r="1276" spans="1:51" x14ac:dyDescent="0.15">
      <c r="A1276" s="122" t="s">
        <v>5564</v>
      </c>
      <c r="B1276" s="122" t="s">
        <v>5565</v>
      </c>
      <c r="C1276" s="122" t="s">
        <v>5566</v>
      </c>
      <c r="D1276" s="122" t="s">
        <v>5343</v>
      </c>
      <c r="E1276" s="122" t="s">
        <v>5567</v>
      </c>
      <c r="G1276" s="122">
        <v>1</v>
      </c>
      <c r="H1276" s="166">
        <v>0.50011899999999998</v>
      </c>
      <c r="I1276" s="167">
        <v>0.28916700000000001</v>
      </c>
      <c r="J1276" s="168" t="str">
        <f t="shared" si="144"/>
        <v>FALSE</v>
      </c>
      <c r="K1276" s="169">
        <v>0.13698399999999999</v>
      </c>
      <c r="L1276" s="170">
        <f>-LOG10(Table3[[#This Row],[Student''s T-test p-value HEK293 +Selistat_HEK293 UT]])</f>
        <v>0.8633301563290402</v>
      </c>
      <c r="M1276" s="167">
        <v>-0.52749999999999997</v>
      </c>
      <c r="N1276" s="171" t="str">
        <f t="shared" si="145"/>
        <v>FALSE</v>
      </c>
      <c r="O1276" s="146">
        <v>0.76963199999999998</v>
      </c>
      <c r="P1276" s="147">
        <v>-0.13</v>
      </c>
      <c r="Q1276" s="171" t="str">
        <f t="shared" si="146"/>
        <v>FALSE</v>
      </c>
      <c r="R1276" s="122" t="s">
        <v>5568</v>
      </c>
      <c r="S1276" s="122" t="s">
        <v>8210</v>
      </c>
      <c r="T1276" s="122" t="s">
        <v>5570</v>
      </c>
      <c r="U1276" s="172" t="s">
        <v>5571</v>
      </c>
      <c r="V1276" s="122" t="s">
        <v>8211</v>
      </c>
      <c r="W1276" s="148">
        <v>-0.9</v>
      </c>
      <c r="X1276" s="149">
        <v>-1.38</v>
      </c>
      <c r="Y1276" s="149">
        <v>-0.79</v>
      </c>
      <c r="Z1276" s="150">
        <v>-0.57999999999999996</v>
      </c>
      <c r="AA1276" s="148">
        <v>-0.27</v>
      </c>
      <c r="AB1276" s="149">
        <v>-1.1100000000000001</v>
      </c>
      <c r="AC1276" s="149">
        <v>0.1</v>
      </c>
      <c r="AD1276" s="151">
        <v>-0.26</v>
      </c>
      <c r="AE1276" s="148">
        <v>1.06</v>
      </c>
      <c r="AF1276" s="149">
        <v>0.1</v>
      </c>
      <c r="AG1276" s="149">
        <v>-0.11</v>
      </c>
      <c r="AH1276" s="151">
        <v>-0.06</v>
      </c>
      <c r="AI1276" s="152">
        <v>1.06</v>
      </c>
      <c r="AJ1276" s="149">
        <v>-7.0000000000000007E-2</v>
      </c>
      <c r="AK1276" s="149">
        <v>0.79</v>
      </c>
      <c r="AL1276" s="150">
        <v>-0.27</v>
      </c>
      <c r="AM1276" s="153">
        <f t="shared" si="147"/>
        <v>-0.63</v>
      </c>
      <c r="AN1276" s="154">
        <f t="shared" si="147"/>
        <v>-0.2699999999999998</v>
      </c>
      <c r="AO1276" s="154">
        <f t="shared" si="147"/>
        <v>-0.89</v>
      </c>
      <c r="AP1276" s="155">
        <f t="shared" si="141"/>
        <v>-0.31999999999999995</v>
      </c>
      <c r="AQ1276" s="156">
        <f>AVERAGE(Table3[[#This Row],[ HEK293 +Selistat_R1 2]:[ HEK293 +Selistat_R4 5]])</f>
        <v>-0.52749999999999997</v>
      </c>
      <c r="AR1276" s="153">
        <f t="shared" si="148"/>
        <v>1.33</v>
      </c>
      <c r="AS1276" s="154">
        <f t="shared" si="148"/>
        <v>1.2100000000000002</v>
      </c>
      <c r="AT1276" s="154">
        <f t="shared" si="148"/>
        <v>-0.21000000000000002</v>
      </c>
      <c r="AU1276" s="157">
        <f t="shared" si="142"/>
        <v>0.2</v>
      </c>
      <c r="AV1276" s="158">
        <f t="shared" si="149"/>
        <v>1.33</v>
      </c>
      <c r="AW1276" s="154">
        <f t="shared" si="149"/>
        <v>1.04</v>
      </c>
      <c r="AX1276" s="154">
        <f t="shared" si="149"/>
        <v>0.69000000000000006</v>
      </c>
      <c r="AY1276" s="155">
        <f t="shared" si="143"/>
        <v>-1.0000000000000009E-2</v>
      </c>
    </row>
    <row r="1277" spans="1:51" x14ac:dyDescent="0.15">
      <c r="A1277" s="122" t="s">
        <v>8433</v>
      </c>
      <c r="B1277" s="122" t="s">
        <v>8434</v>
      </c>
      <c r="C1277" s="122" t="s">
        <v>8435</v>
      </c>
      <c r="E1277" s="122" t="s">
        <v>8436</v>
      </c>
      <c r="G1277" s="122">
        <v>2</v>
      </c>
      <c r="H1277" s="166">
        <v>1.8292600000000001E-3</v>
      </c>
      <c r="I1277" s="167">
        <v>0.44666699999999998</v>
      </c>
      <c r="J1277" s="168" t="str">
        <f t="shared" si="144"/>
        <v>FALSE</v>
      </c>
      <c r="K1277" s="169">
        <v>0.13716600000000001</v>
      </c>
      <c r="L1277" s="170">
        <f>-LOG10(Table3[[#This Row],[Student''s T-test p-value HEK293 +Selistat_HEK293 UT]])</f>
        <v>0.86275352596377863</v>
      </c>
      <c r="M1277" s="167">
        <v>0.24</v>
      </c>
      <c r="N1277" s="171" t="str">
        <f t="shared" si="145"/>
        <v>FALSE</v>
      </c>
      <c r="O1277" s="146">
        <v>3.0766000000000002E-2</v>
      </c>
      <c r="P1277" s="147">
        <v>-0.15</v>
      </c>
      <c r="Q1277" s="171" t="str">
        <f t="shared" si="146"/>
        <v>FALSE</v>
      </c>
      <c r="R1277" s="122" t="s">
        <v>8437</v>
      </c>
      <c r="S1277" s="122" t="s">
        <v>8438</v>
      </c>
      <c r="T1277" s="122" t="s">
        <v>8439</v>
      </c>
      <c r="U1277" s="172" t="s">
        <v>8440</v>
      </c>
      <c r="V1277" s="122" t="s">
        <v>8441</v>
      </c>
      <c r="W1277" s="148">
        <v>-0.31</v>
      </c>
      <c r="X1277" s="149">
        <v>-0.28000000000000003</v>
      </c>
      <c r="Y1277" s="149">
        <v>-0.03</v>
      </c>
      <c r="Z1277" s="150">
        <v>0.14000000000000001</v>
      </c>
      <c r="AA1277" s="148">
        <v>-0.57999999999999996</v>
      </c>
      <c r="AB1277" s="149">
        <v>-0.14000000000000001</v>
      </c>
      <c r="AC1277" s="149">
        <v>-0.34</v>
      </c>
      <c r="AD1277" s="151">
        <v>-0.38</v>
      </c>
      <c r="AE1277" s="148">
        <v>0.13</v>
      </c>
      <c r="AF1277" s="149">
        <v>0.04</v>
      </c>
      <c r="AG1277" s="149">
        <v>0.05</v>
      </c>
      <c r="AH1277" s="151">
        <v>0.24</v>
      </c>
      <c r="AI1277" s="152">
        <v>0.27</v>
      </c>
      <c r="AJ1277" s="149">
        <v>0.26</v>
      </c>
      <c r="AK1277" s="149">
        <v>0.2</v>
      </c>
      <c r="AL1277" s="150">
        <v>0.33</v>
      </c>
      <c r="AM1277" s="153">
        <f t="shared" si="147"/>
        <v>0.26999999999999996</v>
      </c>
      <c r="AN1277" s="154">
        <f t="shared" si="147"/>
        <v>-0.14000000000000001</v>
      </c>
      <c r="AO1277" s="154">
        <f t="shared" si="147"/>
        <v>0.31000000000000005</v>
      </c>
      <c r="AP1277" s="155">
        <f t="shared" si="141"/>
        <v>0.52</v>
      </c>
      <c r="AQ1277" s="156">
        <f>AVERAGE(Table3[[#This Row],[ HEK293 +Selistat_R1 2]:[ HEK293 +Selistat_R4 5]])</f>
        <v>0.24</v>
      </c>
      <c r="AR1277" s="153">
        <f t="shared" si="148"/>
        <v>0.71</v>
      </c>
      <c r="AS1277" s="154">
        <f t="shared" si="148"/>
        <v>0.18000000000000002</v>
      </c>
      <c r="AT1277" s="154">
        <f t="shared" si="148"/>
        <v>0.39</v>
      </c>
      <c r="AU1277" s="157">
        <f t="shared" si="142"/>
        <v>0.62</v>
      </c>
      <c r="AV1277" s="158">
        <f t="shared" si="149"/>
        <v>0.85</v>
      </c>
      <c r="AW1277" s="154">
        <f t="shared" si="149"/>
        <v>0.4</v>
      </c>
      <c r="AX1277" s="154">
        <f t="shared" si="149"/>
        <v>0.54</v>
      </c>
      <c r="AY1277" s="155">
        <f t="shared" si="143"/>
        <v>0.71</v>
      </c>
    </row>
    <row r="1278" spans="1:51" x14ac:dyDescent="0.15">
      <c r="A1278" s="122" t="s">
        <v>2985</v>
      </c>
      <c r="B1278" s="122" t="s">
        <v>2986</v>
      </c>
      <c r="C1278" s="122" t="s">
        <v>2987</v>
      </c>
      <c r="D1278" s="122" t="s">
        <v>2988</v>
      </c>
      <c r="E1278" s="122" t="s">
        <v>2989</v>
      </c>
      <c r="F1278" s="122" t="s">
        <v>2990</v>
      </c>
      <c r="G1278" s="122">
        <v>2</v>
      </c>
      <c r="H1278" s="166">
        <v>0.13083</v>
      </c>
      <c r="I1278" s="167">
        <v>-0.284167</v>
      </c>
      <c r="J1278" s="168" t="str">
        <f t="shared" si="144"/>
        <v>FALSE</v>
      </c>
      <c r="K1278" s="169">
        <v>0.13725799999999999</v>
      </c>
      <c r="L1278" s="170">
        <f>-LOG10(Table3[[#This Row],[Student''s T-test p-value HEK293 +Selistat_HEK293 UT]])</f>
        <v>0.86246233354743052</v>
      </c>
      <c r="M1278" s="167">
        <v>-0.33</v>
      </c>
      <c r="N1278" s="171" t="str">
        <f t="shared" si="145"/>
        <v>FALSE</v>
      </c>
      <c r="O1278" s="146">
        <v>0.468389</v>
      </c>
      <c r="P1278" s="147">
        <v>-0.19750000000000001</v>
      </c>
      <c r="Q1278" s="171" t="str">
        <f t="shared" si="146"/>
        <v>FALSE</v>
      </c>
      <c r="R1278" s="122" t="s">
        <v>1540</v>
      </c>
      <c r="S1278" s="122" t="s">
        <v>5475</v>
      </c>
      <c r="T1278" s="122" t="s">
        <v>1542</v>
      </c>
      <c r="U1278" s="172" t="s">
        <v>2637</v>
      </c>
      <c r="V1278" s="122" t="s">
        <v>5476</v>
      </c>
      <c r="W1278" s="148">
        <v>-0.15</v>
      </c>
      <c r="X1278" s="149">
        <v>-0.11</v>
      </c>
      <c r="Y1278" s="149">
        <v>-0.49</v>
      </c>
      <c r="Z1278" s="150">
        <v>0.14000000000000001</v>
      </c>
      <c r="AA1278" s="148">
        <v>0.56000000000000005</v>
      </c>
      <c r="AB1278" s="149">
        <v>-0.11</v>
      </c>
      <c r="AC1278" s="149">
        <v>0.06</v>
      </c>
      <c r="AD1278" s="151">
        <v>0.2</v>
      </c>
      <c r="AE1278" s="148">
        <v>0.44</v>
      </c>
      <c r="AF1278" s="149">
        <v>-0.45</v>
      </c>
      <c r="AG1278" s="149">
        <v>-0.47</v>
      </c>
      <c r="AH1278" s="151">
        <v>-0.25</v>
      </c>
      <c r="AI1278" s="152">
        <v>0.41</v>
      </c>
      <c r="AJ1278" s="149">
        <v>-0.22</v>
      </c>
      <c r="AK1278" s="149">
        <v>-0.14000000000000001</v>
      </c>
      <c r="AL1278" s="150">
        <v>0.01</v>
      </c>
      <c r="AM1278" s="153">
        <f t="shared" si="147"/>
        <v>-0.71000000000000008</v>
      </c>
      <c r="AN1278" s="154">
        <f t="shared" si="147"/>
        <v>0</v>
      </c>
      <c r="AO1278" s="154">
        <f t="shared" si="147"/>
        <v>-0.55000000000000004</v>
      </c>
      <c r="AP1278" s="155">
        <f t="shared" si="141"/>
        <v>-0.06</v>
      </c>
      <c r="AQ1278" s="156">
        <f>AVERAGE(Table3[[#This Row],[ HEK293 +Selistat_R1 2]:[ HEK293 +Selistat_R4 5]])</f>
        <v>-0.33000000000000007</v>
      </c>
      <c r="AR1278" s="153">
        <f t="shared" si="148"/>
        <v>-0.12000000000000005</v>
      </c>
      <c r="AS1278" s="154">
        <f t="shared" si="148"/>
        <v>-0.34</v>
      </c>
      <c r="AT1278" s="154">
        <f t="shared" si="148"/>
        <v>-0.53</v>
      </c>
      <c r="AU1278" s="157">
        <f t="shared" si="142"/>
        <v>-0.45</v>
      </c>
      <c r="AV1278" s="158">
        <f t="shared" si="149"/>
        <v>-0.15000000000000008</v>
      </c>
      <c r="AW1278" s="154">
        <f t="shared" si="149"/>
        <v>-0.11</v>
      </c>
      <c r="AX1278" s="154">
        <f t="shared" si="149"/>
        <v>-0.2</v>
      </c>
      <c r="AY1278" s="155">
        <f t="shared" si="143"/>
        <v>-0.19</v>
      </c>
    </row>
    <row r="1279" spans="1:51" x14ac:dyDescent="0.15">
      <c r="A1279" s="122" t="s">
        <v>8442</v>
      </c>
      <c r="B1279" s="122" t="s">
        <v>8443</v>
      </c>
      <c r="C1279" s="122" t="s">
        <v>8444</v>
      </c>
      <c r="E1279" s="122" t="s">
        <v>8445</v>
      </c>
      <c r="F1279" s="122" t="s">
        <v>8446</v>
      </c>
      <c r="G1279" s="122">
        <v>1</v>
      </c>
      <c r="H1279" s="166">
        <v>0.42694799999999999</v>
      </c>
      <c r="I1279" s="167">
        <v>0.115</v>
      </c>
      <c r="J1279" s="168" t="str">
        <f t="shared" si="144"/>
        <v>FALSE</v>
      </c>
      <c r="K1279" s="169">
        <v>0.137321</v>
      </c>
      <c r="L1279" s="170">
        <f>-LOG10(Table3[[#This Row],[Student''s T-test p-value HEK293 +Selistat_HEK293 UT]])</f>
        <v>0.86226304261228959</v>
      </c>
      <c r="M1279" s="167">
        <v>-0.16750000000000001</v>
      </c>
      <c r="N1279" s="171" t="str">
        <f t="shared" si="145"/>
        <v>FALSE</v>
      </c>
      <c r="O1279" s="146">
        <v>0.69213899999999995</v>
      </c>
      <c r="P1279" s="147">
        <v>5.7500000000000002E-2</v>
      </c>
      <c r="Q1279" s="171" t="str">
        <f t="shared" si="146"/>
        <v>FALSE</v>
      </c>
      <c r="R1279" s="122" t="s">
        <v>8447</v>
      </c>
      <c r="S1279" s="122" t="s">
        <v>8448</v>
      </c>
      <c r="T1279" s="122" t="s">
        <v>8449</v>
      </c>
      <c r="U1279" s="172" t="s">
        <v>8450</v>
      </c>
      <c r="V1279" s="122" t="s">
        <v>8451</v>
      </c>
      <c r="W1279" s="148">
        <v>-0.4</v>
      </c>
      <c r="X1279" s="149">
        <v>-0.31</v>
      </c>
      <c r="Y1279" s="149">
        <v>-0.13</v>
      </c>
      <c r="Z1279" s="150">
        <v>-0.25</v>
      </c>
      <c r="AA1279" s="148">
        <v>-0.06</v>
      </c>
      <c r="AB1279" s="149">
        <v>-0.25</v>
      </c>
      <c r="AC1279" s="149">
        <v>0.1</v>
      </c>
      <c r="AD1279" s="151">
        <v>-0.21</v>
      </c>
      <c r="AE1279" s="148">
        <v>7.0000000000000007E-2</v>
      </c>
      <c r="AF1279" s="149">
        <v>0.2</v>
      </c>
      <c r="AG1279" s="149">
        <v>0.45</v>
      </c>
      <c r="AH1279" s="151">
        <v>0</v>
      </c>
      <c r="AI1279" s="152">
        <v>0.15</v>
      </c>
      <c r="AJ1279" s="149">
        <v>0.13</v>
      </c>
      <c r="AK1279" s="149">
        <v>0.34</v>
      </c>
      <c r="AL1279" s="150">
        <v>-0.13</v>
      </c>
      <c r="AM1279" s="153">
        <f t="shared" si="147"/>
        <v>-0.34</v>
      </c>
      <c r="AN1279" s="154">
        <f t="shared" si="147"/>
        <v>-0.06</v>
      </c>
      <c r="AO1279" s="154">
        <f t="shared" si="147"/>
        <v>-0.23</v>
      </c>
      <c r="AP1279" s="155">
        <f t="shared" si="141"/>
        <v>-4.0000000000000008E-2</v>
      </c>
      <c r="AQ1279" s="156">
        <f>AVERAGE(Table3[[#This Row],[ HEK293 +Selistat_R1 2]:[ HEK293 +Selistat_R4 5]])</f>
        <v>-0.16750000000000001</v>
      </c>
      <c r="AR1279" s="153">
        <f t="shared" si="148"/>
        <v>0.13</v>
      </c>
      <c r="AS1279" s="154">
        <f t="shared" si="148"/>
        <v>0.45</v>
      </c>
      <c r="AT1279" s="154">
        <f t="shared" si="148"/>
        <v>0.35</v>
      </c>
      <c r="AU1279" s="157">
        <f t="shared" si="142"/>
        <v>0.21</v>
      </c>
      <c r="AV1279" s="158">
        <f t="shared" si="149"/>
        <v>0.21</v>
      </c>
      <c r="AW1279" s="154">
        <f t="shared" si="149"/>
        <v>0.38</v>
      </c>
      <c r="AX1279" s="154">
        <f t="shared" si="149"/>
        <v>0.24000000000000002</v>
      </c>
      <c r="AY1279" s="155">
        <f t="shared" si="143"/>
        <v>7.9999999999999988E-2</v>
      </c>
    </row>
    <row r="1280" spans="1:51" x14ac:dyDescent="0.15">
      <c r="A1280" s="122" t="s">
        <v>4343</v>
      </c>
      <c r="B1280" s="122" t="s">
        <v>4344</v>
      </c>
      <c r="C1280" s="122" t="s">
        <v>4345</v>
      </c>
      <c r="D1280" s="122" t="s">
        <v>4346</v>
      </c>
      <c r="E1280" s="122" t="s">
        <v>4347</v>
      </c>
      <c r="F1280" s="122" t="s">
        <v>4348</v>
      </c>
      <c r="G1280" s="122">
        <v>2</v>
      </c>
      <c r="H1280" s="166">
        <v>0.51688400000000001</v>
      </c>
      <c r="I1280" s="167">
        <v>8.4166699999999997E-2</v>
      </c>
      <c r="J1280" s="168" t="str">
        <f t="shared" si="144"/>
        <v>FALSE</v>
      </c>
      <c r="K1280" s="169">
        <v>0.13752500000000001</v>
      </c>
      <c r="L1280" s="170">
        <f>-LOG10(Table3[[#This Row],[Student''s T-test p-value HEK293 +Selistat_HEK293 UT]])</f>
        <v>0.86161834637819634</v>
      </c>
      <c r="M1280" s="167">
        <v>-0.15</v>
      </c>
      <c r="N1280" s="171" t="str">
        <f t="shared" si="145"/>
        <v>FALSE</v>
      </c>
      <c r="O1280" s="146">
        <v>0.221993</v>
      </c>
      <c r="P1280" s="147">
        <v>-0.17249999999999999</v>
      </c>
      <c r="Q1280" s="171" t="str">
        <f t="shared" si="146"/>
        <v>FALSE</v>
      </c>
      <c r="R1280" s="122" t="s">
        <v>4349</v>
      </c>
      <c r="S1280" s="122" t="s">
        <v>8452</v>
      </c>
      <c r="T1280" s="122" t="s">
        <v>4351</v>
      </c>
      <c r="U1280" s="172" t="s">
        <v>4352</v>
      </c>
      <c r="V1280" s="122" t="s">
        <v>8453</v>
      </c>
      <c r="W1280" s="148">
        <v>-0.28999999999999998</v>
      </c>
      <c r="X1280" s="149">
        <v>-0.18</v>
      </c>
      <c r="Y1280" s="149">
        <v>-0.2</v>
      </c>
      <c r="Z1280" s="150">
        <v>-0.25</v>
      </c>
      <c r="AA1280" s="148">
        <v>0.09</v>
      </c>
      <c r="AB1280" s="149">
        <v>0</v>
      </c>
      <c r="AC1280" s="149">
        <v>-0.11</v>
      </c>
      <c r="AD1280" s="151">
        <v>-0.3</v>
      </c>
      <c r="AE1280" s="148">
        <v>0.2</v>
      </c>
      <c r="AF1280" s="149">
        <v>0.17</v>
      </c>
      <c r="AG1280" s="149">
        <v>-7.0000000000000007E-2</v>
      </c>
      <c r="AH1280" s="151">
        <v>-0.16</v>
      </c>
      <c r="AI1280" s="152">
        <v>0.08</v>
      </c>
      <c r="AJ1280" s="149">
        <v>0.26</v>
      </c>
      <c r="AK1280" s="149">
        <v>0.44</v>
      </c>
      <c r="AL1280" s="150">
        <v>0.05</v>
      </c>
      <c r="AM1280" s="153">
        <f t="shared" si="147"/>
        <v>-0.38</v>
      </c>
      <c r="AN1280" s="154">
        <f t="shared" si="147"/>
        <v>-0.18</v>
      </c>
      <c r="AO1280" s="154">
        <f t="shared" si="147"/>
        <v>-9.0000000000000011E-2</v>
      </c>
      <c r="AP1280" s="155">
        <f t="shared" si="141"/>
        <v>4.9999999999999989E-2</v>
      </c>
      <c r="AQ1280" s="156">
        <f>AVERAGE(Table3[[#This Row],[ HEK293 +Selistat_R1 2]:[ HEK293 +Selistat_R4 5]])</f>
        <v>-0.15000000000000002</v>
      </c>
      <c r="AR1280" s="153">
        <f t="shared" si="148"/>
        <v>0.11000000000000001</v>
      </c>
      <c r="AS1280" s="154">
        <f t="shared" si="148"/>
        <v>0.17</v>
      </c>
      <c r="AT1280" s="154">
        <f t="shared" si="148"/>
        <v>3.9999999999999994E-2</v>
      </c>
      <c r="AU1280" s="157">
        <f t="shared" si="142"/>
        <v>0.13999999999999999</v>
      </c>
      <c r="AV1280" s="158">
        <f t="shared" si="149"/>
        <v>-9.999999999999995E-3</v>
      </c>
      <c r="AW1280" s="154">
        <f t="shared" si="149"/>
        <v>0.26</v>
      </c>
      <c r="AX1280" s="154">
        <f t="shared" si="149"/>
        <v>0.55000000000000004</v>
      </c>
      <c r="AY1280" s="155">
        <f t="shared" si="143"/>
        <v>0.35</v>
      </c>
    </row>
    <row r="1281" spans="1:51" x14ac:dyDescent="0.15">
      <c r="A1281" s="122" t="s">
        <v>8454</v>
      </c>
      <c r="B1281" s="122" t="s">
        <v>8455</v>
      </c>
      <c r="C1281" s="122" t="s">
        <v>8456</v>
      </c>
      <c r="D1281" s="122" t="s">
        <v>8457</v>
      </c>
      <c r="E1281" s="122" t="s">
        <v>8458</v>
      </c>
      <c r="F1281" s="122" t="s">
        <v>8459</v>
      </c>
      <c r="G1281" s="122">
        <v>1</v>
      </c>
      <c r="H1281" s="166">
        <v>0.86311899999999997</v>
      </c>
      <c r="I1281" s="167">
        <v>3.0833300000000001E-2</v>
      </c>
      <c r="J1281" s="168" t="str">
        <f t="shared" si="144"/>
        <v>FALSE</v>
      </c>
      <c r="K1281" s="169">
        <v>0.13773299999999999</v>
      </c>
      <c r="L1281" s="170">
        <f>-LOG10(Table3[[#This Row],[Student''s T-test p-value HEK293 +Selistat_HEK293 UT]])</f>
        <v>0.86096199292485642</v>
      </c>
      <c r="M1281" s="167">
        <v>-0.21</v>
      </c>
      <c r="N1281" s="171" t="str">
        <f t="shared" si="145"/>
        <v>FALSE</v>
      </c>
      <c r="O1281" s="146">
        <v>0.82682299999999997</v>
      </c>
      <c r="P1281" s="147">
        <v>5.7500000000000002E-2</v>
      </c>
      <c r="Q1281" s="171" t="str">
        <f t="shared" si="146"/>
        <v>FALSE</v>
      </c>
      <c r="R1281" s="122" t="s">
        <v>8460</v>
      </c>
      <c r="S1281" s="122" t="s">
        <v>8461</v>
      </c>
      <c r="T1281" s="122" t="s">
        <v>8462</v>
      </c>
      <c r="U1281" s="172" t="s">
        <v>8463</v>
      </c>
      <c r="V1281" s="122" t="s">
        <v>8464</v>
      </c>
      <c r="W1281" s="148">
        <v>-0.27</v>
      </c>
      <c r="X1281" s="149">
        <v>-0.27</v>
      </c>
      <c r="Y1281" s="149">
        <v>-0.35</v>
      </c>
      <c r="Z1281" s="150">
        <v>-0.16</v>
      </c>
      <c r="AA1281" s="148">
        <v>0.2</v>
      </c>
      <c r="AB1281" s="149">
        <v>0.09</v>
      </c>
      <c r="AC1281" s="149">
        <v>-0.24</v>
      </c>
      <c r="AD1281" s="151">
        <v>-0.26</v>
      </c>
      <c r="AE1281" s="148">
        <v>0.4</v>
      </c>
      <c r="AF1281" s="149">
        <v>-7.0000000000000007E-2</v>
      </c>
      <c r="AG1281" s="149">
        <v>0.57999999999999996</v>
      </c>
      <c r="AH1281" s="151">
        <v>-0.4</v>
      </c>
      <c r="AI1281" s="152">
        <v>0.14000000000000001</v>
      </c>
      <c r="AJ1281" s="149">
        <v>0.04</v>
      </c>
      <c r="AK1281" s="149">
        <v>0.33</v>
      </c>
      <c r="AL1281" s="150">
        <v>-0.23</v>
      </c>
      <c r="AM1281" s="153">
        <f t="shared" si="147"/>
        <v>-0.47000000000000003</v>
      </c>
      <c r="AN1281" s="154">
        <f t="shared" si="147"/>
        <v>-0.36</v>
      </c>
      <c r="AO1281" s="154">
        <f t="shared" si="147"/>
        <v>-0.10999999999999999</v>
      </c>
      <c r="AP1281" s="155">
        <f t="shared" si="141"/>
        <v>0.1</v>
      </c>
      <c r="AQ1281" s="156">
        <f>AVERAGE(Table3[[#This Row],[ HEK293 +Selistat_R1 2]:[ HEK293 +Selistat_R4 5]])</f>
        <v>-0.21000000000000002</v>
      </c>
      <c r="AR1281" s="153">
        <f t="shared" si="148"/>
        <v>0.2</v>
      </c>
      <c r="AS1281" s="154">
        <f t="shared" si="148"/>
        <v>-0.16</v>
      </c>
      <c r="AT1281" s="154">
        <f t="shared" si="148"/>
        <v>0.82</v>
      </c>
      <c r="AU1281" s="157">
        <f t="shared" si="142"/>
        <v>-0.14000000000000001</v>
      </c>
      <c r="AV1281" s="158">
        <f t="shared" si="149"/>
        <v>-0.06</v>
      </c>
      <c r="AW1281" s="154">
        <f t="shared" si="149"/>
        <v>-4.9999999999999996E-2</v>
      </c>
      <c r="AX1281" s="154">
        <f t="shared" si="149"/>
        <v>0.57000000000000006</v>
      </c>
      <c r="AY1281" s="155">
        <f t="shared" si="143"/>
        <v>0.03</v>
      </c>
    </row>
    <row r="1282" spans="1:51" x14ac:dyDescent="0.15">
      <c r="A1282" s="122" t="s">
        <v>4648</v>
      </c>
      <c r="B1282" s="122" t="s">
        <v>3463</v>
      </c>
      <c r="C1282" s="122" t="s">
        <v>4649</v>
      </c>
      <c r="D1282" s="122" t="s">
        <v>2861</v>
      </c>
      <c r="E1282" s="122" t="s">
        <v>4650</v>
      </c>
      <c r="F1282" s="122" t="s">
        <v>4595</v>
      </c>
      <c r="G1282" s="122">
        <v>1</v>
      </c>
      <c r="H1282" s="166">
        <v>0.34148299999999998</v>
      </c>
      <c r="I1282" s="167">
        <v>0.14499999999999999</v>
      </c>
      <c r="J1282" s="168" t="str">
        <f t="shared" si="144"/>
        <v>FALSE</v>
      </c>
      <c r="K1282" s="169">
        <v>0.13783999999999999</v>
      </c>
      <c r="L1282" s="170">
        <f>-LOG10(Table3[[#This Row],[Student''s T-test p-value HEK293 +Selistat_HEK293 UT]])</f>
        <v>0.86062473556002794</v>
      </c>
      <c r="M1282" s="167">
        <v>-0.17749999999999999</v>
      </c>
      <c r="N1282" s="171" t="str">
        <f t="shared" si="145"/>
        <v>FALSE</v>
      </c>
      <c r="O1282" s="146">
        <v>0.596113</v>
      </c>
      <c r="P1282" s="147">
        <v>6.25E-2</v>
      </c>
      <c r="Q1282" s="171" t="str">
        <f t="shared" si="146"/>
        <v>FALSE</v>
      </c>
      <c r="R1282" s="122" t="s">
        <v>4651</v>
      </c>
      <c r="S1282" s="122" t="s">
        <v>8465</v>
      </c>
      <c r="T1282" s="122" t="s">
        <v>4653</v>
      </c>
      <c r="U1282" s="172" t="s">
        <v>4654</v>
      </c>
      <c r="V1282" s="122" t="s">
        <v>8466</v>
      </c>
      <c r="W1282" s="148">
        <v>-0.38</v>
      </c>
      <c r="X1282" s="149">
        <v>-0.34</v>
      </c>
      <c r="Y1282" s="149">
        <v>-0.34</v>
      </c>
      <c r="Z1282" s="150">
        <v>-0.17</v>
      </c>
      <c r="AA1282" s="148">
        <v>0.14000000000000001</v>
      </c>
      <c r="AB1282" s="149">
        <v>-0.24</v>
      </c>
      <c r="AC1282" s="149">
        <v>-0.16</v>
      </c>
      <c r="AD1282" s="151">
        <v>-0.26</v>
      </c>
      <c r="AE1282" s="148">
        <v>0.16</v>
      </c>
      <c r="AF1282" s="149">
        <v>0.3</v>
      </c>
      <c r="AG1282" s="149">
        <v>0.22</v>
      </c>
      <c r="AH1282" s="151">
        <v>0.15</v>
      </c>
      <c r="AI1282" s="152">
        <v>0.13</v>
      </c>
      <c r="AJ1282" s="149">
        <v>0.41</v>
      </c>
      <c r="AK1282" s="149">
        <v>0.15</v>
      </c>
      <c r="AL1282" s="150">
        <v>-0.11</v>
      </c>
      <c r="AM1282" s="153">
        <f t="shared" si="147"/>
        <v>-0.52</v>
      </c>
      <c r="AN1282" s="154">
        <f t="shared" si="147"/>
        <v>-0.10000000000000003</v>
      </c>
      <c r="AO1282" s="154">
        <f t="shared" si="147"/>
        <v>-0.18000000000000002</v>
      </c>
      <c r="AP1282" s="155">
        <f t="shared" si="141"/>
        <v>0.09</v>
      </c>
      <c r="AQ1282" s="156">
        <f>AVERAGE(Table3[[#This Row],[ HEK293 +Selistat_R1 2]:[ HEK293 +Selistat_R4 5]])</f>
        <v>-0.17750000000000005</v>
      </c>
      <c r="AR1282" s="153">
        <f t="shared" si="148"/>
        <v>1.999999999999999E-2</v>
      </c>
      <c r="AS1282" s="154">
        <f t="shared" si="148"/>
        <v>0.54</v>
      </c>
      <c r="AT1282" s="154">
        <f t="shared" si="148"/>
        <v>0.38</v>
      </c>
      <c r="AU1282" s="157">
        <f t="shared" si="142"/>
        <v>0.41000000000000003</v>
      </c>
      <c r="AV1282" s="158">
        <f t="shared" si="149"/>
        <v>-1.0000000000000009E-2</v>
      </c>
      <c r="AW1282" s="154">
        <f t="shared" si="149"/>
        <v>0.64999999999999991</v>
      </c>
      <c r="AX1282" s="154">
        <f t="shared" si="149"/>
        <v>0.31</v>
      </c>
      <c r="AY1282" s="155">
        <f t="shared" si="143"/>
        <v>0.15000000000000002</v>
      </c>
    </row>
    <row r="1283" spans="1:51" x14ac:dyDescent="0.15">
      <c r="A1283" s="122" t="s">
        <v>8467</v>
      </c>
      <c r="B1283" s="122" t="s">
        <v>6939</v>
      </c>
      <c r="C1283" s="122" t="s">
        <v>8468</v>
      </c>
      <c r="E1283" s="122" t="s">
        <v>8469</v>
      </c>
      <c r="F1283" s="122" t="s">
        <v>3228</v>
      </c>
      <c r="G1283" s="122">
        <v>2</v>
      </c>
      <c r="H1283" s="166">
        <v>0.63408900000000001</v>
      </c>
      <c r="I1283" s="167">
        <v>6.3333299999999995E-2</v>
      </c>
      <c r="J1283" s="168" t="str">
        <f t="shared" si="144"/>
        <v>FALSE</v>
      </c>
      <c r="K1283" s="169">
        <v>0.13785700000000001</v>
      </c>
      <c r="L1283" s="170">
        <f>-LOG10(Table3[[#This Row],[Student''s T-test p-value HEK293 +Selistat_HEK293 UT]])</f>
        <v>0.86057117671679262</v>
      </c>
      <c r="M1283" s="167">
        <v>-0.18</v>
      </c>
      <c r="N1283" s="171" t="str">
        <f t="shared" si="145"/>
        <v>FALSE</v>
      </c>
      <c r="O1283" s="146">
        <v>0.34108100000000002</v>
      </c>
      <c r="P1283" s="147">
        <v>0.13</v>
      </c>
      <c r="Q1283" s="171" t="str">
        <f t="shared" si="146"/>
        <v>FALSE</v>
      </c>
      <c r="R1283" s="122" t="s">
        <v>8470</v>
      </c>
      <c r="S1283" s="122" t="s">
        <v>8471</v>
      </c>
      <c r="T1283" s="122" t="s">
        <v>8472</v>
      </c>
      <c r="U1283" s="172" t="s">
        <v>8473</v>
      </c>
      <c r="V1283" s="122" t="s">
        <v>8474</v>
      </c>
      <c r="W1283" s="148">
        <v>-0.4</v>
      </c>
      <c r="X1283" s="149">
        <v>-0.26</v>
      </c>
      <c r="Y1283" s="149">
        <v>-0.21</v>
      </c>
      <c r="Z1283" s="150">
        <v>-0.1</v>
      </c>
      <c r="AA1283" s="148">
        <v>-0.21</v>
      </c>
      <c r="AB1283" s="149">
        <v>-0.2</v>
      </c>
      <c r="AC1283" s="149">
        <v>0.13</v>
      </c>
      <c r="AD1283" s="151">
        <v>0.03</v>
      </c>
      <c r="AE1283" s="148">
        <v>0.18</v>
      </c>
      <c r="AF1283" s="149">
        <v>0.04</v>
      </c>
      <c r="AG1283" s="149">
        <v>0.28000000000000003</v>
      </c>
      <c r="AH1283" s="151">
        <v>0.25</v>
      </c>
      <c r="AI1283" s="152">
        <v>0.18</v>
      </c>
      <c r="AJ1283" s="149">
        <v>-0.25</v>
      </c>
      <c r="AK1283" s="149">
        <v>0.03</v>
      </c>
      <c r="AL1283" s="150">
        <v>0.27</v>
      </c>
      <c r="AM1283" s="153">
        <f t="shared" si="147"/>
        <v>-0.19000000000000003</v>
      </c>
      <c r="AN1283" s="154">
        <f t="shared" si="147"/>
        <v>-0.06</v>
      </c>
      <c r="AO1283" s="154">
        <f t="shared" si="147"/>
        <v>-0.33999999999999997</v>
      </c>
      <c r="AP1283" s="155">
        <f t="shared" si="147"/>
        <v>-0.13</v>
      </c>
      <c r="AQ1283" s="156">
        <f>AVERAGE(Table3[[#This Row],[ HEK293 +Selistat_R1 2]:[ HEK293 +Selistat_R4 5]])</f>
        <v>-0.18</v>
      </c>
      <c r="AR1283" s="153">
        <f t="shared" si="148"/>
        <v>0.39</v>
      </c>
      <c r="AS1283" s="154">
        <f t="shared" si="148"/>
        <v>0.24000000000000002</v>
      </c>
      <c r="AT1283" s="154">
        <f t="shared" si="148"/>
        <v>0.15000000000000002</v>
      </c>
      <c r="AU1283" s="157">
        <f t="shared" si="148"/>
        <v>0.22</v>
      </c>
      <c r="AV1283" s="158">
        <f t="shared" si="149"/>
        <v>0.39</v>
      </c>
      <c r="AW1283" s="154">
        <f t="shared" si="149"/>
        <v>-4.9999999999999989E-2</v>
      </c>
      <c r="AX1283" s="154">
        <f t="shared" si="149"/>
        <v>-0.1</v>
      </c>
      <c r="AY1283" s="155">
        <f t="shared" si="149"/>
        <v>0.24000000000000002</v>
      </c>
    </row>
    <row r="1284" spans="1:51" x14ac:dyDescent="0.15">
      <c r="A1284" s="122" t="s">
        <v>3170</v>
      </c>
      <c r="B1284" s="122" t="s">
        <v>3171</v>
      </c>
      <c r="C1284" s="122" t="s">
        <v>3172</v>
      </c>
      <c r="E1284" s="122" t="s">
        <v>3173</v>
      </c>
      <c r="F1284" s="122" t="s">
        <v>3174</v>
      </c>
      <c r="G1284" s="122">
        <v>2</v>
      </c>
      <c r="H1284" s="166">
        <v>0.40056000000000003</v>
      </c>
      <c r="I1284" s="167">
        <v>8.9166700000000002E-2</v>
      </c>
      <c r="J1284" s="168" t="str">
        <f t="shared" ref="J1284:J1347" si="150">IF(AND(H1284&lt;0.05,ABS(I1284&gt;1)),"TRUE","FALSE")</f>
        <v>FALSE</v>
      </c>
      <c r="K1284" s="169">
        <v>0.137964</v>
      </c>
      <c r="L1284" s="170">
        <f>-LOG10(Table3[[#This Row],[Student''s T-test p-value HEK293 +Selistat_HEK293 UT]])</f>
        <v>0.86023422259151039</v>
      </c>
      <c r="M1284" s="167">
        <v>-9.7500000000000003E-2</v>
      </c>
      <c r="N1284" s="171" t="str">
        <f t="shared" ref="N1284:N1347" si="151">IF(AND(K1284&lt;0.05,ABS(M1284&gt;1)),"TRUE","FALSE")</f>
        <v>FALSE</v>
      </c>
      <c r="O1284" s="146">
        <v>0.97007299999999996</v>
      </c>
      <c r="P1284" s="147">
        <v>-5.0000000000000001E-3</v>
      </c>
      <c r="Q1284" s="171" t="str">
        <f t="shared" ref="Q1284:Q1347" si="152">IF(AND(O1284&lt;0.05,ABS(P1284&gt;1)),"TRUE","FALSE")</f>
        <v>FALSE</v>
      </c>
      <c r="R1284" s="122" t="s">
        <v>117</v>
      </c>
      <c r="S1284" s="122" t="s">
        <v>8475</v>
      </c>
      <c r="T1284" s="122" t="s">
        <v>119</v>
      </c>
      <c r="U1284" s="172" t="s">
        <v>2665</v>
      </c>
      <c r="V1284" s="122" t="s">
        <v>8476</v>
      </c>
      <c r="W1284" s="148">
        <v>-0.2</v>
      </c>
      <c r="X1284" s="149">
        <v>-0.22</v>
      </c>
      <c r="Y1284" s="149">
        <v>-0.23</v>
      </c>
      <c r="Z1284" s="150">
        <v>-0.05</v>
      </c>
      <c r="AA1284" s="148">
        <v>-0.12</v>
      </c>
      <c r="AB1284" s="149">
        <v>-0.04</v>
      </c>
      <c r="AC1284" s="149">
        <v>0.01</v>
      </c>
      <c r="AD1284" s="151">
        <v>-0.16</v>
      </c>
      <c r="AE1284" s="148">
        <v>0.37</v>
      </c>
      <c r="AF1284" s="149">
        <v>0.2</v>
      </c>
      <c r="AG1284" s="149">
        <v>-0.03</v>
      </c>
      <c r="AH1284" s="151">
        <v>-0.13</v>
      </c>
      <c r="AI1284" s="152">
        <v>0.22</v>
      </c>
      <c r="AJ1284" s="149">
        <v>0.11</v>
      </c>
      <c r="AK1284" s="149">
        <v>0.16</v>
      </c>
      <c r="AL1284" s="150">
        <v>-0.06</v>
      </c>
      <c r="AM1284" s="153">
        <f t="shared" ref="AM1284:AP1347" si="153">W1284-AA1284</f>
        <v>-8.0000000000000016E-2</v>
      </c>
      <c r="AN1284" s="154">
        <f t="shared" si="153"/>
        <v>-0.18</v>
      </c>
      <c r="AO1284" s="154">
        <f t="shared" si="153"/>
        <v>-0.24000000000000002</v>
      </c>
      <c r="AP1284" s="155">
        <f t="shared" si="153"/>
        <v>0.11</v>
      </c>
      <c r="AQ1284" s="156">
        <f>AVERAGE(Table3[[#This Row],[ HEK293 +Selistat_R1 2]:[ HEK293 +Selistat_R4 5]])</f>
        <v>-9.7500000000000003E-2</v>
      </c>
      <c r="AR1284" s="153">
        <f t="shared" ref="AR1284:AU1347" si="154">AE1284-AA1284</f>
        <v>0.49</v>
      </c>
      <c r="AS1284" s="154">
        <f t="shared" si="154"/>
        <v>0.24000000000000002</v>
      </c>
      <c r="AT1284" s="154">
        <f t="shared" si="154"/>
        <v>-0.04</v>
      </c>
      <c r="AU1284" s="157">
        <f t="shared" si="154"/>
        <v>0.03</v>
      </c>
      <c r="AV1284" s="158">
        <f t="shared" ref="AV1284:AY1347" si="155">AI1284-AA1284</f>
        <v>0.33999999999999997</v>
      </c>
      <c r="AW1284" s="154">
        <f t="shared" si="155"/>
        <v>0.15</v>
      </c>
      <c r="AX1284" s="154">
        <f t="shared" si="155"/>
        <v>0.15</v>
      </c>
      <c r="AY1284" s="155">
        <f t="shared" si="155"/>
        <v>0.1</v>
      </c>
    </row>
    <row r="1285" spans="1:51" x14ac:dyDescent="0.15">
      <c r="A1285" s="122" t="s">
        <v>3224</v>
      </c>
      <c r="B1285" s="122" t="s">
        <v>3225</v>
      </c>
      <c r="C1285" s="122" t="s">
        <v>3226</v>
      </c>
      <c r="E1285" s="122" t="s">
        <v>3227</v>
      </c>
      <c r="F1285" s="122" t="s">
        <v>3228</v>
      </c>
      <c r="G1285" s="122">
        <v>2</v>
      </c>
      <c r="H1285" s="166">
        <v>0.87064699999999995</v>
      </c>
      <c r="I1285" s="167">
        <v>6.9166599999999995E-2</v>
      </c>
      <c r="J1285" s="168" t="str">
        <f t="shared" si="150"/>
        <v>FALSE</v>
      </c>
      <c r="K1285" s="169">
        <v>0.138153</v>
      </c>
      <c r="L1285" s="170">
        <f>-LOG10(Table3[[#This Row],[Student''s T-test p-value HEK293 +Selistat_HEK293 UT]])</f>
        <v>0.85963967991649248</v>
      </c>
      <c r="M1285" s="167">
        <v>-0.52500000000000002</v>
      </c>
      <c r="N1285" s="171" t="str">
        <f t="shared" si="151"/>
        <v>FALSE</v>
      </c>
      <c r="O1285" s="146">
        <v>0.31884800000000002</v>
      </c>
      <c r="P1285" s="147">
        <v>-0.57750000000000001</v>
      </c>
      <c r="Q1285" s="171" t="str">
        <f t="shared" si="152"/>
        <v>FALSE</v>
      </c>
      <c r="R1285" s="122" t="s">
        <v>1407</v>
      </c>
      <c r="S1285" s="122" t="s">
        <v>8477</v>
      </c>
      <c r="T1285" s="122" t="s">
        <v>1394</v>
      </c>
      <c r="U1285" s="172" t="s">
        <v>2674</v>
      </c>
      <c r="V1285" s="122" t="s">
        <v>8478</v>
      </c>
      <c r="W1285" s="148">
        <v>-1.1200000000000001</v>
      </c>
      <c r="X1285" s="149">
        <v>-0.91</v>
      </c>
      <c r="Y1285" s="149">
        <v>-0.81</v>
      </c>
      <c r="Z1285" s="150">
        <v>-0.11</v>
      </c>
      <c r="AA1285" s="148">
        <v>0.2</v>
      </c>
      <c r="AB1285" s="149">
        <v>-0.77</v>
      </c>
      <c r="AC1285" s="149">
        <v>0.04</v>
      </c>
      <c r="AD1285" s="151">
        <v>-0.32</v>
      </c>
      <c r="AE1285" s="148">
        <v>0.14000000000000001</v>
      </c>
      <c r="AF1285" s="149">
        <v>-0.6</v>
      </c>
      <c r="AG1285" s="149">
        <v>-1.1399999999999999</v>
      </c>
      <c r="AH1285" s="151">
        <v>1.06</v>
      </c>
      <c r="AI1285" s="152">
        <v>0.18</v>
      </c>
      <c r="AJ1285" s="149">
        <v>-0.08</v>
      </c>
      <c r="AK1285" s="149">
        <v>0.77</v>
      </c>
      <c r="AL1285" s="150">
        <v>0.9</v>
      </c>
      <c r="AM1285" s="153">
        <f t="shared" si="153"/>
        <v>-1.32</v>
      </c>
      <c r="AN1285" s="154">
        <f t="shared" si="153"/>
        <v>-0.14000000000000001</v>
      </c>
      <c r="AO1285" s="154">
        <f t="shared" si="153"/>
        <v>-0.85000000000000009</v>
      </c>
      <c r="AP1285" s="155">
        <f t="shared" si="153"/>
        <v>0.21000000000000002</v>
      </c>
      <c r="AQ1285" s="156">
        <f>AVERAGE(Table3[[#This Row],[ HEK293 +Selistat_R1 2]:[ HEK293 +Selistat_R4 5]])</f>
        <v>-0.52500000000000002</v>
      </c>
      <c r="AR1285" s="153">
        <f t="shared" si="154"/>
        <v>-0.06</v>
      </c>
      <c r="AS1285" s="154">
        <f t="shared" si="154"/>
        <v>0.17000000000000004</v>
      </c>
      <c r="AT1285" s="154">
        <f t="shared" si="154"/>
        <v>-1.18</v>
      </c>
      <c r="AU1285" s="157">
        <f t="shared" si="154"/>
        <v>1.3800000000000001</v>
      </c>
      <c r="AV1285" s="158">
        <f t="shared" si="155"/>
        <v>-2.0000000000000018E-2</v>
      </c>
      <c r="AW1285" s="154">
        <f t="shared" si="155"/>
        <v>0.69000000000000006</v>
      </c>
      <c r="AX1285" s="154">
        <f t="shared" si="155"/>
        <v>0.73</v>
      </c>
      <c r="AY1285" s="155">
        <f t="shared" si="155"/>
        <v>1.22</v>
      </c>
    </row>
    <row r="1286" spans="1:51" x14ac:dyDescent="0.15">
      <c r="A1286" s="122" t="s">
        <v>3581</v>
      </c>
      <c r="B1286" s="122" t="s">
        <v>3582</v>
      </c>
      <c r="C1286" s="122" t="s">
        <v>3583</v>
      </c>
      <c r="E1286" s="122" t="s">
        <v>3584</v>
      </c>
      <c r="F1286" s="122" t="s">
        <v>3228</v>
      </c>
      <c r="G1286" s="122">
        <v>1</v>
      </c>
      <c r="H1286" s="166">
        <v>5.2015400000000002E-3</v>
      </c>
      <c r="I1286" s="167">
        <v>-0.22833300000000001</v>
      </c>
      <c r="J1286" s="168" t="str">
        <f t="shared" si="150"/>
        <v>FALSE</v>
      </c>
      <c r="K1286" s="169">
        <v>0.138463</v>
      </c>
      <c r="L1286" s="170">
        <f>-LOG10(Table3[[#This Row],[Student''s T-test p-value HEK293 +Selistat_HEK293 UT]])</f>
        <v>0.85866626300819382</v>
      </c>
      <c r="M1286" s="167">
        <v>-0.185</v>
      </c>
      <c r="N1286" s="171" t="str">
        <f t="shared" si="151"/>
        <v>FALSE</v>
      </c>
      <c r="O1286" s="146">
        <v>0.262986</v>
      </c>
      <c r="P1286" s="147">
        <v>-7.0000000000000007E-2</v>
      </c>
      <c r="Q1286" s="171" t="str">
        <f t="shared" si="152"/>
        <v>FALSE</v>
      </c>
      <c r="R1286" s="122" t="s">
        <v>741</v>
      </c>
      <c r="S1286" s="122" t="s">
        <v>8479</v>
      </c>
      <c r="T1286" s="122" t="s">
        <v>743</v>
      </c>
      <c r="U1286" s="172" t="s">
        <v>3586</v>
      </c>
      <c r="V1286" s="122" t="s">
        <v>8480</v>
      </c>
      <c r="W1286" s="148">
        <v>0.03</v>
      </c>
      <c r="X1286" s="149">
        <v>-0.11</v>
      </c>
      <c r="Y1286" s="149">
        <v>0.06</v>
      </c>
      <c r="Z1286" s="150">
        <v>-7.0000000000000007E-2</v>
      </c>
      <c r="AA1286" s="148">
        <v>0.18</v>
      </c>
      <c r="AB1286" s="149">
        <v>0.44</v>
      </c>
      <c r="AC1286" s="149">
        <v>0.03</v>
      </c>
      <c r="AD1286" s="151">
        <v>0</v>
      </c>
      <c r="AE1286" s="148">
        <v>-0.15</v>
      </c>
      <c r="AF1286" s="149">
        <v>-0.08</v>
      </c>
      <c r="AG1286" s="149">
        <v>-0.18</v>
      </c>
      <c r="AH1286" s="151">
        <v>-0.08</v>
      </c>
      <c r="AI1286" s="152">
        <v>0.03</v>
      </c>
      <c r="AJ1286" s="149">
        <v>-0.13</v>
      </c>
      <c r="AK1286" s="149">
        <v>0.04</v>
      </c>
      <c r="AL1286" s="150">
        <v>-0.15</v>
      </c>
      <c r="AM1286" s="153">
        <f t="shared" si="153"/>
        <v>-0.15</v>
      </c>
      <c r="AN1286" s="154">
        <f t="shared" si="153"/>
        <v>-0.55000000000000004</v>
      </c>
      <c r="AO1286" s="154">
        <f t="shared" si="153"/>
        <v>0.03</v>
      </c>
      <c r="AP1286" s="155">
        <f t="shared" si="153"/>
        <v>-7.0000000000000007E-2</v>
      </c>
      <c r="AQ1286" s="156">
        <f>AVERAGE(Table3[[#This Row],[ HEK293 +Selistat_R1 2]:[ HEK293 +Selistat_R4 5]])</f>
        <v>-0.185</v>
      </c>
      <c r="AR1286" s="153">
        <f t="shared" si="154"/>
        <v>-0.32999999999999996</v>
      </c>
      <c r="AS1286" s="154">
        <f t="shared" si="154"/>
        <v>-0.52</v>
      </c>
      <c r="AT1286" s="154">
        <f t="shared" si="154"/>
        <v>-0.21</v>
      </c>
      <c r="AU1286" s="157">
        <f t="shared" si="154"/>
        <v>-0.08</v>
      </c>
      <c r="AV1286" s="158">
        <f t="shared" si="155"/>
        <v>-0.15</v>
      </c>
      <c r="AW1286" s="154">
        <f t="shared" si="155"/>
        <v>-0.57000000000000006</v>
      </c>
      <c r="AX1286" s="154">
        <f t="shared" si="155"/>
        <v>1.0000000000000002E-2</v>
      </c>
      <c r="AY1286" s="155">
        <f t="shared" si="155"/>
        <v>-0.15</v>
      </c>
    </row>
    <row r="1287" spans="1:51" x14ac:dyDescent="0.15">
      <c r="A1287" s="122" t="s">
        <v>4236</v>
      </c>
      <c r="B1287" s="122" t="s">
        <v>4237</v>
      </c>
      <c r="C1287" s="122" t="s">
        <v>4238</v>
      </c>
      <c r="E1287" s="122" t="s">
        <v>4239</v>
      </c>
      <c r="F1287" s="122" t="s">
        <v>4240</v>
      </c>
      <c r="G1287" s="122">
        <v>1</v>
      </c>
      <c r="H1287" s="166">
        <v>0.64882899999999999</v>
      </c>
      <c r="I1287" s="167">
        <v>-6.5833299999999997E-2</v>
      </c>
      <c r="J1287" s="168" t="str">
        <f t="shared" si="150"/>
        <v>FALSE</v>
      </c>
      <c r="K1287" s="169">
        <v>0.138515</v>
      </c>
      <c r="L1287" s="170">
        <f>-LOG10(Table3[[#This Row],[Student''s T-test p-value HEK293 +Selistat_HEK293 UT]])</f>
        <v>0.85850319364294247</v>
      </c>
      <c r="M1287" s="167">
        <v>-0.27250000000000002</v>
      </c>
      <c r="N1287" s="171" t="str">
        <f t="shared" si="151"/>
        <v>FALSE</v>
      </c>
      <c r="O1287" s="146">
        <v>0.89975400000000005</v>
      </c>
      <c r="P1287" s="147">
        <v>0.02</v>
      </c>
      <c r="Q1287" s="171" t="str">
        <f t="shared" si="152"/>
        <v>FALSE</v>
      </c>
      <c r="R1287" s="122" t="s">
        <v>1502</v>
      </c>
      <c r="S1287" s="122" t="s">
        <v>8481</v>
      </c>
      <c r="T1287" s="122" t="s">
        <v>5671</v>
      </c>
      <c r="U1287" s="172" t="s">
        <v>5672</v>
      </c>
      <c r="V1287" s="122" t="s">
        <v>8482</v>
      </c>
      <c r="W1287" s="148">
        <v>-0.23</v>
      </c>
      <c r="X1287" s="149">
        <v>-0.64</v>
      </c>
      <c r="Y1287" s="149">
        <v>-0.05</v>
      </c>
      <c r="Z1287" s="150">
        <v>-0.04</v>
      </c>
      <c r="AA1287" s="148">
        <v>-0.05</v>
      </c>
      <c r="AB1287" s="149">
        <v>-0.03</v>
      </c>
      <c r="AC1287" s="149">
        <v>0.26</v>
      </c>
      <c r="AD1287" s="151">
        <v>-0.05</v>
      </c>
      <c r="AE1287" s="148">
        <v>-0.01</v>
      </c>
      <c r="AF1287" s="149">
        <v>-0.04</v>
      </c>
      <c r="AG1287" s="149">
        <v>0.13</v>
      </c>
      <c r="AH1287" s="151">
        <v>0.24</v>
      </c>
      <c r="AI1287" s="152">
        <v>0.19</v>
      </c>
      <c r="AJ1287" s="149">
        <v>-0.35</v>
      </c>
      <c r="AK1287" s="149">
        <v>0.16</v>
      </c>
      <c r="AL1287" s="150">
        <v>0.24</v>
      </c>
      <c r="AM1287" s="153">
        <f t="shared" si="153"/>
        <v>-0.18</v>
      </c>
      <c r="AN1287" s="154">
        <f t="shared" si="153"/>
        <v>-0.61</v>
      </c>
      <c r="AO1287" s="154">
        <f t="shared" si="153"/>
        <v>-0.31</v>
      </c>
      <c r="AP1287" s="155">
        <f t="shared" si="153"/>
        <v>1.0000000000000002E-2</v>
      </c>
      <c r="AQ1287" s="156">
        <f>AVERAGE(Table3[[#This Row],[ HEK293 +Selistat_R1 2]:[ HEK293 +Selistat_R4 5]])</f>
        <v>-0.27250000000000002</v>
      </c>
      <c r="AR1287" s="153">
        <f t="shared" si="154"/>
        <v>0.04</v>
      </c>
      <c r="AS1287" s="154">
        <f t="shared" si="154"/>
        <v>-1.0000000000000002E-2</v>
      </c>
      <c r="AT1287" s="154">
        <f t="shared" si="154"/>
        <v>-0.13</v>
      </c>
      <c r="AU1287" s="157">
        <f t="shared" si="154"/>
        <v>0.28999999999999998</v>
      </c>
      <c r="AV1287" s="158">
        <f t="shared" si="155"/>
        <v>0.24</v>
      </c>
      <c r="AW1287" s="154">
        <f t="shared" si="155"/>
        <v>-0.31999999999999995</v>
      </c>
      <c r="AX1287" s="154">
        <f t="shared" si="155"/>
        <v>-0.1</v>
      </c>
      <c r="AY1287" s="155">
        <f t="shared" si="155"/>
        <v>0.28999999999999998</v>
      </c>
    </row>
    <row r="1288" spans="1:51" x14ac:dyDescent="0.15">
      <c r="A1288" s="122" t="s">
        <v>3828</v>
      </c>
      <c r="B1288" s="122" t="s">
        <v>2968</v>
      </c>
      <c r="C1288" s="122" t="s">
        <v>3829</v>
      </c>
      <c r="D1288" s="122" t="s">
        <v>3830</v>
      </c>
      <c r="E1288" s="122" t="s">
        <v>3831</v>
      </c>
      <c r="G1288" s="122">
        <v>1</v>
      </c>
      <c r="H1288" s="166">
        <v>0.70613400000000004</v>
      </c>
      <c r="I1288" s="167">
        <v>-7.9166700000000007E-2</v>
      </c>
      <c r="J1288" s="168" t="str">
        <f t="shared" si="150"/>
        <v>FALSE</v>
      </c>
      <c r="K1288" s="169">
        <v>0.138658</v>
      </c>
      <c r="L1288" s="170">
        <f>-LOG10(Table3[[#This Row],[Student''s T-test p-value HEK293 +Selistat_HEK293 UT]])</f>
        <v>0.85805506834630541</v>
      </c>
      <c r="M1288" s="167">
        <v>-0.32500000000000001</v>
      </c>
      <c r="N1288" s="171" t="str">
        <f t="shared" si="151"/>
        <v>FALSE</v>
      </c>
      <c r="O1288" s="146">
        <v>0.498338</v>
      </c>
      <c r="P1288" s="147">
        <v>-0.19750000000000001</v>
      </c>
      <c r="Q1288" s="171" t="str">
        <f t="shared" si="152"/>
        <v>FALSE</v>
      </c>
      <c r="R1288" s="122" t="s">
        <v>3832</v>
      </c>
      <c r="S1288" s="122" t="s">
        <v>8483</v>
      </c>
      <c r="T1288" s="122" t="s">
        <v>8484</v>
      </c>
      <c r="U1288" s="172" t="s">
        <v>8485</v>
      </c>
      <c r="V1288" s="122" t="s">
        <v>8486</v>
      </c>
      <c r="W1288" s="148">
        <v>-0.12</v>
      </c>
      <c r="X1288" s="149">
        <v>-0.18</v>
      </c>
      <c r="Y1288" s="149">
        <v>-0.46</v>
      </c>
      <c r="Z1288" s="150">
        <v>-0.46</v>
      </c>
      <c r="AA1288" s="148">
        <v>0.39</v>
      </c>
      <c r="AB1288" s="149">
        <v>-0.42</v>
      </c>
      <c r="AC1288" s="149">
        <v>0.1</v>
      </c>
      <c r="AD1288" s="151">
        <v>0.01</v>
      </c>
      <c r="AE1288" s="148">
        <v>0.65</v>
      </c>
      <c r="AF1288" s="149">
        <v>-0.49</v>
      </c>
      <c r="AG1288" s="149">
        <v>-0.33</v>
      </c>
      <c r="AH1288" s="151">
        <v>0.03</v>
      </c>
      <c r="AI1288" s="152">
        <v>0.46</v>
      </c>
      <c r="AJ1288" s="149">
        <v>-0.03</v>
      </c>
      <c r="AK1288" s="149">
        <v>0.15</v>
      </c>
      <c r="AL1288" s="150">
        <v>7.0000000000000007E-2</v>
      </c>
      <c r="AM1288" s="153">
        <f t="shared" si="153"/>
        <v>-0.51</v>
      </c>
      <c r="AN1288" s="154">
        <f t="shared" si="153"/>
        <v>0.24</v>
      </c>
      <c r="AO1288" s="154">
        <f t="shared" si="153"/>
        <v>-0.56000000000000005</v>
      </c>
      <c r="AP1288" s="155">
        <f t="shared" si="153"/>
        <v>-0.47000000000000003</v>
      </c>
      <c r="AQ1288" s="156">
        <f>AVERAGE(Table3[[#This Row],[ HEK293 +Selistat_R1 2]:[ HEK293 +Selistat_R4 5]])</f>
        <v>-0.32500000000000001</v>
      </c>
      <c r="AR1288" s="153">
        <f t="shared" si="154"/>
        <v>0.26</v>
      </c>
      <c r="AS1288" s="154">
        <f t="shared" si="154"/>
        <v>-7.0000000000000007E-2</v>
      </c>
      <c r="AT1288" s="154">
        <f t="shared" si="154"/>
        <v>-0.43000000000000005</v>
      </c>
      <c r="AU1288" s="157">
        <f t="shared" si="154"/>
        <v>1.9999999999999997E-2</v>
      </c>
      <c r="AV1288" s="158">
        <f t="shared" si="155"/>
        <v>7.0000000000000007E-2</v>
      </c>
      <c r="AW1288" s="154">
        <f t="shared" si="155"/>
        <v>0.39</v>
      </c>
      <c r="AX1288" s="154">
        <f t="shared" si="155"/>
        <v>4.9999999999999989E-2</v>
      </c>
      <c r="AY1288" s="155">
        <f t="shared" si="155"/>
        <v>6.0000000000000005E-2</v>
      </c>
    </row>
    <row r="1289" spans="1:51" x14ac:dyDescent="0.15">
      <c r="A1289" s="122" t="s">
        <v>2880</v>
      </c>
      <c r="B1289" s="122" t="s">
        <v>2881</v>
      </c>
      <c r="C1289" s="122" t="s">
        <v>2882</v>
      </c>
      <c r="E1289" s="122" t="s">
        <v>2883</v>
      </c>
      <c r="G1289" s="122">
        <v>1</v>
      </c>
      <c r="H1289" s="166">
        <v>1.8204399999999999E-2</v>
      </c>
      <c r="I1289" s="167">
        <v>0.27750000000000002</v>
      </c>
      <c r="J1289" s="168" t="str">
        <f t="shared" si="150"/>
        <v>FALSE</v>
      </c>
      <c r="K1289" s="169">
        <v>0.13881499999999999</v>
      </c>
      <c r="L1289" s="170">
        <f>-LOG10(Table3[[#This Row],[Student''s T-test p-value HEK293 +Selistat_HEK293 UT]])</f>
        <v>0.85756360257532749</v>
      </c>
      <c r="M1289" s="167">
        <v>0.3125</v>
      </c>
      <c r="N1289" s="171" t="str">
        <f t="shared" si="151"/>
        <v>FALSE</v>
      </c>
      <c r="O1289" s="146">
        <v>1</v>
      </c>
      <c r="P1289" s="147">
        <v>-4.1909499999999999E-9</v>
      </c>
      <c r="Q1289" s="171" t="str">
        <f t="shared" si="152"/>
        <v>FALSE</v>
      </c>
      <c r="R1289" s="122" t="s">
        <v>1236</v>
      </c>
      <c r="S1289" s="122" t="s">
        <v>1240</v>
      </c>
      <c r="T1289" s="122" t="s">
        <v>1238</v>
      </c>
      <c r="U1289" s="172" t="s">
        <v>2621</v>
      </c>
      <c r="V1289" s="122" t="s">
        <v>8487</v>
      </c>
      <c r="W1289" s="148">
        <v>0.16</v>
      </c>
      <c r="X1289" s="149">
        <v>0.23</v>
      </c>
      <c r="Y1289" s="149">
        <v>0.05</v>
      </c>
      <c r="Z1289" s="150">
        <v>-0.08</v>
      </c>
      <c r="AA1289" s="148">
        <v>-0.26</v>
      </c>
      <c r="AB1289" s="149">
        <v>0.27</v>
      </c>
      <c r="AC1289" s="149">
        <v>-0.45</v>
      </c>
      <c r="AD1289" s="151">
        <v>-0.45</v>
      </c>
      <c r="AE1289" s="148">
        <v>0.12</v>
      </c>
      <c r="AF1289" s="149">
        <v>0.13</v>
      </c>
      <c r="AG1289" s="149">
        <v>-0.01</v>
      </c>
      <c r="AH1289" s="151">
        <v>-0.09</v>
      </c>
      <c r="AI1289" s="152">
        <v>0.05</v>
      </c>
      <c r="AJ1289" s="149">
        <v>-0.04</v>
      </c>
      <c r="AK1289" s="149">
        <v>0.09</v>
      </c>
      <c r="AL1289" s="150">
        <v>0.05</v>
      </c>
      <c r="AM1289" s="153">
        <f t="shared" si="153"/>
        <v>0.42000000000000004</v>
      </c>
      <c r="AN1289" s="154">
        <f t="shared" si="153"/>
        <v>-4.0000000000000008E-2</v>
      </c>
      <c r="AO1289" s="154">
        <f t="shared" si="153"/>
        <v>0.5</v>
      </c>
      <c r="AP1289" s="155">
        <f t="shared" si="153"/>
        <v>0.37</v>
      </c>
      <c r="AQ1289" s="156">
        <f>AVERAGE(Table3[[#This Row],[ HEK293 +Selistat_R1 2]:[ HEK293 +Selistat_R4 5]])</f>
        <v>0.3125</v>
      </c>
      <c r="AR1289" s="153">
        <f t="shared" si="154"/>
        <v>0.38</v>
      </c>
      <c r="AS1289" s="154">
        <f t="shared" si="154"/>
        <v>-0.14000000000000001</v>
      </c>
      <c r="AT1289" s="154">
        <f t="shared" si="154"/>
        <v>0.44</v>
      </c>
      <c r="AU1289" s="157">
        <f t="shared" si="154"/>
        <v>0.36</v>
      </c>
      <c r="AV1289" s="158">
        <f t="shared" si="155"/>
        <v>0.31</v>
      </c>
      <c r="AW1289" s="154">
        <f t="shared" si="155"/>
        <v>-0.31</v>
      </c>
      <c r="AX1289" s="154">
        <f t="shared" si="155"/>
        <v>0.54</v>
      </c>
      <c r="AY1289" s="155">
        <f t="shared" si="155"/>
        <v>0.5</v>
      </c>
    </row>
    <row r="1290" spans="1:51" x14ac:dyDescent="0.15">
      <c r="A1290" s="122" t="s">
        <v>3934</v>
      </c>
      <c r="B1290" s="122" t="s">
        <v>3935</v>
      </c>
      <c r="C1290" s="122" t="s">
        <v>3936</v>
      </c>
      <c r="E1290" s="122" t="s">
        <v>3937</v>
      </c>
      <c r="G1290" s="122">
        <v>1</v>
      </c>
      <c r="H1290" s="166">
        <v>0.928369</v>
      </c>
      <c r="I1290" s="167">
        <v>1.5833300000000002E-2</v>
      </c>
      <c r="J1290" s="168" t="str">
        <f t="shared" si="150"/>
        <v>FALSE</v>
      </c>
      <c r="K1290" s="169">
        <v>0.13888900000000001</v>
      </c>
      <c r="L1290" s="170">
        <f>-LOG10(Table3[[#This Row],[Student''s T-test p-value HEK293 +Selistat_HEK293 UT]])</f>
        <v>0.85733214899582189</v>
      </c>
      <c r="M1290" s="167">
        <v>-0.23749999999999999</v>
      </c>
      <c r="N1290" s="171" t="str">
        <f t="shared" si="151"/>
        <v>FALSE</v>
      </c>
      <c r="O1290" s="146">
        <v>0.83503099999999997</v>
      </c>
      <c r="P1290" s="147">
        <v>-0.05</v>
      </c>
      <c r="Q1290" s="171" t="str">
        <f t="shared" si="152"/>
        <v>FALSE</v>
      </c>
      <c r="R1290" s="122" t="s">
        <v>113</v>
      </c>
      <c r="S1290" s="122" t="s">
        <v>8488</v>
      </c>
      <c r="T1290" s="122" t="s">
        <v>115</v>
      </c>
      <c r="U1290" s="172" t="s">
        <v>3939</v>
      </c>
      <c r="V1290" s="122" t="s">
        <v>8489</v>
      </c>
      <c r="W1290" s="148">
        <v>-0.31</v>
      </c>
      <c r="X1290" s="149">
        <v>-0.27</v>
      </c>
      <c r="Y1290" s="149">
        <v>-0.56999999999999995</v>
      </c>
      <c r="Z1290" s="150">
        <v>0.05</v>
      </c>
      <c r="AA1290" s="148">
        <v>0.05</v>
      </c>
      <c r="AB1290" s="149">
        <v>-0.2</v>
      </c>
      <c r="AC1290" s="149">
        <v>-0.03</v>
      </c>
      <c r="AD1290" s="151">
        <v>0.03</v>
      </c>
      <c r="AE1290" s="148">
        <v>0.4</v>
      </c>
      <c r="AF1290" s="149">
        <v>-0.38</v>
      </c>
      <c r="AG1290" s="149">
        <v>0.18</v>
      </c>
      <c r="AH1290" s="151">
        <v>0.12</v>
      </c>
      <c r="AI1290" s="152">
        <v>0.32</v>
      </c>
      <c r="AJ1290" s="149">
        <v>-0.35</v>
      </c>
      <c r="AK1290" s="149">
        <v>0.28000000000000003</v>
      </c>
      <c r="AL1290" s="150">
        <v>0.27</v>
      </c>
      <c r="AM1290" s="153">
        <f t="shared" si="153"/>
        <v>-0.36</v>
      </c>
      <c r="AN1290" s="154">
        <f t="shared" si="153"/>
        <v>-7.0000000000000007E-2</v>
      </c>
      <c r="AO1290" s="154">
        <f t="shared" si="153"/>
        <v>-0.53999999999999992</v>
      </c>
      <c r="AP1290" s="155">
        <f t="shared" si="153"/>
        <v>2.0000000000000004E-2</v>
      </c>
      <c r="AQ1290" s="156">
        <f>AVERAGE(Table3[[#This Row],[ HEK293 +Selistat_R1 2]:[ HEK293 +Selistat_R4 5]])</f>
        <v>-0.23749999999999999</v>
      </c>
      <c r="AR1290" s="153">
        <f t="shared" si="154"/>
        <v>0.35000000000000003</v>
      </c>
      <c r="AS1290" s="154">
        <f t="shared" si="154"/>
        <v>-0.18</v>
      </c>
      <c r="AT1290" s="154">
        <f t="shared" si="154"/>
        <v>0.21</v>
      </c>
      <c r="AU1290" s="157">
        <f t="shared" si="154"/>
        <v>0.09</v>
      </c>
      <c r="AV1290" s="158">
        <f t="shared" si="155"/>
        <v>0.27</v>
      </c>
      <c r="AW1290" s="154">
        <f t="shared" si="155"/>
        <v>-0.14999999999999997</v>
      </c>
      <c r="AX1290" s="154">
        <f t="shared" si="155"/>
        <v>0.31000000000000005</v>
      </c>
      <c r="AY1290" s="155">
        <f t="shared" si="155"/>
        <v>0.24000000000000002</v>
      </c>
    </row>
    <row r="1291" spans="1:51" x14ac:dyDescent="0.15">
      <c r="A1291" s="122" t="s">
        <v>3060</v>
      </c>
      <c r="B1291" s="122" t="s">
        <v>3061</v>
      </c>
      <c r="C1291" s="122" t="s">
        <v>3062</v>
      </c>
      <c r="E1291" s="122" t="s">
        <v>3063</v>
      </c>
      <c r="G1291" s="122">
        <v>1</v>
      </c>
      <c r="H1291" s="166">
        <v>0.38779000000000002</v>
      </c>
      <c r="I1291" s="167">
        <v>-0.158333</v>
      </c>
      <c r="J1291" s="168" t="str">
        <f t="shared" si="150"/>
        <v>FALSE</v>
      </c>
      <c r="K1291" s="169">
        <v>0.13892399999999999</v>
      </c>
      <c r="L1291" s="170">
        <f>-LOG10(Table3[[#This Row],[Student''s T-test p-value HEK293 +Selistat_HEK293 UT]])</f>
        <v>0.85722272066131611</v>
      </c>
      <c r="M1291" s="167">
        <v>-0.375</v>
      </c>
      <c r="N1291" s="171" t="str">
        <f t="shared" si="151"/>
        <v>FALSE</v>
      </c>
      <c r="O1291" s="146">
        <v>0.25498799999999999</v>
      </c>
      <c r="P1291" s="147">
        <v>-0.22</v>
      </c>
      <c r="Q1291" s="171" t="str">
        <f t="shared" si="152"/>
        <v>FALSE</v>
      </c>
      <c r="R1291" s="122" t="s">
        <v>1760</v>
      </c>
      <c r="S1291" s="122" t="s">
        <v>6883</v>
      </c>
      <c r="T1291" s="122" t="s">
        <v>1762</v>
      </c>
      <c r="U1291" s="172" t="s">
        <v>2648</v>
      </c>
      <c r="V1291" s="122" t="s">
        <v>6884</v>
      </c>
      <c r="W1291" s="148">
        <v>-0.16</v>
      </c>
      <c r="X1291" s="149">
        <v>0.02</v>
      </c>
      <c r="Y1291" s="149">
        <v>-0.49</v>
      </c>
      <c r="Z1291" s="150">
        <v>-0.52</v>
      </c>
      <c r="AA1291" s="148">
        <v>0.39</v>
      </c>
      <c r="AB1291" s="149">
        <v>-0.37</v>
      </c>
      <c r="AC1291" s="149">
        <v>-0.01</v>
      </c>
      <c r="AD1291" s="151">
        <v>0.34</v>
      </c>
      <c r="AE1291" s="148">
        <v>0.17</v>
      </c>
      <c r="AF1291" s="149">
        <v>-0.38</v>
      </c>
      <c r="AG1291" s="149">
        <v>-0.2</v>
      </c>
      <c r="AH1291" s="151">
        <v>0.12</v>
      </c>
      <c r="AI1291" s="152">
        <v>0.39</v>
      </c>
      <c r="AJ1291" s="149">
        <v>-0.15</v>
      </c>
      <c r="AK1291" s="149">
        <v>0.1</v>
      </c>
      <c r="AL1291" s="150">
        <v>0.25</v>
      </c>
      <c r="AM1291" s="153">
        <f t="shared" si="153"/>
        <v>-0.55000000000000004</v>
      </c>
      <c r="AN1291" s="154">
        <f t="shared" si="153"/>
        <v>0.39</v>
      </c>
      <c r="AO1291" s="154">
        <f t="shared" si="153"/>
        <v>-0.48</v>
      </c>
      <c r="AP1291" s="155">
        <f t="shared" si="153"/>
        <v>-0.8600000000000001</v>
      </c>
      <c r="AQ1291" s="156">
        <f>AVERAGE(Table3[[#This Row],[ HEK293 +Selistat_R1 2]:[ HEK293 +Selistat_R4 5]])</f>
        <v>-0.375</v>
      </c>
      <c r="AR1291" s="153">
        <f t="shared" si="154"/>
        <v>-0.22</v>
      </c>
      <c r="AS1291" s="154">
        <f t="shared" si="154"/>
        <v>-1.0000000000000009E-2</v>
      </c>
      <c r="AT1291" s="154">
        <f t="shared" si="154"/>
        <v>-0.19</v>
      </c>
      <c r="AU1291" s="157">
        <f t="shared" si="154"/>
        <v>-0.22000000000000003</v>
      </c>
      <c r="AV1291" s="158">
        <f t="shared" si="155"/>
        <v>0</v>
      </c>
      <c r="AW1291" s="154">
        <f t="shared" si="155"/>
        <v>0.22</v>
      </c>
      <c r="AX1291" s="154">
        <f t="shared" si="155"/>
        <v>0.11</v>
      </c>
      <c r="AY1291" s="155">
        <f t="shared" si="155"/>
        <v>-9.0000000000000024E-2</v>
      </c>
    </row>
    <row r="1292" spans="1:51" x14ac:dyDescent="0.15">
      <c r="A1292" s="122" t="s">
        <v>5202</v>
      </c>
      <c r="C1292" s="122" t="s">
        <v>3881</v>
      </c>
      <c r="E1292" s="122" t="s">
        <v>5203</v>
      </c>
      <c r="F1292" s="122" t="s">
        <v>5204</v>
      </c>
      <c r="G1292" s="122">
        <v>1</v>
      </c>
      <c r="H1292" s="166">
        <v>0.96300300000000005</v>
      </c>
      <c r="I1292" s="167">
        <v>-5.8333300000000003E-3</v>
      </c>
      <c r="J1292" s="168" t="str">
        <f t="shared" si="150"/>
        <v>FALSE</v>
      </c>
      <c r="K1292" s="169">
        <v>0.13983699999999999</v>
      </c>
      <c r="L1292" s="170">
        <f>-LOG10(Table3[[#This Row],[Student''s T-test p-value HEK293 +Selistat_HEK293 UT]])</f>
        <v>0.85437790176789119</v>
      </c>
      <c r="M1292" s="167">
        <v>-0.1575</v>
      </c>
      <c r="N1292" s="171" t="str">
        <f t="shared" si="151"/>
        <v>FALSE</v>
      </c>
      <c r="O1292" s="146">
        <v>0.520513</v>
      </c>
      <c r="P1292" s="147">
        <v>-0.12</v>
      </c>
      <c r="Q1292" s="171" t="str">
        <f t="shared" si="152"/>
        <v>FALSE</v>
      </c>
      <c r="R1292" s="122" t="s">
        <v>17</v>
      </c>
      <c r="S1292" s="122" t="s">
        <v>18</v>
      </c>
      <c r="T1292" s="122" t="s">
        <v>19</v>
      </c>
      <c r="U1292" s="172" t="s">
        <v>5205</v>
      </c>
      <c r="V1292" s="122" t="s">
        <v>8490</v>
      </c>
      <c r="W1292" s="148">
        <v>0.02</v>
      </c>
      <c r="X1292" s="149">
        <v>-7.0000000000000007E-2</v>
      </c>
      <c r="Y1292" s="149">
        <v>-0.28999999999999998</v>
      </c>
      <c r="Z1292" s="150">
        <v>-0.33</v>
      </c>
      <c r="AA1292" s="148">
        <v>-0.11</v>
      </c>
      <c r="AB1292" s="149">
        <v>0.01</v>
      </c>
      <c r="AC1292" s="149">
        <v>-0.01</v>
      </c>
      <c r="AD1292" s="151">
        <v>7.0000000000000007E-2</v>
      </c>
      <c r="AE1292" s="148">
        <v>0.05</v>
      </c>
      <c r="AF1292" s="149">
        <v>-0.04</v>
      </c>
      <c r="AG1292" s="149">
        <v>0.34</v>
      </c>
      <c r="AH1292" s="151">
        <v>-0.35</v>
      </c>
      <c r="AI1292" s="152">
        <v>0.33</v>
      </c>
      <c r="AJ1292" s="149">
        <v>0.2</v>
      </c>
      <c r="AK1292" s="149">
        <v>0.11</v>
      </c>
      <c r="AL1292" s="150">
        <v>-0.16</v>
      </c>
      <c r="AM1292" s="153">
        <f t="shared" si="153"/>
        <v>0.13</v>
      </c>
      <c r="AN1292" s="154">
        <f t="shared" si="153"/>
        <v>-0.08</v>
      </c>
      <c r="AO1292" s="154">
        <f t="shared" si="153"/>
        <v>-0.27999999999999997</v>
      </c>
      <c r="AP1292" s="155">
        <f t="shared" si="153"/>
        <v>-0.4</v>
      </c>
      <c r="AQ1292" s="156">
        <f>AVERAGE(Table3[[#This Row],[ HEK293 +Selistat_R1 2]:[ HEK293 +Selistat_R4 5]])</f>
        <v>-0.1575</v>
      </c>
      <c r="AR1292" s="153">
        <f t="shared" si="154"/>
        <v>0.16</v>
      </c>
      <c r="AS1292" s="154">
        <f t="shared" si="154"/>
        <v>-0.05</v>
      </c>
      <c r="AT1292" s="154">
        <f t="shared" si="154"/>
        <v>0.35000000000000003</v>
      </c>
      <c r="AU1292" s="157">
        <f t="shared" si="154"/>
        <v>-0.42</v>
      </c>
      <c r="AV1292" s="158">
        <f t="shared" si="155"/>
        <v>0.44</v>
      </c>
      <c r="AW1292" s="154">
        <f t="shared" si="155"/>
        <v>0.19</v>
      </c>
      <c r="AX1292" s="154">
        <f t="shared" si="155"/>
        <v>0.12</v>
      </c>
      <c r="AY1292" s="155">
        <f t="shared" si="155"/>
        <v>-0.23</v>
      </c>
    </row>
    <row r="1293" spans="1:51" x14ac:dyDescent="0.15">
      <c r="A1293" s="122" t="s">
        <v>2908</v>
      </c>
      <c r="C1293" s="122" t="s">
        <v>2909</v>
      </c>
      <c r="E1293" s="122" t="s">
        <v>2910</v>
      </c>
      <c r="G1293" s="122">
        <v>1</v>
      </c>
      <c r="H1293" s="166">
        <v>3.90728E-3</v>
      </c>
      <c r="I1293" s="167">
        <v>0.71499999999999997</v>
      </c>
      <c r="J1293" s="168" t="str">
        <f t="shared" si="150"/>
        <v>FALSE</v>
      </c>
      <c r="K1293" s="169">
        <v>0.140101</v>
      </c>
      <c r="L1293" s="170">
        <f>-LOG10(Table3[[#This Row],[Student''s T-test p-value HEK293 +Selistat_HEK293 UT]])</f>
        <v>0.85355876483605286</v>
      </c>
      <c r="M1293" s="167">
        <v>0.48749999999999999</v>
      </c>
      <c r="N1293" s="171" t="str">
        <f t="shared" si="151"/>
        <v>FALSE</v>
      </c>
      <c r="O1293" s="146">
        <v>0.336256</v>
      </c>
      <c r="P1293" s="147">
        <v>-0.19750000000000001</v>
      </c>
      <c r="Q1293" s="171" t="str">
        <f t="shared" si="152"/>
        <v>FALSE</v>
      </c>
      <c r="R1293" s="122" t="s">
        <v>2911</v>
      </c>
      <c r="S1293" s="122" t="s">
        <v>2912</v>
      </c>
      <c r="T1293" s="122" t="s">
        <v>2913</v>
      </c>
      <c r="U1293" s="172" t="s">
        <v>2625</v>
      </c>
      <c r="V1293" s="122" t="s">
        <v>2914</v>
      </c>
      <c r="W1293" s="148">
        <v>-0.16</v>
      </c>
      <c r="X1293" s="149">
        <v>-0.06</v>
      </c>
      <c r="Y1293" s="149">
        <v>0.1</v>
      </c>
      <c r="Z1293" s="150">
        <v>-0.34</v>
      </c>
      <c r="AA1293" s="148">
        <v>-0.83</v>
      </c>
      <c r="AB1293" s="149">
        <v>0.2</v>
      </c>
      <c r="AC1293" s="149">
        <v>-1</v>
      </c>
      <c r="AD1293" s="151">
        <v>-0.78</v>
      </c>
      <c r="AE1293" s="148">
        <v>-0.17</v>
      </c>
      <c r="AF1293" s="149">
        <v>0.35</v>
      </c>
      <c r="AG1293" s="149">
        <v>0.39</v>
      </c>
      <c r="AH1293" s="151">
        <v>-0.06</v>
      </c>
      <c r="AI1293" s="152">
        <v>7.0000000000000007E-2</v>
      </c>
      <c r="AJ1293" s="149">
        <v>0.48</v>
      </c>
      <c r="AK1293" s="149">
        <v>0.59</v>
      </c>
      <c r="AL1293" s="150">
        <v>0.16</v>
      </c>
      <c r="AM1293" s="153">
        <f t="shared" si="153"/>
        <v>0.66999999999999993</v>
      </c>
      <c r="AN1293" s="154">
        <f t="shared" si="153"/>
        <v>-0.26</v>
      </c>
      <c r="AO1293" s="154">
        <f t="shared" si="153"/>
        <v>1.1000000000000001</v>
      </c>
      <c r="AP1293" s="155">
        <f t="shared" si="153"/>
        <v>0.44</v>
      </c>
      <c r="AQ1293" s="156">
        <f>AVERAGE(Table3[[#This Row],[ HEK293 +Selistat_R1 2]:[ HEK293 +Selistat_R4 5]])</f>
        <v>0.48749999999999999</v>
      </c>
      <c r="AR1293" s="153">
        <f t="shared" si="154"/>
        <v>0.65999999999999992</v>
      </c>
      <c r="AS1293" s="154">
        <f t="shared" si="154"/>
        <v>0.14999999999999997</v>
      </c>
      <c r="AT1293" s="154">
        <f t="shared" si="154"/>
        <v>1.3900000000000001</v>
      </c>
      <c r="AU1293" s="157">
        <f t="shared" si="154"/>
        <v>0.72</v>
      </c>
      <c r="AV1293" s="158">
        <f t="shared" si="155"/>
        <v>0.89999999999999991</v>
      </c>
      <c r="AW1293" s="154">
        <f t="shared" si="155"/>
        <v>0.27999999999999997</v>
      </c>
      <c r="AX1293" s="154">
        <f t="shared" si="155"/>
        <v>1.5899999999999999</v>
      </c>
      <c r="AY1293" s="155">
        <f t="shared" si="155"/>
        <v>0.94000000000000006</v>
      </c>
    </row>
    <row r="1294" spans="1:51" x14ac:dyDescent="0.15">
      <c r="A1294" s="122" t="s">
        <v>3865</v>
      </c>
      <c r="B1294" s="122" t="s">
        <v>3866</v>
      </c>
      <c r="C1294" s="122" t="s">
        <v>3867</v>
      </c>
      <c r="D1294" s="122" t="s">
        <v>3830</v>
      </c>
      <c r="E1294" s="122" t="s">
        <v>3868</v>
      </c>
      <c r="F1294" s="122" t="s">
        <v>3869</v>
      </c>
      <c r="G1294" s="122">
        <v>2</v>
      </c>
      <c r="H1294" s="166">
        <v>0.84484499999999996</v>
      </c>
      <c r="I1294" s="167">
        <v>-4.3333299999999998E-2</v>
      </c>
      <c r="J1294" s="168" t="str">
        <f t="shared" si="150"/>
        <v>FALSE</v>
      </c>
      <c r="K1294" s="169">
        <v>0.14011299999999999</v>
      </c>
      <c r="L1294" s="170">
        <f>-LOG10(Table3[[#This Row],[Student''s T-test p-value HEK293 +Selistat_HEK293 UT]])</f>
        <v>0.85352156802371648</v>
      </c>
      <c r="M1294" s="167">
        <v>-0.3125</v>
      </c>
      <c r="N1294" s="171" t="str">
        <f t="shared" si="151"/>
        <v>FALSE</v>
      </c>
      <c r="O1294" s="146">
        <v>0.68983099999999997</v>
      </c>
      <c r="P1294" s="147">
        <v>-0.1275</v>
      </c>
      <c r="Q1294" s="171" t="str">
        <f t="shared" si="152"/>
        <v>FALSE</v>
      </c>
      <c r="R1294" s="122" t="s">
        <v>1770</v>
      </c>
      <c r="S1294" s="122" t="s">
        <v>8491</v>
      </c>
      <c r="T1294" s="122" t="s">
        <v>1772</v>
      </c>
      <c r="U1294" s="172" t="s">
        <v>3870</v>
      </c>
      <c r="V1294" s="122" t="s">
        <v>8492</v>
      </c>
      <c r="W1294" s="148">
        <v>-0.63</v>
      </c>
      <c r="X1294" s="149">
        <v>-0.33</v>
      </c>
      <c r="Y1294" s="149">
        <v>-0.27</v>
      </c>
      <c r="Z1294" s="150">
        <v>-0.06</v>
      </c>
      <c r="AA1294" s="148">
        <v>-0.19</v>
      </c>
      <c r="AB1294" s="149">
        <v>-0.16</v>
      </c>
      <c r="AC1294" s="149">
        <v>-0.1</v>
      </c>
      <c r="AD1294" s="151">
        <v>0.41</v>
      </c>
      <c r="AE1294" s="148">
        <v>-0.04</v>
      </c>
      <c r="AF1294" s="149">
        <v>0.12</v>
      </c>
      <c r="AG1294" s="149">
        <v>0.52</v>
      </c>
      <c r="AH1294" s="151">
        <v>-0.53</v>
      </c>
      <c r="AI1294" s="152">
        <v>-0.48</v>
      </c>
      <c r="AJ1294" s="149">
        <v>0.34</v>
      </c>
      <c r="AK1294" s="149">
        <v>0.47</v>
      </c>
      <c r="AL1294" s="150">
        <v>0.25</v>
      </c>
      <c r="AM1294" s="153">
        <f t="shared" si="153"/>
        <v>-0.44</v>
      </c>
      <c r="AN1294" s="154">
        <f t="shared" si="153"/>
        <v>-0.17</v>
      </c>
      <c r="AO1294" s="154">
        <f t="shared" si="153"/>
        <v>-0.17</v>
      </c>
      <c r="AP1294" s="155">
        <f t="shared" si="153"/>
        <v>-0.47</v>
      </c>
      <c r="AQ1294" s="156">
        <f>AVERAGE(Table3[[#This Row],[ HEK293 +Selistat_R1 2]:[ HEK293 +Selistat_R4 5]])</f>
        <v>-0.3125</v>
      </c>
      <c r="AR1294" s="153">
        <f t="shared" si="154"/>
        <v>0.15</v>
      </c>
      <c r="AS1294" s="154">
        <f t="shared" si="154"/>
        <v>0.28000000000000003</v>
      </c>
      <c r="AT1294" s="154">
        <f t="shared" si="154"/>
        <v>0.62</v>
      </c>
      <c r="AU1294" s="157">
        <f t="shared" si="154"/>
        <v>-0.94</v>
      </c>
      <c r="AV1294" s="158">
        <f t="shared" si="155"/>
        <v>-0.28999999999999998</v>
      </c>
      <c r="AW1294" s="154">
        <f t="shared" si="155"/>
        <v>0.5</v>
      </c>
      <c r="AX1294" s="154">
        <f t="shared" si="155"/>
        <v>0.56999999999999995</v>
      </c>
      <c r="AY1294" s="155">
        <f t="shared" si="155"/>
        <v>-0.15999999999999998</v>
      </c>
    </row>
    <row r="1295" spans="1:51" x14ac:dyDescent="0.15">
      <c r="A1295" s="122" t="s">
        <v>3444</v>
      </c>
      <c r="B1295" s="122" t="s">
        <v>3114</v>
      </c>
      <c r="C1295" s="122" t="s">
        <v>3445</v>
      </c>
      <c r="E1295" s="122" t="s">
        <v>3446</v>
      </c>
      <c r="F1295" s="122" t="s">
        <v>3447</v>
      </c>
      <c r="G1295" s="122">
        <v>1</v>
      </c>
      <c r="H1295" s="166">
        <v>0.61643099999999995</v>
      </c>
      <c r="I1295" s="167">
        <v>-5.5E-2</v>
      </c>
      <c r="J1295" s="168" t="str">
        <f t="shared" si="150"/>
        <v>FALSE</v>
      </c>
      <c r="K1295" s="169">
        <v>0.140122</v>
      </c>
      <c r="L1295" s="170">
        <f>-LOG10(Table3[[#This Row],[Student''s T-test p-value HEK293 +Selistat_HEK293 UT]])</f>
        <v>0.85349367250503771</v>
      </c>
      <c r="M1295" s="167">
        <v>-0.18</v>
      </c>
      <c r="N1295" s="171" t="str">
        <f t="shared" si="151"/>
        <v>FALSE</v>
      </c>
      <c r="O1295" s="146">
        <v>0.59431800000000001</v>
      </c>
      <c r="P1295" s="147">
        <v>-0.08</v>
      </c>
      <c r="Q1295" s="171" t="str">
        <f t="shared" si="152"/>
        <v>FALSE</v>
      </c>
      <c r="R1295" s="122" t="s">
        <v>1299</v>
      </c>
      <c r="S1295" s="122" t="s">
        <v>8493</v>
      </c>
      <c r="T1295" s="122" t="s">
        <v>1301</v>
      </c>
      <c r="U1295" s="172" t="s">
        <v>3449</v>
      </c>
      <c r="V1295" s="122" t="s">
        <v>3840</v>
      </c>
      <c r="W1295" s="148">
        <v>-0.13</v>
      </c>
      <c r="X1295" s="149">
        <v>-0.21</v>
      </c>
      <c r="Y1295" s="149">
        <v>-0.23</v>
      </c>
      <c r="Z1295" s="150">
        <v>-0.03</v>
      </c>
      <c r="AA1295" s="148">
        <v>0.15</v>
      </c>
      <c r="AB1295" s="149">
        <v>-0.05</v>
      </c>
      <c r="AC1295" s="149">
        <v>-0.2</v>
      </c>
      <c r="AD1295" s="151">
        <v>0.22</v>
      </c>
      <c r="AE1295" s="148">
        <v>0.28000000000000003</v>
      </c>
      <c r="AF1295" s="149">
        <v>-0.3</v>
      </c>
      <c r="AG1295" s="149">
        <v>0.11</v>
      </c>
      <c r="AH1295" s="151">
        <v>-0.1</v>
      </c>
      <c r="AI1295" s="152">
        <v>0.08</v>
      </c>
      <c r="AJ1295" s="149">
        <v>-0.11</v>
      </c>
      <c r="AK1295" s="149">
        <v>0.16</v>
      </c>
      <c r="AL1295" s="150">
        <v>0.18</v>
      </c>
      <c r="AM1295" s="153">
        <f t="shared" si="153"/>
        <v>-0.28000000000000003</v>
      </c>
      <c r="AN1295" s="154">
        <f t="shared" si="153"/>
        <v>-0.15999999999999998</v>
      </c>
      <c r="AO1295" s="154">
        <f t="shared" si="153"/>
        <v>-0.03</v>
      </c>
      <c r="AP1295" s="155">
        <f t="shared" si="153"/>
        <v>-0.25</v>
      </c>
      <c r="AQ1295" s="156">
        <f>AVERAGE(Table3[[#This Row],[ HEK293 +Selistat_R1 2]:[ HEK293 +Selistat_R4 5]])</f>
        <v>-0.18</v>
      </c>
      <c r="AR1295" s="153">
        <f t="shared" si="154"/>
        <v>0.13000000000000003</v>
      </c>
      <c r="AS1295" s="154">
        <f t="shared" si="154"/>
        <v>-0.25</v>
      </c>
      <c r="AT1295" s="154">
        <f t="shared" si="154"/>
        <v>0.31</v>
      </c>
      <c r="AU1295" s="157">
        <f t="shared" si="154"/>
        <v>-0.32</v>
      </c>
      <c r="AV1295" s="158">
        <f t="shared" si="155"/>
        <v>-6.9999999999999993E-2</v>
      </c>
      <c r="AW1295" s="154">
        <f t="shared" si="155"/>
        <v>-0.06</v>
      </c>
      <c r="AX1295" s="154">
        <f t="shared" si="155"/>
        <v>0.36</v>
      </c>
      <c r="AY1295" s="155">
        <f t="shared" si="155"/>
        <v>-4.0000000000000008E-2</v>
      </c>
    </row>
    <row r="1296" spans="1:51" x14ac:dyDescent="0.15">
      <c r="A1296" s="122" t="s">
        <v>4236</v>
      </c>
      <c r="B1296" s="122" t="s">
        <v>4237</v>
      </c>
      <c r="C1296" s="122" t="s">
        <v>4238</v>
      </c>
      <c r="E1296" s="122" t="s">
        <v>4239</v>
      </c>
      <c r="F1296" s="122" t="s">
        <v>4240</v>
      </c>
      <c r="G1296" s="122">
        <v>1</v>
      </c>
      <c r="H1296" s="166">
        <v>0.606792</v>
      </c>
      <c r="I1296" s="167">
        <v>-7.9166700000000007E-2</v>
      </c>
      <c r="J1296" s="168" t="str">
        <f t="shared" si="150"/>
        <v>FALSE</v>
      </c>
      <c r="K1296" s="169">
        <v>0.140176</v>
      </c>
      <c r="L1296" s="170">
        <f>-LOG10(Table3[[#This Row],[Student''s T-test p-value HEK293 +Selistat_HEK293 UT]])</f>
        <v>0.85332633700986527</v>
      </c>
      <c r="M1296" s="167">
        <v>-0.27</v>
      </c>
      <c r="N1296" s="171" t="str">
        <f t="shared" si="151"/>
        <v>FALSE</v>
      </c>
      <c r="O1296" s="146">
        <v>0.36305100000000001</v>
      </c>
      <c r="P1296" s="147">
        <v>-0.17249999999999999</v>
      </c>
      <c r="Q1296" s="171" t="str">
        <f t="shared" si="152"/>
        <v>FALSE</v>
      </c>
      <c r="R1296" s="122" t="s">
        <v>1502</v>
      </c>
      <c r="S1296" s="122" t="s">
        <v>1503</v>
      </c>
      <c r="T1296" s="122" t="s">
        <v>1504</v>
      </c>
      <c r="U1296" s="172" t="s">
        <v>4242</v>
      </c>
      <c r="V1296" s="122" t="s">
        <v>8121</v>
      </c>
      <c r="W1296" s="148">
        <v>-0.15</v>
      </c>
      <c r="X1296" s="149">
        <v>-0.39</v>
      </c>
      <c r="Y1296" s="149">
        <v>-0.16</v>
      </c>
      <c r="Z1296" s="150">
        <v>-0.23</v>
      </c>
      <c r="AA1296" s="148">
        <v>-0.06</v>
      </c>
      <c r="AB1296" s="149">
        <v>-0.27</v>
      </c>
      <c r="AC1296" s="149">
        <v>0.44</v>
      </c>
      <c r="AD1296" s="151">
        <v>0.04</v>
      </c>
      <c r="AE1296" s="148">
        <v>0.04</v>
      </c>
      <c r="AF1296" s="149">
        <v>-0.15</v>
      </c>
      <c r="AG1296" s="149">
        <v>7.0000000000000007E-2</v>
      </c>
      <c r="AH1296" s="151">
        <v>-0.09</v>
      </c>
      <c r="AI1296" s="152">
        <v>0.27</v>
      </c>
      <c r="AJ1296" s="149">
        <v>0.31</v>
      </c>
      <c r="AK1296" s="149">
        <v>0.34</v>
      </c>
      <c r="AL1296" s="150">
        <v>-0.36</v>
      </c>
      <c r="AM1296" s="153">
        <f t="shared" si="153"/>
        <v>-0.09</v>
      </c>
      <c r="AN1296" s="154">
        <f t="shared" si="153"/>
        <v>-0.12</v>
      </c>
      <c r="AO1296" s="154">
        <f t="shared" si="153"/>
        <v>-0.6</v>
      </c>
      <c r="AP1296" s="155">
        <f t="shared" si="153"/>
        <v>-0.27</v>
      </c>
      <c r="AQ1296" s="156">
        <f>AVERAGE(Table3[[#This Row],[ HEK293 +Selistat_R1 2]:[ HEK293 +Selistat_R4 5]])</f>
        <v>-0.27</v>
      </c>
      <c r="AR1296" s="153">
        <f t="shared" si="154"/>
        <v>0.1</v>
      </c>
      <c r="AS1296" s="154">
        <f t="shared" si="154"/>
        <v>0.12000000000000002</v>
      </c>
      <c r="AT1296" s="154">
        <f t="shared" si="154"/>
        <v>-0.37</v>
      </c>
      <c r="AU1296" s="157">
        <f t="shared" si="154"/>
        <v>-0.13</v>
      </c>
      <c r="AV1296" s="158">
        <f t="shared" si="155"/>
        <v>0.33</v>
      </c>
      <c r="AW1296" s="154">
        <f t="shared" si="155"/>
        <v>0.58000000000000007</v>
      </c>
      <c r="AX1296" s="154">
        <f t="shared" si="155"/>
        <v>-9.9999999999999978E-2</v>
      </c>
      <c r="AY1296" s="155">
        <f t="shared" si="155"/>
        <v>-0.39999999999999997</v>
      </c>
    </row>
    <row r="1297" spans="1:51" x14ac:dyDescent="0.15">
      <c r="A1297" s="122" t="s">
        <v>8494</v>
      </c>
      <c r="B1297" s="122" t="s">
        <v>8495</v>
      </c>
      <c r="C1297" s="122" t="s">
        <v>8496</v>
      </c>
      <c r="E1297" s="122" t="s">
        <v>8497</v>
      </c>
      <c r="F1297" s="122" t="s">
        <v>8498</v>
      </c>
      <c r="G1297" s="122">
        <v>4</v>
      </c>
      <c r="H1297" s="166">
        <v>0.93367100000000003</v>
      </c>
      <c r="I1297" s="167">
        <v>1.16667E-2</v>
      </c>
      <c r="J1297" s="168" t="str">
        <f t="shared" si="150"/>
        <v>FALSE</v>
      </c>
      <c r="K1297" s="169">
        <v>0.140232</v>
      </c>
      <c r="L1297" s="170">
        <f>-LOG10(Table3[[#This Row],[Student''s T-test p-value HEK293 +Selistat_HEK293 UT]])</f>
        <v>0.8531528719781265</v>
      </c>
      <c r="M1297" s="167">
        <v>-0.17749999999999999</v>
      </c>
      <c r="N1297" s="171" t="str">
        <f t="shared" si="151"/>
        <v>FALSE</v>
      </c>
      <c r="O1297" s="146">
        <v>0.24127599999999999</v>
      </c>
      <c r="P1297" s="147">
        <v>-0.2225</v>
      </c>
      <c r="Q1297" s="171" t="str">
        <f t="shared" si="152"/>
        <v>FALSE</v>
      </c>
      <c r="R1297" s="122" t="s">
        <v>8499</v>
      </c>
      <c r="S1297" s="122" t="s">
        <v>8500</v>
      </c>
      <c r="T1297" s="122" t="s">
        <v>8501</v>
      </c>
      <c r="U1297" s="172" t="s">
        <v>8502</v>
      </c>
      <c r="V1297" s="122" t="s">
        <v>8503</v>
      </c>
      <c r="W1297" s="148">
        <v>-0.34</v>
      </c>
      <c r="X1297" s="149">
        <v>-0.18</v>
      </c>
      <c r="Y1297" s="149">
        <v>-0.26</v>
      </c>
      <c r="Z1297" s="150">
        <v>-0.04</v>
      </c>
      <c r="AA1297" s="148">
        <v>0.16</v>
      </c>
      <c r="AB1297" s="149">
        <v>-0.19</v>
      </c>
      <c r="AC1297" s="149">
        <v>-0.14000000000000001</v>
      </c>
      <c r="AD1297" s="151">
        <v>0.06</v>
      </c>
      <c r="AE1297" s="148">
        <v>0.35</v>
      </c>
      <c r="AF1297" s="149">
        <v>-0.09</v>
      </c>
      <c r="AG1297" s="149">
        <v>-0.14000000000000001</v>
      </c>
      <c r="AH1297" s="151">
        <v>-0.25</v>
      </c>
      <c r="AI1297" s="152">
        <v>0.37</v>
      </c>
      <c r="AJ1297" s="149">
        <v>0.2</v>
      </c>
      <c r="AK1297" s="149">
        <v>0.31</v>
      </c>
      <c r="AL1297" s="150">
        <v>-0.12</v>
      </c>
      <c r="AM1297" s="153">
        <f t="shared" si="153"/>
        <v>-0.5</v>
      </c>
      <c r="AN1297" s="154">
        <f t="shared" si="153"/>
        <v>1.0000000000000009E-2</v>
      </c>
      <c r="AO1297" s="154">
        <f t="shared" si="153"/>
        <v>-0.12</v>
      </c>
      <c r="AP1297" s="155">
        <f t="shared" si="153"/>
        <v>-0.1</v>
      </c>
      <c r="AQ1297" s="156">
        <f>AVERAGE(Table3[[#This Row],[ HEK293 +Selistat_R1 2]:[ HEK293 +Selistat_R4 5]])</f>
        <v>-0.17749999999999999</v>
      </c>
      <c r="AR1297" s="153">
        <f t="shared" si="154"/>
        <v>0.18999999999999997</v>
      </c>
      <c r="AS1297" s="154">
        <f t="shared" si="154"/>
        <v>0.1</v>
      </c>
      <c r="AT1297" s="154">
        <f t="shared" si="154"/>
        <v>0</v>
      </c>
      <c r="AU1297" s="157">
        <f t="shared" si="154"/>
        <v>-0.31</v>
      </c>
      <c r="AV1297" s="158">
        <f t="shared" si="155"/>
        <v>0.21</v>
      </c>
      <c r="AW1297" s="154">
        <f t="shared" si="155"/>
        <v>0.39</v>
      </c>
      <c r="AX1297" s="154">
        <f t="shared" si="155"/>
        <v>0.45</v>
      </c>
      <c r="AY1297" s="155">
        <f t="shared" si="155"/>
        <v>-0.18</v>
      </c>
    </row>
    <row r="1298" spans="1:51" x14ac:dyDescent="0.15">
      <c r="A1298" s="122" t="s">
        <v>3602</v>
      </c>
      <c r="B1298" s="122" t="s">
        <v>2927</v>
      </c>
      <c r="C1298" s="122" t="s">
        <v>3603</v>
      </c>
      <c r="E1298" s="122" t="s">
        <v>3604</v>
      </c>
      <c r="G1298" s="122">
        <v>2</v>
      </c>
      <c r="H1298" s="166">
        <v>0.90608</v>
      </c>
      <c r="I1298" s="167">
        <v>3.4166700000000001E-2</v>
      </c>
      <c r="J1298" s="168" t="str">
        <f t="shared" si="150"/>
        <v>FALSE</v>
      </c>
      <c r="K1298" s="169">
        <v>0.140291</v>
      </c>
      <c r="L1298" s="170">
        <f>-LOG10(Table3[[#This Row],[Student''s T-test p-value HEK293 +Selistat_HEK293 UT]])</f>
        <v>0.85297018909786271</v>
      </c>
      <c r="M1298" s="167">
        <v>-0.16750000000000001</v>
      </c>
      <c r="N1298" s="171" t="str">
        <f t="shared" si="151"/>
        <v>FALSE</v>
      </c>
      <c r="O1298" s="146">
        <v>0.488923</v>
      </c>
      <c r="P1298" s="147">
        <v>0.35499999999999998</v>
      </c>
      <c r="Q1298" s="171" t="str">
        <f t="shared" si="152"/>
        <v>FALSE</v>
      </c>
      <c r="R1298" s="122" t="s">
        <v>1632</v>
      </c>
      <c r="S1298" s="122" t="s">
        <v>1633</v>
      </c>
      <c r="T1298" s="122" t="s">
        <v>1634</v>
      </c>
      <c r="U1298" s="172" t="s">
        <v>3606</v>
      </c>
      <c r="V1298" s="122" t="s">
        <v>8504</v>
      </c>
      <c r="W1298" s="148">
        <v>-0.51</v>
      </c>
      <c r="X1298" s="149">
        <v>-0.28000000000000003</v>
      </c>
      <c r="Y1298" s="149">
        <v>-0.12</v>
      </c>
      <c r="Z1298" s="150">
        <v>-0.2</v>
      </c>
      <c r="AA1298" s="148">
        <v>-0.23</v>
      </c>
      <c r="AB1298" s="149">
        <v>-0.01</v>
      </c>
      <c r="AC1298" s="149">
        <v>-0.16</v>
      </c>
      <c r="AD1298" s="151">
        <v>-0.04</v>
      </c>
      <c r="AE1298" s="148">
        <v>1.19</v>
      </c>
      <c r="AF1298" s="149">
        <v>-0.19</v>
      </c>
      <c r="AG1298" s="149">
        <v>0.53</v>
      </c>
      <c r="AH1298" s="151">
        <v>-0.72</v>
      </c>
      <c r="AI1298" s="152">
        <v>-0.36</v>
      </c>
      <c r="AJ1298" s="149">
        <v>-0.06</v>
      </c>
      <c r="AK1298" s="149">
        <v>0.47</v>
      </c>
      <c r="AL1298" s="150">
        <v>-0.66</v>
      </c>
      <c r="AM1298" s="153">
        <f t="shared" si="153"/>
        <v>-0.28000000000000003</v>
      </c>
      <c r="AN1298" s="154">
        <f t="shared" si="153"/>
        <v>-0.27</v>
      </c>
      <c r="AO1298" s="154">
        <f t="shared" si="153"/>
        <v>4.0000000000000008E-2</v>
      </c>
      <c r="AP1298" s="155">
        <f t="shared" si="153"/>
        <v>-0.16</v>
      </c>
      <c r="AQ1298" s="156">
        <f>AVERAGE(Table3[[#This Row],[ HEK293 +Selistat_R1 2]:[ HEK293 +Selistat_R4 5]])</f>
        <v>-0.16750000000000001</v>
      </c>
      <c r="AR1298" s="153">
        <f t="shared" si="154"/>
        <v>1.42</v>
      </c>
      <c r="AS1298" s="154">
        <f t="shared" si="154"/>
        <v>-0.18</v>
      </c>
      <c r="AT1298" s="154">
        <f t="shared" si="154"/>
        <v>0.69000000000000006</v>
      </c>
      <c r="AU1298" s="157">
        <f t="shared" si="154"/>
        <v>-0.67999999999999994</v>
      </c>
      <c r="AV1298" s="158">
        <f t="shared" si="155"/>
        <v>-0.12999999999999998</v>
      </c>
      <c r="AW1298" s="154">
        <f t="shared" si="155"/>
        <v>-4.9999999999999996E-2</v>
      </c>
      <c r="AX1298" s="154">
        <f t="shared" si="155"/>
        <v>0.63</v>
      </c>
      <c r="AY1298" s="155">
        <f t="shared" si="155"/>
        <v>-0.62</v>
      </c>
    </row>
    <row r="1299" spans="1:51" x14ac:dyDescent="0.15">
      <c r="A1299" s="122" t="s">
        <v>5333</v>
      </c>
      <c r="B1299" s="122" t="s">
        <v>3125</v>
      </c>
      <c r="C1299" s="122" t="s">
        <v>5334</v>
      </c>
      <c r="D1299" s="122" t="s">
        <v>2848</v>
      </c>
      <c r="E1299" s="122" t="s">
        <v>5335</v>
      </c>
      <c r="F1299" s="122" t="s">
        <v>3040</v>
      </c>
      <c r="G1299" s="122">
        <v>2</v>
      </c>
      <c r="H1299" s="166">
        <v>4.7000300000000002E-2</v>
      </c>
      <c r="I1299" s="167">
        <v>0.21333299999999999</v>
      </c>
      <c r="J1299" s="168" t="str">
        <f t="shared" si="150"/>
        <v>FALSE</v>
      </c>
      <c r="K1299" s="169">
        <v>0.140318</v>
      </c>
      <c r="L1299" s="170">
        <f>-LOG10(Table3[[#This Row],[Student''s T-test p-value HEK293 +Selistat_HEK293 UT]])</f>
        <v>0.85288661408032895</v>
      </c>
      <c r="M1299" s="167">
        <v>0.19</v>
      </c>
      <c r="N1299" s="171" t="str">
        <f t="shared" si="151"/>
        <v>FALSE</v>
      </c>
      <c r="O1299" s="146">
        <v>0.19706099999999999</v>
      </c>
      <c r="P1299" s="147">
        <v>0.18</v>
      </c>
      <c r="Q1299" s="171" t="str">
        <f t="shared" si="152"/>
        <v>FALSE</v>
      </c>
      <c r="R1299" s="122" t="s">
        <v>547</v>
      </c>
      <c r="S1299" s="122" t="s">
        <v>8505</v>
      </c>
      <c r="T1299" s="122" t="s">
        <v>549</v>
      </c>
      <c r="U1299" s="172" t="s">
        <v>5336</v>
      </c>
      <c r="V1299" s="122" t="s">
        <v>8506</v>
      </c>
      <c r="W1299" s="148">
        <v>-0.02</v>
      </c>
      <c r="X1299" s="149">
        <v>0.17</v>
      </c>
      <c r="Y1299" s="149">
        <v>0.01</v>
      </c>
      <c r="Z1299" s="150">
        <v>-0.09</v>
      </c>
      <c r="AA1299" s="148">
        <v>-0.22</v>
      </c>
      <c r="AB1299" s="149">
        <v>7.0000000000000007E-2</v>
      </c>
      <c r="AC1299" s="149">
        <v>-0.4</v>
      </c>
      <c r="AD1299" s="151">
        <v>-0.14000000000000001</v>
      </c>
      <c r="AE1299" s="148">
        <v>0.46</v>
      </c>
      <c r="AF1299" s="149">
        <v>0.15</v>
      </c>
      <c r="AG1299" s="149">
        <v>0.04</v>
      </c>
      <c r="AH1299" s="151">
        <v>-0.08</v>
      </c>
      <c r="AI1299" s="152">
        <v>-7.0000000000000007E-2</v>
      </c>
      <c r="AJ1299" s="149">
        <v>-0.14000000000000001</v>
      </c>
      <c r="AK1299" s="149">
        <v>7.0000000000000007E-2</v>
      </c>
      <c r="AL1299" s="150">
        <v>-0.01</v>
      </c>
      <c r="AM1299" s="153">
        <f t="shared" si="153"/>
        <v>0.2</v>
      </c>
      <c r="AN1299" s="154">
        <f t="shared" si="153"/>
        <v>0.1</v>
      </c>
      <c r="AO1299" s="154">
        <f t="shared" si="153"/>
        <v>0.41000000000000003</v>
      </c>
      <c r="AP1299" s="155">
        <f t="shared" si="153"/>
        <v>5.0000000000000017E-2</v>
      </c>
      <c r="AQ1299" s="156">
        <f>AVERAGE(Table3[[#This Row],[ HEK293 +Selistat_R1 2]:[ HEK293 +Selistat_R4 5]])</f>
        <v>0.19000000000000003</v>
      </c>
      <c r="AR1299" s="153">
        <f t="shared" si="154"/>
        <v>0.68</v>
      </c>
      <c r="AS1299" s="154">
        <f t="shared" si="154"/>
        <v>7.9999999999999988E-2</v>
      </c>
      <c r="AT1299" s="154">
        <f t="shared" si="154"/>
        <v>0.44</v>
      </c>
      <c r="AU1299" s="157">
        <f t="shared" si="154"/>
        <v>6.0000000000000012E-2</v>
      </c>
      <c r="AV1299" s="158">
        <f t="shared" si="155"/>
        <v>0.15</v>
      </c>
      <c r="AW1299" s="154">
        <f t="shared" si="155"/>
        <v>-0.21000000000000002</v>
      </c>
      <c r="AX1299" s="154">
        <f t="shared" si="155"/>
        <v>0.47000000000000003</v>
      </c>
      <c r="AY1299" s="155">
        <f t="shared" si="155"/>
        <v>0.13</v>
      </c>
    </row>
    <row r="1300" spans="1:51" x14ac:dyDescent="0.15">
      <c r="A1300" s="122" t="s">
        <v>3801</v>
      </c>
      <c r="B1300" s="122" t="s">
        <v>3802</v>
      </c>
      <c r="C1300" s="122" t="s">
        <v>3803</v>
      </c>
      <c r="E1300" s="122" t="s">
        <v>3804</v>
      </c>
      <c r="F1300" s="122" t="s">
        <v>3805</v>
      </c>
      <c r="G1300" s="122">
        <v>2</v>
      </c>
      <c r="H1300" s="166">
        <v>0.63147799999999998</v>
      </c>
      <c r="I1300" s="167">
        <v>7.2499999999999995E-2</v>
      </c>
      <c r="J1300" s="168" t="str">
        <f t="shared" si="150"/>
        <v>FALSE</v>
      </c>
      <c r="K1300" s="169">
        <v>0.140373</v>
      </c>
      <c r="L1300" s="170">
        <f>-LOG10(Table3[[#This Row],[Student''s T-test p-value HEK293 +Selistat_HEK293 UT]])</f>
        <v>0.85271641840743329</v>
      </c>
      <c r="M1300" s="167">
        <v>-0.19</v>
      </c>
      <c r="N1300" s="171" t="str">
        <f t="shared" si="151"/>
        <v>FALSE</v>
      </c>
      <c r="O1300" s="146">
        <v>0.68343699999999996</v>
      </c>
      <c r="P1300" s="147">
        <v>-7.2499999999999995E-2</v>
      </c>
      <c r="Q1300" s="171" t="str">
        <f t="shared" si="152"/>
        <v>FALSE</v>
      </c>
      <c r="R1300" s="122" t="s">
        <v>1266</v>
      </c>
      <c r="S1300" s="122" t="s">
        <v>8507</v>
      </c>
      <c r="T1300" s="122" t="s">
        <v>1268</v>
      </c>
      <c r="U1300" s="172" t="s">
        <v>3807</v>
      </c>
      <c r="V1300" s="122" t="s">
        <v>8508</v>
      </c>
      <c r="W1300" s="148">
        <v>-0.24</v>
      </c>
      <c r="X1300" s="149">
        <v>-0.45</v>
      </c>
      <c r="Y1300" s="149">
        <v>-0.38</v>
      </c>
      <c r="Z1300" s="150">
        <v>0.01</v>
      </c>
      <c r="AA1300" s="148">
        <v>-7.0000000000000007E-2</v>
      </c>
      <c r="AB1300" s="149">
        <v>-0.19</v>
      </c>
      <c r="AC1300" s="149">
        <v>-0.08</v>
      </c>
      <c r="AD1300" s="151">
        <v>0.04</v>
      </c>
      <c r="AE1300" s="148">
        <v>0.37</v>
      </c>
      <c r="AF1300" s="149">
        <v>-0.16</v>
      </c>
      <c r="AG1300" s="149">
        <v>-0.17</v>
      </c>
      <c r="AH1300" s="151">
        <v>0.33</v>
      </c>
      <c r="AI1300" s="152">
        <v>0.3</v>
      </c>
      <c r="AJ1300" s="149">
        <v>-0.06</v>
      </c>
      <c r="AK1300" s="149">
        <v>0.16</v>
      </c>
      <c r="AL1300" s="150">
        <v>0.26</v>
      </c>
      <c r="AM1300" s="153">
        <f t="shared" si="153"/>
        <v>-0.16999999999999998</v>
      </c>
      <c r="AN1300" s="154">
        <f t="shared" si="153"/>
        <v>-0.26</v>
      </c>
      <c r="AO1300" s="154">
        <f t="shared" si="153"/>
        <v>-0.3</v>
      </c>
      <c r="AP1300" s="155">
        <f t="shared" si="153"/>
        <v>-0.03</v>
      </c>
      <c r="AQ1300" s="156">
        <f>AVERAGE(Table3[[#This Row],[ HEK293 +Selistat_R1 2]:[ HEK293 +Selistat_R4 5]])</f>
        <v>-0.19</v>
      </c>
      <c r="AR1300" s="153">
        <f t="shared" si="154"/>
        <v>0.44</v>
      </c>
      <c r="AS1300" s="154">
        <f t="shared" si="154"/>
        <v>0.03</v>
      </c>
      <c r="AT1300" s="154">
        <f t="shared" si="154"/>
        <v>-9.0000000000000011E-2</v>
      </c>
      <c r="AU1300" s="157">
        <f t="shared" si="154"/>
        <v>0.29000000000000004</v>
      </c>
      <c r="AV1300" s="158">
        <f t="shared" si="155"/>
        <v>0.37</v>
      </c>
      <c r="AW1300" s="154">
        <f t="shared" si="155"/>
        <v>0.13</v>
      </c>
      <c r="AX1300" s="154">
        <f t="shared" si="155"/>
        <v>0.24</v>
      </c>
      <c r="AY1300" s="155">
        <f t="shared" si="155"/>
        <v>0.22</v>
      </c>
    </row>
    <row r="1301" spans="1:51" x14ac:dyDescent="0.15">
      <c r="A1301" s="122" t="s">
        <v>6522</v>
      </c>
      <c r="B1301" s="122" t="s">
        <v>6523</v>
      </c>
      <c r="C1301" s="122" t="s">
        <v>5593</v>
      </c>
      <c r="D1301" s="122" t="s">
        <v>3018</v>
      </c>
      <c r="E1301" s="122" t="s">
        <v>6524</v>
      </c>
      <c r="G1301" s="122">
        <v>1</v>
      </c>
      <c r="H1301" s="166">
        <v>0.65583100000000005</v>
      </c>
      <c r="I1301" s="167">
        <v>4.9166700000000001E-2</v>
      </c>
      <c r="J1301" s="168" t="str">
        <f t="shared" si="150"/>
        <v>FALSE</v>
      </c>
      <c r="K1301" s="169">
        <v>0.14051900000000001</v>
      </c>
      <c r="L1301" s="170">
        <f>-LOG10(Table3[[#This Row],[Student''s T-test p-value HEK293 +Selistat_HEK293 UT]])</f>
        <v>0.85226494951499088</v>
      </c>
      <c r="M1301" s="167">
        <v>-0.17</v>
      </c>
      <c r="N1301" s="171" t="str">
        <f t="shared" si="151"/>
        <v>FALSE</v>
      </c>
      <c r="O1301" s="146">
        <v>0.45430700000000002</v>
      </c>
      <c r="P1301" s="147">
        <v>-6.25E-2</v>
      </c>
      <c r="Q1301" s="171" t="str">
        <f t="shared" si="152"/>
        <v>FALSE</v>
      </c>
      <c r="R1301" s="122" t="s">
        <v>6525</v>
      </c>
      <c r="S1301" s="122" t="s">
        <v>8509</v>
      </c>
      <c r="T1301" s="122" t="s">
        <v>6527</v>
      </c>
      <c r="U1301" s="172" t="s">
        <v>6528</v>
      </c>
      <c r="V1301" s="122" t="s">
        <v>8510</v>
      </c>
      <c r="W1301" s="148">
        <v>-0.37</v>
      </c>
      <c r="X1301" s="149">
        <v>-0.12</v>
      </c>
      <c r="Y1301" s="149">
        <v>-0.32</v>
      </c>
      <c r="Z1301" s="150">
        <v>-0.06</v>
      </c>
      <c r="AA1301" s="148">
        <v>-0.24</v>
      </c>
      <c r="AB1301" s="149">
        <v>-0.01</v>
      </c>
      <c r="AC1301" s="149">
        <v>0</v>
      </c>
      <c r="AD1301" s="151">
        <v>0.06</v>
      </c>
      <c r="AE1301" s="148">
        <v>0.12</v>
      </c>
      <c r="AF1301" s="149">
        <v>0.03</v>
      </c>
      <c r="AG1301" s="149">
        <v>0</v>
      </c>
      <c r="AH1301" s="151">
        <v>0.17</v>
      </c>
      <c r="AI1301" s="152">
        <v>0.31</v>
      </c>
      <c r="AJ1301" s="149">
        <v>0.13</v>
      </c>
      <c r="AK1301" s="149">
        <v>0.15</v>
      </c>
      <c r="AL1301" s="150">
        <v>-0.02</v>
      </c>
      <c r="AM1301" s="153">
        <f t="shared" si="153"/>
        <v>-0.13</v>
      </c>
      <c r="AN1301" s="154">
        <f t="shared" si="153"/>
        <v>-0.11</v>
      </c>
      <c r="AO1301" s="154">
        <f t="shared" si="153"/>
        <v>-0.32</v>
      </c>
      <c r="AP1301" s="155">
        <f t="shared" si="153"/>
        <v>-0.12</v>
      </c>
      <c r="AQ1301" s="156">
        <f>AVERAGE(Table3[[#This Row],[ HEK293 +Selistat_R1 2]:[ HEK293 +Selistat_R4 5]])</f>
        <v>-0.17</v>
      </c>
      <c r="AR1301" s="153">
        <f t="shared" si="154"/>
        <v>0.36</v>
      </c>
      <c r="AS1301" s="154">
        <f t="shared" si="154"/>
        <v>0.04</v>
      </c>
      <c r="AT1301" s="154">
        <f t="shared" si="154"/>
        <v>0</v>
      </c>
      <c r="AU1301" s="157">
        <f t="shared" si="154"/>
        <v>0.11000000000000001</v>
      </c>
      <c r="AV1301" s="158">
        <f t="shared" si="155"/>
        <v>0.55000000000000004</v>
      </c>
      <c r="AW1301" s="154">
        <f t="shared" si="155"/>
        <v>0.14000000000000001</v>
      </c>
      <c r="AX1301" s="154">
        <f t="shared" si="155"/>
        <v>0.15</v>
      </c>
      <c r="AY1301" s="155">
        <f t="shared" si="155"/>
        <v>-0.08</v>
      </c>
    </row>
    <row r="1302" spans="1:51" x14ac:dyDescent="0.15">
      <c r="A1302" s="122" t="s">
        <v>4236</v>
      </c>
      <c r="B1302" s="122" t="s">
        <v>4237</v>
      </c>
      <c r="C1302" s="122" t="s">
        <v>4238</v>
      </c>
      <c r="E1302" s="122" t="s">
        <v>4239</v>
      </c>
      <c r="F1302" s="122" t="s">
        <v>4240</v>
      </c>
      <c r="G1302" s="122">
        <v>2</v>
      </c>
      <c r="H1302" s="166">
        <v>0.79763799999999996</v>
      </c>
      <c r="I1302" s="167">
        <v>-4.4999999999999998E-2</v>
      </c>
      <c r="J1302" s="168" t="str">
        <f t="shared" si="150"/>
        <v>FALSE</v>
      </c>
      <c r="K1302" s="169">
        <v>0.14057</v>
      </c>
      <c r="L1302" s="170">
        <f>-LOG10(Table3[[#This Row],[Student''s T-test p-value HEK293 +Selistat_HEK293 UT]])</f>
        <v>0.85210735516715008</v>
      </c>
      <c r="M1302" s="167">
        <v>-0.34</v>
      </c>
      <c r="N1302" s="171" t="str">
        <f t="shared" si="151"/>
        <v>FALSE</v>
      </c>
      <c r="O1302" s="146">
        <v>0.91918</v>
      </c>
      <c r="P1302" s="147">
        <v>-1.4999999999999999E-2</v>
      </c>
      <c r="Q1302" s="171" t="str">
        <f t="shared" si="152"/>
        <v>FALSE</v>
      </c>
      <c r="R1302" s="122" t="s">
        <v>1502</v>
      </c>
      <c r="S1302" s="122" t="s">
        <v>8511</v>
      </c>
      <c r="T1302" s="122" t="s">
        <v>1504</v>
      </c>
      <c r="U1302" s="172" t="s">
        <v>4242</v>
      </c>
      <c r="V1302" s="122" t="s">
        <v>8512</v>
      </c>
      <c r="W1302" s="148">
        <v>-0.67</v>
      </c>
      <c r="X1302" s="149">
        <v>-0.18</v>
      </c>
      <c r="Y1302" s="149">
        <v>-0.21</v>
      </c>
      <c r="Z1302" s="150">
        <v>-0.27</v>
      </c>
      <c r="AA1302" s="148">
        <v>-0.06</v>
      </c>
      <c r="AB1302" s="149">
        <v>-0.4</v>
      </c>
      <c r="AC1302" s="149">
        <v>0.39</v>
      </c>
      <c r="AD1302" s="151">
        <v>0.1</v>
      </c>
      <c r="AE1302" s="148">
        <v>0.5</v>
      </c>
      <c r="AF1302" s="149">
        <v>-0.04</v>
      </c>
      <c r="AG1302" s="149">
        <v>0.03</v>
      </c>
      <c r="AH1302" s="151">
        <v>-0.08</v>
      </c>
      <c r="AI1302" s="152">
        <v>0.17</v>
      </c>
      <c r="AJ1302" s="149">
        <v>0.19</v>
      </c>
      <c r="AK1302" s="149">
        <v>0.12</v>
      </c>
      <c r="AL1302" s="150">
        <v>-0.01</v>
      </c>
      <c r="AM1302" s="153">
        <f t="shared" si="153"/>
        <v>-0.6100000000000001</v>
      </c>
      <c r="AN1302" s="154">
        <f t="shared" si="153"/>
        <v>0.22000000000000003</v>
      </c>
      <c r="AO1302" s="154">
        <f t="shared" si="153"/>
        <v>-0.6</v>
      </c>
      <c r="AP1302" s="155">
        <f t="shared" si="153"/>
        <v>-0.37</v>
      </c>
      <c r="AQ1302" s="156">
        <f>AVERAGE(Table3[[#This Row],[ HEK293 +Selistat_R1 2]:[ HEK293 +Selistat_R4 5]])</f>
        <v>-0.33999999999999997</v>
      </c>
      <c r="AR1302" s="153">
        <f t="shared" si="154"/>
        <v>0.56000000000000005</v>
      </c>
      <c r="AS1302" s="154">
        <f t="shared" si="154"/>
        <v>0.36000000000000004</v>
      </c>
      <c r="AT1302" s="154">
        <f t="shared" si="154"/>
        <v>-0.36</v>
      </c>
      <c r="AU1302" s="157">
        <f t="shared" si="154"/>
        <v>-0.18</v>
      </c>
      <c r="AV1302" s="158">
        <f t="shared" si="155"/>
        <v>0.23</v>
      </c>
      <c r="AW1302" s="154">
        <f t="shared" si="155"/>
        <v>0.59000000000000008</v>
      </c>
      <c r="AX1302" s="154">
        <f t="shared" si="155"/>
        <v>-0.27</v>
      </c>
      <c r="AY1302" s="155">
        <f t="shared" si="155"/>
        <v>-0.11</v>
      </c>
    </row>
    <row r="1303" spans="1:51" x14ac:dyDescent="0.15">
      <c r="A1303" s="122" t="s">
        <v>5808</v>
      </c>
      <c r="B1303" s="122" t="s">
        <v>5809</v>
      </c>
      <c r="C1303" s="122" t="s">
        <v>5810</v>
      </c>
      <c r="D1303" s="122" t="s">
        <v>3830</v>
      </c>
      <c r="E1303" s="122" t="s">
        <v>5811</v>
      </c>
      <c r="F1303" s="122" t="s">
        <v>5812</v>
      </c>
      <c r="G1303" s="122">
        <v>2</v>
      </c>
      <c r="H1303" s="166">
        <v>0.50497300000000001</v>
      </c>
      <c r="I1303" s="167">
        <v>-0.14749999999999999</v>
      </c>
      <c r="J1303" s="168" t="str">
        <f t="shared" si="150"/>
        <v>FALSE</v>
      </c>
      <c r="K1303" s="169">
        <v>0.14122399999999999</v>
      </c>
      <c r="L1303" s="170">
        <f>-LOG10(Table3[[#This Row],[Student''s T-test p-value HEK293 +Selistat_HEK293 UT]])</f>
        <v>0.85009149179800447</v>
      </c>
      <c r="M1303" s="167">
        <v>-0.46500000000000002</v>
      </c>
      <c r="N1303" s="171" t="str">
        <f t="shared" si="151"/>
        <v>FALSE</v>
      </c>
      <c r="O1303" s="146">
        <v>5.5023799999999998E-2</v>
      </c>
      <c r="P1303" s="147">
        <v>0.32750000000000001</v>
      </c>
      <c r="Q1303" s="171" t="str">
        <f t="shared" si="152"/>
        <v>FALSE</v>
      </c>
      <c r="R1303" s="122" t="s">
        <v>984</v>
      </c>
      <c r="S1303" s="122" t="s">
        <v>985</v>
      </c>
      <c r="T1303" s="122" t="s">
        <v>986</v>
      </c>
      <c r="U1303" s="172" t="s">
        <v>5814</v>
      </c>
      <c r="V1303" s="122" t="s">
        <v>8513</v>
      </c>
      <c r="W1303" s="148">
        <v>-0.21</v>
      </c>
      <c r="X1303" s="149">
        <v>-0.7</v>
      </c>
      <c r="Y1303" s="149">
        <v>-0.34</v>
      </c>
      <c r="Z1303" s="150">
        <v>-0.35</v>
      </c>
      <c r="AA1303" s="148">
        <v>-0.39</v>
      </c>
      <c r="AB1303" s="149">
        <v>-0.31</v>
      </c>
      <c r="AC1303" s="149">
        <v>0.28000000000000003</v>
      </c>
      <c r="AD1303" s="151">
        <v>0.68</v>
      </c>
      <c r="AE1303" s="148">
        <v>-0.03</v>
      </c>
      <c r="AF1303" s="149">
        <v>0.04</v>
      </c>
      <c r="AG1303" s="149">
        <v>0.43</v>
      </c>
      <c r="AH1303" s="151">
        <v>0.52</v>
      </c>
      <c r="AI1303" s="152">
        <v>-0.1</v>
      </c>
      <c r="AJ1303" s="149">
        <v>-7.0000000000000007E-2</v>
      </c>
      <c r="AK1303" s="149">
        <v>-0.09</v>
      </c>
      <c r="AL1303" s="150">
        <v>-0.09</v>
      </c>
      <c r="AM1303" s="153">
        <f t="shared" si="153"/>
        <v>0.18000000000000002</v>
      </c>
      <c r="AN1303" s="154">
        <f t="shared" si="153"/>
        <v>-0.38999999999999996</v>
      </c>
      <c r="AO1303" s="154">
        <f t="shared" si="153"/>
        <v>-0.62000000000000011</v>
      </c>
      <c r="AP1303" s="155">
        <f t="shared" si="153"/>
        <v>-1.03</v>
      </c>
      <c r="AQ1303" s="156">
        <f>AVERAGE(Table3[[#This Row],[ HEK293 +Selistat_R1 2]:[ HEK293 +Selistat_R4 5]])</f>
        <v>-0.46500000000000002</v>
      </c>
      <c r="AR1303" s="153">
        <f t="shared" si="154"/>
        <v>0.36</v>
      </c>
      <c r="AS1303" s="154">
        <f t="shared" si="154"/>
        <v>0.35</v>
      </c>
      <c r="AT1303" s="154">
        <f t="shared" si="154"/>
        <v>0.14999999999999997</v>
      </c>
      <c r="AU1303" s="157">
        <f t="shared" si="154"/>
        <v>-0.16000000000000003</v>
      </c>
      <c r="AV1303" s="158">
        <f t="shared" si="155"/>
        <v>0.29000000000000004</v>
      </c>
      <c r="AW1303" s="154">
        <f t="shared" si="155"/>
        <v>0.24</v>
      </c>
      <c r="AX1303" s="154">
        <f t="shared" si="155"/>
        <v>-0.37</v>
      </c>
      <c r="AY1303" s="155">
        <f t="shared" si="155"/>
        <v>-0.77</v>
      </c>
    </row>
    <row r="1304" spans="1:51" x14ac:dyDescent="0.15">
      <c r="A1304" s="122" t="s">
        <v>4319</v>
      </c>
      <c r="B1304" s="122" t="s">
        <v>4320</v>
      </c>
      <c r="C1304" s="122" t="s">
        <v>4321</v>
      </c>
      <c r="D1304" s="122" t="s">
        <v>2848</v>
      </c>
      <c r="E1304" s="122" t="s">
        <v>4322</v>
      </c>
      <c r="F1304" s="122" t="s">
        <v>2996</v>
      </c>
      <c r="G1304" s="122">
        <v>1</v>
      </c>
      <c r="H1304" s="166">
        <v>0.85501799999999994</v>
      </c>
      <c r="I1304" s="167">
        <v>-1.9166699999999998E-2</v>
      </c>
      <c r="J1304" s="168" t="str">
        <f t="shared" si="150"/>
        <v>FALSE</v>
      </c>
      <c r="K1304" s="169">
        <v>0.14127700000000001</v>
      </c>
      <c r="L1304" s="170">
        <f>-LOG10(Table3[[#This Row],[Student''s T-test p-value HEK293 +Selistat_HEK293 UT]])</f>
        <v>0.84992853585936401</v>
      </c>
      <c r="M1304" s="167">
        <v>-0.16750000000000001</v>
      </c>
      <c r="N1304" s="171" t="str">
        <f t="shared" si="151"/>
        <v>FALSE</v>
      </c>
      <c r="O1304" s="146">
        <v>0.37067</v>
      </c>
      <c r="P1304" s="147">
        <v>0.115</v>
      </c>
      <c r="Q1304" s="171" t="str">
        <f t="shared" si="152"/>
        <v>FALSE</v>
      </c>
      <c r="R1304" s="122" t="s">
        <v>4323</v>
      </c>
      <c r="S1304" s="122" t="s">
        <v>8392</v>
      </c>
      <c r="T1304" s="122" t="s">
        <v>4325</v>
      </c>
      <c r="U1304" s="172" t="s">
        <v>4326</v>
      </c>
      <c r="V1304" s="122" t="s">
        <v>8393</v>
      </c>
      <c r="W1304" s="148">
        <v>-0.34</v>
      </c>
      <c r="X1304" s="149">
        <v>-0.32</v>
      </c>
      <c r="Y1304" s="149">
        <v>-0.01</v>
      </c>
      <c r="Z1304" s="150">
        <v>0.02</v>
      </c>
      <c r="AA1304" s="148">
        <v>0.01</v>
      </c>
      <c r="AB1304" s="149">
        <v>0.04</v>
      </c>
      <c r="AC1304" s="149">
        <v>0.02</v>
      </c>
      <c r="AD1304" s="151">
        <v>-0.05</v>
      </c>
      <c r="AE1304" s="148">
        <v>0.28999999999999998</v>
      </c>
      <c r="AF1304" s="149">
        <v>0.11</v>
      </c>
      <c r="AG1304" s="149">
        <v>0.25</v>
      </c>
      <c r="AH1304" s="151">
        <v>-0.18</v>
      </c>
      <c r="AI1304" s="152">
        <v>-0.04</v>
      </c>
      <c r="AJ1304" s="149">
        <v>0.14000000000000001</v>
      </c>
      <c r="AK1304" s="149">
        <v>-0.11</v>
      </c>
      <c r="AL1304" s="150">
        <v>0.02</v>
      </c>
      <c r="AM1304" s="153">
        <f t="shared" si="153"/>
        <v>-0.35000000000000003</v>
      </c>
      <c r="AN1304" s="154">
        <f t="shared" si="153"/>
        <v>-0.36</v>
      </c>
      <c r="AO1304" s="154">
        <f t="shared" si="153"/>
        <v>-0.03</v>
      </c>
      <c r="AP1304" s="155">
        <f t="shared" si="153"/>
        <v>7.0000000000000007E-2</v>
      </c>
      <c r="AQ1304" s="156">
        <f>AVERAGE(Table3[[#This Row],[ HEK293 +Selistat_R1 2]:[ HEK293 +Selistat_R4 5]])</f>
        <v>-0.16749999999999998</v>
      </c>
      <c r="AR1304" s="153">
        <f t="shared" si="154"/>
        <v>0.27999999999999997</v>
      </c>
      <c r="AS1304" s="154">
        <f t="shared" si="154"/>
        <v>7.0000000000000007E-2</v>
      </c>
      <c r="AT1304" s="154">
        <f t="shared" si="154"/>
        <v>0.23</v>
      </c>
      <c r="AU1304" s="157">
        <f t="shared" si="154"/>
        <v>-0.13</v>
      </c>
      <c r="AV1304" s="158">
        <f t="shared" si="155"/>
        <v>-0.05</v>
      </c>
      <c r="AW1304" s="154">
        <f t="shared" si="155"/>
        <v>0.1</v>
      </c>
      <c r="AX1304" s="154">
        <f t="shared" si="155"/>
        <v>-0.13</v>
      </c>
      <c r="AY1304" s="155">
        <f t="shared" si="155"/>
        <v>7.0000000000000007E-2</v>
      </c>
    </row>
    <row r="1305" spans="1:51" x14ac:dyDescent="0.15">
      <c r="A1305" s="122" t="s">
        <v>8514</v>
      </c>
      <c r="B1305" s="122" t="s">
        <v>2976</v>
      </c>
      <c r="C1305" s="122" t="s">
        <v>8515</v>
      </c>
      <c r="D1305" s="122" t="s">
        <v>2848</v>
      </c>
      <c r="E1305" s="122" t="s">
        <v>8516</v>
      </c>
      <c r="F1305" s="122" t="s">
        <v>8517</v>
      </c>
      <c r="G1305" s="122">
        <v>1</v>
      </c>
      <c r="H1305" s="166">
        <v>0.76579699999999995</v>
      </c>
      <c r="I1305" s="167">
        <v>4.4999999999999998E-2</v>
      </c>
      <c r="J1305" s="168" t="str">
        <f t="shared" si="150"/>
        <v>FALSE</v>
      </c>
      <c r="K1305" s="169">
        <v>0.14132400000000001</v>
      </c>
      <c r="L1305" s="170">
        <f>-LOG10(Table3[[#This Row],[Student''s T-test p-value HEK293 +Selistat_HEK293 UT]])</f>
        <v>0.84978407889822349</v>
      </c>
      <c r="M1305" s="167">
        <v>-0.25750000000000001</v>
      </c>
      <c r="N1305" s="171" t="str">
        <f t="shared" si="151"/>
        <v>FALSE</v>
      </c>
      <c r="O1305" s="146">
        <v>1.9692299999999999E-2</v>
      </c>
      <c r="P1305" s="147">
        <v>-0.17249999999999999</v>
      </c>
      <c r="Q1305" s="171" t="str">
        <f t="shared" si="152"/>
        <v>FALSE</v>
      </c>
      <c r="R1305" s="122" t="s">
        <v>8518</v>
      </c>
      <c r="S1305" s="122" t="s">
        <v>8519</v>
      </c>
      <c r="T1305" s="122" t="s">
        <v>8520</v>
      </c>
      <c r="U1305" s="172" t="s">
        <v>8521</v>
      </c>
      <c r="V1305" s="122" t="s">
        <v>8522</v>
      </c>
      <c r="W1305" s="148">
        <v>-0.52</v>
      </c>
      <c r="X1305" s="149">
        <v>-0.51</v>
      </c>
      <c r="Y1305" s="149">
        <v>-0.33</v>
      </c>
      <c r="Z1305" s="150">
        <v>0.12</v>
      </c>
      <c r="AA1305" s="148">
        <v>-0.09</v>
      </c>
      <c r="AB1305" s="149">
        <v>-0.03</v>
      </c>
      <c r="AC1305" s="149">
        <v>0.01</v>
      </c>
      <c r="AD1305" s="151">
        <v>-0.1</v>
      </c>
      <c r="AE1305" s="148">
        <v>0.08</v>
      </c>
      <c r="AF1305" s="149">
        <v>0.04</v>
      </c>
      <c r="AG1305" s="149">
        <v>0.14000000000000001</v>
      </c>
      <c r="AH1305" s="151">
        <v>-0.03</v>
      </c>
      <c r="AI1305" s="152">
        <v>0.14000000000000001</v>
      </c>
      <c r="AJ1305" s="149">
        <v>0.23</v>
      </c>
      <c r="AK1305" s="149">
        <v>0.21</v>
      </c>
      <c r="AL1305" s="150">
        <v>0.34</v>
      </c>
      <c r="AM1305" s="153">
        <f t="shared" si="153"/>
        <v>-0.43000000000000005</v>
      </c>
      <c r="AN1305" s="154">
        <f t="shared" si="153"/>
        <v>-0.48</v>
      </c>
      <c r="AO1305" s="154">
        <f t="shared" si="153"/>
        <v>-0.34</v>
      </c>
      <c r="AP1305" s="155">
        <f t="shared" si="153"/>
        <v>0.22</v>
      </c>
      <c r="AQ1305" s="156">
        <f>AVERAGE(Table3[[#This Row],[ HEK293 +Selistat_R1 2]:[ HEK293 +Selistat_R4 5]])</f>
        <v>-0.25750000000000001</v>
      </c>
      <c r="AR1305" s="153">
        <f t="shared" si="154"/>
        <v>0.16999999999999998</v>
      </c>
      <c r="AS1305" s="154">
        <f t="shared" si="154"/>
        <v>7.0000000000000007E-2</v>
      </c>
      <c r="AT1305" s="154">
        <f t="shared" si="154"/>
        <v>0.13</v>
      </c>
      <c r="AU1305" s="157">
        <f t="shared" si="154"/>
        <v>7.0000000000000007E-2</v>
      </c>
      <c r="AV1305" s="158">
        <f t="shared" si="155"/>
        <v>0.23</v>
      </c>
      <c r="AW1305" s="154">
        <f t="shared" si="155"/>
        <v>0.26</v>
      </c>
      <c r="AX1305" s="154">
        <f t="shared" si="155"/>
        <v>0.19999999999999998</v>
      </c>
      <c r="AY1305" s="155">
        <f t="shared" si="155"/>
        <v>0.44000000000000006</v>
      </c>
    </row>
    <row r="1306" spans="1:51" x14ac:dyDescent="0.15">
      <c r="A1306" s="122" t="s">
        <v>3433</v>
      </c>
      <c r="B1306" s="122" t="s">
        <v>3434</v>
      </c>
      <c r="C1306" s="122" t="s">
        <v>3435</v>
      </c>
      <c r="D1306" s="122" t="s">
        <v>3436</v>
      </c>
      <c r="E1306" s="122" t="s">
        <v>3437</v>
      </c>
      <c r="F1306" s="122" t="s">
        <v>3438</v>
      </c>
      <c r="G1306" s="122">
        <v>1</v>
      </c>
      <c r="H1306" s="166">
        <v>0.50202100000000005</v>
      </c>
      <c r="I1306" s="167">
        <v>0.188333</v>
      </c>
      <c r="J1306" s="168" t="str">
        <f t="shared" si="150"/>
        <v>FALSE</v>
      </c>
      <c r="K1306" s="169">
        <v>0.143427</v>
      </c>
      <c r="L1306" s="170">
        <f>-LOG10(Table3[[#This Row],[Student''s T-test p-value HEK293 +Selistat_HEK293 UT]])</f>
        <v>0.84336908543779743</v>
      </c>
      <c r="M1306" s="167">
        <v>0.62</v>
      </c>
      <c r="N1306" s="171" t="str">
        <f t="shared" si="151"/>
        <v>FALSE</v>
      </c>
      <c r="O1306" s="146">
        <v>0.44418600000000003</v>
      </c>
      <c r="P1306" s="147">
        <v>0.14000000000000001</v>
      </c>
      <c r="Q1306" s="171" t="str">
        <f t="shared" si="152"/>
        <v>FALSE</v>
      </c>
      <c r="R1306" s="122" t="s">
        <v>3439</v>
      </c>
      <c r="S1306" s="122" t="s">
        <v>3440</v>
      </c>
      <c r="T1306" s="122" t="s">
        <v>3441</v>
      </c>
      <c r="U1306" s="172" t="s">
        <v>3442</v>
      </c>
      <c r="V1306" s="122" t="s">
        <v>3443</v>
      </c>
      <c r="W1306" s="148">
        <v>1.34</v>
      </c>
      <c r="X1306" s="149">
        <v>0.44</v>
      </c>
      <c r="Y1306" s="149">
        <v>0.15</v>
      </c>
      <c r="Z1306" s="150">
        <v>-0.36</v>
      </c>
      <c r="AA1306" s="148">
        <v>-0.18</v>
      </c>
      <c r="AB1306" s="149">
        <v>-0.05</v>
      </c>
      <c r="AC1306" s="149">
        <v>-0.49</v>
      </c>
      <c r="AD1306" s="151">
        <v>-0.19</v>
      </c>
      <c r="AE1306" s="148">
        <v>-0.19</v>
      </c>
      <c r="AF1306" s="149">
        <v>-0.39</v>
      </c>
      <c r="AG1306" s="149">
        <v>0.04</v>
      </c>
      <c r="AH1306" s="151">
        <v>-0.2</v>
      </c>
      <c r="AI1306" s="152">
        <v>-0.13</v>
      </c>
      <c r="AJ1306" s="149">
        <v>-0.13</v>
      </c>
      <c r="AK1306" s="149">
        <v>-0.28999999999999998</v>
      </c>
      <c r="AL1306" s="150">
        <v>-0.75</v>
      </c>
      <c r="AM1306" s="153">
        <f t="shared" si="153"/>
        <v>1.52</v>
      </c>
      <c r="AN1306" s="154">
        <f t="shared" si="153"/>
        <v>0.49</v>
      </c>
      <c r="AO1306" s="154">
        <f t="shared" si="153"/>
        <v>0.64</v>
      </c>
      <c r="AP1306" s="155">
        <f t="shared" si="153"/>
        <v>-0.16999999999999998</v>
      </c>
      <c r="AQ1306" s="156">
        <f>AVERAGE(Table3[[#This Row],[ HEK293 +Selistat_R1 2]:[ HEK293 +Selistat_R4 5]])</f>
        <v>0.62</v>
      </c>
      <c r="AR1306" s="153">
        <f t="shared" si="154"/>
        <v>-1.0000000000000009E-2</v>
      </c>
      <c r="AS1306" s="154">
        <f t="shared" si="154"/>
        <v>-0.34</v>
      </c>
      <c r="AT1306" s="154">
        <f t="shared" si="154"/>
        <v>0.53</v>
      </c>
      <c r="AU1306" s="157">
        <f t="shared" si="154"/>
        <v>-1.0000000000000009E-2</v>
      </c>
      <c r="AV1306" s="158">
        <f t="shared" si="155"/>
        <v>4.9999999999999989E-2</v>
      </c>
      <c r="AW1306" s="154">
        <f t="shared" si="155"/>
        <v>-0.08</v>
      </c>
      <c r="AX1306" s="154">
        <f t="shared" si="155"/>
        <v>0.2</v>
      </c>
      <c r="AY1306" s="155">
        <f t="shared" si="155"/>
        <v>-0.56000000000000005</v>
      </c>
    </row>
    <row r="1307" spans="1:51" x14ac:dyDescent="0.15">
      <c r="A1307" s="122" t="s">
        <v>5808</v>
      </c>
      <c r="B1307" s="122" t="s">
        <v>5809</v>
      </c>
      <c r="C1307" s="122" t="s">
        <v>5810</v>
      </c>
      <c r="D1307" s="122" t="s">
        <v>3830</v>
      </c>
      <c r="E1307" s="122" t="s">
        <v>5811</v>
      </c>
      <c r="F1307" s="122" t="s">
        <v>5812</v>
      </c>
      <c r="G1307" s="122">
        <v>1</v>
      </c>
      <c r="H1307" s="166">
        <v>2.2624600000000002E-2</v>
      </c>
      <c r="I1307" s="167">
        <v>-0.44916699999999998</v>
      </c>
      <c r="J1307" s="168" t="str">
        <f t="shared" si="150"/>
        <v>FALSE</v>
      </c>
      <c r="K1307" s="169">
        <v>0.14352100000000001</v>
      </c>
      <c r="L1307" s="170">
        <f>-LOG10(Table3[[#This Row],[Student''s T-test p-value HEK293 +Selistat_HEK293 UT]])</f>
        <v>0.84308454828988766</v>
      </c>
      <c r="M1307" s="167">
        <v>-0.3175</v>
      </c>
      <c r="N1307" s="171" t="str">
        <f t="shared" si="151"/>
        <v>FALSE</v>
      </c>
      <c r="O1307" s="146">
        <v>0.81869199999999998</v>
      </c>
      <c r="P1307" s="147">
        <v>-0.06</v>
      </c>
      <c r="Q1307" s="171" t="str">
        <f t="shared" si="152"/>
        <v>FALSE</v>
      </c>
      <c r="R1307" s="122" t="s">
        <v>984</v>
      </c>
      <c r="S1307" s="122" t="s">
        <v>988</v>
      </c>
      <c r="T1307" s="122" t="s">
        <v>986</v>
      </c>
      <c r="U1307" s="172" t="s">
        <v>5814</v>
      </c>
      <c r="V1307" s="122" t="s">
        <v>8523</v>
      </c>
      <c r="W1307" s="148">
        <v>0.02</v>
      </c>
      <c r="X1307" s="149">
        <v>0.19</v>
      </c>
      <c r="Y1307" s="149">
        <v>0.21</v>
      </c>
      <c r="Z1307" s="150">
        <v>-0.5</v>
      </c>
      <c r="AA1307" s="148">
        <v>0.46</v>
      </c>
      <c r="AB1307" s="149">
        <v>0.4</v>
      </c>
      <c r="AC1307" s="149">
        <v>0.05</v>
      </c>
      <c r="AD1307" s="151">
        <v>0.28000000000000003</v>
      </c>
      <c r="AE1307" s="148">
        <v>-0.52</v>
      </c>
      <c r="AF1307" s="149">
        <v>0.13</v>
      </c>
      <c r="AG1307" s="149">
        <v>-0.01</v>
      </c>
      <c r="AH1307" s="151">
        <v>-0.59</v>
      </c>
      <c r="AI1307" s="152">
        <v>-0.32</v>
      </c>
      <c r="AJ1307" s="149">
        <v>0.2</v>
      </c>
      <c r="AK1307" s="149">
        <v>-0.03</v>
      </c>
      <c r="AL1307" s="150">
        <v>-0.6</v>
      </c>
      <c r="AM1307" s="153">
        <f t="shared" si="153"/>
        <v>-0.44</v>
      </c>
      <c r="AN1307" s="154">
        <f t="shared" si="153"/>
        <v>-0.21000000000000002</v>
      </c>
      <c r="AO1307" s="154">
        <f t="shared" si="153"/>
        <v>0.15999999999999998</v>
      </c>
      <c r="AP1307" s="155">
        <f t="shared" si="153"/>
        <v>-0.78</v>
      </c>
      <c r="AQ1307" s="156">
        <f>AVERAGE(Table3[[#This Row],[ HEK293 +Selistat_R1 2]:[ HEK293 +Selistat_R4 5]])</f>
        <v>-0.3175</v>
      </c>
      <c r="AR1307" s="153">
        <f t="shared" si="154"/>
        <v>-0.98</v>
      </c>
      <c r="AS1307" s="154">
        <f t="shared" si="154"/>
        <v>-0.27</v>
      </c>
      <c r="AT1307" s="154">
        <f t="shared" si="154"/>
        <v>-6.0000000000000005E-2</v>
      </c>
      <c r="AU1307" s="157">
        <f t="shared" si="154"/>
        <v>-0.87</v>
      </c>
      <c r="AV1307" s="158">
        <f t="shared" si="155"/>
        <v>-0.78</v>
      </c>
      <c r="AW1307" s="154">
        <f t="shared" si="155"/>
        <v>-0.2</v>
      </c>
      <c r="AX1307" s="154">
        <f t="shared" si="155"/>
        <v>-0.08</v>
      </c>
      <c r="AY1307" s="155">
        <f t="shared" si="155"/>
        <v>-0.88</v>
      </c>
    </row>
    <row r="1308" spans="1:51" x14ac:dyDescent="0.15">
      <c r="A1308" s="122" t="s">
        <v>3405</v>
      </c>
      <c r="B1308" s="122" t="s">
        <v>3406</v>
      </c>
      <c r="C1308" s="122" t="s">
        <v>3407</v>
      </c>
      <c r="E1308" s="122" t="s">
        <v>3408</v>
      </c>
      <c r="F1308" s="122" t="s">
        <v>3228</v>
      </c>
      <c r="G1308" s="122">
        <v>2</v>
      </c>
      <c r="H1308" s="166">
        <v>0.98009900000000005</v>
      </c>
      <c r="I1308" s="167">
        <v>-2.5000000000000001E-3</v>
      </c>
      <c r="J1308" s="168" t="str">
        <f t="shared" si="150"/>
        <v>FALSE</v>
      </c>
      <c r="K1308" s="169">
        <v>0.143591</v>
      </c>
      <c r="L1308" s="170">
        <f>-LOG10(Table3[[#This Row],[Student''s T-test p-value HEK293 +Selistat_HEK293 UT]])</f>
        <v>0.84287277996020737</v>
      </c>
      <c r="M1308" s="167">
        <v>-0.14000000000000001</v>
      </c>
      <c r="N1308" s="171" t="str">
        <f t="shared" si="151"/>
        <v>FALSE</v>
      </c>
      <c r="O1308" s="146">
        <v>0.22262699999999999</v>
      </c>
      <c r="P1308" s="147">
        <v>0.1575</v>
      </c>
      <c r="Q1308" s="171" t="str">
        <f t="shared" si="152"/>
        <v>FALSE</v>
      </c>
      <c r="R1308" s="122" t="s">
        <v>3409</v>
      </c>
      <c r="S1308" s="122" t="s">
        <v>8524</v>
      </c>
      <c r="T1308" s="122" t="s">
        <v>3411</v>
      </c>
      <c r="U1308" s="172" t="s">
        <v>3412</v>
      </c>
      <c r="V1308" s="122" t="s">
        <v>8525</v>
      </c>
      <c r="W1308" s="148">
        <v>-0.23</v>
      </c>
      <c r="X1308" s="149">
        <v>-0.08</v>
      </c>
      <c r="Y1308" s="149">
        <v>-0.14000000000000001</v>
      </c>
      <c r="Z1308" s="150">
        <v>-0.14000000000000001</v>
      </c>
      <c r="AA1308" s="148">
        <v>-0.05</v>
      </c>
      <c r="AB1308" s="149">
        <v>0.03</v>
      </c>
      <c r="AC1308" s="149">
        <v>-0.19</v>
      </c>
      <c r="AD1308" s="151">
        <v>0.18</v>
      </c>
      <c r="AE1308" s="148">
        <v>0.12</v>
      </c>
      <c r="AF1308" s="149">
        <v>0.06</v>
      </c>
      <c r="AG1308" s="149">
        <v>0.28000000000000003</v>
      </c>
      <c r="AH1308" s="151">
        <v>0.09</v>
      </c>
      <c r="AI1308" s="152">
        <v>-0.1</v>
      </c>
      <c r="AJ1308" s="149">
        <v>-0.28000000000000003</v>
      </c>
      <c r="AK1308" s="149">
        <v>0.16</v>
      </c>
      <c r="AL1308" s="150">
        <v>0.14000000000000001</v>
      </c>
      <c r="AM1308" s="153">
        <f t="shared" si="153"/>
        <v>-0.18</v>
      </c>
      <c r="AN1308" s="154">
        <f t="shared" si="153"/>
        <v>-0.11</v>
      </c>
      <c r="AO1308" s="154">
        <f t="shared" si="153"/>
        <v>4.9999999999999989E-2</v>
      </c>
      <c r="AP1308" s="155">
        <f t="shared" si="153"/>
        <v>-0.32</v>
      </c>
      <c r="AQ1308" s="156">
        <f>AVERAGE(Table3[[#This Row],[ HEK293 +Selistat_R1 2]:[ HEK293 +Selistat_R4 5]])</f>
        <v>-0.14000000000000001</v>
      </c>
      <c r="AR1308" s="153">
        <f t="shared" si="154"/>
        <v>0.16999999999999998</v>
      </c>
      <c r="AS1308" s="154">
        <f t="shared" si="154"/>
        <v>0.03</v>
      </c>
      <c r="AT1308" s="154">
        <f t="shared" si="154"/>
        <v>0.47000000000000003</v>
      </c>
      <c r="AU1308" s="157">
        <f t="shared" si="154"/>
        <v>-0.09</v>
      </c>
      <c r="AV1308" s="158">
        <f t="shared" si="155"/>
        <v>-0.05</v>
      </c>
      <c r="AW1308" s="154">
        <f t="shared" si="155"/>
        <v>-0.31000000000000005</v>
      </c>
      <c r="AX1308" s="154">
        <f t="shared" si="155"/>
        <v>0.35</v>
      </c>
      <c r="AY1308" s="155">
        <f t="shared" si="155"/>
        <v>-3.999999999999998E-2</v>
      </c>
    </row>
    <row r="1309" spans="1:51" x14ac:dyDescent="0.15">
      <c r="A1309" s="122" t="s">
        <v>3674</v>
      </c>
      <c r="C1309" s="122" t="s">
        <v>3529</v>
      </c>
      <c r="E1309" s="122" t="s">
        <v>3675</v>
      </c>
      <c r="G1309" s="122">
        <v>1</v>
      </c>
      <c r="H1309" s="166">
        <v>1.4825700000000001E-2</v>
      </c>
      <c r="I1309" s="167">
        <v>0.30499999999999999</v>
      </c>
      <c r="J1309" s="168" t="str">
        <f t="shared" si="150"/>
        <v>FALSE</v>
      </c>
      <c r="K1309" s="169">
        <v>0.143625</v>
      </c>
      <c r="L1309" s="170">
        <f>-LOG10(Table3[[#This Row],[Student''s T-test p-value HEK293 +Selistat_HEK293 UT]])</f>
        <v>0.84276995830365842</v>
      </c>
      <c r="M1309" s="167">
        <v>6.25E-2</v>
      </c>
      <c r="N1309" s="171" t="str">
        <f t="shared" si="151"/>
        <v>FALSE</v>
      </c>
      <c r="O1309" s="146">
        <v>0.56910799999999995</v>
      </c>
      <c r="P1309" s="147">
        <v>6.25E-2</v>
      </c>
      <c r="Q1309" s="171" t="str">
        <f t="shared" si="152"/>
        <v>FALSE</v>
      </c>
      <c r="R1309" s="122" t="s">
        <v>3676</v>
      </c>
      <c r="S1309" s="122" t="s">
        <v>8526</v>
      </c>
      <c r="T1309" s="122" t="s">
        <v>3678</v>
      </c>
      <c r="U1309" s="172" t="s">
        <v>3679</v>
      </c>
      <c r="V1309" s="122" t="s">
        <v>8527</v>
      </c>
      <c r="W1309" s="148">
        <v>-0.27</v>
      </c>
      <c r="X1309" s="149">
        <v>-0.18</v>
      </c>
      <c r="Y1309" s="149">
        <v>-0.14000000000000001</v>
      </c>
      <c r="Z1309" s="150">
        <v>-0.14000000000000001</v>
      </c>
      <c r="AA1309" s="148">
        <v>-0.27</v>
      </c>
      <c r="AB1309" s="149">
        <v>-0.28999999999999998</v>
      </c>
      <c r="AC1309" s="149">
        <v>-0.22</v>
      </c>
      <c r="AD1309" s="151">
        <v>-0.2</v>
      </c>
      <c r="AE1309" s="148">
        <v>0.16</v>
      </c>
      <c r="AF1309" s="149">
        <v>0.26</v>
      </c>
      <c r="AG1309" s="149">
        <v>0.4</v>
      </c>
      <c r="AH1309" s="151">
        <v>0.03</v>
      </c>
      <c r="AI1309" s="152">
        <v>0.23</v>
      </c>
      <c r="AJ1309" s="149">
        <v>0.3</v>
      </c>
      <c r="AK1309" s="149">
        <v>0.05</v>
      </c>
      <c r="AL1309" s="150">
        <v>0.02</v>
      </c>
      <c r="AM1309" s="153">
        <f t="shared" si="153"/>
        <v>0</v>
      </c>
      <c r="AN1309" s="154">
        <f t="shared" si="153"/>
        <v>0.10999999999999999</v>
      </c>
      <c r="AO1309" s="154">
        <f t="shared" si="153"/>
        <v>7.9999999999999988E-2</v>
      </c>
      <c r="AP1309" s="155">
        <f t="shared" si="153"/>
        <v>0.06</v>
      </c>
      <c r="AQ1309" s="156">
        <f>AVERAGE(Table3[[#This Row],[ HEK293 +Selistat_R1 2]:[ HEK293 +Selistat_R4 5]])</f>
        <v>6.2499999999999993E-2</v>
      </c>
      <c r="AR1309" s="153">
        <f t="shared" si="154"/>
        <v>0.43000000000000005</v>
      </c>
      <c r="AS1309" s="154">
        <f t="shared" si="154"/>
        <v>0.55000000000000004</v>
      </c>
      <c r="AT1309" s="154">
        <f t="shared" si="154"/>
        <v>0.62</v>
      </c>
      <c r="AU1309" s="157">
        <f t="shared" si="154"/>
        <v>0.23</v>
      </c>
      <c r="AV1309" s="158">
        <f t="shared" si="155"/>
        <v>0.5</v>
      </c>
      <c r="AW1309" s="154">
        <f t="shared" si="155"/>
        <v>0.59</v>
      </c>
      <c r="AX1309" s="154">
        <f t="shared" si="155"/>
        <v>0.27</v>
      </c>
      <c r="AY1309" s="155">
        <f t="shared" si="155"/>
        <v>0.22</v>
      </c>
    </row>
    <row r="1310" spans="1:51" x14ac:dyDescent="0.15">
      <c r="A1310" s="122" t="s">
        <v>2955</v>
      </c>
      <c r="B1310" s="122" t="s">
        <v>2956</v>
      </c>
      <c r="C1310" s="122" t="s">
        <v>2957</v>
      </c>
      <c r="D1310" s="122" t="s">
        <v>2848</v>
      </c>
      <c r="E1310" s="122" t="s">
        <v>2958</v>
      </c>
      <c r="F1310" s="122" t="s">
        <v>2959</v>
      </c>
      <c r="G1310" s="122">
        <v>1</v>
      </c>
      <c r="H1310" s="166">
        <v>5.31431E-3</v>
      </c>
      <c r="I1310" s="167">
        <v>0.6</v>
      </c>
      <c r="J1310" s="168" t="str">
        <f t="shared" si="150"/>
        <v>FALSE</v>
      </c>
      <c r="K1310" s="169">
        <v>0.143678</v>
      </c>
      <c r="L1310" s="170">
        <f>-LOG10(Table3[[#This Row],[Student''s T-test p-value HEK293 +Selistat_HEK293 UT]])</f>
        <v>0.8426097260206542</v>
      </c>
      <c r="M1310" s="167">
        <v>0.46750000000000003</v>
      </c>
      <c r="N1310" s="171" t="str">
        <f t="shared" si="151"/>
        <v>FALSE</v>
      </c>
      <c r="O1310" s="146">
        <v>0.23139100000000001</v>
      </c>
      <c r="P1310" s="147">
        <v>0.20250000000000001</v>
      </c>
      <c r="Q1310" s="171" t="str">
        <f t="shared" si="152"/>
        <v>FALSE</v>
      </c>
      <c r="R1310" s="122" t="s">
        <v>1355</v>
      </c>
      <c r="S1310" s="122" t="s">
        <v>8528</v>
      </c>
      <c r="T1310" s="122" t="s">
        <v>1357</v>
      </c>
      <c r="U1310" s="172" t="s">
        <v>2633</v>
      </c>
      <c r="V1310" s="122" t="s">
        <v>8529</v>
      </c>
      <c r="W1310" s="148">
        <v>-0.3</v>
      </c>
      <c r="X1310" s="149">
        <v>-0.04</v>
      </c>
      <c r="Y1310" s="149">
        <v>-0.22</v>
      </c>
      <c r="Z1310" s="150">
        <v>0.43</v>
      </c>
      <c r="AA1310" s="148">
        <v>-0.73</v>
      </c>
      <c r="AB1310" s="149">
        <v>-0.97</v>
      </c>
      <c r="AC1310" s="149">
        <v>0.06</v>
      </c>
      <c r="AD1310" s="151">
        <v>-0.36</v>
      </c>
      <c r="AE1310" s="148">
        <v>0.26</v>
      </c>
      <c r="AF1310" s="149">
        <v>0.31</v>
      </c>
      <c r="AG1310" s="149">
        <v>0.16</v>
      </c>
      <c r="AH1310" s="151">
        <v>0.34</v>
      </c>
      <c r="AI1310" s="152">
        <v>0.25</v>
      </c>
      <c r="AJ1310" s="149">
        <v>0.04</v>
      </c>
      <c r="AK1310" s="149">
        <v>-0.34</v>
      </c>
      <c r="AL1310" s="150">
        <v>0.31</v>
      </c>
      <c r="AM1310" s="153">
        <f t="shared" si="153"/>
        <v>0.43</v>
      </c>
      <c r="AN1310" s="154">
        <f t="shared" si="153"/>
        <v>0.92999999999999994</v>
      </c>
      <c r="AO1310" s="154">
        <f t="shared" si="153"/>
        <v>-0.28000000000000003</v>
      </c>
      <c r="AP1310" s="155">
        <f t="shared" si="153"/>
        <v>0.79</v>
      </c>
      <c r="AQ1310" s="156">
        <f>AVERAGE(Table3[[#This Row],[ HEK293 +Selistat_R1 2]:[ HEK293 +Selistat_R4 5]])</f>
        <v>0.46749999999999997</v>
      </c>
      <c r="AR1310" s="153">
        <f t="shared" si="154"/>
        <v>0.99</v>
      </c>
      <c r="AS1310" s="154">
        <f t="shared" si="154"/>
        <v>1.28</v>
      </c>
      <c r="AT1310" s="154">
        <f t="shared" si="154"/>
        <v>0.1</v>
      </c>
      <c r="AU1310" s="157">
        <f t="shared" si="154"/>
        <v>0.7</v>
      </c>
      <c r="AV1310" s="158">
        <f t="shared" si="155"/>
        <v>0.98</v>
      </c>
      <c r="AW1310" s="154">
        <f t="shared" si="155"/>
        <v>1.01</v>
      </c>
      <c r="AX1310" s="154">
        <f t="shared" si="155"/>
        <v>-0.4</v>
      </c>
      <c r="AY1310" s="155">
        <f t="shared" si="155"/>
        <v>0.66999999999999993</v>
      </c>
    </row>
    <row r="1311" spans="1:51" x14ac:dyDescent="0.15">
      <c r="A1311" s="122" t="s">
        <v>5023</v>
      </c>
      <c r="B1311" s="122" t="s">
        <v>5024</v>
      </c>
      <c r="C1311" s="122" t="s">
        <v>8530</v>
      </c>
      <c r="E1311" s="122" t="s">
        <v>8531</v>
      </c>
      <c r="F1311" s="122" t="s">
        <v>5027</v>
      </c>
      <c r="G1311" s="122">
        <v>2</v>
      </c>
      <c r="H1311" s="166">
        <v>0.27236399999999999</v>
      </c>
      <c r="I1311" s="167">
        <v>0.183333</v>
      </c>
      <c r="J1311" s="168" t="str">
        <f t="shared" si="150"/>
        <v>FALSE</v>
      </c>
      <c r="K1311" s="169">
        <v>0.14406099999999999</v>
      </c>
      <c r="L1311" s="170">
        <f>-LOG10(Table3[[#This Row],[Student''s T-test p-value HEK293 +Selistat_HEK293 UT]])</f>
        <v>0.8414535748920059</v>
      </c>
      <c r="M1311" s="167">
        <v>0.20749999999999999</v>
      </c>
      <c r="N1311" s="171" t="str">
        <f t="shared" si="151"/>
        <v>FALSE</v>
      </c>
      <c r="O1311" s="146">
        <v>0.172292</v>
      </c>
      <c r="P1311" s="147">
        <v>0.35749999999999998</v>
      </c>
      <c r="Q1311" s="171" t="str">
        <f t="shared" si="152"/>
        <v>FALSE</v>
      </c>
      <c r="R1311" s="122" t="s">
        <v>8532</v>
      </c>
      <c r="S1311" s="122" t="s">
        <v>8533</v>
      </c>
      <c r="T1311" s="122" t="s">
        <v>8534</v>
      </c>
      <c r="U1311" s="172" t="s">
        <v>8535</v>
      </c>
      <c r="V1311" s="122" t="s">
        <v>8536</v>
      </c>
      <c r="W1311" s="148">
        <v>-0.01</v>
      </c>
      <c r="X1311" s="149">
        <v>0.13</v>
      </c>
      <c r="Y1311" s="149">
        <v>-0.18</v>
      </c>
      <c r="Z1311" s="150">
        <v>0.23</v>
      </c>
      <c r="AA1311" s="148">
        <v>-0.09</v>
      </c>
      <c r="AB1311" s="149">
        <v>0</v>
      </c>
      <c r="AC1311" s="149">
        <v>-0.17</v>
      </c>
      <c r="AD1311" s="151">
        <v>-0.4</v>
      </c>
      <c r="AE1311" s="148">
        <v>0.41</v>
      </c>
      <c r="AF1311" s="149">
        <v>-0.04</v>
      </c>
      <c r="AG1311" s="149">
        <v>0.59</v>
      </c>
      <c r="AH1311" s="151">
        <v>-0.22</v>
      </c>
      <c r="AI1311" s="152">
        <v>0.09</v>
      </c>
      <c r="AJ1311" s="149">
        <v>0.01</v>
      </c>
      <c r="AK1311" s="149">
        <v>-0.33</v>
      </c>
      <c r="AL1311" s="150">
        <v>-0.46</v>
      </c>
      <c r="AM1311" s="153">
        <f t="shared" si="153"/>
        <v>0.08</v>
      </c>
      <c r="AN1311" s="154">
        <f t="shared" si="153"/>
        <v>0.13</v>
      </c>
      <c r="AO1311" s="154">
        <f t="shared" si="153"/>
        <v>-9.9999999999999811E-3</v>
      </c>
      <c r="AP1311" s="155">
        <f t="shared" si="153"/>
        <v>0.63</v>
      </c>
      <c r="AQ1311" s="156">
        <f>AVERAGE(Table3[[#This Row],[ HEK293 +Selistat_R1 2]:[ HEK293 +Selistat_R4 5]])</f>
        <v>0.20750000000000002</v>
      </c>
      <c r="AR1311" s="153">
        <f t="shared" si="154"/>
        <v>0.5</v>
      </c>
      <c r="AS1311" s="154">
        <f t="shared" si="154"/>
        <v>-0.04</v>
      </c>
      <c r="AT1311" s="154">
        <f t="shared" si="154"/>
        <v>0.76</v>
      </c>
      <c r="AU1311" s="157">
        <f t="shared" si="154"/>
        <v>0.18000000000000002</v>
      </c>
      <c r="AV1311" s="158">
        <f t="shared" si="155"/>
        <v>0.18</v>
      </c>
      <c r="AW1311" s="154">
        <f t="shared" si="155"/>
        <v>0.01</v>
      </c>
      <c r="AX1311" s="154">
        <f t="shared" si="155"/>
        <v>-0.16</v>
      </c>
      <c r="AY1311" s="155">
        <f t="shared" si="155"/>
        <v>-0.06</v>
      </c>
    </row>
    <row r="1312" spans="1:51" x14ac:dyDescent="0.15">
      <c r="A1312" s="122" t="s">
        <v>8537</v>
      </c>
      <c r="B1312" s="122" t="s">
        <v>7568</v>
      </c>
      <c r="C1312" s="122" t="s">
        <v>8538</v>
      </c>
      <c r="E1312" s="122" t="s">
        <v>8539</v>
      </c>
      <c r="G1312" s="122">
        <v>1</v>
      </c>
      <c r="H1312" s="166">
        <v>0.46387699999999998</v>
      </c>
      <c r="I1312" s="167">
        <v>0.56666700000000003</v>
      </c>
      <c r="J1312" s="168" t="str">
        <f t="shared" si="150"/>
        <v>FALSE</v>
      </c>
      <c r="K1312" s="169">
        <v>0.144148</v>
      </c>
      <c r="L1312" s="170">
        <f>-LOG10(Table3[[#This Row],[Student''s T-test p-value HEK293 +Selistat_HEK293 UT]])</f>
        <v>0.84119137890872142</v>
      </c>
      <c r="M1312" s="167">
        <v>1.8174999999999999</v>
      </c>
      <c r="N1312" s="171" t="str">
        <f t="shared" si="151"/>
        <v>FALSE</v>
      </c>
      <c r="O1312" s="146">
        <v>0.129583</v>
      </c>
      <c r="P1312" s="147">
        <v>-0.23749999999999999</v>
      </c>
      <c r="Q1312" s="171" t="str">
        <f t="shared" si="152"/>
        <v>FALSE</v>
      </c>
      <c r="R1312" s="122" t="s">
        <v>8540</v>
      </c>
      <c r="S1312" s="122" t="s">
        <v>8541</v>
      </c>
      <c r="T1312" s="122" t="s">
        <v>8542</v>
      </c>
      <c r="U1312" s="172" t="s">
        <v>8543</v>
      </c>
      <c r="V1312" s="122" t="s">
        <v>8544</v>
      </c>
      <c r="W1312" s="148">
        <v>3.15</v>
      </c>
      <c r="X1312" s="149">
        <v>0.87</v>
      </c>
      <c r="Y1312" s="149">
        <v>-0.57999999999999996</v>
      </c>
      <c r="Z1312" s="150">
        <v>-1.89</v>
      </c>
      <c r="AA1312" s="148">
        <v>-1.23</v>
      </c>
      <c r="AB1312" s="149">
        <v>-1.4</v>
      </c>
      <c r="AC1312" s="149">
        <v>-1.6</v>
      </c>
      <c r="AD1312" s="151">
        <v>-1.49</v>
      </c>
      <c r="AE1312" s="148">
        <v>-1.59</v>
      </c>
      <c r="AF1312" s="149">
        <v>-1.74</v>
      </c>
      <c r="AG1312" s="149">
        <v>-1.59</v>
      </c>
      <c r="AH1312" s="151">
        <v>-1.51</v>
      </c>
      <c r="AI1312" s="152">
        <v>-1.45</v>
      </c>
      <c r="AJ1312" s="149">
        <v>-1.02</v>
      </c>
      <c r="AK1312" s="149">
        <v>-1.39</v>
      </c>
      <c r="AL1312" s="150">
        <v>-1.62</v>
      </c>
      <c r="AM1312" s="153">
        <f t="shared" si="153"/>
        <v>4.38</v>
      </c>
      <c r="AN1312" s="154">
        <f t="shared" si="153"/>
        <v>2.27</v>
      </c>
      <c r="AO1312" s="154">
        <f t="shared" si="153"/>
        <v>1.02</v>
      </c>
      <c r="AP1312" s="155">
        <f t="shared" si="153"/>
        <v>-0.39999999999999991</v>
      </c>
      <c r="AQ1312" s="156">
        <f>AVERAGE(Table3[[#This Row],[ HEK293 +Selistat_R1 2]:[ HEK293 +Selistat_R4 5]])</f>
        <v>1.8174999999999999</v>
      </c>
      <c r="AR1312" s="153">
        <f t="shared" si="154"/>
        <v>-0.3600000000000001</v>
      </c>
      <c r="AS1312" s="154">
        <f t="shared" si="154"/>
        <v>-0.34000000000000008</v>
      </c>
      <c r="AT1312" s="154">
        <f t="shared" si="154"/>
        <v>1.0000000000000009E-2</v>
      </c>
      <c r="AU1312" s="157">
        <f t="shared" si="154"/>
        <v>-2.0000000000000018E-2</v>
      </c>
      <c r="AV1312" s="158">
        <f t="shared" si="155"/>
        <v>-0.21999999999999997</v>
      </c>
      <c r="AW1312" s="154">
        <f t="shared" si="155"/>
        <v>0.37999999999999989</v>
      </c>
      <c r="AX1312" s="154">
        <f t="shared" si="155"/>
        <v>0.21000000000000019</v>
      </c>
      <c r="AY1312" s="155">
        <f t="shared" si="155"/>
        <v>-0.13000000000000012</v>
      </c>
    </row>
    <row r="1313" spans="1:51" x14ac:dyDescent="0.15">
      <c r="A1313" s="122" t="s">
        <v>8545</v>
      </c>
      <c r="B1313" s="122" t="s">
        <v>8546</v>
      </c>
      <c r="C1313" s="122" t="s">
        <v>8547</v>
      </c>
      <c r="E1313" s="122" t="s">
        <v>8548</v>
      </c>
      <c r="G1313" s="122">
        <v>1</v>
      </c>
      <c r="H1313" s="166">
        <v>0.64901799999999998</v>
      </c>
      <c r="I1313" s="167">
        <v>0.06</v>
      </c>
      <c r="J1313" s="168" t="str">
        <f t="shared" si="150"/>
        <v>FALSE</v>
      </c>
      <c r="K1313" s="169">
        <v>0.14455699999999999</v>
      </c>
      <c r="L1313" s="170">
        <f>-LOG10(Table3[[#This Row],[Student''s T-test p-value HEK293 +Selistat_HEK293 UT]])</f>
        <v>0.83996087329275981</v>
      </c>
      <c r="M1313" s="167">
        <v>-0.16250000000000001</v>
      </c>
      <c r="N1313" s="171" t="str">
        <f t="shared" si="151"/>
        <v>FALSE</v>
      </c>
      <c r="O1313" s="146">
        <v>0.561635</v>
      </c>
      <c r="P1313" s="147">
        <v>9.2499999999999999E-2</v>
      </c>
      <c r="Q1313" s="171" t="str">
        <f t="shared" si="152"/>
        <v>FALSE</v>
      </c>
      <c r="R1313" s="122" t="s">
        <v>669</v>
      </c>
      <c r="S1313" s="122" t="s">
        <v>8549</v>
      </c>
      <c r="T1313" s="122" t="s">
        <v>671</v>
      </c>
      <c r="U1313" s="172" t="s">
        <v>8550</v>
      </c>
      <c r="V1313" s="122" t="s">
        <v>8551</v>
      </c>
      <c r="W1313" s="148">
        <v>-0.16</v>
      </c>
      <c r="X1313" s="149">
        <v>-0.11</v>
      </c>
      <c r="Y1313" s="149">
        <v>-0.12</v>
      </c>
      <c r="Z1313" s="150">
        <v>-0.5</v>
      </c>
      <c r="AA1313" s="148">
        <v>-0.06</v>
      </c>
      <c r="AB1313" s="149">
        <v>-7.0000000000000007E-2</v>
      </c>
      <c r="AC1313" s="149">
        <v>-0.12</v>
      </c>
      <c r="AD1313" s="151">
        <v>0.01</v>
      </c>
      <c r="AE1313" s="148">
        <v>0.38</v>
      </c>
      <c r="AF1313" s="149">
        <v>0.09</v>
      </c>
      <c r="AG1313" s="149">
        <v>0.14000000000000001</v>
      </c>
      <c r="AH1313" s="151">
        <v>0.02</v>
      </c>
      <c r="AI1313" s="152">
        <v>0.02</v>
      </c>
      <c r="AJ1313" s="149">
        <v>0.28999999999999998</v>
      </c>
      <c r="AK1313" s="149">
        <v>0.23</v>
      </c>
      <c r="AL1313" s="150">
        <v>-0.28000000000000003</v>
      </c>
      <c r="AM1313" s="153">
        <f t="shared" si="153"/>
        <v>-0.1</v>
      </c>
      <c r="AN1313" s="154">
        <f t="shared" si="153"/>
        <v>-3.9999999999999994E-2</v>
      </c>
      <c r="AO1313" s="154">
        <f t="shared" si="153"/>
        <v>0</v>
      </c>
      <c r="AP1313" s="155">
        <f t="shared" si="153"/>
        <v>-0.51</v>
      </c>
      <c r="AQ1313" s="156">
        <f>AVERAGE(Table3[[#This Row],[ HEK293 +Selistat_R1 2]:[ HEK293 +Selistat_R4 5]])</f>
        <v>-0.16250000000000001</v>
      </c>
      <c r="AR1313" s="153">
        <f t="shared" si="154"/>
        <v>0.44</v>
      </c>
      <c r="AS1313" s="154">
        <f t="shared" si="154"/>
        <v>0.16</v>
      </c>
      <c r="AT1313" s="154">
        <f t="shared" si="154"/>
        <v>0.26</v>
      </c>
      <c r="AU1313" s="157">
        <f t="shared" si="154"/>
        <v>0.01</v>
      </c>
      <c r="AV1313" s="158">
        <f t="shared" si="155"/>
        <v>0.08</v>
      </c>
      <c r="AW1313" s="154">
        <f t="shared" si="155"/>
        <v>0.36</v>
      </c>
      <c r="AX1313" s="154">
        <f t="shared" si="155"/>
        <v>0.35</v>
      </c>
      <c r="AY1313" s="155">
        <f t="shared" si="155"/>
        <v>-0.29000000000000004</v>
      </c>
    </row>
    <row r="1314" spans="1:51" x14ac:dyDescent="0.15">
      <c r="A1314" s="122" t="s">
        <v>3170</v>
      </c>
      <c r="B1314" s="122" t="s">
        <v>3171</v>
      </c>
      <c r="C1314" s="122" t="s">
        <v>3172</v>
      </c>
      <c r="E1314" s="122" t="s">
        <v>3173</v>
      </c>
      <c r="F1314" s="122" t="s">
        <v>3174</v>
      </c>
      <c r="G1314" s="122">
        <v>1</v>
      </c>
      <c r="H1314" s="166">
        <v>0.859066</v>
      </c>
      <c r="I1314" s="167">
        <v>3.6666700000000003E-2</v>
      </c>
      <c r="J1314" s="168" t="str">
        <f t="shared" si="150"/>
        <v>FALSE</v>
      </c>
      <c r="K1314" s="169">
        <v>0.14497599999999999</v>
      </c>
      <c r="L1314" s="170">
        <f>-LOG10(Table3[[#This Row],[Student''s T-test p-value HEK293 +Selistat_HEK293 UT]])</f>
        <v>0.83870388693922904</v>
      </c>
      <c r="M1314" s="167">
        <v>-0.34499999999999997</v>
      </c>
      <c r="N1314" s="171" t="str">
        <f t="shared" si="151"/>
        <v>FALSE</v>
      </c>
      <c r="O1314" s="146">
        <v>0.23893700000000001</v>
      </c>
      <c r="P1314" s="147">
        <v>-0.19500000000000001</v>
      </c>
      <c r="Q1314" s="171" t="str">
        <f t="shared" si="152"/>
        <v>FALSE</v>
      </c>
      <c r="R1314" s="122" t="s">
        <v>117</v>
      </c>
      <c r="S1314" s="122" t="s">
        <v>5668</v>
      </c>
      <c r="T1314" s="122" t="s">
        <v>119</v>
      </c>
      <c r="U1314" s="172" t="s">
        <v>2665</v>
      </c>
      <c r="V1314" s="122" t="s">
        <v>5669</v>
      </c>
      <c r="W1314" s="148">
        <v>-0.59</v>
      </c>
      <c r="X1314" s="149">
        <v>-0.4</v>
      </c>
      <c r="Y1314" s="149">
        <v>-0.68</v>
      </c>
      <c r="Z1314" s="150">
        <v>0.04</v>
      </c>
      <c r="AA1314" s="148">
        <v>0.04</v>
      </c>
      <c r="AB1314" s="149">
        <v>-0.45</v>
      </c>
      <c r="AC1314" s="149">
        <v>0.08</v>
      </c>
      <c r="AD1314" s="151">
        <v>0.08</v>
      </c>
      <c r="AE1314" s="148">
        <v>0.22</v>
      </c>
      <c r="AF1314" s="149">
        <v>-0.31</v>
      </c>
      <c r="AG1314" s="149">
        <v>0.11</v>
      </c>
      <c r="AH1314" s="151">
        <v>0.25</v>
      </c>
      <c r="AI1314" s="152">
        <v>0.24</v>
      </c>
      <c r="AJ1314" s="149">
        <v>0.1</v>
      </c>
      <c r="AK1314" s="149">
        <v>0.46</v>
      </c>
      <c r="AL1314" s="150">
        <v>0.25</v>
      </c>
      <c r="AM1314" s="153">
        <f t="shared" si="153"/>
        <v>-0.63</v>
      </c>
      <c r="AN1314" s="154">
        <f t="shared" si="153"/>
        <v>4.9999999999999989E-2</v>
      </c>
      <c r="AO1314" s="154">
        <f t="shared" si="153"/>
        <v>-0.76</v>
      </c>
      <c r="AP1314" s="155">
        <f t="shared" si="153"/>
        <v>-0.04</v>
      </c>
      <c r="AQ1314" s="156">
        <f>AVERAGE(Table3[[#This Row],[ HEK293 +Selistat_R1 2]:[ HEK293 +Selistat_R4 5]])</f>
        <v>-0.34500000000000003</v>
      </c>
      <c r="AR1314" s="153">
        <f t="shared" si="154"/>
        <v>0.18</v>
      </c>
      <c r="AS1314" s="154">
        <f t="shared" si="154"/>
        <v>0.14000000000000001</v>
      </c>
      <c r="AT1314" s="154">
        <f t="shared" si="154"/>
        <v>0.03</v>
      </c>
      <c r="AU1314" s="157">
        <f t="shared" si="154"/>
        <v>0.16999999999999998</v>
      </c>
      <c r="AV1314" s="158">
        <f t="shared" si="155"/>
        <v>0.19999999999999998</v>
      </c>
      <c r="AW1314" s="154">
        <f t="shared" si="155"/>
        <v>0.55000000000000004</v>
      </c>
      <c r="AX1314" s="154">
        <f t="shared" si="155"/>
        <v>0.38</v>
      </c>
      <c r="AY1314" s="155">
        <f t="shared" si="155"/>
        <v>0.16999999999999998</v>
      </c>
    </row>
    <row r="1315" spans="1:51" x14ac:dyDescent="0.15">
      <c r="A1315" s="122" t="s">
        <v>3176</v>
      </c>
      <c r="B1315" s="122" t="s">
        <v>3177</v>
      </c>
      <c r="C1315" s="122" t="s">
        <v>3178</v>
      </c>
      <c r="D1315" s="122" t="s">
        <v>2848</v>
      </c>
      <c r="E1315" s="122" t="s">
        <v>3179</v>
      </c>
      <c r="F1315" s="122" t="s">
        <v>3180</v>
      </c>
      <c r="G1315" s="122">
        <v>1</v>
      </c>
      <c r="H1315" s="166">
        <v>5.1465E-3</v>
      </c>
      <c r="I1315" s="167">
        <v>0.53416699999999995</v>
      </c>
      <c r="J1315" s="168" t="str">
        <f t="shared" si="150"/>
        <v>FALSE</v>
      </c>
      <c r="K1315" s="169">
        <v>0.14504</v>
      </c>
      <c r="L1315" s="170">
        <f>-LOG10(Table3[[#This Row],[Student''s T-test p-value HEK293 +Selistat_HEK293 UT]])</f>
        <v>0.83851220891254774</v>
      </c>
      <c r="M1315" s="167">
        <v>0.16</v>
      </c>
      <c r="N1315" s="171" t="str">
        <f t="shared" si="151"/>
        <v>FALSE</v>
      </c>
      <c r="O1315" s="146">
        <v>0.37537599999999999</v>
      </c>
      <c r="P1315" s="147">
        <v>9.7500000000000003E-2</v>
      </c>
      <c r="Q1315" s="171" t="str">
        <f t="shared" si="152"/>
        <v>FALSE</v>
      </c>
      <c r="R1315" s="122" t="s">
        <v>1754</v>
      </c>
      <c r="S1315" s="122" t="s">
        <v>1758</v>
      </c>
      <c r="T1315" s="122" t="s">
        <v>1756</v>
      </c>
      <c r="U1315" s="172" t="s">
        <v>2666</v>
      </c>
      <c r="V1315" s="122" t="s">
        <v>3181</v>
      </c>
      <c r="W1315" s="148">
        <v>-0.23</v>
      </c>
      <c r="X1315" s="149">
        <v>-0.24</v>
      </c>
      <c r="Y1315" s="149">
        <v>-0.42</v>
      </c>
      <c r="Z1315" s="150">
        <v>-0.24</v>
      </c>
      <c r="AA1315" s="148">
        <v>-0.67</v>
      </c>
      <c r="AB1315" s="149">
        <v>-0.27</v>
      </c>
      <c r="AC1315" s="149">
        <v>-0.39</v>
      </c>
      <c r="AD1315" s="151">
        <v>-0.44</v>
      </c>
      <c r="AE1315" s="148">
        <v>0.28000000000000003</v>
      </c>
      <c r="AF1315" s="149">
        <v>0.22</v>
      </c>
      <c r="AG1315" s="149">
        <v>0.59</v>
      </c>
      <c r="AH1315" s="151">
        <v>0.22</v>
      </c>
      <c r="AI1315" s="152">
        <v>0.37</v>
      </c>
      <c r="AJ1315" s="149">
        <v>0.18</v>
      </c>
      <c r="AK1315" s="149">
        <v>0.23</v>
      </c>
      <c r="AL1315" s="150">
        <v>0.14000000000000001</v>
      </c>
      <c r="AM1315" s="153">
        <f t="shared" si="153"/>
        <v>0.44000000000000006</v>
      </c>
      <c r="AN1315" s="154">
        <f t="shared" si="153"/>
        <v>3.0000000000000027E-2</v>
      </c>
      <c r="AO1315" s="154">
        <f t="shared" si="153"/>
        <v>-2.9999999999999971E-2</v>
      </c>
      <c r="AP1315" s="155">
        <f t="shared" si="153"/>
        <v>0.2</v>
      </c>
      <c r="AQ1315" s="156">
        <f>AVERAGE(Table3[[#This Row],[ HEK293 +Selistat_R1 2]:[ HEK293 +Selistat_R4 5]])</f>
        <v>0.16000000000000003</v>
      </c>
      <c r="AR1315" s="153">
        <f t="shared" si="154"/>
        <v>0.95000000000000007</v>
      </c>
      <c r="AS1315" s="154">
        <f t="shared" si="154"/>
        <v>0.49</v>
      </c>
      <c r="AT1315" s="154">
        <f t="shared" si="154"/>
        <v>0.98</v>
      </c>
      <c r="AU1315" s="157">
        <f t="shared" si="154"/>
        <v>0.66</v>
      </c>
      <c r="AV1315" s="158">
        <f t="shared" si="155"/>
        <v>1.04</v>
      </c>
      <c r="AW1315" s="154">
        <f t="shared" si="155"/>
        <v>0.45</v>
      </c>
      <c r="AX1315" s="154">
        <f t="shared" si="155"/>
        <v>0.62</v>
      </c>
      <c r="AY1315" s="155">
        <f t="shared" si="155"/>
        <v>0.58000000000000007</v>
      </c>
    </row>
    <row r="1316" spans="1:51" x14ac:dyDescent="0.15">
      <c r="A1316" s="122" t="s">
        <v>3025</v>
      </c>
      <c r="B1316" s="122" t="s">
        <v>7576</v>
      </c>
      <c r="C1316" s="122" t="s">
        <v>7577</v>
      </c>
      <c r="E1316" s="122" t="s">
        <v>7578</v>
      </c>
      <c r="G1316" s="122">
        <v>1</v>
      </c>
      <c r="H1316" s="166">
        <v>1.9610200000000001E-2</v>
      </c>
      <c r="I1316" s="167">
        <v>0.276667</v>
      </c>
      <c r="J1316" s="168" t="str">
        <f t="shared" si="150"/>
        <v>FALSE</v>
      </c>
      <c r="K1316" s="169">
        <v>0.14505999999999999</v>
      </c>
      <c r="L1316" s="170">
        <f>-LOG10(Table3[[#This Row],[Student''s T-test p-value HEK293 +Selistat_HEK293 UT]])</f>
        <v>0.83845232687427251</v>
      </c>
      <c r="M1316" s="167">
        <v>0.26500000000000001</v>
      </c>
      <c r="N1316" s="171" t="str">
        <f t="shared" si="151"/>
        <v>FALSE</v>
      </c>
      <c r="O1316" s="146">
        <v>0.499782</v>
      </c>
      <c r="P1316" s="147">
        <v>-0.08</v>
      </c>
      <c r="Q1316" s="171" t="str">
        <f t="shared" si="152"/>
        <v>FALSE</v>
      </c>
      <c r="R1316" s="122" t="s">
        <v>7579</v>
      </c>
      <c r="S1316" s="122" t="s">
        <v>8552</v>
      </c>
      <c r="T1316" s="122" t="s">
        <v>7581</v>
      </c>
      <c r="U1316" s="172" t="s">
        <v>7582</v>
      </c>
      <c r="V1316" s="122" t="s">
        <v>8553</v>
      </c>
      <c r="W1316" s="148">
        <v>-0.09</v>
      </c>
      <c r="X1316" s="149">
        <v>0.04</v>
      </c>
      <c r="Y1316" s="149">
        <v>-7.0000000000000007E-2</v>
      </c>
      <c r="Z1316" s="150">
        <v>0.28999999999999998</v>
      </c>
      <c r="AA1316" s="148">
        <v>-0.47</v>
      </c>
      <c r="AB1316" s="149">
        <v>-0.43</v>
      </c>
      <c r="AC1316" s="149">
        <v>0.03</v>
      </c>
      <c r="AD1316" s="151">
        <v>-0.02</v>
      </c>
      <c r="AE1316" s="148">
        <v>7.0000000000000007E-2</v>
      </c>
      <c r="AF1316" s="149">
        <v>0.02</v>
      </c>
      <c r="AG1316" s="149">
        <v>0.19</v>
      </c>
      <c r="AH1316" s="151">
        <v>-0.2</v>
      </c>
      <c r="AI1316" s="152">
        <v>0.19</v>
      </c>
      <c r="AJ1316" s="149">
        <v>-0.11</v>
      </c>
      <c r="AK1316" s="149">
        <v>0.23</v>
      </c>
      <c r="AL1316" s="150">
        <v>0.09</v>
      </c>
      <c r="AM1316" s="153">
        <f t="shared" si="153"/>
        <v>0.38</v>
      </c>
      <c r="AN1316" s="154">
        <f t="shared" si="153"/>
        <v>0.47</v>
      </c>
      <c r="AO1316" s="154">
        <f t="shared" si="153"/>
        <v>-0.1</v>
      </c>
      <c r="AP1316" s="155">
        <f t="shared" si="153"/>
        <v>0.31</v>
      </c>
      <c r="AQ1316" s="156">
        <f>AVERAGE(Table3[[#This Row],[ HEK293 +Selistat_R1 2]:[ HEK293 +Selistat_R4 5]])</f>
        <v>0.26500000000000001</v>
      </c>
      <c r="AR1316" s="153">
        <f t="shared" si="154"/>
        <v>0.54</v>
      </c>
      <c r="AS1316" s="154">
        <f t="shared" si="154"/>
        <v>0.45</v>
      </c>
      <c r="AT1316" s="154">
        <f t="shared" si="154"/>
        <v>0.16</v>
      </c>
      <c r="AU1316" s="157">
        <f t="shared" si="154"/>
        <v>-0.18000000000000002</v>
      </c>
      <c r="AV1316" s="158">
        <f t="shared" si="155"/>
        <v>0.65999999999999992</v>
      </c>
      <c r="AW1316" s="154">
        <f t="shared" si="155"/>
        <v>0.32</v>
      </c>
      <c r="AX1316" s="154">
        <f t="shared" si="155"/>
        <v>0.2</v>
      </c>
      <c r="AY1316" s="155">
        <f t="shared" si="155"/>
        <v>0.11</v>
      </c>
    </row>
    <row r="1317" spans="1:51" x14ac:dyDescent="0.15">
      <c r="A1317" s="122" t="s">
        <v>7609</v>
      </c>
      <c r="B1317" s="122" t="s">
        <v>7610</v>
      </c>
      <c r="C1317" s="122" t="s">
        <v>7611</v>
      </c>
      <c r="E1317" s="122" t="s">
        <v>7612</v>
      </c>
      <c r="F1317" s="122" t="s">
        <v>7613</v>
      </c>
      <c r="G1317" s="122">
        <v>1</v>
      </c>
      <c r="H1317" s="166">
        <v>0.75772799999999996</v>
      </c>
      <c r="I1317" s="167">
        <v>-9.3333299999999994E-2</v>
      </c>
      <c r="J1317" s="168" t="str">
        <f t="shared" si="150"/>
        <v>FALSE</v>
      </c>
      <c r="K1317" s="169">
        <v>0.14516899999999999</v>
      </c>
      <c r="L1317" s="170">
        <f>-LOG10(Table3[[#This Row],[Student''s T-test p-value HEK293 +Selistat_HEK293 UT]])</f>
        <v>0.83812611480895083</v>
      </c>
      <c r="M1317" s="167">
        <v>-0.36499999999999999</v>
      </c>
      <c r="N1317" s="171" t="str">
        <f t="shared" si="151"/>
        <v>FALSE</v>
      </c>
      <c r="O1317" s="146">
        <v>0.54276899999999995</v>
      </c>
      <c r="P1317" s="147">
        <v>-0.29499999999999998</v>
      </c>
      <c r="Q1317" s="171" t="str">
        <f t="shared" si="152"/>
        <v>FALSE</v>
      </c>
      <c r="R1317" s="122" t="s">
        <v>790</v>
      </c>
      <c r="S1317" s="122" t="s">
        <v>8554</v>
      </c>
      <c r="T1317" s="122" t="s">
        <v>792</v>
      </c>
      <c r="U1317" s="172" t="s">
        <v>7615</v>
      </c>
      <c r="V1317" s="122" t="s">
        <v>8555</v>
      </c>
      <c r="W1317" s="148">
        <v>-0.05</v>
      </c>
      <c r="X1317" s="149">
        <v>-0.56000000000000005</v>
      </c>
      <c r="Y1317" s="149">
        <v>-0.71</v>
      </c>
      <c r="Z1317" s="150">
        <v>-0.19</v>
      </c>
      <c r="AA1317" s="148">
        <v>0.12</v>
      </c>
      <c r="AB1317" s="149">
        <v>-0.45</v>
      </c>
      <c r="AC1317" s="149">
        <v>0.26</v>
      </c>
      <c r="AD1317" s="151">
        <v>0.02</v>
      </c>
      <c r="AE1317" s="148">
        <v>0.13</v>
      </c>
      <c r="AF1317" s="149">
        <v>-0.56000000000000005</v>
      </c>
      <c r="AG1317" s="149">
        <v>-0.6</v>
      </c>
      <c r="AH1317" s="151">
        <v>0.56000000000000005</v>
      </c>
      <c r="AI1317" s="152">
        <v>0.43</v>
      </c>
      <c r="AJ1317" s="149">
        <v>-0.81</v>
      </c>
      <c r="AK1317" s="149">
        <v>0.19</v>
      </c>
      <c r="AL1317" s="150">
        <v>0.9</v>
      </c>
      <c r="AM1317" s="153">
        <f t="shared" si="153"/>
        <v>-0.16999999999999998</v>
      </c>
      <c r="AN1317" s="154">
        <f t="shared" si="153"/>
        <v>-0.11000000000000004</v>
      </c>
      <c r="AO1317" s="154">
        <f t="shared" si="153"/>
        <v>-0.97</v>
      </c>
      <c r="AP1317" s="155">
        <f t="shared" si="153"/>
        <v>-0.21</v>
      </c>
      <c r="AQ1317" s="156">
        <f>AVERAGE(Table3[[#This Row],[ HEK293 +Selistat_R1 2]:[ HEK293 +Selistat_R4 5]])</f>
        <v>-0.36499999999999999</v>
      </c>
      <c r="AR1317" s="153">
        <f t="shared" si="154"/>
        <v>1.0000000000000009E-2</v>
      </c>
      <c r="AS1317" s="154">
        <f t="shared" si="154"/>
        <v>-0.11000000000000004</v>
      </c>
      <c r="AT1317" s="154">
        <f t="shared" si="154"/>
        <v>-0.86</v>
      </c>
      <c r="AU1317" s="157">
        <f t="shared" si="154"/>
        <v>0.54</v>
      </c>
      <c r="AV1317" s="158">
        <f t="shared" si="155"/>
        <v>0.31</v>
      </c>
      <c r="AW1317" s="154">
        <f t="shared" si="155"/>
        <v>-0.36000000000000004</v>
      </c>
      <c r="AX1317" s="154">
        <f t="shared" si="155"/>
        <v>-7.0000000000000007E-2</v>
      </c>
      <c r="AY1317" s="155">
        <f t="shared" si="155"/>
        <v>0.88</v>
      </c>
    </row>
    <row r="1318" spans="1:51" x14ac:dyDescent="0.15">
      <c r="A1318" s="122" t="s">
        <v>2858</v>
      </c>
      <c r="B1318" s="122" t="s">
        <v>3463</v>
      </c>
      <c r="C1318" s="122" t="s">
        <v>6476</v>
      </c>
      <c r="D1318" s="122" t="s">
        <v>2861</v>
      </c>
      <c r="E1318" s="122" t="s">
        <v>6477</v>
      </c>
      <c r="F1318" s="122" t="s">
        <v>6478</v>
      </c>
      <c r="G1318" s="122">
        <v>1</v>
      </c>
      <c r="H1318" s="166">
        <v>0.63213900000000001</v>
      </c>
      <c r="I1318" s="167">
        <v>-7.2499999999999995E-2</v>
      </c>
      <c r="J1318" s="168" t="str">
        <f t="shared" si="150"/>
        <v>FALSE</v>
      </c>
      <c r="K1318" s="169">
        <v>0.145318</v>
      </c>
      <c r="L1318" s="170">
        <f>-LOG10(Table3[[#This Row],[Student''s T-test p-value HEK293 +Selistat_HEK293 UT]])</f>
        <v>0.83768058792837696</v>
      </c>
      <c r="M1318" s="167">
        <v>-0.29749999999999999</v>
      </c>
      <c r="N1318" s="171" t="str">
        <f t="shared" si="151"/>
        <v>FALSE</v>
      </c>
      <c r="O1318" s="146">
        <v>4.8791500000000002E-2</v>
      </c>
      <c r="P1318" s="147">
        <v>-0.245</v>
      </c>
      <c r="Q1318" s="171" t="str">
        <f t="shared" si="152"/>
        <v>FALSE</v>
      </c>
      <c r="R1318" s="122" t="s">
        <v>1189</v>
      </c>
      <c r="S1318" s="122" t="s">
        <v>8556</v>
      </c>
      <c r="T1318" s="122" t="s">
        <v>1191</v>
      </c>
      <c r="U1318" s="172" t="s">
        <v>6480</v>
      </c>
      <c r="V1318" s="122" t="s">
        <v>8557</v>
      </c>
      <c r="W1318" s="148">
        <v>-0.5</v>
      </c>
      <c r="X1318" s="149">
        <v>-0.36</v>
      </c>
      <c r="Y1318" s="149">
        <v>-0.18</v>
      </c>
      <c r="Z1318" s="150">
        <v>-0.01</v>
      </c>
      <c r="AA1318" s="148">
        <v>0.08</v>
      </c>
      <c r="AB1318" s="149">
        <v>-0.17</v>
      </c>
      <c r="AC1318" s="149">
        <v>0.42</v>
      </c>
      <c r="AD1318" s="151">
        <v>-0.19</v>
      </c>
      <c r="AE1318" s="148">
        <v>-0.08</v>
      </c>
      <c r="AF1318" s="149">
        <v>0.04</v>
      </c>
      <c r="AG1318" s="149">
        <v>-0.19</v>
      </c>
      <c r="AH1318" s="151">
        <v>0.04</v>
      </c>
      <c r="AI1318" s="152">
        <v>0.01</v>
      </c>
      <c r="AJ1318" s="149">
        <v>0.16</v>
      </c>
      <c r="AK1318" s="149">
        <v>0.21</v>
      </c>
      <c r="AL1318" s="150">
        <v>0.41</v>
      </c>
      <c r="AM1318" s="153">
        <f t="shared" si="153"/>
        <v>-0.57999999999999996</v>
      </c>
      <c r="AN1318" s="154">
        <f t="shared" si="153"/>
        <v>-0.18999999999999997</v>
      </c>
      <c r="AO1318" s="154">
        <f t="shared" si="153"/>
        <v>-0.6</v>
      </c>
      <c r="AP1318" s="155">
        <f t="shared" si="153"/>
        <v>0.18</v>
      </c>
      <c r="AQ1318" s="156">
        <f>AVERAGE(Table3[[#This Row],[ HEK293 +Selistat_R1 2]:[ HEK293 +Selistat_R4 5]])</f>
        <v>-0.29749999999999999</v>
      </c>
      <c r="AR1318" s="153">
        <f t="shared" si="154"/>
        <v>-0.16</v>
      </c>
      <c r="AS1318" s="154">
        <f t="shared" si="154"/>
        <v>0.21000000000000002</v>
      </c>
      <c r="AT1318" s="154">
        <f t="shared" si="154"/>
        <v>-0.61</v>
      </c>
      <c r="AU1318" s="157">
        <f t="shared" si="154"/>
        <v>0.23</v>
      </c>
      <c r="AV1318" s="158">
        <f t="shared" si="155"/>
        <v>-7.0000000000000007E-2</v>
      </c>
      <c r="AW1318" s="154">
        <f t="shared" si="155"/>
        <v>0.33</v>
      </c>
      <c r="AX1318" s="154">
        <f t="shared" si="155"/>
        <v>-0.21</v>
      </c>
      <c r="AY1318" s="155">
        <f t="shared" si="155"/>
        <v>0.6</v>
      </c>
    </row>
    <row r="1319" spans="1:51" x14ac:dyDescent="0.15">
      <c r="C1319" s="122" t="s">
        <v>8558</v>
      </c>
      <c r="E1319" s="122" t="s">
        <v>8559</v>
      </c>
      <c r="G1319" s="122">
        <v>1</v>
      </c>
      <c r="H1319" s="166">
        <v>0.51749699999999998</v>
      </c>
      <c r="I1319" s="167">
        <v>-0.10083300000000001</v>
      </c>
      <c r="J1319" s="168" t="str">
        <f t="shared" si="150"/>
        <v>FALSE</v>
      </c>
      <c r="K1319" s="169">
        <v>0.145483</v>
      </c>
      <c r="L1319" s="170">
        <f>-LOG10(Table3[[#This Row],[Student''s T-test p-value HEK293 +Selistat_HEK293 UT]])</f>
        <v>0.83718775195323258</v>
      </c>
      <c r="M1319" s="167">
        <v>-0.23499999999999999</v>
      </c>
      <c r="N1319" s="171" t="str">
        <f t="shared" si="151"/>
        <v>FALSE</v>
      </c>
      <c r="O1319" s="146">
        <v>0.759293</v>
      </c>
      <c r="P1319" s="147">
        <v>7.2499999999999995E-2</v>
      </c>
      <c r="Q1319" s="171" t="str">
        <f t="shared" si="152"/>
        <v>FALSE</v>
      </c>
      <c r="R1319" s="122" t="s">
        <v>8560</v>
      </c>
      <c r="S1319" s="122" t="s">
        <v>8561</v>
      </c>
      <c r="T1319" s="122" t="s">
        <v>8562</v>
      </c>
      <c r="U1319" s="172" t="s">
        <v>8563</v>
      </c>
      <c r="V1319" s="122" t="s">
        <v>8564</v>
      </c>
      <c r="W1319" s="148">
        <v>-0.12</v>
      </c>
      <c r="X1319" s="149">
        <v>-0.4</v>
      </c>
      <c r="Y1319" s="149">
        <v>-0.11</v>
      </c>
      <c r="Z1319" s="150">
        <v>-0.1</v>
      </c>
      <c r="AA1319" s="148">
        <v>-0.28999999999999998</v>
      </c>
      <c r="AB1319" s="149">
        <v>0.14000000000000001</v>
      </c>
      <c r="AC1319" s="149">
        <v>0.27</v>
      </c>
      <c r="AD1319" s="151">
        <v>0.09</v>
      </c>
      <c r="AE1319" s="148">
        <v>0.39</v>
      </c>
      <c r="AF1319" s="149">
        <v>7.0000000000000007E-2</v>
      </c>
      <c r="AG1319" s="149">
        <v>-0.08</v>
      </c>
      <c r="AH1319" s="151">
        <v>-0.16</v>
      </c>
      <c r="AI1319" s="152">
        <v>0.53</v>
      </c>
      <c r="AJ1319" s="149">
        <v>-0.06</v>
      </c>
      <c r="AK1319" s="149">
        <v>-0.33</v>
      </c>
      <c r="AL1319" s="150">
        <v>-0.21</v>
      </c>
      <c r="AM1319" s="153">
        <f t="shared" si="153"/>
        <v>0.16999999999999998</v>
      </c>
      <c r="AN1319" s="154">
        <f t="shared" si="153"/>
        <v>-0.54</v>
      </c>
      <c r="AO1319" s="154">
        <f t="shared" si="153"/>
        <v>-0.38</v>
      </c>
      <c r="AP1319" s="155">
        <f t="shared" si="153"/>
        <v>-0.19</v>
      </c>
      <c r="AQ1319" s="156">
        <f>AVERAGE(Table3[[#This Row],[ HEK293 +Selistat_R1 2]:[ HEK293 +Selistat_R4 5]])</f>
        <v>-0.23499999999999999</v>
      </c>
      <c r="AR1319" s="153">
        <f t="shared" si="154"/>
        <v>0.67999999999999994</v>
      </c>
      <c r="AS1319" s="154">
        <f t="shared" si="154"/>
        <v>-7.0000000000000007E-2</v>
      </c>
      <c r="AT1319" s="154">
        <f t="shared" si="154"/>
        <v>-0.35000000000000003</v>
      </c>
      <c r="AU1319" s="157">
        <f t="shared" si="154"/>
        <v>-0.25</v>
      </c>
      <c r="AV1319" s="158">
        <f t="shared" si="155"/>
        <v>0.82000000000000006</v>
      </c>
      <c r="AW1319" s="154">
        <f t="shared" si="155"/>
        <v>-0.2</v>
      </c>
      <c r="AX1319" s="154">
        <f t="shared" si="155"/>
        <v>-0.60000000000000009</v>
      </c>
      <c r="AY1319" s="155">
        <f t="shared" si="155"/>
        <v>-0.3</v>
      </c>
    </row>
    <row r="1320" spans="1:51" x14ac:dyDescent="0.15">
      <c r="A1320" s="122" t="s">
        <v>2985</v>
      </c>
      <c r="B1320" s="122" t="s">
        <v>2986</v>
      </c>
      <c r="C1320" s="122" t="s">
        <v>2987</v>
      </c>
      <c r="D1320" s="122" t="s">
        <v>2988</v>
      </c>
      <c r="E1320" s="122" t="s">
        <v>2989</v>
      </c>
      <c r="F1320" s="122" t="s">
        <v>2990</v>
      </c>
      <c r="G1320" s="122">
        <v>2</v>
      </c>
      <c r="H1320" s="166">
        <v>0.60399000000000003</v>
      </c>
      <c r="I1320" s="167">
        <v>7.3333300000000004E-2</v>
      </c>
      <c r="J1320" s="168" t="str">
        <f t="shared" si="150"/>
        <v>FALSE</v>
      </c>
      <c r="K1320" s="169">
        <v>0.14560699999999999</v>
      </c>
      <c r="L1320" s="170">
        <f>-LOG10(Table3[[#This Row],[Student''s T-test p-value HEK293 +Selistat_HEK293 UT]])</f>
        <v>0.83681774598247849</v>
      </c>
      <c r="M1320" s="167">
        <v>-0.20749999999999999</v>
      </c>
      <c r="N1320" s="171" t="str">
        <f t="shared" si="151"/>
        <v>FALSE</v>
      </c>
      <c r="O1320" s="146">
        <v>0.14175399999999999</v>
      </c>
      <c r="P1320" s="147">
        <v>-0.1525</v>
      </c>
      <c r="Q1320" s="171" t="str">
        <f t="shared" si="152"/>
        <v>FALSE</v>
      </c>
      <c r="R1320" s="122" t="s">
        <v>1540</v>
      </c>
      <c r="S1320" s="122" t="s">
        <v>8565</v>
      </c>
      <c r="T1320" s="122" t="s">
        <v>1542</v>
      </c>
      <c r="U1320" s="172" t="s">
        <v>2637</v>
      </c>
      <c r="V1320" s="122" t="s">
        <v>8566</v>
      </c>
      <c r="W1320" s="148">
        <v>-0.25</v>
      </c>
      <c r="X1320" s="149">
        <v>-0.43</v>
      </c>
      <c r="Y1320" s="149">
        <v>-0.23</v>
      </c>
      <c r="Z1320" s="150">
        <v>-0.21</v>
      </c>
      <c r="AA1320" s="148">
        <v>0.15</v>
      </c>
      <c r="AB1320" s="149">
        <v>-0.31</v>
      </c>
      <c r="AC1320" s="149">
        <v>0.09</v>
      </c>
      <c r="AD1320" s="151">
        <v>-0.22</v>
      </c>
      <c r="AE1320" s="148">
        <v>0.24</v>
      </c>
      <c r="AF1320" s="149">
        <v>0.03</v>
      </c>
      <c r="AG1320" s="149">
        <v>-0.14000000000000001</v>
      </c>
      <c r="AH1320" s="151">
        <v>0.13</v>
      </c>
      <c r="AI1320" s="152">
        <v>0.3</v>
      </c>
      <c r="AJ1320" s="149">
        <v>0.11</v>
      </c>
      <c r="AK1320" s="149">
        <v>0.25</v>
      </c>
      <c r="AL1320" s="150">
        <v>0.21</v>
      </c>
      <c r="AM1320" s="153">
        <f t="shared" si="153"/>
        <v>-0.4</v>
      </c>
      <c r="AN1320" s="154">
        <f t="shared" si="153"/>
        <v>-0.12</v>
      </c>
      <c r="AO1320" s="154">
        <f t="shared" si="153"/>
        <v>-0.32</v>
      </c>
      <c r="AP1320" s="155">
        <f t="shared" si="153"/>
        <v>1.0000000000000009E-2</v>
      </c>
      <c r="AQ1320" s="156">
        <f>AVERAGE(Table3[[#This Row],[ HEK293 +Selistat_R1 2]:[ HEK293 +Selistat_R4 5]])</f>
        <v>-0.20750000000000002</v>
      </c>
      <c r="AR1320" s="153">
        <f t="shared" si="154"/>
        <v>0.09</v>
      </c>
      <c r="AS1320" s="154">
        <f t="shared" si="154"/>
        <v>0.33999999999999997</v>
      </c>
      <c r="AT1320" s="154">
        <f t="shared" si="154"/>
        <v>-0.23</v>
      </c>
      <c r="AU1320" s="157">
        <f t="shared" si="154"/>
        <v>0.35</v>
      </c>
      <c r="AV1320" s="158">
        <f t="shared" si="155"/>
        <v>0.15</v>
      </c>
      <c r="AW1320" s="154">
        <f t="shared" si="155"/>
        <v>0.42</v>
      </c>
      <c r="AX1320" s="154">
        <f t="shared" si="155"/>
        <v>0.16</v>
      </c>
      <c r="AY1320" s="155">
        <f t="shared" si="155"/>
        <v>0.43</v>
      </c>
    </row>
    <row r="1321" spans="1:51" x14ac:dyDescent="0.15">
      <c r="A1321" s="122" t="s">
        <v>8567</v>
      </c>
      <c r="B1321" s="122" t="s">
        <v>5024</v>
      </c>
      <c r="C1321" s="122" t="s">
        <v>5156</v>
      </c>
      <c r="D1321" s="122" t="s">
        <v>2861</v>
      </c>
      <c r="E1321" s="122" t="s">
        <v>8568</v>
      </c>
      <c r="F1321" s="122" t="s">
        <v>8569</v>
      </c>
      <c r="G1321" s="122">
        <v>1</v>
      </c>
      <c r="H1321" s="166">
        <v>2.6581E-2</v>
      </c>
      <c r="I1321" s="167">
        <v>-0.52333300000000005</v>
      </c>
      <c r="J1321" s="168" t="str">
        <f t="shared" si="150"/>
        <v>FALSE</v>
      </c>
      <c r="K1321" s="169">
        <v>0.145621</v>
      </c>
      <c r="L1321" s="170">
        <f>-LOG10(Table3[[#This Row],[Student''s T-test p-value HEK293 +Selistat_HEK293 UT]])</f>
        <v>0.83677599091255839</v>
      </c>
      <c r="M1321" s="167">
        <v>-0.63</v>
      </c>
      <c r="N1321" s="171" t="str">
        <f t="shared" si="151"/>
        <v>FALSE</v>
      </c>
      <c r="O1321" s="146">
        <v>0.355402</v>
      </c>
      <c r="P1321" s="147">
        <v>8.5000000000000006E-2</v>
      </c>
      <c r="Q1321" s="171" t="str">
        <f t="shared" si="152"/>
        <v>FALSE</v>
      </c>
      <c r="R1321" s="122" t="s">
        <v>8570</v>
      </c>
      <c r="S1321" s="122" t="s">
        <v>8571</v>
      </c>
      <c r="T1321" s="122" t="s">
        <v>8572</v>
      </c>
      <c r="U1321" s="172" t="s">
        <v>8573</v>
      </c>
      <c r="V1321" s="122" t="s">
        <v>8574</v>
      </c>
      <c r="W1321" s="148">
        <v>-0.28999999999999998</v>
      </c>
      <c r="X1321" s="149">
        <v>-0.44</v>
      </c>
      <c r="Y1321" s="149">
        <v>-0.11</v>
      </c>
      <c r="Z1321" s="150">
        <v>-0.41</v>
      </c>
      <c r="AA1321" s="148">
        <v>-0.08</v>
      </c>
      <c r="AB1321" s="149">
        <v>1.37</v>
      </c>
      <c r="AC1321" s="149">
        <v>0.27</v>
      </c>
      <c r="AD1321" s="151">
        <v>-0.28999999999999998</v>
      </c>
      <c r="AE1321" s="148">
        <v>-0.14000000000000001</v>
      </c>
      <c r="AF1321" s="149">
        <v>-0.05</v>
      </c>
      <c r="AG1321" s="149">
        <v>-0.18</v>
      </c>
      <c r="AH1321" s="151">
        <v>-7.0000000000000007E-2</v>
      </c>
      <c r="AI1321" s="152">
        <v>-0.04</v>
      </c>
      <c r="AJ1321" s="149">
        <v>-0.08</v>
      </c>
      <c r="AK1321" s="149">
        <v>-0.36</v>
      </c>
      <c r="AL1321" s="150">
        <v>-0.3</v>
      </c>
      <c r="AM1321" s="153">
        <f t="shared" si="153"/>
        <v>-0.20999999999999996</v>
      </c>
      <c r="AN1321" s="154">
        <f t="shared" si="153"/>
        <v>-1.81</v>
      </c>
      <c r="AO1321" s="154">
        <f t="shared" si="153"/>
        <v>-0.38</v>
      </c>
      <c r="AP1321" s="155">
        <f t="shared" si="153"/>
        <v>-0.12</v>
      </c>
      <c r="AQ1321" s="156">
        <f>AVERAGE(Table3[[#This Row],[ HEK293 +Selistat_R1 2]:[ HEK293 +Selistat_R4 5]])</f>
        <v>-0.63</v>
      </c>
      <c r="AR1321" s="153">
        <f t="shared" si="154"/>
        <v>-6.0000000000000012E-2</v>
      </c>
      <c r="AS1321" s="154">
        <f t="shared" si="154"/>
        <v>-1.4200000000000002</v>
      </c>
      <c r="AT1321" s="154">
        <f t="shared" si="154"/>
        <v>-0.45</v>
      </c>
      <c r="AU1321" s="157">
        <f t="shared" si="154"/>
        <v>0.21999999999999997</v>
      </c>
      <c r="AV1321" s="158">
        <f t="shared" si="155"/>
        <v>0.04</v>
      </c>
      <c r="AW1321" s="154">
        <f t="shared" si="155"/>
        <v>-1.4500000000000002</v>
      </c>
      <c r="AX1321" s="154">
        <f t="shared" si="155"/>
        <v>-0.63</v>
      </c>
      <c r="AY1321" s="155">
        <f t="shared" si="155"/>
        <v>-1.0000000000000009E-2</v>
      </c>
    </row>
    <row r="1322" spans="1:51" x14ac:dyDescent="0.15">
      <c r="A1322" s="122" t="s">
        <v>2985</v>
      </c>
      <c r="B1322" s="122" t="s">
        <v>2986</v>
      </c>
      <c r="C1322" s="122" t="s">
        <v>2987</v>
      </c>
      <c r="D1322" s="122" t="s">
        <v>2988</v>
      </c>
      <c r="E1322" s="122" t="s">
        <v>2989</v>
      </c>
      <c r="F1322" s="122" t="s">
        <v>2990</v>
      </c>
      <c r="G1322" s="122">
        <v>1</v>
      </c>
      <c r="H1322" s="166">
        <v>0.27073000000000003</v>
      </c>
      <c r="I1322" s="167">
        <v>-0.123333</v>
      </c>
      <c r="J1322" s="168" t="str">
        <f t="shared" si="150"/>
        <v>FALSE</v>
      </c>
      <c r="K1322" s="169">
        <v>0.14594599999999999</v>
      </c>
      <c r="L1322" s="170">
        <f>-LOG10(Table3[[#This Row],[Student''s T-test p-value HEK293 +Selistat_HEK293 UT]])</f>
        <v>0.83580780339424821</v>
      </c>
      <c r="M1322" s="167">
        <v>-0.18</v>
      </c>
      <c r="N1322" s="171" t="str">
        <f t="shared" si="151"/>
        <v>FALSE</v>
      </c>
      <c r="O1322" s="146">
        <v>6.3575099999999996E-2</v>
      </c>
      <c r="P1322" s="147">
        <v>0.27500000000000002</v>
      </c>
      <c r="Q1322" s="171" t="str">
        <f t="shared" si="152"/>
        <v>FALSE</v>
      </c>
      <c r="R1322" s="122" t="s">
        <v>1540</v>
      </c>
      <c r="S1322" s="122" t="s">
        <v>8575</v>
      </c>
      <c r="T1322" s="122" t="s">
        <v>1542</v>
      </c>
      <c r="U1322" s="172" t="s">
        <v>2637</v>
      </c>
      <c r="V1322" s="122" t="s">
        <v>8576</v>
      </c>
      <c r="W1322" s="148">
        <v>-0.3</v>
      </c>
      <c r="X1322" s="149">
        <v>-0.08</v>
      </c>
      <c r="Y1322" s="149">
        <v>-0.14000000000000001</v>
      </c>
      <c r="Z1322" s="150">
        <v>0.12</v>
      </c>
      <c r="AA1322" s="148">
        <v>0.01</v>
      </c>
      <c r="AB1322" s="149">
        <v>0.12</v>
      </c>
      <c r="AC1322" s="149">
        <v>-0.05</v>
      </c>
      <c r="AD1322" s="151">
        <v>0.24</v>
      </c>
      <c r="AE1322" s="148">
        <v>0.14000000000000001</v>
      </c>
      <c r="AF1322" s="149">
        <v>-0.01</v>
      </c>
      <c r="AG1322" s="149">
        <v>0.32</v>
      </c>
      <c r="AH1322" s="151">
        <v>0.04</v>
      </c>
      <c r="AI1322" s="152">
        <v>-0.08</v>
      </c>
      <c r="AJ1322" s="149">
        <v>-0.44</v>
      </c>
      <c r="AK1322" s="149">
        <v>-0.02</v>
      </c>
      <c r="AL1322" s="150">
        <v>-7.0000000000000007E-2</v>
      </c>
      <c r="AM1322" s="153">
        <f t="shared" si="153"/>
        <v>-0.31</v>
      </c>
      <c r="AN1322" s="154">
        <f t="shared" si="153"/>
        <v>-0.2</v>
      </c>
      <c r="AO1322" s="154">
        <f t="shared" si="153"/>
        <v>-9.0000000000000011E-2</v>
      </c>
      <c r="AP1322" s="155">
        <f t="shared" si="153"/>
        <v>-0.12</v>
      </c>
      <c r="AQ1322" s="156">
        <f>AVERAGE(Table3[[#This Row],[ HEK293 +Selistat_R1 2]:[ HEK293 +Selistat_R4 5]])</f>
        <v>-0.18</v>
      </c>
      <c r="AR1322" s="153">
        <f t="shared" si="154"/>
        <v>0.13</v>
      </c>
      <c r="AS1322" s="154">
        <f t="shared" si="154"/>
        <v>-0.13</v>
      </c>
      <c r="AT1322" s="154">
        <f t="shared" si="154"/>
        <v>0.37</v>
      </c>
      <c r="AU1322" s="157">
        <f t="shared" si="154"/>
        <v>-0.19999999999999998</v>
      </c>
      <c r="AV1322" s="158">
        <f t="shared" si="155"/>
        <v>-0.09</v>
      </c>
      <c r="AW1322" s="154">
        <f t="shared" si="155"/>
        <v>-0.56000000000000005</v>
      </c>
      <c r="AX1322" s="154">
        <f t="shared" si="155"/>
        <v>3.0000000000000002E-2</v>
      </c>
      <c r="AY1322" s="155">
        <f t="shared" si="155"/>
        <v>-0.31</v>
      </c>
    </row>
    <row r="1323" spans="1:51" x14ac:dyDescent="0.15">
      <c r="A1323" s="122" t="s">
        <v>7674</v>
      </c>
      <c r="B1323" s="122" t="s">
        <v>7675</v>
      </c>
      <c r="C1323" s="122" t="s">
        <v>4487</v>
      </c>
      <c r="E1323" s="122" t="s">
        <v>7676</v>
      </c>
      <c r="G1323" s="122">
        <v>3</v>
      </c>
      <c r="H1323" s="166">
        <v>0.72389599999999998</v>
      </c>
      <c r="I1323" s="167">
        <v>-0.13166700000000001</v>
      </c>
      <c r="J1323" s="168" t="str">
        <f t="shared" si="150"/>
        <v>FALSE</v>
      </c>
      <c r="K1323" s="169">
        <v>0.14610600000000001</v>
      </c>
      <c r="L1323" s="170">
        <f>-LOG10(Table3[[#This Row],[Student''s T-test p-value HEK293 +Selistat_HEK293 UT]])</f>
        <v>0.8353319489295884</v>
      </c>
      <c r="M1323" s="167">
        <v>0.57750000000000001</v>
      </c>
      <c r="N1323" s="171" t="str">
        <f t="shared" si="151"/>
        <v>FALSE</v>
      </c>
      <c r="O1323" s="146">
        <v>0.391515</v>
      </c>
      <c r="P1323" s="147">
        <v>0.26750000000000002</v>
      </c>
      <c r="Q1323" s="171" t="str">
        <f t="shared" si="152"/>
        <v>FALSE</v>
      </c>
      <c r="R1323" s="122" t="s">
        <v>1856</v>
      </c>
      <c r="S1323" s="122" t="s">
        <v>1857</v>
      </c>
      <c r="T1323" s="122" t="s">
        <v>1858</v>
      </c>
      <c r="U1323" s="172" t="s">
        <v>7677</v>
      </c>
      <c r="V1323" s="122" t="s">
        <v>7881</v>
      </c>
      <c r="W1323" s="148">
        <v>0.55000000000000004</v>
      </c>
      <c r="X1323" s="149">
        <v>0.26</v>
      </c>
      <c r="Y1323" s="149">
        <v>0.33</v>
      </c>
      <c r="Z1323" s="150">
        <v>1.06</v>
      </c>
      <c r="AA1323" s="148">
        <v>-0.39</v>
      </c>
      <c r="AB1323" s="149">
        <v>0.79</v>
      </c>
      <c r="AC1323" s="149">
        <v>-0.52</v>
      </c>
      <c r="AD1323" s="151">
        <v>0.01</v>
      </c>
      <c r="AE1323" s="148">
        <v>-0.09</v>
      </c>
      <c r="AF1323" s="149">
        <v>-0.73</v>
      </c>
      <c r="AG1323" s="149">
        <v>-0.79</v>
      </c>
      <c r="AH1323" s="151">
        <v>0.09</v>
      </c>
      <c r="AI1323" s="152">
        <v>-0.26</v>
      </c>
      <c r="AJ1323" s="149">
        <v>-1.1100000000000001</v>
      </c>
      <c r="AK1323" s="149">
        <v>-0.76</v>
      </c>
      <c r="AL1323" s="150">
        <v>-0.46</v>
      </c>
      <c r="AM1323" s="153">
        <f t="shared" si="153"/>
        <v>0.94000000000000006</v>
      </c>
      <c r="AN1323" s="154">
        <f t="shared" si="153"/>
        <v>-0.53</v>
      </c>
      <c r="AO1323" s="154">
        <f t="shared" si="153"/>
        <v>0.85000000000000009</v>
      </c>
      <c r="AP1323" s="155">
        <f t="shared" si="153"/>
        <v>1.05</v>
      </c>
      <c r="AQ1323" s="156">
        <f>AVERAGE(Table3[[#This Row],[ HEK293 +Selistat_R1 2]:[ HEK293 +Selistat_R4 5]])</f>
        <v>0.57750000000000012</v>
      </c>
      <c r="AR1323" s="153">
        <f t="shared" si="154"/>
        <v>0.30000000000000004</v>
      </c>
      <c r="AS1323" s="154">
        <f t="shared" si="154"/>
        <v>-1.52</v>
      </c>
      <c r="AT1323" s="154">
        <f t="shared" si="154"/>
        <v>-0.27</v>
      </c>
      <c r="AU1323" s="157">
        <f t="shared" si="154"/>
        <v>0.08</v>
      </c>
      <c r="AV1323" s="158">
        <f t="shared" si="155"/>
        <v>0.13</v>
      </c>
      <c r="AW1323" s="154">
        <f t="shared" si="155"/>
        <v>-1.9000000000000001</v>
      </c>
      <c r="AX1323" s="154">
        <f t="shared" si="155"/>
        <v>-0.24</v>
      </c>
      <c r="AY1323" s="155">
        <f t="shared" si="155"/>
        <v>-0.47000000000000003</v>
      </c>
    </row>
    <row r="1324" spans="1:51" x14ac:dyDescent="0.15">
      <c r="A1324" s="122" t="s">
        <v>4078</v>
      </c>
      <c r="C1324" s="122" t="s">
        <v>4079</v>
      </c>
      <c r="E1324" s="122" t="s">
        <v>4080</v>
      </c>
      <c r="F1324" s="122" t="s">
        <v>4081</v>
      </c>
      <c r="G1324" s="122">
        <v>1</v>
      </c>
      <c r="H1324" s="166">
        <v>0.89079799999999998</v>
      </c>
      <c r="I1324" s="167">
        <v>1.3333299999999999E-2</v>
      </c>
      <c r="J1324" s="168" t="str">
        <f t="shared" si="150"/>
        <v>FALSE</v>
      </c>
      <c r="K1324" s="169">
        <v>0.14612600000000001</v>
      </c>
      <c r="L1324" s="170">
        <f>-LOG10(Table3[[#This Row],[Student''s T-test p-value HEK293 +Selistat_HEK293 UT]])</f>
        <v>0.83527250376511886</v>
      </c>
      <c r="M1324" s="167">
        <v>0.18</v>
      </c>
      <c r="N1324" s="171" t="str">
        <f t="shared" si="151"/>
        <v>FALSE</v>
      </c>
      <c r="O1324" s="146">
        <v>0.71551399999999998</v>
      </c>
      <c r="P1324" s="147">
        <v>-0.03</v>
      </c>
      <c r="Q1324" s="171" t="str">
        <f t="shared" si="152"/>
        <v>FALSE</v>
      </c>
      <c r="R1324" s="122" t="s">
        <v>217</v>
      </c>
      <c r="S1324" s="122" t="s">
        <v>4082</v>
      </c>
      <c r="T1324" s="122" t="s">
        <v>219</v>
      </c>
      <c r="U1324" s="172" t="s">
        <v>4083</v>
      </c>
      <c r="V1324" s="122" t="s">
        <v>4084</v>
      </c>
      <c r="W1324" s="148">
        <v>-0.04</v>
      </c>
      <c r="X1324" s="149">
        <v>0.34</v>
      </c>
      <c r="Y1324" s="149">
        <v>0.06</v>
      </c>
      <c r="Z1324" s="150">
        <v>0.28999999999999998</v>
      </c>
      <c r="AA1324" s="148">
        <v>-0.18</v>
      </c>
      <c r="AB1324" s="149">
        <v>-0.01</v>
      </c>
      <c r="AC1324" s="149">
        <v>0.09</v>
      </c>
      <c r="AD1324" s="151">
        <v>0.03</v>
      </c>
      <c r="AE1324" s="148">
        <v>-0.13</v>
      </c>
      <c r="AF1324" s="149">
        <v>-0.11</v>
      </c>
      <c r="AG1324" s="149">
        <v>-0.18</v>
      </c>
      <c r="AH1324" s="151">
        <v>0.01</v>
      </c>
      <c r="AI1324" s="152">
        <v>-0.09</v>
      </c>
      <c r="AJ1324" s="149">
        <v>-0.13</v>
      </c>
      <c r="AK1324" s="149">
        <v>-0.19</v>
      </c>
      <c r="AL1324" s="150">
        <v>0.12</v>
      </c>
      <c r="AM1324" s="153">
        <f t="shared" si="153"/>
        <v>0.13999999999999999</v>
      </c>
      <c r="AN1324" s="154">
        <f t="shared" si="153"/>
        <v>0.35000000000000003</v>
      </c>
      <c r="AO1324" s="154">
        <f t="shared" si="153"/>
        <v>-0.03</v>
      </c>
      <c r="AP1324" s="155">
        <f t="shared" si="153"/>
        <v>0.26</v>
      </c>
      <c r="AQ1324" s="156">
        <f>AVERAGE(Table3[[#This Row],[ HEK293 +Selistat_R1 2]:[ HEK293 +Selistat_R4 5]])</f>
        <v>0.18</v>
      </c>
      <c r="AR1324" s="153">
        <f t="shared" si="154"/>
        <v>4.9999999999999989E-2</v>
      </c>
      <c r="AS1324" s="154">
        <f t="shared" si="154"/>
        <v>-0.1</v>
      </c>
      <c r="AT1324" s="154">
        <f t="shared" si="154"/>
        <v>-0.27</v>
      </c>
      <c r="AU1324" s="157">
        <f t="shared" si="154"/>
        <v>-1.9999999999999997E-2</v>
      </c>
      <c r="AV1324" s="158">
        <f t="shared" si="155"/>
        <v>0.09</v>
      </c>
      <c r="AW1324" s="154">
        <f t="shared" si="155"/>
        <v>-0.12000000000000001</v>
      </c>
      <c r="AX1324" s="154">
        <f t="shared" si="155"/>
        <v>-0.28000000000000003</v>
      </c>
      <c r="AY1324" s="155">
        <f t="shared" si="155"/>
        <v>0.09</v>
      </c>
    </row>
    <row r="1325" spans="1:51" x14ac:dyDescent="0.15">
      <c r="A1325" s="122" t="s">
        <v>3485</v>
      </c>
      <c r="B1325" s="122" t="s">
        <v>3486</v>
      </c>
      <c r="C1325" s="122" t="s">
        <v>3487</v>
      </c>
      <c r="E1325" s="122" t="s">
        <v>3488</v>
      </c>
      <c r="G1325" s="122">
        <v>1</v>
      </c>
      <c r="H1325" s="166">
        <v>0.46338099999999999</v>
      </c>
      <c r="I1325" s="167">
        <v>0.2175</v>
      </c>
      <c r="J1325" s="168" t="str">
        <f t="shared" si="150"/>
        <v>FALSE</v>
      </c>
      <c r="K1325" s="169">
        <v>0.14621200000000001</v>
      </c>
      <c r="L1325" s="170">
        <f>-LOG10(Table3[[#This Row],[Student''s T-test p-value HEK293 +Selistat_HEK293 UT]])</f>
        <v>0.83501698223510146</v>
      </c>
      <c r="M1325" s="167">
        <v>-0.38250000000000001</v>
      </c>
      <c r="N1325" s="171" t="str">
        <f t="shared" si="151"/>
        <v>FALSE</v>
      </c>
      <c r="O1325" s="146">
        <v>0.21032799999999999</v>
      </c>
      <c r="P1325" s="147">
        <v>-0.29499999999999998</v>
      </c>
      <c r="Q1325" s="171" t="str">
        <f t="shared" si="152"/>
        <v>FALSE</v>
      </c>
      <c r="R1325" s="122" t="s">
        <v>1111</v>
      </c>
      <c r="S1325" s="122" t="s">
        <v>8577</v>
      </c>
      <c r="T1325" s="122" t="s">
        <v>1113</v>
      </c>
      <c r="U1325" s="172" t="s">
        <v>3489</v>
      </c>
      <c r="V1325" s="122" t="s">
        <v>8578</v>
      </c>
      <c r="W1325" s="148">
        <v>-0.65</v>
      </c>
      <c r="X1325" s="149">
        <v>-1.08</v>
      </c>
      <c r="Y1325" s="149">
        <v>-0.56999999999999995</v>
      </c>
      <c r="Z1325" s="150">
        <v>-0.19</v>
      </c>
      <c r="AA1325" s="148">
        <v>-0.12</v>
      </c>
      <c r="AB1325" s="149">
        <v>-0.65</v>
      </c>
      <c r="AC1325" s="149">
        <v>-0.04</v>
      </c>
      <c r="AD1325" s="151">
        <v>-0.15</v>
      </c>
      <c r="AE1325" s="148">
        <v>0.4</v>
      </c>
      <c r="AF1325" s="149">
        <v>-0.21</v>
      </c>
      <c r="AG1325" s="149">
        <v>-0.06</v>
      </c>
      <c r="AH1325" s="151">
        <v>0.39</v>
      </c>
      <c r="AI1325" s="152">
        <v>0.3</v>
      </c>
      <c r="AJ1325" s="149">
        <v>0.1</v>
      </c>
      <c r="AK1325" s="149">
        <v>0.74</v>
      </c>
      <c r="AL1325" s="150">
        <v>0.56000000000000005</v>
      </c>
      <c r="AM1325" s="153">
        <f t="shared" si="153"/>
        <v>-0.53</v>
      </c>
      <c r="AN1325" s="154">
        <f t="shared" si="153"/>
        <v>-0.43000000000000005</v>
      </c>
      <c r="AO1325" s="154">
        <f t="shared" si="153"/>
        <v>-0.52999999999999992</v>
      </c>
      <c r="AP1325" s="155">
        <f t="shared" si="153"/>
        <v>-4.0000000000000008E-2</v>
      </c>
      <c r="AQ1325" s="156">
        <f>AVERAGE(Table3[[#This Row],[ HEK293 +Selistat_R1 2]:[ HEK293 +Selistat_R4 5]])</f>
        <v>-0.38250000000000001</v>
      </c>
      <c r="AR1325" s="153">
        <f t="shared" si="154"/>
        <v>0.52</v>
      </c>
      <c r="AS1325" s="154">
        <f t="shared" si="154"/>
        <v>0.44000000000000006</v>
      </c>
      <c r="AT1325" s="154">
        <f t="shared" si="154"/>
        <v>-1.9999999999999997E-2</v>
      </c>
      <c r="AU1325" s="157">
        <f t="shared" si="154"/>
        <v>0.54</v>
      </c>
      <c r="AV1325" s="158">
        <f t="shared" si="155"/>
        <v>0.42</v>
      </c>
      <c r="AW1325" s="154">
        <f t="shared" si="155"/>
        <v>0.75</v>
      </c>
      <c r="AX1325" s="154">
        <f t="shared" si="155"/>
        <v>0.78</v>
      </c>
      <c r="AY1325" s="155">
        <f t="shared" si="155"/>
        <v>0.71000000000000008</v>
      </c>
    </row>
    <row r="1326" spans="1:51" x14ac:dyDescent="0.15">
      <c r="A1326" s="122" t="s">
        <v>2858</v>
      </c>
      <c r="B1326" s="122" t="s">
        <v>5024</v>
      </c>
      <c r="C1326" s="122" t="s">
        <v>6349</v>
      </c>
      <c r="D1326" s="122" t="s">
        <v>2861</v>
      </c>
      <c r="E1326" s="122" t="s">
        <v>6350</v>
      </c>
      <c r="F1326" s="122" t="s">
        <v>3641</v>
      </c>
      <c r="G1326" s="122">
        <v>1</v>
      </c>
      <c r="H1326" s="166">
        <v>0.77109399999999995</v>
      </c>
      <c r="I1326" s="167">
        <v>4.4166700000000003E-2</v>
      </c>
      <c r="J1326" s="168" t="str">
        <f t="shared" si="150"/>
        <v>FALSE</v>
      </c>
      <c r="K1326" s="169">
        <v>0.14626</v>
      </c>
      <c r="L1326" s="170">
        <f>-LOG10(Table3[[#This Row],[Student''s T-test p-value HEK293 +Selistat_HEK293 UT]])</f>
        <v>0.83487443091177127</v>
      </c>
      <c r="M1326" s="167">
        <v>-0.20499999999999999</v>
      </c>
      <c r="N1326" s="171" t="str">
        <f t="shared" si="151"/>
        <v>FALSE</v>
      </c>
      <c r="O1326" s="146">
        <v>0.59307100000000001</v>
      </c>
      <c r="P1326" s="147">
        <v>9.7500000000000003E-2</v>
      </c>
      <c r="Q1326" s="171" t="str">
        <f t="shared" si="152"/>
        <v>FALSE</v>
      </c>
      <c r="R1326" s="122" t="s">
        <v>6351</v>
      </c>
      <c r="S1326" s="122" t="s">
        <v>8579</v>
      </c>
      <c r="T1326" s="122" t="s">
        <v>6353</v>
      </c>
      <c r="U1326" s="172" t="s">
        <v>6354</v>
      </c>
      <c r="V1326" s="122" t="s">
        <v>8580</v>
      </c>
      <c r="W1326" s="148">
        <v>-0.51</v>
      </c>
      <c r="X1326" s="149">
        <v>-0.23</v>
      </c>
      <c r="Y1326" s="149">
        <v>-0.15</v>
      </c>
      <c r="Z1326" s="150">
        <v>-0.14000000000000001</v>
      </c>
      <c r="AA1326" s="148">
        <v>0.14000000000000001</v>
      </c>
      <c r="AB1326" s="149">
        <v>0.05</v>
      </c>
      <c r="AC1326" s="149">
        <v>-0.21</v>
      </c>
      <c r="AD1326" s="151">
        <v>-0.19</v>
      </c>
      <c r="AE1326" s="148">
        <v>0.06</v>
      </c>
      <c r="AF1326" s="149">
        <v>0.19</v>
      </c>
      <c r="AG1326" s="149">
        <v>0.3</v>
      </c>
      <c r="AH1326" s="151">
        <v>0.11</v>
      </c>
      <c r="AI1326" s="152">
        <v>-0.06</v>
      </c>
      <c r="AJ1326" s="149">
        <v>0.56000000000000005</v>
      </c>
      <c r="AK1326" s="149">
        <v>-0.11</v>
      </c>
      <c r="AL1326" s="150">
        <v>-0.12</v>
      </c>
      <c r="AM1326" s="153">
        <f t="shared" si="153"/>
        <v>-0.65</v>
      </c>
      <c r="AN1326" s="154">
        <f t="shared" si="153"/>
        <v>-0.28000000000000003</v>
      </c>
      <c r="AO1326" s="154">
        <f t="shared" si="153"/>
        <v>0.06</v>
      </c>
      <c r="AP1326" s="155">
        <f t="shared" si="153"/>
        <v>4.9999999999999989E-2</v>
      </c>
      <c r="AQ1326" s="156">
        <f>AVERAGE(Table3[[#This Row],[ HEK293 +Selistat_R1 2]:[ HEK293 +Selistat_R4 5]])</f>
        <v>-0.20500000000000002</v>
      </c>
      <c r="AR1326" s="153">
        <f t="shared" si="154"/>
        <v>-8.0000000000000016E-2</v>
      </c>
      <c r="AS1326" s="154">
        <f t="shared" si="154"/>
        <v>0.14000000000000001</v>
      </c>
      <c r="AT1326" s="154">
        <f t="shared" si="154"/>
        <v>0.51</v>
      </c>
      <c r="AU1326" s="157">
        <f t="shared" si="154"/>
        <v>0.3</v>
      </c>
      <c r="AV1326" s="158">
        <f t="shared" si="155"/>
        <v>-0.2</v>
      </c>
      <c r="AW1326" s="154">
        <f t="shared" si="155"/>
        <v>0.51</v>
      </c>
      <c r="AX1326" s="154">
        <f t="shared" si="155"/>
        <v>9.9999999999999992E-2</v>
      </c>
      <c r="AY1326" s="155">
        <f t="shared" si="155"/>
        <v>7.0000000000000007E-2</v>
      </c>
    </row>
    <row r="1327" spans="1:51" x14ac:dyDescent="0.15">
      <c r="A1327" s="122" t="s">
        <v>6107</v>
      </c>
      <c r="B1327" s="122" t="s">
        <v>6108</v>
      </c>
      <c r="C1327" s="122" t="s">
        <v>6109</v>
      </c>
      <c r="D1327" s="122" t="s">
        <v>6110</v>
      </c>
      <c r="E1327" s="122" t="s">
        <v>6111</v>
      </c>
      <c r="G1327" s="122">
        <v>2</v>
      </c>
      <c r="H1327" s="166">
        <v>0.24434700000000001</v>
      </c>
      <c r="I1327" s="167">
        <v>0.56916699999999998</v>
      </c>
      <c r="J1327" s="168" t="str">
        <f t="shared" si="150"/>
        <v>FALSE</v>
      </c>
      <c r="K1327" s="169">
        <v>0.14630299999999999</v>
      </c>
      <c r="L1327" s="170">
        <f>-LOG10(Table3[[#This Row],[Student''s T-test p-value HEK293 +Selistat_HEK293 UT]])</f>
        <v>0.83474676840587481</v>
      </c>
      <c r="M1327" s="167">
        <v>-0.42749999999999999</v>
      </c>
      <c r="N1327" s="171" t="str">
        <f t="shared" si="151"/>
        <v>FALSE</v>
      </c>
      <c r="O1327" s="146">
        <v>0.98310799999999998</v>
      </c>
      <c r="P1327" s="147">
        <v>-0.01</v>
      </c>
      <c r="Q1327" s="171" t="str">
        <f t="shared" si="152"/>
        <v>FALSE</v>
      </c>
      <c r="R1327" s="122" t="s">
        <v>1165</v>
      </c>
      <c r="S1327" s="122" t="s">
        <v>8581</v>
      </c>
      <c r="T1327" s="122" t="s">
        <v>1167</v>
      </c>
      <c r="U1327" s="172" t="s">
        <v>6113</v>
      </c>
      <c r="V1327" s="122" t="s">
        <v>8582</v>
      </c>
      <c r="W1327" s="148">
        <v>-1.52</v>
      </c>
      <c r="X1327" s="149">
        <v>-0.93</v>
      </c>
      <c r="Y1327" s="149">
        <v>-0.53</v>
      </c>
      <c r="Z1327" s="150">
        <v>-1.36</v>
      </c>
      <c r="AA1327" s="148">
        <v>-0.67</v>
      </c>
      <c r="AB1327" s="149">
        <v>-0.71</v>
      </c>
      <c r="AC1327" s="149">
        <v>-0.32</v>
      </c>
      <c r="AD1327" s="151">
        <v>-0.93</v>
      </c>
      <c r="AE1327" s="148">
        <v>0.18</v>
      </c>
      <c r="AF1327" s="149">
        <v>0.39</v>
      </c>
      <c r="AG1327" s="149">
        <v>1.51</v>
      </c>
      <c r="AH1327" s="151">
        <v>-0.46</v>
      </c>
      <c r="AI1327" s="152">
        <v>0.39</v>
      </c>
      <c r="AJ1327" s="149">
        <v>0.7</v>
      </c>
      <c r="AK1327" s="149">
        <v>0.69</v>
      </c>
      <c r="AL1327" s="150">
        <v>-0.12</v>
      </c>
      <c r="AM1327" s="153">
        <f t="shared" si="153"/>
        <v>-0.85</v>
      </c>
      <c r="AN1327" s="154">
        <f t="shared" si="153"/>
        <v>-0.22000000000000008</v>
      </c>
      <c r="AO1327" s="154">
        <f t="shared" si="153"/>
        <v>-0.21000000000000002</v>
      </c>
      <c r="AP1327" s="155">
        <f t="shared" si="153"/>
        <v>-0.43000000000000005</v>
      </c>
      <c r="AQ1327" s="156">
        <f>AVERAGE(Table3[[#This Row],[ HEK293 +Selistat_R1 2]:[ HEK293 +Selistat_R4 5]])</f>
        <v>-0.42749999999999999</v>
      </c>
      <c r="AR1327" s="153">
        <f t="shared" si="154"/>
        <v>0.85000000000000009</v>
      </c>
      <c r="AS1327" s="154">
        <f t="shared" si="154"/>
        <v>1.1000000000000001</v>
      </c>
      <c r="AT1327" s="154">
        <f t="shared" si="154"/>
        <v>1.83</v>
      </c>
      <c r="AU1327" s="157">
        <f t="shared" si="154"/>
        <v>0.47000000000000003</v>
      </c>
      <c r="AV1327" s="158">
        <f t="shared" si="155"/>
        <v>1.06</v>
      </c>
      <c r="AW1327" s="154">
        <f t="shared" si="155"/>
        <v>1.41</v>
      </c>
      <c r="AX1327" s="154">
        <f t="shared" si="155"/>
        <v>1.01</v>
      </c>
      <c r="AY1327" s="155">
        <f t="shared" si="155"/>
        <v>0.81</v>
      </c>
    </row>
    <row r="1328" spans="1:51" x14ac:dyDescent="0.15">
      <c r="A1328" s="122" t="s">
        <v>3224</v>
      </c>
      <c r="B1328" s="122" t="s">
        <v>3225</v>
      </c>
      <c r="C1328" s="122" t="s">
        <v>5419</v>
      </c>
      <c r="E1328" s="122" t="s">
        <v>5420</v>
      </c>
      <c r="G1328" s="122">
        <v>2</v>
      </c>
      <c r="H1328" s="166">
        <v>0.31637199999999999</v>
      </c>
      <c r="I1328" s="167">
        <v>-0.13833300000000001</v>
      </c>
      <c r="J1328" s="168" t="str">
        <f t="shared" si="150"/>
        <v>FALSE</v>
      </c>
      <c r="K1328" s="169">
        <v>0.14651800000000001</v>
      </c>
      <c r="L1328" s="170">
        <f>-LOG10(Table3[[#This Row],[Student''s T-test p-value HEK293 +Selistat_HEK293 UT]])</f>
        <v>0.83410901817355865</v>
      </c>
      <c r="M1328" s="167">
        <v>-0.22</v>
      </c>
      <c r="N1328" s="171" t="str">
        <f t="shared" si="151"/>
        <v>FALSE</v>
      </c>
      <c r="O1328" s="146">
        <v>0.68594599999999994</v>
      </c>
      <c r="P1328" s="147">
        <v>-8.5000000000000006E-2</v>
      </c>
      <c r="Q1328" s="171" t="str">
        <f t="shared" si="152"/>
        <v>FALSE</v>
      </c>
      <c r="R1328" s="122" t="s">
        <v>1388</v>
      </c>
      <c r="S1328" s="122" t="s">
        <v>1389</v>
      </c>
      <c r="T1328" s="122" t="s">
        <v>1390</v>
      </c>
      <c r="U1328" s="172" t="s">
        <v>2680</v>
      </c>
      <c r="V1328" s="122" t="s">
        <v>8583</v>
      </c>
      <c r="W1328" s="148">
        <v>-7.0000000000000007E-2</v>
      </c>
      <c r="X1328" s="149">
        <v>0.11</v>
      </c>
      <c r="Y1328" s="149">
        <v>-0.12</v>
      </c>
      <c r="Z1328" s="150">
        <v>-0.45</v>
      </c>
      <c r="AA1328" s="148">
        <v>0.23</v>
      </c>
      <c r="AB1328" s="149">
        <v>0.1</v>
      </c>
      <c r="AC1328" s="149">
        <v>0.09</v>
      </c>
      <c r="AD1328" s="151">
        <v>-7.0000000000000007E-2</v>
      </c>
      <c r="AE1328" s="148">
        <v>-0.26</v>
      </c>
      <c r="AF1328" s="149">
        <v>0.13</v>
      </c>
      <c r="AG1328" s="149">
        <v>0.37</v>
      </c>
      <c r="AH1328" s="151">
        <v>-0.45</v>
      </c>
      <c r="AI1328" s="152">
        <v>0.13</v>
      </c>
      <c r="AJ1328" s="149">
        <v>0.12</v>
      </c>
      <c r="AK1328" s="149">
        <v>7.0000000000000007E-2</v>
      </c>
      <c r="AL1328" s="150">
        <v>-0.19</v>
      </c>
      <c r="AM1328" s="153">
        <f t="shared" si="153"/>
        <v>-0.30000000000000004</v>
      </c>
      <c r="AN1328" s="154">
        <f t="shared" si="153"/>
        <v>9.999999999999995E-3</v>
      </c>
      <c r="AO1328" s="154">
        <f t="shared" si="153"/>
        <v>-0.21</v>
      </c>
      <c r="AP1328" s="155">
        <f t="shared" si="153"/>
        <v>-0.38</v>
      </c>
      <c r="AQ1328" s="156">
        <f>AVERAGE(Table3[[#This Row],[ HEK293 +Selistat_R1 2]:[ HEK293 +Selistat_R4 5]])</f>
        <v>-0.22</v>
      </c>
      <c r="AR1328" s="153">
        <f t="shared" si="154"/>
        <v>-0.49</v>
      </c>
      <c r="AS1328" s="154">
        <f t="shared" si="154"/>
        <v>0.03</v>
      </c>
      <c r="AT1328" s="154">
        <f t="shared" si="154"/>
        <v>0.28000000000000003</v>
      </c>
      <c r="AU1328" s="157">
        <f t="shared" si="154"/>
        <v>-0.38</v>
      </c>
      <c r="AV1328" s="158">
        <f t="shared" si="155"/>
        <v>-0.1</v>
      </c>
      <c r="AW1328" s="154">
        <f t="shared" si="155"/>
        <v>1.999999999999999E-2</v>
      </c>
      <c r="AX1328" s="154">
        <f t="shared" si="155"/>
        <v>-1.999999999999999E-2</v>
      </c>
      <c r="AY1328" s="155">
        <f t="shared" si="155"/>
        <v>-0.12</v>
      </c>
    </row>
    <row r="1329" spans="1:51" x14ac:dyDescent="0.15">
      <c r="A1329" s="122" t="s">
        <v>3170</v>
      </c>
      <c r="B1329" s="122" t="s">
        <v>3171</v>
      </c>
      <c r="C1329" s="122" t="s">
        <v>3172</v>
      </c>
      <c r="E1329" s="122" t="s">
        <v>3173</v>
      </c>
      <c r="F1329" s="122" t="s">
        <v>3174</v>
      </c>
      <c r="G1329" s="122">
        <v>1</v>
      </c>
      <c r="H1329" s="166">
        <v>0.56159400000000004</v>
      </c>
      <c r="I1329" s="167">
        <v>-6.5000000000000002E-2</v>
      </c>
      <c r="J1329" s="168" t="str">
        <f t="shared" si="150"/>
        <v>FALSE</v>
      </c>
      <c r="K1329" s="169">
        <v>0.14666799999999999</v>
      </c>
      <c r="L1329" s="170">
        <f>-LOG10(Table3[[#This Row],[Student''s T-test p-value HEK293 +Selistat_HEK293 UT]])</f>
        <v>0.83366463011976732</v>
      </c>
      <c r="M1329" s="167">
        <v>-0.22500000000000001</v>
      </c>
      <c r="N1329" s="171" t="str">
        <f t="shared" si="151"/>
        <v>FALSE</v>
      </c>
      <c r="O1329" s="146">
        <v>0.67532400000000004</v>
      </c>
      <c r="P1329" s="147">
        <v>-4.4999999999999998E-2</v>
      </c>
      <c r="Q1329" s="171" t="str">
        <f t="shared" si="152"/>
        <v>FALSE</v>
      </c>
      <c r="R1329" s="122" t="s">
        <v>117</v>
      </c>
      <c r="S1329" s="122" t="s">
        <v>8584</v>
      </c>
      <c r="T1329" s="122" t="s">
        <v>119</v>
      </c>
      <c r="U1329" s="172" t="s">
        <v>2665</v>
      </c>
      <c r="V1329" s="122" t="s">
        <v>8585</v>
      </c>
      <c r="W1329" s="148">
        <v>-0.35</v>
      </c>
      <c r="X1329" s="149">
        <v>-0.31</v>
      </c>
      <c r="Y1329" s="149">
        <v>-0.18</v>
      </c>
      <c r="Z1329" s="150">
        <v>0.09</v>
      </c>
      <c r="AA1329" s="148">
        <v>-0.05</v>
      </c>
      <c r="AB1329" s="149">
        <v>-0.17</v>
      </c>
      <c r="AC1329" s="149">
        <v>0.24</v>
      </c>
      <c r="AD1329" s="151">
        <v>0.13</v>
      </c>
      <c r="AE1329" s="148">
        <v>0.21</v>
      </c>
      <c r="AF1329" s="149">
        <v>0.06</v>
      </c>
      <c r="AG1329" s="149">
        <v>-0.23</v>
      </c>
      <c r="AH1329" s="151">
        <v>0.08</v>
      </c>
      <c r="AI1329" s="152">
        <v>0.11</v>
      </c>
      <c r="AJ1329" s="149">
        <v>0.01</v>
      </c>
      <c r="AK1329" s="149">
        <v>0.18</v>
      </c>
      <c r="AL1329" s="150">
        <v>0</v>
      </c>
      <c r="AM1329" s="153">
        <f t="shared" si="153"/>
        <v>-0.3</v>
      </c>
      <c r="AN1329" s="154">
        <f t="shared" si="153"/>
        <v>-0.13999999999999999</v>
      </c>
      <c r="AO1329" s="154">
        <f t="shared" si="153"/>
        <v>-0.42</v>
      </c>
      <c r="AP1329" s="155">
        <f t="shared" si="153"/>
        <v>-4.0000000000000008E-2</v>
      </c>
      <c r="AQ1329" s="156">
        <f>AVERAGE(Table3[[#This Row],[ HEK293 +Selistat_R1 2]:[ HEK293 +Selistat_R4 5]])</f>
        <v>-0.22499999999999998</v>
      </c>
      <c r="AR1329" s="153">
        <f t="shared" si="154"/>
        <v>0.26</v>
      </c>
      <c r="AS1329" s="154">
        <f t="shared" si="154"/>
        <v>0.23</v>
      </c>
      <c r="AT1329" s="154">
        <f t="shared" si="154"/>
        <v>-0.47</v>
      </c>
      <c r="AU1329" s="157">
        <f t="shared" si="154"/>
        <v>-0.05</v>
      </c>
      <c r="AV1329" s="158">
        <f t="shared" si="155"/>
        <v>0.16</v>
      </c>
      <c r="AW1329" s="154">
        <f t="shared" si="155"/>
        <v>0.18000000000000002</v>
      </c>
      <c r="AX1329" s="154">
        <f t="shared" si="155"/>
        <v>-0.06</v>
      </c>
      <c r="AY1329" s="155">
        <f t="shared" si="155"/>
        <v>-0.13</v>
      </c>
    </row>
    <row r="1330" spans="1:51" x14ac:dyDescent="0.15">
      <c r="A1330" s="122" t="s">
        <v>6757</v>
      </c>
      <c r="B1330" s="122" t="s">
        <v>6758</v>
      </c>
      <c r="C1330" s="122" t="s">
        <v>6759</v>
      </c>
      <c r="E1330" s="122" t="s">
        <v>6760</v>
      </c>
      <c r="G1330" s="122">
        <v>2</v>
      </c>
      <c r="H1330" s="166">
        <v>0.833152</v>
      </c>
      <c r="I1330" s="167">
        <v>-4.4166700000000003E-2</v>
      </c>
      <c r="J1330" s="168" t="str">
        <f t="shared" si="150"/>
        <v>FALSE</v>
      </c>
      <c r="K1330" s="169">
        <v>0.14695800000000001</v>
      </c>
      <c r="L1330" s="170">
        <f>-LOG10(Table3[[#This Row],[Student''s T-test p-value HEK293 +Selistat_HEK293 UT]])</f>
        <v>0.8328067671191931</v>
      </c>
      <c r="M1330" s="167">
        <v>-0.4</v>
      </c>
      <c r="N1330" s="171" t="str">
        <f t="shared" si="151"/>
        <v>FALSE</v>
      </c>
      <c r="O1330" s="146">
        <v>1.20485E-2</v>
      </c>
      <c r="P1330" s="147">
        <v>-0.33250000000000002</v>
      </c>
      <c r="Q1330" s="171" t="str">
        <f t="shared" si="152"/>
        <v>FALSE</v>
      </c>
      <c r="R1330" s="122" t="s">
        <v>6761</v>
      </c>
      <c r="S1330" s="122" t="s">
        <v>8586</v>
      </c>
      <c r="T1330" s="122" t="s">
        <v>6763</v>
      </c>
      <c r="U1330" s="172" t="s">
        <v>6764</v>
      </c>
      <c r="V1330" s="122" t="s">
        <v>8587</v>
      </c>
      <c r="W1330" s="148">
        <v>-0.79</v>
      </c>
      <c r="X1330" s="149">
        <v>-0.39</v>
      </c>
      <c r="Y1330" s="149">
        <v>-0.4</v>
      </c>
      <c r="Z1330" s="150">
        <v>-0.03</v>
      </c>
      <c r="AA1330" s="148">
        <v>0.2</v>
      </c>
      <c r="AB1330" s="149">
        <v>-0.55000000000000004</v>
      </c>
      <c r="AC1330" s="149">
        <v>0.13</v>
      </c>
      <c r="AD1330" s="151">
        <v>0.21</v>
      </c>
      <c r="AE1330" s="148">
        <v>-0.16</v>
      </c>
      <c r="AF1330" s="149">
        <v>-0.01</v>
      </c>
      <c r="AG1330" s="149">
        <v>-0.06</v>
      </c>
      <c r="AH1330" s="151">
        <v>0.09</v>
      </c>
      <c r="AI1330" s="152">
        <v>0.21</v>
      </c>
      <c r="AJ1330" s="149">
        <v>0.21</v>
      </c>
      <c r="AK1330" s="149">
        <v>0.24</v>
      </c>
      <c r="AL1330" s="150">
        <v>0.53</v>
      </c>
      <c r="AM1330" s="153">
        <f t="shared" si="153"/>
        <v>-0.99</v>
      </c>
      <c r="AN1330" s="154">
        <f t="shared" si="153"/>
        <v>0.16000000000000003</v>
      </c>
      <c r="AO1330" s="154">
        <f t="shared" si="153"/>
        <v>-0.53</v>
      </c>
      <c r="AP1330" s="155">
        <f t="shared" si="153"/>
        <v>-0.24</v>
      </c>
      <c r="AQ1330" s="156">
        <f>AVERAGE(Table3[[#This Row],[ HEK293 +Selistat_R1 2]:[ HEK293 +Selistat_R4 5]])</f>
        <v>-0.39999999999999997</v>
      </c>
      <c r="AR1330" s="153">
        <f t="shared" si="154"/>
        <v>-0.36</v>
      </c>
      <c r="AS1330" s="154">
        <f t="shared" si="154"/>
        <v>0.54</v>
      </c>
      <c r="AT1330" s="154">
        <f t="shared" si="154"/>
        <v>-0.19</v>
      </c>
      <c r="AU1330" s="157">
        <f t="shared" si="154"/>
        <v>-0.12</v>
      </c>
      <c r="AV1330" s="158">
        <f t="shared" si="155"/>
        <v>9.9999999999999811E-3</v>
      </c>
      <c r="AW1330" s="154">
        <f t="shared" si="155"/>
        <v>0.76</v>
      </c>
      <c r="AX1330" s="154">
        <f t="shared" si="155"/>
        <v>0.10999999999999999</v>
      </c>
      <c r="AY1330" s="155">
        <f t="shared" si="155"/>
        <v>0.32000000000000006</v>
      </c>
    </row>
    <row r="1331" spans="1:51" x14ac:dyDescent="0.15">
      <c r="A1331" s="122" t="s">
        <v>3971</v>
      </c>
      <c r="B1331" s="122" t="s">
        <v>3972</v>
      </c>
      <c r="C1331" s="122" t="s">
        <v>3973</v>
      </c>
      <c r="E1331" s="122" t="s">
        <v>3974</v>
      </c>
      <c r="F1331" s="122" t="s">
        <v>3975</v>
      </c>
      <c r="G1331" s="122">
        <v>1</v>
      </c>
      <c r="H1331" s="166">
        <v>0.17300199999999999</v>
      </c>
      <c r="I1331" s="167">
        <v>0.19583300000000001</v>
      </c>
      <c r="J1331" s="168" t="str">
        <f t="shared" si="150"/>
        <v>FALSE</v>
      </c>
      <c r="K1331" s="169">
        <v>0.14701400000000001</v>
      </c>
      <c r="L1331" s="170">
        <f>-LOG10(Table3[[#This Row],[Student''s T-test p-value HEK293 +Selistat_HEK293 UT]])</f>
        <v>0.83264130584205942</v>
      </c>
      <c r="M1331" s="167">
        <v>-0.12</v>
      </c>
      <c r="N1331" s="171" t="str">
        <f t="shared" si="151"/>
        <v>FALSE</v>
      </c>
      <c r="O1331" s="146">
        <v>3.4357199999999997E-2</v>
      </c>
      <c r="P1331" s="147">
        <v>0.1825</v>
      </c>
      <c r="Q1331" s="171" t="str">
        <f t="shared" si="152"/>
        <v>FALSE</v>
      </c>
      <c r="R1331" s="122" t="s">
        <v>3976</v>
      </c>
      <c r="S1331" s="122" t="s">
        <v>8588</v>
      </c>
      <c r="T1331" s="122" t="s">
        <v>3978</v>
      </c>
      <c r="U1331" s="172" t="s">
        <v>3979</v>
      </c>
      <c r="V1331" s="122" t="s">
        <v>8589</v>
      </c>
      <c r="W1331" s="148">
        <v>-0.45</v>
      </c>
      <c r="X1331" s="149">
        <v>-0.32</v>
      </c>
      <c r="Y1331" s="149">
        <v>-0.26</v>
      </c>
      <c r="Z1331" s="150">
        <v>-0.12</v>
      </c>
      <c r="AA1331" s="148">
        <v>-0.14000000000000001</v>
      </c>
      <c r="AB1331" s="149">
        <v>-0.23</v>
      </c>
      <c r="AC1331" s="149">
        <v>-0.17</v>
      </c>
      <c r="AD1331" s="151">
        <v>-0.13</v>
      </c>
      <c r="AE1331" s="148">
        <v>0.14000000000000001</v>
      </c>
      <c r="AF1331" s="149">
        <v>0.25</v>
      </c>
      <c r="AG1331" s="149">
        <v>0.31</v>
      </c>
      <c r="AH1331" s="151">
        <v>0.41</v>
      </c>
      <c r="AI1331" s="152">
        <v>0.08</v>
      </c>
      <c r="AJ1331" s="149">
        <v>0.06</v>
      </c>
      <c r="AK1331" s="149">
        <v>0.2</v>
      </c>
      <c r="AL1331" s="150">
        <v>0.04</v>
      </c>
      <c r="AM1331" s="153">
        <f t="shared" si="153"/>
        <v>-0.31</v>
      </c>
      <c r="AN1331" s="154">
        <f t="shared" si="153"/>
        <v>-0.09</v>
      </c>
      <c r="AO1331" s="154">
        <f t="shared" si="153"/>
        <v>-0.09</v>
      </c>
      <c r="AP1331" s="155">
        <f t="shared" si="153"/>
        <v>1.0000000000000009E-2</v>
      </c>
      <c r="AQ1331" s="156">
        <f>AVERAGE(Table3[[#This Row],[ HEK293 +Selistat_R1 2]:[ HEK293 +Selistat_R4 5]])</f>
        <v>-0.12</v>
      </c>
      <c r="AR1331" s="153">
        <f t="shared" si="154"/>
        <v>0.28000000000000003</v>
      </c>
      <c r="AS1331" s="154">
        <f t="shared" si="154"/>
        <v>0.48</v>
      </c>
      <c r="AT1331" s="154">
        <f t="shared" si="154"/>
        <v>0.48</v>
      </c>
      <c r="AU1331" s="157">
        <f t="shared" si="154"/>
        <v>0.54</v>
      </c>
      <c r="AV1331" s="158">
        <f t="shared" si="155"/>
        <v>0.22000000000000003</v>
      </c>
      <c r="AW1331" s="154">
        <f t="shared" si="155"/>
        <v>0.29000000000000004</v>
      </c>
      <c r="AX1331" s="154">
        <f t="shared" si="155"/>
        <v>0.37</v>
      </c>
      <c r="AY1331" s="155">
        <f t="shared" si="155"/>
        <v>0.17</v>
      </c>
    </row>
    <row r="1332" spans="1:51" x14ac:dyDescent="0.15">
      <c r="A1332" s="122" t="s">
        <v>4040</v>
      </c>
      <c r="B1332" s="122" t="s">
        <v>4041</v>
      </c>
      <c r="C1332" s="122" t="s">
        <v>7521</v>
      </c>
      <c r="D1332" s="122" t="s">
        <v>4043</v>
      </c>
      <c r="E1332" s="122" t="s">
        <v>8590</v>
      </c>
      <c r="F1332" s="122" t="s">
        <v>7114</v>
      </c>
      <c r="G1332" s="122">
        <v>1</v>
      </c>
      <c r="H1332" s="166">
        <v>0.58474899999999996</v>
      </c>
      <c r="I1332" s="167">
        <v>0.105</v>
      </c>
      <c r="J1332" s="168" t="str">
        <f t="shared" si="150"/>
        <v>FALSE</v>
      </c>
      <c r="K1332" s="169">
        <v>0.14737</v>
      </c>
      <c r="L1332" s="170">
        <f>-LOG10(Table3[[#This Row],[Student''s T-test p-value HEK293 +Selistat_HEK293 UT]])</f>
        <v>0.83159091648037398</v>
      </c>
      <c r="M1332" s="167">
        <v>-0.21</v>
      </c>
      <c r="N1332" s="171" t="str">
        <f t="shared" si="151"/>
        <v>FALSE</v>
      </c>
      <c r="O1332" s="146">
        <v>0.46145399999999998</v>
      </c>
      <c r="P1332" s="147">
        <v>-0.18</v>
      </c>
      <c r="Q1332" s="171" t="str">
        <f t="shared" si="152"/>
        <v>FALSE</v>
      </c>
      <c r="R1332" s="122" t="s">
        <v>8591</v>
      </c>
      <c r="S1332" s="122" t="s">
        <v>8592</v>
      </c>
      <c r="T1332" s="122" t="s">
        <v>8593</v>
      </c>
      <c r="U1332" s="172" t="s">
        <v>8594</v>
      </c>
      <c r="V1332" s="122" t="s">
        <v>8595</v>
      </c>
      <c r="W1332" s="148">
        <v>-0.34</v>
      </c>
      <c r="X1332" s="149">
        <v>-0.51</v>
      </c>
      <c r="Y1332" s="149">
        <v>-0.16</v>
      </c>
      <c r="Z1332" s="150">
        <v>-0.28000000000000003</v>
      </c>
      <c r="AA1332" s="148">
        <v>-0.02</v>
      </c>
      <c r="AB1332" s="149">
        <v>-0.37</v>
      </c>
      <c r="AC1332" s="149">
        <v>0.11</v>
      </c>
      <c r="AD1332" s="151">
        <v>-0.17</v>
      </c>
      <c r="AE1332" s="148">
        <v>0.49</v>
      </c>
      <c r="AF1332" s="149">
        <v>-0.15</v>
      </c>
      <c r="AG1332" s="149">
        <v>0.11</v>
      </c>
      <c r="AH1332" s="151">
        <v>-0.21</v>
      </c>
      <c r="AI1332" s="152">
        <v>0.48</v>
      </c>
      <c r="AJ1332" s="149">
        <v>-0.24</v>
      </c>
      <c r="AK1332" s="149">
        <v>0.42</v>
      </c>
      <c r="AL1332" s="150">
        <v>0.3</v>
      </c>
      <c r="AM1332" s="153">
        <f t="shared" si="153"/>
        <v>-0.32</v>
      </c>
      <c r="AN1332" s="154">
        <f t="shared" si="153"/>
        <v>-0.14000000000000001</v>
      </c>
      <c r="AO1332" s="154">
        <f t="shared" si="153"/>
        <v>-0.27</v>
      </c>
      <c r="AP1332" s="155">
        <f t="shared" si="153"/>
        <v>-0.11000000000000001</v>
      </c>
      <c r="AQ1332" s="156">
        <f>AVERAGE(Table3[[#This Row],[ HEK293 +Selistat_R1 2]:[ HEK293 +Selistat_R4 5]])</f>
        <v>-0.21</v>
      </c>
      <c r="AR1332" s="153">
        <f t="shared" si="154"/>
        <v>0.51</v>
      </c>
      <c r="AS1332" s="154">
        <f t="shared" si="154"/>
        <v>0.22</v>
      </c>
      <c r="AT1332" s="154">
        <f t="shared" si="154"/>
        <v>0</v>
      </c>
      <c r="AU1332" s="157">
        <f t="shared" si="154"/>
        <v>-3.999999999999998E-2</v>
      </c>
      <c r="AV1332" s="158">
        <f t="shared" si="155"/>
        <v>0.5</v>
      </c>
      <c r="AW1332" s="154">
        <f t="shared" si="155"/>
        <v>0.13</v>
      </c>
      <c r="AX1332" s="154">
        <f t="shared" si="155"/>
        <v>0.31</v>
      </c>
      <c r="AY1332" s="155">
        <f t="shared" si="155"/>
        <v>0.47</v>
      </c>
    </row>
    <row r="1333" spans="1:51" x14ac:dyDescent="0.15">
      <c r="B1333" s="122" t="s">
        <v>2968</v>
      </c>
      <c r="C1333" s="122" t="s">
        <v>3603</v>
      </c>
      <c r="E1333" s="122" t="s">
        <v>7459</v>
      </c>
      <c r="G1333" s="122">
        <v>2</v>
      </c>
      <c r="H1333" s="166">
        <v>0.67300499999999996</v>
      </c>
      <c r="I1333" s="167">
        <v>7.2499999999999995E-2</v>
      </c>
      <c r="J1333" s="168" t="str">
        <f t="shared" si="150"/>
        <v>FALSE</v>
      </c>
      <c r="K1333" s="169">
        <v>0.147533</v>
      </c>
      <c r="L1333" s="170">
        <f>-LOG10(Table3[[#This Row],[Student''s T-test p-value HEK293 +Selistat_HEK293 UT]])</f>
        <v>0.83111082636424016</v>
      </c>
      <c r="M1333" s="167">
        <v>-0.26</v>
      </c>
      <c r="N1333" s="171" t="str">
        <f t="shared" si="151"/>
        <v>FALSE</v>
      </c>
      <c r="O1333" s="146">
        <v>0.71509900000000004</v>
      </c>
      <c r="P1333" s="147">
        <v>-5.2499999999999998E-2</v>
      </c>
      <c r="Q1333" s="171" t="str">
        <f t="shared" si="152"/>
        <v>FALSE</v>
      </c>
      <c r="R1333" s="122" t="s">
        <v>1616</v>
      </c>
      <c r="S1333" s="122" t="s">
        <v>8596</v>
      </c>
      <c r="T1333" s="122" t="s">
        <v>1618</v>
      </c>
      <c r="U1333" s="172" t="s">
        <v>7461</v>
      </c>
      <c r="V1333" s="122" t="s">
        <v>8597</v>
      </c>
      <c r="W1333" s="148">
        <v>-0.23</v>
      </c>
      <c r="X1333" s="149">
        <v>-0.49</v>
      </c>
      <c r="Y1333" s="149">
        <v>-0.52</v>
      </c>
      <c r="Z1333" s="150">
        <v>-0.12</v>
      </c>
      <c r="AA1333" s="148">
        <v>7.0000000000000007E-2</v>
      </c>
      <c r="AB1333" s="149">
        <v>-0.38</v>
      </c>
      <c r="AC1333" s="149">
        <v>-0.17</v>
      </c>
      <c r="AD1333" s="151">
        <v>0.16</v>
      </c>
      <c r="AE1333" s="148">
        <v>0.41</v>
      </c>
      <c r="AF1333" s="149">
        <v>0.01</v>
      </c>
      <c r="AG1333" s="149">
        <v>0.28000000000000003</v>
      </c>
      <c r="AH1333" s="151">
        <v>-0.17</v>
      </c>
      <c r="AI1333" s="152">
        <v>0.18</v>
      </c>
      <c r="AJ1333" s="149">
        <v>7.0000000000000007E-2</v>
      </c>
      <c r="AK1333" s="149">
        <v>0.24</v>
      </c>
      <c r="AL1333" s="150">
        <v>0.25</v>
      </c>
      <c r="AM1333" s="153">
        <f t="shared" si="153"/>
        <v>-0.30000000000000004</v>
      </c>
      <c r="AN1333" s="154">
        <f t="shared" si="153"/>
        <v>-0.10999999999999999</v>
      </c>
      <c r="AO1333" s="154">
        <f t="shared" si="153"/>
        <v>-0.35</v>
      </c>
      <c r="AP1333" s="155">
        <f t="shared" si="153"/>
        <v>-0.28000000000000003</v>
      </c>
      <c r="AQ1333" s="156">
        <f>AVERAGE(Table3[[#This Row],[ HEK293 +Selistat_R1 2]:[ HEK293 +Selistat_R4 5]])</f>
        <v>-0.26</v>
      </c>
      <c r="AR1333" s="153">
        <f t="shared" si="154"/>
        <v>0.33999999999999997</v>
      </c>
      <c r="AS1333" s="154">
        <f t="shared" si="154"/>
        <v>0.39</v>
      </c>
      <c r="AT1333" s="154">
        <f t="shared" si="154"/>
        <v>0.45000000000000007</v>
      </c>
      <c r="AU1333" s="157">
        <f t="shared" si="154"/>
        <v>-0.33</v>
      </c>
      <c r="AV1333" s="158">
        <f t="shared" si="155"/>
        <v>0.10999999999999999</v>
      </c>
      <c r="AW1333" s="154">
        <f t="shared" si="155"/>
        <v>0.45</v>
      </c>
      <c r="AX1333" s="154">
        <f t="shared" si="155"/>
        <v>0.41000000000000003</v>
      </c>
      <c r="AY1333" s="155">
        <f t="shared" si="155"/>
        <v>0.09</v>
      </c>
    </row>
    <row r="1334" spans="1:51" x14ac:dyDescent="0.15">
      <c r="A1334" s="122" t="s">
        <v>3581</v>
      </c>
      <c r="B1334" s="122" t="s">
        <v>3582</v>
      </c>
      <c r="C1334" s="122" t="s">
        <v>3583</v>
      </c>
      <c r="E1334" s="122" t="s">
        <v>3584</v>
      </c>
      <c r="F1334" s="122" t="s">
        <v>3228</v>
      </c>
      <c r="G1334" s="122">
        <v>2</v>
      </c>
      <c r="H1334" s="166">
        <v>0.31057800000000002</v>
      </c>
      <c r="I1334" s="167">
        <v>0.123333</v>
      </c>
      <c r="J1334" s="168" t="str">
        <f t="shared" si="150"/>
        <v>FALSE</v>
      </c>
      <c r="K1334" s="169">
        <v>0.147567</v>
      </c>
      <c r="L1334" s="170">
        <f>-LOG10(Table3[[#This Row],[Student''s T-test p-value HEK293 +Selistat_HEK293 UT]])</f>
        <v>0.83101075172886196</v>
      </c>
      <c r="M1334" s="167">
        <v>0.27250000000000002</v>
      </c>
      <c r="N1334" s="171" t="str">
        <f t="shared" si="151"/>
        <v>FALSE</v>
      </c>
      <c r="O1334" s="146">
        <v>0.16853099999999999</v>
      </c>
      <c r="P1334" s="147">
        <v>-0.13250000000000001</v>
      </c>
      <c r="Q1334" s="171" t="str">
        <f t="shared" si="152"/>
        <v>FALSE</v>
      </c>
      <c r="R1334" s="122" t="s">
        <v>741</v>
      </c>
      <c r="S1334" s="122" t="s">
        <v>751</v>
      </c>
      <c r="T1334" s="122" t="s">
        <v>743</v>
      </c>
      <c r="U1334" s="172" t="s">
        <v>3586</v>
      </c>
      <c r="V1334" s="122" t="s">
        <v>8598</v>
      </c>
      <c r="W1334" s="148">
        <v>0.37</v>
      </c>
      <c r="X1334" s="149">
        <v>0.2</v>
      </c>
      <c r="Y1334" s="149">
        <v>0.14000000000000001</v>
      </c>
      <c r="Z1334" s="150">
        <v>-0.05</v>
      </c>
      <c r="AA1334" s="148">
        <v>0.23</v>
      </c>
      <c r="AB1334" s="149">
        <v>-0.13</v>
      </c>
      <c r="AC1334" s="149">
        <v>-0.45</v>
      </c>
      <c r="AD1334" s="151">
        <v>-0.08</v>
      </c>
      <c r="AE1334" s="148">
        <v>-0.09</v>
      </c>
      <c r="AF1334" s="149">
        <v>-0.06</v>
      </c>
      <c r="AG1334" s="149">
        <v>-0.09</v>
      </c>
      <c r="AH1334" s="151">
        <v>-0.26</v>
      </c>
      <c r="AI1334" s="152">
        <v>0.01</v>
      </c>
      <c r="AJ1334" s="149">
        <v>-0.04</v>
      </c>
      <c r="AK1334" s="149">
        <v>0.2</v>
      </c>
      <c r="AL1334" s="150">
        <v>-0.14000000000000001</v>
      </c>
      <c r="AM1334" s="153">
        <f t="shared" si="153"/>
        <v>0.13999999999999999</v>
      </c>
      <c r="AN1334" s="154">
        <f t="shared" si="153"/>
        <v>0.33</v>
      </c>
      <c r="AO1334" s="154">
        <f t="shared" si="153"/>
        <v>0.59000000000000008</v>
      </c>
      <c r="AP1334" s="155">
        <f t="shared" si="153"/>
        <v>0.03</v>
      </c>
      <c r="AQ1334" s="156">
        <f>AVERAGE(Table3[[#This Row],[ HEK293 +Selistat_R1 2]:[ HEK293 +Selistat_R4 5]])</f>
        <v>0.27250000000000002</v>
      </c>
      <c r="AR1334" s="153">
        <f t="shared" si="154"/>
        <v>-0.32</v>
      </c>
      <c r="AS1334" s="154">
        <f t="shared" si="154"/>
        <v>7.0000000000000007E-2</v>
      </c>
      <c r="AT1334" s="154">
        <f t="shared" si="154"/>
        <v>0.36</v>
      </c>
      <c r="AU1334" s="157">
        <f t="shared" si="154"/>
        <v>-0.18</v>
      </c>
      <c r="AV1334" s="158">
        <f t="shared" si="155"/>
        <v>-0.22</v>
      </c>
      <c r="AW1334" s="154">
        <f t="shared" si="155"/>
        <v>0.09</v>
      </c>
      <c r="AX1334" s="154">
        <f t="shared" si="155"/>
        <v>0.65</v>
      </c>
      <c r="AY1334" s="155">
        <f t="shared" si="155"/>
        <v>-6.0000000000000012E-2</v>
      </c>
    </row>
    <row r="1335" spans="1:51" x14ac:dyDescent="0.15">
      <c r="A1335" s="122" t="s">
        <v>3444</v>
      </c>
      <c r="B1335" s="122" t="s">
        <v>3114</v>
      </c>
      <c r="C1335" s="122" t="s">
        <v>3445</v>
      </c>
      <c r="E1335" s="122" t="s">
        <v>3446</v>
      </c>
      <c r="F1335" s="122" t="s">
        <v>3447</v>
      </c>
      <c r="G1335" s="122">
        <v>1</v>
      </c>
      <c r="H1335" s="166">
        <v>0.41915599999999997</v>
      </c>
      <c r="I1335" s="167">
        <v>0.1825</v>
      </c>
      <c r="J1335" s="168" t="str">
        <f t="shared" si="150"/>
        <v>FALSE</v>
      </c>
      <c r="K1335" s="169">
        <v>0.14765400000000001</v>
      </c>
      <c r="L1335" s="170">
        <f>-LOG10(Table3[[#This Row],[Student''s T-test p-value HEK293 +Selistat_HEK293 UT]])</f>
        <v>0.83075478334572284</v>
      </c>
      <c r="M1335" s="167">
        <v>-0.29749999999999999</v>
      </c>
      <c r="N1335" s="171" t="str">
        <f t="shared" si="151"/>
        <v>FALSE</v>
      </c>
      <c r="O1335" s="146">
        <v>0.59136299999999997</v>
      </c>
      <c r="P1335" s="147">
        <v>-0.08</v>
      </c>
      <c r="Q1335" s="171" t="str">
        <f t="shared" si="152"/>
        <v>FALSE</v>
      </c>
      <c r="R1335" s="122" t="s">
        <v>1299</v>
      </c>
      <c r="S1335" s="122" t="s">
        <v>8599</v>
      </c>
      <c r="T1335" s="122" t="s">
        <v>1301</v>
      </c>
      <c r="U1335" s="172" t="s">
        <v>3449</v>
      </c>
      <c r="V1335" s="122" t="s">
        <v>8600</v>
      </c>
      <c r="W1335" s="148">
        <v>-0.49</v>
      </c>
      <c r="X1335" s="149">
        <v>-0.5</v>
      </c>
      <c r="Y1335" s="149">
        <v>-0.39</v>
      </c>
      <c r="Z1335" s="150">
        <v>-0.54</v>
      </c>
      <c r="AA1335" s="148">
        <v>-0.08</v>
      </c>
      <c r="AB1335" s="149">
        <v>-0.68</v>
      </c>
      <c r="AC1335" s="149">
        <v>0.15</v>
      </c>
      <c r="AD1335" s="151">
        <v>-0.12</v>
      </c>
      <c r="AE1335" s="148">
        <v>0.3</v>
      </c>
      <c r="AF1335" s="149">
        <v>-7.0000000000000007E-2</v>
      </c>
      <c r="AG1335" s="149">
        <v>0.08</v>
      </c>
      <c r="AH1335" s="151">
        <v>0.49</v>
      </c>
      <c r="AI1335" s="152">
        <v>0.32</v>
      </c>
      <c r="AJ1335" s="149">
        <v>0.08</v>
      </c>
      <c r="AK1335" s="149">
        <v>0.4</v>
      </c>
      <c r="AL1335" s="150">
        <v>0.32</v>
      </c>
      <c r="AM1335" s="153">
        <f t="shared" si="153"/>
        <v>-0.41</v>
      </c>
      <c r="AN1335" s="154">
        <f t="shared" si="153"/>
        <v>0.18000000000000005</v>
      </c>
      <c r="AO1335" s="154">
        <f t="shared" si="153"/>
        <v>-0.54</v>
      </c>
      <c r="AP1335" s="155">
        <f t="shared" si="153"/>
        <v>-0.42000000000000004</v>
      </c>
      <c r="AQ1335" s="156">
        <f>AVERAGE(Table3[[#This Row],[ HEK293 +Selistat_R1 2]:[ HEK293 +Selistat_R4 5]])</f>
        <v>-0.29749999999999999</v>
      </c>
      <c r="AR1335" s="153">
        <f t="shared" si="154"/>
        <v>0.38</v>
      </c>
      <c r="AS1335" s="154">
        <f t="shared" si="154"/>
        <v>0.6100000000000001</v>
      </c>
      <c r="AT1335" s="154">
        <f t="shared" si="154"/>
        <v>-6.9999999999999993E-2</v>
      </c>
      <c r="AU1335" s="157">
        <f t="shared" si="154"/>
        <v>0.61</v>
      </c>
      <c r="AV1335" s="158">
        <f t="shared" si="155"/>
        <v>0.4</v>
      </c>
      <c r="AW1335" s="154">
        <f t="shared" si="155"/>
        <v>0.76</v>
      </c>
      <c r="AX1335" s="154">
        <f t="shared" si="155"/>
        <v>0.25</v>
      </c>
      <c r="AY1335" s="155">
        <f t="shared" si="155"/>
        <v>0.44</v>
      </c>
    </row>
    <row r="1336" spans="1:51" x14ac:dyDescent="0.15">
      <c r="A1336" s="122" t="s">
        <v>2858</v>
      </c>
      <c r="B1336" s="122" t="s">
        <v>2859</v>
      </c>
      <c r="C1336" s="122" t="s">
        <v>2860</v>
      </c>
      <c r="D1336" s="122" t="s">
        <v>2861</v>
      </c>
      <c r="E1336" s="122" t="s">
        <v>2862</v>
      </c>
      <c r="F1336" s="122" t="s">
        <v>2863</v>
      </c>
      <c r="G1336" s="122">
        <v>1</v>
      </c>
      <c r="H1336" s="166">
        <v>0.85876699999999995</v>
      </c>
      <c r="I1336" s="167">
        <v>-3.5833299999999998E-2</v>
      </c>
      <c r="J1336" s="168" t="str">
        <f t="shared" si="150"/>
        <v>FALSE</v>
      </c>
      <c r="K1336" s="169">
        <v>0.14780099999999999</v>
      </c>
      <c r="L1336" s="170">
        <f>-LOG10(Table3[[#This Row],[Student''s T-test p-value HEK293 +Selistat_HEK293 UT]])</f>
        <v>0.83032262755815711</v>
      </c>
      <c r="M1336" s="167">
        <v>-0.32750000000000001</v>
      </c>
      <c r="N1336" s="171" t="str">
        <f t="shared" si="151"/>
        <v>FALSE</v>
      </c>
      <c r="O1336" s="146">
        <v>0.21296000000000001</v>
      </c>
      <c r="P1336" s="147">
        <v>-0.28499999999999998</v>
      </c>
      <c r="Q1336" s="171" t="str">
        <f t="shared" si="152"/>
        <v>FALSE</v>
      </c>
      <c r="R1336" s="122" t="s">
        <v>1002</v>
      </c>
      <c r="S1336" s="122" t="s">
        <v>8601</v>
      </c>
      <c r="T1336" s="122" t="s">
        <v>1004</v>
      </c>
      <c r="U1336" s="172" t="s">
        <v>2618</v>
      </c>
      <c r="V1336" s="122" t="s">
        <v>8602</v>
      </c>
      <c r="W1336" s="148">
        <v>-0.17</v>
      </c>
      <c r="X1336" s="149">
        <v>-0.74</v>
      </c>
      <c r="Y1336" s="149">
        <v>-0.34</v>
      </c>
      <c r="Z1336" s="150">
        <v>-0.09</v>
      </c>
      <c r="AA1336" s="148">
        <v>-0.23</v>
      </c>
      <c r="AB1336" s="149">
        <v>-0.01</v>
      </c>
      <c r="AC1336" s="149">
        <v>0.37</v>
      </c>
      <c r="AD1336" s="151">
        <v>-0.16</v>
      </c>
      <c r="AE1336" s="148">
        <v>-0.02</v>
      </c>
      <c r="AF1336" s="149">
        <v>0.13</v>
      </c>
      <c r="AG1336" s="149">
        <v>0.23</v>
      </c>
      <c r="AH1336" s="151">
        <v>-0.5</v>
      </c>
      <c r="AI1336" s="152">
        <v>0.6</v>
      </c>
      <c r="AJ1336" s="149">
        <v>0.02</v>
      </c>
      <c r="AK1336" s="149">
        <v>0.14000000000000001</v>
      </c>
      <c r="AL1336" s="150">
        <v>0.22</v>
      </c>
      <c r="AM1336" s="153">
        <f t="shared" si="153"/>
        <v>0.06</v>
      </c>
      <c r="AN1336" s="154">
        <f t="shared" si="153"/>
        <v>-0.73</v>
      </c>
      <c r="AO1336" s="154">
        <f t="shared" si="153"/>
        <v>-0.71</v>
      </c>
      <c r="AP1336" s="155">
        <f t="shared" si="153"/>
        <v>7.0000000000000007E-2</v>
      </c>
      <c r="AQ1336" s="156">
        <f>AVERAGE(Table3[[#This Row],[ HEK293 +Selistat_R1 2]:[ HEK293 +Selistat_R4 5]])</f>
        <v>-0.32749999999999996</v>
      </c>
      <c r="AR1336" s="153">
        <f t="shared" si="154"/>
        <v>0.21000000000000002</v>
      </c>
      <c r="AS1336" s="154">
        <f t="shared" si="154"/>
        <v>0.14000000000000001</v>
      </c>
      <c r="AT1336" s="154">
        <f t="shared" si="154"/>
        <v>-0.13999999999999999</v>
      </c>
      <c r="AU1336" s="157">
        <f t="shared" si="154"/>
        <v>-0.33999999999999997</v>
      </c>
      <c r="AV1336" s="158">
        <f t="shared" si="155"/>
        <v>0.83</v>
      </c>
      <c r="AW1336" s="154">
        <f t="shared" si="155"/>
        <v>0.03</v>
      </c>
      <c r="AX1336" s="154">
        <f t="shared" si="155"/>
        <v>-0.22999999999999998</v>
      </c>
      <c r="AY1336" s="155">
        <f t="shared" si="155"/>
        <v>0.38</v>
      </c>
    </row>
    <row r="1337" spans="1:51" x14ac:dyDescent="0.15">
      <c r="A1337" s="122" t="s">
        <v>8603</v>
      </c>
      <c r="C1337" s="122" t="s">
        <v>4530</v>
      </c>
      <c r="E1337" s="122" t="s">
        <v>8604</v>
      </c>
      <c r="G1337" s="122">
        <v>1</v>
      </c>
      <c r="H1337" s="166">
        <v>0.10647</v>
      </c>
      <c r="I1337" s="167">
        <v>0.2</v>
      </c>
      <c r="J1337" s="168" t="str">
        <f t="shared" si="150"/>
        <v>FALSE</v>
      </c>
      <c r="K1337" s="169">
        <v>0.147843</v>
      </c>
      <c r="L1337" s="170">
        <f>-LOG10(Table3[[#This Row],[Student''s T-test p-value HEK293 +Selistat_HEK293 UT]])</f>
        <v>0.83019923341951307</v>
      </c>
      <c r="M1337" s="167">
        <v>0.27</v>
      </c>
      <c r="N1337" s="171" t="str">
        <f t="shared" si="151"/>
        <v>FALSE</v>
      </c>
      <c r="O1337" s="146">
        <v>0.77494399999999997</v>
      </c>
      <c r="P1337" s="147">
        <v>-0.04</v>
      </c>
      <c r="Q1337" s="171" t="str">
        <f t="shared" si="152"/>
        <v>FALSE</v>
      </c>
      <c r="R1337" s="122" t="s">
        <v>8605</v>
      </c>
      <c r="S1337" s="122" t="s">
        <v>8606</v>
      </c>
      <c r="T1337" s="122" t="s">
        <v>8607</v>
      </c>
      <c r="U1337" s="172" t="s">
        <v>8608</v>
      </c>
      <c r="V1337" s="122" t="s">
        <v>8609</v>
      </c>
      <c r="W1337" s="148">
        <v>0.27</v>
      </c>
      <c r="X1337" s="149">
        <v>0.2</v>
      </c>
      <c r="Y1337" s="149">
        <v>0.12</v>
      </c>
      <c r="Z1337" s="150">
        <v>-0.17</v>
      </c>
      <c r="AA1337" s="148">
        <v>-0.13</v>
      </c>
      <c r="AB1337" s="149">
        <v>0.19</v>
      </c>
      <c r="AC1337" s="149">
        <v>-0.39</v>
      </c>
      <c r="AD1337" s="151">
        <v>-0.33</v>
      </c>
      <c r="AE1337" s="148">
        <v>0.1</v>
      </c>
      <c r="AF1337" s="149">
        <v>0.12</v>
      </c>
      <c r="AG1337" s="149">
        <v>-0.38</v>
      </c>
      <c r="AH1337" s="151">
        <v>0.08</v>
      </c>
      <c r="AI1337" s="152">
        <v>0.15</v>
      </c>
      <c r="AJ1337" s="149">
        <v>0.08</v>
      </c>
      <c r="AK1337" s="149">
        <v>-0.04</v>
      </c>
      <c r="AL1337" s="150">
        <v>-0.11</v>
      </c>
      <c r="AM1337" s="153">
        <f t="shared" si="153"/>
        <v>0.4</v>
      </c>
      <c r="AN1337" s="154">
        <f t="shared" si="153"/>
        <v>1.0000000000000009E-2</v>
      </c>
      <c r="AO1337" s="154">
        <f t="shared" si="153"/>
        <v>0.51</v>
      </c>
      <c r="AP1337" s="155">
        <f t="shared" si="153"/>
        <v>0.16</v>
      </c>
      <c r="AQ1337" s="156">
        <f>AVERAGE(Table3[[#This Row],[ HEK293 +Selistat_R1 2]:[ HEK293 +Selistat_R4 5]])</f>
        <v>0.27</v>
      </c>
      <c r="AR1337" s="153">
        <f t="shared" si="154"/>
        <v>0.23</v>
      </c>
      <c r="AS1337" s="154">
        <f t="shared" si="154"/>
        <v>-7.0000000000000007E-2</v>
      </c>
      <c r="AT1337" s="154">
        <f t="shared" si="154"/>
        <v>1.0000000000000009E-2</v>
      </c>
      <c r="AU1337" s="157">
        <f t="shared" si="154"/>
        <v>0.41000000000000003</v>
      </c>
      <c r="AV1337" s="158">
        <f t="shared" si="155"/>
        <v>0.28000000000000003</v>
      </c>
      <c r="AW1337" s="154">
        <f t="shared" si="155"/>
        <v>-0.11</v>
      </c>
      <c r="AX1337" s="154">
        <f t="shared" si="155"/>
        <v>0.35000000000000003</v>
      </c>
      <c r="AY1337" s="155">
        <f t="shared" si="155"/>
        <v>0.22000000000000003</v>
      </c>
    </row>
    <row r="1338" spans="1:51" x14ac:dyDescent="0.15">
      <c r="A1338" s="122" t="s">
        <v>2926</v>
      </c>
      <c r="B1338" s="122" t="s">
        <v>2927</v>
      </c>
      <c r="C1338" s="122" t="s">
        <v>2928</v>
      </c>
      <c r="E1338" s="122" t="s">
        <v>2929</v>
      </c>
      <c r="F1338" s="122" t="s">
        <v>2930</v>
      </c>
      <c r="G1338" s="122">
        <v>2</v>
      </c>
      <c r="H1338" s="166">
        <v>0.88058800000000004</v>
      </c>
      <c r="I1338" s="167">
        <v>1.7500000000000002E-2</v>
      </c>
      <c r="J1338" s="168" t="str">
        <f t="shared" si="150"/>
        <v>FALSE</v>
      </c>
      <c r="K1338" s="169">
        <v>0.147895</v>
      </c>
      <c r="L1338" s="170">
        <f>-LOG10(Table3[[#This Row],[Student''s T-test p-value HEK293 +Selistat_HEK293 UT]])</f>
        <v>0.83004650828245452</v>
      </c>
      <c r="M1338" s="167">
        <v>-0.19750000000000001</v>
      </c>
      <c r="N1338" s="171" t="str">
        <f t="shared" si="151"/>
        <v>FALSE</v>
      </c>
      <c r="O1338" s="146">
        <v>0.75430600000000003</v>
      </c>
      <c r="P1338" s="147">
        <v>-0.03</v>
      </c>
      <c r="Q1338" s="171" t="str">
        <f t="shared" si="152"/>
        <v>FALSE</v>
      </c>
      <c r="R1338" s="122" t="s">
        <v>858</v>
      </c>
      <c r="S1338" s="122" t="s">
        <v>8610</v>
      </c>
      <c r="T1338" s="122" t="s">
        <v>860</v>
      </c>
      <c r="U1338" s="172" t="s">
        <v>2628</v>
      </c>
      <c r="V1338" s="122" t="s">
        <v>8611</v>
      </c>
      <c r="W1338" s="148">
        <v>-0.36</v>
      </c>
      <c r="X1338" s="149">
        <v>-0.21</v>
      </c>
      <c r="Y1338" s="149">
        <v>-0.18</v>
      </c>
      <c r="Z1338" s="150">
        <v>-0.14000000000000001</v>
      </c>
      <c r="AA1338" s="148">
        <v>-0.05</v>
      </c>
      <c r="AB1338" s="149">
        <v>-0.16</v>
      </c>
      <c r="AC1338" s="149">
        <v>0.28999999999999998</v>
      </c>
      <c r="AD1338" s="151">
        <v>-0.18</v>
      </c>
      <c r="AE1338" s="148">
        <v>0.22</v>
      </c>
      <c r="AF1338" s="149">
        <v>-0.01</v>
      </c>
      <c r="AG1338" s="149">
        <v>-0.03</v>
      </c>
      <c r="AH1338" s="151">
        <v>0.16</v>
      </c>
      <c r="AI1338" s="152">
        <v>0.16</v>
      </c>
      <c r="AJ1338" s="149">
        <v>-0.08</v>
      </c>
      <c r="AK1338" s="149">
        <v>0.15</v>
      </c>
      <c r="AL1338" s="150">
        <v>0.23</v>
      </c>
      <c r="AM1338" s="153">
        <f t="shared" si="153"/>
        <v>-0.31</v>
      </c>
      <c r="AN1338" s="154">
        <f t="shared" si="153"/>
        <v>-4.9999999999999989E-2</v>
      </c>
      <c r="AO1338" s="154">
        <f t="shared" si="153"/>
        <v>-0.47</v>
      </c>
      <c r="AP1338" s="155">
        <f t="shared" si="153"/>
        <v>3.999999999999998E-2</v>
      </c>
      <c r="AQ1338" s="156">
        <f>AVERAGE(Table3[[#This Row],[ HEK293 +Selistat_R1 2]:[ HEK293 +Selistat_R4 5]])</f>
        <v>-0.19750000000000001</v>
      </c>
      <c r="AR1338" s="153">
        <f t="shared" si="154"/>
        <v>0.27</v>
      </c>
      <c r="AS1338" s="154">
        <f t="shared" si="154"/>
        <v>0.15</v>
      </c>
      <c r="AT1338" s="154">
        <f t="shared" si="154"/>
        <v>-0.31999999999999995</v>
      </c>
      <c r="AU1338" s="157">
        <f t="shared" si="154"/>
        <v>0.33999999999999997</v>
      </c>
      <c r="AV1338" s="158">
        <f t="shared" si="155"/>
        <v>0.21000000000000002</v>
      </c>
      <c r="AW1338" s="154">
        <f t="shared" si="155"/>
        <v>0.08</v>
      </c>
      <c r="AX1338" s="154">
        <f t="shared" si="155"/>
        <v>-0.13999999999999999</v>
      </c>
      <c r="AY1338" s="155">
        <f t="shared" si="155"/>
        <v>0.41000000000000003</v>
      </c>
    </row>
    <row r="1339" spans="1:51" x14ac:dyDescent="0.15">
      <c r="A1339" s="122" t="s">
        <v>8612</v>
      </c>
      <c r="B1339" s="122" t="s">
        <v>8613</v>
      </c>
      <c r="C1339" s="122" t="s">
        <v>8614</v>
      </c>
      <c r="E1339" s="122" t="s">
        <v>8615</v>
      </c>
      <c r="G1339" s="122">
        <v>2</v>
      </c>
      <c r="H1339" s="166">
        <v>0.47262799999999999</v>
      </c>
      <c r="I1339" s="167">
        <v>0.16166700000000001</v>
      </c>
      <c r="J1339" s="168" t="str">
        <f t="shared" si="150"/>
        <v>FALSE</v>
      </c>
      <c r="K1339" s="169">
        <v>0.14810499999999999</v>
      </c>
      <c r="L1339" s="170">
        <f>-LOG10(Table3[[#This Row],[Student''s T-test p-value HEK293 +Selistat_HEK293 UT]])</f>
        <v>0.82943027952231063</v>
      </c>
      <c r="M1339" s="167">
        <v>-0.17249999999999999</v>
      </c>
      <c r="N1339" s="171" t="str">
        <f t="shared" si="151"/>
        <v>FALSE</v>
      </c>
      <c r="O1339" s="146">
        <v>0.87409099999999995</v>
      </c>
      <c r="P1339" s="147">
        <v>5.2499999999999998E-2</v>
      </c>
      <c r="Q1339" s="171" t="str">
        <f t="shared" si="152"/>
        <v>FALSE</v>
      </c>
      <c r="R1339" s="122" t="s">
        <v>8616</v>
      </c>
      <c r="S1339" s="122" t="s">
        <v>8617</v>
      </c>
      <c r="T1339" s="122" t="s">
        <v>8618</v>
      </c>
      <c r="U1339" s="172" t="s">
        <v>8619</v>
      </c>
      <c r="V1339" s="122" t="s">
        <v>8620</v>
      </c>
      <c r="W1339" s="148">
        <v>-0.47</v>
      </c>
      <c r="X1339" s="149">
        <v>-0.27</v>
      </c>
      <c r="Y1339" s="149">
        <v>-0.1</v>
      </c>
      <c r="Z1339" s="150">
        <v>-0.52</v>
      </c>
      <c r="AA1339" s="148">
        <v>-0.2</v>
      </c>
      <c r="AB1339" s="149">
        <v>-0.09</v>
      </c>
      <c r="AC1339" s="149">
        <v>-0.12</v>
      </c>
      <c r="AD1339" s="151">
        <v>-0.26</v>
      </c>
      <c r="AE1339" s="148">
        <v>0.49</v>
      </c>
      <c r="AF1339" s="149">
        <v>0.28000000000000003</v>
      </c>
      <c r="AG1339" s="149">
        <v>0.51</v>
      </c>
      <c r="AH1339" s="151">
        <v>-0.53</v>
      </c>
      <c r="AI1339" s="152">
        <v>0.45</v>
      </c>
      <c r="AJ1339" s="149">
        <v>0.19</v>
      </c>
      <c r="AK1339" s="149">
        <v>0.35</v>
      </c>
      <c r="AL1339" s="150">
        <v>-0.45</v>
      </c>
      <c r="AM1339" s="153">
        <f t="shared" si="153"/>
        <v>-0.26999999999999996</v>
      </c>
      <c r="AN1339" s="154">
        <f t="shared" si="153"/>
        <v>-0.18000000000000002</v>
      </c>
      <c r="AO1339" s="154">
        <f t="shared" si="153"/>
        <v>1.999999999999999E-2</v>
      </c>
      <c r="AP1339" s="155">
        <f t="shared" si="153"/>
        <v>-0.26</v>
      </c>
      <c r="AQ1339" s="156">
        <f>AVERAGE(Table3[[#This Row],[ HEK293 +Selistat_R1 2]:[ HEK293 +Selistat_R4 5]])</f>
        <v>-0.17249999999999999</v>
      </c>
      <c r="AR1339" s="153">
        <f t="shared" si="154"/>
        <v>0.69</v>
      </c>
      <c r="AS1339" s="154">
        <f t="shared" si="154"/>
        <v>0.37</v>
      </c>
      <c r="AT1339" s="154">
        <f t="shared" si="154"/>
        <v>0.63</v>
      </c>
      <c r="AU1339" s="157">
        <f t="shared" si="154"/>
        <v>-0.27</v>
      </c>
      <c r="AV1339" s="158">
        <f t="shared" si="155"/>
        <v>0.65</v>
      </c>
      <c r="AW1339" s="154">
        <f t="shared" si="155"/>
        <v>0.28000000000000003</v>
      </c>
      <c r="AX1339" s="154">
        <f t="shared" si="155"/>
        <v>0.47</v>
      </c>
      <c r="AY1339" s="155">
        <f t="shared" si="155"/>
        <v>-0.19</v>
      </c>
    </row>
    <row r="1340" spans="1:51" x14ac:dyDescent="0.15">
      <c r="A1340" s="122" t="s">
        <v>4512</v>
      </c>
      <c r="B1340" s="122" t="s">
        <v>8621</v>
      </c>
      <c r="C1340" s="122" t="s">
        <v>8622</v>
      </c>
      <c r="E1340" s="122" t="s">
        <v>8623</v>
      </c>
      <c r="G1340" s="122">
        <v>1</v>
      </c>
      <c r="H1340" s="166">
        <v>0.60621100000000006</v>
      </c>
      <c r="I1340" s="167">
        <v>6.7500000000000004E-2</v>
      </c>
      <c r="J1340" s="168" t="str">
        <f t="shared" si="150"/>
        <v>FALSE</v>
      </c>
      <c r="K1340" s="169">
        <v>0.14818600000000001</v>
      </c>
      <c r="L1340" s="170">
        <f>-LOG10(Table3[[#This Row],[Student''s T-test p-value HEK293 +Selistat_HEK293 UT]])</f>
        <v>0.82919282476391065</v>
      </c>
      <c r="M1340" s="167">
        <v>-0.2</v>
      </c>
      <c r="N1340" s="171" t="str">
        <f t="shared" si="151"/>
        <v>FALSE</v>
      </c>
      <c r="O1340" s="146">
        <v>0.50191200000000002</v>
      </c>
      <c r="P1340" s="147">
        <v>-5.7500000000000002E-2</v>
      </c>
      <c r="Q1340" s="171" t="str">
        <f t="shared" si="152"/>
        <v>FALSE</v>
      </c>
      <c r="R1340" s="122" t="s">
        <v>8624</v>
      </c>
      <c r="S1340" s="122" t="s">
        <v>8625</v>
      </c>
      <c r="T1340" s="122" t="s">
        <v>8626</v>
      </c>
      <c r="U1340" s="172" t="s">
        <v>8627</v>
      </c>
      <c r="V1340" s="122" t="s">
        <v>8628</v>
      </c>
      <c r="W1340" s="148">
        <v>-0.27</v>
      </c>
      <c r="X1340" s="149">
        <v>-0.49</v>
      </c>
      <c r="Y1340" s="149">
        <v>-0.13</v>
      </c>
      <c r="Z1340" s="150">
        <v>-0.17</v>
      </c>
      <c r="AA1340" s="148">
        <v>0.04</v>
      </c>
      <c r="AB1340" s="149">
        <v>0.13</v>
      </c>
      <c r="AC1340" s="149">
        <v>-0.18</v>
      </c>
      <c r="AD1340" s="151">
        <v>-0.25</v>
      </c>
      <c r="AE1340" s="148">
        <v>0.21</v>
      </c>
      <c r="AF1340" s="149">
        <v>0.23</v>
      </c>
      <c r="AG1340" s="149">
        <v>0.06</v>
      </c>
      <c r="AH1340" s="151">
        <v>-7.0000000000000007E-2</v>
      </c>
      <c r="AI1340" s="152">
        <v>0.08</v>
      </c>
      <c r="AJ1340" s="149">
        <v>0.16</v>
      </c>
      <c r="AK1340" s="149">
        <v>0.27</v>
      </c>
      <c r="AL1340" s="150">
        <v>0.15</v>
      </c>
      <c r="AM1340" s="153">
        <f t="shared" si="153"/>
        <v>-0.31</v>
      </c>
      <c r="AN1340" s="154">
        <f t="shared" si="153"/>
        <v>-0.62</v>
      </c>
      <c r="AO1340" s="154">
        <f t="shared" si="153"/>
        <v>4.9999999999999989E-2</v>
      </c>
      <c r="AP1340" s="155">
        <f t="shared" si="153"/>
        <v>7.9999999999999988E-2</v>
      </c>
      <c r="AQ1340" s="156">
        <f>AVERAGE(Table3[[#This Row],[ HEK293 +Selistat_R1 2]:[ HEK293 +Selistat_R4 5]])</f>
        <v>-0.19999999999999998</v>
      </c>
      <c r="AR1340" s="153">
        <f t="shared" si="154"/>
        <v>0.16999999999999998</v>
      </c>
      <c r="AS1340" s="154">
        <f t="shared" si="154"/>
        <v>0.1</v>
      </c>
      <c r="AT1340" s="154">
        <f t="shared" si="154"/>
        <v>0.24</v>
      </c>
      <c r="AU1340" s="157">
        <f t="shared" si="154"/>
        <v>0.18</v>
      </c>
      <c r="AV1340" s="158">
        <f t="shared" si="155"/>
        <v>0.04</v>
      </c>
      <c r="AW1340" s="154">
        <f t="shared" si="155"/>
        <v>0.03</v>
      </c>
      <c r="AX1340" s="154">
        <f t="shared" si="155"/>
        <v>0.45</v>
      </c>
      <c r="AY1340" s="155">
        <f t="shared" si="155"/>
        <v>0.4</v>
      </c>
    </row>
    <row r="1341" spans="1:51" x14ac:dyDescent="0.15">
      <c r="A1341" s="122" t="s">
        <v>6107</v>
      </c>
      <c r="B1341" s="122" t="s">
        <v>6108</v>
      </c>
      <c r="C1341" s="122" t="s">
        <v>6109</v>
      </c>
      <c r="D1341" s="122" t="s">
        <v>6110</v>
      </c>
      <c r="E1341" s="122" t="s">
        <v>6111</v>
      </c>
      <c r="G1341" s="122">
        <v>3</v>
      </c>
      <c r="H1341" s="166">
        <v>0.43129299999999998</v>
      </c>
      <c r="I1341" s="167">
        <v>0.186667</v>
      </c>
      <c r="J1341" s="168" t="str">
        <f t="shared" si="150"/>
        <v>FALSE</v>
      </c>
      <c r="K1341" s="169">
        <v>0.148621</v>
      </c>
      <c r="L1341" s="170">
        <f>-LOG10(Table3[[#This Row],[Student''s T-test p-value HEK293 +Selistat_HEK293 UT]])</f>
        <v>0.82791982085974281</v>
      </c>
      <c r="M1341" s="167">
        <v>-0.3125</v>
      </c>
      <c r="N1341" s="171" t="str">
        <f t="shared" si="151"/>
        <v>FALSE</v>
      </c>
      <c r="O1341" s="146">
        <v>0.20246800000000001</v>
      </c>
      <c r="P1341" s="147">
        <v>-0.19750000000000001</v>
      </c>
      <c r="Q1341" s="171" t="str">
        <f t="shared" si="152"/>
        <v>FALSE</v>
      </c>
      <c r="R1341" s="122" t="s">
        <v>1165</v>
      </c>
      <c r="S1341" s="122" t="s">
        <v>1169</v>
      </c>
      <c r="T1341" s="122" t="s">
        <v>1167</v>
      </c>
      <c r="U1341" s="172" t="s">
        <v>6113</v>
      </c>
      <c r="V1341" s="122" t="s">
        <v>6482</v>
      </c>
      <c r="W1341" s="148">
        <v>-0.93</v>
      </c>
      <c r="X1341" s="149">
        <v>-0.31</v>
      </c>
      <c r="Y1341" s="149">
        <v>-0.15</v>
      </c>
      <c r="Z1341" s="150">
        <v>-0.61</v>
      </c>
      <c r="AA1341" s="148">
        <v>-0.14000000000000001</v>
      </c>
      <c r="AB1341" s="149">
        <v>-0.31</v>
      </c>
      <c r="AC1341" s="149">
        <v>0.01</v>
      </c>
      <c r="AD1341" s="151">
        <v>-0.31</v>
      </c>
      <c r="AE1341" s="148">
        <v>0.33</v>
      </c>
      <c r="AF1341" s="149">
        <v>0.16</v>
      </c>
      <c r="AG1341" s="149">
        <v>0.34</v>
      </c>
      <c r="AH1341" s="151">
        <v>-0.23</v>
      </c>
      <c r="AI1341" s="152">
        <v>0.41</v>
      </c>
      <c r="AJ1341" s="149">
        <v>0.41</v>
      </c>
      <c r="AK1341" s="149">
        <v>0.28999999999999998</v>
      </c>
      <c r="AL1341" s="150">
        <v>0.28000000000000003</v>
      </c>
      <c r="AM1341" s="153">
        <f t="shared" si="153"/>
        <v>-0.79</v>
      </c>
      <c r="AN1341" s="154">
        <f t="shared" si="153"/>
        <v>0</v>
      </c>
      <c r="AO1341" s="154">
        <f t="shared" si="153"/>
        <v>-0.16</v>
      </c>
      <c r="AP1341" s="155">
        <f t="shared" si="153"/>
        <v>-0.3</v>
      </c>
      <c r="AQ1341" s="156">
        <f>AVERAGE(Table3[[#This Row],[ HEK293 +Selistat_R1 2]:[ HEK293 +Selistat_R4 5]])</f>
        <v>-0.3125</v>
      </c>
      <c r="AR1341" s="153">
        <f t="shared" si="154"/>
        <v>0.47000000000000003</v>
      </c>
      <c r="AS1341" s="154">
        <f t="shared" si="154"/>
        <v>0.47</v>
      </c>
      <c r="AT1341" s="154">
        <f t="shared" si="154"/>
        <v>0.33</v>
      </c>
      <c r="AU1341" s="157">
        <f t="shared" si="154"/>
        <v>7.9999999999999988E-2</v>
      </c>
      <c r="AV1341" s="158">
        <f t="shared" si="155"/>
        <v>0.55000000000000004</v>
      </c>
      <c r="AW1341" s="154">
        <f t="shared" si="155"/>
        <v>0.72</v>
      </c>
      <c r="AX1341" s="154">
        <f t="shared" si="155"/>
        <v>0.27999999999999997</v>
      </c>
      <c r="AY1341" s="155">
        <f t="shared" si="155"/>
        <v>0.59000000000000008</v>
      </c>
    </row>
    <row r="1342" spans="1:51" x14ac:dyDescent="0.15">
      <c r="C1342" s="122" t="s">
        <v>7199</v>
      </c>
      <c r="E1342" s="122" t="s">
        <v>7200</v>
      </c>
      <c r="G1342" s="122">
        <v>5</v>
      </c>
      <c r="H1342" s="166">
        <v>8.1050700000000007E-3</v>
      </c>
      <c r="I1342" s="167">
        <v>-0.409167</v>
      </c>
      <c r="J1342" s="168" t="str">
        <f t="shared" si="150"/>
        <v>FALSE</v>
      </c>
      <c r="K1342" s="169">
        <v>0.14902599999999999</v>
      </c>
      <c r="L1342" s="170">
        <f>-LOG10(Table3[[#This Row],[Student''s T-test p-value HEK293 +Selistat_HEK293 UT]])</f>
        <v>0.82673795526916227</v>
      </c>
      <c r="M1342" s="167">
        <v>-0.20250000000000001</v>
      </c>
      <c r="N1342" s="171" t="str">
        <f t="shared" si="151"/>
        <v>FALSE</v>
      </c>
      <c r="O1342" s="146">
        <v>0.78547999999999996</v>
      </c>
      <c r="P1342" s="147">
        <v>4.4999999999999998E-2</v>
      </c>
      <c r="Q1342" s="171" t="str">
        <f t="shared" si="152"/>
        <v>FALSE</v>
      </c>
      <c r="R1342" s="122" t="s">
        <v>1868</v>
      </c>
      <c r="S1342" s="122" t="s">
        <v>1869</v>
      </c>
      <c r="T1342" s="122" t="s">
        <v>1870</v>
      </c>
      <c r="U1342" s="172" t="s">
        <v>7201</v>
      </c>
      <c r="V1342" s="122" t="s">
        <v>8629</v>
      </c>
      <c r="W1342" s="148">
        <v>-0.03</v>
      </c>
      <c r="X1342" s="149">
        <v>-0.06</v>
      </c>
      <c r="Y1342" s="149">
        <v>0.39</v>
      </c>
      <c r="Z1342" s="150">
        <v>0.01</v>
      </c>
      <c r="AA1342" s="148">
        <v>0.12</v>
      </c>
      <c r="AB1342" s="149">
        <v>0.25</v>
      </c>
      <c r="AC1342" s="149">
        <v>0.34</v>
      </c>
      <c r="AD1342" s="151">
        <v>0.41</v>
      </c>
      <c r="AE1342" s="148">
        <v>-0.39</v>
      </c>
      <c r="AF1342" s="149">
        <v>-0.05</v>
      </c>
      <c r="AG1342" s="149">
        <v>-0.02</v>
      </c>
      <c r="AH1342" s="151">
        <v>-0.38</v>
      </c>
      <c r="AI1342" s="152">
        <v>-0.47</v>
      </c>
      <c r="AJ1342" s="149">
        <v>0.09</v>
      </c>
      <c r="AK1342" s="149">
        <v>-0.28000000000000003</v>
      </c>
      <c r="AL1342" s="150">
        <v>-0.36</v>
      </c>
      <c r="AM1342" s="153">
        <f t="shared" si="153"/>
        <v>-0.15</v>
      </c>
      <c r="AN1342" s="154">
        <f t="shared" si="153"/>
        <v>-0.31</v>
      </c>
      <c r="AO1342" s="154">
        <f t="shared" si="153"/>
        <v>4.9999999999999989E-2</v>
      </c>
      <c r="AP1342" s="155">
        <f t="shared" si="153"/>
        <v>-0.39999999999999997</v>
      </c>
      <c r="AQ1342" s="156">
        <f>AVERAGE(Table3[[#This Row],[ HEK293 +Selistat_R1 2]:[ HEK293 +Selistat_R4 5]])</f>
        <v>-0.20249999999999999</v>
      </c>
      <c r="AR1342" s="153">
        <f t="shared" si="154"/>
        <v>-0.51</v>
      </c>
      <c r="AS1342" s="154">
        <f t="shared" si="154"/>
        <v>-0.3</v>
      </c>
      <c r="AT1342" s="154">
        <f t="shared" si="154"/>
        <v>-0.36000000000000004</v>
      </c>
      <c r="AU1342" s="157">
        <f t="shared" si="154"/>
        <v>-0.79</v>
      </c>
      <c r="AV1342" s="158">
        <f t="shared" si="155"/>
        <v>-0.59</v>
      </c>
      <c r="AW1342" s="154">
        <f t="shared" si="155"/>
        <v>-0.16</v>
      </c>
      <c r="AX1342" s="154">
        <f t="shared" si="155"/>
        <v>-0.62000000000000011</v>
      </c>
      <c r="AY1342" s="155">
        <f t="shared" si="155"/>
        <v>-0.77</v>
      </c>
    </row>
    <row r="1343" spans="1:51" x14ac:dyDescent="0.15">
      <c r="B1343" s="122" t="s">
        <v>8630</v>
      </c>
      <c r="C1343" s="122" t="s">
        <v>8631</v>
      </c>
      <c r="E1343" s="122" t="s">
        <v>8632</v>
      </c>
      <c r="F1343" s="122" t="s">
        <v>8633</v>
      </c>
      <c r="G1343" s="122">
        <v>2</v>
      </c>
      <c r="H1343" s="166">
        <v>0.61622900000000003</v>
      </c>
      <c r="I1343" s="167">
        <v>8.5000000000000006E-2</v>
      </c>
      <c r="J1343" s="168" t="str">
        <f t="shared" si="150"/>
        <v>FALSE</v>
      </c>
      <c r="K1343" s="169">
        <v>0.149087</v>
      </c>
      <c r="L1343" s="170">
        <f>-LOG10(Table3[[#This Row],[Student''s T-test p-value HEK293 +Selistat_HEK293 UT]])</f>
        <v>0.826560224249275</v>
      </c>
      <c r="M1343" s="167">
        <v>-0.22500000000000001</v>
      </c>
      <c r="N1343" s="171" t="str">
        <f t="shared" si="151"/>
        <v>FALSE</v>
      </c>
      <c r="O1343" s="146">
        <v>0.173766</v>
      </c>
      <c r="P1343" s="147">
        <v>0.22500000000000001</v>
      </c>
      <c r="Q1343" s="171" t="str">
        <f t="shared" si="152"/>
        <v>FALSE</v>
      </c>
      <c r="R1343" s="122" t="s">
        <v>8634</v>
      </c>
      <c r="S1343" s="122" t="s">
        <v>8635</v>
      </c>
      <c r="T1343" s="122" t="s">
        <v>8636</v>
      </c>
      <c r="U1343" s="172" t="s">
        <v>8637</v>
      </c>
      <c r="V1343" s="122" t="s">
        <v>8638</v>
      </c>
      <c r="W1343" s="148">
        <v>-0.23</v>
      </c>
      <c r="X1343" s="149">
        <v>-0.49</v>
      </c>
      <c r="Y1343" s="149">
        <v>-0.44</v>
      </c>
      <c r="Z1343" s="150">
        <v>-0.1</v>
      </c>
      <c r="AA1343" s="148">
        <v>-0.11</v>
      </c>
      <c r="AB1343" s="149">
        <v>-0.2</v>
      </c>
      <c r="AC1343" s="149">
        <v>-0.25</v>
      </c>
      <c r="AD1343" s="151">
        <v>0.2</v>
      </c>
      <c r="AE1343" s="148">
        <v>0.56000000000000005</v>
      </c>
      <c r="AF1343" s="149">
        <v>0.27</v>
      </c>
      <c r="AG1343" s="149">
        <v>0.28000000000000003</v>
      </c>
      <c r="AH1343" s="151">
        <v>-0.06</v>
      </c>
      <c r="AI1343" s="152">
        <v>0.05</v>
      </c>
      <c r="AJ1343" s="149">
        <v>0.13</v>
      </c>
      <c r="AK1343" s="149">
        <v>0.14000000000000001</v>
      </c>
      <c r="AL1343" s="150">
        <v>-0.17</v>
      </c>
      <c r="AM1343" s="153">
        <f t="shared" si="153"/>
        <v>-0.12000000000000001</v>
      </c>
      <c r="AN1343" s="154">
        <f t="shared" si="153"/>
        <v>-0.28999999999999998</v>
      </c>
      <c r="AO1343" s="154">
        <f t="shared" si="153"/>
        <v>-0.19</v>
      </c>
      <c r="AP1343" s="155">
        <f t="shared" si="153"/>
        <v>-0.30000000000000004</v>
      </c>
      <c r="AQ1343" s="156">
        <f>AVERAGE(Table3[[#This Row],[ HEK293 +Selistat_R1 2]:[ HEK293 +Selistat_R4 5]])</f>
        <v>-0.22500000000000001</v>
      </c>
      <c r="AR1343" s="153">
        <f t="shared" si="154"/>
        <v>0.67</v>
      </c>
      <c r="AS1343" s="154">
        <f t="shared" si="154"/>
        <v>0.47000000000000003</v>
      </c>
      <c r="AT1343" s="154">
        <f t="shared" si="154"/>
        <v>0.53</v>
      </c>
      <c r="AU1343" s="157">
        <f t="shared" si="154"/>
        <v>-0.26</v>
      </c>
      <c r="AV1343" s="158">
        <f t="shared" si="155"/>
        <v>0.16</v>
      </c>
      <c r="AW1343" s="154">
        <f t="shared" si="155"/>
        <v>0.33</v>
      </c>
      <c r="AX1343" s="154">
        <f t="shared" si="155"/>
        <v>0.39</v>
      </c>
      <c r="AY1343" s="155">
        <f t="shared" si="155"/>
        <v>-0.37</v>
      </c>
    </row>
    <row r="1344" spans="1:51" x14ac:dyDescent="0.15">
      <c r="A1344" s="122" t="s">
        <v>4285</v>
      </c>
      <c r="B1344" s="122" t="s">
        <v>4286</v>
      </c>
      <c r="C1344" s="122" t="s">
        <v>4287</v>
      </c>
      <c r="D1344" s="122" t="s">
        <v>3830</v>
      </c>
      <c r="E1344" s="122" t="s">
        <v>4288</v>
      </c>
      <c r="G1344" s="122">
        <v>2</v>
      </c>
      <c r="H1344" s="166">
        <v>0.64492499999999997</v>
      </c>
      <c r="I1344" s="167">
        <v>0.1075</v>
      </c>
      <c r="J1344" s="168" t="str">
        <f t="shared" si="150"/>
        <v>FALSE</v>
      </c>
      <c r="K1344" s="169">
        <v>0.149753</v>
      </c>
      <c r="L1344" s="170">
        <f>-LOG10(Table3[[#This Row],[Student''s T-test p-value HEK293 +Selistat_HEK293 UT]])</f>
        <v>0.82462446863551042</v>
      </c>
      <c r="M1344" s="167">
        <v>-0.34749999999999998</v>
      </c>
      <c r="N1344" s="171" t="str">
        <f t="shared" si="151"/>
        <v>FALSE</v>
      </c>
      <c r="O1344" s="146">
        <v>2.2547399999999999E-2</v>
      </c>
      <c r="P1344" s="147">
        <v>-0.35499999999999998</v>
      </c>
      <c r="Q1344" s="171" t="str">
        <f t="shared" si="152"/>
        <v>FALSE</v>
      </c>
      <c r="R1344" s="122" t="s">
        <v>171</v>
      </c>
      <c r="S1344" s="122" t="s">
        <v>4565</v>
      </c>
      <c r="T1344" s="122" t="s">
        <v>173</v>
      </c>
      <c r="U1344" s="172" t="s">
        <v>4290</v>
      </c>
      <c r="V1344" s="122" t="s">
        <v>4566</v>
      </c>
      <c r="W1344" s="148">
        <v>-0.59</v>
      </c>
      <c r="X1344" s="149">
        <v>-0.6</v>
      </c>
      <c r="Y1344" s="149">
        <v>-0.52</v>
      </c>
      <c r="Z1344" s="150">
        <v>-0.19</v>
      </c>
      <c r="AA1344" s="148">
        <v>-0.23</v>
      </c>
      <c r="AB1344" s="149">
        <v>-0.55000000000000004</v>
      </c>
      <c r="AC1344" s="149">
        <v>0.35</v>
      </c>
      <c r="AD1344" s="151">
        <v>-0.08</v>
      </c>
      <c r="AE1344" s="148">
        <v>0.28999999999999998</v>
      </c>
      <c r="AF1344" s="149">
        <v>-0.01</v>
      </c>
      <c r="AG1344" s="149">
        <v>0.02</v>
      </c>
      <c r="AH1344" s="151">
        <v>-0.18</v>
      </c>
      <c r="AI1344" s="152">
        <v>0.51</v>
      </c>
      <c r="AJ1344" s="149">
        <v>0.21</v>
      </c>
      <c r="AK1344" s="149">
        <v>0.44</v>
      </c>
      <c r="AL1344" s="150">
        <v>0.38</v>
      </c>
      <c r="AM1344" s="153">
        <f t="shared" si="153"/>
        <v>-0.36</v>
      </c>
      <c r="AN1344" s="154">
        <f t="shared" si="153"/>
        <v>-4.9999999999999933E-2</v>
      </c>
      <c r="AO1344" s="154">
        <f t="shared" si="153"/>
        <v>-0.87</v>
      </c>
      <c r="AP1344" s="155">
        <f t="shared" si="153"/>
        <v>-0.11</v>
      </c>
      <c r="AQ1344" s="156">
        <f>AVERAGE(Table3[[#This Row],[ HEK293 +Selistat_R1 2]:[ HEK293 +Selistat_R4 5]])</f>
        <v>-0.34749999999999998</v>
      </c>
      <c r="AR1344" s="153">
        <f t="shared" si="154"/>
        <v>0.52</v>
      </c>
      <c r="AS1344" s="154">
        <f t="shared" si="154"/>
        <v>0.54</v>
      </c>
      <c r="AT1344" s="154">
        <f t="shared" si="154"/>
        <v>-0.32999999999999996</v>
      </c>
      <c r="AU1344" s="157">
        <f t="shared" si="154"/>
        <v>-9.9999999999999992E-2</v>
      </c>
      <c r="AV1344" s="158">
        <f t="shared" si="155"/>
        <v>0.74</v>
      </c>
      <c r="AW1344" s="154">
        <f t="shared" si="155"/>
        <v>0.76</v>
      </c>
      <c r="AX1344" s="154">
        <f t="shared" si="155"/>
        <v>9.0000000000000024E-2</v>
      </c>
      <c r="AY1344" s="155">
        <f t="shared" si="155"/>
        <v>0.46</v>
      </c>
    </row>
    <row r="1345" spans="1:51" x14ac:dyDescent="0.15">
      <c r="A1345" s="122" t="s">
        <v>4811</v>
      </c>
      <c r="B1345" s="122" t="s">
        <v>3114</v>
      </c>
      <c r="C1345" s="122" t="s">
        <v>4812</v>
      </c>
      <c r="D1345" s="122" t="s">
        <v>4813</v>
      </c>
      <c r="E1345" s="122" t="s">
        <v>4814</v>
      </c>
      <c r="F1345" s="122" t="s">
        <v>4815</v>
      </c>
      <c r="G1345" s="122">
        <v>2</v>
      </c>
      <c r="H1345" s="166">
        <v>0.25943300000000002</v>
      </c>
      <c r="I1345" s="167">
        <v>0.28749999999999998</v>
      </c>
      <c r="J1345" s="168" t="str">
        <f t="shared" si="150"/>
        <v>FALSE</v>
      </c>
      <c r="K1345" s="169">
        <v>0.14987</v>
      </c>
      <c r="L1345" s="170">
        <f>-LOG10(Table3[[#This Row],[Student''s T-test p-value HEK293 +Selistat_HEK293 UT]])</f>
        <v>0.82428529269130479</v>
      </c>
      <c r="M1345" s="167">
        <v>-0.25750000000000001</v>
      </c>
      <c r="N1345" s="171" t="str">
        <f t="shared" si="151"/>
        <v>FALSE</v>
      </c>
      <c r="O1345" s="146">
        <v>6.1727999999999998E-2</v>
      </c>
      <c r="P1345" s="147">
        <v>-0.32</v>
      </c>
      <c r="Q1345" s="171" t="str">
        <f t="shared" si="152"/>
        <v>FALSE</v>
      </c>
      <c r="R1345" s="122" t="s">
        <v>1668</v>
      </c>
      <c r="S1345" s="122" t="s">
        <v>1684</v>
      </c>
      <c r="T1345" s="122" t="s">
        <v>1670</v>
      </c>
      <c r="U1345" s="172" t="s">
        <v>4817</v>
      </c>
      <c r="V1345" s="122" t="s">
        <v>8639</v>
      </c>
      <c r="W1345" s="148">
        <v>-0.76</v>
      </c>
      <c r="X1345" s="149">
        <v>-0.5</v>
      </c>
      <c r="Y1345" s="149">
        <v>-0.41</v>
      </c>
      <c r="Z1345" s="150">
        <v>-0.46</v>
      </c>
      <c r="AA1345" s="148">
        <v>-0.2</v>
      </c>
      <c r="AB1345" s="149">
        <v>-0.63</v>
      </c>
      <c r="AC1345" s="149">
        <v>0.02</v>
      </c>
      <c r="AD1345" s="151">
        <v>-0.28999999999999998</v>
      </c>
      <c r="AE1345" s="148">
        <v>0.33</v>
      </c>
      <c r="AF1345" s="149">
        <v>0.14000000000000001</v>
      </c>
      <c r="AG1345" s="149">
        <v>0.14000000000000001</v>
      </c>
      <c r="AH1345" s="151">
        <v>-0.11</v>
      </c>
      <c r="AI1345" s="152">
        <v>0.16</v>
      </c>
      <c r="AJ1345" s="149">
        <v>0.44</v>
      </c>
      <c r="AK1345" s="149">
        <v>0.67</v>
      </c>
      <c r="AL1345" s="150">
        <v>0.51</v>
      </c>
      <c r="AM1345" s="153">
        <f t="shared" si="153"/>
        <v>-0.56000000000000005</v>
      </c>
      <c r="AN1345" s="154">
        <f t="shared" si="153"/>
        <v>0.13</v>
      </c>
      <c r="AO1345" s="154">
        <f t="shared" si="153"/>
        <v>-0.43</v>
      </c>
      <c r="AP1345" s="155">
        <f t="shared" si="153"/>
        <v>-0.17000000000000004</v>
      </c>
      <c r="AQ1345" s="156">
        <f>AVERAGE(Table3[[#This Row],[ HEK293 +Selistat_R1 2]:[ HEK293 +Selistat_R4 5]])</f>
        <v>-0.25750000000000006</v>
      </c>
      <c r="AR1345" s="153">
        <f t="shared" si="154"/>
        <v>0.53</v>
      </c>
      <c r="AS1345" s="154">
        <f t="shared" si="154"/>
        <v>0.77</v>
      </c>
      <c r="AT1345" s="154">
        <f t="shared" si="154"/>
        <v>0.12000000000000001</v>
      </c>
      <c r="AU1345" s="157">
        <f t="shared" si="154"/>
        <v>0.18</v>
      </c>
      <c r="AV1345" s="158">
        <f t="shared" si="155"/>
        <v>0.36</v>
      </c>
      <c r="AW1345" s="154">
        <f t="shared" si="155"/>
        <v>1.07</v>
      </c>
      <c r="AX1345" s="154">
        <f t="shared" si="155"/>
        <v>0.65</v>
      </c>
      <c r="AY1345" s="155">
        <f t="shared" si="155"/>
        <v>0.8</v>
      </c>
    </row>
    <row r="1346" spans="1:51" x14ac:dyDescent="0.15">
      <c r="A1346" s="122" t="s">
        <v>3608</v>
      </c>
      <c r="B1346" s="122" t="s">
        <v>3609</v>
      </c>
      <c r="C1346" s="122" t="s">
        <v>3610</v>
      </c>
      <c r="E1346" s="122" t="s">
        <v>3611</v>
      </c>
      <c r="G1346" s="122">
        <v>1</v>
      </c>
      <c r="H1346" s="166">
        <v>0.74022500000000002</v>
      </c>
      <c r="I1346" s="167">
        <v>4.58333E-2</v>
      </c>
      <c r="J1346" s="168" t="str">
        <f t="shared" si="150"/>
        <v>FALSE</v>
      </c>
      <c r="K1346" s="169">
        <v>0.15034900000000001</v>
      </c>
      <c r="L1346" s="170">
        <f>-LOG10(Table3[[#This Row],[Student''s T-test p-value HEK293 +Selistat_HEK293 UT]])</f>
        <v>0.82289945612965043</v>
      </c>
      <c r="M1346" s="167">
        <v>-0.14000000000000001</v>
      </c>
      <c r="N1346" s="171" t="str">
        <f t="shared" si="151"/>
        <v>FALSE</v>
      </c>
      <c r="O1346" s="146">
        <v>0.43622300000000003</v>
      </c>
      <c r="P1346" s="147">
        <v>0.1575</v>
      </c>
      <c r="Q1346" s="171" t="str">
        <f t="shared" si="152"/>
        <v>FALSE</v>
      </c>
      <c r="R1346" s="122" t="s">
        <v>1107</v>
      </c>
      <c r="S1346" s="122" t="s">
        <v>8640</v>
      </c>
      <c r="T1346" s="122" t="s">
        <v>1109</v>
      </c>
      <c r="U1346" s="172" t="s">
        <v>3613</v>
      </c>
      <c r="V1346" s="122" t="s">
        <v>8641</v>
      </c>
      <c r="W1346" s="148">
        <v>0.01</v>
      </c>
      <c r="X1346" s="149">
        <v>-0.22</v>
      </c>
      <c r="Y1346" s="149">
        <v>-0.33</v>
      </c>
      <c r="Z1346" s="150">
        <v>-0.23</v>
      </c>
      <c r="AA1346" s="148">
        <v>0.05</v>
      </c>
      <c r="AB1346" s="149">
        <v>-0.04</v>
      </c>
      <c r="AC1346" s="149">
        <v>-0.05</v>
      </c>
      <c r="AD1346" s="151">
        <v>-0.17</v>
      </c>
      <c r="AE1346" s="148">
        <v>-0.08</v>
      </c>
      <c r="AF1346" s="149">
        <v>0.17</v>
      </c>
      <c r="AG1346" s="149">
        <v>0.56000000000000005</v>
      </c>
      <c r="AH1346" s="151">
        <v>0.01</v>
      </c>
      <c r="AI1346" s="152">
        <v>0.18</v>
      </c>
      <c r="AJ1346" s="149">
        <v>-0.01</v>
      </c>
      <c r="AK1346" s="149">
        <v>0.2</v>
      </c>
      <c r="AL1346" s="150">
        <v>-0.34</v>
      </c>
      <c r="AM1346" s="153">
        <f t="shared" si="153"/>
        <v>-0.04</v>
      </c>
      <c r="AN1346" s="154">
        <f t="shared" si="153"/>
        <v>-0.18</v>
      </c>
      <c r="AO1346" s="154">
        <f t="shared" si="153"/>
        <v>-0.28000000000000003</v>
      </c>
      <c r="AP1346" s="155">
        <f t="shared" si="153"/>
        <v>-0.06</v>
      </c>
      <c r="AQ1346" s="156">
        <f>AVERAGE(Table3[[#This Row],[ HEK293 +Selistat_R1 2]:[ HEK293 +Selistat_R4 5]])</f>
        <v>-0.14000000000000001</v>
      </c>
      <c r="AR1346" s="153">
        <f t="shared" si="154"/>
        <v>-0.13</v>
      </c>
      <c r="AS1346" s="154">
        <f t="shared" si="154"/>
        <v>0.21000000000000002</v>
      </c>
      <c r="AT1346" s="154">
        <f t="shared" si="154"/>
        <v>0.6100000000000001</v>
      </c>
      <c r="AU1346" s="157">
        <f t="shared" si="154"/>
        <v>0.18000000000000002</v>
      </c>
      <c r="AV1346" s="158">
        <f t="shared" si="155"/>
        <v>0.13</v>
      </c>
      <c r="AW1346" s="154">
        <f t="shared" si="155"/>
        <v>0.03</v>
      </c>
      <c r="AX1346" s="154">
        <f t="shared" si="155"/>
        <v>0.25</v>
      </c>
      <c r="AY1346" s="155">
        <f t="shared" si="155"/>
        <v>-0.17</v>
      </c>
    </row>
    <row r="1347" spans="1:51" x14ac:dyDescent="0.15">
      <c r="A1347" s="122" t="s">
        <v>3376</v>
      </c>
      <c r="B1347" s="122" t="s">
        <v>2853</v>
      </c>
      <c r="C1347" s="122" t="s">
        <v>3377</v>
      </c>
      <c r="E1347" s="122" t="s">
        <v>3378</v>
      </c>
      <c r="F1347" s="122" t="s">
        <v>3379</v>
      </c>
      <c r="G1347" s="122">
        <v>1</v>
      </c>
      <c r="H1347" s="166">
        <v>3.3052199999999997E-2</v>
      </c>
      <c r="I1347" s="167">
        <v>0.28666700000000001</v>
      </c>
      <c r="J1347" s="168" t="str">
        <f t="shared" si="150"/>
        <v>FALSE</v>
      </c>
      <c r="K1347" s="169">
        <v>0.15076300000000001</v>
      </c>
      <c r="L1347" s="170">
        <f>-LOG10(Table3[[#This Row],[Student''s T-test p-value HEK293 +Selistat_HEK293 UT]])</f>
        <v>0.82170522920543387</v>
      </c>
      <c r="M1347" s="167">
        <v>0.29749999999999999</v>
      </c>
      <c r="N1347" s="171" t="str">
        <f t="shared" si="151"/>
        <v>FALSE</v>
      </c>
      <c r="O1347" s="146">
        <v>0.87459500000000001</v>
      </c>
      <c r="P1347" s="147">
        <v>-2.2499999999999999E-2</v>
      </c>
      <c r="Q1347" s="171" t="str">
        <f t="shared" si="152"/>
        <v>FALSE</v>
      </c>
      <c r="R1347" s="122" t="s">
        <v>333</v>
      </c>
      <c r="S1347" s="122" t="s">
        <v>339</v>
      </c>
      <c r="T1347" s="122" t="s">
        <v>335</v>
      </c>
      <c r="U1347" s="172" t="s">
        <v>2693</v>
      </c>
      <c r="V1347" s="122" t="s">
        <v>8642</v>
      </c>
      <c r="W1347" s="148">
        <v>-0.21</v>
      </c>
      <c r="X1347" s="149">
        <v>0.12</v>
      </c>
      <c r="Y1347" s="149">
        <v>0.5</v>
      </c>
      <c r="Z1347" s="150">
        <v>-0.16</v>
      </c>
      <c r="AA1347" s="148">
        <v>-0.28999999999999998</v>
      </c>
      <c r="AB1347" s="149">
        <v>-0.02</v>
      </c>
      <c r="AC1347" s="149">
        <v>-0.39</v>
      </c>
      <c r="AD1347" s="151">
        <v>-0.24</v>
      </c>
      <c r="AE1347" s="148">
        <v>0.02</v>
      </c>
      <c r="AF1347" s="149">
        <v>0.03</v>
      </c>
      <c r="AG1347" s="149">
        <v>0.31</v>
      </c>
      <c r="AH1347" s="151">
        <v>-0.22</v>
      </c>
      <c r="AI1347" s="152">
        <v>0.13</v>
      </c>
      <c r="AJ1347" s="149">
        <v>0.23</v>
      </c>
      <c r="AK1347" s="149">
        <v>-0.16</v>
      </c>
      <c r="AL1347" s="150">
        <v>0.03</v>
      </c>
      <c r="AM1347" s="153">
        <f t="shared" si="153"/>
        <v>7.9999999999999988E-2</v>
      </c>
      <c r="AN1347" s="154">
        <f t="shared" si="153"/>
        <v>0.13999999999999999</v>
      </c>
      <c r="AO1347" s="154">
        <f t="shared" si="153"/>
        <v>0.89</v>
      </c>
      <c r="AP1347" s="155">
        <f t="shared" ref="AP1347:AP1410" si="156">Z1347-AD1347</f>
        <v>7.9999999999999988E-2</v>
      </c>
      <c r="AQ1347" s="156">
        <f>AVERAGE(Table3[[#This Row],[ HEK293 +Selistat_R1 2]:[ HEK293 +Selistat_R4 5]])</f>
        <v>0.29749999999999999</v>
      </c>
      <c r="AR1347" s="153">
        <f t="shared" si="154"/>
        <v>0.31</v>
      </c>
      <c r="AS1347" s="154">
        <f t="shared" si="154"/>
        <v>0.05</v>
      </c>
      <c r="AT1347" s="154">
        <f t="shared" si="154"/>
        <v>0.7</v>
      </c>
      <c r="AU1347" s="157">
        <f t="shared" ref="AU1347:AU1410" si="157">AH1347-AD1347</f>
        <v>1.999999999999999E-2</v>
      </c>
      <c r="AV1347" s="158">
        <f t="shared" si="155"/>
        <v>0.42</v>
      </c>
      <c r="AW1347" s="154">
        <f t="shared" si="155"/>
        <v>0.25</v>
      </c>
      <c r="AX1347" s="154">
        <f t="shared" si="155"/>
        <v>0.23</v>
      </c>
      <c r="AY1347" s="155">
        <f t="shared" ref="AY1347:AY1410" si="158">AL1347-AD1347</f>
        <v>0.27</v>
      </c>
    </row>
    <row r="1348" spans="1:51" x14ac:dyDescent="0.15">
      <c r="A1348" s="122" t="s">
        <v>8643</v>
      </c>
      <c r="B1348" s="122" t="s">
        <v>2865</v>
      </c>
      <c r="C1348" s="122" t="s">
        <v>2876</v>
      </c>
      <c r="E1348" s="122" t="s">
        <v>8644</v>
      </c>
      <c r="F1348" s="122" t="s">
        <v>8645</v>
      </c>
      <c r="G1348" s="122">
        <v>1</v>
      </c>
      <c r="H1348" s="166">
        <v>0.37430799999999997</v>
      </c>
      <c r="I1348" s="167">
        <v>0.14583299999999999</v>
      </c>
      <c r="J1348" s="168" t="str">
        <f t="shared" ref="J1348:J1411" si="159">IF(AND(H1348&lt;0.05,ABS(I1348&gt;1)),"TRUE","FALSE")</f>
        <v>FALSE</v>
      </c>
      <c r="K1348" s="169">
        <v>0.15090100000000001</v>
      </c>
      <c r="L1348" s="170">
        <f>-LOG10(Table3[[#This Row],[Student''s T-test p-value HEK293 +Selistat_HEK293 UT]])</f>
        <v>0.82130788220557049</v>
      </c>
      <c r="M1348" s="167">
        <v>0.33250000000000002</v>
      </c>
      <c r="N1348" s="171" t="str">
        <f t="shared" ref="N1348:N1411" si="160">IF(AND(K1348&lt;0.05,ABS(M1348&gt;1)),"TRUE","FALSE")</f>
        <v>FALSE</v>
      </c>
      <c r="O1348" s="146">
        <v>0.65553399999999995</v>
      </c>
      <c r="P1348" s="147">
        <v>0.08</v>
      </c>
      <c r="Q1348" s="171" t="str">
        <f t="shared" ref="Q1348:Q1411" si="161">IF(AND(O1348&lt;0.05,ABS(P1348&gt;1)),"TRUE","FALSE")</f>
        <v>FALSE</v>
      </c>
      <c r="R1348" s="122" t="s">
        <v>8646</v>
      </c>
      <c r="S1348" s="122" t="s">
        <v>8647</v>
      </c>
      <c r="T1348" s="122" t="s">
        <v>8648</v>
      </c>
      <c r="U1348" s="172" t="s">
        <v>8649</v>
      </c>
      <c r="V1348" s="122" t="s">
        <v>8650</v>
      </c>
      <c r="W1348" s="148">
        <v>0.72</v>
      </c>
      <c r="X1348" s="149">
        <v>0.08</v>
      </c>
      <c r="Y1348" s="149">
        <v>0.04</v>
      </c>
      <c r="Z1348" s="150">
        <v>-0.05</v>
      </c>
      <c r="AA1348" s="148">
        <v>-0.3</v>
      </c>
      <c r="AB1348" s="149">
        <v>0.11</v>
      </c>
      <c r="AC1348" s="149">
        <v>-0.28999999999999998</v>
      </c>
      <c r="AD1348" s="151">
        <v>-0.06</v>
      </c>
      <c r="AE1348" s="148">
        <v>0.06</v>
      </c>
      <c r="AF1348" s="149">
        <v>0.13</v>
      </c>
      <c r="AG1348" s="149">
        <v>0.15</v>
      </c>
      <c r="AH1348" s="151">
        <v>-0.51</v>
      </c>
      <c r="AI1348" s="152">
        <v>-0.11</v>
      </c>
      <c r="AJ1348" s="149">
        <v>0.05</v>
      </c>
      <c r="AK1348" s="149">
        <v>-0.27</v>
      </c>
      <c r="AL1348" s="150">
        <v>-0.16</v>
      </c>
      <c r="AM1348" s="153">
        <f t="shared" ref="AM1348:AP1411" si="162">W1348-AA1348</f>
        <v>1.02</v>
      </c>
      <c r="AN1348" s="154">
        <f t="shared" si="162"/>
        <v>-0.03</v>
      </c>
      <c r="AO1348" s="154">
        <f t="shared" si="162"/>
        <v>0.32999999999999996</v>
      </c>
      <c r="AP1348" s="155">
        <f t="shared" si="156"/>
        <v>9.999999999999995E-3</v>
      </c>
      <c r="AQ1348" s="156">
        <f>AVERAGE(Table3[[#This Row],[ HEK293 +Selistat_R1 2]:[ HEK293 +Selistat_R4 5]])</f>
        <v>0.33249999999999996</v>
      </c>
      <c r="AR1348" s="153">
        <f t="shared" ref="AR1348:AU1411" si="163">AE1348-AA1348</f>
        <v>0.36</v>
      </c>
      <c r="AS1348" s="154">
        <f t="shared" si="163"/>
        <v>2.0000000000000004E-2</v>
      </c>
      <c r="AT1348" s="154">
        <f t="shared" si="163"/>
        <v>0.43999999999999995</v>
      </c>
      <c r="AU1348" s="157">
        <f t="shared" si="157"/>
        <v>-0.45</v>
      </c>
      <c r="AV1348" s="158">
        <f t="shared" ref="AV1348:AY1411" si="164">AI1348-AA1348</f>
        <v>0.19</v>
      </c>
      <c r="AW1348" s="154">
        <f t="shared" si="164"/>
        <v>-0.06</v>
      </c>
      <c r="AX1348" s="154">
        <f t="shared" si="164"/>
        <v>1.9999999999999962E-2</v>
      </c>
      <c r="AY1348" s="155">
        <f t="shared" si="158"/>
        <v>-0.1</v>
      </c>
    </row>
    <row r="1349" spans="1:51" x14ac:dyDescent="0.15">
      <c r="A1349" s="122" t="s">
        <v>4363</v>
      </c>
      <c r="B1349" s="122" t="s">
        <v>4364</v>
      </c>
      <c r="C1349" s="122" t="s">
        <v>4365</v>
      </c>
      <c r="D1349" s="122" t="s">
        <v>3301</v>
      </c>
      <c r="E1349" s="122" t="s">
        <v>4366</v>
      </c>
      <c r="F1349" s="122" t="s">
        <v>4367</v>
      </c>
      <c r="G1349" s="122">
        <v>1</v>
      </c>
      <c r="H1349" s="166">
        <v>4.1769499999999996E-3</v>
      </c>
      <c r="I1349" s="167">
        <v>0.41</v>
      </c>
      <c r="J1349" s="168" t="str">
        <f t="shared" si="159"/>
        <v>FALSE</v>
      </c>
      <c r="K1349" s="169">
        <v>0.15101899999999999</v>
      </c>
      <c r="L1349" s="170">
        <f>-LOG10(Table3[[#This Row],[Student''s T-test p-value HEK293 +Selistat_HEK293 UT]])</f>
        <v>0.82096840981901864</v>
      </c>
      <c r="M1349" s="167">
        <v>0.245</v>
      </c>
      <c r="N1349" s="171" t="str">
        <f t="shared" si="160"/>
        <v>FALSE</v>
      </c>
      <c r="O1349" s="146">
        <v>0.78054699999999999</v>
      </c>
      <c r="P1349" s="147">
        <v>-3.5000000000000003E-2</v>
      </c>
      <c r="Q1349" s="171" t="str">
        <f t="shared" si="161"/>
        <v>FALSE</v>
      </c>
      <c r="R1349" s="122" t="s">
        <v>4368</v>
      </c>
      <c r="S1349" s="122" t="s">
        <v>8651</v>
      </c>
      <c r="T1349" s="122" t="s">
        <v>4370</v>
      </c>
      <c r="U1349" s="172" t="s">
        <v>4371</v>
      </c>
      <c r="V1349" s="122" t="s">
        <v>8652</v>
      </c>
      <c r="W1349" s="148">
        <v>0.06</v>
      </c>
      <c r="X1349" s="149">
        <v>-0.09</v>
      </c>
      <c r="Y1349" s="149">
        <v>-0.45</v>
      </c>
      <c r="Z1349" s="150">
        <v>0.14000000000000001</v>
      </c>
      <c r="AA1349" s="148">
        <v>-0.32</v>
      </c>
      <c r="AB1349" s="149">
        <v>-0.48</v>
      </c>
      <c r="AC1349" s="149">
        <v>-0.14000000000000001</v>
      </c>
      <c r="AD1349" s="151">
        <v>-0.38</v>
      </c>
      <c r="AE1349" s="148">
        <v>0.17</v>
      </c>
      <c r="AF1349" s="149">
        <v>0</v>
      </c>
      <c r="AG1349" s="149">
        <v>0.23</v>
      </c>
      <c r="AH1349" s="151">
        <v>0.18</v>
      </c>
      <c r="AI1349" s="152">
        <v>0.15</v>
      </c>
      <c r="AJ1349" s="149">
        <v>-0.06</v>
      </c>
      <c r="AK1349" s="149">
        <v>0.16</v>
      </c>
      <c r="AL1349" s="150">
        <v>0.47</v>
      </c>
      <c r="AM1349" s="153">
        <f t="shared" si="162"/>
        <v>0.38</v>
      </c>
      <c r="AN1349" s="154">
        <f t="shared" si="162"/>
        <v>0.39</v>
      </c>
      <c r="AO1349" s="154">
        <f t="shared" si="162"/>
        <v>-0.31</v>
      </c>
      <c r="AP1349" s="155">
        <f t="shared" si="156"/>
        <v>0.52</v>
      </c>
      <c r="AQ1349" s="156">
        <f>AVERAGE(Table3[[#This Row],[ HEK293 +Selistat_R1 2]:[ HEK293 +Selistat_R4 5]])</f>
        <v>0.245</v>
      </c>
      <c r="AR1349" s="153">
        <f t="shared" si="163"/>
        <v>0.49</v>
      </c>
      <c r="AS1349" s="154">
        <f t="shared" si="163"/>
        <v>0.48</v>
      </c>
      <c r="AT1349" s="154">
        <f t="shared" si="163"/>
        <v>0.37</v>
      </c>
      <c r="AU1349" s="157">
        <f t="shared" si="157"/>
        <v>0.56000000000000005</v>
      </c>
      <c r="AV1349" s="158">
        <f t="shared" si="164"/>
        <v>0.47</v>
      </c>
      <c r="AW1349" s="154">
        <f t="shared" si="164"/>
        <v>0.42</v>
      </c>
      <c r="AX1349" s="154">
        <f t="shared" si="164"/>
        <v>0.30000000000000004</v>
      </c>
      <c r="AY1349" s="155">
        <f t="shared" si="158"/>
        <v>0.85</v>
      </c>
    </row>
    <row r="1350" spans="1:51" x14ac:dyDescent="0.15">
      <c r="A1350" s="122" t="s">
        <v>4343</v>
      </c>
      <c r="B1350" s="122" t="s">
        <v>4344</v>
      </c>
      <c r="C1350" s="122" t="s">
        <v>4345</v>
      </c>
      <c r="D1350" s="122" t="s">
        <v>4346</v>
      </c>
      <c r="E1350" s="122" t="s">
        <v>4347</v>
      </c>
      <c r="F1350" s="122" t="s">
        <v>4348</v>
      </c>
      <c r="G1350" s="122">
        <v>2</v>
      </c>
      <c r="H1350" s="166">
        <v>0.82600399999999996</v>
      </c>
      <c r="I1350" s="167">
        <v>-3.5833299999999998E-2</v>
      </c>
      <c r="J1350" s="168" t="str">
        <f t="shared" si="159"/>
        <v>FALSE</v>
      </c>
      <c r="K1350" s="169">
        <v>0.15137300000000001</v>
      </c>
      <c r="L1350" s="170">
        <f>-LOG10(Table3[[#This Row],[Student''s T-test p-value HEK293 +Selistat_HEK293 UT]])</f>
        <v>0.81995158188160377</v>
      </c>
      <c r="M1350" s="167">
        <v>-0.29749999999999999</v>
      </c>
      <c r="N1350" s="171" t="str">
        <f t="shared" si="160"/>
        <v>FALSE</v>
      </c>
      <c r="O1350" s="146">
        <v>0.20427500000000001</v>
      </c>
      <c r="P1350" s="147">
        <v>-0.185</v>
      </c>
      <c r="Q1350" s="171" t="str">
        <f t="shared" si="161"/>
        <v>FALSE</v>
      </c>
      <c r="R1350" s="122" t="s">
        <v>4349</v>
      </c>
      <c r="S1350" s="122" t="s">
        <v>8653</v>
      </c>
      <c r="T1350" s="122" t="s">
        <v>4351</v>
      </c>
      <c r="U1350" s="172" t="s">
        <v>4352</v>
      </c>
      <c r="V1350" s="122" t="s">
        <v>8654</v>
      </c>
      <c r="W1350" s="148">
        <v>-0.45</v>
      </c>
      <c r="X1350" s="149">
        <v>-0.41</v>
      </c>
      <c r="Y1350" s="149">
        <v>-0.36</v>
      </c>
      <c r="Z1350" s="150">
        <v>0.04</v>
      </c>
      <c r="AA1350" s="148">
        <v>-0.17</v>
      </c>
      <c r="AB1350" s="149">
        <v>-0.27</v>
      </c>
      <c r="AC1350" s="149">
        <v>0.36</v>
      </c>
      <c r="AD1350" s="151">
        <v>0.09</v>
      </c>
      <c r="AE1350" s="148">
        <v>0.28999999999999998</v>
      </c>
      <c r="AF1350" s="149">
        <v>-0.17</v>
      </c>
      <c r="AG1350" s="149">
        <v>-0.19</v>
      </c>
      <c r="AH1350" s="151">
        <v>0.09</v>
      </c>
      <c r="AI1350" s="152">
        <v>0.18</v>
      </c>
      <c r="AJ1350" s="149">
        <v>0.05</v>
      </c>
      <c r="AK1350" s="149">
        <v>0.18</v>
      </c>
      <c r="AL1350" s="150">
        <v>0.35</v>
      </c>
      <c r="AM1350" s="153">
        <f t="shared" si="162"/>
        <v>-0.28000000000000003</v>
      </c>
      <c r="AN1350" s="154">
        <f t="shared" si="162"/>
        <v>-0.13999999999999996</v>
      </c>
      <c r="AO1350" s="154">
        <f t="shared" si="162"/>
        <v>-0.72</v>
      </c>
      <c r="AP1350" s="155">
        <f t="shared" si="156"/>
        <v>-4.9999999999999996E-2</v>
      </c>
      <c r="AQ1350" s="156">
        <f>AVERAGE(Table3[[#This Row],[ HEK293 +Selistat_R1 2]:[ HEK293 +Selistat_R4 5]])</f>
        <v>-0.29749999999999999</v>
      </c>
      <c r="AR1350" s="153">
        <f t="shared" si="163"/>
        <v>0.45999999999999996</v>
      </c>
      <c r="AS1350" s="154">
        <f t="shared" si="163"/>
        <v>0.1</v>
      </c>
      <c r="AT1350" s="154">
        <f t="shared" si="163"/>
        <v>-0.55000000000000004</v>
      </c>
      <c r="AU1350" s="157">
        <f t="shared" si="157"/>
        <v>0</v>
      </c>
      <c r="AV1350" s="158">
        <f t="shared" si="164"/>
        <v>0.35</v>
      </c>
      <c r="AW1350" s="154">
        <f t="shared" si="164"/>
        <v>0.32</v>
      </c>
      <c r="AX1350" s="154">
        <f t="shared" si="164"/>
        <v>-0.18</v>
      </c>
      <c r="AY1350" s="155">
        <f t="shared" si="158"/>
        <v>0.26</v>
      </c>
    </row>
    <row r="1351" spans="1:51" x14ac:dyDescent="0.15">
      <c r="A1351" s="122" t="s">
        <v>3143</v>
      </c>
      <c r="C1351" s="122" t="s">
        <v>8655</v>
      </c>
      <c r="D1351" s="122" t="s">
        <v>2848</v>
      </c>
      <c r="E1351" s="122" t="s">
        <v>8656</v>
      </c>
      <c r="F1351" s="122" t="s">
        <v>8657</v>
      </c>
      <c r="G1351" s="122">
        <v>1</v>
      </c>
      <c r="H1351" s="166">
        <v>1.23786E-2</v>
      </c>
      <c r="I1351" s="167">
        <v>0.30166700000000002</v>
      </c>
      <c r="J1351" s="168" t="str">
        <f t="shared" si="159"/>
        <v>FALSE</v>
      </c>
      <c r="K1351" s="169">
        <v>0.151861</v>
      </c>
      <c r="L1351" s="170">
        <f>-LOG10(Table3[[#This Row],[Student''s T-test p-value HEK293 +Selistat_HEK293 UT]])</f>
        <v>0.81855374463292108</v>
      </c>
      <c r="M1351" s="167">
        <v>0.1</v>
      </c>
      <c r="N1351" s="171" t="str">
        <f t="shared" si="160"/>
        <v>FALSE</v>
      </c>
      <c r="O1351" s="146">
        <v>0.96838500000000005</v>
      </c>
      <c r="P1351" s="147">
        <v>5.0000000000000001E-3</v>
      </c>
      <c r="Q1351" s="171" t="str">
        <f t="shared" si="161"/>
        <v>FALSE</v>
      </c>
      <c r="R1351" s="122" t="s">
        <v>1544</v>
      </c>
      <c r="S1351" s="122" t="s">
        <v>1545</v>
      </c>
      <c r="T1351" s="122" t="s">
        <v>1546</v>
      </c>
      <c r="U1351" s="172" t="s">
        <v>8658</v>
      </c>
      <c r="V1351" s="122" t="s">
        <v>8659</v>
      </c>
      <c r="W1351" s="148">
        <v>-0.28000000000000003</v>
      </c>
      <c r="X1351" s="149">
        <v>-0.08</v>
      </c>
      <c r="Y1351" s="149">
        <v>-0.11</v>
      </c>
      <c r="Z1351" s="150">
        <v>-0.1</v>
      </c>
      <c r="AA1351" s="148">
        <v>-0.14000000000000001</v>
      </c>
      <c r="AB1351" s="149">
        <v>-0.22</v>
      </c>
      <c r="AC1351" s="149">
        <v>-0.31</v>
      </c>
      <c r="AD1351" s="151">
        <v>-0.3</v>
      </c>
      <c r="AE1351" s="148">
        <v>0.12</v>
      </c>
      <c r="AF1351" s="149">
        <v>0.08</v>
      </c>
      <c r="AG1351" s="149">
        <v>0.35</v>
      </c>
      <c r="AH1351" s="151">
        <v>0.1</v>
      </c>
      <c r="AI1351" s="152">
        <v>-0.08</v>
      </c>
      <c r="AJ1351" s="149">
        <v>0.06</v>
      </c>
      <c r="AK1351" s="149">
        <v>0.38</v>
      </c>
      <c r="AL1351" s="150">
        <v>0.27</v>
      </c>
      <c r="AM1351" s="153">
        <f t="shared" si="162"/>
        <v>-0.14000000000000001</v>
      </c>
      <c r="AN1351" s="154">
        <f t="shared" si="162"/>
        <v>0.14000000000000001</v>
      </c>
      <c r="AO1351" s="154">
        <f t="shared" si="162"/>
        <v>0.2</v>
      </c>
      <c r="AP1351" s="155">
        <f t="shared" si="156"/>
        <v>0.19999999999999998</v>
      </c>
      <c r="AQ1351" s="156">
        <f>AVERAGE(Table3[[#This Row],[ HEK293 +Selistat_R1 2]:[ HEK293 +Selistat_R4 5]])</f>
        <v>0.1</v>
      </c>
      <c r="AR1351" s="153">
        <f t="shared" si="163"/>
        <v>0.26</v>
      </c>
      <c r="AS1351" s="154">
        <f t="shared" si="163"/>
        <v>0.3</v>
      </c>
      <c r="AT1351" s="154">
        <f t="shared" si="163"/>
        <v>0.65999999999999992</v>
      </c>
      <c r="AU1351" s="157">
        <f t="shared" si="157"/>
        <v>0.4</v>
      </c>
      <c r="AV1351" s="158">
        <f t="shared" si="164"/>
        <v>6.0000000000000012E-2</v>
      </c>
      <c r="AW1351" s="154">
        <f t="shared" si="164"/>
        <v>0.28000000000000003</v>
      </c>
      <c r="AX1351" s="154">
        <f t="shared" si="164"/>
        <v>0.69</v>
      </c>
      <c r="AY1351" s="155">
        <f t="shared" si="158"/>
        <v>0.57000000000000006</v>
      </c>
    </row>
    <row r="1352" spans="1:51" x14ac:dyDescent="0.15">
      <c r="A1352" s="122" t="s">
        <v>8660</v>
      </c>
      <c r="B1352" s="122" t="s">
        <v>3463</v>
      </c>
      <c r="C1352" s="122" t="s">
        <v>8530</v>
      </c>
      <c r="E1352" s="122" t="s">
        <v>8661</v>
      </c>
      <c r="F1352" s="122" t="s">
        <v>5027</v>
      </c>
      <c r="G1352" s="122">
        <v>1</v>
      </c>
      <c r="H1352" s="166">
        <v>0.52078100000000005</v>
      </c>
      <c r="I1352" s="167">
        <v>9.6666699999999994E-2</v>
      </c>
      <c r="J1352" s="168" t="str">
        <f t="shared" si="159"/>
        <v>FALSE</v>
      </c>
      <c r="K1352" s="169">
        <v>0.15217600000000001</v>
      </c>
      <c r="L1352" s="170">
        <f>-LOG10(Table3[[#This Row],[Student''s T-test p-value HEK293 +Selistat_HEK293 UT]])</f>
        <v>0.8176538356695493</v>
      </c>
      <c r="M1352" s="167">
        <v>0.25</v>
      </c>
      <c r="N1352" s="171" t="str">
        <f t="shared" si="160"/>
        <v>FALSE</v>
      </c>
      <c r="O1352" s="146">
        <v>0.62942100000000001</v>
      </c>
      <c r="P1352" s="147">
        <v>0.1</v>
      </c>
      <c r="Q1352" s="171" t="str">
        <f t="shared" si="161"/>
        <v>FALSE</v>
      </c>
      <c r="R1352" s="122" t="s">
        <v>1045</v>
      </c>
      <c r="S1352" s="122" t="s">
        <v>8662</v>
      </c>
      <c r="T1352" s="122" t="s">
        <v>1047</v>
      </c>
      <c r="U1352" s="172" t="s">
        <v>8663</v>
      </c>
      <c r="V1352" s="122" t="s">
        <v>8664</v>
      </c>
      <c r="W1352" s="148">
        <v>0.3</v>
      </c>
      <c r="X1352" s="149">
        <v>0.11</v>
      </c>
      <c r="Y1352" s="149">
        <v>0.06</v>
      </c>
      <c r="Z1352" s="150">
        <v>0.16</v>
      </c>
      <c r="AA1352" s="148">
        <v>0.05</v>
      </c>
      <c r="AB1352" s="149">
        <v>-0.28999999999999998</v>
      </c>
      <c r="AC1352" s="149">
        <v>0.24</v>
      </c>
      <c r="AD1352" s="151">
        <v>-0.37</v>
      </c>
      <c r="AE1352" s="148">
        <v>0.32</v>
      </c>
      <c r="AF1352" s="149">
        <v>-0.1</v>
      </c>
      <c r="AG1352" s="149">
        <v>-0.08</v>
      </c>
      <c r="AH1352" s="151">
        <v>-0.23</v>
      </c>
      <c r="AI1352" s="152">
        <v>0.3</v>
      </c>
      <c r="AJ1352" s="149">
        <v>-7.0000000000000007E-2</v>
      </c>
      <c r="AK1352" s="149">
        <v>-0.34</v>
      </c>
      <c r="AL1352" s="150">
        <v>-0.38</v>
      </c>
      <c r="AM1352" s="153">
        <f t="shared" si="162"/>
        <v>0.25</v>
      </c>
      <c r="AN1352" s="154">
        <f t="shared" si="162"/>
        <v>0.39999999999999997</v>
      </c>
      <c r="AO1352" s="154">
        <f t="shared" si="162"/>
        <v>-0.18</v>
      </c>
      <c r="AP1352" s="155">
        <f t="shared" si="156"/>
        <v>0.53</v>
      </c>
      <c r="AQ1352" s="156">
        <f>AVERAGE(Table3[[#This Row],[ HEK293 +Selistat_R1 2]:[ HEK293 +Selistat_R4 5]])</f>
        <v>0.25</v>
      </c>
      <c r="AR1352" s="153">
        <f t="shared" si="163"/>
        <v>0.27</v>
      </c>
      <c r="AS1352" s="154">
        <f t="shared" si="163"/>
        <v>0.18999999999999997</v>
      </c>
      <c r="AT1352" s="154">
        <f t="shared" si="163"/>
        <v>-0.32</v>
      </c>
      <c r="AU1352" s="157">
        <f t="shared" si="157"/>
        <v>0.13999999999999999</v>
      </c>
      <c r="AV1352" s="158">
        <f t="shared" si="164"/>
        <v>0.25</v>
      </c>
      <c r="AW1352" s="154">
        <f t="shared" si="164"/>
        <v>0.21999999999999997</v>
      </c>
      <c r="AX1352" s="154">
        <f t="shared" si="164"/>
        <v>-0.58000000000000007</v>
      </c>
      <c r="AY1352" s="155">
        <f t="shared" si="158"/>
        <v>-1.0000000000000009E-2</v>
      </c>
    </row>
    <row r="1353" spans="1:51" x14ac:dyDescent="0.15">
      <c r="A1353" s="122" t="s">
        <v>2858</v>
      </c>
      <c r="B1353" s="122" t="s">
        <v>2859</v>
      </c>
      <c r="C1353" s="122" t="s">
        <v>7798</v>
      </c>
      <c r="D1353" s="122" t="s">
        <v>2861</v>
      </c>
      <c r="E1353" s="122" t="s">
        <v>6505</v>
      </c>
      <c r="F1353" s="122" t="s">
        <v>4595</v>
      </c>
      <c r="G1353" s="122">
        <v>2</v>
      </c>
      <c r="H1353" s="166">
        <v>0.88371699999999997</v>
      </c>
      <c r="I1353" s="167">
        <v>-2.3333300000000001E-2</v>
      </c>
      <c r="J1353" s="168" t="str">
        <f t="shared" si="159"/>
        <v>FALSE</v>
      </c>
      <c r="K1353" s="169">
        <v>0.15226000000000001</v>
      </c>
      <c r="L1353" s="170">
        <f>-LOG10(Table3[[#This Row],[Student''s T-test p-value HEK293 +Selistat_HEK293 UT]])</f>
        <v>0.81741417454270715</v>
      </c>
      <c r="M1353" s="167">
        <v>-0.28499999999999998</v>
      </c>
      <c r="N1353" s="171" t="str">
        <f t="shared" si="160"/>
        <v>FALSE</v>
      </c>
      <c r="O1353" s="146">
        <v>0.25126399999999999</v>
      </c>
      <c r="P1353" s="147">
        <v>-0.16500000000000001</v>
      </c>
      <c r="Q1353" s="171" t="str">
        <f t="shared" si="161"/>
        <v>FALSE</v>
      </c>
      <c r="R1353" s="122" t="s">
        <v>7799</v>
      </c>
      <c r="S1353" s="122" t="s">
        <v>8665</v>
      </c>
      <c r="T1353" s="122" t="s">
        <v>7801</v>
      </c>
      <c r="U1353" s="172" t="s">
        <v>7802</v>
      </c>
      <c r="V1353" s="122" t="s">
        <v>8666</v>
      </c>
      <c r="W1353" s="148">
        <v>-0.32</v>
      </c>
      <c r="X1353" s="149">
        <v>-0.59</v>
      </c>
      <c r="Y1353" s="149">
        <v>-0.36</v>
      </c>
      <c r="Z1353" s="150">
        <v>0.11</v>
      </c>
      <c r="AA1353" s="148">
        <v>-0.16</v>
      </c>
      <c r="AB1353" s="149">
        <v>-0.06</v>
      </c>
      <c r="AC1353" s="149">
        <v>0.27</v>
      </c>
      <c r="AD1353" s="151">
        <v>-7.0000000000000007E-2</v>
      </c>
      <c r="AE1353" s="148">
        <v>0.28999999999999998</v>
      </c>
      <c r="AF1353" s="149">
        <v>7.0000000000000007E-2</v>
      </c>
      <c r="AG1353" s="149">
        <v>-0.28000000000000003</v>
      </c>
      <c r="AH1353" s="151">
        <v>0</v>
      </c>
      <c r="AI1353" s="152">
        <v>0.12</v>
      </c>
      <c r="AJ1353" s="149">
        <v>0.08</v>
      </c>
      <c r="AK1353" s="149">
        <v>0.33</v>
      </c>
      <c r="AL1353" s="150">
        <v>0.21</v>
      </c>
      <c r="AM1353" s="153">
        <f t="shared" si="162"/>
        <v>-0.16</v>
      </c>
      <c r="AN1353" s="154">
        <f t="shared" si="162"/>
        <v>-0.53</v>
      </c>
      <c r="AO1353" s="154">
        <f t="shared" si="162"/>
        <v>-0.63</v>
      </c>
      <c r="AP1353" s="155">
        <f t="shared" si="156"/>
        <v>0.18</v>
      </c>
      <c r="AQ1353" s="156">
        <f>AVERAGE(Table3[[#This Row],[ HEK293 +Selistat_R1 2]:[ HEK293 +Selistat_R4 5]])</f>
        <v>-0.28500000000000003</v>
      </c>
      <c r="AR1353" s="153">
        <f t="shared" si="163"/>
        <v>0.44999999999999996</v>
      </c>
      <c r="AS1353" s="154">
        <f t="shared" si="163"/>
        <v>0.13</v>
      </c>
      <c r="AT1353" s="154">
        <f t="shared" si="163"/>
        <v>-0.55000000000000004</v>
      </c>
      <c r="AU1353" s="157">
        <f t="shared" si="157"/>
        <v>7.0000000000000007E-2</v>
      </c>
      <c r="AV1353" s="158">
        <f t="shared" si="164"/>
        <v>0.28000000000000003</v>
      </c>
      <c r="AW1353" s="154">
        <f t="shared" si="164"/>
        <v>0.14000000000000001</v>
      </c>
      <c r="AX1353" s="154">
        <f t="shared" si="164"/>
        <v>0.06</v>
      </c>
      <c r="AY1353" s="155">
        <f t="shared" si="158"/>
        <v>0.28000000000000003</v>
      </c>
    </row>
    <row r="1354" spans="1:51" x14ac:dyDescent="0.15">
      <c r="A1354" s="122" t="s">
        <v>8667</v>
      </c>
      <c r="B1354" s="122" t="s">
        <v>8668</v>
      </c>
      <c r="C1354" s="122" t="s">
        <v>8669</v>
      </c>
      <c r="D1354" s="122" t="s">
        <v>3779</v>
      </c>
      <c r="E1354" s="122" t="s">
        <v>8670</v>
      </c>
      <c r="G1354" s="122">
        <v>1</v>
      </c>
      <c r="H1354" s="166">
        <v>0.83487900000000004</v>
      </c>
      <c r="I1354" s="167">
        <v>-5.4166699999999998E-2</v>
      </c>
      <c r="J1354" s="168" t="str">
        <f t="shared" si="159"/>
        <v>FALSE</v>
      </c>
      <c r="K1354" s="169">
        <v>0.15244099999999999</v>
      </c>
      <c r="L1354" s="170">
        <f>-LOG10(Table3[[#This Row],[Student''s T-test p-value HEK293 +Selistat_HEK293 UT]])</f>
        <v>0.81689821095564696</v>
      </c>
      <c r="M1354" s="167">
        <v>-0.45250000000000001</v>
      </c>
      <c r="N1354" s="171" t="str">
        <f t="shared" si="160"/>
        <v>FALSE</v>
      </c>
      <c r="O1354" s="146">
        <v>0.58694000000000002</v>
      </c>
      <c r="P1354" s="147">
        <v>-0.15</v>
      </c>
      <c r="Q1354" s="171" t="str">
        <f t="shared" si="161"/>
        <v>FALSE</v>
      </c>
      <c r="R1354" s="122" t="s">
        <v>8671</v>
      </c>
      <c r="S1354" s="122" t="s">
        <v>8672</v>
      </c>
      <c r="T1354" s="122" t="s">
        <v>8673</v>
      </c>
      <c r="U1354" s="172" t="s">
        <v>8674</v>
      </c>
      <c r="V1354" s="122" t="s">
        <v>8675</v>
      </c>
      <c r="W1354" s="148">
        <v>-0.34</v>
      </c>
      <c r="X1354" s="149">
        <v>-0.56000000000000005</v>
      </c>
      <c r="Y1354" s="149">
        <v>-0.84</v>
      </c>
      <c r="Z1354" s="150">
        <v>-0.15</v>
      </c>
      <c r="AA1354" s="148">
        <v>0.54</v>
      </c>
      <c r="AB1354" s="149">
        <v>-0.6</v>
      </c>
      <c r="AC1354" s="149">
        <v>0.01</v>
      </c>
      <c r="AD1354" s="151">
        <v>-0.03</v>
      </c>
      <c r="AE1354" s="148">
        <v>0.55000000000000004</v>
      </c>
      <c r="AF1354" s="149">
        <v>-0.12</v>
      </c>
      <c r="AG1354" s="149">
        <v>-7.0000000000000007E-2</v>
      </c>
      <c r="AH1354" s="151">
        <v>-0.16</v>
      </c>
      <c r="AI1354" s="152">
        <v>0.14000000000000001</v>
      </c>
      <c r="AJ1354" s="149">
        <v>-0.23</v>
      </c>
      <c r="AK1354" s="149">
        <v>0.74</v>
      </c>
      <c r="AL1354" s="150">
        <v>0.15</v>
      </c>
      <c r="AM1354" s="153">
        <f t="shared" si="162"/>
        <v>-0.88000000000000012</v>
      </c>
      <c r="AN1354" s="154">
        <f t="shared" si="162"/>
        <v>3.9999999999999925E-2</v>
      </c>
      <c r="AO1354" s="154">
        <f t="shared" si="162"/>
        <v>-0.85</v>
      </c>
      <c r="AP1354" s="155">
        <f t="shared" si="156"/>
        <v>-0.12</v>
      </c>
      <c r="AQ1354" s="156">
        <f>AVERAGE(Table3[[#This Row],[ HEK293 +Selistat_R1 2]:[ HEK293 +Selistat_R4 5]])</f>
        <v>-0.45250000000000001</v>
      </c>
      <c r="AR1354" s="153">
        <f t="shared" si="163"/>
        <v>1.0000000000000009E-2</v>
      </c>
      <c r="AS1354" s="154">
        <f t="shared" si="163"/>
        <v>0.48</v>
      </c>
      <c r="AT1354" s="154">
        <f t="shared" si="163"/>
        <v>-0.08</v>
      </c>
      <c r="AU1354" s="157">
        <f t="shared" si="157"/>
        <v>-0.13</v>
      </c>
      <c r="AV1354" s="158">
        <f t="shared" si="164"/>
        <v>-0.4</v>
      </c>
      <c r="AW1354" s="154">
        <f t="shared" si="164"/>
        <v>0.37</v>
      </c>
      <c r="AX1354" s="154">
        <f t="shared" si="164"/>
        <v>0.73</v>
      </c>
      <c r="AY1354" s="155">
        <f t="shared" si="158"/>
        <v>0.18</v>
      </c>
    </row>
    <row r="1355" spans="1:51" x14ac:dyDescent="0.15">
      <c r="A1355" s="122" t="s">
        <v>8676</v>
      </c>
      <c r="B1355" s="122" t="s">
        <v>3463</v>
      </c>
      <c r="C1355" s="122" t="s">
        <v>8677</v>
      </c>
      <c r="E1355" s="122" t="s">
        <v>8678</v>
      </c>
      <c r="F1355" s="122" t="s">
        <v>5972</v>
      </c>
      <c r="G1355" s="122">
        <v>2</v>
      </c>
      <c r="H1355" s="166">
        <v>0.78334300000000001</v>
      </c>
      <c r="I1355" s="167">
        <v>-4.8333300000000003E-2</v>
      </c>
      <c r="J1355" s="168" t="str">
        <f t="shared" si="159"/>
        <v>FALSE</v>
      </c>
      <c r="K1355" s="169">
        <v>0.15254499999999999</v>
      </c>
      <c r="L1355" s="170">
        <f>-LOG10(Table3[[#This Row],[Student''s T-test p-value HEK293 +Selistat_HEK293 UT]])</f>
        <v>0.81660202275114835</v>
      </c>
      <c r="M1355" s="167">
        <v>0.29249999999999998</v>
      </c>
      <c r="N1355" s="171" t="str">
        <f t="shared" si="160"/>
        <v>FALSE</v>
      </c>
      <c r="O1355" s="146">
        <v>0.85548599999999997</v>
      </c>
      <c r="P1355" s="147">
        <v>2.2499999999999999E-2</v>
      </c>
      <c r="Q1355" s="171" t="str">
        <f t="shared" si="161"/>
        <v>FALSE</v>
      </c>
      <c r="R1355" s="122" t="s">
        <v>980</v>
      </c>
      <c r="S1355" s="122" t="s">
        <v>981</v>
      </c>
      <c r="T1355" s="122" t="s">
        <v>982</v>
      </c>
      <c r="U1355" s="172" t="s">
        <v>8679</v>
      </c>
      <c r="V1355" s="122" t="s">
        <v>8680</v>
      </c>
      <c r="W1355" s="148">
        <v>0.2</v>
      </c>
      <c r="X1355" s="149">
        <v>0.28000000000000003</v>
      </c>
      <c r="Y1355" s="149">
        <v>0.43</v>
      </c>
      <c r="Z1355" s="150">
        <v>0.28999999999999998</v>
      </c>
      <c r="AA1355" s="148">
        <v>-0.11</v>
      </c>
      <c r="AB1355" s="149">
        <v>0.52</v>
      </c>
      <c r="AC1355" s="149">
        <v>-0.21</v>
      </c>
      <c r="AD1355" s="151">
        <v>-0.17</v>
      </c>
      <c r="AE1355" s="148">
        <v>-0.11</v>
      </c>
      <c r="AF1355" s="149">
        <v>-0.25</v>
      </c>
      <c r="AG1355" s="149">
        <v>0.01</v>
      </c>
      <c r="AH1355" s="151">
        <v>-0.45</v>
      </c>
      <c r="AI1355" s="152">
        <v>-0.04</v>
      </c>
      <c r="AJ1355" s="149">
        <v>-0.33</v>
      </c>
      <c r="AK1355" s="149">
        <v>-0.22</v>
      </c>
      <c r="AL1355" s="150">
        <v>-0.3</v>
      </c>
      <c r="AM1355" s="153">
        <f t="shared" si="162"/>
        <v>0.31</v>
      </c>
      <c r="AN1355" s="154">
        <f t="shared" si="162"/>
        <v>-0.24</v>
      </c>
      <c r="AO1355" s="154">
        <f t="shared" si="162"/>
        <v>0.64</v>
      </c>
      <c r="AP1355" s="155">
        <f t="shared" si="156"/>
        <v>0.45999999999999996</v>
      </c>
      <c r="AQ1355" s="156">
        <f>AVERAGE(Table3[[#This Row],[ HEK293 +Selistat_R1 2]:[ HEK293 +Selistat_R4 5]])</f>
        <v>0.29249999999999998</v>
      </c>
      <c r="AR1355" s="153">
        <f t="shared" si="163"/>
        <v>0</v>
      </c>
      <c r="AS1355" s="154">
        <f t="shared" si="163"/>
        <v>-0.77</v>
      </c>
      <c r="AT1355" s="154">
        <f t="shared" si="163"/>
        <v>0.22</v>
      </c>
      <c r="AU1355" s="157">
        <f t="shared" si="157"/>
        <v>-0.28000000000000003</v>
      </c>
      <c r="AV1355" s="158">
        <f t="shared" si="164"/>
        <v>7.0000000000000007E-2</v>
      </c>
      <c r="AW1355" s="154">
        <f t="shared" si="164"/>
        <v>-0.85000000000000009</v>
      </c>
      <c r="AX1355" s="154">
        <f t="shared" si="164"/>
        <v>-1.0000000000000009E-2</v>
      </c>
      <c r="AY1355" s="155">
        <f t="shared" si="158"/>
        <v>-0.12999999999999998</v>
      </c>
    </row>
    <row r="1356" spans="1:51" x14ac:dyDescent="0.15">
      <c r="A1356" s="122" t="s">
        <v>8681</v>
      </c>
      <c r="B1356" s="122" t="s">
        <v>8682</v>
      </c>
      <c r="C1356" s="122" t="s">
        <v>8683</v>
      </c>
      <c r="E1356" s="122" t="s">
        <v>8684</v>
      </c>
      <c r="G1356" s="122">
        <v>1</v>
      </c>
      <c r="H1356" s="166">
        <v>0.30104599999999998</v>
      </c>
      <c r="I1356" s="167">
        <v>-0.30416700000000002</v>
      </c>
      <c r="J1356" s="168" t="str">
        <f t="shared" si="159"/>
        <v>FALSE</v>
      </c>
      <c r="K1356" s="169">
        <v>0.15260499999999999</v>
      </c>
      <c r="L1356" s="170">
        <f>-LOG10(Table3[[#This Row],[Student''s T-test p-value HEK293 +Selistat_HEK293 UT]])</f>
        <v>0.81643123678195284</v>
      </c>
      <c r="M1356" s="167">
        <v>-0.61250000000000004</v>
      </c>
      <c r="N1356" s="171" t="str">
        <f t="shared" si="160"/>
        <v>FALSE</v>
      </c>
      <c r="O1356" s="146">
        <v>0.43875399999999998</v>
      </c>
      <c r="P1356" s="147">
        <v>-0.24</v>
      </c>
      <c r="Q1356" s="171" t="str">
        <f t="shared" si="161"/>
        <v>FALSE</v>
      </c>
      <c r="R1356" s="122" t="s">
        <v>8685</v>
      </c>
      <c r="S1356" s="122" t="s">
        <v>8686</v>
      </c>
      <c r="T1356" s="122" t="s">
        <v>8687</v>
      </c>
      <c r="U1356" s="172" t="s">
        <v>8688</v>
      </c>
      <c r="V1356" s="122" t="s">
        <v>8689</v>
      </c>
      <c r="W1356" s="148">
        <v>-1.3</v>
      </c>
      <c r="X1356" s="149">
        <v>-0.62</v>
      </c>
      <c r="Y1356" s="149">
        <v>-0.14000000000000001</v>
      </c>
      <c r="Z1356" s="150">
        <v>0.23</v>
      </c>
      <c r="AA1356" s="148">
        <v>-0.16</v>
      </c>
      <c r="AB1356" s="149">
        <v>-0.13</v>
      </c>
      <c r="AC1356" s="149">
        <v>0.52</v>
      </c>
      <c r="AD1356" s="151">
        <v>0.39</v>
      </c>
      <c r="AE1356" s="148">
        <v>-0.48</v>
      </c>
      <c r="AF1356" s="149">
        <v>-0.34</v>
      </c>
      <c r="AG1356" s="149">
        <v>-0.17</v>
      </c>
      <c r="AH1356" s="151">
        <v>0.53</v>
      </c>
      <c r="AI1356" s="152">
        <v>-0.23</v>
      </c>
      <c r="AJ1356" s="149">
        <v>0.56000000000000005</v>
      </c>
      <c r="AK1356" s="149">
        <v>0.28999999999999998</v>
      </c>
      <c r="AL1356" s="150">
        <v>-0.12</v>
      </c>
      <c r="AM1356" s="153">
        <f t="shared" si="162"/>
        <v>-1.1400000000000001</v>
      </c>
      <c r="AN1356" s="154">
        <f t="shared" si="162"/>
        <v>-0.49</v>
      </c>
      <c r="AO1356" s="154">
        <f t="shared" si="162"/>
        <v>-0.66</v>
      </c>
      <c r="AP1356" s="155">
        <f t="shared" si="156"/>
        <v>-0.16</v>
      </c>
      <c r="AQ1356" s="156">
        <f>AVERAGE(Table3[[#This Row],[ HEK293 +Selistat_R1 2]:[ HEK293 +Selistat_R4 5]])</f>
        <v>-0.61250000000000004</v>
      </c>
      <c r="AR1356" s="153">
        <f t="shared" si="163"/>
        <v>-0.31999999999999995</v>
      </c>
      <c r="AS1356" s="154">
        <f t="shared" si="163"/>
        <v>-0.21000000000000002</v>
      </c>
      <c r="AT1356" s="154">
        <f t="shared" si="163"/>
        <v>-0.69000000000000006</v>
      </c>
      <c r="AU1356" s="157">
        <f t="shared" si="157"/>
        <v>0.14000000000000001</v>
      </c>
      <c r="AV1356" s="158">
        <f t="shared" si="164"/>
        <v>-7.0000000000000007E-2</v>
      </c>
      <c r="AW1356" s="154">
        <f t="shared" si="164"/>
        <v>0.69000000000000006</v>
      </c>
      <c r="AX1356" s="154">
        <f t="shared" si="164"/>
        <v>-0.23000000000000004</v>
      </c>
      <c r="AY1356" s="155">
        <f t="shared" si="158"/>
        <v>-0.51</v>
      </c>
    </row>
    <row r="1357" spans="1:51" x14ac:dyDescent="0.15">
      <c r="A1357" s="122" t="s">
        <v>2858</v>
      </c>
      <c r="B1357" s="122" t="s">
        <v>3463</v>
      </c>
      <c r="C1357" s="122" t="s">
        <v>6349</v>
      </c>
      <c r="D1357" s="122" t="s">
        <v>2861</v>
      </c>
      <c r="E1357" s="122" t="s">
        <v>8690</v>
      </c>
      <c r="F1357" s="122" t="s">
        <v>4595</v>
      </c>
      <c r="G1357" s="122">
        <v>1</v>
      </c>
      <c r="H1357" s="166">
        <v>0.29669899999999999</v>
      </c>
      <c r="I1357" s="167">
        <v>0.22</v>
      </c>
      <c r="J1357" s="168" t="str">
        <f t="shared" si="159"/>
        <v>FALSE</v>
      </c>
      <c r="K1357" s="169">
        <v>0.15267600000000001</v>
      </c>
      <c r="L1357" s="170">
        <f>-LOG10(Table3[[#This Row],[Student''s T-test p-value HEK293 +Selistat_HEK293 UT]])</f>
        <v>0.81622922677300314</v>
      </c>
      <c r="M1357" s="167">
        <v>-0.105</v>
      </c>
      <c r="N1357" s="171" t="str">
        <f t="shared" si="160"/>
        <v>FALSE</v>
      </c>
      <c r="O1357" s="146">
        <v>0.87083900000000003</v>
      </c>
      <c r="P1357" s="147">
        <v>-0.05</v>
      </c>
      <c r="Q1357" s="171" t="str">
        <f t="shared" si="161"/>
        <v>FALSE</v>
      </c>
      <c r="R1357" s="122" t="s">
        <v>976</v>
      </c>
      <c r="S1357" s="122" t="s">
        <v>8691</v>
      </c>
      <c r="T1357" s="122" t="s">
        <v>978</v>
      </c>
      <c r="U1357" s="172" t="s">
        <v>8692</v>
      </c>
      <c r="V1357" s="122" t="s">
        <v>8693</v>
      </c>
      <c r="W1357" s="148">
        <v>-0.25</v>
      </c>
      <c r="X1357" s="149">
        <v>-0.21</v>
      </c>
      <c r="Y1357" s="149">
        <v>-0.44</v>
      </c>
      <c r="Z1357" s="150">
        <v>-0.37</v>
      </c>
      <c r="AA1357" s="148">
        <v>-0.24</v>
      </c>
      <c r="AB1357" s="149">
        <v>-0.17</v>
      </c>
      <c r="AC1357" s="149">
        <v>-0.3</v>
      </c>
      <c r="AD1357" s="151">
        <v>-0.14000000000000001</v>
      </c>
      <c r="AE1357" s="148">
        <v>0.12</v>
      </c>
      <c r="AF1357" s="149">
        <v>-0.12</v>
      </c>
      <c r="AG1357" s="149">
        <v>0.24</v>
      </c>
      <c r="AH1357" s="151">
        <v>0.34</v>
      </c>
      <c r="AI1357" s="152">
        <v>0.97</v>
      </c>
      <c r="AJ1357" s="149">
        <v>0.01</v>
      </c>
      <c r="AK1357" s="149">
        <v>0.14000000000000001</v>
      </c>
      <c r="AL1357" s="150">
        <v>-0.34</v>
      </c>
      <c r="AM1357" s="153">
        <f t="shared" si="162"/>
        <v>-1.0000000000000009E-2</v>
      </c>
      <c r="AN1357" s="154">
        <f t="shared" si="162"/>
        <v>-3.999999999999998E-2</v>
      </c>
      <c r="AO1357" s="154">
        <f t="shared" si="162"/>
        <v>-0.14000000000000001</v>
      </c>
      <c r="AP1357" s="155">
        <f t="shared" si="156"/>
        <v>-0.22999999999999998</v>
      </c>
      <c r="AQ1357" s="156">
        <f>AVERAGE(Table3[[#This Row],[ HEK293 +Selistat_R1 2]:[ HEK293 +Selistat_R4 5]])</f>
        <v>-0.105</v>
      </c>
      <c r="AR1357" s="153">
        <f t="shared" si="163"/>
        <v>0.36</v>
      </c>
      <c r="AS1357" s="154">
        <f t="shared" si="163"/>
        <v>5.0000000000000017E-2</v>
      </c>
      <c r="AT1357" s="154">
        <f t="shared" si="163"/>
        <v>0.54</v>
      </c>
      <c r="AU1357" s="157">
        <f t="shared" si="157"/>
        <v>0.48000000000000004</v>
      </c>
      <c r="AV1357" s="158">
        <f t="shared" si="164"/>
        <v>1.21</v>
      </c>
      <c r="AW1357" s="154">
        <f t="shared" si="164"/>
        <v>0.18000000000000002</v>
      </c>
      <c r="AX1357" s="154">
        <f t="shared" si="164"/>
        <v>0.44</v>
      </c>
      <c r="AY1357" s="155">
        <f t="shared" si="158"/>
        <v>-0.2</v>
      </c>
    </row>
    <row r="1358" spans="1:51" x14ac:dyDescent="0.15">
      <c r="B1358" s="122" t="s">
        <v>4478</v>
      </c>
      <c r="C1358" s="122" t="s">
        <v>8694</v>
      </c>
      <c r="E1358" s="122" t="s">
        <v>8695</v>
      </c>
      <c r="G1358" s="122">
        <v>2</v>
      </c>
      <c r="H1358" s="166">
        <v>0.40409400000000001</v>
      </c>
      <c r="I1358" s="167">
        <v>0.29666700000000001</v>
      </c>
      <c r="J1358" s="168" t="str">
        <f t="shared" si="159"/>
        <v>FALSE</v>
      </c>
      <c r="K1358" s="169">
        <v>0.15273100000000001</v>
      </c>
      <c r="L1358" s="170">
        <f>-LOG10(Table3[[#This Row],[Student''s T-test p-value HEK293 +Selistat_HEK293 UT]])</f>
        <v>0.81607280470826393</v>
      </c>
      <c r="M1358" s="167">
        <v>-0.44750000000000001</v>
      </c>
      <c r="N1358" s="171" t="str">
        <f t="shared" si="160"/>
        <v>FALSE</v>
      </c>
      <c r="O1358" s="146">
        <v>0.87234999999999996</v>
      </c>
      <c r="P1358" s="147">
        <v>-4.2500000000000003E-2</v>
      </c>
      <c r="Q1358" s="171" t="str">
        <f t="shared" si="161"/>
        <v>FALSE</v>
      </c>
      <c r="R1358" s="122" t="s">
        <v>8696</v>
      </c>
      <c r="S1358" s="122" t="s">
        <v>8697</v>
      </c>
      <c r="T1358" s="122" t="s">
        <v>8698</v>
      </c>
      <c r="U1358" s="172" t="s">
        <v>8699</v>
      </c>
      <c r="V1358" s="122" t="s">
        <v>8700</v>
      </c>
      <c r="W1358" s="148">
        <v>-0.51</v>
      </c>
      <c r="X1358" s="149">
        <v>-1</v>
      </c>
      <c r="Y1358" s="149">
        <v>-0.9</v>
      </c>
      <c r="Z1358" s="150">
        <v>-0.71</v>
      </c>
      <c r="AA1358" s="148">
        <v>0.28999999999999998</v>
      </c>
      <c r="AB1358" s="149">
        <v>-0.93</v>
      </c>
      <c r="AC1358" s="149">
        <v>-0.27</v>
      </c>
      <c r="AD1358" s="151">
        <v>-0.42</v>
      </c>
      <c r="AE1358" s="148">
        <v>0.87</v>
      </c>
      <c r="AF1358" s="149">
        <v>0.13</v>
      </c>
      <c r="AG1358" s="149">
        <v>0.27</v>
      </c>
      <c r="AH1358" s="151">
        <v>-0.01</v>
      </c>
      <c r="AI1358" s="152">
        <v>0.56999999999999995</v>
      </c>
      <c r="AJ1358" s="149">
        <v>-0.09</v>
      </c>
      <c r="AK1358" s="149">
        <v>0.63</v>
      </c>
      <c r="AL1358" s="150">
        <v>0.32</v>
      </c>
      <c r="AM1358" s="153">
        <f t="shared" si="162"/>
        <v>-0.8</v>
      </c>
      <c r="AN1358" s="154">
        <f t="shared" si="162"/>
        <v>-6.9999999999999951E-2</v>
      </c>
      <c r="AO1358" s="154">
        <f t="shared" si="162"/>
        <v>-0.63</v>
      </c>
      <c r="AP1358" s="155">
        <f t="shared" si="156"/>
        <v>-0.28999999999999998</v>
      </c>
      <c r="AQ1358" s="156">
        <f>AVERAGE(Table3[[#This Row],[ HEK293 +Selistat_R1 2]:[ HEK293 +Selistat_R4 5]])</f>
        <v>-0.44750000000000001</v>
      </c>
      <c r="AR1358" s="153">
        <f t="shared" si="163"/>
        <v>0.58000000000000007</v>
      </c>
      <c r="AS1358" s="154">
        <f t="shared" si="163"/>
        <v>1.06</v>
      </c>
      <c r="AT1358" s="154">
        <f t="shared" si="163"/>
        <v>0.54</v>
      </c>
      <c r="AU1358" s="157">
        <f t="shared" si="157"/>
        <v>0.41</v>
      </c>
      <c r="AV1358" s="158">
        <f t="shared" si="164"/>
        <v>0.27999999999999997</v>
      </c>
      <c r="AW1358" s="154">
        <f t="shared" si="164"/>
        <v>0.84000000000000008</v>
      </c>
      <c r="AX1358" s="154">
        <f t="shared" si="164"/>
        <v>0.9</v>
      </c>
      <c r="AY1358" s="155">
        <f t="shared" si="158"/>
        <v>0.74</v>
      </c>
    </row>
    <row r="1359" spans="1:51" x14ac:dyDescent="0.15">
      <c r="A1359" s="122" t="s">
        <v>8302</v>
      </c>
      <c r="B1359" s="122" t="s">
        <v>8303</v>
      </c>
      <c r="C1359" s="122" t="s">
        <v>8304</v>
      </c>
      <c r="D1359" s="122" t="s">
        <v>8305</v>
      </c>
      <c r="E1359" s="122" t="s">
        <v>8306</v>
      </c>
      <c r="G1359" s="122">
        <v>3</v>
      </c>
      <c r="H1359" s="166">
        <v>0.96109800000000001</v>
      </c>
      <c r="I1359" s="167">
        <v>1.4999999999999999E-2</v>
      </c>
      <c r="J1359" s="168" t="str">
        <f t="shared" si="159"/>
        <v>FALSE</v>
      </c>
      <c r="K1359" s="169">
        <v>0.152806</v>
      </c>
      <c r="L1359" s="170">
        <f>-LOG10(Table3[[#This Row],[Student''s T-test p-value HEK293 +Selistat_HEK293 UT]])</f>
        <v>0.81585959264689689</v>
      </c>
      <c r="M1359" s="167">
        <v>-0.48249999999999998</v>
      </c>
      <c r="N1359" s="171" t="str">
        <f t="shared" si="160"/>
        <v>FALSE</v>
      </c>
      <c r="O1359" s="146">
        <v>9.5208799999999996E-2</v>
      </c>
      <c r="P1359" s="147">
        <v>-0.50749999999999995</v>
      </c>
      <c r="Q1359" s="171" t="str">
        <f t="shared" si="161"/>
        <v>FALSE</v>
      </c>
      <c r="R1359" s="122" t="s">
        <v>1199</v>
      </c>
      <c r="S1359" s="122" t="s">
        <v>1200</v>
      </c>
      <c r="T1359" s="122" t="s">
        <v>1201</v>
      </c>
      <c r="U1359" s="172" t="s">
        <v>8307</v>
      </c>
      <c r="V1359" s="122" t="s">
        <v>8308</v>
      </c>
      <c r="W1359" s="148">
        <v>-0.75</v>
      </c>
      <c r="X1359" s="149">
        <v>-0.19</v>
      </c>
      <c r="Y1359" s="149">
        <v>-0.18</v>
      </c>
      <c r="Z1359" s="150">
        <v>-1.17</v>
      </c>
      <c r="AA1359" s="148">
        <v>0.4</v>
      </c>
      <c r="AB1359" s="149">
        <v>-0.26</v>
      </c>
      <c r="AC1359" s="149">
        <v>-0.38</v>
      </c>
      <c r="AD1359" s="151">
        <v>-0.12</v>
      </c>
      <c r="AE1359" s="148">
        <v>0</v>
      </c>
      <c r="AF1359" s="149">
        <v>0.23</v>
      </c>
      <c r="AG1359" s="149">
        <v>0.18</v>
      </c>
      <c r="AH1359" s="151">
        <v>-0.73</v>
      </c>
      <c r="AI1359" s="152">
        <v>0.46</v>
      </c>
      <c r="AJ1359" s="149">
        <v>0.75</v>
      </c>
      <c r="AK1359" s="149">
        <v>0.37</v>
      </c>
      <c r="AL1359" s="150">
        <v>0.13</v>
      </c>
      <c r="AM1359" s="153">
        <f t="shared" si="162"/>
        <v>-1.1499999999999999</v>
      </c>
      <c r="AN1359" s="154">
        <f t="shared" si="162"/>
        <v>7.0000000000000007E-2</v>
      </c>
      <c r="AO1359" s="154">
        <f t="shared" si="162"/>
        <v>0.2</v>
      </c>
      <c r="AP1359" s="155">
        <f t="shared" si="156"/>
        <v>-1.0499999999999998</v>
      </c>
      <c r="AQ1359" s="156">
        <f>AVERAGE(Table3[[#This Row],[ HEK293 +Selistat_R1 2]:[ HEK293 +Selistat_R4 5]])</f>
        <v>-0.48249999999999993</v>
      </c>
      <c r="AR1359" s="153">
        <f t="shared" si="163"/>
        <v>-0.4</v>
      </c>
      <c r="AS1359" s="154">
        <f t="shared" si="163"/>
        <v>0.49</v>
      </c>
      <c r="AT1359" s="154">
        <f t="shared" si="163"/>
        <v>0.56000000000000005</v>
      </c>
      <c r="AU1359" s="157">
        <f t="shared" si="157"/>
        <v>-0.61</v>
      </c>
      <c r="AV1359" s="158">
        <f t="shared" si="164"/>
        <v>0.06</v>
      </c>
      <c r="AW1359" s="154">
        <f t="shared" si="164"/>
        <v>1.01</v>
      </c>
      <c r="AX1359" s="154">
        <f t="shared" si="164"/>
        <v>0.75</v>
      </c>
      <c r="AY1359" s="155">
        <f t="shared" si="158"/>
        <v>0.25</v>
      </c>
    </row>
    <row r="1360" spans="1:51" x14ac:dyDescent="0.15">
      <c r="A1360" s="122" t="s">
        <v>3608</v>
      </c>
      <c r="B1360" s="122" t="s">
        <v>3609</v>
      </c>
      <c r="C1360" s="122" t="s">
        <v>3610</v>
      </c>
      <c r="E1360" s="122" t="s">
        <v>3611</v>
      </c>
      <c r="G1360" s="122">
        <v>1</v>
      </c>
      <c r="H1360" s="166">
        <v>4.1182400000000001E-2</v>
      </c>
      <c r="I1360" s="167">
        <v>-0.41333300000000001</v>
      </c>
      <c r="J1360" s="168" t="str">
        <f t="shared" si="159"/>
        <v>FALSE</v>
      </c>
      <c r="K1360" s="169">
        <v>0.15298999999999999</v>
      </c>
      <c r="L1360" s="170">
        <f>-LOG10(Table3[[#This Row],[Student''s T-test p-value HEK293 +Selistat_HEK293 UT]])</f>
        <v>0.81533695537031969</v>
      </c>
      <c r="M1360" s="167">
        <v>-0.32</v>
      </c>
      <c r="N1360" s="171" t="str">
        <f t="shared" si="160"/>
        <v>FALSE</v>
      </c>
      <c r="O1360" s="146">
        <v>0.16550899999999999</v>
      </c>
      <c r="P1360" s="147">
        <v>-0.36499999999999999</v>
      </c>
      <c r="Q1360" s="171" t="str">
        <f t="shared" si="161"/>
        <v>FALSE</v>
      </c>
      <c r="R1360" s="122" t="s">
        <v>1107</v>
      </c>
      <c r="S1360" s="122" t="s">
        <v>8701</v>
      </c>
      <c r="T1360" s="122" t="s">
        <v>1109</v>
      </c>
      <c r="U1360" s="172" t="s">
        <v>3613</v>
      </c>
      <c r="V1360" s="122" t="s">
        <v>8702</v>
      </c>
      <c r="W1360" s="148">
        <v>-0.35</v>
      </c>
      <c r="X1360" s="149">
        <v>-0.04</v>
      </c>
      <c r="Y1360" s="149">
        <v>-0.12</v>
      </c>
      <c r="Z1360" s="150">
        <v>0.31</v>
      </c>
      <c r="AA1360" s="148">
        <v>0.18</v>
      </c>
      <c r="AB1360" s="149">
        <v>0.55000000000000004</v>
      </c>
      <c r="AC1360" s="149">
        <v>-0.08</v>
      </c>
      <c r="AD1360" s="151">
        <v>0.43</v>
      </c>
      <c r="AE1360" s="148">
        <v>-0.35</v>
      </c>
      <c r="AF1360" s="149">
        <v>0.1</v>
      </c>
      <c r="AG1360" s="149">
        <v>-0.51</v>
      </c>
      <c r="AH1360" s="151">
        <v>-0.73</v>
      </c>
      <c r="AI1360" s="152">
        <v>-0.44</v>
      </c>
      <c r="AJ1360" s="149">
        <v>0.17</v>
      </c>
      <c r="AK1360" s="149">
        <v>0.22</v>
      </c>
      <c r="AL1360" s="150">
        <v>0.02</v>
      </c>
      <c r="AM1360" s="153">
        <f t="shared" si="162"/>
        <v>-0.53</v>
      </c>
      <c r="AN1360" s="154">
        <f t="shared" si="162"/>
        <v>-0.59000000000000008</v>
      </c>
      <c r="AO1360" s="154">
        <f t="shared" si="162"/>
        <v>-3.9999999999999994E-2</v>
      </c>
      <c r="AP1360" s="155">
        <f t="shared" si="156"/>
        <v>-0.12</v>
      </c>
      <c r="AQ1360" s="156">
        <f>AVERAGE(Table3[[#This Row],[ HEK293 +Selistat_R1 2]:[ HEK293 +Selistat_R4 5]])</f>
        <v>-0.32000000000000006</v>
      </c>
      <c r="AR1360" s="153">
        <f t="shared" si="163"/>
        <v>-0.53</v>
      </c>
      <c r="AS1360" s="154">
        <f t="shared" si="163"/>
        <v>-0.45000000000000007</v>
      </c>
      <c r="AT1360" s="154">
        <f t="shared" si="163"/>
        <v>-0.43</v>
      </c>
      <c r="AU1360" s="157">
        <f t="shared" si="157"/>
        <v>-1.1599999999999999</v>
      </c>
      <c r="AV1360" s="158">
        <f t="shared" si="164"/>
        <v>-0.62</v>
      </c>
      <c r="AW1360" s="154">
        <f t="shared" si="164"/>
        <v>-0.38</v>
      </c>
      <c r="AX1360" s="154">
        <f t="shared" si="164"/>
        <v>0.3</v>
      </c>
      <c r="AY1360" s="155">
        <f t="shared" si="158"/>
        <v>-0.41</v>
      </c>
    </row>
    <row r="1361" spans="1:51" x14ac:dyDescent="0.15">
      <c r="A1361" s="122" t="s">
        <v>3275</v>
      </c>
      <c r="B1361" s="122" t="s">
        <v>3125</v>
      </c>
      <c r="C1361" s="122" t="s">
        <v>3276</v>
      </c>
      <c r="E1361" s="122" t="s">
        <v>8703</v>
      </c>
      <c r="G1361" s="122">
        <v>1</v>
      </c>
      <c r="H1361" s="166">
        <v>0.81821500000000003</v>
      </c>
      <c r="I1361" s="167">
        <v>-5.1666700000000003E-2</v>
      </c>
      <c r="J1361" s="168" t="str">
        <f t="shared" si="159"/>
        <v>FALSE</v>
      </c>
      <c r="K1361" s="169">
        <v>0.15313599999999999</v>
      </c>
      <c r="L1361" s="170">
        <f>-LOG10(Table3[[#This Row],[Student''s T-test p-value HEK293 +Selistat_HEK293 UT]])</f>
        <v>0.81492270111445508</v>
      </c>
      <c r="M1361" s="167">
        <v>-0.34749999999999998</v>
      </c>
      <c r="N1361" s="171" t="str">
        <f t="shared" si="160"/>
        <v>FALSE</v>
      </c>
      <c r="O1361" s="146">
        <v>0.966472</v>
      </c>
      <c r="P1361" s="147">
        <v>1.2500000000000001E-2</v>
      </c>
      <c r="Q1361" s="171" t="str">
        <f t="shared" si="161"/>
        <v>FALSE</v>
      </c>
      <c r="R1361" s="122" t="s">
        <v>8704</v>
      </c>
      <c r="S1361" s="122" t="s">
        <v>8705</v>
      </c>
      <c r="T1361" s="122" t="s">
        <v>8706</v>
      </c>
      <c r="U1361" s="172" t="s">
        <v>8707</v>
      </c>
      <c r="V1361" s="122" t="s">
        <v>8708</v>
      </c>
      <c r="W1361" s="148">
        <v>-0.05</v>
      </c>
      <c r="X1361" s="149">
        <v>-0.34</v>
      </c>
      <c r="Y1361" s="149">
        <v>-0.57999999999999996</v>
      </c>
      <c r="Z1361" s="150">
        <v>-0.44</v>
      </c>
      <c r="AA1361" s="148">
        <v>0.51</v>
      </c>
      <c r="AB1361" s="149">
        <v>-0.24</v>
      </c>
      <c r="AC1361" s="149">
        <v>-0.27</v>
      </c>
      <c r="AD1361" s="151">
        <v>-0.02</v>
      </c>
      <c r="AE1361" s="148">
        <v>0.44</v>
      </c>
      <c r="AF1361" s="149">
        <v>-0.28000000000000003</v>
      </c>
      <c r="AG1361" s="149">
        <v>-0.05</v>
      </c>
      <c r="AH1361" s="151">
        <v>0.28000000000000003</v>
      </c>
      <c r="AI1361" s="152">
        <v>0.21</v>
      </c>
      <c r="AJ1361" s="149">
        <v>-0.59</v>
      </c>
      <c r="AK1361" s="149">
        <v>0.5</v>
      </c>
      <c r="AL1361" s="150">
        <v>0.22</v>
      </c>
      <c r="AM1361" s="153">
        <f t="shared" si="162"/>
        <v>-0.56000000000000005</v>
      </c>
      <c r="AN1361" s="154">
        <f t="shared" si="162"/>
        <v>-0.10000000000000003</v>
      </c>
      <c r="AO1361" s="154">
        <f t="shared" si="162"/>
        <v>-0.30999999999999994</v>
      </c>
      <c r="AP1361" s="155">
        <f t="shared" si="156"/>
        <v>-0.42</v>
      </c>
      <c r="AQ1361" s="156">
        <f>AVERAGE(Table3[[#This Row],[ HEK293 +Selistat_R1 2]:[ HEK293 +Selistat_R4 5]])</f>
        <v>-0.34750000000000003</v>
      </c>
      <c r="AR1361" s="153">
        <f t="shared" si="163"/>
        <v>-7.0000000000000007E-2</v>
      </c>
      <c r="AS1361" s="154">
        <f t="shared" si="163"/>
        <v>-4.0000000000000036E-2</v>
      </c>
      <c r="AT1361" s="154">
        <f t="shared" si="163"/>
        <v>0.22000000000000003</v>
      </c>
      <c r="AU1361" s="157">
        <f t="shared" si="157"/>
        <v>0.30000000000000004</v>
      </c>
      <c r="AV1361" s="158">
        <f t="shared" si="164"/>
        <v>-0.30000000000000004</v>
      </c>
      <c r="AW1361" s="154">
        <f t="shared" si="164"/>
        <v>-0.35</v>
      </c>
      <c r="AX1361" s="154">
        <f t="shared" si="164"/>
        <v>0.77</v>
      </c>
      <c r="AY1361" s="155">
        <f t="shared" si="158"/>
        <v>0.24</v>
      </c>
    </row>
    <row r="1362" spans="1:51" x14ac:dyDescent="0.15">
      <c r="A1362" s="122" t="s">
        <v>3025</v>
      </c>
      <c r="B1362" s="122" t="s">
        <v>7791</v>
      </c>
      <c r="C1362" s="122" t="s">
        <v>3027</v>
      </c>
      <c r="E1362" s="122" t="s">
        <v>8709</v>
      </c>
      <c r="G1362" s="122">
        <v>3</v>
      </c>
      <c r="H1362" s="166">
        <v>0.90690599999999999</v>
      </c>
      <c r="I1362" s="167">
        <v>-1.2500000000000001E-2</v>
      </c>
      <c r="J1362" s="168" t="str">
        <f t="shared" si="159"/>
        <v>FALSE</v>
      </c>
      <c r="K1362" s="169">
        <v>0.153166</v>
      </c>
      <c r="L1362" s="170">
        <f>-LOG10(Table3[[#This Row],[Student''s T-test p-value HEK293 +Selistat_HEK293 UT]])</f>
        <v>0.8148376292931887</v>
      </c>
      <c r="M1362" s="167">
        <v>-0.20250000000000001</v>
      </c>
      <c r="N1362" s="171" t="str">
        <f t="shared" si="160"/>
        <v>FALSE</v>
      </c>
      <c r="O1362" s="146">
        <v>0.451853</v>
      </c>
      <c r="P1362" s="147">
        <v>5.5E-2</v>
      </c>
      <c r="Q1362" s="171" t="str">
        <f t="shared" si="161"/>
        <v>FALSE</v>
      </c>
      <c r="R1362" s="122" t="s">
        <v>8710</v>
      </c>
      <c r="S1362" s="122" t="s">
        <v>8711</v>
      </c>
      <c r="T1362" s="122" t="s">
        <v>8712</v>
      </c>
      <c r="U1362" s="172" t="s">
        <v>8713</v>
      </c>
      <c r="V1362" s="122" t="s">
        <v>8714</v>
      </c>
      <c r="W1362" s="148">
        <v>-0.5</v>
      </c>
      <c r="X1362" s="149">
        <v>-0.13</v>
      </c>
      <c r="Y1362" s="149">
        <v>-0.09</v>
      </c>
      <c r="Z1362" s="150">
        <v>-0.09</v>
      </c>
      <c r="AA1362" s="148">
        <v>-0.21</v>
      </c>
      <c r="AB1362" s="149">
        <v>0.12</v>
      </c>
      <c r="AC1362" s="149">
        <v>0.01</v>
      </c>
      <c r="AD1362" s="151">
        <v>0.08</v>
      </c>
      <c r="AE1362" s="148">
        <v>0.28000000000000003</v>
      </c>
      <c r="AF1362" s="149">
        <v>0.1</v>
      </c>
      <c r="AG1362" s="149">
        <v>-0.02</v>
      </c>
      <c r="AH1362" s="151">
        <v>0.08</v>
      </c>
      <c r="AI1362" s="152">
        <v>0.13</v>
      </c>
      <c r="AJ1362" s="149">
        <v>0</v>
      </c>
      <c r="AK1362" s="149">
        <v>0.03</v>
      </c>
      <c r="AL1362" s="150">
        <v>0.06</v>
      </c>
      <c r="AM1362" s="153">
        <f t="shared" si="162"/>
        <v>-0.29000000000000004</v>
      </c>
      <c r="AN1362" s="154">
        <f t="shared" si="162"/>
        <v>-0.25</v>
      </c>
      <c r="AO1362" s="154">
        <f t="shared" si="162"/>
        <v>-9.9999999999999992E-2</v>
      </c>
      <c r="AP1362" s="155">
        <f t="shared" si="156"/>
        <v>-0.16999999999999998</v>
      </c>
      <c r="AQ1362" s="156">
        <f>AVERAGE(Table3[[#This Row],[ HEK293 +Selistat_R1 2]:[ HEK293 +Selistat_R4 5]])</f>
        <v>-0.20250000000000001</v>
      </c>
      <c r="AR1362" s="153">
        <f t="shared" si="163"/>
        <v>0.49</v>
      </c>
      <c r="AS1362" s="154">
        <f t="shared" si="163"/>
        <v>-1.999999999999999E-2</v>
      </c>
      <c r="AT1362" s="154">
        <f t="shared" si="163"/>
        <v>-0.03</v>
      </c>
      <c r="AU1362" s="157">
        <f t="shared" si="157"/>
        <v>0</v>
      </c>
      <c r="AV1362" s="158">
        <f t="shared" si="164"/>
        <v>0.33999999999999997</v>
      </c>
      <c r="AW1362" s="154">
        <f t="shared" si="164"/>
        <v>-0.12</v>
      </c>
      <c r="AX1362" s="154">
        <f t="shared" si="164"/>
        <v>1.9999999999999997E-2</v>
      </c>
      <c r="AY1362" s="155">
        <f t="shared" si="158"/>
        <v>-2.0000000000000004E-2</v>
      </c>
    </row>
    <row r="1363" spans="1:51" x14ac:dyDescent="0.15">
      <c r="A1363" s="122" t="s">
        <v>5089</v>
      </c>
      <c r="B1363" s="122" t="s">
        <v>5090</v>
      </c>
      <c r="C1363" s="122" t="s">
        <v>5091</v>
      </c>
      <c r="E1363" s="122" t="s">
        <v>5092</v>
      </c>
      <c r="G1363" s="122">
        <v>2</v>
      </c>
      <c r="H1363" s="166">
        <v>0.37346499999999999</v>
      </c>
      <c r="I1363" s="167">
        <v>0.16750000000000001</v>
      </c>
      <c r="J1363" s="168" t="str">
        <f t="shared" si="159"/>
        <v>FALSE</v>
      </c>
      <c r="K1363" s="169">
        <v>0.153312</v>
      </c>
      <c r="L1363" s="170">
        <f>-LOG10(Table3[[#This Row],[Student''s T-test p-value HEK293 +Selistat_HEK293 UT]])</f>
        <v>0.81442385082194868</v>
      </c>
      <c r="M1363" s="167">
        <v>0.32750000000000001</v>
      </c>
      <c r="N1363" s="171" t="str">
        <f t="shared" si="160"/>
        <v>FALSE</v>
      </c>
      <c r="O1363" s="146">
        <v>0.81848500000000002</v>
      </c>
      <c r="P1363" s="147">
        <v>-0.06</v>
      </c>
      <c r="Q1363" s="171" t="str">
        <f t="shared" si="161"/>
        <v>FALSE</v>
      </c>
      <c r="R1363" s="122" t="s">
        <v>5093</v>
      </c>
      <c r="S1363" s="122" t="s">
        <v>8715</v>
      </c>
      <c r="T1363" s="122" t="s">
        <v>5095</v>
      </c>
      <c r="U1363" s="172" t="s">
        <v>5096</v>
      </c>
      <c r="V1363" s="122" t="s">
        <v>8716</v>
      </c>
      <c r="W1363" s="148">
        <v>-0.22</v>
      </c>
      <c r="X1363" s="149">
        <v>0.54</v>
      </c>
      <c r="Y1363" s="149">
        <v>0.46</v>
      </c>
      <c r="Z1363" s="150">
        <v>-0.1</v>
      </c>
      <c r="AA1363" s="148">
        <v>-0.14000000000000001</v>
      </c>
      <c r="AB1363" s="149">
        <v>-0.01</v>
      </c>
      <c r="AC1363" s="149">
        <v>-0.25</v>
      </c>
      <c r="AD1363" s="151">
        <v>-0.23</v>
      </c>
      <c r="AE1363" s="148">
        <v>-0.61</v>
      </c>
      <c r="AF1363" s="149">
        <v>0.27</v>
      </c>
      <c r="AG1363" s="149">
        <v>0.05</v>
      </c>
      <c r="AH1363" s="151">
        <v>-0.11</v>
      </c>
      <c r="AI1363" s="152">
        <v>-0.39</v>
      </c>
      <c r="AJ1363" s="149">
        <v>0.36</v>
      </c>
      <c r="AK1363" s="149">
        <v>0.09</v>
      </c>
      <c r="AL1363" s="150">
        <v>-0.22</v>
      </c>
      <c r="AM1363" s="153">
        <f t="shared" si="162"/>
        <v>-7.9999999999999988E-2</v>
      </c>
      <c r="AN1363" s="154">
        <f t="shared" si="162"/>
        <v>0.55000000000000004</v>
      </c>
      <c r="AO1363" s="154">
        <f t="shared" si="162"/>
        <v>0.71</v>
      </c>
      <c r="AP1363" s="155">
        <f t="shared" si="156"/>
        <v>0.13</v>
      </c>
      <c r="AQ1363" s="156">
        <f>AVERAGE(Table3[[#This Row],[ HEK293 +Selistat_R1 2]:[ HEK293 +Selistat_R4 5]])</f>
        <v>0.32750000000000001</v>
      </c>
      <c r="AR1363" s="153">
        <f t="shared" si="163"/>
        <v>-0.47</v>
      </c>
      <c r="AS1363" s="154">
        <f t="shared" si="163"/>
        <v>0.28000000000000003</v>
      </c>
      <c r="AT1363" s="154">
        <f t="shared" si="163"/>
        <v>0.3</v>
      </c>
      <c r="AU1363" s="157">
        <f t="shared" si="157"/>
        <v>0.12000000000000001</v>
      </c>
      <c r="AV1363" s="158">
        <f t="shared" si="164"/>
        <v>-0.25</v>
      </c>
      <c r="AW1363" s="154">
        <f t="shared" si="164"/>
        <v>0.37</v>
      </c>
      <c r="AX1363" s="154">
        <f t="shared" si="164"/>
        <v>0.33999999999999997</v>
      </c>
      <c r="AY1363" s="155">
        <f t="shared" si="158"/>
        <v>1.0000000000000009E-2</v>
      </c>
    </row>
    <row r="1364" spans="1:51" x14ac:dyDescent="0.15">
      <c r="A1364" s="122" t="s">
        <v>8202</v>
      </c>
      <c r="B1364" s="122" t="s">
        <v>8203</v>
      </c>
      <c r="E1364" s="122" t="s">
        <v>8204</v>
      </c>
      <c r="G1364" s="122">
        <v>1</v>
      </c>
      <c r="H1364" s="166">
        <v>0.35615599999999997</v>
      </c>
      <c r="I1364" s="167">
        <v>0.215833</v>
      </c>
      <c r="J1364" s="168" t="str">
        <f t="shared" si="159"/>
        <v>FALSE</v>
      </c>
      <c r="K1364" s="169">
        <v>0.15357100000000001</v>
      </c>
      <c r="L1364" s="170">
        <f>-LOG10(Table3[[#This Row],[Student''s T-test p-value HEK293 +Selistat_HEK293 UT]])</f>
        <v>0.81369078774892445</v>
      </c>
      <c r="M1364" s="167">
        <v>0.46250000000000002</v>
      </c>
      <c r="N1364" s="171" t="str">
        <f t="shared" si="160"/>
        <v>FALSE</v>
      </c>
      <c r="O1364" s="146">
        <v>0.94151600000000002</v>
      </c>
      <c r="P1364" s="147">
        <v>-0.02</v>
      </c>
      <c r="Q1364" s="171" t="str">
        <f t="shared" si="161"/>
        <v>FALSE</v>
      </c>
      <c r="R1364" s="122" t="s">
        <v>8205</v>
      </c>
      <c r="S1364" s="122" t="s">
        <v>8717</v>
      </c>
      <c r="T1364" s="122" t="s">
        <v>8207</v>
      </c>
      <c r="U1364" s="172" t="s">
        <v>8208</v>
      </c>
      <c r="V1364" s="122" t="s">
        <v>8209</v>
      </c>
      <c r="W1364" s="148">
        <v>0.31</v>
      </c>
      <c r="X1364" s="149">
        <v>0.71</v>
      </c>
      <c r="Y1364" s="149">
        <v>0.47</v>
      </c>
      <c r="Z1364" s="150">
        <v>-0.49</v>
      </c>
      <c r="AA1364" s="148">
        <v>-0.35</v>
      </c>
      <c r="AB1364" s="149">
        <v>0.11</v>
      </c>
      <c r="AC1364" s="149">
        <v>-0.23</v>
      </c>
      <c r="AD1364" s="151">
        <v>-0.38</v>
      </c>
      <c r="AE1364" s="148">
        <v>-0.25</v>
      </c>
      <c r="AF1364" s="149">
        <v>0.03</v>
      </c>
      <c r="AG1364" s="149">
        <v>0.38</v>
      </c>
      <c r="AH1364" s="151">
        <v>-0.68</v>
      </c>
      <c r="AI1364" s="152">
        <v>-0.48</v>
      </c>
      <c r="AJ1364" s="149">
        <v>0.09</v>
      </c>
      <c r="AK1364" s="149">
        <v>0.09</v>
      </c>
      <c r="AL1364" s="150">
        <v>-0.14000000000000001</v>
      </c>
      <c r="AM1364" s="153">
        <f t="shared" si="162"/>
        <v>0.65999999999999992</v>
      </c>
      <c r="AN1364" s="154">
        <f t="shared" si="162"/>
        <v>0.6</v>
      </c>
      <c r="AO1364" s="154">
        <f t="shared" si="162"/>
        <v>0.7</v>
      </c>
      <c r="AP1364" s="155">
        <f t="shared" si="156"/>
        <v>-0.10999999999999999</v>
      </c>
      <c r="AQ1364" s="156">
        <f>AVERAGE(Table3[[#This Row],[ HEK293 +Selistat_R1 2]:[ HEK293 +Selistat_R4 5]])</f>
        <v>0.46249999999999991</v>
      </c>
      <c r="AR1364" s="153">
        <f t="shared" si="163"/>
        <v>9.9999999999999978E-2</v>
      </c>
      <c r="AS1364" s="154">
        <f t="shared" si="163"/>
        <v>-0.08</v>
      </c>
      <c r="AT1364" s="154">
        <f t="shared" si="163"/>
        <v>0.61</v>
      </c>
      <c r="AU1364" s="157">
        <f t="shared" si="157"/>
        <v>-0.30000000000000004</v>
      </c>
      <c r="AV1364" s="158">
        <f t="shared" si="164"/>
        <v>-0.13</v>
      </c>
      <c r="AW1364" s="154">
        <f t="shared" si="164"/>
        <v>-2.0000000000000004E-2</v>
      </c>
      <c r="AX1364" s="154">
        <f t="shared" si="164"/>
        <v>0.32</v>
      </c>
      <c r="AY1364" s="155">
        <f t="shared" si="158"/>
        <v>0.24</v>
      </c>
    </row>
    <row r="1365" spans="1:51" x14ac:dyDescent="0.15">
      <c r="A1365" s="122" t="s">
        <v>8718</v>
      </c>
      <c r="B1365" s="122" t="s">
        <v>6965</v>
      </c>
      <c r="C1365" s="122" t="s">
        <v>6339</v>
      </c>
      <c r="E1365" s="122" t="s">
        <v>8719</v>
      </c>
      <c r="G1365" s="122">
        <v>1</v>
      </c>
      <c r="H1365" s="166">
        <v>0.82597200000000004</v>
      </c>
      <c r="I1365" s="167">
        <v>-3.1666699999999999E-2</v>
      </c>
      <c r="J1365" s="168" t="str">
        <f t="shared" si="159"/>
        <v>FALSE</v>
      </c>
      <c r="K1365" s="169">
        <v>0.15366199999999999</v>
      </c>
      <c r="L1365" s="170">
        <f>-LOG10(Table3[[#This Row],[Student''s T-test p-value HEK293 +Selistat_HEK293 UT]])</f>
        <v>0.81343351851672019</v>
      </c>
      <c r="M1365" s="167">
        <v>-0.215</v>
      </c>
      <c r="N1365" s="171" t="str">
        <f t="shared" si="160"/>
        <v>FALSE</v>
      </c>
      <c r="O1365" s="146">
        <v>6.9627700000000001E-2</v>
      </c>
      <c r="P1365" s="147">
        <v>0.31</v>
      </c>
      <c r="Q1365" s="171" t="str">
        <f t="shared" si="161"/>
        <v>FALSE</v>
      </c>
      <c r="R1365" s="122" t="s">
        <v>308</v>
      </c>
      <c r="S1365" s="122" t="s">
        <v>8720</v>
      </c>
      <c r="T1365" s="122" t="s">
        <v>310</v>
      </c>
      <c r="U1365" s="172" t="s">
        <v>8721</v>
      </c>
      <c r="V1365" s="122" t="s">
        <v>8722</v>
      </c>
      <c r="W1365" s="148">
        <v>-0.38</v>
      </c>
      <c r="X1365" s="149">
        <v>-0.21</v>
      </c>
      <c r="Y1365" s="149">
        <v>-0.14000000000000001</v>
      </c>
      <c r="Z1365" s="150">
        <v>-0.11</v>
      </c>
      <c r="AA1365" s="148">
        <v>0.03</v>
      </c>
      <c r="AB1365" s="149">
        <v>-0.25</v>
      </c>
      <c r="AC1365" s="149">
        <v>0.31</v>
      </c>
      <c r="AD1365" s="151">
        <v>-7.0000000000000007E-2</v>
      </c>
      <c r="AE1365" s="148">
        <v>0.1</v>
      </c>
      <c r="AF1365" s="149">
        <v>0.18</v>
      </c>
      <c r="AG1365" s="149">
        <v>0.51</v>
      </c>
      <c r="AH1365" s="151">
        <v>0.09</v>
      </c>
      <c r="AI1365" s="152">
        <v>0.16</v>
      </c>
      <c r="AJ1365" s="149">
        <v>-0.09</v>
      </c>
      <c r="AK1365" s="149">
        <v>-0.1</v>
      </c>
      <c r="AL1365" s="150">
        <v>-0.33</v>
      </c>
      <c r="AM1365" s="153">
        <f t="shared" si="162"/>
        <v>-0.41000000000000003</v>
      </c>
      <c r="AN1365" s="154">
        <f t="shared" si="162"/>
        <v>4.0000000000000008E-2</v>
      </c>
      <c r="AO1365" s="154">
        <f t="shared" si="162"/>
        <v>-0.45</v>
      </c>
      <c r="AP1365" s="155">
        <f t="shared" si="156"/>
        <v>-3.9999999999999994E-2</v>
      </c>
      <c r="AQ1365" s="156">
        <f>AVERAGE(Table3[[#This Row],[ HEK293 +Selistat_R1 2]:[ HEK293 +Selistat_R4 5]])</f>
        <v>-0.21500000000000002</v>
      </c>
      <c r="AR1365" s="153">
        <f t="shared" si="163"/>
        <v>7.0000000000000007E-2</v>
      </c>
      <c r="AS1365" s="154">
        <f t="shared" si="163"/>
        <v>0.43</v>
      </c>
      <c r="AT1365" s="154">
        <f t="shared" si="163"/>
        <v>0.2</v>
      </c>
      <c r="AU1365" s="157">
        <f t="shared" si="157"/>
        <v>0.16</v>
      </c>
      <c r="AV1365" s="158">
        <f t="shared" si="164"/>
        <v>0.13</v>
      </c>
      <c r="AW1365" s="154">
        <f t="shared" si="164"/>
        <v>0.16</v>
      </c>
      <c r="AX1365" s="154">
        <f t="shared" si="164"/>
        <v>-0.41000000000000003</v>
      </c>
      <c r="AY1365" s="155">
        <f t="shared" si="158"/>
        <v>-0.26</v>
      </c>
    </row>
    <row r="1366" spans="1:51" x14ac:dyDescent="0.15">
      <c r="C1366" s="122" t="s">
        <v>3027</v>
      </c>
      <c r="E1366" s="122" t="s">
        <v>8723</v>
      </c>
      <c r="G1366" s="122">
        <v>2</v>
      </c>
      <c r="H1366" s="166">
        <v>1.05716E-2</v>
      </c>
      <c r="I1366" s="167">
        <v>0.405833</v>
      </c>
      <c r="J1366" s="168" t="str">
        <f t="shared" si="159"/>
        <v>FALSE</v>
      </c>
      <c r="K1366" s="169">
        <v>0.15386900000000001</v>
      </c>
      <c r="L1366" s="170">
        <f>-LOG10(Table3[[#This Row],[Student''s T-test p-value HEK293 +Selistat_HEK293 UT]])</f>
        <v>0.81284886870040418</v>
      </c>
      <c r="M1366" s="167">
        <v>0.31</v>
      </c>
      <c r="N1366" s="171" t="str">
        <f t="shared" si="160"/>
        <v>FALSE</v>
      </c>
      <c r="O1366" s="146">
        <v>0.72887000000000002</v>
      </c>
      <c r="P1366" s="147">
        <v>5.7500000000000002E-2</v>
      </c>
      <c r="Q1366" s="171" t="str">
        <f t="shared" si="161"/>
        <v>FALSE</v>
      </c>
      <c r="R1366" s="122" t="s">
        <v>8724</v>
      </c>
      <c r="S1366" s="122" t="s">
        <v>8725</v>
      </c>
      <c r="T1366" s="122" t="s">
        <v>8726</v>
      </c>
      <c r="U1366" s="172" t="s">
        <v>8727</v>
      </c>
      <c r="V1366" s="122" t="s">
        <v>8728</v>
      </c>
      <c r="W1366" s="148">
        <v>-0.06</v>
      </c>
      <c r="X1366" s="149">
        <v>0.38</v>
      </c>
      <c r="Y1366" s="149">
        <v>-0.03</v>
      </c>
      <c r="Z1366" s="150">
        <v>-0.38</v>
      </c>
      <c r="AA1366" s="148">
        <v>-0.4</v>
      </c>
      <c r="AB1366" s="149">
        <v>-0.01</v>
      </c>
      <c r="AC1366" s="149">
        <v>-0.44</v>
      </c>
      <c r="AD1366" s="151">
        <v>-0.48</v>
      </c>
      <c r="AE1366" s="148">
        <v>0.26</v>
      </c>
      <c r="AF1366" s="149">
        <v>0.06</v>
      </c>
      <c r="AG1366" s="149">
        <v>0.41</v>
      </c>
      <c r="AH1366" s="151">
        <v>-0.13</v>
      </c>
      <c r="AI1366" s="152">
        <v>0.25</v>
      </c>
      <c r="AJ1366" s="149">
        <v>0.26</v>
      </c>
      <c r="AK1366" s="149">
        <v>0.05</v>
      </c>
      <c r="AL1366" s="150">
        <v>-0.19</v>
      </c>
      <c r="AM1366" s="153">
        <f t="shared" si="162"/>
        <v>0.34</v>
      </c>
      <c r="AN1366" s="154">
        <f t="shared" si="162"/>
        <v>0.39</v>
      </c>
      <c r="AO1366" s="154">
        <f t="shared" si="162"/>
        <v>0.41000000000000003</v>
      </c>
      <c r="AP1366" s="155">
        <f t="shared" si="156"/>
        <v>9.9999999999999978E-2</v>
      </c>
      <c r="AQ1366" s="156">
        <f>AVERAGE(Table3[[#This Row],[ HEK293 +Selistat_R1 2]:[ HEK293 +Selistat_R4 5]])</f>
        <v>0.31000000000000005</v>
      </c>
      <c r="AR1366" s="153">
        <f t="shared" si="163"/>
        <v>0.66</v>
      </c>
      <c r="AS1366" s="154">
        <f t="shared" si="163"/>
        <v>6.9999999999999993E-2</v>
      </c>
      <c r="AT1366" s="154">
        <f t="shared" si="163"/>
        <v>0.85</v>
      </c>
      <c r="AU1366" s="157">
        <f t="shared" si="157"/>
        <v>0.35</v>
      </c>
      <c r="AV1366" s="158">
        <f t="shared" si="164"/>
        <v>0.65</v>
      </c>
      <c r="AW1366" s="154">
        <f t="shared" si="164"/>
        <v>0.27</v>
      </c>
      <c r="AX1366" s="154">
        <f t="shared" si="164"/>
        <v>0.49</v>
      </c>
      <c r="AY1366" s="155">
        <f t="shared" si="158"/>
        <v>0.28999999999999998</v>
      </c>
    </row>
    <row r="1367" spans="1:51" x14ac:dyDescent="0.15">
      <c r="A1367" s="122" t="s">
        <v>5768</v>
      </c>
      <c r="B1367" s="122" t="s">
        <v>5769</v>
      </c>
      <c r="C1367" s="122" t="s">
        <v>5770</v>
      </c>
      <c r="E1367" s="122" t="s">
        <v>5771</v>
      </c>
      <c r="F1367" s="122" t="s">
        <v>5772</v>
      </c>
      <c r="G1367" s="122">
        <v>1</v>
      </c>
      <c r="H1367" s="166">
        <v>7.5131100000000006E-2</v>
      </c>
      <c r="I1367" s="167">
        <v>-0.32500000000000001</v>
      </c>
      <c r="J1367" s="168" t="str">
        <f t="shared" si="159"/>
        <v>FALSE</v>
      </c>
      <c r="K1367" s="169">
        <v>0.15414600000000001</v>
      </c>
      <c r="L1367" s="170">
        <f>-LOG10(Table3[[#This Row],[Student''s T-test p-value HEK293 +Selistat_HEK293 UT]])</f>
        <v>0.81206774048315444</v>
      </c>
      <c r="M1367" s="167">
        <v>-0.46500000000000002</v>
      </c>
      <c r="N1367" s="171" t="str">
        <f t="shared" si="160"/>
        <v>FALSE</v>
      </c>
      <c r="O1367" s="146">
        <v>5.3685900000000003E-3</v>
      </c>
      <c r="P1367" s="147">
        <v>-0.2</v>
      </c>
      <c r="Q1367" s="171" t="str">
        <f t="shared" si="161"/>
        <v>FALSE</v>
      </c>
      <c r="R1367" s="122" t="s">
        <v>5773</v>
      </c>
      <c r="S1367" s="122" t="s">
        <v>8729</v>
      </c>
      <c r="T1367" s="122" t="s">
        <v>5775</v>
      </c>
      <c r="U1367" s="172" t="s">
        <v>5776</v>
      </c>
      <c r="V1367" s="122" t="s">
        <v>5777</v>
      </c>
      <c r="W1367" s="148">
        <v>-0.69</v>
      </c>
      <c r="X1367" s="149">
        <v>-0.37</v>
      </c>
      <c r="Y1367" s="149">
        <v>0.06</v>
      </c>
      <c r="Z1367" s="150">
        <v>-0.03</v>
      </c>
      <c r="AA1367" s="148">
        <v>0.88</v>
      </c>
      <c r="AB1367" s="149">
        <v>0.1</v>
      </c>
      <c r="AC1367" s="149">
        <v>-0.09</v>
      </c>
      <c r="AD1367" s="151">
        <v>-0.06</v>
      </c>
      <c r="AE1367" s="148">
        <v>-0.17</v>
      </c>
      <c r="AF1367" s="149">
        <v>-0.1</v>
      </c>
      <c r="AG1367" s="149">
        <v>-0.16</v>
      </c>
      <c r="AH1367" s="151">
        <v>-0.16</v>
      </c>
      <c r="AI1367" s="152">
        <v>0.02</v>
      </c>
      <c r="AJ1367" s="149">
        <v>0.17</v>
      </c>
      <c r="AK1367" s="149">
        <v>0.06</v>
      </c>
      <c r="AL1367" s="150">
        <v>-0.04</v>
      </c>
      <c r="AM1367" s="153">
        <f t="shared" si="162"/>
        <v>-1.5699999999999998</v>
      </c>
      <c r="AN1367" s="154">
        <f t="shared" si="162"/>
        <v>-0.47</v>
      </c>
      <c r="AO1367" s="154">
        <f t="shared" si="162"/>
        <v>0.15</v>
      </c>
      <c r="AP1367" s="155">
        <f t="shared" si="156"/>
        <v>0.03</v>
      </c>
      <c r="AQ1367" s="156">
        <f>AVERAGE(Table3[[#This Row],[ HEK293 +Selistat_R1 2]:[ HEK293 +Selistat_R4 5]])</f>
        <v>-0.46500000000000002</v>
      </c>
      <c r="AR1367" s="153">
        <f t="shared" si="163"/>
        <v>-1.05</v>
      </c>
      <c r="AS1367" s="154">
        <f t="shared" si="163"/>
        <v>-0.2</v>
      </c>
      <c r="AT1367" s="154">
        <f t="shared" si="163"/>
        <v>-7.0000000000000007E-2</v>
      </c>
      <c r="AU1367" s="157">
        <f t="shared" si="157"/>
        <v>-0.1</v>
      </c>
      <c r="AV1367" s="158">
        <f t="shared" si="164"/>
        <v>-0.86</v>
      </c>
      <c r="AW1367" s="154">
        <f t="shared" si="164"/>
        <v>7.0000000000000007E-2</v>
      </c>
      <c r="AX1367" s="154">
        <f t="shared" si="164"/>
        <v>0.15</v>
      </c>
      <c r="AY1367" s="155">
        <f t="shared" si="158"/>
        <v>1.9999999999999997E-2</v>
      </c>
    </row>
    <row r="1368" spans="1:51" x14ac:dyDescent="0.15">
      <c r="A1368" s="122" t="s">
        <v>4040</v>
      </c>
      <c r="B1368" s="122" t="s">
        <v>4041</v>
      </c>
      <c r="C1368" s="122" t="s">
        <v>7521</v>
      </c>
      <c r="D1368" s="122" t="s">
        <v>4043</v>
      </c>
      <c r="E1368" s="122" t="s">
        <v>8730</v>
      </c>
      <c r="F1368" s="122" t="s">
        <v>7114</v>
      </c>
      <c r="G1368" s="122">
        <v>1</v>
      </c>
      <c r="H1368" s="166">
        <v>0.55307799999999996</v>
      </c>
      <c r="I1368" s="167">
        <v>-0.20499999999999999</v>
      </c>
      <c r="J1368" s="168" t="str">
        <f t="shared" si="159"/>
        <v>FALSE</v>
      </c>
      <c r="K1368" s="169">
        <v>0.15415200000000001</v>
      </c>
      <c r="L1368" s="170">
        <f>-LOG10(Table3[[#This Row],[Student''s T-test p-value HEK293 +Selistat_HEK293 UT]])</f>
        <v>0.8120508362742932</v>
      </c>
      <c r="M1368" s="167">
        <v>-0.28000000000000003</v>
      </c>
      <c r="N1368" s="171" t="str">
        <f t="shared" si="160"/>
        <v>FALSE</v>
      </c>
      <c r="O1368" s="146">
        <v>0.297904</v>
      </c>
      <c r="P1368" s="147">
        <v>0.625</v>
      </c>
      <c r="Q1368" s="171" t="str">
        <f t="shared" si="161"/>
        <v>FALSE</v>
      </c>
      <c r="R1368" s="122" t="s">
        <v>8731</v>
      </c>
      <c r="S1368" s="122" t="s">
        <v>8732</v>
      </c>
      <c r="T1368" s="122" t="s">
        <v>8733</v>
      </c>
      <c r="U1368" s="172" t="s">
        <v>8734</v>
      </c>
      <c r="V1368" s="122" t="s">
        <v>8735</v>
      </c>
      <c r="W1368" s="148">
        <v>-0.54</v>
      </c>
      <c r="X1368" s="149">
        <v>-0.24</v>
      </c>
      <c r="Y1368" s="149">
        <v>-0.35</v>
      </c>
      <c r="Z1368" s="150">
        <v>0.1</v>
      </c>
      <c r="AA1368" s="148">
        <v>-0.28999999999999998</v>
      </c>
      <c r="AB1368" s="149">
        <v>7.0000000000000007E-2</v>
      </c>
      <c r="AC1368" s="149">
        <v>0.12</v>
      </c>
      <c r="AD1368" s="151">
        <v>0.19</v>
      </c>
      <c r="AE1368" s="148">
        <v>-0.74</v>
      </c>
      <c r="AF1368" s="149">
        <v>1.56</v>
      </c>
      <c r="AG1368" s="149">
        <v>-0.28999999999999998</v>
      </c>
      <c r="AH1368" s="151">
        <v>0.14000000000000001</v>
      </c>
      <c r="AI1368" s="152">
        <v>-0.62</v>
      </c>
      <c r="AJ1368" s="149">
        <v>-0.72</v>
      </c>
      <c r="AK1368" s="149">
        <v>-0.72</v>
      </c>
      <c r="AL1368" s="150">
        <v>0.23</v>
      </c>
      <c r="AM1368" s="153">
        <f t="shared" si="162"/>
        <v>-0.25000000000000006</v>
      </c>
      <c r="AN1368" s="154">
        <f t="shared" si="162"/>
        <v>-0.31</v>
      </c>
      <c r="AO1368" s="154">
        <f t="shared" si="162"/>
        <v>-0.47</v>
      </c>
      <c r="AP1368" s="155">
        <f t="shared" si="156"/>
        <v>-0.09</v>
      </c>
      <c r="AQ1368" s="156">
        <f>AVERAGE(Table3[[#This Row],[ HEK293 +Selistat_R1 2]:[ HEK293 +Selistat_R4 5]])</f>
        <v>-0.28000000000000003</v>
      </c>
      <c r="AR1368" s="153">
        <f t="shared" si="163"/>
        <v>-0.45</v>
      </c>
      <c r="AS1368" s="154">
        <f t="shared" si="163"/>
        <v>1.49</v>
      </c>
      <c r="AT1368" s="154">
        <f t="shared" si="163"/>
        <v>-0.41</v>
      </c>
      <c r="AU1368" s="157">
        <f t="shared" si="157"/>
        <v>-4.9999999999999989E-2</v>
      </c>
      <c r="AV1368" s="158">
        <f t="shared" si="164"/>
        <v>-0.33</v>
      </c>
      <c r="AW1368" s="154">
        <f t="shared" si="164"/>
        <v>-0.79</v>
      </c>
      <c r="AX1368" s="154">
        <f t="shared" si="164"/>
        <v>-0.84</v>
      </c>
      <c r="AY1368" s="155">
        <f t="shared" si="158"/>
        <v>4.0000000000000008E-2</v>
      </c>
    </row>
    <row r="1369" spans="1:51" x14ac:dyDescent="0.15">
      <c r="A1369" s="122" t="s">
        <v>8000</v>
      </c>
      <c r="B1369" s="122" t="s">
        <v>8001</v>
      </c>
      <c r="C1369" s="122" t="s">
        <v>8002</v>
      </c>
      <c r="D1369" s="122" t="s">
        <v>8003</v>
      </c>
      <c r="E1369" s="122" t="s">
        <v>8004</v>
      </c>
      <c r="G1369" s="122">
        <v>2</v>
      </c>
      <c r="H1369" s="166">
        <v>0.51455499999999998</v>
      </c>
      <c r="I1369" s="167">
        <v>0.14833299999999999</v>
      </c>
      <c r="J1369" s="168" t="str">
        <f t="shared" si="159"/>
        <v>FALSE</v>
      </c>
      <c r="K1369" s="169">
        <v>0.15463199999999999</v>
      </c>
      <c r="L1369" s="170">
        <f>-LOG10(Table3[[#This Row],[Student''s T-test p-value HEK293 +Selistat_HEK293 UT]])</f>
        <v>0.8107006269420477</v>
      </c>
      <c r="M1369" s="167">
        <v>-0.25</v>
      </c>
      <c r="N1369" s="171" t="str">
        <f t="shared" si="160"/>
        <v>FALSE</v>
      </c>
      <c r="O1369" s="146">
        <v>0.67262999999999995</v>
      </c>
      <c r="P1369" s="147">
        <v>-0.115</v>
      </c>
      <c r="Q1369" s="171" t="str">
        <f t="shared" si="161"/>
        <v>FALSE</v>
      </c>
      <c r="R1369" s="122" t="s">
        <v>8005</v>
      </c>
      <c r="S1369" s="122" t="s">
        <v>8736</v>
      </c>
      <c r="T1369" s="122" t="s">
        <v>8007</v>
      </c>
      <c r="U1369" s="172" t="s">
        <v>8008</v>
      </c>
      <c r="V1369" s="122" t="s">
        <v>8737</v>
      </c>
      <c r="W1369" s="148">
        <v>-0.53</v>
      </c>
      <c r="X1369" s="149">
        <v>-0.23</v>
      </c>
      <c r="Y1369" s="149">
        <v>-0.26</v>
      </c>
      <c r="Z1369" s="150">
        <v>-0.61</v>
      </c>
      <c r="AA1369" s="148">
        <v>0.16</v>
      </c>
      <c r="AB1369" s="149">
        <v>-0.12</v>
      </c>
      <c r="AC1369" s="149">
        <v>-0.4</v>
      </c>
      <c r="AD1369" s="151">
        <v>-0.27</v>
      </c>
      <c r="AE1369" s="148">
        <v>0.5</v>
      </c>
      <c r="AF1369" s="149">
        <v>0.28999999999999998</v>
      </c>
      <c r="AG1369" s="149">
        <v>0.19</v>
      </c>
      <c r="AH1369" s="151">
        <v>-0.45</v>
      </c>
      <c r="AI1369" s="152">
        <v>0.49</v>
      </c>
      <c r="AJ1369" s="149">
        <v>0.36</v>
      </c>
      <c r="AK1369" s="149">
        <v>0.36</v>
      </c>
      <c r="AL1369" s="150">
        <v>-0.22</v>
      </c>
      <c r="AM1369" s="153">
        <f t="shared" si="162"/>
        <v>-0.69000000000000006</v>
      </c>
      <c r="AN1369" s="154">
        <f t="shared" si="162"/>
        <v>-0.11000000000000001</v>
      </c>
      <c r="AO1369" s="154">
        <f t="shared" si="162"/>
        <v>0.14000000000000001</v>
      </c>
      <c r="AP1369" s="155">
        <f t="shared" si="156"/>
        <v>-0.33999999999999997</v>
      </c>
      <c r="AQ1369" s="156">
        <f>AVERAGE(Table3[[#This Row],[ HEK293 +Selistat_R1 2]:[ HEK293 +Selistat_R4 5]])</f>
        <v>-0.25</v>
      </c>
      <c r="AR1369" s="153">
        <f t="shared" si="163"/>
        <v>0.33999999999999997</v>
      </c>
      <c r="AS1369" s="154">
        <f t="shared" si="163"/>
        <v>0.41</v>
      </c>
      <c r="AT1369" s="154">
        <f t="shared" si="163"/>
        <v>0.59000000000000008</v>
      </c>
      <c r="AU1369" s="157">
        <f t="shared" si="157"/>
        <v>-0.18</v>
      </c>
      <c r="AV1369" s="158">
        <f t="shared" si="164"/>
        <v>0.32999999999999996</v>
      </c>
      <c r="AW1369" s="154">
        <f t="shared" si="164"/>
        <v>0.48</v>
      </c>
      <c r="AX1369" s="154">
        <f t="shared" si="164"/>
        <v>0.76</v>
      </c>
      <c r="AY1369" s="155">
        <f t="shared" si="158"/>
        <v>5.0000000000000017E-2</v>
      </c>
    </row>
    <row r="1370" spans="1:51" x14ac:dyDescent="0.15">
      <c r="A1370" s="122" t="s">
        <v>8738</v>
      </c>
      <c r="B1370" s="122" t="s">
        <v>8739</v>
      </c>
      <c r="C1370" s="122" t="s">
        <v>8740</v>
      </c>
      <c r="E1370" s="122" t="s">
        <v>8741</v>
      </c>
      <c r="G1370" s="122">
        <v>1</v>
      </c>
      <c r="H1370" s="166">
        <v>0.93590099999999998</v>
      </c>
      <c r="I1370" s="167">
        <v>1.2500000000000001E-2</v>
      </c>
      <c r="J1370" s="168" t="str">
        <f t="shared" si="159"/>
        <v>FALSE</v>
      </c>
      <c r="K1370" s="169">
        <v>0.154836</v>
      </c>
      <c r="L1370" s="170">
        <f>-LOG10(Table3[[#This Row],[Student''s T-test p-value HEK293 +Selistat_HEK293 UT]])</f>
        <v>0.81012805667862087</v>
      </c>
      <c r="M1370" s="167">
        <v>-0.26</v>
      </c>
      <c r="N1370" s="171" t="str">
        <f t="shared" si="160"/>
        <v>FALSE</v>
      </c>
      <c r="O1370" s="146">
        <v>0.51037100000000002</v>
      </c>
      <c r="P1370" s="147">
        <v>9.2499999999999999E-2</v>
      </c>
      <c r="Q1370" s="171" t="str">
        <f t="shared" si="161"/>
        <v>FALSE</v>
      </c>
      <c r="R1370" s="122" t="s">
        <v>8742</v>
      </c>
      <c r="S1370" s="122" t="s">
        <v>8743</v>
      </c>
      <c r="T1370" s="122" t="s">
        <v>8744</v>
      </c>
      <c r="U1370" s="172" t="s">
        <v>8745</v>
      </c>
      <c r="V1370" s="122" t="s">
        <v>8746</v>
      </c>
      <c r="W1370" s="148">
        <v>-0.37</v>
      </c>
      <c r="X1370" s="149">
        <v>-0.55000000000000004</v>
      </c>
      <c r="Y1370" s="149">
        <v>-0.36</v>
      </c>
      <c r="Z1370" s="150">
        <v>0.12</v>
      </c>
      <c r="AA1370" s="148">
        <v>-0.11</v>
      </c>
      <c r="AB1370" s="149">
        <v>-0.08</v>
      </c>
      <c r="AC1370" s="149">
        <v>0.18</v>
      </c>
      <c r="AD1370" s="151">
        <v>-0.11</v>
      </c>
      <c r="AE1370" s="148">
        <v>0.37</v>
      </c>
      <c r="AF1370" s="149">
        <v>-0.17</v>
      </c>
      <c r="AG1370" s="149">
        <v>0.19</v>
      </c>
      <c r="AH1370" s="151">
        <v>0.27</v>
      </c>
      <c r="AI1370" s="152">
        <v>0.14000000000000001</v>
      </c>
      <c r="AJ1370" s="149">
        <v>-0.1</v>
      </c>
      <c r="AK1370" s="149">
        <v>0.08</v>
      </c>
      <c r="AL1370" s="150">
        <v>0.17</v>
      </c>
      <c r="AM1370" s="153">
        <f t="shared" si="162"/>
        <v>-0.26</v>
      </c>
      <c r="AN1370" s="154">
        <f t="shared" si="162"/>
        <v>-0.47000000000000003</v>
      </c>
      <c r="AO1370" s="154">
        <f t="shared" si="162"/>
        <v>-0.54</v>
      </c>
      <c r="AP1370" s="155">
        <f t="shared" si="156"/>
        <v>0.22999999999999998</v>
      </c>
      <c r="AQ1370" s="156">
        <f>AVERAGE(Table3[[#This Row],[ HEK293 +Selistat_R1 2]:[ HEK293 +Selistat_R4 5]])</f>
        <v>-0.26</v>
      </c>
      <c r="AR1370" s="153">
        <f t="shared" si="163"/>
        <v>0.48</v>
      </c>
      <c r="AS1370" s="154">
        <f t="shared" si="163"/>
        <v>-9.0000000000000011E-2</v>
      </c>
      <c r="AT1370" s="154">
        <f t="shared" si="163"/>
        <v>1.0000000000000009E-2</v>
      </c>
      <c r="AU1370" s="157">
        <f t="shared" si="157"/>
        <v>0.38</v>
      </c>
      <c r="AV1370" s="158">
        <f t="shared" si="164"/>
        <v>0.25</v>
      </c>
      <c r="AW1370" s="154">
        <f t="shared" si="164"/>
        <v>-2.0000000000000004E-2</v>
      </c>
      <c r="AX1370" s="154">
        <f t="shared" si="164"/>
        <v>-9.9999999999999992E-2</v>
      </c>
      <c r="AY1370" s="155">
        <f t="shared" si="158"/>
        <v>0.28000000000000003</v>
      </c>
    </row>
    <row r="1371" spans="1:51" x14ac:dyDescent="0.15">
      <c r="A1371" s="122" t="s">
        <v>3060</v>
      </c>
      <c r="B1371" s="122" t="s">
        <v>3061</v>
      </c>
      <c r="C1371" s="122" t="s">
        <v>3062</v>
      </c>
      <c r="E1371" s="122" t="s">
        <v>3063</v>
      </c>
      <c r="G1371" s="122">
        <v>1</v>
      </c>
      <c r="H1371" s="166">
        <v>6.2202300000000002E-3</v>
      </c>
      <c r="I1371" s="167">
        <v>0.72250000000000003</v>
      </c>
      <c r="J1371" s="168" t="str">
        <f t="shared" si="159"/>
        <v>FALSE</v>
      </c>
      <c r="K1371" s="169">
        <v>0.155058</v>
      </c>
      <c r="L1371" s="170">
        <f>-LOG10(Table3[[#This Row],[Student''s T-test p-value HEK293 +Selistat_HEK293 UT]])</f>
        <v>0.80950582203403032</v>
      </c>
      <c r="M1371" s="167">
        <v>0.29499999999999998</v>
      </c>
      <c r="N1371" s="171" t="str">
        <f t="shared" si="160"/>
        <v>FALSE</v>
      </c>
      <c r="O1371" s="146">
        <v>4.1023799999999999E-2</v>
      </c>
      <c r="P1371" s="147">
        <v>-0.40749999999999997</v>
      </c>
      <c r="Q1371" s="171" t="str">
        <f t="shared" si="161"/>
        <v>FALSE</v>
      </c>
      <c r="R1371" s="122" t="s">
        <v>1760</v>
      </c>
      <c r="S1371" s="122" t="s">
        <v>8747</v>
      </c>
      <c r="T1371" s="122" t="s">
        <v>1762</v>
      </c>
      <c r="U1371" s="172" t="s">
        <v>2648</v>
      </c>
      <c r="V1371" s="122" t="s">
        <v>8748</v>
      </c>
      <c r="W1371" s="148">
        <v>-0.56000000000000005</v>
      </c>
      <c r="X1371" s="149">
        <v>-0.48</v>
      </c>
      <c r="Y1371" s="149">
        <v>-0.24</v>
      </c>
      <c r="Z1371" s="150">
        <v>-0.03</v>
      </c>
      <c r="AA1371" s="148">
        <v>-0.64</v>
      </c>
      <c r="AB1371" s="149">
        <v>-0.97</v>
      </c>
      <c r="AC1371" s="149">
        <v>-0.31</v>
      </c>
      <c r="AD1371" s="151">
        <v>-0.56999999999999995</v>
      </c>
      <c r="AE1371" s="148">
        <v>0.21</v>
      </c>
      <c r="AF1371" s="149">
        <v>0.08</v>
      </c>
      <c r="AG1371" s="149">
        <v>-0.08</v>
      </c>
      <c r="AH1371" s="151">
        <v>0.23</v>
      </c>
      <c r="AI1371" s="152">
        <v>0.32</v>
      </c>
      <c r="AJ1371" s="149">
        <v>0.24</v>
      </c>
      <c r="AK1371" s="149">
        <v>0.81</v>
      </c>
      <c r="AL1371" s="150">
        <v>0.7</v>
      </c>
      <c r="AM1371" s="153">
        <f t="shared" si="162"/>
        <v>7.999999999999996E-2</v>
      </c>
      <c r="AN1371" s="154">
        <f t="shared" si="162"/>
        <v>0.49</v>
      </c>
      <c r="AO1371" s="154">
        <f t="shared" si="162"/>
        <v>7.0000000000000007E-2</v>
      </c>
      <c r="AP1371" s="155">
        <f t="shared" si="156"/>
        <v>0.53999999999999992</v>
      </c>
      <c r="AQ1371" s="156">
        <f>AVERAGE(Table3[[#This Row],[ HEK293 +Selistat_R1 2]:[ HEK293 +Selistat_R4 5]])</f>
        <v>0.29499999999999993</v>
      </c>
      <c r="AR1371" s="153">
        <f t="shared" si="163"/>
        <v>0.85</v>
      </c>
      <c r="AS1371" s="154">
        <f t="shared" si="163"/>
        <v>1.05</v>
      </c>
      <c r="AT1371" s="154">
        <f t="shared" si="163"/>
        <v>0.22999999999999998</v>
      </c>
      <c r="AU1371" s="157">
        <f t="shared" si="157"/>
        <v>0.79999999999999993</v>
      </c>
      <c r="AV1371" s="158">
        <f t="shared" si="164"/>
        <v>0.96</v>
      </c>
      <c r="AW1371" s="154">
        <f t="shared" si="164"/>
        <v>1.21</v>
      </c>
      <c r="AX1371" s="154">
        <f t="shared" si="164"/>
        <v>1.1200000000000001</v>
      </c>
      <c r="AY1371" s="155">
        <f t="shared" si="158"/>
        <v>1.27</v>
      </c>
    </row>
    <row r="1372" spans="1:51" x14ac:dyDescent="0.15">
      <c r="A1372" s="122" t="s">
        <v>4236</v>
      </c>
      <c r="B1372" s="122" t="s">
        <v>4237</v>
      </c>
      <c r="C1372" s="122" t="s">
        <v>4238</v>
      </c>
      <c r="E1372" s="122" t="s">
        <v>4239</v>
      </c>
      <c r="F1372" s="122" t="s">
        <v>4240</v>
      </c>
      <c r="G1372" s="122">
        <v>1</v>
      </c>
      <c r="H1372" s="166">
        <v>0.54986999999999997</v>
      </c>
      <c r="I1372" s="167">
        <v>-0.17166699999999999</v>
      </c>
      <c r="J1372" s="168" t="str">
        <f t="shared" si="159"/>
        <v>FALSE</v>
      </c>
      <c r="K1372" s="169">
        <v>0.15511</v>
      </c>
      <c r="L1372" s="170">
        <f>-LOG10(Table3[[#This Row],[Student''s T-test p-value HEK293 +Selistat_HEK293 UT]])</f>
        <v>0.8093602021553159</v>
      </c>
      <c r="M1372" s="167">
        <v>-0.56999999999999995</v>
      </c>
      <c r="N1372" s="171" t="str">
        <f t="shared" si="160"/>
        <v>FALSE</v>
      </c>
      <c r="O1372" s="146">
        <v>0.430591</v>
      </c>
      <c r="P1372" s="147">
        <v>-0.215</v>
      </c>
      <c r="Q1372" s="171" t="str">
        <f t="shared" si="161"/>
        <v>FALSE</v>
      </c>
      <c r="R1372" s="122" t="s">
        <v>1502</v>
      </c>
      <c r="S1372" s="122" t="s">
        <v>8749</v>
      </c>
      <c r="T1372" s="122" t="s">
        <v>1504</v>
      </c>
      <c r="U1372" s="172" t="s">
        <v>4242</v>
      </c>
      <c r="V1372" s="122" t="s">
        <v>8750</v>
      </c>
      <c r="W1372" s="148">
        <v>-0.75</v>
      </c>
      <c r="X1372" s="149">
        <v>-0.83</v>
      </c>
      <c r="Y1372" s="149">
        <v>-0.56000000000000005</v>
      </c>
      <c r="Z1372" s="150">
        <v>0.09</v>
      </c>
      <c r="AA1372" s="148">
        <v>-0.1</v>
      </c>
      <c r="AB1372" s="149">
        <v>-0.62</v>
      </c>
      <c r="AC1372" s="149">
        <v>0.72</v>
      </c>
      <c r="AD1372" s="151">
        <v>0.23</v>
      </c>
      <c r="AE1372" s="148">
        <v>0.62</v>
      </c>
      <c r="AF1372" s="149">
        <v>-0.11</v>
      </c>
      <c r="AG1372" s="149">
        <v>-0.53</v>
      </c>
      <c r="AH1372" s="151">
        <v>-7.0000000000000007E-2</v>
      </c>
      <c r="AI1372" s="152">
        <v>0.23</v>
      </c>
      <c r="AJ1372" s="149">
        <v>0.03</v>
      </c>
      <c r="AK1372" s="149">
        <v>0.08</v>
      </c>
      <c r="AL1372" s="150">
        <v>0.43</v>
      </c>
      <c r="AM1372" s="153">
        <f t="shared" si="162"/>
        <v>-0.65</v>
      </c>
      <c r="AN1372" s="154">
        <f t="shared" si="162"/>
        <v>-0.20999999999999996</v>
      </c>
      <c r="AO1372" s="154">
        <f t="shared" si="162"/>
        <v>-1.28</v>
      </c>
      <c r="AP1372" s="155">
        <f t="shared" si="156"/>
        <v>-0.14000000000000001</v>
      </c>
      <c r="AQ1372" s="156">
        <f>AVERAGE(Table3[[#This Row],[ HEK293 +Selistat_R1 2]:[ HEK293 +Selistat_R4 5]])</f>
        <v>-0.57000000000000006</v>
      </c>
      <c r="AR1372" s="153">
        <f t="shared" si="163"/>
        <v>0.72</v>
      </c>
      <c r="AS1372" s="154">
        <f t="shared" si="163"/>
        <v>0.51</v>
      </c>
      <c r="AT1372" s="154">
        <f t="shared" si="163"/>
        <v>-1.25</v>
      </c>
      <c r="AU1372" s="157">
        <f t="shared" si="157"/>
        <v>-0.30000000000000004</v>
      </c>
      <c r="AV1372" s="158">
        <f t="shared" si="164"/>
        <v>0.33</v>
      </c>
      <c r="AW1372" s="154">
        <f t="shared" si="164"/>
        <v>0.65</v>
      </c>
      <c r="AX1372" s="154">
        <f t="shared" si="164"/>
        <v>-0.64</v>
      </c>
      <c r="AY1372" s="155">
        <f t="shared" si="158"/>
        <v>0.19999999999999998</v>
      </c>
    </row>
    <row r="1373" spans="1:51" x14ac:dyDescent="0.15">
      <c r="E1373" s="122" t="s">
        <v>3133</v>
      </c>
      <c r="G1373" s="122">
        <v>2</v>
      </c>
      <c r="H1373" s="166">
        <v>0.63417599999999996</v>
      </c>
      <c r="I1373" s="167">
        <v>8.1666699999999995E-2</v>
      </c>
      <c r="J1373" s="168" t="str">
        <f t="shared" si="159"/>
        <v>FALSE</v>
      </c>
      <c r="K1373" s="169">
        <v>0.155526</v>
      </c>
      <c r="L1373" s="170">
        <f>-LOG10(Table3[[#This Row],[Student''s T-test p-value HEK293 +Selistat_HEK293 UT]])</f>
        <v>0.80819699755265695</v>
      </c>
      <c r="M1373" s="167">
        <v>-0.245</v>
      </c>
      <c r="N1373" s="171" t="str">
        <f t="shared" si="160"/>
        <v>FALSE</v>
      </c>
      <c r="O1373" s="146">
        <v>0.18973100000000001</v>
      </c>
      <c r="P1373" s="147">
        <v>-0.19</v>
      </c>
      <c r="Q1373" s="171" t="str">
        <f t="shared" si="161"/>
        <v>FALSE</v>
      </c>
      <c r="R1373" s="122" t="s">
        <v>3911</v>
      </c>
      <c r="S1373" s="122" t="s">
        <v>8751</v>
      </c>
      <c r="T1373" s="122" t="s">
        <v>3913</v>
      </c>
      <c r="U1373" s="172" t="s">
        <v>3914</v>
      </c>
      <c r="V1373" s="122" t="s">
        <v>8752</v>
      </c>
      <c r="W1373" s="148">
        <v>-0.42</v>
      </c>
      <c r="X1373" s="149">
        <v>-0.37</v>
      </c>
      <c r="Y1373" s="149">
        <v>-0.53</v>
      </c>
      <c r="Z1373" s="150">
        <v>-0.01</v>
      </c>
      <c r="AA1373" s="148">
        <v>-0.06</v>
      </c>
      <c r="AB1373" s="149">
        <v>-0.34</v>
      </c>
      <c r="AC1373" s="149">
        <v>0.15</v>
      </c>
      <c r="AD1373" s="151">
        <v>-0.1</v>
      </c>
      <c r="AE1373" s="148">
        <v>0.19</v>
      </c>
      <c r="AF1373" s="149">
        <v>0.04</v>
      </c>
      <c r="AG1373" s="149">
        <v>-0.26</v>
      </c>
      <c r="AH1373" s="151">
        <v>0.28000000000000003</v>
      </c>
      <c r="AI1373" s="152">
        <v>0.33</v>
      </c>
      <c r="AJ1373" s="149">
        <v>0.23</v>
      </c>
      <c r="AK1373" s="149">
        <v>0.12</v>
      </c>
      <c r="AL1373" s="150">
        <v>0.33</v>
      </c>
      <c r="AM1373" s="153">
        <f t="shared" si="162"/>
        <v>-0.36</v>
      </c>
      <c r="AN1373" s="154">
        <f t="shared" si="162"/>
        <v>-2.9999999999999971E-2</v>
      </c>
      <c r="AO1373" s="154">
        <f t="shared" si="162"/>
        <v>-0.68</v>
      </c>
      <c r="AP1373" s="155">
        <f t="shared" si="156"/>
        <v>9.0000000000000011E-2</v>
      </c>
      <c r="AQ1373" s="156">
        <f>AVERAGE(Table3[[#This Row],[ HEK293 +Selistat_R1 2]:[ HEK293 +Selistat_R4 5]])</f>
        <v>-0.24500000000000002</v>
      </c>
      <c r="AR1373" s="153">
        <f t="shared" si="163"/>
        <v>0.25</v>
      </c>
      <c r="AS1373" s="154">
        <f t="shared" si="163"/>
        <v>0.38</v>
      </c>
      <c r="AT1373" s="154">
        <f t="shared" si="163"/>
        <v>-0.41000000000000003</v>
      </c>
      <c r="AU1373" s="157">
        <f t="shared" si="157"/>
        <v>0.38</v>
      </c>
      <c r="AV1373" s="158">
        <f t="shared" si="164"/>
        <v>0.39</v>
      </c>
      <c r="AW1373" s="154">
        <f t="shared" si="164"/>
        <v>0.57000000000000006</v>
      </c>
      <c r="AX1373" s="154">
        <f t="shared" si="164"/>
        <v>-0.03</v>
      </c>
      <c r="AY1373" s="155">
        <f t="shared" si="158"/>
        <v>0.43000000000000005</v>
      </c>
    </row>
    <row r="1374" spans="1:51" x14ac:dyDescent="0.15">
      <c r="A1374" s="122" t="s">
        <v>2886</v>
      </c>
      <c r="B1374" s="122" t="s">
        <v>3125</v>
      </c>
      <c r="C1374" s="122" t="s">
        <v>3126</v>
      </c>
      <c r="D1374" s="122" t="s">
        <v>2848</v>
      </c>
      <c r="E1374" s="122" t="s">
        <v>3127</v>
      </c>
      <c r="F1374" s="122" t="s">
        <v>3128</v>
      </c>
      <c r="G1374" s="122">
        <v>1</v>
      </c>
      <c r="H1374" s="166">
        <v>9.5993499999999995E-2</v>
      </c>
      <c r="I1374" s="167">
        <v>0.23083300000000001</v>
      </c>
      <c r="J1374" s="168" t="str">
        <f t="shared" si="159"/>
        <v>FALSE</v>
      </c>
      <c r="K1374" s="169">
        <v>0.15581400000000001</v>
      </c>
      <c r="L1374" s="170">
        <f>-LOG10(Table3[[#This Row],[Student''s T-test p-value HEK293 +Selistat_HEK293 UT]])</f>
        <v>0.80739352323863556</v>
      </c>
      <c r="M1374" s="167">
        <v>0.19</v>
      </c>
      <c r="N1374" s="171" t="str">
        <f t="shared" si="160"/>
        <v>FALSE</v>
      </c>
      <c r="O1374" s="146">
        <v>0.49061900000000003</v>
      </c>
      <c r="P1374" s="147">
        <v>0.14749999999999999</v>
      </c>
      <c r="Q1374" s="171" t="str">
        <f t="shared" si="161"/>
        <v>FALSE</v>
      </c>
      <c r="R1374" s="122" t="s">
        <v>3129</v>
      </c>
      <c r="S1374" s="122" t="s">
        <v>3130</v>
      </c>
      <c r="T1374" s="122" t="s">
        <v>3131</v>
      </c>
      <c r="U1374" s="172" t="s">
        <v>2658</v>
      </c>
      <c r="V1374" s="122" t="s">
        <v>3132</v>
      </c>
      <c r="W1374" s="148">
        <v>-0.18</v>
      </c>
      <c r="X1374" s="149">
        <v>0.28000000000000003</v>
      </c>
      <c r="Y1374" s="149">
        <v>0.04</v>
      </c>
      <c r="Z1374" s="150">
        <v>-0.15</v>
      </c>
      <c r="AA1374" s="148">
        <v>-0.2</v>
      </c>
      <c r="AB1374" s="149">
        <v>-0.05</v>
      </c>
      <c r="AC1374" s="149">
        <v>-0.27</v>
      </c>
      <c r="AD1374" s="151">
        <v>-0.25</v>
      </c>
      <c r="AE1374" s="148">
        <v>-0.1</v>
      </c>
      <c r="AF1374" s="149">
        <v>0.4</v>
      </c>
      <c r="AG1374" s="149">
        <v>0.41</v>
      </c>
      <c r="AH1374" s="151">
        <v>-0.18</v>
      </c>
      <c r="AI1374" s="152">
        <v>0.01</v>
      </c>
      <c r="AJ1374" s="149">
        <v>0.19</v>
      </c>
      <c r="AK1374" s="149">
        <v>0.11</v>
      </c>
      <c r="AL1374" s="150">
        <v>-0.37</v>
      </c>
      <c r="AM1374" s="153">
        <f t="shared" si="162"/>
        <v>2.0000000000000018E-2</v>
      </c>
      <c r="AN1374" s="154">
        <f t="shared" si="162"/>
        <v>0.33</v>
      </c>
      <c r="AO1374" s="154">
        <f t="shared" si="162"/>
        <v>0.31</v>
      </c>
      <c r="AP1374" s="155">
        <f t="shared" si="156"/>
        <v>0.1</v>
      </c>
      <c r="AQ1374" s="156">
        <f>AVERAGE(Table3[[#This Row],[ HEK293 +Selistat_R1 2]:[ HEK293 +Selistat_R4 5]])</f>
        <v>0.19</v>
      </c>
      <c r="AR1374" s="153">
        <f t="shared" si="163"/>
        <v>0.1</v>
      </c>
      <c r="AS1374" s="154">
        <f t="shared" si="163"/>
        <v>0.45</v>
      </c>
      <c r="AT1374" s="154">
        <f t="shared" si="163"/>
        <v>0.67999999999999994</v>
      </c>
      <c r="AU1374" s="157">
        <f t="shared" si="157"/>
        <v>7.0000000000000007E-2</v>
      </c>
      <c r="AV1374" s="158">
        <f t="shared" si="164"/>
        <v>0.21000000000000002</v>
      </c>
      <c r="AW1374" s="154">
        <f t="shared" si="164"/>
        <v>0.24</v>
      </c>
      <c r="AX1374" s="154">
        <f t="shared" si="164"/>
        <v>0.38</v>
      </c>
      <c r="AY1374" s="155">
        <f t="shared" si="158"/>
        <v>-0.12</v>
      </c>
    </row>
    <row r="1375" spans="1:51" x14ac:dyDescent="0.15">
      <c r="B1375" s="122" t="s">
        <v>8753</v>
      </c>
      <c r="C1375" s="122" t="s">
        <v>3027</v>
      </c>
      <c r="E1375" s="122" t="s">
        <v>8754</v>
      </c>
      <c r="G1375" s="122">
        <v>1</v>
      </c>
      <c r="H1375" s="166">
        <v>7.7744800000000003E-2</v>
      </c>
      <c r="I1375" s="167">
        <v>0.188333</v>
      </c>
      <c r="J1375" s="168" t="str">
        <f t="shared" si="159"/>
        <v>FALSE</v>
      </c>
      <c r="K1375" s="169">
        <v>0.15598500000000001</v>
      </c>
      <c r="L1375" s="170">
        <f>-LOG10(Table3[[#This Row],[Student''s T-test p-value HEK293 +Selistat_HEK293 UT]])</f>
        <v>0.80691716273811376</v>
      </c>
      <c r="M1375" s="167">
        <v>0.1925</v>
      </c>
      <c r="N1375" s="171" t="str">
        <f t="shared" si="160"/>
        <v>FALSE</v>
      </c>
      <c r="O1375" s="146">
        <v>0.45637299999999997</v>
      </c>
      <c r="P1375" s="147">
        <v>-0.1075</v>
      </c>
      <c r="Q1375" s="171" t="str">
        <f t="shared" si="161"/>
        <v>FALSE</v>
      </c>
      <c r="R1375" s="122" t="s">
        <v>79</v>
      </c>
      <c r="S1375" s="122" t="s">
        <v>80</v>
      </c>
      <c r="T1375" s="122" t="s">
        <v>81</v>
      </c>
      <c r="U1375" s="172" t="s">
        <v>8755</v>
      </c>
      <c r="V1375" s="122" t="s">
        <v>8756</v>
      </c>
      <c r="W1375" s="148">
        <v>-0.06</v>
      </c>
      <c r="X1375" s="149">
        <v>0.32</v>
      </c>
      <c r="Y1375" s="149">
        <v>-7.0000000000000007E-2</v>
      </c>
      <c r="Z1375" s="150">
        <v>-0.03</v>
      </c>
      <c r="AA1375" s="148">
        <v>-0.09</v>
      </c>
      <c r="AB1375" s="149">
        <v>-0.06</v>
      </c>
      <c r="AC1375" s="149">
        <v>-0.37</v>
      </c>
      <c r="AD1375" s="151">
        <v>-0.09</v>
      </c>
      <c r="AE1375" s="148">
        <v>-0.05</v>
      </c>
      <c r="AF1375" s="149">
        <v>-0.17</v>
      </c>
      <c r="AG1375" s="149">
        <v>0.35</v>
      </c>
      <c r="AH1375" s="151">
        <v>-0.21</v>
      </c>
      <c r="AI1375" s="152">
        <v>0.01</v>
      </c>
      <c r="AJ1375" s="149">
        <v>0.03</v>
      </c>
      <c r="AK1375" s="149">
        <v>0.11</v>
      </c>
      <c r="AL1375" s="150">
        <v>0.2</v>
      </c>
      <c r="AM1375" s="153">
        <f t="shared" si="162"/>
        <v>0.03</v>
      </c>
      <c r="AN1375" s="154">
        <f t="shared" si="162"/>
        <v>0.38</v>
      </c>
      <c r="AO1375" s="154">
        <f t="shared" si="162"/>
        <v>0.3</v>
      </c>
      <c r="AP1375" s="155">
        <f t="shared" si="156"/>
        <v>0.06</v>
      </c>
      <c r="AQ1375" s="156">
        <f>AVERAGE(Table3[[#This Row],[ HEK293 +Selistat_R1 2]:[ HEK293 +Selistat_R4 5]])</f>
        <v>0.1925</v>
      </c>
      <c r="AR1375" s="153">
        <f t="shared" si="163"/>
        <v>3.9999999999999994E-2</v>
      </c>
      <c r="AS1375" s="154">
        <f t="shared" si="163"/>
        <v>-0.11000000000000001</v>
      </c>
      <c r="AT1375" s="154">
        <f t="shared" si="163"/>
        <v>0.72</v>
      </c>
      <c r="AU1375" s="157">
        <f t="shared" si="157"/>
        <v>-0.12</v>
      </c>
      <c r="AV1375" s="158">
        <f t="shared" si="164"/>
        <v>9.9999999999999992E-2</v>
      </c>
      <c r="AW1375" s="154">
        <f t="shared" si="164"/>
        <v>0.09</v>
      </c>
      <c r="AX1375" s="154">
        <f t="shared" si="164"/>
        <v>0.48</v>
      </c>
      <c r="AY1375" s="155">
        <f t="shared" si="158"/>
        <v>0.29000000000000004</v>
      </c>
    </row>
    <row r="1376" spans="1:51" x14ac:dyDescent="0.15">
      <c r="A1376" s="122" t="s">
        <v>8757</v>
      </c>
      <c r="B1376" s="122" t="s">
        <v>8758</v>
      </c>
      <c r="C1376" s="122" t="s">
        <v>8759</v>
      </c>
      <c r="E1376" s="122" t="s">
        <v>8760</v>
      </c>
      <c r="G1376" s="122">
        <v>1</v>
      </c>
      <c r="H1376" s="166">
        <v>0.24791299999999999</v>
      </c>
      <c r="I1376" s="167">
        <v>0.25</v>
      </c>
      <c r="J1376" s="168" t="str">
        <f t="shared" si="159"/>
        <v>FALSE</v>
      </c>
      <c r="K1376" s="169">
        <v>0.156001</v>
      </c>
      <c r="L1376" s="170">
        <f>-LOG10(Table3[[#This Row],[Student''s T-test p-value HEK293 +Selistat_HEK293 UT]])</f>
        <v>0.80687261771547469</v>
      </c>
      <c r="M1376" s="167">
        <v>-0.14749999999999999</v>
      </c>
      <c r="N1376" s="171" t="str">
        <f t="shared" si="160"/>
        <v>FALSE</v>
      </c>
      <c r="O1376" s="146">
        <v>0.56776300000000002</v>
      </c>
      <c r="P1376" s="147">
        <v>0.14749999999999999</v>
      </c>
      <c r="Q1376" s="171" t="str">
        <f t="shared" si="161"/>
        <v>FALSE</v>
      </c>
      <c r="R1376" s="122" t="s">
        <v>8761</v>
      </c>
      <c r="S1376" s="122" t="s">
        <v>8762</v>
      </c>
      <c r="T1376" s="122" t="s">
        <v>8763</v>
      </c>
      <c r="U1376" s="172" t="s">
        <v>8764</v>
      </c>
      <c r="V1376" s="122" t="s">
        <v>8765</v>
      </c>
      <c r="W1376" s="148">
        <v>-0.54</v>
      </c>
      <c r="X1376" s="149">
        <v>-0.22</v>
      </c>
      <c r="Y1376" s="149">
        <v>-0.3</v>
      </c>
      <c r="Z1376" s="150">
        <v>-0.46</v>
      </c>
      <c r="AA1376" s="148">
        <v>-0.2</v>
      </c>
      <c r="AB1376" s="149">
        <v>-0.11</v>
      </c>
      <c r="AC1376" s="149">
        <v>-0.25</v>
      </c>
      <c r="AD1376" s="151">
        <v>-0.37</v>
      </c>
      <c r="AE1376" s="148">
        <v>0.28999999999999998</v>
      </c>
      <c r="AF1376" s="149">
        <v>0.21</v>
      </c>
      <c r="AG1376" s="149">
        <v>0.86</v>
      </c>
      <c r="AH1376" s="151">
        <v>-0.2</v>
      </c>
      <c r="AI1376" s="152">
        <v>0.19</v>
      </c>
      <c r="AJ1376" s="149">
        <v>0.34</v>
      </c>
      <c r="AK1376" s="149">
        <v>0.21</v>
      </c>
      <c r="AL1376" s="150">
        <v>-0.17</v>
      </c>
      <c r="AM1376" s="153">
        <f t="shared" si="162"/>
        <v>-0.34</v>
      </c>
      <c r="AN1376" s="154">
        <f t="shared" si="162"/>
        <v>-0.11</v>
      </c>
      <c r="AO1376" s="154">
        <f t="shared" si="162"/>
        <v>-4.9999999999999989E-2</v>
      </c>
      <c r="AP1376" s="155">
        <f t="shared" si="156"/>
        <v>-9.0000000000000024E-2</v>
      </c>
      <c r="AQ1376" s="156">
        <f>AVERAGE(Table3[[#This Row],[ HEK293 +Selistat_R1 2]:[ HEK293 +Selistat_R4 5]])</f>
        <v>-0.14750000000000002</v>
      </c>
      <c r="AR1376" s="153">
        <f t="shared" si="163"/>
        <v>0.49</v>
      </c>
      <c r="AS1376" s="154">
        <f t="shared" si="163"/>
        <v>0.32</v>
      </c>
      <c r="AT1376" s="154">
        <f t="shared" si="163"/>
        <v>1.1099999999999999</v>
      </c>
      <c r="AU1376" s="157">
        <f t="shared" si="157"/>
        <v>0.16999999999999998</v>
      </c>
      <c r="AV1376" s="158">
        <f t="shared" si="164"/>
        <v>0.39</v>
      </c>
      <c r="AW1376" s="154">
        <f t="shared" si="164"/>
        <v>0.45</v>
      </c>
      <c r="AX1376" s="154">
        <f t="shared" si="164"/>
        <v>0.45999999999999996</v>
      </c>
      <c r="AY1376" s="155">
        <f t="shared" si="158"/>
        <v>0.19999999999999998</v>
      </c>
    </row>
    <row r="1377" spans="1:51" x14ac:dyDescent="0.15">
      <c r="A1377" s="122" t="s">
        <v>3246</v>
      </c>
      <c r="B1377" s="122" t="s">
        <v>3247</v>
      </c>
      <c r="C1377" s="122" t="s">
        <v>3248</v>
      </c>
      <c r="D1377" s="122" t="s">
        <v>3249</v>
      </c>
      <c r="E1377" s="122" t="s">
        <v>3250</v>
      </c>
      <c r="F1377" s="122" t="s">
        <v>3251</v>
      </c>
      <c r="G1377" s="122">
        <v>2</v>
      </c>
      <c r="H1377" s="166">
        <v>0.157053</v>
      </c>
      <c r="I1377" s="167">
        <v>0.76916700000000005</v>
      </c>
      <c r="J1377" s="168" t="str">
        <f t="shared" si="159"/>
        <v>FALSE</v>
      </c>
      <c r="K1377" s="169">
        <v>0.15606900000000001</v>
      </c>
      <c r="L1377" s="170">
        <f>-LOG10(Table3[[#This Row],[Student''s T-test p-value HEK293 +Selistat_HEK293 UT]])</f>
        <v>0.80668335232478139</v>
      </c>
      <c r="M1377" s="167">
        <v>1.2725</v>
      </c>
      <c r="N1377" s="171" t="str">
        <f t="shared" si="160"/>
        <v>FALSE</v>
      </c>
      <c r="O1377" s="146">
        <v>0.18241599999999999</v>
      </c>
      <c r="P1377" s="147">
        <v>0.55000000000000004</v>
      </c>
      <c r="Q1377" s="171" t="str">
        <f t="shared" si="161"/>
        <v>FALSE</v>
      </c>
      <c r="R1377" s="122" t="s">
        <v>1303</v>
      </c>
      <c r="S1377" s="122" t="s">
        <v>8766</v>
      </c>
      <c r="T1377" s="122" t="s">
        <v>1305</v>
      </c>
      <c r="U1377" s="172" t="s">
        <v>2677</v>
      </c>
      <c r="V1377" s="122" t="s">
        <v>8767</v>
      </c>
      <c r="W1377" s="148">
        <v>2.33</v>
      </c>
      <c r="X1377" s="149">
        <v>0.69</v>
      </c>
      <c r="Y1377" s="149">
        <v>-0.82</v>
      </c>
      <c r="Z1377" s="150">
        <v>-1.04</v>
      </c>
      <c r="AA1377" s="148">
        <v>-0.91</v>
      </c>
      <c r="AB1377" s="149">
        <v>-1.06</v>
      </c>
      <c r="AC1377" s="149">
        <v>-0.81</v>
      </c>
      <c r="AD1377" s="151">
        <v>-1.1499999999999999</v>
      </c>
      <c r="AE1377" s="148">
        <v>-0.6</v>
      </c>
      <c r="AF1377" s="149">
        <v>0.78</v>
      </c>
      <c r="AG1377" s="149">
        <v>-0.13</v>
      </c>
      <c r="AH1377" s="151">
        <v>-0.81</v>
      </c>
      <c r="AI1377" s="152">
        <v>-0.65</v>
      </c>
      <c r="AJ1377" s="149">
        <v>-0.53</v>
      </c>
      <c r="AK1377" s="149">
        <v>-0.85</v>
      </c>
      <c r="AL1377" s="150">
        <v>-0.93</v>
      </c>
      <c r="AM1377" s="153">
        <f t="shared" si="162"/>
        <v>3.24</v>
      </c>
      <c r="AN1377" s="154">
        <f t="shared" si="162"/>
        <v>1.75</v>
      </c>
      <c r="AO1377" s="154">
        <f t="shared" si="162"/>
        <v>-9.9999999999998979E-3</v>
      </c>
      <c r="AP1377" s="155">
        <f t="shared" si="156"/>
        <v>0.10999999999999988</v>
      </c>
      <c r="AQ1377" s="156">
        <f>AVERAGE(Table3[[#This Row],[ HEK293 +Selistat_R1 2]:[ HEK293 +Selistat_R4 5]])</f>
        <v>1.2725</v>
      </c>
      <c r="AR1377" s="153">
        <f t="shared" si="163"/>
        <v>0.31000000000000005</v>
      </c>
      <c r="AS1377" s="154">
        <f t="shared" si="163"/>
        <v>1.84</v>
      </c>
      <c r="AT1377" s="154">
        <f t="shared" si="163"/>
        <v>0.68</v>
      </c>
      <c r="AU1377" s="157">
        <f t="shared" si="157"/>
        <v>0.33999999999999986</v>
      </c>
      <c r="AV1377" s="158">
        <f t="shared" si="164"/>
        <v>0.26</v>
      </c>
      <c r="AW1377" s="154">
        <f t="shared" si="164"/>
        <v>0.53</v>
      </c>
      <c r="AX1377" s="154">
        <f t="shared" si="164"/>
        <v>-3.9999999999999925E-2</v>
      </c>
      <c r="AY1377" s="155">
        <f t="shared" si="158"/>
        <v>0.21999999999999986</v>
      </c>
    </row>
    <row r="1378" spans="1:51" x14ac:dyDescent="0.15">
      <c r="A1378" s="122" t="s">
        <v>5899</v>
      </c>
      <c r="B1378" s="122" t="s">
        <v>5900</v>
      </c>
      <c r="C1378" s="122" t="s">
        <v>5901</v>
      </c>
      <c r="D1378" s="122" t="s">
        <v>3457</v>
      </c>
      <c r="E1378" s="122" t="s">
        <v>5902</v>
      </c>
      <c r="F1378" s="122" t="s">
        <v>5903</v>
      </c>
      <c r="G1378" s="122">
        <v>1</v>
      </c>
      <c r="H1378" s="166">
        <v>0.77006699999999995</v>
      </c>
      <c r="I1378" s="167">
        <v>-3.5000000000000003E-2</v>
      </c>
      <c r="J1378" s="168" t="str">
        <f t="shared" si="159"/>
        <v>FALSE</v>
      </c>
      <c r="K1378" s="169">
        <v>0.156169</v>
      </c>
      <c r="L1378" s="170">
        <f>-LOG10(Table3[[#This Row],[Student''s T-test p-value HEK293 +Selistat_HEK293 UT]])</f>
        <v>0.80640517061931827</v>
      </c>
      <c r="M1378" s="167">
        <v>-0.17</v>
      </c>
      <c r="N1378" s="171" t="str">
        <f t="shared" si="160"/>
        <v>FALSE</v>
      </c>
      <c r="O1378" s="146">
        <v>0.27787899999999999</v>
      </c>
      <c r="P1378" s="147">
        <v>-0.18</v>
      </c>
      <c r="Q1378" s="171" t="str">
        <f t="shared" si="161"/>
        <v>FALSE</v>
      </c>
      <c r="R1378" s="122" t="s">
        <v>5904</v>
      </c>
      <c r="S1378" s="122" t="s">
        <v>5905</v>
      </c>
      <c r="T1378" s="122" t="s">
        <v>5906</v>
      </c>
      <c r="U1378" s="172" t="s">
        <v>5907</v>
      </c>
      <c r="V1378" s="122" t="s">
        <v>5908</v>
      </c>
      <c r="W1378" s="148">
        <v>-0.06</v>
      </c>
      <c r="X1378" s="149">
        <v>-0.28000000000000003</v>
      </c>
      <c r="Y1378" s="149">
        <v>-0.35</v>
      </c>
      <c r="Z1378" s="150">
        <v>7.0000000000000007E-2</v>
      </c>
      <c r="AA1378" s="148">
        <v>-0.08</v>
      </c>
      <c r="AB1378" s="149">
        <v>-0.02</v>
      </c>
      <c r="AC1378" s="149">
        <v>0.08</v>
      </c>
      <c r="AD1378" s="151">
        <v>0.08</v>
      </c>
      <c r="AE1378" s="148">
        <v>0.19</v>
      </c>
      <c r="AF1378" s="149">
        <v>0.12</v>
      </c>
      <c r="AG1378" s="149">
        <v>-0.01</v>
      </c>
      <c r="AH1378" s="151">
        <v>-0.47</v>
      </c>
      <c r="AI1378" s="152">
        <v>0.18</v>
      </c>
      <c r="AJ1378" s="149">
        <v>0.17</v>
      </c>
      <c r="AK1378" s="149">
        <v>0.14000000000000001</v>
      </c>
      <c r="AL1378" s="150">
        <v>0.06</v>
      </c>
      <c r="AM1378" s="153">
        <f t="shared" si="162"/>
        <v>2.0000000000000004E-2</v>
      </c>
      <c r="AN1378" s="154">
        <f t="shared" si="162"/>
        <v>-0.26</v>
      </c>
      <c r="AO1378" s="154">
        <f t="shared" si="162"/>
        <v>-0.43</v>
      </c>
      <c r="AP1378" s="155">
        <f t="shared" si="156"/>
        <v>-9.999999999999995E-3</v>
      </c>
      <c r="AQ1378" s="156">
        <f>AVERAGE(Table3[[#This Row],[ HEK293 +Selistat_R1 2]:[ HEK293 +Selistat_R4 5]])</f>
        <v>-0.16999999999999998</v>
      </c>
      <c r="AR1378" s="153">
        <f t="shared" si="163"/>
        <v>0.27</v>
      </c>
      <c r="AS1378" s="154">
        <f t="shared" si="163"/>
        <v>0.13999999999999999</v>
      </c>
      <c r="AT1378" s="154">
        <f t="shared" si="163"/>
        <v>-0.09</v>
      </c>
      <c r="AU1378" s="157">
        <f t="shared" si="157"/>
        <v>-0.54999999999999993</v>
      </c>
      <c r="AV1378" s="158">
        <f t="shared" si="164"/>
        <v>0.26</v>
      </c>
      <c r="AW1378" s="154">
        <f t="shared" si="164"/>
        <v>0.19</v>
      </c>
      <c r="AX1378" s="154">
        <f t="shared" si="164"/>
        <v>6.0000000000000012E-2</v>
      </c>
      <c r="AY1378" s="155">
        <f t="shared" si="158"/>
        <v>-2.0000000000000004E-2</v>
      </c>
    </row>
    <row r="1379" spans="1:51" x14ac:dyDescent="0.15">
      <c r="A1379" s="122" t="s">
        <v>8768</v>
      </c>
      <c r="B1379" s="122" t="s">
        <v>8769</v>
      </c>
      <c r="C1379" s="122" t="s">
        <v>3610</v>
      </c>
      <c r="D1379" s="122" t="s">
        <v>3018</v>
      </c>
      <c r="E1379" s="122" t="s">
        <v>8770</v>
      </c>
      <c r="G1379" s="122">
        <v>1</v>
      </c>
      <c r="H1379" s="166">
        <v>0.71974700000000003</v>
      </c>
      <c r="I1379" s="167">
        <v>4.8333300000000003E-2</v>
      </c>
      <c r="J1379" s="168" t="str">
        <f t="shared" si="159"/>
        <v>FALSE</v>
      </c>
      <c r="K1379" s="169">
        <v>0.156222</v>
      </c>
      <c r="L1379" s="170">
        <f>-LOG10(Table3[[#This Row],[Student''s T-test p-value HEK293 +Selistat_HEK293 UT]])</f>
        <v>0.80625780652904855</v>
      </c>
      <c r="M1379" s="167">
        <v>-0.14000000000000001</v>
      </c>
      <c r="N1379" s="171" t="str">
        <f t="shared" si="160"/>
        <v>FALSE</v>
      </c>
      <c r="O1379" s="146">
        <v>0.28571600000000003</v>
      </c>
      <c r="P1379" s="147">
        <v>0.2</v>
      </c>
      <c r="Q1379" s="171" t="str">
        <f t="shared" si="161"/>
        <v>FALSE</v>
      </c>
      <c r="R1379" s="122" t="s">
        <v>8771</v>
      </c>
      <c r="S1379" s="122" t="s">
        <v>8772</v>
      </c>
      <c r="T1379" s="122" t="s">
        <v>8773</v>
      </c>
      <c r="U1379" s="172" t="s">
        <v>8774</v>
      </c>
      <c r="V1379" s="122" t="s">
        <v>8775</v>
      </c>
      <c r="W1379" s="148">
        <v>-0.37</v>
      </c>
      <c r="X1379" s="149">
        <v>-0.19</v>
      </c>
      <c r="Y1379" s="149">
        <v>-0.12</v>
      </c>
      <c r="Z1379" s="150">
        <v>-0.09</v>
      </c>
      <c r="AA1379" s="148">
        <v>-0.2</v>
      </c>
      <c r="AB1379" s="149">
        <v>-0.04</v>
      </c>
      <c r="AC1379" s="149">
        <v>0.09</v>
      </c>
      <c r="AD1379" s="151">
        <v>-0.06</v>
      </c>
      <c r="AE1379" s="148">
        <v>0.39</v>
      </c>
      <c r="AF1379" s="149">
        <v>0.14000000000000001</v>
      </c>
      <c r="AG1379" s="149">
        <v>0.33</v>
      </c>
      <c r="AH1379" s="151">
        <v>-0.1</v>
      </c>
      <c r="AI1379" s="152">
        <v>-0.12</v>
      </c>
      <c r="AJ1379" s="149">
        <v>0.38</v>
      </c>
      <c r="AK1379" s="149">
        <v>-0.15</v>
      </c>
      <c r="AL1379" s="150">
        <v>-0.15</v>
      </c>
      <c r="AM1379" s="153">
        <f t="shared" si="162"/>
        <v>-0.16999999999999998</v>
      </c>
      <c r="AN1379" s="154">
        <f t="shared" si="162"/>
        <v>-0.15</v>
      </c>
      <c r="AO1379" s="154">
        <f t="shared" si="162"/>
        <v>-0.21</v>
      </c>
      <c r="AP1379" s="155">
        <f t="shared" si="156"/>
        <v>-0.03</v>
      </c>
      <c r="AQ1379" s="156">
        <f>AVERAGE(Table3[[#This Row],[ HEK293 +Selistat_R1 2]:[ HEK293 +Selistat_R4 5]])</f>
        <v>-0.13999999999999999</v>
      </c>
      <c r="AR1379" s="153">
        <f t="shared" si="163"/>
        <v>0.59000000000000008</v>
      </c>
      <c r="AS1379" s="154">
        <f t="shared" si="163"/>
        <v>0.18000000000000002</v>
      </c>
      <c r="AT1379" s="154">
        <f t="shared" si="163"/>
        <v>0.24000000000000002</v>
      </c>
      <c r="AU1379" s="157">
        <f t="shared" si="157"/>
        <v>-4.0000000000000008E-2</v>
      </c>
      <c r="AV1379" s="158">
        <f t="shared" si="164"/>
        <v>8.0000000000000016E-2</v>
      </c>
      <c r="AW1379" s="154">
        <f t="shared" si="164"/>
        <v>0.42</v>
      </c>
      <c r="AX1379" s="154">
        <f t="shared" si="164"/>
        <v>-0.24</v>
      </c>
      <c r="AY1379" s="155">
        <f t="shared" si="158"/>
        <v>-0.09</v>
      </c>
    </row>
    <row r="1380" spans="1:51" x14ac:dyDescent="0.15">
      <c r="A1380" s="122" t="s">
        <v>5542</v>
      </c>
      <c r="B1380" s="122" t="s">
        <v>2961</v>
      </c>
      <c r="C1380" s="122" t="s">
        <v>5037</v>
      </c>
      <c r="D1380" s="122" t="s">
        <v>2848</v>
      </c>
      <c r="E1380" s="122" t="s">
        <v>5543</v>
      </c>
      <c r="F1380" s="122" t="s">
        <v>2848</v>
      </c>
      <c r="G1380" s="122">
        <v>1</v>
      </c>
      <c r="H1380" s="166">
        <v>0.883077</v>
      </c>
      <c r="I1380" s="167">
        <v>-4.4999999999999998E-2</v>
      </c>
      <c r="J1380" s="168" t="str">
        <f t="shared" si="159"/>
        <v>FALSE</v>
      </c>
      <c r="K1380" s="169">
        <v>0.156227</v>
      </c>
      <c r="L1380" s="170">
        <f>-LOG10(Table3[[#This Row],[Student''s T-test p-value HEK293 +Selistat_HEK293 UT]])</f>
        <v>0.80624390683719682</v>
      </c>
      <c r="M1380" s="167">
        <v>0.51249999999999996</v>
      </c>
      <c r="N1380" s="171" t="str">
        <f t="shared" si="160"/>
        <v>FALSE</v>
      </c>
      <c r="O1380" s="146">
        <v>0.600854</v>
      </c>
      <c r="P1380" s="147">
        <v>0.13250000000000001</v>
      </c>
      <c r="Q1380" s="171" t="str">
        <f t="shared" si="161"/>
        <v>FALSE</v>
      </c>
      <c r="R1380" s="122" t="s">
        <v>948</v>
      </c>
      <c r="S1380" s="122" t="s">
        <v>7492</v>
      </c>
      <c r="T1380" s="122" t="s">
        <v>950</v>
      </c>
      <c r="U1380" s="172" t="s">
        <v>5545</v>
      </c>
      <c r="V1380" s="122" t="s">
        <v>7493</v>
      </c>
      <c r="W1380" s="148">
        <v>0.12</v>
      </c>
      <c r="X1380" s="149">
        <v>1.04</v>
      </c>
      <c r="Y1380" s="149">
        <v>0.41</v>
      </c>
      <c r="Z1380" s="150">
        <v>0.27</v>
      </c>
      <c r="AA1380" s="148">
        <v>-0.52</v>
      </c>
      <c r="AB1380" s="149">
        <v>0.6</v>
      </c>
      <c r="AC1380" s="149">
        <v>-0.3</v>
      </c>
      <c r="AD1380" s="151">
        <v>0.01</v>
      </c>
      <c r="AE1380" s="148">
        <v>-0.51</v>
      </c>
      <c r="AF1380" s="149">
        <v>-0.42</v>
      </c>
      <c r="AG1380" s="149">
        <v>7.0000000000000007E-2</v>
      </c>
      <c r="AH1380" s="151">
        <v>-0.38</v>
      </c>
      <c r="AI1380" s="152">
        <v>-0.35</v>
      </c>
      <c r="AJ1380" s="149">
        <v>-0.72</v>
      </c>
      <c r="AK1380" s="149">
        <v>-0.79</v>
      </c>
      <c r="AL1380" s="150">
        <v>0.09</v>
      </c>
      <c r="AM1380" s="153">
        <f t="shared" si="162"/>
        <v>0.64</v>
      </c>
      <c r="AN1380" s="154">
        <f t="shared" si="162"/>
        <v>0.44000000000000006</v>
      </c>
      <c r="AO1380" s="154">
        <f t="shared" si="162"/>
        <v>0.71</v>
      </c>
      <c r="AP1380" s="155">
        <f t="shared" si="156"/>
        <v>0.26</v>
      </c>
      <c r="AQ1380" s="156">
        <f>AVERAGE(Table3[[#This Row],[ HEK293 +Selistat_R1 2]:[ HEK293 +Selistat_R4 5]])</f>
        <v>0.51249999999999996</v>
      </c>
      <c r="AR1380" s="153">
        <f t="shared" si="163"/>
        <v>1.0000000000000009E-2</v>
      </c>
      <c r="AS1380" s="154">
        <f t="shared" si="163"/>
        <v>-1.02</v>
      </c>
      <c r="AT1380" s="154">
        <f t="shared" si="163"/>
        <v>0.37</v>
      </c>
      <c r="AU1380" s="157">
        <f t="shared" si="157"/>
        <v>-0.39</v>
      </c>
      <c r="AV1380" s="158">
        <f t="shared" si="164"/>
        <v>0.17000000000000004</v>
      </c>
      <c r="AW1380" s="154">
        <f t="shared" si="164"/>
        <v>-1.3199999999999998</v>
      </c>
      <c r="AX1380" s="154">
        <f t="shared" si="164"/>
        <v>-0.49000000000000005</v>
      </c>
      <c r="AY1380" s="155">
        <f t="shared" si="158"/>
        <v>0.08</v>
      </c>
    </row>
    <row r="1381" spans="1:51" x14ac:dyDescent="0.15">
      <c r="A1381" s="122" t="s">
        <v>7272</v>
      </c>
      <c r="B1381" s="122" t="s">
        <v>2865</v>
      </c>
      <c r="C1381" s="122" t="s">
        <v>7273</v>
      </c>
      <c r="E1381" s="122" t="s">
        <v>7274</v>
      </c>
      <c r="G1381" s="122">
        <v>1</v>
      </c>
      <c r="H1381" s="166">
        <v>7.4687399999999998E-3</v>
      </c>
      <c r="I1381" s="167">
        <v>-0.468333</v>
      </c>
      <c r="J1381" s="168" t="str">
        <f t="shared" si="159"/>
        <v>FALSE</v>
      </c>
      <c r="K1381" s="169">
        <v>0.156551</v>
      </c>
      <c r="L1381" s="170">
        <f>-LOG10(Table3[[#This Row],[Student''s T-test p-value HEK293 +Selistat_HEK293 UT]])</f>
        <v>0.80534415389762593</v>
      </c>
      <c r="M1381" s="167">
        <v>-0.23</v>
      </c>
      <c r="N1381" s="171" t="str">
        <f t="shared" si="160"/>
        <v>FALSE</v>
      </c>
      <c r="O1381" s="146">
        <v>0.75996699999999995</v>
      </c>
      <c r="P1381" s="147">
        <v>-5.5E-2</v>
      </c>
      <c r="Q1381" s="171" t="str">
        <f t="shared" si="161"/>
        <v>FALSE</v>
      </c>
      <c r="R1381" s="122" t="s">
        <v>7275</v>
      </c>
      <c r="S1381" s="122" t="s">
        <v>8776</v>
      </c>
      <c r="T1381" s="122" t="s">
        <v>7277</v>
      </c>
      <c r="U1381" s="172" t="s">
        <v>7278</v>
      </c>
      <c r="V1381" s="122" t="s">
        <v>7279</v>
      </c>
      <c r="W1381" s="148">
        <v>-0.14000000000000001</v>
      </c>
      <c r="X1381" s="149">
        <v>0.16</v>
      </c>
      <c r="Y1381" s="149">
        <v>0.02</v>
      </c>
      <c r="Z1381" s="150">
        <v>0.31</v>
      </c>
      <c r="AA1381" s="148">
        <v>0.03</v>
      </c>
      <c r="AB1381" s="149">
        <v>0.53</v>
      </c>
      <c r="AC1381" s="149">
        <v>0.34</v>
      </c>
      <c r="AD1381" s="151">
        <v>0.37</v>
      </c>
      <c r="AE1381" s="148">
        <v>-0.31</v>
      </c>
      <c r="AF1381" s="149">
        <v>-0.41</v>
      </c>
      <c r="AG1381" s="149">
        <v>-0.38</v>
      </c>
      <c r="AH1381" s="151">
        <v>-0.09</v>
      </c>
      <c r="AI1381" s="152">
        <v>-0.01</v>
      </c>
      <c r="AJ1381" s="149">
        <v>-0.36</v>
      </c>
      <c r="AK1381" s="149">
        <v>-0.63</v>
      </c>
      <c r="AL1381" s="150">
        <v>0.03</v>
      </c>
      <c r="AM1381" s="153">
        <f t="shared" si="162"/>
        <v>-0.17</v>
      </c>
      <c r="AN1381" s="154">
        <f t="shared" si="162"/>
        <v>-0.37</v>
      </c>
      <c r="AO1381" s="154">
        <f t="shared" si="162"/>
        <v>-0.32</v>
      </c>
      <c r="AP1381" s="155">
        <f t="shared" si="156"/>
        <v>-0.06</v>
      </c>
      <c r="AQ1381" s="156">
        <f>AVERAGE(Table3[[#This Row],[ HEK293 +Selistat_R1 2]:[ HEK293 +Selistat_R4 5]])</f>
        <v>-0.23000000000000004</v>
      </c>
      <c r="AR1381" s="153">
        <f t="shared" si="163"/>
        <v>-0.33999999999999997</v>
      </c>
      <c r="AS1381" s="154">
        <f t="shared" si="163"/>
        <v>-0.94</v>
      </c>
      <c r="AT1381" s="154">
        <f t="shared" si="163"/>
        <v>-0.72</v>
      </c>
      <c r="AU1381" s="157">
        <f t="shared" si="157"/>
        <v>-0.45999999999999996</v>
      </c>
      <c r="AV1381" s="158">
        <f t="shared" si="164"/>
        <v>-0.04</v>
      </c>
      <c r="AW1381" s="154">
        <f t="shared" si="164"/>
        <v>-0.89</v>
      </c>
      <c r="AX1381" s="154">
        <f t="shared" si="164"/>
        <v>-0.97</v>
      </c>
      <c r="AY1381" s="155">
        <f t="shared" si="158"/>
        <v>-0.33999999999999997</v>
      </c>
    </row>
    <row r="1382" spans="1:51" x14ac:dyDescent="0.15">
      <c r="A1382" s="122" t="s">
        <v>5554</v>
      </c>
      <c r="B1382" s="122" t="s">
        <v>5555</v>
      </c>
      <c r="C1382" s="122" t="s">
        <v>5556</v>
      </c>
      <c r="E1382" s="122" t="s">
        <v>5557</v>
      </c>
      <c r="F1382" s="122" t="s">
        <v>5558</v>
      </c>
      <c r="G1382" s="122">
        <v>2</v>
      </c>
      <c r="H1382" s="166">
        <v>0.249581</v>
      </c>
      <c r="I1382" s="167">
        <v>0.2525</v>
      </c>
      <c r="J1382" s="168" t="str">
        <f t="shared" si="159"/>
        <v>FALSE</v>
      </c>
      <c r="K1382" s="169">
        <v>0.15681700000000001</v>
      </c>
      <c r="L1382" s="170">
        <f>-LOG10(Table3[[#This Row],[Student''s T-test p-value HEK293 +Selistat_HEK293 UT]])</f>
        <v>0.80460685870518656</v>
      </c>
      <c r="M1382" s="167">
        <v>-0.2175</v>
      </c>
      <c r="N1382" s="171" t="str">
        <f t="shared" si="160"/>
        <v>FALSE</v>
      </c>
      <c r="O1382" s="146">
        <v>0.78868199999999999</v>
      </c>
      <c r="P1382" s="147">
        <v>-4.4999999999999998E-2</v>
      </c>
      <c r="Q1382" s="171" t="str">
        <f t="shared" si="161"/>
        <v>FALSE</v>
      </c>
      <c r="R1382" s="122" t="s">
        <v>5559</v>
      </c>
      <c r="S1382" s="122" t="s">
        <v>8777</v>
      </c>
      <c r="T1382" s="122" t="s">
        <v>8778</v>
      </c>
      <c r="U1382" s="172" t="s">
        <v>8160</v>
      </c>
      <c r="V1382" s="122" t="s">
        <v>8779</v>
      </c>
      <c r="W1382" s="148">
        <v>-0.57999999999999996</v>
      </c>
      <c r="X1382" s="149">
        <v>-0.51</v>
      </c>
      <c r="Y1382" s="149">
        <v>-0.56000000000000005</v>
      </c>
      <c r="Z1382" s="150">
        <v>-0.15</v>
      </c>
      <c r="AA1382" s="148">
        <v>-0.08</v>
      </c>
      <c r="AB1382" s="149">
        <v>-0.36</v>
      </c>
      <c r="AC1382" s="149">
        <v>-0.08</v>
      </c>
      <c r="AD1382" s="151">
        <v>-0.41</v>
      </c>
      <c r="AE1382" s="148">
        <v>0.42</v>
      </c>
      <c r="AF1382" s="149">
        <v>0.24</v>
      </c>
      <c r="AG1382" s="149">
        <v>-7.0000000000000007E-2</v>
      </c>
      <c r="AH1382" s="151">
        <v>0.34</v>
      </c>
      <c r="AI1382" s="152">
        <v>0.33</v>
      </c>
      <c r="AJ1382" s="149">
        <v>-7.0000000000000007E-2</v>
      </c>
      <c r="AK1382" s="149">
        <v>0.47</v>
      </c>
      <c r="AL1382" s="150">
        <v>0.38</v>
      </c>
      <c r="AM1382" s="153">
        <f t="shared" si="162"/>
        <v>-0.49999999999999994</v>
      </c>
      <c r="AN1382" s="154">
        <f t="shared" si="162"/>
        <v>-0.15000000000000002</v>
      </c>
      <c r="AO1382" s="154">
        <f t="shared" si="162"/>
        <v>-0.48000000000000004</v>
      </c>
      <c r="AP1382" s="155">
        <f t="shared" si="156"/>
        <v>0.26</v>
      </c>
      <c r="AQ1382" s="156">
        <f>AVERAGE(Table3[[#This Row],[ HEK293 +Selistat_R1 2]:[ HEK293 +Selistat_R4 5]])</f>
        <v>-0.21749999999999997</v>
      </c>
      <c r="AR1382" s="153">
        <f t="shared" si="163"/>
        <v>0.5</v>
      </c>
      <c r="AS1382" s="154">
        <f t="shared" si="163"/>
        <v>0.6</v>
      </c>
      <c r="AT1382" s="154">
        <f t="shared" si="163"/>
        <v>9.999999999999995E-3</v>
      </c>
      <c r="AU1382" s="157">
        <f t="shared" si="157"/>
        <v>0.75</v>
      </c>
      <c r="AV1382" s="158">
        <f t="shared" si="164"/>
        <v>0.41000000000000003</v>
      </c>
      <c r="AW1382" s="154">
        <f t="shared" si="164"/>
        <v>0.28999999999999998</v>
      </c>
      <c r="AX1382" s="154">
        <f t="shared" si="164"/>
        <v>0.54999999999999993</v>
      </c>
      <c r="AY1382" s="155">
        <f t="shared" si="158"/>
        <v>0.79</v>
      </c>
    </row>
    <row r="1383" spans="1:51" x14ac:dyDescent="0.15">
      <c r="A1383" s="122" t="s">
        <v>3792</v>
      </c>
      <c r="B1383" s="122" t="s">
        <v>3793</v>
      </c>
      <c r="C1383" s="122" t="s">
        <v>3794</v>
      </c>
      <c r="D1383" s="122" t="s">
        <v>3018</v>
      </c>
      <c r="E1383" s="122" t="s">
        <v>3795</v>
      </c>
      <c r="F1383" s="122" t="s">
        <v>3796</v>
      </c>
      <c r="G1383" s="122">
        <v>1</v>
      </c>
      <c r="H1383" s="166">
        <v>0.85633499999999996</v>
      </c>
      <c r="I1383" s="167">
        <v>2.2499999999999999E-2</v>
      </c>
      <c r="J1383" s="168" t="str">
        <f t="shared" si="159"/>
        <v>FALSE</v>
      </c>
      <c r="K1383" s="169">
        <v>0.15715599999999999</v>
      </c>
      <c r="L1383" s="170">
        <f>-LOG10(Table3[[#This Row],[Student''s T-test p-value HEK293 +Selistat_HEK293 UT]])</f>
        <v>0.80366903356368735</v>
      </c>
      <c r="M1383" s="167">
        <v>-0.14249999999999999</v>
      </c>
      <c r="N1383" s="171" t="str">
        <f t="shared" si="160"/>
        <v>FALSE</v>
      </c>
      <c r="O1383" s="146">
        <v>0.93454000000000004</v>
      </c>
      <c r="P1383" s="147">
        <v>-1.4999999999999999E-2</v>
      </c>
      <c r="Q1383" s="171" t="str">
        <f t="shared" si="161"/>
        <v>FALSE</v>
      </c>
      <c r="R1383" s="122" t="s">
        <v>1274</v>
      </c>
      <c r="S1383" s="122" t="s">
        <v>8780</v>
      </c>
      <c r="T1383" s="122" t="s">
        <v>1276</v>
      </c>
      <c r="U1383" s="172" t="s">
        <v>3797</v>
      </c>
      <c r="V1383" s="122" t="s">
        <v>8781</v>
      </c>
      <c r="W1383" s="148">
        <v>-0.06</v>
      </c>
      <c r="X1383" s="149">
        <v>-0.2</v>
      </c>
      <c r="Y1383" s="149">
        <v>-0.37</v>
      </c>
      <c r="Z1383" s="150">
        <v>-0.06</v>
      </c>
      <c r="AA1383" s="148">
        <v>-0.02</v>
      </c>
      <c r="AB1383" s="149">
        <v>0.03</v>
      </c>
      <c r="AC1383" s="149">
        <v>-0.17</v>
      </c>
      <c r="AD1383" s="151">
        <v>0.04</v>
      </c>
      <c r="AE1383" s="148">
        <v>0.24</v>
      </c>
      <c r="AF1383" s="149">
        <v>-0.32</v>
      </c>
      <c r="AG1383" s="149">
        <v>0.2</v>
      </c>
      <c r="AH1383" s="151">
        <v>0.15</v>
      </c>
      <c r="AI1383" s="152">
        <v>-0.06</v>
      </c>
      <c r="AJ1383" s="149">
        <v>-0.17</v>
      </c>
      <c r="AK1383" s="149">
        <v>0.31</v>
      </c>
      <c r="AL1383" s="150">
        <v>0.25</v>
      </c>
      <c r="AM1383" s="153">
        <f t="shared" si="162"/>
        <v>-3.9999999999999994E-2</v>
      </c>
      <c r="AN1383" s="154">
        <f t="shared" si="162"/>
        <v>-0.23</v>
      </c>
      <c r="AO1383" s="154">
        <f t="shared" si="162"/>
        <v>-0.19999999999999998</v>
      </c>
      <c r="AP1383" s="155">
        <f t="shared" si="156"/>
        <v>-0.1</v>
      </c>
      <c r="AQ1383" s="156">
        <f>AVERAGE(Table3[[#This Row],[ HEK293 +Selistat_R1 2]:[ HEK293 +Selistat_R4 5]])</f>
        <v>-0.14249999999999999</v>
      </c>
      <c r="AR1383" s="153">
        <f t="shared" si="163"/>
        <v>0.26</v>
      </c>
      <c r="AS1383" s="154">
        <f t="shared" si="163"/>
        <v>-0.35</v>
      </c>
      <c r="AT1383" s="154">
        <f t="shared" si="163"/>
        <v>0.37</v>
      </c>
      <c r="AU1383" s="157">
        <f t="shared" si="157"/>
        <v>0.10999999999999999</v>
      </c>
      <c r="AV1383" s="158">
        <f t="shared" si="164"/>
        <v>-3.9999999999999994E-2</v>
      </c>
      <c r="AW1383" s="154">
        <f t="shared" si="164"/>
        <v>-0.2</v>
      </c>
      <c r="AX1383" s="154">
        <f t="shared" si="164"/>
        <v>0.48</v>
      </c>
      <c r="AY1383" s="155">
        <f t="shared" si="158"/>
        <v>0.21</v>
      </c>
    </row>
    <row r="1384" spans="1:51" x14ac:dyDescent="0.15">
      <c r="A1384" s="122" t="s">
        <v>3934</v>
      </c>
      <c r="B1384" s="122" t="s">
        <v>3935</v>
      </c>
      <c r="C1384" s="122" t="s">
        <v>3936</v>
      </c>
      <c r="E1384" s="122" t="s">
        <v>3937</v>
      </c>
      <c r="G1384" s="122">
        <v>2</v>
      </c>
      <c r="H1384" s="166">
        <v>0.73290699999999998</v>
      </c>
      <c r="I1384" s="167">
        <v>-7.0000000000000007E-2</v>
      </c>
      <c r="J1384" s="168" t="str">
        <f t="shared" si="159"/>
        <v>FALSE</v>
      </c>
      <c r="K1384" s="169">
        <v>0.157502</v>
      </c>
      <c r="L1384" s="170">
        <f>-LOG10(Table3[[#This Row],[Student''s T-test p-value HEK293 +Selistat_HEK293 UT]])</f>
        <v>0.80271392705883149</v>
      </c>
      <c r="M1384" s="167">
        <v>-0.29249999999999998</v>
      </c>
      <c r="N1384" s="171" t="str">
        <f t="shared" si="160"/>
        <v>FALSE</v>
      </c>
      <c r="O1384" s="146">
        <v>0.796844</v>
      </c>
      <c r="P1384" s="147">
        <v>-7.7499999999999999E-2</v>
      </c>
      <c r="Q1384" s="171" t="str">
        <f t="shared" si="161"/>
        <v>FALSE</v>
      </c>
      <c r="R1384" s="122" t="s">
        <v>113</v>
      </c>
      <c r="S1384" s="122" t="s">
        <v>8488</v>
      </c>
      <c r="T1384" s="122" t="s">
        <v>115</v>
      </c>
      <c r="U1384" s="172" t="s">
        <v>3939</v>
      </c>
      <c r="V1384" s="122" t="s">
        <v>8489</v>
      </c>
      <c r="W1384" s="148">
        <v>-0.42</v>
      </c>
      <c r="X1384" s="149">
        <v>-0.08</v>
      </c>
      <c r="Y1384" s="149">
        <v>-0.05</v>
      </c>
      <c r="Z1384" s="150">
        <v>-0.55000000000000004</v>
      </c>
      <c r="AA1384" s="148">
        <v>0</v>
      </c>
      <c r="AB1384" s="149">
        <v>7.0000000000000007E-2</v>
      </c>
      <c r="AC1384" s="149">
        <v>0.32</v>
      </c>
      <c r="AD1384" s="151">
        <v>-0.32</v>
      </c>
      <c r="AE1384" s="148">
        <v>0.46</v>
      </c>
      <c r="AF1384" s="149">
        <v>0.11</v>
      </c>
      <c r="AG1384" s="149">
        <v>0.14000000000000001</v>
      </c>
      <c r="AH1384" s="151">
        <v>-0.63</v>
      </c>
      <c r="AI1384" s="152">
        <v>0.43</v>
      </c>
      <c r="AJ1384" s="149">
        <v>0.04</v>
      </c>
      <c r="AK1384" s="149">
        <v>0.28000000000000003</v>
      </c>
      <c r="AL1384" s="150">
        <v>-0.36</v>
      </c>
      <c r="AM1384" s="153">
        <f t="shared" si="162"/>
        <v>-0.42</v>
      </c>
      <c r="AN1384" s="154">
        <f t="shared" si="162"/>
        <v>-0.15000000000000002</v>
      </c>
      <c r="AO1384" s="154">
        <f t="shared" si="162"/>
        <v>-0.37</v>
      </c>
      <c r="AP1384" s="155">
        <f t="shared" si="156"/>
        <v>-0.23000000000000004</v>
      </c>
      <c r="AQ1384" s="156">
        <f>AVERAGE(Table3[[#This Row],[ HEK293 +Selistat_R1 2]:[ HEK293 +Selistat_R4 5]])</f>
        <v>-0.29250000000000004</v>
      </c>
      <c r="AR1384" s="153">
        <f t="shared" si="163"/>
        <v>0.46</v>
      </c>
      <c r="AS1384" s="154">
        <f t="shared" si="163"/>
        <v>3.9999999999999994E-2</v>
      </c>
      <c r="AT1384" s="154">
        <f t="shared" si="163"/>
        <v>-0.18</v>
      </c>
      <c r="AU1384" s="157">
        <f t="shared" si="157"/>
        <v>-0.31</v>
      </c>
      <c r="AV1384" s="158">
        <f t="shared" si="164"/>
        <v>0.43</v>
      </c>
      <c r="AW1384" s="154">
        <f t="shared" si="164"/>
        <v>-3.0000000000000006E-2</v>
      </c>
      <c r="AX1384" s="154">
        <f t="shared" si="164"/>
        <v>-3.999999999999998E-2</v>
      </c>
      <c r="AY1384" s="155">
        <f t="shared" si="158"/>
        <v>-3.999999999999998E-2</v>
      </c>
    </row>
    <row r="1385" spans="1:51" x14ac:dyDescent="0.15">
      <c r="A1385" s="122" t="s">
        <v>4236</v>
      </c>
      <c r="B1385" s="122" t="s">
        <v>4237</v>
      </c>
      <c r="C1385" s="122" t="s">
        <v>4238</v>
      </c>
      <c r="E1385" s="122" t="s">
        <v>4239</v>
      </c>
      <c r="F1385" s="122" t="s">
        <v>4240</v>
      </c>
      <c r="G1385" s="122">
        <v>2</v>
      </c>
      <c r="H1385" s="166">
        <v>0.40149200000000002</v>
      </c>
      <c r="I1385" s="167">
        <v>-0.1525</v>
      </c>
      <c r="J1385" s="168" t="str">
        <f t="shared" si="159"/>
        <v>FALSE</v>
      </c>
      <c r="K1385" s="169">
        <v>0.157664</v>
      </c>
      <c r="L1385" s="170">
        <f>-LOG10(Table3[[#This Row],[Student''s T-test p-value HEK293 +Selistat_HEK293 UT]])</f>
        <v>0.80226745940518496</v>
      </c>
      <c r="M1385" s="167">
        <v>-0.41</v>
      </c>
      <c r="N1385" s="171" t="str">
        <f t="shared" si="160"/>
        <v>FALSE</v>
      </c>
      <c r="O1385" s="146">
        <v>0.38191599999999998</v>
      </c>
      <c r="P1385" s="147">
        <v>-9.2499999999999999E-2</v>
      </c>
      <c r="Q1385" s="171" t="str">
        <f t="shared" si="161"/>
        <v>FALSE</v>
      </c>
      <c r="R1385" s="122" t="s">
        <v>1502</v>
      </c>
      <c r="S1385" s="122" t="s">
        <v>8782</v>
      </c>
      <c r="T1385" s="122" t="s">
        <v>1504</v>
      </c>
      <c r="U1385" s="172" t="s">
        <v>4242</v>
      </c>
      <c r="V1385" s="122" t="s">
        <v>8783</v>
      </c>
      <c r="W1385" s="148">
        <v>-0.57999999999999996</v>
      </c>
      <c r="X1385" s="149">
        <v>-0.56000000000000005</v>
      </c>
      <c r="Y1385" s="149">
        <v>-0.28000000000000003</v>
      </c>
      <c r="Z1385" s="150">
        <v>0.12</v>
      </c>
      <c r="AA1385" s="148">
        <v>-0.26</v>
      </c>
      <c r="AB1385" s="149">
        <v>-0.24</v>
      </c>
      <c r="AC1385" s="149">
        <v>0.37</v>
      </c>
      <c r="AD1385" s="151">
        <v>0.47</v>
      </c>
      <c r="AE1385" s="148">
        <v>0.25</v>
      </c>
      <c r="AF1385" s="149">
        <v>-0.01</v>
      </c>
      <c r="AG1385" s="149">
        <v>-0.15</v>
      </c>
      <c r="AH1385" s="151">
        <v>-0.03</v>
      </c>
      <c r="AI1385" s="152">
        <v>0.02</v>
      </c>
      <c r="AJ1385" s="149">
        <v>0.25</v>
      </c>
      <c r="AK1385" s="149">
        <v>0.1</v>
      </c>
      <c r="AL1385" s="150">
        <v>0.06</v>
      </c>
      <c r="AM1385" s="153">
        <f t="shared" si="162"/>
        <v>-0.31999999999999995</v>
      </c>
      <c r="AN1385" s="154">
        <f t="shared" si="162"/>
        <v>-0.32000000000000006</v>
      </c>
      <c r="AO1385" s="154">
        <f t="shared" si="162"/>
        <v>-0.65</v>
      </c>
      <c r="AP1385" s="155">
        <f t="shared" si="156"/>
        <v>-0.35</v>
      </c>
      <c r="AQ1385" s="156">
        <f>AVERAGE(Table3[[#This Row],[ HEK293 +Selistat_R1 2]:[ HEK293 +Selistat_R4 5]])</f>
        <v>-0.41000000000000003</v>
      </c>
      <c r="AR1385" s="153">
        <f t="shared" si="163"/>
        <v>0.51</v>
      </c>
      <c r="AS1385" s="154">
        <f t="shared" si="163"/>
        <v>0.22999999999999998</v>
      </c>
      <c r="AT1385" s="154">
        <f t="shared" si="163"/>
        <v>-0.52</v>
      </c>
      <c r="AU1385" s="157">
        <f t="shared" si="157"/>
        <v>-0.5</v>
      </c>
      <c r="AV1385" s="158">
        <f t="shared" si="164"/>
        <v>0.28000000000000003</v>
      </c>
      <c r="AW1385" s="154">
        <f t="shared" si="164"/>
        <v>0.49</v>
      </c>
      <c r="AX1385" s="154">
        <f t="shared" si="164"/>
        <v>-0.27</v>
      </c>
      <c r="AY1385" s="155">
        <f t="shared" si="158"/>
        <v>-0.41</v>
      </c>
    </row>
    <row r="1386" spans="1:51" x14ac:dyDescent="0.15">
      <c r="A1386" s="122" t="s">
        <v>2858</v>
      </c>
      <c r="B1386" s="122" t="s">
        <v>3463</v>
      </c>
      <c r="C1386" s="122" t="s">
        <v>6476</v>
      </c>
      <c r="D1386" s="122" t="s">
        <v>2861</v>
      </c>
      <c r="E1386" s="122" t="s">
        <v>6477</v>
      </c>
      <c r="F1386" s="122" t="s">
        <v>6478</v>
      </c>
      <c r="G1386" s="122">
        <v>1</v>
      </c>
      <c r="H1386" s="166">
        <v>0.32894400000000001</v>
      </c>
      <c r="I1386" s="167">
        <v>0.348333</v>
      </c>
      <c r="J1386" s="168" t="str">
        <f t="shared" si="159"/>
        <v>FALSE</v>
      </c>
      <c r="K1386" s="169">
        <v>0.157745</v>
      </c>
      <c r="L1386" s="170">
        <f>-LOG10(Table3[[#This Row],[Student''s T-test p-value HEK293 +Selistat_HEK293 UT]])</f>
        <v>0.8020443975787469</v>
      </c>
      <c r="M1386" s="167">
        <v>-0.27500000000000002</v>
      </c>
      <c r="N1386" s="171" t="str">
        <f t="shared" si="160"/>
        <v>FALSE</v>
      </c>
      <c r="O1386" s="146">
        <v>0.23902200000000001</v>
      </c>
      <c r="P1386" s="147">
        <v>-0.505</v>
      </c>
      <c r="Q1386" s="171" t="str">
        <f t="shared" si="161"/>
        <v>FALSE</v>
      </c>
      <c r="R1386" s="122" t="s">
        <v>1189</v>
      </c>
      <c r="S1386" s="122" t="s">
        <v>8784</v>
      </c>
      <c r="T1386" s="122" t="s">
        <v>1191</v>
      </c>
      <c r="U1386" s="172" t="s">
        <v>6480</v>
      </c>
      <c r="V1386" s="122" t="s">
        <v>8785</v>
      </c>
      <c r="W1386" s="148">
        <v>-0.88</v>
      </c>
      <c r="X1386" s="149">
        <v>-0.78</v>
      </c>
      <c r="Y1386" s="149">
        <v>-0.45</v>
      </c>
      <c r="Z1386" s="150">
        <v>-0.52</v>
      </c>
      <c r="AA1386" s="148">
        <v>-0.16</v>
      </c>
      <c r="AB1386" s="149">
        <v>-0.4</v>
      </c>
      <c r="AC1386" s="149">
        <v>-0.21</v>
      </c>
      <c r="AD1386" s="151">
        <v>-0.76</v>
      </c>
      <c r="AE1386" s="148">
        <v>0.28999999999999998</v>
      </c>
      <c r="AF1386" s="149">
        <v>-0.12</v>
      </c>
      <c r="AG1386" s="149">
        <v>-0.79</v>
      </c>
      <c r="AH1386" s="151">
        <v>0.72</v>
      </c>
      <c r="AI1386" s="152">
        <v>0.23</v>
      </c>
      <c r="AJ1386" s="149">
        <v>0.16</v>
      </c>
      <c r="AK1386" s="149">
        <v>1.0900000000000001</v>
      </c>
      <c r="AL1386" s="150">
        <v>0.64</v>
      </c>
      <c r="AM1386" s="153">
        <f t="shared" si="162"/>
        <v>-0.72</v>
      </c>
      <c r="AN1386" s="154">
        <f t="shared" si="162"/>
        <v>-0.38</v>
      </c>
      <c r="AO1386" s="154">
        <f t="shared" si="162"/>
        <v>-0.24000000000000002</v>
      </c>
      <c r="AP1386" s="155">
        <f t="shared" si="156"/>
        <v>0.24</v>
      </c>
      <c r="AQ1386" s="156">
        <f>AVERAGE(Table3[[#This Row],[ HEK293 +Selistat_R1 2]:[ HEK293 +Selistat_R4 5]])</f>
        <v>-0.27500000000000002</v>
      </c>
      <c r="AR1386" s="153">
        <f t="shared" si="163"/>
        <v>0.44999999999999996</v>
      </c>
      <c r="AS1386" s="154">
        <f t="shared" si="163"/>
        <v>0.28000000000000003</v>
      </c>
      <c r="AT1386" s="154">
        <f t="shared" si="163"/>
        <v>-0.58000000000000007</v>
      </c>
      <c r="AU1386" s="157">
        <f t="shared" si="157"/>
        <v>1.48</v>
      </c>
      <c r="AV1386" s="158">
        <f t="shared" si="164"/>
        <v>0.39</v>
      </c>
      <c r="AW1386" s="154">
        <f t="shared" si="164"/>
        <v>0.56000000000000005</v>
      </c>
      <c r="AX1386" s="154">
        <f t="shared" si="164"/>
        <v>1.3</v>
      </c>
      <c r="AY1386" s="155">
        <f t="shared" si="158"/>
        <v>1.4</v>
      </c>
    </row>
    <row r="1387" spans="1:51" x14ac:dyDescent="0.15">
      <c r="A1387" s="122" t="s">
        <v>3101</v>
      </c>
      <c r="B1387" s="122" t="s">
        <v>2903</v>
      </c>
      <c r="C1387" s="122" t="s">
        <v>3102</v>
      </c>
      <c r="E1387" s="122" t="s">
        <v>3103</v>
      </c>
      <c r="F1387" s="122" t="s">
        <v>3104</v>
      </c>
      <c r="G1387" s="122">
        <v>1</v>
      </c>
      <c r="H1387" s="166">
        <v>0.97974600000000001</v>
      </c>
      <c r="I1387" s="167">
        <v>-4.16666E-3</v>
      </c>
      <c r="J1387" s="168" t="str">
        <f t="shared" si="159"/>
        <v>FALSE</v>
      </c>
      <c r="K1387" s="169">
        <v>0.15790199999999999</v>
      </c>
      <c r="L1387" s="170">
        <f>-LOG10(Table3[[#This Row],[Student''s T-test p-value HEK293 +Selistat_HEK293 UT]])</f>
        <v>0.8016123691464685</v>
      </c>
      <c r="M1387" s="167">
        <v>-0.29249999999999998</v>
      </c>
      <c r="N1387" s="171" t="str">
        <f t="shared" si="160"/>
        <v>FALSE</v>
      </c>
      <c r="O1387" s="146">
        <v>0.44324200000000002</v>
      </c>
      <c r="P1387" s="147">
        <v>-0.1</v>
      </c>
      <c r="Q1387" s="171" t="str">
        <f t="shared" si="161"/>
        <v>FALSE</v>
      </c>
      <c r="R1387" s="122" t="s">
        <v>3105</v>
      </c>
      <c r="S1387" s="122" t="s">
        <v>8786</v>
      </c>
      <c r="T1387" s="122" t="s">
        <v>7398</v>
      </c>
      <c r="U1387" s="172" t="s">
        <v>2624</v>
      </c>
      <c r="V1387" s="122" t="s">
        <v>8787</v>
      </c>
      <c r="W1387" s="148">
        <v>-0.34</v>
      </c>
      <c r="X1387" s="149">
        <v>-0.42</v>
      </c>
      <c r="Y1387" s="149">
        <v>-0.55000000000000004</v>
      </c>
      <c r="Z1387" s="150">
        <v>0.06</v>
      </c>
      <c r="AA1387" s="148">
        <v>-0.08</v>
      </c>
      <c r="AB1387" s="149">
        <v>-0.28000000000000003</v>
      </c>
      <c r="AC1387" s="149">
        <v>0.32</v>
      </c>
      <c r="AD1387" s="151">
        <v>-0.04</v>
      </c>
      <c r="AE1387" s="148">
        <v>0.21</v>
      </c>
      <c r="AF1387" s="149">
        <v>0.03</v>
      </c>
      <c r="AG1387" s="149">
        <v>-0.16</v>
      </c>
      <c r="AH1387" s="151">
        <v>0.2</v>
      </c>
      <c r="AI1387" s="152">
        <v>0.23</v>
      </c>
      <c r="AJ1387" s="149">
        <v>-0.03</v>
      </c>
      <c r="AK1387" s="149">
        <v>0.11</v>
      </c>
      <c r="AL1387" s="150">
        <v>0.37</v>
      </c>
      <c r="AM1387" s="153">
        <f t="shared" si="162"/>
        <v>-0.26</v>
      </c>
      <c r="AN1387" s="154">
        <f t="shared" si="162"/>
        <v>-0.13999999999999996</v>
      </c>
      <c r="AO1387" s="154">
        <f t="shared" si="162"/>
        <v>-0.87000000000000011</v>
      </c>
      <c r="AP1387" s="155">
        <f t="shared" si="156"/>
        <v>0.1</v>
      </c>
      <c r="AQ1387" s="156">
        <f>AVERAGE(Table3[[#This Row],[ HEK293 +Selistat_R1 2]:[ HEK293 +Selistat_R4 5]])</f>
        <v>-0.29249999999999998</v>
      </c>
      <c r="AR1387" s="153">
        <f t="shared" si="163"/>
        <v>0.28999999999999998</v>
      </c>
      <c r="AS1387" s="154">
        <f t="shared" si="163"/>
        <v>0.31000000000000005</v>
      </c>
      <c r="AT1387" s="154">
        <f t="shared" si="163"/>
        <v>-0.48</v>
      </c>
      <c r="AU1387" s="157">
        <f t="shared" si="157"/>
        <v>0.24000000000000002</v>
      </c>
      <c r="AV1387" s="158">
        <f t="shared" si="164"/>
        <v>0.31</v>
      </c>
      <c r="AW1387" s="154">
        <f t="shared" si="164"/>
        <v>0.25</v>
      </c>
      <c r="AX1387" s="154">
        <f t="shared" si="164"/>
        <v>-0.21000000000000002</v>
      </c>
      <c r="AY1387" s="155">
        <f t="shared" si="158"/>
        <v>0.41</v>
      </c>
    </row>
    <row r="1388" spans="1:51" x14ac:dyDescent="0.15">
      <c r="A1388" s="122" t="s">
        <v>3890</v>
      </c>
      <c r="B1388" s="122" t="s">
        <v>3891</v>
      </c>
      <c r="C1388" s="122" t="s">
        <v>3892</v>
      </c>
      <c r="E1388" s="122" t="s">
        <v>3893</v>
      </c>
      <c r="F1388" s="122" t="s">
        <v>2996</v>
      </c>
      <c r="G1388" s="122">
        <v>1</v>
      </c>
      <c r="H1388" s="166">
        <v>0.657829</v>
      </c>
      <c r="I1388" s="167">
        <v>7.6666700000000004E-2</v>
      </c>
      <c r="J1388" s="168" t="str">
        <f t="shared" si="159"/>
        <v>FALSE</v>
      </c>
      <c r="K1388" s="169">
        <v>0.15886800000000001</v>
      </c>
      <c r="L1388" s="170">
        <f>-LOG10(Table3[[#This Row],[Student''s T-test p-value HEK293 +Selistat_HEK293 UT]])</f>
        <v>0.79896357178552013</v>
      </c>
      <c r="M1388" s="167">
        <v>-0.27</v>
      </c>
      <c r="N1388" s="171" t="str">
        <f t="shared" si="160"/>
        <v>FALSE</v>
      </c>
      <c r="O1388" s="146">
        <v>0.36742200000000003</v>
      </c>
      <c r="P1388" s="147">
        <v>-0.1</v>
      </c>
      <c r="Q1388" s="171" t="str">
        <f t="shared" si="161"/>
        <v>FALSE</v>
      </c>
      <c r="R1388" s="122" t="s">
        <v>811</v>
      </c>
      <c r="S1388" s="122" t="s">
        <v>8788</v>
      </c>
      <c r="T1388" s="122" t="s">
        <v>813</v>
      </c>
      <c r="U1388" s="172" t="s">
        <v>3895</v>
      </c>
      <c r="V1388" s="122" t="s">
        <v>8789</v>
      </c>
      <c r="W1388" s="148">
        <v>-0.48</v>
      </c>
      <c r="X1388" s="149">
        <v>-0.63</v>
      </c>
      <c r="Y1388" s="149">
        <v>-0.34</v>
      </c>
      <c r="Z1388" s="150">
        <v>0.04</v>
      </c>
      <c r="AA1388" s="148">
        <v>-0.19</v>
      </c>
      <c r="AB1388" s="149">
        <v>-0.27</v>
      </c>
      <c r="AC1388" s="149">
        <v>0.05</v>
      </c>
      <c r="AD1388" s="151">
        <v>0.08</v>
      </c>
      <c r="AE1388" s="148">
        <v>0.06</v>
      </c>
      <c r="AF1388" s="149">
        <v>0.15</v>
      </c>
      <c r="AG1388" s="149">
        <v>0.18</v>
      </c>
      <c r="AH1388" s="151">
        <v>0.08</v>
      </c>
      <c r="AI1388" s="152">
        <v>0.36</v>
      </c>
      <c r="AJ1388" s="149">
        <v>-7.0000000000000007E-2</v>
      </c>
      <c r="AK1388" s="149">
        <v>0.25</v>
      </c>
      <c r="AL1388" s="150">
        <v>0.33</v>
      </c>
      <c r="AM1388" s="153">
        <f t="shared" si="162"/>
        <v>-0.28999999999999998</v>
      </c>
      <c r="AN1388" s="154">
        <f t="shared" si="162"/>
        <v>-0.36</v>
      </c>
      <c r="AO1388" s="154">
        <f t="shared" si="162"/>
        <v>-0.39</v>
      </c>
      <c r="AP1388" s="155">
        <f t="shared" si="156"/>
        <v>-0.04</v>
      </c>
      <c r="AQ1388" s="156">
        <f>AVERAGE(Table3[[#This Row],[ HEK293 +Selistat_R1 2]:[ HEK293 +Selistat_R4 5]])</f>
        <v>-0.27</v>
      </c>
      <c r="AR1388" s="153">
        <f t="shared" si="163"/>
        <v>0.25</v>
      </c>
      <c r="AS1388" s="154">
        <f t="shared" si="163"/>
        <v>0.42000000000000004</v>
      </c>
      <c r="AT1388" s="154">
        <f t="shared" si="163"/>
        <v>0.13</v>
      </c>
      <c r="AU1388" s="157">
        <f t="shared" si="157"/>
        <v>0</v>
      </c>
      <c r="AV1388" s="158">
        <f t="shared" si="164"/>
        <v>0.55000000000000004</v>
      </c>
      <c r="AW1388" s="154">
        <f t="shared" si="164"/>
        <v>0.2</v>
      </c>
      <c r="AX1388" s="154">
        <f t="shared" si="164"/>
        <v>0.2</v>
      </c>
      <c r="AY1388" s="155">
        <f t="shared" si="158"/>
        <v>0.25</v>
      </c>
    </row>
    <row r="1389" spans="1:51" x14ac:dyDescent="0.15">
      <c r="A1389" s="122" t="s">
        <v>4873</v>
      </c>
      <c r="B1389" s="122" t="s">
        <v>4874</v>
      </c>
      <c r="C1389" s="122" t="s">
        <v>4875</v>
      </c>
      <c r="E1389" s="122" t="s">
        <v>4876</v>
      </c>
      <c r="G1389" s="122">
        <v>1</v>
      </c>
      <c r="H1389" s="166">
        <v>8.0678899999999994E-3</v>
      </c>
      <c r="I1389" s="167">
        <v>0.40749999999999997</v>
      </c>
      <c r="J1389" s="168" t="str">
        <f t="shared" si="159"/>
        <v>FALSE</v>
      </c>
      <c r="K1389" s="169">
        <v>0.15888099999999999</v>
      </c>
      <c r="L1389" s="170">
        <f>-LOG10(Table3[[#This Row],[Student''s T-test p-value HEK293 +Selistat_HEK293 UT]])</f>
        <v>0.7989280353824606</v>
      </c>
      <c r="M1389" s="167">
        <v>0.21249999999999999</v>
      </c>
      <c r="N1389" s="171" t="str">
        <f t="shared" si="160"/>
        <v>FALSE</v>
      </c>
      <c r="O1389" s="146">
        <v>0.32156699999999999</v>
      </c>
      <c r="P1389" s="147">
        <v>-0.155</v>
      </c>
      <c r="Q1389" s="171" t="str">
        <f t="shared" si="161"/>
        <v>FALSE</v>
      </c>
      <c r="R1389" s="122" t="s">
        <v>4877</v>
      </c>
      <c r="S1389" s="122" t="s">
        <v>4878</v>
      </c>
      <c r="T1389" s="122" t="s">
        <v>4879</v>
      </c>
      <c r="U1389" s="172" t="s">
        <v>4880</v>
      </c>
      <c r="V1389" s="122" t="s">
        <v>4881</v>
      </c>
      <c r="W1389" s="148">
        <v>-0.32</v>
      </c>
      <c r="X1389" s="149">
        <v>-0.06</v>
      </c>
      <c r="Y1389" s="149">
        <v>-0.15</v>
      </c>
      <c r="Z1389" s="150">
        <v>0.05</v>
      </c>
      <c r="AA1389" s="148">
        <v>-0.39</v>
      </c>
      <c r="AB1389" s="149">
        <v>-0.53</v>
      </c>
      <c r="AC1389" s="149">
        <v>-0.38</v>
      </c>
      <c r="AD1389" s="151">
        <v>-0.03</v>
      </c>
      <c r="AE1389" s="148">
        <v>-0.22</v>
      </c>
      <c r="AF1389" s="149">
        <v>0.27</v>
      </c>
      <c r="AG1389" s="149">
        <v>0.27</v>
      </c>
      <c r="AH1389" s="151">
        <v>0.06</v>
      </c>
      <c r="AI1389" s="152">
        <v>0.39</v>
      </c>
      <c r="AJ1389" s="149">
        <v>0.08</v>
      </c>
      <c r="AK1389" s="149">
        <v>0.4</v>
      </c>
      <c r="AL1389" s="150">
        <v>0.13</v>
      </c>
      <c r="AM1389" s="153">
        <f t="shared" si="162"/>
        <v>7.0000000000000007E-2</v>
      </c>
      <c r="AN1389" s="154">
        <f t="shared" si="162"/>
        <v>0.47000000000000003</v>
      </c>
      <c r="AO1389" s="154">
        <f t="shared" si="162"/>
        <v>0.23</v>
      </c>
      <c r="AP1389" s="155">
        <f t="shared" si="156"/>
        <v>0.08</v>
      </c>
      <c r="AQ1389" s="156">
        <f>AVERAGE(Table3[[#This Row],[ HEK293 +Selistat_R1 2]:[ HEK293 +Selistat_R4 5]])</f>
        <v>0.21249999999999999</v>
      </c>
      <c r="AR1389" s="153">
        <f t="shared" si="163"/>
        <v>0.17</v>
      </c>
      <c r="AS1389" s="154">
        <f t="shared" si="163"/>
        <v>0.8</v>
      </c>
      <c r="AT1389" s="154">
        <f t="shared" si="163"/>
        <v>0.65</v>
      </c>
      <c r="AU1389" s="157">
        <f t="shared" si="157"/>
        <v>0.09</v>
      </c>
      <c r="AV1389" s="158">
        <f t="shared" si="164"/>
        <v>0.78</v>
      </c>
      <c r="AW1389" s="154">
        <f t="shared" si="164"/>
        <v>0.61</v>
      </c>
      <c r="AX1389" s="154">
        <f t="shared" si="164"/>
        <v>0.78</v>
      </c>
      <c r="AY1389" s="155">
        <f t="shared" si="158"/>
        <v>0.16</v>
      </c>
    </row>
    <row r="1390" spans="1:51" x14ac:dyDescent="0.15">
      <c r="E1390" s="122" t="s">
        <v>8790</v>
      </c>
      <c r="G1390" s="122">
        <v>1</v>
      </c>
      <c r="H1390" s="166">
        <v>0.94478700000000004</v>
      </c>
      <c r="I1390" s="167">
        <v>2.91667E-2</v>
      </c>
      <c r="J1390" s="168" t="str">
        <f t="shared" si="159"/>
        <v>FALSE</v>
      </c>
      <c r="K1390" s="169">
        <v>0.159058</v>
      </c>
      <c r="L1390" s="170">
        <f>-LOG10(Table3[[#This Row],[Student''s T-test p-value HEK293 +Selistat_HEK293 UT]])</f>
        <v>0.79844448268060109</v>
      </c>
      <c r="M1390" s="167">
        <v>-0.17249999999999999</v>
      </c>
      <c r="N1390" s="171" t="str">
        <f t="shared" si="160"/>
        <v>FALSE</v>
      </c>
      <c r="O1390" s="146">
        <v>0.58760100000000004</v>
      </c>
      <c r="P1390" s="147">
        <v>0.42</v>
      </c>
      <c r="Q1390" s="171" t="str">
        <f t="shared" si="161"/>
        <v>FALSE</v>
      </c>
      <c r="R1390" s="122" t="s">
        <v>8791</v>
      </c>
      <c r="S1390" s="122" t="s">
        <v>8792</v>
      </c>
      <c r="T1390" s="122" t="s">
        <v>8793</v>
      </c>
      <c r="U1390" s="172" t="s">
        <v>8794</v>
      </c>
      <c r="V1390" s="122" t="s">
        <v>8795</v>
      </c>
      <c r="W1390" s="148">
        <v>-0.5</v>
      </c>
      <c r="X1390" s="149">
        <v>-0.19</v>
      </c>
      <c r="Y1390" s="149">
        <v>-0.3</v>
      </c>
      <c r="Z1390" s="150">
        <v>-0.6</v>
      </c>
      <c r="AA1390" s="148">
        <v>-0.15</v>
      </c>
      <c r="AB1390" s="149">
        <v>-0.16</v>
      </c>
      <c r="AC1390" s="149">
        <v>-0.38</v>
      </c>
      <c r="AD1390" s="151">
        <v>-0.21</v>
      </c>
      <c r="AE1390" s="148">
        <v>-0.32</v>
      </c>
      <c r="AF1390" s="149">
        <v>1.78</v>
      </c>
      <c r="AG1390" s="149">
        <v>-7.0000000000000007E-2</v>
      </c>
      <c r="AH1390" s="151">
        <v>-0.93</v>
      </c>
      <c r="AI1390" s="152">
        <v>-0.56000000000000005</v>
      </c>
      <c r="AJ1390" s="149">
        <v>1.01</v>
      </c>
      <c r="AK1390" s="149">
        <v>-0.77</v>
      </c>
      <c r="AL1390" s="150">
        <v>-0.9</v>
      </c>
      <c r="AM1390" s="153">
        <f t="shared" si="162"/>
        <v>-0.35</v>
      </c>
      <c r="AN1390" s="154">
        <f t="shared" si="162"/>
        <v>-0.03</v>
      </c>
      <c r="AO1390" s="154">
        <f t="shared" si="162"/>
        <v>8.0000000000000016E-2</v>
      </c>
      <c r="AP1390" s="155">
        <f t="shared" si="156"/>
        <v>-0.39</v>
      </c>
      <c r="AQ1390" s="156">
        <f>AVERAGE(Table3[[#This Row],[ HEK293 +Selistat_R1 2]:[ HEK293 +Selistat_R4 5]])</f>
        <v>-0.17249999999999999</v>
      </c>
      <c r="AR1390" s="153">
        <f t="shared" si="163"/>
        <v>-0.17</v>
      </c>
      <c r="AS1390" s="154">
        <f t="shared" si="163"/>
        <v>1.94</v>
      </c>
      <c r="AT1390" s="154">
        <f t="shared" si="163"/>
        <v>0.31</v>
      </c>
      <c r="AU1390" s="157">
        <f t="shared" si="157"/>
        <v>-0.72000000000000008</v>
      </c>
      <c r="AV1390" s="158">
        <f t="shared" si="164"/>
        <v>-0.41000000000000003</v>
      </c>
      <c r="AW1390" s="154">
        <f t="shared" si="164"/>
        <v>1.17</v>
      </c>
      <c r="AX1390" s="154">
        <f t="shared" si="164"/>
        <v>-0.39</v>
      </c>
      <c r="AY1390" s="155">
        <f t="shared" si="158"/>
        <v>-0.69000000000000006</v>
      </c>
    </row>
    <row r="1391" spans="1:51" x14ac:dyDescent="0.15">
      <c r="A1391" s="122" t="s">
        <v>3444</v>
      </c>
      <c r="B1391" s="122" t="s">
        <v>3114</v>
      </c>
      <c r="C1391" s="122" t="s">
        <v>3445</v>
      </c>
      <c r="E1391" s="122" t="s">
        <v>3446</v>
      </c>
      <c r="F1391" s="122" t="s">
        <v>3447</v>
      </c>
      <c r="G1391" s="122">
        <v>1</v>
      </c>
      <c r="H1391" s="166">
        <v>0.93910800000000005</v>
      </c>
      <c r="I1391" s="167">
        <v>-1.83333E-2</v>
      </c>
      <c r="J1391" s="168" t="str">
        <f t="shared" si="159"/>
        <v>FALSE</v>
      </c>
      <c r="K1391" s="169">
        <v>0.15905900000000001</v>
      </c>
      <c r="L1391" s="170">
        <f>-LOG10(Table3[[#This Row],[Student''s T-test p-value HEK293 +Selistat_HEK293 UT]])</f>
        <v>0.79844175227334901</v>
      </c>
      <c r="M1391" s="167">
        <v>-0.39250000000000002</v>
      </c>
      <c r="N1391" s="171" t="str">
        <f t="shared" si="160"/>
        <v>FALSE</v>
      </c>
      <c r="O1391" s="146">
        <v>4.17195E-2</v>
      </c>
      <c r="P1391" s="147">
        <v>-0.45250000000000001</v>
      </c>
      <c r="Q1391" s="171" t="str">
        <f t="shared" si="161"/>
        <v>FALSE</v>
      </c>
      <c r="R1391" s="122" t="s">
        <v>1299</v>
      </c>
      <c r="S1391" s="122" t="s">
        <v>7172</v>
      </c>
      <c r="T1391" s="122" t="s">
        <v>1301</v>
      </c>
      <c r="U1391" s="172" t="s">
        <v>3449</v>
      </c>
      <c r="V1391" s="122" t="s">
        <v>7173</v>
      </c>
      <c r="W1391" s="148">
        <v>-0.53</v>
      </c>
      <c r="X1391" s="149">
        <v>-0.56999999999999995</v>
      </c>
      <c r="Y1391" s="149">
        <v>-0.61</v>
      </c>
      <c r="Z1391" s="150">
        <v>0</v>
      </c>
      <c r="AA1391" s="148">
        <v>-0.3</v>
      </c>
      <c r="AB1391" s="149">
        <v>-0.44</v>
      </c>
      <c r="AC1391" s="149">
        <v>0.37</v>
      </c>
      <c r="AD1391" s="151">
        <v>0.23</v>
      </c>
      <c r="AE1391" s="148">
        <v>0.32</v>
      </c>
      <c r="AF1391" s="149">
        <v>-0.38</v>
      </c>
      <c r="AG1391" s="149">
        <v>-0.24</v>
      </c>
      <c r="AH1391" s="151">
        <v>-7.0000000000000007E-2</v>
      </c>
      <c r="AI1391" s="152">
        <v>0.48</v>
      </c>
      <c r="AJ1391" s="149">
        <v>0.15</v>
      </c>
      <c r="AK1391" s="149">
        <v>0.28000000000000003</v>
      </c>
      <c r="AL1391" s="150">
        <v>0.53</v>
      </c>
      <c r="AM1391" s="153">
        <f t="shared" si="162"/>
        <v>-0.23000000000000004</v>
      </c>
      <c r="AN1391" s="154">
        <f t="shared" si="162"/>
        <v>-0.12999999999999995</v>
      </c>
      <c r="AO1391" s="154">
        <f t="shared" si="162"/>
        <v>-0.98</v>
      </c>
      <c r="AP1391" s="155">
        <f t="shared" si="156"/>
        <v>-0.23</v>
      </c>
      <c r="AQ1391" s="156">
        <f>AVERAGE(Table3[[#This Row],[ HEK293 +Selistat_R1 2]:[ HEK293 +Selistat_R4 5]])</f>
        <v>-0.39249999999999996</v>
      </c>
      <c r="AR1391" s="153">
        <f t="shared" si="163"/>
        <v>0.62</v>
      </c>
      <c r="AS1391" s="154">
        <f t="shared" si="163"/>
        <v>0.06</v>
      </c>
      <c r="AT1391" s="154">
        <f t="shared" si="163"/>
        <v>-0.61</v>
      </c>
      <c r="AU1391" s="157">
        <f t="shared" si="157"/>
        <v>-0.30000000000000004</v>
      </c>
      <c r="AV1391" s="158">
        <f t="shared" si="164"/>
        <v>0.78</v>
      </c>
      <c r="AW1391" s="154">
        <f t="shared" si="164"/>
        <v>0.59</v>
      </c>
      <c r="AX1391" s="154">
        <f t="shared" si="164"/>
        <v>-8.9999999999999969E-2</v>
      </c>
      <c r="AY1391" s="155">
        <f t="shared" si="158"/>
        <v>0.30000000000000004</v>
      </c>
    </row>
    <row r="1392" spans="1:51" x14ac:dyDescent="0.15">
      <c r="A1392" s="122" t="s">
        <v>8796</v>
      </c>
      <c r="B1392" s="122" t="s">
        <v>8797</v>
      </c>
      <c r="C1392" s="122" t="s">
        <v>8798</v>
      </c>
      <c r="D1392" s="122" t="s">
        <v>8799</v>
      </c>
      <c r="E1392" s="122" t="s">
        <v>8800</v>
      </c>
      <c r="G1392" s="122">
        <v>2</v>
      </c>
      <c r="H1392" s="166">
        <v>0.36164299999999999</v>
      </c>
      <c r="I1392" s="167">
        <v>0.244167</v>
      </c>
      <c r="J1392" s="168" t="str">
        <f t="shared" si="159"/>
        <v>FALSE</v>
      </c>
      <c r="K1392" s="169">
        <v>0.15925300000000001</v>
      </c>
      <c r="L1392" s="170">
        <f>-LOG10(Table3[[#This Row],[Student''s T-test p-value HEK293 +Selistat_HEK293 UT]])</f>
        <v>0.79791237769795698</v>
      </c>
      <c r="M1392" s="167">
        <v>-0.24249999999999999</v>
      </c>
      <c r="N1392" s="171" t="str">
        <f t="shared" si="160"/>
        <v>FALSE</v>
      </c>
      <c r="O1392" s="146">
        <v>0.22773599999999999</v>
      </c>
      <c r="P1392" s="147">
        <v>-0.36</v>
      </c>
      <c r="Q1392" s="171" t="str">
        <f t="shared" si="161"/>
        <v>FALSE</v>
      </c>
      <c r="R1392" s="122" t="s">
        <v>8801</v>
      </c>
      <c r="S1392" s="122" t="s">
        <v>8802</v>
      </c>
      <c r="T1392" s="122" t="s">
        <v>8803</v>
      </c>
      <c r="U1392" s="172" t="s">
        <v>8804</v>
      </c>
      <c r="V1392" s="122" t="s">
        <v>8805</v>
      </c>
      <c r="W1392" s="148">
        <v>-0.72</v>
      </c>
      <c r="X1392" s="149">
        <v>-0.3</v>
      </c>
      <c r="Y1392" s="149">
        <v>-0.21</v>
      </c>
      <c r="Z1392" s="150">
        <v>-0.75</v>
      </c>
      <c r="AA1392" s="148">
        <v>-0.17</v>
      </c>
      <c r="AB1392" s="149">
        <v>-0.15</v>
      </c>
      <c r="AC1392" s="149">
        <v>-0.3</v>
      </c>
      <c r="AD1392" s="151">
        <v>-0.39</v>
      </c>
      <c r="AE1392" s="148">
        <v>0.13</v>
      </c>
      <c r="AF1392" s="149">
        <v>0.42</v>
      </c>
      <c r="AG1392" s="149">
        <v>0.09</v>
      </c>
      <c r="AH1392" s="151">
        <v>-0.42</v>
      </c>
      <c r="AI1392" s="152">
        <v>0.4</v>
      </c>
      <c r="AJ1392" s="149">
        <v>0.99</v>
      </c>
      <c r="AK1392" s="149">
        <v>0.2</v>
      </c>
      <c r="AL1392" s="150">
        <v>7.0000000000000007E-2</v>
      </c>
      <c r="AM1392" s="153">
        <f t="shared" si="162"/>
        <v>-0.54999999999999993</v>
      </c>
      <c r="AN1392" s="154">
        <f t="shared" si="162"/>
        <v>-0.15</v>
      </c>
      <c r="AO1392" s="154">
        <f t="shared" si="162"/>
        <v>0.09</v>
      </c>
      <c r="AP1392" s="155">
        <f t="shared" si="156"/>
        <v>-0.36</v>
      </c>
      <c r="AQ1392" s="156">
        <f>AVERAGE(Table3[[#This Row],[ HEK293 +Selistat_R1 2]:[ HEK293 +Selistat_R4 5]])</f>
        <v>-0.24249999999999999</v>
      </c>
      <c r="AR1392" s="153">
        <f t="shared" si="163"/>
        <v>0.30000000000000004</v>
      </c>
      <c r="AS1392" s="154">
        <f t="shared" si="163"/>
        <v>0.56999999999999995</v>
      </c>
      <c r="AT1392" s="154">
        <f t="shared" si="163"/>
        <v>0.39</v>
      </c>
      <c r="AU1392" s="157">
        <f t="shared" si="157"/>
        <v>-2.9999999999999971E-2</v>
      </c>
      <c r="AV1392" s="158">
        <f t="shared" si="164"/>
        <v>0.57000000000000006</v>
      </c>
      <c r="AW1392" s="154">
        <f t="shared" si="164"/>
        <v>1.1399999999999999</v>
      </c>
      <c r="AX1392" s="154">
        <f t="shared" si="164"/>
        <v>0.5</v>
      </c>
      <c r="AY1392" s="155">
        <f t="shared" si="158"/>
        <v>0.46</v>
      </c>
    </row>
    <row r="1393" spans="1:51" x14ac:dyDescent="0.15">
      <c r="A1393" s="122" t="s">
        <v>8806</v>
      </c>
      <c r="B1393" s="122" t="s">
        <v>8807</v>
      </c>
      <c r="C1393" s="122" t="s">
        <v>8808</v>
      </c>
      <c r="E1393" s="122" t="s">
        <v>8809</v>
      </c>
      <c r="G1393" s="122">
        <v>1</v>
      </c>
      <c r="H1393" s="166">
        <v>0.419595</v>
      </c>
      <c r="I1393" s="167">
        <v>-0.108333</v>
      </c>
      <c r="J1393" s="168" t="str">
        <f t="shared" si="159"/>
        <v>FALSE</v>
      </c>
      <c r="K1393" s="169">
        <v>0.159389</v>
      </c>
      <c r="L1393" s="170">
        <f>-LOG10(Table3[[#This Row],[Student''s T-test p-value HEK293 +Selistat_HEK293 UT]])</f>
        <v>0.79754165410768718</v>
      </c>
      <c r="M1393" s="167">
        <v>-0.20250000000000001</v>
      </c>
      <c r="N1393" s="171" t="str">
        <f t="shared" si="160"/>
        <v>FALSE</v>
      </c>
      <c r="O1393" s="146">
        <v>0.51189799999999996</v>
      </c>
      <c r="P1393" s="147">
        <v>0.13250000000000001</v>
      </c>
      <c r="Q1393" s="171" t="str">
        <f t="shared" si="161"/>
        <v>FALSE</v>
      </c>
      <c r="R1393" s="122" t="s">
        <v>8810</v>
      </c>
      <c r="S1393" s="122" t="s">
        <v>8811</v>
      </c>
      <c r="T1393" s="122" t="s">
        <v>8812</v>
      </c>
      <c r="U1393" s="172" t="s">
        <v>8813</v>
      </c>
      <c r="V1393" s="122" t="s">
        <v>8814</v>
      </c>
      <c r="W1393" s="148">
        <v>-0.45</v>
      </c>
      <c r="X1393" s="149">
        <v>-0.19</v>
      </c>
      <c r="Y1393" s="149">
        <v>0.12</v>
      </c>
      <c r="Z1393" s="150">
        <v>-0.03</v>
      </c>
      <c r="AA1393" s="148">
        <v>0.09</v>
      </c>
      <c r="AB1393" s="149">
        <v>0.14000000000000001</v>
      </c>
      <c r="AC1393" s="149">
        <v>-0.01</v>
      </c>
      <c r="AD1393" s="151">
        <v>0.04</v>
      </c>
      <c r="AE1393" s="148">
        <v>-0.12</v>
      </c>
      <c r="AF1393" s="149">
        <v>0.08</v>
      </c>
      <c r="AG1393" s="149">
        <v>0.42</v>
      </c>
      <c r="AH1393" s="151">
        <v>-0.1</v>
      </c>
      <c r="AI1393" s="152">
        <v>0.16</v>
      </c>
      <c r="AJ1393" s="149">
        <v>0.16</v>
      </c>
      <c r="AK1393" s="149">
        <v>-0.13</v>
      </c>
      <c r="AL1393" s="150">
        <v>-0.44</v>
      </c>
      <c r="AM1393" s="153">
        <f t="shared" si="162"/>
        <v>-0.54</v>
      </c>
      <c r="AN1393" s="154">
        <f t="shared" si="162"/>
        <v>-0.33</v>
      </c>
      <c r="AO1393" s="154">
        <f t="shared" si="162"/>
        <v>0.13</v>
      </c>
      <c r="AP1393" s="155">
        <f t="shared" si="156"/>
        <v>-7.0000000000000007E-2</v>
      </c>
      <c r="AQ1393" s="156">
        <f>AVERAGE(Table3[[#This Row],[ HEK293 +Selistat_R1 2]:[ HEK293 +Selistat_R4 5]])</f>
        <v>-0.20250000000000001</v>
      </c>
      <c r="AR1393" s="153">
        <f t="shared" si="163"/>
        <v>-0.21</v>
      </c>
      <c r="AS1393" s="154">
        <f t="shared" si="163"/>
        <v>-6.0000000000000012E-2</v>
      </c>
      <c r="AT1393" s="154">
        <f t="shared" si="163"/>
        <v>0.43</v>
      </c>
      <c r="AU1393" s="157">
        <f t="shared" si="157"/>
        <v>-0.14000000000000001</v>
      </c>
      <c r="AV1393" s="158">
        <f t="shared" si="164"/>
        <v>7.0000000000000007E-2</v>
      </c>
      <c r="AW1393" s="154">
        <f t="shared" si="164"/>
        <v>1.999999999999999E-2</v>
      </c>
      <c r="AX1393" s="154">
        <f t="shared" si="164"/>
        <v>-0.12000000000000001</v>
      </c>
      <c r="AY1393" s="155">
        <f t="shared" si="158"/>
        <v>-0.48</v>
      </c>
    </row>
    <row r="1394" spans="1:51" x14ac:dyDescent="0.15">
      <c r="B1394" s="122" t="s">
        <v>8815</v>
      </c>
      <c r="E1394" s="122" t="s">
        <v>8816</v>
      </c>
      <c r="G1394" s="122">
        <v>1</v>
      </c>
      <c r="H1394" s="166">
        <v>0.61491399999999996</v>
      </c>
      <c r="I1394" s="167">
        <v>0.1275</v>
      </c>
      <c r="J1394" s="168" t="str">
        <f t="shared" si="159"/>
        <v>FALSE</v>
      </c>
      <c r="K1394" s="169">
        <v>0.15954399999999999</v>
      </c>
      <c r="L1394" s="170">
        <f>-LOG10(Table3[[#This Row],[Student''s T-test p-value HEK293 +Selistat_HEK293 UT]])</f>
        <v>0.79711952375432271</v>
      </c>
      <c r="M1394" s="167">
        <v>-0.27750000000000002</v>
      </c>
      <c r="N1394" s="171" t="str">
        <f t="shared" si="160"/>
        <v>FALSE</v>
      </c>
      <c r="O1394" s="146">
        <v>0.26904400000000001</v>
      </c>
      <c r="P1394" s="147">
        <v>-0.35</v>
      </c>
      <c r="Q1394" s="171" t="str">
        <f t="shared" si="161"/>
        <v>FALSE</v>
      </c>
      <c r="R1394" s="122" t="s">
        <v>8817</v>
      </c>
      <c r="S1394" s="122" t="s">
        <v>8818</v>
      </c>
      <c r="T1394" s="122" t="s">
        <v>8819</v>
      </c>
      <c r="U1394" s="172" t="s">
        <v>8820</v>
      </c>
      <c r="V1394" s="122" t="s">
        <v>8821</v>
      </c>
      <c r="W1394" s="148">
        <v>-0.38</v>
      </c>
      <c r="X1394" s="149">
        <v>-0.56999999999999995</v>
      </c>
      <c r="Y1394" s="149">
        <v>-0.5</v>
      </c>
      <c r="Z1394" s="150">
        <v>-0.28999999999999998</v>
      </c>
      <c r="AA1394" s="148">
        <v>0.28999999999999998</v>
      </c>
      <c r="AB1394" s="149">
        <v>-0.46</v>
      </c>
      <c r="AC1394" s="149">
        <v>-0.16</v>
      </c>
      <c r="AD1394" s="151">
        <v>-0.3</v>
      </c>
      <c r="AE1394" s="148">
        <v>0.09</v>
      </c>
      <c r="AF1394" s="149">
        <v>0.14000000000000001</v>
      </c>
      <c r="AG1394" s="149">
        <v>0.03</v>
      </c>
      <c r="AH1394" s="151">
        <v>-0.27</v>
      </c>
      <c r="AI1394" s="152">
        <v>-0.02</v>
      </c>
      <c r="AJ1394" s="149">
        <v>0.94</v>
      </c>
      <c r="AK1394" s="149">
        <v>0.67</v>
      </c>
      <c r="AL1394" s="150">
        <v>-0.2</v>
      </c>
      <c r="AM1394" s="153">
        <f t="shared" si="162"/>
        <v>-0.66999999999999993</v>
      </c>
      <c r="AN1394" s="154">
        <f t="shared" si="162"/>
        <v>-0.10999999999999993</v>
      </c>
      <c r="AO1394" s="154">
        <f t="shared" si="162"/>
        <v>-0.33999999999999997</v>
      </c>
      <c r="AP1394" s="155">
        <f t="shared" si="156"/>
        <v>1.0000000000000009E-2</v>
      </c>
      <c r="AQ1394" s="156">
        <f>AVERAGE(Table3[[#This Row],[ HEK293 +Selistat_R1 2]:[ HEK293 +Selistat_R4 5]])</f>
        <v>-0.27749999999999991</v>
      </c>
      <c r="AR1394" s="153">
        <f t="shared" si="163"/>
        <v>-0.19999999999999998</v>
      </c>
      <c r="AS1394" s="154">
        <f t="shared" si="163"/>
        <v>0.60000000000000009</v>
      </c>
      <c r="AT1394" s="154">
        <f t="shared" si="163"/>
        <v>0.19</v>
      </c>
      <c r="AU1394" s="157">
        <f t="shared" si="157"/>
        <v>2.9999999999999971E-2</v>
      </c>
      <c r="AV1394" s="158">
        <f t="shared" si="164"/>
        <v>-0.31</v>
      </c>
      <c r="AW1394" s="154">
        <f t="shared" si="164"/>
        <v>1.4</v>
      </c>
      <c r="AX1394" s="154">
        <f t="shared" si="164"/>
        <v>0.83000000000000007</v>
      </c>
      <c r="AY1394" s="155">
        <f t="shared" si="158"/>
        <v>9.9999999999999978E-2</v>
      </c>
    </row>
    <row r="1395" spans="1:51" x14ac:dyDescent="0.15">
      <c r="A1395" s="122" t="s">
        <v>5845</v>
      </c>
      <c r="B1395" s="122" t="s">
        <v>5846</v>
      </c>
      <c r="C1395" s="122" t="s">
        <v>5847</v>
      </c>
      <c r="D1395" s="122" t="s">
        <v>3830</v>
      </c>
      <c r="E1395" s="122" t="s">
        <v>5848</v>
      </c>
      <c r="F1395" s="122" t="s">
        <v>5849</v>
      </c>
      <c r="G1395" s="122">
        <v>100</v>
      </c>
      <c r="H1395" s="166">
        <v>5.1794700000000003E-3</v>
      </c>
      <c r="I1395" s="167">
        <v>-0.32833299999999999</v>
      </c>
      <c r="J1395" s="168" t="str">
        <f t="shared" si="159"/>
        <v>FALSE</v>
      </c>
      <c r="K1395" s="169">
        <v>0.15979699999999999</v>
      </c>
      <c r="L1395" s="170">
        <f>-LOG10(Table3[[#This Row],[Student''s T-test p-value HEK293 +Selistat_HEK293 UT]])</f>
        <v>0.79643137831161237</v>
      </c>
      <c r="M1395" s="167">
        <v>-0.1575</v>
      </c>
      <c r="N1395" s="171" t="str">
        <f t="shared" si="160"/>
        <v>FALSE</v>
      </c>
      <c r="O1395" s="146">
        <v>0.28327200000000002</v>
      </c>
      <c r="P1395" s="147">
        <v>0.1075</v>
      </c>
      <c r="Q1395" s="171" t="str">
        <f t="shared" si="161"/>
        <v>FALSE</v>
      </c>
      <c r="R1395" s="122" t="s">
        <v>935</v>
      </c>
      <c r="S1395" s="122" t="s">
        <v>8822</v>
      </c>
      <c r="T1395" s="122" t="s">
        <v>929</v>
      </c>
      <c r="U1395" s="172" t="s">
        <v>6191</v>
      </c>
      <c r="V1395" s="122" t="s">
        <v>7317</v>
      </c>
      <c r="W1395" s="148">
        <v>-0.14000000000000001</v>
      </c>
      <c r="X1395" s="149">
        <v>0.12</v>
      </c>
      <c r="Y1395" s="149">
        <v>0.12</v>
      </c>
      <c r="Z1395" s="150">
        <v>0.19</v>
      </c>
      <c r="AA1395" s="148">
        <v>0.08</v>
      </c>
      <c r="AB1395" s="149">
        <v>0.28999999999999998</v>
      </c>
      <c r="AC1395" s="149">
        <v>0.17</v>
      </c>
      <c r="AD1395" s="151">
        <v>0.38</v>
      </c>
      <c r="AE1395" s="148">
        <v>-0.23</v>
      </c>
      <c r="AF1395" s="149">
        <v>-0.14000000000000001</v>
      </c>
      <c r="AG1395" s="149">
        <v>0.02</v>
      </c>
      <c r="AH1395" s="151">
        <v>-0.17</v>
      </c>
      <c r="AI1395" s="152">
        <v>-0.15</v>
      </c>
      <c r="AJ1395" s="149">
        <v>-0.08</v>
      </c>
      <c r="AK1395" s="149">
        <v>-0.4</v>
      </c>
      <c r="AL1395" s="150">
        <v>-0.32</v>
      </c>
      <c r="AM1395" s="153">
        <f t="shared" si="162"/>
        <v>-0.22000000000000003</v>
      </c>
      <c r="AN1395" s="154">
        <f t="shared" si="162"/>
        <v>-0.16999999999999998</v>
      </c>
      <c r="AO1395" s="154">
        <f t="shared" si="162"/>
        <v>-5.0000000000000017E-2</v>
      </c>
      <c r="AP1395" s="155">
        <f t="shared" si="156"/>
        <v>-0.19</v>
      </c>
      <c r="AQ1395" s="156">
        <f>AVERAGE(Table3[[#This Row],[ HEK293 +Selistat_R1 2]:[ HEK293 +Selistat_R4 5]])</f>
        <v>-0.15750000000000003</v>
      </c>
      <c r="AR1395" s="153">
        <f t="shared" si="163"/>
        <v>-0.31</v>
      </c>
      <c r="AS1395" s="154">
        <f t="shared" si="163"/>
        <v>-0.43</v>
      </c>
      <c r="AT1395" s="154">
        <f t="shared" si="163"/>
        <v>-0.15000000000000002</v>
      </c>
      <c r="AU1395" s="157">
        <f t="shared" si="157"/>
        <v>-0.55000000000000004</v>
      </c>
      <c r="AV1395" s="158">
        <f t="shared" si="164"/>
        <v>-0.22999999999999998</v>
      </c>
      <c r="AW1395" s="154">
        <f t="shared" si="164"/>
        <v>-0.37</v>
      </c>
      <c r="AX1395" s="154">
        <f t="shared" si="164"/>
        <v>-0.57000000000000006</v>
      </c>
      <c r="AY1395" s="155">
        <f t="shared" si="158"/>
        <v>-0.7</v>
      </c>
    </row>
    <row r="1396" spans="1:51" x14ac:dyDescent="0.15">
      <c r="A1396" s="122" t="s">
        <v>8823</v>
      </c>
      <c r="B1396" s="122" t="s">
        <v>8824</v>
      </c>
      <c r="C1396" s="122" t="s">
        <v>8825</v>
      </c>
      <c r="D1396" s="122" t="s">
        <v>2861</v>
      </c>
      <c r="E1396" s="122" t="s">
        <v>8826</v>
      </c>
      <c r="F1396" s="122" t="s">
        <v>3466</v>
      </c>
      <c r="G1396" s="122">
        <v>1</v>
      </c>
      <c r="H1396" s="166">
        <v>0.79738399999999998</v>
      </c>
      <c r="I1396" s="167">
        <v>-4.4999999999999998E-2</v>
      </c>
      <c r="J1396" s="168" t="str">
        <f t="shared" si="159"/>
        <v>FALSE</v>
      </c>
      <c r="K1396" s="169">
        <v>0.159826</v>
      </c>
      <c r="L1396" s="170">
        <f>-LOG10(Table3[[#This Row],[Student''s T-test p-value HEK293 +Selistat_HEK293 UT]])</f>
        <v>0.79635256959002632</v>
      </c>
      <c r="M1396" s="167">
        <v>-0.30249999999999999</v>
      </c>
      <c r="N1396" s="171" t="str">
        <f t="shared" si="160"/>
        <v>FALSE</v>
      </c>
      <c r="O1396" s="146">
        <v>0.27138499999999999</v>
      </c>
      <c r="P1396" s="147">
        <v>-0.20250000000000001</v>
      </c>
      <c r="Q1396" s="171" t="str">
        <f t="shared" si="161"/>
        <v>FALSE</v>
      </c>
      <c r="R1396" s="122" t="s">
        <v>8827</v>
      </c>
      <c r="S1396" s="122" t="s">
        <v>8828</v>
      </c>
      <c r="T1396" s="122" t="s">
        <v>8829</v>
      </c>
      <c r="U1396" s="172" t="s">
        <v>8830</v>
      </c>
      <c r="V1396" s="122" t="s">
        <v>8831</v>
      </c>
      <c r="W1396" s="148">
        <v>-0.23</v>
      </c>
      <c r="X1396" s="149">
        <v>-0.54</v>
      </c>
      <c r="Y1396" s="149">
        <v>-0.56000000000000005</v>
      </c>
      <c r="Z1396" s="150">
        <v>0.15</v>
      </c>
      <c r="AA1396" s="148">
        <v>-0.18</v>
      </c>
      <c r="AB1396" s="149">
        <v>0.2</v>
      </c>
      <c r="AC1396" s="149">
        <v>0.11</v>
      </c>
      <c r="AD1396" s="151">
        <v>-0.1</v>
      </c>
      <c r="AE1396" s="148">
        <v>0.05</v>
      </c>
      <c r="AF1396" s="149">
        <v>-0.23</v>
      </c>
      <c r="AG1396" s="149">
        <v>0.14000000000000001</v>
      </c>
      <c r="AH1396" s="151">
        <v>0</v>
      </c>
      <c r="AI1396" s="152">
        <v>0.39</v>
      </c>
      <c r="AJ1396" s="149">
        <v>-0.24</v>
      </c>
      <c r="AK1396" s="149">
        <v>0.25</v>
      </c>
      <c r="AL1396" s="150">
        <v>0.37</v>
      </c>
      <c r="AM1396" s="153">
        <f t="shared" si="162"/>
        <v>-5.0000000000000017E-2</v>
      </c>
      <c r="AN1396" s="154">
        <f t="shared" si="162"/>
        <v>-0.74</v>
      </c>
      <c r="AO1396" s="154">
        <f t="shared" si="162"/>
        <v>-0.67</v>
      </c>
      <c r="AP1396" s="155">
        <f t="shared" si="156"/>
        <v>0.25</v>
      </c>
      <c r="AQ1396" s="156">
        <f>AVERAGE(Table3[[#This Row],[ HEK293 +Selistat_R1 2]:[ HEK293 +Selistat_R4 5]])</f>
        <v>-0.30249999999999999</v>
      </c>
      <c r="AR1396" s="153">
        <f t="shared" si="163"/>
        <v>0.22999999999999998</v>
      </c>
      <c r="AS1396" s="154">
        <f t="shared" si="163"/>
        <v>-0.43000000000000005</v>
      </c>
      <c r="AT1396" s="154">
        <f t="shared" si="163"/>
        <v>3.0000000000000013E-2</v>
      </c>
      <c r="AU1396" s="157">
        <f t="shared" si="157"/>
        <v>0.1</v>
      </c>
      <c r="AV1396" s="158">
        <f t="shared" si="164"/>
        <v>0.57000000000000006</v>
      </c>
      <c r="AW1396" s="154">
        <f t="shared" si="164"/>
        <v>-0.44</v>
      </c>
      <c r="AX1396" s="154">
        <f t="shared" si="164"/>
        <v>0.14000000000000001</v>
      </c>
      <c r="AY1396" s="155">
        <f t="shared" si="158"/>
        <v>0.47</v>
      </c>
    </row>
    <row r="1397" spans="1:51" x14ac:dyDescent="0.15">
      <c r="A1397" s="122" t="s">
        <v>6163</v>
      </c>
      <c r="B1397" s="122" t="s">
        <v>6164</v>
      </c>
      <c r="C1397" s="122" t="s">
        <v>6165</v>
      </c>
      <c r="E1397" s="122" t="s">
        <v>6166</v>
      </c>
      <c r="F1397" s="122" t="s">
        <v>6167</v>
      </c>
      <c r="G1397" s="122">
        <v>1</v>
      </c>
      <c r="H1397" s="166">
        <v>6.1502700000000002E-3</v>
      </c>
      <c r="I1397" s="167">
        <v>0.29833300000000001</v>
      </c>
      <c r="J1397" s="168" t="str">
        <f t="shared" si="159"/>
        <v>FALSE</v>
      </c>
      <c r="K1397" s="169">
        <v>0.160056</v>
      </c>
      <c r="L1397" s="170">
        <f>-LOG10(Table3[[#This Row],[Student''s T-test p-value HEK293 +Selistat_HEK293 UT]])</f>
        <v>0.79572804086974092</v>
      </c>
      <c r="M1397" s="167">
        <v>0.11749999999999999</v>
      </c>
      <c r="N1397" s="171" t="str">
        <f t="shared" si="160"/>
        <v>FALSE</v>
      </c>
      <c r="O1397" s="146">
        <v>0.43208000000000002</v>
      </c>
      <c r="P1397" s="147">
        <v>-7.2499999999999995E-2</v>
      </c>
      <c r="Q1397" s="171" t="str">
        <f t="shared" si="161"/>
        <v>FALSE</v>
      </c>
      <c r="R1397" s="122" t="s">
        <v>6168</v>
      </c>
      <c r="S1397" s="122" t="s">
        <v>8832</v>
      </c>
      <c r="T1397" s="122" t="s">
        <v>6170</v>
      </c>
      <c r="U1397" s="172" t="s">
        <v>5672</v>
      </c>
      <c r="V1397" s="122" t="s">
        <v>8833</v>
      </c>
      <c r="W1397" s="148">
        <v>-0.21</v>
      </c>
      <c r="X1397" s="149">
        <v>-0.17</v>
      </c>
      <c r="Y1397" s="149">
        <v>-0.11</v>
      </c>
      <c r="Z1397" s="150">
        <v>0.01</v>
      </c>
      <c r="AA1397" s="148">
        <v>-0.34</v>
      </c>
      <c r="AB1397" s="149">
        <v>-0.32</v>
      </c>
      <c r="AC1397" s="149">
        <v>-0.11</v>
      </c>
      <c r="AD1397" s="151">
        <v>-0.18</v>
      </c>
      <c r="AE1397" s="148">
        <v>0.1</v>
      </c>
      <c r="AF1397" s="149">
        <v>0.24</v>
      </c>
      <c r="AG1397" s="149">
        <v>-0.1</v>
      </c>
      <c r="AH1397" s="151">
        <v>0.22</v>
      </c>
      <c r="AI1397" s="152">
        <v>0.13</v>
      </c>
      <c r="AJ1397" s="149">
        <v>0.24</v>
      </c>
      <c r="AK1397" s="149">
        <v>0.12</v>
      </c>
      <c r="AL1397" s="150">
        <v>0.26</v>
      </c>
      <c r="AM1397" s="153">
        <f t="shared" si="162"/>
        <v>0.13000000000000003</v>
      </c>
      <c r="AN1397" s="154">
        <f t="shared" si="162"/>
        <v>0.15</v>
      </c>
      <c r="AO1397" s="154">
        <f t="shared" si="162"/>
        <v>0</v>
      </c>
      <c r="AP1397" s="155">
        <f t="shared" si="156"/>
        <v>0.19</v>
      </c>
      <c r="AQ1397" s="156">
        <f>AVERAGE(Table3[[#This Row],[ HEK293 +Selistat_R1 2]:[ HEK293 +Selistat_R4 5]])</f>
        <v>0.11750000000000001</v>
      </c>
      <c r="AR1397" s="153">
        <f t="shared" si="163"/>
        <v>0.44000000000000006</v>
      </c>
      <c r="AS1397" s="154">
        <f t="shared" si="163"/>
        <v>0.56000000000000005</v>
      </c>
      <c r="AT1397" s="154">
        <f t="shared" si="163"/>
        <v>9.999999999999995E-3</v>
      </c>
      <c r="AU1397" s="157">
        <f t="shared" si="157"/>
        <v>0.4</v>
      </c>
      <c r="AV1397" s="158">
        <f t="shared" si="164"/>
        <v>0.47000000000000003</v>
      </c>
      <c r="AW1397" s="154">
        <f t="shared" si="164"/>
        <v>0.56000000000000005</v>
      </c>
      <c r="AX1397" s="154">
        <f t="shared" si="164"/>
        <v>0.22999999999999998</v>
      </c>
      <c r="AY1397" s="155">
        <f t="shared" si="158"/>
        <v>0.44</v>
      </c>
    </row>
    <row r="1398" spans="1:51" x14ac:dyDescent="0.15">
      <c r="A1398" s="122" t="s">
        <v>5924</v>
      </c>
      <c r="B1398" s="122" t="s">
        <v>5925</v>
      </c>
      <c r="C1398" s="122" t="s">
        <v>5926</v>
      </c>
      <c r="E1398" s="122" t="s">
        <v>5927</v>
      </c>
      <c r="G1398" s="122">
        <v>10</v>
      </c>
      <c r="H1398" s="166">
        <v>5.47191E-2</v>
      </c>
      <c r="I1398" s="167">
        <v>0.47749999999999998</v>
      </c>
      <c r="J1398" s="168" t="str">
        <f t="shared" si="159"/>
        <v>FALSE</v>
      </c>
      <c r="K1398" s="169">
        <v>0.16020100000000001</v>
      </c>
      <c r="L1398" s="170">
        <f>-LOG10(Table3[[#This Row],[Student''s T-test p-value HEK293 +Selistat_HEK293 UT]])</f>
        <v>0.79533477730842006</v>
      </c>
      <c r="M1398" s="167">
        <v>0.29249999999999998</v>
      </c>
      <c r="N1398" s="171" t="str">
        <f t="shared" si="160"/>
        <v>FALSE</v>
      </c>
      <c r="O1398" s="146">
        <v>1</v>
      </c>
      <c r="P1398" s="147">
        <v>3.7252900000000001E-9</v>
      </c>
      <c r="Q1398" s="171" t="str">
        <f t="shared" si="161"/>
        <v>FALSE</v>
      </c>
      <c r="R1398" s="122" t="s">
        <v>1037</v>
      </c>
      <c r="S1398" s="122" t="s">
        <v>1038</v>
      </c>
      <c r="T1398" s="122" t="s">
        <v>1039</v>
      </c>
      <c r="U1398" s="172" t="s">
        <v>5928</v>
      </c>
      <c r="V1398" s="122" t="s">
        <v>7978</v>
      </c>
      <c r="W1398" s="148">
        <v>-0.24</v>
      </c>
      <c r="X1398" s="149">
        <v>0.21</v>
      </c>
      <c r="Y1398" s="149">
        <v>7.0000000000000007E-2</v>
      </c>
      <c r="Z1398" s="150">
        <v>-0.55000000000000004</v>
      </c>
      <c r="AA1398" s="148">
        <v>-0.28999999999999998</v>
      </c>
      <c r="AB1398" s="149">
        <v>-0.32</v>
      </c>
      <c r="AC1398" s="149">
        <v>-0.56999999999999995</v>
      </c>
      <c r="AD1398" s="151">
        <v>-0.5</v>
      </c>
      <c r="AE1398" s="148">
        <v>0.25</v>
      </c>
      <c r="AF1398" s="149">
        <v>0.42</v>
      </c>
      <c r="AG1398" s="149">
        <v>0.63</v>
      </c>
      <c r="AH1398" s="151">
        <v>-0.7</v>
      </c>
      <c r="AI1398" s="152">
        <v>-0.11</v>
      </c>
      <c r="AJ1398" s="149">
        <v>0.51</v>
      </c>
      <c r="AK1398" s="149">
        <v>0.51</v>
      </c>
      <c r="AL1398" s="150">
        <v>-0.31</v>
      </c>
      <c r="AM1398" s="153">
        <f t="shared" si="162"/>
        <v>4.9999999999999989E-2</v>
      </c>
      <c r="AN1398" s="154">
        <f t="shared" si="162"/>
        <v>0.53</v>
      </c>
      <c r="AO1398" s="154">
        <f t="shared" si="162"/>
        <v>0.6399999999999999</v>
      </c>
      <c r="AP1398" s="155">
        <f t="shared" si="156"/>
        <v>-5.0000000000000044E-2</v>
      </c>
      <c r="AQ1398" s="156">
        <f>AVERAGE(Table3[[#This Row],[ HEK293 +Selistat_R1 2]:[ HEK293 +Selistat_R4 5]])</f>
        <v>0.29249999999999998</v>
      </c>
      <c r="AR1398" s="153">
        <f t="shared" si="163"/>
        <v>0.54</v>
      </c>
      <c r="AS1398" s="154">
        <f t="shared" si="163"/>
        <v>0.74</v>
      </c>
      <c r="AT1398" s="154">
        <f t="shared" si="163"/>
        <v>1.2</v>
      </c>
      <c r="AU1398" s="157">
        <f t="shared" si="157"/>
        <v>-0.19999999999999996</v>
      </c>
      <c r="AV1398" s="158">
        <f t="shared" si="164"/>
        <v>0.18</v>
      </c>
      <c r="AW1398" s="154">
        <f t="shared" si="164"/>
        <v>0.83000000000000007</v>
      </c>
      <c r="AX1398" s="154">
        <f t="shared" si="164"/>
        <v>1.08</v>
      </c>
      <c r="AY1398" s="155">
        <f t="shared" si="158"/>
        <v>0.19</v>
      </c>
    </row>
    <row r="1399" spans="1:51" x14ac:dyDescent="0.15">
      <c r="A1399" s="122" t="s">
        <v>8834</v>
      </c>
      <c r="B1399" s="122" t="s">
        <v>8835</v>
      </c>
      <c r="C1399" s="122" t="s">
        <v>8836</v>
      </c>
      <c r="E1399" s="122" t="s">
        <v>8837</v>
      </c>
      <c r="G1399" s="122">
        <v>1</v>
      </c>
      <c r="H1399" s="166">
        <v>0.655972</v>
      </c>
      <c r="I1399" s="167">
        <v>0.110833</v>
      </c>
      <c r="J1399" s="168" t="str">
        <f t="shared" si="159"/>
        <v>FALSE</v>
      </c>
      <c r="K1399" s="169">
        <v>0.160415</v>
      </c>
      <c r="L1399" s="170">
        <f>-LOG10(Table3[[#This Row],[Student''s T-test p-value HEK293 +Selistat_HEK293 UT]])</f>
        <v>0.79475502437700662</v>
      </c>
      <c r="M1399" s="167">
        <v>-0.34</v>
      </c>
      <c r="N1399" s="171" t="str">
        <f t="shared" si="160"/>
        <v>FALSE</v>
      </c>
      <c r="O1399" s="146">
        <v>0.73219500000000004</v>
      </c>
      <c r="P1399" s="147">
        <v>8.7499999999999994E-2</v>
      </c>
      <c r="Q1399" s="171" t="str">
        <f t="shared" si="161"/>
        <v>FALSE</v>
      </c>
      <c r="R1399" s="122" t="s">
        <v>8838</v>
      </c>
      <c r="S1399" s="122" t="s">
        <v>8839</v>
      </c>
      <c r="T1399" s="122" t="s">
        <v>8840</v>
      </c>
      <c r="U1399" s="172" t="s">
        <v>8841</v>
      </c>
      <c r="V1399" s="122" t="s">
        <v>8842</v>
      </c>
      <c r="W1399" s="148">
        <v>-0.42</v>
      </c>
      <c r="X1399" s="149">
        <v>-0.34</v>
      </c>
      <c r="Y1399" s="149">
        <v>-0.21</v>
      </c>
      <c r="Z1399" s="150">
        <v>-0.94</v>
      </c>
      <c r="AA1399" s="148">
        <v>-0.11</v>
      </c>
      <c r="AB1399" s="149">
        <v>-0.12</v>
      </c>
      <c r="AC1399" s="149">
        <v>0.18</v>
      </c>
      <c r="AD1399" s="151">
        <v>-0.5</v>
      </c>
      <c r="AE1399" s="148">
        <v>0.56999999999999995</v>
      </c>
      <c r="AF1399" s="149">
        <v>-0.18</v>
      </c>
      <c r="AG1399" s="149">
        <v>0.73</v>
      </c>
      <c r="AH1399" s="151">
        <v>-0.15</v>
      </c>
      <c r="AI1399" s="152">
        <v>0.26</v>
      </c>
      <c r="AJ1399" s="149">
        <v>0.08</v>
      </c>
      <c r="AK1399" s="149">
        <v>0.24</v>
      </c>
      <c r="AL1399" s="150">
        <v>0.04</v>
      </c>
      <c r="AM1399" s="153">
        <f t="shared" si="162"/>
        <v>-0.31</v>
      </c>
      <c r="AN1399" s="154">
        <f t="shared" si="162"/>
        <v>-0.22000000000000003</v>
      </c>
      <c r="AO1399" s="154">
        <f t="shared" si="162"/>
        <v>-0.39</v>
      </c>
      <c r="AP1399" s="155">
        <f t="shared" si="156"/>
        <v>-0.43999999999999995</v>
      </c>
      <c r="AQ1399" s="156">
        <f>AVERAGE(Table3[[#This Row],[ HEK293 +Selistat_R1 2]:[ HEK293 +Selistat_R4 5]])</f>
        <v>-0.33999999999999997</v>
      </c>
      <c r="AR1399" s="153">
        <f t="shared" si="163"/>
        <v>0.67999999999999994</v>
      </c>
      <c r="AS1399" s="154">
        <f t="shared" si="163"/>
        <v>-0.06</v>
      </c>
      <c r="AT1399" s="154">
        <f t="shared" si="163"/>
        <v>0.55000000000000004</v>
      </c>
      <c r="AU1399" s="157">
        <f t="shared" si="157"/>
        <v>0.35</v>
      </c>
      <c r="AV1399" s="158">
        <f t="shared" si="164"/>
        <v>0.37</v>
      </c>
      <c r="AW1399" s="154">
        <f t="shared" si="164"/>
        <v>0.2</v>
      </c>
      <c r="AX1399" s="154">
        <f t="shared" si="164"/>
        <v>0.06</v>
      </c>
      <c r="AY1399" s="155">
        <f t="shared" si="158"/>
        <v>0.54</v>
      </c>
    </row>
    <row r="1400" spans="1:51" x14ac:dyDescent="0.15">
      <c r="A1400" s="122" t="s">
        <v>8843</v>
      </c>
      <c r="B1400" s="122" t="s">
        <v>8844</v>
      </c>
      <c r="C1400" s="122" t="s">
        <v>8845</v>
      </c>
      <c r="E1400" s="122" t="s">
        <v>8846</v>
      </c>
      <c r="F1400" s="122" t="s">
        <v>8847</v>
      </c>
      <c r="G1400" s="122">
        <v>5</v>
      </c>
      <c r="H1400" s="166">
        <v>0.456542</v>
      </c>
      <c r="I1400" s="167">
        <v>0.1125</v>
      </c>
      <c r="J1400" s="168" t="str">
        <f t="shared" si="159"/>
        <v>FALSE</v>
      </c>
      <c r="K1400" s="169">
        <v>0.16114000000000001</v>
      </c>
      <c r="L1400" s="170">
        <f>-LOG10(Table3[[#This Row],[Student''s T-test p-value HEK293 +Selistat_HEK293 UT]])</f>
        <v>0.7927966406919702</v>
      </c>
      <c r="M1400" s="167">
        <v>-0.17499999999999999</v>
      </c>
      <c r="N1400" s="171" t="str">
        <f t="shared" si="160"/>
        <v>FALSE</v>
      </c>
      <c r="O1400" s="146">
        <v>0.59058200000000005</v>
      </c>
      <c r="P1400" s="147">
        <v>-8.2500000000000004E-2</v>
      </c>
      <c r="Q1400" s="171" t="str">
        <f t="shared" si="161"/>
        <v>FALSE</v>
      </c>
      <c r="R1400" s="122" t="s">
        <v>8848</v>
      </c>
      <c r="S1400" s="122" t="s">
        <v>8849</v>
      </c>
      <c r="T1400" s="122" t="s">
        <v>8850</v>
      </c>
      <c r="U1400" s="172" t="s">
        <v>8851</v>
      </c>
      <c r="V1400" s="122" t="s">
        <v>8852</v>
      </c>
      <c r="W1400" s="148">
        <v>-0.36</v>
      </c>
      <c r="X1400" s="149">
        <v>-0.28000000000000003</v>
      </c>
      <c r="Y1400" s="149">
        <v>-0.37</v>
      </c>
      <c r="Z1400" s="150">
        <v>-0.11</v>
      </c>
      <c r="AA1400" s="148">
        <v>0.05</v>
      </c>
      <c r="AB1400" s="149">
        <v>-0.16</v>
      </c>
      <c r="AC1400" s="149">
        <v>0.03</v>
      </c>
      <c r="AD1400" s="151">
        <v>-0.34</v>
      </c>
      <c r="AE1400" s="148">
        <v>0.3</v>
      </c>
      <c r="AF1400" s="149">
        <v>0.01</v>
      </c>
      <c r="AG1400" s="149">
        <v>-7.0000000000000007E-2</v>
      </c>
      <c r="AH1400" s="151">
        <v>0.2</v>
      </c>
      <c r="AI1400" s="152">
        <v>0.28999999999999998</v>
      </c>
      <c r="AJ1400" s="149">
        <v>-0.16</v>
      </c>
      <c r="AK1400" s="149">
        <v>0.33</v>
      </c>
      <c r="AL1400" s="150">
        <v>0.31</v>
      </c>
      <c r="AM1400" s="153">
        <f t="shared" si="162"/>
        <v>-0.41</v>
      </c>
      <c r="AN1400" s="154">
        <f t="shared" si="162"/>
        <v>-0.12000000000000002</v>
      </c>
      <c r="AO1400" s="154">
        <f t="shared" si="162"/>
        <v>-0.4</v>
      </c>
      <c r="AP1400" s="155">
        <f t="shared" si="156"/>
        <v>0.23000000000000004</v>
      </c>
      <c r="AQ1400" s="156">
        <f>AVERAGE(Table3[[#This Row],[ HEK293 +Selistat_R1 2]:[ HEK293 +Selistat_R4 5]])</f>
        <v>-0.17499999999999999</v>
      </c>
      <c r="AR1400" s="153">
        <f t="shared" si="163"/>
        <v>0.25</v>
      </c>
      <c r="AS1400" s="154">
        <f t="shared" si="163"/>
        <v>0.17</v>
      </c>
      <c r="AT1400" s="154">
        <f t="shared" si="163"/>
        <v>-0.1</v>
      </c>
      <c r="AU1400" s="157">
        <f t="shared" si="157"/>
        <v>0.54</v>
      </c>
      <c r="AV1400" s="158">
        <f t="shared" si="164"/>
        <v>0.24</v>
      </c>
      <c r="AW1400" s="154">
        <f t="shared" si="164"/>
        <v>0</v>
      </c>
      <c r="AX1400" s="154">
        <f t="shared" si="164"/>
        <v>0.30000000000000004</v>
      </c>
      <c r="AY1400" s="155">
        <f t="shared" si="158"/>
        <v>0.65</v>
      </c>
    </row>
    <row r="1401" spans="1:51" x14ac:dyDescent="0.15">
      <c r="A1401" s="122" t="s">
        <v>3444</v>
      </c>
      <c r="B1401" s="122" t="s">
        <v>3114</v>
      </c>
      <c r="C1401" s="122" t="s">
        <v>3445</v>
      </c>
      <c r="E1401" s="122" t="s">
        <v>3446</v>
      </c>
      <c r="F1401" s="122" t="s">
        <v>3447</v>
      </c>
      <c r="G1401" s="122">
        <v>4</v>
      </c>
      <c r="H1401" s="166">
        <v>0.19070200000000001</v>
      </c>
      <c r="I1401" s="167">
        <v>-0.27083299999999999</v>
      </c>
      <c r="J1401" s="168" t="str">
        <f t="shared" si="159"/>
        <v>FALSE</v>
      </c>
      <c r="K1401" s="169">
        <v>0.16153300000000001</v>
      </c>
      <c r="L1401" s="170">
        <f>-LOG10(Table3[[#This Row],[Student''s T-test p-value HEK293 +Selistat_HEK293 UT]])</f>
        <v>0.79173874111076681</v>
      </c>
      <c r="M1401" s="167">
        <v>-0.48749999999999999</v>
      </c>
      <c r="N1401" s="171" t="str">
        <f t="shared" si="160"/>
        <v>FALSE</v>
      </c>
      <c r="O1401" s="146">
        <v>0.700152</v>
      </c>
      <c r="P1401" s="147">
        <v>-5.5E-2</v>
      </c>
      <c r="Q1401" s="171" t="str">
        <f t="shared" si="161"/>
        <v>FALSE</v>
      </c>
      <c r="R1401" s="122" t="s">
        <v>1299</v>
      </c>
      <c r="S1401" s="122" t="s">
        <v>7719</v>
      </c>
      <c r="T1401" s="122" t="s">
        <v>1301</v>
      </c>
      <c r="U1401" s="172" t="s">
        <v>3449</v>
      </c>
      <c r="V1401" s="122" t="s">
        <v>7173</v>
      </c>
      <c r="W1401" s="148">
        <v>-0.15</v>
      </c>
      <c r="X1401" s="149">
        <v>-0.52</v>
      </c>
      <c r="Y1401" s="149">
        <v>-0.42</v>
      </c>
      <c r="Z1401" s="150">
        <v>-0.24</v>
      </c>
      <c r="AA1401" s="148">
        <v>-0.15</v>
      </c>
      <c r="AB1401" s="149">
        <v>-0.26</v>
      </c>
      <c r="AC1401" s="149">
        <v>0.01</v>
      </c>
      <c r="AD1401" s="151">
        <v>1.02</v>
      </c>
      <c r="AE1401" s="148">
        <v>0.13</v>
      </c>
      <c r="AF1401" s="149">
        <v>-0.1</v>
      </c>
      <c r="AG1401" s="149">
        <v>0.17</v>
      </c>
      <c r="AH1401" s="151">
        <v>-0.34</v>
      </c>
      <c r="AI1401" s="152">
        <v>0.11</v>
      </c>
      <c r="AJ1401" s="149">
        <v>0.14000000000000001</v>
      </c>
      <c r="AK1401" s="149">
        <v>-0.01</v>
      </c>
      <c r="AL1401" s="150">
        <v>-0.16</v>
      </c>
      <c r="AM1401" s="153">
        <f t="shared" si="162"/>
        <v>0</v>
      </c>
      <c r="AN1401" s="154">
        <f t="shared" si="162"/>
        <v>-0.26</v>
      </c>
      <c r="AO1401" s="154">
        <f t="shared" si="162"/>
        <v>-0.43</v>
      </c>
      <c r="AP1401" s="155">
        <f t="shared" si="156"/>
        <v>-1.26</v>
      </c>
      <c r="AQ1401" s="156">
        <f>AVERAGE(Table3[[#This Row],[ HEK293 +Selistat_R1 2]:[ HEK293 +Selistat_R4 5]])</f>
        <v>-0.48749999999999999</v>
      </c>
      <c r="AR1401" s="153">
        <f t="shared" si="163"/>
        <v>0.28000000000000003</v>
      </c>
      <c r="AS1401" s="154">
        <f t="shared" si="163"/>
        <v>0.16</v>
      </c>
      <c r="AT1401" s="154">
        <f t="shared" si="163"/>
        <v>0.16</v>
      </c>
      <c r="AU1401" s="157">
        <f t="shared" si="157"/>
        <v>-1.36</v>
      </c>
      <c r="AV1401" s="158">
        <f t="shared" si="164"/>
        <v>0.26</v>
      </c>
      <c r="AW1401" s="154">
        <f t="shared" si="164"/>
        <v>0.4</v>
      </c>
      <c r="AX1401" s="154">
        <f t="shared" si="164"/>
        <v>-0.02</v>
      </c>
      <c r="AY1401" s="155">
        <f t="shared" si="158"/>
        <v>-1.18</v>
      </c>
    </row>
    <row r="1402" spans="1:51" x14ac:dyDescent="0.15">
      <c r="A1402" s="122" t="s">
        <v>2886</v>
      </c>
      <c r="B1402" s="122" t="s">
        <v>2887</v>
      </c>
      <c r="C1402" s="122" t="s">
        <v>2888</v>
      </c>
      <c r="D1402" s="122" t="s">
        <v>2848</v>
      </c>
      <c r="E1402" s="122" t="s">
        <v>2889</v>
      </c>
      <c r="F1402" s="122" t="s">
        <v>2890</v>
      </c>
      <c r="G1402" s="122">
        <v>2</v>
      </c>
      <c r="H1402" s="166">
        <v>1.4630199999999999E-2</v>
      </c>
      <c r="I1402" s="167">
        <v>0.31333299999999997</v>
      </c>
      <c r="J1402" s="168" t="str">
        <f t="shared" si="159"/>
        <v>FALSE</v>
      </c>
      <c r="K1402" s="169">
        <v>0.16155</v>
      </c>
      <c r="L1402" s="170">
        <f>-LOG10(Table3[[#This Row],[Student''s T-test p-value HEK293 +Selistat_HEK293 UT]])</f>
        <v>0.79169303764633714</v>
      </c>
      <c r="M1402" s="167">
        <v>0.155</v>
      </c>
      <c r="N1402" s="171" t="str">
        <f t="shared" si="160"/>
        <v>FALSE</v>
      </c>
      <c r="O1402" s="146">
        <v>0.24673900000000001</v>
      </c>
      <c r="P1402" s="147">
        <v>-0.17</v>
      </c>
      <c r="Q1402" s="171" t="str">
        <f t="shared" si="161"/>
        <v>FALSE</v>
      </c>
      <c r="R1402" s="122" t="s">
        <v>1834</v>
      </c>
      <c r="S1402" s="122" t="s">
        <v>1835</v>
      </c>
      <c r="T1402" s="122" t="s">
        <v>1836</v>
      </c>
      <c r="U1402" s="172" t="s">
        <v>2622</v>
      </c>
      <c r="V1402" s="122" t="s">
        <v>8853</v>
      </c>
      <c r="W1402" s="148">
        <v>-0.17</v>
      </c>
      <c r="X1402" s="149">
        <v>-0.26</v>
      </c>
      <c r="Y1402" s="149">
        <v>-0.11</v>
      </c>
      <c r="Z1402" s="150">
        <v>0.15</v>
      </c>
      <c r="AA1402" s="148">
        <v>-0.18</v>
      </c>
      <c r="AB1402" s="149">
        <v>-0.37</v>
      </c>
      <c r="AC1402" s="149">
        <v>-0.23</v>
      </c>
      <c r="AD1402" s="151">
        <v>-0.23</v>
      </c>
      <c r="AE1402" s="148">
        <v>0.09</v>
      </c>
      <c r="AF1402" s="149">
        <v>0</v>
      </c>
      <c r="AG1402" s="149">
        <v>-0.22</v>
      </c>
      <c r="AH1402" s="151">
        <v>0.35</v>
      </c>
      <c r="AI1402" s="152">
        <v>0.15</v>
      </c>
      <c r="AJ1402" s="149">
        <v>0.1</v>
      </c>
      <c r="AK1402" s="149">
        <v>0.28999999999999998</v>
      </c>
      <c r="AL1402" s="150">
        <v>0.36</v>
      </c>
      <c r="AM1402" s="153">
        <f t="shared" si="162"/>
        <v>9.9999999999999811E-3</v>
      </c>
      <c r="AN1402" s="154">
        <f t="shared" si="162"/>
        <v>0.10999999999999999</v>
      </c>
      <c r="AO1402" s="154">
        <f t="shared" si="162"/>
        <v>0.12000000000000001</v>
      </c>
      <c r="AP1402" s="155">
        <f t="shared" si="156"/>
        <v>0.38</v>
      </c>
      <c r="AQ1402" s="156">
        <f>AVERAGE(Table3[[#This Row],[ HEK293 +Selistat_R1 2]:[ HEK293 +Selistat_R4 5]])</f>
        <v>0.155</v>
      </c>
      <c r="AR1402" s="153">
        <f t="shared" si="163"/>
        <v>0.27</v>
      </c>
      <c r="AS1402" s="154">
        <f t="shared" si="163"/>
        <v>0.37</v>
      </c>
      <c r="AT1402" s="154">
        <f t="shared" si="163"/>
        <v>1.0000000000000009E-2</v>
      </c>
      <c r="AU1402" s="157">
        <f t="shared" si="157"/>
        <v>0.57999999999999996</v>
      </c>
      <c r="AV1402" s="158">
        <f t="shared" si="164"/>
        <v>0.32999999999999996</v>
      </c>
      <c r="AW1402" s="154">
        <f t="shared" si="164"/>
        <v>0.47</v>
      </c>
      <c r="AX1402" s="154">
        <f t="shared" si="164"/>
        <v>0.52</v>
      </c>
      <c r="AY1402" s="155">
        <f t="shared" si="158"/>
        <v>0.59</v>
      </c>
    </row>
    <row r="1403" spans="1:51" x14ac:dyDescent="0.15">
      <c r="A1403" s="122" t="s">
        <v>4863</v>
      </c>
      <c r="C1403" s="122" t="s">
        <v>4864</v>
      </c>
      <c r="D1403" s="122" t="s">
        <v>3457</v>
      </c>
      <c r="E1403" s="122" t="s">
        <v>4865</v>
      </c>
      <c r="F1403" s="122" t="s">
        <v>4866</v>
      </c>
      <c r="G1403" s="122">
        <v>1</v>
      </c>
      <c r="H1403" s="166">
        <v>0.127635</v>
      </c>
      <c r="I1403" s="167">
        <v>-0.154167</v>
      </c>
      <c r="J1403" s="168" t="str">
        <f t="shared" si="159"/>
        <v>FALSE</v>
      </c>
      <c r="K1403" s="169">
        <v>0.16159100000000001</v>
      </c>
      <c r="L1403" s="170">
        <f>-LOG10(Table3[[#This Row],[Student''s T-test p-value HEK293 +Selistat_HEK293 UT]])</f>
        <v>0.79158283142766739</v>
      </c>
      <c r="M1403" s="167">
        <v>-0.22</v>
      </c>
      <c r="N1403" s="171" t="str">
        <f t="shared" si="160"/>
        <v>FALSE</v>
      </c>
      <c r="O1403" s="146">
        <v>0.266623</v>
      </c>
      <c r="P1403" s="147">
        <v>0.1125</v>
      </c>
      <c r="Q1403" s="171" t="str">
        <f t="shared" si="161"/>
        <v>FALSE</v>
      </c>
      <c r="R1403" s="122" t="s">
        <v>4867</v>
      </c>
      <c r="S1403" s="122" t="s">
        <v>8854</v>
      </c>
      <c r="T1403" s="122" t="s">
        <v>4869</v>
      </c>
      <c r="U1403" s="172" t="s">
        <v>4870</v>
      </c>
      <c r="V1403" s="122" t="s">
        <v>8855</v>
      </c>
      <c r="W1403" s="148">
        <v>0.13</v>
      </c>
      <c r="X1403" s="149">
        <v>-0.11</v>
      </c>
      <c r="Y1403" s="149">
        <v>-0.35</v>
      </c>
      <c r="Z1403" s="150">
        <v>-0.13</v>
      </c>
      <c r="AA1403" s="148">
        <v>0.19</v>
      </c>
      <c r="AB1403" s="149">
        <v>0.25</v>
      </c>
      <c r="AC1403" s="149">
        <v>-0.18</v>
      </c>
      <c r="AD1403" s="151">
        <v>0.16</v>
      </c>
      <c r="AE1403" s="148">
        <v>0.08</v>
      </c>
      <c r="AF1403" s="149">
        <v>0.12</v>
      </c>
      <c r="AG1403" s="149">
        <v>-0.08</v>
      </c>
      <c r="AH1403" s="151">
        <v>0.04</v>
      </c>
      <c r="AI1403" s="152">
        <v>0.1</v>
      </c>
      <c r="AJ1403" s="149">
        <v>-7.0000000000000007E-2</v>
      </c>
      <c r="AK1403" s="149">
        <v>-0.03</v>
      </c>
      <c r="AL1403" s="150">
        <v>-0.28999999999999998</v>
      </c>
      <c r="AM1403" s="153">
        <f t="shared" si="162"/>
        <v>-0.06</v>
      </c>
      <c r="AN1403" s="154">
        <f t="shared" si="162"/>
        <v>-0.36</v>
      </c>
      <c r="AO1403" s="154">
        <f t="shared" si="162"/>
        <v>-0.16999999999999998</v>
      </c>
      <c r="AP1403" s="155">
        <f t="shared" si="156"/>
        <v>-0.29000000000000004</v>
      </c>
      <c r="AQ1403" s="156">
        <f>AVERAGE(Table3[[#This Row],[ HEK293 +Selistat_R1 2]:[ HEK293 +Selistat_R4 5]])</f>
        <v>-0.22</v>
      </c>
      <c r="AR1403" s="153">
        <f t="shared" si="163"/>
        <v>-0.11</v>
      </c>
      <c r="AS1403" s="154">
        <f t="shared" si="163"/>
        <v>-0.13</v>
      </c>
      <c r="AT1403" s="154">
        <f t="shared" si="163"/>
        <v>9.9999999999999992E-2</v>
      </c>
      <c r="AU1403" s="157">
        <f t="shared" si="157"/>
        <v>-0.12</v>
      </c>
      <c r="AV1403" s="158">
        <f t="shared" si="164"/>
        <v>-0.09</v>
      </c>
      <c r="AW1403" s="154">
        <f t="shared" si="164"/>
        <v>-0.32</v>
      </c>
      <c r="AX1403" s="154">
        <f t="shared" si="164"/>
        <v>0.15</v>
      </c>
      <c r="AY1403" s="155">
        <f t="shared" si="158"/>
        <v>-0.44999999999999996</v>
      </c>
    </row>
    <row r="1404" spans="1:51" x14ac:dyDescent="0.15">
      <c r="A1404" s="122" t="s">
        <v>4811</v>
      </c>
      <c r="B1404" s="122" t="s">
        <v>3114</v>
      </c>
      <c r="C1404" s="122" t="s">
        <v>4812</v>
      </c>
      <c r="D1404" s="122" t="s">
        <v>4813</v>
      </c>
      <c r="E1404" s="122" t="s">
        <v>4814</v>
      </c>
      <c r="F1404" s="122" t="s">
        <v>4815</v>
      </c>
      <c r="G1404" s="122">
        <v>1</v>
      </c>
      <c r="H1404" s="166">
        <v>0.90730900000000003</v>
      </c>
      <c r="I1404" s="167">
        <v>3.9166699999999999E-2</v>
      </c>
      <c r="J1404" s="168" t="str">
        <f t="shared" si="159"/>
        <v>FALSE</v>
      </c>
      <c r="K1404" s="169">
        <v>0.161634</v>
      </c>
      <c r="L1404" s="170">
        <f>-LOG10(Table3[[#This Row],[Student''s T-test p-value HEK293 +Selistat_HEK293 UT]])</f>
        <v>0.79146727933341721</v>
      </c>
      <c r="M1404" s="167">
        <v>-0.54500000000000004</v>
      </c>
      <c r="N1404" s="171" t="str">
        <f t="shared" si="160"/>
        <v>FALSE</v>
      </c>
      <c r="O1404" s="146">
        <v>7.1040199999999998E-2</v>
      </c>
      <c r="P1404" s="147">
        <v>-0.50249999999999995</v>
      </c>
      <c r="Q1404" s="171" t="str">
        <f t="shared" si="161"/>
        <v>FALSE</v>
      </c>
      <c r="R1404" s="122" t="s">
        <v>1668</v>
      </c>
      <c r="S1404" s="122" t="s">
        <v>1682</v>
      </c>
      <c r="T1404" s="122" t="s">
        <v>1670</v>
      </c>
      <c r="U1404" s="172" t="s">
        <v>4817</v>
      </c>
      <c r="V1404" s="122" t="s">
        <v>7283</v>
      </c>
      <c r="W1404" s="148">
        <v>-0.67</v>
      </c>
      <c r="X1404" s="149">
        <v>-0.98</v>
      </c>
      <c r="Y1404" s="149">
        <v>-0.76</v>
      </c>
      <c r="Z1404" s="150">
        <v>-0.28000000000000003</v>
      </c>
      <c r="AA1404" s="148">
        <v>-0.23</v>
      </c>
      <c r="AB1404" s="149">
        <v>-0.87</v>
      </c>
      <c r="AC1404" s="149">
        <v>0.63</v>
      </c>
      <c r="AD1404" s="151">
        <v>-0.04</v>
      </c>
      <c r="AE1404" s="148">
        <v>0.47</v>
      </c>
      <c r="AF1404" s="149">
        <v>0</v>
      </c>
      <c r="AG1404" s="149">
        <v>-0.57999999999999996</v>
      </c>
      <c r="AH1404" s="151">
        <v>-0.08</v>
      </c>
      <c r="AI1404" s="152">
        <v>0.31</v>
      </c>
      <c r="AJ1404" s="149">
        <v>0.48</v>
      </c>
      <c r="AK1404" s="149">
        <v>0.36</v>
      </c>
      <c r="AL1404" s="150">
        <v>0.67</v>
      </c>
      <c r="AM1404" s="153">
        <f t="shared" si="162"/>
        <v>-0.44000000000000006</v>
      </c>
      <c r="AN1404" s="154">
        <f t="shared" si="162"/>
        <v>-0.10999999999999999</v>
      </c>
      <c r="AO1404" s="154">
        <f t="shared" si="162"/>
        <v>-1.3900000000000001</v>
      </c>
      <c r="AP1404" s="155">
        <f t="shared" si="156"/>
        <v>-0.24000000000000002</v>
      </c>
      <c r="AQ1404" s="156">
        <f>AVERAGE(Table3[[#This Row],[ HEK293 +Selistat_R1 2]:[ HEK293 +Selistat_R4 5]])</f>
        <v>-0.54500000000000004</v>
      </c>
      <c r="AR1404" s="153">
        <f t="shared" si="163"/>
        <v>0.7</v>
      </c>
      <c r="AS1404" s="154">
        <f t="shared" si="163"/>
        <v>0.87</v>
      </c>
      <c r="AT1404" s="154">
        <f t="shared" si="163"/>
        <v>-1.21</v>
      </c>
      <c r="AU1404" s="157">
        <f t="shared" si="157"/>
        <v>-0.04</v>
      </c>
      <c r="AV1404" s="158">
        <f t="shared" si="164"/>
        <v>0.54</v>
      </c>
      <c r="AW1404" s="154">
        <f t="shared" si="164"/>
        <v>1.35</v>
      </c>
      <c r="AX1404" s="154">
        <f t="shared" si="164"/>
        <v>-0.27</v>
      </c>
      <c r="AY1404" s="155">
        <f t="shared" si="158"/>
        <v>0.71000000000000008</v>
      </c>
    </row>
    <row r="1405" spans="1:51" x14ac:dyDescent="0.15">
      <c r="A1405" s="122" t="s">
        <v>5808</v>
      </c>
      <c r="B1405" s="122" t="s">
        <v>5809</v>
      </c>
      <c r="C1405" s="122" t="s">
        <v>5810</v>
      </c>
      <c r="D1405" s="122" t="s">
        <v>3830</v>
      </c>
      <c r="E1405" s="122" t="s">
        <v>5811</v>
      </c>
      <c r="F1405" s="122" t="s">
        <v>5812</v>
      </c>
      <c r="G1405" s="122">
        <v>2</v>
      </c>
      <c r="H1405" s="166">
        <v>0.61531899999999995</v>
      </c>
      <c r="I1405" s="167">
        <v>-8.1666699999999995E-2</v>
      </c>
      <c r="J1405" s="168" t="str">
        <f t="shared" si="159"/>
        <v>FALSE</v>
      </c>
      <c r="K1405" s="169">
        <v>0.16223599999999999</v>
      </c>
      <c r="L1405" s="170">
        <f>-LOG10(Table3[[#This Row],[Student''s T-test p-value HEK293 +Selistat_HEK293 UT]])</f>
        <v>0.78985276993639619</v>
      </c>
      <c r="M1405" s="167">
        <v>-0.23250000000000001</v>
      </c>
      <c r="N1405" s="171" t="str">
        <f t="shared" si="160"/>
        <v>FALSE</v>
      </c>
      <c r="O1405" s="146">
        <v>0.92710199999999998</v>
      </c>
      <c r="P1405" s="147">
        <v>-2.2499999999999999E-2</v>
      </c>
      <c r="Q1405" s="171" t="str">
        <f t="shared" si="161"/>
        <v>FALSE</v>
      </c>
      <c r="R1405" s="122" t="s">
        <v>984</v>
      </c>
      <c r="S1405" s="122" t="s">
        <v>5813</v>
      </c>
      <c r="T1405" s="122" t="s">
        <v>986</v>
      </c>
      <c r="U1405" s="172" t="s">
        <v>5814</v>
      </c>
      <c r="V1405" s="122" t="s">
        <v>5815</v>
      </c>
      <c r="W1405" s="148">
        <v>-0.15</v>
      </c>
      <c r="X1405" s="149">
        <v>-0.19</v>
      </c>
      <c r="Y1405" s="149">
        <v>-0.52</v>
      </c>
      <c r="Z1405" s="150">
        <v>0.08</v>
      </c>
      <c r="AA1405" s="148">
        <v>0.03</v>
      </c>
      <c r="AB1405" s="149">
        <v>-0.01</v>
      </c>
      <c r="AC1405" s="149">
        <v>-0.12</v>
      </c>
      <c r="AD1405" s="151">
        <v>0.25</v>
      </c>
      <c r="AE1405" s="148">
        <v>0.27</v>
      </c>
      <c r="AF1405" s="149">
        <v>-0.28999999999999998</v>
      </c>
      <c r="AG1405" s="149">
        <v>-0.11</v>
      </c>
      <c r="AH1405" s="151">
        <v>0.21</v>
      </c>
      <c r="AI1405" s="152">
        <v>0.06</v>
      </c>
      <c r="AJ1405" s="149">
        <v>-0.51</v>
      </c>
      <c r="AK1405" s="149">
        <v>0.37</v>
      </c>
      <c r="AL1405" s="150">
        <v>0.25</v>
      </c>
      <c r="AM1405" s="153">
        <f t="shared" si="162"/>
        <v>-0.18</v>
      </c>
      <c r="AN1405" s="154">
        <f t="shared" si="162"/>
        <v>-0.18</v>
      </c>
      <c r="AO1405" s="154">
        <f t="shared" si="162"/>
        <v>-0.4</v>
      </c>
      <c r="AP1405" s="155">
        <f t="shared" si="156"/>
        <v>-0.16999999999999998</v>
      </c>
      <c r="AQ1405" s="156">
        <f>AVERAGE(Table3[[#This Row],[ HEK293 +Selistat_R1 2]:[ HEK293 +Selistat_R4 5]])</f>
        <v>-0.23249999999999998</v>
      </c>
      <c r="AR1405" s="153">
        <f t="shared" si="163"/>
        <v>0.24000000000000002</v>
      </c>
      <c r="AS1405" s="154">
        <f t="shared" si="163"/>
        <v>-0.27999999999999997</v>
      </c>
      <c r="AT1405" s="154">
        <f t="shared" si="163"/>
        <v>9.999999999999995E-3</v>
      </c>
      <c r="AU1405" s="157">
        <f t="shared" si="157"/>
        <v>-4.0000000000000008E-2</v>
      </c>
      <c r="AV1405" s="158">
        <f t="shared" si="164"/>
        <v>0.03</v>
      </c>
      <c r="AW1405" s="154">
        <f t="shared" si="164"/>
        <v>-0.5</v>
      </c>
      <c r="AX1405" s="154">
        <f t="shared" si="164"/>
        <v>0.49</v>
      </c>
      <c r="AY1405" s="155">
        <f t="shared" si="158"/>
        <v>0</v>
      </c>
    </row>
    <row r="1406" spans="1:51" x14ac:dyDescent="0.15">
      <c r="A1406" s="122" t="s">
        <v>5968</v>
      </c>
      <c r="B1406" s="122" t="s">
        <v>5969</v>
      </c>
      <c r="C1406" s="122" t="s">
        <v>5970</v>
      </c>
      <c r="D1406" s="122" t="s">
        <v>2861</v>
      </c>
      <c r="E1406" s="122" t="s">
        <v>5971</v>
      </c>
      <c r="F1406" s="122" t="s">
        <v>5972</v>
      </c>
      <c r="G1406" s="122">
        <v>3</v>
      </c>
      <c r="H1406" s="166">
        <v>0.59815399999999996</v>
      </c>
      <c r="I1406" s="167">
        <v>7.0000000000000007E-2</v>
      </c>
      <c r="J1406" s="168" t="str">
        <f t="shared" si="159"/>
        <v>FALSE</v>
      </c>
      <c r="K1406" s="169">
        <v>0.162831</v>
      </c>
      <c r="L1406" s="170">
        <f>-LOG10(Table3[[#This Row],[Student''s T-test p-value HEK293 +Selistat_HEK293 UT]])</f>
        <v>0.78826290996713244</v>
      </c>
      <c r="M1406" s="167">
        <v>-0.11</v>
      </c>
      <c r="N1406" s="171" t="str">
        <f t="shared" si="160"/>
        <v>FALSE</v>
      </c>
      <c r="O1406" s="146">
        <v>4.2843800000000001E-2</v>
      </c>
      <c r="P1406" s="147">
        <v>-0.34499999999999997</v>
      </c>
      <c r="Q1406" s="171" t="str">
        <f t="shared" si="161"/>
        <v>FALSE</v>
      </c>
      <c r="R1406" s="122" t="s">
        <v>5973</v>
      </c>
      <c r="S1406" s="122" t="s">
        <v>8856</v>
      </c>
      <c r="T1406" s="122" t="s">
        <v>5975</v>
      </c>
      <c r="U1406" s="172" t="s">
        <v>5976</v>
      </c>
      <c r="V1406" s="122" t="s">
        <v>8857</v>
      </c>
      <c r="W1406" s="148">
        <v>-0.26</v>
      </c>
      <c r="X1406" s="149">
        <v>-0.08</v>
      </c>
      <c r="Y1406" s="149">
        <v>-0.13</v>
      </c>
      <c r="Z1406" s="150">
        <v>-0.25</v>
      </c>
      <c r="AA1406" s="148">
        <v>-0.09</v>
      </c>
      <c r="AB1406" s="149">
        <v>-0.01</v>
      </c>
      <c r="AC1406" s="149">
        <v>0.03</v>
      </c>
      <c r="AD1406" s="151">
        <v>-0.21</v>
      </c>
      <c r="AE1406" s="148">
        <v>0.15</v>
      </c>
      <c r="AF1406" s="149">
        <v>0.01</v>
      </c>
      <c r="AG1406" s="149">
        <v>-0.3</v>
      </c>
      <c r="AH1406" s="151">
        <v>-0.19</v>
      </c>
      <c r="AI1406" s="152">
        <v>0.21</v>
      </c>
      <c r="AJ1406" s="149">
        <v>7.0000000000000007E-2</v>
      </c>
      <c r="AK1406" s="149">
        <v>0.27</v>
      </c>
      <c r="AL1406" s="150">
        <v>0.5</v>
      </c>
      <c r="AM1406" s="153">
        <f t="shared" si="162"/>
        <v>-0.17</v>
      </c>
      <c r="AN1406" s="154">
        <f t="shared" si="162"/>
        <v>-7.0000000000000007E-2</v>
      </c>
      <c r="AO1406" s="154">
        <f t="shared" si="162"/>
        <v>-0.16</v>
      </c>
      <c r="AP1406" s="155">
        <f t="shared" si="156"/>
        <v>-4.0000000000000008E-2</v>
      </c>
      <c r="AQ1406" s="156">
        <f>AVERAGE(Table3[[#This Row],[ HEK293 +Selistat_R1 2]:[ HEK293 +Selistat_R4 5]])</f>
        <v>-0.11000000000000001</v>
      </c>
      <c r="AR1406" s="153">
        <f t="shared" si="163"/>
        <v>0.24</v>
      </c>
      <c r="AS1406" s="154">
        <f t="shared" si="163"/>
        <v>0.02</v>
      </c>
      <c r="AT1406" s="154">
        <f t="shared" si="163"/>
        <v>-0.32999999999999996</v>
      </c>
      <c r="AU1406" s="157">
        <f t="shared" si="157"/>
        <v>1.999999999999999E-2</v>
      </c>
      <c r="AV1406" s="158">
        <f t="shared" si="164"/>
        <v>0.3</v>
      </c>
      <c r="AW1406" s="154">
        <f t="shared" si="164"/>
        <v>0.08</v>
      </c>
      <c r="AX1406" s="154">
        <f t="shared" si="164"/>
        <v>0.24000000000000002</v>
      </c>
      <c r="AY1406" s="155">
        <f t="shared" si="158"/>
        <v>0.71</v>
      </c>
    </row>
    <row r="1407" spans="1:51" x14ac:dyDescent="0.15">
      <c r="A1407" s="122" t="s">
        <v>2967</v>
      </c>
      <c r="B1407" s="122" t="s">
        <v>2968</v>
      </c>
      <c r="C1407" s="122" t="s">
        <v>2969</v>
      </c>
      <c r="E1407" s="122" t="s">
        <v>2970</v>
      </c>
      <c r="G1407" s="122">
        <v>1</v>
      </c>
      <c r="H1407" s="166">
        <v>0.16919699999999999</v>
      </c>
      <c r="I1407" s="167">
        <v>0.14833299999999999</v>
      </c>
      <c r="J1407" s="168" t="str">
        <f t="shared" si="159"/>
        <v>FALSE</v>
      </c>
      <c r="K1407" s="169">
        <v>0.163158</v>
      </c>
      <c r="L1407" s="170">
        <f>-LOG10(Table3[[#This Row],[Student''s T-test p-value HEK293 +Selistat_HEK293 UT]])</f>
        <v>0.78739162692865838</v>
      </c>
      <c r="M1407" s="167">
        <v>0.14000000000000001</v>
      </c>
      <c r="N1407" s="171" t="str">
        <f t="shared" si="160"/>
        <v>FALSE</v>
      </c>
      <c r="O1407" s="146">
        <v>0.56639200000000001</v>
      </c>
      <c r="P1407" s="147">
        <v>0.1</v>
      </c>
      <c r="Q1407" s="171" t="str">
        <f t="shared" si="161"/>
        <v>FALSE</v>
      </c>
      <c r="R1407" s="122" t="s">
        <v>2971</v>
      </c>
      <c r="S1407" s="122" t="s">
        <v>8858</v>
      </c>
      <c r="T1407" s="122" t="s">
        <v>2973</v>
      </c>
      <c r="U1407" s="172" t="s">
        <v>2635</v>
      </c>
      <c r="V1407" s="122" t="s">
        <v>8859</v>
      </c>
      <c r="W1407" s="148">
        <v>0.25</v>
      </c>
      <c r="X1407" s="149">
        <v>0.01</v>
      </c>
      <c r="Y1407" s="149">
        <v>-0.14000000000000001</v>
      </c>
      <c r="Z1407" s="150">
        <v>-0.05</v>
      </c>
      <c r="AA1407" s="148">
        <v>-0.18</v>
      </c>
      <c r="AB1407" s="149">
        <v>-0.06</v>
      </c>
      <c r="AC1407" s="149">
        <v>-0.16</v>
      </c>
      <c r="AD1407" s="151">
        <v>-0.09</v>
      </c>
      <c r="AE1407" s="148">
        <v>-0.21</v>
      </c>
      <c r="AF1407" s="149">
        <v>0.03</v>
      </c>
      <c r="AG1407" s="149">
        <v>0.49</v>
      </c>
      <c r="AH1407" s="151">
        <v>0.01</v>
      </c>
      <c r="AI1407" s="152">
        <v>-0.17</v>
      </c>
      <c r="AJ1407" s="149">
        <v>0.04</v>
      </c>
      <c r="AK1407" s="149">
        <v>0.16</v>
      </c>
      <c r="AL1407" s="150">
        <v>-0.11</v>
      </c>
      <c r="AM1407" s="153">
        <f t="shared" si="162"/>
        <v>0.43</v>
      </c>
      <c r="AN1407" s="154">
        <f t="shared" si="162"/>
        <v>6.9999999999999993E-2</v>
      </c>
      <c r="AO1407" s="154">
        <f t="shared" si="162"/>
        <v>1.999999999999999E-2</v>
      </c>
      <c r="AP1407" s="155">
        <f t="shared" si="156"/>
        <v>3.9999999999999994E-2</v>
      </c>
      <c r="AQ1407" s="156">
        <f>AVERAGE(Table3[[#This Row],[ HEK293 +Selistat_R1 2]:[ HEK293 +Selistat_R4 5]])</f>
        <v>0.14000000000000001</v>
      </c>
      <c r="AR1407" s="153">
        <f t="shared" si="163"/>
        <v>-0.03</v>
      </c>
      <c r="AS1407" s="154">
        <f t="shared" si="163"/>
        <v>0.09</v>
      </c>
      <c r="AT1407" s="154">
        <f t="shared" si="163"/>
        <v>0.65</v>
      </c>
      <c r="AU1407" s="157">
        <f t="shared" si="157"/>
        <v>9.9999999999999992E-2</v>
      </c>
      <c r="AV1407" s="158">
        <f t="shared" si="164"/>
        <v>9.9999999999999811E-3</v>
      </c>
      <c r="AW1407" s="154">
        <f t="shared" si="164"/>
        <v>0.1</v>
      </c>
      <c r="AX1407" s="154">
        <f t="shared" si="164"/>
        <v>0.32</v>
      </c>
      <c r="AY1407" s="155">
        <f t="shared" si="158"/>
        <v>-2.0000000000000004E-2</v>
      </c>
    </row>
    <row r="1408" spans="1:51" x14ac:dyDescent="0.15">
      <c r="A1408" s="122" t="s">
        <v>8860</v>
      </c>
      <c r="B1408" s="122" t="s">
        <v>3026</v>
      </c>
      <c r="C1408" s="122" t="s">
        <v>8861</v>
      </c>
      <c r="E1408" s="122" t="s">
        <v>8862</v>
      </c>
      <c r="F1408" s="122" t="s">
        <v>4572</v>
      </c>
      <c r="G1408" s="122">
        <v>1</v>
      </c>
      <c r="H1408" s="166">
        <v>0.59047499999999997</v>
      </c>
      <c r="I1408" s="167">
        <v>-8.6666699999999999E-2</v>
      </c>
      <c r="J1408" s="168" t="str">
        <f t="shared" si="159"/>
        <v>FALSE</v>
      </c>
      <c r="K1408" s="169">
        <v>0.163685</v>
      </c>
      <c r="L1408" s="170">
        <f>-LOG10(Table3[[#This Row],[Student''s T-test p-value HEK293 +Selistat_HEK293 UT]])</f>
        <v>0.78599111726312376</v>
      </c>
      <c r="M1408" s="167">
        <v>-0.255</v>
      </c>
      <c r="N1408" s="171" t="str">
        <f t="shared" si="160"/>
        <v>FALSE</v>
      </c>
      <c r="O1408" s="146">
        <v>0.28184500000000001</v>
      </c>
      <c r="P1408" s="147">
        <v>-0.23</v>
      </c>
      <c r="Q1408" s="171" t="str">
        <f t="shared" si="161"/>
        <v>FALSE</v>
      </c>
      <c r="R1408" s="122" t="s">
        <v>8863</v>
      </c>
      <c r="S1408" s="122" t="s">
        <v>8864</v>
      </c>
      <c r="T1408" s="122" t="s">
        <v>8865</v>
      </c>
      <c r="U1408" s="172" t="s">
        <v>8866</v>
      </c>
      <c r="V1408" s="122" t="s">
        <v>8867</v>
      </c>
      <c r="W1408" s="148">
        <v>-0.04</v>
      </c>
      <c r="X1408" s="149">
        <v>-0.22</v>
      </c>
      <c r="Y1408" s="149">
        <v>-0.42</v>
      </c>
      <c r="Z1408" s="150">
        <v>-0.17</v>
      </c>
      <c r="AA1408" s="148">
        <v>0.12</v>
      </c>
      <c r="AB1408" s="149">
        <v>-0.36</v>
      </c>
      <c r="AC1408" s="149">
        <v>0.12</v>
      </c>
      <c r="AD1408" s="151">
        <v>0.28999999999999998</v>
      </c>
      <c r="AE1408" s="148">
        <v>-0.08</v>
      </c>
      <c r="AF1408" s="149">
        <v>-0.01</v>
      </c>
      <c r="AG1408" s="149">
        <v>-0.5</v>
      </c>
      <c r="AH1408" s="151">
        <v>0.28999999999999998</v>
      </c>
      <c r="AI1408" s="152">
        <v>-7.0000000000000007E-2</v>
      </c>
      <c r="AJ1408" s="149">
        <v>0.41</v>
      </c>
      <c r="AK1408" s="149">
        <v>0.04</v>
      </c>
      <c r="AL1408" s="150">
        <v>0.24</v>
      </c>
      <c r="AM1408" s="153">
        <f t="shared" si="162"/>
        <v>-0.16</v>
      </c>
      <c r="AN1408" s="154">
        <f t="shared" si="162"/>
        <v>0.13999999999999999</v>
      </c>
      <c r="AO1408" s="154">
        <f t="shared" si="162"/>
        <v>-0.54</v>
      </c>
      <c r="AP1408" s="155">
        <f t="shared" si="156"/>
        <v>-0.45999999999999996</v>
      </c>
      <c r="AQ1408" s="156">
        <f>AVERAGE(Table3[[#This Row],[ HEK293 +Selistat_R1 2]:[ HEK293 +Selistat_R4 5]])</f>
        <v>-0.255</v>
      </c>
      <c r="AR1408" s="153">
        <f t="shared" si="163"/>
        <v>-0.2</v>
      </c>
      <c r="AS1408" s="154">
        <f t="shared" si="163"/>
        <v>0.35</v>
      </c>
      <c r="AT1408" s="154">
        <f t="shared" si="163"/>
        <v>-0.62</v>
      </c>
      <c r="AU1408" s="157">
        <f t="shared" si="157"/>
        <v>0</v>
      </c>
      <c r="AV1408" s="158">
        <f t="shared" si="164"/>
        <v>-0.19</v>
      </c>
      <c r="AW1408" s="154">
        <f t="shared" si="164"/>
        <v>0.77</v>
      </c>
      <c r="AX1408" s="154">
        <f t="shared" si="164"/>
        <v>-7.9999999999999988E-2</v>
      </c>
      <c r="AY1408" s="155">
        <f t="shared" si="158"/>
        <v>-4.9999999999999989E-2</v>
      </c>
    </row>
    <row r="1409" spans="1:51" x14ac:dyDescent="0.15">
      <c r="A1409" s="122" t="s">
        <v>5883</v>
      </c>
      <c r="B1409" s="122" t="s">
        <v>5884</v>
      </c>
      <c r="C1409" s="122" t="s">
        <v>5885</v>
      </c>
      <c r="D1409" s="122" t="s">
        <v>5886</v>
      </c>
      <c r="E1409" s="122" t="s">
        <v>5887</v>
      </c>
      <c r="G1409" s="122">
        <v>1</v>
      </c>
      <c r="H1409" s="166">
        <v>0.76223700000000005</v>
      </c>
      <c r="I1409" s="167">
        <v>-0.06</v>
      </c>
      <c r="J1409" s="168" t="str">
        <f t="shared" si="159"/>
        <v>FALSE</v>
      </c>
      <c r="K1409" s="169">
        <v>0.16433400000000001</v>
      </c>
      <c r="L1409" s="170">
        <f>-LOG10(Table3[[#This Row],[Student''s T-test p-value HEK293 +Selistat_HEK293 UT]])</f>
        <v>0.7842725736022661</v>
      </c>
      <c r="M1409" s="167">
        <v>-0.25</v>
      </c>
      <c r="N1409" s="171" t="str">
        <f t="shared" si="160"/>
        <v>FALSE</v>
      </c>
      <c r="O1409" s="146">
        <v>0.84709400000000001</v>
      </c>
      <c r="P1409" s="147">
        <v>0.06</v>
      </c>
      <c r="Q1409" s="171" t="str">
        <f t="shared" si="161"/>
        <v>FALSE</v>
      </c>
      <c r="R1409" s="122" t="s">
        <v>5888</v>
      </c>
      <c r="S1409" s="122" t="s">
        <v>5889</v>
      </c>
      <c r="T1409" s="122" t="s">
        <v>5890</v>
      </c>
      <c r="U1409" s="172" t="s">
        <v>5891</v>
      </c>
      <c r="V1409" s="122" t="s">
        <v>5892</v>
      </c>
      <c r="W1409" s="148">
        <v>-0.08</v>
      </c>
      <c r="X1409" s="149">
        <v>-0.6</v>
      </c>
      <c r="Y1409" s="149">
        <v>-0.14000000000000001</v>
      </c>
      <c r="Z1409" s="150">
        <v>-0.14000000000000001</v>
      </c>
      <c r="AA1409" s="148">
        <v>0.04</v>
      </c>
      <c r="AB1409" s="149">
        <v>-0.28000000000000003</v>
      </c>
      <c r="AC1409" s="149">
        <v>0.09</v>
      </c>
      <c r="AD1409" s="151">
        <v>0.19</v>
      </c>
      <c r="AE1409" s="148">
        <v>0.66</v>
      </c>
      <c r="AF1409" s="149">
        <v>-0.16</v>
      </c>
      <c r="AG1409" s="149">
        <v>0.13</v>
      </c>
      <c r="AH1409" s="151">
        <v>-0.33</v>
      </c>
      <c r="AI1409" s="152">
        <v>0.42</v>
      </c>
      <c r="AJ1409" s="149">
        <v>-0.15</v>
      </c>
      <c r="AK1409" s="149">
        <v>0.27</v>
      </c>
      <c r="AL1409" s="150">
        <v>-0.48</v>
      </c>
      <c r="AM1409" s="153">
        <f t="shared" si="162"/>
        <v>-0.12</v>
      </c>
      <c r="AN1409" s="154">
        <f t="shared" si="162"/>
        <v>-0.31999999999999995</v>
      </c>
      <c r="AO1409" s="154">
        <f t="shared" si="162"/>
        <v>-0.23</v>
      </c>
      <c r="AP1409" s="155">
        <f t="shared" si="156"/>
        <v>-0.33</v>
      </c>
      <c r="AQ1409" s="156">
        <f>AVERAGE(Table3[[#This Row],[ HEK293 +Selistat_R1 2]:[ HEK293 +Selistat_R4 5]])</f>
        <v>-0.25</v>
      </c>
      <c r="AR1409" s="153">
        <f t="shared" si="163"/>
        <v>0.62</v>
      </c>
      <c r="AS1409" s="154">
        <f t="shared" si="163"/>
        <v>0.12000000000000002</v>
      </c>
      <c r="AT1409" s="154">
        <f t="shared" si="163"/>
        <v>4.0000000000000008E-2</v>
      </c>
      <c r="AU1409" s="157">
        <f t="shared" si="157"/>
        <v>-0.52</v>
      </c>
      <c r="AV1409" s="158">
        <f t="shared" si="164"/>
        <v>0.38</v>
      </c>
      <c r="AW1409" s="154">
        <f t="shared" si="164"/>
        <v>0.13000000000000003</v>
      </c>
      <c r="AX1409" s="154">
        <f t="shared" si="164"/>
        <v>0.18000000000000002</v>
      </c>
      <c r="AY1409" s="155">
        <f t="shared" si="158"/>
        <v>-0.66999999999999993</v>
      </c>
    </row>
    <row r="1410" spans="1:51" x14ac:dyDescent="0.15">
      <c r="A1410" s="122" t="s">
        <v>8868</v>
      </c>
      <c r="B1410" s="122" t="s">
        <v>8869</v>
      </c>
      <c r="C1410" s="122" t="s">
        <v>8870</v>
      </c>
      <c r="D1410" s="122" t="s">
        <v>8871</v>
      </c>
      <c r="E1410" s="122" t="s">
        <v>8872</v>
      </c>
      <c r="G1410" s="122">
        <v>1</v>
      </c>
      <c r="H1410" s="166">
        <v>0.37079600000000001</v>
      </c>
      <c r="I1410" s="167">
        <v>-0.26500000000000001</v>
      </c>
      <c r="J1410" s="168" t="str">
        <f t="shared" si="159"/>
        <v>FALSE</v>
      </c>
      <c r="K1410" s="169">
        <v>0.16437399999999999</v>
      </c>
      <c r="L1410" s="170">
        <f>-LOG10(Table3[[#This Row],[Student''s T-test p-value HEK293 +Selistat_HEK293 UT]])</f>
        <v>0.78416687626991111</v>
      </c>
      <c r="M1410" s="167">
        <v>-0.55249999999999999</v>
      </c>
      <c r="N1410" s="171" t="str">
        <f t="shared" si="160"/>
        <v>FALSE</v>
      </c>
      <c r="O1410" s="146">
        <v>0.182784</v>
      </c>
      <c r="P1410" s="147">
        <v>-0.45250000000000001</v>
      </c>
      <c r="Q1410" s="171" t="str">
        <f t="shared" si="161"/>
        <v>FALSE</v>
      </c>
      <c r="R1410" s="122" t="s">
        <v>8873</v>
      </c>
      <c r="S1410" s="122" t="s">
        <v>8874</v>
      </c>
      <c r="T1410" s="122" t="s">
        <v>8875</v>
      </c>
      <c r="U1410" s="172" t="s">
        <v>8876</v>
      </c>
      <c r="V1410" s="122" t="s">
        <v>8877</v>
      </c>
      <c r="W1410" s="148">
        <v>-0.73</v>
      </c>
      <c r="X1410" s="149">
        <v>-0.08</v>
      </c>
      <c r="Y1410" s="149">
        <v>0.18</v>
      </c>
      <c r="Z1410" s="150">
        <v>-1.0900000000000001</v>
      </c>
      <c r="AA1410" s="148">
        <v>0.46</v>
      </c>
      <c r="AB1410" s="149">
        <v>-0.42</v>
      </c>
      <c r="AC1410" s="149">
        <v>0.15</v>
      </c>
      <c r="AD1410" s="151">
        <v>0.3</v>
      </c>
      <c r="AE1410" s="148">
        <v>-0.61</v>
      </c>
      <c r="AF1410" s="149">
        <v>0.25</v>
      </c>
      <c r="AG1410" s="149">
        <v>-0.04</v>
      </c>
      <c r="AH1410" s="151">
        <v>-0.5</v>
      </c>
      <c r="AI1410" s="152">
        <v>-0.09</v>
      </c>
      <c r="AJ1410" s="149">
        <v>0.89</v>
      </c>
      <c r="AK1410" s="149">
        <v>0.04</v>
      </c>
      <c r="AL1410" s="150">
        <v>7.0000000000000007E-2</v>
      </c>
      <c r="AM1410" s="153">
        <f t="shared" si="162"/>
        <v>-1.19</v>
      </c>
      <c r="AN1410" s="154">
        <f t="shared" si="162"/>
        <v>0.33999999999999997</v>
      </c>
      <c r="AO1410" s="154">
        <f t="shared" si="162"/>
        <v>0.03</v>
      </c>
      <c r="AP1410" s="155">
        <f t="shared" si="156"/>
        <v>-1.3900000000000001</v>
      </c>
      <c r="AQ1410" s="156">
        <f>AVERAGE(Table3[[#This Row],[ HEK293 +Selistat_R1 2]:[ HEK293 +Selistat_R4 5]])</f>
        <v>-0.55249999999999999</v>
      </c>
      <c r="AR1410" s="153">
        <f t="shared" si="163"/>
        <v>-1.07</v>
      </c>
      <c r="AS1410" s="154">
        <f t="shared" si="163"/>
        <v>0.66999999999999993</v>
      </c>
      <c r="AT1410" s="154">
        <f t="shared" si="163"/>
        <v>-0.19</v>
      </c>
      <c r="AU1410" s="157">
        <f t="shared" si="157"/>
        <v>-0.8</v>
      </c>
      <c r="AV1410" s="158">
        <f t="shared" si="164"/>
        <v>-0.55000000000000004</v>
      </c>
      <c r="AW1410" s="154">
        <f t="shared" si="164"/>
        <v>1.31</v>
      </c>
      <c r="AX1410" s="154">
        <f t="shared" si="164"/>
        <v>-0.10999999999999999</v>
      </c>
      <c r="AY1410" s="155">
        <f t="shared" si="158"/>
        <v>-0.22999999999999998</v>
      </c>
    </row>
    <row r="1411" spans="1:51" x14ac:dyDescent="0.15">
      <c r="A1411" s="122" t="s">
        <v>2926</v>
      </c>
      <c r="B1411" s="122" t="s">
        <v>2927</v>
      </c>
      <c r="C1411" s="122" t="s">
        <v>2928</v>
      </c>
      <c r="E1411" s="122" t="s">
        <v>2929</v>
      </c>
      <c r="F1411" s="122" t="s">
        <v>2930</v>
      </c>
      <c r="G1411" s="122">
        <v>2</v>
      </c>
      <c r="H1411" s="166">
        <v>1.6484100000000002E-2</v>
      </c>
      <c r="I1411" s="167">
        <v>0.31</v>
      </c>
      <c r="J1411" s="168" t="str">
        <f t="shared" si="159"/>
        <v>FALSE</v>
      </c>
      <c r="K1411" s="169">
        <v>0.164935</v>
      </c>
      <c r="L1411" s="170">
        <f>-LOG10(Table3[[#This Row],[Student''s T-test p-value HEK293 +Selistat_HEK293 UT]])</f>
        <v>0.78268717519863817</v>
      </c>
      <c r="M1411" s="167">
        <v>0.1925</v>
      </c>
      <c r="N1411" s="171" t="str">
        <f t="shared" si="160"/>
        <v>FALSE</v>
      </c>
      <c r="O1411" s="146">
        <v>0.76593699999999998</v>
      </c>
      <c r="P1411" s="147">
        <v>-4.7500000000000001E-2</v>
      </c>
      <c r="Q1411" s="171" t="str">
        <f t="shared" si="161"/>
        <v>FALSE</v>
      </c>
      <c r="R1411" s="122" t="s">
        <v>858</v>
      </c>
      <c r="S1411" s="122" t="s">
        <v>8878</v>
      </c>
      <c r="T1411" s="122" t="s">
        <v>860</v>
      </c>
      <c r="U1411" s="172" t="s">
        <v>2628</v>
      </c>
      <c r="V1411" s="122" t="s">
        <v>8879</v>
      </c>
      <c r="W1411" s="148">
        <v>-0.28000000000000003</v>
      </c>
      <c r="X1411" s="149">
        <v>-0.02</v>
      </c>
      <c r="Y1411" s="149">
        <v>0.17</v>
      </c>
      <c r="Z1411" s="150">
        <v>-0.1</v>
      </c>
      <c r="AA1411" s="148">
        <v>-0.24</v>
      </c>
      <c r="AB1411" s="149">
        <v>-0.43</v>
      </c>
      <c r="AC1411" s="149">
        <v>-0.05</v>
      </c>
      <c r="AD1411" s="151">
        <v>-0.28000000000000003</v>
      </c>
      <c r="AE1411" s="148">
        <v>-0.11</v>
      </c>
      <c r="AF1411" s="149">
        <v>0.26</v>
      </c>
      <c r="AG1411" s="149">
        <v>0.34</v>
      </c>
      <c r="AH1411" s="151">
        <v>-0.11</v>
      </c>
      <c r="AI1411" s="152">
        <v>0</v>
      </c>
      <c r="AJ1411" s="149">
        <v>0.42</v>
      </c>
      <c r="AK1411" s="149">
        <v>0.1</v>
      </c>
      <c r="AL1411" s="150">
        <v>0.05</v>
      </c>
      <c r="AM1411" s="153">
        <f t="shared" si="162"/>
        <v>-4.0000000000000036E-2</v>
      </c>
      <c r="AN1411" s="154">
        <f t="shared" si="162"/>
        <v>0.41</v>
      </c>
      <c r="AO1411" s="154">
        <f t="shared" si="162"/>
        <v>0.22000000000000003</v>
      </c>
      <c r="AP1411" s="155">
        <f t="shared" si="162"/>
        <v>0.18000000000000002</v>
      </c>
      <c r="AQ1411" s="156">
        <f>AVERAGE(Table3[[#This Row],[ HEK293 +Selistat_R1 2]:[ HEK293 +Selistat_R4 5]])</f>
        <v>0.1925</v>
      </c>
      <c r="AR1411" s="153">
        <f t="shared" si="163"/>
        <v>0.13</v>
      </c>
      <c r="AS1411" s="154">
        <f t="shared" si="163"/>
        <v>0.69</v>
      </c>
      <c r="AT1411" s="154">
        <f t="shared" si="163"/>
        <v>0.39</v>
      </c>
      <c r="AU1411" s="157">
        <f t="shared" si="163"/>
        <v>0.17000000000000004</v>
      </c>
      <c r="AV1411" s="158">
        <f t="shared" si="164"/>
        <v>0.24</v>
      </c>
      <c r="AW1411" s="154">
        <f t="shared" si="164"/>
        <v>0.85</v>
      </c>
      <c r="AX1411" s="154">
        <f t="shared" si="164"/>
        <v>0.15000000000000002</v>
      </c>
      <c r="AY1411" s="155">
        <f t="shared" si="164"/>
        <v>0.33</v>
      </c>
    </row>
    <row r="1412" spans="1:51" x14ac:dyDescent="0.15">
      <c r="A1412" s="122" t="s">
        <v>7626</v>
      </c>
      <c r="B1412" s="122" t="s">
        <v>7627</v>
      </c>
      <c r="C1412" s="122" t="s">
        <v>7628</v>
      </c>
      <c r="D1412" s="122" t="s">
        <v>5343</v>
      </c>
      <c r="E1412" s="122" t="s">
        <v>7629</v>
      </c>
      <c r="G1412" s="122">
        <v>1</v>
      </c>
      <c r="H1412" s="166">
        <v>0.94070699999999996</v>
      </c>
      <c r="I1412" s="167">
        <v>1.4166700000000001E-2</v>
      </c>
      <c r="J1412" s="168" t="str">
        <f t="shared" ref="J1412:J1475" si="165">IF(AND(H1412&lt;0.05,ABS(I1412&gt;1)),"TRUE","FALSE")</f>
        <v>FALSE</v>
      </c>
      <c r="K1412" s="169">
        <v>0.16519</v>
      </c>
      <c r="L1412" s="170">
        <f>-LOG10(Table3[[#This Row],[Student''s T-test p-value HEK293 +Selistat_HEK293 UT]])</f>
        <v>0.78201624682356274</v>
      </c>
      <c r="M1412" s="167">
        <v>-0.2225</v>
      </c>
      <c r="N1412" s="171" t="str">
        <f t="shared" ref="N1412:N1475" si="166">IF(AND(K1412&lt;0.05,ABS(M1412&gt;1)),"TRUE","FALSE")</f>
        <v>FALSE</v>
      </c>
      <c r="O1412" s="146">
        <v>0.91606399999999999</v>
      </c>
      <c r="P1412" s="147">
        <v>-0.03</v>
      </c>
      <c r="Q1412" s="171" t="str">
        <f t="shared" ref="Q1412:Q1475" si="167">IF(AND(O1412&lt;0.05,ABS(P1412&gt;1)),"TRUE","FALSE")</f>
        <v>FALSE</v>
      </c>
      <c r="R1412" s="122" t="s">
        <v>7630</v>
      </c>
      <c r="S1412" s="122" t="s">
        <v>8880</v>
      </c>
      <c r="T1412" s="122" t="s">
        <v>7632</v>
      </c>
      <c r="U1412" s="172" t="s">
        <v>7633</v>
      </c>
      <c r="V1412" s="122" t="s">
        <v>8881</v>
      </c>
      <c r="W1412" s="148">
        <v>-0.47</v>
      </c>
      <c r="X1412" s="149">
        <v>-0.35</v>
      </c>
      <c r="Y1412" s="149">
        <v>-0.27</v>
      </c>
      <c r="Z1412" s="150">
        <v>0.03</v>
      </c>
      <c r="AA1412" s="148">
        <v>-0.13</v>
      </c>
      <c r="AB1412" s="149">
        <v>0.1</v>
      </c>
      <c r="AC1412" s="149">
        <v>-0.26</v>
      </c>
      <c r="AD1412" s="151">
        <v>0.12</v>
      </c>
      <c r="AE1412" s="148">
        <v>0.47</v>
      </c>
      <c r="AF1412" s="149">
        <v>-0.32</v>
      </c>
      <c r="AG1412" s="149">
        <v>0.35</v>
      </c>
      <c r="AH1412" s="151">
        <v>-0.2</v>
      </c>
      <c r="AI1412" s="152">
        <v>0.39</v>
      </c>
      <c r="AJ1412" s="149">
        <v>-0.45</v>
      </c>
      <c r="AK1412" s="149">
        <v>0.19</v>
      </c>
      <c r="AL1412" s="150">
        <v>0.28999999999999998</v>
      </c>
      <c r="AM1412" s="153">
        <f t="shared" ref="AM1412:AP1475" si="168">W1412-AA1412</f>
        <v>-0.33999999999999997</v>
      </c>
      <c r="AN1412" s="154">
        <f t="shared" si="168"/>
        <v>-0.44999999999999996</v>
      </c>
      <c r="AO1412" s="154">
        <f t="shared" si="168"/>
        <v>-1.0000000000000009E-2</v>
      </c>
      <c r="AP1412" s="155">
        <f t="shared" si="168"/>
        <v>-0.09</v>
      </c>
      <c r="AQ1412" s="156">
        <f>AVERAGE(Table3[[#This Row],[ HEK293 +Selistat_R1 2]:[ HEK293 +Selistat_R4 5]])</f>
        <v>-0.22249999999999998</v>
      </c>
      <c r="AR1412" s="153">
        <f t="shared" ref="AR1412:AU1475" si="169">AE1412-AA1412</f>
        <v>0.6</v>
      </c>
      <c r="AS1412" s="154">
        <f t="shared" si="169"/>
        <v>-0.42000000000000004</v>
      </c>
      <c r="AT1412" s="154">
        <f t="shared" si="169"/>
        <v>0.61</v>
      </c>
      <c r="AU1412" s="157">
        <f t="shared" si="169"/>
        <v>-0.32</v>
      </c>
      <c r="AV1412" s="158">
        <f t="shared" ref="AV1412:AY1475" si="170">AI1412-AA1412</f>
        <v>0.52</v>
      </c>
      <c r="AW1412" s="154">
        <f t="shared" si="170"/>
        <v>-0.55000000000000004</v>
      </c>
      <c r="AX1412" s="154">
        <f t="shared" si="170"/>
        <v>0.45</v>
      </c>
      <c r="AY1412" s="155">
        <f t="shared" si="170"/>
        <v>0.16999999999999998</v>
      </c>
    </row>
    <row r="1413" spans="1:51" x14ac:dyDescent="0.15">
      <c r="A1413" s="122" t="s">
        <v>3370</v>
      </c>
      <c r="B1413" s="122" t="s">
        <v>3371</v>
      </c>
      <c r="C1413" s="122" t="s">
        <v>3372</v>
      </c>
      <c r="D1413" s="122" t="s">
        <v>2848</v>
      </c>
      <c r="E1413" s="122" t="s">
        <v>3373</v>
      </c>
      <c r="F1413" s="122" t="s">
        <v>3374</v>
      </c>
      <c r="G1413" s="122">
        <v>6</v>
      </c>
      <c r="H1413" s="166">
        <v>0.17654300000000001</v>
      </c>
      <c r="I1413" s="167">
        <v>0.154167</v>
      </c>
      <c r="J1413" s="168" t="str">
        <f t="shared" si="165"/>
        <v>FALSE</v>
      </c>
      <c r="K1413" s="169">
        <v>0.16536500000000001</v>
      </c>
      <c r="L1413" s="170">
        <f>-LOG10(Table3[[#This Row],[Student''s T-test p-value HEK293 +Selistat_HEK293 UT]])</f>
        <v>0.78155640479162503</v>
      </c>
      <c r="M1413" s="167">
        <v>0.2525</v>
      </c>
      <c r="N1413" s="171" t="str">
        <f t="shared" si="166"/>
        <v>FALSE</v>
      </c>
      <c r="O1413" s="146">
        <v>0.281551</v>
      </c>
      <c r="P1413" s="147">
        <v>0.11</v>
      </c>
      <c r="Q1413" s="171" t="str">
        <f t="shared" si="167"/>
        <v>FALSE</v>
      </c>
      <c r="R1413" s="122" t="s">
        <v>1049</v>
      </c>
      <c r="S1413" s="122" t="s">
        <v>1050</v>
      </c>
      <c r="T1413" s="122" t="s">
        <v>1051</v>
      </c>
      <c r="U1413" s="172" t="s">
        <v>2692</v>
      </c>
      <c r="V1413" s="122" t="s">
        <v>8882</v>
      </c>
      <c r="W1413" s="148">
        <v>0.43</v>
      </c>
      <c r="X1413" s="149">
        <v>0.02</v>
      </c>
      <c r="Y1413" s="149">
        <v>-0.12</v>
      </c>
      <c r="Z1413" s="150">
        <v>0.17</v>
      </c>
      <c r="AA1413" s="148">
        <v>0.08</v>
      </c>
      <c r="AB1413" s="149">
        <v>-0.02</v>
      </c>
      <c r="AC1413" s="149">
        <v>-0.42</v>
      </c>
      <c r="AD1413" s="151">
        <v>-0.15</v>
      </c>
      <c r="AE1413" s="148">
        <v>0.15</v>
      </c>
      <c r="AF1413" s="149">
        <v>0.06</v>
      </c>
      <c r="AG1413" s="149">
        <v>0.12</v>
      </c>
      <c r="AH1413" s="151">
        <v>-0.2</v>
      </c>
      <c r="AI1413" s="152">
        <v>-0.05</v>
      </c>
      <c r="AJ1413" s="149">
        <v>0.03</v>
      </c>
      <c r="AK1413" s="149">
        <v>-0.09</v>
      </c>
      <c r="AL1413" s="150">
        <v>-0.2</v>
      </c>
      <c r="AM1413" s="153">
        <f t="shared" si="168"/>
        <v>0.35</v>
      </c>
      <c r="AN1413" s="154">
        <f t="shared" si="168"/>
        <v>0.04</v>
      </c>
      <c r="AO1413" s="154">
        <f t="shared" si="168"/>
        <v>0.3</v>
      </c>
      <c r="AP1413" s="155">
        <f t="shared" si="168"/>
        <v>0.32</v>
      </c>
      <c r="AQ1413" s="156">
        <f>AVERAGE(Table3[[#This Row],[ HEK293 +Selistat_R1 2]:[ HEK293 +Selistat_R4 5]])</f>
        <v>0.2525</v>
      </c>
      <c r="AR1413" s="153">
        <f t="shared" si="169"/>
        <v>6.9999999999999993E-2</v>
      </c>
      <c r="AS1413" s="154">
        <f t="shared" si="169"/>
        <v>0.08</v>
      </c>
      <c r="AT1413" s="154">
        <f t="shared" si="169"/>
        <v>0.54</v>
      </c>
      <c r="AU1413" s="157">
        <f t="shared" si="169"/>
        <v>-5.0000000000000017E-2</v>
      </c>
      <c r="AV1413" s="158">
        <f t="shared" si="170"/>
        <v>-0.13</v>
      </c>
      <c r="AW1413" s="154">
        <f t="shared" si="170"/>
        <v>0.05</v>
      </c>
      <c r="AX1413" s="154">
        <f t="shared" si="170"/>
        <v>0.32999999999999996</v>
      </c>
      <c r="AY1413" s="155">
        <f t="shared" si="170"/>
        <v>-5.0000000000000017E-2</v>
      </c>
    </row>
    <row r="1414" spans="1:51" x14ac:dyDescent="0.15">
      <c r="A1414" s="122" t="s">
        <v>6595</v>
      </c>
      <c r="B1414" s="122" t="s">
        <v>5300</v>
      </c>
      <c r="C1414" s="122" t="s">
        <v>6596</v>
      </c>
      <c r="E1414" s="122" t="s">
        <v>6597</v>
      </c>
      <c r="G1414" s="122">
        <v>1</v>
      </c>
      <c r="H1414" s="166">
        <v>0.14821899999999999</v>
      </c>
      <c r="I1414" s="167">
        <v>-0.339167</v>
      </c>
      <c r="J1414" s="168" t="str">
        <f t="shared" si="165"/>
        <v>FALSE</v>
      </c>
      <c r="K1414" s="169">
        <v>0.16544500000000001</v>
      </c>
      <c r="L1414" s="170">
        <f>-LOG10(Table3[[#This Row],[Student''s T-test p-value HEK293 +Selistat_HEK293 UT]])</f>
        <v>0.78134635334681046</v>
      </c>
      <c r="M1414" s="167">
        <v>-0.45</v>
      </c>
      <c r="N1414" s="171" t="str">
        <f t="shared" si="166"/>
        <v>FALSE</v>
      </c>
      <c r="O1414" s="146">
        <v>0.91456199999999999</v>
      </c>
      <c r="P1414" s="147">
        <v>-3.2500000000000001E-2</v>
      </c>
      <c r="Q1414" s="171" t="str">
        <f t="shared" si="167"/>
        <v>FALSE</v>
      </c>
      <c r="R1414" s="122" t="s">
        <v>6598</v>
      </c>
      <c r="S1414" s="122" t="s">
        <v>8883</v>
      </c>
      <c r="T1414" s="122" t="s">
        <v>6600</v>
      </c>
      <c r="U1414" s="172" t="s">
        <v>6601</v>
      </c>
      <c r="V1414" s="122" t="s">
        <v>8884</v>
      </c>
      <c r="W1414" s="148">
        <v>-0.74</v>
      </c>
      <c r="X1414" s="149">
        <v>-0.12</v>
      </c>
      <c r="Y1414" s="149">
        <v>-0.28000000000000003</v>
      </c>
      <c r="Z1414" s="150">
        <v>0.14000000000000001</v>
      </c>
      <c r="AA1414" s="148">
        <v>0.26</v>
      </c>
      <c r="AB1414" s="149">
        <v>-0.22</v>
      </c>
      <c r="AC1414" s="149">
        <v>0.78</v>
      </c>
      <c r="AD1414" s="151">
        <v>-0.02</v>
      </c>
      <c r="AE1414" s="148">
        <v>0.6</v>
      </c>
      <c r="AF1414" s="149">
        <v>-0.24</v>
      </c>
      <c r="AG1414" s="149">
        <v>-0.27</v>
      </c>
      <c r="AH1414" s="151">
        <v>-0.49</v>
      </c>
      <c r="AI1414" s="152">
        <v>0.22</v>
      </c>
      <c r="AJ1414" s="149">
        <v>-0.48</v>
      </c>
      <c r="AK1414" s="149">
        <v>0.17</v>
      </c>
      <c r="AL1414" s="150">
        <v>-0.18</v>
      </c>
      <c r="AM1414" s="153">
        <f t="shared" si="168"/>
        <v>-1</v>
      </c>
      <c r="AN1414" s="154">
        <f t="shared" si="168"/>
        <v>0.1</v>
      </c>
      <c r="AO1414" s="154">
        <f t="shared" si="168"/>
        <v>-1.06</v>
      </c>
      <c r="AP1414" s="155">
        <f t="shared" si="168"/>
        <v>0.16</v>
      </c>
      <c r="AQ1414" s="156">
        <f>AVERAGE(Table3[[#This Row],[ HEK293 +Selistat_R1 2]:[ HEK293 +Selistat_R4 5]])</f>
        <v>-0.45</v>
      </c>
      <c r="AR1414" s="153">
        <f t="shared" si="169"/>
        <v>0.33999999999999997</v>
      </c>
      <c r="AS1414" s="154">
        <f t="shared" si="169"/>
        <v>-1.999999999999999E-2</v>
      </c>
      <c r="AT1414" s="154">
        <f t="shared" si="169"/>
        <v>-1.05</v>
      </c>
      <c r="AU1414" s="157">
        <f t="shared" si="169"/>
        <v>-0.47</v>
      </c>
      <c r="AV1414" s="158">
        <f t="shared" si="170"/>
        <v>-4.0000000000000008E-2</v>
      </c>
      <c r="AW1414" s="154">
        <f t="shared" si="170"/>
        <v>-0.26</v>
      </c>
      <c r="AX1414" s="154">
        <f t="shared" si="170"/>
        <v>-0.61</v>
      </c>
      <c r="AY1414" s="155">
        <f t="shared" si="170"/>
        <v>-0.16</v>
      </c>
    </row>
    <row r="1415" spans="1:51" x14ac:dyDescent="0.15">
      <c r="A1415" s="122" t="s">
        <v>8885</v>
      </c>
      <c r="B1415" s="122" t="s">
        <v>8886</v>
      </c>
      <c r="C1415" s="122" t="s">
        <v>8887</v>
      </c>
      <c r="D1415" s="122" t="s">
        <v>8888</v>
      </c>
      <c r="E1415" s="122" t="s">
        <v>8889</v>
      </c>
      <c r="G1415" s="122">
        <v>2</v>
      </c>
      <c r="H1415" s="166">
        <v>0.49543100000000001</v>
      </c>
      <c r="I1415" s="167">
        <v>-0.110833</v>
      </c>
      <c r="J1415" s="168" t="str">
        <f t="shared" si="165"/>
        <v>FALSE</v>
      </c>
      <c r="K1415" s="169">
        <v>0.165489</v>
      </c>
      <c r="L1415" s="170">
        <f>-LOG10(Table3[[#This Row],[Student''s T-test p-value HEK293 +Selistat_HEK293 UT]])</f>
        <v>0.78123086834184674</v>
      </c>
      <c r="M1415" s="167">
        <v>-0.28499999999999998</v>
      </c>
      <c r="N1415" s="171" t="str">
        <f t="shared" si="166"/>
        <v>FALSE</v>
      </c>
      <c r="O1415" s="146">
        <v>0.952179</v>
      </c>
      <c r="P1415" s="147">
        <v>1.2500000000000001E-2</v>
      </c>
      <c r="Q1415" s="171" t="str">
        <f t="shared" si="167"/>
        <v>FALSE</v>
      </c>
      <c r="R1415" s="122" t="s">
        <v>8890</v>
      </c>
      <c r="S1415" s="122" t="s">
        <v>8891</v>
      </c>
      <c r="T1415" s="122" t="s">
        <v>8892</v>
      </c>
      <c r="U1415" s="172" t="s">
        <v>8893</v>
      </c>
      <c r="V1415" s="122" t="s">
        <v>8894</v>
      </c>
      <c r="W1415" s="148">
        <v>-0.6</v>
      </c>
      <c r="X1415" s="149">
        <v>-0.28000000000000003</v>
      </c>
      <c r="Y1415" s="149">
        <v>-0.25</v>
      </c>
      <c r="Z1415" s="150">
        <v>0.23</v>
      </c>
      <c r="AA1415" s="148">
        <v>0.06</v>
      </c>
      <c r="AB1415" s="149">
        <v>0.04</v>
      </c>
      <c r="AC1415" s="149">
        <v>0.21</v>
      </c>
      <c r="AD1415" s="151">
        <v>-7.0000000000000007E-2</v>
      </c>
      <c r="AE1415" s="148">
        <v>0.21</v>
      </c>
      <c r="AF1415" s="149">
        <v>-0.12</v>
      </c>
      <c r="AG1415" s="149">
        <v>-0.25</v>
      </c>
      <c r="AH1415" s="151">
        <v>0.33</v>
      </c>
      <c r="AI1415" s="152">
        <v>0.11</v>
      </c>
      <c r="AJ1415" s="149">
        <v>-0.08</v>
      </c>
      <c r="AK1415" s="149">
        <v>-0.3</v>
      </c>
      <c r="AL1415" s="150">
        <v>0.39</v>
      </c>
      <c r="AM1415" s="153">
        <f t="shared" si="168"/>
        <v>-0.65999999999999992</v>
      </c>
      <c r="AN1415" s="154">
        <f t="shared" si="168"/>
        <v>-0.32</v>
      </c>
      <c r="AO1415" s="154">
        <f t="shared" si="168"/>
        <v>-0.45999999999999996</v>
      </c>
      <c r="AP1415" s="155">
        <f t="shared" si="168"/>
        <v>0.30000000000000004</v>
      </c>
      <c r="AQ1415" s="156">
        <f>AVERAGE(Table3[[#This Row],[ HEK293 +Selistat_R1 2]:[ HEK293 +Selistat_R4 5]])</f>
        <v>-0.28499999999999998</v>
      </c>
      <c r="AR1415" s="153">
        <f t="shared" si="169"/>
        <v>0.15</v>
      </c>
      <c r="AS1415" s="154">
        <f t="shared" si="169"/>
        <v>-0.16</v>
      </c>
      <c r="AT1415" s="154">
        <f t="shared" si="169"/>
        <v>-0.45999999999999996</v>
      </c>
      <c r="AU1415" s="157">
        <f t="shared" si="169"/>
        <v>0.4</v>
      </c>
      <c r="AV1415" s="158">
        <f t="shared" si="170"/>
        <v>0.05</v>
      </c>
      <c r="AW1415" s="154">
        <f t="shared" si="170"/>
        <v>-0.12</v>
      </c>
      <c r="AX1415" s="154">
        <f t="shared" si="170"/>
        <v>-0.51</v>
      </c>
      <c r="AY1415" s="155">
        <f t="shared" si="170"/>
        <v>0.46</v>
      </c>
    </row>
    <row r="1416" spans="1:51" x14ac:dyDescent="0.15">
      <c r="A1416" s="122" t="s">
        <v>8895</v>
      </c>
      <c r="B1416" s="122" t="s">
        <v>3031</v>
      </c>
      <c r="C1416" s="122" t="s">
        <v>8896</v>
      </c>
      <c r="D1416" s="122" t="s">
        <v>2848</v>
      </c>
      <c r="E1416" s="122" t="s">
        <v>8897</v>
      </c>
      <c r="F1416" s="122" t="s">
        <v>3040</v>
      </c>
      <c r="G1416" s="122">
        <v>1</v>
      </c>
      <c r="H1416" s="166">
        <v>0.98927600000000004</v>
      </c>
      <c r="I1416" s="167">
        <v>-2.5000000000000001E-3</v>
      </c>
      <c r="J1416" s="168" t="str">
        <f t="shared" si="165"/>
        <v>FALSE</v>
      </c>
      <c r="K1416" s="169">
        <v>0.16589699999999999</v>
      </c>
      <c r="L1416" s="170">
        <f>-LOG10(Table3[[#This Row],[Student''s T-test p-value HEK293 +Selistat_HEK293 UT]])</f>
        <v>0.78016146747308357</v>
      </c>
      <c r="M1416" s="167">
        <v>-0.33</v>
      </c>
      <c r="N1416" s="171" t="str">
        <f t="shared" si="166"/>
        <v>FALSE</v>
      </c>
      <c r="O1416" s="146">
        <v>0.17213700000000001</v>
      </c>
      <c r="P1416" s="147">
        <v>-0.1825</v>
      </c>
      <c r="Q1416" s="171" t="str">
        <f t="shared" si="167"/>
        <v>FALSE</v>
      </c>
      <c r="R1416" s="122" t="s">
        <v>8898</v>
      </c>
      <c r="S1416" s="122" t="s">
        <v>8899</v>
      </c>
      <c r="T1416" s="122" t="s">
        <v>8900</v>
      </c>
      <c r="U1416" s="172" t="s">
        <v>8901</v>
      </c>
      <c r="V1416" s="122" t="s">
        <v>8902</v>
      </c>
      <c r="W1416" s="148">
        <v>-0.56000000000000005</v>
      </c>
      <c r="X1416" s="149">
        <v>-0.39</v>
      </c>
      <c r="Y1416" s="149">
        <v>-0.56000000000000005</v>
      </c>
      <c r="Z1416" s="150">
        <v>0.08</v>
      </c>
      <c r="AA1416" s="148">
        <v>0.22</v>
      </c>
      <c r="AB1416" s="149">
        <v>-0.22</v>
      </c>
      <c r="AC1416" s="149">
        <v>0.22</v>
      </c>
      <c r="AD1416" s="151">
        <v>-0.33</v>
      </c>
      <c r="AE1416" s="148">
        <v>0.19</v>
      </c>
      <c r="AF1416" s="149">
        <v>-0.13</v>
      </c>
      <c r="AG1416" s="149">
        <v>0.14000000000000001</v>
      </c>
      <c r="AH1416" s="151">
        <v>-0.03</v>
      </c>
      <c r="AI1416" s="152">
        <v>0.3</v>
      </c>
      <c r="AJ1416" s="149">
        <v>0.41</v>
      </c>
      <c r="AK1416" s="149">
        <v>0.21</v>
      </c>
      <c r="AL1416" s="150">
        <v>-0.02</v>
      </c>
      <c r="AM1416" s="153">
        <f t="shared" si="168"/>
        <v>-0.78</v>
      </c>
      <c r="AN1416" s="154">
        <f t="shared" si="168"/>
        <v>-0.17</v>
      </c>
      <c r="AO1416" s="154">
        <f t="shared" si="168"/>
        <v>-0.78</v>
      </c>
      <c r="AP1416" s="155">
        <f t="shared" si="168"/>
        <v>0.41000000000000003</v>
      </c>
      <c r="AQ1416" s="156">
        <f>AVERAGE(Table3[[#This Row],[ HEK293 +Selistat_R1 2]:[ HEK293 +Selistat_R4 5]])</f>
        <v>-0.32999999999999996</v>
      </c>
      <c r="AR1416" s="153">
        <f t="shared" si="169"/>
        <v>-0.03</v>
      </c>
      <c r="AS1416" s="154">
        <f t="shared" si="169"/>
        <v>0.09</v>
      </c>
      <c r="AT1416" s="154">
        <f t="shared" si="169"/>
        <v>-7.9999999999999988E-2</v>
      </c>
      <c r="AU1416" s="157">
        <f t="shared" si="169"/>
        <v>0.30000000000000004</v>
      </c>
      <c r="AV1416" s="158">
        <f t="shared" si="170"/>
        <v>7.9999999999999988E-2</v>
      </c>
      <c r="AW1416" s="154">
        <f t="shared" si="170"/>
        <v>0.63</v>
      </c>
      <c r="AX1416" s="154">
        <f t="shared" si="170"/>
        <v>-1.0000000000000009E-2</v>
      </c>
      <c r="AY1416" s="155">
        <f t="shared" si="170"/>
        <v>0.31</v>
      </c>
    </row>
    <row r="1417" spans="1:51" x14ac:dyDescent="0.15">
      <c r="A1417" s="122" t="s">
        <v>4181</v>
      </c>
      <c r="B1417" s="122" t="s">
        <v>4182</v>
      </c>
      <c r="C1417" s="122" t="s">
        <v>4183</v>
      </c>
      <c r="E1417" s="122" t="s">
        <v>4184</v>
      </c>
      <c r="G1417" s="122">
        <v>26</v>
      </c>
      <c r="H1417" s="166">
        <v>7.0988500000000003E-3</v>
      </c>
      <c r="I1417" s="167">
        <v>-0.47583300000000001</v>
      </c>
      <c r="J1417" s="168" t="str">
        <f t="shared" si="165"/>
        <v>FALSE</v>
      </c>
      <c r="K1417" s="169">
        <v>0.165932</v>
      </c>
      <c r="L1417" s="170">
        <f>-LOG10(Table3[[#This Row],[Student''s T-test p-value HEK293 +Selistat_HEK293 UT]])</f>
        <v>0.78006985217169045</v>
      </c>
      <c r="M1417" s="167">
        <v>-0.33500000000000002</v>
      </c>
      <c r="N1417" s="171" t="str">
        <f t="shared" si="166"/>
        <v>FALSE</v>
      </c>
      <c r="O1417" s="146">
        <v>0.98785599999999996</v>
      </c>
      <c r="P1417" s="147">
        <v>-2.5000000000000001E-3</v>
      </c>
      <c r="Q1417" s="171" t="str">
        <f t="shared" si="167"/>
        <v>FALSE</v>
      </c>
      <c r="R1417" s="122" t="s">
        <v>4185</v>
      </c>
      <c r="S1417" s="122" t="s">
        <v>4186</v>
      </c>
      <c r="T1417" s="122" t="s">
        <v>4187</v>
      </c>
      <c r="U1417" s="172" t="s">
        <v>4188</v>
      </c>
      <c r="V1417" s="122" t="s">
        <v>4189</v>
      </c>
      <c r="W1417" s="148">
        <v>-0.39</v>
      </c>
      <c r="X1417" s="149">
        <v>-0.04</v>
      </c>
      <c r="Y1417" s="149">
        <v>-0.06</v>
      </c>
      <c r="Z1417" s="150">
        <v>0.43</v>
      </c>
      <c r="AA1417" s="148">
        <v>0.03</v>
      </c>
      <c r="AB1417" s="149">
        <v>0.21</v>
      </c>
      <c r="AC1417" s="149">
        <v>0.41</v>
      </c>
      <c r="AD1417" s="151">
        <v>0.63</v>
      </c>
      <c r="AE1417" s="148">
        <v>-0.22</v>
      </c>
      <c r="AF1417" s="149">
        <v>-0.4</v>
      </c>
      <c r="AG1417" s="149">
        <v>-0.41</v>
      </c>
      <c r="AH1417" s="151">
        <v>0.12</v>
      </c>
      <c r="AI1417" s="152">
        <v>-0.13</v>
      </c>
      <c r="AJ1417" s="149">
        <v>-0.28000000000000003</v>
      </c>
      <c r="AK1417" s="149">
        <v>-0.47</v>
      </c>
      <c r="AL1417" s="150">
        <v>-0.02</v>
      </c>
      <c r="AM1417" s="153">
        <f t="shared" si="168"/>
        <v>-0.42000000000000004</v>
      </c>
      <c r="AN1417" s="154">
        <f t="shared" si="168"/>
        <v>-0.25</v>
      </c>
      <c r="AO1417" s="154">
        <f t="shared" si="168"/>
        <v>-0.47</v>
      </c>
      <c r="AP1417" s="155">
        <f t="shared" si="168"/>
        <v>-0.2</v>
      </c>
      <c r="AQ1417" s="156">
        <f>AVERAGE(Table3[[#This Row],[ HEK293 +Selistat_R1 2]:[ HEK293 +Selistat_R4 5]])</f>
        <v>-0.33500000000000002</v>
      </c>
      <c r="AR1417" s="153">
        <f t="shared" si="169"/>
        <v>-0.25</v>
      </c>
      <c r="AS1417" s="154">
        <f t="shared" si="169"/>
        <v>-0.61</v>
      </c>
      <c r="AT1417" s="154">
        <f t="shared" si="169"/>
        <v>-0.82</v>
      </c>
      <c r="AU1417" s="157">
        <f t="shared" si="169"/>
        <v>-0.51</v>
      </c>
      <c r="AV1417" s="158">
        <f t="shared" si="170"/>
        <v>-0.16</v>
      </c>
      <c r="AW1417" s="154">
        <f t="shared" si="170"/>
        <v>-0.49</v>
      </c>
      <c r="AX1417" s="154">
        <f t="shared" si="170"/>
        <v>-0.87999999999999989</v>
      </c>
      <c r="AY1417" s="155">
        <f t="shared" si="170"/>
        <v>-0.65</v>
      </c>
    </row>
    <row r="1418" spans="1:51" x14ac:dyDescent="0.15">
      <c r="A1418" s="122" t="s">
        <v>2933</v>
      </c>
      <c r="B1418" s="122" t="s">
        <v>2934</v>
      </c>
      <c r="C1418" s="122" t="s">
        <v>2876</v>
      </c>
      <c r="E1418" s="122" t="s">
        <v>2935</v>
      </c>
      <c r="G1418" s="122">
        <v>1</v>
      </c>
      <c r="H1418" s="166">
        <v>0.98451100000000002</v>
      </c>
      <c r="I1418" s="167">
        <v>-7.4999799999999998E-3</v>
      </c>
      <c r="J1418" s="168" t="str">
        <f t="shared" si="165"/>
        <v>FALSE</v>
      </c>
      <c r="K1418" s="169">
        <v>0.16595699999999999</v>
      </c>
      <c r="L1418" s="170">
        <f>-LOG10(Table3[[#This Row],[Student''s T-test p-value HEK293 +Selistat_HEK293 UT]])</f>
        <v>0.78000442450118546</v>
      </c>
      <c r="M1418" s="167">
        <v>-0.50749999999999995</v>
      </c>
      <c r="N1418" s="171" t="str">
        <f t="shared" si="166"/>
        <v>FALSE</v>
      </c>
      <c r="O1418" s="146">
        <v>0.61095699999999997</v>
      </c>
      <c r="P1418" s="147">
        <v>-0.27500000000000002</v>
      </c>
      <c r="Q1418" s="171" t="str">
        <f t="shared" si="167"/>
        <v>FALSE</v>
      </c>
      <c r="R1418" s="122" t="s">
        <v>687</v>
      </c>
      <c r="S1418" s="122" t="s">
        <v>8903</v>
      </c>
      <c r="T1418" s="122" t="s">
        <v>689</v>
      </c>
      <c r="U1418" s="172" t="s">
        <v>2629</v>
      </c>
      <c r="V1418" s="122" t="s">
        <v>8904</v>
      </c>
      <c r="W1418" s="148">
        <v>-0.21</v>
      </c>
      <c r="X1418" s="149">
        <v>-0.43</v>
      </c>
      <c r="Y1418" s="149">
        <v>-0.99</v>
      </c>
      <c r="Z1418" s="150">
        <v>-0.9</v>
      </c>
      <c r="AA1418" s="148">
        <v>0.48</v>
      </c>
      <c r="AB1418" s="149">
        <v>-0.79</v>
      </c>
      <c r="AC1418" s="149">
        <v>-0.18</v>
      </c>
      <c r="AD1418" s="151">
        <v>-0.01</v>
      </c>
      <c r="AE1418" s="148">
        <v>0.93</v>
      </c>
      <c r="AF1418" s="149">
        <v>-0.71</v>
      </c>
      <c r="AG1418" s="149">
        <v>-0.83</v>
      </c>
      <c r="AH1418" s="151">
        <v>0.53</v>
      </c>
      <c r="AI1418" s="152">
        <v>0.4</v>
      </c>
      <c r="AJ1418" s="149">
        <v>-0.51</v>
      </c>
      <c r="AK1418" s="149">
        <v>0.66</v>
      </c>
      <c r="AL1418" s="150">
        <v>0.47</v>
      </c>
      <c r="AM1418" s="153">
        <f t="shared" si="168"/>
        <v>-0.69</v>
      </c>
      <c r="AN1418" s="154">
        <f t="shared" si="168"/>
        <v>0.36000000000000004</v>
      </c>
      <c r="AO1418" s="154">
        <f t="shared" si="168"/>
        <v>-0.81</v>
      </c>
      <c r="AP1418" s="155">
        <f t="shared" si="168"/>
        <v>-0.89</v>
      </c>
      <c r="AQ1418" s="156">
        <f>AVERAGE(Table3[[#This Row],[ HEK293 +Selistat_R1 2]:[ HEK293 +Selistat_R4 5]])</f>
        <v>-0.50749999999999995</v>
      </c>
      <c r="AR1418" s="153">
        <f t="shared" si="169"/>
        <v>0.45000000000000007</v>
      </c>
      <c r="AS1418" s="154">
        <f t="shared" si="169"/>
        <v>8.0000000000000071E-2</v>
      </c>
      <c r="AT1418" s="154">
        <f t="shared" si="169"/>
        <v>-0.64999999999999991</v>
      </c>
      <c r="AU1418" s="157">
        <f t="shared" si="169"/>
        <v>0.54</v>
      </c>
      <c r="AV1418" s="158">
        <f t="shared" si="170"/>
        <v>-7.999999999999996E-2</v>
      </c>
      <c r="AW1418" s="154">
        <f t="shared" si="170"/>
        <v>0.28000000000000003</v>
      </c>
      <c r="AX1418" s="154">
        <f t="shared" si="170"/>
        <v>0.84000000000000008</v>
      </c>
      <c r="AY1418" s="155">
        <f t="shared" si="170"/>
        <v>0.48</v>
      </c>
    </row>
    <row r="1419" spans="1:51" x14ac:dyDescent="0.15">
      <c r="A1419" s="122" t="s">
        <v>5924</v>
      </c>
      <c r="B1419" s="122" t="s">
        <v>5925</v>
      </c>
      <c r="C1419" s="122" t="s">
        <v>5926</v>
      </c>
      <c r="E1419" s="122" t="s">
        <v>5927</v>
      </c>
      <c r="G1419" s="122">
        <v>1</v>
      </c>
      <c r="H1419" s="166">
        <v>0.40072400000000002</v>
      </c>
      <c r="I1419" s="167">
        <v>-0.22666700000000001</v>
      </c>
      <c r="J1419" s="168" t="str">
        <f t="shared" si="165"/>
        <v>FALSE</v>
      </c>
      <c r="K1419" s="169">
        <v>0.166296</v>
      </c>
      <c r="L1419" s="170">
        <f>-LOG10(Table3[[#This Row],[Student''s T-test p-value HEK293 +Selistat_HEK293 UT]])</f>
        <v>0.77911819695498497</v>
      </c>
      <c r="M1419" s="167">
        <v>-0.48749999999999999</v>
      </c>
      <c r="N1419" s="171" t="str">
        <f t="shared" si="166"/>
        <v>FALSE</v>
      </c>
      <c r="O1419" s="146">
        <v>0.93646099999999999</v>
      </c>
      <c r="P1419" s="147">
        <v>2.75E-2</v>
      </c>
      <c r="Q1419" s="171" t="str">
        <f t="shared" si="167"/>
        <v>FALSE</v>
      </c>
      <c r="R1419" s="122" t="s">
        <v>1037</v>
      </c>
      <c r="S1419" s="122" t="s">
        <v>1043</v>
      </c>
      <c r="T1419" s="122" t="s">
        <v>1039</v>
      </c>
      <c r="U1419" s="172" t="s">
        <v>5928</v>
      </c>
      <c r="V1419" s="122" t="s">
        <v>5929</v>
      </c>
      <c r="W1419" s="148">
        <v>-0.6</v>
      </c>
      <c r="X1419" s="149">
        <v>-0.04</v>
      </c>
      <c r="Y1419" s="149">
        <v>0.09</v>
      </c>
      <c r="Z1419" s="150">
        <v>-0.97</v>
      </c>
      <c r="AA1419" s="148">
        <v>0.2</v>
      </c>
      <c r="AB1419" s="149">
        <v>0.59</v>
      </c>
      <c r="AC1419" s="149">
        <v>-0.25</v>
      </c>
      <c r="AD1419" s="151">
        <v>-0.11</v>
      </c>
      <c r="AE1419" s="148">
        <v>0.14000000000000001</v>
      </c>
      <c r="AF1419" s="149">
        <v>0.69</v>
      </c>
      <c r="AG1419" s="149">
        <v>0.13</v>
      </c>
      <c r="AH1419" s="151">
        <v>-0.86</v>
      </c>
      <c r="AI1419" s="152">
        <v>0.02</v>
      </c>
      <c r="AJ1419" s="149">
        <v>0.19</v>
      </c>
      <c r="AK1419" s="149">
        <v>-0.15</v>
      </c>
      <c r="AL1419" s="150">
        <v>-7.0000000000000007E-2</v>
      </c>
      <c r="AM1419" s="153">
        <f t="shared" si="168"/>
        <v>-0.8</v>
      </c>
      <c r="AN1419" s="154">
        <f t="shared" si="168"/>
        <v>-0.63</v>
      </c>
      <c r="AO1419" s="154">
        <f t="shared" si="168"/>
        <v>0.33999999999999997</v>
      </c>
      <c r="AP1419" s="155">
        <f t="shared" si="168"/>
        <v>-0.86</v>
      </c>
      <c r="AQ1419" s="156">
        <f>AVERAGE(Table3[[#This Row],[ HEK293 +Selistat_R1 2]:[ HEK293 +Selistat_R4 5]])</f>
        <v>-0.48750000000000004</v>
      </c>
      <c r="AR1419" s="153">
        <f t="shared" si="169"/>
        <v>-0.06</v>
      </c>
      <c r="AS1419" s="154">
        <f t="shared" si="169"/>
        <v>9.9999999999999978E-2</v>
      </c>
      <c r="AT1419" s="154">
        <f t="shared" si="169"/>
        <v>0.38</v>
      </c>
      <c r="AU1419" s="157">
        <f t="shared" si="169"/>
        <v>-0.75</v>
      </c>
      <c r="AV1419" s="158">
        <f t="shared" si="170"/>
        <v>-0.18000000000000002</v>
      </c>
      <c r="AW1419" s="154">
        <f t="shared" si="170"/>
        <v>-0.39999999999999997</v>
      </c>
      <c r="AX1419" s="154">
        <f t="shared" si="170"/>
        <v>0.1</v>
      </c>
      <c r="AY1419" s="155">
        <f t="shared" si="170"/>
        <v>3.9999999999999994E-2</v>
      </c>
    </row>
    <row r="1420" spans="1:51" x14ac:dyDescent="0.15">
      <c r="A1420" s="122" t="s">
        <v>6203</v>
      </c>
      <c r="B1420" s="122" t="s">
        <v>6204</v>
      </c>
      <c r="C1420" s="122" t="s">
        <v>6205</v>
      </c>
      <c r="E1420" s="122" t="s">
        <v>6206</v>
      </c>
      <c r="G1420" s="122">
        <v>3</v>
      </c>
      <c r="H1420" s="166">
        <v>0.29799300000000001</v>
      </c>
      <c r="I1420" s="167">
        <v>0.44833299999999998</v>
      </c>
      <c r="J1420" s="168" t="str">
        <f t="shared" si="165"/>
        <v>FALSE</v>
      </c>
      <c r="K1420" s="169">
        <v>0.16638700000000001</v>
      </c>
      <c r="L1420" s="170">
        <f>-LOG10(Table3[[#This Row],[Student''s T-test p-value HEK293 +Selistat_HEK293 UT]])</f>
        <v>0.77888060862712416</v>
      </c>
      <c r="M1420" s="167">
        <v>0.95</v>
      </c>
      <c r="N1420" s="171" t="str">
        <f t="shared" si="166"/>
        <v>FALSE</v>
      </c>
      <c r="O1420" s="146">
        <v>0.24807999999999999</v>
      </c>
      <c r="P1420" s="147">
        <v>0.38</v>
      </c>
      <c r="Q1420" s="171" t="str">
        <f t="shared" si="167"/>
        <v>FALSE</v>
      </c>
      <c r="R1420" s="122" t="s">
        <v>1552</v>
      </c>
      <c r="S1420" s="122" t="s">
        <v>6663</v>
      </c>
      <c r="T1420" s="122" t="s">
        <v>1554</v>
      </c>
      <c r="U1420" s="172" t="s">
        <v>6208</v>
      </c>
      <c r="V1420" s="122" t="s">
        <v>6664</v>
      </c>
      <c r="W1420" s="148">
        <v>2.06</v>
      </c>
      <c r="X1420" s="149">
        <v>0.06</v>
      </c>
      <c r="Y1420" s="149">
        <v>-0.16</v>
      </c>
      <c r="Z1420" s="150">
        <v>-0.49</v>
      </c>
      <c r="AA1420" s="148">
        <v>-0.45</v>
      </c>
      <c r="AB1420" s="149">
        <v>-0.13</v>
      </c>
      <c r="AC1420" s="149">
        <v>-0.9</v>
      </c>
      <c r="AD1420" s="151">
        <v>-0.85</v>
      </c>
      <c r="AE1420" s="148">
        <v>-0.55000000000000004</v>
      </c>
      <c r="AF1420" s="149">
        <v>-0.28000000000000003</v>
      </c>
      <c r="AG1420" s="149">
        <v>0.64</v>
      </c>
      <c r="AH1420" s="151">
        <v>-0.59</v>
      </c>
      <c r="AI1420" s="152">
        <v>-0.56000000000000005</v>
      </c>
      <c r="AJ1420" s="149">
        <v>-0.79</v>
      </c>
      <c r="AK1420" s="149">
        <v>-0.42</v>
      </c>
      <c r="AL1420" s="150">
        <v>-0.53</v>
      </c>
      <c r="AM1420" s="153">
        <f t="shared" si="168"/>
        <v>2.5100000000000002</v>
      </c>
      <c r="AN1420" s="154">
        <f t="shared" si="168"/>
        <v>0.19</v>
      </c>
      <c r="AO1420" s="154">
        <f t="shared" si="168"/>
        <v>0.74</v>
      </c>
      <c r="AP1420" s="155">
        <f t="shared" si="168"/>
        <v>0.36</v>
      </c>
      <c r="AQ1420" s="156">
        <f>AVERAGE(Table3[[#This Row],[ HEK293 +Selistat_R1 2]:[ HEK293 +Selistat_R4 5]])</f>
        <v>0.95000000000000007</v>
      </c>
      <c r="AR1420" s="153">
        <f t="shared" si="169"/>
        <v>-0.10000000000000003</v>
      </c>
      <c r="AS1420" s="154">
        <f t="shared" si="169"/>
        <v>-0.15000000000000002</v>
      </c>
      <c r="AT1420" s="154">
        <f t="shared" si="169"/>
        <v>1.54</v>
      </c>
      <c r="AU1420" s="157">
        <f t="shared" si="169"/>
        <v>0.26</v>
      </c>
      <c r="AV1420" s="158">
        <f t="shared" si="170"/>
        <v>-0.11000000000000004</v>
      </c>
      <c r="AW1420" s="154">
        <f t="shared" si="170"/>
        <v>-0.66</v>
      </c>
      <c r="AX1420" s="154">
        <f t="shared" si="170"/>
        <v>0.48000000000000004</v>
      </c>
      <c r="AY1420" s="155">
        <f t="shared" si="170"/>
        <v>0.31999999999999995</v>
      </c>
    </row>
    <row r="1421" spans="1:51" x14ac:dyDescent="0.15">
      <c r="A1421" s="122" t="s">
        <v>3143</v>
      </c>
      <c r="B1421" s="122" t="s">
        <v>8905</v>
      </c>
      <c r="C1421" s="122" t="s">
        <v>4530</v>
      </c>
      <c r="E1421" s="122" t="s">
        <v>8906</v>
      </c>
      <c r="F1421" s="122" t="s">
        <v>8907</v>
      </c>
      <c r="G1421" s="122">
        <v>1</v>
      </c>
      <c r="H1421" s="166">
        <v>0.34010400000000002</v>
      </c>
      <c r="I1421" s="167">
        <v>0.19666700000000001</v>
      </c>
      <c r="J1421" s="168" t="str">
        <f t="shared" si="165"/>
        <v>FALSE</v>
      </c>
      <c r="K1421" s="169">
        <v>0.16638700000000001</v>
      </c>
      <c r="L1421" s="170">
        <f>-LOG10(Table3[[#This Row],[Student''s T-test p-value HEK293 +Selistat_HEK293 UT]])</f>
        <v>0.77888060862712416</v>
      </c>
      <c r="M1421" s="167">
        <v>0.36499999999999999</v>
      </c>
      <c r="N1421" s="171" t="str">
        <f t="shared" si="166"/>
        <v>FALSE</v>
      </c>
      <c r="O1421" s="146">
        <v>0.32795400000000002</v>
      </c>
      <c r="P1421" s="147">
        <v>0.26</v>
      </c>
      <c r="Q1421" s="171" t="str">
        <f t="shared" si="167"/>
        <v>FALSE</v>
      </c>
      <c r="R1421" s="122" t="s">
        <v>8908</v>
      </c>
      <c r="S1421" s="122" t="s">
        <v>8909</v>
      </c>
      <c r="T1421" s="122" t="s">
        <v>8910</v>
      </c>
      <c r="U1421" s="172" t="s">
        <v>8911</v>
      </c>
      <c r="V1421" s="122" t="s">
        <v>8912</v>
      </c>
      <c r="W1421" s="148">
        <v>0.1</v>
      </c>
      <c r="X1421" s="149">
        <v>-0.08</v>
      </c>
      <c r="Y1421" s="149">
        <v>0.01</v>
      </c>
      <c r="Z1421" s="150">
        <v>0.69</v>
      </c>
      <c r="AA1421" s="148">
        <v>-0.11</v>
      </c>
      <c r="AB1421" s="149">
        <v>-0.62</v>
      </c>
      <c r="AC1421" s="149">
        <v>0.1</v>
      </c>
      <c r="AD1421" s="151">
        <v>-0.11</v>
      </c>
      <c r="AE1421" s="148">
        <v>0.31</v>
      </c>
      <c r="AF1421" s="149">
        <v>-0.1</v>
      </c>
      <c r="AG1421" s="149">
        <v>0.08</v>
      </c>
      <c r="AH1421" s="151">
        <v>-0.06</v>
      </c>
      <c r="AI1421" s="152">
        <v>0.28999999999999998</v>
      </c>
      <c r="AJ1421" s="149">
        <v>-0.67</v>
      </c>
      <c r="AK1421" s="149">
        <v>-0.49</v>
      </c>
      <c r="AL1421" s="150">
        <v>0.06</v>
      </c>
      <c r="AM1421" s="153">
        <f t="shared" si="168"/>
        <v>0.21000000000000002</v>
      </c>
      <c r="AN1421" s="154">
        <f t="shared" si="168"/>
        <v>0.54</v>
      </c>
      <c r="AO1421" s="154">
        <f t="shared" si="168"/>
        <v>-9.0000000000000011E-2</v>
      </c>
      <c r="AP1421" s="155">
        <f t="shared" si="168"/>
        <v>0.79999999999999993</v>
      </c>
      <c r="AQ1421" s="156">
        <f>AVERAGE(Table3[[#This Row],[ HEK293 +Selistat_R1 2]:[ HEK293 +Selistat_R4 5]])</f>
        <v>0.36499999999999999</v>
      </c>
      <c r="AR1421" s="153">
        <f t="shared" si="169"/>
        <v>0.42</v>
      </c>
      <c r="AS1421" s="154">
        <f t="shared" si="169"/>
        <v>0.52</v>
      </c>
      <c r="AT1421" s="154">
        <f t="shared" si="169"/>
        <v>-2.0000000000000004E-2</v>
      </c>
      <c r="AU1421" s="157">
        <f t="shared" si="169"/>
        <v>0.05</v>
      </c>
      <c r="AV1421" s="158">
        <f t="shared" si="170"/>
        <v>0.39999999999999997</v>
      </c>
      <c r="AW1421" s="154">
        <f t="shared" si="170"/>
        <v>-5.0000000000000044E-2</v>
      </c>
      <c r="AX1421" s="154">
        <f t="shared" si="170"/>
        <v>-0.59</v>
      </c>
      <c r="AY1421" s="155">
        <f t="shared" si="170"/>
        <v>0.16999999999999998</v>
      </c>
    </row>
    <row r="1422" spans="1:51" x14ac:dyDescent="0.15">
      <c r="A1422" s="122" t="s">
        <v>5968</v>
      </c>
      <c r="B1422" s="122" t="s">
        <v>5969</v>
      </c>
      <c r="C1422" s="122" t="s">
        <v>5970</v>
      </c>
      <c r="D1422" s="122" t="s">
        <v>2861</v>
      </c>
      <c r="E1422" s="122" t="s">
        <v>5971</v>
      </c>
      <c r="F1422" s="122" t="s">
        <v>5972</v>
      </c>
      <c r="G1422" s="122">
        <v>2</v>
      </c>
      <c r="H1422" s="166">
        <v>0.59450800000000004</v>
      </c>
      <c r="I1422" s="167">
        <v>7.16667E-2</v>
      </c>
      <c r="J1422" s="168" t="str">
        <f t="shared" si="165"/>
        <v>FALSE</v>
      </c>
      <c r="K1422" s="169">
        <v>0.16655700000000001</v>
      </c>
      <c r="L1422" s="170">
        <f>-LOG10(Table3[[#This Row],[Student''s T-test p-value HEK293 +Selistat_HEK293 UT]])</f>
        <v>0.77843711021093642</v>
      </c>
      <c r="M1422" s="167">
        <v>-0.16</v>
      </c>
      <c r="N1422" s="171" t="str">
        <f t="shared" si="166"/>
        <v>FALSE</v>
      </c>
      <c r="O1422" s="146">
        <v>0.97499000000000002</v>
      </c>
      <c r="P1422" s="147">
        <v>-5.0000000000000001E-3</v>
      </c>
      <c r="Q1422" s="171" t="str">
        <f t="shared" si="167"/>
        <v>FALSE</v>
      </c>
      <c r="R1422" s="122" t="s">
        <v>5973</v>
      </c>
      <c r="S1422" s="122" t="s">
        <v>5974</v>
      </c>
      <c r="T1422" s="122" t="s">
        <v>5975</v>
      </c>
      <c r="U1422" s="172" t="s">
        <v>5976</v>
      </c>
      <c r="V1422" s="122" t="s">
        <v>5977</v>
      </c>
      <c r="W1422" s="148">
        <v>-0.26</v>
      </c>
      <c r="X1422" s="149">
        <v>-0.33</v>
      </c>
      <c r="Y1422" s="149">
        <v>-0.13</v>
      </c>
      <c r="Z1422" s="150">
        <v>-0.2</v>
      </c>
      <c r="AA1422" s="148">
        <v>-0.11</v>
      </c>
      <c r="AB1422" s="149">
        <v>-0.16</v>
      </c>
      <c r="AC1422" s="149">
        <v>0.2</v>
      </c>
      <c r="AD1422" s="151">
        <v>-0.21</v>
      </c>
      <c r="AE1422" s="148">
        <v>0.43</v>
      </c>
      <c r="AF1422" s="149">
        <v>0.17</v>
      </c>
      <c r="AG1422" s="149">
        <v>-0.17</v>
      </c>
      <c r="AH1422" s="151">
        <v>0.03</v>
      </c>
      <c r="AI1422" s="152">
        <v>0.18</v>
      </c>
      <c r="AJ1422" s="149">
        <v>-0.12</v>
      </c>
      <c r="AK1422" s="149">
        <v>0.28999999999999998</v>
      </c>
      <c r="AL1422" s="150">
        <v>0.13</v>
      </c>
      <c r="AM1422" s="153">
        <f t="shared" si="168"/>
        <v>-0.15000000000000002</v>
      </c>
      <c r="AN1422" s="154">
        <f t="shared" si="168"/>
        <v>-0.17</v>
      </c>
      <c r="AO1422" s="154">
        <f t="shared" si="168"/>
        <v>-0.33</v>
      </c>
      <c r="AP1422" s="155">
        <f t="shared" si="168"/>
        <v>9.9999999999999811E-3</v>
      </c>
      <c r="AQ1422" s="156">
        <f>AVERAGE(Table3[[#This Row],[ HEK293 +Selistat_R1 2]:[ HEK293 +Selistat_R4 5]])</f>
        <v>-0.16000000000000003</v>
      </c>
      <c r="AR1422" s="153">
        <f t="shared" si="169"/>
        <v>0.54</v>
      </c>
      <c r="AS1422" s="154">
        <f t="shared" si="169"/>
        <v>0.33</v>
      </c>
      <c r="AT1422" s="154">
        <f t="shared" si="169"/>
        <v>-0.37</v>
      </c>
      <c r="AU1422" s="157">
        <f t="shared" si="169"/>
        <v>0.24</v>
      </c>
      <c r="AV1422" s="158">
        <f t="shared" si="170"/>
        <v>0.28999999999999998</v>
      </c>
      <c r="AW1422" s="154">
        <f t="shared" si="170"/>
        <v>4.0000000000000008E-2</v>
      </c>
      <c r="AX1422" s="154">
        <f t="shared" si="170"/>
        <v>8.9999999999999969E-2</v>
      </c>
      <c r="AY1422" s="155">
        <f t="shared" si="170"/>
        <v>0.33999999999999997</v>
      </c>
    </row>
    <row r="1423" spans="1:51" x14ac:dyDescent="0.15">
      <c r="A1423" s="122" t="s">
        <v>4040</v>
      </c>
      <c r="B1423" s="122" t="s">
        <v>4041</v>
      </c>
      <c r="C1423" s="122" t="s">
        <v>7521</v>
      </c>
      <c r="D1423" s="122" t="s">
        <v>4043</v>
      </c>
      <c r="E1423" s="122" t="s">
        <v>8913</v>
      </c>
      <c r="F1423" s="122" t="s">
        <v>8914</v>
      </c>
      <c r="G1423" s="122">
        <v>1</v>
      </c>
      <c r="H1423" s="166">
        <v>0.27954400000000001</v>
      </c>
      <c r="I1423" s="167">
        <v>0.29583300000000001</v>
      </c>
      <c r="J1423" s="168" t="str">
        <f t="shared" si="165"/>
        <v>FALSE</v>
      </c>
      <c r="K1423" s="169">
        <v>0.16680200000000001</v>
      </c>
      <c r="L1423" s="170">
        <f>-LOG10(Table3[[#This Row],[Student''s T-test p-value HEK293 +Selistat_HEK293 UT]])</f>
        <v>0.7777987463616105</v>
      </c>
      <c r="M1423" s="167">
        <v>-0.22500000000000001</v>
      </c>
      <c r="N1423" s="171" t="str">
        <f t="shared" si="166"/>
        <v>FALSE</v>
      </c>
      <c r="O1423" s="146">
        <v>0.49867800000000001</v>
      </c>
      <c r="P1423" s="147">
        <v>-0.20250000000000001</v>
      </c>
      <c r="Q1423" s="171" t="str">
        <f t="shared" si="167"/>
        <v>FALSE</v>
      </c>
      <c r="R1423" s="122" t="s">
        <v>8915</v>
      </c>
      <c r="S1423" s="122" t="s">
        <v>8916</v>
      </c>
      <c r="T1423" s="122" t="s">
        <v>8917</v>
      </c>
      <c r="U1423" s="172" t="s">
        <v>8918</v>
      </c>
      <c r="V1423" s="122" t="s">
        <v>8919</v>
      </c>
      <c r="W1423" s="148">
        <v>-0.56000000000000005</v>
      </c>
      <c r="X1423" s="149">
        <v>-0.5</v>
      </c>
      <c r="Y1423" s="149">
        <v>-0.69</v>
      </c>
      <c r="Z1423" s="150">
        <v>-0.32</v>
      </c>
      <c r="AA1423" s="148">
        <v>-0.1</v>
      </c>
      <c r="AB1423" s="149">
        <v>-0.6</v>
      </c>
      <c r="AC1423" s="149">
        <v>-0.1</v>
      </c>
      <c r="AD1423" s="151">
        <v>-0.37</v>
      </c>
      <c r="AE1423" s="148">
        <v>0.65</v>
      </c>
      <c r="AF1423" s="149">
        <v>-0.25</v>
      </c>
      <c r="AG1423" s="149">
        <v>0.27</v>
      </c>
      <c r="AH1423" s="151">
        <v>-0.02</v>
      </c>
      <c r="AI1423" s="152">
        <v>0.7</v>
      </c>
      <c r="AJ1423" s="149">
        <v>-0.14000000000000001</v>
      </c>
      <c r="AK1423" s="149">
        <v>0.69</v>
      </c>
      <c r="AL1423" s="150">
        <v>0.21</v>
      </c>
      <c r="AM1423" s="153">
        <f t="shared" si="168"/>
        <v>-0.46000000000000008</v>
      </c>
      <c r="AN1423" s="154">
        <f t="shared" si="168"/>
        <v>9.9999999999999978E-2</v>
      </c>
      <c r="AO1423" s="154">
        <f t="shared" si="168"/>
        <v>-0.59</v>
      </c>
      <c r="AP1423" s="155">
        <f t="shared" si="168"/>
        <v>4.9999999999999989E-2</v>
      </c>
      <c r="AQ1423" s="156">
        <f>AVERAGE(Table3[[#This Row],[ HEK293 +Selistat_R1 2]:[ HEK293 +Selistat_R4 5]])</f>
        <v>-0.22500000000000003</v>
      </c>
      <c r="AR1423" s="153">
        <f t="shared" si="169"/>
        <v>0.75</v>
      </c>
      <c r="AS1423" s="154">
        <f t="shared" si="169"/>
        <v>0.35</v>
      </c>
      <c r="AT1423" s="154">
        <f t="shared" si="169"/>
        <v>0.37</v>
      </c>
      <c r="AU1423" s="157">
        <f t="shared" si="169"/>
        <v>0.35</v>
      </c>
      <c r="AV1423" s="158">
        <f t="shared" si="170"/>
        <v>0.79999999999999993</v>
      </c>
      <c r="AW1423" s="154">
        <f t="shared" si="170"/>
        <v>0.45999999999999996</v>
      </c>
      <c r="AX1423" s="154">
        <f t="shared" si="170"/>
        <v>0.78999999999999992</v>
      </c>
      <c r="AY1423" s="155">
        <f t="shared" si="170"/>
        <v>0.57999999999999996</v>
      </c>
    </row>
    <row r="1424" spans="1:51" x14ac:dyDescent="0.15">
      <c r="A1424" s="122" t="s">
        <v>7710</v>
      </c>
      <c r="B1424" s="122" t="s">
        <v>7711</v>
      </c>
      <c r="C1424" s="122" t="s">
        <v>3435</v>
      </c>
      <c r="E1424" s="122" t="s">
        <v>7712</v>
      </c>
      <c r="F1424" s="122" t="s">
        <v>7713</v>
      </c>
      <c r="G1424" s="122">
        <v>1</v>
      </c>
      <c r="H1424" s="166">
        <v>0.15870400000000001</v>
      </c>
      <c r="I1424" s="167">
        <v>-0.34</v>
      </c>
      <c r="J1424" s="168" t="str">
        <f t="shared" si="165"/>
        <v>FALSE</v>
      </c>
      <c r="K1424" s="169">
        <v>0.16691500000000001</v>
      </c>
      <c r="L1424" s="170">
        <f>-LOG10(Table3[[#This Row],[Student''s T-test p-value HEK293 +Selistat_HEK293 UT]])</f>
        <v>0.77750463321585728</v>
      </c>
      <c r="M1424" s="167">
        <v>-0.5</v>
      </c>
      <c r="N1424" s="171" t="str">
        <f t="shared" si="166"/>
        <v>FALSE</v>
      </c>
      <c r="O1424" s="146">
        <v>0.42873600000000001</v>
      </c>
      <c r="P1424" s="147">
        <v>0.21</v>
      </c>
      <c r="Q1424" s="171" t="str">
        <f t="shared" si="167"/>
        <v>FALSE</v>
      </c>
      <c r="R1424" s="122" t="s">
        <v>7714</v>
      </c>
      <c r="S1424" s="122" t="s">
        <v>8920</v>
      </c>
      <c r="T1424" s="122" t="s">
        <v>7716</v>
      </c>
      <c r="U1424" s="172" t="s">
        <v>7717</v>
      </c>
      <c r="V1424" s="122" t="s">
        <v>8921</v>
      </c>
      <c r="W1424" s="148">
        <v>-0.04</v>
      </c>
      <c r="X1424" s="149">
        <v>-0.47</v>
      </c>
      <c r="Y1424" s="149">
        <v>-0.46</v>
      </c>
      <c r="Z1424" s="150">
        <v>-0.24</v>
      </c>
      <c r="AA1424" s="148">
        <v>0.81</v>
      </c>
      <c r="AB1424" s="149">
        <v>-0.06</v>
      </c>
      <c r="AC1424" s="149">
        <v>-0.52</v>
      </c>
      <c r="AD1424" s="151">
        <v>0.56000000000000005</v>
      </c>
      <c r="AE1424" s="148">
        <v>0.43</v>
      </c>
      <c r="AF1424" s="149">
        <v>0.12</v>
      </c>
      <c r="AG1424" s="149">
        <v>-0.65</v>
      </c>
      <c r="AH1424" s="151">
        <v>0.27</v>
      </c>
      <c r="AI1424" s="152">
        <v>-0.03</v>
      </c>
      <c r="AJ1424" s="149">
        <v>-0.31</v>
      </c>
      <c r="AK1424" s="149">
        <v>-0.23</v>
      </c>
      <c r="AL1424" s="150">
        <v>-0.1</v>
      </c>
      <c r="AM1424" s="153">
        <f t="shared" si="168"/>
        <v>-0.85000000000000009</v>
      </c>
      <c r="AN1424" s="154">
        <f t="shared" si="168"/>
        <v>-0.41</v>
      </c>
      <c r="AO1424" s="154">
        <f t="shared" si="168"/>
        <v>0.06</v>
      </c>
      <c r="AP1424" s="155">
        <f t="shared" si="168"/>
        <v>-0.8</v>
      </c>
      <c r="AQ1424" s="156">
        <f>AVERAGE(Table3[[#This Row],[ HEK293 +Selistat_R1 2]:[ HEK293 +Selistat_R4 5]])</f>
        <v>-0.5</v>
      </c>
      <c r="AR1424" s="153">
        <f t="shared" si="169"/>
        <v>-0.38000000000000006</v>
      </c>
      <c r="AS1424" s="154">
        <f t="shared" si="169"/>
        <v>0.18</v>
      </c>
      <c r="AT1424" s="154">
        <f t="shared" si="169"/>
        <v>-0.13</v>
      </c>
      <c r="AU1424" s="157">
        <f t="shared" si="169"/>
        <v>-0.29000000000000004</v>
      </c>
      <c r="AV1424" s="158">
        <f t="shared" si="170"/>
        <v>-0.84000000000000008</v>
      </c>
      <c r="AW1424" s="154">
        <f t="shared" si="170"/>
        <v>-0.25</v>
      </c>
      <c r="AX1424" s="154">
        <f t="shared" si="170"/>
        <v>0.29000000000000004</v>
      </c>
      <c r="AY1424" s="155">
        <f t="shared" si="170"/>
        <v>-0.66</v>
      </c>
    </row>
    <row r="1425" spans="1:51" x14ac:dyDescent="0.15">
      <c r="A1425" s="122" t="s">
        <v>4999</v>
      </c>
      <c r="C1425" s="122" t="s">
        <v>5000</v>
      </c>
      <c r="E1425" s="122" t="s">
        <v>5001</v>
      </c>
      <c r="F1425" s="122" t="s">
        <v>4132</v>
      </c>
      <c r="G1425" s="122">
        <v>3</v>
      </c>
      <c r="H1425" s="166">
        <v>0.24945800000000001</v>
      </c>
      <c r="I1425" s="167">
        <v>-0.10249999999999999</v>
      </c>
      <c r="J1425" s="168" t="str">
        <f t="shared" si="165"/>
        <v>FALSE</v>
      </c>
      <c r="K1425" s="169">
        <v>0.16714100000000001</v>
      </c>
      <c r="L1425" s="170">
        <f>-LOG10(Table3[[#This Row],[Student''s T-test p-value HEK293 +Selistat_HEK293 UT]])</f>
        <v>0.77691700378914708</v>
      </c>
      <c r="M1425" s="167">
        <v>-0.13750000000000001</v>
      </c>
      <c r="N1425" s="171" t="str">
        <f t="shared" si="166"/>
        <v>FALSE</v>
      </c>
      <c r="O1425" s="146">
        <v>0.85467300000000002</v>
      </c>
      <c r="P1425" s="147">
        <v>-2.5000000000000001E-2</v>
      </c>
      <c r="Q1425" s="171" t="str">
        <f t="shared" si="167"/>
        <v>FALSE</v>
      </c>
      <c r="R1425" s="122" t="s">
        <v>1723</v>
      </c>
      <c r="S1425" s="122" t="s">
        <v>1729</v>
      </c>
      <c r="T1425" s="122" t="s">
        <v>1725</v>
      </c>
      <c r="U1425" s="172" t="s">
        <v>5003</v>
      </c>
      <c r="V1425" s="122" t="s">
        <v>6614</v>
      </c>
      <c r="W1425" s="148">
        <v>-0.14000000000000001</v>
      </c>
      <c r="X1425" s="149">
        <v>0.08</v>
      </c>
      <c r="Y1425" s="149">
        <v>0.02</v>
      </c>
      <c r="Z1425" s="150">
        <v>-0.23</v>
      </c>
      <c r="AA1425" s="148">
        <v>0.04</v>
      </c>
      <c r="AB1425" s="149">
        <v>0.14000000000000001</v>
      </c>
      <c r="AC1425" s="149">
        <v>-0.06</v>
      </c>
      <c r="AD1425" s="151">
        <v>0.16</v>
      </c>
      <c r="AE1425" s="148">
        <v>-0.27</v>
      </c>
      <c r="AF1425" s="149">
        <v>0.05</v>
      </c>
      <c r="AG1425" s="149">
        <v>0.22</v>
      </c>
      <c r="AH1425" s="151">
        <v>-0.11</v>
      </c>
      <c r="AI1425" s="152">
        <v>-0.17</v>
      </c>
      <c r="AJ1425" s="149">
        <v>0.17</v>
      </c>
      <c r="AK1425" s="149">
        <v>0.08</v>
      </c>
      <c r="AL1425" s="150">
        <v>-0.09</v>
      </c>
      <c r="AM1425" s="153">
        <f t="shared" si="168"/>
        <v>-0.18000000000000002</v>
      </c>
      <c r="AN1425" s="154">
        <f t="shared" si="168"/>
        <v>-6.0000000000000012E-2</v>
      </c>
      <c r="AO1425" s="154">
        <f t="shared" si="168"/>
        <v>0.08</v>
      </c>
      <c r="AP1425" s="155">
        <f t="shared" si="168"/>
        <v>-0.39</v>
      </c>
      <c r="AQ1425" s="156">
        <f>AVERAGE(Table3[[#This Row],[ HEK293 +Selistat_R1 2]:[ HEK293 +Selistat_R4 5]])</f>
        <v>-0.13750000000000001</v>
      </c>
      <c r="AR1425" s="153">
        <f t="shared" si="169"/>
        <v>-0.31</v>
      </c>
      <c r="AS1425" s="154">
        <f t="shared" si="169"/>
        <v>-9.0000000000000011E-2</v>
      </c>
      <c r="AT1425" s="154">
        <f t="shared" si="169"/>
        <v>0.28000000000000003</v>
      </c>
      <c r="AU1425" s="157">
        <f t="shared" si="169"/>
        <v>-0.27</v>
      </c>
      <c r="AV1425" s="158">
        <f t="shared" si="170"/>
        <v>-0.21000000000000002</v>
      </c>
      <c r="AW1425" s="154">
        <f t="shared" si="170"/>
        <v>0.03</v>
      </c>
      <c r="AX1425" s="154">
        <f t="shared" si="170"/>
        <v>0.14000000000000001</v>
      </c>
      <c r="AY1425" s="155">
        <f t="shared" si="170"/>
        <v>-0.25</v>
      </c>
    </row>
    <row r="1426" spans="1:51" x14ac:dyDescent="0.15">
      <c r="A1426" s="122" t="s">
        <v>3143</v>
      </c>
      <c r="B1426" s="122" t="s">
        <v>8922</v>
      </c>
      <c r="C1426" s="122" t="s">
        <v>8923</v>
      </c>
      <c r="E1426" s="122" t="s">
        <v>8924</v>
      </c>
      <c r="F1426" s="122" t="s">
        <v>7010</v>
      </c>
      <c r="G1426" s="122">
        <v>1</v>
      </c>
      <c r="H1426" s="166">
        <v>0.49013000000000001</v>
      </c>
      <c r="I1426" s="167">
        <v>-0.191667</v>
      </c>
      <c r="J1426" s="168" t="str">
        <f t="shared" si="165"/>
        <v>FALSE</v>
      </c>
      <c r="K1426" s="169">
        <v>0.167351</v>
      </c>
      <c r="L1426" s="170">
        <f>-LOG10(Table3[[#This Row],[Student''s T-test p-value HEK293 +Selistat_HEK293 UT]])</f>
        <v>0.77637168818708635</v>
      </c>
      <c r="M1426" s="167">
        <v>-0.36749999999999999</v>
      </c>
      <c r="N1426" s="171" t="str">
        <f t="shared" si="166"/>
        <v>FALSE</v>
      </c>
      <c r="O1426" s="146">
        <v>0.83655900000000005</v>
      </c>
      <c r="P1426" s="147">
        <v>-9.2499999999999999E-2</v>
      </c>
      <c r="Q1426" s="171" t="str">
        <f t="shared" si="167"/>
        <v>FALSE</v>
      </c>
      <c r="R1426" s="122" t="s">
        <v>8925</v>
      </c>
      <c r="S1426" s="122" t="s">
        <v>8926</v>
      </c>
      <c r="T1426" s="122" t="s">
        <v>8927</v>
      </c>
      <c r="U1426" s="172" t="s">
        <v>8928</v>
      </c>
      <c r="V1426" s="122" t="s">
        <v>8929</v>
      </c>
      <c r="W1426" s="148">
        <v>-0.12</v>
      </c>
      <c r="X1426" s="149">
        <v>-0.75</v>
      </c>
      <c r="Y1426" s="149">
        <v>-0.26</v>
      </c>
      <c r="Z1426" s="150">
        <v>-0.03</v>
      </c>
      <c r="AA1426" s="148">
        <v>-0.02</v>
      </c>
      <c r="AB1426" s="149">
        <v>-0.33</v>
      </c>
      <c r="AC1426" s="149">
        <v>0.18</v>
      </c>
      <c r="AD1426" s="151">
        <v>0.48</v>
      </c>
      <c r="AE1426" s="148">
        <v>0.05</v>
      </c>
      <c r="AF1426" s="149">
        <v>-0.7</v>
      </c>
      <c r="AG1426" s="149">
        <v>0.47</v>
      </c>
      <c r="AH1426" s="151">
        <v>-0.11</v>
      </c>
      <c r="AI1426" s="152">
        <v>0.33</v>
      </c>
      <c r="AJ1426" s="149">
        <v>-0.93</v>
      </c>
      <c r="AK1426" s="149">
        <v>-0.05</v>
      </c>
      <c r="AL1426" s="150">
        <v>0.73</v>
      </c>
      <c r="AM1426" s="153">
        <f t="shared" si="168"/>
        <v>-9.9999999999999992E-2</v>
      </c>
      <c r="AN1426" s="154">
        <f t="shared" si="168"/>
        <v>-0.42</v>
      </c>
      <c r="AO1426" s="154">
        <f t="shared" si="168"/>
        <v>-0.44</v>
      </c>
      <c r="AP1426" s="155">
        <f t="shared" si="168"/>
        <v>-0.51</v>
      </c>
      <c r="AQ1426" s="156">
        <f>AVERAGE(Table3[[#This Row],[ HEK293 +Selistat_R1 2]:[ HEK293 +Selistat_R4 5]])</f>
        <v>-0.36749999999999999</v>
      </c>
      <c r="AR1426" s="153">
        <f t="shared" si="169"/>
        <v>7.0000000000000007E-2</v>
      </c>
      <c r="AS1426" s="154">
        <f t="shared" si="169"/>
        <v>-0.36999999999999994</v>
      </c>
      <c r="AT1426" s="154">
        <f t="shared" si="169"/>
        <v>0.28999999999999998</v>
      </c>
      <c r="AU1426" s="157">
        <f t="shared" si="169"/>
        <v>-0.59</v>
      </c>
      <c r="AV1426" s="158">
        <f t="shared" si="170"/>
        <v>0.35000000000000003</v>
      </c>
      <c r="AW1426" s="154">
        <f t="shared" si="170"/>
        <v>-0.60000000000000009</v>
      </c>
      <c r="AX1426" s="154">
        <f t="shared" si="170"/>
        <v>-0.22999999999999998</v>
      </c>
      <c r="AY1426" s="155">
        <f t="shared" si="170"/>
        <v>0.25</v>
      </c>
    </row>
    <row r="1427" spans="1:51" x14ac:dyDescent="0.15">
      <c r="A1427" s="122" t="s">
        <v>3025</v>
      </c>
      <c r="B1427" s="122" t="s">
        <v>3031</v>
      </c>
      <c r="C1427" s="122" t="s">
        <v>3032</v>
      </c>
      <c r="E1427" s="122" t="s">
        <v>3033</v>
      </c>
      <c r="G1427" s="122">
        <v>2</v>
      </c>
      <c r="H1427" s="166">
        <v>5.2354999999999999E-2</v>
      </c>
      <c r="I1427" s="167">
        <v>0.13750000000000001</v>
      </c>
      <c r="J1427" s="168" t="str">
        <f t="shared" si="165"/>
        <v>FALSE</v>
      </c>
      <c r="K1427" s="169">
        <v>0.16739699999999999</v>
      </c>
      <c r="L1427" s="170">
        <f>-LOG10(Table3[[#This Row],[Student''s T-test p-value HEK293 +Selistat_HEK293 UT]])</f>
        <v>0.77625232946773159</v>
      </c>
      <c r="M1427" s="167">
        <v>0.1525</v>
      </c>
      <c r="N1427" s="171" t="str">
        <f t="shared" si="166"/>
        <v>FALSE</v>
      </c>
      <c r="O1427" s="146">
        <v>0.78908999999999996</v>
      </c>
      <c r="P1427" s="147">
        <v>-0.02</v>
      </c>
      <c r="Q1427" s="171" t="str">
        <f t="shared" si="167"/>
        <v>FALSE</v>
      </c>
      <c r="R1427" s="122" t="s">
        <v>780</v>
      </c>
      <c r="S1427" s="122" t="s">
        <v>8930</v>
      </c>
      <c r="T1427" s="122" t="s">
        <v>782</v>
      </c>
      <c r="U1427" s="172" t="s">
        <v>2643</v>
      </c>
      <c r="V1427" s="122" t="s">
        <v>8931</v>
      </c>
      <c r="W1427" s="148">
        <v>-0.05</v>
      </c>
      <c r="X1427" s="149">
        <v>0.01</v>
      </c>
      <c r="Y1427" s="149">
        <v>0.03</v>
      </c>
      <c r="Z1427" s="150">
        <v>0.19</v>
      </c>
      <c r="AA1427" s="148">
        <v>-0.25</v>
      </c>
      <c r="AB1427" s="149">
        <v>-0.23</v>
      </c>
      <c r="AC1427" s="149">
        <v>-0.05</v>
      </c>
      <c r="AD1427" s="151">
        <v>0.1</v>
      </c>
      <c r="AE1427" s="148">
        <v>0.03</v>
      </c>
      <c r="AF1427" s="149">
        <v>-0.03</v>
      </c>
      <c r="AG1427" s="149">
        <v>-0.01</v>
      </c>
      <c r="AH1427" s="151">
        <v>0.06</v>
      </c>
      <c r="AI1427" s="152">
        <v>0.21</v>
      </c>
      <c r="AJ1427" s="149">
        <v>-0.03</v>
      </c>
      <c r="AK1427" s="149">
        <v>0.06</v>
      </c>
      <c r="AL1427" s="150">
        <v>-0.11</v>
      </c>
      <c r="AM1427" s="153">
        <f t="shared" si="168"/>
        <v>0.2</v>
      </c>
      <c r="AN1427" s="154">
        <f t="shared" si="168"/>
        <v>0.24000000000000002</v>
      </c>
      <c r="AO1427" s="154">
        <f t="shared" si="168"/>
        <v>0.08</v>
      </c>
      <c r="AP1427" s="155">
        <f t="shared" si="168"/>
        <v>0.09</v>
      </c>
      <c r="AQ1427" s="156">
        <f>AVERAGE(Table3[[#This Row],[ HEK293 +Selistat_R1 2]:[ HEK293 +Selistat_R4 5]])</f>
        <v>0.1525</v>
      </c>
      <c r="AR1427" s="153">
        <f t="shared" si="169"/>
        <v>0.28000000000000003</v>
      </c>
      <c r="AS1427" s="154">
        <f t="shared" si="169"/>
        <v>0.2</v>
      </c>
      <c r="AT1427" s="154">
        <f t="shared" si="169"/>
        <v>0.04</v>
      </c>
      <c r="AU1427" s="157">
        <f t="shared" si="169"/>
        <v>-4.0000000000000008E-2</v>
      </c>
      <c r="AV1427" s="158">
        <f t="shared" si="170"/>
        <v>0.45999999999999996</v>
      </c>
      <c r="AW1427" s="154">
        <f t="shared" si="170"/>
        <v>0.2</v>
      </c>
      <c r="AX1427" s="154">
        <f t="shared" si="170"/>
        <v>0.11</v>
      </c>
      <c r="AY1427" s="155">
        <f t="shared" si="170"/>
        <v>-0.21000000000000002</v>
      </c>
    </row>
    <row r="1428" spans="1:51" x14ac:dyDescent="0.15">
      <c r="A1428" s="122" t="s">
        <v>8932</v>
      </c>
      <c r="C1428" s="122" t="s">
        <v>8933</v>
      </c>
      <c r="E1428" s="122" t="s">
        <v>8934</v>
      </c>
      <c r="G1428" s="122">
        <v>1</v>
      </c>
      <c r="H1428" s="166">
        <v>0.22541700000000001</v>
      </c>
      <c r="I1428" s="167">
        <v>0.11583300000000001</v>
      </c>
      <c r="J1428" s="168" t="str">
        <f t="shared" si="165"/>
        <v>FALSE</v>
      </c>
      <c r="K1428" s="169">
        <v>0.167714</v>
      </c>
      <c r="L1428" s="170">
        <f>-LOG10(Table3[[#This Row],[Student''s T-test p-value HEK293 +Selistat_HEK293 UT]])</f>
        <v>0.77543068295760464</v>
      </c>
      <c r="M1428" s="167">
        <v>0.12</v>
      </c>
      <c r="N1428" s="171" t="str">
        <f t="shared" si="166"/>
        <v>FALSE</v>
      </c>
      <c r="O1428" s="146">
        <v>0.76455200000000001</v>
      </c>
      <c r="P1428" s="147">
        <v>-4.7500000000000001E-2</v>
      </c>
      <c r="Q1428" s="171" t="str">
        <f t="shared" si="167"/>
        <v>FALSE</v>
      </c>
      <c r="R1428" s="122" t="s">
        <v>8935</v>
      </c>
      <c r="S1428" s="122" t="s">
        <v>8936</v>
      </c>
      <c r="T1428" s="122" t="s">
        <v>8937</v>
      </c>
      <c r="U1428" s="172" t="s">
        <v>8938</v>
      </c>
      <c r="V1428" s="122" t="s">
        <v>8939</v>
      </c>
      <c r="W1428" s="148">
        <v>0.11</v>
      </c>
      <c r="X1428" s="149">
        <v>7.0000000000000007E-2</v>
      </c>
      <c r="Y1428" s="149">
        <v>-7.0000000000000007E-2</v>
      </c>
      <c r="Z1428" s="150">
        <v>-0.01</v>
      </c>
      <c r="AA1428" s="148">
        <v>-0.11</v>
      </c>
      <c r="AB1428" s="149">
        <v>-0.03</v>
      </c>
      <c r="AC1428" s="149">
        <v>0.03</v>
      </c>
      <c r="AD1428" s="151">
        <v>-0.27</v>
      </c>
      <c r="AE1428" s="148">
        <v>0.12</v>
      </c>
      <c r="AF1428" s="149">
        <v>-0.19</v>
      </c>
      <c r="AG1428" s="149">
        <v>-0.11</v>
      </c>
      <c r="AH1428" s="151">
        <v>0.16</v>
      </c>
      <c r="AI1428" s="152">
        <v>0.13</v>
      </c>
      <c r="AJ1428" s="149">
        <v>-0.33</v>
      </c>
      <c r="AK1428" s="149">
        <v>0.17</v>
      </c>
      <c r="AL1428" s="150">
        <v>0.2</v>
      </c>
      <c r="AM1428" s="153">
        <f t="shared" si="168"/>
        <v>0.22</v>
      </c>
      <c r="AN1428" s="154">
        <f t="shared" si="168"/>
        <v>0.1</v>
      </c>
      <c r="AO1428" s="154">
        <f t="shared" si="168"/>
        <v>-0.1</v>
      </c>
      <c r="AP1428" s="155">
        <f t="shared" si="168"/>
        <v>0.26</v>
      </c>
      <c r="AQ1428" s="156">
        <f>AVERAGE(Table3[[#This Row],[ HEK293 +Selistat_R1 2]:[ HEK293 +Selistat_R4 5]])</f>
        <v>0.12</v>
      </c>
      <c r="AR1428" s="153">
        <f t="shared" si="169"/>
        <v>0.22999999999999998</v>
      </c>
      <c r="AS1428" s="154">
        <f t="shared" si="169"/>
        <v>-0.16</v>
      </c>
      <c r="AT1428" s="154">
        <f t="shared" si="169"/>
        <v>-0.14000000000000001</v>
      </c>
      <c r="AU1428" s="157">
        <f t="shared" si="169"/>
        <v>0.43000000000000005</v>
      </c>
      <c r="AV1428" s="158">
        <f t="shared" si="170"/>
        <v>0.24</v>
      </c>
      <c r="AW1428" s="154">
        <f t="shared" si="170"/>
        <v>-0.30000000000000004</v>
      </c>
      <c r="AX1428" s="154">
        <f t="shared" si="170"/>
        <v>0.14000000000000001</v>
      </c>
      <c r="AY1428" s="155">
        <f t="shared" si="170"/>
        <v>0.47000000000000003</v>
      </c>
    </row>
    <row r="1429" spans="1:51" x14ac:dyDescent="0.15">
      <c r="A1429" s="122" t="s">
        <v>7451</v>
      </c>
      <c r="B1429" s="122" t="s">
        <v>7452</v>
      </c>
      <c r="C1429" s="122" t="s">
        <v>7453</v>
      </c>
      <c r="D1429" s="122" t="s">
        <v>7454</v>
      </c>
      <c r="E1429" s="122" t="s">
        <v>7455</v>
      </c>
      <c r="F1429" s="122" t="s">
        <v>4145</v>
      </c>
      <c r="G1429" s="122">
        <v>1</v>
      </c>
      <c r="H1429" s="166">
        <v>0.65158899999999997</v>
      </c>
      <c r="I1429" s="167">
        <v>7.0833300000000002E-2</v>
      </c>
      <c r="J1429" s="168" t="str">
        <f t="shared" si="165"/>
        <v>FALSE</v>
      </c>
      <c r="K1429" s="169">
        <v>0.16777700000000001</v>
      </c>
      <c r="L1429" s="170">
        <f>-LOG10(Table3[[#This Row],[Student''s T-test p-value HEK293 +Selistat_HEK293 UT]])</f>
        <v>0.77526757543649971</v>
      </c>
      <c r="M1429" s="167">
        <v>-0.20250000000000001</v>
      </c>
      <c r="N1429" s="171" t="str">
        <f t="shared" si="166"/>
        <v>FALSE</v>
      </c>
      <c r="O1429" s="146">
        <v>0.28072000000000003</v>
      </c>
      <c r="P1429" s="147">
        <v>0.18</v>
      </c>
      <c r="Q1429" s="171" t="str">
        <f t="shared" si="167"/>
        <v>FALSE</v>
      </c>
      <c r="R1429" s="122" t="s">
        <v>1488</v>
      </c>
      <c r="S1429" s="122" t="s">
        <v>8940</v>
      </c>
      <c r="T1429" s="122" t="s">
        <v>1490</v>
      </c>
      <c r="U1429" s="172" t="s">
        <v>7457</v>
      </c>
      <c r="V1429" s="122" t="s">
        <v>8941</v>
      </c>
      <c r="W1429" s="148">
        <v>-0.35</v>
      </c>
      <c r="X1429" s="149">
        <v>-0.23</v>
      </c>
      <c r="Y1429" s="149">
        <v>-7.0000000000000007E-2</v>
      </c>
      <c r="Z1429" s="150">
        <v>-0.46</v>
      </c>
      <c r="AA1429" s="148">
        <v>0.02</v>
      </c>
      <c r="AB1429" s="149">
        <v>0.14000000000000001</v>
      </c>
      <c r="AC1429" s="149">
        <v>-0.31</v>
      </c>
      <c r="AD1429" s="151">
        <v>-0.15</v>
      </c>
      <c r="AE1429" s="148">
        <v>0.34</v>
      </c>
      <c r="AF1429" s="149">
        <v>0.31</v>
      </c>
      <c r="AG1429" s="149">
        <v>0.26</v>
      </c>
      <c r="AH1429" s="151">
        <v>-0.02</v>
      </c>
      <c r="AI1429" s="152">
        <v>-0.13</v>
      </c>
      <c r="AJ1429" s="149">
        <v>0.02</v>
      </c>
      <c r="AK1429" s="149">
        <v>0.41</v>
      </c>
      <c r="AL1429" s="150">
        <v>-0.13</v>
      </c>
      <c r="AM1429" s="153">
        <f t="shared" si="168"/>
        <v>-0.37</v>
      </c>
      <c r="AN1429" s="154">
        <f t="shared" si="168"/>
        <v>-0.37</v>
      </c>
      <c r="AO1429" s="154">
        <f t="shared" si="168"/>
        <v>0.24</v>
      </c>
      <c r="AP1429" s="155">
        <f t="shared" si="168"/>
        <v>-0.31000000000000005</v>
      </c>
      <c r="AQ1429" s="156">
        <f>AVERAGE(Table3[[#This Row],[ HEK293 +Selistat_R1 2]:[ HEK293 +Selistat_R4 5]])</f>
        <v>-0.20250000000000001</v>
      </c>
      <c r="AR1429" s="153">
        <f t="shared" si="169"/>
        <v>0.32</v>
      </c>
      <c r="AS1429" s="154">
        <f t="shared" si="169"/>
        <v>0.16999999999999998</v>
      </c>
      <c r="AT1429" s="154">
        <f t="shared" si="169"/>
        <v>0.57000000000000006</v>
      </c>
      <c r="AU1429" s="157">
        <f t="shared" si="169"/>
        <v>0.13</v>
      </c>
      <c r="AV1429" s="158">
        <f t="shared" si="170"/>
        <v>-0.15</v>
      </c>
      <c r="AW1429" s="154">
        <f t="shared" si="170"/>
        <v>-0.12000000000000001</v>
      </c>
      <c r="AX1429" s="154">
        <f t="shared" si="170"/>
        <v>0.72</v>
      </c>
      <c r="AY1429" s="155">
        <f t="shared" si="170"/>
        <v>1.999999999999999E-2</v>
      </c>
    </row>
    <row r="1430" spans="1:51" x14ac:dyDescent="0.15">
      <c r="A1430" s="122" t="s">
        <v>7046</v>
      </c>
      <c r="B1430" s="122" t="s">
        <v>7047</v>
      </c>
      <c r="C1430" s="122" t="s">
        <v>7048</v>
      </c>
      <c r="E1430" s="122" t="s">
        <v>7049</v>
      </c>
      <c r="G1430" s="122">
        <v>1</v>
      </c>
      <c r="H1430" s="166">
        <v>0.36265599999999998</v>
      </c>
      <c r="I1430" s="167">
        <v>-0.15083299999999999</v>
      </c>
      <c r="J1430" s="168" t="str">
        <f t="shared" si="165"/>
        <v>FALSE</v>
      </c>
      <c r="K1430" s="169">
        <v>0.168295</v>
      </c>
      <c r="L1430" s="170">
        <f>-LOG10(Table3[[#This Row],[Student''s T-test p-value HEK293 +Selistat_HEK293 UT]])</f>
        <v>0.7739287866068626</v>
      </c>
      <c r="M1430" s="167">
        <v>-0.33</v>
      </c>
      <c r="N1430" s="171" t="str">
        <f t="shared" si="166"/>
        <v>FALSE</v>
      </c>
      <c r="O1430" s="146">
        <v>0.50285899999999994</v>
      </c>
      <c r="P1430" s="147">
        <v>-0.11749999999999999</v>
      </c>
      <c r="Q1430" s="171" t="str">
        <f t="shared" si="167"/>
        <v>FALSE</v>
      </c>
      <c r="R1430" s="122" t="s">
        <v>321</v>
      </c>
      <c r="S1430" s="122" t="s">
        <v>8942</v>
      </c>
      <c r="T1430" s="122" t="s">
        <v>323</v>
      </c>
      <c r="U1430" s="172" t="s">
        <v>7051</v>
      </c>
      <c r="V1430" s="122" t="s">
        <v>8943</v>
      </c>
      <c r="W1430" s="148">
        <v>-0.42</v>
      </c>
      <c r="X1430" s="149">
        <v>0</v>
      </c>
      <c r="Y1430" s="149">
        <v>-0.71</v>
      </c>
      <c r="Z1430" s="150">
        <v>0.17</v>
      </c>
      <c r="AA1430" s="148">
        <v>0.09</v>
      </c>
      <c r="AB1430" s="149">
        <v>0.27</v>
      </c>
      <c r="AC1430" s="149">
        <v>-0.05</v>
      </c>
      <c r="AD1430" s="151">
        <v>0.05</v>
      </c>
      <c r="AE1430" s="148">
        <v>0.27</v>
      </c>
      <c r="AF1430" s="149">
        <v>-0.22</v>
      </c>
      <c r="AG1430" s="149">
        <v>-0.14000000000000001</v>
      </c>
      <c r="AH1430" s="151">
        <v>-0.03</v>
      </c>
      <c r="AI1430" s="152">
        <v>0.01</v>
      </c>
      <c r="AJ1430" s="149">
        <v>-0.19</v>
      </c>
      <c r="AK1430" s="149">
        <v>0.12</v>
      </c>
      <c r="AL1430" s="150">
        <v>0.41</v>
      </c>
      <c r="AM1430" s="153">
        <f t="shared" si="168"/>
        <v>-0.51</v>
      </c>
      <c r="AN1430" s="154">
        <f t="shared" si="168"/>
        <v>-0.27</v>
      </c>
      <c r="AO1430" s="154">
        <f t="shared" si="168"/>
        <v>-0.65999999999999992</v>
      </c>
      <c r="AP1430" s="155">
        <f t="shared" si="168"/>
        <v>0.12000000000000001</v>
      </c>
      <c r="AQ1430" s="156">
        <f>AVERAGE(Table3[[#This Row],[ HEK293 +Selistat_R1 2]:[ HEK293 +Selistat_R4 5]])</f>
        <v>-0.32999999999999996</v>
      </c>
      <c r="AR1430" s="153">
        <f t="shared" si="169"/>
        <v>0.18000000000000002</v>
      </c>
      <c r="AS1430" s="154">
        <f t="shared" si="169"/>
        <v>-0.49</v>
      </c>
      <c r="AT1430" s="154">
        <f t="shared" si="169"/>
        <v>-9.0000000000000011E-2</v>
      </c>
      <c r="AU1430" s="157">
        <f t="shared" si="169"/>
        <v>-0.08</v>
      </c>
      <c r="AV1430" s="158">
        <f t="shared" si="170"/>
        <v>-0.08</v>
      </c>
      <c r="AW1430" s="154">
        <f t="shared" si="170"/>
        <v>-0.46</v>
      </c>
      <c r="AX1430" s="154">
        <f t="shared" si="170"/>
        <v>0.16999999999999998</v>
      </c>
      <c r="AY1430" s="155">
        <f t="shared" si="170"/>
        <v>0.36</v>
      </c>
    </row>
    <row r="1431" spans="1:51" x14ac:dyDescent="0.15">
      <c r="A1431" s="122" t="s">
        <v>3842</v>
      </c>
      <c r="B1431" s="122" t="s">
        <v>2865</v>
      </c>
      <c r="C1431" s="122" t="s">
        <v>4130</v>
      </c>
      <c r="D1431" s="122" t="s">
        <v>3018</v>
      </c>
      <c r="E1431" s="122" t="s">
        <v>4131</v>
      </c>
      <c r="F1431" s="122" t="s">
        <v>4132</v>
      </c>
      <c r="G1431" s="122">
        <v>1</v>
      </c>
      <c r="H1431" s="166">
        <v>0.82896400000000003</v>
      </c>
      <c r="I1431" s="167">
        <v>2.58333E-2</v>
      </c>
      <c r="J1431" s="168" t="str">
        <f t="shared" si="165"/>
        <v>FALSE</v>
      </c>
      <c r="K1431" s="169">
        <v>0.16837299999999999</v>
      </c>
      <c r="L1431" s="170">
        <f>-LOG10(Table3[[#This Row],[Student''s T-test p-value HEK293 +Selistat_HEK293 UT]])</f>
        <v>0.7737275499571391</v>
      </c>
      <c r="M1431" s="167">
        <v>-0.155</v>
      </c>
      <c r="N1431" s="171" t="str">
        <f t="shared" si="166"/>
        <v>FALSE</v>
      </c>
      <c r="O1431" s="146">
        <v>0.23530300000000001</v>
      </c>
      <c r="P1431" s="147">
        <v>0.17249999999999999</v>
      </c>
      <c r="Q1431" s="171" t="str">
        <f t="shared" si="167"/>
        <v>FALSE</v>
      </c>
      <c r="R1431" s="122" t="s">
        <v>201</v>
      </c>
      <c r="S1431" s="122" t="s">
        <v>8944</v>
      </c>
      <c r="T1431" s="122" t="s">
        <v>203</v>
      </c>
      <c r="U1431" s="172" t="s">
        <v>4134</v>
      </c>
      <c r="V1431" s="122" t="s">
        <v>8945</v>
      </c>
      <c r="W1431" s="148">
        <v>-0.21</v>
      </c>
      <c r="X1431" s="149">
        <v>-0.37</v>
      </c>
      <c r="Y1431" s="149">
        <v>-0.09</v>
      </c>
      <c r="Z1431" s="150">
        <v>-0.08</v>
      </c>
      <c r="AA1431" s="148">
        <v>-0.22</v>
      </c>
      <c r="AB1431" s="149">
        <v>0.13</v>
      </c>
      <c r="AC1431" s="149">
        <v>0</v>
      </c>
      <c r="AD1431" s="151">
        <v>-0.04</v>
      </c>
      <c r="AE1431" s="148">
        <v>0.39</v>
      </c>
      <c r="AF1431" s="149">
        <v>7.0000000000000007E-2</v>
      </c>
      <c r="AG1431" s="149">
        <v>0.34</v>
      </c>
      <c r="AH1431" s="151">
        <v>-0.12</v>
      </c>
      <c r="AI1431" s="152">
        <v>0.09</v>
      </c>
      <c r="AJ1431" s="149">
        <v>0.08</v>
      </c>
      <c r="AK1431" s="149">
        <v>-0.13</v>
      </c>
      <c r="AL1431" s="150">
        <v>-0.05</v>
      </c>
      <c r="AM1431" s="153">
        <f t="shared" si="168"/>
        <v>1.0000000000000009E-2</v>
      </c>
      <c r="AN1431" s="154">
        <f t="shared" si="168"/>
        <v>-0.5</v>
      </c>
      <c r="AO1431" s="154">
        <f t="shared" si="168"/>
        <v>-0.09</v>
      </c>
      <c r="AP1431" s="155">
        <f t="shared" si="168"/>
        <v>-0.04</v>
      </c>
      <c r="AQ1431" s="156">
        <f>AVERAGE(Table3[[#This Row],[ HEK293 +Selistat_R1 2]:[ HEK293 +Selistat_R4 5]])</f>
        <v>-0.155</v>
      </c>
      <c r="AR1431" s="153">
        <f t="shared" si="169"/>
        <v>0.61</v>
      </c>
      <c r="AS1431" s="154">
        <f t="shared" si="169"/>
        <v>-0.06</v>
      </c>
      <c r="AT1431" s="154">
        <f t="shared" si="169"/>
        <v>0.34</v>
      </c>
      <c r="AU1431" s="157">
        <f t="shared" si="169"/>
        <v>-7.9999999999999988E-2</v>
      </c>
      <c r="AV1431" s="158">
        <f t="shared" si="170"/>
        <v>0.31</v>
      </c>
      <c r="AW1431" s="154">
        <f t="shared" si="170"/>
        <v>-0.05</v>
      </c>
      <c r="AX1431" s="154">
        <f t="shared" si="170"/>
        <v>-0.13</v>
      </c>
      <c r="AY1431" s="155">
        <f t="shared" si="170"/>
        <v>-1.0000000000000002E-2</v>
      </c>
    </row>
    <row r="1432" spans="1:51" x14ac:dyDescent="0.15">
      <c r="A1432" s="122" t="s">
        <v>5808</v>
      </c>
      <c r="B1432" s="122" t="s">
        <v>5809</v>
      </c>
      <c r="C1432" s="122" t="s">
        <v>5810</v>
      </c>
      <c r="D1432" s="122" t="s">
        <v>3830</v>
      </c>
      <c r="E1432" s="122" t="s">
        <v>5811</v>
      </c>
      <c r="F1432" s="122" t="s">
        <v>5812</v>
      </c>
      <c r="G1432" s="122">
        <v>1</v>
      </c>
      <c r="H1432" s="166">
        <v>0.17947299999999999</v>
      </c>
      <c r="I1432" s="167">
        <v>-0.2225</v>
      </c>
      <c r="J1432" s="168" t="str">
        <f t="shared" si="165"/>
        <v>FALSE</v>
      </c>
      <c r="K1432" s="169">
        <v>0.168486</v>
      </c>
      <c r="L1432" s="170">
        <f>-LOG10(Table3[[#This Row],[Student''s T-test p-value HEK293 +Selistat_HEK293 UT]])</f>
        <v>0.77343618010627668</v>
      </c>
      <c r="M1432" s="167">
        <v>-0.29249999999999998</v>
      </c>
      <c r="N1432" s="171" t="str">
        <f t="shared" si="166"/>
        <v>FALSE</v>
      </c>
      <c r="O1432" s="146">
        <v>0.33301399999999998</v>
      </c>
      <c r="P1432" s="147">
        <v>-0.215</v>
      </c>
      <c r="Q1432" s="171" t="str">
        <f t="shared" si="167"/>
        <v>FALSE</v>
      </c>
      <c r="R1432" s="122" t="s">
        <v>984</v>
      </c>
      <c r="S1432" s="122" t="s">
        <v>7255</v>
      </c>
      <c r="T1432" s="122" t="s">
        <v>986</v>
      </c>
      <c r="U1432" s="172" t="s">
        <v>5814</v>
      </c>
      <c r="V1432" s="122" t="s">
        <v>8946</v>
      </c>
      <c r="W1432" s="148">
        <v>-0.28999999999999998</v>
      </c>
      <c r="X1432" s="149">
        <v>-0.44</v>
      </c>
      <c r="Y1432" s="149">
        <v>-0.01</v>
      </c>
      <c r="Z1432" s="150">
        <v>0.14000000000000001</v>
      </c>
      <c r="AA1432" s="148">
        <v>0.13</v>
      </c>
      <c r="AB1432" s="149">
        <v>-0.18</v>
      </c>
      <c r="AC1432" s="149">
        <v>0.47</v>
      </c>
      <c r="AD1432" s="151">
        <v>0.15</v>
      </c>
      <c r="AE1432" s="148">
        <v>-0.22</v>
      </c>
      <c r="AF1432" s="149">
        <v>-0.24</v>
      </c>
      <c r="AG1432" s="149">
        <v>-0.54</v>
      </c>
      <c r="AH1432" s="151">
        <v>0.39</v>
      </c>
      <c r="AI1432" s="152">
        <v>0.03</v>
      </c>
      <c r="AJ1432" s="149">
        <v>0.09</v>
      </c>
      <c r="AK1432" s="149">
        <v>-0.08</v>
      </c>
      <c r="AL1432" s="150">
        <v>0.21</v>
      </c>
      <c r="AM1432" s="153">
        <f t="shared" si="168"/>
        <v>-0.42</v>
      </c>
      <c r="AN1432" s="154">
        <f t="shared" si="168"/>
        <v>-0.26</v>
      </c>
      <c r="AO1432" s="154">
        <f t="shared" si="168"/>
        <v>-0.48</v>
      </c>
      <c r="AP1432" s="155">
        <f t="shared" si="168"/>
        <v>-9.9999999999999811E-3</v>
      </c>
      <c r="AQ1432" s="156">
        <f>AVERAGE(Table3[[#This Row],[ HEK293 +Selistat_R1 2]:[ HEK293 +Selistat_R4 5]])</f>
        <v>-0.29249999999999998</v>
      </c>
      <c r="AR1432" s="153">
        <f t="shared" si="169"/>
        <v>-0.35</v>
      </c>
      <c r="AS1432" s="154">
        <f t="shared" si="169"/>
        <v>-0.06</v>
      </c>
      <c r="AT1432" s="154">
        <f t="shared" si="169"/>
        <v>-1.01</v>
      </c>
      <c r="AU1432" s="157">
        <f t="shared" si="169"/>
        <v>0.24000000000000002</v>
      </c>
      <c r="AV1432" s="158">
        <f t="shared" si="170"/>
        <v>-0.1</v>
      </c>
      <c r="AW1432" s="154">
        <f t="shared" si="170"/>
        <v>0.27</v>
      </c>
      <c r="AX1432" s="154">
        <f t="shared" si="170"/>
        <v>-0.54999999999999993</v>
      </c>
      <c r="AY1432" s="155">
        <f t="shared" si="170"/>
        <v>0.06</v>
      </c>
    </row>
    <row r="1433" spans="1:51" x14ac:dyDescent="0.15">
      <c r="A1433" s="122" t="s">
        <v>3842</v>
      </c>
      <c r="B1433" s="122" t="s">
        <v>2865</v>
      </c>
      <c r="C1433" s="122" t="s">
        <v>4130</v>
      </c>
      <c r="D1433" s="122" t="s">
        <v>3018</v>
      </c>
      <c r="E1433" s="122" t="s">
        <v>4131</v>
      </c>
      <c r="F1433" s="122" t="s">
        <v>4132</v>
      </c>
      <c r="G1433" s="122">
        <v>1</v>
      </c>
      <c r="H1433" s="166">
        <v>0.76964999999999995</v>
      </c>
      <c r="I1433" s="167">
        <v>-7.5833300000000006E-2</v>
      </c>
      <c r="J1433" s="168" t="str">
        <f t="shared" si="165"/>
        <v>FALSE</v>
      </c>
      <c r="K1433" s="169">
        <v>0.168514</v>
      </c>
      <c r="L1433" s="170">
        <f>-LOG10(Table3[[#This Row],[Student''s T-test p-value HEK293 +Selistat_HEK293 UT]])</f>
        <v>0.77336401247707032</v>
      </c>
      <c r="M1433" s="167">
        <v>-0.30249999999999999</v>
      </c>
      <c r="N1433" s="171" t="str">
        <f t="shared" si="166"/>
        <v>FALSE</v>
      </c>
      <c r="O1433" s="146">
        <v>0.27504800000000001</v>
      </c>
      <c r="P1433" s="147">
        <v>0.435</v>
      </c>
      <c r="Q1433" s="171" t="str">
        <f t="shared" si="167"/>
        <v>FALSE</v>
      </c>
      <c r="R1433" s="122" t="s">
        <v>201</v>
      </c>
      <c r="S1433" s="122" t="s">
        <v>8947</v>
      </c>
      <c r="T1433" s="122" t="s">
        <v>203</v>
      </c>
      <c r="U1433" s="172" t="s">
        <v>4134</v>
      </c>
      <c r="V1433" s="122" t="s">
        <v>8948</v>
      </c>
      <c r="W1433" s="148">
        <v>-0.1</v>
      </c>
      <c r="X1433" s="149">
        <v>-0.49</v>
      </c>
      <c r="Y1433" s="149">
        <v>-0.25</v>
      </c>
      <c r="Z1433" s="150">
        <v>-0.44</v>
      </c>
      <c r="AA1433" s="148">
        <v>0.49</v>
      </c>
      <c r="AB1433" s="149">
        <v>-0.15</v>
      </c>
      <c r="AC1433" s="149">
        <v>-0.15</v>
      </c>
      <c r="AD1433" s="151">
        <v>-0.26</v>
      </c>
      <c r="AE1433" s="148">
        <v>0.03</v>
      </c>
      <c r="AF1433" s="149">
        <v>-0.12</v>
      </c>
      <c r="AG1433" s="149">
        <v>1.29</v>
      </c>
      <c r="AH1433" s="151">
        <v>-0.25</v>
      </c>
      <c r="AI1433" s="152">
        <v>-0.06</v>
      </c>
      <c r="AJ1433" s="149">
        <v>-0.19</v>
      </c>
      <c r="AK1433" s="149">
        <v>-0.15</v>
      </c>
      <c r="AL1433" s="150">
        <v>-0.39</v>
      </c>
      <c r="AM1433" s="153">
        <f t="shared" si="168"/>
        <v>-0.59</v>
      </c>
      <c r="AN1433" s="154">
        <f t="shared" si="168"/>
        <v>-0.33999999999999997</v>
      </c>
      <c r="AO1433" s="154">
        <f t="shared" si="168"/>
        <v>-0.1</v>
      </c>
      <c r="AP1433" s="155">
        <f t="shared" si="168"/>
        <v>-0.18</v>
      </c>
      <c r="AQ1433" s="156">
        <f>AVERAGE(Table3[[#This Row],[ HEK293 +Selistat_R1 2]:[ HEK293 +Selistat_R4 5]])</f>
        <v>-0.30249999999999999</v>
      </c>
      <c r="AR1433" s="153">
        <f t="shared" si="169"/>
        <v>-0.45999999999999996</v>
      </c>
      <c r="AS1433" s="154">
        <f t="shared" si="169"/>
        <v>0.03</v>
      </c>
      <c r="AT1433" s="154">
        <f t="shared" si="169"/>
        <v>1.44</v>
      </c>
      <c r="AU1433" s="157">
        <f t="shared" si="169"/>
        <v>1.0000000000000009E-2</v>
      </c>
      <c r="AV1433" s="158">
        <f t="shared" si="170"/>
        <v>-0.55000000000000004</v>
      </c>
      <c r="AW1433" s="154">
        <f t="shared" si="170"/>
        <v>-4.0000000000000008E-2</v>
      </c>
      <c r="AX1433" s="154">
        <f t="shared" si="170"/>
        <v>0</v>
      </c>
      <c r="AY1433" s="155">
        <f t="shared" si="170"/>
        <v>-0.13</v>
      </c>
    </row>
    <row r="1434" spans="1:51" x14ac:dyDescent="0.15">
      <c r="A1434" s="122" t="s">
        <v>6797</v>
      </c>
      <c r="B1434" s="122" t="s">
        <v>6798</v>
      </c>
      <c r="C1434" s="122" t="s">
        <v>3435</v>
      </c>
      <c r="E1434" s="122" t="s">
        <v>6799</v>
      </c>
      <c r="F1434" s="122" t="s">
        <v>6800</v>
      </c>
      <c r="G1434" s="122">
        <v>1</v>
      </c>
      <c r="H1434" s="166">
        <v>7.1184800000000006E-2</v>
      </c>
      <c r="I1434" s="167">
        <v>0.1575</v>
      </c>
      <c r="J1434" s="168" t="str">
        <f t="shared" si="165"/>
        <v>FALSE</v>
      </c>
      <c r="K1434" s="169">
        <v>0.16866800000000001</v>
      </c>
      <c r="L1434" s="170">
        <f>-LOG10(Table3[[#This Row],[Student''s T-test p-value HEK293 +Selistat_HEK293 UT]])</f>
        <v>0.77296730473547326</v>
      </c>
      <c r="M1434" s="167">
        <v>0.1525</v>
      </c>
      <c r="N1434" s="171" t="str">
        <f t="shared" si="166"/>
        <v>FALSE</v>
      </c>
      <c r="O1434" s="146">
        <v>0.29346899999999998</v>
      </c>
      <c r="P1434" s="147">
        <v>0.12</v>
      </c>
      <c r="Q1434" s="171" t="str">
        <f t="shared" si="167"/>
        <v>FALSE</v>
      </c>
      <c r="R1434" s="122" t="s">
        <v>6801</v>
      </c>
      <c r="S1434" s="122" t="s">
        <v>8949</v>
      </c>
      <c r="T1434" s="122" t="s">
        <v>8950</v>
      </c>
      <c r="U1434" s="172" t="s">
        <v>8951</v>
      </c>
      <c r="V1434" s="122" t="s">
        <v>8952</v>
      </c>
      <c r="W1434" s="148">
        <v>0.02</v>
      </c>
      <c r="X1434" s="149">
        <v>-0.01</v>
      </c>
      <c r="Y1434" s="149">
        <v>0.08</v>
      </c>
      <c r="Z1434" s="150">
        <v>0.02</v>
      </c>
      <c r="AA1434" s="148">
        <v>-0.19</v>
      </c>
      <c r="AB1434" s="149">
        <v>0.16</v>
      </c>
      <c r="AC1434" s="149">
        <v>-0.24</v>
      </c>
      <c r="AD1434" s="151">
        <v>-0.23</v>
      </c>
      <c r="AE1434" s="148">
        <v>0.28999999999999998</v>
      </c>
      <c r="AF1434" s="149">
        <v>0.08</v>
      </c>
      <c r="AG1434" s="149">
        <v>-0.14000000000000001</v>
      </c>
      <c r="AH1434" s="151">
        <v>0.15</v>
      </c>
      <c r="AI1434" s="152">
        <v>0.06</v>
      </c>
      <c r="AJ1434" s="149">
        <v>0.02</v>
      </c>
      <c r="AK1434" s="149">
        <v>-0.18</v>
      </c>
      <c r="AL1434" s="150">
        <v>0</v>
      </c>
      <c r="AM1434" s="153">
        <f t="shared" si="168"/>
        <v>0.21</v>
      </c>
      <c r="AN1434" s="154">
        <f t="shared" si="168"/>
        <v>-0.17</v>
      </c>
      <c r="AO1434" s="154">
        <f t="shared" si="168"/>
        <v>0.32</v>
      </c>
      <c r="AP1434" s="155">
        <f t="shared" si="168"/>
        <v>0.25</v>
      </c>
      <c r="AQ1434" s="156">
        <f>AVERAGE(Table3[[#This Row],[ HEK293 +Selistat_R1 2]:[ HEK293 +Selistat_R4 5]])</f>
        <v>0.1525</v>
      </c>
      <c r="AR1434" s="153">
        <f t="shared" si="169"/>
        <v>0.48</v>
      </c>
      <c r="AS1434" s="154">
        <f t="shared" si="169"/>
        <v>-0.08</v>
      </c>
      <c r="AT1434" s="154">
        <f t="shared" si="169"/>
        <v>9.9999999999999978E-2</v>
      </c>
      <c r="AU1434" s="157">
        <f t="shared" si="169"/>
        <v>0.38</v>
      </c>
      <c r="AV1434" s="158">
        <f t="shared" si="170"/>
        <v>0.25</v>
      </c>
      <c r="AW1434" s="154">
        <f t="shared" si="170"/>
        <v>-0.14000000000000001</v>
      </c>
      <c r="AX1434" s="154">
        <f t="shared" si="170"/>
        <v>0.06</v>
      </c>
      <c r="AY1434" s="155">
        <f t="shared" si="170"/>
        <v>0.23</v>
      </c>
    </row>
    <row r="1435" spans="1:51" x14ac:dyDescent="0.15">
      <c r="A1435" s="122" t="s">
        <v>3143</v>
      </c>
      <c r="B1435" s="122" t="s">
        <v>8922</v>
      </c>
      <c r="C1435" s="122" t="s">
        <v>8923</v>
      </c>
      <c r="E1435" s="122" t="s">
        <v>8924</v>
      </c>
      <c r="F1435" s="122" t="s">
        <v>7010</v>
      </c>
      <c r="G1435" s="122">
        <v>1</v>
      </c>
      <c r="H1435" s="166">
        <v>0.20810300000000001</v>
      </c>
      <c r="I1435" s="167">
        <v>-0.42916700000000002</v>
      </c>
      <c r="J1435" s="168" t="str">
        <f t="shared" si="165"/>
        <v>FALSE</v>
      </c>
      <c r="K1435" s="169">
        <v>0.16889499999999999</v>
      </c>
      <c r="L1435" s="170">
        <f>-LOG10(Table3[[#This Row],[Student''s T-test p-value HEK293 +Selistat_HEK293 UT]])</f>
        <v>0.77238320717589215</v>
      </c>
      <c r="M1435" s="167">
        <v>-0.48749999999999999</v>
      </c>
      <c r="N1435" s="171" t="str">
        <f t="shared" si="166"/>
        <v>FALSE</v>
      </c>
      <c r="O1435" s="146">
        <v>0.48592200000000002</v>
      </c>
      <c r="P1435" s="147">
        <v>-0.37</v>
      </c>
      <c r="Q1435" s="171" t="str">
        <f t="shared" si="167"/>
        <v>FALSE</v>
      </c>
      <c r="R1435" s="122" t="s">
        <v>8925</v>
      </c>
      <c r="S1435" s="122" t="s">
        <v>8953</v>
      </c>
      <c r="T1435" s="122" t="s">
        <v>8927</v>
      </c>
      <c r="U1435" s="172" t="s">
        <v>8928</v>
      </c>
      <c r="V1435" s="122" t="s">
        <v>8954</v>
      </c>
      <c r="W1435" s="148">
        <v>-0.85</v>
      </c>
      <c r="X1435" s="149">
        <v>-0.3</v>
      </c>
      <c r="Y1435" s="149">
        <v>-0.19</v>
      </c>
      <c r="Z1435" s="150">
        <v>0.28999999999999998</v>
      </c>
      <c r="AA1435" s="148">
        <v>0.72</v>
      </c>
      <c r="AB1435" s="149">
        <v>0.1</v>
      </c>
      <c r="AC1435" s="149">
        <v>-0.26</v>
      </c>
      <c r="AD1435" s="151">
        <v>0.34</v>
      </c>
      <c r="AE1435" s="148">
        <v>0.36</v>
      </c>
      <c r="AF1435" s="149">
        <v>-1.49</v>
      </c>
      <c r="AG1435" s="149">
        <v>0.05</v>
      </c>
      <c r="AH1435" s="151">
        <v>-0.36</v>
      </c>
      <c r="AI1435" s="152">
        <v>0.57999999999999996</v>
      </c>
      <c r="AJ1435" s="149">
        <v>-0.76</v>
      </c>
      <c r="AK1435" s="149">
        <v>-0.09</v>
      </c>
      <c r="AL1435" s="150">
        <v>0.31</v>
      </c>
      <c r="AM1435" s="153">
        <f t="shared" si="168"/>
        <v>-1.5699999999999998</v>
      </c>
      <c r="AN1435" s="154">
        <f t="shared" si="168"/>
        <v>-0.4</v>
      </c>
      <c r="AO1435" s="154">
        <f t="shared" si="168"/>
        <v>7.0000000000000007E-2</v>
      </c>
      <c r="AP1435" s="155">
        <f t="shared" si="168"/>
        <v>-5.0000000000000044E-2</v>
      </c>
      <c r="AQ1435" s="156">
        <f>AVERAGE(Table3[[#This Row],[ HEK293 +Selistat_R1 2]:[ HEK293 +Selistat_R4 5]])</f>
        <v>-0.48749999999999993</v>
      </c>
      <c r="AR1435" s="153">
        <f t="shared" si="169"/>
        <v>-0.36</v>
      </c>
      <c r="AS1435" s="154">
        <f t="shared" si="169"/>
        <v>-1.59</v>
      </c>
      <c r="AT1435" s="154">
        <f t="shared" si="169"/>
        <v>0.31</v>
      </c>
      <c r="AU1435" s="157">
        <f t="shared" si="169"/>
        <v>-0.7</v>
      </c>
      <c r="AV1435" s="158">
        <f t="shared" si="170"/>
        <v>-0.14000000000000001</v>
      </c>
      <c r="AW1435" s="154">
        <f t="shared" si="170"/>
        <v>-0.86</v>
      </c>
      <c r="AX1435" s="154">
        <f t="shared" si="170"/>
        <v>0.17</v>
      </c>
      <c r="AY1435" s="155">
        <f t="shared" si="170"/>
        <v>-3.0000000000000027E-2</v>
      </c>
    </row>
    <row r="1436" spans="1:51" x14ac:dyDescent="0.15">
      <c r="A1436" s="122" t="s">
        <v>2985</v>
      </c>
      <c r="B1436" s="122" t="s">
        <v>2986</v>
      </c>
      <c r="C1436" s="122" t="s">
        <v>2987</v>
      </c>
      <c r="D1436" s="122" t="s">
        <v>2988</v>
      </c>
      <c r="E1436" s="122" t="s">
        <v>2989</v>
      </c>
      <c r="F1436" s="122" t="s">
        <v>2990</v>
      </c>
      <c r="G1436" s="122">
        <v>2</v>
      </c>
      <c r="H1436" s="166">
        <v>3.1829800000000002E-3</v>
      </c>
      <c r="I1436" s="167">
        <v>0.58166700000000005</v>
      </c>
      <c r="J1436" s="168" t="str">
        <f t="shared" si="165"/>
        <v>FALSE</v>
      </c>
      <c r="K1436" s="169">
        <v>0.168937</v>
      </c>
      <c r="L1436" s="170">
        <f>-LOG10(Table3[[#This Row],[Student''s T-test p-value HEK293 +Selistat_HEK293 UT]])</f>
        <v>0.77227522232937718</v>
      </c>
      <c r="M1436" s="167">
        <v>0.32250000000000001</v>
      </c>
      <c r="N1436" s="171" t="str">
        <f t="shared" si="166"/>
        <v>FALSE</v>
      </c>
      <c r="O1436" s="146">
        <v>0.11113000000000001</v>
      </c>
      <c r="P1436" s="147">
        <v>-0.19750000000000001</v>
      </c>
      <c r="Q1436" s="171" t="str">
        <f t="shared" si="167"/>
        <v>FALSE</v>
      </c>
      <c r="R1436" s="122" t="s">
        <v>1540</v>
      </c>
      <c r="S1436" s="122" t="s">
        <v>8955</v>
      </c>
      <c r="T1436" s="122" t="s">
        <v>1542</v>
      </c>
      <c r="U1436" s="172" t="s">
        <v>2637</v>
      </c>
      <c r="V1436" s="122" t="s">
        <v>8956</v>
      </c>
      <c r="W1436" s="148">
        <v>-0.56999999999999995</v>
      </c>
      <c r="X1436" s="149">
        <v>-0.11</v>
      </c>
      <c r="Y1436" s="149">
        <v>0.03</v>
      </c>
      <c r="Z1436" s="150">
        <v>0.02</v>
      </c>
      <c r="AA1436" s="148">
        <v>-0.54</v>
      </c>
      <c r="AB1436" s="149">
        <v>-0.82</v>
      </c>
      <c r="AC1436" s="149">
        <v>-0.09</v>
      </c>
      <c r="AD1436" s="151">
        <v>-0.47</v>
      </c>
      <c r="AE1436" s="148">
        <v>0.24</v>
      </c>
      <c r="AF1436" s="149">
        <v>0.05</v>
      </c>
      <c r="AG1436" s="149">
        <v>0.01</v>
      </c>
      <c r="AH1436" s="151">
        <v>0.23</v>
      </c>
      <c r="AI1436" s="152">
        <v>0.26</v>
      </c>
      <c r="AJ1436" s="149">
        <v>0.16</v>
      </c>
      <c r="AK1436" s="149">
        <v>0.33</v>
      </c>
      <c r="AL1436" s="150">
        <v>0.56999999999999995</v>
      </c>
      <c r="AM1436" s="153">
        <f t="shared" si="168"/>
        <v>-2.9999999999999916E-2</v>
      </c>
      <c r="AN1436" s="154">
        <f t="shared" si="168"/>
        <v>0.71</v>
      </c>
      <c r="AO1436" s="154">
        <f t="shared" si="168"/>
        <v>0.12</v>
      </c>
      <c r="AP1436" s="155">
        <f t="shared" si="168"/>
        <v>0.49</v>
      </c>
      <c r="AQ1436" s="156">
        <f>AVERAGE(Table3[[#This Row],[ HEK293 +Selistat_R1 2]:[ HEK293 +Selistat_R4 5]])</f>
        <v>0.32250000000000001</v>
      </c>
      <c r="AR1436" s="153">
        <f t="shared" si="169"/>
        <v>0.78</v>
      </c>
      <c r="AS1436" s="154">
        <f t="shared" si="169"/>
        <v>0.87</v>
      </c>
      <c r="AT1436" s="154">
        <f t="shared" si="169"/>
        <v>9.9999999999999992E-2</v>
      </c>
      <c r="AU1436" s="157">
        <f t="shared" si="169"/>
        <v>0.7</v>
      </c>
      <c r="AV1436" s="158">
        <f t="shared" si="170"/>
        <v>0.8</v>
      </c>
      <c r="AW1436" s="154">
        <f t="shared" si="170"/>
        <v>0.98</v>
      </c>
      <c r="AX1436" s="154">
        <f t="shared" si="170"/>
        <v>0.42000000000000004</v>
      </c>
      <c r="AY1436" s="155">
        <f t="shared" si="170"/>
        <v>1.04</v>
      </c>
    </row>
    <row r="1437" spans="1:51" x14ac:dyDescent="0.15">
      <c r="A1437" s="122" t="s">
        <v>5808</v>
      </c>
      <c r="B1437" s="122" t="s">
        <v>5809</v>
      </c>
      <c r="C1437" s="122" t="s">
        <v>5810</v>
      </c>
      <c r="D1437" s="122" t="s">
        <v>3830</v>
      </c>
      <c r="E1437" s="122" t="s">
        <v>5811</v>
      </c>
      <c r="F1437" s="122" t="s">
        <v>5812</v>
      </c>
      <c r="G1437" s="122">
        <v>2</v>
      </c>
      <c r="H1437" s="166">
        <v>0.37706200000000001</v>
      </c>
      <c r="I1437" s="167">
        <v>-9.4166700000000006E-2</v>
      </c>
      <c r="J1437" s="168" t="str">
        <f t="shared" si="165"/>
        <v>FALSE</v>
      </c>
      <c r="K1437" s="169">
        <v>0.169405</v>
      </c>
      <c r="L1437" s="170">
        <f>-LOG10(Table3[[#This Row],[Student''s T-test p-value HEK293 +Selistat_HEK293 UT]])</f>
        <v>0.77107377558521961</v>
      </c>
      <c r="M1437" s="167">
        <v>-0.17499999999999999</v>
      </c>
      <c r="N1437" s="171" t="str">
        <f t="shared" si="166"/>
        <v>FALSE</v>
      </c>
      <c r="O1437" s="146">
        <v>0.36807600000000001</v>
      </c>
      <c r="P1437" s="147">
        <v>0.13250000000000001</v>
      </c>
      <c r="Q1437" s="171" t="str">
        <f t="shared" si="167"/>
        <v>FALSE</v>
      </c>
      <c r="R1437" s="122" t="s">
        <v>984</v>
      </c>
      <c r="S1437" s="122" t="s">
        <v>8957</v>
      </c>
      <c r="T1437" s="122" t="s">
        <v>986</v>
      </c>
      <c r="U1437" s="172" t="s">
        <v>5814</v>
      </c>
      <c r="V1437" s="122" t="s">
        <v>8958</v>
      </c>
      <c r="W1437" s="148">
        <v>0.02</v>
      </c>
      <c r="X1437" s="149">
        <v>7.0000000000000007E-2</v>
      </c>
      <c r="Y1437" s="149">
        <v>-0.18</v>
      </c>
      <c r="Z1437" s="150">
        <v>-0.37</v>
      </c>
      <c r="AA1437" s="148">
        <v>0.09</v>
      </c>
      <c r="AB1437" s="149">
        <v>0.15</v>
      </c>
      <c r="AC1437" s="149">
        <v>0.08</v>
      </c>
      <c r="AD1437" s="151">
        <v>-0.08</v>
      </c>
      <c r="AE1437" s="148">
        <v>0.2</v>
      </c>
      <c r="AF1437" s="149">
        <v>0.22</v>
      </c>
      <c r="AG1437" s="149">
        <v>0.08</v>
      </c>
      <c r="AH1437" s="151">
        <v>-0.21</v>
      </c>
      <c r="AI1437" s="152">
        <v>0</v>
      </c>
      <c r="AJ1437" s="149">
        <v>0.1</v>
      </c>
      <c r="AK1437" s="149">
        <v>-0.01</v>
      </c>
      <c r="AL1437" s="150">
        <v>-0.33</v>
      </c>
      <c r="AM1437" s="153">
        <f t="shared" si="168"/>
        <v>-6.9999999999999993E-2</v>
      </c>
      <c r="AN1437" s="154">
        <f t="shared" si="168"/>
        <v>-7.9999999999999988E-2</v>
      </c>
      <c r="AO1437" s="154">
        <f t="shared" si="168"/>
        <v>-0.26</v>
      </c>
      <c r="AP1437" s="155">
        <f t="shared" si="168"/>
        <v>-0.28999999999999998</v>
      </c>
      <c r="AQ1437" s="156">
        <f>AVERAGE(Table3[[#This Row],[ HEK293 +Selistat_R1 2]:[ HEK293 +Selistat_R4 5]])</f>
        <v>-0.17499999999999999</v>
      </c>
      <c r="AR1437" s="153">
        <f t="shared" si="169"/>
        <v>0.11000000000000001</v>
      </c>
      <c r="AS1437" s="154">
        <f t="shared" si="169"/>
        <v>7.0000000000000007E-2</v>
      </c>
      <c r="AT1437" s="154">
        <f t="shared" si="169"/>
        <v>0</v>
      </c>
      <c r="AU1437" s="157">
        <f t="shared" si="169"/>
        <v>-0.13</v>
      </c>
      <c r="AV1437" s="158">
        <f t="shared" si="170"/>
        <v>-0.09</v>
      </c>
      <c r="AW1437" s="154">
        <f t="shared" si="170"/>
        <v>-4.9999999999999989E-2</v>
      </c>
      <c r="AX1437" s="154">
        <f t="shared" si="170"/>
        <v>-0.09</v>
      </c>
      <c r="AY1437" s="155">
        <f t="shared" si="170"/>
        <v>-0.25</v>
      </c>
    </row>
    <row r="1438" spans="1:51" x14ac:dyDescent="0.15">
      <c r="A1438" s="122" t="s">
        <v>8959</v>
      </c>
      <c r="B1438" s="122" t="s">
        <v>6965</v>
      </c>
      <c r="C1438" s="122" t="s">
        <v>4278</v>
      </c>
      <c r="E1438" s="122" t="s">
        <v>8960</v>
      </c>
      <c r="F1438" s="122" t="s">
        <v>8961</v>
      </c>
      <c r="G1438" s="122">
        <v>1</v>
      </c>
      <c r="H1438" s="166">
        <v>0.60899800000000004</v>
      </c>
      <c r="I1438" s="167">
        <v>-7.5833300000000006E-2</v>
      </c>
      <c r="J1438" s="168" t="str">
        <f t="shared" si="165"/>
        <v>FALSE</v>
      </c>
      <c r="K1438" s="169">
        <v>0.169517</v>
      </c>
      <c r="L1438" s="170">
        <f>-LOG10(Table3[[#This Row],[Student''s T-test p-value HEK293 +Selistat_HEK293 UT]])</f>
        <v>0.77078674208639841</v>
      </c>
      <c r="M1438" s="167">
        <v>-0.27</v>
      </c>
      <c r="N1438" s="171" t="str">
        <f t="shared" si="166"/>
        <v>FALSE</v>
      </c>
      <c r="O1438" s="146">
        <v>0.31480799999999998</v>
      </c>
      <c r="P1438" s="147">
        <v>0.1575</v>
      </c>
      <c r="Q1438" s="171" t="str">
        <f t="shared" si="167"/>
        <v>FALSE</v>
      </c>
      <c r="R1438" s="122" t="s">
        <v>8962</v>
      </c>
      <c r="S1438" s="122" t="s">
        <v>8963</v>
      </c>
      <c r="T1438" s="122" t="s">
        <v>8964</v>
      </c>
      <c r="U1438" s="172" t="s">
        <v>8194</v>
      </c>
      <c r="V1438" s="122" t="s">
        <v>8965</v>
      </c>
      <c r="W1438" s="148">
        <v>-0.5</v>
      </c>
      <c r="X1438" s="149">
        <v>-0.16</v>
      </c>
      <c r="Y1438" s="149">
        <v>-0.2</v>
      </c>
      <c r="Z1438" s="150">
        <v>-7.0000000000000007E-2</v>
      </c>
      <c r="AA1438" s="148">
        <v>0.03</v>
      </c>
      <c r="AB1438" s="149">
        <v>0.35</v>
      </c>
      <c r="AC1438" s="149">
        <v>0.12</v>
      </c>
      <c r="AD1438" s="151">
        <v>-0.35</v>
      </c>
      <c r="AE1438" s="148">
        <v>0.36</v>
      </c>
      <c r="AF1438" s="149">
        <v>0.34</v>
      </c>
      <c r="AG1438" s="149">
        <v>0.08</v>
      </c>
      <c r="AH1438" s="151">
        <v>-0.23</v>
      </c>
      <c r="AI1438" s="152">
        <v>0.02</v>
      </c>
      <c r="AJ1438" s="149">
        <v>-0.1</v>
      </c>
      <c r="AK1438" s="149">
        <v>7.0000000000000007E-2</v>
      </c>
      <c r="AL1438" s="150">
        <v>-7.0000000000000007E-2</v>
      </c>
      <c r="AM1438" s="153">
        <f t="shared" si="168"/>
        <v>-0.53</v>
      </c>
      <c r="AN1438" s="154">
        <f t="shared" si="168"/>
        <v>-0.51</v>
      </c>
      <c r="AO1438" s="154">
        <f t="shared" si="168"/>
        <v>-0.32</v>
      </c>
      <c r="AP1438" s="155">
        <f t="shared" si="168"/>
        <v>0.27999999999999997</v>
      </c>
      <c r="AQ1438" s="156">
        <f>AVERAGE(Table3[[#This Row],[ HEK293 +Selistat_R1 2]:[ HEK293 +Selistat_R4 5]])</f>
        <v>-0.27</v>
      </c>
      <c r="AR1438" s="153">
        <f t="shared" si="169"/>
        <v>0.32999999999999996</v>
      </c>
      <c r="AS1438" s="154">
        <f t="shared" si="169"/>
        <v>-9.9999999999999534E-3</v>
      </c>
      <c r="AT1438" s="154">
        <f t="shared" si="169"/>
        <v>-3.9999999999999994E-2</v>
      </c>
      <c r="AU1438" s="157">
        <f t="shared" si="169"/>
        <v>0.11999999999999997</v>
      </c>
      <c r="AV1438" s="158">
        <f t="shared" si="170"/>
        <v>-9.9999999999999985E-3</v>
      </c>
      <c r="AW1438" s="154">
        <f t="shared" si="170"/>
        <v>-0.44999999999999996</v>
      </c>
      <c r="AX1438" s="154">
        <f t="shared" si="170"/>
        <v>-4.9999999999999989E-2</v>
      </c>
      <c r="AY1438" s="155">
        <f t="shared" si="170"/>
        <v>0.27999999999999997</v>
      </c>
    </row>
    <row r="1439" spans="1:51" x14ac:dyDescent="0.15">
      <c r="A1439" s="122" t="s">
        <v>3224</v>
      </c>
      <c r="B1439" s="122" t="s">
        <v>3225</v>
      </c>
      <c r="C1439" s="122" t="s">
        <v>4629</v>
      </c>
      <c r="E1439" s="122" t="s">
        <v>4630</v>
      </c>
      <c r="G1439" s="122">
        <v>3</v>
      </c>
      <c r="H1439" s="166">
        <v>0.21760699999999999</v>
      </c>
      <c r="I1439" s="167">
        <v>-0.23833299999999999</v>
      </c>
      <c r="J1439" s="168" t="str">
        <f t="shared" si="165"/>
        <v>FALSE</v>
      </c>
      <c r="K1439" s="169">
        <v>0.16959199999999999</v>
      </c>
      <c r="L1439" s="170">
        <f>-LOG10(Table3[[#This Row],[Student''s T-test p-value HEK293 +Selistat_HEK293 UT]])</f>
        <v>0.77059463815123985</v>
      </c>
      <c r="M1439" s="167">
        <v>-0.3075</v>
      </c>
      <c r="N1439" s="171" t="str">
        <f t="shared" si="166"/>
        <v>FALSE</v>
      </c>
      <c r="O1439" s="146">
        <v>0.338389</v>
      </c>
      <c r="P1439" s="147">
        <v>-0.26750000000000002</v>
      </c>
      <c r="Q1439" s="171" t="str">
        <f t="shared" si="167"/>
        <v>FALSE</v>
      </c>
      <c r="R1439" s="122" t="s">
        <v>1510</v>
      </c>
      <c r="S1439" s="122" t="s">
        <v>8966</v>
      </c>
      <c r="T1439" s="122" t="s">
        <v>1512</v>
      </c>
      <c r="U1439" s="172" t="s">
        <v>4631</v>
      </c>
      <c r="V1439" s="122" t="s">
        <v>8967</v>
      </c>
      <c r="W1439" s="148">
        <v>-0.17</v>
      </c>
      <c r="X1439" s="149">
        <v>-0.01</v>
      </c>
      <c r="Y1439" s="149">
        <v>-0.2</v>
      </c>
      <c r="Z1439" s="150">
        <v>-0.28000000000000003</v>
      </c>
      <c r="AA1439" s="148">
        <v>0.6</v>
      </c>
      <c r="AB1439" s="149">
        <v>-0.21</v>
      </c>
      <c r="AC1439" s="149">
        <v>-0.12</v>
      </c>
      <c r="AD1439" s="151">
        <v>0.3</v>
      </c>
      <c r="AE1439" s="148">
        <v>0.38</v>
      </c>
      <c r="AF1439" s="149">
        <v>-0.63</v>
      </c>
      <c r="AG1439" s="149">
        <v>-0.45</v>
      </c>
      <c r="AH1439" s="151">
        <v>-0.08</v>
      </c>
      <c r="AI1439" s="152">
        <v>0.43</v>
      </c>
      <c r="AJ1439" s="149">
        <v>-0.17</v>
      </c>
      <c r="AK1439" s="149">
        <v>0.05</v>
      </c>
      <c r="AL1439" s="150">
        <v>-0.02</v>
      </c>
      <c r="AM1439" s="153">
        <f t="shared" si="168"/>
        <v>-0.77</v>
      </c>
      <c r="AN1439" s="154">
        <f t="shared" si="168"/>
        <v>0.19999999999999998</v>
      </c>
      <c r="AO1439" s="154">
        <f t="shared" si="168"/>
        <v>-8.0000000000000016E-2</v>
      </c>
      <c r="AP1439" s="155">
        <f t="shared" si="168"/>
        <v>-0.58000000000000007</v>
      </c>
      <c r="AQ1439" s="156">
        <f>AVERAGE(Table3[[#This Row],[ HEK293 +Selistat_R1 2]:[ HEK293 +Selistat_R4 5]])</f>
        <v>-0.30750000000000005</v>
      </c>
      <c r="AR1439" s="153">
        <f t="shared" si="169"/>
        <v>-0.21999999999999997</v>
      </c>
      <c r="AS1439" s="154">
        <f t="shared" si="169"/>
        <v>-0.42000000000000004</v>
      </c>
      <c r="AT1439" s="154">
        <f t="shared" si="169"/>
        <v>-0.33</v>
      </c>
      <c r="AU1439" s="157">
        <f t="shared" si="169"/>
        <v>-0.38</v>
      </c>
      <c r="AV1439" s="158">
        <f t="shared" si="170"/>
        <v>-0.16999999999999998</v>
      </c>
      <c r="AW1439" s="154">
        <f t="shared" si="170"/>
        <v>3.999999999999998E-2</v>
      </c>
      <c r="AX1439" s="154">
        <f t="shared" si="170"/>
        <v>0.16999999999999998</v>
      </c>
      <c r="AY1439" s="155">
        <f t="shared" si="170"/>
        <v>-0.32</v>
      </c>
    </row>
    <row r="1440" spans="1:51" x14ac:dyDescent="0.15">
      <c r="A1440" s="122" t="s">
        <v>3364</v>
      </c>
      <c r="B1440" s="122" t="s">
        <v>3365</v>
      </c>
      <c r="C1440" s="122" t="s">
        <v>3366</v>
      </c>
      <c r="E1440" s="122" t="s">
        <v>3367</v>
      </c>
      <c r="F1440" s="122" t="s">
        <v>2848</v>
      </c>
      <c r="G1440" s="122">
        <v>1</v>
      </c>
      <c r="H1440" s="166">
        <v>0.61791200000000002</v>
      </c>
      <c r="I1440" s="167">
        <v>-7.0833300000000002E-2</v>
      </c>
      <c r="J1440" s="168" t="str">
        <f t="shared" si="165"/>
        <v>FALSE</v>
      </c>
      <c r="K1440" s="169">
        <v>0.16986100000000001</v>
      </c>
      <c r="L1440" s="170">
        <f>-LOG10(Table3[[#This Row],[Student''s T-test p-value HEK293 +Selistat_HEK293 UT]])</f>
        <v>0.76990632347977372</v>
      </c>
      <c r="M1440" s="167">
        <v>-0.28499999999999998</v>
      </c>
      <c r="N1440" s="171" t="str">
        <f t="shared" si="166"/>
        <v>FALSE</v>
      </c>
      <c r="O1440" s="146">
        <v>0.28166200000000002</v>
      </c>
      <c r="P1440" s="147">
        <v>-0.1125</v>
      </c>
      <c r="Q1440" s="171" t="str">
        <f t="shared" si="167"/>
        <v>FALSE</v>
      </c>
      <c r="R1440" s="122" t="s">
        <v>846</v>
      </c>
      <c r="S1440" s="122" t="s">
        <v>8968</v>
      </c>
      <c r="T1440" s="122" t="s">
        <v>848</v>
      </c>
      <c r="U1440" s="172" t="s">
        <v>2691</v>
      </c>
      <c r="V1440" s="122" t="s">
        <v>8147</v>
      </c>
      <c r="W1440" s="148">
        <v>-0.19</v>
      </c>
      <c r="X1440" s="149">
        <v>-0.16</v>
      </c>
      <c r="Y1440" s="149">
        <v>-0.28999999999999998</v>
      </c>
      <c r="Z1440" s="150">
        <v>-0.36</v>
      </c>
      <c r="AA1440" s="148">
        <v>0.28999999999999998</v>
      </c>
      <c r="AB1440" s="149">
        <v>0.36</v>
      </c>
      <c r="AC1440" s="149">
        <v>-0.12</v>
      </c>
      <c r="AD1440" s="151">
        <v>-0.39</v>
      </c>
      <c r="AE1440" s="148">
        <v>0.1</v>
      </c>
      <c r="AF1440" s="149">
        <v>0.13</v>
      </c>
      <c r="AG1440" s="149">
        <v>-0.09</v>
      </c>
      <c r="AH1440" s="151">
        <v>-0.08</v>
      </c>
      <c r="AI1440" s="152">
        <v>-0.01</v>
      </c>
      <c r="AJ1440" s="149">
        <v>0.15</v>
      </c>
      <c r="AK1440" s="149">
        <v>0.33</v>
      </c>
      <c r="AL1440" s="150">
        <v>0.04</v>
      </c>
      <c r="AM1440" s="153">
        <f t="shared" si="168"/>
        <v>-0.48</v>
      </c>
      <c r="AN1440" s="154">
        <f t="shared" si="168"/>
        <v>-0.52</v>
      </c>
      <c r="AO1440" s="154">
        <f t="shared" si="168"/>
        <v>-0.16999999999999998</v>
      </c>
      <c r="AP1440" s="155">
        <f t="shared" si="168"/>
        <v>3.0000000000000027E-2</v>
      </c>
      <c r="AQ1440" s="156">
        <f>AVERAGE(Table3[[#This Row],[ HEK293 +Selistat_R1 2]:[ HEK293 +Selistat_R4 5]])</f>
        <v>-0.28499999999999998</v>
      </c>
      <c r="AR1440" s="153">
        <f t="shared" si="169"/>
        <v>-0.18999999999999997</v>
      </c>
      <c r="AS1440" s="154">
        <f t="shared" si="169"/>
        <v>-0.22999999999999998</v>
      </c>
      <c r="AT1440" s="154">
        <f t="shared" si="169"/>
        <v>0.03</v>
      </c>
      <c r="AU1440" s="157">
        <f t="shared" si="169"/>
        <v>0.31</v>
      </c>
      <c r="AV1440" s="158">
        <f t="shared" si="170"/>
        <v>-0.3</v>
      </c>
      <c r="AW1440" s="154">
        <f t="shared" si="170"/>
        <v>-0.21</v>
      </c>
      <c r="AX1440" s="154">
        <f t="shared" si="170"/>
        <v>0.45</v>
      </c>
      <c r="AY1440" s="155">
        <f t="shared" si="170"/>
        <v>0.43</v>
      </c>
    </row>
    <row r="1441" spans="1:51" x14ac:dyDescent="0.15">
      <c r="A1441" s="122" t="s">
        <v>8969</v>
      </c>
      <c r="B1441" s="122" t="s">
        <v>8970</v>
      </c>
      <c r="C1441" s="122" t="s">
        <v>8971</v>
      </c>
      <c r="E1441" s="122" t="s">
        <v>8972</v>
      </c>
      <c r="G1441" s="122">
        <v>1</v>
      </c>
      <c r="H1441" s="166">
        <v>0.49174600000000002</v>
      </c>
      <c r="I1441" s="167">
        <v>-0.154167</v>
      </c>
      <c r="J1441" s="168" t="str">
        <f t="shared" si="165"/>
        <v>FALSE</v>
      </c>
      <c r="K1441" s="169">
        <v>0.16991500000000001</v>
      </c>
      <c r="L1441" s="170">
        <f>-LOG10(Table3[[#This Row],[Student''s T-test p-value HEK293 +Selistat_HEK293 UT]])</f>
        <v>0.76976828016759025</v>
      </c>
      <c r="M1441" s="167">
        <v>-0.32750000000000001</v>
      </c>
      <c r="N1441" s="171" t="str">
        <f t="shared" si="166"/>
        <v>FALSE</v>
      </c>
      <c r="O1441" s="146">
        <v>0.79186800000000002</v>
      </c>
      <c r="P1441" s="147">
        <v>0.09</v>
      </c>
      <c r="Q1441" s="171" t="str">
        <f t="shared" si="167"/>
        <v>FALSE</v>
      </c>
      <c r="R1441" s="122" t="s">
        <v>8973</v>
      </c>
      <c r="S1441" s="122" t="s">
        <v>8974</v>
      </c>
      <c r="T1441" s="122" t="s">
        <v>8975</v>
      </c>
      <c r="U1441" s="172" t="s">
        <v>8976</v>
      </c>
      <c r="V1441" s="122" t="s">
        <v>8977</v>
      </c>
      <c r="W1441" s="148">
        <v>-0.35</v>
      </c>
      <c r="X1441" s="149">
        <v>-0.24</v>
      </c>
      <c r="Y1441" s="149">
        <v>-0.13</v>
      </c>
      <c r="Z1441" s="150">
        <v>-0.31</v>
      </c>
      <c r="AA1441" s="148">
        <v>0.14000000000000001</v>
      </c>
      <c r="AB1441" s="149">
        <v>-0.21</v>
      </c>
      <c r="AC1441" s="149">
        <v>-0.27</v>
      </c>
      <c r="AD1441" s="151">
        <v>0.62</v>
      </c>
      <c r="AE1441" s="148">
        <v>0.22</v>
      </c>
      <c r="AF1441" s="149">
        <v>7.0000000000000007E-2</v>
      </c>
      <c r="AG1441" s="149">
        <v>0.6</v>
      </c>
      <c r="AH1441" s="151">
        <v>-0.7</v>
      </c>
      <c r="AI1441" s="152">
        <v>-0.01</v>
      </c>
      <c r="AJ1441" s="149">
        <v>0.42</v>
      </c>
      <c r="AK1441" s="149">
        <v>-0.14000000000000001</v>
      </c>
      <c r="AL1441" s="150">
        <v>-0.44</v>
      </c>
      <c r="AM1441" s="153">
        <f t="shared" si="168"/>
        <v>-0.49</v>
      </c>
      <c r="AN1441" s="154">
        <f t="shared" si="168"/>
        <v>-0.03</v>
      </c>
      <c r="AO1441" s="154">
        <f t="shared" si="168"/>
        <v>0.14000000000000001</v>
      </c>
      <c r="AP1441" s="155">
        <f t="shared" si="168"/>
        <v>-0.92999999999999994</v>
      </c>
      <c r="AQ1441" s="156">
        <f>AVERAGE(Table3[[#This Row],[ HEK293 +Selistat_R1 2]:[ HEK293 +Selistat_R4 5]])</f>
        <v>-0.32750000000000001</v>
      </c>
      <c r="AR1441" s="153">
        <f t="shared" si="169"/>
        <v>7.9999999999999988E-2</v>
      </c>
      <c r="AS1441" s="154">
        <f t="shared" si="169"/>
        <v>0.28000000000000003</v>
      </c>
      <c r="AT1441" s="154">
        <f t="shared" si="169"/>
        <v>0.87</v>
      </c>
      <c r="AU1441" s="157">
        <f t="shared" si="169"/>
        <v>-1.3199999999999998</v>
      </c>
      <c r="AV1441" s="158">
        <f t="shared" si="170"/>
        <v>-0.15000000000000002</v>
      </c>
      <c r="AW1441" s="154">
        <f t="shared" si="170"/>
        <v>0.63</v>
      </c>
      <c r="AX1441" s="154">
        <f t="shared" si="170"/>
        <v>0.13</v>
      </c>
      <c r="AY1441" s="155">
        <f t="shared" si="170"/>
        <v>-1.06</v>
      </c>
    </row>
    <row r="1442" spans="1:51" x14ac:dyDescent="0.15">
      <c r="A1442" s="122" t="s">
        <v>8978</v>
      </c>
      <c r="B1442" s="122" t="s">
        <v>8979</v>
      </c>
      <c r="C1442" s="122" t="s">
        <v>8980</v>
      </c>
      <c r="E1442" s="122" t="s">
        <v>8981</v>
      </c>
      <c r="F1442" s="122" t="s">
        <v>8982</v>
      </c>
      <c r="G1442" s="122">
        <v>1</v>
      </c>
      <c r="H1442" s="166">
        <v>0.80739700000000003</v>
      </c>
      <c r="I1442" s="167">
        <v>2.6666700000000002E-2</v>
      </c>
      <c r="J1442" s="168" t="str">
        <f t="shared" si="165"/>
        <v>FALSE</v>
      </c>
      <c r="K1442" s="169">
        <v>0.17</v>
      </c>
      <c r="L1442" s="170">
        <f>-LOG10(Table3[[#This Row],[Student''s T-test p-value HEK293 +Selistat_HEK293 UT]])</f>
        <v>0.769551078621726</v>
      </c>
      <c r="M1442" s="167">
        <v>-0.13250000000000001</v>
      </c>
      <c r="N1442" s="171" t="str">
        <f t="shared" si="166"/>
        <v>FALSE</v>
      </c>
      <c r="O1442" s="146">
        <v>0.33587600000000001</v>
      </c>
      <c r="P1442" s="147">
        <v>0.13750000000000001</v>
      </c>
      <c r="Q1442" s="171" t="str">
        <f t="shared" si="167"/>
        <v>FALSE</v>
      </c>
      <c r="R1442" s="122" t="s">
        <v>8983</v>
      </c>
      <c r="S1442" s="122" t="s">
        <v>8984</v>
      </c>
      <c r="T1442" s="122" t="s">
        <v>8985</v>
      </c>
      <c r="U1442" s="172" t="s">
        <v>8986</v>
      </c>
      <c r="V1442" s="122" t="s">
        <v>8987</v>
      </c>
      <c r="W1442" s="148">
        <v>-0.2</v>
      </c>
      <c r="X1442" s="149">
        <v>-0.04</v>
      </c>
      <c r="Y1442" s="149">
        <v>-0.21</v>
      </c>
      <c r="Z1442" s="150">
        <v>-0.2</v>
      </c>
      <c r="AA1442" s="148">
        <v>0.08</v>
      </c>
      <c r="AB1442" s="149">
        <v>0.03</v>
      </c>
      <c r="AC1442" s="149">
        <v>0.02</v>
      </c>
      <c r="AD1442" s="151">
        <v>-0.25</v>
      </c>
      <c r="AE1442" s="148">
        <v>0.15</v>
      </c>
      <c r="AF1442" s="149">
        <v>0.32</v>
      </c>
      <c r="AG1442" s="149">
        <v>0.18</v>
      </c>
      <c r="AH1442" s="151">
        <v>-7.0000000000000007E-2</v>
      </c>
      <c r="AI1442" s="152">
        <v>-0.1</v>
      </c>
      <c r="AJ1442" s="149">
        <v>-0.03</v>
      </c>
      <c r="AK1442" s="149">
        <v>0.31</v>
      </c>
      <c r="AL1442" s="150">
        <v>-0.15</v>
      </c>
      <c r="AM1442" s="153">
        <f t="shared" si="168"/>
        <v>-0.28000000000000003</v>
      </c>
      <c r="AN1442" s="154">
        <f t="shared" si="168"/>
        <v>-7.0000000000000007E-2</v>
      </c>
      <c r="AO1442" s="154">
        <f t="shared" si="168"/>
        <v>-0.22999999999999998</v>
      </c>
      <c r="AP1442" s="155">
        <f t="shared" si="168"/>
        <v>4.9999999999999989E-2</v>
      </c>
      <c r="AQ1442" s="156">
        <f>AVERAGE(Table3[[#This Row],[ HEK293 +Selistat_R1 2]:[ HEK293 +Selistat_R4 5]])</f>
        <v>-0.13250000000000001</v>
      </c>
      <c r="AR1442" s="153">
        <f t="shared" si="169"/>
        <v>6.9999999999999993E-2</v>
      </c>
      <c r="AS1442" s="154">
        <f t="shared" si="169"/>
        <v>0.29000000000000004</v>
      </c>
      <c r="AT1442" s="154">
        <f t="shared" si="169"/>
        <v>0.16</v>
      </c>
      <c r="AU1442" s="157">
        <f t="shared" si="169"/>
        <v>0.18</v>
      </c>
      <c r="AV1442" s="158">
        <f t="shared" si="170"/>
        <v>-0.18</v>
      </c>
      <c r="AW1442" s="154">
        <f t="shared" si="170"/>
        <v>-0.06</v>
      </c>
      <c r="AX1442" s="154">
        <f t="shared" si="170"/>
        <v>0.28999999999999998</v>
      </c>
      <c r="AY1442" s="155">
        <f t="shared" si="170"/>
        <v>0.1</v>
      </c>
    </row>
    <row r="1443" spans="1:51" x14ac:dyDescent="0.15">
      <c r="A1443" s="122" t="s">
        <v>8988</v>
      </c>
      <c r="B1443" s="122" t="s">
        <v>8989</v>
      </c>
      <c r="C1443" s="122" t="s">
        <v>8990</v>
      </c>
      <c r="D1443" s="122" t="s">
        <v>8991</v>
      </c>
      <c r="E1443" s="122" t="s">
        <v>8992</v>
      </c>
      <c r="G1443" s="122">
        <v>1</v>
      </c>
      <c r="H1443" s="166">
        <v>0.85739399999999999</v>
      </c>
      <c r="I1443" s="167">
        <v>3.8333300000000001E-2</v>
      </c>
      <c r="J1443" s="168" t="str">
        <f t="shared" si="165"/>
        <v>FALSE</v>
      </c>
      <c r="K1443" s="169">
        <v>0.17</v>
      </c>
      <c r="L1443" s="170">
        <f>-LOG10(Table3[[#This Row],[Student''s T-test p-value HEK293 +Selistat_HEK293 UT]])</f>
        <v>0.769551078621726</v>
      </c>
      <c r="M1443" s="167">
        <v>-0.32</v>
      </c>
      <c r="N1443" s="171" t="str">
        <f t="shared" si="166"/>
        <v>FALSE</v>
      </c>
      <c r="O1443" s="146">
        <v>0.22950899999999999</v>
      </c>
      <c r="P1443" s="147">
        <v>-0.255</v>
      </c>
      <c r="Q1443" s="171" t="str">
        <f t="shared" si="167"/>
        <v>FALSE</v>
      </c>
      <c r="R1443" s="122" t="s">
        <v>8993</v>
      </c>
      <c r="S1443" s="122" t="s">
        <v>8994</v>
      </c>
      <c r="T1443" s="122" t="s">
        <v>8995</v>
      </c>
      <c r="U1443" s="172" t="s">
        <v>8996</v>
      </c>
      <c r="V1443" s="122" t="s">
        <v>8997</v>
      </c>
      <c r="W1443" s="148">
        <v>-0.4</v>
      </c>
      <c r="X1443" s="149">
        <v>-0.76</v>
      </c>
      <c r="Y1443" s="149">
        <v>-0.44</v>
      </c>
      <c r="Z1443" s="150">
        <v>0.05</v>
      </c>
      <c r="AA1443" s="148">
        <v>-0.19</v>
      </c>
      <c r="AB1443" s="149">
        <v>-0.33</v>
      </c>
      <c r="AC1443" s="149">
        <v>0.21</v>
      </c>
      <c r="AD1443" s="151">
        <v>0.04</v>
      </c>
      <c r="AE1443" s="148">
        <v>0.27</v>
      </c>
      <c r="AF1443" s="149">
        <v>-0.34</v>
      </c>
      <c r="AG1443" s="149">
        <v>-0.2</v>
      </c>
      <c r="AH1443" s="151">
        <v>0.36</v>
      </c>
      <c r="AI1443" s="152">
        <v>0.18</v>
      </c>
      <c r="AJ1443" s="149">
        <v>0.1</v>
      </c>
      <c r="AK1443" s="149">
        <v>0.39</v>
      </c>
      <c r="AL1443" s="150">
        <v>0.44</v>
      </c>
      <c r="AM1443" s="153">
        <f t="shared" si="168"/>
        <v>-0.21000000000000002</v>
      </c>
      <c r="AN1443" s="154">
        <f t="shared" si="168"/>
        <v>-0.43</v>
      </c>
      <c r="AO1443" s="154">
        <f t="shared" si="168"/>
        <v>-0.65</v>
      </c>
      <c r="AP1443" s="155">
        <f t="shared" si="168"/>
        <v>1.0000000000000002E-2</v>
      </c>
      <c r="AQ1443" s="156">
        <f>AVERAGE(Table3[[#This Row],[ HEK293 +Selistat_R1 2]:[ HEK293 +Selistat_R4 5]])</f>
        <v>-0.32</v>
      </c>
      <c r="AR1443" s="153">
        <f t="shared" si="169"/>
        <v>0.46</v>
      </c>
      <c r="AS1443" s="154">
        <f t="shared" si="169"/>
        <v>-1.0000000000000009E-2</v>
      </c>
      <c r="AT1443" s="154">
        <f t="shared" si="169"/>
        <v>-0.41000000000000003</v>
      </c>
      <c r="AU1443" s="157">
        <f t="shared" si="169"/>
        <v>0.32</v>
      </c>
      <c r="AV1443" s="158">
        <f t="shared" si="170"/>
        <v>0.37</v>
      </c>
      <c r="AW1443" s="154">
        <f t="shared" si="170"/>
        <v>0.43000000000000005</v>
      </c>
      <c r="AX1443" s="154">
        <f t="shared" si="170"/>
        <v>0.18000000000000002</v>
      </c>
      <c r="AY1443" s="155">
        <f t="shared" si="170"/>
        <v>0.4</v>
      </c>
    </row>
    <row r="1444" spans="1:51" x14ac:dyDescent="0.15">
      <c r="A1444" s="122" t="s">
        <v>7174</v>
      </c>
      <c r="B1444" s="122" t="s">
        <v>7175</v>
      </c>
      <c r="C1444" s="122" t="s">
        <v>7176</v>
      </c>
      <c r="E1444" s="122" t="s">
        <v>7177</v>
      </c>
      <c r="F1444" s="122" t="s">
        <v>7178</v>
      </c>
      <c r="G1444" s="122">
        <v>2</v>
      </c>
      <c r="H1444" s="166">
        <v>2.4365000000000001E-2</v>
      </c>
      <c r="I1444" s="167">
        <v>0.33</v>
      </c>
      <c r="J1444" s="168" t="str">
        <f t="shared" si="165"/>
        <v>FALSE</v>
      </c>
      <c r="K1444" s="169">
        <v>0.17014099999999999</v>
      </c>
      <c r="L1444" s="170">
        <f>-LOG10(Table3[[#This Row],[Student''s T-test p-value HEK293 +Selistat_HEK293 UT]])</f>
        <v>0.76919101896731279</v>
      </c>
      <c r="M1444" s="167">
        <v>0.185</v>
      </c>
      <c r="N1444" s="171" t="str">
        <f t="shared" si="166"/>
        <v>FALSE</v>
      </c>
      <c r="O1444" s="146">
        <v>0.95925899999999997</v>
      </c>
      <c r="P1444" s="147">
        <v>9.9999900000000003E-3</v>
      </c>
      <c r="Q1444" s="171" t="str">
        <f t="shared" si="167"/>
        <v>FALSE</v>
      </c>
      <c r="R1444" s="122" t="s">
        <v>1137</v>
      </c>
      <c r="S1444" s="122" t="s">
        <v>8998</v>
      </c>
      <c r="T1444" s="122" t="s">
        <v>1139</v>
      </c>
      <c r="U1444" s="172" t="s">
        <v>7179</v>
      </c>
      <c r="V1444" s="122" t="s">
        <v>8999</v>
      </c>
      <c r="W1444" s="148">
        <v>-0.2</v>
      </c>
      <c r="X1444" s="149">
        <v>-0.18</v>
      </c>
      <c r="Y1444" s="149">
        <v>-0.21</v>
      </c>
      <c r="Z1444" s="150">
        <v>0.25</v>
      </c>
      <c r="AA1444" s="148">
        <v>-0.28000000000000003</v>
      </c>
      <c r="AB1444" s="149">
        <v>-0.35</v>
      </c>
      <c r="AC1444" s="149">
        <v>-0.16</v>
      </c>
      <c r="AD1444" s="151">
        <v>-0.28999999999999998</v>
      </c>
      <c r="AE1444" s="148">
        <v>0.03</v>
      </c>
      <c r="AF1444" s="149">
        <v>-0.19</v>
      </c>
      <c r="AG1444" s="149">
        <v>0.26</v>
      </c>
      <c r="AH1444" s="151">
        <v>0.45</v>
      </c>
      <c r="AI1444" s="152">
        <v>0.26</v>
      </c>
      <c r="AJ1444" s="149">
        <v>-0.21</v>
      </c>
      <c r="AK1444" s="149">
        <v>0.09</v>
      </c>
      <c r="AL1444" s="150">
        <v>0.37</v>
      </c>
      <c r="AM1444" s="153">
        <f t="shared" si="168"/>
        <v>8.0000000000000016E-2</v>
      </c>
      <c r="AN1444" s="154">
        <f t="shared" si="168"/>
        <v>0.16999999999999998</v>
      </c>
      <c r="AO1444" s="154">
        <f t="shared" si="168"/>
        <v>-4.9999999999999989E-2</v>
      </c>
      <c r="AP1444" s="155">
        <f t="shared" si="168"/>
        <v>0.54</v>
      </c>
      <c r="AQ1444" s="156">
        <f>AVERAGE(Table3[[#This Row],[ HEK293 +Selistat_R1 2]:[ HEK293 +Selistat_R4 5]])</f>
        <v>0.185</v>
      </c>
      <c r="AR1444" s="153">
        <f t="shared" si="169"/>
        <v>0.31000000000000005</v>
      </c>
      <c r="AS1444" s="154">
        <f t="shared" si="169"/>
        <v>0.15999999999999998</v>
      </c>
      <c r="AT1444" s="154">
        <f t="shared" si="169"/>
        <v>0.42000000000000004</v>
      </c>
      <c r="AU1444" s="157">
        <f t="shared" si="169"/>
        <v>0.74</v>
      </c>
      <c r="AV1444" s="158">
        <f t="shared" si="170"/>
        <v>0.54</v>
      </c>
      <c r="AW1444" s="154">
        <f t="shared" si="170"/>
        <v>0.13999999999999999</v>
      </c>
      <c r="AX1444" s="154">
        <f t="shared" si="170"/>
        <v>0.25</v>
      </c>
      <c r="AY1444" s="155">
        <f t="shared" si="170"/>
        <v>0.65999999999999992</v>
      </c>
    </row>
    <row r="1445" spans="1:51" x14ac:dyDescent="0.15">
      <c r="A1445" s="122" t="s">
        <v>3423</v>
      </c>
      <c r="B1445" s="122" t="s">
        <v>2831</v>
      </c>
      <c r="C1445" s="122" t="s">
        <v>3424</v>
      </c>
      <c r="E1445" s="122" t="s">
        <v>3425</v>
      </c>
      <c r="F1445" s="122" t="s">
        <v>3426</v>
      </c>
      <c r="G1445" s="122">
        <v>2</v>
      </c>
      <c r="H1445" s="166">
        <v>0.23288</v>
      </c>
      <c r="I1445" s="167">
        <v>-0.14916699999999999</v>
      </c>
      <c r="J1445" s="168" t="str">
        <f t="shared" si="165"/>
        <v>FALSE</v>
      </c>
      <c r="K1445" s="169">
        <v>0.170156</v>
      </c>
      <c r="L1445" s="170">
        <f>-LOG10(Table3[[#This Row],[Student''s T-test p-value HEK293 +Selistat_HEK293 UT]])</f>
        <v>0.76915273231046433</v>
      </c>
      <c r="M1445" s="167">
        <v>-0.22500000000000001</v>
      </c>
      <c r="N1445" s="171" t="str">
        <f t="shared" si="166"/>
        <v>FALSE</v>
      </c>
      <c r="O1445" s="146">
        <v>0.82426299999999997</v>
      </c>
      <c r="P1445" s="147">
        <v>-3.7499999999999999E-2</v>
      </c>
      <c r="Q1445" s="171" t="str">
        <f t="shared" si="167"/>
        <v>FALSE</v>
      </c>
      <c r="R1445" s="122" t="s">
        <v>3427</v>
      </c>
      <c r="S1445" s="122" t="s">
        <v>9000</v>
      </c>
      <c r="T1445" s="122" t="s">
        <v>3429</v>
      </c>
      <c r="U1445" s="172" t="s">
        <v>3430</v>
      </c>
      <c r="V1445" s="122" t="s">
        <v>9001</v>
      </c>
      <c r="W1445" s="148">
        <v>-0.22</v>
      </c>
      <c r="X1445" s="149">
        <v>-0.01</v>
      </c>
      <c r="Y1445" s="149">
        <v>0.01</v>
      </c>
      <c r="Z1445" s="150">
        <v>-0.28999999999999998</v>
      </c>
      <c r="AA1445" s="148">
        <v>0.09</v>
      </c>
      <c r="AB1445" s="149">
        <v>0.14000000000000001</v>
      </c>
      <c r="AC1445" s="149">
        <v>-0.22</v>
      </c>
      <c r="AD1445" s="151">
        <v>0.38</v>
      </c>
      <c r="AE1445" s="148">
        <v>-0.08</v>
      </c>
      <c r="AF1445" s="149">
        <v>-0.09</v>
      </c>
      <c r="AG1445" s="149">
        <v>0.12</v>
      </c>
      <c r="AH1445" s="151">
        <v>-0.08</v>
      </c>
      <c r="AI1445" s="152">
        <v>0.27</v>
      </c>
      <c r="AJ1445" s="149">
        <v>0.2</v>
      </c>
      <c r="AK1445" s="149">
        <v>-0.04</v>
      </c>
      <c r="AL1445" s="150">
        <v>-0.41</v>
      </c>
      <c r="AM1445" s="153">
        <f t="shared" si="168"/>
        <v>-0.31</v>
      </c>
      <c r="AN1445" s="154">
        <f t="shared" si="168"/>
        <v>-0.15000000000000002</v>
      </c>
      <c r="AO1445" s="154">
        <f t="shared" si="168"/>
        <v>0.23</v>
      </c>
      <c r="AP1445" s="155">
        <f t="shared" si="168"/>
        <v>-0.66999999999999993</v>
      </c>
      <c r="AQ1445" s="156">
        <f>AVERAGE(Table3[[#This Row],[ HEK293 +Selistat_R1 2]:[ HEK293 +Selistat_R4 5]])</f>
        <v>-0.22499999999999998</v>
      </c>
      <c r="AR1445" s="153">
        <f t="shared" si="169"/>
        <v>-0.16999999999999998</v>
      </c>
      <c r="AS1445" s="154">
        <f t="shared" si="169"/>
        <v>-0.23</v>
      </c>
      <c r="AT1445" s="154">
        <f t="shared" si="169"/>
        <v>0.33999999999999997</v>
      </c>
      <c r="AU1445" s="157">
        <f t="shared" si="169"/>
        <v>-0.46</v>
      </c>
      <c r="AV1445" s="158">
        <f t="shared" si="170"/>
        <v>0.18000000000000002</v>
      </c>
      <c r="AW1445" s="154">
        <f t="shared" si="170"/>
        <v>0.06</v>
      </c>
      <c r="AX1445" s="154">
        <f t="shared" si="170"/>
        <v>0.18</v>
      </c>
      <c r="AY1445" s="155">
        <f t="shared" si="170"/>
        <v>-0.79</v>
      </c>
    </row>
    <row r="1446" spans="1:51" x14ac:dyDescent="0.15">
      <c r="A1446" s="122" t="s">
        <v>9002</v>
      </c>
      <c r="B1446" s="122" t="s">
        <v>9003</v>
      </c>
      <c r="C1446" s="122" t="s">
        <v>9004</v>
      </c>
      <c r="E1446" s="122" t="s">
        <v>9005</v>
      </c>
      <c r="G1446" s="122">
        <v>1</v>
      </c>
      <c r="H1446" s="166">
        <v>0.24996299999999999</v>
      </c>
      <c r="I1446" s="167">
        <v>-0.25166699999999997</v>
      </c>
      <c r="J1446" s="168" t="str">
        <f t="shared" si="165"/>
        <v>FALSE</v>
      </c>
      <c r="K1446" s="169">
        <v>0.170261</v>
      </c>
      <c r="L1446" s="170">
        <f>-LOG10(Table3[[#This Row],[Student''s T-test p-value HEK293 +Selistat_HEK293 UT]])</f>
        <v>0.76888482017889648</v>
      </c>
      <c r="M1446" s="167">
        <v>-0.41499999999999998</v>
      </c>
      <c r="N1446" s="171" t="str">
        <f t="shared" si="166"/>
        <v>FALSE</v>
      </c>
      <c r="O1446" s="146">
        <v>1</v>
      </c>
      <c r="P1446" s="147">
        <v>-1.02445E-8</v>
      </c>
      <c r="Q1446" s="171" t="str">
        <f t="shared" si="167"/>
        <v>FALSE</v>
      </c>
      <c r="R1446" s="122" t="s">
        <v>9006</v>
      </c>
      <c r="S1446" s="122" t="s">
        <v>9007</v>
      </c>
      <c r="T1446" s="122" t="s">
        <v>9008</v>
      </c>
      <c r="U1446" s="172" t="s">
        <v>9009</v>
      </c>
      <c r="V1446" s="122" t="s">
        <v>9010</v>
      </c>
      <c r="W1446" s="148">
        <v>-0.76</v>
      </c>
      <c r="X1446" s="149">
        <v>-0.25</v>
      </c>
      <c r="Y1446" s="149">
        <v>-0.33</v>
      </c>
      <c r="Z1446" s="150">
        <v>0.26</v>
      </c>
      <c r="AA1446" s="148">
        <v>-0.27</v>
      </c>
      <c r="AB1446" s="149">
        <v>0.06</v>
      </c>
      <c r="AC1446" s="149">
        <v>0.5</v>
      </c>
      <c r="AD1446" s="151">
        <v>0.28999999999999998</v>
      </c>
      <c r="AE1446" s="148">
        <v>0.17</v>
      </c>
      <c r="AF1446" s="149">
        <v>-0.3</v>
      </c>
      <c r="AG1446" s="149">
        <v>-0.49</v>
      </c>
      <c r="AH1446" s="151">
        <v>0.52</v>
      </c>
      <c r="AI1446" s="152">
        <v>0.31</v>
      </c>
      <c r="AJ1446" s="149">
        <v>-0.22</v>
      </c>
      <c r="AK1446" s="149">
        <v>-0.25</v>
      </c>
      <c r="AL1446" s="150">
        <v>0.06</v>
      </c>
      <c r="AM1446" s="153">
        <f t="shared" si="168"/>
        <v>-0.49</v>
      </c>
      <c r="AN1446" s="154">
        <f t="shared" si="168"/>
        <v>-0.31</v>
      </c>
      <c r="AO1446" s="154">
        <f t="shared" si="168"/>
        <v>-0.83000000000000007</v>
      </c>
      <c r="AP1446" s="155">
        <f t="shared" si="168"/>
        <v>-2.9999999999999971E-2</v>
      </c>
      <c r="AQ1446" s="156">
        <f>AVERAGE(Table3[[#This Row],[ HEK293 +Selistat_R1 2]:[ HEK293 +Selistat_R4 5]])</f>
        <v>-0.41500000000000004</v>
      </c>
      <c r="AR1446" s="153">
        <f t="shared" si="169"/>
        <v>0.44000000000000006</v>
      </c>
      <c r="AS1446" s="154">
        <f t="shared" si="169"/>
        <v>-0.36</v>
      </c>
      <c r="AT1446" s="154">
        <f t="shared" si="169"/>
        <v>-0.99</v>
      </c>
      <c r="AU1446" s="157">
        <f t="shared" si="169"/>
        <v>0.23000000000000004</v>
      </c>
      <c r="AV1446" s="158">
        <f t="shared" si="170"/>
        <v>0.58000000000000007</v>
      </c>
      <c r="AW1446" s="154">
        <f t="shared" si="170"/>
        <v>-0.28000000000000003</v>
      </c>
      <c r="AX1446" s="154">
        <f t="shared" si="170"/>
        <v>-0.75</v>
      </c>
      <c r="AY1446" s="155">
        <f t="shared" si="170"/>
        <v>-0.22999999999999998</v>
      </c>
    </row>
    <row r="1447" spans="1:51" x14ac:dyDescent="0.15">
      <c r="A1447" s="122" t="s">
        <v>3189</v>
      </c>
      <c r="B1447" s="122" t="s">
        <v>3190</v>
      </c>
      <c r="C1447" s="122" t="s">
        <v>3191</v>
      </c>
      <c r="E1447" s="122" t="s">
        <v>3192</v>
      </c>
      <c r="F1447" s="122" t="s">
        <v>3193</v>
      </c>
      <c r="G1447" s="122">
        <v>1</v>
      </c>
      <c r="H1447" s="166">
        <v>1.2434300000000001E-2</v>
      </c>
      <c r="I1447" s="167">
        <v>-0.32833299999999999</v>
      </c>
      <c r="J1447" s="168" t="str">
        <f t="shared" si="165"/>
        <v>FALSE</v>
      </c>
      <c r="K1447" s="169">
        <v>0.17049400000000001</v>
      </c>
      <c r="L1447" s="170">
        <f>-LOG10(Table3[[#This Row],[Student''s T-test p-value HEK293 +Selistat_HEK293 UT]])</f>
        <v>0.76829090003067269</v>
      </c>
      <c r="M1447" s="167">
        <v>-0.28499999999999998</v>
      </c>
      <c r="N1447" s="171" t="str">
        <f t="shared" si="166"/>
        <v>FALSE</v>
      </c>
      <c r="O1447" s="146">
        <v>0.433587</v>
      </c>
      <c r="P1447" s="147">
        <v>-8.5000000000000006E-2</v>
      </c>
      <c r="Q1447" s="171" t="str">
        <f t="shared" si="167"/>
        <v>FALSE</v>
      </c>
      <c r="R1447" s="122" t="s">
        <v>1592</v>
      </c>
      <c r="S1447" s="122" t="s">
        <v>7910</v>
      </c>
      <c r="T1447" s="122" t="s">
        <v>1594</v>
      </c>
      <c r="U1447" s="172" t="s">
        <v>2668</v>
      </c>
      <c r="V1447" s="122" t="s">
        <v>7911</v>
      </c>
      <c r="W1447" s="148">
        <v>-0.2</v>
      </c>
      <c r="X1447" s="149">
        <v>0.04</v>
      </c>
      <c r="Y1447" s="149">
        <v>0.28000000000000003</v>
      </c>
      <c r="Z1447" s="150">
        <v>-0.36</v>
      </c>
      <c r="AA1447" s="148">
        <v>7.0000000000000007E-2</v>
      </c>
      <c r="AB1447" s="149">
        <v>0.56000000000000005</v>
      </c>
      <c r="AC1447" s="149">
        <v>0.05</v>
      </c>
      <c r="AD1447" s="151">
        <v>0.22</v>
      </c>
      <c r="AE1447" s="148">
        <v>-0.28999999999999998</v>
      </c>
      <c r="AF1447" s="149">
        <v>-0.03</v>
      </c>
      <c r="AG1447" s="149">
        <v>-0.02</v>
      </c>
      <c r="AH1447" s="151">
        <v>-0.33</v>
      </c>
      <c r="AI1447" s="152">
        <v>-0.15</v>
      </c>
      <c r="AJ1447" s="149">
        <v>0.09</v>
      </c>
      <c r="AK1447" s="149">
        <v>-0.11</v>
      </c>
      <c r="AL1447" s="150">
        <v>-0.16</v>
      </c>
      <c r="AM1447" s="153">
        <f t="shared" si="168"/>
        <v>-0.27</v>
      </c>
      <c r="AN1447" s="154">
        <f t="shared" si="168"/>
        <v>-0.52</v>
      </c>
      <c r="AO1447" s="154">
        <f t="shared" si="168"/>
        <v>0.23000000000000004</v>
      </c>
      <c r="AP1447" s="155">
        <f t="shared" si="168"/>
        <v>-0.57999999999999996</v>
      </c>
      <c r="AQ1447" s="156">
        <f>AVERAGE(Table3[[#This Row],[ HEK293 +Selistat_R1 2]:[ HEK293 +Selistat_R4 5]])</f>
        <v>-0.28500000000000003</v>
      </c>
      <c r="AR1447" s="153">
        <f t="shared" si="169"/>
        <v>-0.36</v>
      </c>
      <c r="AS1447" s="154">
        <f t="shared" si="169"/>
        <v>-0.59000000000000008</v>
      </c>
      <c r="AT1447" s="154">
        <f t="shared" si="169"/>
        <v>-7.0000000000000007E-2</v>
      </c>
      <c r="AU1447" s="157">
        <f t="shared" si="169"/>
        <v>-0.55000000000000004</v>
      </c>
      <c r="AV1447" s="158">
        <f t="shared" si="170"/>
        <v>-0.22</v>
      </c>
      <c r="AW1447" s="154">
        <f t="shared" si="170"/>
        <v>-0.47000000000000008</v>
      </c>
      <c r="AX1447" s="154">
        <f t="shared" si="170"/>
        <v>-0.16</v>
      </c>
      <c r="AY1447" s="155">
        <f t="shared" si="170"/>
        <v>-0.38</v>
      </c>
    </row>
    <row r="1448" spans="1:51" x14ac:dyDescent="0.15">
      <c r="A1448" s="122" t="s">
        <v>5542</v>
      </c>
      <c r="B1448" s="122" t="s">
        <v>2961</v>
      </c>
      <c r="C1448" s="122" t="s">
        <v>5037</v>
      </c>
      <c r="D1448" s="122" t="s">
        <v>2848</v>
      </c>
      <c r="E1448" s="122" t="s">
        <v>5543</v>
      </c>
      <c r="F1448" s="122" t="s">
        <v>2848</v>
      </c>
      <c r="G1448" s="122">
        <v>8</v>
      </c>
      <c r="H1448" s="166">
        <v>0.97539500000000001</v>
      </c>
      <c r="I1448" s="167">
        <v>-3.3333299999999998E-3</v>
      </c>
      <c r="J1448" s="168" t="str">
        <f t="shared" si="165"/>
        <v>FALSE</v>
      </c>
      <c r="K1448" s="169">
        <v>0.170765</v>
      </c>
      <c r="L1448" s="170">
        <f>-LOG10(Table3[[#This Row],[Student''s T-test p-value HEK293 +Selistat_HEK293 UT]])</f>
        <v>0.76760113753745807</v>
      </c>
      <c r="M1448" s="167">
        <v>-0.14249999999999999</v>
      </c>
      <c r="N1448" s="171" t="str">
        <f t="shared" si="166"/>
        <v>FALSE</v>
      </c>
      <c r="O1448" s="146">
        <v>0.93460600000000005</v>
      </c>
      <c r="P1448" s="147">
        <v>1.2500000000000001E-2</v>
      </c>
      <c r="Q1448" s="171" t="str">
        <f t="shared" si="167"/>
        <v>FALSE</v>
      </c>
      <c r="R1448" s="122" t="s">
        <v>948</v>
      </c>
      <c r="S1448" s="122" t="s">
        <v>9011</v>
      </c>
      <c r="T1448" s="122" t="s">
        <v>950</v>
      </c>
      <c r="U1448" s="172" t="s">
        <v>5545</v>
      </c>
      <c r="V1448" s="122" t="s">
        <v>5546</v>
      </c>
      <c r="W1448" s="148">
        <v>-0.35</v>
      </c>
      <c r="X1448" s="149">
        <v>-0.04</v>
      </c>
      <c r="Y1448" s="149">
        <v>-0.24</v>
      </c>
      <c r="Z1448" s="150">
        <v>0.03</v>
      </c>
      <c r="AA1448" s="148">
        <v>0.04</v>
      </c>
      <c r="AB1448" s="149">
        <v>0.03</v>
      </c>
      <c r="AC1448" s="149">
        <v>-7.0000000000000007E-2</v>
      </c>
      <c r="AD1448" s="151">
        <v>-0.03</v>
      </c>
      <c r="AE1448" s="148">
        <v>-0.05</v>
      </c>
      <c r="AF1448" s="149">
        <v>-0.19</v>
      </c>
      <c r="AG1448" s="149">
        <v>0.2</v>
      </c>
      <c r="AH1448" s="151">
        <v>0.3</v>
      </c>
      <c r="AI1448" s="152">
        <v>-0.01</v>
      </c>
      <c r="AJ1448" s="149">
        <v>-7.0000000000000007E-2</v>
      </c>
      <c r="AK1448" s="149">
        <v>-0.04</v>
      </c>
      <c r="AL1448" s="150">
        <v>0.33</v>
      </c>
      <c r="AM1448" s="153">
        <f t="shared" si="168"/>
        <v>-0.38999999999999996</v>
      </c>
      <c r="AN1448" s="154">
        <f t="shared" si="168"/>
        <v>-7.0000000000000007E-2</v>
      </c>
      <c r="AO1448" s="154">
        <f t="shared" si="168"/>
        <v>-0.16999999999999998</v>
      </c>
      <c r="AP1448" s="155">
        <f t="shared" si="168"/>
        <v>0.06</v>
      </c>
      <c r="AQ1448" s="156">
        <f>AVERAGE(Table3[[#This Row],[ HEK293 +Selistat_R1 2]:[ HEK293 +Selistat_R4 5]])</f>
        <v>-0.14249999999999996</v>
      </c>
      <c r="AR1448" s="153">
        <f t="shared" si="169"/>
        <v>-0.09</v>
      </c>
      <c r="AS1448" s="154">
        <f t="shared" si="169"/>
        <v>-0.22</v>
      </c>
      <c r="AT1448" s="154">
        <f t="shared" si="169"/>
        <v>0.27</v>
      </c>
      <c r="AU1448" s="157">
        <f t="shared" si="169"/>
        <v>0.32999999999999996</v>
      </c>
      <c r="AV1448" s="158">
        <f t="shared" si="170"/>
        <v>-0.05</v>
      </c>
      <c r="AW1448" s="154">
        <f t="shared" si="170"/>
        <v>-0.1</v>
      </c>
      <c r="AX1448" s="154">
        <f t="shared" si="170"/>
        <v>3.0000000000000006E-2</v>
      </c>
      <c r="AY1448" s="155">
        <f t="shared" si="170"/>
        <v>0.36</v>
      </c>
    </row>
    <row r="1449" spans="1:51" x14ac:dyDescent="0.15">
      <c r="A1449" s="122" t="s">
        <v>3224</v>
      </c>
      <c r="B1449" s="122" t="s">
        <v>3225</v>
      </c>
      <c r="C1449" s="122" t="s">
        <v>3226</v>
      </c>
      <c r="E1449" s="122" t="s">
        <v>3227</v>
      </c>
      <c r="F1449" s="122" t="s">
        <v>3228</v>
      </c>
      <c r="G1449" s="122">
        <v>3</v>
      </c>
      <c r="H1449" s="166">
        <v>0.92955900000000002</v>
      </c>
      <c r="I1449" s="167">
        <v>1.0833300000000001E-2</v>
      </c>
      <c r="J1449" s="168" t="str">
        <f t="shared" si="165"/>
        <v>FALSE</v>
      </c>
      <c r="K1449" s="169">
        <v>0.171068</v>
      </c>
      <c r="L1449" s="170">
        <f>-LOG10(Table3[[#This Row],[Student''s T-test p-value HEK293 +Selistat_HEK293 UT]])</f>
        <v>0.76683122203789844</v>
      </c>
      <c r="M1449" s="167">
        <v>-0.20499999999999999</v>
      </c>
      <c r="N1449" s="171" t="str">
        <f t="shared" si="166"/>
        <v>FALSE</v>
      </c>
      <c r="O1449" s="146">
        <v>5.15877E-2</v>
      </c>
      <c r="P1449" s="147">
        <v>-0.17249999999999999</v>
      </c>
      <c r="Q1449" s="171" t="str">
        <f t="shared" si="167"/>
        <v>FALSE</v>
      </c>
      <c r="R1449" s="122" t="s">
        <v>1407</v>
      </c>
      <c r="S1449" s="122" t="s">
        <v>9012</v>
      </c>
      <c r="T1449" s="122" t="s">
        <v>1394</v>
      </c>
      <c r="U1449" s="172" t="s">
        <v>2674</v>
      </c>
      <c r="V1449" s="122" t="s">
        <v>7556</v>
      </c>
      <c r="W1449" s="148">
        <v>-0.3</v>
      </c>
      <c r="X1449" s="149">
        <v>-0.35</v>
      </c>
      <c r="Y1449" s="149">
        <v>-0.27</v>
      </c>
      <c r="Z1449" s="150">
        <v>0.02</v>
      </c>
      <c r="AA1449" s="148">
        <v>0.19</v>
      </c>
      <c r="AB1449" s="149">
        <v>-0.3</v>
      </c>
      <c r="AC1449" s="149">
        <v>0</v>
      </c>
      <c r="AD1449" s="151">
        <v>0.03</v>
      </c>
      <c r="AE1449" s="148">
        <v>7.0000000000000007E-2</v>
      </c>
      <c r="AF1449" s="149">
        <v>-0.15</v>
      </c>
      <c r="AG1449" s="149">
        <v>-0.03</v>
      </c>
      <c r="AH1449" s="151">
        <v>0.16</v>
      </c>
      <c r="AI1449" s="152">
        <v>0.2</v>
      </c>
      <c r="AJ1449" s="149">
        <v>0.18</v>
      </c>
      <c r="AK1449" s="149">
        <v>0.12</v>
      </c>
      <c r="AL1449" s="150">
        <v>0.24</v>
      </c>
      <c r="AM1449" s="153">
        <f t="shared" si="168"/>
        <v>-0.49</v>
      </c>
      <c r="AN1449" s="154">
        <f t="shared" si="168"/>
        <v>-4.9999999999999989E-2</v>
      </c>
      <c r="AO1449" s="154">
        <f t="shared" si="168"/>
        <v>-0.27</v>
      </c>
      <c r="AP1449" s="155">
        <f t="shared" si="168"/>
        <v>-9.9999999999999985E-3</v>
      </c>
      <c r="AQ1449" s="156">
        <f>AVERAGE(Table3[[#This Row],[ HEK293 +Selistat_R1 2]:[ HEK293 +Selistat_R4 5]])</f>
        <v>-0.20500000000000002</v>
      </c>
      <c r="AR1449" s="153">
        <f t="shared" si="169"/>
        <v>-0.12</v>
      </c>
      <c r="AS1449" s="154">
        <f t="shared" si="169"/>
        <v>0.15</v>
      </c>
      <c r="AT1449" s="154">
        <f t="shared" si="169"/>
        <v>-0.03</v>
      </c>
      <c r="AU1449" s="157">
        <f t="shared" si="169"/>
        <v>0.13</v>
      </c>
      <c r="AV1449" s="158">
        <f t="shared" si="170"/>
        <v>1.0000000000000009E-2</v>
      </c>
      <c r="AW1449" s="154">
        <f t="shared" si="170"/>
        <v>0.48</v>
      </c>
      <c r="AX1449" s="154">
        <f t="shared" si="170"/>
        <v>0.12</v>
      </c>
      <c r="AY1449" s="155">
        <f t="shared" si="170"/>
        <v>0.21</v>
      </c>
    </row>
    <row r="1450" spans="1:51" x14ac:dyDescent="0.15">
      <c r="C1450" s="122" t="s">
        <v>5593</v>
      </c>
      <c r="E1450" s="122" t="s">
        <v>5594</v>
      </c>
      <c r="G1450" s="122">
        <v>1</v>
      </c>
      <c r="H1450" s="166">
        <v>0.99127500000000002</v>
      </c>
      <c r="I1450" s="167">
        <v>1.6666700000000001E-3</v>
      </c>
      <c r="J1450" s="168" t="str">
        <f t="shared" si="165"/>
        <v>FALSE</v>
      </c>
      <c r="K1450" s="169">
        <v>0.17125699999999999</v>
      </c>
      <c r="L1450" s="170">
        <f>-LOG10(Table3[[#This Row],[Student''s T-test p-value HEK293 +Selistat_HEK293 UT]])</f>
        <v>0.76635166801514343</v>
      </c>
      <c r="M1450" s="167">
        <v>-0.16750000000000001</v>
      </c>
      <c r="N1450" s="171" t="str">
        <f t="shared" si="166"/>
        <v>FALSE</v>
      </c>
      <c r="O1450" s="146">
        <v>0.64960399999999996</v>
      </c>
      <c r="P1450" s="147">
        <v>0.1075</v>
      </c>
      <c r="Q1450" s="171" t="str">
        <f t="shared" si="167"/>
        <v>FALSE</v>
      </c>
      <c r="R1450" s="122" t="s">
        <v>5595</v>
      </c>
      <c r="S1450" s="122" t="s">
        <v>9013</v>
      </c>
      <c r="T1450" s="122" t="s">
        <v>5597</v>
      </c>
      <c r="U1450" s="172" t="s">
        <v>5598</v>
      </c>
      <c r="V1450" s="122" t="s">
        <v>9014</v>
      </c>
      <c r="W1450" s="148">
        <v>-0.06</v>
      </c>
      <c r="X1450" s="149">
        <v>-0.24</v>
      </c>
      <c r="Y1450" s="149">
        <v>-0.01</v>
      </c>
      <c r="Z1450" s="150">
        <v>-0.45</v>
      </c>
      <c r="AA1450" s="148">
        <v>-0.06</v>
      </c>
      <c r="AB1450" s="149">
        <v>0.05</v>
      </c>
      <c r="AC1450" s="149">
        <v>0.04</v>
      </c>
      <c r="AD1450" s="151">
        <v>-0.12</v>
      </c>
      <c r="AE1450" s="148">
        <v>0.14000000000000001</v>
      </c>
      <c r="AF1450" s="149">
        <v>0.27</v>
      </c>
      <c r="AG1450" s="149">
        <v>0.49</v>
      </c>
      <c r="AH1450" s="151">
        <v>-0.43</v>
      </c>
      <c r="AI1450" s="152">
        <v>0.09</v>
      </c>
      <c r="AJ1450" s="149">
        <v>0.19</v>
      </c>
      <c r="AK1450" s="149">
        <v>7.0000000000000007E-2</v>
      </c>
      <c r="AL1450" s="150">
        <v>-0.31</v>
      </c>
      <c r="AM1450" s="153">
        <f t="shared" si="168"/>
        <v>0</v>
      </c>
      <c r="AN1450" s="154">
        <f t="shared" si="168"/>
        <v>-0.28999999999999998</v>
      </c>
      <c r="AO1450" s="154">
        <f t="shared" si="168"/>
        <v>-0.05</v>
      </c>
      <c r="AP1450" s="155">
        <f t="shared" si="168"/>
        <v>-0.33</v>
      </c>
      <c r="AQ1450" s="156">
        <f>AVERAGE(Table3[[#This Row],[ HEK293 +Selistat_R1 2]:[ HEK293 +Selistat_R4 5]])</f>
        <v>-0.16749999999999998</v>
      </c>
      <c r="AR1450" s="153">
        <f t="shared" si="169"/>
        <v>0.2</v>
      </c>
      <c r="AS1450" s="154">
        <f t="shared" si="169"/>
        <v>0.22000000000000003</v>
      </c>
      <c r="AT1450" s="154">
        <f t="shared" si="169"/>
        <v>0.45</v>
      </c>
      <c r="AU1450" s="157">
        <f t="shared" si="169"/>
        <v>-0.31</v>
      </c>
      <c r="AV1450" s="158">
        <f t="shared" si="170"/>
        <v>0.15</v>
      </c>
      <c r="AW1450" s="154">
        <f t="shared" si="170"/>
        <v>0.14000000000000001</v>
      </c>
      <c r="AX1450" s="154">
        <f t="shared" si="170"/>
        <v>3.0000000000000006E-2</v>
      </c>
      <c r="AY1450" s="155">
        <f t="shared" si="170"/>
        <v>-0.19</v>
      </c>
    </row>
    <row r="1451" spans="1:51" x14ac:dyDescent="0.15">
      <c r="A1451" s="122" t="s">
        <v>2937</v>
      </c>
      <c r="B1451" s="122" t="s">
        <v>2938</v>
      </c>
      <c r="C1451" s="122" t="s">
        <v>2939</v>
      </c>
      <c r="E1451" s="122" t="s">
        <v>2940</v>
      </c>
      <c r="F1451" s="122" t="s">
        <v>2856</v>
      </c>
      <c r="G1451" s="122">
        <v>1</v>
      </c>
      <c r="H1451" s="166">
        <v>2.73312E-2</v>
      </c>
      <c r="I1451" s="167">
        <v>0.48166700000000001</v>
      </c>
      <c r="J1451" s="168" t="str">
        <f t="shared" si="165"/>
        <v>FALSE</v>
      </c>
      <c r="K1451" s="169">
        <v>0.171741</v>
      </c>
      <c r="L1451" s="170">
        <f>-LOG10(Table3[[#This Row],[Student''s T-test p-value HEK293 +Selistat_HEK293 UT]])</f>
        <v>0.76512601265415148</v>
      </c>
      <c r="M1451" s="167">
        <v>0.51749999999999996</v>
      </c>
      <c r="N1451" s="171" t="str">
        <f t="shared" si="166"/>
        <v>FALSE</v>
      </c>
      <c r="O1451" s="146">
        <v>0.39324900000000002</v>
      </c>
      <c r="P1451" s="147">
        <v>0.1275</v>
      </c>
      <c r="Q1451" s="171" t="str">
        <f t="shared" si="167"/>
        <v>FALSE</v>
      </c>
      <c r="R1451" s="122" t="s">
        <v>434</v>
      </c>
      <c r="S1451" s="122" t="s">
        <v>9015</v>
      </c>
      <c r="T1451" s="122" t="s">
        <v>3123</v>
      </c>
      <c r="U1451" s="172" t="s">
        <v>2657</v>
      </c>
      <c r="V1451" s="122" t="s">
        <v>8025</v>
      </c>
      <c r="W1451" s="148">
        <v>-0.31</v>
      </c>
      <c r="X1451" s="149">
        <v>0.67</v>
      </c>
      <c r="Y1451" s="149">
        <v>0.39</v>
      </c>
      <c r="Z1451" s="150">
        <v>-0.32</v>
      </c>
      <c r="AA1451" s="148">
        <v>-0.53</v>
      </c>
      <c r="AB1451" s="149">
        <v>0.21</v>
      </c>
      <c r="AC1451" s="149">
        <v>-0.49</v>
      </c>
      <c r="AD1451" s="151">
        <v>-0.83</v>
      </c>
      <c r="AE1451" s="148">
        <v>-0.12</v>
      </c>
      <c r="AF1451" s="149">
        <v>0.39</v>
      </c>
      <c r="AG1451" s="149">
        <v>0.22</v>
      </c>
      <c r="AH1451" s="151">
        <v>-0.02</v>
      </c>
      <c r="AI1451" s="152">
        <v>-0.17</v>
      </c>
      <c r="AJ1451" s="149">
        <v>0.04</v>
      </c>
      <c r="AK1451" s="149">
        <v>0.18</v>
      </c>
      <c r="AL1451" s="150">
        <v>-0.09</v>
      </c>
      <c r="AM1451" s="153">
        <f t="shared" si="168"/>
        <v>0.22000000000000003</v>
      </c>
      <c r="AN1451" s="154">
        <f t="shared" si="168"/>
        <v>0.46000000000000008</v>
      </c>
      <c r="AO1451" s="154">
        <f t="shared" si="168"/>
        <v>0.88</v>
      </c>
      <c r="AP1451" s="155">
        <f t="shared" si="168"/>
        <v>0.51</v>
      </c>
      <c r="AQ1451" s="156">
        <f>AVERAGE(Table3[[#This Row],[ HEK293 +Selistat_R1 2]:[ HEK293 +Selistat_R4 5]])</f>
        <v>0.51750000000000007</v>
      </c>
      <c r="AR1451" s="153">
        <f t="shared" si="169"/>
        <v>0.41000000000000003</v>
      </c>
      <c r="AS1451" s="154">
        <f t="shared" si="169"/>
        <v>0.18000000000000002</v>
      </c>
      <c r="AT1451" s="154">
        <f t="shared" si="169"/>
        <v>0.71</v>
      </c>
      <c r="AU1451" s="157">
        <f t="shared" si="169"/>
        <v>0.80999999999999994</v>
      </c>
      <c r="AV1451" s="158">
        <f t="shared" si="170"/>
        <v>0.36</v>
      </c>
      <c r="AW1451" s="154">
        <f t="shared" si="170"/>
        <v>-0.16999999999999998</v>
      </c>
      <c r="AX1451" s="154">
        <f t="shared" si="170"/>
        <v>0.66999999999999993</v>
      </c>
      <c r="AY1451" s="155">
        <f t="shared" si="170"/>
        <v>0.74</v>
      </c>
    </row>
    <row r="1452" spans="1:51" x14ac:dyDescent="0.15">
      <c r="A1452" s="122" t="s">
        <v>9016</v>
      </c>
      <c r="B1452" s="122" t="s">
        <v>9017</v>
      </c>
      <c r="C1452" s="122" t="s">
        <v>9018</v>
      </c>
      <c r="D1452" s="122" t="s">
        <v>4043</v>
      </c>
      <c r="E1452" s="122" t="s">
        <v>9019</v>
      </c>
      <c r="F1452" s="122" t="s">
        <v>5367</v>
      </c>
      <c r="G1452" s="122">
        <v>4</v>
      </c>
      <c r="H1452" s="166">
        <v>0.18379499999999999</v>
      </c>
      <c r="I1452" s="167">
        <v>-0.30666700000000002</v>
      </c>
      <c r="J1452" s="168" t="str">
        <f t="shared" si="165"/>
        <v>FALSE</v>
      </c>
      <c r="K1452" s="169">
        <v>0.171879</v>
      </c>
      <c r="L1452" s="170">
        <f>-LOG10(Table3[[#This Row],[Student''s T-test p-value HEK293 +Selistat_HEK293 UT]])</f>
        <v>0.76477718172623821</v>
      </c>
      <c r="M1452" s="167">
        <v>-0.435</v>
      </c>
      <c r="N1452" s="171" t="str">
        <f t="shared" si="166"/>
        <v>FALSE</v>
      </c>
      <c r="O1452" s="146">
        <v>0.83987299999999998</v>
      </c>
      <c r="P1452" s="147">
        <v>0.06</v>
      </c>
      <c r="Q1452" s="171" t="str">
        <f t="shared" si="167"/>
        <v>FALSE</v>
      </c>
      <c r="R1452" s="122" t="s">
        <v>9020</v>
      </c>
      <c r="S1452" s="122" t="s">
        <v>9021</v>
      </c>
      <c r="T1452" s="122" t="s">
        <v>9022</v>
      </c>
      <c r="U1452" s="172" t="s">
        <v>9023</v>
      </c>
      <c r="V1452" s="122" t="s">
        <v>9024</v>
      </c>
      <c r="W1452" s="148">
        <v>-0.34</v>
      </c>
      <c r="X1452" s="149">
        <v>-7.0000000000000007E-2</v>
      </c>
      <c r="Y1452" s="149">
        <v>-0.06</v>
      </c>
      <c r="Z1452" s="150">
        <v>-0.55000000000000004</v>
      </c>
      <c r="AA1452" s="148">
        <v>-0.16</v>
      </c>
      <c r="AB1452" s="149">
        <v>0.57999999999999996</v>
      </c>
      <c r="AC1452" s="149">
        <v>0.65</v>
      </c>
      <c r="AD1452" s="151">
        <v>-0.35</v>
      </c>
      <c r="AE1452" s="148">
        <v>0.09</v>
      </c>
      <c r="AF1452" s="149">
        <v>0.05</v>
      </c>
      <c r="AG1452" s="149">
        <v>0.3</v>
      </c>
      <c r="AH1452" s="151">
        <v>-0.56999999999999995</v>
      </c>
      <c r="AI1452" s="152">
        <v>0.16</v>
      </c>
      <c r="AJ1452" s="149">
        <v>0.28000000000000003</v>
      </c>
      <c r="AK1452" s="149">
        <v>-0.13</v>
      </c>
      <c r="AL1452" s="150">
        <v>-0.68</v>
      </c>
      <c r="AM1452" s="153">
        <f t="shared" si="168"/>
        <v>-0.18000000000000002</v>
      </c>
      <c r="AN1452" s="154">
        <f t="shared" si="168"/>
        <v>-0.64999999999999991</v>
      </c>
      <c r="AO1452" s="154">
        <f t="shared" si="168"/>
        <v>-0.71</v>
      </c>
      <c r="AP1452" s="155">
        <f t="shared" si="168"/>
        <v>-0.20000000000000007</v>
      </c>
      <c r="AQ1452" s="156">
        <f>AVERAGE(Table3[[#This Row],[ HEK293 +Selistat_R1 2]:[ HEK293 +Selistat_R4 5]])</f>
        <v>-0.43500000000000005</v>
      </c>
      <c r="AR1452" s="153">
        <f t="shared" si="169"/>
        <v>0.25</v>
      </c>
      <c r="AS1452" s="154">
        <f t="shared" si="169"/>
        <v>-0.52999999999999992</v>
      </c>
      <c r="AT1452" s="154">
        <f t="shared" si="169"/>
        <v>-0.35000000000000003</v>
      </c>
      <c r="AU1452" s="157">
        <f t="shared" si="169"/>
        <v>-0.21999999999999997</v>
      </c>
      <c r="AV1452" s="158">
        <f t="shared" si="170"/>
        <v>0.32</v>
      </c>
      <c r="AW1452" s="154">
        <f t="shared" si="170"/>
        <v>-0.29999999999999993</v>
      </c>
      <c r="AX1452" s="154">
        <f t="shared" si="170"/>
        <v>-0.78</v>
      </c>
      <c r="AY1452" s="155">
        <f t="shared" si="170"/>
        <v>-0.33000000000000007</v>
      </c>
    </row>
    <row r="1453" spans="1:51" x14ac:dyDescent="0.15">
      <c r="A1453" s="122" t="s">
        <v>9025</v>
      </c>
      <c r="B1453" s="122" t="s">
        <v>9026</v>
      </c>
      <c r="C1453" s="122" t="s">
        <v>9027</v>
      </c>
      <c r="D1453" s="122" t="s">
        <v>5010</v>
      </c>
      <c r="E1453" s="122" t="s">
        <v>9028</v>
      </c>
      <c r="F1453" s="122" t="s">
        <v>7955</v>
      </c>
      <c r="G1453" s="122">
        <v>2</v>
      </c>
      <c r="H1453" s="166">
        <v>0.91522599999999998</v>
      </c>
      <c r="I1453" s="167">
        <v>-6.08333E-2</v>
      </c>
      <c r="J1453" s="168" t="str">
        <f t="shared" si="165"/>
        <v>FALSE</v>
      </c>
      <c r="K1453" s="169">
        <v>0.17191000000000001</v>
      </c>
      <c r="L1453" s="170">
        <f>-LOG10(Table3[[#This Row],[Student''s T-test p-value HEK293 +Selistat_HEK293 UT]])</f>
        <v>0.76469885968000928</v>
      </c>
      <c r="M1453" s="167">
        <v>-0.77249999999999996</v>
      </c>
      <c r="N1453" s="171" t="str">
        <f t="shared" si="166"/>
        <v>FALSE</v>
      </c>
      <c r="O1453" s="146">
        <v>0.741757</v>
      </c>
      <c r="P1453" s="147">
        <v>0.26500000000000001</v>
      </c>
      <c r="Q1453" s="171" t="str">
        <f t="shared" si="167"/>
        <v>FALSE</v>
      </c>
      <c r="R1453" s="122" t="s">
        <v>898</v>
      </c>
      <c r="S1453" s="122" t="s">
        <v>9029</v>
      </c>
      <c r="T1453" s="122" t="s">
        <v>900</v>
      </c>
      <c r="U1453" s="172" t="s">
        <v>9030</v>
      </c>
      <c r="V1453" s="122" t="s">
        <v>9031</v>
      </c>
      <c r="W1453" s="148">
        <v>-1.34</v>
      </c>
      <c r="X1453" s="149">
        <v>-0.66</v>
      </c>
      <c r="Y1453" s="149">
        <v>-0.9</v>
      </c>
      <c r="Z1453" s="150">
        <v>-1.27</v>
      </c>
      <c r="AA1453" s="148">
        <v>-0.25</v>
      </c>
      <c r="AB1453" s="149">
        <v>0.35</v>
      </c>
      <c r="AC1453" s="149">
        <v>0.43</v>
      </c>
      <c r="AD1453" s="151">
        <v>-1.61</v>
      </c>
      <c r="AE1453" s="148">
        <v>-1.22</v>
      </c>
      <c r="AF1453" s="149">
        <v>1.82</v>
      </c>
      <c r="AG1453" s="149">
        <v>0.66</v>
      </c>
      <c r="AH1453" s="151">
        <v>-0.63</v>
      </c>
      <c r="AI1453" s="152">
        <v>-0.25</v>
      </c>
      <c r="AJ1453" s="149">
        <v>0.2</v>
      </c>
      <c r="AK1453" s="149">
        <v>0.65</v>
      </c>
      <c r="AL1453" s="150">
        <v>-1.03</v>
      </c>
      <c r="AM1453" s="153">
        <f t="shared" si="168"/>
        <v>-1.0900000000000001</v>
      </c>
      <c r="AN1453" s="154">
        <f t="shared" si="168"/>
        <v>-1.01</v>
      </c>
      <c r="AO1453" s="154">
        <f t="shared" si="168"/>
        <v>-1.33</v>
      </c>
      <c r="AP1453" s="155">
        <f t="shared" si="168"/>
        <v>0.34000000000000008</v>
      </c>
      <c r="AQ1453" s="156">
        <f>AVERAGE(Table3[[#This Row],[ HEK293 +Selistat_R1 2]:[ HEK293 +Selistat_R4 5]])</f>
        <v>-0.77249999999999996</v>
      </c>
      <c r="AR1453" s="153">
        <f t="shared" si="169"/>
        <v>-0.97</v>
      </c>
      <c r="AS1453" s="154">
        <f t="shared" si="169"/>
        <v>1.4700000000000002</v>
      </c>
      <c r="AT1453" s="154">
        <f t="shared" si="169"/>
        <v>0.23000000000000004</v>
      </c>
      <c r="AU1453" s="157">
        <f t="shared" si="169"/>
        <v>0.98000000000000009</v>
      </c>
      <c r="AV1453" s="158">
        <f t="shared" si="170"/>
        <v>0</v>
      </c>
      <c r="AW1453" s="154">
        <f t="shared" si="170"/>
        <v>-0.14999999999999997</v>
      </c>
      <c r="AX1453" s="154">
        <f t="shared" si="170"/>
        <v>0.22000000000000003</v>
      </c>
      <c r="AY1453" s="155">
        <f t="shared" si="170"/>
        <v>0.58000000000000007</v>
      </c>
    </row>
    <row r="1454" spans="1:51" x14ac:dyDescent="0.15">
      <c r="A1454" s="122" t="s">
        <v>3199</v>
      </c>
      <c r="B1454" s="122" t="s">
        <v>3055</v>
      </c>
      <c r="C1454" s="122" t="s">
        <v>3200</v>
      </c>
      <c r="E1454" s="122" t="s">
        <v>3201</v>
      </c>
      <c r="G1454" s="122">
        <v>1</v>
      </c>
      <c r="H1454" s="166">
        <v>2.3011199999999999E-2</v>
      </c>
      <c r="I1454" s="167">
        <v>0.39500000000000002</v>
      </c>
      <c r="J1454" s="168" t="str">
        <f t="shared" si="165"/>
        <v>FALSE</v>
      </c>
      <c r="K1454" s="169">
        <v>0.172324</v>
      </c>
      <c r="L1454" s="170">
        <f>-LOG10(Table3[[#This Row],[Student''s T-test p-value HEK293 +Selistat_HEK293 UT]])</f>
        <v>0.76365423304698909</v>
      </c>
      <c r="M1454" s="167">
        <v>0.245</v>
      </c>
      <c r="N1454" s="171" t="str">
        <f t="shared" si="166"/>
        <v>FALSE</v>
      </c>
      <c r="O1454" s="146">
        <v>0.94737899999999997</v>
      </c>
      <c r="P1454" s="147">
        <v>1.4999999999999999E-2</v>
      </c>
      <c r="Q1454" s="171" t="str">
        <f t="shared" si="167"/>
        <v>FALSE</v>
      </c>
      <c r="R1454" s="122" t="s">
        <v>3202</v>
      </c>
      <c r="S1454" s="122" t="s">
        <v>3203</v>
      </c>
      <c r="T1454" s="122" t="s">
        <v>3204</v>
      </c>
      <c r="U1454" s="172" t="s">
        <v>2670</v>
      </c>
      <c r="V1454" s="122" t="s">
        <v>3205</v>
      </c>
      <c r="W1454" s="148">
        <v>0.05</v>
      </c>
      <c r="X1454" s="149">
        <v>0.17</v>
      </c>
      <c r="Y1454" s="149">
        <v>-0.17</v>
      </c>
      <c r="Z1454" s="150">
        <v>-0.38</v>
      </c>
      <c r="AA1454" s="148">
        <v>-0.32</v>
      </c>
      <c r="AB1454" s="149">
        <v>-0.52</v>
      </c>
      <c r="AC1454" s="149">
        <v>-0.05</v>
      </c>
      <c r="AD1454" s="151">
        <v>-0.42</v>
      </c>
      <c r="AE1454" s="148">
        <v>0.17</v>
      </c>
      <c r="AF1454" s="149">
        <v>0.43</v>
      </c>
      <c r="AG1454" s="149">
        <v>0.16</v>
      </c>
      <c r="AH1454" s="151">
        <v>-0.16</v>
      </c>
      <c r="AI1454" s="152">
        <v>0.18</v>
      </c>
      <c r="AJ1454" s="149">
        <v>0.41</v>
      </c>
      <c r="AK1454" s="149">
        <v>0.34</v>
      </c>
      <c r="AL1454" s="150">
        <v>-0.39</v>
      </c>
      <c r="AM1454" s="153">
        <f t="shared" si="168"/>
        <v>0.37</v>
      </c>
      <c r="AN1454" s="154">
        <f t="shared" si="168"/>
        <v>0.69000000000000006</v>
      </c>
      <c r="AO1454" s="154">
        <f t="shared" si="168"/>
        <v>-0.12000000000000001</v>
      </c>
      <c r="AP1454" s="155">
        <f t="shared" si="168"/>
        <v>3.999999999999998E-2</v>
      </c>
      <c r="AQ1454" s="156">
        <f>AVERAGE(Table3[[#This Row],[ HEK293 +Selistat_R1 2]:[ HEK293 +Selistat_R4 5]])</f>
        <v>0.245</v>
      </c>
      <c r="AR1454" s="153">
        <f t="shared" si="169"/>
        <v>0.49</v>
      </c>
      <c r="AS1454" s="154">
        <f t="shared" si="169"/>
        <v>0.95</v>
      </c>
      <c r="AT1454" s="154">
        <f t="shared" si="169"/>
        <v>0.21000000000000002</v>
      </c>
      <c r="AU1454" s="157">
        <f t="shared" si="169"/>
        <v>0.26</v>
      </c>
      <c r="AV1454" s="158">
        <f t="shared" si="170"/>
        <v>0.5</v>
      </c>
      <c r="AW1454" s="154">
        <f t="shared" si="170"/>
        <v>0.92999999999999994</v>
      </c>
      <c r="AX1454" s="154">
        <f t="shared" si="170"/>
        <v>0.39</v>
      </c>
      <c r="AY1454" s="155">
        <f t="shared" si="170"/>
        <v>2.9999999999999971E-2</v>
      </c>
    </row>
    <row r="1455" spans="1:51" x14ac:dyDescent="0.15">
      <c r="A1455" s="122" t="s">
        <v>9032</v>
      </c>
      <c r="C1455" s="122" t="s">
        <v>9033</v>
      </c>
      <c r="E1455" s="122" t="s">
        <v>9034</v>
      </c>
      <c r="G1455" s="122">
        <v>1</v>
      </c>
      <c r="H1455" s="166">
        <v>0.948048</v>
      </c>
      <c r="I1455" s="167">
        <v>1.3333299999999999E-2</v>
      </c>
      <c r="J1455" s="168" t="str">
        <f t="shared" si="165"/>
        <v>FALSE</v>
      </c>
      <c r="K1455" s="169">
        <v>0.172403</v>
      </c>
      <c r="L1455" s="170">
        <f>-LOG10(Table3[[#This Row],[Student''s T-test p-value HEK293 +Selistat_HEK293 UT]])</f>
        <v>0.76345518124848788</v>
      </c>
      <c r="M1455" s="167">
        <v>-0.24</v>
      </c>
      <c r="N1455" s="171" t="str">
        <f t="shared" si="166"/>
        <v>FALSE</v>
      </c>
      <c r="O1455" s="146">
        <v>8.54597E-2</v>
      </c>
      <c r="P1455" s="147">
        <v>0.46</v>
      </c>
      <c r="Q1455" s="171" t="str">
        <f t="shared" si="167"/>
        <v>FALSE</v>
      </c>
      <c r="R1455" s="122" t="s">
        <v>9035</v>
      </c>
      <c r="S1455" s="122" t="s">
        <v>9036</v>
      </c>
      <c r="T1455" s="122" t="s">
        <v>9037</v>
      </c>
      <c r="U1455" s="172" t="s">
        <v>9038</v>
      </c>
      <c r="V1455" s="122" t="s">
        <v>9039</v>
      </c>
      <c r="W1455" s="148">
        <v>-0.14000000000000001</v>
      </c>
      <c r="X1455" s="149">
        <v>-0.28000000000000003</v>
      </c>
      <c r="Y1455" s="149">
        <v>-0.49</v>
      </c>
      <c r="Z1455" s="150">
        <v>-0.24</v>
      </c>
      <c r="AA1455" s="148">
        <v>0.3</v>
      </c>
      <c r="AB1455" s="149">
        <v>0</v>
      </c>
      <c r="AC1455" s="149">
        <v>-0.35</v>
      </c>
      <c r="AD1455" s="151">
        <v>-0.14000000000000001</v>
      </c>
      <c r="AE1455" s="148">
        <v>0.01</v>
      </c>
      <c r="AF1455" s="149">
        <v>0.2</v>
      </c>
      <c r="AG1455" s="149">
        <v>0.71</v>
      </c>
      <c r="AH1455" s="151">
        <v>0.37</v>
      </c>
      <c r="AI1455" s="152">
        <v>-0.24</v>
      </c>
      <c r="AJ1455" s="149">
        <v>0.19</v>
      </c>
      <c r="AK1455" s="149">
        <v>0.06</v>
      </c>
      <c r="AL1455" s="150">
        <v>-0.56000000000000005</v>
      </c>
      <c r="AM1455" s="153">
        <f t="shared" si="168"/>
        <v>-0.44</v>
      </c>
      <c r="AN1455" s="154">
        <f t="shared" si="168"/>
        <v>-0.28000000000000003</v>
      </c>
      <c r="AO1455" s="154">
        <f t="shared" si="168"/>
        <v>-0.14000000000000001</v>
      </c>
      <c r="AP1455" s="155">
        <f t="shared" si="168"/>
        <v>-9.9999999999999978E-2</v>
      </c>
      <c r="AQ1455" s="156">
        <f>AVERAGE(Table3[[#This Row],[ HEK293 +Selistat_R1 2]:[ HEK293 +Selistat_R4 5]])</f>
        <v>-0.24</v>
      </c>
      <c r="AR1455" s="153">
        <f t="shared" si="169"/>
        <v>-0.28999999999999998</v>
      </c>
      <c r="AS1455" s="154">
        <f t="shared" si="169"/>
        <v>0.2</v>
      </c>
      <c r="AT1455" s="154">
        <f t="shared" si="169"/>
        <v>1.06</v>
      </c>
      <c r="AU1455" s="157">
        <f t="shared" si="169"/>
        <v>0.51</v>
      </c>
      <c r="AV1455" s="158">
        <f t="shared" si="170"/>
        <v>-0.54</v>
      </c>
      <c r="AW1455" s="154">
        <f t="shared" si="170"/>
        <v>0.19</v>
      </c>
      <c r="AX1455" s="154">
        <f t="shared" si="170"/>
        <v>0.41</v>
      </c>
      <c r="AY1455" s="155">
        <f t="shared" si="170"/>
        <v>-0.42000000000000004</v>
      </c>
    </row>
    <row r="1456" spans="1:51" x14ac:dyDescent="0.15">
      <c r="A1456" s="122" t="s">
        <v>9040</v>
      </c>
      <c r="B1456" s="122" t="s">
        <v>4478</v>
      </c>
      <c r="C1456" s="122" t="s">
        <v>9041</v>
      </c>
      <c r="D1456" s="122" t="s">
        <v>3018</v>
      </c>
      <c r="E1456" s="122" t="s">
        <v>9042</v>
      </c>
      <c r="G1456" s="122">
        <v>1</v>
      </c>
      <c r="H1456" s="166">
        <v>0.44540200000000002</v>
      </c>
      <c r="I1456" s="167">
        <v>0.13416700000000001</v>
      </c>
      <c r="J1456" s="168" t="str">
        <f t="shared" si="165"/>
        <v>FALSE</v>
      </c>
      <c r="K1456" s="169">
        <v>0.172481</v>
      </c>
      <c r="L1456" s="170">
        <f>-LOG10(Table3[[#This Row],[Student''s T-test p-value HEK293 +Selistat_HEK293 UT]])</f>
        <v>0.76325873855954884</v>
      </c>
      <c r="M1456" s="167">
        <v>-0.23</v>
      </c>
      <c r="N1456" s="171" t="str">
        <f t="shared" si="166"/>
        <v>FALSE</v>
      </c>
      <c r="O1456" s="146">
        <v>0.66550600000000004</v>
      </c>
      <c r="P1456" s="147">
        <v>-5.2499999999999998E-2</v>
      </c>
      <c r="Q1456" s="171" t="str">
        <f t="shared" si="167"/>
        <v>FALSE</v>
      </c>
      <c r="R1456" s="122" t="s">
        <v>9043</v>
      </c>
      <c r="S1456" s="122" t="s">
        <v>9044</v>
      </c>
      <c r="T1456" s="122" t="s">
        <v>9045</v>
      </c>
      <c r="U1456" s="172" t="s">
        <v>9046</v>
      </c>
      <c r="V1456" s="122" t="s">
        <v>9047</v>
      </c>
      <c r="W1456" s="148">
        <v>-0.55000000000000004</v>
      </c>
      <c r="X1456" s="149">
        <v>-0.09</v>
      </c>
      <c r="Y1456" s="149">
        <v>-0.36</v>
      </c>
      <c r="Z1456" s="150">
        <v>-0.43</v>
      </c>
      <c r="AA1456" s="148">
        <v>-0.22</v>
      </c>
      <c r="AB1456" s="149">
        <v>0.19</v>
      </c>
      <c r="AC1456" s="149">
        <v>-0.15</v>
      </c>
      <c r="AD1456" s="151">
        <v>-0.33</v>
      </c>
      <c r="AE1456" s="148">
        <v>0.04</v>
      </c>
      <c r="AF1456" s="149">
        <v>0.12</v>
      </c>
      <c r="AG1456" s="149">
        <v>0.32</v>
      </c>
      <c r="AH1456" s="151">
        <v>0.17</v>
      </c>
      <c r="AI1456" s="152">
        <v>0.28000000000000003</v>
      </c>
      <c r="AJ1456" s="149">
        <v>-0.08</v>
      </c>
      <c r="AK1456" s="149">
        <v>0.31</v>
      </c>
      <c r="AL1456" s="150">
        <v>0.35</v>
      </c>
      <c r="AM1456" s="153">
        <f t="shared" si="168"/>
        <v>-0.33000000000000007</v>
      </c>
      <c r="AN1456" s="154">
        <f t="shared" si="168"/>
        <v>-0.28000000000000003</v>
      </c>
      <c r="AO1456" s="154">
        <f t="shared" si="168"/>
        <v>-0.21</v>
      </c>
      <c r="AP1456" s="155">
        <f t="shared" si="168"/>
        <v>-9.9999999999999978E-2</v>
      </c>
      <c r="AQ1456" s="156">
        <f>AVERAGE(Table3[[#This Row],[ HEK293 +Selistat_R1 2]:[ HEK293 +Selistat_R4 5]])</f>
        <v>-0.23</v>
      </c>
      <c r="AR1456" s="153">
        <f t="shared" si="169"/>
        <v>0.26</v>
      </c>
      <c r="AS1456" s="154">
        <f t="shared" si="169"/>
        <v>-7.0000000000000007E-2</v>
      </c>
      <c r="AT1456" s="154">
        <f t="shared" si="169"/>
        <v>0.47</v>
      </c>
      <c r="AU1456" s="157">
        <f t="shared" si="169"/>
        <v>0.5</v>
      </c>
      <c r="AV1456" s="158">
        <f t="shared" si="170"/>
        <v>0.5</v>
      </c>
      <c r="AW1456" s="154">
        <f t="shared" si="170"/>
        <v>-0.27</v>
      </c>
      <c r="AX1456" s="154">
        <f t="shared" si="170"/>
        <v>0.45999999999999996</v>
      </c>
      <c r="AY1456" s="155">
        <f t="shared" si="170"/>
        <v>0.67999999999999994</v>
      </c>
    </row>
    <row r="1457" spans="1:51" x14ac:dyDescent="0.15">
      <c r="A1457" s="122" t="s">
        <v>9048</v>
      </c>
      <c r="C1457" s="122" t="s">
        <v>9049</v>
      </c>
      <c r="E1457" s="122" t="s">
        <v>9050</v>
      </c>
      <c r="F1457" s="122" t="s">
        <v>9051</v>
      </c>
      <c r="G1457" s="122">
        <v>1</v>
      </c>
      <c r="H1457" s="166">
        <v>0.14640500000000001</v>
      </c>
      <c r="I1457" s="167">
        <v>0.62749999999999995</v>
      </c>
      <c r="J1457" s="168" t="str">
        <f t="shared" si="165"/>
        <v>FALSE</v>
      </c>
      <c r="K1457" s="169">
        <v>0.172792</v>
      </c>
      <c r="L1457" s="170">
        <f>-LOG10(Table3[[#This Row],[Student''s T-test p-value HEK293 +Selistat_HEK293 UT]])</f>
        <v>0.76247636854857581</v>
      </c>
      <c r="M1457" s="167">
        <v>1.03</v>
      </c>
      <c r="N1457" s="171" t="str">
        <f t="shared" si="166"/>
        <v>FALSE</v>
      </c>
      <c r="O1457" s="146">
        <v>0.99209499999999995</v>
      </c>
      <c r="P1457" s="147">
        <v>-2.50001E-3</v>
      </c>
      <c r="Q1457" s="171" t="str">
        <f t="shared" si="167"/>
        <v>FALSE</v>
      </c>
      <c r="R1457" s="122" t="s">
        <v>9052</v>
      </c>
      <c r="S1457" s="122" t="s">
        <v>9053</v>
      </c>
      <c r="T1457" s="122" t="s">
        <v>9054</v>
      </c>
      <c r="U1457" s="172" t="s">
        <v>9055</v>
      </c>
      <c r="V1457" s="122" t="s">
        <v>9056</v>
      </c>
      <c r="W1457" s="148">
        <v>1.91</v>
      </c>
      <c r="X1457" s="149">
        <v>0.88</v>
      </c>
      <c r="Y1457" s="149">
        <v>-0.64</v>
      </c>
      <c r="Z1457" s="150">
        <v>-0.86</v>
      </c>
      <c r="AA1457" s="148">
        <v>-0.43</v>
      </c>
      <c r="AB1457" s="149">
        <v>-0.69</v>
      </c>
      <c r="AC1457" s="149">
        <v>-0.71</v>
      </c>
      <c r="AD1457" s="151">
        <v>-1</v>
      </c>
      <c r="AE1457" s="148">
        <v>-0.48</v>
      </c>
      <c r="AF1457" s="149">
        <v>-0.5</v>
      </c>
      <c r="AG1457" s="149">
        <v>0.28999999999999998</v>
      </c>
      <c r="AH1457" s="151">
        <v>-0.44</v>
      </c>
      <c r="AI1457" s="152">
        <v>-0.35</v>
      </c>
      <c r="AJ1457" s="149">
        <v>0.15</v>
      </c>
      <c r="AK1457" s="149">
        <v>-0.39</v>
      </c>
      <c r="AL1457" s="150">
        <v>-0.53</v>
      </c>
      <c r="AM1457" s="153">
        <f t="shared" si="168"/>
        <v>2.34</v>
      </c>
      <c r="AN1457" s="154">
        <f t="shared" si="168"/>
        <v>1.5699999999999998</v>
      </c>
      <c r="AO1457" s="154">
        <f t="shared" si="168"/>
        <v>6.9999999999999951E-2</v>
      </c>
      <c r="AP1457" s="155">
        <f t="shared" si="168"/>
        <v>0.14000000000000001</v>
      </c>
      <c r="AQ1457" s="156">
        <f>AVERAGE(Table3[[#This Row],[ HEK293 +Selistat_R1 2]:[ HEK293 +Selistat_R4 5]])</f>
        <v>1.0299999999999998</v>
      </c>
      <c r="AR1457" s="153">
        <f t="shared" si="169"/>
        <v>-4.9999999999999989E-2</v>
      </c>
      <c r="AS1457" s="154">
        <f t="shared" si="169"/>
        <v>0.18999999999999995</v>
      </c>
      <c r="AT1457" s="154">
        <f t="shared" si="169"/>
        <v>1</v>
      </c>
      <c r="AU1457" s="157">
        <f t="shared" si="169"/>
        <v>0.56000000000000005</v>
      </c>
      <c r="AV1457" s="158">
        <f t="shared" si="170"/>
        <v>8.0000000000000016E-2</v>
      </c>
      <c r="AW1457" s="154">
        <f t="shared" si="170"/>
        <v>0.84</v>
      </c>
      <c r="AX1457" s="154">
        <f t="shared" si="170"/>
        <v>0.31999999999999995</v>
      </c>
      <c r="AY1457" s="155">
        <f t="shared" si="170"/>
        <v>0.47</v>
      </c>
    </row>
    <row r="1458" spans="1:51" x14ac:dyDescent="0.15">
      <c r="A1458" s="122" t="s">
        <v>4438</v>
      </c>
      <c r="B1458" s="122" t="s">
        <v>3225</v>
      </c>
      <c r="C1458" s="122" t="s">
        <v>4439</v>
      </c>
      <c r="E1458" s="122" t="s">
        <v>4440</v>
      </c>
      <c r="G1458" s="122">
        <v>2</v>
      </c>
      <c r="H1458" s="166">
        <v>2.20494E-2</v>
      </c>
      <c r="I1458" s="167">
        <v>-0.69499999999999995</v>
      </c>
      <c r="J1458" s="168" t="str">
        <f t="shared" si="165"/>
        <v>FALSE</v>
      </c>
      <c r="K1458" s="169">
        <v>0.172961</v>
      </c>
      <c r="L1458" s="170">
        <f>-LOG10(Table3[[#This Row],[Student''s T-test p-value HEK293 +Selistat_HEK293 UT]])</f>
        <v>0.76205181244472864</v>
      </c>
      <c r="M1458" s="167">
        <v>-0.47249999999999998</v>
      </c>
      <c r="N1458" s="171" t="str">
        <f t="shared" si="166"/>
        <v>FALSE</v>
      </c>
      <c r="O1458" s="146">
        <v>0.78980899999999998</v>
      </c>
      <c r="P1458" s="147">
        <v>-0.10249999999999999</v>
      </c>
      <c r="Q1458" s="171" t="str">
        <f t="shared" si="167"/>
        <v>FALSE</v>
      </c>
      <c r="R1458" s="122" t="s">
        <v>4441</v>
      </c>
      <c r="S1458" s="122" t="s">
        <v>9057</v>
      </c>
      <c r="T1458" s="122" t="s">
        <v>4443</v>
      </c>
      <c r="U1458" s="172" t="s">
        <v>4444</v>
      </c>
      <c r="V1458" s="122" t="s">
        <v>9058</v>
      </c>
      <c r="W1458" s="148">
        <v>-0.24</v>
      </c>
      <c r="X1458" s="149">
        <v>0.37</v>
      </c>
      <c r="Y1458" s="149">
        <v>0.49</v>
      </c>
      <c r="Z1458" s="150">
        <v>-0.78</v>
      </c>
      <c r="AA1458" s="148">
        <v>0.35</v>
      </c>
      <c r="AB1458" s="149">
        <v>0.67</v>
      </c>
      <c r="AC1458" s="149">
        <v>0.28999999999999998</v>
      </c>
      <c r="AD1458" s="151">
        <v>0.42</v>
      </c>
      <c r="AE1458" s="148">
        <v>-0.27</v>
      </c>
      <c r="AF1458" s="149">
        <v>-0.27</v>
      </c>
      <c r="AG1458" s="149">
        <v>0.19</v>
      </c>
      <c r="AH1458" s="151">
        <v>-1.35</v>
      </c>
      <c r="AI1458" s="152">
        <v>-0.28999999999999998</v>
      </c>
      <c r="AJ1458" s="149">
        <v>-0.18</v>
      </c>
      <c r="AK1458" s="149">
        <v>-0.02</v>
      </c>
      <c r="AL1458" s="150">
        <v>-0.8</v>
      </c>
      <c r="AM1458" s="153">
        <f t="shared" si="168"/>
        <v>-0.59</v>
      </c>
      <c r="AN1458" s="154">
        <f t="shared" si="168"/>
        <v>-0.30000000000000004</v>
      </c>
      <c r="AO1458" s="154">
        <f t="shared" si="168"/>
        <v>0.2</v>
      </c>
      <c r="AP1458" s="155">
        <f t="shared" si="168"/>
        <v>-1.2</v>
      </c>
      <c r="AQ1458" s="156">
        <f>AVERAGE(Table3[[#This Row],[ HEK293 +Selistat_R1 2]:[ HEK293 +Selistat_R4 5]])</f>
        <v>-0.47249999999999998</v>
      </c>
      <c r="AR1458" s="153">
        <f t="shared" si="169"/>
        <v>-0.62</v>
      </c>
      <c r="AS1458" s="154">
        <f t="shared" si="169"/>
        <v>-0.94000000000000006</v>
      </c>
      <c r="AT1458" s="154">
        <f t="shared" si="169"/>
        <v>-9.9999999999999978E-2</v>
      </c>
      <c r="AU1458" s="157">
        <f t="shared" si="169"/>
        <v>-1.77</v>
      </c>
      <c r="AV1458" s="158">
        <f t="shared" si="170"/>
        <v>-0.6399999999999999</v>
      </c>
      <c r="AW1458" s="154">
        <f t="shared" si="170"/>
        <v>-0.85000000000000009</v>
      </c>
      <c r="AX1458" s="154">
        <f t="shared" si="170"/>
        <v>-0.31</v>
      </c>
      <c r="AY1458" s="155">
        <f t="shared" si="170"/>
        <v>-1.22</v>
      </c>
    </row>
    <row r="1459" spans="1:51" x14ac:dyDescent="0.15">
      <c r="A1459" s="122" t="s">
        <v>9059</v>
      </c>
      <c r="B1459" s="122" t="s">
        <v>5024</v>
      </c>
      <c r="C1459" s="122" t="s">
        <v>9060</v>
      </c>
      <c r="D1459" s="122" t="s">
        <v>2861</v>
      </c>
      <c r="E1459" s="122" t="s">
        <v>9061</v>
      </c>
      <c r="F1459" s="122" t="s">
        <v>9062</v>
      </c>
      <c r="G1459" s="122">
        <v>1</v>
      </c>
      <c r="H1459" s="166">
        <v>0.40959499999999999</v>
      </c>
      <c r="I1459" s="167">
        <v>0.111667</v>
      </c>
      <c r="J1459" s="168" t="str">
        <f t="shared" si="165"/>
        <v>FALSE</v>
      </c>
      <c r="K1459" s="169">
        <v>0.17307900000000001</v>
      </c>
      <c r="L1459" s="170">
        <f>-LOG10(Table3[[#This Row],[Student''s T-test p-value HEK293 +Selistat_HEK293 UT]])</f>
        <v>0.76175562269296038</v>
      </c>
      <c r="M1459" s="167">
        <v>-0.16500000000000001</v>
      </c>
      <c r="N1459" s="171" t="str">
        <f t="shared" si="166"/>
        <v>FALSE</v>
      </c>
      <c r="O1459" s="146">
        <v>0.47728199999999998</v>
      </c>
      <c r="P1459" s="147">
        <v>7.4999999999999997E-2</v>
      </c>
      <c r="Q1459" s="171" t="str">
        <f t="shared" si="167"/>
        <v>FALSE</v>
      </c>
      <c r="R1459" s="122" t="s">
        <v>9063</v>
      </c>
      <c r="S1459" s="122" t="s">
        <v>9064</v>
      </c>
      <c r="T1459" s="122" t="s">
        <v>9065</v>
      </c>
      <c r="U1459" s="172" t="s">
        <v>9066</v>
      </c>
      <c r="V1459" s="122" t="s">
        <v>9067</v>
      </c>
      <c r="W1459" s="148">
        <v>-0.11</v>
      </c>
      <c r="X1459" s="149">
        <v>-0.1</v>
      </c>
      <c r="Y1459" s="149">
        <v>-0.5</v>
      </c>
      <c r="Z1459" s="150">
        <v>-0.35</v>
      </c>
      <c r="AA1459" s="148">
        <v>-0.03</v>
      </c>
      <c r="AB1459" s="149">
        <v>-0.11</v>
      </c>
      <c r="AC1459" s="149">
        <v>-0.22</v>
      </c>
      <c r="AD1459" s="151">
        <v>-0.04</v>
      </c>
      <c r="AE1459" s="148">
        <v>0.24</v>
      </c>
      <c r="AF1459" s="149">
        <v>0.14000000000000001</v>
      </c>
      <c r="AG1459" s="149">
        <v>0.23</v>
      </c>
      <c r="AH1459" s="151">
        <v>0.14000000000000001</v>
      </c>
      <c r="AI1459" s="152">
        <v>7.0000000000000007E-2</v>
      </c>
      <c r="AJ1459" s="149">
        <v>0.35</v>
      </c>
      <c r="AK1459" s="149">
        <v>0.14000000000000001</v>
      </c>
      <c r="AL1459" s="150">
        <v>-0.11</v>
      </c>
      <c r="AM1459" s="153">
        <f t="shared" si="168"/>
        <v>-0.08</v>
      </c>
      <c r="AN1459" s="154">
        <f t="shared" si="168"/>
        <v>9.999999999999995E-3</v>
      </c>
      <c r="AO1459" s="154">
        <f t="shared" si="168"/>
        <v>-0.28000000000000003</v>
      </c>
      <c r="AP1459" s="155">
        <f t="shared" si="168"/>
        <v>-0.31</v>
      </c>
      <c r="AQ1459" s="156">
        <f>AVERAGE(Table3[[#This Row],[ HEK293 +Selistat_R1 2]:[ HEK293 +Selistat_R4 5]])</f>
        <v>-0.16500000000000001</v>
      </c>
      <c r="AR1459" s="153">
        <f t="shared" si="169"/>
        <v>0.27</v>
      </c>
      <c r="AS1459" s="154">
        <f t="shared" si="169"/>
        <v>0.25</v>
      </c>
      <c r="AT1459" s="154">
        <f t="shared" si="169"/>
        <v>0.45</v>
      </c>
      <c r="AU1459" s="157">
        <f t="shared" si="169"/>
        <v>0.18000000000000002</v>
      </c>
      <c r="AV1459" s="158">
        <f t="shared" si="170"/>
        <v>0.1</v>
      </c>
      <c r="AW1459" s="154">
        <f t="shared" si="170"/>
        <v>0.45999999999999996</v>
      </c>
      <c r="AX1459" s="154">
        <f t="shared" si="170"/>
        <v>0.36</v>
      </c>
      <c r="AY1459" s="155">
        <f t="shared" si="170"/>
        <v>-7.0000000000000007E-2</v>
      </c>
    </row>
    <row r="1460" spans="1:51" x14ac:dyDescent="0.15">
      <c r="A1460" s="122" t="s">
        <v>2933</v>
      </c>
      <c r="B1460" s="122" t="s">
        <v>2934</v>
      </c>
      <c r="C1460" s="122" t="s">
        <v>2876</v>
      </c>
      <c r="E1460" s="122" t="s">
        <v>2935</v>
      </c>
      <c r="G1460" s="122">
        <v>1</v>
      </c>
      <c r="H1460" s="166">
        <v>0.63585199999999997</v>
      </c>
      <c r="I1460" s="167">
        <v>-0.14083300000000001</v>
      </c>
      <c r="J1460" s="168" t="str">
        <f t="shared" si="165"/>
        <v>FALSE</v>
      </c>
      <c r="K1460" s="169">
        <v>0.17332500000000001</v>
      </c>
      <c r="L1460" s="170">
        <f>-LOG10(Table3[[#This Row],[Student''s T-test p-value HEK293 +Selistat_HEK293 UT]])</f>
        <v>0.76113879112919058</v>
      </c>
      <c r="M1460" s="167">
        <v>-0.46750000000000003</v>
      </c>
      <c r="N1460" s="171" t="str">
        <f t="shared" si="166"/>
        <v>FALSE</v>
      </c>
      <c r="O1460" s="146">
        <v>0.25561600000000001</v>
      </c>
      <c r="P1460" s="147">
        <v>-0.435</v>
      </c>
      <c r="Q1460" s="171" t="str">
        <f t="shared" si="167"/>
        <v>FALSE</v>
      </c>
      <c r="R1460" s="122" t="s">
        <v>687</v>
      </c>
      <c r="S1460" s="122" t="s">
        <v>9068</v>
      </c>
      <c r="T1460" s="122" t="s">
        <v>689</v>
      </c>
      <c r="U1460" s="172" t="s">
        <v>2629</v>
      </c>
      <c r="V1460" s="122" t="s">
        <v>9069</v>
      </c>
      <c r="W1460" s="148">
        <v>-0.69</v>
      </c>
      <c r="X1460" s="149">
        <v>-0.37</v>
      </c>
      <c r="Y1460" s="149">
        <v>-0.51</v>
      </c>
      <c r="Z1460" s="150">
        <v>-0.18</v>
      </c>
      <c r="AA1460" s="148">
        <v>0.41</v>
      </c>
      <c r="AB1460" s="149">
        <v>-0.81</v>
      </c>
      <c r="AC1460" s="149">
        <v>0.22</v>
      </c>
      <c r="AD1460" s="151">
        <v>0.3</v>
      </c>
      <c r="AE1460" s="148">
        <v>-0.6</v>
      </c>
      <c r="AF1460" s="149">
        <v>-0.35</v>
      </c>
      <c r="AG1460" s="149">
        <v>0.36</v>
      </c>
      <c r="AH1460" s="151">
        <v>-7.0000000000000007E-2</v>
      </c>
      <c r="AI1460" s="152">
        <v>0.57999999999999996</v>
      </c>
      <c r="AJ1460" s="149">
        <v>-0.56000000000000005</v>
      </c>
      <c r="AK1460" s="149">
        <v>0.6</v>
      </c>
      <c r="AL1460" s="150">
        <v>0.46</v>
      </c>
      <c r="AM1460" s="153">
        <f t="shared" si="168"/>
        <v>-1.0999999999999999</v>
      </c>
      <c r="AN1460" s="154">
        <f t="shared" si="168"/>
        <v>0.44000000000000006</v>
      </c>
      <c r="AO1460" s="154">
        <f t="shared" si="168"/>
        <v>-0.73</v>
      </c>
      <c r="AP1460" s="155">
        <f t="shared" si="168"/>
        <v>-0.48</v>
      </c>
      <c r="AQ1460" s="156">
        <f>AVERAGE(Table3[[#This Row],[ HEK293 +Selistat_R1 2]:[ HEK293 +Selistat_R4 5]])</f>
        <v>-0.46749999999999992</v>
      </c>
      <c r="AR1460" s="153">
        <f t="shared" si="169"/>
        <v>-1.01</v>
      </c>
      <c r="AS1460" s="154">
        <f t="shared" si="169"/>
        <v>0.46000000000000008</v>
      </c>
      <c r="AT1460" s="154">
        <f t="shared" si="169"/>
        <v>0.13999999999999999</v>
      </c>
      <c r="AU1460" s="157">
        <f t="shared" si="169"/>
        <v>-0.37</v>
      </c>
      <c r="AV1460" s="158">
        <f t="shared" si="170"/>
        <v>0.16999999999999998</v>
      </c>
      <c r="AW1460" s="154">
        <f t="shared" si="170"/>
        <v>0.25</v>
      </c>
      <c r="AX1460" s="154">
        <f t="shared" si="170"/>
        <v>0.38</v>
      </c>
      <c r="AY1460" s="155">
        <f t="shared" si="170"/>
        <v>0.16000000000000003</v>
      </c>
    </row>
    <row r="1461" spans="1:51" x14ac:dyDescent="0.15">
      <c r="A1461" s="122" t="s">
        <v>9070</v>
      </c>
      <c r="B1461" s="122" t="s">
        <v>2968</v>
      </c>
      <c r="C1461" s="122" t="s">
        <v>4530</v>
      </c>
      <c r="E1461" s="122" t="s">
        <v>9071</v>
      </c>
      <c r="F1461" s="122" t="s">
        <v>9072</v>
      </c>
      <c r="G1461" s="122">
        <v>3</v>
      </c>
      <c r="H1461" s="166">
        <v>0.228237</v>
      </c>
      <c r="I1461" s="167">
        <v>0.16750000000000001</v>
      </c>
      <c r="J1461" s="168" t="str">
        <f t="shared" si="165"/>
        <v>FALSE</v>
      </c>
      <c r="K1461" s="169">
        <v>0.173766</v>
      </c>
      <c r="L1461" s="170">
        <f>-LOG10(Table3[[#This Row],[Student''s T-test p-value HEK293 +Selistat_HEK293 UT]])</f>
        <v>0.76003519599373681</v>
      </c>
      <c r="M1461" s="167">
        <v>-0.05</v>
      </c>
      <c r="N1461" s="171" t="str">
        <f t="shared" si="166"/>
        <v>FALSE</v>
      </c>
      <c r="O1461" s="146">
        <v>0.87131999999999998</v>
      </c>
      <c r="P1461" s="147">
        <v>-3.2500000000000001E-2</v>
      </c>
      <c r="Q1461" s="171" t="str">
        <f t="shared" si="167"/>
        <v>FALSE</v>
      </c>
      <c r="R1461" s="122" t="s">
        <v>259</v>
      </c>
      <c r="S1461" s="122" t="s">
        <v>9073</v>
      </c>
      <c r="T1461" s="122" t="s">
        <v>261</v>
      </c>
      <c r="U1461" s="172" t="s">
        <v>9074</v>
      </c>
      <c r="V1461" s="122" t="s">
        <v>9075</v>
      </c>
      <c r="W1461" s="148">
        <v>-0.26</v>
      </c>
      <c r="X1461" s="149">
        <v>-0.14000000000000001</v>
      </c>
      <c r="Y1461" s="149">
        <v>-0.19</v>
      </c>
      <c r="Z1461" s="150">
        <v>-0.19</v>
      </c>
      <c r="AA1461" s="148">
        <v>-0.13</v>
      </c>
      <c r="AB1461" s="149">
        <v>-0.2</v>
      </c>
      <c r="AC1461" s="149">
        <v>-0.15</v>
      </c>
      <c r="AD1461" s="151">
        <v>-0.1</v>
      </c>
      <c r="AE1461" s="148">
        <v>0.11</v>
      </c>
      <c r="AF1461" s="149">
        <v>0.28999999999999998</v>
      </c>
      <c r="AG1461" s="149">
        <v>0.31</v>
      </c>
      <c r="AH1461" s="151">
        <v>-0.25</v>
      </c>
      <c r="AI1461" s="152">
        <v>0.19</v>
      </c>
      <c r="AJ1461" s="149">
        <v>0.06</v>
      </c>
      <c r="AK1461" s="149">
        <v>0.51</v>
      </c>
      <c r="AL1461" s="150">
        <v>-0.17</v>
      </c>
      <c r="AM1461" s="153">
        <f t="shared" si="168"/>
        <v>-0.13</v>
      </c>
      <c r="AN1461" s="154">
        <f t="shared" si="168"/>
        <v>0.06</v>
      </c>
      <c r="AO1461" s="154">
        <f t="shared" si="168"/>
        <v>-4.0000000000000008E-2</v>
      </c>
      <c r="AP1461" s="155">
        <f t="shared" si="168"/>
        <v>-0.09</v>
      </c>
      <c r="AQ1461" s="156">
        <f>AVERAGE(Table3[[#This Row],[ HEK293 +Selistat_R1 2]:[ HEK293 +Selistat_R4 5]])</f>
        <v>-0.05</v>
      </c>
      <c r="AR1461" s="153">
        <f t="shared" si="169"/>
        <v>0.24</v>
      </c>
      <c r="AS1461" s="154">
        <f t="shared" si="169"/>
        <v>0.49</v>
      </c>
      <c r="AT1461" s="154">
        <f t="shared" si="169"/>
        <v>0.45999999999999996</v>
      </c>
      <c r="AU1461" s="157">
        <f t="shared" si="169"/>
        <v>-0.15</v>
      </c>
      <c r="AV1461" s="158">
        <f t="shared" si="170"/>
        <v>0.32</v>
      </c>
      <c r="AW1461" s="154">
        <f t="shared" si="170"/>
        <v>0.26</v>
      </c>
      <c r="AX1461" s="154">
        <f t="shared" si="170"/>
        <v>0.66</v>
      </c>
      <c r="AY1461" s="155">
        <f t="shared" si="170"/>
        <v>-7.0000000000000007E-2</v>
      </c>
    </row>
    <row r="1462" spans="1:51" x14ac:dyDescent="0.15">
      <c r="A1462" s="122" t="s">
        <v>9076</v>
      </c>
      <c r="B1462" s="122" t="s">
        <v>9077</v>
      </c>
      <c r="C1462" s="122" t="s">
        <v>9078</v>
      </c>
      <c r="E1462" s="122" t="s">
        <v>9079</v>
      </c>
      <c r="G1462" s="122">
        <v>2</v>
      </c>
      <c r="H1462" s="166">
        <v>0.51450499999999999</v>
      </c>
      <c r="I1462" s="167">
        <v>-0.1</v>
      </c>
      <c r="J1462" s="168" t="str">
        <f t="shared" si="165"/>
        <v>FALSE</v>
      </c>
      <c r="K1462" s="169">
        <v>0.17382300000000001</v>
      </c>
      <c r="L1462" s="170">
        <f>-LOG10(Table3[[#This Row],[Student''s T-test p-value HEK293 +Selistat_HEK293 UT]])</f>
        <v>0.75989275888732444</v>
      </c>
      <c r="M1462" s="167">
        <v>-0.19</v>
      </c>
      <c r="N1462" s="171" t="str">
        <f t="shared" si="166"/>
        <v>FALSE</v>
      </c>
      <c r="O1462" s="146">
        <v>0.31090200000000001</v>
      </c>
      <c r="P1462" s="147">
        <v>0.245</v>
      </c>
      <c r="Q1462" s="171" t="str">
        <f t="shared" si="167"/>
        <v>FALSE</v>
      </c>
      <c r="R1462" s="122" t="s">
        <v>9080</v>
      </c>
      <c r="S1462" s="122" t="s">
        <v>9081</v>
      </c>
      <c r="T1462" s="122" t="s">
        <v>9082</v>
      </c>
      <c r="U1462" s="172" t="s">
        <v>9083</v>
      </c>
      <c r="V1462" s="122" t="s">
        <v>9084</v>
      </c>
      <c r="W1462" s="148">
        <v>-0.1</v>
      </c>
      <c r="X1462" s="149">
        <v>-0.12</v>
      </c>
      <c r="Y1462" s="149">
        <v>-0.1</v>
      </c>
      <c r="Z1462" s="150">
        <v>-0.22</v>
      </c>
      <c r="AA1462" s="148">
        <v>0.36</v>
      </c>
      <c r="AB1462" s="149">
        <v>0.13</v>
      </c>
      <c r="AC1462" s="149">
        <v>-0.11</v>
      </c>
      <c r="AD1462" s="151">
        <v>-0.16</v>
      </c>
      <c r="AE1462" s="148">
        <v>0.13</v>
      </c>
      <c r="AF1462" s="149">
        <v>0.31</v>
      </c>
      <c r="AG1462" s="149">
        <v>0.42</v>
      </c>
      <c r="AH1462" s="151">
        <v>-0.37</v>
      </c>
      <c r="AI1462" s="152">
        <v>0.04</v>
      </c>
      <c r="AJ1462" s="149">
        <v>0.14000000000000001</v>
      </c>
      <c r="AK1462" s="149">
        <v>-0.2</v>
      </c>
      <c r="AL1462" s="150">
        <v>-0.47</v>
      </c>
      <c r="AM1462" s="153">
        <f t="shared" si="168"/>
        <v>-0.45999999999999996</v>
      </c>
      <c r="AN1462" s="154">
        <f t="shared" si="168"/>
        <v>-0.25</v>
      </c>
      <c r="AO1462" s="154">
        <f t="shared" si="168"/>
        <v>9.999999999999995E-3</v>
      </c>
      <c r="AP1462" s="155">
        <f t="shared" si="168"/>
        <v>-0.06</v>
      </c>
      <c r="AQ1462" s="156">
        <f>AVERAGE(Table3[[#This Row],[ HEK293 +Selistat_R1 2]:[ HEK293 +Selistat_R4 5]])</f>
        <v>-0.19</v>
      </c>
      <c r="AR1462" s="153">
        <f t="shared" si="169"/>
        <v>-0.22999999999999998</v>
      </c>
      <c r="AS1462" s="154">
        <f t="shared" si="169"/>
        <v>0.18</v>
      </c>
      <c r="AT1462" s="154">
        <f t="shared" si="169"/>
        <v>0.53</v>
      </c>
      <c r="AU1462" s="157">
        <f t="shared" si="169"/>
        <v>-0.21</v>
      </c>
      <c r="AV1462" s="158">
        <f t="shared" si="170"/>
        <v>-0.32</v>
      </c>
      <c r="AW1462" s="154">
        <f t="shared" si="170"/>
        <v>1.0000000000000009E-2</v>
      </c>
      <c r="AX1462" s="154">
        <f t="shared" si="170"/>
        <v>-9.0000000000000011E-2</v>
      </c>
      <c r="AY1462" s="155">
        <f t="shared" si="170"/>
        <v>-0.30999999999999994</v>
      </c>
    </row>
    <row r="1463" spans="1:51" x14ac:dyDescent="0.15">
      <c r="C1463" s="122" t="s">
        <v>3494</v>
      </c>
      <c r="E1463" s="122" t="s">
        <v>7379</v>
      </c>
      <c r="G1463" s="122">
        <v>1</v>
      </c>
      <c r="H1463" s="166">
        <v>7.0130499999999998E-3</v>
      </c>
      <c r="I1463" s="167">
        <v>0.48249999999999998</v>
      </c>
      <c r="J1463" s="168" t="str">
        <f t="shared" si="165"/>
        <v>FALSE</v>
      </c>
      <c r="K1463" s="169">
        <v>0.17405200000000001</v>
      </c>
      <c r="L1463" s="170">
        <f>-LOG10(Table3[[#This Row],[Student''s T-test p-value HEK293 +Selistat_HEK293 UT]])</f>
        <v>0.75932098195180775</v>
      </c>
      <c r="M1463" s="167">
        <v>0.36499999999999999</v>
      </c>
      <c r="N1463" s="171" t="str">
        <f t="shared" si="166"/>
        <v>FALSE</v>
      </c>
      <c r="O1463" s="146">
        <v>0.95823499999999995</v>
      </c>
      <c r="P1463" s="147">
        <v>-7.4999999999999997E-3</v>
      </c>
      <c r="Q1463" s="171" t="str">
        <f t="shared" si="167"/>
        <v>FALSE</v>
      </c>
      <c r="R1463" s="122" t="s">
        <v>7380</v>
      </c>
      <c r="S1463" s="122" t="s">
        <v>7381</v>
      </c>
      <c r="T1463" s="122" t="s">
        <v>7382</v>
      </c>
      <c r="U1463" s="172" t="s">
        <v>7383</v>
      </c>
      <c r="V1463" s="122" t="s">
        <v>7384</v>
      </c>
      <c r="W1463" s="148">
        <v>-0.1</v>
      </c>
      <c r="X1463" s="149">
        <v>0.17</v>
      </c>
      <c r="Y1463" s="149">
        <v>-0.04</v>
      </c>
      <c r="Z1463" s="150">
        <v>-0.15</v>
      </c>
      <c r="AA1463" s="148">
        <v>-0.85</v>
      </c>
      <c r="AB1463" s="149">
        <v>-0.35</v>
      </c>
      <c r="AC1463" s="149">
        <v>-0.59</v>
      </c>
      <c r="AD1463" s="151">
        <v>0.21</v>
      </c>
      <c r="AE1463" s="148">
        <v>0.03</v>
      </c>
      <c r="AF1463" s="149">
        <v>0.36</v>
      </c>
      <c r="AG1463" s="149">
        <v>0.26</v>
      </c>
      <c r="AH1463" s="151">
        <v>-0.08</v>
      </c>
      <c r="AI1463" s="152">
        <v>0.05</v>
      </c>
      <c r="AJ1463" s="149">
        <v>0.41</v>
      </c>
      <c r="AK1463" s="149">
        <v>0.15</v>
      </c>
      <c r="AL1463" s="150">
        <v>-0.01</v>
      </c>
      <c r="AM1463" s="153">
        <f t="shared" si="168"/>
        <v>0.75</v>
      </c>
      <c r="AN1463" s="154">
        <f t="shared" si="168"/>
        <v>0.52</v>
      </c>
      <c r="AO1463" s="154">
        <f t="shared" si="168"/>
        <v>0.54999999999999993</v>
      </c>
      <c r="AP1463" s="155">
        <f t="shared" si="168"/>
        <v>-0.36</v>
      </c>
      <c r="AQ1463" s="156">
        <f>AVERAGE(Table3[[#This Row],[ HEK293 +Selistat_R1 2]:[ HEK293 +Selistat_R4 5]])</f>
        <v>0.36499999999999999</v>
      </c>
      <c r="AR1463" s="153">
        <f t="shared" si="169"/>
        <v>0.88</v>
      </c>
      <c r="AS1463" s="154">
        <f t="shared" si="169"/>
        <v>0.71</v>
      </c>
      <c r="AT1463" s="154">
        <f t="shared" si="169"/>
        <v>0.85</v>
      </c>
      <c r="AU1463" s="157">
        <f t="shared" si="169"/>
        <v>-0.28999999999999998</v>
      </c>
      <c r="AV1463" s="158">
        <f t="shared" si="170"/>
        <v>0.9</v>
      </c>
      <c r="AW1463" s="154">
        <f t="shared" si="170"/>
        <v>0.76</v>
      </c>
      <c r="AX1463" s="154">
        <f t="shared" si="170"/>
        <v>0.74</v>
      </c>
      <c r="AY1463" s="155">
        <f t="shared" si="170"/>
        <v>-0.22</v>
      </c>
    </row>
    <row r="1464" spans="1:51" x14ac:dyDescent="0.15">
      <c r="B1464" s="122" t="s">
        <v>3114</v>
      </c>
      <c r="C1464" s="122" t="s">
        <v>4633</v>
      </c>
      <c r="E1464" s="122" t="s">
        <v>4634</v>
      </c>
      <c r="G1464" s="122">
        <v>1</v>
      </c>
      <c r="H1464" s="166">
        <v>0.68511200000000005</v>
      </c>
      <c r="I1464" s="167">
        <v>-0.11666700000000001</v>
      </c>
      <c r="J1464" s="168" t="str">
        <f t="shared" si="165"/>
        <v>FALSE</v>
      </c>
      <c r="K1464" s="169">
        <v>0.17422799999999999</v>
      </c>
      <c r="L1464" s="170">
        <f>-LOG10(Table3[[#This Row],[Student''s T-test p-value HEK293 +Selistat_HEK293 UT]])</f>
        <v>0.75888204870659459</v>
      </c>
      <c r="M1464" s="167">
        <v>-0.49</v>
      </c>
      <c r="N1464" s="171" t="str">
        <f t="shared" si="166"/>
        <v>FALSE</v>
      </c>
      <c r="O1464" s="146">
        <v>0.10283399999999999</v>
      </c>
      <c r="P1464" s="147">
        <v>-0.495</v>
      </c>
      <c r="Q1464" s="171" t="str">
        <f t="shared" si="167"/>
        <v>FALSE</v>
      </c>
      <c r="R1464" s="122" t="s">
        <v>876</v>
      </c>
      <c r="S1464" s="122" t="s">
        <v>877</v>
      </c>
      <c r="T1464" s="122" t="s">
        <v>878</v>
      </c>
      <c r="U1464" s="172" t="s">
        <v>4635</v>
      </c>
      <c r="V1464" s="122" t="s">
        <v>7673</v>
      </c>
      <c r="W1464" s="148">
        <v>-0.65</v>
      </c>
      <c r="X1464" s="149">
        <v>-0.69</v>
      </c>
      <c r="Y1464" s="149">
        <v>-0.64</v>
      </c>
      <c r="Z1464" s="150">
        <v>0.09</v>
      </c>
      <c r="AA1464" s="148">
        <v>0.22</v>
      </c>
      <c r="AB1464" s="149">
        <v>-0.75</v>
      </c>
      <c r="AC1464" s="149">
        <v>0.28999999999999998</v>
      </c>
      <c r="AD1464" s="151">
        <v>0.31</v>
      </c>
      <c r="AE1464" s="148">
        <v>0.54</v>
      </c>
      <c r="AF1464" s="149">
        <v>-0.16</v>
      </c>
      <c r="AG1464" s="149">
        <v>-0.55000000000000004</v>
      </c>
      <c r="AH1464" s="151">
        <v>-0.47</v>
      </c>
      <c r="AI1464" s="152">
        <v>0.37</v>
      </c>
      <c r="AJ1464" s="149">
        <v>0.3</v>
      </c>
      <c r="AK1464" s="149">
        <v>0.17</v>
      </c>
      <c r="AL1464" s="150">
        <v>0.5</v>
      </c>
      <c r="AM1464" s="153">
        <f t="shared" si="168"/>
        <v>-0.87</v>
      </c>
      <c r="AN1464" s="154">
        <f t="shared" si="168"/>
        <v>6.0000000000000053E-2</v>
      </c>
      <c r="AO1464" s="154">
        <f t="shared" si="168"/>
        <v>-0.92999999999999994</v>
      </c>
      <c r="AP1464" s="155">
        <f t="shared" si="168"/>
        <v>-0.22</v>
      </c>
      <c r="AQ1464" s="156">
        <f>AVERAGE(Table3[[#This Row],[ HEK293 +Selistat_R1 2]:[ HEK293 +Selistat_R4 5]])</f>
        <v>-0.48999999999999994</v>
      </c>
      <c r="AR1464" s="153">
        <f t="shared" si="169"/>
        <v>0.32000000000000006</v>
      </c>
      <c r="AS1464" s="154">
        <f t="shared" si="169"/>
        <v>0.59</v>
      </c>
      <c r="AT1464" s="154">
        <f t="shared" si="169"/>
        <v>-0.84000000000000008</v>
      </c>
      <c r="AU1464" s="157">
        <f t="shared" si="169"/>
        <v>-0.78</v>
      </c>
      <c r="AV1464" s="158">
        <f t="shared" si="170"/>
        <v>0.15</v>
      </c>
      <c r="AW1464" s="154">
        <f t="shared" si="170"/>
        <v>1.05</v>
      </c>
      <c r="AX1464" s="154">
        <f t="shared" si="170"/>
        <v>-0.11999999999999997</v>
      </c>
      <c r="AY1464" s="155">
        <f t="shared" si="170"/>
        <v>0.19</v>
      </c>
    </row>
    <row r="1465" spans="1:51" x14ac:dyDescent="0.15">
      <c r="B1465" s="122" t="s">
        <v>9085</v>
      </c>
      <c r="C1465" s="122" t="s">
        <v>9086</v>
      </c>
      <c r="E1465" s="122" t="s">
        <v>9087</v>
      </c>
      <c r="G1465" s="122">
        <v>1</v>
      </c>
      <c r="H1465" s="166">
        <v>0.91541300000000003</v>
      </c>
      <c r="I1465" s="167">
        <v>2.75E-2</v>
      </c>
      <c r="J1465" s="168" t="str">
        <f t="shared" si="165"/>
        <v>FALSE</v>
      </c>
      <c r="K1465" s="169">
        <v>0.17433199999999999</v>
      </c>
      <c r="L1465" s="170">
        <f>-LOG10(Table3[[#This Row],[Student''s T-test p-value HEK293 +Selistat_HEK293 UT]])</f>
        <v>0.75862288742900541</v>
      </c>
      <c r="M1465" s="167">
        <v>0.39</v>
      </c>
      <c r="N1465" s="171" t="str">
        <f t="shared" si="166"/>
        <v>FALSE</v>
      </c>
      <c r="O1465" s="146">
        <v>0.68008199999999996</v>
      </c>
      <c r="P1465" s="147">
        <v>-0.13250000000000001</v>
      </c>
      <c r="Q1465" s="171" t="str">
        <f t="shared" si="167"/>
        <v>FALSE</v>
      </c>
      <c r="R1465" s="122" t="s">
        <v>9088</v>
      </c>
      <c r="S1465" s="122" t="s">
        <v>9089</v>
      </c>
      <c r="T1465" s="122" t="s">
        <v>9090</v>
      </c>
      <c r="U1465" s="172" t="s">
        <v>9091</v>
      </c>
      <c r="V1465" s="122" t="s">
        <v>9092</v>
      </c>
      <c r="W1465" s="148">
        <v>0.05</v>
      </c>
      <c r="X1465" s="149">
        <v>0.37</v>
      </c>
      <c r="Y1465" s="149">
        <v>0.64</v>
      </c>
      <c r="Z1465" s="150">
        <v>0.19</v>
      </c>
      <c r="AA1465" s="148">
        <v>-0.04</v>
      </c>
      <c r="AB1465" s="149">
        <v>0.45</v>
      </c>
      <c r="AC1465" s="149">
        <v>-0.62</v>
      </c>
      <c r="AD1465" s="151">
        <v>-0.1</v>
      </c>
      <c r="AE1465" s="148">
        <v>0.17</v>
      </c>
      <c r="AF1465" s="149">
        <v>-0.63</v>
      </c>
      <c r="AG1465" s="149">
        <v>-0.81</v>
      </c>
      <c r="AH1465" s="151">
        <v>0.08</v>
      </c>
      <c r="AI1465" s="152">
        <v>0.32</v>
      </c>
      <c r="AJ1465" s="149">
        <v>-0.55000000000000004</v>
      </c>
      <c r="AK1465" s="149">
        <v>-0.2</v>
      </c>
      <c r="AL1465" s="150">
        <v>-0.23</v>
      </c>
      <c r="AM1465" s="153">
        <f t="shared" si="168"/>
        <v>0.09</v>
      </c>
      <c r="AN1465" s="154">
        <f t="shared" si="168"/>
        <v>-8.0000000000000016E-2</v>
      </c>
      <c r="AO1465" s="154">
        <f t="shared" si="168"/>
        <v>1.26</v>
      </c>
      <c r="AP1465" s="155">
        <f t="shared" si="168"/>
        <v>0.29000000000000004</v>
      </c>
      <c r="AQ1465" s="156">
        <f>AVERAGE(Table3[[#This Row],[ HEK293 +Selistat_R1 2]:[ HEK293 +Selistat_R4 5]])</f>
        <v>0.39</v>
      </c>
      <c r="AR1465" s="153">
        <f t="shared" si="169"/>
        <v>0.21000000000000002</v>
      </c>
      <c r="AS1465" s="154">
        <f t="shared" si="169"/>
        <v>-1.08</v>
      </c>
      <c r="AT1465" s="154">
        <f t="shared" si="169"/>
        <v>-0.19000000000000006</v>
      </c>
      <c r="AU1465" s="157">
        <f t="shared" si="169"/>
        <v>0.18</v>
      </c>
      <c r="AV1465" s="158">
        <f t="shared" si="170"/>
        <v>0.36</v>
      </c>
      <c r="AW1465" s="154">
        <f t="shared" si="170"/>
        <v>-1</v>
      </c>
      <c r="AX1465" s="154">
        <f t="shared" si="170"/>
        <v>0.42</v>
      </c>
      <c r="AY1465" s="155">
        <f t="shared" si="170"/>
        <v>-0.13</v>
      </c>
    </row>
    <row r="1466" spans="1:51" x14ac:dyDescent="0.15">
      <c r="A1466" s="122" t="s">
        <v>5534</v>
      </c>
      <c r="B1466" s="122" t="s">
        <v>5535</v>
      </c>
      <c r="C1466" s="122" t="s">
        <v>5536</v>
      </c>
      <c r="D1466" s="122" t="s">
        <v>3301</v>
      </c>
      <c r="E1466" s="122" t="s">
        <v>5537</v>
      </c>
      <c r="F1466" s="122" t="s">
        <v>5538</v>
      </c>
      <c r="G1466" s="122">
        <v>1</v>
      </c>
      <c r="H1466" s="166">
        <v>0.845252</v>
      </c>
      <c r="I1466" s="167">
        <v>-2.91667E-2</v>
      </c>
      <c r="J1466" s="168" t="str">
        <f t="shared" si="165"/>
        <v>FALSE</v>
      </c>
      <c r="K1466" s="169">
        <v>0.174341</v>
      </c>
      <c r="L1466" s="170">
        <f>-LOG10(Table3[[#This Row],[Student''s T-test p-value HEK293 +Selistat_HEK293 UT]])</f>
        <v>0.75860046727982267</v>
      </c>
      <c r="M1466" s="167">
        <v>-0.22500000000000001</v>
      </c>
      <c r="N1466" s="171" t="str">
        <f t="shared" si="166"/>
        <v>FALSE</v>
      </c>
      <c r="O1466" s="146">
        <v>0.48606500000000002</v>
      </c>
      <c r="P1466" s="147">
        <v>-0.13250000000000001</v>
      </c>
      <c r="Q1466" s="171" t="str">
        <f t="shared" si="167"/>
        <v>FALSE</v>
      </c>
      <c r="R1466" s="122" t="s">
        <v>796</v>
      </c>
      <c r="S1466" s="122" t="s">
        <v>9093</v>
      </c>
      <c r="T1466" s="122" t="s">
        <v>798</v>
      </c>
      <c r="U1466" s="172" t="s">
        <v>5540</v>
      </c>
      <c r="V1466" s="122" t="s">
        <v>9094</v>
      </c>
      <c r="W1466" s="148">
        <v>-0.32</v>
      </c>
      <c r="X1466" s="149">
        <v>-0.14000000000000001</v>
      </c>
      <c r="Y1466" s="149">
        <v>-0.42</v>
      </c>
      <c r="Z1466" s="150">
        <v>-0.01</v>
      </c>
      <c r="AA1466" s="148">
        <v>-0.03</v>
      </c>
      <c r="AB1466" s="149">
        <v>-0.24</v>
      </c>
      <c r="AC1466" s="149">
        <v>-0.03</v>
      </c>
      <c r="AD1466" s="151">
        <v>0.31</v>
      </c>
      <c r="AE1466" s="148">
        <v>0.21</v>
      </c>
      <c r="AF1466" s="149">
        <v>-0.04</v>
      </c>
      <c r="AG1466" s="149">
        <v>-0.08</v>
      </c>
      <c r="AH1466" s="151">
        <v>-7.0000000000000007E-2</v>
      </c>
      <c r="AI1466" s="152">
        <v>0.08</v>
      </c>
      <c r="AJ1466" s="149">
        <v>-0.18</v>
      </c>
      <c r="AK1466" s="149">
        <v>0.05</v>
      </c>
      <c r="AL1466" s="150">
        <v>0.6</v>
      </c>
      <c r="AM1466" s="153">
        <f t="shared" si="168"/>
        <v>-0.29000000000000004</v>
      </c>
      <c r="AN1466" s="154">
        <f t="shared" si="168"/>
        <v>9.9999999999999978E-2</v>
      </c>
      <c r="AO1466" s="154">
        <f t="shared" si="168"/>
        <v>-0.39</v>
      </c>
      <c r="AP1466" s="155">
        <f t="shared" si="168"/>
        <v>-0.32</v>
      </c>
      <c r="AQ1466" s="156">
        <f>AVERAGE(Table3[[#This Row],[ HEK293 +Selistat_R1 2]:[ HEK293 +Selistat_R4 5]])</f>
        <v>-0.22500000000000003</v>
      </c>
      <c r="AR1466" s="153">
        <f t="shared" si="169"/>
        <v>0.24</v>
      </c>
      <c r="AS1466" s="154">
        <f t="shared" si="169"/>
        <v>0.19999999999999998</v>
      </c>
      <c r="AT1466" s="154">
        <f t="shared" si="169"/>
        <v>-0.05</v>
      </c>
      <c r="AU1466" s="157">
        <f t="shared" si="169"/>
        <v>-0.38</v>
      </c>
      <c r="AV1466" s="158">
        <f t="shared" si="170"/>
        <v>0.11</v>
      </c>
      <c r="AW1466" s="154">
        <f t="shared" si="170"/>
        <v>0.06</v>
      </c>
      <c r="AX1466" s="154">
        <f t="shared" si="170"/>
        <v>0.08</v>
      </c>
      <c r="AY1466" s="155">
        <f t="shared" si="170"/>
        <v>0.28999999999999998</v>
      </c>
    </row>
    <row r="1467" spans="1:51" x14ac:dyDescent="0.15">
      <c r="A1467" s="122" t="s">
        <v>4756</v>
      </c>
      <c r="B1467" s="122" t="s">
        <v>4757</v>
      </c>
      <c r="C1467" s="122" t="s">
        <v>4758</v>
      </c>
      <c r="E1467" s="122" t="s">
        <v>4759</v>
      </c>
      <c r="G1467" s="122">
        <v>2</v>
      </c>
      <c r="H1467" s="166">
        <v>0.21470400000000001</v>
      </c>
      <c r="I1467" s="167">
        <v>0.21249999999999999</v>
      </c>
      <c r="J1467" s="168" t="str">
        <f t="shared" si="165"/>
        <v>FALSE</v>
      </c>
      <c r="K1467" s="169">
        <v>0.17465600000000001</v>
      </c>
      <c r="L1467" s="170">
        <f>-LOG10(Table3[[#This Row],[Student''s T-test p-value HEK293 +Selistat_HEK293 UT]])</f>
        <v>0.75781649034621623</v>
      </c>
      <c r="M1467" s="167">
        <v>-8.7499999999999994E-2</v>
      </c>
      <c r="N1467" s="171" t="str">
        <f t="shared" si="166"/>
        <v>FALSE</v>
      </c>
      <c r="O1467" s="146">
        <v>4.4423799999999999E-2</v>
      </c>
      <c r="P1467" s="147">
        <v>-0.375</v>
      </c>
      <c r="Q1467" s="171" t="str">
        <f t="shared" si="167"/>
        <v>FALSE</v>
      </c>
      <c r="R1467" s="122" t="s">
        <v>606</v>
      </c>
      <c r="S1467" s="122" t="s">
        <v>9095</v>
      </c>
      <c r="T1467" s="122" t="s">
        <v>608</v>
      </c>
      <c r="U1467" s="172" t="s">
        <v>4760</v>
      </c>
      <c r="V1467" s="122" t="s">
        <v>9096</v>
      </c>
      <c r="W1467" s="148">
        <v>-0.3</v>
      </c>
      <c r="X1467" s="149">
        <v>-0.34</v>
      </c>
      <c r="Y1467" s="149">
        <v>-0.27</v>
      </c>
      <c r="Z1467" s="150">
        <v>-0.19</v>
      </c>
      <c r="AA1467" s="148">
        <v>-0.23</v>
      </c>
      <c r="AB1467" s="149">
        <v>-0.3</v>
      </c>
      <c r="AC1467" s="149">
        <v>-0.1</v>
      </c>
      <c r="AD1467" s="151">
        <v>-0.12</v>
      </c>
      <c r="AE1467" s="148">
        <v>0.25</v>
      </c>
      <c r="AF1467" s="149">
        <v>-0.01</v>
      </c>
      <c r="AG1467" s="149">
        <v>-0.32</v>
      </c>
      <c r="AH1467" s="151">
        <v>0.03</v>
      </c>
      <c r="AI1467" s="152">
        <v>0.25</v>
      </c>
      <c r="AJ1467" s="149">
        <v>0.17</v>
      </c>
      <c r="AK1467" s="149">
        <v>0.49</v>
      </c>
      <c r="AL1467" s="150">
        <v>0.54</v>
      </c>
      <c r="AM1467" s="153">
        <f t="shared" si="168"/>
        <v>-6.9999999999999979E-2</v>
      </c>
      <c r="AN1467" s="154">
        <f t="shared" si="168"/>
        <v>-4.0000000000000036E-2</v>
      </c>
      <c r="AO1467" s="154">
        <f t="shared" si="168"/>
        <v>-0.17</v>
      </c>
      <c r="AP1467" s="155">
        <f t="shared" si="168"/>
        <v>-7.0000000000000007E-2</v>
      </c>
      <c r="AQ1467" s="156">
        <f>AVERAGE(Table3[[#This Row],[ HEK293 +Selistat_R1 2]:[ HEK293 +Selistat_R4 5]])</f>
        <v>-8.7500000000000008E-2</v>
      </c>
      <c r="AR1467" s="153">
        <f t="shared" si="169"/>
        <v>0.48</v>
      </c>
      <c r="AS1467" s="154">
        <f t="shared" si="169"/>
        <v>0.28999999999999998</v>
      </c>
      <c r="AT1467" s="154">
        <f t="shared" si="169"/>
        <v>-0.22</v>
      </c>
      <c r="AU1467" s="157">
        <f t="shared" si="169"/>
        <v>0.15</v>
      </c>
      <c r="AV1467" s="158">
        <f t="shared" si="170"/>
        <v>0.48</v>
      </c>
      <c r="AW1467" s="154">
        <f t="shared" si="170"/>
        <v>0.47</v>
      </c>
      <c r="AX1467" s="154">
        <f t="shared" si="170"/>
        <v>0.59</v>
      </c>
      <c r="AY1467" s="155">
        <f t="shared" si="170"/>
        <v>0.66</v>
      </c>
    </row>
    <row r="1468" spans="1:51" x14ac:dyDescent="0.15">
      <c r="A1468" s="122" t="s">
        <v>3347</v>
      </c>
      <c r="B1468" s="122" t="s">
        <v>3348</v>
      </c>
      <c r="C1468" s="122" t="s">
        <v>3349</v>
      </c>
      <c r="D1468" s="122" t="s">
        <v>2988</v>
      </c>
      <c r="E1468" s="122" t="s">
        <v>3350</v>
      </c>
      <c r="F1468" s="122" t="s">
        <v>3351</v>
      </c>
      <c r="G1468" s="122">
        <v>3</v>
      </c>
      <c r="H1468" s="166">
        <v>0.488292</v>
      </c>
      <c r="I1468" s="167">
        <v>-9.9166699999999997E-2</v>
      </c>
      <c r="J1468" s="168" t="str">
        <f t="shared" si="165"/>
        <v>FALSE</v>
      </c>
      <c r="K1468" s="169">
        <v>0.174706</v>
      </c>
      <c r="L1468" s="170">
        <f>-LOG10(Table3[[#This Row],[Student''s T-test p-value HEK293 +Selistat_HEK293 UT]])</f>
        <v>0.75769217960696345</v>
      </c>
      <c r="M1468" s="167">
        <v>-0.26500000000000001</v>
      </c>
      <c r="N1468" s="171" t="str">
        <f t="shared" si="166"/>
        <v>FALSE</v>
      </c>
      <c r="O1468" s="146">
        <v>0.166403</v>
      </c>
      <c r="P1468" s="147">
        <v>-0.20749999999999999</v>
      </c>
      <c r="Q1468" s="171" t="str">
        <f t="shared" si="167"/>
        <v>FALSE</v>
      </c>
      <c r="R1468" s="122" t="s">
        <v>3352</v>
      </c>
      <c r="S1468" s="122" t="s">
        <v>9097</v>
      </c>
      <c r="T1468" s="122" t="s">
        <v>3354</v>
      </c>
      <c r="U1468" s="172" t="s">
        <v>2689</v>
      </c>
      <c r="V1468" s="122" t="s">
        <v>9098</v>
      </c>
      <c r="W1468" s="148">
        <v>-0.36</v>
      </c>
      <c r="X1468" s="149">
        <v>-0.25</v>
      </c>
      <c r="Y1468" s="149">
        <v>-0.39</v>
      </c>
      <c r="Z1468" s="150">
        <v>0.17</v>
      </c>
      <c r="AA1468" s="148">
        <v>0.11</v>
      </c>
      <c r="AB1468" s="149">
        <v>-0.26</v>
      </c>
      <c r="AC1468" s="149">
        <v>0.28000000000000003</v>
      </c>
      <c r="AD1468" s="151">
        <v>0.1</v>
      </c>
      <c r="AE1468" s="148">
        <v>0.23</v>
      </c>
      <c r="AF1468" s="149">
        <v>-0.15</v>
      </c>
      <c r="AG1468" s="149">
        <v>-0.34</v>
      </c>
      <c r="AH1468" s="151">
        <v>0.01</v>
      </c>
      <c r="AI1468" s="152">
        <v>0.28000000000000003</v>
      </c>
      <c r="AJ1468" s="149">
        <v>0.04</v>
      </c>
      <c r="AK1468" s="149">
        <v>0.09</v>
      </c>
      <c r="AL1468" s="150">
        <v>0.17</v>
      </c>
      <c r="AM1468" s="153">
        <f t="shared" si="168"/>
        <v>-0.47</v>
      </c>
      <c r="AN1468" s="154">
        <f t="shared" si="168"/>
        <v>1.0000000000000009E-2</v>
      </c>
      <c r="AO1468" s="154">
        <f t="shared" si="168"/>
        <v>-0.67</v>
      </c>
      <c r="AP1468" s="155">
        <f t="shared" si="168"/>
        <v>7.0000000000000007E-2</v>
      </c>
      <c r="AQ1468" s="156">
        <f>AVERAGE(Table3[[#This Row],[ HEK293 +Selistat_R1 2]:[ HEK293 +Selistat_R4 5]])</f>
        <v>-0.26499999999999996</v>
      </c>
      <c r="AR1468" s="153">
        <f t="shared" si="169"/>
        <v>0.12000000000000001</v>
      </c>
      <c r="AS1468" s="154">
        <f t="shared" si="169"/>
        <v>0.11000000000000001</v>
      </c>
      <c r="AT1468" s="154">
        <f t="shared" si="169"/>
        <v>-0.62000000000000011</v>
      </c>
      <c r="AU1468" s="157">
        <f t="shared" si="169"/>
        <v>-9.0000000000000011E-2</v>
      </c>
      <c r="AV1468" s="158">
        <f t="shared" si="170"/>
        <v>0.17000000000000004</v>
      </c>
      <c r="AW1468" s="154">
        <f t="shared" si="170"/>
        <v>0.3</v>
      </c>
      <c r="AX1468" s="154">
        <f t="shared" si="170"/>
        <v>-0.19000000000000003</v>
      </c>
      <c r="AY1468" s="155">
        <f t="shared" si="170"/>
        <v>7.0000000000000007E-2</v>
      </c>
    </row>
    <row r="1469" spans="1:51" x14ac:dyDescent="0.15">
      <c r="A1469" s="122" t="s">
        <v>4837</v>
      </c>
      <c r="B1469" s="122" t="s">
        <v>4838</v>
      </c>
      <c r="C1469" s="122" t="s">
        <v>4839</v>
      </c>
      <c r="E1469" s="122" t="s">
        <v>4840</v>
      </c>
      <c r="G1469" s="122">
        <v>1</v>
      </c>
      <c r="H1469" s="166">
        <v>0.92922400000000005</v>
      </c>
      <c r="I1469" s="167">
        <v>1.4999999999999999E-2</v>
      </c>
      <c r="J1469" s="168" t="str">
        <f t="shared" si="165"/>
        <v>FALSE</v>
      </c>
      <c r="K1469" s="169">
        <v>0.17476</v>
      </c>
      <c r="L1469" s="170">
        <f>-LOG10(Table3[[#This Row],[Student''s T-test p-value HEK293 +Selistat_HEK293 UT]])</f>
        <v>0.75755796396246911</v>
      </c>
      <c r="M1469" s="167">
        <v>-0.2525</v>
      </c>
      <c r="N1469" s="171" t="str">
        <f t="shared" si="166"/>
        <v>FALSE</v>
      </c>
      <c r="O1469" s="146">
        <v>0.21168200000000001</v>
      </c>
      <c r="P1469" s="147">
        <v>0.2225</v>
      </c>
      <c r="Q1469" s="171" t="str">
        <f t="shared" si="167"/>
        <v>FALSE</v>
      </c>
      <c r="R1469" s="122" t="s">
        <v>535</v>
      </c>
      <c r="S1469" s="122" t="s">
        <v>5922</v>
      </c>
      <c r="T1469" s="122" t="s">
        <v>537</v>
      </c>
      <c r="U1469" s="172" t="s">
        <v>4842</v>
      </c>
      <c r="V1469" s="122" t="s">
        <v>5923</v>
      </c>
      <c r="W1469" s="148">
        <v>-0.45</v>
      </c>
      <c r="X1469" s="149">
        <v>-0.38</v>
      </c>
      <c r="Y1469" s="149">
        <v>-0.22</v>
      </c>
      <c r="Z1469" s="150">
        <v>-0.11</v>
      </c>
      <c r="AA1469" s="148">
        <v>-0.35</v>
      </c>
      <c r="AB1469" s="149">
        <v>0</v>
      </c>
      <c r="AC1469" s="149">
        <v>-0.14000000000000001</v>
      </c>
      <c r="AD1469" s="151">
        <v>0.34</v>
      </c>
      <c r="AE1469" s="148">
        <v>0.61</v>
      </c>
      <c r="AF1469" s="149">
        <v>-0.06</v>
      </c>
      <c r="AG1469" s="149">
        <v>0.1</v>
      </c>
      <c r="AH1469" s="151">
        <v>0.24</v>
      </c>
      <c r="AI1469" s="152">
        <v>0.21</v>
      </c>
      <c r="AJ1469" s="149">
        <v>-7.0000000000000007E-2</v>
      </c>
      <c r="AK1469" s="149">
        <v>-7.0000000000000007E-2</v>
      </c>
      <c r="AL1469" s="150">
        <v>-7.0000000000000007E-2</v>
      </c>
      <c r="AM1469" s="153">
        <f t="shared" si="168"/>
        <v>-0.10000000000000003</v>
      </c>
      <c r="AN1469" s="154">
        <f t="shared" si="168"/>
        <v>-0.38</v>
      </c>
      <c r="AO1469" s="154">
        <f t="shared" si="168"/>
        <v>-7.9999999999999988E-2</v>
      </c>
      <c r="AP1469" s="155">
        <f t="shared" si="168"/>
        <v>-0.45</v>
      </c>
      <c r="AQ1469" s="156">
        <f>AVERAGE(Table3[[#This Row],[ HEK293 +Selistat_R1 2]:[ HEK293 +Selistat_R4 5]])</f>
        <v>-0.2525</v>
      </c>
      <c r="AR1469" s="153">
        <f t="shared" si="169"/>
        <v>0.96</v>
      </c>
      <c r="AS1469" s="154">
        <f t="shared" si="169"/>
        <v>-0.06</v>
      </c>
      <c r="AT1469" s="154">
        <f t="shared" si="169"/>
        <v>0.24000000000000002</v>
      </c>
      <c r="AU1469" s="157">
        <f t="shared" si="169"/>
        <v>-0.10000000000000003</v>
      </c>
      <c r="AV1469" s="158">
        <f t="shared" si="170"/>
        <v>0.55999999999999994</v>
      </c>
      <c r="AW1469" s="154">
        <f t="shared" si="170"/>
        <v>-7.0000000000000007E-2</v>
      </c>
      <c r="AX1469" s="154">
        <f t="shared" si="170"/>
        <v>7.0000000000000007E-2</v>
      </c>
      <c r="AY1469" s="155">
        <f t="shared" si="170"/>
        <v>-0.41000000000000003</v>
      </c>
    </row>
    <row r="1470" spans="1:51" x14ac:dyDescent="0.15">
      <c r="A1470" s="122" t="s">
        <v>5202</v>
      </c>
      <c r="C1470" s="122" t="s">
        <v>3881</v>
      </c>
      <c r="E1470" s="122" t="s">
        <v>5203</v>
      </c>
      <c r="F1470" s="122" t="s">
        <v>5204</v>
      </c>
      <c r="G1470" s="122">
        <v>3</v>
      </c>
      <c r="H1470" s="166">
        <v>5.7983699999999999E-2</v>
      </c>
      <c r="I1470" s="167">
        <v>0.184167</v>
      </c>
      <c r="J1470" s="168" t="str">
        <f t="shared" si="165"/>
        <v>FALSE</v>
      </c>
      <c r="K1470" s="169">
        <v>0.17505899999999999</v>
      </c>
      <c r="L1470" s="170">
        <f>-LOG10(Table3[[#This Row],[Student''s T-test p-value HEK293 +Selistat_HEK293 UT]])</f>
        <v>0.75681555670779677</v>
      </c>
      <c r="M1470" s="167">
        <v>0.11749999999999999</v>
      </c>
      <c r="N1470" s="171" t="str">
        <f t="shared" si="166"/>
        <v>FALSE</v>
      </c>
      <c r="O1470" s="146">
        <v>0.28095999999999999</v>
      </c>
      <c r="P1470" s="147">
        <v>0.15</v>
      </c>
      <c r="Q1470" s="171" t="str">
        <f t="shared" si="167"/>
        <v>FALSE</v>
      </c>
      <c r="R1470" s="122" t="s">
        <v>17</v>
      </c>
      <c r="S1470" s="122" t="s">
        <v>18</v>
      </c>
      <c r="T1470" s="122" t="s">
        <v>19</v>
      </c>
      <c r="U1470" s="172" t="s">
        <v>5205</v>
      </c>
      <c r="V1470" s="122" t="s">
        <v>8490</v>
      </c>
      <c r="W1470" s="148">
        <v>-0.06</v>
      </c>
      <c r="X1470" s="149">
        <v>-0.08</v>
      </c>
      <c r="Y1470" s="149">
        <v>0.17</v>
      </c>
      <c r="Z1470" s="150">
        <v>-0.15</v>
      </c>
      <c r="AA1470" s="148">
        <v>-0.2</v>
      </c>
      <c r="AB1470" s="149">
        <v>-0.2</v>
      </c>
      <c r="AC1470" s="149">
        <v>-0.12</v>
      </c>
      <c r="AD1470" s="151">
        <v>-7.0000000000000007E-2</v>
      </c>
      <c r="AE1470" s="148">
        <v>0.32</v>
      </c>
      <c r="AF1470" s="149">
        <v>-0.06</v>
      </c>
      <c r="AG1470" s="149">
        <v>0.36</v>
      </c>
      <c r="AH1470" s="151">
        <v>-0.04</v>
      </c>
      <c r="AI1470" s="152">
        <v>0.04</v>
      </c>
      <c r="AJ1470" s="149">
        <v>0.11</v>
      </c>
      <c r="AK1470" s="149">
        <v>-0.01</v>
      </c>
      <c r="AL1470" s="150">
        <v>-0.16</v>
      </c>
      <c r="AM1470" s="153">
        <f t="shared" si="168"/>
        <v>0.14000000000000001</v>
      </c>
      <c r="AN1470" s="154">
        <f t="shared" si="168"/>
        <v>0.12000000000000001</v>
      </c>
      <c r="AO1470" s="154">
        <f t="shared" si="168"/>
        <v>0.29000000000000004</v>
      </c>
      <c r="AP1470" s="155">
        <f t="shared" si="168"/>
        <v>-7.9999999999999988E-2</v>
      </c>
      <c r="AQ1470" s="156">
        <f>AVERAGE(Table3[[#This Row],[ HEK293 +Selistat_R1 2]:[ HEK293 +Selistat_R4 5]])</f>
        <v>0.11750000000000002</v>
      </c>
      <c r="AR1470" s="153">
        <f t="shared" si="169"/>
        <v>0.52</v>
      </c>
      <c r="AS1470" s="154">
        <f t="shared" si="169"/>
        <v>0.14000000000000001</v>
      </c>
      <c r="AT1470" s="154">
        <f t="shared" si="169"/>
        <v>0.48</v>
      </c>
      <c r="AU1470" s="157">
        <f t="shared" si="169"/>
        <v>3.0000000000000006E-2</v>
      </c>
      <c r="AV1470" s="158">
        <f t="shared" si="170"/>
        <v>0.24000000000000002</v>
      </c>
      <c r="AW1470" s="154">
        <f t="shared" si="170"/>
        <v>0.31</v>
      </c>
      <c r="AX1470" s="154">
        <f t="shared" si="170"/>
        <v>0.11</v>
      </c>
      <c r="AY1470" s="155">
        <f t="shared" si="170"/>
        <v>-0.09</v>
      </c>
    </row>
    <row r="1471" spans="1:51" x14ac:dyDescent="0.15">
      <c r="A1471" s="122" t="s">
        <v>9099</v>
      </c>
      <c r="B1471" s="122" t="s">
        <v>9100</v>
      </c>
      <c r="C1471" s="122" t="s">
        <v>9101</v>
      </c>
      <c r="E1471" s="122" t="s">
        <v>9102</v>
      </c>
      <c r="G1471" s="122">
        <v>2</v>
      </c>
      <c r="H1471" s="166">
        <v>0.27598400000000001</v>
      </c>
      <c r="I1471" s="167">
        <v>0.181667</v>
      </c>
      <c r="J1471" s="168" t="str">
        <f t="shared" si="165"/>
        <v>FALSE</v>
      </c>
      <c r="K1471" s="169">
        <v>0.17508199999999999</v>
      </c>
      <c r="L1471" s="170">
        <f>-LOG10(Table3[[#This Row],[Student''s T-test p-value HEK293 +Selistat_HEK293 UT]])</f>
        <v>0.75675850098968245</v>
      </c>
      <c r="M1471" s="167">
        <v>-0.1225</v>
      </c>
      <c r="N1471" s="171" t="str">
        <f t="shared" si="166"/>
        <v>FALSE</v>
      </c>
      <c r="O1471" s="146">
        <v>0.48478300000000002</v>
      </c>
      <c r="P1471" s="147">
        <v>-0.13750000000000001</v>
      </c>
      <c r="Q1471" s="171" t="str">
        <f t="shared" si="167"/>
        <v>FALSE</v>
      </c>
      <c r="R1471" s="122" t="s">
        <v>9103</v>
      </c>
      <c r="S1471" s="122" t="s">
        <v>9104</v>
      </c>
      <c r="T1471" s="122" t="s">
        <v>9105</v>
      </c>
      <c r="U1471" s="172" t="s">
        <v>9106</v>
      </c>
      <c r="V1471" s="122" t="s">
        <v>9107</v>
      </c>
      <c r="W1471" s="148">
        <v>-0.41</v>
      </c>
      <c r="X1471" s="149">
        <v>-0.24</v>
      </c>
      <c r="Y1471" s="149">
        <v>-0.14000000000000001</v>
      </c>
      <c r="Z1471" s="150">
        <v>-0.35</v>
      </c>
      <c r="AA1471" s="148">
        <v>-0.26</v>
      </c>
      <c r="AB1471" s="149">
        <v>-0.02</v>
      </c>
      <c r="AC1471" s="149">
        <v>-0.15</v>
      </c>
      <c r="AD1471" s="151">
        <v>-0.22</v>
      </c>
      <c r="AE1471" s="148">
        <v>0.15</v>
      </c>
      <c r="AF1471" s="149">
        <v>0.2</v>
      </c>
      <c r="AG1471" s="149">
        <v>0.18</v>
      </c>
      <c r="AH1471" s="151">
        <v>-0.12</v>
      </c>
      <c r="AI1471" s="152">
        <v>0.39</v>
      </c>
      <c r="AJ1471" s="149">
        <v>0.59</v>
      </c>
      <c r="AK1471" s="149">
        <v>0.18</v>
      </c>
      <c r="AL1471" s="150">
        <v>-0.2</v>
      </c>
      <c r="AM1471" s="153">
        <f t="shared" si="168"/>
        <v>-0.14999999999999997</v>
      </c>
      <c r="AN1471" s="154">
        <f t="shared" si="168"/>
        <v>-0.22</v>
      </c>
      <c r="AO1471" s="154">
        <f t="shared" si="168"/>
        <v>9.9999999999999811E-3</v>
      </c>
      <c r="AP1471" s="155">
        <f t="shared" si="168"/>
        <v>-0.12999999999999998</v>
      </c>
      <c r="AQ1471" s="156">
        <f>AVERAGE(Table3[[#This Row],[ HEK293 +Selistat_R1 2]:[ HEK293 +Selistat_R4 5]])</f>
        <v>-0.1225</v>
      </c>
      <c r="AR1471" s="153">
        <f t="shared" si="169"/>
        <v>0.41000000000000003</v>
      </c>
      <c r="AS1471" s="154">
        <f t="shared" si="169"/>
        <v>0.22</v>
      </c>
      <c r="AT1471" s="154">
        <f t="shared" si="169"/>
        <v>0.32999999999999996</v>
      </c>
      <c r="AU1471" s="157">
        <f t="shared" si="169"/>
        <v>0.1</v>
      </c>
      <c r="AV1471" s="158">
        <f t="shared" si="170"/>
        <v>0.65</v>
      </c>
      <c r="AW1471" s="154">
        <f t="shared" si="170"/>
        <v>0.61</v>
      </c>
      <c r="AX1471" s="154">
        <f t="shared" si="170"/>
        <v>0.32999999999999996</v>
      </c>
      <c r="AY1471" s="155">
        <f t="shared" si="170"/>
        <v>1.999999999999999E-2</v>
      </c>
    </row>
    <row r="1472" spans="1:51" x14ac:dyDescent="0.15">
      <c r="A1472" s="122" t="s">
        <v>3279</v>
      </c>
      <c r="B1472" s="122" t="s">
        <v>3280</v>
      </c>
      <c r="C1472" s="122" t="s">
        <v>3281</v>
      </c>
      <c r="E1472" s="122" t="s">
        <v>3282</v>
      </c>
      <c r="G1472" s="122">
        <v>1</v>
      </c>
      <c r="H1472" s="166">
        <v>0.13642399999999999</v>
      </c>
      <c r="I1472" s="167">
        <v>0.30416700000000002</v>
      </c>
      <c r="J1472" s="168" t="str">
        <f t="shared" si="165"/>
        <v>FALSE</v>
      </c>
      <c r="K1472" s="169">
        <v>0.17519599999999999</v>
      </c>
      <c r="L1472" s="170">
        <f>-LOG10(Table3[[#This Row],[Student''s T-test p-value HEK293 +Selistat_HEK293 UT]])</f>
        <v>0.75647581368025951</v>
      </c>
      <c r="M1472" s="167">
        <v>0.21</v>
      </c>
      <c r="N1472" s="171" t="str">
        <f t="shared" si="166"/>
        <v>FALSE</v>
      </c>
      <c r="O1472" s="146">
        <v>0.95898600000000001</v>
      </c>
      <c r="P1472" s="147">
        <v>-1.7500000000000002E-2</v>
      </c>
      <c r="Q1472" s="171" t="str">
        <f t="shared" si="167"/>
        <v>FALSE</v>
      </c>
      <c r="R1472" s="122" t="s">
        <v>3283</v>
      </c>
      <c r="S1472" s="122" t="s">
        <v>9108</v>
      </c>
      <c r="T1472" s="122" t="s">
        <v>3285</v>
      </c>
      <c r="U1472" s="172" t="s">
        <v>2682</v>
      </c>
      <c r="V1472" s="122" t="s">
        <v>9109</v>
      </c>
      <c r="W1472" s="148">
        <v>-0.4</v>
      </c>
      <c r="X1472" s="149">
        <v>0.15</v>
      </c>
      <c r="Y1472" s="149">
        <v>7.0000000000000007E-2</v>
      </c>
      <c r="Z1472" s="150">
        <v>-0.06</v>
      </c>
      <c r="AA1472" s="148">
        <v>-0.22</v>
      </c>
      <c r="AB1472" s="149">
        <v>-0.45</v>
      </c>
      <c r="AC1472" s="149">
        <v>-0.25</v>
      </c>
      <c r="AD1472" s="151">
        <v>-0.16</v>
      </c>
      <c r="AE1472" s="148">
        <v>-0.56999999999999995</v>
      </c>
      <c r="AF1472" s="149">
        <v>0.3</v>
      </c>
      <c r="AG1472" s="149">
        <v>0.78</v>
      </c>
      <c r="AH1472" s="151">
        <v>-0.22</v>
      </c>
      <c r="AI1472" s="152">
        <v>7.0000000000000007E-2</v>
      </c>
      <c r="AJ1472" s="149">
        <v>0.33</v>
      </c>
      <c r="AK1472" s="149">
        <v>0.25</v>
      </c>
      <c r="AL1472" s="150">
        <v>-0.28999999999999998</v>
      </c>
      <c r="AM1472" s="153">
        <f t="shared" si="168"/>
        <v>-0.18000000000000002</v>
      </c>
      <c r="AN1472" s="154">
        <f t="shared" si="168"/>
        <v>0.6</v>
      </c>
      <c r="AO1472" s="154">
        <f t="shared" si="168"/>
        <v>0.32</v>
      </c>
      <c r="AP1472" s="155">
        <f t="shared" si="168"/>
        <v>0.1</v>
      </c>
      <c r="AQ1472" s="156">
        <f>AVERAGE(Table3[[#This Row],[ HEK293 +Selistat_R1 2]:[ HEK293 +Selistat_R4 5]])</f>
        <v>0.21</v>
      </c>
      <c r="AR1472" s="153">
        <f t="shared" si="169"/>
        <v>-0.35</v>
      </c>
      <c r="AS1472" s="154">
        <f t="shared" si="169"/>
        <v>0.75</v>
      </c>
      <c r="AT1472" s="154">
        <f t="shared" si="169"/>
        <v>1.03</v>
      </c>
      <c r="AU1472" s="157">
        <f t="shared" si="169"/>
        <v>-0.06</v>
      </c>
      <c r="AV1472" s="158">
        <f t="shared" si="170"/>
        <v>0.29000000000000004</v>
      </c>
      <c r="AW1472" s="154">
        <f t="shared" si="170"/>
        <v>0.78</v>
      </c>
      <c r="AX1472" s="154">
        <f t="shared" si="170"/>
        <v>0.5</v>
      </c>
      <c r="AY1472" s="155">
        <f t="shared" si="170"/>
        <v>-0.12999999999999998</v>
      </c>
    </row>
    <row r="1473" spans="1:51" x14ac:dyDescent="0.15">
      <c r="A1473" s="122" t="s">
        <v>2858</v>
      </c>
      <c r="B1473" s="122" t="s">
        <v>2859</v>
      </c>
      <c r="C1473" s="122" t="s">
        <v>2860</v>
      </c>
      <c r="D1473" s="122" t="s">
        <v>2861</v>
      </c>
      <c r="E1473" s="122" t="s">
        <v>2862</v>
      </c>
      <c r="F1473" s="122" t="s">
        <v>2863</v>
      </c>
      <c r="G1473" s="122">
        <v>1</v>
      </c>
      <c r="H1473" s="166">
        <v>0.35129700000000003</v>
      </c>
      <c r="I1473" s="167">
        <v>-0.2</v>
      </c>
      <c r="J1473" s="168" t="str">
        <f t="shared" si="165"/>
        <v>FALSE</v>
      </c>
      <c r="K1473" s="169">
        <v>0.17527400000000001</v>
      </c>
      <c r="L1473" s="170">
        <f>-LOG10(Table3[[#This Row],[Student''s T-test p-value HEK293 +Selistat_HEK293 UT]])</f>
        <v>0.75628250201222647</v>
      </c>
      <c r="M1473" s="167">
        <v>-0.40500000000000003</v>
      </c>
      <c r="N1473" s="171" t="str">
        <f t="shared" si="166"/>
        <v>FALSE</v>
      </c>
      <c r="O1473" s="146">
        <v>0.44519900000000001</v>
      </c>
      <c r="P1473" s="147">
        <v>-0.19</v>
      </c>
      <c r="Q1473" s="171" t="str">
        <f t="shared" si="167"/>
        <v>FALSE</v>
      </c>
      <c r="R1473" s="122" t="s">
        <v>1002</v>
      </c>
      <c r="S1473" s="122" t="s">
        <v>9110</v>
      </c>
      <c r="T1473" s="122" t="s">
        <v>1004</v>
      </c>
      <c r="U1473" s="172" t="s">
        <v>2618</v>
      </c>
      <c r="V1473" s="122" t="s">
        <v>9111</v>
      </c>
      <c r="W1473" s="148">
        <v>-0.23</v>
      </c>
      <c r="X1473" s="149">
        <v>-0.01</v>
      </c>
      <c r="Y1473" s="149">
        <v>-0.5</v>
      </c>
      <c r="Z1473" s="150">
        <v>-0.46</v>
      </c>
      <c r="AA1473" s="148">
        <v>-0.04</v>
      </c>
      <c r="AB1473" s="149">
        <v>-0.13</v>
      </c>
      <c r="AC1473" s="149">
        <v>0.81</v>
      </c>
      <c r="AD1473" s="151">
        <v>-0.22</v>
      </c>
      <c r="AE1473" s="148">
        <v>-0.12</v>
      </c>
      <c r="AF1473" s="149">
        <v>7.0000000000000007E-2</v>
      </c>
      <c r="AG1473" s="149">
        <v>-0.26</v>
      </c>
      <c r="AH1473" s="151">
        <v>-0.04</v>
      </c>
      <c r="AI1473" s="152">
        <v>-0.08</v>
      </c>
      <c r="AJ1473" s="149">
        <v>0.59</v>
      </c>
      <c r="AK1473" s="149">
        <v>-0.42</v>
      </c>
      <c r="AL1473" s="150">
        <v>0.32</v>
      </c>
      <c r="AM1473" s="153">
        <f t="shared" si="168"/>
        <v>-0.19</v>
      </c>
      <c r="AN1473" s="154">
        <f t="shared" si="168"/>
        <v>0.12000000000000001</v>
      </c>
      <c r="AO1473" s="154">
        <f t="shared" si="168"/>
        <v>-1.31</v>
      </c>
      <c r="AP1473" s="155">
        <f t="shared" si="168"/>
        <v>-0.24000000000000002</v>
      </c>
      <c r="AQ1473" s="156">
        <f>AVERAGE(Table3[[#This Row],[ HEK293 +Selistat_R1 2]:[ HEK293 +Selistat_R4 5]])</f>
        <v>-0.40500000000000003</v>
      </c>
      <c r="AR1473" s="153">
        <f t="shared" si="169"/>
        <v>-7.9999999999999988E-2</v>
      </c>
      <c r="AS1473" s="154">
        <f t="shared" si="169"/>
        <v>0.2</v>
      </c>
      <c r="AT1473" s="154">
        <f t="shared" si="169"/>
        <v>-1.07</v>
      </c>
      <c r="AU1473" s="157">
        <f t="shared" si="169"/>
        <v>0.18</v>
      </c>
      <c r="AV1473" s="158">
        <f t="shared" si="170"/>
        <v>-0.04</v>
      </c>
      <c r="AW1473" s="154">
        <f t="shared" si="170"/>
        <v>0.72</v>
      </c>
      <c r="AX1473" s="154">
        <f t="shared" si="170"/>
        <v>-1.23</v>
      </c>
      <c r="AY1473" s="155">
        <f t="shared" si="170"/>
        <v>0.54</v>
      </c>
    </row>
    <row r="1474" spans="1:51" x14ac:dyDescent="0.15">
      <c r="A1474" s="122" t="s">
        <v>6530</v>
      </c>
      <c r="B1474" s="122" t="s">
        <v>4478</v>
      </c>
      <c r="C1474" s="122" t="s">
        <v>6531</v>
      </c>
      <c r="E1474" s="122" t="s">
        <v>6532</v>
      </c>
      <c r="G1474" s="122">
        <v>1</v>
      </c>
      <c r="H1474" s="166">
        <v>0.16358300000000001</v>
      </c>
      <c r="I1474" s="167">
        <v>0.26333299999999998</v>
      </c>
      <c r="J1474" s="168" t="str">
        <f t="shared" si="165"/>
        <v>FALSE</v>
      </c>
      <c r="K1474" s="169">
        <v>0.175675</v>
      </c>
      <c r="L1474" s="170">
        <f>-LOG10(Table3[[#This Row],[Student''s T-test p-value HEK293 +Selistat_HEK293 UT]])</f>
        <v>0.75529003779074366</v>
      </c>
      <c r="M1474" s="167">
        <v>-0.155</v>
      </c>
      <c r="N1474" s="171" t="str">
        <f t="shared" si="166"/>
        <v>FALSE</v>
      </c>
      <c r="O1474" s="146">
        <v>4.8325600000000003E-2</v>
      </c>
      <c r="P1474" s="147">
        <v>-0.21</v>
      </c>
      <c r="Q1474" s="171" t="str">
        <f t="shared" si="167"/>
        <v>FALSE</v>
      </c>
      <c r="R1474" s="122" t="s">
        <v>1864</v>
      </c>
      <c r="S1474" s="122" t="s">
        <v>9112</v>
      </c>
      <c r="T1474" s="122" t="s">
        <v>1866</v>
      </c>
      <c r="U1474" s="172" t="s">
        <v>6534</v>
      </c>
      <c r="V1474" s="122" t="s">
        <v>9113</v>
      </c>
      <c r="W1474" s="148">
        <v>-0.5</v>
      </c>
      <c r="X1474" s="149">
        <v>-0.41</v>
      </c>
      <c r="Y1474" s="149">
        <v>-0.46</v>
      </c>
      <c r="Z1474" s="150">
        <v>-0.18</v>
      </c>
      <c r="AA1474" s="148">
        <v>-0.21</v>
      </c>
      <c r="AB1474" s="149">
        <v>-0.44</v>
      </c>
      <c r="AC1474" s="149">
        <v>-0.13</v>
      </c>
      <c r="AD1474" s="151">
        <v>-0.15</v>
      </c>
      <c r="AE1474" s="148">
        <v>0.36</v>
      </c>
      <c r="AF1474" s="149">
        <v>0.16</v>
      </c>
      <c r="AG1474" s="149">
        <v>0.01</v>
      </c>
      <c r="AH1474" s="151">
        <v>0.01</v>
      </c>
      <c r="AI1474" s="152">
        <v>0.39</v>
      </c>
      <c r="AJ1474" s="149">
        <v>0.32</v>
      </c>
      <c r="AK1474" s="149">
        <v>0.36</v>
      </c>
      <c r="AL1474" s="150">
        <v>0.31</v>
      </c>
      <c r="AM1474" s="153">
        <f t="shared" si="168"/>
        <v>-0.29000000000000004</v>
      </c>
      <c r="AN1474" s="154">
        <f t="shared" si="168"/>
        <v>3.0000000000000027E-2</v>
      </c>
      <c r="AO1474" s="154">
        <f t="shared" si="168"/>
        <v>-0.33</v>
      </c>
      <c r="AP1474" s="155">
        <f t="shared" si="168"/>
        <v>-0.03</v>
      </c>
      <c r="AQ1474" s="156">
        <f>AVERAGE(Table3[[#This Row],[ HEK293 +Selistat_R1 2]:[ HEK293 +Selistat_R4 5]])</f>
        <v>-0.15500000000000003</v>
      </c>
      <c r="AR1474" s="153">
        <f t="shared" si="169"/>
        <v>0.56999999999999995</v>
      </c>
      <c r="AS1474" s="154">
        <f t="shared" si="169"/>
        <v>0.6</v>
      </c>
      <c r="AT1474" s="154">
        <f t="shared" si="169"/>
        <v>0.14000000000000001</v>
      </c>
      <c r="AU1474" s="157">
        <f t="shared" si="169"/>
        <v>0.16</v>
      </c>
      <c r="AV1474" s="158">
        <f t="shared" si="170"/>
        <v>0.6</v>
      </c>
      <c r="AW1474" s="154">
        <f t="shared" si="170"/>
        <v>0.76</v>
      </c>
      <c r="AX1474" s="154">
        <f t="shared" si="170"/>
        <v>0.49</v>
      </c>
      <c r="AY1474" s="155">
        <f t="shared" si="170"/>
        <v>0.45999999999999996</v>
      </c>
    </row>
    <row r="1475" spans="1:51" x14ac:dyDescent="0.15">
      <c r="A1475" s="122" t="s">
        <v>9070</v>
      </c>
      <c r="B1475" s="122" t="s">
        <v>2968</v>
      </c>
      <c r="C1475" s="122" t="s">
        <v>4530</v>
      </c>
      <c r="E1475" s="122" t="s">
        <v>9071</v>
      </c>
      <c r="F1475" s="122" t="s">
        <v>9072</v>
      </c>
      <c r="G1475" s="122">
        <v>1</v>
      </c>
      <c r="H1475" s="166">
        <v>0.56440100000000004</v>
      </c>
      <c r="I1475" s="167">
        <v>6.1666699999999998E-2</v>
      </c>
      <c r="J1475" s="168" t="str">
        <f t="shared" si="165"/>
        <v>FALSE</v>
      </c>
      <c r="K1475" s="169">
        <v>0.17585300000000001</v>
      </c>
      <c r="L1475" s="170">
        <f>-LOG10(Table3[[#This Row],[Student''s T-test p-value HEK293 +Selistat_HEK293 UT]])</f>
        <v>0.75485021834884558</v>
      </c>
      <c r="M1475" s="167">
        <v>-0.13750000000000001</v>
      </c>
      <c r="N1475" s="171" t="str">
        <f t="shared" si="166"/>
        <v>FALSE</v>
      </c>
      <c r="O1475" s="146">
        <v>0.906026</v>
      </c>
      <c r="P1475" s="147">
        <v>-1.2500000000000001E-2</v>
      </c>
      <c r="Q1475" s="171" t="str">
        <f t="shared" si="167"/>
        <v>FALSE</v>
      </c>
      <c r="R1475" s="122" t="s">
        <v>259</v>
      </c>
      <c r="S1475" s="122" t="s">
        <v>9114</v>
      </c>
      <c r="T1475" s="122" t="s">
        <v>261</v>
      </c>
      <c r="U1475" s="172" t="s">
        <v>9074</v>
      </c>
      <c r="V1475" s="122" t="s">
        <v>9115</v>
      </c>
      <c r="W1475" s="148">
        <v>-0.21</v>
      </c>
      <c r="X1475" s="149">
        <v>0.01</v>
      </c>
      <c r="Y1475" s="149">
        <v>-0.28999999999999998</v>
      </c>
      <c r="Z1475" s="150">
        <v>-0.28000000000000003</v>
      </c>
      <c r="AA1475" s="148">
        <v>-0.08</v>
      </c>
      <c r="AB1475" s="149">
        <v>0.06</v>
      </c>
      <c r="AC1475" s="149">
        <v>0</v>
      </c>
      <c r="AD1475" s="151">
        <v>-0.2</v>
      </c>
      <c r="AE1475" s="148">
        <v>0.28000000000000003</v>
      </c>
      <c r="AF1475" s="149">
        <v>0.12</v>
      </c>
      <c r="AG1475" s="149">
        <v>0.16</v>
      </c>
      <c r="AH1475" s="151">
        <v>-0.16</v>
      </c>
      <c r="AI1475" s="152">
        <v>0.19</v>
      </c>
      <c r="AJ1475" s="149">
        <v>7.0000000000000007E-2</v>
      </c>
      <c r="AK1475" s="149">
        <v>0.17</v>
      </c>
      <c r="AL1475" s="150">
        <v>0.02</v>
      </c>
      <c r="AM1475" s="153">
        <f t="shared" si="168"/>
        <v>-0.13</v>
      </c>
      <c r="AN1475" s="154">
        <f t="shared" si="168"/>
        <v>-4.9999999999999996E-2</v>
      </c>
      <c r="AO1475" s="154">
        <f t="shared" si="168"/>
        <v>-0.28999999999999998</v>
      </c>
      <c r="AP1475" s="155">
        <f t="shared" ref="AP1475:AP1538" si="171">Z1475-AD1475</f>
        <v>-8.0000000000000016E-2</v>
      </c>
      <c r="AQ1475" s="156">
        <f>AVERAGE(Table3[[#This Row],[ HEK293 +Selistat_R1 2]:[ HEK293 +Selistat_R4 5]])</f>
        <v>-0.13750000000000001</v>
      </c>
      <c r="AR1475" s="153">
        <f t="shared" si="169"/>
        <v>0.36000000000000004</v>
      </c>
      <c r="AS1475" s="154">
        <f t="shared" si="169"/>
        <v>0.06</v>
      </c>
      <c r="AT1475" s="154">
        <f t="shared" si="169"/>
        <v>0.16</v>
      </c>
      <c r="AU1475" s="157">
        <f t="shared" ref="AU1475:AU1538" si="172">AH1475-AD1475</f>
        <v>4.0000000000000008E-2</v>
      </c>
      <c r="AV1475" s="158">
        <f t="shared" si="170"/>
        <v>0.27</v>
      </c>
      <c r="AW1475" s="154">
        <f t="shared" si="170"/>
        <v>1.0000000000000009E-2</v>
      </c>
      <c r="AX1475" s="154">
        <f t="shared" si="170"/>
        <v>0.17</v>
      </c>
      <c r="AY1475" s="155">
        <f t="shared" ref="AY1475:AY1538" si="173">AL1475-AD1475</f>
        <v>0.22</v>
      </c>
    </row>
    <row r="1476" spans="1:51" x14ac:dyDescent="0.15">
      <c r="A1476" s="122" t="s">
        <v>9116</v>
      </c>
      <c r="B1476" s="122" t="s">
        <v>9117</v>
      </c>
      <c r="C1476" s="122" t="s">
        <v>9118</v>
      </c>
      <c r="E1476" s="122" t="s">
        <v>9119</v>
      </c>
      <c r="G1476" s="122">
        <v>1</v>
      </c>
      <c r="H1476" s="166">
        <v>0.60636100000000004</v>
      </c>
      <c r="I1476" s="167">
        <v>-0.13666700000000001</v>
      </c>
      <c r="J1476" s="168" t="str">
        <f t="shared" ref="J1476:J1539" si="174">IF(AND(H1476&lt;0.05,ABS(I1476&gt;1)),"TRUE","FALSE")</f>
        <v>FALSE</v>
      </c>
      <c r="K1476" s="169">
        <v>0.175899</v>
      </c>
      <c r="L1476" s="170">
        <f>-LOG10(Table3[[#This Row],[Student''s T-test p-value HEK293 +Selistat_HEK293 UT]])</f>
        <v>0.75473662953467291</v>
      </c>
      <c r="M1476" s="167">
        <v>-0.52749999999999997</v>
      </c>
      <c r="N1476" s="171" t="str">
        <f t="shared" ref="N1476:N1539" si="175">IF(AND(K1476&lt;0.05,ABS(M1476&gt;1)),"TRUE","FALSE")</f>
        <v>FALSE</v>
      </c>
      <c r="O1476" s="146">
        <v>0.67474400000000001</v>
      </c>
      <c r="P1476" s="147">
        <v>8.7499999999999994E-2</v>
      </c>
      <c r="Q1476" s="171" t="str">
        <f t="shared" ref="Q1476:Q1539" si="176">IF(AND(O1476&lt;0.05,ABS(P1476&gt;1)),"TRUE","FALSE")</f>
        <v>FALSE</v>
      </c>
      <c r="R1476" s="122" t="s">
        <v>9120</v>
      </c>
      <c r="S1476" s="122" t="s">
        <v>9121</v>
      </c>
      <c r="T1476" s="122" t="s">
        <v>9122</v>
      </c>
      <c r="U1476" s="172" t="s">
        <v>9123</v>
      </c>
      <c r="V1476" s="122" t="s">
        <v>9124</v>
      </c>
      <c r="W1476" s="148">
        <v>-0.66</v>
      </c>
      <c r="X1476" s="149">
        <v>-0.01</v>
      </c>
      <c r="Y1476" s="149">
        <v>-1.1100000000000001</v>
      </c>
      <c r="Z1476" s="150">
        <v>-0.15</v>
      </c>
      <c r="AA1476" s="148">
        <v>0.38</v>
      </c>
      <c r="AB1476" s="149">
        <v>0.44</v>
      </c>
      <c r="AC1476" s="149">
        <v>-0.56999999999999995</v>
      </c>
      <c r="AD1476" s="151">
        <v>-7.0000000000000007E-2</v>
      </c>
      <c r="AE1476" s="148">
        <v>-0.06</v>
      </c>
      <c r="AF1476" s="149">
        <v>0.17</v>
      </c>
      <c r="AG1476" s="149">
        <v>0.53</v>
      </c>
      <c r="AH1476" s="151">
        <v>-0.05</v>
      </c>
      <c r="AI1476" s="152">
        <v>-0.26</v>
      </c>
      <c r="AJ1476" s="149">
        <v>-0.09</v>
      </c>
      <c r="AK1476" s="149">
        <v>0.36</v>
      </c>
      <c r="AL1476" s="150">
        <v>0.23</v>
      </c>
      <c r="AM1476" s="153">
        <f t="shared" ref="AM1476:AP1539" si="177">W1476-AA1476</f>
        <v>-1.04</v>
      </c>
      <c r="AN1476" s="154">
        <f t="shared" si="177"/>
        <v>-0.45</v>
      </c>
      <c r="AO1476" s="154">
        <f t="shared" si="177"/>
        <v>-0.54000000000000015</v>
      </c>
      <c r="AP1476" s="155">
        <f t="shared" si="171"/>
        <v>-7.9999999999999988E-2</v>
      </c>
      <c r="AQ1476" s="156">
        <f>AVERAGE(Table3[[#This Row],[ HEK293 +Selistat_R1 2]:[ HEK293 +Selistat_R4 5]])</f>
        <v>-0.52750000000000008</v>
      </c>
      <c r="AR1476" s="153">
        <f t="shared" ref="AR1476:AU1539" si="178">AE1476-AA1476</f>
        <v>-0.44</v>
      </c>
      <c r="AS1476" s="154">
        <f t="shared" si="178"/>
        <v>-0.27</v>
      </c>
      <c r="AT1476" s="154">
        <f t="shared" si="178"/>
        <v>1.1000000000000001</v>
      </c>
      <c r="AU1476" s="157">
        <f t="shared" si="172"/>
        <v>2.0000000000000004E-2</v>
      </c>
      <c r="AV1476" s="158">
        <f t="shared" ref="AV1476:AY1539" si="179">AI1476-AA1476</f>
        <v>-0.64</v>
      </c>
      <c r="AW1476" s="154">
        <f t="shared" si="179"/>
        <v>-0.53</v>
      </c>
      <c r="AX1476" s="154">
        <f t="shared" si="179"/>
        <v>0.92999999999999994</v>
      </c>
      <c r="AY1476" s="155">
        <f t="shared" si="173"/>
        <v>0.30000000000000004</v>
      </c>
    </row>
    <row r="1477" spans="1:51" x14ac:dyDescent="0.15">
      <c r="A1477" s="122" t="s">
        <v>9125</v>
      </c>
      <c r="B1477" s="122" t="s">
        <v>9126</v>
      </c>
      <c r="C1477" s="122" t="s">
        <v>9127</v>
      </c>
      <c r="E1477" s="122" t="s">
        <v>9128</v>
      </c>
      <c r="G1477" s="122">
        <v>1</v>
      </c>
      <c r="H1477" s="166">
        <v>1.6956800000000001E-2</v>
      </c>
      <c r="I1477" s="167">
        <v>-0.3075</v>
      </c>
      <c r="J1477" s="168" t="str">
        <f t="shared" si="174"/>
        <v>FALSE</v>
      </c>
      <c r="K1477" s="169">
        <v>0.17591599999999999</v>
      </c>
      <c r="L1477" s="170">
        <f>-LOG10(Table3[[#This Row],[Student''s T-test p-value HEK293 +Selistat_HEK293 UT]])</f>
        <v>0.75469465857722029</v>
      </c>
      <c r="M1477" s="167">
        <v>-0.29249999999999998</v>
      </c>
      <c r="N1477" s="171" t="str">
        <f t="shared" si="175"/>
        <v>FALSE</v>
      </c>
      <c r="O1477" s="146">
        <v>0.52802400000000005</v>
      </c>
      <c r="P1477" s="147">
        <v>0.06</v>
      </c>
      <c r="Q1477" s="171" t="str">
        <f t="shared" si="176"/>
        <v>FALSE</v>
      </c>
      <c r="R1477" s="122" t="s">
        <v>9129</v>
      </c>
      <c r="S1477" s="122" t="s">
        <v>9130</v>
      </c>
      <c r="T1477" s="122" t="s">
        <v>9131</v>
      </c>
      <c r="U1477" s="172" t="s">
        <v>9132</v>
      </c>
      <c r="V1477" s="122" t="s">
        <v>9133</v>
      </c>
      <c r="W1477" s="148">
        <v>-0.1</v>
      </c>
      <c r="X1477" s="149">
        <v>-0.43</v>
      </c>
      <c r="Y1477" s="149">
        <v>-0.03</v>
      </c>
      <c r="Z1477" s="150">
        <v>0.24</v>
      </c>
      <c r="AA1477" s="148">
        <v>0.04</v>
      </c>
      <c r="AB1477" s="149">
        <v>0.56999999999999995</v>
      </c>
      <c r="AC1477" s="149">
        <v>0.25</v>
      </c>
      <c r="AD1477" s="151">
        <v>-0.01</v>
      </c>
      <c r="AE1477" s="148">
        <v>0.01</v>
      </c>
      <c r="AF1477" s="149">
        <v>-0.06</v>
      </c>
      <c r="AG1477" s="149">
        <v>-0.09</v>
      </c>
      <c r="AH1477" s="151">
        <v>-0.15</v>
      </c>
      <c r="AI1477" s="152">
        <v>0.04</v>
      </c>
      <c r="AJ1477" s="149">
        <v>-0.22</v>
      </c>
      <c r="AK1477" s="149">
        <v>-0.03</v>
      </c>
      <c r="AL1477" s="150">
        <v>-0.32</v>
      </c>
      <c r="AM1477" s="153">
        <f t="shared" si="177"/>
        <v>-0.14000000000000001</v>
      </c>
      <c r="AN1477" s="154">
        <f t="shared" si="177"/>
        <v>-1</v>
      </c>
      <c r="AO1477" s="154">
        <f t="shared" si="177"/>
        <v>-0.28000000000000003</v>
      </c>
      <c r="AP1477" s="155">
        <f t="shared" si="171"/>
        <v>0.25</v>
      </c>
      <c r="AQ1477" s="156">
        <f>AVERAGE(Table3[[#This Row],[ HEK293 +Selistat_R1 2]:[ HEK293 +Selistat_R4 5]])</f>
        <v>-0.29250000000000004</v>
      </c>
      <c r="AR1477" s="153">
        <f t="shared" si="178"/>
        <v>-0.03</v>
      </c>
      <c r="AS1477" s="154">
        <f t="shared" si="178"/>
        <v>-0.62999999999999989</v>
      </c>
      <c r="AT1477" s="154">
        <f t="shared" si="178"/>
        <v>-0.33999999999999997</v>
      </c>
      <c r="AU1477" s="157">
        <f t="shared" si="172"/>
        <v>-0.13999999999999999</v>
      </c>
      <c r="AV1477" s="158">
        <f t="shared" si="179"/>
        <v>0</v>
      </c>
      <c r="AW1477" s="154">
        <f t="shared" si="179"/>
        <v>-0.78999999999999992</v>
      </c>
      <c r="AX1477" s="154">
        <f t="shared" si="179"/>
        <v>-0.28000000000000003</v>
      </c>
      <c r="AY1477" s="155">
        <f t="shared" si="173"/>
        <v>-0.31</v>
      </c>
    </row>
    <row r="1478" spans="1:51" x14ac:dyDescent="0.15">
      <c r="A1478" s="122" t="s">
        <v>9134</v>
      </c>
      <c r="B1478" s="122" t="s">
        <v>9135</v>
      </c>
      <c r="C1478" s="122" t="s">
        <v>9136</v>
      </c>
      <c r="D1478" s="122" t="s">
        <v>3666</v>
      </c>
      <c r="E1478" s="122" t="s">
        <v>9137</v>
      </c>
      <c r="F1478" s="122" t="s">
        <v>9138</v>
      </c>
      <c r="G1478" s="122">
        <v>1</v>
      </c>
      <c r="H1478" s="166">
        <v>0.49562600000000001</v>
      </c>
      <c r="I1478" s="167">
        <v>0.14499999999999999</v>
      </c>
      <c r="J1478" s="168" t="str">
        <f t="shared" si="174"/>
        <v>FALSE</v>
      </c>
      <c r="K1478" s="169">
        <v>0.17627799999999999</v>
      </c>
      <c r="L1478" s="170">
        <f>-LOG10(Table3[[#This Row],[Student''s T-test p-value HEK293 +Selistat_HEK293 UT]])</f>
        <v>0.75380188551571059</v>
      </c>
      <c r="M1478" s="167">
        <v>-0.16500000000000001</v>
      </c>
      <c r="N1478" s="171" t="str">
        <f t="shared" si="175"/>
        <v>FALSE</v>
      </c>
      <c r="O1478" s="146">
        <v>0.86072400000000004</v>
      </c>
      <c r="P1478" s="147">
        <v>5.5E-2</v>
      </c>
      <c r="Q1478" s="171" t="str">
        <f t="shared" si="176"/>
        <v>FALSE</v>
      </c>
      <c r="R1478" s="122" t="s">
        <v>9139</v>
      </c>
      <c r="S1478" s="122" t="s">
        <v>9140</v>
      </c>
      <c r="T1478" s="122" t="s">
        <v>9141</v>
      </c>
      <c r="U1478" s="172" t="s">
        <v>9142</v>
      </c>
      <c r="V1478" s="122" t="s">
        <v>9143</v>
      </c>
      <c r="W1478" s="148">
        <v>-0.25</v>
      </c>
      <c r="X1478" s="149">
        <v>-0.31</v>
      </c>
      <c r="Y1478" s="149">
        <v>-0.25</v>
      </c>
      <c r="Z1478" s="150">
        <v>-0.45</v>
      </c>
      <c r="AA1478" s="148">
        <v>-0.14000000000000001</v>
      </c>
      <c r="AB1478" s="149">
        <v>-0.28000000000000003</v>
      </c>
      <c r="AC1478" s="149">
        <v>-0.3</v>
      </c>
      <c r="AD1478" s="151">
        <v>0.12</v>
      </c>
      <c r="AE1478" s="148">
        <v>0.39</v>
      </c>
      <c r="AF1478" s="149">
        <v>0.23</v>
      </c>
      <c r="AG1478" s="149">
        <v>0.38</v>
      </c>
      <c r="AH1478" s="151">
        <v>-0.28999999999999998</v>
      </c>
      <c r="AI1478" s="152">
        <v>0.24</v>
      </c>
      <c r="AJ1478" s="149">
        <v>0.7</v>
      </c>
      <c r="AK1478" s="149">
        <v>0.08</v>
      </c>
      <c r="AL1478" s="150">
        <v>-0.53</v>
      </c>
      <c r="AM1478" s="153">
        <f t="shared" si="177"/>
        <v>-0.10999999999999999</v>
      </c>
      <c r="AN1478" s="154">
        <f t="shared" si="177"/>
        <v>-2.9999999999999971E-2</v>
      </c>
      <c r="AO1478" s="154">
        <f t="shared" si="177"/>
        <v>4.9999999999999989E-2</v>
      </c>
      <c r="AP1478" s="155">
        <f t="shared" si="171"/>
        <v>-0.57000000000000006</v>
      </c>
      <c r="AQ1478" s="156">
        <f>AVERAGE(Table3[[#This Row],[ HEK293 +Selistat_R1 2]:[ HEK293 +Selistat_R4 5]])</f>
        <v>-0.16500000000000001</v>
      </c>
      <c r="AR1478" s="153">
        <f t="shared" si="178"/>
        <v>0.53</v>
      </c>
      <c r="AS1478" s="154">
        <f t="shared" si="178"/>
        <v>0.51</v>
      </c>
      <c r="AT1478" s="154">
        <f t="shared" si="178"/>
        <v>0.67999999999999994</v>
      </c>
      <c r="AU1478" s="157">
        <f t="shared" si="172"/>
        <v>-0.41</v>
      </c>
      <c r="AV1478" s="158">
        <f t="shared" si="179"/>
        <v>0.38</v>
      </c>
      <c r="AW1478" s="154">
        <f t="shared" si="179"/>
        <v>0.98</v>
      </c>
      <c r="AX1478" s="154">
        <f t="shared" si="179"/>
        <v>0.38</v>
      </c>
      <c r="AY1478" s="155">
        <f t="shared" si="173"/>
        <v>-0.65</v>
      </c>
    </row>
    <row r="1479" spans="1:51" x14ac:dyDescent="0.15">
      <c r="A1479" s="122" t="s">
        <v>3246</v>
      </c>
      <c r="B1479" s="122" t="s">
        <v>3247</v>
      </c>
      <c r="C1479" s="122" t="s">
        <v>3248</v>
      </c>
      <c r="D1479" s="122" t="s">
        <v>3249</v>
      </c>
      <c r="E1479" s="122" t="s">
        <v>3250</v>
      </c>
      <c r="F1479" s="122" t="s">
        <v>3251</v>
      </c>
      <c r="G1479" s="122">
        <v>1</v>
      </c>
      <c r="H1479" s="166">
        <v>0.63273599999999997</v>
      </c>
      <c r="I1479" s="167">
        <v>7.7499999999999999E-2</v>
      </c>
      <c r="J1479" s="168" t="str">
        <f t="shared" si="174"/>
        <v>FALSE</v>
      </c>
      <c r="K1479" s="169">
        <v>0.17641299999999999</v>
      </c>
      <c r="L1479" s="170">
        <f>-LOG10(Table3[[#This Row],[Student''s T-test p-value HEK293 +Selistat_HEK293 UT]])</f>
        <v>0.75346941455432903</v>
      </c>
      <c r="M1479" s="167">
        <v>0.33250000000000002</v>
      </c>
      <c r="N1479" s="171" t="str">
        <f t="shared" si="175"/>
        <v>FALSE</v>
      </c>
      <c r="O1479" s="146">
        <v>0.244529</v>
      </c>
      <c r="P1479" s="147">
        <v>0.105</v>
      </c>
      <c r="Q1479" s="171" t="str">
        <f t="shared" si="176"/>
        <v>FALSE</v>
      </c>
      <c r="R1479" s="122" t="s">
        <v>1303</v>
      </c>
      <c r="S1479" s="122" t="s">
        <v>1311</v>
      </c>
      <c r="T1479" s="122" t="s">
        <v>1305</v>
      </c>
      <c r="U1479" s="172" t="s">
        <v>2677</v>
      </c>
      <c r="V1479" s="122" t="s">
        <v>9144</v>
      </c>
      <c r="W1479" s="148">
        <v>0.04</v>
      </c>
      <c r="X1479" s="149">
        <v>0.4</v>
      </c>
      <c r="Y1479" s="149">
        <v>0.63</v>
      </c>
      <c r="Z1479" s="150">
        <v>-7.0000000000000007E-2</v>
      </c>
      <c r="AA1479" s="148">
        <v>-0.31</v>
      </c>
      <c r="AB1479" s="149">
        <v>0.25</v>
      </c>
      <c r="AC1479" s="149">
        <v>7.0000000000000007E-2</v>
      </c>
      <c r="AD1479" s="151">
        <v>-0.34</v>
      </c>
      <c r="AE1479" s="148">
        <v>-0.13</v>
      </c>
      <c r="AF1479" s="149">
        <v>-0.03</v>
      </c>
      <c r="AG1479" s="149">
        <v>0.02</v>
      </c>
      <c r="AH1479" s="151">
        <v>-0.18</v>
      </c>
      <c r="AI1479" s="152">
        <v>-0.19</v>
      </c>
      <c r="AJ1479" s="149">
        <v>0</v>
      </c>
      <c r="AK1479" s="149">
        <v>-0.32</v>
      </c>
      <c r="AL1479" s="150">
        <v>-0.23</v>
      </c>
      <c r="AM1479" s="153">
        <f t="shared" si="177"/>
        <v>0.35</v>
      </c>
      <c r="AN1479" s="154">
        <f t="shared" si="177"/>
        <v>0.15000000000000002</v>
      </c>
      <c r="AO1479" s="154">
        <f t="shared" si="177"/>
        <v>0.56000000000000005</v>
      </c>
      <c r="AP1479" s="155">
        <f t="shared" si="171"/>
        <v>0.27</v>
      </c>
      <c r="AQ1479" s="156">
        <f>AVERAGE(Table3[[#This Row],[ HEK293 +Selistat_R1 2]:[ HEK293 +Selistat_R4 5]])</f>
        <v>0.33250000000000002</v>
      </c>
      <c r="AR1479" s="153">
        <f t="shared" si="178"/>
        <v>0.18</v>
      </c>
      <c r="AS1479" s="154">
        <f t="shared" si="178"/>
        <v>-0.28000000000000003</v>
      </c>
      <c r="AT1479" s="154">
        <f t="shared" si="178"/>
        <v>-0.05</v>
      </c>
      <c r="AU1479" s="157">
        <f t="shared" si="172"/>
        <v>0.16000000000000003</v>
      </c>
      <c r="AV1479" s="158">
        <f t="shared" si="179"/>
        <v>0.12</v>
      </c>
      <c r="AW1479" s="154">
        <f t="shared" si="179"/>
        <v>-0.25</v>
      </c>
      <c r="AX1479" s="154">
        <f t="shared" si="179"/>
        <v>-0.39</v>
      </c>
      <c r="AY1479" s="155">
        <f t="shared" si="173"/>
        <v>0.11000000000000001</v>
      </c>
    </row>
    <row r="1480" spans="1:51" x14ac:dyDescent="0.15">
      <c r="A1480" s="122" t="s">
        <v>4827</v>
      </c>
      <c r="B1480" s="122" t="s">
        <v>4828</v>
      </c>
      <c r="C1480" s="122" t="s">
        <v>4829</v>
      </c>
      <c r="D1480" s="122" t="s">
        <v>2848</v>
      </c>
      <c r="E1480" s="122" t="s">
        <v>4830</v>
      </c>
      <c r="F1480" s="122" t="s">
        <v>4831</v>
      </c>
      <c r="G1480" s="122">
        <v>1</v>
      </c>
      <c r="H1480" s="166">
        <v>0.14049200000000001</v>
      </c>
      <c r="I1480" s="167">
        <v>-0.17749999999999999</v>
      </c>
      <c r="J1480" s="168" t="str">
        <f t="shared" si="174"/>
        <v>FALSE</v>
      </c>
      <c r="K1480" s="169">
        <v>0.176455</v>
      </c>
      <c r="L1480" s="170">
        <f>-LOG10(Table3[[#This Row],[Student''s T-test p-value HEK293 +Selistat_HEK293 UT]])</f>
        <v>0.75336603103229771</v>
      </c>
      <c r="M1480" s="167">
        <v>-0.17</v>
      </c>
      <c r="N1480" s="171" t="str">
        <f t="shared" si="175"/>
        <v>FALSE</v>
      </c>
      <c r="O1480" s="146">
        <v>0.75976600000000005</v>
      </c>
      <c r="P1480" s="147">
        <v>5.7500000000000002E-2</v>
      </c>
      <c r="Q1480" s="171" t="str">
        <f t="shared" si="176"/>
        <v>FALSE</v>
      </c>
      <c r="R1480" s="122" t="s">
        <v>4832</v>
      </c>
      <c r="S1480" s="122" t="s">
        <v>4833</v>
      </c>
      <c r="T1480" s="122" t="s">
        <v>4834</v>
      </c>
      <c r="U1480" s="172" t="s">
        <v>4835</v>
      </c>
      <c r="V1480" s="122" t="s">
        <v>4836</v>
      </c>
      <c r="W1480" s="148">
        <v>-0.09</v>
      </c>
      <c r="X1480" s="149">
        <v>-0.09</v>
      </c>
      <c r="Y1480" s="149">
        <v>-0.14000000000000001</v>
      </c>
      <c r="Z1480" s="150">
        <v>0.12</v>
      </c>
      <c r="AA1480" s="148">
        <v>-7.0000000000000007E-2</v>
      </c>
      <c r="AB1480" s="149">
        <v>0.15</v>
      </c>
      <c r="AC1480" s="149">
        <v>0.03</v>
      </c>
      <c r="AD1480" s="151">
        <v>0.37</v>
      </c>
      <c r="AE1480" s="148">
        <v>-0.21</v>
      </c>
      <c r="AF1480" s="149">
        <v>0.11</v>
      </c>
      <c r="AG1480" s="149">
        <v>0.25</v>
      </c>
      <c r="AH1480" s="151">
        <v>-0.28000000000000003</v>
      </c>
      <c r="AI1480" s="152">
        <v>0.01</v>
      </c>
      <c r="AJ1480" s="149">
        <v>-0.41</v>
      </c>
      <c r="AK1480" s="149">
        <v>0.19</v>
      </c>
      <c r="AL1480" s="150">
        <v>-0.15</v>
      </c>
      <c r="AM1480" s="153">
        <f t="shared" si="177"/>
        <v>-1.999999999999999E-2</v>
      </c>
      <c r="AN1480" s="154">
        <f t="shared" si="177"/>
        <v>-0.24</v>
      </c>
      <c r="AO1480" s="154">
        <f t="shared" si="177"/>
        <v>-0.17</v>
      </c>
      <c r="AP1480" s="155">
        <f t="shared" si="171"/>
        <v>-0.25</v>
      </c>
      <c r="AQ1480" s="156">
        <f>AVERAGE(Table3[[#This Row],[ HEK293 +Selistat_R1 2]:[ HEK293 +Selistat_R4 5]])</f>
        <v>-0.17</v>
      </c>
      <c r="AR1480" s="153">
        <f t="shared" si="178"/>
        <v>-0.13999999999999999</v>
      </c>
      <c r="AS1480" s="154">
        <f t="shared" si="178"/>
        <v>-3.9999999999999994E-2</v>
      </c>
      <c r="AT1480" s="154">
        <f t="shared" si="178"/>
        <v>0.22</v>
      </c>
      <c r="AU1480" s="157">
        <f t="shared" si="172"/>
        <v>-0.65</v>
      </c>
      <c r="AV1480" s="158">
        <f t="shared" si="179"/>
        <v>0.08</v>
      </c>
      <c r="AW1480" s="154">
        <f t="shared" si="179"/>
        <v>-0.55999999999999994</v>
      </c>
      <c r="AX1480" s="154">
        <f t="shared" si="179"/>
        <v>0.16</v>
      </c>
      <c r="AY1480" s="155">
        <f t="shared" si="173"/>
        <v>-0.52</v>
      </c>
    </row>
    <row r="1481" spans="1:51" x14ac:dyDescent="0.15">
      <c r="A1481" s="122" t="s">
        <v>3581</v>
      </c>
      <c r="B1481" s="122" t="s">
        <v>3582</v>
      </c>
      <c r="C1481" s="122" t="s">
        <v>3583</v>
      </c>
      <c r="E1481" s="122" t="s">
        <v>3584</v>
      </c>
      <c r="F1481" s="122" t="s">
        <v>3228</v>
      </c>
      <c r="G1481" s="122">
        <v>2</v>
      </c>
      <c r="H1481" s="166">
        <v>8.9057700000000004E-2</v>
      </c>
      <c r="I1481" s="167">
        <v>-0.151667</v>
      </c>
      <c r="J1481" s="168" t="str">
        <f t="shared" si="174"/>
        <v>FALSE</v>
      </c>
      <c r="K1481" s="169">
        <v>0.17666499999999999</v>
      </c>
      <c r="L1481" s="170">
        <f>-LOG10(Table3[[#This Row],[Student''s T-test p-value HEK293 +Selistat_HEK293 UT]])</f>
        <v>0.75284948225595338</v>
      </c>
      <c r="M1481" s="167">
        <v>-0.15</v>
      </c>
      <c r="N1481" s="171" t="str">
        <f t="shared" si="175"/>
        <v>FALSE</v>
      </c>
      <c r="O1481" s="146">
        <v>9.6193600000000004E-2</v>
      </c>
      <c r="P1481" s="147">
        <v>-0.185</v>
      </c>
      <c r="Q1481" s="171" t="str">
        <f t="shared" si="176"/>
        <v>FALSE</v>
      </c>
      <c r="R1481" s="122" t="s">
        <v>741</v>
      </c>
      <c r="S1481" s="122" t="s">
        <v>8479</v>
      </c>
      <c r="T1481" s="122" t="s">
        <v>743</v>
      </c>
      <c r="U1481" s="172" t="s">
        <v>3586</v>
      </c>
      <c r="V1481" s="122" t="s">
        <v>8480</v>
      </c>
      <c r="W1481" s="148">
        <v>-0.04</v>
      </c>
      <c r="X1481" s="149">
        <v>-0.06</v>
      </c>
      <c r="Y1481" s="149">
        <v>-0.09</v>
      </c>
      <c r="Z1481" s="150">
        <v>0.01</v>
      </c>
      <c r="AA1481" s="148">
        <v>0.32</v>
      </c>
      <c r="AB1481" s="149">
        <v>0.16</v>
      </c>
      <c r="AC1481" s="149">
        <v>-0.14000000000000001</v>
      </c>
      <c r="AD1481" s="151">
        <v>0.08</v>
      </c>
      <c r="AE1481" s="148">
        <v>-0.28000000000000003</v>
      </c>
      <c r="AF1481" s="149">
        <v>0.04</v>
      </c>
      <c r="AG1481" s="149">
        <v>-0.18</v>
      </c>
      <c r="AH1481" s="151">
        <v>-0.14000000000000001</v>
      </c>
      <c r="AI1481" s="152">
        <v>-0.08</v>
      </c>
      <c r="AJ1481" s="149">
        <v>0.03</v>
      </c>
      <c r="AK1481" s="149">
        <v>0.23</v>
      </c>
      <c r="AL1481" s="150">
        <v>0</v>
      </c>
      <c r="AM1481" s="153">
        <f t="shared" si="177"/>
        <v>-0.36</v>
      </c>
      <c r="AN1481" s="154">
        <f t="shared" si="177"/>
        <v>-0.22</v>
      </c>
      <c r="AO1481" s="154">
        <f t="shared" si="177"/>
        <v>5.0000000000000017E-2</v>
      </c>
      <c r="AP1481" s="155">
        <f t="shared" si="171"/>
        <v>-7.0000000000000007E-2</v>
      </c>
      <c r="AQ1481" s="156">
        <f>AVERAGE(Table3[[#This Row],[ HEK293 +Selistat_R1 2]:[ HEK293 +Selistat_R4 5]])</f>
        <v>-0.14999999999999997</v>
      </c>
      <c r="AR1481" s="153">
        <f t="shared" si="178"/>
        <v>-0.60000000000000009</v>
      </c>
      <c r="AS1481" s="154">
        <f t="shared" si="178"/>
        <v>-0.12</v>
      </c>
      <c r="AT1481" s="154">
        <f t="shared" si="178"/>
        <v>-3.999999999999998E-2</v>
      </c>
      <c r="AU1481" s="157">
        <f t="shared" si="172"/>
        <v>-0.22000000000000003</v>
      </c>
      <c r="AV1481" s="158">
        <f t="shared" si="179"/>
        <v>-0.4</v>
      </c>
      <c r="AW1481" s="154">
        <f t="shared" si="179"/>
        <v>-0.13</v>
      </c>
      <c r="AX1481" s="154">
        <f t="shared" si="179"/>
        <v>0.37</v>
      </c>
      <c r="AY1481" s="155">
        <f t="shared" si="173"/>
        <v>-0.08</v>
      </c>
    </row>
    <row r="1482" spans="1:51" x14ac:dyDescent="0.15">
      <c r="A1482" s="122" t="s">
        <v>3776</v>
      </c>
      <c r="B1482" s="122" t="s">
        <v>3777</v>
      </c>
      <c r="C1482" s="122" t="s">
        <v>3778</v>
      </c>
      <c r="D1482" s="122" t="s">
        <v>3779</v>
      </c>
      <c r="E1482" s="122" t="s">
        <v>3780</v>
      </c>
      <c r="F1482" s="122" t="s">
        <v>3781</v>
      </c>
      <c r="G1482" s="122">
        <v>1</v>
      </c>
      <c r="H1482" s="166">
        <v>0.13378399999999999</v>
      </c>
      <c r="I1482" s="167">
        <v>-0.20833299999999999</v>
      </c>
      <c r="J1482" s="168" t="str">
        <f t="shared" si="174"/>
        <v>FALSE</v>
      </c>
      <c r="K1482" s="169">
        <v>0.176734</v>
      </c>
      <c r="L1482" s="170">
        <f>-LOG10(Table3[[#This Row],[Student''s T-test p-value HEK293 +Selistat_HEK293 UT]])</f>
        <v>0.75267989309677574</v>
      </c>
      <c r="M1482" s="167">
        <v>-0.18</v>
      </c>
      <c r="N1482" s="171" t="str">
        <f t="shared" si="175"/>
        <v>FALSE</v>
      </c>
      <c r="O1482" s="146">
        <v>0.78710800000000003</v>
      </c>
      <c r="P1482" s="147">
        <v>-0.06</v>
      </c>
      <c r="Q1482" s="171" t="str">
        <f t="shared" si="176"/>
        <v>FALSE</v>
      </c>
      <c r="R1482" s="122" t="s">
        <v>1287</v>
      </c>
      <c r="S1482" s="122" t="s">
        <v>9145</v>
      </c>
      <c r="T1482" s="122" t="s">
        <v>1289</v>
      </c>
      <c r="U1482" s="172" t="s">
        <v>3783</v>
      </c>
      <c r="V1482" s="122" t="s">
        <v>9146</v>
      </c>
      <c r="W1482" s="148">
        <v>-0.08</v>
      </c>
      <c r="X1482" s="149">
        <v>-0.12</v>
      </c>
      <c r="Y1482" s="149">
        <v>-0.23</v>
      </c>
      <c r="Z1482" s="150">
        <v>0.26</v>
      </c>
      <c r="AA1482" s="148">
        <v>0.24</v>
      </c>
      <c r="AB1482" s="149">
        <v>0.03</v>
      </c>
      <c r="AC1482" s="149">
        <v>7.0000000000000007E-2</v>
      </c>
      <c r="AD1482" s="151">
        <v>0.21</v>
      </c>
      <c r="AE1482" s="148">
        <v>0.23</v>
      </c>
      <c r="AF1482" s="149">
        <v>-0.51</v>
      </c>
      <c r="AG1482" s="149">
        <v>-0.08</v>
      </c>
      <c r="AH1482" s="151">
        <v>-0.1</v>
      </c>
      <c r="AI1482" s="152">
        <v>0.15</v>
      </c>
      <c r="AJ1482" s="149">
        <v>-0.47</v>
      </c>
      <c r="AK1482" s="149">
        <v>-7.0000000000000007E-2</v>
      </c>
      <c r="AL1482" s="150">
        <v>0.17</v>
      </c>
      <c r="AM1482" s="153">
        <f t="shared" si="177"/>
        <v>-0.32</v>
      </c>
      <c r="AN1482" s="154">
        <f t="shared" si="177"/>
        <v>-0.15</v>
      </c>
      <c r="AO1482" s="154">
        <f t="shared" si="177"/>
        <v>-0.30000000000000004</v>
      </c>
      <c r="AP1482" s="155">
        <f t="shared" si="171"/>
        <v>5.0000000000000017E-2</v>
      </c>
      <c r="AQ1482" s="156">
        <f>AVERAGE(Table3[[#This Row],[ HEK293 +Selistat_R1 2]:[ HEK293 +Selistat_R4 5]])</f>
        <v>-0.18</v>
      </c>
      <c r="AR1482" s="153">
        <f t="shared" si="178"/>
        <v>-9.9999999999999811E-3</v>
      </c>
      <c r="AS1482" s="154">
        <f t="shared" si="178"/>
        <v>-0.54</v>
      </c>
      <c r="AT1482" s="154">
        <f t="shared" si="178"/>
        <v>-0.15000000000000002</v>
      </c>
      <c r="AU1482" s="157">
        <f t="shared" si="172"/>
        <v>-0.31</v>
      </c>
      <c r="AV1482" s="158">
        <f t="shared" si="179"/>
        <v>-0.09</v>
      </c>
      <c r="AW1482" s="154">
        <f t="shared" si="179"/>
        <v>-0.5</v>
      </c>
      <c r="AX1482" s="154">
        <f t="shared" si="179"/>
        <v>-0.14000000000000001</v>
      </c>
      <c r="AY1482" s="155">
        <f t="shared" si="173"/>
        <v>-3.999999999999998E-2</v>
      </c>
    </row>
    <row r="1483" spans="1:51" x14ac:dyDescent="0.15">
      <c r="A1483" s="122" t="s">
        <v>3025</v>
      </c>
      <c r="B1483" s="122" t="s">
        <v>3419</v>
      </c>
      <c r="C1483" s="122" t="s">
        <v>3027</v>
      </c>
      <c r="E1483" s="122" t="s">
        <v>4995</v>
      </c>
      <c r="G1483" s="122">
        <v>1</v>
      </c>
      <c r="H1483" s="166">
        <v>0.26395400000000002</v>
      </c>
      <c r="I1483" s="167">
        <v>0.23916699999999999</v>
      </c>
      <c r="J1483" s="168" t="str">
        <f t="shared" si="174"/>
        <v>FALSE</v>
      </c>
      <c r="K1483" s="169">
        <v>0.17674200000000001</v>
      </c>
      <c r="L1483" s="170">
        <f>-LOG10(Table3[[#This Row],[Student''s T-test p-value HEK293 +Selistat_HEK293 UT]])</f>
        <v>0.75266023486902711</v>
      </c>
      <c r="M1483" s="167">
        <v>-0.1875</v>
      </c>
      <c r="N1483" s="171" t="str">
        <f t="shared" si="175"/>
        <v>FALSE</v>
      </c>
      <c r="O1483" s="146">
        <v>0.25219599999999998</v>
      </c>
      <c r="P1483" s="147">
        <v>-0.23</v>
      </c>
      <c r="Q1483" s="171" t="str">
        <f t="shared" si="176"/>
        <v>FALSE</v>
      </c>
      <c r="R1483" s="122" t="s">
        <v>316</v>
      </c>
      <c r="S1483" s="122" t="s">
        <v>9147</v>
      </c>
      <c r="T1483" s="122" t="s">
        <v>9148</v>
      </c>
      <c r="U1483" s="172" t="s">
        <v>4798</v>
      </c>
      <c r="V1483" s="122" t="s">
        <v>9149</v>
      </c>
      <c r="W1483" s="148">
        <v>-0.57999999999999996</v>
      </c>
      <c r="X1483" s="149">
        <v>-0.4</v>
      </c>
      <c r="Y1483" s="149">
        <v>-0.48</v>
      </c>
      <c r="Z1483" s="150">
        <v>-0.18</v>
      </c>
      <c r="AA1483" s="148">
        <v>-0.28999999999999998</v>
      </c>
      <c r="AB1483" s="149">
        <v>-0.34</v>
      </c>
      <c r="AC1483" s="149">
        <v>0.04</v>
      </c>
      <c r="AD1483" s="151">
        <v>-0.3</v>
      </c>
      <c r="AE1483" s="148">
        <v>0.46</v>
      </c>
      <c r="AF1483" s="149">
        <v>0.3</v>
      </c>
      <c r="AG1483" s="149">
        <v>-0.34</v>
      </c>
      <c r="AH1483" s="151">
        <v>0.04</v>
      </c>
      <c r="AI1483" s="152">
        <v>0.36</v>
      </c>
      <c r="AJ1483" s="149">
        <v>0.27</v>
      </c>
      <c r="AK1483" s="149">
        <v>0.48</v>
      </c>
      <c r="AL1483" s="150">
        <v>0.27</v>
      </c>
      <c r="AM1483" s="153">
        <f t="shared" si="177"/>
        <v>-0.28999999999999998</v>
      </c>
      <c r="AN1483" s="154">
        <f t="shared" si="177"/>
        <v>-0.06</v>
      </c>
      <c r="AO1483" s="154">
        <f t="shared" si="177"/>
        <v>-0.52</v>
      </c>
      <c r="AP1483" s="155">
        <f t="shared" si="171"/>
        <v>0.12</v>
      </c>
      <c r="AQ1483" s="156">
        <f>AVERAGE(Table3[[#This Row],[ HEK293 +Selistat_R1 2]:[ HEK293 +Selistat_R4 5]])</f>
        <v>-0.1875</v>
      </c>
      <c r="AR1483" s="153">
        <f t="shared" si="178"/>
        <v>0.75</v>
      </c>
      <c r="AS1483" s="154">
        <f t="shared" si="178"/>
        <v>0.64</v>
      </c>
      <c r="AT1483" s="154">
        <f t="shared" si="178"/>
        <v>-0.38</v>
      </c>
      <c r="AU1483" s="157">
        <f t="shared" si="172"/>
        <v>0.33999999999999997</v>
      </c>
      <c r="AV1483" s="158">
        <f t="shared" si="179"/>
        <v>0.64999999999999991</v>
      </c>
      <c r="AW1483" s="154">
        <f t="shared" si="179"/>
        <v>0.6100000000000001</v>
      </c>
      <c r="AX1483" s="154">
        <f t="shared" si="179"/>
        <v>0.44</v>
      </c>
      <c r="AY1483" s="155">
        <f t="shared" si="173"/>
        <v>0.57000000000000006</v>
      </c>
    </row>
    <row r="1484" spans="1:51" x14ac:dyDescent="0.15">
      <c r="A1484" s="122" t="s">
        <v>3842</v>
      </c>
      <c r="C1484" s="122" t="s">
        <v>6230</v>
      </c>
      <c r="E1484" s="122" t="s">
        <v>6231</v>
      </c>
      <c r="G1484" s="122">
        <v>1</v>
      </c>
      <c r="H1484" s="166">
        <v>0.26271800000000001</v>
      </c>
      <c r="I1484" s="167">
        <v>0.25916699999999998</v>
      </c>
      <c r="J1484" s="168" t="str">
        <f t="shared" si="174"/>
        <v>FALSE</v>
      </c>
      <c r="K1484" s="169">
        <v>0.176958</v>
      </c>
      <c r="L1484" s="170">
        <f>-LOG10(Table3[[#This Row],[Student''s T-test p-value HEK293 +Selistat_HEK293 UT]])</f>
        <v>0.75212979879465569</v>
      </c>
      <c r="M1484" s="167">
        <v>0.21</v>
      </c>
      <c r="N1484" s="171" t="str">
        <f t="shared" si="175"/>
        <v>FALSE</v>
      </c>
      <c r="O1484" s="146">
        <v>0.84878799999999999</v>
      </c>
      <c r="P1484" s="147">
        <v>-7.7499999999999999E-2</v>
      </c>
      <c r="Q1484" s="171" t="str">
        <f t="shared" si="176"/>
        <v>FALSE</v>
      </c>
      <c r="R1484" s="122" t="s">
        <v>6232</v>
      </c>
      <c r="S1484" s="122" t="s">
        <v>6233</v>
      </c>
      <c r="T1484" s="122" t="s">
        <v>6234</v>
      </c>
      <c r="U1484" s="172" t="s">
        <v>6235</v>
      </c>
      <c r="V1484" s="122" t="s">
        <v>6236</v>
      </c>
      <c r="W1484" s="148">
        <v>0.02</v>
      </c>
      <c r="X1484" s="149">
        <v>0.01</v>
      </c>
      <c r="Y1484" s="149">
        <v>0.13</v>
      </c>
      <c r="Z1484" s="150">
        <v>-0.28999999999999998</v>
      </c>
      <c r="AA1484" s="148">
        <v>-0.14000000000000001</v>
      </c>
      <c r="AB1484" s="149">
        <v>-0.42</v>
      </c>
      <c r="AC1484" s="149">
        <v>-0.41</v>
      </c>
      <c r="AD1484" s="151">
        <v>0</v>
      </c>
      <c r="AE1484" s="148">
        <v>0.39</v>
      </c>
      <c r="AF1484" s="149">
        <v>0.33</v>
      </c>
      <c r="AG1484" s="149">
        <v>0.21</v>
      </c>
      <c r="AH1484" s="151">
        <v>-0.92</v>
      </c>
      <c r="AI1484" s="152">
        <v>0.31</v>
      </c>
      <c r="AJ1484" s="149">
        <v>0.62</v>
      </c>
      <c r="AK1484" s="149">
        <v>-0.19</v>
      </c>
      <c r="AL1484" s="150">
        <v>-0.42</v>
      </c>
      <c r="AM1484" s="153">
        <f t="shared" si="177"/>
        <v>0.16</v>
      </c>
      <c r="AN1484" s="154">
        <f t="shared" si="177"/>
        <v>0.43</v>
      </c>
      <c r="AO1484" s="154">
        <f t="shared" si="177"/>
        <v>0.54</v>
      </c>
      <c r="AP1484" s="155">
        <f t="shared" si="171"/>
        <v>-0.28999999999999998</v>
      </c>
      <c r="AQ1484" s="156">
        <f>AVERAGE(Table3[[#This Row],[ HEK293 +Selistat_R1 2]:[ HEK293 +Selistat_R4 5]])</f>
        <v>0.20999999999999996</v>
      </c>
      <c r="AR1484" s="153">
        <f t="shared" si="178"/>
        <v>0.53</v>
      </c>
      <c r="AS1484" s="154">
        <f t="shared" si="178"/>
        <v>0.75</v>
      </c>
      <c r="AT1484" s="154">
        <f t="shared" si="178"/>
        <v>0.62</v>
      </c>
      <c r="AU1484" s="157">
        <f t="shared" si="172"/>
        <v>-0.92</v>
      </c>
      <c r="AV1484" s="158">
        <f t="shared" si="179"/>
        <v>0.45</v>
      </c>
      <c r="AW1484" s="154">
        <f t="shared" si="179"/>
        <v>1.04</v>
      </c>
      <c r="AX1484" s="154">
        <f t="shared" si="179"/>
        <v>0.21999999999999997</v>
      </c>
      <c r="AY1484" s="155">
        <f t="shared" si="173"/>
        <v>-0.42</v>
      </c>
    </row>
    <row r="1485" spans="1:51" x14ac:dyDescent="0.15">
      <c r="A1485" s="122" t="s">
        <v>8164</v>
      </c>
      <c r="B1485" s="122" t="s">
        <v>8165</v>
      </c>
      <c r="C1485" s="122" t="s">
        <v>8166</v>
      </c>
      <c r="D1485" s="122" t="s">
        <v>8167</v>
      </c>
      <c r="E1485" s="122" t="s">
        <v>8168</v>
      </c>
      <c r="G1485" s="122">
        <v>1</v>
      </c>
      <c r="H1485" s="166">
        <v>0.31335800000000003</v>
      </c>
      <c r="I1485" s="167">
        <v>-0.17083300000000001</v>
      </c>
      <c r="J1485" s="168" t="str">
        <f t="shared" si="174"/>
        <v>FALSE</v>
      </c>
      <c r="K1485" s="169">
        <v>0.17719699999999999</v>
      </c>
      <c r="L1485" s="170">
        <f>-LOG10(Table3[[#This Row],[Student''s T-test p-value HEK293 +Selistat_HEK293 UT]])</f>
        <v>0.75154363512659084</v>
      </c>
      <c r="M1485" s="167">
        <v>-0.1925</v>
      </c>
      <c r="N1485" s="171" t="str">
        <f t="shared" si="175"/>
        <v>FALSE</v>
      </c>
      <c r="O1485" s="146">
        <v>0.26579000000000003</v>
      </c>
      <c r="P1485" s="147">
        <v>0.30499999999999999</v>
      </c>
      <c r="Q1485" s="171" t="str">
        <f t="shared" si="176"/>
        <v>FALSE</v>
      </c>
      <c r="R1485" s="122" t="s">
        <v>823</v>
      </c>
      <c r="S1485" s="122" t="s">
        <v>8169</v>
      </c>
      <c r="T1485" s="122" t="s">
        <v>825</v>
      </c>
      <c r="U1485" s="172" t="s">
        <v>8170</v>
      </c>
      <c r="V1485" s="122" t="s">
        <v>8171</v>
      </c>
      <c r="W1485" s="148">
        <v>-0.17</v>
      </c>
      <c r="X1485" s="149">
        <v>0.11</v>
      </c>
      <c r="Y1485" s="149">
        <v>-0.01</v>
      </c>
      <c r="Z1485" s="150">
        <v>-0.28999999999999998</v>
      </c>
      <c r="AA1485" s="148">
        <v>0.33</v>
      </c>
      <c r="AB1485" s="149">
        <v>0.11</v>
      </c>
      <c r="AC1485" s="149">
        <v>0.08</v>
      </c>
      <c r="AD1485" s="151">
        <v>-0.11</v>
      </c>
      <c r="AE1485" s="148">
        <v>0.27</v>
      </c>
      <c r="AF1485" s="149">
        <v>0.08</v>
      </c>
      <c r="AG1485" s="149">
        <v>0.41</v>
      </c>
      <c r="AH1485" s="151">
        <v>-0.38</v>
      </c>
      <c r="AI1485" s="152">
        <v>0.01</v>
      </c>
      <c r="AJ1485" s="149">
        <v>0.01</v>
      </c>
      <c r="AK1485" s="149">
        <v>-0.12</v>
      </c>
      <c r="AL1485" s="150">
        <v>-0.74</v>
      </c>
      <c r="AM1485" s="153">
        <f t="shared" si="177"/>
        <v>-0.5</v>
      </c>
      <c r="AN1485" s="154">
        <f t="shared" si="177"/>
        <v>0</v>
      </c>
      <c r="AO1485" s="154">
        <f t="shared" si="177"/>
        <v>-0.09</v>
      </c>
      <c r="AP1485" s="155">
        <f t="shared" si="171"/>
        <v>-0.18</v>
      </c>
      <c r="AQ1485" s="156">
        <f>AVERAGE(Table3[[#This Row],[ HEK293 +Selistat_R1 2]:[ HEK293 +Selistat_R4 5]])</f>
        <v>-0.1925</v>
      </c>
      <c r="AR1485" s="153">
        <f t="shared" si="178"/>
        <v>-0.06</v>
      </c>
      <c r="AS1485" s="154">
        <f t="shared" si="178"/>
        <v>-0.03</v>
      </c>
      <c r="AT1485" s="154">
        <f t="shared" si="178"/>
        <v>0.32999999999999996</v>
      </c>
      <c r="AU1485" s="157">
        <f t="shared" si="172"/>
        <v>-0.27</v>
      </c>
      <c r="AV1485" s="158">
        <f t="shared" si="179"/>
        <v>-0.32</v>
      </c>
      <c r="AW1485" s="154">
        <f t="shared" si="179"/>
        <v>-0.1</v>
      </c>
      <c r="AX1485" s="154">
        <f t="shared" si="179"/>
        <v>-0.2</v>
      </c>
      <c r="AY1485" s="155">
        <f t="shared" si="173"/>
        <v>-0.63</v>
      </c>
    </row>
    <row r="1486" spans="1:51" x14ac:dyDescent="0.15">
      <c r="A1486" s="122" t="s">
        <v>5485</v>
      </c>
      <c r="B1486" s="122" t="s">
        <v>5486</v>
      </c>
      <c r="C1486" s="122" t="s">
        <v>5487</v>
      </c>
      <c r="E1486" s="122" t="s">
        <v>5488</v>
      </c>
      <c r="G1486" s="122">
        <v>2</v>
      </c>
      <c r="H1486" s="166">
        <v>0.96027600000000002</v>
      </c>
      <c r="I1486" s="167">
        <v>-7.4999999999999997E-3</v>
      </c>
      <c r="J1486" s="168" t="str">
        <f t="shared" si="174"/>
        <v>FALSE</v>
      </c>
      <c r="K1486" s="169">
        <v>0.17727999999999999</v>
      </c>
      <c r="L1486" s="170">
        <f>-LOG10(Table3[[#This Row],[Student''s T-test p-value HEK293 +Selistat_HEK293 UT]])</f>
        <v>0.75134025695166429</v>
      </c>
      <c r="M1486" s="167">
        <v>-0.26500000000000001</v>
      </c>
      <c r="N1486" s="171" t="str">
        <f t="shared" si="175"/>
        <v>FALSE</v>
      </c>
      <c r="O1486" s="146">
        <v>0.62951199999999996</v>
      </c>
      <c r="P1486" s="147">
        <v>-5.7500000000000002E-2</v>
      </c>
      <c r="Q1486" s="171" t="str">
        <f t="shared" si="176"/>
        <v>FALSE</v>
      </c>
      <c r="R1486" s="122" t="s">
        <v>5489</v>
      </c>
      <c r="S1486" s="122" t="s">
        <v>9150</v>
      </c>
      <c r="T1486" s="122" t="s">
        <v>5491</v>
      </c>
      <c r="U1486" s="172" t="s">
        <v>5492</v>
      </c>
      <c r="V1486" s="122" t="s">
        <v>9151</v>
      </c>
      <c r="W1486" s="148">
        <v>-0.69</v>
      </c>
      <c r="X1486" s="149">
        <v>-0.12</v>
      </c>
      <c r="Y1486" s="149">
        <v>-0.31</v>
      </c>
      <c r="Z1486" s="150">
        <v>0.01</v>
      </c>
      <c r="AA1486" s="148">
        <v>0.15</v>
      </c>
      <c r="AB1486" s="149">
        <v>-0.15</v>
      </c>
      <c r="AC1486" s="149">
        <v>0.11</v>
      </c>
      <c r="AD1486" s="151">
        <v>-0.16</v>
      </c>
      <c r="AE1486" s="148">
        <v>0.27</v>
      </c>
      <c r="AF1486" s="149">
        <v>-0.11</v>
      </c>
      <c r="AG1486" s="149">
        <v>0.19</v>
      </c>
      <c r="AH1486" s="151">
        <v>-0.03</v>
      </c>
      <c r="AI1486" s="152">
        <v>0.34</v>
      </c>
      <c r="AJ1486" s="149">
        <v>0.04</v>
      </c>
      <c r="AK1486" s="149">
        <v>0.06</v>
      </c>
      <c r="AL1486" s="150">
        <v>0.11</v>
      </c>
      <c r="AM1486" s="153">
        <f t="shared" si="177"/>
        <v>-0.84</v>
      </c>
      <c r="AN1486" s="154">
        <f t="shared" si="177"/>
        <v>0.03</v>
      </c>
      <c r="AO1486" s="154">
        <f t="shared" si="177"/>
        <v>-0.42</v>
      </c>
      <c r="AP1486" s="155">
        <f t="shared" si="171"/>
        <v>0.17</v>
      </c>
      <c r="AQ1486" s="156">
        <f>AVERAGE(Table3[[#This Row],[ HEK293 +Selistat_R1 2]:[ HEK293 +Selistat_R4 5]])</f>
        <v>-0.26500000000000001</v>
      </c>
      <c r="AR1486" s="153">
        <f t="shared" si="178"/>
        <v>0.12000000000000002</v>
      </c>
      <c r="AS1486" s="154">
        <f t="shared" si="178"/>
        <v>3.9999999999999994E-2</v>
      </c>
      <c r="AT1486" s="154">
        <f t="shared" si="178"/>
        <v>0.08</v>
      </c>
      <c r="AU1486" s="157">
        <f t="shared" si="172"/>
        <v>0.13</v>
      </c>
      <c r="AV1486" s="158">
        <f t="shared" si="179"/>
        <v>0.19000000000000003</v>
      </c>
      <c r="AW1486" s="154">
        <f t="shared" si="179"/>
        <v>0.19</v>
      </c>
      <c r="AX1486" s="154">
        <f t="shared" si="179"/>
        <v>-0.05</v>
      </c>
      <c r="AY1486" s="155">
        <f t="shared" si="173"/>
        <v>0.27</v>
      </c>
    </row>
    <row r="1487" spans="1:51" x14ac:dyDescent="0.15">
      <c r="A1487" s="122" t="s">
        <v>7070</v>
      </c>
      <c r="B1487" s="122" t="s">
        <v>6965</v>
      </c>
      <c r="C1487" s="122" t="s">
        <v>7071</v>
      </c>
      <c r="D1487" s="122" t="s">
        <v>2848</v>
      </c>
      <c r="E1487" s="122" t="s">
        <v>7072</v>
      </c>
      <c r="F1487" s="122" t="s">
        <v>2848</v>
      </c>
      <c r="G1487" s="122">
        <v>1</v>
      </c>
      <c r="H1487" s="166">
        <v>0.37280400000000002</v>
      </c>
      <c r="I1487" s="167">
        <v>-0.23916699999999999</v>
      </c>
      <c r="J1487" s="168" t="str">
        <f t="shared" si="174"/>
        <v>FALSE</v>
      </c>
      <c r="K1487" s="169">
        <v>0.17741899999999999</v>
      </c>
      <c r="L1487" s="170">
        <f>-LOG10(Table3[[#This Row],[Student''s T-test p-value HEK293 +Selistat_HEK293 UT]])</f>
        <v>0.75099987292986126</v>
      </c>
      <c r="M1487" s="167">
        <v>-0.58499999999999996</v>
      </c>
      <c r="N1487" s="171" t="str">
        <f t="shared" si="175"/>
        <v>FALSE</v>
      </c>
      <c r="O1487" s="146">
        <v>0.39678000000000002</v>
      </c>
      <c r="P1487" s="147">
        <v>0.14749999999999999</v>
      </c>
      <c r="Q1487" s="171" t="str">
        <f t="shared" si="176"/>
        <v>FALSE</v>
      </c>
      <c r="R1487" s="122" t="s">
        <v>7073</v>
      </c>
      <c r="S1487" s="122" t="s">
        <v>9152</v>
      </c>
      <c r="T1487" s="122" t="s">
        <v>7075</v>
      </c>
      <c r="U1487" s="172" t="s">
        <v>7076</v>
      </c>
      <c r="V1487" s="122" t="s">
        <v>9153</v>
      </c>
      <c r="W1487" s="148">
        <v>-0.47</v>
      </c>
      <c r="X1487" s="149">
        <v>-0.51</v>
      </c>
      <c r="Y1487" s="149">
        <v>-0.61</v>
      </c>
      <c r="Z1487" s="150">
        <v>-0.34</v>
      </c>
      <c r="AA1487" s="148">
        <v>1.23</v>
      </c>
      <c r="AB1487" s="149">
        <v>-0.15</v>
      </c>
      <c r="AC1487" s="149">
        <v>-0.28999999999999998</v>
      </c>
      <c r="AD1487" s="151">
        <v>-0.38</v>
      </c>
      <c r="AE1487" s="148">
        <v>-0.08</v>
      </c>
      <c r="AF1487" s="149">
        <v>-0.13</v>
      </c>
      <c r="AG1487" s="149">
        <v>0.28999999999999998</v>
      </c>
      <c r="AH1487" s="151">
        <v>0.36</v>
      </c>
      <c r="AI1487" s="152">
        <v>0.01</v>
      </c>
      <c r="AJ1487" s="149">
        <v>-0.28000000000000003</v>
      </c>
      <c r="AK1487" s="149">
        <v>-0.09</v>
      </c>
      <c r="AL1487" s="150">
        <v>0.21</v>
      </c>
      <c r="AM1487" s="153">
        <f t="shared" si="177"/>
        <v>-1.7</v>
      </c>
      <c r="AN1487" s="154">
        <f t="shared" si="177"/>
        <v>-0.36</v>
      </c>
      <c r="AO1487" s="154">
        <f t="shared" si="177"/>
        <v>-0.32</v>
      </c>
      <c r="AP1487" s="155">
        <f t="shared" si="171"/>
        <v>3.999999999999998E-2</v>
      </c>
      <c r="AQ1487" s="156">
        <f>AVERAGE(Table3[[#This Row],[ HEK293 +Selistat_R1 2]:[ HEK293 +Selistat_R4 5]])</f>
        <v>-0.58499999999999996</v>
      </c>
      <c r="AR1487" s="153">
        <f t="shared" si="178"/>
        <v>-1.31</v>
      </c>
      <c r="AS1487" s="154">
        <f t="shared" si="178"/>
        <v>1.999999999999999E-2</v>
      </c>
      <c r="AT1487" s="154">
        <f t="shared" si="178"/>
        <v>0.57999999999999996</v>
      </c>
      <c r="AU1487" s="157">
        <f t="shared" si="172"/>
        <v>0.74</v>
      </c>
      <c r="AV1487" s="158">
        <f t="shared" si="179"/>
        <v>-1.22</v>
      </c>
      <c r="AW1487" s="154">
        <f t="shared" si="179"/>
        <v>-0.13000000000000003</v>
      </c>
      <c r="AX1487" s="154">
        <f t="shared" si="179"/>
        <v>0.19999999999999998</v>
      </c>
      <c r="AY1487" s="155">
        <f t="shared" si="173"/>
        <v>0.59</v>
      </c>
    </row>
    <row r="1488" spans="1:51" x14ac:dyDescent="0.15">
      <c r="A1488" s="122" t="s">
        <v>8279</v>
      </c>
      <c r="B1488" s="122" t="s">
        <v>8280</v>
      </c>
      <c r="C1488" s="122" t="s">
        <v>8281</v>
      </c>
      <c r="E1488" s="122" t="s">
        <v>8282</v>
      </c>
      <c r="F1488" s="122" t="s">
        <v>8283</v>
      </c>
      <c r="G1488" s="122">
        <v>2</v>
      </c>
      <c r="H1488" s="166">
        <v>0.663852</v>
      </c>
      <c r="I1488" s="167">
        <v>6.4166699999999993E-2</v>
      </c>
      <c r="J1488" s="168" t="str">
        <f t="shared" si="174"/>
        <v>FALSE</v>
      </c>
      <c r="K1488" s="169">
        <v>0.177507</v>
      </c>
      <c r="L1488" s="170">
        <f>-LOG10(Table3[[#This Row],[Student''s T-test p-value HEK293 +Selistat_HEK293 UT]])</f>
        <v>0.75078451584026729</v>
      </c>
      <c r="M1488" s="167">
        <v>-0.20499999999999999</v>
      </c>
      <c r="N1488" s="171" t="str">
        <f t="shared" si="175"/>
        <v>FALSE</v>
      </c>
      <c r="O1488" s="146">
        <v>0.87500800000000001</v>
      </c>
      <c r="P1488" s="147">
        <v>2.2499999999999999E-2</v>
      </c>
      <c r="Q1488" s="171" t="str">
        <f t="shared" si="176"/>
        <v>FALSE</v>
      </c>
      <c r="R1488" s="122" t="s">
        <v>8284</v>
      </c>
      <c r="S1488" s="122" t="s">
        <v>9154</v>
      </c>
      <c r="T1488" s="122" t="s">
        <v>8286</v>
      </c>
      <c r="U1488" s="172" t="s">
        <v>8287</v>
      </c>
      <c r="V1488" s="122" t="s">
        <v>9155</v>
      </c>
      <c r="W1488" s="148">
        <v>-0.57999999999999996</v>
      </c>
      <c r="X1488" s="149">
        <v>-0.13</v>
      </c>
      <c r="Y1488" s="149">
        <v>-0.13</v>
      </c>
      <c r="Z1488" s="150">
        <v>-0.25</v>
      </c>
      <c r="AA1488" s="148">
        <v>-0.09</v>
      </c>
      <c r="AB1488" s="149">
        <v>-0.28000000000000003</v>
      </c>
      <c r="AC1488" s="149">
        <v>-0.01</v>
      </c>
      <c r="AD1488" s="151">
        <v>0.11</v>
      </c>
      <c r="AE1488" s="148">
        <v>0.26</v>
      </c>
      <c r="AF1488" s="149">
        <v>0.14000000000000001</v>
      </c>
      <c r="AG1488" s="149">
        <v>0.26</v>
      </c>
      <c r="AH1488" s="151">
        <v>-0.09</v>
      </c>
      <c r="AI1488" s="152">
        <v>0.22</v>
      </c>
      <c r="AJ1488" s="149">
        <v>-0.2</v>
      </c>
      <c r="AK1488" s="149">
        <v>0.17</v>
      </c>
      <c r="AL1488" s="150">
        <v>0.28999999999999998</v>
      </c>
      <c r="AM1488" s="153">
        <f t="shared" si="177"/>
        <v>-0.49</v>
      </c>
      <c r="AN1488" s="154">
        <f t="shared" si="177"/>
        <v>0.15000000000000002</v>
      </c>
      <c r="AO1488" s="154">
        <f t="shared" si="177"/>
        <v>-0.12000000000000001</v>
      </c>
      <c r="AP1488" s="155">
        <f t="shared" si="171"/>
        <v>-0.36</v>
      </c>
      <c r="AQ1488" s="156">
        <f>AVERAGE(Table3[[#This Row],[ HEK293 +Selistat_R1 2]:[ HEK293 +Selistat_R4 5]])</f>
        <v>-0.20499999999999999</v>
      </c>
      <c r="AR1488" s="153">
        <f t="shared" si="178"/>
        <v>0.35</v>
      </c>
      <c r="AS1488" s="154">
        <f t="shared" si="178"/>
        <v>0.42000000000000004</v>
      </c>
      <c r="AT1488" s="154">
        <f t="shared" si="178"/>
        <v>0.27</v>
      </c>
      <c r="AU1488" s="157">
        <f t="shared" si="172"/>
        <v>-0.2</v>
      </c>
      <c r="AV1488" s="158">
        <f t="shared" si="179"/>
        <v>0.31</v>
      </c>
      <c r="AW1488" s="154">
        <f t="shared" si="179"/>
        <v>8.0000000000000016E-2</v>
      </c>
      <c r="AX1488" s="154">
        <f t="shared" si="179"/>
        <v>0.18000000000000002</v>
      </c>
      <c r="AY1488" s="155">
        <f t="shared" si="173"/>
        <v>0.18</v>
      </c>
    </row>
    <row r="1489" spans="1:51" x14ac:dyDescent="0.15">
      <c r="A1489" s="122" t="s">
        <v>4569</v>
      </c>
      <c r="B1489" s="122" t="s">
        <v>2927</v>
      </c>
      <c r="C1489" s="122" t="s">
        <v>4570</v>
      </c>
      <c r="E1489" s="122" t="s">
        <v>4571</v>
      </c>
      <c r="F1489" s="122" t="s">
        <v>4572</v>
      </c>
      <c r="G1489" s="122">
        <v>1</v>
      </c>
      <c r="H1489" s="166">
        <v>0.338312</v>
      </c>
      <c r="I1489" s="167">
        <v>0.38916699999999999</v>
      </c>
      <c r="J1489" s="168" t="str">
        <f t="shared" si="174"/>
        <v>FALSE</v>
      </c>
      <c r="K1489" s="169">
        <v>0.17793900000000001</v>
      </c>
      <c r="L1489" s="170">
        <f>-LOG10(Table3[[#This Row],[Student''s T-test p-value HEK293 +Selistat_HEK293 UT]])</f>
        <v>0.74972885445395276</v>
      </c>
      <c r="M1489" s="167">
        <v>0.93500000000000005</v>
      </c>
      <c r="N1489" s="171" t="str">
        <f t="shared" si="175"/>
        <v>FALSE</v>
      </c>
      <c r="O1489" s="146">
        <v>0.85876300000000005</v>
      </c>
      <c r="P1489" s="147">
        <v>-2.2499999999999999E-2</v>
      </c>
      <c r="Q1489" s="171" t="str">
        <f t="shared" si="176"/>
        <v>FALSE</v>
      </c>
      <c r="R1489" s="122" t="s">
        <v>4573</v>
      </c>
      <c r="S1489" s="122" t="s">
        <v>9156</v>
      </c>
      <c r="T1489" s="122" t="s">
        <v>4575</v>
      </c>
      <c r="U1489" s="172" t="s">
        <v>4576</v>
      </c>
      <c r="V1489" s="122" t="s">
        <v>9157</v>
      </c>
      <c r="W1489" s="148">
        <v>-0.49</v>
      </c>
      <c r="X1489" s="149">
        <v>0.84</v>
      </c>
      <c r="Y1489" s="149">
        <v>1.96</v>
      </c>
      <c r="Z1489" s="150">
        <v>-0.6</v>
      </c>
      <c r="AA1489" s="148">
        <v>-0.64</v>
      </c>
      <c r="AB1489" s="149">
        <v>-0.32</v>
      </c>
      <c r="AC1489" s="149">
        <v>-0.4</v>
      </c>
      <c r="AD1489" s="151">
        <v>-0.67</v>
      </c>
      <c r="AE1489" s="148">
        <v>-0.19</v>
      </c>
      <c r="AF1489" s="149">
        <v>-0.36</v>
      </c>
      <c r="AG1489" s="149">
        <v>-0.48</v>
      </c>
      <c r="AH1489" s="151">
        <v>-0.57999999999999996</v>
      </c>
      <c r="AI1489" s="152">
        <v>-0.37</v>
      </c>
      <c r="AJ1489" s="149">
        <v>-0.27</v>
      </c>
      <c r="AK1489" s="149">
        <v>-0.25</v>
      </c>
      <c r="AL1489" s="150">
        <v>-0.63</v>
      </c>
      <c r="AM1489" s="153">
        <f t="shared" si="177"/>
        <v>0.15000000000000002</v>
      </c>
      <c r="AN1489" s="154">
        <f t="shared" si="177"/>
        <v>1.1599999999999999</v>
      </c>
      <c r="AO1489" s="154">
        <f t="shared" si="177"/>
        <v>2.36</v>
      </c>
      <c r="AP1489" s="155">
        <f t="shared" si="171"/>
        <v>7.0000000000000062E-2</v>
      </c>
      <c r="AQ1489" s="156">
        <f>AVERAGE(Table3[[#This Row],[ HEK293 +Selistat_R1 2]:[ HEK293 +Selistat_R4 5]])</f>
        <v>0.93500000000000005</v>
      </c>
      <c r="AR1489" s="153">
        <f t="shared" si="178"/>
        <v>0.45</v>
      </c>
      <c r="AS1489" s="154">
        <f t="shared" si="178"/>
        <v>-3.999999999999998E-2</v>
      </c>
      <c r="AT1489" s="154">
        <f t="shared" si="178"/>
        <v>-7.999999999999996E-2</v>
      </c>
      <c r="AU1489" s="157">
        <f t="shared" si="172"/>
        <v>9.000000000000008E-2</v>
      </c>
      <c r="AV1489" s="158">
        <f t="shared" si="179"/>
        <v>0.27</v>
      </c>
      <c r="AW1489" s="154">
        <f t="shared" si="179"/>
        <v>4.9999999999999989E-2</v>
      </c>
      <c r="AX1489" s="154">
        <f t="shared" si="179"/>
        <v>0.15000000000000002</v>
      </c>
      <c r="AY1489" s="155">
        <f t="shared" si="173"/>
        <v>4.0000000000000036E-2</v>
      </c>
    </row>
    <row r="1490" spans="1:51" x14ac:dyDescent="0.15">
      <c r="A1490" s="122" t="s">
        <v>5023</v>
      </c>
      <c r="C1490" s="122" t="s">
        <v>9158</v>
      </c>
      <c r="E1490" s="122" t="s">
        <v>9159</v>
      </c>
      <c r="F1490" s="122" t="s">
        <v>6898</v>
      </c>
      <c r="G1490" s="122">
        <v>1</v>
      </c>
      <c r="H1490" s="166">
        <v>0.521872</v>
      </c>
      <c r="I1490" s="167">
        <v>8.2500000000000004E-2</v>
      </c>
      <c r="J1490" s="168" t="str">
        <f t="shared" si="174"/>
        <v>FALSE</v>
      </c>
      <c r="K1490" s="169">
        <v>0.17821000000000001</v>
      </c>
      <c r="L1490" s="170">
        <f>-LOG10(Table3[[#This Row],[Student''s T-test p-value HEK293 +Selistat_HEK293 UT]])</f>
        <v>0.74906792979988657</v>
      </c>
      <c r="M1490" s="167">
        <v>-0.14499999999999999</v>
      </c>
      <c r="N1490" s="171" t="str">
        <f t="shared" si="175"/>
        <v>FALSE</v>
      </c>
      <c r="O1490" s="146">
        <v>0.87937600000000005</v>
      </c>
      <c r="P1490" s="147">
        <v>-2.2499999999999999E-2</v>
      </c>
      <c r="Q1490" s="171" t="str">
        <f t="shared" si="176"/>
        <v>FALSE</v>
      </c>
      <c r="R1490" s="122" t="s">
        <v>9160</v>
      </c>
      <c r="S1490" s="122" t="s">
        <v>9161</v>
      </c>
      <c r="T1490" s="122" t="s">
        <v>9162</v>
      </c>
      <c r="U1490" s="172" t="s">
        <v>9163</v>
      </c>
      <c r="V1490" s="122" t="s">
        <v>9164</v>
      </c>
      <c r="W1490" s="148">
        <v>-0.11</v>
      </c>
      <c r="X1490" s="149">
        <v>-0.27</v>
      </c>
      <c r="Y1490" s="149">
        <v>-0.27</v>
      </c>
      <c r="Z1490" s="150">
        <v>-0.24</v>
      </c>
      <c r="AA1490" s="148">
        <v>7.0000000000000007E-2</v>
      </c>
      <c r="AB1490" s="149">
        <v>-0.02</v>
      </c>
      <c r="AC1490" s="149">
        <v>-0.33</v>
      </c>
      <c r="AD1490" s="151">
        <v>-0.03</v>
      </c>
      <c r="AE1490" s="148">
        <v>0.13</v>
      </c>
      <c r="AF1490" s="149">
        <v>0.05</v>
      </c>
      <c r="AG1490" s="149">
        <v>0.35</v>
      </c>
      <c r="AH1490" s="151">
        <v>-0.1</v>
      </c>
      <c r="AI1490" s="152">
        <v>0.17</v>
      </c>
      <c r="AJ1490" s="149">
        <v>-0.18</v>
      </c>
      <c r="AK1490" s="149">
        <v>0.3</v>
      </c>
      <c r="AL1490" s="150">
        <v>0.23</v>
      </c>
      <c r="AM1490" s="153">
        <f t="shared" si="177"/>
        <v>-0.18</v>
      </c>
      <c r="AN1490" s="154">
        <f t="shared" si="177"/>
        <v>-0.25</v>
      </c>
      <c r="AO1490" s="154">
        <f t="shared" si="177"/>
        <v>0.06</v>
      </c>
      <c r="AP1490" s="155">
        <f t="shared" si="171"/>
        <v>-0.21</v>
      </c>
      <c r="AQ1490" s="156">
        <f>AVERAGE(Table3[[#This Row],[ HEK293 +Selistat_R1 2]:[ HEK293 +Selistat_R4 5]])</f>
        <v>-0.14499999999999999</v>
      </c>
      <c r="AR1490" s="153">
        <f t="shared" si="178"/>
        <v>0.06</v>
      </c>
      <c r="AS1490" s="154">
        <f t="shared" si="178"/>
        <v>7.0000000000000007E-2</v>
      </c>
      <c r="AT1490" s="154">
        <f t="shared" si="178"/>
        <v>0.67999999999999994</v>
      </c>
      <c r="AU1490" s="157">
        <f t="shared" si="172"/>
        <v>-7.0000000000000007E-2</v>
      </c>
      <c r="AV1490" s="158">
        <f t="shared" si="179"/>
        <v>0.1</v>
      </c>
      <c r="AW1490" s="154">
        <f t="shared" si="179"/>
        <v>-0.16</v>
      </c>
      <c r="AX1490" s="154">
        <f t="shared" si="179"/>
        <v>0.63</v>
      </c>
      <c r="AY1490" s="155">
        <f t="shared" si="173"/>
        <v>0.26</v>
      </c>
    </row>
    <row r="1491" spans="1:51" x14ac:dyDescent="0.15">
      <c r="A1491" s="122" t="s">
        <v>6039</v>
      </c>
      <c r="B1491" s="122" t="s">
        <v>6040</v>
      </c>
      <c r="C1491" s="122" t="s">
        <v>4749</v>
      </c>
      <c r="E1491" s="122" t="s">
        <v>6041</v>
      </c>
      <c r="F1491" s="122" t="s">
        <v>6042</v>
      </c>
      <c r="G1491" s="122">
        <v>1</v>
      </c>
      <c r="H1491" s="166">
        <v>0.322189</v>
      </c>
      <c r="I1491" s="167">
        <v>0.11583300000000001</v>
      </c>
      <c r="J1491" s="168" t="str">
        <f t="shared" si="174"/>
        <v>FALSE</v>
      </c>
      <c r="K1491" s="169">
        <v>0.17822299999999999</v>
      </c>
      <c r="L1491" s="170">
        <f>-LOG10(Table3[[#This Row],[Student''s T-test p-value HEK293 +Selistat_HEK293 UT]])</f>
        <v>0.74903625019520781</v>
      </c>
      <c r="M1491" s="167">
        <v>-0.14000000000000001</v>
      </c>
      <c r="N1491" s="171" t="str">
        <f t="shared" si="175"/>
        <v>FALSE</v>
      </c>
      <c r="O1491" s="146">
        <v>0.53188299999999999</v>
      </c>
      <c r="P1491" s="147">
        <v>-3.7499999999999999E-2</v>
      </c>
      <c r="Q1491" s="171" t="str">
        <f t="shared" si="176"/>
        <v>FALSE</v>
      </c>
      <c r="R1491" s="122" t="s">
        <v>6043</v>
      </c>
      <c r="S1491" s="122" t="s">
        <v>9165</v>
      </c>
      <c r="T1491" s="122" t="s">
        <v>9166</v>
      </c>
      <c r="U1491" s="172" t="s">
        <v>9167</v>
      </c>
      <c r="V1491" s="122" t="s">
        <v>9168</v>
      </c>
      <c r="W1491" s="148">
        <v>-0.25</v>
      </c>
      <c r="X1491" s="149">
        <v>-0.12</v>
      </c>
      <c r="Y1491" s="149">
        <v>-0.24</v>
      </c>
      <c r="Z1491" s="150">
        <v>-0.35</v>
      </c>
      <c r="AA1491" s="148">
        <v>0.01</v>
      </c>
      <c r="AB1491" s="149">
        <v>-0.22</v>
      </c>
      <c r="AC1491" s="149">
        <v>0.06</v>
      </c>
      <c r="AD1491" s="151">
        <v>-0.25</v>
      </c>
      <c r="AE1491" s="148">
        <v>0.16</v>
      </c>
      <c r="AF1491" s="149">
        <v>0.17</v>
      </c>
      <c r="AG1491" s="149">
        <v>0.14000000000000001</v>
      </c>
      <c r="AH1491" s="151">
        <v>0.03</v>
      </c>
      <c r="AI1491" s="152">
        <v>0.08</v>
      </c>
      <c r="AJ1491" s="149">
        <v>0.28999999999999998</v>
      </c>
      <c r="AK1491" s="149">
        <v>0.17</v>
      </c>
      <c r="AL1491" s="150">
        <v>0.11</v>
      </c>
      <c r="AM1491" s="153">
        <f t="shared" si="177"/>
        <v>-0.26</v>
      </c>
      <c r="AN1491" s="154">
        <f t="shared" si="177"/>
        <v>0.1</v>
      </c>
      <c r="AO1491" s="154">
        <f t="shared" si="177"/>
        <v>-0.3</v>
      </c>
      <c r="AP1491" s="155">
        <f t="shared" si="171"/>
        <v>-9.9999999999999978E-2</v>
      </c>
      <c r="AQ1491" s="156">
        <f>AVERAGE(Table3[[#This Row],[ HEK293 +Selistat_R1 2]:[ HEK293 +Selistat_R4 5]])</f>
        <v>-0.13999999999999999</v>
      </c>
      <c r="AR1491" s="153">
        <f t="shared" si="178"/>
        <v>0.15</v>
      </c>
      <c r="AS1491" s="154">
        <f t="shared" si="178"/>
        <v>0.39</v>
      </c>
      <c r="AT1491" s="154">
        <f t="shared" si="178"/>
        <v>8.0000000000000016E-2</v>
      </c>
      <c r="AU1491" s="157">
        <f t="shared" si="172"/>
        <v>0.28000000000000003</v>
      </c>
      <c r="AV1491" s="158">
        <f t="shared" si="179"/>
        <v>7.0000000000000007E-2</v>
      </c>
      <c r="AW1491" s="154">
        <f t="shared" si="179"/>
        <v>0.51</v>
      </c>
      <c r="AX1491" s="154">
        <f t="shared" si="179"/>
        <v>0.11000000000000001</v>
      </c>
      <c r="AY1491" s="155">
        <f t="shared" si="173"/>
        <v>0.36</v>
      </c>
    </row>
    <row r="1492" spans="1:51" x14ac:dyDescent="0.15">
      <c r="A1492" s="122" t="s">
        <v>4748</v>
      </c>
      <c r="B1492" s="122" t="s">
        <v>3177</v>
      </c>
      <c r="C1492" s="122" t="s">
        <v>4749</v>
      </c>
      <c r="D1492" s="122" t="s">
        <v>3241</v>
      </c>
      <c r="E1492" s="122" t="s">
        <v>4750</v>
      </c>
      <c r="F1492" s="122" t="s">
        <v>4751</v>
      </c>
      <c r="G1492" s="122">
        <v>2</v>
      </c>
      <c r="H1492" s="166">
        <v>5.0554600000000003E-3</v>
      </c>
      <c r="I1492" s="167">
        <v>0.51</v>
      </c>
      <c r="J1492" s="168" t="str">
        <f t="shared" si="174"/>
        <v>FALSE</v>
      </c>
      <c r="K1492" s="169">
        <v>0.178394</v>
      </c>
      <c r="L1492" s="170">
        <f>-LOG10(Table3[[#This Row],[Student''s T-test p-value HEK293 +Selistat_HEK293 UT]])</f>
        <v>0.74861975652217916</v>
      </c>
      <c r="M1492" s="167">
        <v>0.16500000000000001</v>
      </c>
      <c r="N1492" s="171" t="str">
        <f t="shared" si="175"/>
        <v>FALSE</v>
      </c>
      <c r="O1492" s="146">
        <v>0.821438</v>
      </c>
      <c r="P1492" s="147">
        <v>-2.5000000000000001E-2</v>
      </c>
      <c r="Q1492" s="171" t="str">
        <f t="shared" si="176"/>
        <v>FALSE</v>
      </c>
      <c r="R1492" s="122" t="s">
        <v>4752</v>
      </c>
      <c r="S1492" s="122" t="s">
        <v>9169</v>
      </c>
      <c r="T1492" s="122" t="s">
        <v>9170</v>
      </c>
      <c r="U1492" s="172" t="s">
        <v>9171</v>
      </c>
      <c r="V1492" s="122" t="s">
        <v>9172</v>
      </c>
      <c r="W1492" s="148">
        <v>-0.35</v>
      </c>
      <c r="X1492" s="149">
        <v>-0.2</v>
      </c>
      <c r="Y1492" s="149">
        <v>-0.13</v>
      </c>
      <c r="Z1492" s="150">
        <v>-0.34</v>
      </c>
      <c r="AA1492" s="148">
        <v>-0.57999999999999996</v>
      </c>
      <c r="AB1492" s="149">
        <v>-0.45</v>
      </c>
      <c r="AC1492" s="149">
        <v>-0.5</v>
      </c>
      <c r="AD1492" s="151">
        <v>-0.15</v>
      </c>
      <c r="AE1492" s="148">
        <v>0.2</v>
      </c>
      <c r="AF1492" s="149">
        <v>0.42</v>
      </c>
      <c r="AG1492" s="149">
        <v>0.26</v>
      </c>
      <c r="AH1492" s="151">
        <v>0.12</v>
      </c>
      <c r="AI1492" s="152">
        <v>7.0000000000000007E-2</v>
      </c>
      <c r="AJ1492" s="149">
        <v>0.31</v>
      </c>
      <c r="AK1492" s="149">
        <v>0.48</v>
      </c>
      <c r="AL1492" s="150">
        <v>0.24</v>
      </c>
      <c r="AM1492" s="153">
        <f t="shared" si="177"/>
        <v>0.22999999999999998</v>
      </c>
      <c r="AN1492" s="154">
        <f t="shared" si="177"/>
        <v>0.25</v>
      </c>
      <c r="AO1492" s="154">
        <f t="shared" si="177"/>
        <v>0.37</v>
      </c>
      <c r="AP1492" s="155">
        <f t="shared" si="171"/>
        <v>-0.19000000000000003</v>
      </c>
      <c r="AQ1492" s="156">
        <f>AVERAGE(Table3[[#This Row],[ HEK293 +Selistat_R1 2]:[ HEK293 +Selistat_R4 5]])</f>
        <v>0.16499999999999998</v>
      </c>
      <c r="AR1492" s="153">
        <f t="shared" si="178"/>
        <v>0.78</v>
      </c>
      <c r="AS1492" s="154">
        <f t="shared" si="178"/>
        <v>0.87</v>
      </c>
      <c r="AT1492" s="154">
        <f t="shared" si="178"/>
        <v>0.76</v>
      </c>
      <c r="AU1492" s="157">
        <f t="shared" si="172"/>
        <v>0.27</v>
      </c>
      <c r="AV1492" s="158">
        <f t="shared" si="179"/>
        <v>0.64999999999999991</v>
      </c>
      <c r="AW1492" s="154">
        <f t="shared" si="179"/>
        <v>0.76</v>
      </c>
      <c r="AX1492" s="154">
        <f t="shared" si="179"/>
        <v>0.98</v>
      </c>
      <c r="AY1492" s="155">
        <f t="shared" si="173"/>
        <v>0.39</v>
      </c>
    </row>
    <row r="1493" spans="1:51" x14ac:dyDescent="0.15">
      <c r="A1493" s="122" t="s">
        <v>2845</v>
      </c>
      <c r="B1493" s="122" t="s">
        <v>2846</v>
      </c>
      <c r="C1493" s="122" t="s">
        <v>2847</v>
      </c>
      <c r="D1493" s="122" t="s">
        <v>2848</v>
      </c>
      <c r="E1493" s="122" t="s">
        <v>2849</v>
      </c>
      <c r="F1493" s="122" t="s">
        <v>2850</v>
      </c>
      <c r="G1493" s="122">
        <v>2</v>
      </c>
      <c r="H1493" s="166">
        <v>0.76121799999999995</v>
      </c>
      <c r="I1493" s="167">
        <v>8.5833300000000001E-2</v>
      </c>
      <c r="J1493" s="168" t="str">
        <f t="shared" si="174"/>
        <v>FALSE</v>
      </c>
      <c r="K1493" s="169">
        <v>0.178643</v>
      </c>
      <c r="L1493" s="170">
        <f>-LOG10(Table3[[#This Row],[Student''s T-test p-value HEK293 +Selistat_HEK293 UT]])</f>
        <v>0.74801399665120749</v>
      </c>
      <c r="M1493" s="167">
        <v>-0.40250000000000002</v>
      </c>
      <c r="N1493" s="171" t="str">
        <f t="shared" si="175"/>
        <v>FALSE</v>
      </c>
      <c r="O1493" s="146">
        <v>0.47509099999999999</v>
      </c>
      <c r="P1493" s="147">
        <v>-0.20499999999999999</v>
      </c>
      <c r="Q1493" s="171" t="str">
        <f t="shared" si="176"/>
        <v>FALSE</v>
      </c>
      <c r="R1493" s="122" t="s">
        <v>902</v>
      </c>
      <c r="S1493" s="122" t="s">
        <v>9173</v>
      </c>
      <c r="T1493" s="122" t="s">
        <v>904</v>
      </c>
      <c r="U1493" s="172" t="s">
        <v>2616</v>
      </c>
      <c r="V1493" s="122" t="s">
        <v>9174</v>
      </c>
      <c r="W1493" s="148">
        <v>-0.52</v>
      </c>
      <c r="X1493" s="149">
        <v>-0.75</v>
      </c>
      <c r="Y1493" s="149">
        <v>-0.78</v>
      </c>
      <c r="Z1493" s="150">
        <v>-0.1</v>
      </c>
      <c r="AA1493" s="148">
        <v>-0.41</v>
      </c>
      <c r="AB1493" s="149">
        <v>-0.51</v>
      </c>
      <c r="AC1493" s="149">
        <v>0.43</v>
      </c>
      <c r="AD1493" s="151">
        <v>-0.05</v>
      </c>
      <c r="AE1493" s="148">
        <v>0.16</v>
      </c>
      <c r="AF1493" s="149">
        <v>-0.32</v>
      </c>
      <c r="AG1493" s="149">
        <v>0.13</v>
      </c>
      <c r="AH1493" s="151">
        <v>0.4</v>
      </c>
      <c r="AI1493" s="152">
        <v>0.44</v>
      </c>
      <c r="AJ1493" s="149">
        <v>-0.32</v>
      </c>
      <c r="AK1493" s="149">
        <v>0.33</v>
      </c>
      <c r="AL1493" s="150">
        <v>0.74</v>
      </c>
      <c r="AM1493" s="153">
        <f t="shared" si="177"/>
        <v>-0.11000000000000004</v>
      </c>
      <c r="AN1493" s="154">
        <f t="shared" si="177"/>
        <v>-0.24</v>
      </c>
      <c r="AO1493" s="154">
        <f t="shared" si="177"/>
        <v>-1.21</v>
      </c>
      <c r="AP1493" s="155">
        <f t="shared" si="171"/>
        <v>-0.05</v>
      </c>
      <c r="AQ1493" s="156">
        <f>AVERAGE(Table3[[#This Row],[ HEK293 +Selistat_R1 2]:[ HEK293 +Selistat_R4 5]])</f>
        <v>-0.40250000000000002</v>
      </c>
      <c r="AR1493" s="153">
        <f t="shared" si="178"/>
        <v>0.56999999999999995</v>
      </c>
      <c r="AS1493" s="154">
        <f t="shared" si="178"/>
        <v>0.19</v>
      </c>
      <c r="AT1493" s="154">
        <f t="shared" si="178"/>
        <v>-0.3</v>
      </c>
      <c r="AU1493" s="157">
        <f t="shared" si="172"/>
        <v>0.45</v>
      </c>
      <c r="AV1493" s="158">
        <f t="shared" si="179"/>
        <v>0.85</v>
      </c>
      <c r="AW1493" s="154">
        <f t="shared" si="179"/>
        <v>0.19</v>
      </c>
      <c r="AX1493" s="154">
        <f t="shared" si="179"/>
        <v>-9.9999999999999978E-2</v>
      </c>
      <c r="AY1493" s="155">
        <f t="shared" si="173"/>
        <v>0.79</v>
      </c>
    </row>
    <row r="1494" spans="1:51" x14ac:dyDescent="0.15">
      <c r="A1494" s="122" t="s">
        <v>4557</v>
      </c>
      <c r="B1494" s="122" t="s">
        <v>4558</v>
      </c>
      <c r="C1494" s="122" t="s">
        <v>4559</v>
      </c>
      <c r="D1494" s="122" t="s">
        <v>4560</v>
      </c>
      <c r="E1494" s="122" t="s">
        <v>4561</v>
      </c>
      <c r="F1494" s="122" t="s">
        <v>4562</v>
      </c>
      <c r="G1494" s="122">
        <v>1</v>
      </c>
      <c r="H1494" s="166">
        <v>0.82779599999999998</v>
      </c>
      <c r="I1494" s="167">
        <v>-3.1666699999999999E-2</v>
      </c>
      <c r="J1494" s="168" t="str">
        <f t="shared" si="174"/>
        <v>FALSE</v>
      </c>
      <c r="K1494" s="169">
        <v>0.178726</v>
      </c>
      <c r="L1494" s="170">
        <f>-LOG10(Table3[[#This Row],[Student''s T-test p-value HEK293 +Selistat_HEK293 UT]])</f>
        <v>0.74781226430930825</v>
      </c>
      <c r="M1494" s="167">
        <v>-0.22500000000000001</v>
      </c>
      <c r="N1494" s="171" t="str">
        <f t="shared" si="175"/>
        <v>FALSE</v>
      </c>
      <c r="O1494" s="146">
        <v>0.97823499999999997</v>
      </c>
      <c r="P1494" s="147">
        <v>-5.0000000000000001E-3</v>
      </c>
      <c r="Q1494" s="171" t="str">
        <f t="shared" si="176"/>
        <v>FALSE</v>
      </c>
      <c r="R1494" s="122" t="s">
        <v>1478</v>
      </c>
      <c r="S1494" s="122" t="s">
        <v>1482</v>
      </c>
      <c r="T1494" s="122" t="s">
        <v>1480</v>
      </c>
      <c r="U1494" s="172" t="s">
        <v>4563</v>
      </c>
      <c r="V1494" s="122" t="s">
        <v>4564</v>
      </c>
      <c r="W1494" s="148">
        <v>-0.4</v>
      </c>
      <c r="X1494" s="149">
        <v>-0.28000000000000003</v>
      </c>
      <c r="Y1494" s="149">
        <v>-0.31</v>
      </c>
      <c r="Z1494" s="150">
        <v>0.11</v>
      </c>
      <c r="AA1494" s="148">
        <v>0.08</v>
      </c>
      <c r="AB1494" s="149">
        <v>-0.28000000000000003</v>
      </c>
      <c r="AC1494" s="149">
        <v>0.1</v>
      </c>
      <c r="AD1494" s="151">
        <v>0.12</v>
      </c>
      <c r="AE1494" s="148">
        <v>0.18</v>
      </c>
      <c r="AF1494" s="149">
        <v>-0.08</v>
      </c>
      <c r="AG1494" s="149">
        <v>0.02</v>
      </c>
      <c r="AH1494" s="151">
        <v>0.15</v>
      </c>
      <c r="AI1494" s="152">
        <v>0.19</v>
      </c>
      <c r="AJ1494" s="149">
        <v>-0.42</v>
      </c>
      <c r="AK1494" s="149">
        <v>0.24</v>
      </c>
      <c r="AL1494" s="150">
        <v>0.28000000000000003</v>
      </c>
      <c r="AM1494" s="153">
        <f t="shared" si="177"/>
        <v>-0.48000000000000004</v>
      </c>
      <c r="AN1494" s="154">
        <f t="shared" si="177"/>
        <v>0</v>
      </c>
      <c r="AO1494" s="154">
        <f t="shared" si="177"/>
        <v>-0.41000000000000003</v>
      </c>
      <c r="AP1494" s="155">
        <f t="shared" si="171"/>
        <v>-9.999999999999995E-3</v>
      </c>
      <c r="AQ1494" s="156">
        <f>AVERAGE(Table3[[#This Row],[ HEK293 +Selistat_R1 2]:[ HEK293 +Selistat_R4 5]])</f>
        <v>-0.22500000000000003</v>
      </c>
      <c r="AR1494" s="153">
        <f t="shared" si="178"/>
        <v>9.9999999999999992E-2</v>
      </c>
      <c r="AS1494" s="154">
        <f t="shared" si="178"/>
        <v>0.2</v>
      </c>
      <c r="AT1494" s="154">
        <f t="shared" si="178"/>
        <v>-0.08</v>
      </c>
      <c r="AU1494" s="157">
        <f t="shared" si="172"/>
        <v>0.03</v>
      </c>
      <c r="AV1494" s="158">
        <f t="shared" si="179"/>
        <v>0.11</v>
      </c>
      <c r="AW1494" s="154">
        <f t="shared" si="179"/>
        <v>-0.13999999999999996</v>
      </c>
      <c r="AX1494" s="154">
        <f t="shared" si="179"/>
        <v>0.13999999999999999</v>
      </c>
      <c r="AY1494" s="155">
        <f t="shared" si="173"/>
        <v>0.16000000000000003</v>
      </c>
    </row>
    <row r="1495" spans="1:51" x14ac:dyDescent="0.15">
      <c r="B1495" s="122" t="s">
        <v>2968</v>
      </c>
      <c r="C1495" s="122" t="s">
        <v>4056</v>
      </c>
      <c r="D1495" s="122" t="s">
        <v>3830</v>
      </c>
      <c r="E1495" s="122" t="s">
        <v>5218</v>
      </c>
      <c r="G1495" s="122">
        <v>1</v>
      </c>
      <c r="H1495" s="166">
        <v>0.92381999999999997</v>
      </c>
      <c r="I1495" s="167">
        <v>-0.02</v>
      </c>
      <c r="J1495" s="168" t="str">
        <f t="shared" si="174"/>
        <v>FALSE</v>
      </c>
      <c r="K1495" s="169">
        <v>0.17874100000000001</v>
      </c>
      <c r="L1495" s="170">
        <f>-LOG10(Table3[[#This Row],[Student''s T-test p-value HEK293 +Selistat_HEK293 UT]])</f>
        <v>0.7477758166527001</v>
      </c>
      <c r="M1495" s="167">
        <v>-0.34250000000000003</v>
      </c>
      <c r="N1495" s="171" t="str">
        <f t="shared" si="175"/>
        <v>FALSE</v>
      </c>
      <c r="O1495" s="146">
        <v>0.173182</v>
      </c>
      <c r="P1495" s="147">
        <v>-0.27750000000000002</v>
      </c>
      <c r="Q1495" s="171" t="str">
        <f t="shared" si="176"/>
        <v>FALSE</v>
      </c>
      <c r="R1495" s="122" t="s">
        <v>6676</v>
      </c>
      <c r="S1495" s="122" t="s">
        <v>9175</v>
      </c>
      <c r="T1495" s="122" t="s">
        <v>9176</v>
      </c>
      <c r="U1495" s="172" t="s">
        <v>9177</v>
      </c>
      <c r="V1495" s="122" t="s">
        <v>9178</v>
      </c>
      <c r="W1495" s="148">
        <v>-0.54</v>
      </c>
      <c r="X1495" s="149">
        <v>-0.64</v>
      </c>
      <c r="Y1495" s="149">
        <v>-0.35</v>
      </c>
      <c r="Z1495" s="150">
        <v>7.0000000000000007E-2</v>
      </c>
      <c r="AA1495" s="148">
        <v>-0.01</v>
      </c>
      <c r="AB1495" s="149">
        <v>-0.48</v>
      </c>
      <c r="AC1495" s="149">
        <v>0.24</v>
      </c>
      <c r="AD1495" s="151">
        <v>0.16</v>
      </c>
      <c r="AE1495" s="148">
        <v>0.02</v>
      </c>
      <c r="AF1495" s="149">
        <v>-7.0000000000000007E-2</v>
      </c>
      <c r="AG1495" s="149">
        <v>-0.33</v>
      </c>
      <c r="AH1495" s="151">
        <v>0.3</v>
      </c>
      <c r="AI1495" s="152">
        <v>0.17</v>
      </c>
      <c r="AJ1495" s="149">
        <v>-0.05</v>
      </c>
      <c r="AK1495" s="149">
        <v>0.41</v>
      </c>
      <c r="AL1495" s="150">
        <v>0.5</v>
      </c>
      <c r="AM1495" s="153">
        <f t="shared" si="177"/>
        <v>-0.53</v>
      </c>
      <c r="AN1495" s="154">
        <f t="shared" si="177"/>
        <v>-0.16000000000000003</v>
      </c>
      <c r="AO1495" s="154">
        <f t="shared" si="177"/>
        <v>-0.59</v>
      </c>
      <c r="AP1495" s="155">
        <f t="shared" si="171"/>
        <v>-0.09</v>
      </c>
      <c r="AQ1495" s="156">
        <f>AVERAGE(Table3[[#This Row],[ HEK293 +Selistat_R1 2]:[ HEK293 +Selistat_R4 5]])</f>
        <v>-0.34250000000000003</v>
      </c>
      <c r="AR1495" s="153">
        <f t="shared" si="178"/>
        <v>0.03</v>
      </c>
      <c r="AS1495" s="154">
        <f t="shared" si="178"/>
        <v>0.41</v>
      </c>
      <c r="AT1495" s="154">
        <f t="shared" si="178"/>
        <v>-0.57000000000000006</v>
      </c>
      <c r="AU1495" s="157">
        <f t="shared" si="172"/>
        <v>0.13999999999999999</v>
      </c>
      <c r="AV1495" s="158">
        <f t="shared" si="179"/>
        <v>0.18000000000000002</v>
      </c>
      <c r="AW1495" s="154">
        <f t="shared" si="179"/>
        <v>0.43</v>
      </c>
      <c r="AX1495" s="154">
        <f t="shared" si="179"/>
        <v>0.16999999999999998</v>
      </c>
      <c r="AY1495" s="155">
        <f t="shared" si="173"/>
        <v>0.33999999999999997</v>
      </c>
    </row>
    <row r="1496" spans="1:51" x14ac:dyDescent="0.15">
      <c r="A1496" s="122" t="s">
        <v>9179</v>
      </c>
      <c r="C1496" s="122" t="s">
        <v>9180</v>
      </c>
      <c r="E1496" s="122" t="s">
        <v>9181</v>
      </c>
      <c r="G1496" s="122">
        <v>1</v>
      </c>
      <c r="H1496" s="166">
        <v>5.9786699999999998E-2</v>
      </c>
      <c r="I1496" s="167">
        <v>0.26083299999999998</v>
      </c>
      <c r="J1496" s="168" t="str">
        <f t="shared" si="174"/>
        <v>FALSE</v>
      </c>
      <c r="K1496" s="169">
        <v>0.17902199999999999</v>
      </c>
      <c r="L1496" s="170">
        <f>-LOG10(Table3[[#This Row],[Student''s T-test p-value HEK293 +Selistat_HEK293 UT]])</f>
        <v>0.74709359532455799</v>
      </c>
      <c r="M1496" s="167">
        <v>0.32</v>
      </c>
      <c r="N1496" s="171" t="str">
        <f t="shared" si="175"/>
        <v>FALSE</v>
      </c>
      <c r="O1496" s="146">
        <v>0.37545400000000001</v>
      </c>
      <c r="P1496" s="147">
        <v>-9.2499999999999999E-2</v>
      </c>
      <c r="Q1496" s="171" t="str">
        <f t="shared" si="176"/>
        <v>FALSE</v>
      </c>
      <c r="R1496" s="122" t="s">
        <v>9182</v>
      </c>
      <c r="S1496" s="122" t="s">
        <v>9183</v>
      </c>
      <c r="T1496" s="122" t="s">
        <v>9184</v>
      </c>
      <c r="U1496" s="172" t="s">
        <v>9185</v>
      </c>
      <c r="V1496" s="122" t="s">
        <v>9186</v>
      </c>
      <c r="W1496" s="148">
        <v>-0.11</v>
      </c>
      <c r="X1496" s="149">
        <v>0.28999999999999998</v>
      </c>
      <c r="Y1496" s="149">
        <v>0.33</v>
      </c>
      <c r="Z1496" s="150">
        <v>-0.09</v>
      </c>
      <c r="AA1496" s="148">
        <v>-0.36</v>
      </c>
      <c r="AB1496" s="149">
        <v>0.3</v>
      </c>
      <c r="AC1496" s="149">
        <v>-0.46</v>
      </c>
      <c r="AD1496" s="151">
        <v>-0.34</v>
      </c>
      <c r="AE1496" s="148">
        <v>-0.08</v>
      </c>
      <c r="AF1496" s="149">
        <v>0.24</v>
      </c>
      <c r="AG1496" s="149">
        <v>-0.1</v>
      </c>
      <c r="AH1496" s="151">
        <v>-0.18</v>
      </c>
      <c r="AI1496" s="152">
        <v>0.09</v>
      </c>
      <c r="AJ1496" s="149">
        <v>-0.02</v>
      </c>
      <c r="AK1496" s="149">
        <v>0.08</v>
      </c>
      <c r="AL1496" s="150">
        <v>0.1</v>
      </c>
      <c r="AM1496" s="153">
        <f t="shared" si="177"/>
        <v>0.25</v>
      </c>
      <c r="AN1496" s="154">
        <f t="shared" si="177"/>
        <v>-1.0000000000000009E-2</v>
      </c>
      <c r="AO1496" s="154">
        <f t="shared" si="177"/>
        <v>0.79</v>
      </c>
      <c r="AP1496" s="155">
        <f t="shared" si="171"/>
        <v>0.25</v>
      </c>
      <c r="AQ1496" s="156">
        <f>AVERAGE(Table3[[#This Row],[ HEK293 +Selistat_R1 2]:[ HEK293 +Selistat_R4 5]])</f>
        <v>0.32</v>
      </c>
      <c r="AR1496" s="153">
        <f t="shared" si="178"/>
        <v>0.27999999999999997</v>
      </c>
      <c r="AS1496" s="154">
        <f t="shared" si="178"/>
        <v>-0.06</v>
      </c>
      <c r="AT1496" s="154">
        <f t="shared" si="178"/>
        <v>0.36</v>
      </c>
      <c r="AU1496" s="157">
        <f t="shared" si="172"/>
        <v>0.16000000000000003</v>
      </c>
      <c r="AV1496" s="158">
        <f t="shared" si="179"/>
        <v>0.44999999999999996</v>
      </c>
      <c r="AW1496" s="154">
        <f t="shared" si="179"/>
        <v>-0.32</v>
      </c>
      <c r="AX1496" s="154">
        <f t="shared" si="179"/>
        <v>0.54</v>
      </c>
      <c r="AY1496" s="155">
        <f t="shared" si="173"/>
        <v>0.44000000000000006</v>
      </c>
    </row>
    <row r="1497" spans="1:51" x14ac:dyDescent="0.15">
      <c r="A1497" s="122" t="s">
        <v>3809</v>
      </c>
      <c r="B1497" s="122" t="s">
        <v>2968</v>
      </c>
      <c r="C1497" s="122" t="s">
        <v>5143</v>
      </c>
      <c r="D1497" s="122" t="s">
        <v>3830</v>
      </c>
      <c r="E1497" s="122" t="s">
        <v>5144</v>
      </c>
      <c r="G1497" s="122">
        <v>1</v>
      </c>
      <c r="H1497" s="166">
        <v>0.846441</v>
      </c>
      <c r="I1497" s="167">
        <v>2.6666700000000002E-2</v>
      </c>
      <c r="J1497" s="168" t="str">
        <f t="shared" si="174"/>
        <v>FALSE</v>
      </c>
      <c r="K1497" s="169">
        <v>0.179226</v>
      </c>
      <c r="L1497" s="170">
        <f>-LOG10(Table3[[#This Row],[Student''s T-test p-value HEK293 +Selistat_HEK293 UT]])</f>
        <v>0.74659898776842759</v>
      </c>
      <c r="M1497" s="167">
        <v>-0.1575</v>
      </c>
      <c r="N1497" s="171" t="str">
        <f t="shared" si="175"/>
        <v>FALSE</v>
      </c>
      <c r="O1497" s="146">
        <v>0.28245900000000002</v>
      </c>
      <c r="P1497" s="147">
        <v>0.20250000000000001</v>
      </c>
      <c r="Q1497" s="171" t="str">
        <f t="shared" si="176"/>
        <v>FALSE</v>
      </c>
      <c r="R1497" s="122" t="s">
        <v>610</v>
      </c>
      <c r="S1497" s="122" t="s">
        <v>9187</v>
      </c>
      <c r="T1497" s="122" t="s">
        <v>9188</v>
      </c>
      <c r="U1497" s="172" t="s">
        <v>3835</v>
      </c>
      <c r="V1497" s="122" t="s">
        <v>9189</v>
      </c>
      <c r="W1497" s="148">
        <v>-0.14000000000000001</v>
      </c>
      <c r="X1497" s="149">
        <v>-0.26</v>
      </c>
      <c r="Y1497" s="149">
        <v>-0.17</v>
      </c>
      <c r="Z1497" s="150">
        <v>-0.21</v>
      </c>
      <c r="AA1497" s="148">
        <v>-0.25</v>
      </c>
      <c r="AB1497" s="149">
        <v>0.23</v>
      </c>
      <c r="AC1497" s="149">
        <v>-0.03</v>
      </c>
      <c r="AD1497" s="151">
        <v>-0.1</v>
      </c>
      <c r="AE1497" s="148">
        <v>-0.02</v>
      </c>
      <c r="AF1497" s="149">
        <v>0.2</v>
      </c>
      <c r="AG1497" s="149">
        <v>0.53</v>
      </c>
      <c r="AH1497" s="151">
        <v>0.02</v>
      </c>
      <c r="AI1497" s="152">
        <v>-0.01</v>
      </c>
      <c r="AJ1497" s="149">
        <v>0.28000000000000003</v>
      </c>
      <c r="AK1497" s="149">
        <v>-0.06</v>
      </c>
      <c r="AL1497" s="150">
        <v>-0.28999999999999998</v>
      </c>
      <c r="AM1497" s="153">
        <f t="shared" si="177"/>
        <v>0.10999999999999999</v>
      </c>
      <c r="AN1497" s="154">
        <f t="shared" si="177"/>
        <v>-0.49</v>
      </c>
      <c r="AO1497" s="154">
        <f t="shared" si="177"/>
        <v>-0.14000000000000001</v>
      </c>
      <c r="AP1497" s="155">
        <f t="shared" si="171"/>
        <v>-0.10999999999999999</v>
      </c>
      <c r="AQ1497" s="156">
        <f>AVERAGE(Table3[[#This Row],[ HEK293 +Selistat_R1 2]:[ HEK293 +Selistat_R4 5]])</f>
        <v>-0.1575</v>
      </c>
      <c r="AR1497" s="153">
        <f t="shared" si="178"/>
        <v>0.23</v>
      </c>
      <c r="AS1497" s="154">
        <f t="shared" si="178"/>
        <v>-0.03</v>
      </c>
      <c r="AT1497" s="154">
        <f t="shared" si="178"/>
        <v>0.56000000000000005</v>
      </c>
      <c r="AU1497" s="157">
        <f t="shared" si="172"/>
        <v>0.12000000000000001</v>
      </c>
      <c r="AV1497" s="158">
        <f t="shared" si="179"/>
        <v>0.24</v>
      </c>
      <c r="AW1497" s="154">
        <f t="shared" si="179"/>
        <v>5.0000000000000017E-2</v>
      </c>
      <c r="AX1497" s="154">
        <f t="shared" si="179"/>
        <v>-0.03</v>
      </c>
      <c r="AY1497" s="155">
        <f t="shared" si="173"/>
        <v>-0.18999999999999997</v>
      </c>
    </row>
    <row r="1498" spans="1:51" x14ac:dyDescent="0.15">
      <c r="A1498" s="122" t="s">
        <v>3025</v>
      </c>
      <c r="B1498" s="122" t="s">
        <v>3026</v>
      </c>
      <c r="C1498" s="122" t="s">
        <v>3027</v>
      </c>
      <c r="E1498" s="122" t="s">
        <v>9190</v>
      </c>
      <c r="G1498" s="122">
        <v>1</v>
      </c>
      <c r="H1498" s="166">
        <v>0.77169299999999996</v>
      </c>
      <c r="I1498" s="167">
        <v>3.6666700000000003E-2</v>
      </c>
      <c r="J1498" s="168" t="str">
        <f t="shared" si="174"/>
        <v>FALSE</v>
      </c>
      <c r="K1498" s="169">
        <v>0.179311</v>
      </c>
      <c r="L1498" s="170">
        <f>-LOG10(Table3[[#This Row],[Student''s T-test p-value HEK293 +Selistat_HEK293 UT]])</f>
        <v>0.74639306742183364</v>
      </c>
      <c r="M1498" s="167">
        <v>-0.125</v>
      </c>
      <c r="N1498" s="171" t="str">
        <f t="shared" si="175"/>
        <v>FALSE</v>
      </c>
      <c r="O1498" s="146">
        <v>0.24518799999999999</v>
      </c>
      <c r="P1498" s="147">
        <v>0.21</v>
      </c>
      <c r="Q1498" s="171" t="str">
        <f t="shared" si="176"/>
        <v>FALSE</v>
      </c>
      <c r="R1498" s="122" t="s">
        <v>9191</v>
      </c>
      <c r="S1498" s="122" t="s">
        <v>9192</v>
      </c>
      <c r="T1498" s="122" t="s">
        <v>9193</v>
      </c>
      <c r="U1498" s="172" t="s">
        <v>9194</v>
      </c>
      <c r="V1498" s="122" t="s">
        <v>9195</v>
      </c>
      <c r="W1498" s="148">
        <v>-0.11</v>
      </c>
      <c r="X1498" s="149">
        <v>-0.24</v>
      </c>
      <c r="Y1498" s="149">
        <v>-0.05</v>
      </c>
      <c r="Z1498" s="150">
        <v>-0.27</v>
      </c>
      <c r="AA1498" s="148">
        <v>-0.2</v>
      </c>
      <c r="AB1498" s="149">
        <v>-0.03</v>
      </c>
      <c r="AC1498" s="149">
        <v>-0.05</v>
      </c>
      <c r="AD1498" s="151">
        <v>0.11</v>
      </c>
      <c r="AE1498" s="148">
        <v>0.54</v>
      </c>
      <c r="AF1498" s="149">
        <v>0.14000000000000001</v>
      </c>
      <c r="AG1498" s="149">
        <v>0.16</v>
      </c>
      <c r="AH1498" s="151">
        <v>-0.12</v>
      </c>
      <c r="AI1498" s="152">
        <v>0.12</v>
      </c>
      <c r="AJ1498" s="149">
        <v>0</v>
      </c>
      <c r="AK1498" s="149">
        <v>0.05</v>
      </c>
      <c r="AL1498" s="150">
        <v>-0.28999999999999998</v>
      </c>
      <c r="AM1498" s="153">
        <f t="shared" si="177"/>
        <v>9.0000000000000011E-2</v>
      </c>
      <c r="AN1498" s="154">
        <f t="shared" si="177"/>
        <v>-0.21</v>
      </c>
      <c r="AO1498" s="154">
        <f t="shared" si="177"/>
        <v>0</v>
      </c>
      <c r="AP1498" s="155">
        <f t="shared" si="171"/>
        <v>-0.38</v>
      </c>
      <c r="AQ1498" s="156">
        <f>AVERAGE(Table3[[#This Row],[ HEK293 +Selistat_R1 2]:[ HEK293 +Selistat_R4 5]])</f>
        <v>-0.125</v>
      </c>
      <c r="AR1498" s="153">
        <f t="shared" si="178"/>
        <v>0.74</v>
      </c>
      <c r="AS1498" s="154">
        <f t="shared" si="178"/>
        <v>0.17</v>
      </c>
      <c r="AT1498" s="154">
        <f t="shared" si="178"/>
        <v>0.21000000000000002</v>
      </c>
      <c r="AU1498" s="157">
        <f t="shared" si="172"/>
        <v>-0.22999999999999998</v>
      </c>
      <c r="AV1498" s="158">
        <f t="shared" si="179"/>
        <v>0.32</v>
      </c>
      <c r="AW1498" s="154">
        <f t="shared" si="179"/>
        <v>0.03</v>
      </c>
      <c r="AX1498" s="154">
        <f t="shared" si="179"/>
        <v>0.1</v>
      </c>
      <c r="AY1498" s="155">
        <f t="shared" si="173"/>
        <v>-0.39999999999999997</v>
      </c>
    </row>
    <row r="1499" spans="1:51" x14ac:dyDescent="0.15">
      <c r="A1499" s="122" t="s">
        <v>3170</v>
      </c>
      <c r="B1499" s="122" t="s">
        <v>3171</v>
      </c>
      <c r="C1499" s="122" t="s">
        <v>3172</v>
      </c>
      <c r="E1499" s="122" t="s">
        <v>3173</v>
      </c>
      <c r="F1499" s="122" t="s">
        <v>3174</v>
      </c>
      <c r="G1499" s="122">
        <v>5</v>
      </c>
      <c r="H1499" s="166">
        <v>0.19245300000000001</v>
      </c>
      <c r="I1499" s="167">
        <v>0.17583299999999999</v>
      </c>
      <c r="J1499" s="168" t="str">
        <f t="shared" si="174"/>
        <v>FALSE</v>
      </c>
      <c r="K1499" s="169">
        <v>0.17944099999999999</v>
      </c>
      <c r="L1499" s="170">
        <f>-LOG10(Table3[[#This Row],[Student''s T-test p-value HEK293 +Selistat_HEK293 UT]])</f>
        <v>0.7460783191549607</v>
      </c>
      <c r="M1499" s="167">
        <v>0.17</v>
      </c>
      <c r="N1499" s="171" t="str">
        <f t="shared" si="175"/>
        <v>FALSE</v>
      </c>
      <c r="O1499" s="146">
        <v>0.43708799999999998</v>
      </c>
      <c r="P1499" s="147">
        <v>0.16750000000000001</v>
      </c>
      <c r="Q1499" s="171" t="str">
        <f t="shared" si="176"/>
        <v>FALSE</v>
      </c>
      <c r="R1499" s="122" t="s">
        <v>117</v>
      </c>
      <c r="S1499" s="122" t="s">
        <v>125</v>
      </c>
      <c r="T1499" s="122" t="s">
        <v>119</v>
      </c>
      <c r="U1499" s="172" t="s">
        <v>2665</v>
      </c>
      <c r="V1499" s="122" t="s">
        <v>3673</v>
      </c>
      <c r="W1499" s="148">
        <v>0.14000000000000001</v>
      </c>
      <c r="X1499" s="149">
        <v>-0.04</v>
      </c>
      <c r="Y1499" s="149">
        <v>0.06</v>
      </c>
      <c r="Z1499" s="150">
        <v>-0.08</v>
      </c>
      <c r="AA1499" s="148">
        <v>0.13</v>
      </c>
      <c r="AB1499" s="149">
        <v>-0.28999999999999998</v>
      </c>
      <c r="AC1499" s="149">
        <v>-0.14000000000000001</v>
      </c>
      <c r="AD1499" s="151">
        <v>-0.3</v>
      </c>
      <c r="AE1499" s="148">
        <v>7.0000000000000007E-2</v>
      </c>
      <c r="AF1499" s="149">
        <v>0.31</v>
      </c>
      <c r="AG1499" s="149">
        <v>0.39</v>
      </c>
      <c r="AH1499" s="151">
        <v>-0.32</v>
      </c>
      <c r="AI1499" s="152">
        <v>-0.13</v>
      </c>
      <c r="AJ1499" s="149">
        <v>0.28999999999999998</v>
      </c>
      <c r="AK1499" s="149">
        <v>-0.09</v>
      </c>
      <c r="AL1499" s="150">
        <v>-0.28999999999999998</v>
      </c>
      <c r="AM1499" s="153">
        <f t="shared" si="177"/>
        <v>1.0000000000000009E-2</v>
      </c>
      <c r="AN1499" s="154">
        <f t="shared" si="177"/>
        <v>0.24999999999999997</v>
      </c>
      <c r="AO1499" s="154">
        <f t="shared" si="177"/>
        <v>0.2</v>
      </c>
      <c r="AP1499" s="155">
        <f t="shared" si="171"/>
        <v>0.21999999999999997</v>
      </c>
      <c r="AQ1499" s="156">
        <f>AVERAGE(Table3[[#This Row],[ HEK293 +Selistat_R1 2]:[ HEK293 +Selistat_R4 5]])</f>
        <v>0.16999999999999998</v>
      </c>
      <c r="AR1499" s="153">
        <f t="shared" si="178"/>
        <v>-0.06</v>
      </c>
      <c r="AS1499" s="154">
        <f t="shared" si="178"/>
        <v>0.6</v>
      </c>
      <c r="AT1499" s="154">
        <f t="shared" si="178"/>
        <v>0.53</v>
      </c>
      <c r="AU1499" s="157">
        <f t="shared" si="172"/>
        <v>-2.0000000000000018E-2</v>
      </c>
      <c r="AV1499" s="158">
        <f t="shared" si="179"/>
        <v>-0.26</v>
      </c>
      <c r="AW1499" s="154">
        <f t="shared" si="179"/>
        <v>0.57999999999999996</v>
      </c>
      <c r="AX1499" s="154">
        <f t="shared" si="179"/>
        <v>5.0000000000000017E-2</v>
      </c>
      <c r="AY1499" s="155">
        <f t="shared" si="173"/>
        <v>1.0000000000000009E-2</v>
      </c>
    </row>
    <row r="1500" spans="1:51" x14ac:dyDescent="0.15">
      <c r="A1500" s="122" t="s">
        <v>8331</v>
      </c>
      <c r="B1500" s="122" t="s">
        <v>3177</v>
      </c>
      <c r="C1500" s="122" t="s">
        <v>6230</v>
      </c>
      <c r="E1500" s="122" t="s">
        <v>8332</v>
      </c>
      <c r="G1500" s="122">
        <v>1</v>
      </c>
      <c r="H1500" s="166">
        <v>4.8832399999999996E-3</v>
      </c>
      <c r="I1500" s="167">
        <v>0.62833300000000003</v>
      </c>
      <c r="J1500" s="168" t="str">
        <f t="shared" si="174"/>
        <v>FALSE</v>
      </c>
      <c r="K1500" s="169">
        <v>0.17950099999999999</v>
      </c>
      <c r="L1500" s="170">
        <f>-LOG10(Table3[[#This Row],[Student''s T-test p-value HEK293 +Selistat_HEK293 UT]])</f>
        <v>0.74593312762453579</v>
      </c>
      <c r="M1500" s="167">
        <v>0.3775</v>
      </c>
      <c r="N1500" s="171" t="str">
        <f t="shared" si="175"/>
        <v>FALSE</v>
      </c>
      <c r="O1500" s="146">
        <v>0.45801700000000001</v>
      </c>
      <c r="P1500" s="147">
        <v>-0.13250000000000001</v>
      </c>
      <c r="Q1500" s="171" t="str">
        <f t="shared" si="176"/>
        <v>FALSE</v>
      </c>
      <c r="R1500" s="122" t="s">
        <v>446</v>
      </c>
      <c r="S1500" s="122" t="s">
        <v>8333</v>
      </c>
      <c r="T1500" s="122" t="s">
        <v>448</v>
      </c>
      <c r="U1500" s="172" t="s">
        <v>8334</v>
      </c>
      <c r="V1500" s="122" t="s">
        <v>8335</v>
      </c>
      <c r="W1500" s="148">
        <v>-0.36</v>
      </c>
      <c r="X1500" s="149">
        <v>0.03</v>
      </c>
      <c r="Y1500" s="149">
        <v>0.16</v>
      </c>
      <c r="Z1500" s="150">
        <v>-0.43</v>
      </c>
      <c r="AA1500" s="148">
        <v>-0.61</v>
      </c>
      <c r="AB1500" s="149">
        <v>-0.02</v>
      </c>
      <c r="AC1500" s="149">
        <v>-0.48</v>
      </c>
      <c r="AD1500" s="151">
        <v>-1</v>
      </c>
      <c r="AE1500" s="148">
        <v>0.2</v>
      </c>
      <c r="AF1500" s="149">
        <v>0.13</v>
      </c>
      <c r="AG1500" s="149">
        <v>0.09</v>
      </c>
      <c r="AH1500" s="151">
        <v>0.22</v>
      </c>
      <c r="AI1500" s="152">
        <v>0.19</v>
      </c>
      <c r="AJ1500" s="149">
        <v>7.0000000000000007E-2</v>
      </c>
      <c r="AK1500" s="149">
        <v>0.78</v>
      </c>
      <c r="AL1500" s="150">
        <v>0.13</v>
      </c>
      <c r="AM1500" s="153">
        <f t="shared" si="177"/>
        <v>0.25</v>
      </c>
      <c r="AN1500" s="154">
        <f t="shared" si="177"/>
        <v>0.05</v>
      </c>
      <c r="AO1500" s="154">
        <f t="shared" si="177"/>
        <v>0.64</v>
      </c>
      <c r="AP1500" s="155">
        <f t="shared" si="171"/>
        <v>0.57000000000000006</v>
      </c>
      <c r="AQ1500" s="156">
        <f>AVERAGE(Table3[[#This Row],[ HEK293 +Selistat_R1 2]:[ HEK293 +Selistat_R4 5]])</f>
        <v>0.3775</v>
      </c>
      <c r="AR1500" s="153">
        <f t="shared" si="178"/>
        <v>0.81</v>
      </c>
      <c r="AS1500" s="154">
        <f t="shared" si="178"/>
        <v>0.15</v>
      </c>
      <c r="AT1500" s="154">
        <f t="shared" si="178"/>
        <v>0.56999999999999995</v>
      </c>
      <c r="AU1500" s="157">
        <f t="shared" si="172"/>
        <v>1.22</v>
      </c>
      <c r="AV1500" s="158">
        <f t="shared" si="179"/>
        <v>0.8</v>
      </c>
      <c r="AW1500" s="154">
        <f t="shared" si="179"/>
        <v>9.0000000000000011E-2</v>
      </c>
      <c r="AX1500" s="154">
        <f t="shared" si="179"/>
        <v>1.26</v>
      </c>
      <c r="AY1500" s="155">
        <f t="shared" si="173"/>
        <v>1.1299999999999999</v>
      </c>
    </row>
    <row r="1501" spans="1:51" x14ac:dyDescent="0.15">
      <c r="A1501" s="122" t="s">
        <v>4141</v>
      </c>
      <c r="B1501" s="122" t="s">
        <v>4142</v>
      </c>
      <c r="C1501" s="122" t="s">
        <v>4143</v>
      </c>
      <c r="D1501" s="122" t="s">
        <v>3457</v>
      </c>
      <c r="E1501" s="122" t="s">
        <v>4144</v>
      </c>
      <c r="F1501" s="122" t="s">
        <v>4145</v>
      </c>
      <c r="G1501" s="122">
        <v>1</v>
      </c>
      <c r="H1501" s="166">
        <v>0.61148999999999998</v>
      </c>
      <c r="I1501" s="167">
        <v>8.0833299999999997E-2</v>
      </c>
      <c r="J1501" s="168" t="str">
        <f t="shared" si="174"/>
        <v>FALSE</v>
      </c>
      <c r="K1501" s="169">
        <v>0.17957899999999999</v>
      </c>
      <c r="L1501" s="170">
        <f>-LOG10(Table3[[#This Row],[Student''s T-test p-value HEK293 +Selistat_HEK293 UT]])</f>
        <v>0.7457444511729302</v>
      </c>
      <c r="M1501" s="167">
        <v>-0.19750000000000001</v>
      </c>
      <c r="N1501" s="171" t="str">
        <f t="shared" si="175"/>
        <v>FALSE</v>
      </c>
      <c r="O1501" s="146">
        <v>0.33278200000000002</v>
      </c>
      <c r="P1501" s="147">
        <v>-0.16500000000000001</v>
      </c>
      <c r="Q1501" s="171" t="str">
        <f t="shared" si="176"/>
        <v>FALSE</v>
      </c>
      <c r="R1501" s="122" t="s">
        <v>4146</v>
      </c>
      <c r="S1501" s="122" t="s">
        <v>9196</v>
      </c>
      <c r="T1501" s="122" t="s">
        <v>4148</v>
      </c>
      <c r="U1501" s="172" t="s">
        <v>4149</v>
      </c>
      <c r="V1501" s="122" t="s">
        <v>9197</v>
      </c>
      <c r="W1501" s="148">
        <v>-0.21</v>
      </c>
      <c r="X1501" s="149">
        <v>-0.16</v>
      </c>
      <c r="Y1501" s="149">
        <v>-0.56000000000000005</v>
      </c>
      <c r="Z1501" s="150">
        <v>-0.19</v>
      </c>
      <c r="AA1501" s="148">
        <v>0.13</v>
      </c>
      <c r="AB1501" s="149">
        <v>-0.28000000000000003</v>
      </c>
      <c r="AC1501" s="149">
        <v>-0.17</v>
      </c>
      <c r="AD1501" s="151">
        <v>-0.01</v>
      </c>
      <c r="AE1501" s="148">
        <v>0.08</v>
      </c>
      <c r="AF1501" s="149">
        <v>0.21</v>
      </c>
      <c r="AG1501" s="149">
        <v>-0.28000000000000003</v>
      </c>
      <c r="AH1501" s="151">
        <v>0.21</v>
      </c>
      <c r="AI1501" s="152">
        <v>0</v>
      </c>
      <c r="AJ1501" s="149">
        <v>0.08</v>
      </c>
      <c r="AK1501" s="149">
        <v>0.42</v>
      </c>
      <c r="AL1501" s="150">
        <v>0.38</v>
      </c>
      <c r="AM1501" s="153">
        <f t="shared" si="177"/>
        <v>-0.33999999999999997</v>
      </c>
      <c r="AN1501" s="154">
        <f t="shared" si="177"/>
        <v>0.12000000000000002</v>
      </c>
      <c r="AO1501" s="154">
        <f t="shared" si="177"/>
        <v>-0.39</v>
      </c>
      <c r="AP1501" s="155">
        <f t="shared" si="171"/>
        <v>-0.18</v>
      </c>
      <c r="AQ1501" s="156">
        <f>AVERAGE(Table3[[#This Row],[ HEK293 +Selistat_R1 2]:[ HEK293 +Selistat_R4 5]])</f>
        <v>-0.19750000000000001</v>
      </c>
      <c r="AR1501" s="153">
        <f t="shared" si="178"/>
        <v>-0.05</v>
      </c>
      <c r="AS1501" s="154">
        <f t="shared" si="178"/>
        <v>0.49</v>
      </c>
      <c r="AT1501" s="154">
        <f t="shared" si="178"/>
        <v>-0.11000000000000001</v>
      </c>
      <c r="AU1501" s="157">
        <f t="shared" si="172"/>
        <v>0.22</v>
      </c>
      <c r="AV1501" s="158">
        <f t="shared" si="179"/>
        <v>-0.13</v>
      </c>
      <c r="AW1501" s="154">
        <f t="shared" si="179"/>
        <v>0.36000000000000004</v>
      </c>
      <c r="AX1501" s="154">
        <f t="shared" si="179"/>
        <v>0.59</v>
      </c>
      <c r="AY1501" s="155">
        <f t="shared" si="173"/>
        <v>0.39</v>
      </c>
    </row>
    <row r="1502" spans="1:51" x14ac:dyDescent="0.15">
      <c r="A1502" s="122" t="s">
        <v>2839</v>
      </c>
      <c r="B1502" s="122" t="s">
        <v>2840</v>
      </c>
      <c r="C1502" s="122" t="s">
        <v>2841</v>
      </c>
      <c r="E1502" s="122" t="s">
        <v>2842</v>
      </c>
      <c r="G1502" s="122">
        <v>1</v>
      </c>
      <c r="H1502" s="166">
        <v>0.46306000000000003</v>
      </c>
      <c r="I1502" s="167">
        <v>9.1666700000000004E-2</v>
      </c>
      <c r="J1502" s="168" t="str">
        <f t="shared" si="174"/>
        <v>FALSE</v>
      </c>
      <c r="K1502" s="169">
        <v>0.17962500000000001</v>
      </c>
      <c r="L1502" s="170">
        <f>-LOG10(Table3[[#This Row],[Student''s T-test p-value HEK293 +Selistat_HEK293 UT]])</f>
        <v>0.74563321885771794</v>
      </c>
      <c r="M1502" s="167">
        <v>-0.16250000000000001</v>
      </c>
      <c r="N1502" s="171" t="str">
        <f t="shared" si="175"/>
        <v>FALSE</v>
      </c>
      <c r="O1502" s="146">
        <v>0.80778899999999998</v>
      </c>
      <c r="P1502" s="147">
        <v>2.2499999999999999E-2</v>
      </c>
      <c r="Q1502" s="171" t="str">
        <f t="shared" si="176"/>
        <v>FALSE</v>
      </c>
      <c r="R1502" s="122" t="s">
        <v>438</v>
      </c>
      <c r="S1502" s="122" t="s">
        <v>9198</v>
      </c>
      <c r="T1502" s="122" t="s">
        <v>440</v>
      </c>
      <c r="U1502" s="172" t="s">
        <v>2615</v>
      </c>
      <c r="V1502" s="122" t="s">
        <v>9199</v>
      </c>
      <c r="W1502" s="148">
        <v>-0.44</v>
      </c>
      <c r="X1502" s="149">
        <v>-0.33</v>
      </c>
      <c r="Y1502" s="149">
        <v>0.03</v>
      </c>
      <c r="Z1502" s="150">
        <v>-0.24</v>
      </c>
      <c r="AA1502" s="148">
        <v>-0.15</v>
      </c>
      <c r="AB1502" s="149">
        <v>-0.12</v>
      </c>
      <c r="AC1502" s="149">
        <v>-0.08</v>
      </c>
      <c r="AD1502" s="151">
        <v>0.02</v>
      </c>
      <c r="AE1502" s="148">
        <v>0.26</v>
      </c>
      <c r="AF1502" s="149">
        <v>0.12</v>
      </c>
      <c r="AG1502" s="149">
        <v>0.28999999999999998</v>
      </c>
      <c r="AH1502" s="151">
        <v>-0.08</v>
      </c>
      <c r="AI1502" s="152">
        <v>0.18</v>
      </c>
      <c r="AJ1502" s="149">
        <v>0.16</v>
      </c>
      <c r="AK1502" s="149">
        <v>0.09</v>
      </c>
      <c r="AL1502" s="150">
        <v>7.0000000000000007E-2</v>
      </c>
      <c r="AM1502" s="153">
        <f t="shared" si="177"/>
        <v>-0.29000000000000004</v>
      </c>
      <c r="AN1502" s="154">
        <f t="shared" si="177"/>
        <v>-0.21000000000000002</v>
      </c>
      <c r="AO1502" s="154">
        <f t="shared" si="177"/>
        <v>0.11</v>
      </c>
      <c r="AP1502" s="155">
        <f t="shared" si="171"/>
        <v>-0.26</v>
      </c>
      <c r="AQ1502" s="156">
        <f>AVERAGE(Table3[[#This Row],[ HEK293 +Selistat_R1 2]:[ HEK293 +Selistat_R4 5]])</f>
        <v>-0.16250000000000001</v>
      </c>
      <c r="AR1502" s="153">
        <f t="shared" si="178"/>
        <v>0.41000000000000003</v>
      </c>
      <c r="AS1502" s="154">
        <f t="shared" si="178"/>
        <v>0.24</v>
      </c>
      <c r="AT1502" s="154">
        <f t="shared" si="178"/>
        <v>0.37</v>
      </c>
      <c r="AU1502" s="157">
        <f t="shared" si="172"/>
        <v>-0.1</v>
      </c>
      <c r="AV1502" s="158">
        <f t="shared" si="179"/>
        <v>0.32999999999999996</v>
      </c>
      <c r="AW1502" s="154">
        <f t="shared" si="179"/>
        <v>0.28000000000000003</v>
      </c>
      <c r="AX1502" s="154">
        <f t="shared" si="179"/>
        <v>0.16999999999999998</v>
      </c>
      <c r="AY1502" s="155">
        <f t="shared" si="173"/>
        <v>0.05</v>
      </c>
    </row>
    <row r="1503" spans="1:51" x14ac:dyDescent="0.15">
      <c r="A1503" s="122" t="s">
        <v>9200</v>
      </c>
      <c r="B1503" s="122" t="s">
        <v>9201</v>
      </c>
      <c r="C1503" s="122" t="s">
        <v>9202</v>
      </c>
      <c r="D1503" s="122" t="s">
        <v>3457</v>
      </c>
      <c r="E1503" s="122" t="s">
        <v>9203</v>
      </c>
      <c r="F1503" s="122" t="s">
        <v>9204</v>
      </c>
      <c r="G1503" s="122">
        <v>2</v>
      </c>
      <c r="H1503" s="166">
        <v>0.65096100000000001</v>
      </c>
      <c r="I1503" s="167">
        <v>5.1666700000000003E-2</v>
      </c>
      <c r="J1503" s="168" t="str">
        <f t="shared" si="174"/>
        <v>FALSE</v>
      </c>
      <c r="K1503" s="169">
        <v>0.17982999999999999</v>
      </c>
      <c r="L1503" s="170">
        <f>-LOG10(Table3[[#This Row],[Student''s T-test p-value HEK293 +Selistat_HEK293 UT]])</f>
        <v>0.74513785571939706</v>
      </c>
      <c r="M1503" s="167">
        <v>-0.14499999999999999</v>
      </c>
      <c r="N1503" s="171" t="str">
        <f t="shared" si="175"/>
        <v>FALSE</v>
      </c>
      <c r="O1503" s="146">
        <v>8.4406099999999998E-2</v>
      </c>
      <c r="P1503" s="147">
        <v>-0.19500000000000001</v>
      </c>
      <c r="Q1503" s="171" t="str">
        <f t="shared" si="176"/>
        <v>FALSE</v>
      </c>
      <c r="R1503" s="122" t="s">
        <v>963</v>
      </c>
      <c r="S1503" s="122" t="s">
        <v>9205</v>
      </c>
      <c r="T1503" s="122" t="s">
        <v>965</v>
      </c>
      <c r="U1503" s="172" t="s">
        <v>9206</v>
      </c>
      <c r="V1503" s="122" t="s">
        <v>9207</v>
      </c>
      <c r="W1503" s="148">
        <v>-0.33</v>
      </c>
      <c r="X1503" s="149">
        <v>-7.0000000000000007E-2</v>
      </c>
      <c r="Y1503" s="149">
        <v>-0.28000000000000003</v>
      </c>
      <c r="Z1503" s="150">
        <v>-0.1</v>
      </c>
      <c r="AA1503" s="148">
        <v>0.13</v>
      </c>
      <c r="AB1503" s="149">
        <v>-0.2</v>
      </c>
      <c r="AC1503" s="149">
        <v>-0.02</v>
      </c>
      <c r="AD1503" s="151">
        <v>-0.11</v>
      </c>
      <c r="AE1503" s="148">
        <v>0.18</v>
      </c>
      <c r="AF1503" s="149">
        <v>-0.01</v>
      </c>
      <c r="AG1503" s="149">
        <v>-0.15</v>
      </c>
      <c r="AH1503" s="151">
        <v>-0.01</v>
      </c>
      <c r="AI1503" s="152">
        <v>0.13</v>
      </c>
      <c r="AJ1503" s="149">
        <v>0.05</v>
      </c>
      <c r="AK1503" s="149">
        <v>0.27</v>
      </c>
      <c r="AL1503" s="150">
        <v>0.34</v>
      </c>
      <c r="AM1503" s="153">
        <f t="shared" si="177"/>
        <v>-0.46</v>
      </c>
      <c r="AN1503" s="154">
        <f t="shared" si="177"/>
        <v>0.13</v>
      </c>
      <c r="AO1503" s="154">
        <f t="shared" si="177"/>
        <v>-0.26</v>
      </c>
      <c r="AP1503" s="155">
        <f t="shared" si="171"/>
        <v>9.999999999999995E-3</v>
      </c>
      <c r="AQ1503" s="156">
        <f>AVERAGE(Table3[[#This Row],[ HEK293 +Selistat_R1 2]:[ HEK293 +Selistat_R4 5]])</f>
        <v>-0.14500000000000002</v>
      </c>
      <c r="AR1503" s="153">
        <f t="shared" si="178"/>
        <v>4.9999999999999989E-2</v>
      </c>
      <c r="AS1503" s="154">
        <f t="shared" si="178"/>
        <v>0.19</v>
      </c>
      <c r="AT1503" s="154">
        <f t="shared" si="178"/>
        <v>-0.13</v>
      </c>
      <c r="AU1503" s="157">
        <f t="shared" si="172"/>
        <v>0.1</v>
      </c>
      <c r="AV1503" s="158">
        <f t="shared" si="179"/>
        <v>0</v>
      </c>
      <c r="AW1503" s="154">
        <f t="shared" si="179"/>
        <v>0.25</v>
      </c>
      <c r="AX1503" s="154">
        <f t="shared" si="179"/>
        <v>0.29000000000000004</v>
      </c>
      <c r="AY1503" s="155">
        <f t="shared" si="173"/>
        <v>0.45</v>
      </c>
    </row>
    <row r="1504" spans="1:51" x14ac:dyDescent="0.15">
      <c r="A1504" s="122" t="s">
        <v>9208</v>
      </c>
      <c r="B1504" s="122" t="s">
        <v>9209</v>
      </c>
      <c r="C1504" s="122" t="s">
        <v>9210</v>
      </c>
      <c r="D1504" s="122" t="s">
        <v>9211</v>
      </c>
      <c r="E1504" s="122" t="s">
        <v>9212</v>
      </c>
      <c r="F1504" s="122" t="s">
        <v>4715</v>
      </c>
      <c r="G1504" s="122">
        <v>1</v>
      </c>
      <c r="H1504" s="166">
        <v>0.15509899999999999</v>
      </c>
      <c r="I1504" s="167">
        <v>0.339167</v>
      </c>
      <c r="J1504" s="168" t="str">
        <f t="shared" si="174"/>
        <v>FALSE</v>
      </c>
      <c r="K1504" s="169">
        <v>0.18002499999999999</v>
      </c>
      <c r="L1504" s="170">
        <f>-LOG10(Table3[[#This Row],[Student''s T-test p-value HEK293 +Selistat_HEK293 UT]])</f>
        <v>0.74466718040706115</v>
      </c>
      <c r="M1504" s="167">
        <v>0.20499999999999999</v>
      </c>
      <c r="N1504" s="171" t="str">
        <f t="shared" si="175"/>
        <v>FALSE</v>
      </c>
      <c r="O1504" s="146">
        <v>0.39636399999999999</v>
      </c>
      <c r="P1504" s="147">
        <v>0.33250000000000002</v>
      </c>
      <c r="Q1504" s="171" t="str">
        <f t="shared" si="176"/>
        <v>FALSE</v>
      </c>
      <c r="R1504" s="122" t="s">
        <v>9213</v>
      </c>
      <c r="S1504" s="122" t="s">
        <v>9214</v>
      </c>
      <c r="T1504" s="122" t="s">
        <v>9215</v>
      </c>
      <c r="U1504" s="172" t="s">
        <v>9216</v>
      </c>
      <c r="V1504" s="122" t="s">
        <v>9217</v>
      </c>
      <c r="W1504" s="148">
        <v>-0.12</v>
      </c>
      <c r="X1504" s="149">
        <v>0</v>
      </c>
      <c r="Y1504" s="149">
        <v>7.0000000000000007E-2</v>
      </c>
      <c r="Z1504" s="150">
        <v>-0.39</v>
      </c>
      <c r="AA1504" s="148">
        <v>-0.55000000000000004</v>
      </c>
      <c r="AB1504" s="149">
        <v>-0.14000000000000001</v>
      </c>
      <c r="AC1504" s="149">
        <v>-0.22</v>
      </c>
      <c r="AD1504" s="151">
        <v>-0.35</v>
      </c>
      <c r="AE1504" s="148">
        <v>0.36</v>
      </c>
      <c r="AF1504" s="149">
        <v>0.09</v>
      </c>
      <c r="AG1504" s="149">
        <v>1</v>
      </c>
      <c r="AH1504" s="151">
        <v>-0.42</v>
      </c>
      <c r="AI1504" s="152">
        <v>0.53</v>
      </c>
      <c r="AJ1504" s="149">
        <v>-0.34</v>
      </c>
      <c r="AK1504" s="149">
        <v>-0.09</v>
      </c>
      <c r="AL1504" s="150">
        <v>-0.4</v>
      </c>
      <c r="AM1504" s="153">
        <f t="shared" si="177"/>
        <v>0.43000000000000005</v>
      </c>
      <c r="AN1504" s="154">
        <f t="shared" si="177"/>
        <v>0.14000000000000001</v>
      </c>
      <c r="AO1504" s="154">
        <f t="shared" si="177"/>
        <v>0.29000000000000004</v>
      </c>
      <c r="AP1504" s="155">
        <f t="shared" si="171"/>
        <v>-4.0000000000000036E-2</v>
      </c>
      <c r="AQ1504" s="156">
        <f>AVERAGE(Table3[[#This Row],[ HEK293 +Selistat_R1 2]:[ HEK293 +Selistat_R4 5]])</f>
        <v>0.20500000000000002</v>
      </c>
      <c r="AR1504" s="153">
        <f t="shared" si="178"/>
        <v>0.91</v>
      </c>
      <c r="AS1504" s="154">
        <f t="shared" si="178"/>
        <v>0.23</v>
      </c>
      <c r="AT1504" s="154">
        <f t="shared" si="178"/>
        <v>1.22</v>
      </c>
      <c r="AU1504" s="157">
        <f t="shared" si="172"/>
        <v>-7.0000000000000007E-2</v>
      </c>
      <c r="AV1504" s="158">
        <f t="shared" si="179"/>
        <v>1.08</v>
      </c>
      <c r="AW1504" s="154">
        <f t="shared" si="179"/>
        <v>-0.2</v>
      </c>
      <c r="AX1504" s="154">
        <f t="shared" si="179"/>
        <v>0.13</v>
      </c>
      <c r="AY1504" s="155">
        <f t="shared" si="173"/>
        <v>-5.0000000000000044E-2</v>
      </c>
    </row>
    <row r="1505" spans="1:51" x14ac:dyDescent="0.15">
      <c r="A1505" s="122" t="s">
        <v>4512</v>
      </c>
      <c r="B1505" s="122" t="s">
        <v>4478</v>
      </c>
      <c r="C1505" s="122" t="s">
        <v>4513</v>
      </c>
      <c r="E1505" s="122" t="s">
        <v>4514</v>
      </c>
      <c r="G1505" s="122">
        <v>1</v>
      </c>
      <c r="H1505" s="166">
        <v>0.56512799999999996</v>
      </c>
      <c r="I1505" s="167">
        <v>7.3333300000000004E-2</v>
      </c>
      <c r="J1505" s="168" t="str">
        <f t="shared" si="174"/>
        <v>FALSE</v>
      </c>
      <c r="K1505" s="169">
        <v>0.180038</v>
      </c>
      <c r="L1505" s="170">
        <f>-LOG10(Table3[[#This Row],[Student''s T-test p-value HEK293 +Selistat_HEK293 UT]])</f>
        <v>0.74463582018250485</v>
      </c>
      <c r="M1505" s="167">
        <v>-0.14249999999999999</v>
      </c>
      <c r="N1505" s="171" t="str">
        <f t="shared" si="175"/>
        <v>FALSE</v>
      </c>
      <c r="O1505" s="146">
        <v>0.54387099999999999</v>
      </c>
      <c r="P1505" s="147">
        <v>9.2499999999999999E-2</v>
      </c>
      <c r="Q1505" s="171" t="str">
        <f t="shared" si="176"/>
        <v>FALSE</v>
      </c>
      <c r="R1505" s="122" t="s">
        <v>4515</v>
      </c>
      <c r="S1505" s="122" t="s">
        <v>4516</v>
      </c>
      <c r="T1505" s="122" t="s">
        <v>4517</v>
      </c>
      <c r="U1505" s="172" t="s">
        <v>4518</v>
      </c>
      <c r="V1505" s="122" t="s">
        <v>4519</v>
      </c>
      <c r="W1505" s="148">
        <v>0</v>
      </c>
      <c r="X1505" s="149">
        <v>-0.27</v>
      </c>
      <c r="Y1505" s="149">
        <v>-0.16</v>
      </c>
      <c r="Z1505" s="150">
        <v>-0.42</v>
      </c>
      <c r="AA1505" s="148">
        <v>-0.04</v>
      </c>
      <c r="AB1505" s="149">
        <v>-0.14000000000000001</v>
      </c>
      <c r="AC1505" s="149">
        <v>-0.1</v>
      </c>
      <c r="AD1505" s="151">
        <v>0</v>
      </c>
      <c r="AE1505" s="148">
        <v>0.17</v>
      </c>
      <c r="AF1505" s="149">
        <v>0.26</v>
      </c>
      <c r="AG1505" s="149">
        <v>0.4</v>
      </c>
      <c r="AH1505" s="151">
        <v>-0.2</v>
      </c>
      <c r="AI1505" s="152">
        <v>0.11</v>
      </c>
      <c r="AJ1505" s="149">
        <v>0.2</v>
      </c>
      <c r="AK1505" s="149">
        <v>0.06</v>
      </c>
      <c r="AL1505" s="150">
        <v>-0.11</v>
      </c>
      <c r="AM1505" s="153">
        <f t="shared" si="177"/>
        <v>0.04</v>
      </c>
      <c r="AN1505" s="154">
        <f t="shared" si="177"/>
        <v>-0.13</v>
      </c>
      <c r="AO1505" s="154">
        <f t="shared" si="177"/>
        <v>-0.06</v>
      </c>
      <c r="AP1505" s="155">
        <f t="shared" si="171"/>
        <v>-0.42</v>
      </c>
      <c r="AQ1505" s="156">
        <f>AVERAGE(Table3[[#This Row],[ HEK293 +Selistat_R1 2]:[ HEK293 +Selistat_R4 5]])</f>
        <v>-0.14249999999999999</v>
      </c>
      <c r="AR1505" s="153">
        <f t="shared" si="178"/>
        <v>0.21000000000000002</v>
      </c>
      <c r="AS1505" s="154">
        <f t="shared" si="178"/>
        <v>0.4</v>
      </c>
      <c r="AT1505" s="154">
        <f t="shared" si="178"/>
        <v>0.5</v>
      </c>
      <c r="AU1505" s="157">
        <f t="shared" si="172"/>
        <v>-0.2</v>
      </c>
      <c r="AV1505" s="158">
        <f t="shared" si="179"/>
        <v>0.15</v>
      </c>
      <c r="AW1505" s="154">
        <f t="shared" si="179"/>
        <v>0.34</v>
      </c>
      <c r="AX1505" s="154">
        <f t="shared" si="179"/>
        <v>0.16</v>
      </c>
      <c r="AY1505" s="155">
        <f t="shared" si="173"/>
        <v>-0.11</v>
      </c>
    </row>
    <row r="1506" spans="1:51" x14ac:dyDescent="0.15">
      <c r="A1506" s="122" t="s">
        <v>2933</v>
      </c>
      <c r="B1506" s="122" t="s">
        <v>2934</v>
      </c>
      <c r="C1506" s="122" t="s">
        <v>2876</v>
      </c>
      <c r="E1506" s="122" t="s">
        <v>2935</v>
      </c>
      <c r="G1506" s="122">
        <v>1</v>
      </c>
      <c r="H1506" s="166">
        <v>1.8256399999999999E-2</v>
      </c>
      <c r="I1506" s="167">
        <v>0.45250000000000001</v>
      </c>
      <c r="J1506" s="168" t="str">
        <f t="shared" si="174"/>
        <v>FALSE</v>
      </c>
      <c r="K1506" s="169">
        <v>0.18023600000000001</v>
      </c>
      <c r="L1506" s="170">
        <f>-LOG10(Table3[[#This Row],[Student''s T-test p-value HEK293 +Selistat_HEK293 UT]])</f>
        <v>0.74415845952881154</v>
      </c>
      <c r="M1506" s="167">
        <v>0.1575</v>
      </c>
      <c r="N1506" s="171" t="str">
        <f t="shared" si="175"/>
        <v>FALSE</v>
      </c>
      <c r="O1506" s="146">
        <v>0.46396799999999999</v>
      </c>
      <c r="P1506" s="147">
        <v>-0.16</v>
      </c>
      <c r="Q1506" s="171" t="str">
        <f t="shared" si="176"/>
        <v>FALSE</v>
      </c>
      <c r="R1506" s="122" t="s">
        <v>687</v>
      </c>
      <c r="S1506" s="122" t="s">
        <v>9218</v>
      </c>
      <c r="T1506" s="122" t="s">
        <v>697</v>
      </c>
      <c r="U1506" s="172" t="s">
        <v>2643</v>
      </c>
      <c r="V1506" s="122" t="s">
        <v>9219</v>
      </c>
      <c r="W1506" s="148">
        <v>-0.28000000000000003</v>
      </c>
      <c r="X1506" s="149">
        <v>-0.23</v>
      </c>
      <c r="Y1506" s="149">
        <v>-0.36</v>
      </c>
      <c r="Z1506" s="150">
        <v>-0.02</v>
      </c>
      <c r="AA1506" s="148">
        <v>-0.34</v>
      </c>
      <c r="AB1506" s="149">
        <v>-0.6</v>
      </c>
      <c r="AC1506" s="149">
        <v>-0.28999999999999998</v>
      </c>
      <c r="AD1506" s="151">
        <v>-0.28999999999999998</v>
      </c>
      <c r="AE1506" s="148">
        <v>-0.01</v>
      </c>
      <c r="AF1506" s="149">
        <v>-0.04</v>
      </c>
      <c r="AG1506" s="149">
        <v>0.27</v>
      </c>
      <c r="AH1506" s="151">
        <v>0.34</v>
      </c>
      <c r="AI1506" s="152">
        <v>0.09</v>
      </c>
      <c r="AJ1506" s="149">
        <v>-0.1</v>
      </c>
      <c r="AK1506" s="149">
        <v>0.62</v>
      </c>
      <c r="AL1506" s="150">
        <v>0.59</v>
      </c>
      <c r="AM1506" s="153">
        <f t="shared" si="177"/>
        <v>0.06</v>
      </c>
      <c r="AN1506" s="154">
        <f t="shared" si="177"/>
        <v>0.37</v>
      </c>
      <c r="AO1506" s="154">
        <f t="shared" si="177"/>
        <v>-7.0000000000000007E-2</v>
      </c>
      <c r="AP1506" s="155">
        <f t="shared" si="171"/>
        <v>0.26999999999999996</v>
      </c>
      <c r="AQ1506" s="156">
        <f>AVERAGE(Table3[[#This Row],[ HEK293 +Selistat_R1 2]:[ HEK293 +Selistat_R4 5]])</f>
        <v>0.15749999999999997</v>
      </c>
      <c r="AR1506" s="153">
        <f t="shared" si="178"/>
        <v>0.33</v>
      </c>
      <c r="AS1506" s="154">
        <f t="shared" si="178"/>
        <v>0.55999999999999994</v>
      </c>
      <c r="AT1506" s="154">
        <f t="shared" si="178"/>
        <v>0.56000000000000005</v>
      </c>
      <c r="AU1506" s="157">
        <f t="shared" si="172"/>
        <v>0.63</v>
      </c>
      <c r="AV1506" s="158">
        <f t="shared" si="179"/>
        <v>0.43000000000000005</v>
      </c>
      <c r="AW1506" s="154">
        <f t="shared" si="179"/>
        <v>0.5</v>
      </c>
      <c r="AX1506" s="154">
        <f t="shared" si="179"/>
        <v>0.90999999999999992</v>
      </c>
      <c r="AY1506" s="155">
        <f t="shared" si="173"/>
        <v>0.87999999999999989</v>
      </c>
    </row>
    <row r="1507" spans="1:51" x14ac:dyDescent="0.15">
      <c r="A1507" s="122" t="s">
        <v>7844</v>
      </c>
      <c r="B1507" s="122" t="s">
        <v>7845</v>
      </c>
      <c r="C1507" s="122" t="s">
        <v>7846</v>
      </c>
      <c r="D1507" s="122" t="s">
        <v>7847</v>
      </c>
      <c r="E1507" s="122" t="s">
        <v>7848</v>
      </c>
      <c r="F1507" s="122" t="s">
        <v>3466</v>
      </c>
      <c r="G1507" s="122">
        <v>1</v>
      </c>
      <c r="H1507" s="166">
        <v>0.68570299999999995</v>
      </c>
      <c r="I1507" s="167">
        <v>-8.2500000000000004E-2</v>
      </c>
      <c r="J1507" s="168" t="str">
        <f t="shared" si="174"/>
        <v>FALSE</v>
      </c>
      <c r="K1507" s="169">
        <v>0.180282</v>
      </c>
      <c r="L1507" s="170">
        <f>-LOG10(Table3[[#This Row],[Student''s T-test p-value HEK293 +Selistat_HEK293 UT]])</f>
        <v>0.74404763262820761</v>
      </c>
      <c r="M1507" s="167">
        <v>-0.22500000000000001</v>
      </c>
      <c r="N1507" s="171" t="str">
        <f t="shared" si="175"/>
        <v>FALSE</v>
      </c>
      <c r="O1507" s="146">
        <v>3.6463599999999999E-2</v>
      </c>
      <c r="P1507" s="147">
        <v>0.59250000000000003</v>
      </c>
      <c r="Q1507" s="171" t="str">
        <f t="shared" si="176"/>
        <v>FALSE</v>
      </c>
      <c r="R1507" s="122" t="s">
        <v>7849</v>
      </c>
      <c r="S1507" s="122" t="s">
        <v>8010</v>
      </c>
      <c r="T1507" s="122" t="s">
        <v>7851</v>
      </c>
      <c r="U1507" s="172" t="s">
        <v>7852</v>
      </c>
      <c r="V1507" s="122" t="s">
        <v>8011</v>
      </c>
      <c r="W1507" s="148">
        <v>-0.31</v>
      </c>
      <c r="X1507" s="149">
        <v>-0.3</v>
      </c>
      <c r="Y1507" s="149">
        <v>-0.19</v>
      </c>
      <c r="Z1507" s="150">
        <v>0</v>
      </c>
      <c r="AA1507" s="148">
        <v>0.31</v>
      </c>
      <c r="AB1507" s="149">
        <v>0.06</v>
      </c>
      <c r="AC1507" s="149">
        <v>0.05</v>
      </c>
      <c r="AD1507" s="151">
        <v>-0.32</v>
      </c>
      <c r="AE1507" s="148">
        <v>-0.01</v>
      </c>
      <c r="AF1507" s="149">
        <v>0.4</v>
      </c>
      <c r="AG1507" s="149">
        <v>0.74</v>
      </c>
      <c r="AH1507" s="151">
        <v>0.11</v>
      </c>
      <c r="AI1507" s="152">
        <v>0.08</v>
      </c>
      <c r="AJ1507" s="149">
        <v>-0.18</v>
      </c>
      <c r="AK1507" s="149">
        <v>-0.5</v>
      </c>
      <c r="AL1507" s="150">
        <v>-0.53</v>
      </c>
      <c r="AM1507" s="153">
        <f t="shared" si="177"/>
        <v>-0.62</v>
      </c>
      <c r="AN1507" s="154">
        <f t="shared" si="177"/>
        <v>-0.36</v>
      </c>
      <c r="AO1507" s="154">
        <f t="shared" si="177"/>
        <v>-0.24</v>
      </c>
      <c r="AP1507" s="155">
        <f t="shared" si="171"/>
        <v>0.32</v>
      </c>
      <c r="AQ1507" s="156">
        <f>AVERAGE(Table3[[#This Row],[ HEK293 +Selistat_R1 2]:[ HEK293 +Selistat_R4 5]])</f>
        <v>-0.22499999999999998</v>
      </c>
      <c r="AR1507" s="153">
        <f t="shared" si="178"/>
        <v>-0.32</v>
      </c>
      <c r="AS1507" s="154">
        <f t="shared" si="178"/>
        <v>0.34</v>
      </c>
      <c r="AT1507" s="154">
        <f t="shared" si="178"/>
        <v>0.69</v>
      </c>
      <c r="AU1507" s="157">
        <f t="shared" si="172"/>
        <v>0.43</v>
      </c>
      <c r="AV1507" s="158">
        <f t="shared" si="179"/>
        <v>-0.22999999999999998</v>
      </c>
      <c r="AW1507" s="154">
        <f t="shared" si="179"/>
        <v>-0.24</v>
      </c>
      <c r="AX1507" s="154">
        <f t="shared" si="179"/>
        <v>-0.55000000000000004</v>
      </c>
      <c r="AY1507" s="155">
        <f t="shared" si="173"/>
        <v>-0.21000000000000002</v>
      </c>
    </row>
    <row r="1508" spans="1:51" x14ac:dyDescent="0.15">
      <c r="A1508" s="122" t="s">
        <v>5183</v>
      </c>
      <c r="B1508" s="122" t="s">
        <v>5184</v>
      </c>
      <c r="C1508" s="122" t="s">
        <v>5185</v>
      </c>
      <c r="D1508" s="122" t="s">
        <v>5186</v>
      </c>
      <c r="E1508" s="122" t="s">
        <v>5187</v>
      </c>
      <c r="F1508" s="122" t="s">
        <v>5188</v>
      </c>
      <c r="G1508" s="122">
        <v>1</v>
      </c>
      <c r="H1508" s="166">
        <v>0.65543799999999997</v>
      </c>
      <c r="I1508" s="167">
        <v>9.7500000000000003E-2</v>
      </c>
      <c r="J1508" s="168" t="str">
        <f t="shared" si="174"/>
        <v>FALSE</v>
      </c>
      <c r="K1508" s="169">
        <v>0.180757</v>
      </c>
      <c r="L1508" s="170">
        <f>-LOG10(Table3[[#This Row],[Student''s T-test p-value HEK293 +Selistat_HEK293 UT]])</f>
        <v>0.74290487520904536</v>
      </c>
      <c r="M1508" s="167">
        <v>-0.315</v>
      </c>
      <c r="N1508" s="171" t="str">
        <f t="shared" si="175"/>
        <v>FALSE</v>
      </c>
      <c r="O1508" s="146">
        <v>0.41261199999999998</v>
      </c>
      <c r="P1508" s="147">
        <v>0.14749999999999999</v>
      </c>
      <c r="Q1508" s="171" t="str">
        <f t="shared" si="176"/>
        <v>FALSE</v>
      </c>
      <c r="R1508" s="122" t="s">
        <v>1506</v>
      </c>
      <c r="S1508" s="122" t="s">
        <v>9220</v>
      </c>
      <c r="T1508" s="122" t="s">
        <v>1508</v>
      </c>
      <c r="U1508" s="172" t="s">
        <v>5190</v>
      </c>
      <c r="V1508" s="122" t="s">
        <v>9221</v>
      </c>
      <c r="W1508" s="148">
        <v>-0.23</v>
      </c>
      <c r="X1508" s="149">
        <v>-0.27</v>
      </c>
      <c r="Y1508" s="149">
        <v>-0.34</v>
      </c>
      <c r="Z1508" s="150">
        <v>-0.87</v>
      </c>
      <c r="AA1508" s="148">
        <v>0.21</v>
      </c>
      <c r="AB1508" s="149">
        <v>-0.04</v>
      </c>
      <c r="AC1508" s="149">
        <v>-0.13</v>
      </c>
      <c r="AD1508" s="151">
        <v>-0.49</v>
      </c>
      <c r="AE1508" s="148">
        <v>0.49</v>
      </c>
      <c r="AF1508" s="149">
        <v>0.28999999999999998</v>
      </c>
      <c r="AG1508" s="149">
        <v>0.38</v>
      </c>
      <c r="AH1508" s="151">
        <v>-0.1</v>
      </c>
      <c r="AI1508" s="152">
        <v>0.2</v>
      </c>
      <c r="AJ1508" s="149">
        <v>0.35</v>
      </c>
      <c r="AK1508" s="149">
        <v>0.08</v>
      </c>
      <c r="AL1508" s="150">
        <v>-0.16</v>
      </c>
      <c r="AM1508" s="153">
        <f t="shared" si="177"/>
        <v>-0.44</v>
      </c>
      <c r="AN1508" s="154">
        <f t="shared" si="177"/>
        <v>-0.23</v>
      </c>
      <c r="AO1508" s="154">
        <f t="shared" si="177"/>
        <v>-0.21000000000000002</v>
      </c>
      <c r="AP1508" s="155">
        <f t="shared" si="171"/>
        <v>-0.38</v>
      </c>
      <c r="AQ1508" s="156">
        <f>AVERAGE(Table3[[#This Row],[ HEK293 +Selistat_R1 2]:[ HEK293 +Selistat_R4 5]])</f>
        <v>-0.31500000000000006</v>
      </c>
      <c r="AR1508" s="153">
        <f t="shared" si="178"/>
        <v>0.28000000000000003</v>
      </c>
      <c r="AS1508" s="154">
        <f t="shared" si="178"/>
        <v>0.32999999999999996</v>
      </c>
      <c r="AT1508" s="154">
        <f t="shared" si="178"/>
        <v>0.51</v>
      </c>
      <c r="AU1508" s="157">
        <f t="shared" si="172"/>
        <v>0.39</v>
      </c>
      <c r="AV1508" s="158">
        <f t="shared" si="179"/>
        <v>-9.9999999999999811E-3</v>
      </c>
      <c r="AW1508" s="154">
        <f t="shared" si="179"/>
        <v>0.38999999999999996</v>
      </c>
      <c r="AX1508" s="154">
        <f t="shared" si="179"/>
        <v>0.21000000000000002</v>
      </c>
      <c r="AY1508" s="155">
        <f t="shared" si="173"/>
        <v>0.32999999999999996</v>
      </c>
    </row>
    <row r="1509" spans="1:51" x14ac:dyDescent="0.15">
      <c r="A1509" s="122" t="s">
        <v>9200</v>
      </c>
      <c r="B1509" s="122" t="s">
        <v>9201</v>
      </c>
      <c r="C1509" s="122" t="s">
        <v>9202</v>
      </c>
      <c r="D1509" s="122" t="s">
        <v>3457</v>
      </c>
      <c r="E1509" s="122" t="s">
        <v>9203</v>
      </c>
      <c r="F1509" s="122" t="s">
        <v>9204</v>
      </c>
      <c r="G1509" s="122">
        <v>1</v>
      </c>
      <c r="H1509" s="166">
        <v>0.71632499999999999</v>
      </c>
      <c r="I1509" s="167">
        <v>5.1666700000000003E-2</v>
      </c>
      <c r="J1509" s="168" t="str">
        <f t="shared" si="174"/>
        <v>FALSE</v>
      </c>
      <c r="K1509" s="169">
        <v>0.181113</v>
      </c>
      <c r="L1509" s="170">
        <f>-LOG10(Table3[[#This Row],[Student''s T-test p-value HEK293 +Selistat_HEK293 UT]])</f>
        <v>0.742050375607335</v>
      </c>
      <c r="M1509" s="167">
        <v>-0.16250000000000001</v>
      </c>
      <c r="N1509" s="171" t="str">
        <f t="shared" si="175"/>
        <v>FALSE</v>
      </c>
      <c r="O1509" s="146">
        <v>0.76205800000000001</v>
      </c>
      <c r="P1509" s="147">
        <v>5.7500000000000002E-2</v>
      </c>
      <c r="Q1509" s="171" t="str">
        <f t="shared" si="176"/>
        <v>FALSE</v>
      </c>
      <c r="R1509" s="122" t="s">
        <v>963</v>
      </c>
      <c r="S1509" s="122" t="s">
        <v>9205</v>
      </c>
      <c r="T1509" s="122" t="s">
        <v>965</v>
      </c>
      <c r="U1509" s="172" t="s">
        <v>9206</v>
      </c>
      <c r="V1509" s="122" t="s">
        <v>9207</v>
      </c>
      <c r="W1509" s="148">
        <v>-0.26</v>
      </c>
      <c r="X1509" s="149">
        <v>-0.15</v>
      </c>
      <c r="Y1509" s="149">
        <v>-0.25</v>
      </c>
      <c r="Z1509" s="150">
        <v>-0.22</v>
      </c>
      <c r="AA1509" s="148">
        <v>-0.11</v>
      </c>
      <c r="AB1509" s="149">
        <v>0.13</v>
      </c>
      <c r="AC1509" s="149">
        <v>-0.33</v>
      </c>
      <c r="AD1509" s="151">
        <v>0.08</v>
      </c>
      <c r="AE1509" s="148">
        <v>0.17</v>
      </c>
      <c r="AF1509" s="149">
        <v>-0.11</v>
      </c>
      <c r="AG1509" s="149">
        <v>0.6</v>
      </c>
      <c r="AH1509" s="151">
        <v>-0.14000000000000001</v>
      </c>
      <c r="AI1509" s="152">
        <v>7.0000000000000007E-2</v>
      </c>
      <c r="AJ1509" s="149">
        <v>-7.0000000000000007E-2</v>
      </c>
      <c r="AK1509" s="149">
        <v>7.0000000000000007E-2</v>
      </c>
      <c r="AL1509" s="150">
        <v>0.22</v>
      </c>
      <c r="AM1509" s="153">
        <f t="shared" si="177"/>
        <v>-0.15000000000000002</v>
      </c>
      <c r="AN1509" s="154">
        <f t="shared" si="177"/>
        <v>-0.28000000000000003</v>
      </c>
      <c r="AO1509" s="154">
        <f t="shared" si="177"/>
        <v>8.0000000000000016E-2</v>
      </c>
      <c r="AP1509" s="155">
        <f t="shared" si="171"/>
        <v>-0.3</v>
      </c>
      <c r="AQ1509" s="156">
        <f>AVERAGE(Table3[[#This Row],[ HEK293 +Selistat_R1 2]:[ HEK293 +Selistat_R4 5]])</f>
        <v>-0.16250000000000001</v>
      </c>
      <c r="AR1509" s="153">
        <f t="shared" si="178"/>
        <v>0.28000000000000003</v>
      </c>
      <c r="AS1509" s="154">
        <f t="shared" si="178"/>
        <v>-0.24</v>
      </c>
      <c r="AT1509" s="154">
        <f t="shared" si="178"/>
        <v>0.92999999999999994</v>
      </c>
      <c r="AU1509" s="157">
        <f t="shared" si="172"/>
        <v>-0.22000000000000003</v>
      </c>
      <c r="AV1509" s="158">
        <f t="shared" si="179"/>
        <v>0.18</v>
      </c>
      <c r="AW1509" s="154">
        <f t="shared" si="179"/>
        <v>-0.2</v>
      </c>
      <c r="AX1509" s="154">
        <f t="shared" si="179"/>
        <v>0.4</v>
      </c>
      <c r="AY1509" s="155">
        <f t="shared" si="173"/>
        <v>0.14000000000000001</v>
      </c>
    </row>
    <row r="1510" spans="1:51" x14ac:dyDescent="0.15">
      <c r="A1510" s="122" t="s">
        <v>6503</v>
      </c>
      <c r="B1510" s="122" t="s">
        <v>3463</v>
      </c>
      <c r="C1510" s="122" t="s">
        <v>6504</v>
      </c>
      <c r="D1510" s="122" t="s">
        <v>2861</v>
      </c>
      <c r="E1510" s="122" t="s">
        <v>6505</v>
      </c>
      <c r="F1510" s="122" t="s">
        <v>5972</v>
      </c>
      <c r="G1510" s="122">
        <v>1</v>
      </c>
      <c r="H1510" s="166">
        <v>0.60274899999999998</v>
      </c>
      <c r="I1510" s="167">
        <v>-0.114167</v>
      </c>
      <c r="J1510" s="168" t="str">
        <f t="shared" si="174"/>
        <v>FALSE</v>
      </c>
      <c r="K1510" s="169">
        <v>0.18143300000000001</v>
      </c>
      <c r="L1510" s="170">
        <f>-LOG10(Table3[[#This Row],[Student''s T-test p-value HEK293 +Selistat_HEK293 UT]])</f>
        <v>0.74128371829875039</v>
      </c>
      <c r="M1510" s="167">
        <v>-0.38750000000000001</v>
      </c>
      <c r="N1510" s="171" t="str">
        <f t="shared" si="175"/>
        <v>FALSE</v>
      </c>
      <c r="O1510" s="146">
        <v>0.52885800000000005</v>
      </c>
      <c r="P1510" s="147">
        <v>-0.155</v>
      </c>
      <c r="Q1510" s="171" t="str">
        <f t="shared" si="176"/>
        <v>FALSE</v>
      </c>
      <c r="R1510" s="122" t="s">
        <v>6506</v>
      </c>
      <c r="S1510" s="122" t="s">
        <v>9222</v>
      </c>
      <c r="T1510" s="122" t="s">
        <v>6508</v>
      </c>
      <c r="U1510" s="172" t="s">
        <v>6509</v>
      </c>
      <c r="V1510" s="122" t="s">
        <v>9223</v>
      </c>
      <c r="W1510" s="148">
        <v>-0.36</v>
      </c>
      <c r="X1510" s="149">
        <v>-0.91</v>
      </c>
      <c r="Y1510" s="149">
        <v>-0.25</v>
      </c>
      <c r="Z1510" s="150">
        <v>0.15</v>
      </c>
      <c r="AA1510" s="148">
        <v>-0.35</v>
      </c>
      <c r="AB1510" s="149">
        <v>0.12</v>
      </c>
      <c r="AC1510" s="149">
        <v>0.17</v>
      </c>
      <c r="AD1510" s="151">
        <v>0.24</v>
      </c>
      <c r="AE1510" s="148">
        <v>0.4</v>
      </c>
      <c r="AF1510" s="149">
        <v>-0.18</v>
      </c>
      <c r="AG1510" s="149">
        <v>-0.44</v>
      </c>
      <c r="AH1510" s="151">
        <v>0.18</v>
      </c>
      <c r="AI1510" s="152">
        <v>7.0000000000000007E-2</v>
      </c>
      <c r="AJ1510" s="149">
        <v>0.13</v>
      </c>
      <c r="AK1510" s="149">
        <v>-0.14000000000000001</v>
      </c>
      <c r="AL1510" s="150">
        <v>0.52</v>
      </c>
      <c r="AM1510" s="153">
        <f t="shared" si="177"/>
        <v>-1.0000000000000009E-2</v>
      </c>
      <c r="AN1510" s="154">
        <f t="shared" si="177"/>
        <v>-1.03</v>
      </c>
      <c r="AO1510" s="154">
        <f t="shared" si="177"/>
        <v>-0.42000000000000004</v>
      </c>
      <c r="AP1510" s="155">
        <f t="shared" si="171"/>
        <v>-0.09</v>
      </c>
      <c r="AQ1510" s="156">
        <f>AVERAGE(Table3[[#This Row],[ HEK293 +Selistat_R1 2]:[ HEK293 +Selistat_R4 5]])</f>
        <v>-0.38750000000000001</v>
      </c>
      <c r="AR1510" s="153">
        <f t="shared" si="178"/>
        <v>0.75</v>
      </c>
      <c r="AS1510" s="154">
        <f t="shared" si="178"/>
        <v>-0.3</v>
      </c>
      <c r="AT1510" s="154">
        <f t="shared" si="178"/>
        <v>-0.61</v>
      </c>
      <c r="AU1510" s="157">
        <f t="shared" si="172"/>
        <v>-0.06</v>
      </c>
      <c r="AV1510" s="158">
        <f t="shared" si="179"/>
        <v>0.42</v>
      </c>
      <c r="AW1510" s="154">
        <f t="shared" si="179"/>
        <v>1.0000000000000009E-2</v>
      </c>
      <c r="AX1510" s="154">
        <f t="shared" si="179"/>
        <v>-0.31000000000000005</v>
      </c>
      <c r="AY1510" s="155">
        <f t="shared" si="173"/>
        <v>0.28000000000000003</v>
      </c>
    </row>
    <row r="1511" spans="1:51" x14ac:dyDescent="0.15">
      <c r="A1511" s="122" t="s">
        <v>9224</v>
      </c>
      <c r="B1511" s="122" t="s">
        <v>9225</v>
      </c>
      <c r="C1511" s="122" t="s">
        <v>9226</v>
      </c>
      <c r="E1511" s="122" t="s">
        <v>9227</v>
      </c>
      <c r="G1511" s="122">
        <v>1</v>
      </c>
      <c r="H1511" s="166">
        <v>0.478659</v>
      </c>
      <c r="I1511" s="167">
        <v>0.11</v>
      </c>
      <c r="J1511" s="168" t="str">
        <f t="shared" si="174"/>
        <v>FALSE</v>
      </c>
      <c r="K1511" s="169">
        <v>0.181507</v>
      </c>
      <c r="L1511" s="170">
        <f>-LOG10(Table3[[#This Row],[Student''s T-test p-value HEK293 +Selistat_HEK293 UT]])</f>
        <v>0.74110662130141658</v>
      </c>
      <c r="M1511" s="167">
        <v>-7.0000000000000007E-2</v>
      </c>
      <c r="N1511" s="171" t="str">
        <f t="shared" si="175"/>
        <v>FALSE</v>
      </c>
      <c r="O1511" s="146">
        <v>0.46359800000000001</v>
      </c>
      <c r="P1511" s="147">
        <v>0.185</v>
      </c>
      <c r="Q1511" s="171" t="str">
        <f t="shared" si="176"/>
        <v>FALSE</v>
      </c>
      <c r="R1511" s="122" t="s">
        <v>9228</v>
      </c>
      <c r="S1511" s="122" t="s">
        <v>9229</v>
      </c>
      <c r="T1511" s="122" t="s">
        <v>9230</v>
      </c>
      <c r="U1511" s="172" t="s">
        <v>9231</v>
      </c>
      <c r="V1511" s="122" t="s">
        <v>9232</v>
      </c>
      <c r="W1511" s="148">
        <v>-0.15</v>
      </c>
      <c r="X1511" s="149">
        <v>-0.12</v>
      </c>
      <c r="Y1511" s="149">
        <v>-0.2</v>
      </c>
      <c r="Z1511" s="150">
        <v>-0.22</v>
      </c>
      <c r="AA1511" s="148">
        <v>-0.05</v>
      </c>
      <c r="AB1511" s="149">
        <v>-0.09</v>
      </c>
      <c r="AC1511" s="149">
        <v>-0.22</v>
      </c>
      <c r="AD1511" s="151">
        <v>-0.05</v>
      </c>
      <c r="AE1511" s="148">
        <v>0.16</v>
      </c>
      <c r="AF1511" s="149">
        <v>0.36</v>
      </c>
      <c r="AG1511" s="149">
        <v>0.39</v>
      </c>
      <c r="AH1511" s="151">
        <v>-0.15</v>
      </c>
      <c r="AI1511" s="152">
        <v>0.2</v>
      </c>
      <c r="AJ1511" s="149">
        <v>0.32</v>
      </c>
      <c r="AK1511" s="149">
        <v>0.08</v>
      </c>
      <c r="AL1511" s="150">
        <v>-0.57999999999999996</v>
      </c>
      <c r="AM1511" s="153">
        <f t="shared" si="177"/>
        <v>-9.9999999999999992E-2</v>
      </c>
      <c r="AN1511" s="154">
        <f t="shared" si="177"/>
        <v>-0.03</v>
      </c>
      <c r="AO1511" s="154">
        <f t="shared" si="177"/>
        <v>1.999999999999999E-2</v>
      </c>
      <c r="AP1511" s="155">
        <f t="shared" si="171"/>
        <v>-0.16999999999999998</v>
      </c>
      <c r="AQ1511" s="156">
        <f>AVERAGE(Table3[[#This Row],[ HEK293 +Selistat_R1 2]:[ HEK293 +Selistat_R4 5]])</f>
        <v>-7.0000000000000007E-2</v>
      </c>
      <c r="AR1511" s="153">
        <f t="shared" si="178"/>
        <v>0.21000000000000002</v>
      </c>
      <c r="AS1511" s="154">
        <f t="shared" si="178"/>
        <v>0.44999999999999996</v>
      </c>
      <c r="AT1511" s="154">
        <f t="shared" si="178"/>
        <v>0.61</v>
      </c>
      <c r="AU1511" s="157">
        <f t="shared" si="172"/>
        <v>-9.9999999999999992E-2</v>
      </c>
      <c r="AV1511" s="158">
        <f t="shared" si="179"/>
        <v>0.25</v>
      </c>
      <c r="AW1511" s="154">
        <f t="shared" si="179"/>
        <v>0.41000000000000003</v>
      </c>
      <c r="AX1511" s="154">
        <f t="shared" si="179"/>
        <v>0.3</v>
      </c>
      <c r="AY1511" s="155">
        <f t="shared" si="173"/>
        <v>-0.52999999999999992</v>
      </c>
    </row>
    <row r="1512" spans="1:51" x14ac:dyDescent="0.15">
      <c r="A1512" s="122" t="s">
        <v>3170</v>
      </c>
      <c r="B1512" s="122" t="s">
        <v>3171</v>
      </c>
      <c r="C1512" s="122" t="s">
        <v>3172</v>
      </c>
      <c r="E1512" s="122" t="s">
        <v>3173</v>
      </c>
      <c r="F1512" s="122" t="s">
        <v>3174</v>
      </c>
      <c r="G1512" s="122">
        <v>2</v>
      </c>
      <c r="H1512" s="166">
        <v>0.52642500000000003</v>
      </c>
      <c r="I1512" s="167">
        <v>0.123333</v>
      </c>
      <c r="J1512" s="168" t="str">
        <f t="shared" si="174"/>
        <v>FALSE</v>
      </c>
      <c r="K1512" s="169">
        <v>0.181976</v>
      </c>
      <c r="L1512" s="170">
        <f>-LOG10(Table3[[#This Row],[Student''s T-test p-value HEK293 +Selistat_HEK293 UT]])</f>
        <v>0.73998588539328414</v>
      </c>
      <c r="M1512" s="167">
        <v>0.41</v>
      </c>
      <c r="N1512" s="171" t="str">
        <f t="shared" si="175"/>
        <v>FALSE</v>
      </c>
      <c r="O1512" s="146">
        <v>0.75044900000000003</v>
      </c>
      <c r="P1512" s="147">
        <v>3.5000000000000003E-2</v>
      </c>
      <c r="Q1512" s="171" t="str">
        <f t="shared" si="176"/>
        <v>FALSE</v>
      </c>
      <c r="R1512" s="122" t="s">
        <v>117</v>
      </c>
      <c r="S1512" s="122" t="s">
        <v>9233</v>
      </c>
      <c r="T1512" s="122" t="s">
        <v>119</v>
      </c>
      <c r="U1512" s="172" t="s">
        <v>2665</v>
      </c>
      <c r="V1512" s="122" t="s">
        <v>9234</v>
      </c>
      <c r="W1512" s="148">
        <v>1.07</v>
      </c>
      <c r="X1512" s="149">
        <v>0.11</v>
      </c>
      <c r="Y1512" s="149">
        <v>-0.13</v>
      </c>
      <c r="Z1512" s="150">
        <v>0.05</v>
      </c>
      <c r="AA1512" s="148">
        <v>-0.21</v>
      </c>
      <c r="AB1512" s="149">
        <v>-0.1</v>
      </c>
      <c r="AC1512" s="149">
        <v>-0.16</v>
      </c>
      <c r="AD1512" s="151">
        <v>-7.0000000000000007E-2</v>
      </c>
      <c r="AE1512" s="148">
        <v>-0.11</v>
      </c>
      <c r="AF1512" s="149">
        <v>0.11</v>
      </c>
      <c r="AG1512" s="149">
        <v>-0.25</v>
      </c>
      <c r="AH1512" s="151">
        <v>-0.3</v>
      </c>
      <c r="AI1512" s="152">
        <v>-0.09</v>
      </c>
      <c r="AJ1512" s="149">
        <v>-0.24</v>
      </c>
      <c r="AK1512" s="149">
        <v>-0.28000000000000003</v>
      </c>
      <c r="AL1512" s="150">
        <v>-0.08</v>
      </c>
      <c r="AM1512" s="153">
        <f t="shared" si="177"/>
        <v>1.28</v>
      </c>
      <c r="AN1512" s="154">
        <f t="shared" si="177"/>
        <v>0.21000000000000002</v>
      </c>
      <c r="AO1512" s="154">
        <f t="shared" si="177"/>
        <v>0.03</v>
      </c>
      <c r="AP1512" s="155">
        <f t="shared" si="171"/>
        <v>0.12000000000000001</v>
      </c>
      <c r="AQ1512" s="156">
        <f>AVERAGE(Table3[[#This Row],[ HEK293 +Selistat_R1 2]:[ HEK293 +Selistat_R4 5]])</f>
        <v>0.41000000000000003</v>
      </c>
      <c r="AR1512" s="153">
        <f t="shared" si="178"/>
        <v>9.9999999999999992E-2</v>
      </c>
      <c r="AS1512" s="154">
        <f t="shared" si="178"/>
        <v>0.21000000000000002</v>
      </c>
      <c r="AT1512" s="154">
        <f t="shared" si="178"/>
        <v>-0.09</v>
      </c>
      <c r="AU1512" s="157">
        <f t="shared" si="172"/>
        <v>-0.22999999999999998</v>
      </c>
      <c r="AV1512" s="158">
        <f t="shared" si="179"/>
        <v>0.12</v>
      </c>
      <c r="AW1512" s="154">
        <f t="shared" si="179"/>
        <v>-0.13999999999999999</v>
      </c>
      <c r="AX1512" s="154">
        <f t="shared" si="179"/>
        <v>-0.12000000000000002</v>
      </c>
      <c r="AY1512" s="155">
        <f t="shared" si="173"/>
        <v>-9.999999999999995E-3</v>
      </c>
    </row>
    <row r="1513" spans="1:51" x14ac:dyDescent="0.15">
      <c r="A1513" s="122" t="s">
        <v>3405</v>
      </c>
      <c r="B1513" s="122" t="s">
        <v>3406</v>
      </c>
      <c r="C1513" s="122" t="s">
        <v>3407</v>
      </c>
      <c r="E1513" s="122" t="s">
        <v>3408</v>
      </c>
      <c r="F1513" s="122" t="s">
        <v>3228</v>
      </c>
      <c r="G1513" s="122">
        <v>3</v>
      </c>
      <c r="H1513" s="166">
        <v>0.16975399999999999</v>
      </c>
      <c r="I1513" s="167">
        <v>-0.17749999999999999</v>
      </c>
      <c r="J1513" s="168" t="str">
        <f t="shared" si="174"/>
        <v>FALSE</v>
      </c>
      <c r="K1513" s="169">
        <v>0.181978</v>
      </c>
      <c r="L1513" s="170">
        <f>-LOG10(Table3[[#This Row],[Student''s T-test p-value HEK293 +Selistat_HEK293 UT]])</f>
        <v>0.7399811123232598</v>
      </c>
      <c r="M1513" s="167">
        <v>-0.3</v>
      </c>
      <c r="N1513" s="171" t="str">
        <f t="shared" si="175"/>
        <v>FALSE</v>
      </c>
      <c r="O1513" s="146">
        <v>0.14991199999999999</v>
      </c>
      <c r="P1513" s="147">
        <v>-0.10249999999999999</v>
      </c>
      <c r="Q1513" s="171" t="str">
        <f t="shared" si="176"/>
        <v>FALSE</v>
      </c>
      <c r="R1513" s="122" t="s">
        <v>3409</v>
      </c>
      <c r="S1513" s="122" t="s">
        <v>8524</v>
      </c>
      <c r="T1513" s="122" t="s">
        <v>3411</v>
      </c>
      <c r="U1513" s="172" t="s">
        <v>3412</v>
      </c>
      <c r="V1513" s="122" t="s">
        <v>8525</v>
      </c>
      <c r="W1513" s="148">
        <v>-0.24</v>
      </c>
      <c r="X1513" s="149">
        <v>0.12</v>
      </c>
      <c r="Y1513" s="149">
        <v>-0.1</v>
      </c>
      <c r="Z1513" s="150">
        <v>-0.51</v>
      </c>
      <c r="AA1513" s="148">
        <v>0.49</v>
      </c>
      <c r="AB1513" s="149">
        <v>0.22</v>
      </c>
      <c r="AC1513" s="149">
        <v>-0.16</v>
      </c>
      <c r="AD1513" s="151">
        <v>-0.08</v>
      </c>
      <c r="AE1513" s="148">
        <v>-0.13</v>
      </c>
      <c r="AF1513" s="149">
        <v>0.04</v>
      </c>
      <c r="AG1513" s="149">
        <v>-0.13</v>
      </c>
      <c r="AH1513" s="151">
        <v>0.02</v>
      </c>
      <c r="AI1513" s="152">
        <v>0</v>
      </c>
      <c r="AJ1513" s="149">
        <v>-0.03</v>
      </c>
      <c r="AK1513" s="149">
        <v>0.15</v>
      </c>
      <c r="AL1513" s="150">
        <v>0.09</v>
      </c>
      <c r="AM1513" s="153">
        <f t="shared" si="177"/>
        <v>-0.73</v>
      </c>
      <c r="AN1513" s="154">
        <f t="shared" si="177"/>
        <v>-0.1</v>
      </c>
      <c r="AO1513" s="154">
        <f t="shared" si="177"/>
        <v>0.06</v>
      </c>
      <c r="AP1513" s="155">
        <f t="shared" si="171"/>
        <v>-0.43</v>
      </c>
      <c r="AQ1513" s="156">
        <f>AVERAGE(Table3[[#This Row],[ HEK293 +Selistat_R1 2]:[ HEK293 +Selistat_R4 5]])</f>
        <v>-0.3</v>
      </c>
      <c r="AR1513" s="153">
        <f t="shared" si="178"/>
        <v>-0.62</v>
      </c>
      <c r="AS1513" s="154">
        <f t="shared" si="178"/>
        <v>-0.18</v>
      </c>
      <c r="AT1513" s="154">
        <f t="shared" si="178"/>
        <v>0.03</v>
      </c>
      <c r="AU1513" s="157">
        <f t="shared" si="172"/>
        <v>0.1</v>
      </c>
      <c r="AV1513" s="158">
        <f t="shared" si="179"/>
        <v>-0.49</v>
      </c>
      <c r="AW1513" s="154">
        <f t="shared" si="179"/>
        <v>-0.25</v>
      </c>
      <c r="AX1513" s="154">
        <f t="shared" si="179"/>
        <v>0.31</v>
      </c>
      <c r="AY1513" s="155">
        <f t="shared" si="173"/>
        <v>0.16999999999999998</v>
      </c>
    </row>
    <row r="1514" spans="1:51" x14ac:dyDescent="0.15">
      <c r="A1514" s="122" t="s">
        <v>9235</v>
      </c>
      <c r="B1514" s="122" t="s">
        <v>9236</v>
      </c>
      <c r="C1514" s="122" t="s">
        <v>9237</v>
      </c>
      <c r="E1514" s="122" t="s">
        <v>9238</v>
      </c>
      <c r="F1514" s="122" t="s">
        <v>9239</v>
      </c>
      <c r="G1514" s="122">
        <v>4</v>
      </c>
      <c r="H1514" s="166">
        <v>0.64651899999999995</v>
      </c>
      <c r="I1514" s="167">
        <v>-7.9166700000000007E-2</v>
      </c>
      <c r="J1514" s="168" t="str">
        <f t="shared" si="174"/>
        <v>FALSE</v>
      </c>
      <c r="K1514" s="169">
        <v>0.18198900000000001</v>
      </c>
      <c r="L1514" s="170">
        <f>-LOG10(Table3[[#This Row],[Student''s T-test p-value HEK293 +Selistat_HEK293 UT]])</f>
        <v>0.7399548613757706</v>
      </c>
      <c r="M1514" s="167">
        <v>-0.32500000000000001</v>
      </c>
      <c r="N1514" s="171" t="str">
        <f t="shared" si="175"/>
        <v>FALSE</v>
      </c>
      <c r="O1514" s="146">
        <v>0.119392</v>
      </c>
      <c r="P1514" s="147">
        <v>-0.2225</v>
      </c>
      <c r="Q1514" s="171" t="str">
        <f t="shared" si="176"/>
        <v>FALSE</v>
      </c>
      <c r="R1514" s="122" t="s">
        <v>9240</v>
      </c>
      <c r="S1514" s="122" t="s">
        <v>9241</v>
      </c>
      <c r="T1514" s="122" t="s">
        <v>9242</v>
      </c>
      <c r="U1514" s="172" t="s">
        <v>9243</v>
      </c>
      <c r="V1514" s="122" t="s">
        <v>9244</v>
      </c>
      <c r="W1514" s="148">
        <v>-0.49</v>
      </c>
      <c r="X1514" s="149">
        <v>-0.44</v>
      </c>
      <c r="Y1514" s="149">
        <v>-0.41</v>
      </c>
      <c r="Z1514" s="150">
        <v>0.18</v>
      </c>
      <c r="AA1514" s="148">
        <v>-0.06</v>
      </c>
      <c r="AB1514" s="149">
        <v>-0.3</v>
      </c>
      <c r="AC1514" s="149">
        <v>0.1</v>
      </c>
      <c r="AD1514" s="151">
        <v>0.4</v>
      </c>
      <c r="AE1514" s="148">
        <v>0.13</v>
      </c>
      <c r="AF1514" s="149">
        <v>-0.05</v>
      </c>
      <c r="AG1514" s="149">
        <v>-0.31</v>
      </c>
      <c r="AH1514" s="151">
        <v>0.1</v>
      </c>
      <c r="AI1514" s="152">
        <v>0.22</v>
      </c>
      <c r="AJ1514" s="149">
        <v>0.01</v>
      </c>
      <c r="AK1514" s="149">
        <v>0.18</v>
      </c>
      <c r="AL1514" s="150">
        <v>0.35</v>
      </c>
      <c r="AM1514" s="153">
        <f t="shared" si="177"/>
        <v>-0.43</v>
      </c>
      <c r="AN1514" s="154">
        <f t="shared" si="177"/>
        <v>-0.14000000000000001</v>
      </c>
      <c r="AO1514" s="154">
        <f t="shared" si="177"/>
        <v>-0.51</v>
      </c>
      <c r="AP1514" s="155">
        <f t="shared" si="171"/>
        <v>-0.22000000000000003</v>
      </c>
      <c r="AQ1514" s="156">
        <f>AVERAGE(Table3[[#This Row],[ HEK293 +Selistat_R1 2]:[ HEK293 +Selistat_R4 5]])</f>
        <v>-0.32500000000000001</v>
      </c>
      <c r="AR1514" s="153">
        <f t="shared" si="178"/>
        <v>0.19</v>
      </c>
      <c r="AS1514" s="154">
        <f t="shared" si="178"/>
        <v>0.25</v>
      </c>
      <c r="AT1514" s="154">
        <f t="shared" si="178"/>
        <v>-0.41000000000000003</v>
      </c>
      <c r="AU1514" s="157">
        <f t="shared" si="172"/>
        <v>-0.30000000000000004</v>
      </c>
      <c r="AV1514" s="158">
        <f t="shared" si="179"/>
        <v>0.28000000000000003</v>
      </c>
      <c r="AW1514" s="154">
        <f t="shared" si="179"/>
        <v>0.31</v>
      </c>
      <c r="AX1514" s="154">
        <f t="shared" si="179"/>
        <v>7.9999999999999988E-2</v>
      </c>
      <c r="AY1514" s="155">
        <f t="shared" si="173"/>
        <v>-5.0000000000000044E-2</v>
      </c>
    </row>
    <row r="1515" spans="1:51" x14ac:dyDescent="0.15">
      <c r="A1515" s="122" t="s">
        <v>5399</v>
      </c>
      <c r="B1515" s="122" t="s">
        <v>5400</v>
      </c>
      <c r="C1515" s="122" t="s">
        <v>5401</v>
      </c>
      <c r="E1515" s="122" t="s">
        <v>5402</v>
      </c>
      <c r="F1515" s="122" t="s">
        <v>5403</v>
      </c>
      <c r="G1515" s="122">
        <v>2</v>
      </c>
      <c r="H1515" s="166">
        <v>1.1706299999999999E-2</v>
      </c>
      <c r="I1515" s="167">
        <v>0.67833299999999996</v>
      </c>
      <c r="J1515" s="168" t="str">
        <f t="shared" si="174"/>
        <v>FALSE</v>
      </c>
      <c r="K1515" s="169">
        <v>0.18205099999999999</v>
      </c>
      <c r="L1515" s="170">
        <f>-LOG10(Table3[[#This Row],[Student''s T-test p-value HEK293 +Selistat_HEK293 UT]])</f>
        <v>0.7398069311585509</v>
      </c>
      <c r="M1515" s="167">
        <v>0.33250000000000002</v>
      </c>
      <c r="N1515" s="171" t="str">
        <f t="shared" si="175"/>
        <v>FALSE</v>
      </c>
      <c r="O1515" s="146">
        <v>0.57259599999999999</v>
      </c>
      <c r="P1515" s="147">
        <v>-0.16750000000000001</v>
      </c>
      <c r="Q1515" s="171" t="str">
        <f t="shared" si="176"/>
        <v>FALSE</v>
      </c>
      <c r="R1515" s="122" t="s">
        <v>5404</v>
      </c>
      <c r="S1515" s="122" t="s">
        <v>9245</v>
      </c>
      <c r="T1515" s="122" t="s">
        <v>5406</v>
      </c>
      <c r="U1515" s="172" t="s">
        <v>5407</v>
      </c>
      <c r="V1515" s="122" t="s">
        <v>9246</v>
      </c>
      <c r="W1515" s="148">
        <v>-0.48</v>
      </c>
      <c r="X1515" s="149">
        <v>-0.06</v>
      </c>
      <c r="Y1515" s="149">
        <v>0.08</v>
      </c>
      <c r="Z1515" s="150">
        <v>-0.56999999999999995</v>
      </c>
      <c r="AA1515" s="148">
        <v>-0.44</v>
      </c>
      <c r="AB1515" s="149">
        <v>-0.23</v>
      </c>
      <c r="AC1515" s="149">
        <v>-0.83</v>
      </c>
      <c r="AD1515" s="151">
        <v>-0.86</v>
      </c>
      <c r="AE1515" s="148">
        <v>0.21</v>
      </c>
      <c r="AF1515" s="149">
        <v>0.49</v>
      </c>
      <c r="AG1515" s="149">
        <v>0.28999999999999998</v>
      </c>
      <c r="AH1515" s="151">
        <v>-0.28000000000000003</v>
      </c>
      <c r="AI1515" s="152">
        <v>0.04</v>
      </c>
      <c r="AJ1515" s="149">
        <v>0.59</v>
      </c>
      <c r="AK1515" s="149">
        <v>0.86</v>
      </c>
      <c r="AL1515" s="150">
        <v>-0.11</v>
      </c>
      <c r="AM1515" s="153">
        <f t="shared" si="177"/>
        <v>-3.999999999999998E-2</v>
      </c>
      <c r="AN1515" s="154">
        <f t="shared" si="177"/>
        <v>0.17</v>
      </c>
      <c r="AO1515" s="154">
        <f t="shared" si="177"/>
        <v>0.90999999999999992</v>
      </c>
      <c r="AP1515" s="155">
        <f t="shared" si="171"/>
        <v>0.29000000000000004</v>
      </c>
      <c r="AQ1515" s="156">
        <f>AVERAGE(Table3[[#This Row],[ HEK293 +Selistat_R1 2]:[ HEK293 +Selistat_R4 5]])</f>
        <v>0.33250000000000002</v>
      </c>
      <c r="AR1515" s="153">
        <f t="shared" si="178"/>
        <v>0.65</v>
      </c>
      <c r="AS1515" s="154">
        <f t="shared" si="178"/>
        <v>0.72</v>
      </c>
      <c r="AT1515" s="154">
        <f t="shared" si="178"/>
        <v>1.1199999999999999</v>
      </c>
      <c r="AU1515" s="157">
        <f t="shared" si="172"/>
        <v>0.57999999999999996</v>
      </c>
      <c r="AV1515" s="158">
        <f t="shared" si="179"/>
        <v>0.48</v>
      </c>
      <c r="AW1515" s="154">
        <f t="shared" si="179"/>
        <v>0.82</v>
      </c>
      <c r="AX1515" s="154">
        <f t="shared" si="179"/>
        <v>1.69</v>
      </c>
      <c r="AY1515" s="155">
        <f t="shared" si="173"/>
        <v>0.75</v>
      </c>
    </row>
    <row r="1516" spans="1:51" x14ac:dyDescent="0.15">
      <c r="A1516" s="122" t="s">
        <v>3842</v>
      </c>
      <c r="B1516" s="122" t="s">
        <v>2961</v>
      </c>
      <c r="C1516" s="122" t="s">
        <v>7530</v>
      </c>
      <c r="E1516" s="122" t="s">
        <v>7531</v>
      </c>
      <c r="F1516" s="122" t="s">
        <v>7532</v>
      </c>
      <c r="G1516" s="122">
        <v>1</v>
      </c>
      <c r="H1516" s="166">
        <v>4.7716199999999999E-3</v>
      </c>
      <c r="I1516" s="167">
        <v>-1.3374999999999999</v>
      </c>
      <c r="J1516" s="168" t="str">
        <f t="shared" si="174"/>
        <v>FALSE</v>
      </c>
      <c r="K1516" s="169">
        <v>0.18216099999999999</v>
      </c>
      <c r="L1516" s="170">
        <f>-LOG10(Table3[[#This Row],[Student''s T-test p-value HEK293 +Selistat_HEK293 UT]])</f>
        <v>0.73954459826198571</v>
      </c>
      <c r="M1516" s="167">
        <v>-1.0575000000000001</v>
      </c>
      <c r="N1516" s="171" t="str">
        <f t="shared" si="175"/>
        <v>FALSE</v>
      </c>
      <c r="O1516" s="146">
        <v>0.70521900000000004</v>
      </c>
      <c r="P1516" s="147">
        <v>-6.5000000000000002E-2</v>
      </c>
      <c r="Q1516" s="171" t="str">
        <f t="shared" si="176"/>
        <v>FALSE</v>
      </c>
      <c r="R1516" s="122" t="s">
        <v>7533</v>
      </c>
      <c r="S1516" s="122" t="s">
        <v>7534</v>
      </c>
      <c r="T1516" s="122" t="s">
        <v>7535</v>
      </c>
      <c r="U1516" s="172" t="s">
        <v>7536</v>
      </c>
      <c r="V1516" s="122" t="s">
        <v>9247</v>
      </c>
      <c r="W1516" s="148">
        <v>-0.69</v>
      </c>
      <c r="X1516" s="149">
        <v>-0.6</v>
      </c>
      <c r="Y1516" s="149">
        <v>0.28999999999999998</v>
      </c>
      <c r="Z1516" s="150">
        <v>-0.66</v>
      </c>
      <c r="AA1516" s="148">
        <v>1.58</v>
      </c>
      <c r="AB1516" s="149">
        <v>1.97</v>
      </c>
      <c r="AC1516" s="149">
        <v>-0.38</v>
      </c>
      <c r="AD1516" s="151">
        <v>-0.6</v>
      </c>
      <c r="AE1516" s="148">
        <v>-0.73</v>
      </c>
      <c r="AF1516" s="149">
        <v>-0.79</v>
      </c>
      <c r="AG1516" s="149">
        <v>-0.82</v>
      </c>
      <c r="AH1516" s="151">
        <v>-1.1299999999999999</v>
      </c>
      <c r="AI1516" s="152">
        <v>-0.51</v>
      </c>
      <c r="AJ1516" s="149">
        <v>-0.65</v>
      </c>
      <c r="AK1516" s="149">
        <v>-0.93</v>
      </c>
      <c r="AL1516" s="150">
        <v>-1.1200000000000001</v>
      </c>
      <c r="AM1516" s="153">
        <f t="shared" si="177"/>
        <v>-2.27</v>
      </c>
      <c r="AN1516" s="154">
        <f t="shared" si="177"/>
        <v>-2.57</v>
      </c>
      <c r="AO1516" s="154">
        <f t="shared" si="177"/>
        <v>0.66999999999999993</v>
      </c>
      <c r="AP1516" s="155">
        <f t="shared" si="171"/>
        <v>-6.0000000000000053E-2</v>
      </c>
      <c r="AQ1516" s="156">
        <f>AVERAGE(Table3[[#This Row],[ HEK293 +Selistat_R1 2]:[ HEK293 +Selistat_R4 5]])</f>
        <v>-1.0575000000000001</v>
      </c>
      <c r="AR1516" s="153">
        <f t="shared" si="178"/>
        <v>-2.31</v>
      </c>
      <c r="AS1516" s="154">
        <f t="shared" si="178"/>
        <v>-2.76</v>
      </c>
      <c r="AT1516" s="154">
        <f t="shared" si="178"/>
        <v>-0.43999999999999995</v>
      </c>
      <c r="AU1516" s="157">
        <f t="shared" si="172"/>
        <v>-0.52999999999999992</v>
      </c>
      <c r="AV1516" s="158">
        <f t="shared" si="179"/>
        <v>-2.09</v>
      </c>
      <c r="AW1516" s="154">
        <f t="shared" si="179"/>
        <v>-2.62</v>
      </c>
      <c r="AX1516" s="154">
        <f t="shared" si="179"/>
        <v>-0.55000000000000004</v>
      </c>
      <c r="AY1516" s="155">
        <f t="shared" si="173"/>
        <v>-0.52000000000000013</v>
      </c>
    </row>
    <row r="1517" spans="1:51" x14ac:dyDescent="0.15">
      <c r="A1517" s="122" t="s">
        <v>3025</v>
      </c>
      <c r="B1517" s="122" t="s">
        <v>3026</v>
      </c>
      <c r="C1517" s="122" t="s">
        <v>3027</v>
      </c>
      <c r="E1517" s="122" t="s">
        <v>8709</v>
      </c>
      <c r="G1517" s="122">
        <v>1</v>
      </c>
      <c r="H1517" s="166">
        <v>1.6317700000000001E-2</v>
      </c>
      <c r="I1517" s="167">
        <v>-0.32083299999999998</v>
      </c>
      <c r="J1517" s="168" t="str">
        <f t="shared" si="174"/>
        <v>FALSE</v>
      </c>
      <c r="K1517" s="169">
        <v>0.18234700000000001</v>
      </c>
      <c r="L1517" s="170">
        <f>-LOG10(Table3[[#This Row],[Student''s T-test p-value HEK293 +Selistat_HEK293 UT]])</f>
        <v>0.73910137736891812</v>
      </c>
      <c r="M1517" s="167">
        <v>-0.28249999999999997</v>
      </c>
      <c r="N1517" s="171" t="str">
        <f t="shared" si="175"/>
        <v>FALSE</v>
      </c>
      <c r="O1517" s="146">
        <v>8.8901999999999995E-2</v>
      </c>
      <c r="P1517" s="147">
        <v>0.17499999999999999</v>
      </c>
      <c r="Q1517" s="171" t="str">
        <f t="shared" si="176"/>
        <v>FALSE</v>
      </c>
      <c r="R1517" s="122" t="s">
        <v>9248</v>
      </c>
      <c r="S1517" s="122" t="s">
        <v>9249</v>
      </c>
      <c r="T1517" s="122" t="s">
        <v>9250</v>
      </c>
      <c r="U1517" s="172" t="s">
        <v>9251</v>
      </c>
      <c r="V1517" s="122" t="s">
        <v>9252</v>
      </c>
      <c r="W1517" s="148">
        <v>-0.31</v>
      </c>
      <c r="X1517" s="149">
        <v>-0.09</v>
      </c>
      <c r="Y1517" s="149">
        <v>0.42</v>
      </c>
      <c r="Z1517" s="150">
        <v>-0.27</v>
      </c>
      <c r="AA1517" s="148">
        <v>0.12</v>
      </c>
      <c r="AB1517" s="149">
        <v>0.39</v>
      </c>
      <c r="AC1517" s="149">
        <v>0.33</v>
      </c>
      <c r="AD1517" s="151">
        <v>0.04</v>
      </c>
      <c r="AE1517" s="148">
        <v>0.17</v>
      </c>
      <c r="AF1517" s="149">
        <v>-0.06</v>
      </c>
      <c r="AG1517" s="149">
        <v>-0.1</v>
      </c>
      <c r="AH1517" s="151">
        <v>-0.14000000000000001</v>
      </c>
      <c r="AI1517" s="152">
        <v>-0.22</v>
      </c>
      <c r="AJ1517" s="149">
        <v>-0.08</v>
      </c>
      <c r="AK1517" s="149">
        <v>-0.2</v>
      </c>
      <c r="AL1517" s="150">
        <v>-0.33</v>
      </c>
      <c r="AM1517" s="153">
        <f t="shared" si="177"/>
        <v>-0.43</v>
      </c>
      <c r="AN1517" s="154">
        <f t="shared" si="177"/>
        <v>-0.48</v>
      </c>
      <c r="AO1517" s="154">
        <f t="shared" si="177"/>
        <v>8.9999999999999969E-2</v>
      </c>
      <c r="AP1517" s="155">
        <f t="shared" si="171"/>
        <v>-0.31</v>
      </c>
      <c r="AQ1517" s="156">
        <f>AVERAGE(Table3[[#This Row],[ HEK293 +Selistat_R1 2]:[ HEK293 +Selistat_R4 5]])</f>
        <v>-0.28249999999999997</v>
      </c>
      <c r="AR1517" s="153">
        <f t="shared" si="178"/>
        <v>5.0000000000000017E-2</v>
      </c>
      <c r="AS1517" s="154">
        <f t="shared" si="178"/>
        <v>-0.45</v>
      </c>
      <c r="AT1517" s="154">
        <f t="shared" si="178"/>
        <v>-0.43000000000000005</v>
      </c>
      <c r="AU1517" s="157">
        <f t="shared" si="172"/>
        <v>-0.18000000000000002</v>
      </c>
      <c r="AV1517" s="158">
        <f t="shared" si="179"/>
        <v>-0.33999999999999997</v>
      </c>
      <c r="AW1517" s="154">
        <f t="shared" si="179"/>
        <v>-0.47000000000000003</v>
      </c>
      <c r="AX1517" s="154">
        <f t="shared" si="179"/>
        <v>-0.53</v>
      </c>
      <c r="AY1517" s="155">
        <f t="shared" si="173"/>
        <v>-0.37</v>
      </c>
    </row>
    <row r="1518" spans="1:51" x14ac:dyDescent="0.15">
      <c r="A1518" s="122" t="s">
        <v>3581</v>
      </c>
      <c r="B1518" s="122" t="s">
        <v>3582</v>
      </c>
      <c r="C1518" s="122" t="s">
        <v>3583</v>
      </c>
      <c r="E1518" s="122" t="s">
        <v>3584</v>
      </c>
      <c r="F1518" s="122" t="s">
        <v>3228</v>
      </c>
      <c r="G1518" s="122">
        <v>1</v>
      </c>
      <c r="H1518" s="166">
        <v>0.26941399999999999</v>
      </c>
      <c r="I1518" s="167">
        <v>-0.21333299999999999</v>
      </c>
      <c r="J1518" s="168" t="str">
        <f t="shared" si="174"/>
        <v>FALSE</v>
      </c>
      <c r="K1518" s="169">
        <v>0.182477</v>
      </c>
      <c r="L1518" s="170">
        <f>-LOG10(Table3[[#This Row],[Student''s T-test p-value HEK293 +Selistat_HEK293 UT]])</f>
        <v>0.738791867659924</v>
      </c>
      <c r="M1518" s="167">
        <v>-0.25</v>
      </c>
      <c r="N1518" s="171" t="str">
        <f t="shared" si="175"/>
        <v>FALSE</v>
      </c>
      <c r="O1518" s="146">
        <v>0.415796</v>
      </c>
      <c r="P1518" s="147">
        <v>-0.25</v>
      </c>
      <c r="Q1518" s="171" t="str">
        <f t="shared" si="176"/>
        <v>FALSE</v>
      </c>
      <c r="R1518" s="122" t="s">
        <v>741</v>
      </c>
      <c r="S1518" s="122" t="s">
        <v>9253</v>
      </c>
      <c r="T1518" s="122" t="s">
        <v>743</v>
      </c>
      <c r="U1518" s="172" t="s">
        <v>3586</v>
      </c>
      <c r="V1518" s="122" t="s">
        <v>9254</v>
      </c>
      <c r="W1518" s="148">
        <v>-0.25</v>
      </c>
      <c r="X1518" s="149">
        <v>-0.39</v>
      </c>
      <c r="Y1518" s="149">
        <v>-0.04</v>
      </c>
      <c r="Z1518" s="150">
        <v>0.19</v>
      </c>
      <c r="AA1518" s="148">
        <v>0.38</v>
      </c>
      <c r="AB1518" s="149">
        <v>-0.1</v>
      </c>
      <c r="AC1518" s="149">
        <v>0.01</v>
      </c>
      <c r="AD1518" s="151">
        <v>0.22</v>
      </c>
      <c r="AE1518" s="148">
        <v>-0.56999999999999995</v>
      </c>
      <c r="AF1518" s="149">
        <v>0.18</v>
      </c>
      <c r="AG1518" s="149">
        <v>0.05</v>
      </c>
      <c r="AH1518" s="151">
        <v>-0.43</v>
      </c>
      <c r="AI1518" s="152">
        <v>-0.18</v>
      </c>
      <c r="AJ1518" s="149">
        <v>0.3</v>
      </c>
      <c r="AK1518" s="149">
        <v>0.54</v>
      </c>
      <c r="AL1518" s="150">
        <v>-0.43</v>
      </c>
      <c r="AM1518" s="153">
        <f t="shared" si="177"/>
        <v>-0.63</v>
      </c>
      <c r="AN1518" s="154">
        <f t="shared" si="177"/>
        <v>-0.29000000000000004</v>
      </c>
      <c r="AO1518" s="154">
        <f t="shared" si="177"/>
        <v>-0.05</v>
      </c>
      <c r="AP1518" s="155">
        <f t="shared" si="171"/>
        <v>-0.03</v>
      </c>
      <c r="AQ1518" s="156">
        <f>AVERAGE(Table3[[#This Row],[ HEK293 +Selistat_R1 2]:[ HEK293 +Selistat_R4 5]])</f>
        <v>-0.25</v>
      </c>
      <c r="AR1518" s="153">
        <f t="shared" si="178"/>
        <v>-0.95</v>
      </c>
      <c r="AS1518" s="154">
        <f t="shared" si="178"/>
        <v>0.28000000000000003</v>
      </c>
      <c r="AT1518" s="154">
        <f t="shared" si="178"/>
        <v>0.04</v>
      </c>
      <c r="AU1518" s="157">
        <f t="shared" si="172"/>
        <v>-0.65</v>
      </c>
      <c r="AV1518" s="158">
        <f t="shared" si="179"/>
        <v>-0.56000000000000005</v>
      </c>
      <c r="AW1518" s="154">
        <f t="shared" si="179"/>
        <v>0.4</v>
      </c>
      <c r="AX1518" s="154">
        <f t="shared" si="179"/>
        <v>0.53</v>
      </c>
      <c r="AY1518" s="155">
        <f t="shared" si="173"/>
        <v>-0.65</v>
      </c>
    </row>
    <row r="1519" spans="1:51" x14ac:dyDescent="0.15">
      <c r="A1519" s="122" t="s">
        <v>2933</v>
      </c>
      <c r="B1519" s="122" t="s">
        <v>2934</v>
      </c>
      <c r="C1519" s="122" t="s">
        <v>2876</v>
      </c>
      <c r="E1519" s="122" t="s">
        <v>2935</v>
      </c>
      <c r="G1519" s="122">
        <v>1</v>
      </c>
      <c r="H1519" s="166">
        <v>3.3678300000000001E-2</v>
      </c>
      <c r="I1519" s="167">
        <v>0.32916699999999999</v>
      </c>
      <c r="J1519" s="168" t="str">
        <f t="shared" si="174"/>
        <v>FALSE</v>
      </c>
      <c r="K1519" s="169">
        <v>0.183118</v>
      </c>
      <c r="L1519" s="170">
        <f>-LOG10(Table3[[#This Row],[Student''s T-test p-value HEK293 +Selistat_HEK293 UT]])</f>
        <v>0.73726896363685079</v>
      </c>
      <c r="M1519" s="167">
        <v>0.19500000000000001</v>
      </c>
      <c r="N1519" s="171" t="str">
        <f t="shared" si="175"/>
        <v>FALSE</v>
      </c>
      <c r="O1519" s="146">
        <v>0.93516200000000005</v>
      </c>
      <c r="P1519" s="147">
        <v>1.7500000000000002E-2</v>
      </c>
      <c r="Q1519" s="171" t="str">
        <f t="shared" si="176"/>
        <v>FALSE</v>
      </c>
      <c r="R1519" s="122" t="s">
        <v>687</v>
      </c>
      <c r="S1519" s="122" t="s">
        <v>693</v>
      </c>
      <c r="T1519" s="122" t="s">
        <v>689</v>
      </c>
      <c r="U1519" s="172" t="s">
        <v>2629</v>
      </c>
      <c r="V1519" s="122" t="s">
        <v>2936</v>
      </c>
      <c r="W1519" s="148">
        <v>-0.11</v>
      </c>
      <c r="X1519" s="149">
        <v>-0.02</v>
      </c>
      <c r="Y1519" s="149">
        <v>-0.14000000000000001</v>
      </c>
      <c r="Z1519" s="150">
        <v>-0.04</v>
      </c>
      <c r="AA1519" s="148">
        <v>-0.38</v>
      </c>
      <c r="AB1519" s="149">
        <v>-0.14000000000000001</v>
      </c>
      <c r="AC1519" s="149">
        <v>-0.56999999999999995</v>
      </c>
      <c r="AD1519" s="151">
        <v>0</v>
      </c>
      <c r="AE1519" s="148">
        <v>0.06</v>
      </c>
      <c r="AF1519" s="149">
        <v>-0.08</v>
      </c>
      <c r="AG1519" s="149">
        <v>0.54</v>
      </c>
      <c r="AH1519" s="151">
        <v>0.01</v>
      </c>
      <c r="AI1519" s="152">
        <v>-0.06</v>
      </c>
      <c r="AJ1519" s="149">
        <v>-0.18</v>
      </c>
      <c r="AK1519" s="149">
        <v>0.19</v>
      </c>
      <c r="AL1519" s="150">
        <v>0.51</v>
      </c>
      <c r="AM1519" s="153">
        <f t="shared" si="177"/>
        <v>0.27</v>
      </c>
      <c r="AN1519" s="154">
        <f t="shared" si="177"/>
        <v>0.12000000000000001</v>
      </c>
      <c r="AO1519" s="154">
        <f t="shared" si="177"/>
        <v>0.42999999999999994</v>
      </c>
      <c r="AP1519" s="155">
        <f t="shared" si="171"/>
        <v>-0.04</v>
      </c>
      <c r="AQ1519" s="156">
        <f>AVERAGE(Table3[[#This Row],[ HEK293 +Selistat_R1 2]:[ HEK293 +Selistat_R4 5]])</f>
        <v>0.19499999999999998</v>
      </c>
      <c r="AR1519" s="153">
        <f t="shared" si="178"/>
        <v>0.44</v>
      </c>
      <c r="AS1519" s="154">
        <f t="shared" si="178"/>
        <v>6.0000000000000012E-2</v>
      </c>
      <c r="AT1519" s="154">
        <f t="shared" si="178"/>
        <v>1.1099999999999999</v>
      </c>
      <c r="AU1519" s="157">
        <f t="shared" si="172"/>
        <v>0.01</v>
      </c>
      <c r="AV1519" s="158">
        <f t="shared" si="179"/>
        <v>0.32</v>
      </c>
      <c r="AW1519" s="154">
        <f t="shared" si="179"/>
        <v>-3.999999999999998E-2</v>
      </c>
      <c r="AX1519" s="154">
        <f t="shared" si="179"/>
        <v>0.76</v>
      </c>
      <c r="AY1519" s="155">
        <f t="shared" si="173"/>
        <v>0.51</v>
      </c>
    </row>
    <row r="1520" spans="1:51" x14ac:dyDescent="0.15">
      <c r="A1520" s="122" t="s">
        <v>4648</v>
      </c>
      <c r="B1520" s="122" t="s">
        <v>3463</v>
      </c>
      <c r="C1520" s="122" t="s">
        <v>4649</v>
      </c>
      <c r="D1520" s="122" t="s">
        <v>2861</v>
      </c>
      <c r="E1520" s="122" t="s">
        <v>4650</v>
      </c>
      <c r="F1520" s="122" t="s">
        <v>4595</v>
      </c>
      <c r="G1520" s="122">
        <v>1</v>
      </c>
      <c r="H1520" s="166">
        <v>0.736842</v>
      </c>
      <c r="I1520" s="167">
        <v>-4.6666699999999998E-2</v>
      </c>
      <c r="J1520" s="168" t="str">
        <f t="shared" si="174"/>
        <v>FALSE</v>
      </c>
      <c r="K1520" s="169">
        <v>0.18329999999999999</v>
      </c>
      <c r="L1520" s="170">
        <f>-LOG10(Table3[[#This Row],[Student''s T-test p-value HEK293 +Selistat_HEK293 UT]])</f>
        <v>0.73683753503778338</v>
      </c>
      <c r="M1520" s="167">
        <v>-0.14499999999999999</v>
      </c>
      <c r="N1520" s="171" t="str">
        <f t="shared" si="175"/>
        <v>FALSE</v>
      </c>
      <c r="O1520" s="146">
        <v>0.54424799999999995</v>
      </c>
      <c r="P1520" s="147">
        <v>-0.14000000000000001</v>
      </c>
      <c r="Q1520" s="171" t="str">
        <f t="shared" si="176"/>
        <v>FALSE</v>
      </c>
      <c r="R1520" s="122" t="s">
        <v>4651</v>
      </c>
      <c r="S1520" s="122" t="s">
        <v>8465</v>
      </c>
      <c r="T1520" s="122" t="s">
        <v>4653</v>
      </c>
      <c r="U1520" s="172" t="s">
        <v>4654</v>
      </c>
      <c r="V1520" s="122" t="s">
        <v>8466</v>
      </c>
      <c r="W1520" s="148">
        <v>0.05</v>
      </c>
      <c r="X1520" s="149">
        <v>-0.19</v>
      </c>
      <c r="Y1520" s="149">
        <v>-0.23</v>
      </c>
      <c r="Z1520" s="150">
        <v>-0.14000000000000001</v>
      </c>
      <c r="AA1520" s="148">
        <v>0.12</v>
      </c>
      <c r="AB1520" s="149">
        <v>-0.17</v>
      </c>
      <c r="AC1520" s="149">
        <v>0.15</v>
      </c>
      <c r="AD1520" s="151">
        <v>-0.03</v>
      </c>
      <c r="AE1520" s="148">
        <v>0.1</v>
      </c>
      <c r="AF1520" s="149">
        <v>-0.41</v>
      </c>
      <c r="AG1520" s="149">
        <v>0.02</v>
      </c>
      <c r="AH1520" s="151">
        <v>0.09</v>
      </c>
      <c r="AI1520" s="152">
        <v>0.41</v>
      </c>
      <c r="AJ1520" s="149">
        <v>-0.43</v>
      </c>
      <c r="AK1520" s="149">
        <v>0.2</v>
      </c>
      <c r="AL1520" s="150">
        <v>0.18</v>
      </c>
      <c r="AM1520" s="153">
        <f t="shared" si="177"/>
        <v>-6.9999999999999993E-2</v>
      </c>
      <c r="AN1520" s="154">
        <f t="shared" si="177"/>
        <v>-1.999999999999999E-2</v>
      </c>
      <c r="AO1520" s="154">
        <f t="shared" si="177"/>
        <v>-0.38</v>
      </c>
      <c r="AP1520" s="155">
        <f t="shared" si="171"/>
        <v>-0.11000000000000001</v>
      </c>
      <c r="AQ1520" s="156">
        <f>AVERAGE(Table3[[#This Row],[ HEK293 +Selistat_R1 2]:[ HEK293 +Selistat_R4 5]])</f>
        <v>-0.14499999999999999</v>
      </c>
      <c r="AR1520" s="153">
        <f t="shared" si="178"/>
        <v>-1.999999999999999E-2</v>
      </c>
      <c r="AS1520" s="154">
        <f t="shared" si="178"/>
        <v>-0.23999999999999996</v>
      </c>
      <c r="AT1520" s="154">
        <f t="shared" si="178"/>
        <v>-0.13</v>
      </c>
      <c r="AU1520" s="157">
        <f t="shared" si="172"/>
        <v>0.12</v>
      </c>
      <c r="AV1520" s="158">
        <f t="shared" si="179"/>
        <v>0.28999999999999998</v>
      </c>
      <c r="AW1520" s="154">
        <f t="shared" si="179"/>
        <v>-0.26</v>
      </c>
      <c r="AX1520" s="154">
        <f t="shared" si="179"/>
        <v>5.0000000000000017E-2</v>
      </c>
      <c r="AY1520" s="155">
        <f t="shared" si="173"/>
        <v>0.21</v>
      </c>
    </row>
    <row r="1521" spans="1:51" x14ac:dyDescent="0.15">
      <c r="A1521" s="122" t="s">
        <v>4028</v>
      </c>
      <c r="B1521" s="122" t="s">
        <v>4029</v>
      </c>
      <c r="C1521" s="122" t="s">
        <v>4030</v>
      </c>
      <c r="E1521" s="122" t="s">
        <v>4031</v>
      </c>
      <c r="F1521" s="122" t="s">
        <v>4032</v>
      </c>
      <c r="G1521" s="122">
        <v>1</v>
      </c>
      <c r="H1521" s="166">
        <v>0.59063100000000002</v>
      </c>
      <c r="I1521" s="167">
        <v>0.109167</v>
      </c>
      <c r="J1521" s="168" t="str">
        <f t="shared" si="174"/>
        <v>FALSE</v>
      </c>
      <c r="K1521" s="169">
        <v>0.18334800000000001</v>
      </c>
      <c r="L1521" s="170">
        <f>-LOG10(Table3[[#This Row],[Student''s T-test p-value HEK293 +Selistat_HEK293 UT]])</f>
        <v>0.7367238230565345</v>
      </c>
      <c r="M1521" s="167">
        <v>-0.26</v>
      </c>
      <c r="N1521" s="171" t="str">
        <f t="shared" si="175"/>
        <v>FALSE</v>
      </c>
      <c r="O1521" s="146">
        <v>0.63476200000000005</v>
      </c>
      <c r="P1521" s="147">
        <v>-9.7500000000000003E-2</v>
      </c>
      <c r="Q1521" s="171" t="str">
        <f t="shared" si="176"/>
        <v>FALSE</v>
      </c>
      <c r="R1521" s="122" t="s">
        <v>4033</v>
      </c>
      <c r="S1521" s="122" t="s">
        <v>4034</v>
      </c>
      <c r="T1521" s="122" t="s">
        <v>4035</v>
      </c>
      <c r="U1521" s="172" t="s">
        <v>4036</v>
      </c>
      <c r="V1521" s="122" t="s">
        <v>4037</v>
      </c>
      <c r="W1521" s="148">
        <v>-0.86</v>
      </c>
      <c r="X1521" s="149">
        <v>-0.25</v>
      </c>
      <c r="Y1521" s="149">
        <v>-0.3</v>
      </c>
      <c r="Z1521" s="150">
        <v>-0.1</v>
      </c>
      <c r="AA1521" s="148">
        <v>-0.08</v>
      </c>
      <c r="AB1521" s="149">
        <v>-0.25</v>
      </c>
      <c r="AC1521" s="149">
        <v>-0.03</v>
      </c>
      <c r="AD1521" s="151">
        <v>-0.11</v>
      </c>
      <c r="AE1521" s="148">
        <v>0.02</v>
      </c>
      <c r="AF1521" s="149">
        <v>0.27</v>
      </c>
      <c r="AG1521" s="149">
        <v>-0.23</v>
      </c>
      <c r="AH1521" s="151">
        <v>0.45</v>
      </c>
      <c r="AI1521" s="152">
        <v>-0.02</v>
      </c>
      <c r="AJ1521" s="149">
        <v>0.18</v>
      </c>
      <c r="AK1521" s="149">
        <v>0.16</v>
      </c>
      <c r="AL1521" s="150">
        <v>0.57999999999999996</v>
      </c>
      <c r="AM1521" s="153">
        <f t="shared" si="177"/>
        <v>-0.78</v>
      </c>
      <c r="AN1521" s="154">
        <f t="shared" si="177"/>
        <v>0</v>
      </c>
      <c r="AO1521" s="154">
        <f t="shared" si="177"/>
        <v>-0.27</v>
      </c>
      <c r="AP1521" s="155">
        <f t="shared" si="171"/>
        <v>9.999999999999995E-3</v>
      </c>
      <c r="AQ1521" s="156">
        <f>AVERAGE(Table3[[#This Row],[ HEK293 +Selistat_R1 2]:[ HEK293 +Selistat_R4 5]])</f>
        <v>-0.26</v>
      </c>
      <c r="AR1521" s="153">
        <f t="shared" si="178"/>
        <v>0.1</v>
      </c>
      <c r="AS1521" s="154">
        <f t="shared" si="178"/>
        <v>0.52</v>
      </c>
      <c r="AT1521" s="154">
        <f t="shared" si="178"/>
        <v>-0.2</v>
      </c>
      <c r="AU1521" s="157">
        <f t="shared" si="172"/>
        <v>0.56000000000000005</v>
      </c>
      <c r="AV1521" s="158">
        <f t="shared" si="179"/>
        <v>0.06</v>
      </c>
      <c r="AW1521" s="154">
        <f t="shared" si="179"/>
        <v>0.43</v>
      </c>
      <c r="AX1521" s="154">
        <f t="shared" si="179"/>
        <v>0.19</v>
      </c>
      <c r="AY1521" s="155">
        <f t="shared" si="173"/>
        <v>0.69</v>
      </c>
    </row>
    <row r="1522" spans="1:51" x14ac:dyDescent="0.15">
      <c r="A1522" s="122" t="s">
        <v>3608</v>
      </c>
      <c r="B1522" s="122" t="s">
        <v>3609</v>
      </c>
      <c r="C1522" s="122" t="s">
        <v>3610</v>
      </c>
      <c r="E1522" s="122" t="s">
        <v>3611</v>
      </c>
      <c r="G1522" s="122">
        <v>1</v>
      </c>
      <c r="H1522" s="166">
        <v>2.7812700000000002E-3</v>
      </c>
      <c r="I1522" s="167">
        <v>0.5</v>
      </c>
      <c r="J1522" s="168" t="str">
        <f t="shared" si="174"/>
        <v>FALSE</v>
      </c>
      <c r="K1522" s="169">
        <v>0.18348500000000001</v>
      </c>
      <c r="L1522" s="170">
        <f>-LOG10(Table3[[#This Row],[Student''s T-test p-value HEK293 +Selistat_HEK293 UT]])</f>
        <v>0.73639943377428907</v>
      </c>
      <c r="M1522" s="167">
        <v>0.30249999999999999</v>
      </c>
      <c r="N1522" s="171" t="str">
        <f t="shared" si="175"/>
        <v>FALSE</v>
      </c>
      <c r="O1522" s="146">
        <v>0.45372000000000001</v>
      </c>
      <c r="P1522" s="147">
        <v>6.25E-2</v>
      </c>
      <c r="Q1522" s="171" t="str">
        <f t="shared" si="176"/>
        <v>FALSE</v>
      </c>
      <c r="R1522" s="122" t="s">
        <v>1107</v>
      </c>
      <c r="S1522" s="122" t="s">
        <v>9255</v>
      </c>
      <c r="T1522" s="122" t="s">
        <v>1109</v>
      </c>
      <c r="U1522" s="172" t="s">
        <v>3613</v>
      </c>
      <c r="V1522" s="122" t="s">
        <v>9256</v>
      </c>
      <c r="W1522" s="148">
        <v>0.35</v>
      </c>
      <c r="X1522" s="149">
        <v>0.08</v>
      </c>
      <c r="Y1522" s="149">
        <v>-0.47</v>
      </c>
      <c r="Z1522" s="150">
        <v>-0.38</v>
      </c>
      <c r="AA1522" s="148">
        <v>-0.39</v>
      </c>
      <c r="AB1522" s="149">
        <v>-0.38</v>
      </c>
      <c r="AC1522" s="149">
        <v>-0.56000000000000005</v>
      </c>
      <c r="AD1522" s="151">
        <v>-0.3</v>
      </c>
      <c r="AE1522" s="148">
        <v>7.0000000000000007E-2</v>
      </c>
      <c r="AF1522" s="149">
        <v>0.39</v>
      </c>
      <c r="AG1522" s="149">
        <v>0.28000000000000003</v>
      </c>
      <c r="AH1522" s="151">
        <v>0.15</v>
      </c>
      <c r="AI1522" s="152">
        <v>7.0000000000000007E-2</v>
      </c>
      <c r="AJ1522" s="149">
        <v>0.23</v>
      </c>
      <c r="AK1522" s="149">
        <v>0.17</v>
      </c>
      <c r="AL1522" s="150">
        <v>0.17</v>
      </c>
      <c r="AM1522" s="153">
        <f t="shared" si="177"/>
        <v>0.74</v>
      </c>
      <c r="AN1522" s="154">
        <f t="shared" si="177"/>
        <v>0.46</v>
      </c>
      <c r="AO1522" s="154">
        <f t="shared" si="177"/>
        <v>9.000000000000008E-2</v>
      </c>
      <c r="AP1522" s="155">
        <f t="shared" si="171"/>
        <v>-8.0000000000000016E-2</v>
      </c>
      <c r="AQ1522" s="156">
        <f>AVERAGE(Table3[[#This Row],[ HEK293 +Selistat_R1 2]:[ HEK293 +Selistat_R4 5]])</f>
        <v>0.30249999999999999</v>
      </c>
      <c r="AR1522" s="153">
        <f t="shared" si="178"/>
        <v>0.46</v>
      </c>
      <c r="AS1522" s="154">
        <f t="shared" si="178"/>
        <v>0.77</v>
      </c>
      <c r="AT1522" s="154">
        <f t="shared" si="178"/>
        <v>0.84000000000000008</v>
      </c>
      <c r="AU1522" s="157">
        <f t="shared" si="172"/>
        <v>0.44999999999999996</v>
      </c>
      <c r="AV1522" s="158">
        <f t="shared" si="179"/>
        <v>0.46</v>
      </c>
      <c r="AW1522" s="154">
        <f t="shared" si="179"/>
        <v>0.61</v>
      </c>
      <c r="AX1522" s="154">
        <f t="shared" si="179"/>
        <v>0.73000000000000009</v>
      </c>
      <c r="AY1522" s="155">
        <f t="shared" si="173"/>
        <v>0.47</v>
      </c>
    </row>
    <row r="1523" spans="1:51" x14ac:dyDescent="0.15">
      <c r="A1523" s="122" t="s">
        <v>6125</v>
      </c>
      <c r="B1523" s="122" t="s">
        <v>5110</v>
      </c>
      <c r="C1523" s="122" t="s">
        <v>6126</v>
      </c>
      <c r="D1523" s="122" t="s">
        <v>3018</v>
      </c>
      <c r="E1523" s="122" t="s">
        <v>6127</v>
      </c>
      <c r="F1523" s="122" t="s">
        <v>3228</v>
      </c>
      <c r="G1523" s="122">
        <v>1</v>
      </c>
      <c r="H1523" s="166">
        <v>0.58262199999999997</v>
      </c>
      <c r="I1523" s="167">
        <v>-8.3333299999999999E-2</v>
      </c>
      <c r="J1523" s="168" t="str">
        <f t="shared" si="174"/>
        <v>FALSE</v>
      </c>
      <c r="K1523" s="169">
        <v>0.18404000000000001</v>
      </c>
      <c r="L1523" s="170">
        <f>-LOG10(Table3[[#This Row],[Student''s T-test p-value HEK293 +Selistat_HEK293 UT]])</f>
        <v>0.73508777540724146</v>
      </c>
      <c r="M1523" s="167">
        <v>-0.27750000000000002</v>
      </c>
      <c r="N1523" s="171" t="str">
        <f t="shared" si="175"/>
        <v>FALSE</v>
      </c>
      <c r="O1523" s="146">
        <v>0.64876</v>
      </c>
      <c r="P1523" s="147">
        <v>-7.2499999999999995E-2</v>
      </c>
      <c r="Q1523" s="171" t="str">
        <f t="shared" si="176"/>
        <v>FALSE</v>
      </c>
      <c r="R1523" s="122" t="s">
        <v>6128</v>
      </c>
      <c r="S1523" s="122" t="s">
        <v>9257</v>
      </c>
      <c r="T1523" s="122" t="s">
        <v>6130</v>
      </c>
      <c r="U1523" s="172" t="s">
        <v>6131</v>
      </c>
      <c r="V1523" s="122" t="s">
        <v>9258</v>
      </c>
      <c r="W1523" s="148">
        <v>-0.26</v>
      </c>
      <c r="X1523" s="149">
        <v>-0.24</v>
      </c>
      <c r="Y1523" s="149">
        <v>-0.56999999999999995</v>
      </c>
      <c r="Z1523" s="150">
        <v>0.13</v>
      </c>
      <c r="AA1523" s="148">
        <v>-0.04</v>
      </c>
      <c r="AB1523" s="149">
        <v>0.02</v>
      </c>
      <c r="AC1523" s="149">
        <v>-0.18</v>
      </c>
      <c r="AD1523" s="151">
        <v>0.37</v>
      </c>
      <c r="AE1523" s="148">
        <v>0.04</v>
      </c>
      <c r="AF1523" s="149">
        <v>-0.18</v>
      </c>
      <c r="AG1523" s="149">
        <v>0.11</v>
      </c>
      <c r="AH1523" s="151">
        <v>0.11</v>
      </c>
      <c r="AI1523" s="152">
        <v>-0.13</v>
      </c>
      <c r="AJ1523" s="149">
        <v>-0.12</v>
      </c>
      <c r="AK1523" s="149">
        <v>0.19</v>
      </c>
      <c r="AL1523" s="150">
        <v>0.43</v>
      </c>
      <c r="AM1523" s="153">
        <f t="shared" si="177"/>
        <v>-0.22</v>
      </c>
      <c r="AN1523" s="154">
        <f t="shared" si="177"/>
        <v>-0.26</v>
      </c>
      <c r="AO1523" s="154">
        <f t="shared" si="177"/>
        <v>-0.38999999999999996</v>
      </c>
      <c r="AP1523" s="155">
        <f t="shared" si="171"/>
        <v>-0.24</v>
      </c>
      <c r="AQ1523" s="156">
        <f>AVERAGE(Table3[[#This Row],[ HEK293 +Selistat_R1 2]:[ HEK293 +Selistat_R4 5]])</f>
        <v>-0.27749999999999997</v>
      </c>
      <c r="AR1523" s="153">
        <f t="shared" si="178"/>
        <v>0.08</v>
      </c>
      <c r="AS1523" s="154">
        <f t="shared" si="178"/>
        <v>-0.19999999999999998</v>
      </c>
      <c r="AT1523" s="154">
        <f t="shared" si="178"/>
        <v>0.28999999999999998</v>
      </c>
      <c r="AU1523" s="157">
        <f t="shared" si="172"/>
        <v>-0.26</v>
      </c>
      <c r="AV1523" s="158">
        <f t="shared" si="179"/>
        <v>-0.09</v>
      </c>
      <c r="AW1523" s="154">
        <f t="shared" si="179"/>
        <v>-0.13999999999999999</v>
      </c>
      <c r="AX1523" s="154">
        <f t="shared" si="179"/>
        <v>0.37</v>
      </c>
      <c r="AY1523" s="155">
        <f t="shared" si="173"/>
        <v>0.06</v>
      </c>
    </row>
    <row r="1524" spans="1:51" x14ac:dyDescent="0.15">
      <c r="A1524" s="122" t="s">
        <v>9059</v>
      </c>
      <c r="B1524" s="122" t="s">
        <v>5024</v>
      </c>
      <c r="C1524" s="122" t="s">
        <v>9060</v>
      </c>
      <c r="D1524" s="122" t="s">
        <v>2861</v>
      </c>
      <c r="E1524" s="122" t="s">
        <v>9061</v>
      </c>
      <c r="F1524" s="122" t="s">
        <v>9062</v>
      </c>
      <c r="G1524" s="122">
        <v>2</v>
      </c>
      <c r="H1524" s="166">
        <v>0.41758400000000001</v>
      </c>
      <c r="I1524" s="167">
        <v>0.13500000000000001</v>
      </c>
      <c r="J1524" s="168" t="str">
        <f t="shared" si="174"/>
        <v>FALSE</v>
      </c>
      <c r="K1524" s="169">
        <v>0.18425900000000001</v>
      </c>
      <c r="L1524" s="170">
        <f>-LOG10(Table3[[#This Row],[Student''s T-test p-value HEK293 +Selistat_HEK293 UT]])</f>
        <v>0.73457129014528566</v>
      </c>
      <c r="M1524" s="167">
        <v>-0.20250000000000001</v>
      </c>
      <c r="N1524" s="171" t="str">
        <f t="shared" si="175"/>
        <v>FALSE</v>
      </c>
      <c r="O1524" s="146">
        <v>0.23721200000000001</v>
      </c>
      <c r="P1524" s="147">
        <v>0.14749999999999999</v>
      </c>
      <c r="Q1524" s="171" t="str">
        <f t="shared" si="176"/>
        <v>FALSE</v>
      </c>
      <c r="R1524" s="122" t="s">
        <v>9063</v>
      </c>
      <c r="S1524" s="122" t="s">
        <v>9064</v>
      </c>
      <c r="T1524" s="122" t="s">
        <v>9065</v>
      </c>
      <c r="U1524" s="172" t="s">
        <v>9066</v>
      </c>
      <c r="V1524" s="122" t="s">
        <v>9067</v>
      </c>
      <c r="W1524" s="148">
        <v>-0.47</v>
      </c>
      <c r="X1524" s="149">
        <v>-0.31</v>
      </c>
      <c r="Y1524" s="149">
        <v>-0.39</v>
      </c>
      <c r="Z1524" s="150">
        <v>-0.15</v>
      </c>
      <c r="AA1524" s="148">
        <v>0.18</v>
      </c>
      <c r="AB1524" s="149">
        <v>-0.37</v>
      </c>
      <c r="AC1524" s="149">
        <v>-0.22</v>
      </c>
      <c r="AD1524" s="151">
        <v>-0.1</v>
      </c>
      <c r="AE1524" s="148">
        <v>0.4</v>
      </c>
      <c r="AF1524" s="149">
        <v>0</v>
      </c>
      <c r="AG1524" s="149">
        <v>0.3</v>
      </c>
      <c r="AH1524" s="151">
        <v>0.3</v>
      </c>
      <c r="AI1524" s="152">
        <v>0.11</v>
      </c>
      <c r="AJ1524" s="149">
        <v>0.09</v>
      </c>
      <c r="AK1524" s="149">
        <v>0.28000000000000003</v>
      </c>
      <c r="AL1524" s="150">
        <v>-7.0000000000000007E-2</v>
      </c>
      <c r="AM1524" s="153">
        <f t="shared" si="177"/>
        <v>-0.64999999999999991</v>
      </c>
      <c r="AN1524" s="154">
        <f t="shared" si="177"/>
        <v>0.06</v>
      </c>
      <c r="AO1524" s="154">
        <f t="shared" si="177"/>
        <v>-0.17</v>
      </c>
      <c r="AP1524" s="155">
        <f t="shared" si="171"/>
        <v>-4.9999999999999989E-2</v>
      </c>
      <c r="AQ1524" s="156">
        <f>AVERAGE(Table3[[#This Row],[ HEK293 +Selistat_R1 2]:[ HEK293 +Selistat_R4 5]])</f>
        <v>-0.20249999999999996</v>
      </c>
      <c r="AR1524" s="153">
        <f t="shared" si="178"/>
        <v>0.22000000000000003</v>
      </c>
      <c r="AS1524" s="154">
        <f t="shared" si="178"/>
        <v>0.37</v>
      </c>
      <c r="AT1524" s="154">
        <f t="shared" si="178"/>
        <v>0.52</v>
      </c>
      <c r="AU1524" s="157">
        <f t="shared" si="172"/>
        <v>0.4</v>
      </c>
      <c r="AV1524" s="158">
        <f t="shared" si="179"/>
        <v>-6.9999999999999993E-2</v>
      </c>
      <c r="AW1524" s="154">
        <f t="shared" si="179"/>
        <v>0.45999999999999996</v>
      </c>
      <c r="AX1524" s="154">
        <f t="shared" si="179"/>
        <v>0.5</v>
      </c>
      <c r="AY1524" s="155">
        <f t="shared" si="173"/>
        <v>0.03</v>
      </c>
    </row>
    <row r="1525" spans="1:51" x14ac:dyDescent="0.15">
      <c r="A1525" s="122" t="s">
        <v>2920</v>
      </c>
      <c r="B1525" s="122" t="s">
        <v>2921</v>
      </c>
      <c r="C1525" s="122" t="s">
        <v>2922</v>
      </c>
      <c r="E1525" s="122" t="s">
        <v>2923</v>
      </c>
      <c r="F1525" s="122" t="s">
        <v>2924</v>
      </c>
      <c r="G1525" s="122">
        <v>1</v>
      </c>
      <c r="H1525" s="166">
        <v>6.5397099999999998E-3</v>
      </c>
      <c r="I1525" s="167">
        <v>0.35499999999999998</v>
      </c>
      <c r="J1525" s="168" t="str">
        <f t="shared" si="174"/>
        <v>FALSE</v>
      </c>
      <c r="K1525" s="169">
        <v>0.185311</v>
      </c>
      <c r="L1525" s="170">
        <f>-LOG10(Table3[[#This Row],[Student''s T-test p-value HEK293 +Selistat_HEK293 UT]])</f>
        <v>0.7320988003383585</v>
      </c>
      <c r="M1525" s="167">
        <v>0.1275</v>
      </c>
      <c r="N1525" s="171" t="str">
        <f t="shared" si="175"/>
        <v>FALSE</v>
      </c>
      <c r="O1525" s="146">
        <v>0.57929600000000003</v>
      </c>
      <c r="P1525" s="147">
        <v>5.7500000000000002E-2</v>
      </c>
      <c r="Q1525" s="171" t="str">
        <f t="shared" si="176"/>
        <v>FALSE</v>
      </c>
      <c r="R1525" s="122" t="s">
        <v>1709</v>
      </c>
      <c r="S1525" s="122" t="s">
        <v>1710</v>
      </c>
      <c r="T1525" s="122" t="s">
        <v>1711</v>
      </c>
      <c r="U1525" s="172" t="s">
        <v>2627</v>
      </c>
      <c r="V1525" s="122" t="s">
        <v>2925</v>
      </c>
      <c r="W1525" s="148">
        <v>-0.28999999999999998</v>
      </c>
      <c r="X1525" s="149">
        <v>-0.26</v>
      </c>
      <c r="Y1525" s="149">
        <v>-0.1</v>
      </c>
      <c r="Z1525" s="150">
        <v>0.02</v>
      </c>
      <c r="AA1525" s="148">
        <v>-0.36</v>
      </c>
      <c r="AB1525" s="149">
        <v>-0.36</v>
      </c>
      <c r="AC1525" s="149">
        <v>-0.24</v>
      </c>
      <c r="AD1525" s="151">
        <v>-0.18</v>
      </c>
      <c r="AE1525" s="148">
        <v>0.39</v>
      </c>
      <c r="AF1525" s="149">
        <v>0.22</v>
      </c>
      <c r="AG1525" s="149">
        <v>0.24</v>
      </c>
      <c r="AH1525" s="151">
        <v>0</v>
      </c>
      <c r="AI1525" s="152">
        <v>0.31</v>
      </c>
      <c r="AJ1525" s="149">
        <v>0.1</v>
      </c>
      <c r="AK1525" s="149">
        <v>0.16</v>
      </c>
      <c r="AL1525" s="150">
        <v>0.05</v>
      </c>
      <c r="AM1525" s="153">
        <f t="shared" si="177"/>
        <v>7.0000000000000007E-2</v>
      </c>
      <c r="AN1525" s="154">
        <f t="shared" si="177"/>
        <v>9.9999999999999978E-2</v>
      </c>
      <c r="AO1525" s="154">
        <f t="shared" si="177"/>
        <v>0.13999999999999999</v>
      </c>
      <c r="AP1525" s="155">
        <f t="shared" si="171"/>
        <v>0.19999999999999998</v>
      </c>
      <c r="AQ1525" s="156">
        <f>AVERAGE(Table3[[#This Row],[ HEK293 +Selistat_R1 2]:[ HEK293 +Selistat_R4 5]])</f>
        <v>0.12749999999999997</v>
      </c>
      <c r="AR1525" s="153">
        <f t="shared" si="178"/>
        <v>0.75</v>
      </c>
      <c r="AS1525" s="154">
        <f t="shared" si="178"/>
        <v>0.57999999999999996</v>
      </c>
      <c r="AT1525" s="154">
        <f t="shared" si="178"/>
        <v>0.48</v>
      </c>
      <c r="AU1525" s="157">
        <f t="shared" si="172"/>
        <v>0.18</v>
      </c>
      <c r="AV1525" s="158">
        <f t="shared" si="179"/>
        <v>0.66999999999999993</v>
      </c>
      <c r="AW1525" s="154">
        <f t="shared" si="179"/>
        <v>0.45999999999999996</v>
      </c>
      <c r="AX1525" s="154">
        <f t="shared" si="179"/>
        <v>0.4</v>
      </c>
      <c r="AY1525" s="155">
        <f t="shared" si="173"/>
        <v>0.22999999999999998</v>
      </c>
    </row>
    <row r="1526" spans="1:51" x14ac:dyDescent="0.15">
      <c r="A1526" s="122" t="s">
        <v>3101</v>
      </c>
      <c r="B1526" s="122" t="s">
        <v>2903</v>
      </c>
      <c r="C1526" s="122" t="s">
        <v>3102</v>
      </c>
      <c r="E1526" s="122" t="s">
        <v>3103</v>
      </c>
      <c r="F1526" s="122" t="s">
        <v>3104</v>
      </c>
      <c r="G1526" s="122">
        <v>2</v>
      </c>
      <c r="H1526" s="166">
        <v>0.62324800000000002</v>
      </c>
      <c r="I1526" s="167">
        <v>4.4166700000000003E-2</v>
      </c>
      <c r="J1526" s="168" t="str">
        <f t="shared" si="174"/>
        <v>FALSE</v>
      </c>
      <c r="K1526" s="169">
        <v>0.185671</v>
      </c>
      <c r="L1526" s="170">
        <f>-LOG10(Table3[[#This Row],[Student''s T-test p-value HEK293 +Selistat_HEK293 UT]])</f>
        <v>0.7312559235272964</v>
      </c>
      <c r="M1526" s="167">
        <v>-0.13</v>
      </c>
      <c r="N1526" s="171" t="str">
        <f t="shared" si="175"/>
        <v>FALSE</v>
      </c>
      <c r="O1526" s="146">
        <v>0.91281999999999996</v>
      </c>
      <c r="P1526" s="147">
        <v>-7.4999999999999997E-3</v>
      </c>
      <c r="Q1526" s="171" t="str">
        <f t="shared" si="176"/>
        <v>FALSE</v>
      </c>
      <c r="R1526" s="122" t="s">
        <v>3105</v>
      </c>
      <c r="S1526" s="122" t="s">
        <v>9259</v>
      </c>
      <c r="T1526" s="122" t="s">
        <v>3107</v>
      </c>
      <c r="U1526" s="172" t="s">
        <v>2654</v>
      </c>
      <c r="V1526" s="122" t="s">
        <v>9260</v>
      </c>
      <c r="W1526" s="148">
        <v>-0.21</v>
      </c>
      <c r="X1526" s="149">
        <v>-0.14000000000000001</v>
      </c>
      <c r="Y1526" s="149">
        <v>-0.11</v>
      </c>
      <c r="Z1526" s="150">
        <v>-0.22</v>
      </c>
      <c r="AA1526" s="148">
        <v>0.02</v>
      </c>
      <c r="AB1526" s="149">
        <v>0.15</v>
      </c>
      <c r="AC1526" s="149">
        <v>-0.09</v>
      </c>
      <c r="AD1526" s="151">
        <v>-0.24</v>
      </c>
      <c r="AE1526" s="148">
        <v>0.21</v>
      </c>
      <c r="AF1526" s="149">
        <v>0.13</v>
      </c>
      <c r="AG1526" s="149">
        <v>-7.0000000000000007E-2</v>
      </c>
      <c r="AH1526" s="151">
        <v>0.08</v>
      </c>
      <c r="AI1526" s="152">
        <v>0.08</v>
      </c>
      <c r="AJ1526" s="149">
        <v>0.02</v>
      </c>
      <c r="AK1526" s="149">
        <v>0.15</v>
      </c>
      <c r="AL1526" s="150">
        <v>0.13</v>
      </c>
      <c r="AM1526" s="153">
        <f t="shared" si="177"/>
        <v>-0.22999999999999998</v>
      </c>
      <c r="AN1526" s="154">
        <f t="shared" si="177"/>
        <v>-0.29000000000000004</v>
      </c>
      <c r="AO1526" s="154">
        <f t="shared" si="177"/>
        <v>-2.0000000000000004E-2</v>
      </c>
      <c r="AP1526" s="155">
        <f t="shared" si="171"/>
        <v>1.999999999999999E-2</v>
      </c>
      <c r="AQ1526" s="156">
        <f>AVERAGE(Table3[[#This Row],[ HEK293 +Selistat_R1 2]:[ HEK293 +Selistat_R4 5]])</f>
        <v>-0.13</v>
      </c>
      <c r="AR1526" s="153">
        <f t="shared" si="178"/>
        <v>0.19</v>
      </c>
      <c r="AS1526" s="154">
        <f t="shared" si="178"/>
        <v>-1.999999999999999E-2</v>
      </c>
      <c r="AT1526" s="154">
        <f t="shared" si="178"/>
        <v>1.999999999999999E-2</v>
      </c>
      <c r="AU1526" s="157">
        <f t="shared" si="172"/>
        <v>0.32</v>
      </c>
      <c r="AV1526" s="158">
        <f t="shared" si="179"/>
        <v>0.06</v>
      </c>
      <c r="AW1526" s="154">
        <f t="shared" si="179"/>
        <v>-0.13</v>
      </c>
      <c r="AX1526" s="154">
        <f t="shared" si="179"/>
        <v>0.24</v>
      </c>
      <c r="AY1526" s="155">
        <f t="shared" si="173"/>
        <v>0.37</v>
      </c>
    </row>
    <row r="1527" spans="1:51" x14ac:dyDescent="0.15">
      <c r="A1527" s="122" t="s">
        <v>3971</v>
      </c>
      <c r="B1527" s="122" t="s">
        <v>3972</v>
      </c>
      <c r="C1527" s="122" t="s">
        <v>3973</v>
      </c>
      <c r="E1527" s="122" t="s">
        <v>3974</v>
      </c>
      <c r="F1527" s="122" t="s">
        <v>3975</v>
      </c>
      <c r="G1527" s="122">
        <v>1</v>
      </c>
      <c r="H1527" s="166">
        <v>0.103617</v>
      </c>
      <c r="I1527" s="167">
        <v>0.38833299999999998</v>
      </c>
      <c r="J1527" s="168" t="str">
        <f t="shared" si="174"/>
        <v>FALSE</v>
      </c>
      <c r="K1527" s="169">
        <v>0.18571499999999999</v>
      </c>
      <c r="L1527" s="170">
        <f>-LOG10(Table3[[#This Row],[Student''s T-test p-value HEK293 +Selistat_HEK293 UT]])</f>
        <v>0.73115301734724036</v>
      </c>
      <c r="M1527" s="167">
        <v>0.5625</v>
      </c>
      <c r="N1527" s="171" t="str">
        <f t="shared" si="175"/>
        <v>FALSE</v>
      </c>
      <c r="O1527" s="146">
        <v>0.51503600000000005</v>
      </c>
      <c r="P1527" s="147">
        <v>8.7499999999999994E-2</v>
      </c>
      <c r="Q1527" s="171" t="str">
        <f t="shared" si="176"/>
        <v>FALSE</v>
      </c>
      <c r="R1527" s="122" t="s">
        <v>3976</v>
      </c>
      <c r="S1527" s="122" t="s">
        <v>9261</v>
      </c>
      <c r="T1527" s="122" t="s">
        <v>3978</v>
      </c>
      <c r="U1527" s="172" t="s">
        <v>3979</v>
      </c>
      <c r="V1527" s="122" t="s">
        <v>9262</v>
      </c>
      <c r="W1527" s="148">
        <v>1.19</v>
      </c>
      <c r="X1527" s="149">
        <v>-0.08</v>
      </c>
      <c r="Y1527" s="149">
        <v>-0.18</v>
      </c>
      <c r="Z1527" s="150">
        <v>-0.11</v>
      </c>
      <c r="AA1527" s="148">
        <v>0.19</v>
      </c>
      <c r="AB1527" s="149">
        <v>-0.54</v>
      </c>
      <c r="AC1527" s="149">
        <v>-0.56999999999999995</v>
      </c>
      <c r="AD1527" s="151">
        <v>-0.51</v>
      </c>
      <c r="AE1527" s="148">
        <v>0.14000000000000001</v>
      </c>
      <c r="AF1527" s="149">
        <v>-0.01</v>
      </c>
      <c r="AG1527" s="149">
        <v>-0.06</v>
      </c>
      <c r="AH1527" s="151">
        <v>-0.12</v>
      </c>
      <c r="AI1527" s="152">
        <v>0.11</v>
      </c>
      <c r="AJ1527" s="149">
        <v>-0.12</v>
      </c>
      <c r="AK1527" s="149">
        <v>0.02</v>
      </c>
      <c r="AL1527" s="150">
        <v>-0.41</v>
      </c>
      <c r="AM1527" s="153">
        <f t="shared" si="177"/>
        <v>1</v>
      </c>
      <c r="AN1527" s="154">
        <f t="shared" si="177"/>
        <v>0.46</v>
      </c>
      <c r="AO1527" s="154">
        <f t="shared" si="177"/>
        <v>0.38999999999999996</v>
      </c>
      <c r="AP1527" s="155">
        <f t="shared" si="171"/>
        <v>0.4</v>
      </c>
      <c r="AQ1527" s="156">
        <f>AVERAGE(Table3[[#This Row],[ HEK293 +Selistat_R1 2]:[ HEK293 +Selistat_R4 5]])</f>
        <v>0.5625</v>
      </c>
      <c r="AR1527" s="153">
        <f t="shared" si="178"/>
        <v>-4.9999999999999989E-2</v>
      </c>
      <c r="AS1527" s="154">
        <f t="shared" si="178"/>
        <v>0.53</v>
      </c>
      <c r="AT1527" s="154">
        <f t="shared" si="178"/>
        <v>0.51</v>
      </c>
      <c r="AU1527" s="157">
        <f t="shared" si="172"/>
        <v>0.39</v>
      </c>
      <c r="AV1527" s="158">
        <f t="shared" si="179"/>
        <v>-0.08</v>
      </c>
      <c r="AW1527" s="154">
        <f t="shared" si="179"/>
        <v>0.42000000000000004</v>
      </c>
      <c r="AX1527" s="154">
        <f t="shared" si="179"/>
        <v>0.59</v>
      </c>
      <c r="AY1527" s="155">
        <f t="shared" si="173"/>
        <v>0.10000000000000003</v>
      </c>
    </row>
    <row r="1528" spans="1:51" x14ac:dyDescent="0.15">
      <c r="A1528" s="122" t="s">
        <v>2916</v>
      </c>
      <c r="C1528" s="122" t="s">
        <v>2917</v>
      </c>
      <c r="E1528" s="122" t="s">
        <v>2918</v>
      </c>
      <c r="G1528" s="122">
        <v>2</v>
      </c>
      <c r="H1528" s="166">
        <v>0.51251999999999998</v>
      </c>
      <c r="I1528" s="167">
        <v>9.2499999999999999E-2</v>
      </c>
      <c r="J1528" s="168" t="str">
        <f t="shared" si="174"/>
        <v>FALSE</v>
      </c>
      <c r="K1528" s="169">
        <v>0.187058</v>
      </c>
      <c r="L1528" s="170">
        <f>-LOG10(Table3[[#This Row],[Student''s T-test p-value HEK293 +Selistat_HEK293 UT]])</f>
        <v>0.72802371338633509</v>
      </c>
      <c r="M1528" s="167">
        <v>-0.16500000000000001</v>
      </c>
      <c r="N1528" s="171" t="str">
        <f t="shared" si="175"/>
        <v>FALSE</v>
      </c>
      <c r="O1528" s="146">
        <v>0.44299300000000003</v>
      </c>
      <c r="P1528" s="147">
        <v>-0.1125</v>
      </c>
      <c r="Q1528" s="171" t="str">
        <f t="shared" si="176"/>
        <v>FALSE</v>
      </c>
      <c r="R1528" s="122" t="s">
        <v>737</v>
      </c>
      <c r="S1528" s="122" t="s">
        <v>6214</v>
      </c>
      <c r="T1528" s="122" t="s">
        <v>739</v>
      </c>
      <c r="U1528" s="172" t="s">
        <v>2626</v>
      </c>
      <c r="V1528" s="122" t="s">
        <v>6215</v>
      </c>
      <c r="W1528" s="148">
        <v>-0.34</v>
      </c>
      <c r="X1528" s="149">
        <v>-0.09</v>
      </c>
      <c r="Y1528" s="149">
        <v>-0.47</v>
      </c>
      <c r="Z1528" s="150">
        <v>-0.11</v>
      </c>
      <c r="AA1528" s="148">
        <v>-0.17</v>
      </c>
      <c r="AB1528" s="149">
        <v>-7.0000000000000007E-2</v>
      </c>
      <c r="AC1528" s="149">
        <v>-0.19</v>
      </c>
      <c r="AD1528" s="151">
        <v>0.08</v>
      </c>
      <c r="AE1528" s="148">
        <v>0.2</v>
      </c>
      <c r="AF1528" s="149">
        <v>-0.03</v>
      </c>
      <c r="AG1528" s="149">
        <v>0.11</v>
      </c>
      <c r="AH1528" s="151">
        <v>0.03</v>
      </c>
      <c r="AI1528" s="152">
        <v>0.17</v>
      </c>
      <c r="AJ1528" s="149">
        <v>-0.16</v>
      </c>
      <c r="AK1528" s="149">
        <v>0.33</v>
      </c>
      <c r="AL1528" s="150">
        <v>0.42</v>
      </c>
      <c r="AM1528" s="153">
        <f t="shared" si="177"/>
        <v>-0.17</v>
      </c>
      <c r="AN1528" s="154">
        <f t="shared" si="177"/>
        <v>-1.999999999999999E-2</v>
      </c>
      <c r="AO1528" s="154">
        <f t="shared" si="177"/>
        <v>-0.27999999999999997</v>
      </c>
      <c r="AP1528" s="155">
        <f t="shared" si="171"/>
        <v>-0.19</v>
      </c>
      <c r="AQ1528" s="156">
        <f>AVERAGE(Table3[[#This Row],[ HEK293 +Selistat_R1 2]:[ HEK293 +Selistat_R4 5]])</f>
        <v>-0.16499999999999998</v>
      </c>
      <c r="AR1528" s="153">
        <f t="shared" si="178"/>
        <v>0.37</v>
      </c>
      <c r="AS1528" s="154">
        <f t="shared" si="178"/>
        <v>4.0000000000000008E-2</v>
      </c>
      <c r="AT1528" s="154">
        <f t="shared" si="178"/>
        <v>0.3</v>
      </c>
      <c r="AU1528" s="157">
        <f t="shared" si="172"/>
        <v>-0.05</v>
      </c>
      <c r="AV1528" s="158">
        <f t="shared" si="179"/>
        <v>0.34</v>
      </c>
      <c r="AW1528" s="154">
        <f t="shared" si="179"/>
        <v>-0.09</v>
      </c>
      <c r="AX1528" s="154">
        <f t="shared" si="179"/>
        <v>0.52</v>
      </c>
      <c r="AY1528" s="155">
        <f t="shared" si="173"/>
        <v>0.33999999999999997</v>
      </c>
    </row>
    <row r="1529" spans="1:51" x14ac:dyDescent="0.15">
      <c r="A1529" s="122" t="s">
        <v>2985</v>
      </c>
      <c r="B1529" s="122" t="s">
        <v>2986</v>
      </c>
      <c r="C1529" s="122" t="s">
        <v>2987</v>
      </c>
      <c r="D1529" s="122" t="s">
        <v>2988</v>
      </c>
      <c r="E1529" s="122" t="s">
        <v>2989</v>
      </c>
      <c r="F1529" s="122" t="s">
        <v>2990</v>
      </c>
      <c r="G1529" s="122">
        <v>1</v>
      </c>
      <c r="H1529" s="166">
        <v>0.57965999999999995</v>
      </c>
      <c r="I1529" s="167">
        <v>0.119167</v>
      </c>
      <c r="J1529" s="168" t="str">
        <f t="shared" si="174"/>
        <v>FALSE</v>
      </c>
      <c r="K1529" s="169">
        <v>0.187393</v>
      </c>
      <c r="L1529" s="170">
        <f>-LOG10(Table3[[#This Row],[Student''s T-test p-value HEK293 +Selistat_HEK293 UT]])</f>
        <v>0.72724663606378392</v>
      </c>
      <c r="M1529" s="167">
        <v>-0.32</v>
      </c>
      <c r="N1529" s="171" t="str">
        <f t="shared" si="175"/>
        <v>FALSE</v>
      </c>
      <c r="O1529" s="146">
        <v>2.3176200000000001E-2</v>
      </c>
      <c r="P1529" s="147">
        <v>-0.20749999999999999</v>
      </c>
      <c r="Q1529" s="171" t="str">
        <f t="shared" si="176"/>
        <v>FALSE</v>
      </c>
      <c r="R1529" s="122" t="s">
        <v>1540</v>
      </c>
      <c r="S1529" s="122" t="s">
        <v>9263</v>
      </c>
      <c r="T1529" s="122" t="s">
        <v>1542</v>
      </c>
      <c r="U1529" s="172" t="s">
        <v>2637</v>
      </c>
      <c r="V1529" s="122" t="s">
        <v>9264</v>
      </c>
      <c r="W1529" s="148">
        <v>-0.56999999999999995</v>
      </c>
      <c r="X1529" s="149">
        <v>-0.48</v>
      </c>
      <c r="Y1529" s="149">
        <v>-0.45</v>
      </c>
      <c r="Z1529" s="150">
        <v>-0.3</v>
      </c>
      <c r="AA1529" s="148">
        <v>-0.31</v>
      </c>
      <c r="AB1529" s="149">
        <v>-0.53</v>
      </c>
      <c r="AC1529" s="149">
        <v>0.44</v>
      </c>
      <c r="AD1529" s="151">
        <v>-0.12</v>
      </c>
      <c r="AE1529" s="148">
        <v>0.21</v>
      </c>
      <c r="AF1529" s="149">
        <v>0.17</v>
      </c>
      <c r="AG1529" s="149">
        <v>0.02</v>
      </c>
      <c r="AH1529" s="151">
        <v>0.02</v>
      </c>
      <c r="AI1529" s="152">
        <v>0.3</v>
      </c>
      <c r="AJ1529" s="149">
        <v>0.2</v>
      </c>
      <c r="AK1529" s="149">
        <v>0.32</v>
      </c>
      <c r="AL1529" s="150">
        <v>0.43</v>
      </c>
      <c r="AM1529" s="153">
        <f t="shared" si="177"/>
        <v>-0.25999999999999995</v>
      </c>
      <c r="AN1529" s="154">
        <f t="shared" si="177"/>
        <v>5.0000000000000044E-2</v>
      </c>
      <c r="AO1529" s="154">
        <f t="shared" si="177"/>
        <v>-0.89</v>
      </c>
      <c r="AP1529" s="155">
        <f t="shared" si="171"/>
        <v>-0.18</v>
      </c>
      <c r="AQ1529" s="156">
        <f>AVERAGE(Table3[[#This Row],[ HEK293 +Selistat_R1 2]:[ HEK293 +Selistat_R4 5]])</f>
        <v>-0.31999999999999995</v>
      </c>
      <c r="AR1529" s="153">
        <f t="shared" si="178"/>
        <v>0.52</v>
      </c>
      <c r="AS1529" s="154">
        <f t="shared" si="178"/>
        <v>0.70000000000000007</v>
      </c>
      <c r="AT1529" s="154">
        <f t="shared" si="178"/>
        <v>-0.42</v>
      </c>
      <c r="AU1529" s="157">
        <f t="shared" si="172"/>
        <v>0.13999999999999999</v>
      </c>
      <c r="AV1529" s="158">
        <f t="shared" si="179"/>
        <v>0.61</v>
      </c>
      <c r="AW1529" s="154">
        <f t="shared" si="179"/>
        <v>0.73</v>
      </c>
      <c r="AX1529" s="154">
        <f t="shared" si="179"/>
        <v>-0.12</v>
      </c>
      <c r="AY1529" s="155">
        <f t="shared" si="173"/>
        <v>0.55000000000000004</v>
      </c>
    </row>
    <row r="1530" spans="1:51" x14ac:dyDescent="0.15">
      <c r="A1530" s="122" t="s">
        <v>3275</v>
      </c>
      <c r="B1530" s="122" t="s">
        <v>3125</v>
      </c>
      <c r="C1530" s="122" t="s">
        <v>3276</v>
      </c>
      <c r="E1530" s="122" t="s">
        <v>8703</v>
      </c>
      <c r="G1530" s="122">
        <v>1</v>
      </c>
      <c r="H1530" s="166">
        <v>0.70171300000000003</v>
      </c>
      <c r="I1530" s="167">
        <v>-4.7500000000000001E-2</v>
      </c>
      <c r="J1530" s="168" t="str">
        <f t="shared" si="174"/>
        <v>FALSE</v>
      </c>
      <c r="K1530" s="169">
        <v>0.18867600000000001</v>
      </c>
      <c r="L1530" s="170">
        <f>-LOG10(Table3[[#This Row],[Student''s T-test p-value HEK293 +Selistat_HEK293 UT]])</f>
        <v>0.72428333953011936</v>
      </c>
      <c r="M1530" s="167">
        <v>-0.1925</v>
      </c>
      <c r="N1530" s="171" t="str">
        <f t="shared" si="175"/>
        <v>FALSE</v>
      </c>
      <c r="O1530" s="146">
        <v>0.92641200000000001</v>
      </c>
      <c r="P1530" s="147">
        <v>-1.4999999999999999E-2</v>
      </c>
      <c r="Q1530" s="171" t="str">
        <f t="shared" si="176"/>
        <v>FALSE</v>
      </c>
      <c r="R1530" s="122" t="s">
        <v>8704</v>
      </c>
      <c r="S1530" s="122" t="s">
        <v>9265</v>
      </c>
      <c r="T1530" s="122" t="s">
        <v>8706</v>
      </c>
      <c r="U1530" s="172" t="s">
        <v>8707</v>
      </c>
      <c r="V1530" s="122" t="s">
        <v>9266</v>
      </c>
      <c r="W1530" s="148">
        <v>-0.23</v>
      </c>
      <c r="X1530" s="149">
        <v>-0.26</v>
      </c>
      <c r="Y1530" s="149">
        <v>-0.28999999999999998</v>
      </c>
      <c r="Z1530" s="150">
        <v>0.1</v>
      </c>
      <c r="AA1530" s="148">
        <v>0.06</v>
      </c>
      <c r="AB1530" s="149">
        <v>0.02</v>
      </c>
      <c r="AC1530" s="149">
        <v>-0.22</v>
      </c>
      <c r="AD1530" s="151">
        <v>0.23</v>
      </c>
      <c r="AE1530" s="148">
        <v>0.16</v>
      </c>
      <c r="AF1530" s="149">
        <v>-0.25</v>
      </c>
      <c r="AG1530" s="149">
        <v>0.04</v>
      </c>
      <c r="AH1530" s="151">
        <v>0.21</v>
      </c>
      <c r="AI1530" s="152">
        <v>-0.11</v>
      </c>
      <c r="AJ1530" s="149">
        <v>-0.12</v>
      </c>
      <c r="AK1530" s="149">
        <v>7.0000000000000007E-2</v>
      </c>
      <c r="AL1530" s="150">
        <v>0.38</v>
      </c>
      <c r="AM1530" s="153">
        <f t="shared" si="177"/>
        <v>-0.29000000000000004</v>
      </c>
      <c r="AN1530" s="154">
        <f t="shared" si="177"/>
        <v>-0.28000000000000003</v>
      </c>
      <c r="AO1530" s="154">
        <f t="shared" si="177"/>
        <v>-6.9999999999999979E-2</v>
      </c>
      <c r="AP1530" s="155">
        <f t="shared" si="171"/>
        <v>-0.13</v>
      </c>
      <c r="AQ1530" s="156">
        <f>AVERAGE(Table3[[#This Row],[ HEK293 +Selistat_R1 2]:[ HEK293 +Selistat_R4 5]])</f>
        <v>-0.1925</v>
      </c>
      <c r="AR1530" s="153">
        <f t="shared" si="178"/>
        <v>0.1</v>
      </c>
      <c r="AS1530" s="154">
        <f t="shared" si="178"/>
        <v>-0.27</v>
      </c>
      <c r="AT1530" s="154">
        <f t="shared" si="178"/>
        <v>0.26</v>
      </c>
      <c r="AU1530" s="157">
        <f t="shared" si="172"/>
        <v>-2.0000000000000018E-2</v>
      </c>
      <c r="AV1530" s="158">
        <f t="shared" si="179"/>
        <v>-0.16999999999999998</v>
      </c>
      <c r="AW1530" s="154">
        <f t="shared" si="179"/>
        <v>-0.13999999999999999</v>
      </c>
      <c r="AX1530" s="154">
        <f t="shared" si="179"/>
        <v>0.29000000000000004</v>
      </c>
      <c r="AY1530" s="155">
        <f t="shared" si="173"/>
        <v>0.15</v>
      </c>
    </row>
    <row r="1531" spans="1:51" x14ac:dyDescent="0.15">
      <c r="E1531" s="122" t="s">
        <v>3511</v>
      </c>
      <c r="G1531" s="122">
        <v>1</v>
      </c>
      <c r="H1531" s="166">
        <v>0.59806099999999995</v>
      </c>
      <c r="I1531" s="167">
        <v>0.10333299999999999</v>
      </c>
      <c r="J1531" s="168" t="str">
        <f t="shared" si="174"/>
        <v>FALSE</v>
      </c>
      <c r="K1531" s="169">
        <v>0.18871199999999999</v>
      </c>
      <c r="L1531" s="170">
        <f>-LOG10(Table3[[#This Row],[Student''s T-test p-value HEK293 +Selistat_HEK293 UT]])</f>
        <v>0.7242004826221311</v>
      </c>
      <c r="M1531" s="167">
        <v>-0.2175</v>
      </c>
      <c r="N1531" s="171" t="str">
        <f t="shared" si="175"/>
        <v>FALSE</v>
      </c>
      <c r="O1531" s="146">
        <v>0.19956299999999999</v>
      </c>
      <c r="P1531" s="147">
        <v>0.29249999999999998</v>
      </c>
      <c r="Q1531" s="171" t="str">
        <f t="shared" si="176"/>
        <v>FALSE</v>
      </c>
      <c r="R1531" s="122" t="s">
        <v>8133</v>
      </c>
      <c r="S1531" s="122" t="s">
        <v>9267</v>
      </c>
      <c r="T1531" s="122" t="s">
        <v>8135</v>
      </c>
      <c r="U1531" s="172" t="s">
        <v>8136</v>
      </c>
      <c r="V1531" s="122" t="s">
        <v>9268</v>
      </c>
      <c r="W1531" s="148">
        <v>-0.67</v>
      </c>
      <c r="X1531" s="149">
        <v>-0.36</v>
      </c>
      <c r="Y1531" s="149">
        <v>-0.1</v>
      </c>
      <c r="Z1531" s="150">
        <v>-0.19</v>
      </c>
      <c r="AA1531" s="148">
        <v>-0.21</v>
      </c>
      <c r="AB1531" s="149">
        <v>-0.14000000000000001</v>
      </c>
      <c r="AC1531" s="149">
        <v>-0.21</v>
      </c>
      <c r="AD1531" s="151">
        <v>0.11</v>
      </c>
      <c r="AE1531" s="148">
        <v>0.21</v>
      </c>
      <c r="AF1531" s="149">
        <v>0.34</v>
      </c>
      <c r="AG1531" s="149">
        <v>0.51</v>
      </c>
      <c r="AH1531" s="151">
        <v>0.13</v>
      </c>
      <c r="AI1531" s="152">
        <v>-0.18</v>
      </c>
      <c r="AJ1531" s="149">
        <v>0.44</v>
      </c>
      <c r="AK1531" s="149">
        <v>0.16</v>
      </c>
      <c r="AL1531" s="150">
        <v>-0.4</v>
      </c>
      <c r="AM1531" s="153">
        <f t="shared" si="177"/>
        <v>-0.46000000000000008</v>
      </c>
      <c r="AN1531" s="154">
        <f t="shared" si="177"/>
        <v>-0.21999999999999997</v>
      </c>
      <c r="AO1531" s="154">
        <f t="shared" si="177"/>
        <v>0.10999999999999999</v>
      </c>
      <c r="AP1531" s="155">
        <f t="shared" si="171"/>
        <v>-0.3</v>
      </c>
      <c r="AQ1531" s="156">
        <f>AVERAGE(Table3[[#This Row],[ HEK293 +Selistat_R1 2]:[ HEK293 +Selistat_R4 5]])</f>
        <v>-0.21750000000000003</v>
      </c>
      <c r="AR1531" s="153">
        <f t="shared" si="178"/>
        <v>0.42</v>
      </c>
      <c r="AS1531" s="154">
        <f t="shared" si="178"/>
        <v>0.48000000000000004</v>
      </c>
      <c r="AT1531" s="154">
        <f t="shared" si="178"/>
        <v>0.72</v>
      </c>
      <c r="AU1531" s="157">
        <f t="shared" si="172"/>
        <v>2.0000000000000004E-2</v>
      </c>
      <c r="AV1531" s="158">
        <f t="shared" si="179"/>
        <v>0.03</v>
      </c>
      <c r="AW1531" s="154">
        <f t="shared" si="179"/>
        <v>0.58000000000000007</v>
      </c>
      <c r="AX1531" s="154">
        <f t="shared" si="179"/>
        <v>0.37</v>
      </c>
      <c r="AY1531" s="155">
        <f t="shared" si="173"/>
        <v>-0.51</v>
      </c>
    </row>
    <row r="1532" spans="1:51" x14ac:dyDescent="0.15">
      <c r="A1532" s="122" t="s">
        <v>4609</v>
      </c>
      <c r="B1532" s="122" t="s">
        <v>4610</v>
      </c>
      <c r="C1532" s="122" t="s">
        <v>4611</v>
      </c>
      <c r="D1532" s="122" t="s">
        <v>4612</v>
      </c>
      <c r="E1532" s="122" t="s">
        <v>4613</v>
      </c>
      <c r="F1532" s="122" t="s">
        <v>4614</v>
      </c>
      <c r="G1532" s="122">
        <v>1</v>
      </c>
      <c r="H1532" s="166">
        <v>0.31688100000000002</v>
      </c>
      <c r="I1532" s="167">
        <v>0.58583300000000005</v>
      </c>
      <c r="J1532" s="168" t="str">
        <f t="shared" si="174"/>
        <v>FALSE</v>
      </c>
      <c r="K1532" s="169">
        <v>0.18874299999999999</v>
      </c>
      <c r="L1532" s="170">
        <f>-LOG10(Table3[[#This Row],[Student''s T-test p-value HEK293 +Selistat_HEK293 UT]])</f>
        <v>0.72412914628286273</v>
      </c>
      <c r="M1532" s="167">
        <v>1.335</v>
      </c>
      <c r="N1532" s="171" t="str">
        <f t="shared" si="175"/>
        <v>FALSE</v>
      </c>
      <c r="O1532" s="146">
        <v>0.88747799999999999</v>
      </c>
      <c r="P1532" s="147">
        <v>-2.2499999999999999E-2</v>
      </c>
      <c r="Q1532" s="171" t="str">
        <f t="shared" si="176"/>
        <v>FALSE</v>
      </c>
      <c r="R1532" s="122" t="s">
        <v>4615</v>
      </c>
      <c r="S1532" s="122" t="s">
        <v>9269</v>
      </c>
      <c r="T1532" s="122" t="s">
        <v>4617</v>
      </c>
      <c r="U1532" s="172" t="s">
        <v>4618</v>
      </c>
      <c r="V1532" s="122" t="s">
        <v>9270</v>
      </c>
      <c r="W1532" s="148">
        <v>2.66</v>
      </c>
      <c r="X1532" s="149">
        <v>0.91</v>
      </c>
      <c r="Y1532" s="149">
        <v>-0.91</v>
      </c>
      <c r="Z1532" s="150">
        <v>-1.18</v>
      </c>
      <c r="AA1532" s="148">
        <v>-0.64</v>
      </c>
      <c r="AB1532" s="149">
        <v>-1.01</v>
      </c>
      <c r="AC1532" s="149">
        <v>-1.04</v>
      </c>
      <c r="AD1532" s="151">
        <v>-1.17</v>
      </c>
      <c r="AE1532" s="148">
        <v>-0.44</v>
      </c>
      <c r="AF1532" s="149">
        <v>-0.75</v>
      </c>
      <c r="AG1532" s="149">
        <v>-0.92</v>
      </c>
      <c r="AH1532" s="151">
        <v>-0.95</v>
      </c>
      <c r="AI1532" s="152">
        <v>-0.81</v>
      </c>
      <c r="AJ1532" s="149">
        <v>-0.79</v>
      </c>
      <c r="AK1532" s="149">
        <v>-0.46</v>
      </c>
      <c r="AL1532" s="150">
        <v>-0.91</v>
      </c>
      <c r="AM1532" s="153">
        <f t="shared" si="177"/>
        <v>3.3000000000000003</v>
      </c>
      <c r="AN1532" s="154">
        <f t="shared" si="177"/>
        <v>1.92</v>
      </c>
      <c r="AO1532" s="154">
        <f t="shared" si="177"/>
        <v>0.13</v>
      </c>
      <c r="AP1532" s="155">
        <f t="shared" si="171"/>
        <v>-1.0000000000000009E-2</v>
      </c>
      <c r="AQ1532" s="156">
        <f>AVERAGE(Table3[[#This Row],[ HEK293 +Selistat_R1 2]:[ HEK293 +Selistat_R4 5]])</f>
        <v>1.3350000000000002</v>
      </c>
      <c r="AR1532" s="153">
        <f t="shared" si="178"/>
        <v>0.2</v>
      </c>
      <c r="AS1532" s="154">
        <f t="shared" si="178"/>
        <v>0.26</v>
      </c>
      <c r="AT1532" s="154">
        <f t="shared" si="178"/>
        <v>0.12</v>
      </c>
      <c r="AU1532" s="157">
        <f t="shared" si="172"/>
        <v>0.21999999999999997</v>
      </c>
      <c r="AV1532" s="158">
        <f t="shared" si="179"/>
        <v>-0.17000000000000004</v>
      </c>
      <c r="AW1532" s="154">
        <f t="shared" si="179"/>
        <v>0.21999999999999997</v>
      </c>
      <c r="AX1532" s="154">
        <f t="shared" si="179"/>
        <v>0.58000000000000007</v>
      </c>
      <c r="AY1532" s="155">
        <f t="shared" si="173"/>
        <v>0.2599999999999999</v>
      </c>
    </row>
    <row r="1533" spans="1:51" x14ac:dyDescent="0.15">
      <c r="A1533" s="122" t="s">
        <v>6820</v>
      </c>
      <c r="B1533" s="122" t="s">
        <v>6821</v>
      </c>
      <c r="C1533" s="122" t="s">
        <v>6822</v>
      </c>
      <c r="D1533" s="122" t="s">
        <v>2848</v>
      </c>
      <c r="E1533" s="122" t="s">
        <v>6823</v>
      </c>
      <c r="F1533" s="122" t="s">
        <v>6824</v>
      </c>
      <c r="G1533" s="122">
        <v>1</v>
      </c>
      <c r="H1533" s="166">
        <v>0.59648000000000001</v>
      </c>
      <c r="I1533" s="167">
        <v>7.8333299999999995E-2</v>
      </c>
      <c r="J1533" s="168" t="str">
        <f t="shared" si="174"/>
        <v>FALSE</v>
      </c>
      <c r="K1533" s="169">
        <v>0.18903</v>
      </c>
      <c r="L1533" s="170">
        <f>-LOG10(Table3[[#This Row],[Student''s T-test p-value HEK293 +Selistat_HEK293 UT]])</f>
        <v>0.72346926566521075</v>
      </c>
      <c r="M1533" s="167">
        <v>-0.2</v>
      </c>
      <c r="N1533" s="171" t="str">
        <f t="shared" si="175"/>
        <v>FALSE</v>
      </c>
      <c r="O1533" s="146">
        <v>0.67602499999999999</v>
      </c>
      <c r="P1533" s="147">
        <v>5.5E-2</v>
      </c>
      <c r="Q1533" s="171" t="str">
        <f t="shared" si="176"/>
        <v>FALSE</v>
      </c>
      <c r="R1533" s="122" t="s">
        <v>6825</v>
      </c>
      <c r="S1533" s="122" t="s">
        <v>9271</v>
      </c>
      <c r="T1533" s="122" t="s">
        <v>6827</v>
      </c>
      <c r="U1533" s="172" t="s">
        <v>6828</v>
      </c>
      <c r="V1533" s="122" t="s">
        <v>9272</v>
      </c>
      <c r="W1533" s="148">
        <v>-0.23</v>
      </c>
      <c r="X1533" s="149">
        <v>-0.12</v>
      </c>
      <c r="Y1533" s="149">
        <v>-0.59</v>
      </c>
      <c r="Z1533" s="150">
        <v>-0.17</v>
      </c>
      <c r="AA1533" s="148">
        <v>-0.08</v>
      </c>
      <c r="AB1533" s="149">
        <v>-0.31</v>
      </c>
      <c r="AC1533" s="149">
        <v>0.06</v>
      </c>
      <c r="AD1533" s="151">
        <v>0.02</v>
      </c>
      <c r="AE1533" s="148">
        <v>0.45</v>
      </c>
      <c r="AF1533" s="149">
        <v>0.19</v>
      </c>
      <c r="AG1533" s="149">
        <v>-0.04</v>
      </c>
      <c r="AH1533" s="151">
        <v>7.0000000000000007E-2</v>
      </c>
      <c r="AI1533" s="152">
        <v>0</v>
      </c>
      <c r="AJ1533" s="149">
        <v>0.24</v>
      </c>
      <c r="AK1533" s="149">
        <v>0.22</v>
      </c>
      <c r="AL1533" s="150">
        <v>-0.01</v>
      </c>
      <c r="AM1533" s="153">
        <f t="shared" si="177"/>
        <v>-0.15000000000000002</v>
      </c>
      <c r="AN1533" s="154">
        <f t="shared" si="177"/>
        <v>0.19</v>
      </c>
      <c r="AO1533" s="154">
        <f t="shared" si="177"/>
        <v>-0.64999999999999991</v>
      </c>
      <c r="AP1533" s="155">
        <f t="shared" si="171"/>
        <v>-0.19</v>
      </c>
      <c r="AQ1533" s="156">
        <f>AVERAGE(Table3[[#This Row],[ HEK293 +Selistat_R1 2]:[ HEK293 +Selistat_R4 5]])</f>
        <v>-0.19999999999999996</v>
      </c>
      <c r="AR1533" s="153">
        <f t="shared" si="178"/>
        <v>0.53</v>
      </c>
      <c r="AS1533" s="154">
        <f t="shared" si="178"/>
        <v>0.5</v>
      </c>
      <c r="AT1533" s="154">
        <f t="shared" si="178"/>
        <v>-0.1</v>
      </c>
      <c r="AU1533" s="157">
        <f t="shared" si="172"/>
        <v>0.05</v>
      </c>
      <c r="AV1533" s="158">
        <f t="shared" si="179"/>
        <v>0.08</v>
      </c>
      <c r="AW1533" s="154">
        <f t="shared" si="179"/>
        <v>0.55000000000000004</v>
      </c>
      <c r="AX1533" s="154">
        <f t="shared" si="179"/>
        <v>0.16</v>
      </c>
      <c r="AY1533" s="155">
        <f t="shared" si="173"/>
        <v>-0.03</v>
      </c>
    </row>
    <row r="1534" spans="1:51" x14ac:dyDescent="0.15">
      <c r="A1534" s="122" t="s">
        <v>9273</v>
      </c>
      <c r="B1534" s="122" t="s">
        <v>5410</v>
      </c>
      <c r="C1534" s="122" t="s">
        <v>9274</v>
      </c>
      <c r="D1534" s="122" t="s">
        <v>9275</v>
      </c>
      <c r="E1534" s="122" t="s">
        <v>9276</v>
      </c>
      <c r="F1534" s="122" t="s">
        <v>4715</v>
      </c>
      <c r="G1534" s="122">
        <v>2</v>
      </c>
      <c r="H1534" s="166">
        <v>0.65529999999999999</v>
      </c>
      <c r="I1534" s="167">
        <v>9.7500000000000003E-2</v>
      </c>
      <c r="J1534" s="168" t="str">
        <f t="shared" si="174"/>
        <v>FALSE</v>
      </c>
      <c r="K1534" s="169">
        <v>0.18906200000000001</v>
      </c>
      <c r="L1534" s="170">
        <f>-LOG10(Table3[[#This Row],[Student''s T-test p-value HEK293 +Selistat_HEK293 UT]])</f>
        <v>0.723395752216346</v>
      </c>
      <c r="M1534" s="167">
        <v>-0.28999999999999998</v>
      </c>
      <c r="N1534" s="171" t="str">
        <f t="shared" si="175"/>
        <v>FALSE</v>
      </c>
      <c r="O1534" s="146">
        <v>0.24165</v>
      </c>
      <c r="P1534" s="147">
        <v>-0.2475</v>
      </c>
      <c r="Q1534" s="171" t="str">
        <f t="shared" si="176"/>
        <v>FALSE</v>
      </c>
      <c r="R1534" s="122" t="s">
        <v>1177</v>
      </c>
      <c r="S1534" s="122" t="s">
        <v>9277</v>
      </c>
      <c r="T1534" s="122" t="s">
        <v>1179</v>
      </c>
      <c r="U1534" s="172" t="s">
        <v>9278</v>
      </c>
      <c r="V1534" s="122" t="s">
        <v>9279</v>
      </c>
      <c r="W1534" s="148">
        <v>-0.51</v>
      </c>
      <c r="X1534" s="149">
        <v>-0.25</v>
      </c>
      <c r="Y1534" s="149">
        <v>-0.1</v>
      </c>
      <c r="Z1534" s="150">
        <v>-0.76</v>
      </c>
      <c r="AA1534" s="148">
        <v>0.27</v>
      </c>
      <c r="AB1534" s="149">
        <v>-0.17</v>
      </c>
      <c r="AC1534" s="149">
        <v>-0.28999999999999998</v>
      </c>
      <c r="AD1534" s="151">
        <v>-0.27</v>
      </c>
      <c r="AE1534" s="148">
        <v>0.1</v>
      </c>
      <c r="AF1534" s="149">
        <v>-0.04</v>
      </c>
      <c r="AG1534" s="149">
        <v>0.49</v>
      </c>
      <c r="AH1534" s="151">
        <v>-0.34</v>
      </c>
      <c r="AI1534" s="152">
        <v>0.39</v>
      </c>
      <c r="AJ1534" s="149">
        <v>0.41</v>
      </c>
      <c r="AK1534" s="149">
        <v>0.34</v>
      </c>
      <c r="AL1534" s="150">
        <v>0.06</v>
      </c>
      <c r="AM1534" s="153">
        <f t="shared" si="177"/>
        <v>-0.78</v>
      </c>
      <c r="AN1534" s="154">
        <f t="shared" si="177"/>
        <v>-7.9999999999999988E-2</v>
      </c>
      <c r="AO1534" s="154">
        <f t="shared" si="177"/>
        <v>0.18999999999999997</v>
      </c>
      <c r="AP1534" s="155">
        <f t="shared" si="171"/>
        <v>-0.49</v>
      </c>
      <c r="AQ1534" s="156">
        <f>AVERAGE(Table3[[#This Row],[ HEK293 +Selistat_R1 2]:[ HEK293 +Selistat_R4 5]])</f>
        <v>-0.29000000000000004</v>
      </c>
      <c r="AR1534" s="153">
        <f t="shared" si="178"/>
        <v>-0.17</v>
      </c>
      <c r="AS1534" s="154">
        <f t="shared" si="178"/>
        <v>0.13</v>
      </c>
      <c r="AT1534" s="154">
        <f t="shared" si="178"/>
        <v>0.78</v>
      </c>
      <c r="AU1534" s="157">
        <f t="shared" si="172"/>
        <v>-7.0000000000000007E-2</v>
      </c>
      <c r="AV1534" s="158">
        <f t="shared" si="179"/>
        <v>0.12</v>
      </c>
      <c r="AW1534" s="154">
        <f t="shared" si="179"/>
        <v>0.57999999999999996</v>
      </c>
      <c r="AX1534" s="154">
        <f t="shared" si="179"/>
        <v>0.63</v>
      </c>
      <c r="AY1534" s="155">
        <f t="shared" si="173"/>
        <v>0.33</v>
      </c>
    </row>
    <row r="1535" spans="1:51" x14ac:dyDescent="0.15">
      <c r="A1535" s="122" t="s">
        <v>3025</v>
      </c>
      <c r="B1535" s="122" t="s">
        <v>7791</v>
      </c>
      <c r="C1535" s="122" t="s">
        <v>3027</v>
      </c>
      <c r="E1535" s="122" t="s">
        <v>8709</v>
      </c>
      <c r="G1535" s="122">
        <v>1</v>
      </c>
      <c r="H1535" s="166">
        <v>0.25570700000000002</v>
      </c>
      <c r="I1535" s="167">
        <v>-0.108333</v>
      </c>
      <c r="J1535" s="168" t="str">
        <f t="shared" si="174"/>
        <v>FALSE</v>
      </c>
      <c r="K1535" s="169">
        <v>0.18909200000000001</v>
      </c>
      <c r="L1535" s="170">
        <f>-LOG10(Table3[[#This Row],[Student''s T-test p-value HEK293 +Selistat_HEK293 UT]])</f>
        <v>0.72332684465760311</v>
      </c>
      <c r="M1535" s="167">
        <v>-0.10249999999999999</v>
      </c>
      <c r="N1535" s="171" t="str">
        <f t="shared" si="175"/>
        <v>FALSE</v>
      </c>
      <c r="O1535" s="146">
        <v>0.67628100000000002</v>
      </c>
      <c r="P1535" s="147">
        <v>6.7500000000000004E-2</v>
      </c>
      <c r="Q1535" s="171" t="str">
        <f t="shared" si="176"/>
        <v>FALSE</v>
      </c>
      <c r="R1535" s="122" t="s">
        <v>9280</v>
      </c>
      <c r="S1535" s="122" t="s">
        <v>9281</v>
      </c>
      <c r="T1535" s="122" t="s">
        <v>9282</v>
      </c>
      <c r="U1535" s="172" t="s">
        <v>9283</v>
      </c>
      <c r="V1535" s="122" t="s">
        <v>9284</v>
      </c>
      <c r="W1535" s="148">
        <v>0.01</v>
      </c>
      <c r="X1535" s="149">
        <v>-0.1</v>
      </c>
      <c r="Y1535" s="149">
        <v>0.09</v>
      </c>
      <c r="Z1535" s="150">
        <v>-0.12</v>
      </c>
      <c r="AA1535" s="148">
        <v>0.17</v>
      </c>
      <c r="AB1535" s="149">
        <v>0.14000000000000001</v>
      </c>
      <c r="AC1535" s="149">
        <v>0.01</v>
      </c>
      <c r="AD1535" s="151">
        <v>-0.03</v>
      </c>
      <c r="AE1535" s="148">
        <v>-0.03</v>
      </c>
      <c r="AF1535" s="149">
        <v>-0.09</v>
      </c>
      <c r="AG1535" s="149">
        <v>0.38</v>
      </c>
      <c r="AH1535" s="151">
        <v>-0.28000000000000003</v>
      </c>
      <c r="AI1535" s="152">
        <v>-0.06</v>
      </c>
      <c r="AJ1535" s="149">
        <v>7.0000000000000007E-2</v>
      </c>
      <c r="AK1535" s="149">
        <v>-0.05</v>
      </c>
      <c r="AL1535" s="150">
        <v>-0.25</v>
      </c>
      <c r="AM1535" s="153">
        <f t="shared" si="177"/>
        <v>-0.16</v>
      </c>
      <c r="AN1535" s="154">
        <f t="shared" si="177"/>
        <v>-0.24000000000000002</v>
      </c>
      <c r="AO1535" s="154">
        <f t="shared" si="177"/>
        <v>0.08</v>
      </c>
      <c r="AP1535" s="155">
        <f t="shared" si="171"/>
        <v>-0.09</v>
      </c>
      <c r="AQ1535" s="156">
        <f>AVERAGE(Table3[[#This Row],[ HEK293 +Selistat_R1 2]:[ HEK293 +Selistat_R4 5]])</f>
        <v>-0.10250000000000001</v>
      </c>
      <c r="AR1535" s="153">
        <f t="shared" si="178"/>
        <v>-0.2</v>
      </c>
      <c r="AS1535" s="154">
        <f t="shared" si="178"/>
        <v>-0.23</v>
      </c>
      <c r="AT1535" s="154">
        <f t="shared" si="178"/>
        <v>0.37</v>
      </c>
      <c r="AU1535" s="157">
        <f t="shared" si="172"/>
        <v>-0.25</v>
      </c>
      <c r="AV1535" s="158">
        <f t="shared" si="179"/>
        <v>-0.23</v>
      </c>
      <c r="AW1535" s="154">
        <f t="shared" si="179"/>
        <v>-7.0000000000000007E-2</v>
      </c>
      <c r="AX1535" s="154">
        <f t="shared" si="179"/>
        <v>-6.0000000000000005E-2</v>
      </c>
      <c r="AY1535" s="155">
        <f t="shared" si="173"/>
        <v>-0.22</v>
      </c>
    </row>
    <row r="1536" spans="1:51" x14ac:dyDescent="0.15">
      <c r="A1536" s="122" t="s">
        <v>8676</v>
      </c>
      <c r="B1536" s="122" t="s">
        <v>3463</v>
      </c>
      <c r="C1536" s="122" t="s">
        <v>8677</v>
      </c>
      <c r="E1536" s="122" t="s">
        <v>8678</v>
      </c>
      <c r="F1536" s="122" t="s">
        <v>5972</v>
      </c>
      <c r="G1536" s="122">
        <v>2</v>
      </c>
      <c r="H1536" s="166">
        <v>0.84964099999999998</v>
      </c>
      <c r="I1536" s="167">
        <v>-4.6666699999999998E-2</v>
      </c>
      <c r="J1536" s="168" t="str">
        <f t="shared" si="174"/>
        <v>FALSE</v>
      </c>
      <c r="K1536" s="169">
        <v>0.18912100000000001</v>
      </c>
      <c r="L1536" s="170">
        <f>-LOG10(Table3[[#This Row],[Student''s T-test p-value HEK293 +Selistat_HEK293 UT]])</f>
        <v>0.72326024440853776</v>
      </c>
      <c r="M1536" s="167">
        <v>0.42249999999999999</v>
      </c>
      <c r="N1536" s="171" t="str">
        <f t="shared" si="175"/>
        <v>FALSE</v>
      </c>
      <c r="O1536" s="146">
        <v>7.7829099999999998E-2</v>
      </c>
      <c r="P1536" s="147">
        <v>0.1825</v>
      </c>
      <c r="Q1536" s="171" t="str">
        <f t="shared" si="176"/>
        <v>FALSE</v>
      </c>
      <c r="R1536" s="122" t="s">
        <v>980</v>
      </c>
      <c r="S1536" s="122" t="s">
        <v>981</v>
      </c>
      <c r="T1536" s="122" t="s">
        <v>982</v>
      </c>
      <c r="U1536" s="172" t="s">
        <v>8679</v>
      </c>
      <c r="V1536" s="122" t="s">
        <v>8680</v>
      </c>
      <c r="W1536" s="148">
        <v>0.77</v>
      </c>
      <c r="X1536" s="149">
        <v>0.56999999999999995</v>
      </c>
      <c r="Y1536" s="149">
        <v>0.45</v>
      </c>
      <c r="Z1536" s="150">
        <v>-0.19</v>
      </c>
      <c r="AA1536" s="148">
        <v>-7.0000000000000007E-2</v>
      </c>
      <c r="AB1536" s="149">
        <v>0.5</v>
      </c>
      <c r="AC1536" s="149">
        <v>-7.0000000000000007E-2</v>
      </c>
      <c r="AD1536" s="151">
        <v>-0.45</v>
      </c>
      <c r="AE1536" s="148">
        <v>-0.24</v>
      </c>
      <c r="AF1536" s="149">
        <v>-0.11</v>
      </c>
      <c r="AG1536" s="149">
        <v>-0.15</v>
      </c>
      <c r="AH1536" s="151">
        <v>-0.35</v>
      </c>
      <c r="AI1536" s="152">
        <v>-0.3</v>
      </c>
      <c r="AJ1536" s="149">
        <v>-0.49</v>
      </c>
      <c r="AK1536" s="149">
        <v>-0.26</v>
      </c>
      <c r="AL1536" s="150">
        <v>-0.53</v>
      </c>
      <c r="AM1536" s="153">
        <f t="shared" si="177"/>
        <v>0.84000000000000008</v>
      </c>
      <c r="AN1536" s="154">
        <f t="shared" si="177"/>
        <v>6.9999999999999951E-2</v>
      </c>
      <c r="AO1536" s="154">
        <f t="shared" si="177"/>
        <v>0.52</v>
      </c>
      <c r="AP1536" s="155">
        <f t="shared" si="171"/>
        <v>0.26</v>
      </c>
      <c r="AQ1536" s="156">
        <f>AVERAGE(Table3[[#This Row],[ HEK293 +Selistat_R1 2]:[ HEK293 +Selistat_R4 5]])</f>
        <v>0.42250000000000004</v>
      </c>
      <c r="AR1536" s="153">
        <f t="shared" si="178"/>
        <v>-0.16999999999999998</v>
      </c>
      <c r="AS1536" s="154">
        <f t="shared" si="178"/>
        <v>-0.61</v>
      </c>
      <c r="AT1536" s="154">
        <f t="shared" si="178"/>
        <v>-7.9999999999999988E-2</v>
      </c>
      <c r="AU1536" s="157">
        <f t="shared" si="172"/>
        <v>0.10000000000000003</v>
      </c>
      <c r="AV1536" s="158">
        <f t="shared" si="179"/>
        <v>-0.22999999999999998</v>
      </c>
      <c r="AW1536" s="154">
        <f t="shared" si="179"/>
        <v>-0.99</v>
      </c>
      <c r="AX1536" s="154">
        <f t="shared" si="179"/>
        <v>-0.19</v>
      </c>
      <c r="AY1536" s="155">
        <f t="shared" si="173"/>
        <v>-8.0000000000000016E-2</v>
      </c>
    </row>
    <row r="1537" spans="1:51" x14ac:dyDescent="0.15">
      <c r="A1537" s="122" t="s">
        <v>4811</v>
      </c>
      <c r="B1537" s="122" t="s">
        <v>3114</v>
      </c>
      <c r="C1537" s="122" t="s">
        <v>4812</v>
      </c>
      <c r="D1537" s="122" t="s">
        <v>4813</v>
      </c>
      <c r="E1537" s="122" t="s">
        <v>4814</v>
      </c>
      <c r="F1537" s="122" t="s">
        <v>4815</v>
      </c>
      <c r="G1537" s="122">
        <v>1</v>
      </c>
      <c r="H1537" s="166">
        <v>0.19219900000000001</v>
      </c>
      <c r="I1537" s="167">
        <v>-0.17249999999999999</v>
      </c>
      <c r="J1537" s="168" t="str">
        <f t="shared" si="174"/>
        <v>FALSE</v>
      </c>
      <c r="K1537" s="169">
        <v>0.18937999999999999</v>
      </c>
      <c r="L1537" s="170">
        <f>-LOG10(Table3[[#This Row],[Student''s T-test p-value HEK293 +Selistat_HEK293 UT]])</f>
        <v>0.72266588778401597</v>
      </c>
      <c r="M1537" s="167">
        <v>-0.26500000000000001</v>
      </c>
      <c r="N1537" s="171" t="str">
        <f t="shared" si="175"/>
        <v>FALSE</v>
      </c>
      <c r="O1537" s="146">
        <v>0.63621899999999998</v>
      </c>
      <c r="P1537" s="147">
        <v>-6.7500000000000004E-2</v>
      </c>
      <c r="Q1537" s="171" t="str">
        <f t="shared" si="176"/>
        <v>FALSE</v>
      </c>
      <c r="R1537" s="122" t="s">
        <v>1668</v>
      </c>
      <c r="S1537" s="122" t="s">
        <v>9285</v>
      </c>
      <c r="T1537" s="122" t="s">
        <v>1670</v>
      </c>
      <c r="U1537" s="172" t="s">
        <v>4817</v>
      </c>
      <c r="V1537" s="122" t="s">
        <v>8639</v>
      </c>
      <c r="W1537" s="148">
        <v>-0.37</v>
      </c>
      <c r="X1537" s="149">
        <v>0.06</v>
      </c>
      <c r="Y1537" s="149">
        <v>-0.17</v>
      </c>
      <c r="Z1537" s="150">
        <v>-0.13</v>
      </c>
      <c r="AA1537" s="148">
        <v>0.11</v>
      </c>
      <c r="AB1537" s="149">
        <v>0.26</v>
      </c>
      <c r="AC1537" s="149">
        <v>-0.32</v>
      </c>
      <c r="AD1537" s="151">
        <v>0.4</v>
      </c>
      <c r="AE1537" s="148">
        <v>0</v>
      </c>
      <c r="AF1537" s="149">
        <v>-0.2</v>
      </c>
      <c r="AG1537" s="149">
        <v>0.23</v>
      </c>
      <c r="AH1537" s="151">
        <v>-0.22</v>
      </c>
      <c r="AI1537" s="152">
        <v>-0.08</v>
      </c>
      <c r="AJ1537" s="149">
        <v>-0.17</v>
      </c>
      <c r="AK1537" s="149">
        <v>0.16</v>
      </c>
      <c r="AL1537" s="150">
        <v>0.17</v>
      </c>
      <c r="AM1537" s="153">
        <f t="shared" si="177"/>
        <v>-0.48</v>
      </c>
      <c r="AN1537" s="154">
        <f t="shared" si="177"/>
        <v>-0.2</v>
      </c>
      <c r="AO1537" s="154">
        <f t="shared" si="177"/>
        <v>0.15</v>
      </c>
      <c r="AP1537" s="155">
        <f t="shared" si="171"/>
        <v>-0.53</v>
      </c>
      <c r="AQ1537" s="156">
        <f>AVERAGE(Table3[[#This Row],[ HEK293 +Selistat_R1 2]:[ HEK293 +Selistat_R4 5]])</f>
        <v>-0.26500000000000001</v>
      </c>
      <c r="AR1537" s="153">
        <f t="shared" si="178"/>
        <v>-0.11</v>
      </c>
      <c r="AS1537" s="154">
        <f t="shared" si="178"/>
        <v>-0.46</v>
      </c>
      <c r="AT1537" s="154">
        <f t="shared" si="178"/>
        <v>0.55000000000000004</v>
      </c>
      <c r="AU1537" s="157">
        <f t="shared" si="172"/>
        <v>-0.62</v>
      </c>
      <c r="AV1537" s="158">
        <f t="shared" si="179"/>
        <v>-0.19</v>
      </c>
      <c r="AW1537" s="154">
        <f t="shared" si="179"/>
        <v>-0.43000000000000005</v>
      </c>
      <c r="AX1537" s="154">
        <f t="shared" si="179"/>
        <v>0.48</v>
      </c>
      <c r="AY1537" s="155">
        <f t="shared" si="173"/>
        <v>-0.23</v>
      </c>
    </row>
    <row r="1538" spans="1:51" x14ac:dyDescent="0.15">
      <c r="A1538" s="122" t="s">
        <v>3809</v>
      </c>
      <c r="B1538" s="122" t="s">
        <v>2968</v>
      </c>
      <c r="C1538" s="122" t="s">
        <v>5143</v>
      </c>
      <c r="D1538" s="122" t="s">
        <v>3830</v>
      </c>
      <c r="E1538" s="122" t="s">
        <v>5144</v>
      </c>
      <c r="G1538" s="122">
        <v>1</v>
      </c>
      <c r="H1538" s="166">
        <v>0.95844600000000002</v>
      </c>
      <c r="I1538" s="167">
        <v>1.7500000000000002E-2</v>
      </c>
      <c r="J1538" s="168" t="str">
        <f t="shared" si="174"/>
        <v>FALSE</v>
      </c>
      <c r="K1538" s="169">
        <v>0.18957599999999999</v>
      </c>
      <c r="L1538" s="170">
        <f>-LOG10(Table3[[#This Row],[Student''s T-test p-value HEK293 +Selistat_HEK293 UT]])</f>
        <v>0.72221664446266343</v>
      </c>
      <c r="M1538" s="167">
        <v>-0.41749999999999998</v>
      </c>
      <c r="N1538" s="171" t="str">
        <f t="shared" si="175"/>
        <v>FALSE</v>
      </c>
      <c r="O1538" s="146">
        <v>0.10455</v>
      </c>
      <c r="P1538" s="147">
        <v>-0.68500000000000005</v>
      </c>
      <c r="Q1538" s="171" t="str">
        <f t="shared" si="176"/>
        <v>FALSE</v>
      </c>
      <c r="R1538" s="122" t="s">
        <v>610</v>
      </c>
      <c r="S1538" s="122" t="s">
        <v>9286</v>
      </c>
      <c r="T1538" s="122" t="s">
        <v>6993</v>
      </c>
      <c r="U1538" s="172" t="s">
        <v>3835</v>
      </c>
      <c r="V1538" s="122" t="s">
        <v>6994</v>
      </c>
      <c r="W1538" s="148">
        <v>-0.12</v>
      </c>
      <c r="X1538" s="149">
        <v>-0.28000000000000003</v>
      </c>
      <c r="Y1538" s="149">
        <v>-1.05</v>
      </c>
      <c r="Z1538" s="150">
        <v>-0.69</v>
      </c>
      <c r="AA1538" s="148">
        <v>0.28999999999999998</v>
      </c>
      <c r="AB1538" s="149">
        <v>-0.55000000000000004</v>
      </c>
      <c r="AC1538" s="149">
        <v>0.09</v>
      </c>
      <c r="AD1538" s="151">
        <v>-0.3</v>
      </c>
      <c r="AE1538" s="148">
        <v>0.21</v>
      </c>
      <c r="AF1538" s="149">
        <v>-0.72</v>
      </c>
      <c r="AG1538" s="149">
        <v>-0.49</v>
      </c>
      <c r="AH1538" s="151">
        <v>0.1</v>
      </c>
      <c r="AI1538" s="152">
        <v>1.17</v>
      </c>
      <c r="AJ1538" s="149">
        <v>-0.13</v>
      </c>
      <c r="AK1538" s="149">
        <v>0.59</v>
      </c>
      <c r="AL1538" s="150">
        <v>0.21</v>
      </c>
      <c r="AM1538" s="153">
        <f t="shared" si="177"/>
        <v>-0.41</v>
      </c>
      <c r="AN1538" s="154">
        <f t="shared" si="177"/>
        <v>0.27</v>
      </c>
      <c r="AO1538" s="154">
        <f t="shared" si="177"/>
        <v>-1.1400000000000001</v>
      </c>
      <c r="AP1538" s="155">
        <f t="shared" si="171"/>
        <v>-0.38999999999999996</v>
      </c>
      <c r="AQ1538" s="156">
        <f>AVERAGE(Table3[[#This Row],[ HEK293 +Selistat_R1 2]:[ HEK293 +Selistat_R4 5]])</f>
        <v>-0.41749999999999998</v>
      </c>
      <c r="AR1538" s="153">
        <f t="shared" si="178"/>
        <v>-7.9999999999999988E-2</v>
      </c>
      <c r="AS1538" s="154">
        <f t="shared" si="178"/>
        <v>-0.16999999999999993</v>
      </c>
      <c r="AT1538" s="154">
        <f t="shared" si="178"/>
        <v>-0.57999999999999996</v>
      </c>
      <c r="AU1538" s="157">
        <f t="shared" si="172"/>
        <v>0.4</v>
      </c>
      <c r="AV1538" s="158">
        <f t="shared" si="179"/>
        <v>0.87999999999999989</v>
      </c>
      <c r="AW1538" s="154">
        <f t="shared" si="179"/>
        <v>0.42000000000000004</v>
      </c>
      <c r="AX1538" s="154">
        <f t="shared" si="179"/>
        <v>0.5</v>
      </c>
      <c r="AY1538" s="155">
        <f t="shared" si="173"/>
        <v>0.51</v>
      </c>
    </row>
    <row r="1539" spans="1:51" x14ac:dyDescent="0.15">
      <c r="A1539" s="122" t="s">
        <v>4267</v>
      </c>
      <c r="B1539" s="122" t="s">
        <v>4268</v>
      </c>
      <c r="C1539" s="122" t="s">
        <v>4269</v>
      </c>
      <c r="E1539" s="122" t="s">
        <v>4270</v>
      </c>
      <c r="F1539" s="122" t="s">
        <v>4271</v>
      </c>
      <c r="G1539" s="122">
        <v>2</v>
      </c>
      <c r="H1539" s="166">
        <v>0.74601899999999999</v>
      </c>
      <c r="I1539" s="167">
        <v>3.9166699999999999E-2</v>
      </c>
      <c r="J1539" s="168" t="str">
        <f t="shared" si="174"/>
        <v>FALSE</v>
      </c>
      <c r="K1539" s="169">
        <v>0.189777</v>
      </c>
      <c r="L1539" s="170">
        <f>-LOG10(Table3[[#This Row],[Student''s T-test p-value HEK293 +Selistat_HEK293 UT]])</f>
        <v>0.72175642298540355</v>
      </c>
      <c r="M1539" s="167">
        <v>-0.16</v>
      </c>
      <c r="N1539" s="171" t="str">
        <f t="shared" si="175"/>
        <v>FALSE</v>
      </c>
      <c r="O1539" s="146">
        <v>0.81398000000000004</v>
      </c>
      <c r="P1539" s="147">
        <v>3.2500000000000001E-2</v>
      </c>
      <c r="Q1539" s="171" t="str">
        <f t="shared" si="176"/>
        <v>FALSE</v>
      </c>
      <c r="R1539" s="122" t="s">
        <v>715</v>
      </c>
      <c r="S1539" s="122" t="s">
        <v>9287</v>
      </c>
      <c r="T1539" s="122" t="s">
        <v>717</v>
      </c>
      <c r="U1539" s="172" t="s">
        <v>4273</v>
      </c>
      <c r="V1539" s="122" t="s">
        <v>9288</v>
      </c>
      <c r="W1539" s="148">
        <v>-0.3</v>
      </c>
      <c r="X1539" s="149">
        <v>-0.32</v>
      </c>
      <c r="Y1539" s="149">
        <v>-0.27</v>
      </c>
      <c r="Z1539" s="150">
        <v>0.08</v>
      </c>
      <c r="AA1539" s="148">
        <v>-0.1</v>
      </c>
      <c r="AB1539" s="149">
        <v>-0.12</v>
      </c>
      <c r="AC1539" s="149">
        <v>-0.06</v>
      </c>
      <c r="AD1539" s="151">
        <v>0.11</v>
      </c>
      <c r="AE1539" s="148">
        <v>0</v>
      </c>
      <c r="AF1539" s="149">
        <v>-0.06</v>
      </c>
      <c r="AG1539" s="149">
        <v>0.35</v>
      </c>
      <c r="AH1539" s="151">
        <v>0.16</v>
      </c>
      <c r="AI1539" s="152">
        <v>0.12</v>
      </c>
      <c r="AJ1539" s="149">
        <v>-0.1</v>
      </c>
      <c r="AK1539" s="149">
        <v>-0.03</v>
      </c>
      <c r="AL1539" s="150">
        <v>0.33</v>
      </c>
      <c r="AM1539" s="153">
        <f t="shared" si="177"/>
        <v>-0.19999999999999998</v>
      </c>
      <c r="AN1539" s="154">
        <f t="shared" si="177"/>
        <v>-0.2</v>
      </c>
      <c r="AO1539" s="154">
        <f t="shared" si="177"/>
        <v>-0.21000000000000002</v>
      </c>
      <c r="AP1539" s="155">
        <f t="shared" si="177"/>
        <v>-0.03</v>
      </c>
      <c r="AQ1539" s="156">
        <f>AVERAGE(Table3[[#This Row],[ HEK293 +Selistat_R1 2]:[ HEK293 +Selistat_R4 5]])</f>
        <v>-0.16000000000000003</v>
      </c>
      <c r="AR1539" s="153">
        <f t="shared" si="178"/>
        <v>0.1</v>
      </c>
      <c r="AS1539" s="154">
        <f t="shared" si="178"/>
        <v>0.06</v>
      </c>
      <c r="AT1539" s="154">
        <f t="shared" si="178"/>
        <v>0.41</v>
      </c>
      <c r="AU1539" s="157">
        <f t="shared" si="178"/>
        <v>0.05</v>
      </c>
      <c r="AV1539" s="158">
        <f t="shared" si="179"/>
        <v>0.22</v>
      </c>
      <c r="AW1539" s="154">
        <f t="shared" si="179"/>
        <v>1.999999999999999E-2</v>
      </c>
      <c r="AX1539" s="154">
        <f t="shared" si="179"/>
        <v>0.03</v>
      </c>
      <c r="AY1539" s="155">
        <f t="shared" si="179"/>
        <v>0.22000000000000003</v>
      </c>
    </row>
    <row r="1540" spans="1:51" x14ac:dyDescent="0.15">
      <c r="A1540" s="122" t="s">
        <v>9289</v>
      </c>
      <c r="B1540" s="122" t="s">
        <v>9290</v>
      </c>
      <c r="C1540" s="122" t="s">
        <v>9291</v>
      </c>
      <c r="D1540" s="122" t="s">
        <v>9292</v>
      </c>
      <c r="E1540" s="122" t="s">
        <v>9293</v>
      </c>
      <c r="F1540" s="122" t="s">
        <v>9294</v>
      </c>
      <c r="G1540" s="122">
        <v>1</v>
      </c>
      <c r="H1540" s="166">
        <v>4.4502600000000003E-2</v>
      </c>
      <c r="I1540" s="167">
        <v>-0.29833300000000001</v>
      </c>
      <c r="J1540" s="168" t="str">
        <f t="shared" ref="J1540:J1603" si="180">IF(AND(H1540&lt;0.05,ABS(I1540&gt;1)),"TRUE","FALSE")</f>
        <v>FALSE</v>
      </c>
      <c r="K1540" s="169">
        <v>0.18978400000000001</v>
      </c>
      <c r="L1540" s="170">
        <f>-LOG10(Table3[[#This Row],[Student''s T-test p-value HEK293 +Selistat_HEK293 UT]])</f>
        <v>0.72174040415642127</v>
      </c>
      <c r="M1540" s="167">
        <v>-0.34499999999999997</v>
      </c>
      <c r="N1540" s="171" t="str">
        <f t="shared" ref="N1540:N1603" si="181">IF(AND(K1540&lt;0.05,ABS(M1540&gt;1)),"TRUE","FALSE")</f>
        <v>FALSE</v>
      </c>
      <c r="O1540" s="146">
        <v>0.114815</v>
      </c>
      <c r="P1540" s="147">
        <v>0.13500000000000001</v>
      </c>
      <c r="Q1540" s="171" t="str">
        <f t="shared" ref="Q1540:Q1603" si="182">IF(AND(O1540&lt;0.05,ABS(P1540&gt;1)),"TRUE","FALSE")</f>
        <v>FALSE</v>
      </c>
      <c r="R1540" s="122" t="s">
        <v>9295</v>
      </c>
      <c r="S1540" s="122" t="s">
        <v>9296</v>
      </c>
      <c r="T1540" s="122" t="s">
        <v>9297</v>
      </c>
      <c r="U1540" s="172" t="s">
        <v>9298</v>
      </c>
      <c r="V1540" s="122" t="s">
        <v>9299</v>
      </c>
      <c r="W1540" s="148">
        <v>-7.0000000000000007E-2</v>
      </c>
      <c r="X1540" s="149">
        <v>-0.3</v>
      </c>
      <c r="Y1540" s="149">
        <v>0.27</v>
      </c>
      <c r="Z1540" s="150">
        <v>-0.48</v>
      </c>
      <c r="AA1540" s="148">
        <v>-0.02</v>
      </c>
      <c r="AB1540" s="149">
        <v>0.69</v>
      </c>
      <c r="AC1540" s="149">
        <v>-0.02</v>
      </c>
      <c r="AD1540" s="151">
        <v>0.15</v>
      </c>
      <c r="AE1540" s="148">
        <v>0.04</v>
      </c>
      <c r="AF1540" s="149">
        <v>-0.06</v>
      </c>
      <c r="AG1540" s="149">
        <v>0.12</v>
      </c>
      <c r="AH1540" s="151">
        <v>-0.13</v>
      </c>
      <c r="AI1540" s="152">
        <v>-0.08</v>
      </c>
      <c r="AJ1540" s="149">
        <v>-0.14000000000000001</v>
      </c>
      <c r="AK1540" s="149">
        <v>-7.0000000000000007E-2</v>
      </c>
      <c r="AL1540" s="150">
        <v>-0.28000000000000003</v>
      </c>
      <c r="AM1540" s="153">
        <f t="shared" ref="AM1540:AP1603" si="183">W1540-AA1540</f>
        <v>-0.05</v>
      </c>
      <c r="AN1540" s="154">
        <f t="shared" si="183"/>
        <v>-0.99</v>
      </c>
      <c r="AO1540" s="154">
        <f t="shared" si="183"/>
        <v>0.29000000000000004</v>
      </c>
      <c r="AP1540" s="155">
        <f t="shared" si="183"/>
        <v>-0.63</v>
      </c>
      <c r="AQ1540" s="156">
        <f>AVERAGE(Table3[[#This Row],[ HEK293 +Selistat_R1 2]:[ HEK293 +Selistat_R4 5]])</f>
        <v>-0.34499999999999997</v>
      </c>
      <c r="AR1540" s="153">
        <f t="shared" ref="AR1540:AU1603" si="184">AE1540-AA1540</f>
        <v>0.06</v>
      </c>
      <c r="AS1540" s="154">
        <f t="shared" si="184"/>
        <v>-0.75</v>
      </c>
      <c r="AT1540" s="154">
        <f t="shared" si="184"/>
        <v>0.13999999999999999</v>
      </c>
      <c r="AU1540" s="157">
        <f t="shared" si="184"/>
        <v>-0.28000000000000003</v>
      </c>
      <c r="AV1540" s="158">
        <f t="shared" ref="AV1540:AY1603" si="185">AI1540-AA1540</f>
        <v>-0.06</v>
      </c>
      <c r="AW1540" s="154">
        <f t="shared" si="185"/>
        <v>-0.83</v>
      </c>
      <c r="AX1540" s="154">
        <f t="shared" si="185"/>
        <v>-0.05</v>
      </c>
      <c r="AY1540" s="155">
        <f t="shared" si="185"/>
        <v>-0.43000000000000005</v>
      </c>
    </row>
    <row r="1541" spans="1:51" x14ac:dyDescent="0.15">
      <c r="A1541" s="122" t="s">
        <v>6964</v>
      </c>
      <c r="B1541" s="122" t="s">
        <v>6965</v>
      </c>
      <c r="C1541" s="122" t="s">
        <v>6966</v>
      </c>
      <c r="D1541" s="122" t="s">
        <v>2848</v>
      </c>
      <c r="E1541" s="122" t="s">
        <v>6967</v>
      </c>
      <c r="F1541" s="122" t="s">
        <v>6968</v>
      </c>
      <c r="G1541" s="122">
        <v>2</v>
      </c>
      <c r="H1541" s="166">
        <v>0.80160500000000001</v>
      </c>
      <c r="I1541" s="167">
        <v>4.7500000000000001E-2</v>
      </c>
      <c r="J1541" s="168" t="str">
        <f t="shared" si="180"/>
        <v>FALSE</v>
      </c>
      <c r="K1541" s="169">
        <v>0.19004699999999999</v>
      </c>
      <c r="L1541" s="170">
        <f>-LOG10(Table3[[#This Row],[Student''s T-test p-value HEK293 +Selistat_HEK293 UT]])</f>
        <v>0.72113898159220624</v>
      </c>
      <c r="M1541" s="167">
        <v>-0.28249999999999997</v>
      </c>
      <c r="N1541" s="171" t="str">
        <f t="shared" si="181"/>
        <v>FALSE</v>
      </c>
      <c r="O1541" s="146">
        <v>0.84446100000000002</v>
      </c>
      <c r="P1541" s="147">
        <v>-3.5000000000000003E-2</v>
      </c>
      <c r="Q1541" s="171" t="str">
        <f t="shared" si="182"/>
        <v>FALSE</v>
      </c>
      <c r="R1541" s="122" t="s">
        <v>868</v>
      </c>
      <c r="S1541" s="122" t="s">
        <v>9300</v>
      </c>
      <c r="T1541" s="122" t="s">
        <v>870</v>
      </c>
      <c r="U1541" s="172" t="s">
        <v>6970</v>
      </c>
      <c r="V1541" s="122" t="s">
        <v>6971</v>
      </c>
      <c r="W1541" s="148">
        <v>-0.48</v>
      </c>
      <c r="X1541" s="149">
        <v>-0.74</v>
      </c>
      <c r="Y1541" s="149">
        <v>-0.27</v>
      </c>
      <c r="Z1541" s="150">
        <v>0.1</v>
      </c>
      <c r="AA1541" s="148">
        <v>-0.25</v>
      </c>
      <c r="AB1541" s="149">
        <v>-0.1</v>
      </c>
      <c r="AC1541" s="149">
        <v>0.02</v>
      </c>
      <c r="AD1541" s="151">
        <v>7.0000000000000007E-2</v>
      </c>
      <c r="AE1541" s="148">
        <v>0.15</v>
      </c>
      <c r="AF1541" s="149">
        <v>-0.24</v>
      </c>
      <c r="AG1541" s="149">
        <v>0.4</v>
      </c>
      <c r="AH1541" s="151">
        <v>0.21</v>
      </c>
      <c r="AI1541" s="152">
        <v>0.33</v>
      </c>
      <c r="AJ1541" s="149">
        <v>-0.1</v>
      </c>
      <c r="AK1541" s="149">
        <v>0.09</v>
      </c>
      <c r="AL1541" s="150">
        <v>0.34</v>
      </c>
      <c r="AM1541" s="153">
        <f t="shared" si="183"/>
        <v>-0.22999999999999998</v>
      </c>
      <c r="AN1541" s="154">
        <f t="shared" si="183"/>
        <v>-0.64</v>
      </c>
      <c r="AO1541" s="154">
        <f t="shared" si="183"/>
        <v>-0.29000000000000004</v>
      </c>
      <c r="AP1541" s="155">
        <f t="shared" si="183"/>
        <v>0.03</v>
      </c>
      <c r="AQ1541" s="156">
        <f>AVERAGE(Table3[[#This Row],[ HEK293 +Selistat_R1 2]:[ HEK293 +Selistat_R4 5]])</f>
        <v>-0.28250000000000003</v>
      </c>
      <c r="AR1541" s="153">
        <f t="shared" si="184"/>
        <v>0.4</v>
      </c>
      <c r="AS1541" s="154">
        <f t="shared" si="184"/>
        <v>-0.13999999999999999</v>
      </c>
      <c r="AT1541" s="154">
        <f t="shared" si="184"/>
        <v>0.38</v>
      </c>
      <c r="AU1541" s="157">
        <f t="shared" si="184"/>
        <v>0.13999999999999999</v>
      </c>
      <c r="AV1541" s="158">
        <f t="shared" si="185"/>
        <v>0.58000000000000007</v>
      </c>
      <c r="AW1541" s="154">
        <f t="shared" si="185"/>
        <v>0</v>
      </c>
      <c r="AX1541" s="154">
        <f t="shared" si="185"/>
        <v>6.9999999999999993E-2</v>
      </c>
      <c r="AY1541" s="155">
        <f t="shared" si="185"/>
        <v>0.27</v>
      </c>
    </row>
    <row r="1542" spans="1:51" x14ac:dyDescent="0.15">
      <c r="A1542" s="122" t="s">
        <v>4236</v>
      </c>
      <c r="B1542" s="122" t="s">
        <v>4237</v>
      </c>
      <c r="C1542" s="122" t="s">
        <v>4238</v>
      </c>
      <c r="E1542" s="122" t="s">
        <v>4239</v>
      </c>
      <c r="F1542" s="122" t="s">
        <v>4240</v>
      </c>
      <c r="G1542" s="122">
        <v>2</v>
      </c>
      <c r="H1542" s="166">
        <v>1.0324399999999999E-2</v>
      </c>
      <c r="I1542" s="167">
        <v>0.45333299999999999</v>
      </c>
      <c r="J1542" s="168" t="str">
        <f t="shared" si="180"/>
        <v>FALSE</v>
      </c>
      <c r="K1542" s="169">
        <v>0.190834</v>
      </c>
      <c r="L1542" s="170">
        <f>-LOG10(Table3[[#This Row],[Student''s T-test p-value HEK293 +Selistat_HEK293 UT]])</f>
        <v>0.71934424652442397</v>
      </c>
      <c r="M1542" s="167">
        <v>0.34499999999999997</v>
      </c>
      <c r="N1542" s="171" t="str">
        <f t="shared" si="181"/>
        <v>FALSE</v>
      </c>
      <c r="O1542" s="146">
        <v>0.12715399999999999</v>
      </c>
      <c r="P1542" s="147">
        <v>0.21</v>
      </c>
      <c r="Q1542" s="171" t="str">
        <f t="shared" si="182"/>
        <v>FALSE</v>
      </c>
      <c r="R1542" s="122" t="s">
        <v>1502</v>
      </c>
      <c r="S1542" s="122" t="s">
        <v>9301</v>
      </c>
      <c r="T1542" s="122" t="s">
        <v>5671</v>
      </c>
      <c r="U1542" s="172" t="s">
        <v>5672</v>
      </c>
      <c r="V1542" s="122" t="s">
        <v>9302</v>
      </c>
      <c r="W1542" s="148">
        <v>0.57999999999999996</v>
      </c>
      <c r="X1542" s="149">
        <v>-0.31</v>
      </c>
      <c r="Y1542" s="149">
        <v>-0.18</v>
      </c>
      <c r="Z1542" s="150">
        <v>-0.21</v>
      </c>
      <c r="AA1542" s="148">
        <v>-0.51</v>
      </c>
      <c r="AB1542" s="149">
        <v>-0.56000000000000005</v>
      </c>
      <c r="AC1542" s="149">
        <v>-0.06</v>
      </c>
      <c r="AD1542" s="151">
        <v>-0.37</v>
      </c>
      <c r="AE1542" s="148">
        <v>0.4</v>
      </c>
      <c r="AF1542" s="149">
        <v>0.3</v>
      </c>
      <c r="AG1542" s="149">
        <v>0.28999999999999998</v>
      </c>
      <c r="AH1542" s="151">
        <v>-0.04</v>
      </c>
      <c r="AI1542" s="152">
        <v>0.03</v>
      </c>
      <c r="AJ1542" s="149">
        <v>-0.13</v>
      </c>
      <c r="AK1542" s="149">
        <v>0.21</v>
      </c>
      <c r="AL1542" s="150">
        <v>0</v>
      </c>
      <c r="AM1542" s="153">
        <f t="shared" si="183"/>
        <v>1.0899999999999999</v>
      </c>
      <c r="AN1542" s="154">
        <f t="shared" si="183"/>
        <v>0.25000000000000006</v>
      </c>
      <c r="AO1542" s="154">
        <f t="shared" si="183"/>
        <v>-0.12</v>
      </c>
      <c r="AP1542" s="155">
        <f t="shared" si="183"/>
        <v>0.16</v>
      </c>
      <c r="AQ1542" s="156">
        <f>AVERAGE(Table3[[#This Row],[ HEK293 +Selistat_R1 2]:[ HEK293 +Selistat_R4 5]])</f>
        <v>0.34499999999999992</v>
      </c>
      <c r="AR1542" s="153">
        <f t="shared" si="184"/>
        <v>0.91</v>
      </c>
      <c r="AS1542" s="154">
        <f t="shared" si="184"/>
        <v>0.8600000000000001</v>
      </c>
      <c r="AT1542" s="154">
        <f t="shared" si="184"/>
        <v>0.35</v>
      </c>
      <c r="AU1542" s="157">
        <f t="shared" si="184"/>
        <v>0.33</v>
      </c>
      <c r="AV1542" s="158">
        <f t="shared" si="185"/>
        <v>0.54</v>
      </c>
      <c r="AW1542" s="154">
        <f t="shared" si="185"/>
        <v>0.43000000000000005</v>
      </c>
      <c r="AX1542" s="154">
        <f t="shared" si="185"/>
        <v>0.27</v>
      </c>
      <c r="AY1542" s="155">
        <f t="shared" si="185"/>
        <v>0.37</v>
      </c>
    </row>
    <row r="1543" spans="1:51" x14ac:dyDescent="0.15">
      <c r="A1543" s="122" t="s">
        <v>9303</v>
      </c>
      <c r="B1543" s="122" t="s">
        <v>9304</v>
      </c>
      <c r="C1543" s="122" t="s">
        <v>9305</v>
      </c>
      <c r="D1543" s="122" t="s">
        <v>2848</v>
      </c>
      <c r="E1543" s="122" t="s">
        <v>9306</v>
      </c>
      <c r="F1543" s="122" t="s">
        <v>9307</v>
      </c>
      <c r="G1543" s="122">
        <v>1</v>
      </c>
      <c r="H1543" s="166">
        <v>0.399368</v>
      </c>
      <c r="I1543" s="167">
        <v>0.14333299999999999</v>
      </c>
      <c r="J1543" s="168" t="str">
        <f t="shared" si="180"/>
        <v>FALSE</v>
      </c>
      <c r="K1543" s="169">
        <v>0.19087799999999999</v>
      </c>
      <c r="L1543" s="170">
        <f>-LOG10(Table3[[#This Row],[Student''s T-test p-value HEK293 +Selistat_HEK293 UT]])</f>
        <v>0.71924412414268912</v>
      </c>
      <c r="M1543" s="167">
        <v>-0.22500000000000001</v>
      </c>
      <c r="N1543" s="171" t="str">
        <f t="shared" si="181"/>
        <v>FALSE</v>
      </c>
      <c r="O1543" s="146">
        <v>1</v>
      </c>
      <c r="P1543" s="147">
        <v>4.6566099999999997E-9</v>
      </c>
      <c r="Q1543" s="171" t="str">
        <f t="shared" si="182"/>
        <v>FALSE</v>
      </c>
      <c r="R1543" s="122" t="s">
        <v>9308</v>
      </c>
      <c r="S1543" s="122" t="s">
        <v>9309</v>
      </c>
      <c r="T1543" s="122" t="s">
        <v>9310</v>
      </c>
      <c r="U1543" s="172" t="s">
        <v>9311</v>
      </c>
      <c r="V1543" s="122" t="s">
        <v>9312</v>
      </c>
      <c r="W1543" s="148">
        <v>-0.59</v>
      </c>
      <c r="X1543" s="149">
        <v>-0.46</v>
      </c>
      <c r="Y1543" s="149">
        <v>-0.33</v>
      </c>
      <c r="Z1543" s="150">
        <v>-0.05</v>
      </c>
      <c r="AA1543" s="148">
        <v>-0.19</v>
      </c>
      <c r="AB1543" s="149">
        <v>-0.39</v>
      </c>
      <c r="AC1543" s="149">
        <v>0.01</v>
      </c>
      <c r="AD1543" s="151">
        <v>0.04</v>
      </c>
      <c r="AE1543" s="148">
        <v>0.18</v>
      </c>
      <c r="AF1543" s="149">
        <v>0.31</v>
      </c>
      <c r="AG1543" s="149">
        <v>0.11</v>
      </c>
      <c r="AH1543" s="151">
        <v>0.18</v>
      </c>
      <c r="AI1543" s="152">
        <v>0.2</v>
      </c>
      <c r="AJ1543" s="149">
        <v>0.28000000000000003</v>
      </c>
      <c r="AK1543" s="149">
        <v>0.24</v>
      </c>
      <c r="AL1543" s="150">
        <v>0.06</v>
      </c>
      <c r="AM1543" s="153">
        <f t="shared" si="183"/>
        <v>-0.39999999999999997</v>
      </c>
      <c r="AN1543" s="154">
        <f t="shared" si="183"/>
        <v>-7.0000000000000007E-2</v>
      </c>
      <c r="AO1543" s="154">
        <f t="shared" si="183"/>
        <v>-0.34</v>
      </c>
      <c r="AP1543" s="155">
        <f t="shared" si="183"/>
        <v>-0.09</v>
      </c>
      <c r="AQ1543" s="156">
        <f>AVERAGE(Table3[[#This Row],[ HEK293 +Selistat_R1 2]:[ HEK293 +Selistat_R4 5]])</f>
        <v>-0.22500000000000001</v>
      </c>
      <c r="AR1543" s="153">
        <f t="shared" si="184"/>
        <v>0.37</v>
      </c>
      <c r="AS1543" s="154">
        <f t="shared" si="184"/>
        <v>0.7</v>
      </c>
      <c r="AT1543" s="154">
        <f t="shared" si="184"/>
        <v>0.1</v>
      </c>
      <c r="AU1543" s="157">
        <f t="shared" si="184"/>
        <v>0.13999999999999999</v>
      </c>
      <c r="AV1543" s="158">
        <f t="shared" si="185"/>
        <v>0.39</v>
      </c>
      <c r="AW1543" s="154">
        <f t="shared" si="185"/>
        <v>0.67</v>
      </c>
      <c r="AX1543" s="154">
        <f t="shared" si="185"/>
        <v>0.22999999999999998</v>
      </c>
      <c r="AY1543" s="155">
        <f t="shared" si="185"/>
        <v>1.9999999999999997E-2</v>
      </c>
    </row>
    <row r="1544" spans="1:51" x14ac:dyDescent="0.15">
      <c r="A1544" s="122" t="s">
        <v>3255</v>
      </c>
      <c r="B1544" s="122" t="s">
        <v>2976</v>
      </c>
      <c r="C1544" s="122" t="s">
        <v>3256</v>
      </c>
      <c r="D1544" s="122" t="s">
        <v>2848</v>
      </c>
      <c r="E1544" s="122" t="s">
        <v>3257</v>
      </c>
      <c r="F1544" s="122" t="s">
        <v>3258</v>
      </c>
      <c r="G1544" s="122">
        <v>2</v>
      </c>
      <c r="H1544" s="166">
        <v>0.53261499999999995</v>
      </c>
      <c r="I1544" s="167">
        <v>0.08</v>
      </c>
      <c r="J1544" s="168" t="str">
        <f t="shared" si="180"/>
        <v>FALSE</v>
      </c>
      <c r="K1544" s="169">
        <v>0.19092799999999999</v>
      </c>
      <c r="L1544" s="170">
        <f>-LOG10(Table3[[#This Row],[Student''s T-test p-value HEK293 +Selistat_HEK293 UT]])</f>
        <v>0.71913037672007507</v>
      </c>
      <c r="M1544" s="167">
        <v>-0.155</v>
      </c>
      <c r="N1544" s="171" t="str">
        <f t="shared" si="181"/>
        <v>FALSE</v>
      </c>
      <c r="O1544" s="146">
        <v>0.96979099999999996</v>
      </c>
      <c r="P1544" s="147">
        <v>-5.0000000000000001E-3</v>
      </c>
      <c r="Q1544" s="171" t="str">
        <f t="shared" si="182"/>
        <v>FALSE</v>
      </c>
      <c r="R1544" s="122" t="s">
        <v>677</v>
      </c>
      <c r="S1544" s="122" t="s">
        <v>9313</v>
      </c>
      <c r="T1544" s="122" t="s">
        <v>679</v>
      </c>
      <c r="U1544" s="172" t="s">
        <v>2678</v>
      </c>
      <c r="V1544" s="122" t="s">
        <v>9314</v>
      </c>
      <c r="W1544" s="148">
        <v>-0.17</v>
      </c>
      <c r="X1544" s="149">
        <v>-0.36</v>
      </c>
      <c r="Y1544" s="149">
        <v>-0.35</v>
      </c>
      <c r="Z1544" s="150">
        <v>-0.04</v>
      </c>
      <c r="AA1544" s="148">
        <v>0.09</v>
      </c>
      <c r="AB1544" s="149">
        <v>-0.2</v>
      </c>
      <c r="AC1544" s="149">
        <v>-0.19</v>
      </c>
      <c r="AD1544" s="151">
        <v>0</v>
      </c>
      <c r="AE1544" s="148">
        <v>0.12</v>
      </c>
      <c r="AF1544" s="149">
        <v>-0.08</v>
      </c>
      <c r="AG1544" s="149">
        <v>0.11</v>
      </c>
      <c r="AH1544" s="151">
        <v>0.33</v>
      </c>
      <c r="AI1544" s="152">
        <v>0.03</v>
      </c>
      <c r="AJ1544" s="149">
        <v>-0.09</v>
      </c>
      <c r="AK1544" s="149">
        <v>0.23</v>
      </c>
      <c r="AL1544" s="150">
        <v>0.33</v>
      </c>
      <c r="AM1544" s="153">
        <f t="shared" si="183"/>
        <v>-0.26</v>
      </c>
      <c r="AN1544" s="154">
        <f t="shared" si="183"/>
        <v>-0.15999999999999998</v>
      </c>
      <c r="AO1544" s="154">
        <f t="shared" si="183"/>
        <v>-0.15999999999999998</v>
      </c>
      <c r="AP1544" s="155">
        <f t="shared" si="183"/>
        <v>-0.04</v>
      </c>
      <c r="AQ1544" s="156">
        <f>AVERAGE(Table3[[#This Row],[ HEK293 +Selistat_R1 2]:[ HEK293 +Selistat_R4 5]])</f>
        <v>-0.155</v>
      </c>
      <c r="AR1544" s="153">
        <f t="shared" si="184"/>
        <v>0.03</v>
      </c>
      <c r="AS1544" s="154">
        <f t="shared" si="184"/>
        <v>0.12000000000000001</v>
      </c>
      <c r="AT1544" s="154">
        <f t="shared" si="184"/>
        <v>0.3</v>
      </c>
      <c r="AU1544" s="157">
        <f t="shared" si="184"/>
        <v>0.33</v>
      </c>
      <c r="AV1544" s="158">
        <f t="shared" si="185"/>
        <v>-0.06</v>
      </c>
      <c r="AW1544" s="154">
        <f t="shared" si="185"/>
        <v>0.11000000000000001</v>
      </c>
      <c r="AX1544" s="154">
        <f t="shared" si="185"/>
        <v>0.42000000000000004</v>
      </c>
      <c r="AY1544" s="155">
        <f t="shared" si="185"/>
        <v>0.33</v>
      </c>
    </row>
    <row r="1545" spans="1:51" x14ac:dyDescent="0.15">
      <c r="A1545" s="122" t="s">
        <v>8212</v>
      </c>
      <c r="B1545" s="122" t="s">
        <v>8213</v>
      </c>
      <c r="C1545" s="122" t="s">
        <v>8214</v>
      </c>
      <c r="D1545" s="122" t="s">
        <v>3457</v>
      </c>
      <c r="E1545" s="122" t="s">
        <v>8215</v>
      </c>
      <c r="F1545" s="122" t="s">
        <v>8216</v>
      </c>
      <c r="G1545" s="122">
        <v>1</v>
      </c>
      <c r="H1545" s="166">
        <v>0.94755699999999998</v>
      </c>
      <c r="I1545" s="167">
        <v>6.6666599999999996E-3</v>
      </c>
      <c r="J1545" s="168" t="str">
        <f t="shared" si="180"/>
        <v>FALSE</v>
      </c>
      <c r="K1545" s="169">
        <v>0.190937</v>
      </c>
      <c r="L1545" s="170">
        <f>-LOG10(Table3[[#This Row],[Student''s T-test p-value HEK293 +Selistat_HEK293 UT]])</f>
        <v>0.71910990534753316</v>
      </c>
      <c r="M1545" s="167">
        <v>-0.13250000000000001</v>
      </c>
      <c r="N1545" s="171" t="str">
        <f t="shared" si="181"/>
        <v>FALSE</v>
      </c>
      <c r="O1545" s="146">
        <v>0.58790100000000001</v>
      </c>
      <c r="P1545" s="147">
        <v>-7.2499999999999995E-2</v>
      </c>
      <c r="Q1545" s="171" t="str">
        <f t="shared" si="182"/>
        <v>FALSE</v>
      </c>
      <c r="R1545" s="122" t="s">
        <v>8217</v>
      </c>
      <c r="S1545" s="122" t="s">
        <v>8218</v>
      </c>
      <c r="T1545" s="122" t="s">
        <v>8219</v>
      </c>
      <c r="U1545" s="172" t="s">
        <v>8220</v>
      </c>
      <c r="V1545" s="122" t="s">
        <v>8221</v>
      </c>
      <c r="W1545" s="148">
        <v>-0.33</v>
      </c>
      <c r="X1545" s="149">
        <v>-7.0000000000000007E-2</v>
      </c>
      <c r="Y1545" s="149">
        <v>0</v>
      </c>
      <c r="Z1545" s="150">
        <v>-0.19</v>
      </c>
      <c r="AA1545" s="148">
        <v>7.0000000000000007E-2</v>
      </c>
      <c r="AB1545" s="149">
        <v>-0.03</v>
      </c>
      <c r="AC1545" s="149">
        <v>-0.16</v>
      </c>
      <c r="AD1545" s="151">
        <v>0.06</v>
      </c>
      <c r="AE1545" s="148">
        <v>0.1</v>
      </c>
      <c r="AF1545" s="149">
        <v>-0.08</v>
      </c>
      <c r="AG1545" s="149">
        <v>0.28999999999999998</v>
      </c>
      <c r="AH1545" s="151">
        <v>-0.21</v>
      </c>
      <c r="AI1545" s="152">
        <v>0.24</v>
      </c>
      <c r="AJ1545" s="149">
        <v>-7.0000000000000007E-2</v>
      </c>
      <c r="AK1545" s="149">
        <v>0.14000000000000001</v>
      </c>
      <c r="AL1545" s="150">
        <v>0.08</v>
      </c>
      <c r="AM1545" s="153">
        <f t="shared" si="183"/>
        <v>-0.4</v>
      </c>
      <c r="AN1545" s="154">
        <f t="shared" si="183"/>
        <v>-4.0000000000000008E-2</v>
      </c>
      <c r="AO1545" s="154">
        <f t="shared" si="183"/>
        <v>0.16</v>
      </c>
      <c r="AP1545" s="155">
        <f t="shared" si="183"/>
        <v>-0.25</v>
      </c>
      <c r="AQ1545" s="156">
        <f>AVERAGE(Table3[[#This Row],[ HEK293 +Selistat_R1 2]:[ HEK293 +Selistat_R4 5]])</f>
        <v>-0.13250000000000001</v>
      </c>
      <c r="AR1545" s="153">
        <f t="shared" si="184"/>
        <v>0.03</v>
      </c>
      <c r="AS1545" s="154">
        <f t="shared" si="184"/>
        <v>-0.05</v>
      </c>
      <c r="AT1545" s="154">
        <f t="shared" si="184"/>
        <v>0.44999999999999996</v>
      </c>
      <c r="AU1545" s="157">
        <f t="shared" si="184"/>
        <v>-0.27</v>
      </c>
      <c r="AV1545" s="158">
        <f t="shared" si="185"/>
        <v>0.16999999999999998</v>
      </c>
      <c r="AW1545" s="154">
        <f t="shared" si="185"/>
        <v>-4.0000000000000008E-2</v>
      </c>
      <c r="AX1545" s="154">
        <f t="shared" si="185"/>
        <v>0.30000000000000004</v>
      </c>
      <c r="AY1545" s="155">
        <f t="shared" si="185"/>
        <v>2.0000000000000004E-2</v>
      </c>
    </row>
    <row r="1546" spans="1:51" x14ac:dyDescent="0.15">
      <c r="A1546" s="122" t="s">
        <v>8885</v>
      </c>
      <c r="B1546" s="122" t="s">
        <v>8886</v>
      </c>
      <c r="C1546" s="122" t="s">
        <v>8887</v>
      </c>
      <c r="D1546" s="122" t="s">
        <v>8888</v>
      </c>
      <c r="E1546" s="122" t="s">
        <v>8889</v>
      </c>
      <c r="G1546" s="122">
        <v>3</v>
      </c>
      <c r="H1546" s="166">
        <v>0.21853500000000001</v>
      </c>
      <c r="I1546" s="167">
        <v>0.17249999999999999</v>
      </c>
      <c r="J1546" s="168" t="str">
        <f t="shared" si="180"/>
        <v>FALSE</v>
      </c>
      <c r="K1546" s="169">
        <v>0.19107499999999999</v>
      </c>
      <c r="L1546" s="170">
        <f>-LOG10(Table3[[#This Row],[Student''s T-test p-value HEK293 +Selistat_HEK293 UT]])</f>
        <v>0.7187961317429884</v>
      </c>
      <c r="M1546" s="167">
        <v>-0.10249999999999999</v>
      </c>
      <c r="N1546" s="171" t="str">
        <f t="shared" si="181"/>
        <v>FALSE</v>
      </c>
      <c r="O1546" s="146">
        <v>0.94603800000000005</v>
      </c>
      <c r="P1546" s="147">
        <v>0.01</v>
      </c>
      <c r="Q1546" s="171" t="str">
        <f t="shared" si="182"/>
        <v>FALSE</v>
      </c>
      <c r="R1546" s="122" t="s">
        <v>8890</v>
      </c>
      <c r="S1546" s="122" t="s">
        <v>9315</v>
      </c>
      <c r="T1546" s="122" t="s">
        <v>8892</v>
      </c>
      <c r="U1546" s="172" t="s">
        <v>8893</v>
      </c>
      <c r="V1546" s="122" t="s">
        <v>9316</v>
      </c>
      <c r="W1546" s="148">
        <v>-0.21</v>
      </c>
      <c r="X1546" s="149">
        <v>-0.34</v>
      </c>
      <c r="Y1546" s="149">
        <v>-0.26</v>
      </c>
      <c r="Z1546" s="150">
        <v>-0.2</v>
      </c>
      <c r="AA1546" s="148">
        <v>-0.3</v>
      </c>
      <c r="AB1546" s="149">
        <v>-0.2</v>
      </c>
      <c r="AC1546" s="149">
        <v>-0.03</v>
      </c>
      <c r="AD1546" s="151">
        <v>-7.0000000000000007E-2</v>
      </c>
      <c r="AE1546" s="148">
        <v>0.25</v>
      </c>
      <c r="AF1546" s="149">
        <v>0.18</v>
      </c>
      <c r="AG1546" s="149">
        <v>-0.05</v>
      </c>
      <c r="AH1546" s="151">
        <v>0.28000000000000003</v>
      </c>
      <c r="AI1546" s="152">
        <v>0.19</v>
      </c>
      <c r="AJ1546" s="149">
        <v>-0.06</v>
      </c>
      <c r="AK1546" s="149">
        <v>0.01</v>
      </c>
      <c r="AL1546" s="150">
        <v>0.48</v>
      </c>
      <c r="AM1546" s="153">
        <f t="shared" si="183"/>
        <v>0.09</v>
      </c>
      <c r="AN1546" s="154">
        <f t="shared" si="183"/>
        <v>-0.14000000000000001</v>
      </c>
      <c r="AO1546" s="154">
        <f t="shared" si="183"/>
        <v>-0.23</v>
      </c>
      <c r="AP1546" s="155">
        <f t="shared" si="183"/>
        <v>-0.13</v>
      </c>
      <c r="AQ1546" s="156">
        <f>AVERAGE(Table3[[#This Row],[ HEK293 +Selistat_R1 2]:[ HEK293 +Selistat_R4 5]])</f>
        <v>-0.10250000000000001</v>
      </c>
      <c r="AR1546" s="153">
        <f t="shared" si="184"/>
        <v>0.55000000000000004</v>
      </c>
      <c r="AS1546" s="154">
        <f t="shared" si="184"/>
        <v>0.38</v>
      </c>
      <c r="AT1546" s="154">
        <f t="shared" si="184"/>
        <v>-2.0000000000000004E-2</v>
      </c>
      <c r="AU1546" s="157">
        <f t="shared" si="184"/>
        <v>0.35000000000000003</v>
      </c>
      <c r="AV1546" s="158">
        <f t="shared" si="185"/>
        <v>0.49</v>
      </c>
      <c r="AW1546" s="154">
        <f t="shared" si="185"/>
        <v>0.14000000000000001</v>
      </c>
      <c r="AX1546" s="154">
        <f t="shared" si="185"/>
        <v>0.04</v>
      </c>
      <c r="AY1546" s="155">
        <f t="shared" si="185"/>
        <v>0.55000000000000004</v>
      </c>
    </row>
    <row r="1547" spans="1:51" x14ac:dyDescent="0.15">
      <c r="A1547" s="122" t="s">
        <v>6125</v>
      </c>
      <c r="B1547" s="122" t="s">
        <v>5110</v>
      </c>
      <c r="C1547" s="122" t="s">
        <v>6126</v>
      </c>
      <c r="D1547" s="122" t="s">
        <v>3018</v>
      </c>
      <c r="E1547" s="122" t="s">
        <v>6127</v>
      </c>
      <c r="F1547" s="122" t="s">
        <v>3228</v>
      </c>
      <c r="G1547" s="122">
        <v>2</v>
      </c>
      <c r="H1547" s="166">
        <v>3.0905899999999998E-3</v>
      </c>
      <c r="I1547" s="167">
        <v>0.285833</v>
      </c>
      <c r="J1547" s="168" t="str">
        <f t="shared" si="180"/>
        <v>FALSE</v>
      </c>
      <c r="K1547" s="169">
        <v>0.19155900000000001</v>
      </c>
      <c r="L1547" s="170">
        <f>-LOG10(Table3[[#This Row],[Student''s T-test p-value HEK293 +Selistat_HEK293 UT]])</f>
        <v>0.71769743878131698</v>
      </c>
      <c r="M1547" s="167">
        <v>0.12</v>
      </c>
      <c r="N1547" s="171" t="str">
        <f t="shared" si="181"/>
        <v>FALSE</v>
      </c>
      <c r="O1547" s="146">
        <v>0.19001799999999999</v>
      </c>
      <c r="P1547" s="147">
        <v>-5.7500000000000002E-2</v>
      </c>
      <c r="Q1547" s="171" t="str">
        <f t="shared" si="182"/>
        <v>FALSE</v>
      </c>
      <c r="R1547" s="122" t="s">
        <v>6128</v>
      </c>
      <c r="S1547" s="122" t="s">
        <v>9317</v>
      </c>
      <c r="T1547" s="122" t="s">
        <v>6130</v>
      </c>
      <c r="U1547" s="172" t="s">
        <v>6131</v>
      </c>
      <c r="V1547" s="122" t="s">
        <v>9318</v>
      </c>
      <c r="W1547" s="148">
        <v>-0.13</v>
      </c>
      <c r="X1547" s="149">
        <v>-7.0000000000000007E-2</v>
      </c>
      <c r="Y1547" s="149">
        <v>-0.08</v>
      </c>
      <c r="Z1547" s="150">
        <v>-0.14000000000000001</v>
      </c>
      <c r="AA1547" s="148">
        <v>-0.24</v>
      </c>
      <c r="AB1547" s="149">
        <v>0</v>
      </c>
      <c r="AC1547" s="149">
        <v>-0.37</v>
      </c>
      <c r="AD1547" s="151">
        <v>-0.28999999999999998</v>
      </c>
      <c r="AE1547" s="148">
        <v>0.11</v>
      </c>
      <c r="AF1547" s="149">
        <v>0.13</v>
      </c>
      <c r="AG1547" s="149">
        <v>0.06</v>
      </c>
      <c r="AH1547" s="151">
        <v>0.16</v>
      </c>
      <c r="AI1547" s="152">
        <v>0.15</v>
      </c>
      <c r="AJ1547" s="149">
        <v>0.14000000000000001</v>
      </c>
      <c r="AK1547" s="149">
        <v>0.27</v>
      </c>
      <c r="AL1547" s="150">
        <v>0.13</v>
      </c>
      <c r="AM1547" s="153">
        <f t="shared" si="183"/>
        <v>0.10999999999999999</v>
      </c>
      <c r="AN1547" s="154">
        <f t="shared" si="183"/>
        <v>-7.0000000000000007E-2</v>
      </c>
      <c r="AO1547" s="154">
        <f t="shared" si="183"/>
        <v>0.28999999999999998</v>
      </c>
      <c r="AP1547" s="155">
        <f t="shared" si="183"/>
        <v>0.14999999999999997</v>
      </c>
      <c r="AQ1547" s="156">
        <f>AVERAGE(Table3[[#This Row],[ HEK293 +Selistat_R1 2]:[ HEK293 +Selistat_R4 5]])</f>
        <v>0.11999999999999998</v>
      </c>
      <c r="AR1547" s="153">
        <f t="shared" si="184"/>
        <v>0.35</v>
      </c>
      <c r="AS1547" s="154">
        <f t="shared" si="184"/>
        <v>0.13</v>
      </c>
      <c r="AT1547" s="154">
        <f t="shared" si="184"/>
        <v>0.43</v>
      </c>
      <c r="AU1547" s="157">
        <f t="shared" si="184"/>
        <v>0.44999999999999996</v>
      </c>
      <c r="AV1547" s="158">
        <f t="shared" si="185"/>
        <v>0.39</v>
      </c>
      <c r="AW1547" s="154">
        <f t="shared" si="185"/>
        <v>0.14000000000000001</v>
      </c>
      <c r="AX1547" s="154">
        <f t="shared" si="185"/>
        <v>0.64</v>
      </c>
      <c r="AY1547" s="155">
        <f t="shared" si="185"/>
        <v>0.42</v>
      </c>
    </row>
    <row r="1548" spans="1:51" x14ac:dyDescent="0.15">
      <c r="A1548" s="122" t="s">
        <v>2858</v>
      </c>
      <c r="B1548" s="122" t="s">
        <v>3463</v>
      </c>
      <c r="C1548" s="122" t="s">
        <v>5156</v>
      </c>
      <c r="D1548" s="122" t="s">
        <v>2861</v>
      </c>
      <c r="E1548" s="122" t="s">
        <v>5157</v>
      </c>
      <c r="F1548" s="122" t="s">
        <v>4595</v>
      </c>
      <c r="G1548" s="122">
        <v>6</v>
      </c>
      <c r="H1548" s="166">
        <v>0.35724800000000001</v>
      </c>
      <c r="I1548" s="167">
        <v>0.22750000000000001</v>
      </c>
      <c r="J1548" s="168" t="str">
        <f t="shared" si="180"/>
        <v>FALSE</v>
      </c>
      <c r="K1548" s="169">
        <v>0.19215099999999999</v>
      </c>
      <c r="L1548" s="170">
        <f>-LOG10(Table3[[#This Row],[Student''s T-test p-value HEK293 +Selistat_HEK293 UT]])</f>
        <v>0.7163573510208564</v>
      </c>
      <c r="M1548" s="167">
        <v>-0.27250000000000002</v>
      </c>
      <c r="N1548" s="171" t="str">
        <f t="shared" si="181"/>
        <v>FALSE</v>
      </c>
      <c r="O1548" s="146">
        <v>0.43268600000000002</v>
      </c>
      <c r="P1548" s="147">
        <v>-0.16</v>
      </c>
      <c r="Q1548" s="171" t="str">
        <f t="shared" si="182"/>
        <v>FALSE</v>
      </c>
      <c r="R1548" s="122" t="s">
        <v>5158</v>
      </c>
      <c r="S1548" s="122" t="s">
        <v>5159</v>
      </c>
      <c r="T1548" s="122" t="s">
        <v>5160</v>
      </c>
      <c r="U1548" s="172" t="s">
        <v>5161</v>
      </c>
      <c r="V1548" s="122" t="s">
        <v>5162</v>
      </c>
      <c r="W1548" s="148">
        <v>-0.57999999999999996</v>
      </c>
      <c r="X1548" s="149">
        <v>-0.71</v>
      </c>
      <c r="Y1548" s="149">
        <v>-0.51</v>
      </c>
      <c r="Z1548" s="150">
        <v>-0.19</v>
      </c>
      <c r="AA1548" s="148">
        <v>-0.13</v>
      </c>
      <c r="AB1548" s="149">
        <v>-0.36</v>
      </c>
      <c r="AC1548" s="149">
        <v>0.14000000000000001</v>
      </c>
      <c r="AD1548" s="151">
        <v>-0.55000000000000004</v>
      </c>
      <c r="AE1548" s="148">
        <v>0.49</v>
      </c>
      <c r="AF1548" s="149">
        <v>0.14000000000000001</v>
      </c>
      <c r="AG1548" s="149">
        <v>-0.21</v>
      </c>
      <c r="AH1548" s="151">
        <v>0.27</v>
      </c>
      <c r="AI1548" s="152">
        <v>0.38</v>
      </c>
      <c r="AJ1548" s="149">
        <v>0.09</v>
      </c>
      <c r="AK1548" s="149">
        <v>0.65</v>
      </c>
      <c r="AL1548" s="150">
        <v>0.21</v>
      </c>
      <c r="AM1548" s="153">
        <f t="shared" si="183"/>
        <v>-0.44999999999999996</v>
      </c>
      <c r="AN1548" s="154">
        <f t="shared" si="183"/>
        <v>-0.35</v>
      </c>
      <c r="AO1548" s="154">
        <f t="shared" si="183"/>
        <v>-0.65</v>
      </c>
      <c r="AP1548" s="155">
        <f t="shared" si="183"/>
        <v>0.36000000000000004</v>
      </c>
      <c r="AQ1548" s="156">
        <f>AVERAGE(Table3[[#This Row],[ HEK293 +Selistat_R1 2]:[ HEK293 +Selistat_R4 5]])</f>
        <v>-0.27249999999999996</v>
      </c>
      <c r="AR1548" s="153">
        <f t="shared" si="184"/>
        <v>0.62</v>
      </c>
      <c r="AS1548" s="154">
        <f t="shared" si="184"/>
        <v>0.5</v>
      </c>
      <c r="AT1548" s="154">
        <f t="shared" si="184"/>
        <v>-0.35</v>
      </c>
      <c r="AU1548" s="157">
        <f t="shared" si="184"/>
        <v>0.82000000000000006</v>
      </c>
      <c r="AV1548" s="158">
        <f t="shared" si="185"/>
        <v>0.51</v>
      </c>
      <c r="AW1548" s="154">
        <f t="shared" si="185"/>
        <v>0.44999999999999996</v>
      </c>
      <c r="AX1548" s="154">
        <f t="shared" si="185"/>
        <v>0.51</v>
      </c>
      <c r="AY1548" s="155">
        <f t="shared" si="185"/>
        <v>0.76</v>
      </c>
    </row>
    <row r="1549" spans="1:51" x14ac:dyDescent="0.15">
      <c r="A1549" s="122" t="s">
        <v>3828</v>
      </c>
      <c r="B1549" s="122" t="s">
        <v>2968</v>
      </c>
      <c r="C1549" s="122" t="s">
        <v>3829</v>
      </c>
      <c r="D1549" s="122" t="s">
        <v>3830</v>
      </c>
      <c r="E1549" s="122" t="s">
        <v>3831</v>
      </c>
      <c r="G1549" s="122">
        <v>4</v>
      </c>
      <c r="H1549" s="166">
        <v>0.66974500000000003</v>
      </c>
      <c r="I1549" s="167">
        <v>-0.126667</v>
      </c>
      <c r="J1549" s="168" t="str">
        <f t="shared" si="180"/>
        <v>FALSE</v>
      </c>
      <c r="K1549" s="169">
        <v>0.19256200000000001</v>
      </c>
      <c r="L1549" s="170">
        <f>-LOG10(Table3[[#This Row],[Student''s T-test p-value HEK293 +Selistat_HEK293 UT]])</f>
        <v>0.71542941201193644</v>
      </c>
      <c r="M1549" s="167">
        <v>-0.51749999999999996</v>
      </c>
      <c r="N1549" s="171" t="str">
        <f t="shared" si="181"/>
        <v>FALSE</v>
      </c>
      <c r="O1549" s="146">
        <v>0.94421500000000003</v>
      </c>
      <c r="P1549" s="147">
        <v>-2.2499999999999999E-2</v>
      </c>
      <c r="Q1549" s="171" t="str">
        <f t="shared" si="182"/>
        <v>FALSE</v>
      </c>
      <c r="R1549" s="122" t="s">
        <v>3832</v>
      </c>
      <c r="S1549" s="122" t="s">
        <v>9319</v>
      </c>
      <c r="T1549" s="122" t="s">
        <v>9320</v>
      </c>
      <c r="U1549" s="172" t="s">
        <v>3835</v>
      </c>
      <c r="V1549" s="122" t="s">
        <v>9321</v>
      </c>
      <c r="W1549" s="148">
        <v>-0.84</v>
      </c>
      <c r="X1549" s="149">
        <v>-0.84</v>
      </c>
      <c r="Y1549" s="149">
        <v>-0.64</v>
      </c>
      <c r="Z1549" s="150">
        <v>0.33</v>
      </c>
      <c r="AA1549" s="148">
        <v>0.17</v>
      </c>
      <c r="AB1549" s="149">
        <v>-0.62</v>
      </c>
      <c r="AC1549" s="149">
        <v>0.27</v>
      </c>
      <c r="AD1549" s="151">
        <v>0.26</v>
      </c>
      <c r="AE1549" s="148">
        <v>0.34</v>
      </c>
      <c r="AF1549" s="149">
        <v>-0.35</v>
      </c>
      <c r="AG1549" s="149">
        <v>-0.24</v>
      </c>
      <c r="AH1549" s="151">
        <v>0.56000000000000005</v>
      </c>
      <c r="AI1549" s="152">
        <v>0.09</v>
      </c>
      <c r="AJ1549" s="149">
        <v>-0.45</v>
      </c>
      <c r="AK1549" s="149">
        <v>0.16</v>
      </c>
      <c r="AL1549" s="150">
        <v>0.6</v>
      </c>
      <c r="AM1549" s="153">
        <f t="shared" si="183"/>
        <v>-1.01</v>
      </c>
      <c r="AN1549" s="154">
        <f t="shared" si="183"/>
        <v>-0.21999999999999997</v>
      </c>
      <c r="AO1549" s="154">
        <f t="shared" si="183"/>
        <v>-0.91</v>
      </c>
      <c r="AP1549" s="155">
        <f t="shared" si="183"/>
        <v>7.0000000000000007E-2</v>
      </c>
      <c r="AQ1549" s="156">
        <f>AVERAGE(Table3[[#This Row],[ HEK293 +Selistat_R1 2]:[ HEK293 +Selistat_R4 5]])</f>
        <v>-0.51750000000000007</v>
      </c>
      <c r="AR1549" s="153">
        <f t="shared" si="184"/>
        <v>0.17</v>
      </c>
      <c r="AS1549" s="154">
        <f t="shared" si="184"/>
        <v>0.27</v>
      </c>
      <c r="AT1549" s="154">
        <f t="shared" si="184"/>
        <v>-0.51</v>
      </c>
      <c r="AU1549" s="157">
        <f t="shared" si="184"/>
        <v>0.30000000000000004</v>
      </c>
      <c r="AV1549" s="158">
        <f t="shared" si="185"/>
        <v>-8.0000000000000016E-2</v>
      </c>
      <c r="AW1549" s="154">
        <f t="shared" si="185"/>
        <v>0.16999999999999998</v>
      </c>
      <c r="AX1549" s="154">
        <f t="shared" si="185"/>
        <v>-0.11000000000000001</v>
      </c>
      <c r="AY1549" s="155">
        <f t="shared" si="185"/>
        <v>0.33999999999999997</v>
      </c>
    </row>
    <row r="1550" spans="1:51" x14ac:dyDescent="0.15">
      <c r="A1550" s="122" t="s">
        <v>3444</v>
      </c>
      <c r="B1550" s="122" t="s">
        <v>3114</v>
      </c>
      <c r="C1550" s="122" t="s">
        <v>3445</v>
      </c>
      <c r="E1550" s="122" t="s">
        <v>3446</v>
      </c>
      <c r="F1550" s="122" t="s">
        <v>3447</v>
      </c>
      <c r="G1550" s="122">
        <v>2</v>
      </c>
      <c r="H1550" s="166">
        <v>0.90436099999999997</v>
      </c>
      <c r="I1550" s="167">
        <v>2.8333299999999999E-2</v>
      </c>
      <c r="J1550" s="168" t="str">
        <f t="shared" si="180"/>
        <v>FALSE</v>
      </c>
      <c r="K1550" s="169">
        <v>0.19259999999999999</v>
      </c>
      <c r="L1550" s="170">
        <f>-LOG10(Table3[[#This Row],[Student''s T-test p-value HEK293 +Selistat_HEK293 UT]])</f>
        <v>0.71534371721148426</v>
      </c>
      <c r="M1550" s="167">
        <v>-0.3175</v>
      </c>
      <c r="N1550" s="171" t="str">
        <f t="shared" si="181"/>
        <v>FALSE</v>
      </c>
      <c r="O1550" s="146">
        <v>2.75105E-2</v>
      </c>
      <c r="P1550" s="147">
        <v>-0.53249999999999997</v>
      </c>
      <c r="Q1550" s="171" t="str">
        <f t="shared" si="182"/>
        <v>FALSE</v>
      </c>
      <c r="R1550" s="122" t="s">
        <v>1299</v>
      </c>
      <c r="S1550" s="122" t="s">
        <v>7351</v>
      </c>
      <c r="T1550" s="122" t="s">
        <v>1297</v>
      </c>
      <c r="U1550" s="172" t="s">
        <v>4635</v>
      </c>
      <c r="V1550" s="122" t="s">
        <v>7352</v>
      </c>
      <c r="W1550" s="148">
        <v>-0.86</v>
      </c>
      <c r="X1550" s="149">
        <v>-0.32</v>
      </c>
      <c r="Y1550" s="149">
        <v>-0.41</v>
      </c>
      <c r="Z1550" s="150">
        <v>0.04</v>
      </c>
      <c r="AA1550" s="148">
        <v>-0.18</v>
      </c>
      <c r="AB1550" s="149">
        <v>-0.33</v>
      </c>
      <c r="AC1550" s="149">
        <v>0.15</v>
      </c>
      <c r="AD1550" s="151">
        <v>0.08</v>
      </c>
      <c r="AE1550" s="148">
        <v>0.12</v>
      </c>
      <c r="AF1550" s="149">
        <v>-0.13</v>
      </c>
      <c r="AG1550" s="149">
        <v>-0.49</v>
      </c>
      <c r="AH1550" s="151">
        <v>-0.04</v>
      </c>
      <c r="AI1550" s="152">
        <v>0.43</v>
      </c>
      <c r="AJ1550" s="149">
        <v>0.04</v>
      </c>
      <c r="AK1550" s="149">
        <v>0.45</v>
      </c>
      <c r="AL1550" s="150">
        <v>0.67</v>
      </c>
      <c r="AM1550" s="153">
        <f t="shared" si="183"/>
        <v>-0.67999999999999994</v>
      </c>
      <c r="AN1550" s="154">
        <f t="shared" si="183"/>
        <v>1.0000000000000009E-2</v>
      </c>
      <c r="AO1550" s="154">
        <f t="shared" si="183"/>
        <v>-0.55999999999999994</v>
      </c>
      <c r="AP1550" s="155">
        <f t="shared" si="183"/>
        <v>-0.04</v>
      </c>
      <c r="AQ1550" s="156">
        <f>AVERAGE(Table3[[#This Row],[ HEK293 +Selistat_R1 2]:[ HEK293 +Selistat_R4 5]])</f>
        <v>-0.3175</v>
      </c>
      <c r="AR1550" s="153">
        <f t="shared" si="184"/>
        <v>0.3</v>
      </c>
      <c r="AS1550" s="154">
        <f t="shared" si="184"/>
        <v>0.2</v>
      </c>
      <c r="AT1550" s="154">
        <f t="shared" si="184"/>
        <v>-0.64</v>
      </c>
      <c r="AU1550" s="157">
        <f t="shared" si="184"/>
        <v>-0.12</v>
      </c>
      <c r="AV1550" s="158">
        <f t="shared" si="185"/>
        <v>0.61</v>
      </c>
      <c r="AW1550" s="154">
        <f t="shared" si="185"/>
        <v>0.37</v>
      </c>
      <c r="AX1550" s="154">
        <f t="shared" si="185"/>
        <v>0.30000000000000004</v>
      </c>
      <c r="AY1550" s="155">
        <f t="shared" si="185"/>
        <v>0.59000000000000008</v>
      </c>
    </row>
    <row r="1551" spans="1:51" x14ac:dyDescent="0.15">
      <c r="A1551" s="122" t="s">
        <v>9322</v>
      </c>
      <c r="B1551" s="122" t="s">
        <v>3225</v>
      </c>
      <c r="C1551" s="122" t="s">
        <v>3226</v>
      </c>
      <c r="E1551" s="122" t="s">
        <v>9323</v>
      </c>
      <c r="F1551" s="122" t="s">
        <v>9324</v>
      </c>
      <c r="G1551" s="122">
        <v>1</v>
      </c>
      <c r="H1551" s="166">
        <v>4.0471E-2</v>
      </c>
      <c r="I1551" s="167">
        <v>-0.36083300000000001</v>
      </c>
      <c r="J1551" s="168" t="str">
        <f t="shared" si="180"/>
        <v>FALSE</v>
      </c>
      <c r="K1551" s="169">
        <v>0.19264600000000001</v>
      </c>
      <c r="L1551" s="170">
        <f>-LOG10(Table3[[#This Row],[Student''s T-test p-value HEK293 +Selistat_HEK293 UT]])</f>
        <v>0.71524000401906962</v>
      </c>
      <c r="M1551" s="167">
        <v>-0.39500000000000002</v>
      </c>
      <c r="N1551" s="171" t="str">
        <f t="shared" si="181"/>
        <v>FALSE</v>
      </c>
      <c r="O1551" s="146">
        <v>0.20427899999999999</v>
      </c>
      <c r="P1551" s="147">
        <v>-0.1575</v>
      </c>
      <c r="Q1551" s="171" t="str">
        <f t="shared" si="182"/>
        <v>FALSE</v>
      </c>
      <c r="R1551" s="122" t="s">
        <v>894</v>
      </c>
      <c r="S1551" s="122" t="s">
        <v>9325</v>
      </c>
      <c r="T1551" s="122" t="s">
        <v>896</v>
      </c>
      <c r="U1551" s="172" t="s">
        <v>2674</v>
      </c>
      <c r="V1551" s="122" t="s">
        <v>9326</v>
      </c>
      <c r="W1551" s="148">
        <v>-0.59</v>
      </c>
      <c r="X1551" s="149">
        <v>-0.28999999999999998</v>
      </c>
      <c r="Y1551" s="149">
        <v>-0.12</v>
      </c>
      <c r="Z1551" s="150">
        <v>0.37</v>
      </c>
      <c r="AA1551" s="148">
        <v>-0.04</v>
      </c>
      <c r="AB1551" s="149">
        <v>-0.06</v>
      </c>
      <c r="AC1551" s="149">
        <v>0.36</v>
      </c>
      <c r="AD1551" s="151">
        <v>0.69</v>
      </c>
      <c r="AE1551" s="148">
        <v>-0.34</v>
      </c>
      <c r="AF1551" s="149">
        <v>-0.1</v>
      </c>
      <c r="AG1551" s="149">
        <v>-0.19</v>
      </c>
      <c r="AH1551" s="151">
        <v>-0.11</v>
      </c>
      <c r="AI1551" s="152">
        <v>-0.18</v>
      </c>
      <c r="AJ1551" s="149">
        <v>-0.15</v>
      </c>
      <c r="AK1551" s="149">
        <v>-0.02</v>
      </c>
      <c r="AL1551" s="150">
        <v>0.24</v>
      </c>
      <c r="AM1551" s="153">
        <f t="shared" si="183"/>
        <v>-0.54999999999999993</v>
      </c>
      <c r="AN1551" s="154">
        <f t="shared" si="183"/>
        <v>-0.22999999999999998</v>
      </c>
      <c r="AO1551" s="154">
        <f t="shared" si="183"/>
        <v>-0.48</v>
      </c>
      <c r="AP1551" s="155">
        <f t="shared" si="183"/>
        <v>-0.31999999999999995</v>
      </c>
      <c r="AQ1551" s="156">
        <f>AVERAGE(Table3[[#This Row],[ HEK293 +Selistat_R1 2]:[ HEK293 +Selistat_R4 5]])</f>
        <v>-0.39499999999999991</v>
      </c>
      <c r="AR1551" s="153">
        <f t="shared" si="184"/>
        <v>-0.30000000000000004</v>
      </c>
      <c r="AS1551" s="154">
        <f t="shared" si="184"/>
        <v>-4.0000000000000008E-2</v>
      </c>
      <c r="AT1551" s="154">
        <f t="shared" si="184"/>
        <v>-0.55000000000000004</v>
      </c>
      <c r="AU1551" s="157">
        <f t="shared" si="184"/>
        <v>-0.79999999999999993</v>
      </c>
      <c r="AV1551" s="158">
        <f t="shared" si="185"/>
        <v>-0.13999999999999999</v>
      </c>
      <c r="AW1551" s="154">
        <f t="shared" si="185"/>
        <v>-0.09</v>
      </c>
      <c r="AX1551" s="154">
        <f t="shared" si="185"/>
        <v>-0.38</v>
      </c>
      <c r="AY1551" s="155">
        <f t="shared" si="185"/>
        <v>-0.44999999999999996</v>
      </c>
    </row>
    <row r="1552" spans="1:51" x14ac:dyDescent="0.15">
      <c r="A1552" s="122" t="s">
        <v>3433</v>
      </c>
      <c r="B1552" s="122" t="s">
        <v>3434</v>
      </c>
      <c r="C1552" s="122" t="s">
        <v>3435</v>
      </c>
      <c r="D1552" s="122" t="s">
        <v>3436</v>
      </c>
      <c r="E1552" s="122" t="s">
        <v>3437</v>
      </c>
      <c r="F1552" s="122" t="s">
        <v>3438</v>
      </c>
      <c r="G1552" s="122">
        <v>1</v>
      </c>
      <c r="H1552" s="166">
        <v>0.69466899999999998</v>
      </c>
      <c r="I1552" s="167">
        <v>-8.1666699999999995E-2</v>
      </c>
      <c r="J1552" s="168" t="str">
        <f t="shared" si="180"/>
        <v>FALSE</v>
      </c>
      <c r="K1552" s="169">
        <v>0.192771</v>
      </c>
      <c r="L1552" s="170">
        <f>-LOG10(Table3[[#This Row],[Student''s T-test p-value HEK293 +Selistat_HEK293 UT]])</f>
        <v>0.71495829972402647</v>
      </c>
      <c r="M1552" s="167">
        <v>-0.36</v>
      </c>
      <c r="N1552" s="171" t="str">
        <f t="shared" si="181"/>
        <v>FALSE</v>
      </c>
      <c r="O1552" s="146">
        <v>0.63660700000000003</v>
      </c>
      <c r="P1552" s="147">
        <v>-0.105</v>
      </c>
      <c r="Q1552" s="171" t="str">
        <f t="shared" si="182"/>
        <v>FALSE</v>
      </c>
      <c r="R1552" s="122" t="s">
        <v>3439</v>
      </c>
      <c r="S1552" s="122" t="s">
        <v>9327</v>
      </c>
      <c r="T1552" s="122" t="s">
        <v>3441</v>
      </c>
      <c r="U1552" s="172" t="s">
        <v>3442</v>
      </c>
      <c r="V1552" s="122" t="s">
        <v>9328</v>
      </c>
      <c r="W1552" s="148">
        <v>-0.48</v>
      </c>
      <c r="X1552" s="149">
        <v>-0.49</v>
      </c>
      <c r="Y1552" s="149">
        <v>-0.35</v>
      </c>
      <c r="Z1552" s="150">
        <v>-0.03</v>
      </c>
      <c r="AA1552" s="148">
        <v>0.1</v>
      </c>
      <c r="AB1552" s="149">
        <v>-0.62</v>
      </c>
      <c r="AC1552" s="149">
        <v>0.36</v>
      </c>
      <c r="AD1552" s="151">
        <v>0.25</v>
      </c>
      <c r="AE1552" s="148">
        <v>-0.13</v>
      </c>
      <c r="AF1552" s="149">
        <v>-0.02</v>
      </c>
      <c r="AG1552" s="149">
        <v>0.04</v>
      </c>
      <c r="AH1552" s="151">
        <v>0.22</v>
      </c>
      <c r="AI1552" s="152">
        <v>-0.21</v>
      </c>
      <c r="AJ1552" s="149">
        <v>-0.21</v>
      </c>
      <c r="AK1552" s="149">
        <v>0.45</v>
      </c>
      <c r="AL1552" s="150">
        <v>0.5</v>
      </c>
      <c r="AM1552" s="153">
        <f t="shared" si="183"/>
        <v>-0.57999999999999996</v>
      </c>
      <c r="AN1552" s="154">
        <f t="shared" si="183"/>
        <v>0.13</v>
      </c>
      <c r="AO1552" s="154">
        <f t="shared" si="183"/>
        <v>-0.71</v>
      </c>
      <c r="AP1552" s="155">
        <f t="shared" si="183"/>
        <v>-0.28000000000000003</v>
      </c>
      <c r="AQ1552" s="156">
        <f>AVERAGE(Table3[[#This Row],[ HEK293 +Selistat_R1 2]:[ HEK293 +Selistat_R4 5]])</f>
        <v>-0.36</v>
      </c>
      <c r="AR1552" s="153">
        <f t="shared" si="184"/>
        <v>-0.23</v>
      </c>
      <c r="AS1552" s="154">
        <f t="shared" si="184"/>
        <v>0.6</v>
      </c>
      <c r="AT1552" s="154">
        <f t="shared" si="184"/>
        <v>-0.32</v>
      </c>
      <c r="AU1552" s="157">
        <f t="shared" si="184"/>
        <v>-0.03</v>
      </c>
      <c r="AV1552" s="158">
        <f t="shared" si="185"/>
        <v>-0.31</v>
      </c>
      <c r="AW1552" s="154">
        <f t="shared" si="185"/>
        <v>0.41000000000000003</v>
      </c>
      <c r="AX1552" s="154">
        <f t="shared" si="185"/>
        <v>9.0000000000000024E-2</v>
      </c>
      <c r="AY1552" s="155">
        <f t="shared" si="185"/>
        <v>0.25</v>
      </c>
    </row>
    <row r="1553" spans="1:51" x14ac:dyDescent="0.15">
      <c r="A1553" s="122" t="s">
        <v>7111</v>
      </c>
      <c r="B1553" s="122" t="s">
        <v>7112</v>
      </c>
      <c r="C1553" s="122" t="s">
        <v>6155</v>
      </c>
      <c r="D1553" s="122" t="s">
        <v>4043</v>
      </c>
      <c r="E1553" s="122" t="s">
        <v>7113</v>
      </c>
      <c r="F1553" s="122" t="s">
        <v>7114</v>
      </c>
      <c r="G1553" s="122">
        <v>1</v>
      </c>
      <c r="H1553" s="166">
        <v>0.78841399999999995</v>
      </c>
      <c r="I1553" s="167">
        <v>3.4166700000000001E-2</v>
      </c>
      <c r="J1553" s="168" t="str">
        <f t="shared" si="180"/>
        <v>FALSE</v>
      </c>
      <c r="K1553" s="169">
        <v>0.19282099999999999</v>
      </c>
      <c r="L1553" s="170">
        <f>-LOG10(Table3[[#This Row],[Student''s T-test p-value HEK293 +Selistat_HEK293 UT]])</f>
        <v>0.71484566914965331</v>
      </c>
      <c r="M1553" s="167">
        <v>-0.1575</v>
      </c>
      <c r="N1553" s="171" t="str">
        <f t="shared" si="181"/>
        <v>FALSE</v>
      </c>
      <c r="O1553" s="146">
        <v>0.902756</v>
      </c>
      <c r="P1553" s="147">
        <v>-0.02</v>
      </c>
      <c r="Q1553" s="171" t="str">
        <f t="shared" si="182"/>
        <v>FALSE</v>
      </c>
      <c r="R1553" s="122" t="s">
        <v>7115</v>
      </c>
      <c r="S1553" s="122" t="s">
        <v>7116</v>
      </c>
      <c r="T1553" s="122" t="s">
        <v>7117</v>
      </c>
      <c r="U1553" s="172" t="s">
        <v>7118</v>
      </c>
      <c r="V1553" s="122" t="s">
        <v>7119</v>
      </c>
      <c r="W1553" s="148">
        <v>-0.41</v>
      </c>
      <c r="X1553" s="149">
        <v>-0.14000000000000001</v>
      </c>
      <c r="Y1553" s="149">
        <v>0.06</v>
      </c>
      <c r="Z1553" s="150">
        <v>-0.28999999999999998</v>
      </c>
      <c r="AA1553" s="148">
        <v>-0.05</v>
      </c>
      <c r="AB1553" s="149">
        <v>0.06</v>
      </c>
      <c r="AC1553" s="149">
        <v>-0.05</v>
      </c>
      <c r="AD1553" s="151">
        <v>-0.11</v>
      </c>
      <c r="AE1553" s="148">
        <v>0.21</v>
      </c>
      <c r="AF1553" s="149">
        <v>0.12</v>
      </c>
      <c r="AG1553" s="149">
        <v>0.24</v>
      </c>
      <c r="AH1553" s="151">
        <v>-0.24</v>
      </c>
      <c r="AI1553" s="152">
        <v>0.23</v>
      </c>
      <c r="AJ1553" s="149">
        <v>0.23</v>
      </c>
      <c r="AK1553" s="149">
        <v>0.18</v>
      </c>
      <c r="AL1553" s="150">
        <v>-0.23</v>
      </c>
      <c r="AM1553" s="153">
        <f t="shared" si="183"/>
        <v>-0.36</v>
      </c>
      <c r="AN1553" s="154">
        <f t="shared" si="183"/>
        <v>-0.2</v>
      </c>
      <c r="AO1553" s="154">
        <f t="shared" si="183"/>
        <v>0.11</v>
      </c>
      <c r="AP1553" s="155">
        <f t="shared" si="183"/>
        <v>-0.18</v>
      </c>
      <c r="AQ1553" s="156">
        <f>AVERAGE(Table3[[#This Row],[ HEK293 +Selistat_R1 2]:[ HEK293 +Selistat_R4 5]])</f>
        <v>-0.15750000000000003</v>
      </c>
      <c r="AR1553" s="153">
        <f t="shared" si="184"/>
        <v>0.26</v>
      </c>
      <c r="AS1553" s="154">
        <f t="shared" si="184"/>
        <v>0.06</v>
      </c>
      <c r="AT1553" s="154">
        <f t="shared" si="184"/>
        <v>0.28999999999999998</v>
      </c>
      <c r="AU1553" s="157">
        <f t="shared" si="184"/>
        <v>-0.13</v>
      </c>
      <c r="AV1553" s="158">
        <f t="shared" si="185"/>
        <v>0.28000000000000003</v>
      </c>
      <c r="AW1553" s="154">
        <f t="shared" si="185"/>
        <v>0.17</v>
      </c>
      <c r="AX1553" s="154">
        <f t="shared" si="185"/>
        <v>0.22999999999999998</v>
      </c>
      <c r="AY1553" s="155">
        <f t="shared" si="185"/>
        <v>-0.12000000000000001</v>
      </c>
    </row>
    <row r="1554" spans="1:51" x14ac:dyDescent="0.15">
      <c r="A1554" s="122" t="s">
        <v>5748</v>
      </c>
      <c r="B1554" s="122" t="s">
        <v>5749</v>
      </c>
      <c r="C1554" s="122" t="s">
        <v>5750</v>
      </c>
      <c r="E1554" s="122" t="s">
        <v>5751</v>
      </c>
      <c r="F1554" s="122" t="s">
        <v>4891</v>
      </c>
      <c r="G1554" s="122">
        <v>1</v>
      </c>
      <c r="H1554" s="166">
        <v>0.70439600000000002</v>
      </c>
      <c r="I1554" s="167">
        <v>5.5833300000000002E-2</v>
      </c>
      <c r="J1554" s="168" t="str">
        <f t="shared" si="180"/>
        <v>FALSE</v>
      </c>
      <c r="K1554" s="169">
        <v>0.19305900000000001</v>
      </c>
      <c r="L1554" s="170">
        <f>-LOG10(Table3[[#This Row],[Student''s T-test p-value HEK293 +Selistat_HEK293 UT]])</f>
        <v>0.71430994768287825</v>
      </c>
      <c r="M1554" s="167">
        <v>-0.20749999999999999</v>
      </c>
      <c r="N1554" s="171" t="str">
        <f t="shared" si="181"/>
        <v>FALSE</v>
      </c>
      <c r="O1554" s="146">
        <v>0.53676900000000005</v>
      </c>
      <c r="P1554" s="147">
        <v>-8.5000000000000006E-2</v>
      </c>
      <c r="Q1554" s="171" t="str">
        <f t="shared" si="182"/>
        <v>FALSE</v>
      </c>
      <c r="R1554" s="122" t="s">
        <v>5752</v>
      </c>
      <c r="S1554" s="122" t="s">
        <v>9329</v>
      </c>
      <c r="T1554" s="122" t="s">
        <v>5754</v>
      </c>
      <c r="U1554" s="172" t="s">
        <v>5755</v>
      </c>
      <c r="V1554" s="122" t="s">
        <v>9330</v>
      </c>
      <c r="W1554" s="148">
        <v>-0.01</v>
      </c>
      <c r="X1554" s="149">
        <v>-0.27</v>
      </c>
      <c r="Y1554" s="149">
        <v>-0.55000000000000004</v>
      </c>
      <c r="Z1554" s="150">
        <v>-0.24</v>
      </c>
      <c r="AA1554" s="148">
        <v>0.06</v>
      </c>
      <c r="AB1554" s="149">
        <v>-0.32</v>
      </c>
      <c r="AC1554" s="149">
        <v>0.04</v>
      </c>
      <c r="AD1554" s="151">
        <v>-0.02</v>
      </c>
      <c r="AE1554" s="148">
        <v>0.45</v>
      </c>
      <c r="AF1554" s="149">
        <v>-0.01</v>
      </c>
      <c r="AG1554" s="149">
        <v>-0.09</v>
      </c>
      <c r="AH1554" s="151">
        <v>-0.01</v>
      </c>
      <c r="AI1554" s="152">
        <v>0.21</v>
      </c>
      <c r="AJ1554" s="149">
        <v>0.06</v>
      </c>
      <c r="AK1554" s="149">
        <v>0.25</v>
      </c>
      <c r="AL1554" s="150">
        <v>0.16</v>
      </c>
      <c r="AM1554" s="153">
        <f t="shared" si="183"/>
        <v>-6.9999999999999993E-2</v>
      </c>
      <c r="AN1554" s="154">
        <f t="shared" si="183"/>
        <v>4.9999999999999989E-2</v>
      </c>
      <c r="AO1554" s="154">
        <f t="shared" si="183"/>
        <v>-0.59000000000000008</v>
      </c>
      <c r="AP1554" s="155">
        <f t="shared" si="183"/>
        <v>-0.22</v>
      </c>
      <c r="AQ1554" s="156">
        <f>AVERAGE(Table3[[#This Row],[ HEK293 +Selistat_R1 2]:[ HEK293 +Selistat_R4 5]])</f>
        <v>-0.20750000000000002</v>
      </c>
      <c r="AR1554" s="153">
        <f t="shared" si="184"/>
        <v>0.39</v>
      </c>
      <c r="AS1554" s="154">
        <f t="shared" si="184"/>
        <v>0.31</v>
      </c>
      <c r="AT1554" s="154">
        <f t="shared" si="184"/>
        <v>-0.13</v>
      </c>
      <c r="AU1554" s="157">
        <f t="shared" si="184"/>
        <v>0.01</v>
      </c>
      <c r="AV1554" s="158">
        <f t="shared" si="185"/>
        <v>0.15</v>
      </c>
      <c r="AW1554" s="154">
        <f t="shared" si="185"/>
        <v>0.38</v>
      </c>
      <c r="AX1554" s="154">
        <f t="shared" si="185"/>
        <v>0.21</v>
      </c>
      <c r="AY1554" s="155">
        <f t="shared" si="185"/>
        <v>0.18</v>
      </c>
    </row>
    <row r="1555" spans="1:51" x14ac:dyDescent="0.15">
      <c r="A1555" s="122" t="s">
        <v>9331</v>
      </c>
      <c r="B1555" s="122" t="s">
        <v>9332</v>
      </c>
      <c r="C1555" s="122" t="s">
        <v>9333</v>
      </c>
      <c r="D1555" s="122" t="s">
        <v>8083</v>
      </c>
      <c r="E1555" s="122" t="s">
        <v>9334</v>
      </c>
      <c r="F1555" s="122" t="s">
        <v>9335</v>
      </c>
      <c r="G1555" s="122">
        <v>1</v>
      </c>
      <c r="H1555" s="166">
        <v>0.473082</v>
      </c>
      <c r="I1555" s="167">
        <v>-9.4166700000000006E-2</v>
      </c>
      <c r="J1555" s="168" t="str">
        <f t="shared" si="180"/>
        <v>FALSE</v>
      </c>
      <c r="K1555" s="169">
        <v>0.19309599999999999</v>
      </c>
      <c r="L1555" s="170">
        <f>-LOG10(Table3[[#This Row],[Student''s T-test p-value HEK293 +Selistat_HEK293 UT]])</f>
        <v>0.71422672257441366</v>
      </c>
      <c r="M1555" s="167">
        <v>-0.23499999999999999</v>
      </c>
      <c r="N1555" s="171" t="str">
        <f t="shared" si="181"/>
        <v>FALSE</v>
      </c>
      <c r="O1555" s="146">
        <v>0.90869599999999995</v>
      </c>
      <c r="P1555" s="147">
        <v>1.7500000000000002E-2</v>
      </c>
      <c r="Q1555" s="171" t="str">
        <f t="shared" si="182"/>
        <v>FALSE</v>
      </c>
      <c r="R1555" s="122" t="s">
        <v>1212</v>
      </c>
      <c r="S1555" s="122" t="s">
        <v>1213</v>
      </c>
      <c r="T1555" s="122" t="s">
        <v>1214</v>
      </c>
      <c r="U1555" s="172" t="s">
        <v>9336</v>
      </c>
      <c r="V1555" s="122" t="s">
        <v>9337</v>
      </c>
      <c r="W1555" s="148">
        <v>-0.02</v>
      </c>
      <c r="X1555" s="149">
        <v>-0.02</v>
      </c>
      <c r="Y1555" s="149">
        <v>-0.35</v>
      </c>
      <c r="Z1555" s="150">
        <v>-0.33</v>
      </c>
      <c r="AA1555" s="148">
        <v>0.44</v>
      </c>
      <c r="AB1555" s="149">
        <v>-0.12</v>
      </c>
      <c r="AC1555" s="149">
        <v>-0.1</v>
      </c>
      <c r="AD1555" s="151">
        <v>0</v>
      </c>
      <c r="AE1555" s="148">
        <v>0.18</v>
      </c>
      <c r="AF1555" s="149">
        <v>-0.22</v>
      </c>
      <c r="AG1555" s="149">
        <v>0.34</v>
      </c>
      <c r="AH1555" s="151">
        <v>-0.14000000000000001</v>
      </c>
      <c r="AI1555" s="152">
        <v>0.1</v>
      </c>
      <c r="AJ1555" s="149">
        <v>-0.01</v>
      </c>
      <c r="AK1555" s="149">
        <v>0.14000000000000001</v>
      </c>
      <c r="AL1555" s="150">
        <v>-0.14000000000000001</v>
      </c>
      <c r="AM1555" s="153">
        <f t="shared" si="183"/>
        <v>-0.46</v>
      </c>
      <c r="AN1555" s="154">
        <f t="shared" si="183"/>
        <v>9.9999999999999992E-2</v>
      </c>
      <c r="AO1555" s="154">
        <f t="shared" si="183"/>
        <v>-0.24999999999999997</v>
      </c>
      <c r="AP1555" s="155">
        <f t="shared" si="183"/>
        <v>-0.33</v>
      </c>
      <c r="AQ1555" s="156">
        <f>AVERAGE(Table3[[#This Row],[ HEK293 +Selistat_R1 2]:[ HEK293 +Selistat_R4 5]])</f>
        <v>-0.23499999999999999</v>
      </c>
      <c r="AR1555" s="153">
        <f t="shared" si="184"/>
        <v>-0.26</v>
      </c>
      <c r="AS1555" s="154">
        <f t="shared" si="184"/>
        <v>-0.1</v>
      </c>
      <c r="AT1555" s="154">
        <f t="shared" si="184"/>
        <v>0.44000000000000006</v>
      </c>
      <c r="AU1555" s="157">
        <f t="shared" si="184"/>
        <v>-0.14000000000000001</v>
      </c>
      <c r="AV1555" s="158">
        <f t="shared" si="185"/>
        <v>-0.33999999999999997</v>
      </c>
      <c r="AW1555" s="154">
        <f t="shared" si="185"/>
        <v>0.11</v>
      </c>
      <c r="AX1555" s="154">
        <f t="shared" si="185"/>
        <v>0.24000000000000002</v>
      </c>
      <c r="AY1555" s="155">
        <f t="shared" si="185"/>
        <v>-0.14000000000000001</v>
      </c>
    </row>
    <row r="1556" spans="1:51" x14ac:dyDescent="0.15">
      <c r="A1556" s="122" t="s">
        <v>4438</v>
      </c>
      <c r="B1556" s="122" t="s">
        <v>3225</v>
      </c>
      <c r="C1556" s="122" t="s">
        <v>4439</v>
      </c>
      <c r="E1556" s="122" t="s">
        <v>4440</v>
      </c>
      <c r="G1556" s="122">
        <v>2</v>
      </c>
      <c r="H1556" s="166">
        <v>7.4435500000000002E-2</v>
      </c>
      <c r="I1556" s="167">
        <v>-0.26666699999999999</v>
      </c>
      <c r="J1556" s="168" t="str">
        <f t="shared" si="180"/>
        <v>FALSE</v>
      </c>
      <c r="K1556" s="169">
        <v>0.19323199999999999</v>
      </c>
      <c r="L1556" s="170">
        <f>-LOG10(Table3[[#This Row],[Student''s T-test p-value HEK293 +Selistat_HEK293 UT]])</f>
        <v>0.71392095104359676</v>
      </c>
      <c r="M1556" s="167">
        <v>-0.245</v>
      </c>
      <c r="N1556" s="171" t="str">
        <f t="shared" si="181"/>
        <v>FALSE</v>
      </c>
      <c r="O1556" s="146">
        <v>0.80704299999999995</v>
      </c>
      <c r="P1556" s="147">
        <v>0.05</v>
      </c>
      <c r="Q1556" s="171" t="str">
        <f t="shared" si="182"/>
        <v>FALSE</v>
      </c>
      <c r="R1556" s="122" t="s">
        <v>4441</v>
      </c>
      <c r="S1556" s="122" t="s">
        <v>9057</v>
      </c>
      <c r="T1556" s="122" t="s">
        <v>4443</v>
      </c>
      <c r="U1556" s="172" t="s">
        <v>4444</v>
      </c>
      <c r="V1556" s="122" t="s">
        <v>9058</v>
      </c>
      <c r="W1556" s="148">
        <v>-0.41</v>
      </c>
      <c r="X1556" s="149">
        <v>-7.0000000000000007E-2</v>
      </c>
      <c r="Y1556" s="149">
        <v>0.2</v>
      </c>
      <c r="Z1556" s="150">
        <v>0.01</v>
      </c>
      <c r="AA1556" s="148">
        <v>0.09</v>
      </c>
      <c r="AB1556" s="149">
        <v>0.41</v>
      </c>
      <c r="AC1556" s="149">
        <v>-0.08</v>
      </c>
      <c r="AD1556" s="151">
        <v>0.28999999999999998</v>
      </c>
      <c r="AE1556" s="148">
        <v>0.11</v>
      </c>
      <c r="AF1556" s="149">
        <v>-0.12</v>
      </c>
      <c r="AG1556" s="149">
        <v>0.24</v>
      </c>
      <c r="AH1556" s="151">
        <v>-0.53</v>
      </c>
      <c r="AI1556" s="152">
        <v>0</v>
      </c>
      <c r="AJ1556" s="149">
        <v>-0.18</v>
      </c>
      <c r="AK1556" s="149">
        <v>0.06</v>
      </c>
      <c r="AL1556" s="150">
        <v>-0.38</v>
      </c>
      <c r="AM1556" s="153">
        <f t="shared" si="183"/>
        <v>-0.5</v>
      </c>
      <c r="AN1556" s="154">
        <f t="shared" si="183"/>
        <v>-0.48</v>
      </c>
      <c r="AO1556" s="154">
        <f t="shared" si="183"/>
        <v>0.28000000000000003</v>
      </c>
      <c r="AP1556" s="155">
        <f t="shared" si="183"/>
        <v>-0.27999999999999997</v>
      </c>
      <c r="AQ1556" s="156">
        <f>AVERAGE(Table3[[#This Row],[ HEK293 +Selistat_R1 2]:[ HEK293 +Selistat_R4 5]])</f>
        <v>-0.245</v>
      </c>
      <c r="AR1556" s="153">
        <f t="shared" si="184"/>
        <v>2.0000000000000004E-2</v>
      </c>
      <c r="AS1556" s="154">
        <f t="shared" si="184"/>
        <v>-0.53</v>
      </c>
      <c r="AT1556" s="154">
        <f t="shared" si="184"/>
        <v>0.32</v>
      </c>
      <c r="AU1556" s="157">
        <f t="shared" si="184"/>
        <v>-0.82000000000000006</v>
      </c>
      <c r="AV1556" s="158">
        <f t="shared" si="185"/>
        <v>-0.09</v>
      </c>
      <c r="AW1556" s="154">
        <f t="shared" si="185"/>
        <v>-0.59</v>
      </c>
      <c r="AX1556" s="154">
        <f t="shared" si="185"/>
        <v>0.14000000000000001</v>
      </c>
      <c r="AY1556" s="155">
        <f t="shared" si="185"/>
        <v>-0.66999999999999993</v>
      </c>
    </row>
    <row r="1557" spans="1:51" x14ac:dyDescent="0.15">
      <c r="A1557" s="122" t="s">
        <v>2845</v>
      </c>
      <c r="B1557" s="122" t="s">
        <v>2846</v>
      </c>
      <c r="C1557" s="122" t="s">
        <v>2847</v>
      </c>
      <c r="D1557" s="122" t="s">
        <v>2848</v>
      </c>
      <c r="E1557" s="122" t="s">
        <v>2849</v>
      </c>
      <c r="F1557" s="122" t="s">
        <v>2850</v>
      </c>
      <c r="G1557" s="122">
        <v>2</v>
      </c>
      <c r="H1557" s="166">
        <v>0.93050299999999997</v>
      </c>
      <c r="I1557" s="167">
        <v>0.02</v>
      </c>
      <c r="J1557" s="168" t="str">
        <f t="shared" si="180"/>
        <v>FALSE</v>
      </c>
      <c r="K1557" s="169">
        <v>0.193269</v>
      </c>
      <c r="L1557" s="170">
        <f>-LOG10(Table3[[#This Row],[Student''s T-test p-value HEK293 +Selistat_HEK293 UT]])</f>
        <v>0.71383780043917644</v>
      </c>
      <c r="M1557" s="167">
        <v>-0.34499999999999997</v>
      </c>
      <c r="N1557" s="171" t="str">
        <f t="shared" si="181"/>
        <v>FALSE</v>
      </c>
      <c r="O1557" s="146">
        <v>0.131324</v>
      </c>
      <c r="P1557" s="147">
        <v>-0.33500000000000002</v>
      </c>
      <c r="Q1557" s="171" t="str">
        <f t="shared" si="182"/>
        <v>FALSE</v>
      </c>
      <c r="R1557" s="122" t="s">
        <v>902</v>
      </c>
      <c r="S1557" s="122" t="s">
        <v>9338</v>
      </c>
      <c r="T1557" s="122" t="s">
        <v>904</v>
      </c>
      <c r="U1557" s="172" t="s">
        <v>2616</v>
      </c>
      <c r="V1557" s="122" t="s">
        <v>9339</v>
      </c>
      <c r="W1557" s="148">
        <v>-0.74</v>
      </c>
      <c r="X1557" s="149">
        <v>-0.64</v>
      </c>
      <c r="Y1557" s="149">
        <v>-0.34</v>
      </c>
      <c r="Z1557" s="150">
        <v>0.1</v>
      </c>
      <c r="AA1557" s="148">
        <v>-0.13</v>
      </c>
      <c r="AB1557" s="149">
        <v>-0.43</v>
      </c>
      <c r="AC1557" s="149">
        <v>0.17</v>
      </c>
      <c r="AD1557" s="151">
        <v>0.15</v>
      </c>
      <c r="AE1557" s="148">
        <v>0.13</v>
      </c>
      <c r="AF1557" s="149">
        <v>-0.1</v>
      </c>
      <c r="AG1557" s="149">
        <v>-0.27</v>
      </c>
      <c r="AH1557" s="151">
        <v>0.14000000000000001</v>
      </c>
      <c r="AI1557" s="152">
        <v>0.14000000000000001</v>
      </c>
      <c r="AJ1557" s="149">
        <v>-7.0000000000000007E-2</v>
      </c>
      <c r="AK1557" s="149">
        <v>0.57999999999999996</v>
      </c>
      <c r="AL1557" s="150">
        <v>0.59</v>
      </c>
      <c r="AM1557" s="153">
        <f t="shared" si="183"/>
        <v>-0.61</v>
      </c>
      <c r="AN1557" s="154">
        <f t="shared" si="183"/>
        <v>-0.21000000000000002</v>
      </c>
      <c r="AO1557" s="154">
        <f t="shared" si="183"/>
        <v>-0.51</v>
      </c>
      <c r="AP1557" s="155">
        <f t="shared" si="183"/>
        <v>-4.9999999999999989E-2</v>
      </c>
      <c r="AQ1557" s="156">
        <f>AVERAGE(Table3[[#This Row],[ HEK293 +Selistat_R1 2]:[ HEK293 +Selistat_R4 5]])</f>
        <v>-0.34500000000000003</v>
      </c>
      <c r="AR1557" s="153">
        <f t="shared" si="184"/>
        <v>0.26</v>
      </c>
      <c r="AS1557" s="154">
        <f t="shared" si="184"/>
        <v>0.32999999999999996</v>
      </c>
      <c r="AT1557" s="154">
        <f t="shared" si="184"/>
        <v>-0.44000000000000006</v>
      </c>
      <c r="AU1557" s="157">
        <f t="shared" si="184"/>
        <v>-9.9999999999999811E-3</v>
      </c>
      <c r="AV1557" s="158">
        <f t="shared" si="185"/>
        <v>0.27</v>
      </c>
      <c r="AW1557" s="154">
        <f t="shared" si="185"/>
        <v>0.36</v>
      </c>
      <c r="AX1557" s="154">
        <f t="shared" si="185"/>
        <v>0.40999999999999992</v>
      </c>
      <c r="AY1557" s="155">
        <f t="shared" si="185"/>
        <v>0.43999999999999995</v>
      </c>
    </row>
    <row r="1558" spans="1:51" x14ac:dyDescent="0.15">
      <c r="A1558" s="122" t="s">
        <v>3189</v>
      </c>
      <c r="B1558" s="122" t="s">
        <v>3190</v>
      </c>
      <c r="C1558" s="122" t="s">
        <v>3191</v>
      </c>
      <c r="E1558" s="122" t="s">
        <v>3192</v>
      </c>
      <c r="F1558" s="122" t="s">
        <v>3193</v>
      </c>
      <c r="G1558" s="122">
        <v>1</v>
      </c>
      <c r="H1558" s="166">
        <v>0.57367999999999997</v>
      </c>
      <c r="I1558" s="167">
        <v>0.155</v>
      </c>
      <c r="J1558" s="168" t="str">
        <f t="shared" si="180"/>
        <v>FALSE</v>
      </c>
      <c r="K1558" s="169">
        <v>0.193443</v>
      </c>
      <c r="L1558" s="170">
        <f>-LOG10(Table3[[#This Row],[Student''s T-test p-value HEK293 +Selistat_HEK293 UT]])</f>
        <v>0.71344698119927308</v>
      </c>
      <c r="M1558" s="167">
        <v>-0.35</v>
      </c>
      <c r="N1558" s="171" t="str">
        <f t="shared" si="181"/>
        <v>FALSE</v>
      </c>
      <c r="O1558" s="146">
        <v>0.797184</v>
      </c>
      <c r="P1558" s="147">
        <v>7.0000000000000007E-2</v>
      </c>
      <c r="Q1558" s="171" t="str">
        <f t="shared" si="182"/>
        <v>FALSE</v>
      </c>
      <c r="R1558" s="122" t="s">
        <v>1592</v>
      </c>
      <c r="S1558" s="122" t="s">
        <v>9340</v>
      </c>
      <c r="T1558" s="122" t="s">
        <v>1594</v>
      </c>
      <c r="U1558" s="172" t="s">
        <v>2668</v>
      </c>
      <c r="V1558" s="122" t="s">
        <v>9341</v>
      </c>
      <c r="W1558" s="148">
        <v>-0.7</v>
      </c>
      <c r="X1558" s="149">
        <v>-0.09</v>
      </c>
      <c r="Y1558" s="149">
        <v>-0.48</v>
      </c>
      <c r="Z1558" s="150">
        <v>-0.86</v>
      </c>
      <c r="AA1558" s="148">
        <v>-0.4</v>
      </c>
      <c r="AB1558" s="149">
        <v>-0.04</v>
      </c>
      <c r="AC1558" s="149">
        <v>0.23</v>
      </c>
      <c r="AD1558" s="151">
        <v>-0.52</v>
      </c>
      <c r="AE1558" s="148">
        <v>0.3</v>
      </c>
      <c r="AF1558" s="149">
        <v>0.23</v>
      </c>
      <c r="AG1558" s="149">
        <v>0.64</v>
      </c>
      <c r="AH1558" s="151">
        <v>-0.13</v>
      </c>
      <c r="AI1558" s="152">
        <v>0.36</v>
      </c>
      <c r="AJ1558" s="149">
        <v>-0.02</v>
      </c>
      <c r="AK1558" s="149">
        <v>0.68</v>
      </c>
      <c r="AL1558" s="150">
        <v>-0.26</v>
      </c>
      <c r="AM1558" s="153">
        <f t="shared" si="183"/>
        <v>-0.29999999999999993</v>
      </c>
      <c r="AN1558" s="154">
        <f t="shared" si="183"/>
        <v>-4.9999999999999996E-2</v>
      </c>
      <c r="AO1558" s="154">
        <f t="shared" si="183"/>
        <v>-0.71</v>
      </c>
      <c r="AP1558" s="155">
        <f t="shared" si="183"/>
        <v>-0.33999999999999997</v>
      </c>
      <c r="AQ1558" s="156">
        <f>AVERAGE(Table3[[#This Row],[ HEK293 +Selistat_R1 2]:[ HEK293 +Selistat_R4 5]])</f>
        <v>-0.35</v>
      </c>
      <c r="AR1558" s="153">
        <f t="shared" si="184"/>
        <v>0.7</v>
      </c>
      <c r="AS1558" s="154">
        <f t="shared" si="184"/>
        <v>0.27</v>
      </c>
      <c r="AT1558" s="154">
        <f t="shared" si="184"/>
        <v>0.41000000000000003</v>
      </c>
      <c r="AU1558" s="157">
        <f t="shared" si="184"/>
        <v>0.39</v>
      </c>
      <c r="AV1558" s="158">
        <f t="shared" si="185"/>
        <v>0.76</v>
      </c>
      <c r="AW1558" s="154">
        <f t="shared" si="185"/>
        <v>0.02</v>
      </c>
      <c r="AX1558" s="154">
        <f t="shared" si="185"/>
        <v>0.45000000000000007</v>
      </c>
      <c r="AY1558" s="155">
        <f t="shared" si="185"/>
        <v>0.26</v>
      </c>
    </row>
    <row r="1559" spans="1:51" x14ac:dyDescent="0.15">
      <c r="A1559" s="122" t="s">
        <v>2852</v>
      </c>
      <c r="B1559" s="122" t="s">
        <v>2853</v>
      </c>
      <c r="C1559" s="122" t="s">
        <v>2854</v>
      </c>
      <c r="E1559" s="122" t="s">
        <v>2855</v>
      </c>
      <c r="F1559" s="122" t="s">
        <v>2856</v>
      </c>
      <c r="G1559" s="122">
        <v>1</v>
      </c>
      <c r="H1559" s="166">
        <v>3.0446500000000001E-2</v>
      </c>
      <c r="I1559" s="167">
        <v>0.283333</v>
      </c>
      <c r="J1559" s="168" t="str">
        <f t="shared" si="180"/>
        <v>FALSE</v>
      </c>
      <c r="K1559" s="169">
        <v>0.19356999999999999</v>
      </c>
      <c r="L1559" s="170">
        <f>-LOG10(Table3[[#This Row],[Student''s T-test p-value HEK293 +Selistat_HEK293 UT]])</f>
        <v>0.71316194994098714</v>
      </c>
      <c r="M1559" s="167">
        <v>0.13750000000000001</v>
      </c>
      <c r="N1559" s="171" t="str">
        <f t="shared" si="181"/>
        <v>FALSE</v>
      </c>
      <c r="O1559" s="146">
        <v>0.37343399999999999</v>
      </c>
      <c r="P1559" s="147">
        <v>0.1525</v>
      </c>
      <c r="Q1559" s="171" t="str">
        <f t="shared" si="182"/>
        <v>FALSE</v>
      </c>
      <c r="R1559" s="122" t="s">
        <v>1694</v>
      </c>
      <c r="S1559" s="122" t="s">
        <v>1695</v>
      </c>
      <c r="T1559" s="122" t="s">
        <v>1696</v>
      </c>
      <c r="U1559" s="172" t="s">
        <v>2617</v>
      </c>
      <c r="V1559" s="122" t="s">
        <v>9342</v>
      </c>
      <c r="W1559" s="148">
        <v>0.09</v>
      </c>
      <c r="X1559" s="149">
        <v>-0.11</v>
      </c>
      <c r="Y1559" s="149">
        <v>-0.13</v>
      </c>
      <c r="Z1559" s="150">
        <v>-0.22</v>
      </c>
      <c r="AA1559" s="148">
        <v>-0.1</v>
      </c>
      <c r="AB1559" s="149">
        <v>-0.16</v>
      </c>
      <c r="AC1559" s="149">
        <v>-0.41</v>
      </c>
      <c r="AD1559" s="151">
        <v>-0.25</v>
      </c>
      <c r="AE1559" s="148">
        <v>0.34</v>
      </c>
      <c r="AF1559" s="149">
        <v>-7.0000000000000007E-2</v>
      </c>
      <c r="AG1559" s="149">
        <v>0.22</v>
      </c>
      <c r="AH1559" s="151">
        <v>0.32</v>
      </c>
      <c r="AI1559" s="152">
        <v>0.41</v>
      </c>
      <c r="AJ1559" s="149">
        <v>-0.12</v>
      </c>
      <c r="AK1559" s="149">
        <v>-0.14000000000000001</v>
      </c>
      <c r="AL1559" s="150">
        <v>0.05</v>
      </c>
      <c r="AM1559" s="153">
        <f t="shared" si="183"/>
        <v>0.19</v>
      </c>
      <c r="AN1559" s="154">
        <f t="shared" si="183"/>
        <v>0.05</v>
      </c>
      <c r="AO1559" s="154">
        <f t="shared" si="183"/>
        <v>0.27999999999999997</v>
      </c>
      <c r="AP1559" s="155">
        <f t="shared" si="183"/>
        <v>0.03</v>
      </c>
      <c r="AQ1559" s="156">
        <f>AVERAGE(Table3[[#This Row],[ HEK293 +Selistat_R1 2]:[ HEK293 +Selistat_R4 5]])</f>
        <v>0.13750000000000001</v>
      </c>
      <c r="AR1559" s="153">
        <f t="shared" si="184"/>
        <v>0.44000000000000006</v>
      </c>
      <c r="AS1559" s="154">
        <f t="shared" si="184"/>
        <v>0.09</v>
      </c>
      <c r="AT1559" s="154">
        <f t="shared" si="184"/>
        <v>0.63</v>
      </c>
      <c r="AU1559" s="157">
        <f t="shared" si="184"/>
        <v>0.57000000000000006</v>
      </c>
      <c r="AV1559" s="158">
        <f t="shared" si="185"/>
        <v>0.51</v>
      </c>
      <c r="AW1559" s="154">
        <f t="shared" si="185"/>
        <v>4.0000000000000008E-2</v>
      </c>
      <c r="AX1559" s="154">
        <f t="shared" si="185"/>
        <v>0.26999999999999996</v>
      </c>
      <c r="AY1559" s="155">
        <f t="shared" si="185"/>
        <v>0.3</v>
      </c>
    </row>
    <row r="1560" spans="1:51" x14ac:dyDescent="0.15">
      <c r="A1560" s="122" t="s">
        <v>7174</v>
      </c>
      <c r="B1560" s="122" t="s">
        <v>7175</v>
      </c>
      <c r="C1560" s="122" t="s">
        <v>7176</v>
      </c>
      <c r="E1560" s="122" t="s">
        <v>7177</v>
      </c>
      <c r="F1560" s="122" t="s">
        <v>7178</v>
      </c>
      <c r="G1560" s="122">
        <v>2</v>
      </c>
      <c r="H1560" s="166">
        <v>0.70276099999999997</v>
      </c>
      <c r="I1560" s="167">
        <v>-6.6666699999999995E-2</v>
      </c>
      <c r="J1560" s="168" t="str">
        <f t="shared" si="180"/>
        <v>FALSE</v>
      </c>
      <c r="K1560" s="169">
        <v>0.19375800000000001</v>
      </c>
      <c r="L1560" s="170">
        <f>-LOG10(Table3[[#This Row],[Student''s T-test p-value HEK293 +Selistat_HEK293 UT]])</f>
        <v>0.71274035703260141</v>
      </c>
      <c r="M1560" s="167">
        <v>-0.2175</v>
      </c>
      <c r="N1560" s="171" t="str">
        <f t="shared" si="181"/>
        <v>FALSE</v>
      </c>
      <c r="O1560" s="146">
        <v>0.978155</v>
      </c>
      <c r="P1560" s="147">
        <v>7.5000099999999997E-3</v>
      </c>
      <c r="Q1560" s="171" t="str">
        <f t="shared" si="182"/>
        <v>FALSE</v>
      </c>
      <c r="R1560" s="122" t="s">
        <v>1137</v>
      </c>
      <c r="S1560" s="122" t="s">
        <v>1145</v>
      </c>
      <c r="T1560" s="122" t="s">
        <v>1139</v>
      </c>
      <c r="U1560" s="172" t="s">
        <v>7179</v>
      </c>
      <c r="V1560" s="122" t="s">
        <v>9343</v>
      </c>
      <c r="W1560" s="148">
        <v>-0.36</v>
      </c>
      <c r="X1560" s="149">
        <v>-0.18</v>
      </c>
      <c r="Y1560" s="149">
        <v>-0.32</v>
      </c>
      <c r="Z1560" s="150">
        <v>0.08</v>
      </c>
      <c r="AA1560" s="148">
        <v>-0.02</v>
      </c>
      <c r="AB1560" s="149">
        <v>-0.17</v>
      </c>
      <c r="AC1560" s="149">
        <v>-0.06</v>
      </c>
      <c r="AD1560" s="151">
        <v>0.34</v>
      </c>
      <c r="AE1560" s="148">
        <v>-0.04</v>
      </c>
      <c r="AF1560" s="149">
        <v>-0.22</v>
      </c>
      <c r="AG1560" s="149">
        <v>0.27</v>
      </c>
      <c r="AH1560" s="151">
        <v>0.13</v>
      </c>
      <c r="AI1560" s="152">
        <v>0.11</v>
      </c>
      <c r="AJ1560" s="149">
        <v>-0.67</v>
      </c>
      <c r="AK1560" s="149">
        <v>0.26</v>
      </c>
      <c r="AL1560" s="150">
        <v>0.41</v>
      </c>
      <c r="AM1560" s="153">
        <f t="shared" si="183"/>
        <v>-0.33999999999999997</v>
      </c>
      <c r="AN1560" s="154">
        <f t="shared" si="183"/>
        <v>-9.9999999999999811E-3</v>
      </c>
      <c r="AO1560" s="154">
        <f t="shared" si="183"/>
        <v>-0.26</v>
      </c>
      <c r="AP1560" s="155">
        <f t="shared" si="183"/>
        <v>-0.26</v>
      </c>
      <c r="AQ1560" s="156">
        <f>AVERAGE(Table3[[#This Row],[ HEK293 +Selistat_R1 2]:[ HEK293 +Selistat_R4 5]])</f>
        <v>-0.2175</v>
      </c>
      <c r="AR1560" s="153">
        <f t="shared" si="184"/>
        <v>-0.02</v>
      </c>
      <c r="AS1560" s="154">
        <f t="shared" si="184"/>
        <v>-4.9999999999999989E-2</v>
      </c>
      <c r="AT1560" s="154">
        <f t="shared" si="184"/>
        <v>0.33</v>
      </c>
      <c r="AU1560" s="157">
        <f t="shared" si="184"/>
        <v>-0.21000000000000002</v>
      </c>
      <c r="AV1560" s="158">
        <f t="shared" si="185"/>
        <v>0.13</v>
      </c>
      <c r="AW1560" s="154">
        <f t="shared" si="185"/>
        <v>-0.5</v>
      </c>
      <c r="AX1560" s="154">
        <f t="shared" si="185"/>
        <v>0.32</v>
      </c>
      <c r="AY1560" s="155">
        <f t="shared" si="185"/>
        <v>6.9999999999999951E-2</v>
      </c>
    </row>
    <row r="1561" spans="1:51" x14ac:dyDescent="0.15">
      <c r="A1561" s="122" t="s">
        <v>2985</v>
      </c>
      <c r="B1561" s="122" t="s">
        <v>2986</v>
      </c>
      <c r="C1561" s="122" t="s">
        <v>2987</v>
      </c>
      <c r="D1561" s="122" t="s">
        <v>2988</v>
      </c>
      <c r="E1561" s="122" t="s">
        <v>2989</v>
      </c>
      <c r="F1561" s="122" t="s">
        <v>2990</v>
      </c>
      <c r="G1561" s="122">
        <v>2</v>
      </c>
      <c r="H1561" s="166">
        <v>0.71850999999999998</v>
      </c>
      <c r="I1561" s="167">
        <v>0.06</v>
      </c>
      <c r="J1561" s="168" t="str">
        <f t="shared" si="180"/>
        <v>FALSE</v>
      </c>
      <c r="K1561" s="169">
        <v>0.19413</v>
      </c>
      <c r="L1561" s="170">
        <f>-LOG10(Table3[[#This Row],[Student''s T-test p-value HEK293 +Selistat_HEK293 UT]])</f>
        <v>0.71190734545813006</v>
      </c>
      <c r="M1561" s="167">
        <v>-0.24249999999999999</v>
      </c>
      <c r="N1561" s="171" t="str">
        <f t="shared" si="181"/>
        <v>FALSE</v>
      </c>
      <c r="O1561" s="146">
        <v>5.19897E-2</v>
      </c>
      <c r="P1561" s="147">
        <v>-0.24249999999999999</v>
      </c>
      <c r="Q1561" s="171" t="str">
        <f t="shared" si="182"/>
        <v>FALSE</v>
      </c>
      <c r="R1561" s="122" t="s">
        <v>1540</v>
      </c>
      <c r="S1561" s="122" t="s">
        <v>8565</v>
      </c>
      <c r="T1561" s="122" t="s">
        <v>1542</v>
      </c>
      <c r="U1561" s="172" t="s">
        <v>2637</v>
      </c>
      <c r="V1561" s="122" t="s">
        <v>8566</v>
      </c>
      <c r="W1561" s="148">
        <v>-0.45</v>
      </c>
      <c r="X1561" s="149">
        <v>-0.55000000000000004</v>
      </c>
      <c r="Y1561" s="149">
        <v>-0.28000000000000003</v>
      </c>
      <c r="Z1561" s="150">
        <v>0.03</v>
      </c>
      <c r="AA1561" s="148">
        <v>-0.17</v>
      </c>
      <c r="AB1561" s="149">
        <v>-0.24</v>
      </c>
      <c r="AC1561" s="149">
        <v>0.24</v>
      </c>
      <c r="AD1561" s="151">
        <v>-0.11</v>
      </c>
      <c r="AE1561" s="148">
        <v>0.24</v>
      </c>
      <c r="AF1561" s="149">
        <v>0.03</v>
      </c>
      <c r="AG1561" s="149">
        <v>-0.14000000000000001</v>
      </c>
      <c r="AH1561" s="151">
        <v>-0.05</v>
      </c>
      <c r="AI1561" s="152">
        <v>0.39</v>
      </c>
      <c r="AJ1561" s="149">
        <v>0.22</v>
      </c>
      <c r="AK1561" s="149">
        <v>0.12</v>
      </c>
      <c r="AL1561" s="150">
        <v>0.32</v>
      </c>
      <c r="AM1561" s="153">
        <f t="shared" si="183"/>
        <v>-0.28000000000000003</v>
      </c>
      <c r="AN1561" s="154">
        <f t="shared" si="183"/>
        <v>-0.31000000000000005</v>
      </c>
      <c r="AO1561" s="154">
        <f t="shared" si="183"/>
        <v>-0.52</v>
      </c>
      <c r="AP1561" s="155">
        <f t="shared" si="183"/>
        <v>0.14000000000000001</v>
      </c>
      <c r="AQ1561" s="156">
        <f>AVERAGE(Table3[[#This Row],[ HEK293 +Selistat_R1 2]:[ HEK293 +Selistat_R4 5]])</f>
        <v>-0.24250000000000002</v>
      </c>
      <c r="AR1561" s="153">
        <f t="shared" si="184"/>
        <v>0.41000000000000003</v>
      </c>
      <c r="AS1561" s="154">
        <f t="shared" si="184"/>
        <v>0.27</v>
      </c>
      <c r="AT1561" s="154">
        <f t="shared" si="184"/>
        <v>-0.38</v>
      </c>
      <c r="AU1561" s="157">
        <f t="shared" si="184"/>
        <v>0.06</v>
      </c>
      <c r="AV1561" s="158">
        <f t="shared" si="185"/>
        <v>0.56000000000000005</v>
      </c>
      <c r="AW1561" s="154">
        <f t="shared" si="185"/>
        <v>0.45999999999999996</v>
      </c>
      <c r="AX1561" s="154">
        <f t="shared" si="185"/>
        <v>-0.12</v>
      </c>
      <c r="AY1561" s="155">
        <f t="shared" si="185"/>
        <v>0.43</v>
      </c>
    </row>
    <row r="1562" spans="1:51" x14ac:dyDescent="0.15">
      <c r="E1562" s="122" t="s">
        <v>3133</v>
      </c>
      <c r="G1562" s="122">
        <v>2</v>
      </c>
      <c r="H1562" s="166">
        <v>0.746112</v>
      </c>
      <c r="I1562" s="167">
        <v>-6.5833299999999997E-2</v>
      </c>
      <c r="J1562" s="168" t="str">
        <f t="shared" si="180"/>
        <v>FALSE</v>
      </c>
      <c r="K1562" s="169">
        <v>0.19417200000000001</v>
      </c>
      <c r="L1562" s="170">
        <f>-LOG10(Table3[[#This Row],[Student''s T-test p-value HEK293 +Selistat_HEK293 UT]])</f>
        <v>0.71181339606661997</v>
      </c>
      <c r="M1562" s="167">
        <v>-0.33</v>
      </c>
      <c r="N1562" s="171" t="str">
        <f t="shared" si="181"/>
        <v>FALSE</v>
      </c>
      <c r="O1562" s="146">
        <v>0.54685099999999998</v>
      </c>
      <c r="P1562" s="147">
        <v>0.14249999999999999</v>
      </c>
      <c r="Q1562" s="171" t="str">
        <f t="shared" si="182"/>
        <v>FALSE</v>
      </c>
      <c r="R1562" s="122" t="s">
        <v>3911</v>
      </c>
      <c r="S1562" s="122" t="s">
        <v>9344</v>
      </c>
      <c r="T1562" s="122" t="s">
        <v>3913</v>
      </c>
      <c r="U1562" s="172" t="s">
        <v>3914</v>
      </c>
      <c r="V1562" s="122" t="s">
        <v>9345</v>
      </c>
      <c r="W1562" s="148">
        <v>-0.17</v>
      </c>
      <c r="X1562" s="149">
        <v>-0.23</v>
      </c>
      <c r="Y1562" s="149">
        <v>-0.34</v>
      </c>
      <c r="Z1562" s="150">
        <v>-0.53</v>
      </c>
      <c r="AA1562" s="148">
        <v>0.4</v>
      </c>
      <c r="AB1562" s="149">
        <v>0.3</v>
      </c>
      <c r="AC1562" s="149">
        <v>-0.52</v>
      </c>
      <c r="AD1562" s="151">
        <v>-0.13</v>
      </c>
      <c r="AE1562" s="148">
        <v>0.32</v>
      </c>
      <c r="AF1562" s="149">
        <v>0.34</v>
      </c>
      <c r="AG1562" s="149">
        <v>0.32</v>
      </c>
      <c r="AH1562" s="151">
        <v>-0.38</v>
      </c>
      <c r="AI1562" s="152">
        <v>0.2</v>
      </c>
      <c r="AJ1562" s="149">
        <v>0.05</v>
      </c>
      <c r="AK1562" s="149">
        <v>0.17</v>
      </c>
      <c r="AL1562" s="150">
        <v>-0.39</v>
      </c>
      <c r="AM1562" s="153">
        <f t="shared" si="183"/>
        <v>-0.57000000000000006</v>
      </c>
      <c r="AN1562" s="154">
        <f t="shared" si="183"/>
        <v>-0.53</v>
      </c>
      <c r="AO1562" s="154">
        <f t="shared" si="183"/>
        <v>0.18</v>
      </c>
      <c r="AP1562" s="155">
        <f t="shared" si="183"/>
        <v>-0.4</v>
      </c>
      <c r="AQ1562" s="156">
        <f>AVERAGE(Table3[[#This Row],[ HEK293 +Selistat_R1 2]:[ HEK293 +Selistat_R4 5]])</f>
        <v>-0.33000000000000007</v>
      </c>
      <c r="AR1562" s="153">
        <f t="shared" si="184"/>
        <v>-8.0000000000000016E-2</v>
      </c>
      <c r="AS1562" s="154">
        <f t="shared" si="184"/>
        <v>4.0000000000000036E-2</v>
      </c>
      <c r="AT1562" s="154">
        <f t="shared" si="184"/>
        <v>0.84000000000000008</v>
      </c>
      <c r="AU1562" s="157">
        <f t="shared" si="184"/>
        <v>-0.25</v>
      </c>
      <c r="AV1562" s="158">
        <f t="shared" si="185"/>
        <v>-0.2</v>
      </c>
      <c r="AW1562" s="154">
        <f t="shared" si="185"/>
        <v>-0.25</v>
      </c>
      <c r="AX1562" s="154">
        <f t="shared" si="185"/>
        <v>0.69000000000000006</v>
      </c>
      <c r="AY1562" s="155">
        <f t="shared" si="185"/>
        <v>-0.26</v>
      </c>
    </row>
    <row r="1563" spans="1:51" x14ac:dyDescent="0.15">
      <c r="A1563" s="122" t="s">
        <v>9346</v>
      </c>
      <c r="B1563" s="122" t="s">
        <v>6939</v>
      </c>
      <c r="C1563" s="122" t="s">
        <v>9347</v>
      </c>
      <c r="E1563" s="122" t="s">
        <v>9348</v>
      </c>
      <c r="F1563" s="122" t="s">
        <v>2848</v>
      </c>
      <c r="G1563" s="122">
        <v>1</v>
      </c>
      <c r="H1563" s="166">
        <v>0.71015499999999998</v>
      </c>
      <c r="I1563" s="167">
        <v>-6.6666699999999995E-2</v>
      </c>
      <c r="J1563" s="168" t="str">
        <f t="shared" si="180"/>
        <v>FALSE</v>
      </c>
      <c r="K1563" s="169">
        <v>0.194301</v>
      </c>
      <c r="L1563" s="170">
        <f>-LOG10(Table3[[#This Row],[Student''s T-test p-value HEK293 +Selistat_HEK293 UT]])</f>
        <v>0.71152496423107536</v>
      </c>
      <c r="M1563" s="167">
        <v>-0.26</v>
      </c>
      <c r="N1563" s="171" t="str">
        <f t="shared" si="181"/>
        <v>FALSE</v>
      </c>
      <c r="O1563" s="146">
        <v>0.71779899999999996</v>
      </c>
      <c r="P1563" s="147">
        <v>-0.09</v>
      </c>
      <c r="Q1563" s="171" t="str">
        <f t="shared" si="182"/>
        <v>FALSE</v>
      </c>
      <c r="R1563" s="122" t="s">
        <v>9349</v>
      </c>
      <c r="S1563" s="122" t="s">
        <v>9350</v>
      </c>
      <c r="T1563" s="122" t="s">
        <v>9351</v>
      </c>
      <c r="U1563" s="172" t="s">
        <v>9352</v>
      </c>
      <c r="V1563" s="122" t="s">
        <v>9353</v>
      </c>
      <c r="W1563" s="148">
        <v>-0.28999999999999998</v>
      </c>
      <c r="X1563" s="149">
        <v>-0.42</v>
      </c>
      <c r="Y1563" s="149">
        <v>-0.23</v>
      </c>
      <c r="Z1563" s="150">
        <v>-0.02</v>
      </c>
      <c r="AA1563" s="148">
        <v>0.01</v>
      </c>
      <c r="AB1563" s="149">
        <v>-0.36</v>
      </c>
      <c r="AC1563" s="149">
        <v>0.41</v>
      </c>
      <c r="AD1563" s="151">
        <v>0.02</v>
      </c>
      <c r="AE1563" s="148">
        <v>0.11</v>
      </c>
      <c r="AF1563" s="149">
        <v>-0.24</v>
      </c>
      <c r="AG1563" s="149">
        <v>0.12</v>
      </c>
      <c r="AH1563" s="151">
        <v>0.03</v>
      </c>
      <c r="AI1563" s="152">
        <v>0.17</v>
      </c>
      <c r="AJ1563" s="149">
        <v>-0.35</v>
      </c>
      <c r="AK1563" s="149">
        <v>-0.12</v>
      </c>
      <c r="AL1563" s="150">
        <v>0.68</v>
      </c>
      <c r="AM1563" s="153">
        <f t="shared" si="183"/>
        <v>-0.3</v>
      </c>
      <c r="AN1563" s="154">
        <f t="shared" si="183"/>
        <v>-0.06</v>
      </c>
      <c r="AO1563" s="154">
        <f t="shared" si="183"/>
        <v>-0.64</v>
      </c>
      <c r="AP1563" s="155">
        <f t="shared" si="183"/>
        <v>-0.04</v>
      </c>
      <c r="AQ1563" s="156">
        <f>AVERAGE(Table3[[#This Row],[ HEK293 +Selistat_R1 2]:[ HEK293 +Selistat_R4 5]])</f>
        <v>-0.26</v>
      </c>
      <c r="AR1563" s="153">
        <f t="shared" si="184"/>
        <v>0.1</v>
      </c>
      <c r="AS1563" s="154">
        <f t="shared" si="184"/>
        <v>0.12</v>
      </c>
      <c r="AT1563" s="154">
        <f t="shared" si="184"/>
        <v>-0.28999999999999998</v>
      </c>
      <c r="AU1563" s="157">
        <f t="shared" si="184"/>
        <v>9.9999999999999985E-3</v>
      </c>
      <c r="AV1563" s="158">
        <f t="shared" si="185"/>
        <v>0.16</v>
      </c>
      <c r="AW1563" s="154">
        <f t="shared" si="185"/>
        <v>1.0000000000000009E-2</v>
      </c>
      <c r="AX1563" s="154">
        <f t="shared" si="185"/>
        <v>-0.53</v>
      </c>
      <c r="AY1563" s="155">
        <f t="shared" si="185"/>
        <v>0.66</v>
      </c>
    </row>
    <row r="1564" spans="1:51" x14ac:dyDescent="0.15">
      <c r="A1564" s="122" t="s">
        <v>2858</v>
      </c>
      <c r="C1564" s="122" t="s">
        <v>2860</v>
      </c>
      <c r="D1564" s="122" t="s">
        <v>2861</v>
      </c>
      <c r="E1564" s="122" t="s">
        <v>8427</v>
      </c>
      <c r="F1564" s="122" t="s">
        <v>5972</v>
      </c>
      <c r="G1564" s="122">
        <v>1</v>
      </c>
      <c r="H1564" s="166">
        <v>0.81623800000000002</v>
      </c>
      <c r="I1564" s="167">
        <v>-3.5000000000000003E-2</v>
      </c>
      <c r="J1564" s="168" t="str">
        <f t="shared" si="180"/>
        <v>FALSE</v>
      </c>
      <c r="K1564" s="169">
        <v>0.19430500000000001</v>
      </c>
      <c r="L1564" s="170">
        <f>-LOG10(Table3[[#This Row],[Student''s T-test p-value HEK293 +Selistat_HEK293 UT]])</f>
        <v>0.7115160236695417</v>
      </c>
      <c r="M1564" s="167">
        <v>-0.24249999999999999</v>
      </c>
      <c r="N1564" s="171" t="str">
        <f t="shared" si="181"/>
        <v>FALSE</v>
      </c>
      <c r="O1564" s="146">
        <v>0.32496199999999997</v>
      </c>
      <c r="P1564" s="147">
        <v>-0.16250000000000001</v>
      </c>
      <c r="Q1564" s="171" t="str">
        <f t="shared" si="182"/>
        <v>FALSE</v>
      </c>
      <c r="R1564" s="122" t="s">
        <v>8428</v>
      </c>
      <c r="S1564" s="122" t="s">
        <v>9354</v>
      </c>
      <c r="T1564" s="122" t="s">
        <v>9355</v>
      </c>
      <c r="U1564" s="172" t="s">
        <v>7127</v>
      </c>
      <c r="V1564" s="122" t="s">
        <v>9356</v>
      </c>
      <c r="W1564" s="148">
        <v>-0.26</v>
      </c>
      <c r="X1564" s="149">
        <v>-0.1</v>
      </c>
      <c r="Y1564" s="149">
        <v>-0.12</v>
      </c>
      <c r="Z1564" s="150">
        <v>-0.46</v>
      </c>
      <c r="AA1564" s="148">
        <v>-0.37</v>
      </c>
      <c r="AB1564" s="149">
        <v>0.14000000000000001</v>
      </c>
      <c r="AC1564" s="149">
        <v>-0.04</v>
      </c>
      <c r="AD1564" s="151">
        <v>0.3</v>
      </c>
      <c r="AE1564" s="148">
        <v>0.13</v>
      </c>
      <c r="AF1564" s="149">
        <v>0.23</v>
      </c>
      <c r="AG1564" s="149">
        <v>-0.02</v>
      </c>
      <c r="AH1564" s="151">
        <v>-0.36</v>
      </c>
      <c r="AI1564" s="152">
        <v>0.1</v>
      </c>
      <c r="AJ1564" s="149">
        <v>0.26</v>
      </c>
      <c r="AK1564" s="149">
        <v>0.31</v>
      </c>
      <c r="AL1564" s="150">
        <v>-0.04</v>
      </c>
      <c r="AM1564" s="153">
        <f t="shared" si="183"/>
        <v>0.10999999999999999</v>
      </c>
      <c r="AN1564" s="154">
        <f t="shared" si="183"/>
        <v>-0.24000000000000002</v>
      </c>
      <c r="AO1564" s="154">
        <f t="shared" si="183"/>
        <v>-7.9999999999999988E-2</v>
      </c>
      <c r="AP1564" s="155">
        <f t="shared" si="183"/>
        <v>-0.76</v>
      </c>
      <c r="AQ1564" s="156">
        <f>AVERAGE(Table3[[#This Row],[ HEK293 +Selistat_R1 2]:[ HEK293 +Selistat_R4 5]])</f>
        <v>-0.24249999999999999</v>
      </c>
      <c r="AR1564" s="153">
        <f t="shared" si="184"/>
        <v>0.5</v>
      </c>
      <c r="AS1564" s="154">
        <f t="shared" si="184"/>
        <v>0.09</v>
      </c>
      <c r="AT1564" s="154">
        <f t="shared" si="184"/>
        <v>0.02</v>
      </c>
      <c r="AU1564" s="157">
        <f t="shared" si="184"/>
        <v>-0.65999999999999992</v>
      </c>
      <c r="AV1564" s="158">
        <f t="shared" si="185"/>
        <v>0.47</v>
      </c>
      <c r="AW1564" s="154">
        <f t="shared" si="185"/>
        <v>0.12</v>
      </c>
      <c r="AX1564" s="154">
        <f t="shared" si="185"/>
        <v>0.35</v>
      </c>
      <c r="AY1564" s="155">
        <f t="shared" si="185"/>
        <v>-0.33999999999999997</v>
      </c>
    </row>
    <row r="1565" spans="1:51" x14ac:dyDescent="0.15">
      <c r="A1565" s="122" t="s">
        <v>6107</v>
      </c>
      <c r="B1565" s="122" t="s">
        <v>6108</v>
      </c>
      <c r="C1565" s="122" t="s">
        <v>6109</v>
      </c>
      <c r="D1565" s="122" t="s">
        <v>6110</v>
      </c>
      <c r="E1565" s="122" t="s">
        <v>6111</v>
      </c>
      <c r="G1565" s="122">
        <v>1</v>
      </c>
      <c r="H1565" s="166">
        <v>8.1577000000000004E-3</v>
      </c>
      <c r="I1565" s="167">
        <v>0.39416699999999999</v>
      </c>
      <c r="J1565" s="168" t="str">
        <f t="shared" si="180"/>
        <v>FALSE</v>
      </c>
      <c r="K1565" s="169">
        <v>0.19445200000000001</v>
      </c>
      <c r="L1565" s="170">
        <f>-LOG10(Table3[[#This Row],[Student''s T-test p-value HEK293 +Selistat_HEK293 UT]])</f>
        <v>0.71118758563816231</v>
      </c>
      <c r="M1565" s="167">
        <v>0.23</v>
      </c>
      <c r="N1565" s="171" t="str">
        <f t="shared" si="181"/>
        <v>FALSE</v>
      </c>
      <c r="O1565" s="146">
        <v>0.262179</v>
      </c>
      <c r="P1565" s="147">
        <v>0.1525</v>
      </c>
      <c r="Q1565" s="171" t="str">
        <f t="shared" si="182"/>
        <v>FALSE</v>
      </c>
      <c r="R1565" s="122" t="s">
        <v>1165</v>
      </c>
      <c r="S1565" s="122" t="s">
        <v>9357</v>
      </c>
      <c r="T1565" s="122" t="s">
        <v>1167</v>
      </c>
      <c r="U1565" s="172" t="s">
        <v>6113</v>
      </c>
      <c r="V1565" s="122" t="s">
        <v>9358</v>
      </c>
      <c r="W1565" s="148">
        <v>-0.13</v>
      </c>
      <c r="X1565" s="149">
        <v>0.05</v>
      </c>
      <c r="Y1565" s="149">
        <v>0.18</v>
      </c>
      <c r="Z1565" s="150">
        <v>-0.46</v>
      </c>
      <c r="AA1565" s="148">
        <v>-0.24</v>
      </c>
      <c r="AB1565" s="149">
        <v>-0.15</v>
      </c>
      <c r="AC1565" s="149">
        <v>-0.45</v>
      </c>
      <c r="AD1565" s="151">
        <v>-0.44</v>
      </c>
      <c r="AE1565" s="148">
        <v>0.17</v>
      </c>
      <c r="AF1565" s="149">
        <v>0.35</v>
      </c>
      <c r="AG1565" s="149">
        <v>0.47</v>
      </c>
      <c r="AH1565" s="151">
        <v>-0.06</v>
      </c>
      <c r="AI1565" s="152">
        <v>0.01</v>
      </c>
      <c r="AJ1565" s="149">
        <v>0.16</v>
      </c>
      <c r="AK1565" s="149">
        <v>0.15</v>
      </c>
      <c r="AL1565" s="150">
        <v>0</v>
      </c>
      <c r="AM1565" s="153">
        <f t="shared" si="183"/>
        <v>0.10999999999999999</v>
      </c>
      <c r="AN1565" s="154">
        <f t="shared" si="183"/>
        <v>0.2</v>
      </c>
      <c r="AO1565" s="154">
        <f t="shared" si="183"/>
        <v>0.63</v>
      </c>
      <c r="AP1565" s="155">
        <f t="shared" si="183"/>
        <v>-2.0000000000000018E-2</v>
      </c>
      <c r="AQ1565" s="156">
        <f>AVERAGE(Table3[[#This Row],[ HEK293 +Selistat_R1 2]:[ HEK293 +Selistat_R4 5]])</f>
        <v>0.22999999999999998</v>
      </c>
      <c r="AR1565" s="153">
        <f t="shared" si="184"/>
        <v>0.41000000000000003</v>
      </c>
      <c r="AS1565" s="154">
        <f t="shared" si="184"/>
        <v>0.5</v>
      </c>
      <c r="AT1565" s="154">
        <f t="shared" si="184"/>
        <v>0.91999999999999993</v>
      </c>
      <c r="AU1565" s="157">
        <f t="shared" si="184"/>
        <v>0.38</v>
      </c>
      <c r="AV1565" s="158">
        <f t="shared" si="185"/>
        <v>0.25</v>
      </c>
      <c r="AW1565" s="154">
        <f t="shared" si="185"/>
        <v>0.31</v>
      </c>
      <c r="AX1565" s="154">
        <f t="shared" si="185"/>
        <v>0.6</v>
      </c>
      <c r="AY1565" s="155">
        <f t="shared" si="185"/>
        <v>0.44</v>
      </c>
    </row>
    <row r="1566" spans="1:51" x14ac:dyDescent="0.15">
      <c r="A1566" s="122" t="s">
        <v>5808</v>
      </c>
      <c r="B1566" s="122" t="s">
        <v>5809</v>
      </c>
      <c r="C1566" s="122" t="s">
        <v>5810</v>
      </c>
      <c r="D1566" s="122" t="s">
        <v>3830</v>
      </c>
      <c r="E1566" s="122" t="s">
        <v>5811</v>
      </c>
      <c r="F1566" s="122" t="s">
        <v>5812</v>
      </c>
      <c r="G1566" s="122">
        <v>47</v>
      </c>
      <c r="H1566" s="166">
        <v>0.49441299999999999</v>
      </c>
      <c r="I1566" s="167">
        <v>0.11583300000000001</v>
      </c>
      <c r="J1566" s="168" t="str">
        <f t="shared" si="180"/>
        <v>FALSE</v>
      </c>
      <c r="K1566" s="169">
        <v>0.19470000000000001</v>
      </c>
      <c r="L1566" s="170">
        <f>-LOG10(Table3[[#This Row],[Student''s T-test p-value HEK293 +Selistat_HEK293 UT]])</f>
        <v>0.71063404847996825</v>
      </c>
      <c r="M1566" s="167">
        <v>0.19</v>
      </c>
      <c r="N1566" s="171" t="str">
        <f t="shared" si="181"/>
        <v>FALSE</v>
      </c>
      <c r="O1566" s="146">
        <v>3.65131E-2</v>
      </c>
      <c r="P1566" s="147">
        <v>0.4975</v>
      </c>
      <c r="Q1566" s="171" t="str">
        <f t="shared" si="182"/>
        <v>FALSE</v>
      </c>
      <c r="R1566" s="122" t="s">
        <v>984</v>
      </c>
      <c r="S1566" s="122" t="s">
        <v>9359</v>
      </c>
      <c r="T1566" s="122" t="s">
        <v>986</v>
      </c>
      <c r="U1566" s="172" t="s">
        <v>5814</v>
      </c>
      <c r="V1566" s="122" t="s">
        <v>7064</v>
      </c>
      <c r="W1566" s="148">
        <v>-0.17</v>
      </c>
      <c r="X1566" s="149">
        <v>0.11</v>
      </c>
      <c r="Y1566" s="149">
        <v>0.23</v>
      </c>
      <c r="Z1566" s="150">
        <v>0.14000000000000001</v>
      </c>
      <c r="AA1566" s="148">
        <v>-0.14000000000000001</v>
      </c>
      <c r="AB1566" s="149">
        <v>-0.22</v>
      </c>
      <c r="AC1566" s="149">
        <v>0.17</v>
      </c>
      <c r="AD1566" s="151">
        <v>-0.26</v>
      </c>
      <c r="AE1566" s="148">
        <v>0.28999999999999998</v>
      </c>
      <c r="AF1566" s="149">
        <v>0.1</v>
      </c>
      <c r="AG1566" s="149">
        <v>0.03</v>
      </c>
      <c r="AH1566" s="151">
        <v>0.44</v>
      </c>
      <c r="AI1566" s="152">
        <v>0.18</v>
      </c>
      <c r="AJ1566" s="149">
        <v>-0.32</v>
      </c>
      <c r="AK1566" s="149">
        <v>-0.45</v>
      </c>
      <c r="AL1566" s="150">
        <v>-0.54</v>
      </c>
      <c r="AM1566" s="153">
        <f t="shared" si="183"/>
        <v>-0.03</v>
      </c>
      <c r="AN1566" s="154">
        <f t="shared" si="183"/>
        <v>0.33</v>
      </c>
      <c r="AO1566" s="154">
        <f t="shared" si="183"/>
        <v>0.06</v>
      </c>
      <c r="AP1566" s="155">
        <f t="shared" si="183"/>
        <v>0.4</v>
      </c>
      <c r="AQ1566" s="156">
        <f>AVERAGE(Table3[[#This Row],[ HEK293 +Selistat_R1 2]:[ HEK293 +Selistat_R4 5]])</f>
        <v>0.19</v>
      </c>
      <c r="AR1566" s="153">
        <f t="shared" si="184"/>
        <v>0.43</v>
      </c>
      <c r="AS1566" s="154">
        <f t="shared" si="184"/>
        <v>0.32</v>
      </c>
      <c r="AT1566" s="154">
        <f t="shared" si="184"/>
        <v>-0.14000000000000001</v>
      </c>
      <c r="AU1566" s="157">
        <f t="shared" si="184"/>
        <v>0.7</v>
      </c>
      <c r="AV1566" s="158">
        <f t="shared" si="185"/>
        <v>0.32</v>
      </c>
      <c r="AW1566" s="154">
        <f t="shared" si="185"/>
        <v>-0.1</v>
      </c>
      <c r="AX1566" s="154">
        <f t="shared" si="185"/>
        <v>-0.62</v>
      </c>
      <c r="AY1566" s="155">
        <f t="shared" si="185"/>
        <v>-0.28000000000000003</v>
      </c>
    </row>
    <row r="1567" spans="1:51" x14ac:dyDescent="0.15">
      <c r="A1567" s="122" t="s">
        <v>6326</v>
      </c>
      <c r="B1567" s="122" t="s">
        <v>6327</v>
      </c>
      <c r="C1567" s="122" t="s">
        <v>6328</v>
      </c>
      <c r="D1567" s="122" t="s">
        <v>3903</v>
      </c>
      <c r="E1567" s="122" t="s">
        <v>6329</v>
      </c>
      <c r="F1567" s="122" t="s">
        <v>6330</v>
      </c>
      <c r="G1567" s="122">
        <v>1</v>
      </c>
      <c r="H1567" s="166">
        <v>0.60923899999999998</v>
      </c>
      <c r="I1567" s="167">
        <v>7.5833300000000006E-2</v>
      </c>
      <c r="J1567" s="168" t="str">
        <f t="shared" si="180"/>
        <v>FALSE</v>
      </c>
      <c r="K1567" s="169">
        <v>0.194746</v>
      </c>
      <c r="L1567" s="170">
        <f>-LOG10(Table3[[#This Row],[Student''s T-test p-value HEK293 +Selistat_HEK293 UT]])</f>
        <v>0.71053145378771088</v>
      </c>
      <c r="M1567" s="167">
        <v>-0.17499999999999999</v>
      </c>
      <c r="N1567" s="171" t="str">
        <f t="shared" si="181"/>
        <v>FALSE</v>
      </c>
      <c r="O1567" s="146">
        <v>0.19844899999999999</v>
      </c>
      <c r="P1567" s="147">
        <v>-0.20749999999999999</v>
      </c>
      <c r="Q1567" s="171" t="str">
        <f t="shared" si="182"/>
        <v>FALSE</v>
      </c>
      <c r="R1567" s="122" t="s">
        <v>763</v>
      </c>
      <c r="S1567" s="122" t="s">
        <v>9360</v>
      </c>
      <c r="T1567" s="122" t="s">
        <v>765</v>
      </c>
      <c r="U1567" s="172" t="s">
        <v>6332</v>
      </c>
      <c r="V1567" s="122" t="s">
        <v>9361</v>
      </c>
      <c r="W1567" s="148">
        <v>-0.37</v>
      </c>
      <c r="X1567" s="149">
        <v>-0.3</v>
      </c>
      <c r="Y1567" s="149">
        <v>-0.38</v>
      </c>
      <c r="Z1567" s="150">
        <v>0.04</v>
      </c>
      <c r="AA1567" s="148">
        <v>-7.0000000000000007E-2</v>
      </c>
      <c r="AB1567" s="149">
        <v>-0.27</v>
      </c>
      <c r="AC1567" s="149">
        <v>0</v>
      </c>
      <c r="AD1567" s="151">
        <v>0.03</v>
      </c>
      <c r="AE1567" s="148">
        <v>0.03</v>
      </c>
      <c r="AF1567" s="149">
        <v>-0.06</v>
      </c>
      <c r="AG1567" s="149">
        <v>-0.13</v>
      </c>
      <c r="AH1567" s="151">
        <v>0.24</v>
      </c>
      <c r="AI1567" s="152">
        <v>-0.02</v>
      </c>
      <c r="AJ1567" s="149">
        <v>0.16</v>
      </c>
      <c r="AK1567" s="149">
        <v>0.22</v>
      </c>
      <c r="AL1567" s="150">
        <v>0.55000000000000004</v>
      </c>
      <c r="AM1567" s="153">
        <f t="shared" si="183"/>
        <v>-0.3</v>
      </c>
      <c r="AN1567" s="154">
        <f t="shared" si="183"/>
        <v>-2.9999999999999971E-2</v>
      </c>
      <c r="AO1567" s="154">
        <f t="shared" si="183"/>
        <v>-0.38</v>
      </c>
      <c r="AP1567" s="155">
        <f t="shared" si="183"/>
        <v>1.0000000000000002E-2</v>
      </c>
      <c r="AQ1567" s="156">
        <f>AVERAGE(Table3[[#This Row],[ HEK293 +Selistat_R1 2]:[ HEK293 +Selistat_R4 5]])</f>
        <v>-0.17499999999999999</v>
      </c>
      <c r="AR1567" s="153">
        <f t="shared" si="184"/>
        <v>0.1</v>
      </c>
      <c r="AS1567" s="154">
        <f t="shared" si="184"/>
        <v>0.21000000000000002</v>
      </c>
      <c r="AT1567" s="154">
        <f t="shared" si="184"/>
        <v>-0.13</v>
      </c>
      <c r="AU1567" s="157">
        <f t="shared" si="184"/>
        <v>0.21</v>
      </c>
      <c r="AV1567" s="158">
        <f t="shared" si="185"/>
        <v>0.05</v>
      </c>
      <c r="AW1567" s="154">
        <f t="shared" si="185"/>
        <v>0.43000000000000005</v>
      </c>
      <c r="AX1567" s="154">
        <f t="shared" si="185"/>
        <v>0.22</v>
      </c>
      <c r="AY1567" s="155">
        <f t="shared" si="185"/>
        <v>0.52</v>
      </c>
    </row>
    <row r="1568" spans="1:51" x14ac:dyDescent="0.15">
      <c r="A1568" s="122" t="s">
        <v>9362</v>
      </c>
      <c r="B1568" s="122" t="s">
        <v>9363</v>
      </c>
      <c r="C1568" s="122" t="s">
        <v>9364</v>
      </c>
      <c r="E1568" s="122" t="s">
        <v>9365</v>
      </c>
      <c r="G1568" s="122">
        <v>1</v>
      </c>
      <c r="H1568" s="166">
        <v>0.58391400000000004</v>
      </c>
      <c r="I1568" s="167">
        <v>0.58750000000000002</v>
      </c>
      <c r="J1568" s="168" t="str">
        <f t="shared" si="180"/>
        <v>FALSE</v>
      </c>
      <c r="K1568" s="169">
        <v>0.195548</v>
      </c>
      <c r="L1568" s="170">
        <f>-LOG10(Table3[[#This Row],[Student''s T-test p-value HEK293 +Selistat_HEK293 UT]])</f>
        <v>0.70874662150886203</v>
      </c>
      <c r="M1568" s="167">
        <v>2.2599999999999998</v>
      </c>
      <c r="N1568" s="171" t="str">
        <f t="shared" si="181"/>
        <v>FALSE</v>
      </c>
      <c r="O1568" s="146">
        <v>0.62208699999999995</v>
      </c>
      <c r="P1568" s="147">
        <v>-9.7500000000000003E-2</v>
      </c>
      <c r="Q1568" s="171" t="str">
        <f t="shared" si="182"/>
        <v>FALSE</v>
      </c>
      <c r="R1568" s="122" t="s">
        <v>9366</v>
      </c>
      <c r="S1568" s="122" t="s">
        <v>9367</v>
      </c>
      <c r="T1568" s="122" t="s">
        <v>9368</v>
      </c>
      <c r="U1568" s="172" t="s">
        <v>9369</v>
      </c>
      <c r="V1568" s="122" t="s">
        <v>9370</v>
      </c>
      <c r="W1568" s="148">
        <v>3.65</v>
      </c>
      <c r="X1568" s="149">
        <v>0.42</v>
      </c>
      <c r="Y1568" s="149">
        <v>-2.2000000000000002</v>
      </c>
      <c r="Z1568" s="150">
        <v>-3.27</v>
      </c>
      <c r="AA1568" s="148">
        <v>-2.36</v>
      </c>
      <c r="AB1568" s="149">
        <v>-2.2799999999999998</v>
      </c>
      <c r="AC1568" s="149">
        <v>-2.99</v>
      </c>
      <c r="AD1568" s="151">
        <v>-2.81</v>
      </c>
      <c r="AE1568" s="148">
        <v>-2.92</v>
      </c>
      <c r="AF1568" s="149">
        <v>-2.52</v>
      </c>
      <c r="AG1568" s="149">
        <v>-3.26</v>
      </c>
      <c r="AH1568" s="151">
        <v>-2.93</v>
      </c>
      <c r="AI1568" s="152">
        <v>-2.4900000000000002</v>
      </c>
      <c r="AJ1568" s="149">
        <v>-2.99</v>
      </c>
      <c r="AK1568" s="149">
        <v>-2.84</v>
      </c>
      <c r="AL1568" s="150">
        <v>-2.92</v>
      </c>
      <c r="AM1568" s="153">
        <f t="shared" si="183"/>
        <v>6.01</v>
      </c>
      <c r="AN1568" s="154">
        <f t="shared" si="183"/>
        <v>2.6999999999999997</v>
      </c>
      <c r="AO1568" s="154">
        <f t="shared" si="183"/>
        <v>0.79</v>
      </c>
      <c r="AP1568" s="155">
        <f t="shared" si="183"/>
        <v>-0.45999999999999996</v>
      </c>
      <c r="AQ1568" s="156">
        <f>AVERAGE(Table3[[#This Row],[ HEK293 +Selistat_R1 2]:[ HEK293 +Selistat_R4 5]])</f>
        <v>2.2599999999999998</v>
      </c>
      <c r="AR1568" s="153">
        <f t="shared" si="184"/>
        <v>-0.56000000000000005</v>
      </c>
      <c r="AS1568" s="154">
        <f t="shared" si="184"/>
        <v>-0.24000000000000021</v>
      </c>
      <c r="AT1568" s="154">
        <f t="shared" si="184"/>
        <v>-0.26999999999999957</v>
      </c>
      <c r="AU1568" s="157">
        <f t="shared" si="184"/>
        <v>-0.12000000000000011</v>
      </c>
      <c r="AV1568" s="158">
        <f t="shared" si="185"/>
        <v>-0.13000000000000034</v>
      </c>
      <c r="AW1568" s="154">
        <f t="shared" si="185"/>
        <v>-0.71000000000000041</v>
      </c>
      <c r="AX1568" s="154">
        <f t="shared" si="185"/>
        <v>0.15000000000000036</v>
      </c>
      <c r="AY1568" s="155">
        <f t="shared" si="185"/>
        <v>-0.10999999999999988</v>
      </c>
    </row>
    <row r="1569" spans="1:51" x14ac:dyDescent="0.15">
      <c r="A1569" s="122" t="s">
        <v>9371</v>
      </c>
      <c r="B1569" s="122" t="s">
        <v>9372</v>
      </c>
      <c r="C1569" s="122" t="s">
        <v>9373</v>
      </c>
      <c r="E1569" s="122" t="s">
        <v>9374</v>
      </c>
      <c r="G1569" s="122">
        <v>2</v>
      </c>
      <c r="H1569" s="166">
        <v>0.39276</v>
      </c>
      <c r="I1569" s="167">
        <v>0.115</v>
      </c>
      <c r="J1569" s="168" t="str">
        <f t="shared" si="180"/>
        <v>FALSE</v>
      </c>
      <c r="K1569" s="169">
        <v>0.19569500000000001</v>
      </c>
      <c r="L1569" s="170">
        <f>-LOG10(Table3[[#This Row],[Student''s T-test p-value HEK293 +Selistat_HEK293 UT]])</f>
        <v>0.70842027040817046</v>
      </c>
      <c r="M1569" s="167">
        <v>-0.14249999999999999</v>
      </c>
      <c r="N1569" s="171" t="str">
        <f t="shared" si="181"/>
        <v>FALSE</v>
      </c>
      <c r="O1569" s="146">
        <v>0.89683100000000004</v>
      </c>
      <c r="P1569" s="147">
        <v>-1.7500000000000002E-2</v>
      </c>
      <c r="Q1569" s="171" t="str">
        <f t="shared" si="182"/>
        <v>FALSE</v>
      </c>
      <c r="R1569" s="122" t="s">
        <v>9375</v>
      </c>
      <c r="S1569" s="122" t="s">
        <v>9376</v>
      </c>
      <c r="T1569" s="122" t="s">
        <v>9377</v>
      </c>
      <c r="U1569" s="172" t="s">
        <v>9378</v>
      </c>
      <c r="V1569" s="122" t="s">
        <v>9379</v>
      </c>
      <c r="W1569" s="148">
        <v>-0.37</v>
      </c>
      <c r="X1569" s="149">
        <v>-0.17</v>
      </c>
      <c r="Y1569" s="149">
        <v>-0.14000000000000001</v>
      </c>
      <c r="Z1569" s="150">
        <v>-0.31</v>
      </c>
      <c r="AA1569" s="148">
        <v>0.09</v>
      </c>
      <c r="AB1569" s="149">
        <v>-0.04</v>
      </c>
      <c r="AC1569" s="149">
        <v>-0.2</v>
      </c>
      <c r="AD1569" s="151">
        <v>-0.27</v>
      </c>
      <c r="AE1569" s="148">
        <v>0.19</v>
      </c>
      <c r="AF1569" s="149">
        <v>0.33</v>
      </c>
      <c r="AG1569" s="149">
        <v>0.19</v>
      </c>
      <c r="AH1569" s="151">
        <v>-0.19</v>
      </c>
      <c r="AI1569" s="152">
        <v>0.02</v>
      </c>
      <c r="AJ1569" s="149">
        <v>0.25</v>
      </c>
      <c r="AK1569" s="149">
        <v>0.27</v>
      </c>
      <c r="AL1569" s="150">
        <v>0.05</v>
      </c>
      <c r="AM1569" s="153">
        <f t="shared" si="183"/>
        <v>-0.45999999999999996</v>
      </c>
      <c r="AN1569" s="154">
        <f t="shared" si="183"/>
        <v>-0.13</v>
      </c>
      <c r="AO1569" s="154">
        <f t="shared" si="183"/>
        <v>0.06</v>
      </c>
      <c r="AP1569" s="155">
        <f t="shared" si="183"/>
        <v>-3.999999999999998E-2</v>
      </c>
      <c r="AQ1569" s="156">
        <f>AVERAGE(Table3[[#This Row],[ HEK293 +Selistat_R1 2]:[ HEK293 +Selistat_R4 5]])</f>
        <v>-0.14250000000000002</v>
      </c>
      <c r="AR1569" s="153">
        <f t="shared" si="184"/>
        <v>0.1</v>
      </c>
      <c r="AS1569" s="154">
        <f t="shared" si="184"/>
        <v>0.37</v>
      </c>
      <c r="AT1569" s="154">
        <f t="shared" si="184"/>
        <v>0.39</v>
      </c>
      <c r="AU1569" s="157">
        <f t="shared" si="184"/>
        <v>8.0000000000000016E-2</v>
      </c>
      <c r="AV1569" s="158">
        <f t="shared" si="185"/>
        <v>-6.9999999999999993E-2</v>
      </c>
      <c r="AW1569" s="154">
        <f t="shared" si="185"/>
        <v>0.28999999999999998</v>
      </c>
      <c r="AX1569" s="154">
        <f t="shared" si="185"/>
        <v>0.47000000000000003</v>
      </c>
      <c r="AY1569" s="155">
        <f t="shared" si="185"/>
        <v>0.32</v>
      </c>
    </row>
    <row r="1570" spans="1:51" x14ac:dyDescent="0.15">
      <c r="A1570" s="122" t="s">
        <v>5845</v>
      </c>
      <c r="B1570" s="122" t="s">
        <v>5846</v>
      </c>
      <c r="C1570" s="122" t="s">
        <v>5847</v>
      </c>
      <c r="D1570" s="122" t="s">
        <v>3830</v>
      </c>
      <c r="E1570" s="122" t="s">
        <v>5848</v>
      </c>
      <c r="F1570" s="122" t="s">
        <v>5849</v>
      </c>
      <c r="G1570" s="122">
        <v>49</v>
      </c>
      <c r="H1570" s="166">
        <v>6.7896700000000003E-3</v>
      </c>
      <c r="I1570" s="167">
        <v>-0.44</v>
      </c>
      <c r="J1570" s="168" t="str">
        <f t="shared" si="180"/>
        <v>FALSE</v>
      </c>
      <c r="K1570" s="169">
        <v>0.19575500000000001</v>
      </c>
      <c r="L1570" s="170">
        <f>-LOG10(Table3[[#This Row],[Student''s T-test p-value HEK293 +Selistat_HEK293 UT]])</f>
        <v>0.70828713632147611</v>
      </c>
      <c r="M1570" s="167">
        <v>-0.23749999999999999</v>
      </c>
      <c r="N1570" s="171" t="str">
        <f t="shared" si="181"/>
        <v>FALSE</v>
      </c>
      <c r="O1570" s="146">
        <v>0.67073700000000003</v>
      </c>
      <c r="P1570" s="147">
        <v>6.25E-2</v>
      </c>
      <c r="Q1570" s="171" t="str">
        <f t="shared" si="182"/>
        <v>FALSE</v>
      </c>
      <c r="R1570" s="122" t="s">
        <v>935</v>
      </c>
      <c r="S1570" s="122" t="s">
        <v>6190</v>
      </c>
      <c r="T1570" s="122" t="s">
        <v>929</v>
      </c>
      <c r="U1570" s="172" t="s">
        <v>6191</v>
      </c>
      <c r="V1570" s="122" t="s">
        <v>6192</v>
      </c>
      <c r="W1570" s="148">
        <v>-0.08</v>
      </c>
      <c r="X1570" s="149">
        <v>0.34</v>
      </c>
      <c r="Y1570" s="149">
        <v>0.2</v>
      </c>
      <c r="Z1570" s="150">
        <v>-0.21</v>
      </c>
      <c r="AA1570" s="148">
        <v>0.53</v>
      </c>
      <c r="AB1570" s="149">
        <v>0.42</v>
      </c>
      <c r="AC1570" s="149">
        <v>0.11</v>
      </c>
      <c r="AD1570" s="151">
        <v>0.14000000000000001</v>
      </c>
      <c r="AE1570" s="148">
        <v>-0.39</v>
      </c>
      <c r="AF1570" s="149">
        <v>0</v>
      </c>
      <c r="AG1570" s="149">
        <v>-0.09</v>
      </c>
      <c r="AH1570" s="151">
        <v>-0.36</v>
      </c>
      <c r="AI1570" s="152">
        <v>-0.44</v>
      </c>
      <c r="AJ1570" s="149">
        <v>-0.01</v>
      </c>
      <c r="AK1570" s="149">
        <v>-0.22</v>
      </c>
      <c r="AL1570" s="150">
        <v>-0.42</v>
      </c>
      <c r="AM1570" s="153">
        <f t="shared" si="183"/>
        <v>-0.61</v>
      </c>
      <c r="AN1570" s="154">
        <f t="shared" si="183"/>
        <v>-7.999999999999996E-2</v>
      </c>
      <c r="AO1570" s="154">
        <f t="shared" si="183"/>
        <v>9.0000000000000011E-2</v>
      </c>
      <c r="AP1570" s="155">
        <f t="shared" si="183"/>
        <v>-0.35</v>
      </c>
      <c r="AQ1570" s="156">
        <f>AVERAGE(Table3[[#This Row],[ HEK293 +Selistat_R1 2]:[ HEK293 +Selistat_R4 5]])</f>
        <v>-0.23749999999999999</v>
      </c>
      <c r="AR1570" s="153">
        <f t="shared" si="184"/>
        <v>-0.92</v>
      </c>
      <c r="AS1570" s="154">
        <f t="shared" si="184"/>
        <v>-0.42</v>
      </c>
      <c r="AT1570" s="154">
        <f t="shared" si="184"/>
        <v>-0.2</v>
      </c>
      <c r="AU1570" s="157">
        <f t="shared" si="184"/>
        <v>-0.5</v>
      </c>
      <c r="AV1570" s="158">
        <f t="shared" si="185"/>
        <v>-0.97</v>
      </c>
      <c r="AW1570" s="154">
        <f t="shared" si="185"/>
        <v>-0.43</v>
      </c>
      <c r="AX1570" s="154">
        <f t="shared" si="185"/>
        <v>-0.33</v>
      </c>
      <c r="AY1570" s="155">
        <f t="shared" si="185"/>
        <v>-0.56000000000000005</v>
      </c>
    </row>
    <row r="1571" spans="1:51" x14ac:dyDescent="0.15">
      <c r="A1571" s="122" t="s">
        <v>3025</v>
      </c>
      <c r="B1571" s="122" t="s">
        <v>3026</v>
      </c>
      <c r="C1571" s="122" t="s">
        <v>3027</v>
      </c>
      <c r="E1571" s="122" t="s">
        <v>3028</v>
      </c>
      <c r="G1571" s="122">
        <v>1</v>
      </c>
      <c r="H1571" s="166">
        <v>0.60105299999999995</v>
      </c>
      <c r="I1571" s="167">
        <v>5.7500000000000002E-2</v>
      </c>
      <c r="J1571" s="168" t="str">
        <f t="shared" si="180"/>
        <v>FALSE</v>
      </c>
      <c r="K1571" s="169">
        <v>0.19580500000000001</v>
      </c>
      <c r="L1571" s="170">
        <f>-LOG10(Table3[[#This Row],[Student''s T-test p-value HEK293 +Selistat_HEK293 UT]])</f>
        <v>0.70817622241702627</v>
      </c>
      <c r="M1571" s="167">
        <v>-0.11</v>
      </c>
      <c r="N1571" s="171" t="str">
        <f t="shared" si="181"/>
        <v>FALSE</v>
      </c>
      <c r="O1571" s="146">
        <v>0.77601799999999999</v>
      </c>
      <c r="P1571" s="147">
        <v>-4.2500000000000003E-2</v>
      </c>
      <c r="Q1571" s="171" t="str">
        <f t="shared" si="182"/>
        <v>FALSE</v>
      </c>
      <c r="R1571" s="122" t="s">
        <v>9380</v>
      </c>
      <c r="S1571" s="122" t="s">
        <v>9381</v>
      </c>
      <c r="T1571" s="122" t="s">
        <v>9382</v>
      </c>
      <c r="U1571" s="172" t="s">
        <v>9383</v>
      </c>
      <c r="V1571" s="122" t="s">
        <v>9384</v>
      </c>
      <c r="W1571" s="148">
        <v>-0.22</v>
      </c>
      <c r="X1571" s="149">
        <v>-0.28000000000000003</v>
      </c>
      <c r="Y1571" s="149">
        <v>-0.09</v>
      </c>
      <c r="Z1571" s="150">
        <v>-0.06</v>
      </c>
      <c r="AA1571" s="148">
        <v>-0.09</v>
      </c>
      <c r="AB1571" s="149">
        <v>-0.04</v>
      </c>
      <c r="AC1571" s="149">
        <v>0.09</v>
      </c>
      <c r="AD1571" s="151">
        <v>-0.17</v>
      </c>
      <c r="AE1571" s="148">
        <v>0.33</v>
      </c>
      <c r="AF1571" s="149">
        <v>0.27</v>
      </c>
      <c r="AG1571" s="149">
        <v>-0.22</v>
      </c>
      <c r="AH1571" s="151">
        <v>-0.11</v>
      </c>
      <c r="AI1571" s="152">
        <v>0.16</v>
      </c>
      <c r="AJ1571" s="149">
        <v>0.03</v>
      </c>
      <c r="AK1571" s="149">
        <v>0.2</v>
      </c>
      <c r="AL1571" s="150">
        <v>0.05</v>
      </c>
      <c r="AM1571" s="153">
        <f t="shared" si="183"/>
        <v>-0.13</v>
      </c>
      <c r="AN1571" s="154">
        <f t="shared" si="183"/>
        <v>-0.24000000000000002</v>
      </c>
      <c r="AO1571" s="154">
        <f t="shared" si="183"/>
        <v>-0.18</v>
      </c>
      <c r="AP1571" s="155">
        <f t="shared" si="183"/>
        <v>0.11000000000000001</v>
      </c>
      <c r="AQ1571" s="156">
        <f>AVERAGE(Table3[[#This Row],[ HEK293 +Selistat_R1 2]:[ HEK293 +Selistat_R4 5]])</f>
        <v>-0.11000000000000001</v>
      </c>
      <c r="AR1571" s="153">
        <f t="shared" si="184"/>
        <v>0.42000000000000004</v>
      </c>
      <c r="AS1571" s="154">
        <f t="shared" si="184"/>
        <v>0.31</v>
      </c>
      <c r="AT1571" s="154">
        <f t="shared" si="184"/>
        <v>-0.31</v>
      </c>
      <c r="AU1571" s="157">
        <f t="shared" si="184"/>
        <v>6.0000000000000012E-2</v>
      </c>
      <c r="AV1571" s="158">
        <f t="shared" si="185"/>
        <v>0.25</v>
      </c>
      <c r="AW1571" s="154">
        <f t="shared" si="185"/>
        <v>7.0000000000000007E-2</v>
      </c>
      <c r="AX1571" s="154">
        <f t="shared" si="185"/>
        <v>0.11000000000000001</v>
      </c>
      <c r="AY1571" s="155">
        <f t="shared" si="185"/>
        <v>0.22000000000000003</v>
      </c>
    </row>
    <row r="1572" spans="1:51" x14ac:dyDescent="0.15">
      <c r="D1572" s="122" t="s">
        <v>2848</v>
      </c>
      <c r="E1572" s="122" t="s">
        <v>9385</v>
      </c>
      <c r="G1572" s="122">
        <v>1</v>
      </c>
      <c r="H1572" s="166">
        <v>0.53656499999999996</v>
      </c>
      <c r="I1572" s="167">
        <v>7.16667E-2</v>
      </c>
      <c r="J1572" s="168" t="str">
        <f t="shared" si="180"/>
        <v>FALSE</v>
      </c>
      <c r="K1572" s="169">
        <v>0.195884</v>
      </c>
      <c r="L1572" s="170">
        <f>-LOG10(Table3[[#This Row],[Student''s T-test p-value HEK293 +Selistat_HEK293 UT]])</f>
        <v>0.70800103616193322</v>
      </c>
      <c r="M1572" s="167">
        <v>-0.16500000000000001</v>
      </c>
      <c r="N1572" s="171" t="str">
        <f t="shared" si="181"/>
        <v>FALSE</v>
      </c>
      <c r="O1572" s="146">
        <v>1</v>
      </c>
      <c r="P1572" s="147">
        <v>1.86265E-9</v>
      </c>
      <c r="Q1572" s="171" t="str">
        <f t="shared" si="182"/>
        <v>FALSE</v>
      </c>
      <c r="R1572" s="122" t="s">
        <v>9386</v>
      </c>
      <c r="S1572" s="122" t="s">
        <v>9387</v>
      </c>
      <c r="T1572" s="122" t="s">
        <v>9388</v>
      </c>
      <c r="U1572" s="172" t="s">
        <v>9389</v>
      </c>
      <c r="V1572" s="122" t="s">
        <v>9390</v>
      </c>
      <c r="W1572" s="148">
        <v>-0.38</v>
      </c>
      <c r="X1572" s="149">
        <v>-0.27</v>
      </c>
      <c r="Y1572" s="149">
        <v>-0.31</v>
      </c>
      <c r="Z1572" s="150">
        <v>0.04</v>
      </c>
      <c r="AA1572" s="148">
        <v>-0.23</v>
      </c>
      <c r="AB1572" s="149">
        <v>0</v>
      </c>
      <c r="AC1572" s="149">
        <v>7.0000000000000007E-2</v>
      </c>
      <c r="AD1572" s="151">
        <v>-0.1</v>
      </c>
      <c r="AE1572" s="148">
        <v>0.28000000000000003</v>
      </c>
      <c r="AF1572" s="149">
        <v>0.06</v>
      </c>
      <c r="AG1572" s="149">
        <v>0.05</v>
      </c>
      <c r="AH1572" s="151">
        <v>0.11</v>
      </c>
      <c r="AI1572" s="152">
        <v>0.19</v>
      </c>
      <c r="AJ1572" s="149">
        <v>0.16</v>
      </c>
      <c r="AK1572" s="149">
        <v>0.04</v>
      </c>
      <c r="AL1572" s="150">
        <v>0.11</v>
      </c>
      <c r="AM1572" s="153">
        <f t="shared" si="183"/>
        <v>-0.15</v>
      </c>
      <c r="AN1572" s="154">
        <f t="shared" si="183"/>
        <v>-0.27</v>
      </c>
      <c r="AO1572" s="154">
        <f t="shared" si="183"/>
        <v>-0.38</v>
      </c>
      <c r="AP1572" s="155">
        <f t="shared" si="183"/>
        <v>0.14000000000000001</v>
      </c>
      <c r="AQ1572" s="156">
        <f>AVERAGE(Table3[[#This Row],[ HEK293 +Selistat_R1 2]:[ HEK293 +Selistat_R4 5]])</f>
        <v>-0.16500000000000001</v>
      </c>
      <c r="AR1572" s="153">
        <f t="shared" si="184"/>
        <v>0.51</v>
      </c>
      <c r="AS1572" s="154">
        <f t="shared" si="184"/>
        <v>0.06</v>
      </c>
      <c r="AT1572" s="154">
        <f t="shared" si="184"/>
        <v>-2.0000000000000004E-2</v>
      </c>
      <c r="AU1572" s="157">
        <f t="shared" si="184"/>
        <v>0.21000000000000002</v>
      </c>
      <c r="AV1572" s="158">
        <f t="shared" si="185"/>
        <v>0.42000000000000004</v>
      </c>
      <c r="AW1572" s="154">
        <f t="shared" si="185"/>
        <v>0.16</v>
      </c>
      <c r="AX1572" s="154">
        <f t="shared" si="185"/>
        <v>-3.0000000000000006E-2</v>
      </c>
      <c r="AY1572" s="155">
        <f t="shared" si="185"/>
        <v>0.21000000000000002</v>
      </c>
    </row>
    <row r="1573" spans="1:51" x14ac:dyDescent="0.15">
      <c r="A1573" s="122" t="s">
        <v>7609</v>
      </c>
      <c r="B1573" s="122" t="s">
        <v>7610</v>
      </c>
      <c r="C1573" s="122" t="s">
        <v>7611</v>
      </c>
      <c r="E1573" s="122" t="s">
        <v>7612</v>
      </c>
      <c r="F1573" s="122" t="s">
        <v>7613</v>
      </c>
      <c r="G1573" s="122">
        <v>1</v>
      </c>
      <c r="H1573" s="166">
        <v>0.102671</v>
      </c>
      <c r="I1573" s="167">
        <v>-0.37833299999999997</v>
      </c>
      <c r="J1573" s="168" t="str">
        <f t="shared" si="180"/>
        <v>FALSE</v>
      </c>
      <c r="K1573" s="169">
        <v>0.19599</v>
      </c>
      <c r="L1573" s="170">
        <f>-LOG10(Table3[[#This Row],[Student''s T-test p-value HEK293 +Selistat_HEK293 UT]])</f>
        <v>0.70776608709052502</v>
      </c>
      <c r="M1573" s="167">
        <v>-0.46500000000000002</v>
      </c>
      <c r="N1573" s="171" t="str">
        <f t="shared" si="181"/>
        <v>FALSE</v>
      </c>
      <c r="O1573" s="146">
        <v>0.76489200000000002</v>
      </c>
      <c r="P1573" s="147">
        <v>7.4999999999999997E-2</v>
      </c>
      <c r="Q1573" s="171" t="str">
        <f t="shared" si="182"/>
        <v>FALSE</v>
      </c>
      <c r="R1573" s="122" t="s">
        <v>790</v>
      </c>
      <c r="S1573" s="122" t="s">
        <v>9391</v>
      </c>
      <c r="T1573" s="122" t="s">
        <v>792</v>
      </c>
      <c r="U1573" s="172" t="s">
        <v>7615</v>
      </c>
      <c r="V1573" s="122" t="s">
        <v>9392</v>
      </c>
      <c r="W1573" s="148">
        <v>0.01</v>
      </c>
      <c r="X1573" s="149">
        <v>-0.37</v>
      </c>
      <c r="Y1573" s="149">
        <v>-0.38</v>
      </c>
      <c r="Z1573" s="150">
        <v>-0.21</v>
      </c>
      <c r="AA1573" s="148">
        <v>0.54</v>
      </c>
      <c r="AB1573" s="149">
        <v>0.16</v>
      </c>
      <c r="AC1573" s="149">
        <v>-0.6</v>
      </c>
      <c r="AD1573" s="151">
        <v>0.81</v>
      </c>
      <c r="AE1573" s="148">
        <v>-0.19</v>
      </c>
      <c r="AF1573" s="149">
        <v>-0.36</v>
      </c>
      <c r="AG1573" s="149">
        <v>-0.26</v>
      </c>
      <c r="AH1573" s="151">
        <v>0.53</v>
      </c>
      <c r="AI1573" s="152">
        <v>0.16</v>
      </c>
      <c r="AJ1573" s="149">
        <v>-0.36</v>
      </c>
      <c r="AK1573" s="149">
        <v>-0.35</v>
      </c>
      <c r="AL1573" s="150">
        <v>-0.03</v>
      </c>
      <c r="AM1573" s="153">
        <f t="shared" si="183"/>
        <v>-0.53</v>
      </c>
      <c r="AN1573" s="154">
        <f t="shared" si="183"/>
        <v>-0.53</v>
      </c>
      <c r="AO1573" s="154">
        <f t="shared" si="183"/>
        <v>0.21999999999999997</v>
      </c>
      <c r="AP1573" s="155">
        <f t="shared" si="183"/>
        <v>-1.02</v>
      </c>
      <c r="AQ1573" s="156">
        <f>AVERAGE(Table3[[#This Row],[ HEK293 +Selistat_R1 2]:[ HEK293 +Selistat_R4 5]])</f>
        <v>-0.46500000000000002</v>
      </c>
      <c r="AR1573" s="153">
        <f t="shared" si="184"/>
        <v>-0.73</v>
      </c>
      <c r="AS1573" s="154">
        <f t="shared" si="184"/>
        <v>-0.52</v>
      </c>
      <c r="AT1573" s="154">
        <f t="shared" si="184"/>
        <v>0.33999999999999997</v>
      </c>
      <c r="AU1573" s="157">
        <f t="shared" si="184"/>
        <v>-0.28000000000000003</v>
      </c>
      <c r="AV1573" s="158">
        <f t="shared" si="185"/>
        <v>-0.38</v>
      </c>
      <c r="AW1573" s="154">
        <f t="shared" si="185"/>
        <v>-0.52</v>
      </c>
      <c r="AX1573" s="154">
        <f t="shared" si="185"/>
        <v>0.25</v>
      </c>
      <c r="AY1573" s="155">
        <f t="shared" si="185"/>
        <v>-0.84000000000000008</v>
      </c>
    </row>
    <row r="1574" spans="1:51" x14ac:dyDescent="0.15">
      <c r="A1574" s="122" t="s">
        <v>6797</v>
      </c>
      <c r="B1574" s="122" t="s">
        <v>6798</v>
      </c>
      <c r="C1574" s="122" t="s">
        <v>3435</v>
      </c>
      <c r="E1574" s="122" t="s">
        <v>6799</v>
      </c>
      <c r="F1574" s="122" t="s">
        <v>6800</v>
      </c>
      <c r="G1574" s="122">
        <v>1</v>
      </c>
      <c r="H1574" s="166">
        <v>0.90538799999999997</v>
      </c>
      <c r="I1574" s="167">
        <v>-1.66667E-2</v>
      </c>
      <c r="J1574" s="168" t="str">
        <f t="shared" si="180"/>
        <v>FALSE</v>
      </c>
      <c r="K1574" s="169">
        <v>0.19614000000000001</v>
      </c>
      <c r="L1574" s="170">
        <f>-LOG10(Table3[[#This Row],[Student''s T-test p-value HEK293 +Selistat_HEK293 UT]])</f>
        <v>0.70743382903598739</v>
      </c>
      <c r="M1574" s="167">
        <v>-0.23250000000000001</v>
      </c>
      <c r="N1574" s="171" t="str">
        <f t="shared" si="181"/>
        <v>FALSE</v>
      </c>
      <c r="O1574" s="146">
        <v>9.7781999999999994E-2</v>
      </c>
      <c r="P1574" s="147">
        <v>0.20250000000000001</v>
      </c>
      <c r="Q1574" s="171" t="str">
        <f t="shared" si="182"/>
        <v>FALSE</v>
      </c>
      <c r="R1574" s="122" t="s">
        <v>6801</v>
      </c>
      <c r="S1574" s="122" t="s">
        <v>9393</v>
      </c>
      <c r="T1574" s="122" t="s">
        <v>8950</v>
      </c>
      <c r="U1574" s="172" t="s">
        <v>8951</v>
      </c>
      <c r="V1574" s="122" t="s">
        <v>9394</v>
      </c>
      <c r="W1574" s="148">
        <v>-0.43</v>
      </c>
      <c r="X1574" s="149">
        <v>-0.47</v>
      </c>
      <c r="Y1574" s="149">
        <v>-0.24</v>
      </c>
      <c r="Z1574" s="150">
        <v>0.19</v>
      </c>
      <c r="AA1574" s="148">
        <v>0.13</v>
      </c>
      <c r="AB1574" s="149">
        <v>-0.06</v>
      </c>
      <c r="AC1574" s="149">
        <v>0.02</v>
      </c>
      <c r="AD1574" s="151">
        <v>-0.11</v>
      </c>
      <c r="AE1574" s="148">
        <v>0.11</v>
      </c>
      <c r="AF1574" s="149">
        <v>0.06</v>
      </c>
      <c r="AG1574" s="149">
        <v>0.17</v>
      </c>
      <c r="AH1574" s="151">
        <v>0.41</v>
      </c>
      <c r="AI1574" s="152">
        <v>0.1</v>
      </c>
      <c r="AJ1574" s="149">
        <v>-0.09</v>
      </c>
      <c r="AK1574" s="149">
        <v>-0.17</v>
      </c>
      <c r="AL1574" s="150">
        <v>0.1</v>
      </c>
      <c r="AM1574" s="153">
        <f t="shared" si="183"/>
        <v>-0.56000000000000005</v>
      </c>
      <c r="AN1574" s="154">
        <f t="shared" si="183"/>
        <v>-0.41</v>
      </c>
      <c r="AO1574" s="154">
        <f t="shared" si="183"/>
        <v>-0.26</v>
      </c>
      <c r="AP1574" s="155">
        <f t="shared" si="183"/>
        <v>0.3</v>
      </c>
      <c r="AQ1574" s="156">
        <f>AVERAGE(Table3[[#This Row],[ HEK293 +Selistat_R1 2]:[ HEK293 +Selistat_R4 5]])</f>
        <v>-0.23249999999999998</v>
      </c>
      <c r="AR1574" s="153">
        <f t="shared" si="184"/>
        <v>-2.0000000000000004E-2</v>
      </c>
      <c r="AS1574" s="154">
        <f t="shared" si="184"/>
        <v>0.12</v>
      </c>
      <c r="AT1574" s="154">
        <f t="shared" si="184"/>
        <v>0.15000000000000002</v>
      </c>
      <c r="AU1574" s="157">
        <f t="shared" si="184"/>
        <v>0.52</v>
      </c>
      <c r="AV1574" s="158">
        <f t="shared" si="185"/>
        <v>-0.03</v>
      </c>
      <c r="AW1574" s="154">
        <f t="shared" si="185"/>
        <v>-0.03</v>
      </c>
      <c r="AX1574" s="154">
        <f t="shared" si="185"/>
        <v>-0.19</v>
      </c>
      <c r="AY1574" s="155">
        <f t="shared" si="185"/>
        <v>0.21000000000000002</v>
      </c>
    </row>
    <row r="1575" spans="1:51" x14ac:dyDescent="0.15">
      <c r="A1575" s="122" t="s">
        <v>2830</v>
      </c>
      <c r="B1575" s="122" t="s">
        <v>2831</v>
      </c>
      <c r="C1575" s="122" t="s">
        <v>2832</v>
      </c>
      <c r="E1575" s="122" t="s">
        <v>2833</v>
      </c>
      <c r="F1575" s="122" t="s">
        <v>2834</v>
      </c>
      <c r="G1575" s="122">
        <v>2</v>
      </c>
      <c r="H1575" s="166">
        <v>0.29071999999999998</v>
      </c>
      <c r="I1575" s="167">
        <v>0.20833299999999999</v>
      </c>
      <c r="J1575" s="168" t="str">
        <f t="shared" si="180"/>
        <v>FALSE</v>
      </c>
      <c r="K1575" s="169">
        <v>0.19683300000000001</v>
      </c>
      <c r="L1575" s="170">
        <f>-LOG10(Table3[[#This Row],[Student''s T-test p-value HEK293 +Selistat_HEK293 UT]])</f>
        <v>0.70590208823981493</v>
      </c>
      <c r="M1575" s="167">
        <v>-0.23250000000000001</v>
      </c>
      <c r="N1575" s="171" t="str">
        <f t="shared" si="181"/>
        <v>FALSE</v>
      </c>
      <c r="O1575" s="146">
        <v>0.89829800000000004</v>
      </c>
      <c r="P1575" s="147">
        <v>7.4999999999999997E-3</v>
      </c>
      <c r="Q1575" s="171" t="str">
        <f t="shared" si="182"/>
        <v>FALSE</v>
      </c>
      <c r="R1575" s="122" t="s">
        <v>2835</v>
      </c>
      <c r="S1575" s="122" t="s">
        <v>9395</v>
      </c>
      <c r="T1575" s="122" t="s">
        <v>2837</v>
      </c>
      <c r="U1575" s="172" t="s">
        <v>2614</v>
      </c>
      <c r="V1575" s="122" t="s">
        <v>9396</v>
      </c>
      <c r="W1575" s="148">
        <v>-0.57999999999999996</v>
      </c>
      <c r="X1575" s="149">
        <v>-0.6</v>
      </c>
      <c r="Y1575" s="149">
        <v>-0.43</v>
      </c>
      <c r="Z1575" s="150">
        <v>-0.08</v>
      </c>
      <c r="AA1575" s="148">
        <v>-0.28999999999999998</v>
      </c>
      <c r="AB1575" s="149">
        <v>-0.35</v>
      </c>
      <c r="AC1575" s="149">
        <v>0.12</v>
      </c>
      <c r="AD1575" s="151">
        <v>-0.24</v>
      </c>
      <c r="AE1575" s="148">
        <v>0.18</v>
      </c>
      <c r="AF1575" s="149">
        <v>0.25</v>
      </c>
      <c r="AG1575" s="149">
        <v>0.15</v>
      </c>
      <c r="AH1575" s="151">
        <v>0.39</v>
      </c>
      <c r="AI1575" s="152">
        <v>0.21</v>
      </c>
      <c r="AJ1575" s="149">
        <v>0.27</v>
      </c>
      <c r="AK1575" s="149">
        <v>0.26</v>
      </c>
      <c r="AL1575" s="150">
        <v>0.2</v>
      </c>
      <c r="AM1575" s="153">
        <f t="shared" si="183"/>
        <v>-0.28999999999999998</v>
      </c>
      <c r="AN1575" s="154">
        <f t="shared" si="183"/>
        <v>-0.25</v>
      </c>
      <c r="AO1575" s="154">
        <f t="shared" si="183"/>
        <v>-0.55000000000000004</v>
      </c>
      <c r="AP1575" s="155">
        <f t="shared" si="183"/>
        <v>0.15999999999999998</v>
      </c>
      <c r="AQ1575" s="156">
        <f>AVERAGE(Table3[[#This Row],[ HEK293 +Selistat_R1 2]:[ HEK293 +Selistat_R4 5]])</f>
        <v>-0.23250000000000004</v>
      </c>
      <c r="AR1575" s="153">
        <f t="shared" si="184"/>
        <v>0.47</v>
      </c>
      <c r="AS1575" s="154">
        <f t="shared" si="184"/>
        <v>0.6</v>
      </c>
      <c r="AT1575" s="154">
        <f t="shared" si="184"/>
        <v>0.03</v>
      </c>
      <c r="AU1575" s="157">
        <f t="shared" si="184"/>
        <v>0.63</v>
      </c>
      <c r="AV1575" s="158">
        <f t="shared" si="185"/>
        <v>0.5</v>
      </c>
      <c r="AW1575" s="154">
        <f t="shared" si="185"/>
        <v>0.62</v>
      </c>
      <c r="AX1575" s="154">
        <f t="shared" si="185"/>
        <v>0.14000000000000001</v>
      </c>
      <c r="AY1575" s="155">
        <f t="shared" si="185"/>
        <v>0.44</v>
      </c>
    </row>
    <row r="1576" spans="1:51" x14ac:dyDescent="0.15">
      <c r="A1576" s="122" t="s">
        <v>9397</v>
      </c>
      <c r="B1576" s="122" t="s">
        <v>9398</v>
      </c>
      <c r="C1576" s="122" t="s">
        <v>9399</v>
      </c>
      <c r="E1576" s="122" t="s">
        <v>9400</v>
      </c>
      <c r="G1576" s="122">
        <v>2</v>
      </c>
      <c r="H1576" s="166">
        <v>0.520042</v>
      </c>
      <c r="I1576" s="167">
        <v>0.17083300000000001</v>
      </c>
      <c r="J1576" s="168" t="str">
        <f t="shared" si="180"/>
        <v>FALSE</v>
      </c>
      <c r="K1576" s="169">
        <v>0.196904</v>
      </c>
      <c r="L1576" s="170">
        <f>-LOG10(Table3[[#This Row],[Student''s T-test p-value HEK293 +Selistat_HEK293 UT]])</f>
        <v>0.70574546131092919</v>
      </c>
      <c r="M1576" s="167">
        <v>-0.115</v>
      </c>
      <c r="N1576" s="171" t="str">
        <f t="shared" si="181"/>
        <v>FALSE</v>
      </c>
      <c r="O1576" s="146">
        <v>0.30371700000000001</v>
      </c>
      <c r="P1576" s="147">
        <v>0.4425</v>
      </c>
      <c r="Q1576" s="171" t="str">
        <f t="shared" si="182"/>
        <v>FALSE</v>
      </c>
      <c r="R1576" s="122" t="s">
        <v>9401</v>
      </c>
      <c r="S1576" s="122" t="s">
        <v>9402</v>
      </c>
      <c r="T1576" s="122" t="s">
        <v>9403</v>
      </c>
      <c r="U1576" s="172" t="s">
        <v>9404</v>
      </c>
      <c r="V1576" s="122" t="s">
        <v>9405</v>
      </c>
      <c r="W1576" s="148">
        <v>-0.33</v>
      </c>
      <c r="X1576" s="149">
        <v>-0.43</v>
      </c>
      <c r="Y1576" s="149">
        <v>-0.22</v>
      </c>
      <c r="Z1576" s="150">
        <v>-0.31</v>
      </c>
      <c r="AA1576" s="148">
        <v>-0.38</v>
      </c>
      <c r="AB1576" s="149">
        <v>-0.24</v>
      </c>
      <c r="AC1576" s="149">
        <v>-0.08</v>
      </c>
      <c r="AD1576" s="151">
        <v>-0.13</v>
      </c>
      <c r="AE1576" s="148">
        <v>0.03</v>
      </c>
      <c r="AF1576" s="149">
        <v>0.1</v>
      </c>
      <c r="AG1576" s="149">
        <v>1.35</v>
      </c>
      <c r="AH1576" s="151">
        <v>-0.17</v>
      </c>
      <c r="AI1576" s="152">
        <v>0.03</v>
      </c>
      <c r="AJ1576" s="149">
        <v>0.2</v>
      </c>
      <c r="AK1576" s="149">
        <v>-0.03</v>
      </c>
      <c r="AL1576" s="150">
        <v>-0.66</v>
      </c>
      <c r="AM1576" s="153">
        <f t="shared" si="183"/>
        <v>4.9999999999999989E-2</v>
      </c>
      <c r="AN1576" s="154">
        <f t="shared" si="183"/>
        <v>-0.19</v>
      </c>
      <c r="AO1576" s="154">
        <f t="shared" si="183"/>
        <v>-0.14000000000000001</v>
      </c>
      <c r="AP1576" s="155">
        <f t="shared" si="183"/>
        <v>-0.18</v>
      </c>
      <c r="AQ1576" s="156">
        <f>AVERAGE(Table3[[#This Row],[ HEK293 +Selistat_R1 2]:[ HEK293 +Selistat_R4 5]])</f>
        <v>-0.115</v>
      </c>
      <c r="AR1576" s="153">
        <f t="shared" si="184"/>
        <v>0.41000000000000003</v>
      </c>
      <c r="AS1576" s="154">
        <f t="shared" si="184"/>
        <v>0.33999999999999997</v>
      </c>
      <c r="AT1576" s="154">
        <f t="shared" si="184"/>
        <v>1.4300000000000002</v>
      </c>
      <c r="AU1576" s="157">
        <f t="shared" si="184"/>
        <v>-4.0000000000000008E-2</v>
      </c>
      <c r="AV1576" s="158">
        <f t="shared" si="185"/>
        <v>0.41000000000000003</v>
      </c>
      <c r="AW1576" s="154">
        <f t="shared" si="185"/>
        <v>0.44</v>
      </c>
      <c r="AX1576" s="154">
        <f t="shared" si="185"/>
        <v>0.05</v>
      </c>
      <c r="AY1576" s="155">
        <f t="shared" si="185"/>
        <v>-0.53</v>
      </c>
    </row>
    <row r="1577" spans="1:51" x14ac:dyDescent="0.15">
      <c r="A1577" s="122" t="s">
        <v>7174</v>
      </c>
      <c r="B1577" s="122" t="s">
        <v>7175</v>
      </c>
      <c r="C1577" s="122" t="s">
        <v>7176</v>
      </c>
      <c r="E1577" s="122" t="s">
        <v>7177</v>
      </c>
      <c r="F1577" s="122" t="s">
        <v>7178</v>
      </c>
      <c r="G1577" s="122">
        <v>1</v>
      </c>
      <c r="H1577" s="166">
        <v>1.49944E-2</v>
      </c>
      <c r="I1577" s="167">
        <v>0.44833299999999998</v>
      </c>
      <c r="J1577" s="168" t="str">
        <f t="shared" si="180"/>
        <v>FALSE</v>
      </c>
      <c r="K1577" s="169">
        <v>0.19724800000000001</v>
      </c>
      <c r="L1577" s="170">
        <f>-LOG10(Table3[[#This Row],[Student''s T-test p-value HEK293 +Selistat_HEK293 UT]])</f>
        <v>0.70498739163371227</v>
      </c>
      <c r="M1577" s="167">
        <v>0.22500000000000001</v>
      </c>
      <c r="N1577" s="171" t="str">
        <f t="shared" si="181"/>
        <v>FALSE</v>
      </c>
      <c r="O1577" s="146">
        <v>0.77946400000000005</v>
      </c>
      <c r="P1577" s="147">
        <v>-0.06</v>
      </c>
      <c r="Q1577" s="171" t="str">
        <f t="shared" si="182"/>
        <v>FALSE</v>
      </c>
      <c r="R1577" s="122" t="s">
        <v>1137</v>
      </c>
      <c r="S1577" s="122" t="s">
        <v>8998</v>
      </c>
      <c r="T1577" s="122" t="s">
        <v>1139</v>
      </c>
      <c r="U1577" s="172" t="s">
        <v>7179</v>
      </c>
      <c r="V1577" s="122" t="s">
        <v>8999</v>
      </c>
      <c r="W1577" s="148">
        <v>-0.03</v>
      </c>
      <c r="X1577" s="149">
        <v>-0.32</v>
      </c>
      <c r="Y1577" s="149">
        <v>-0.33</v>
      </c>
      <c r="Z1577" s="150">
        <v>0.09</v>
      </c>
      <c r="AA1577" s="148">
        <v>-0.59</v>
      </c>
      <c r="AB1577" s="149">
        <v>-0.51</v>
      </c>
      <c r="AC1577" s="149">
        <v>-0.31</v>
      </c>
      <c r="AD1577" s="151">
        <v>-0.08</v>
      </c>
      <c r="AE1577" s="148">
        <v>0.14000000000000001</v>
      </c>
      <c r="AF1577" s="149">
        <v>-0.05</v>
      </c>
      <c r="AG1577" s="149">
        <v>0.38</v>
      </c>
      <c r="AH1577" s="151">
        <v>0.16</v>
      </c>
      <c r="AI1577" s="152">
        <v>0.26</v>
      </c>
      <c r="AJ1577" s="149">
        <v>-0.27</v>
      </c>
      <c r="AK1577" s="149">
        <v>0.25</v>
      </c>
      <c r="AL1577" s="150">
        <v>0.63</v>
      </c>
      <c r="AM1577" s="153">
        <f t="shared" si="183"/>
        <v>0.55999999999999994</v>
      </c>
      <c r="AN1577" s="154">
        <f t="shared" si="183"/>
        <v>0.19</v>
      </c>
      <c r="AO1577" s="154">
        <f t="shared" si="183"/>
        <v>-2.0000000000000018E-2</v>
      </c>
      <c r="AP1577" s="155">
        <f t="shared" si="183"/>
        <v>0.16999999999999998</v>
      </c>
      <c r="AQ1577" s="156">
        <f>AVERAGE(Table3[[#This Row],[ HEK293 +Selistat_R1 2]:[ HEK293 +Selistat_R4 5]])</f>
        <v>0.22499999999999998</v>
      </c>
      <c r="AR1577" s="153">
        <f t="shared" si="184"/>
        <v>0.73</v>
      </c>
      <c r="AS1577" s="154">
        <f t="shared" si="184"/>
        <v>0.46</v>
      </c>
      <c r="AT1577" s="154">
        <f t="shared" si="184"/>
        <v>0.69</v>
      </c>
      <c r="AU1577" s="157">
        <f t="shared" si="184"/>
        <v>0.24</v>
      </c>
      <c r="AV1577" s="158">
        <f t="shared" si="185"/>
        <v>0.85</v>
      </c>
      <c r="AW1577" s="154">
        <f t="shared" si="185"/>
        <v>0.24</v>
      </c>
      <c r="AX1577" s="154">
        <f t="shared" si="185"/>
        <v>0.56000000000000005</v>
      </c>
      <c r="AY1577" s="155">
        <f t="shared" si="185"/>
        <v>0.71</v>
      </c>
    </row>
    <row r="1578" spans="1:51" x14ac:dyDescent="0.15">
      <c r="A1578" s="122" t="s">
        <v>9406</v>
      </c>
      <c r="B1578" s="122" t="s">
        <v>9407</v>
      </c>
      <c r="C1578" s="122" t="s">
        <v>9408</v>
      </c>
      <c r="E1578" s="122" t="s">
        <v>9409</v>
      </c>
      <c r="G1578" s="122">
        <v>1</v>
      </c>
      <c r="H1578" s="166">
        <v>1.40538E-2</v>
      </c>
      <c r="I1578" s="167">
        <v>-0.40250000000000002</v>
      </c>
      <c r="J1578" s="168" t="str">
        <f t="shared" si="180"/>
        <v>FALSE</v>
      </c>
      <c r="K1578" s="169">
        <v>0.19747700000000001</v>
      </c>
      <c r="L1578" s="170">
        <f>-LOG10(Table3[[#This Row],[Student''s T-test p-value HEK293 +Selistat_HEK293 UT]])</f>
        <v>0.70448347904893205</v>
      </c>
      <c r="M1578" s="167">
        <v>-0.24</v>
      </c>
      <c r="N1578" s="171" t="str">
        <f t="shared" si="181"/>
        <v>FALSE</v>
      </c>
      <c r="O1578" s="146">
        <v>0.754722</v>
      </c>
      <c r="P1578" s="147">
        <v>5.7500000000000002E-2</v>
      </c>
      <c r="Q1578" s="171" t="str">
        <f t="shared" si="182"/>
        <v>FALSE</v>
      </c>
      <c r="R1578" s="122" t="s">
        <v>9410</v>
      </c>
      <c r="S1578" s="122" t="s">
        <v>9411</v>
      </c>
      <c r="T1578" s="122" t="s">
        <v>9412</v>
      </c>
      <c r="U1578" s="172" t="s">
        <v>9413</v>
      </c>
      <c r="V1578" s="122" t="s">
        <v>9414</v>
      </c>
      <c r="W1578" s="148">
        <v>-0.26</v>
      </c>
      <c r="X1578" s="149">
        <v>-0.06</v>
      </c>
      <c r="Y1578" s="149">
        <v>0.12</v>
      </c>
      <c r="Z1578" s="150">
        <v>0.33</v>
      </c>
      <c r="AA1578" s="148">
        <v>0.09</v>
      </c>
      <c r="AB1578" s="149">
        <v>0.37</v>
      </c>
      <c r="AC1578" s="149">
        <v>0.1</v>
      </c>
      <c r="AD1578" s="151">
        <v>0.53</v>
      </c>
      <c r="AE1578" s="148">
        <v>-0.46</v>
      </c>
      <c r="AF1578" s="149">
        <v>-0.12</v>
      </c>
      <c r="AG1578" s="149">
        <v>-0.24</v>
      </c>
      <c r="AH1578" s="151">
        <v>0.09</v>
      </c>
      <c r="AI1578" s="152">
        <v>-0.33</v>
      </c>
      <c r="AJ1578" s="149">
        <v>-0.33</v>
      </c>
      <c r="AK1578" s="149">
        <v>-0.45</v>
      </c>
      <c r="AL1578" s="150">
        <v>0.15</v>
      </c>
      <c r="AM1578" s="153">
        <f t="shared" si="183"/>
        <v>-0.35</v>
      </c>
      <c r="AN1578" s="154">
        <f t="shared" si="183"/>
        <v>-0.43</v>
      </c>
      <c r="AO1578" s="154">
        <f t="shared" si="183"/>
        <v>1.999999999999999E-2</v>
      </c>
      <c r="AP1578" s="155">
        <f t="shared" si="183"/>
        <v>-0.2</v>
      </c>
      <c r="AQ1578" s="156">
        <f>AVERAGE(Table3[[#This Row],[ HEK293 +Selistat_R1 2]:[ HEK293 +Selistat_R4 5]])</f>
        <v>-0.24</v>
      </c>
      <c r="AR1578" s="153">
        <f t="shared" si="184"/>
        <v>-0.55000000000000004</v>
      </c>
      <c r="AS1578" s="154">
        <f t="shared" si="184"/>
        <v>-0.49</v>
      </c>
      <c r="AT1578" s="154">
        <f t="shared" si="184"/>
        <v>-0.33999999999999997</v>
      </c>
      <c r="AU1578" s="157">
        <f t="shared" si="184"/>
        <v>-0.44000000000000006</v>
      </c>
      <c r="AV1578" s="158">
        <f t="shared" si="185"/>
        <v>-0.42000000000000004</v>
      </c>
      <c r="AW1578" s="154">
        <f t="shared" si="185"/>
        <v>-0.7</v>
      </c>
      <c r="AX1578" s="154">
        <f t="shared" si="185"/>
        <v>-0.55000000000000004</v>
      </c>
      <c r="AY1578" s="155">
        <f t="shared" si="185"/>
        <v>-0.38</v>
      </c>
    </row>
    <row r="1579" spans="1:51" x14ac:dyDescent="0.15">
      <c r="A1579" s="122" t="s">
        <v>3809</v>
      </c>
      <c r="B1579" s="122" t="s">
        <v>2968</v>
      </c>
      <c r="C1579" s="122" t="s">
        <v>5143</v>
      </c>
      <c r="D1579" s="122" t="s">
        <v>3830</v>
      </c>
      <c r="E1579" s="122" t="s">
        <v>5144</v>
      </c>
      <c r="G1579" s="122">
        <v>2</v>
      </c>
      <c r="H1579" s="166">
        <v>0.78761700000000001</v>
      </c>
      <c r="I1579" s="167">
        <v>-7.4166700000000002E-2</v>
      </c>
      <c r="J1579" s="168" t="str">
        <f t="shared" si="180"/>
        <v>FALSE</v>
      </c>
      <c r="K1579" s="169">
        <v>0.19759299999999999</v>
      </c>
      <c r="L1579" s="170">
        <f>-LOG10(Table3[[#This Row],[Student''s T-test p-value HEK293 +Selistat_HEK293 UT]])</f>
        <v>0.70422844494688175</v>
      </c>
      <c r="M1579" s="167">
        <v>-0.41499999999999998</v>
      </c>
      <c r="N1579" s="171" t="str">
        <f t="shared" si="181"/>
        <v>FALSE</v>
      </c>
      <c r="O1579" s="146">
        <v>0.48318899999999998</v>
      </c>
      <c r="P1579" s="147">
        <v>-0.24249999999999999</v>
      </c>
      <c r="Q1579" s="171" t="str">
        <f t="shared" si="182"/>
        <v>FALSE</v>
      </c>
      <c r="R1579" s="122" t="s">
        <v>610</v>
      </c>
      <c r="S1579" s="122" t="s">
        <v>9415</v>
      </c>
      <c r="T1579" s="122" t="s">
        <v>6993</v>
      </c>
      <c r="U1579" s="172" t="s">
        <v>3835</v>
      </c>
      <c r="V1579" s="122" t="s">
        <v>6994</v>
      </c>
      <c r="W1579" s="148">
        <v>-0.14000000000000001</v>
      </c>
      <c r="X1579" s="149">
        <v>-0.23</v>
      </c>
      <c r="Y1579" s="149">
        <v>-0.64</v>
      </c>
      <c r="Z1579" s="150">
        <v>-0.7</v>
      </c>
      <c r="AA1579" s="148">
        <v>0.55000000000000004</v>
      </c>
      <c r="AB1579" s="149">
        <v>-0.65</v>
      </c>
      <c r="AC1579" s="149">
        <v>-7.0000000000000007E-2</v>
      </c>
      <c r="AD1579" s="151">
        <v>0.12</v>
      </c>
      <c r="AE1579" s="148">
        <v>0.62</v>
      </c>
      <c r="AF1579" s="149">
        <v>-0.47</v>
      </c>
      <c r="AG1579" s="149">
        <v>-0.55000000000000004</v>
      </c>
      <c r="AH1579" s="151">
        <v>0.25</v>
      </c>
      <c r="AI1579" s="152">
        <v>0.63</v>
      </c>
      <c r="AJ1579" s="149">
        <v>-0.02</v>
      </c>
      <c r="AK1579" s="149">
        <v>0.26</v>
      </c>
      <c r="AL1579" s="150">
        <v>-0.05</v>
      </c>
      <c r="AM1579" s="153">
        <f t="shared" si="183"/>
        <v>-0.69000000000000006</v>
      </c>
      <c r="AN1579" s="154">
        <f t="shared" si="183"/>
        <v>0.42000000000000004</v>
      </c>
      <c r="AO1579" s="154">
        <f t="shared" si="183"/>
        <v>-0.57000000000000006</v>
      </c>
      <c r="AP1579" s="155">
        <f t="shared" si="183"/>
        <v>-0.82</v>
      </c>
      <c r="AQ1579" s="156">
        <f>AVERAGE(Table3[[#This Row],[ HEK293 +Selistat_R1 2]:[ HEK293 +Selistat_R4 5]])</f>
        <v>-0.41500000000000004</v>
      </c>
      <c r="AR1579" s="153">
        <f t="shared" si="184"/>
        <v>6.9999999999999951E-2</v>
      </c>
      <c r="AS1579" s="154">
        <f t="shared" si="184"/>
        <v>0.18000000000000005</v>
      </c>
      <c r="AT1579" s="154">
        <f t="shared" si="184"/>
        <v>-0.48000000000000004</v>
      </c>
      <c r="AU1579" s="157">
        <f t="shared" si="184"/>
        <v>0.13</v>
      </c>
      <c r="AV1579" s="158">
        <f t="shared" si="185"/>
        <v>7.999999999999996E-2</v>
      </c>
      <c r="AW1579" s="154">
        <f t="shared" si="185"/>
        <v>0.63</v>
      </c>
      <c r="AX1579" s="154">
        <f t="shared" si="185"/>
        <v>0.33</v>
      </c>
      <c r="AY1579" s="155">
        <f t="shared" si="185"/>
        <v>-0.16999999999999998</v>
      </c>
    </row>
    <row r="1580" spans="1:51" x14ac:dyDescent="0.15">
      <c r="A1580" s="122" t="s">
        <v>5916</v>
      </c>
      <c r="B1580" s="122" t="s">
        <v>5917</v>
      </c>
      <c r="C1580" s="122" t="s">
        <v>5918</v>
      </c>
      <c r="D1580" s="122" t="s">
        <v>3779</v>
      </c>
      <c r="E1580" s="122" t="s">
        <v>5919</v>
      </c>
      <c r="F1580" s="122" t="s">
        <v>3228</v>
      </c>
      <c r="G1580" s="122">
        <v>1</v>
      </c>
      <c r="H1580" s="166">
        <v>0.66652</v>
      </c>
      <c r="I1580" s="167">
        <v>-9.6666699999999994E-2</v>
      </c>
      <c r="J1580" s="168" t="str">
        <f t="shared" si="180"/>
        <v>FALSE</v>
      </c>
      <c r="K1580" s="169">
        <v>0.198049</v>
      </c>
      <c r="L1580" s="170">
        <f>-LOG10(Table3[[#This Row],[Student''s T-test p-value HEK293 +Selistat_HEK293 UT]])</f>
        <v>0.70322734611794802</v>
      </c>
      <c r="M1580" s="167">
        <v>-0.14499999999999999</v>
      </c>
      <c r="N1580" s="171" t="str">
        <f t="shared" si="181"/>
        <v>FALSE</v>
      </c>
      <c r="O1580" s="146">
        <v>0.87503299999999995</v>
      </c>
      <c r="P1580" s="147">
        <v>6.5000000000000002E-2</v>
      </c>
      <c r="Q1580" s="171" t="str">
        <f t="shared" si="182"/>
        <v>FALSE</v>
      </c>
      <c r="R1580" s="122" t="s">
        <v>1626</v>
      </c>
      <c r="S1580" s="122" t="s">
        <v>9416</v>
      </c>
      <c r="T1580" s="122" t="s">
        <v>1628</v>
      </c>
      <c r="U1580" s="172" t="s">
        <v>5920</v>
      </c>
      <c r="V1580" s="122" t="s">
        <v>9417</v>
      </c>
      <c r="W1580" s="148">
        <v>-0.18</v>
      </c>
      <c r="X1580" s="149">
        <v>-0.12</v>
      </c>
      <c r="Y1580" s="149">
        <v>-0.12</v>
      </c>
      <c r="Z1580" s="150">
        <v>-0.04</v>
      </c>
      <c r="AA1580" s="148">
        <v>0.17</v>
      </c>
      <c r="AB1580" s="149">
        <v>-0.15</v>
      </c>
      <c r="AC1580" s="149">
        <v>0.22</v>
      </c>
      <c r="AD1580" s="151">
        <v>-0.12</v>
      </c>
      <c r="AE1580" s="148">
        <v>0.35</v>
      </c>
      <c r="AF1580" s="149">
        <v>0.05</v>
      </c>
      <c r="AG1580" s="149">
        <v>0.45</v>
      </c>
      <c r="AH1580" s="151">
        <v>-0.89</v>
      </c>
      <c r="AI1580" s="152">
        <v>0.53</v>
      </c>
      <c r="AJ1580" s="149">
        <v>0.05</v>
      </c>
      <c r="AK1580" s="149">
        <v>-0.2</v>
      </c>
      <c r="AL1580" s="150">
        <v>-0.68</v>
      </c>
      <c r="AM1580" s="153">
        <f t="shared" si="183"/>
        <v>-0.35</v>
      </c>
      <c r="AN1580" s="154">
        <f t="shared" si="183"/>
        <v>0.03</v>
      </c>
      <c r="AO1580" s="154">
        <f t="shared" si="183"/>
        <v>-0.33999999999999997</v>
      </c>
      <c r="AP1580" s="155">
        <f t="shared" si="183"/>
        <v>7.9999999999999988E-2</v>
      </c>
      <c r="AQ1580" s="156">
        <f>AVERAGE(Table3[[#This Row],[ HEK293 +Selistat_R1 2]:[ HEK293 +Selistat_R4 5]])</f>
        <v>-0.14499999999999999</v>
      </c>
      <c r="AR1580" s="153">
        <f t="shared" si="184"/>
        <v>0.17999999999999997</v>
      </c>
      <c r="AS1580" s="154">
        <f t="shared" si="184"/>
        <v>0.2</v>
      </c>
      <c r="AT1580" s="154">
        <f t="shared" si="184"/>
        <v>0.23</v>
      </c>
      <c r="AU1580" s="157">
        <f t="shared" si="184"/>
        <v>-0.77</v>
      </c>
      <c r="AV1580" s="158">
        <f t="shared" si="185"/>
        <v>0.36</v>
      </c>
      <c r="AW1580" s="154">
        <f t="shared" si="185"/>
        <v>0.2</v>
      </c>
      <c r="AX1580" s="154">
        <f t="shared" si="185"/>
        <v>-0.42000000000000004</v>
      </c>
      <c r="AY1580" s="155">
        <f t="shared" si="185"/>
        <v>-0.56000000000000005</v>
      </c>
    </row>
    <row r="1581" spans="1:51" x14ac:dyDescent="0.15">
      <c r="A1581" s="122" t="s">
        <v>9273</v>
      </c>
      <c r="B1581" s="122" t="s">
        <v>5410</v>
      </c>
      <c r="C1581" s="122" t="s">
        <v>9274</v>
      </c>
      <c r="D1581" s="122" t="s">
        <v>9275</v>
      </c>
      <c r="E1581" s="122" t="s">
        <v>9276</v>
      </c>
      <c r="F1581" s="122" t="s">
        <v>4715</v>
      </c>
      <c r="G1581" s="122">
        <v>1</v>
      </c>
      <c r="H1581" s="166">
        <v>0.65700000000000003</v>
      </c>
      <c r="I1581" s="167">
        <v>-6.08333E-2</v>
      </c>
      <c r="J1581" s="168" t="str">
        <f t="shared" si="180"/>
        <v>FALSE</v>
      </c>
      <c r="K1581" s="169">
        <v>0.19870299999999999</v>
      </c>
      <c r="L1581" s="170">
        <f>-LOG10(Table3[[#This Row],[Student''s T-test p-value HEK293 +Selistat_HEK293 UT]])</f>
        <v>0.70179557590170849</v>
      </c>
      <c r="M1581" s="167">
        <v>-0.21</v>
      </c>
      <c r="N1581" s="171" t="str">
        <f t="shared" si="181"/>
        <v>FALSE</v>
      </c>
      <c r="O1581" s="146">
        <v>0.56871700000000003</v>
      </c>
      <c r="P1581" s="147">
        <v>0.10249999999999999</v>
      </c>
      <c r="Q1581" s="171" t="str">
        <f t="shared" si="182"/>
        <v>FALSE</v>
      </c>
      <c r="R1581" s="122" t="s">
        <v>1177</v>
      </c>
      <c r="S1581" s="122" t="s">
        <v>9418</v>
      </c>
      <c r="T1581" s="122" t="s">
        <v>1179</v>
      </c>
      <c r="U1581" s="172" t="s">
        <v>9278</v>
      </c>
      <c r="V1581" s="122" t="s">
        <v>9419</v>
      </c>
      <c r="W1581" s="148">
        <v>-0.31</v>
      </c>
      <c r="X1581" s="149">
        <v>0.04</v>
      </c>
      <c r="Y1581" s="149">
        <v>-0.03</v>
      </c>
      <c r="Z1581" s="150">
        <v>-0.42</v>
      </c>
      <c r="AA1581" s="148">
        <v>0.24</v>
      </c>
      <c r="AB1581" s="149">
        <v>0.14000000000000001</v>
      </c>
      <c r="AC1581" s="149">
        <v>-0.11</v>
      </c>
      <c r="AD1581" s="151">
        <v>-0.15</v>
      </c>
      <c r="AE1581" s="148">
        <v>0.3</v>
      </c>
      <c r="AF1581" s="149">
        <v>0.22</v>
      </c>
      <c r="AG1581" s="149">
        <v>0.04</v>
      </c>
      <c r="AH1581" s="151">
        <v>-0.18</v>
      </c>
      <c r="AI1581" s="152">
        <v>0.23</v>
      </c>
      <c r="AJ1581" s="149">
        <v>0.18</v>
      </c>
      <c r="AK1581" s="149">
        <v>-0.1</v>
      </c>
      <c r="AL1581" s="150">
        <v>-0.34</v>
      </c>
      <c r="AM1581" s="153">
        <f t="shared" si="183"/>
        <v>-0.55000000000000004</v>
      </c>
      <c r="AN1581" s="154">
        <f t="shared" si="183"/>
        <v>-0.1</v>
      </c>
      <c r="AO1581" s="154">
        <f t="shared" si="183"/>
        <v>0.08</v>
      </c>
      <c r="AP1581" s="155">
        <f t="shared" si="183"/>
        <v>-0.27</v>
      </c>
      <c r="AQ1581" s="156">
        <f>AVERAGE(Table3[[#This Row],[ HEK293 +Selistat_R1 2]:[ HEK293 +Selistat_R4 5]])</f>
        <v>-0.21000000000000002</v>
      </c>
      <c r="AR1581" s="153">
        <f t="shared" si="184"/>
        <v>0.06</v>
      </c>
      <c r="AS1581" s="154">
        <f t="shared" si="184"/>
        <v>7.9999999999999988E-2</v>
      </c>
      <c r="AT1581" s="154">
        <f t="shared" si="184"/>
        <v>0.15</v>
      </c>
      <c r="AU1581" s="157">
        <f t="shared" si="184"/>
        <v>-0.03</v>
      </c>
      <c r="AV1581" s="158">
        <f t="shared" si="185"/>
        <v>-9.9999999999999811E-3</v>
      </c>
      <c r="AW1581" s="154">
        <f t="shared" si="185"/>
        <v>3.999999999999998E-2</v>
      </c>
      <c r="AX1581" s="154">
        <f t="shared" si="185"/>
        <v>9.999999999999995E-3</v>
      </c>
      <c r="AY1581" s="155">
        <f t="shared" si="185"/>
        <v>-0.19000000000000003</v>
      </c>
    </row>
    <row r="1582" spans="1:51" x14ac:dyDescent="0.15">
      <c r="A1582" s="122" t="s">
        <v>5109</v>
      </c>
      <c r="B1582" s="122" t="s">
        <v>5110</v>
      </c>
      <c r="C1582" s="122" t="s">
        <v>5111</v>
      </c>
      <c r="D1582" s="122" t="s">
        <v>3018</v>
      </c>
      <c r="E1582" s="122" t="s">
        <v>5112</v>
      </c>
      <c r="G1582" s="122">
        <v>2</v>
      </c>
      <c r="H1582" s="166">
        <v>0.38100699999999998</v>
      </c>
      <c r="I1582" s="167">
        <v>-0.16750000000000001</v>
      </c>
      <c r="J1582" s="168" t="str">
        <f t="shared" si="180"/>
        <v>FALSE</v>
      </c>
      <c r="K1582" s="169">
        <v>0.19894100000000001</v>
      </c>
      <c r="L1582" s="170">
        <f>-LOG10(Table3[[#This Row],[Student''s T-test p-value HEK293 +Selistat_HEK293 UT]])</f>
        <v>0.70127570335724387</v>
      </c>
      <c r="M1582" s="167">
        <v>-0.33500000000000002</v>
      </c>
      <c r="N1582" s="171" t="str">
        <f t="shared" si="181"/>
        <v>FALSE</v>
      </c>
      <c r="O1582" s="146">
        <v>0.11323999999999999</v>
      </c>
      <c r="P1582" s="147">
        <v>-0.33750000000000002</v>
      </c>
      <c r="Q1582" s="171" t="str">
        <f t="shared" si="182"/>
        <v>FALSE</v>
      </c>
      <c r="R1582" s="122" t="s">
        <v>5113</v>
      </c>
      <c r="S1582" s="122" t="s">
        <v>9420</v>
      </c>
      <c r="T1582" s="122" t="s">
        <v>5115</v>
      </c>
      <c r="U1582" s="172" t="s">
        <v>5116</v>
      </c>
      <c r="V1582" s="122" t="s">
        <v>9421</v>
      </c>
      <c r="W1582" s="148">
        <v>-0.33</v>
      </c>
      <c r="X1582" s="149">
        <v>-0.46</v>
      </c>
      <c r="Y1582" s="149">
        <v>-0.35</v>
      </c>
      <c r="Z1582" s="150">
        <v>0.17</v>
      </c>
      <c r="AA1582" s="148">
        <v>0.06</v>
      </c>
      <c r="AB1582" s="149">
        <v>-0.41</v>
      </c>
      <c r="AC1582" s="149">
        <v>0.28000000000000003</v>
      </c>
      <c r="AD1582" s="151">
        <v>0.44</v>
      </c>
      <c r="AE1582" s="148">
        <v>0.01</v>
      </c>
      <c r="AF1582" s="149">
        <v>-0.15</v>
      </c>
      <c r="AG1582" s="149">
        <v>-0.63</v>
      </c>
      <c r="AH1582" s="151">
        <v>0.13</v>
      </c>
      <c r="AI1582" s="152">
        <v>0.2</v>
      </c>
      <c r="AJ1582" s="149">
        <v>-0.03</v>
      </c>
      <c r="AK1582" s="149">
        <v>0.31</v>
      </c>
      <c r="AL1582" s="150">
        <v>0.23</v>
      </c>
      <c r="AM1582" s="153">
        <f t="shared" si="183"/>
        <v>-0.39</v>
      </c>
      <c r="AN1582" s="154">
        <f t="shared" si="183"/>
        <v>-5.0000000000000044E-2</v>
      </c>
      <c r="AO1582" s="154">
        <f t="shared" si="183"/>
        <v>-0.63</v>
      </c>
      <c r="AP1582" s="155">
        <f t="shared" si="183"/>
        <v>-0.27</v>
      </c>
      <c r="AQ1582" s="156">
        <f>AVERAGE(Table3[[#This Row],[ HEK293 +Selistat_R1 2]:[ HEK293 +Selistat_R4 5]])</f>
        <v>-0.33500000000000002</v>
      </c>
      <c r="AR1582" s="153">
        <f t="shared" si="184"/>
        <v>-4.9999999999999996E-2</v>
      </c>
      <c r="AS1582" s="154">
        <f t="shared" si="184"/>
        <v>0.26</v>
      </c>
      <c r="AT1582" s="154">
        <f t="shared" si="184"/>
        <v>-0.91</v>
      </c>
      <c r="AU1582" s="157">
        <f t="shared" si="184"/>
        <v>-0.31</v>
      </c>
      <c r="AV1582" s="158">
        <f t="shared" si="185"/>
        <v>0.14000000000000001</v>
      </c>
      <c r="AW1582" s="154">
        <f t="shared" si="185"/>
        <v>0.38</v>
      </c>
      <c r="AX1582" s="154">
        <f t="shared" si="185"/>
        <v>2.9999999999999971E-2</v>
      </c>
      <c r="AY1582" s="155">
        <f t="shared" si="185"/>
        <v>-0.21</v>
      </c>
    </row>
    <row r="1583" spans="1:51" x14ac:dyDescent="0.15">
      <c r="A1583" s="122" t="s">
        <v>7333</v>
      </c>
      <c r="B1583" s="122" t="s">
        <v>3055</v>
      </c>
      <c r="C1583" s="122" t="s">
        <v>7334</v>
      </c>
      <c r="D1583" s="122" t="s">
        <v>2978</v>
      </c>
      <c r="E1583" s="122" t="s">
        <v>7335</v>
      </c>
      <c r="F1583" s="122" t="s">
        <v>2980</v>
      </c>
      <c r="G1583" s="122">
        <v>1</v>
      </c>
      <c r="H1583" s="166">
        <v>0.93045299999999997</v>
      </c>
      <c r="I1583" s="167">
        <v>-1.4166700000000001E-2</v>
      </c>
      <c r="J1583" s="168" t="str">
        <f t="shared" si="180"/>
        <v>FALSE</v>
      </c>
      <c r="K1583" s="169">
        <v>0.19909099999999999</v>
      </c>
      <c r="L1583" s="170">
        <f>-LOG10(Table3[[#This Row],[Student''s T-test p-value HEK293 +Selistat_HEK293 UT]])</f>
        <v>0.70094837201016935</v>
      </c>
      <c r="M1583" s="167">
        <v>-0.20499999999999999</v>
      </c>
      <c r="N1583" s="171" t="str">
        <f t="shared" si="181"/>
        <v>FALSE</v>
      </c>
      <c r="O1583" s="146">
        <v>0.38313999999999998</v>
      </c>
      <c r="P1583" s="147">
        <v>-0.19750000000000001</v>
      </c>
      <c r="Q1583" s="171" t="str">
        <f t="shared" si="182"/>
        <v>FALSE</v>
      </c>
      <c r="R1583" s="122" t="s">
        <v>7336</v>
      </c>
      <c r="S1583" s="122" t="s">
        <v>9422</v>
      </c>
      <c r="T1583" s="122" t="s">
        <v>7338</v>
      </c>
      <c r="U1583" s="172" t="s">
        <v>7339</v>
      </c>
      <c r="V1583" s="122" t="s">
        <v>9423</v>
      </c>
      <c r="W1583" s="148">
        <v>-0.37</v>
      </c>
      <c r="X1583" s="149">
        <v>-0.19</v>
      </c>
      <c r="Y1583" s="149">
        <v>-0.37</v>
      </c>
      <c r="Z1583" s="150">
        <v>0.06</v>
      </c>
      <c r="AA1583" s="148">
        <v>0.22</v>
      </c>
      <c r="AB1583" s="149">
        <v>0.08</v>
      </c>
      <c r="AC1583" s="149">
        <v>-0.21</v>
      </c>
      <c r="AD1583" s="151">
        <v>-0.14000000000000001</v>
      </c>
      <c r="AE1583" s="148">
        <v>7.0000000000000007E-2</v>
      </c>
      <c r="AF1583" s="149">
        <v>-0.06</v>
      </c>
      <c r="AG1583" s="149">
        <v>-0.38</v>
      </c>
      <c r="AH1583" s="151">
        <v>0.25</v>
      </c>
      <c r="AI1583" s="152">
        <v>-0.02</v>
      </c>
      <c r="AJ1583" s="149">
        <v>-0.16</v>
      </c>
      <c r="AK1583" s="149">
        <v>0.28000000000000003</v>
      </c>
      <c r="AL1583" s="150">
        <v>0.56999999999999995</v>
      </c>
      <c r="AM1583" s="153">
        <f t="shared" si="183"/>
        <v>-0.59</v>
      </c>
      <c r="AN1583" s="154">
        <f t="shared" si="183"/>
        <v>-0.27</v>
      </c>
      <c r="AO1583" s="154">
        <f t="shared" si="183"/>
        <v>-0.16</v>
      </c>
      <c r="AP1583" s="155">
        <f t="shared" si="183"/>
        <v>0.2</v>
      </c>
      <c r="AQ1583" s="156">
        <f>AVERAGE(Table3[[#This Row],[ HEK293 +Selistat_R1 2]:[ HEK293 +Selistat_R4 5]])</f>
        <v>-0.20500000000000002</v>
      </c>
      <c r="AR1583" s="153">
        <f t="shared" si="184"/>
        <v>-0.15</v>
      </c>
      <c r="AS1583" s="154">
        <f t="shared" si="184"/>
        <v>-0.14000000000000001</v>
      </c>
      <c r="AT1583" s="154">
        <f t="shared" si="184"/>
        <v>-0.17</v>
      </c>
      <c r="AU1583" s="157">
        <f t="shared" si="184"/>
        <v>0.39</v>
      </c>
      <c r="AV1583" s="158">
        <f t="shared" si="185"/>
        <v>-0.24</v>
      </c>
      <c r="AW1583" s="154">
        <f t="shared" si="185"/>
        <v>-0.24</v>
      </c>
      <c r="AX1583" s="154">
        <f t="shared" si="185"/>
        <v>0.49</v>
      </c>
      <c r="AY1583" s="155">
        <f t="shared" si="185"/>
        <v>0.71</v>
      </c>
    </row>
    <row r="1584" spans="1:51" x14ac:dyDescent="0.15">
      <c r="A1584" s="122" t="s">
        <v>3444</v>
      </c>
      <c r="B1584" s="122" t="s">
        <v>3114</v>
      </c>
      <c r="C1584" s="122" t="s">
        <v>3445</v>
      </c>
      <c r="E1584" s="122" t="s">
        <v>3446</v>
      </c>
      <c r="F1584" s="122" t="s">
        <v>3447</v>
      </c>
      <c r="G1584" s="122">
        <v>2</v>
      </c>
      <c r="H1584" s="166">
        <v>0.96887699999999999</v>
      </c>
      <c r="I1584" s="167">
        <v>1.16667E-2</v>
      </c>
      <c r="J1584" s="168" t="str">
        <f t="shared" si="180"/>
        <v>FALSE</v>
      </c>
      <c r="K1584" s="169">
        <v>0.19919100000000001</v>
      </c>
      <c r="L1584" s="170">
        <f>-LOG10(Table3[[#This Row],[Student''s T-test p-value HEK293 +Selistat_HEK293 UT]])</f>
        <v>0.70073028809423576</v>
      </c>
      <c r="M1584" s="167">
        <v>-0.45500000000000002</v>
      </c>
      <c r="N1584" s="171" t="str">
        <f t="shared" si="181"/>
        <v>FALSE</v>
      </c>
      <c r="O1584" s="146">
        <v>0.136958</v>
      </c>
      <c r="P1584" s="147">
        <v>-0.43</v>
      </c>
      <c r="Q1584" s="171" t="str">
        <f t="shared" si="182"/>
        <v>FALSE</v>
      </c>
      <c r="R1584" s="122" t="s">
        <v>1299</v>
      </c>
      <c r="S1584" s="122" t="s">
        <v>9424</v>
      </c>
      <c r="T1584" s="122" t="s">
        <v>1301</v>
      </c>
      <c r="U1584" s="172" t="s">
        <v>3449</v>
      </c>
      <c r="V1584" s="122" t="s">
        <v>9425</v>
      </c>
      <c r="W1584" s="148">
        <v>-0.42</v>
      </c>
      <c r="X1584" s="149">
        <v>-0.79</v>
      </c>
      <c r="Y1584" s="149">
        <v>-0.91</v>
      </c>
      <c r="Z1584" s="150">
        <v>-0.04</v>
      </c>
      <c r="AA1584" s="148">
        <v>0.15</v>
      </c>
      <c r="AB1584" s="149">
        <v>-0.81</v>
      </c>
      <c r="AC1584" s="149">
        <v>0.28000000000000003</v>
      </c>
      <c r="AD1584" s="151">
        <v>0.04</v>
      </c>
      <c r="AE1584" s="148">
        <v>0.57999999999999996</v>
      </c>
      <c r="AF1584" s="149">
        <v>-0.27</v>
      </c>
      <c r="AG1584" s="149">
        <v>-0.47</v>
      </c>
      <c r="AH1584" s="151">
        <v>-0.06</v>
      </c>
      <c r="AI1584" s="152">
        <v>0.65</v>
      </c>
      <c r="AJ1584" s="149">
        <v>0.14000000000000001</v>
      </c>
      <c r="AK1584" s="149">
        <v>0.35</v>
      </c>
      <c r="AL1584" s="150">
        <v>0.36</v>
      </c>
      <c r="AM1584" s="153">
        <f t="shared" si="183"/>
        <v>-0.56999999999999995</v>
      </c>
      <c r="AN1584" s="154">
        <f t="shared" si="183"/>
        <v>2.0000000000000018E-2</v>
      </c>
      <c r="AO1584" s="154">
        <f t="shared" si="183"/>
        <v>-1.19</v>
      </c>
      <c r="AP1584" s="155">
        <f t="shared" si="183"/>
        <v>-0.08</v>
      </c>
      <c r="AQ1584" s="156">
        <f>AVERAGE(Table3[[#This Row],[ HEK293 +Selistat_R1 2]:[ HEK293 +Selistat_R4 5]])</f>
        <v>-0.45499999999999996</v>
      </c>
      <c r="AR1584" s="153">
        <f t="shared" si="184"/>
        <v>0.42999999999999994</v>
      </c>
      <c r="AS1584" s="154">
        <f t="shared" si="184"/>
        <v>0.54</v>
      </c>
      <c r="AT1584" s="154">
        <f t="shared" si="184"/>
        <v>-0.75</v>
      </c>
      <c r="AU1584" s="157">
        <f t="shared" si="184"/>
        <v>-0.1</v>
      </c>
      <c r="AV1584" s="158">
        <f t="shared" si="185"/>
        <v>0.5</v>
      </c>
      <c r="AW1584" s="154">
        <f t="shared" si="185"/>
        <v>0.95000000000000007</v>
      </c>
      <c r="AX1584" s="154">
        <f t="shared" si="185"/>
        <v>6.9999999999999951E-2</v>
      </c>
      <c r="AY1584" s="155">
        <f t="shared" si="185"/>
        <v>0.32</v>
      </c>
    </row>
    <row r="1585" spans="1:51" x14ac:dyDescent="0.15">
      <c r="A1585" s="122" t="s">
        <v>3444</v>
      </c>
      <c r="B1585" s="122" t="s">
        <v>3114</v>
      </c>
      <c r="C1585" s="122" t="s">
        <v>3445</v>
      </c>
      <c r="E1585" s="122" t="s">
        <v>3446</v>
      </c>
      <c r="F1585" s="122" t="s">
        <v>3447</v>
      </c>
      <c r="G1585" s="122">
        <v>1</v>
      </c>
      <c r="H1585" s="166">
        <v>0.99528099999999997</v>
      </c>
      <c r="I1585" s="167">
        <v>8.3333400000000003E-4</v>
      </c>
      <c r="J1585" s="168" t="str">
        <f t="shared" si="180"/>
        <v>FALSE</v>
      </c>
      <c r="K1585" s="169">
        <v>0.19978799999999999</v>
      </c>
      <c r="L1585" s="170">
        <f>-LOG10(Table3[[#This Row],[Student''s T-test p-value HEK293 +Selistat_HEK293 UT]])</f>
        <v>0.69943060064603058</v>
      </c>
      <c r="M1585" s="167">
        <v>-0.22500000000000001</v>
      </c>
      <c r="N1585" s="171" t="str">
        <f t="shared" si="181"/>
        <v>FALSE</v>
      </c>
      <c r="O1585" s="146">
        <v>0.14108299999999999</v>
      </c>
      <c r="P1585" s="147">
        <v>-0.1825</v>
      </c>
      <c r="Q1585" s="171" t="str">
        <f t="shared" si="182"/>
        <v>FALSE</v>
      </c>
      <c r="R1585" s="122" t="s">
        <v>1299</v>
      </c>
      <c r="S1585" s="122" t="s">
        <v>7172</v>
      </c>
      <c r="T1585" s="122" t="s">
        <v>1301</v>
      </c>
      <c r="U1585" s="172" t="s">
        <v>3449</v>
      </c>
      <c r="V1585" s="122" t="s">
        <v>7173</v>
      </c>
      <c r="W1585" s="148">
        <v>-0.35</v>
      </c>
      <c r="X1585" s="149">
        <v>-0.36</v>
      </c>
      <c r="Y1585" s="149">
        <v>-0.31</v>
      </c>
      <c r="Z1585" s="150">
        <v>0.05</v>
      </c>
      <c r="AA1585" s="148">
        <v>-0.02</v>
      </c>
      <c r="AB1585" s="149">
        <v>-0.36</v>
      </c>
      <c r="AC1585" s="149">
        <v>0.14000000000000001</v>
      </c>
      <c r="AD1585" s="151">
        <v>0.17</v>
      </c>
      <c r="AE1585" s="148">
        <v>0.21</v>
      </c>
      <c r="AF1585" s="149">
        <v>-0.18</v>
      </c>
      <c r="AG1585" s="149">
        <v>-0.08</v>
      </c>
      <c r="AH1585" s="151">
        <v>7.0000000000000007E-2</v>
      </c>
      <c r="AI1585" s="152">
        <v>0.32</v>
      </c>
      <c r="AJ1585" s="149">
        <v>0.08</v>
      </c>
      <c r="AK1585" s="149">
        <v>7.0000000000000007E-2</v>
      </c>
      <c r="AL1585" s="150">
        <v>0.28000000000000003</v>
      </c>
      <c r="AM1585" s="153">
        <f t="shared" si="183"/>
        <v>-0.32999999999999996</v>
      </c>
      <c r="AN1585" s="154">
        <f t="shared" si="183"/>
        <v>0</v>
      </c>
      <c r="AO1585" s="154">
        <f t="shared" si="183"/>
        <v>-0.45</v>
      </c>
      <c r="AP1585" s="155">
        <f t="shared" si="183"/>
        <v>-0.12000000000000001</v>
      </c>
      <c r="AQ1585" s="156">
        <f>AVERAGE(Table3[[#This Row],[ HEK293 +Selistat_R1 2]:[ HEK293 +Selistat_R4 5]])</f>
        <v>-0.22500000000000001</v>
      </c>
      <c r="AR1585" s="153">
        <f t="shared" si="184"/>
        <v>0.22999999999999998</v>
      </c>
      <c r="AS1585" s="154">
        <f t="shared" si="184"/>
        <v>0.18</v>
      </c>
      <c r="AT1585" s="154">
        <f t="shared" si="184"/>
        <v>-0.22000000000000003</v>
      </c>
      <c r="AU1585" s="157">
        <f t="shared" si="184"/>
        <v>-0.1</v>
      </c>
      <c r="AV1585" s="158">
        <f t="shared" si="185"/>
        <v>0.34</v>
      </c>
      <c r="AW1585" s="154">
        <f t="shared" si="185"/>
        <v>0.44</v>
      </c>
      <c r="AX1585" s="154">
        <f t="shared" si="185"/>
        <v>-7.0000000000000007E-2</v>
      </c>
      <c r="AY1585" s="155">
        <f t="shared" si="185"/>
        <v>0.11000000000000001</v>
      </c>
    </row>
    <row r="1586" spans="1:51" x14ac:dyDescent="0.15">
      <c r="A1586" s="122" t="s">
        <v>4003</v>
      </c>
      <c r="B1586" s="122" t="s">
        <v>4004</v>
      </c>
      <c r="C1586" s="122" t="s">
        <v>4005</v>
      </c>
      <c r="E1586" s="122" t="s">
        <v>4006</v>
      </c>
      <c r="G1586" s="122">
        <v>2</v>
      </c>
      <c r="H1586" s="166">
        <v>0.447019</v>
      </c>
      <c r="I1586" s="167">
        <v>0.21083299999999999</v>
      </c>
      <c r="J1586" s="168" t="str">
        <f t="shared" si="180"/>
        <v>FALSE</v>
      </c>
      <c r="K1586" s="169">
        <v>0.199958</v>
      </c>
      <c r="L1586" s="170">
        <f>-LOG10(Table3[[#This Row],[Student''s T-test p-value HEK293 +Selistat_HEK293 UT]])</f>
        <v>0.69906121575475266</v>
      </c>
      <c r="M1586" s="167">
        <v>-0.27500000000000002</v>
      </c>
      <c r="N1586" s="171" t="str">
        <f t="shared" si="181"/>
        <v>FALSE</v>
      </c>
      <c r="O1586" s="146">
        <v>0.226799</v>
      </c>
      <c r="P1586" s="147">
        <v>-0.3725</v>
      </c>
      <c r="Q1586" s="171" t="str">
        <f t="shared" si="182"/>
        <v>FALSE</v>
      </c>
      <c r="R1586" s="122" t="s">
        <v>1375</v>
      </c>
      <c r="S1586" s="122" t="s">
        <v>9426</v>
      </c>
      <c r="T1586" s="122" t="s">
        <v>1377</v>
      </c>
      <c r="U1586" s="172" t="s">
        <v>4007</v>
      </c>
      <c r="V1586" s="122" t="s">
        <v>9427</v>
      </c>
      <c r="W1586" s="148">
        <v>-0.84</v>
      </c>
      <c r="X1586" s="149">
        <v>-0.32</v>
      </c>
      <c r="Y1586" s="149">
        <v>-0.2</v>
      </c>
      <c r="Z1586" s="150">
        <v>-0.66</v>
      </c>
      <c r="AA1586" s="148">
        <v>7.0000000000000007E-2</v>
      </c>
      <c r="AB1586" s="149">
        <v>-0.42</v>
      </c>
      <c r="AC1586" s="149">
        <v>-0.14000000000000001</v>
      </c>
      <c r="AD1586" s="151">
        <v>-0.43</v>
      </c>
      <c r="AE1586" s="148">
        <v>0.15</v>
      </c>
      <c r="AF1586" s="149">
        <v>0.16</v>
      </c>
      <c r="AG1586" s="149">
        <v>0.32</v>
      </c>
      <c r="AH1586" s="151">
        <v>-0.48</v>
      </c>
      <c r="AI1586" s="152">
        <v>0.11</v>
      </c>
      <c r="AJ1586" s="149">
        <v>0.51</v>
      </c>
      <c r="AK1586" s="149">
        <v>0.97</v>
      </c>
      <c r="AL1586" s="150">
        <v>0.05</v>
      </c>
      <c r="AM1586" s="153">
        <f t="shared" si="183"/>
        <v>-0.90999999999999992</v>
      </c>
      <c r="AN1586" s="154">
        <f t="shared" si="183"/>
        <v>9.9999999999999978E-2</v>
      </c>
      <c r="AO1586" s="154">
        <f t="shared" si="183"/>
        <v>-0.06</v>
      </c>
      <c r="AP1586" s="155">
        <f t="shared" si="183"/>
        <v>-0.23000000000000004</v>
      </c>
      <c r="AQ1586" s="156">
        <f>AVERAGE(Table3[[#This Row],[ HEK293 +Selistat_R1 2]:[ HEK293 +Selistat_R4 5]])</f>
        <v>-0.27499999999999997</v>
      </c>
      <c r="AR1586" s="153">
        <f t="shared" si="184"/>
        <v>7.9999999999999988E-2</v>
      </c>
      <c r="AS1586" s="154">
        <f t="shared" si="184"/>
        <v>0.57999999999999996</v>
      </c>
      <c r="AT1586" s="154">
        <f t="shared" si="184"/>
        <v>0.46</v>
      </c>
      <c r="AU1586" s="157">
        <f t="shared" si="184"/>
        <v>-4.9999999999999989E-2</v>
      </c>
      <c r="AV1586" s="158">
        <f t="shared" si="185"/>
        <v>3.9999999999999994E-2</v>
      </c>
      <c r="AW1586" s="154">
        <f t="shared" si="185"/>
        <v>0.92999999999999994</v>
      </c>
      <c r="AX1586" s="154">
        <f t="shared" si="185"/>
        <v>1.1099999999999999</v>
      </c>
      <c r="AY1586" s="155">
        <f t="shared" si="185"/>
        <v>0.48</v>
      </c>
    </row>
    <row r="1587" spans="1:51" x14ac:dyDescent="0.15">
      <c r="E1587" s="122" t="s">
        <v>3133</v>
      </c>
      <c r="G1587" s="122">
        <v>2</v>
      </c>
      <c r="H1587" s="166">
        <v>0.54938799999999999</v>
      </c>
      <c r="I1587" s="167">
        <v>-0.159167</v>
      </c>
      <c r="J1587" s="168" t="str">
        <f t="shared" si="180"/>
        <v>FALSE</v>
      </c>
      <c r="K1587" s="169">
        <v>0.20005500000000001</v>
      </c>
      <c r="L1587" s="170">
        <f>-LOG10(Table3[[#This Row],[Student''s T-test p-value HEK293 +Selistat_HEK293 UT]])</f>
        <v>0.69885058977224546</v>
      </c>
      <c r="M1587" s="167">
        <v>-0.42749999999999999</v>
      </c>
      <c r="N1587" s="171" t="str">
        <f t="shared" si="181"/>
        <v>FALSE</v>
      </c>
      <c r="O1587" s="146">
        <v>0.18059800000000001</v>
      </c>
      <c r="P1587" s="147">
        <v>-0.43</v>
      </c>
      <c r="Q1587" s="171" t="str">
        <f t="shared" si="182"/>
        <v>FALSE</v>
      </c>
      <c r="R1587" s="122" t="s">
        <v>9428</v>
      </c>
      <c r="S1587" s="122" t="s">
        <v>9429</v>
      </c>
      <c r="T1587" s="122" t="s">
        <v>9430</v>
      </c>
      <c r="U1587" s="172" t="s">
        <v>9431</v>
      </c>
      <c r="V1587" s="122" t="s">
        <v>9432</v>
      </c>
      <c r="W1587" s="148">
        <v>0.14000000000000001</v>
      </c>
      <c r="X1587" s="149">
        <v>-0.63</v>
      </c>
      <c r="Y1587" s="149">
        <v>-0.54</v>
      </c>
      <c r="Z1587" s="150">
        <v>-0.45</v>
      </c>
      <c r="AA1587" s="148">
        <v>0</v>
      </c>
      <c r="AB1587" s="149">
        <v>0.52</v>
      </c>
      <c r="AC1587" s="149">
        <v>-0.59</v>
      </c>
      <c r="AD1587" s="151">
        <v>0.3</v>
      </c>
      <c r="AE1587" s="148">
        <v>-0.63</v>
      </c>
      <c r="AF1587" s="149">
        <v>-0.48</v>
      </c>
      <c r="AG1587" s="149">
        <v>0.36</v>
      </c>
      <c r="AH1587" s="151">
        <v>0.02</v>
      </c>
      <c r="AI1587" s="152">
        <v>0.28999999999999998</v>
      </c>
      <c r="AJ1587" s="149">
        <v>0.67</v>
      </c>
      <c r="AK1587" s="149">
        <v>0.18</v>
      </c>
      <c r="AL1587" s="150">
        <v>-0.15</v>
      </c>
      <c r="AM1587" s="153">
        <f t="shared" si="183"/>
        <v>0.14000000000000001</v>
      </c>
      <c r="AN1587" s="154">
        <f t="shared" si="183"/>
        <v>-1.1499999999999999</v>
      </c>
      <c r="AO1587" s="154">
        <f t="shared" si="183"/>
        <v>4.9999999999999933E-2</v>
      </c>
      <c r="AP1587" s="155">
        <f t="shared" si="183"/>
        <v>-0.75</v>
      </c>
      <c r="AQ1587" s="156">
        <f>AVERAGE(Table3[[#This Row],[ HEK293 +Selistat_R1 2]:[ HEK293 +Selistat_R4 5]])</f>
        <v>-0.42749999999999999</v>
      </c>
      <c r="AR1587" s="153">
        <f t="shared" si="184"/>
        <v>-0.63</v>
      </c>
      <c r="AS1587" s="154">
        <f t="shared" si="184"/>
        <v>-1</v>
      </c>
      <c r="AT1587" s="154">
        <f t="shared" si="184"/>
        <v>0.95</v>
      </c>
      <c r="AU1587" s="157">
        <f t="shared" si="184"/>
        <v>-0.27999999999999997</v>
      </c>
      <c r="AV1587" s="158">
        <f t="shared" si="185"/>
        <v>0.28999999999999998</v>
      </c>
      <c r="AW1587" s="154">
        <f t="shared" si="185"/>
        <v>0.15000000000000002</v>
      </c>
      <c r="AX1587" s="154">
        <f t="shared" si="185"/>
        <v>0.77</v>
      </c>
      <c r="AY1587" s="155">
        <f t="shared" si="185"/>
        <v>-0.44999999999999996</v>
      </c>
    </row>
    <row r="1588" spans="1:51" x14ac:dyDescent="0.15">
      <c r="B1588" s="122" t="s">
        <v>2968</v>
      </c>
      <c r="C1588" s="122" t="s">
        <v>4056</v>
      </c>
      <c r="D1588" s="122" t="s">
        <v>3830</v>
      </c>
      <c r="E1588" s="122" t="s">
        <v>4471</v>
      </c>
      <c r="G1588" s="122">
        <v>12</v>
      </c>
      <c r="H1588" s="166">
        <v>8.6716699999999994E-3</v>
      </c>
      <c r="I1588" s="167">
        <v>-0.64833300000000005</v>
      </c>
      <c r="J1588" s="168" t="str">
        <f t="shared" si="180"/>
        <v>FALSE</v>
      </c>
      <c r="K1588" s="169">
        <v>0.20020499999999999</v>
      </c>
      <c r="L1588" s="170">
        <f>-LOG10(Table3[[#This Row],[Student''s T-test p-value HEK293 +Selistat_HEK293 UT]])</f>
        <v>0.69852508047661188</v>
      </c>
      <c r="M1588" s="167">
        <v>-0.26750000000000002</v>
      </c>
      <c r="N1588" s="171" t="str">
        <f t="shared" si="181"/>
        <v>FALSE</v>
      </c>
      <c r="O1588" s="146">
        <v>0.74124000000000001</v>
      </c>
      <c r="P1588" s="147">
        <v>7.7499999999999999E-2</v>
      </c>
      <c r="Q1588" s="171" t="str">
        <f t="shared" si="182"/>
        <v>FALSE</v>
      </c>
      <c r="R1588" s="122" t="s">
        <v>4472</v>
      </c>
      <c r="S1588" s="122" t="s">
        <v>9433</v>
      </c>
      <c r="T1588" s="122" t="s">
        <v>5266</v>
      </c>
      <c r="U1588" s="172" t="s">
        <v>5267</v>
      </c>
      <c r="V1588" s="122" t="s">
        <v>9434</v>
      </c>
      <c r="W1588" s="148">
        <v>0.37</v>
      </c>
      <c r="X1588" s="149">
        <v>0.21</v>
      </c>
      <c r="Y1588" s="149">
        <v>0.15</v>
      </c>
      <c r="Z1588" s="150">
        <v>-0.13</v>
      </c>
      <c r="AA1588" s="148">
        <v>0.61</v>
      </c>
      <c r="AB1588" s="149">
        <v>0.63</v>
      </c>
      <c r="AC1588" s="149">
        <v>-0.03</v>
      </c>
      <c r="AD1588" s="151">
        <v>0.46</v>
      </c>
      <c r="AE1588" s="148">
        <v>-0.89</v>
      </c>
      <c r="AF1588" s="149">
        <v>-0.17</v>
      </c>
      <c r="AG1588" s="149">
        <v>0.01</v>
      </c>
      <c r="AH1588" s="151">
        <v>-0.48</v>
      </c>
      <c r="AI1588" s="152">
        <v>-0.71</v>
      </c>
      <c r="AJ1588" s="149">
        <v>-0.2</v>
      </c>
      <c r="AK1588" s="149">
        <v>-0.41</v>
      </c>
      <c r="AL1588" s="150">
        <v>-0.52</v>
      </c>
      <c r="AM1588" s="153">
        <f t="shared" si="183"/>
        <v>-0.24</v>
      </c>
      <c r="AN1588" s="154">
        <f t="shared" si="183"/>
        <v>-0.42000000000000004</v>
      </c>
      <c r="AO1588" s="154">
        <f t="shared" si="183"/>
        <v>0.18</v>
      </c>
      <c r="AP1588" s="155">
        <f t="shared" si="183"/>
        <v>-0.59000000000000008</v>
      </c>
      <c r="AQ1588" s="156">
        <f>AVERAGE(Table3[[#This Row],[ HEK293 +Selistat_R1 2]:[ HEK293 +Selistat_R4 5]])</f>
        <v>-0.26750000000000002</v>
      </c>
      <c r="AR1588" s="153">
        <f t="shared" si="184"/>
        <v>-1.5</v>
      </c>
      <c r="AS1588" s="154">
        <f t="shared" si="184"/>
        <v>-0.8</v>
      </c>
      <c r="AT1588" s="154">
        <f t="shared" si="184"/>
        <v>0.04</v>
      </c>
      <c r="AU1588" s="157">
        <f t="shared" si="184"/>
        <v>-0.94</v>
      </c>
      <c r="AV1588" s="158">
        <f t="shared" si="185"/>
        <v>-1.3199999999999998</v>
      </c>
      <c r="AW1588" s="154">
        <f t="shared" si="185"/>
        <v>-0.83000000000000007</v>
      </c>
      <c r="AX1588" s="154">
        <f t="shared" si="185"/>
        <v>-0.38</v>
      </c>
      <c r="AY1588" s="155">
        <f t="shared" si="185"/>
        <v>-0.98</v>
      </c>
    </row>
    <row r="1589" spans="1:51" x14ac:dyDescent="0.15">
      <c r="A1589" s="122" t="s">
        <v>3101</v>
      </c>
      <c r="B1589" s="122" t="s">
        <v>2903</v>
      </c>
      <c r="C1589" s="122" t="s">
        <v>3102</v>
      </c>
      <c r="E1589" s="122" t="s">
        <v>3103</v>
      </c>
      <c r="F1589" s="122" t="s">
        <v>3104</v>
      </c>
      <c r="G1589" s="122">
        <v>1</v>
      </c>
      <c r="H1589" s="166">
        <v>0.77550699999999995</v>
      </c>
      <c r="I1589" s="167">
        <v>4.1666700000000001E-2</v>
      </c>
      <c r="J1589" s="168" t="str">
        <f t="shared" si="180"/>
        <v>FALSE</v>
      </c>
      <c r="K1589" s="169">
        <v>0.20072300000000001</v>
      </c>
      <c r="L1589" s="170">
        <f>-LOG10(Table3[[#This Row],[Student''s T-test p-value HEK293 +Selistat_HEK293 UT]])</f>
        <v>0.69740286069250312</v>
      </c>
      <c r="M1589" s="167">
        <v>-0.1875</v>
      </c>
      <c r="N1589" s="171" t="str">
        <f t="shared" si="181"/>
        <v>FALSE</v>
      </c>
      <c r="O1589" s="146">
        <v>0.33644099999999999</v>
      </c>
      <c r="P1589" s="147">
        <v>0.16250000000000001</v>
      </c>
      <c r="Q1589" s="171" t="str">
        <f t="shared" si="182"/>
        <v>FALSE</v>
      </c>
      <c r="R1589" s="122" t="s">
        <v>3105</v>
      </c>
      <c r="S1589" s="122" t="s">
        <v>4794</v>
      </c>
      <c r="T1589" s="122" t="s">
        <v>3107</v>
      </c>
      <c r="U1589" s="172" t="s">
        <v>2654</v>
      </c>
      <c r="V1589" s="122" t="s">
        <v>4795</v>
      </c>
      <c r="W1589" s="148">
        <v>-0.02</v>
      </c>
      <c r="X1589" s="149">
        <v>-0.56000000000000005</v>
      </c>
      <c r="Y1589" s="149">
        <v>-0.24</v>
      </c>
      <c r="Z1589" s="150">
        <v>-0.13</v>
      </c>
      <c r="AA1589" s="148">
        <v>0.12</v>
      </c>
      <c r="AB1589" s="149">
        <v>-0.08</v>
      </c>
      <c r="AC1589" s="149">
        <v>-0.09</v>
      </c>
      <c r="AD1589" s="151">
        <v>-0.15</v>
      </c>
      <c r="AE1589" s="148">
        <v>0.12</v>
      </c>
      <c r="AF1589" s="149">
        <v>-0.18</v>
      </c>
      <c r="AG1589" s="149">
        <v>0.49</v>
      </c>
      <c r="AH1589" s="151">
        <v>0.32</v>
      </c>
      <c r="AI1589" s="152">
        <v>0.19</v>
      </c>
      <c r="AJ1589" s="149">
        <v>0.03</v>
      </c>
      <c r="AK1589" s="149">
        <v>-0.06</v>
      </c>
      <c r="AL1589" s="150">
        <v>-0.06</v>
      </c>
      <c r="AM1589" s="153">
        <f t="shared" si="183"/>
        <v>-0.13999999999999999</v>
      </c>
      <c r="AN1589" s="154">
        <f t="shared" si="183"/>
        <v>-0.48000000000000004</v>
      </c>
      <c r="AO1589" s="154">
        <f t="shared" si="183"/>
        <v>-0.15</v>
      </c>
      <c r="AP1589" s="155">
        <f t="shared" si="183"/>
        <v>1.999999999999999E-2</v>
      </c>
      <c r="AQ1589" s="156">
        <f>AVERAGE(Table3[[#This Row],[ HEK293 +Selistat_R1 2]:[ HEK293 +Selistat_R4 5]])</f>
        <v>-0.1875</v>
      </c>
      <c r="AR1589" s="153">
        <f t="shared" si="184"/>
        <v>0</v>
      </c>
      <c r="AS1589" s="154">
        <f t="shared" si="184"/>
        <v>-9.9999999999999992E-2</v>
      </c>
      <c r="AT1589" s="154">
        <f t="shared" si="184"/>
        <v>0.57999999999999996</v>
      </c>
      <c r="AU1589" s="157">
        <f t="shared" si="184"/>
        <v>0.47</v>
      </c>
      <c r="AV1589" s="158">
        <f t="shared" si="185"/>
        <v>7.0000000000000007E-2</v>
      </c>
      <c r="AW1589" s="154">
        <f t="shared" si="185"/>
        <v>0.11</v>
      </c>
      <c r="AX1589" s="154">
        <f t="shared" si="185"/>
        <v>0.03</v>
      </c>
      <c r="AY1589" s="155">
        <f t="shared" si="185"/>
        <v>0.09</v>
      </c>
    </row>
    <row r="1590" spans="1:51" x14ac:dyDescent="0.15">
      <c r="A1590" s="122" t="s">
        <v>3792</v>
      </c>
      <c r="B1590" s="122" t="s">
        <v>3793</v>
      </c>
      <c r="C1590" s="122" t="s">
        <v>3794</v>
      </c>
      <c r="D1590" s="122" t="s">
        <v>3018</v>
      </c>
      <c r="E1590" s="122" t="s">
        <v>3795</v>
      </c>
      <c r="F1590" s="122" t="s">
        <v>3796</v>
      </c>
      <c r="G1590" s="122">
        <v>2</v>
      </c>
      <c r="H1590" s="166">
        <v>8.3254100000000001E-3</v>
      </c>
      <c r="I1590" s="167">
        <v>0.42083300000000001</v>
      </c>
      <c r="J1590" s="168" t="str">
        <f t="shared" si="180"/>
        <v>FALSE</v>
      </c>
      <c r="K1590" s="169">
        <v>0.20078799999999999</v>
      </c>
      <c r="L1590" s="170">
        <f>-LOG10(Table3[[#This Row],[Student''s T-test p-value HEK293 +Selistat_HEK293 UT]])</f>
        <v>0.69726224615606291</v>
      </c>
      <c r="M1590" s="167">
        <v>0.1525</v>
      </c>
      <c r="N1590" s="171" t="str">
        <f t="shared" si="181"/>
        <v>FALSE</v>
      </c>
      <c r="O1590" s="146">
        <v>8.4347199999999997E-2</v>
      </c>
      <c r="P1590" s="147">
        <v>-0.215</v>
      </c>
      <c r="Q1590" s="171" t="str">
        <f t="shared" si="182"/>
        <v>FALSE</v>
      </c>
      <c r="R1590" s="122" t="s">
        <v>1274</v>
      </c>
      <c r="S1590" s="122" t="s">
        <v>1275</v>
      </c>
      <c r="T1590" s="122" t="s">
        <v>1276</v>
      </c>
      <c r="U1590" s="172" t="s">
        <v>3797</v>
      </c>
      <c r="V1590" s="122" t="s">
        <v>3798</v>
      </c>
      <c r="W1590" s="148">
        <v>-0.28000000000000003</v>
      </c>
      <c r="X1590" s="149">
        <v>-0.14000000000000001</v>
      </c>
      <c r="Y1590" s="149">
        <v>-0.31</v>
      </c>
      <c r="Z1590" s="150">
        <v>-0.04</v>
      </c>
      <c r="AA1590" s="148">
        <v>-0.41</v>
      </c>
      <c r="AB1590" s="149">
        <v>-0.55000000000000004</v>
      </c>
      <c r="AC1590" s="149">
        <v>-0.26</v>
      </c>
      <c r="AD1590" s="151">
        <v>-0.16</v>
      </c>
      <c r="AE1590" s="148">
        <v>0.05</v>
      </c>
      <c r="AF1590" s="149">
        <v>0.02</v>
      </c>
      <c r="AG1590" s="149">
        <v>0.19</v>
      </c>
      <c r="AH1590" s="151">
        <v>0.15</v>
      </c>
      <c r="AI1590" s="152">
        <v>0.19</v>
      </c>
      <c r="AJ1590" s="149">
        <v>0.14000000000000001</v>
      </c>
      <c r="AK1590" s="149">
        <v>0.56000000000000005</v>
      </c>
      <c r="AL1590" s="150">
        <v>0.38</v>
      </c>
      <c r="AM1590" s="153">
        <f t="shared" si="183"/>
        <v>0.12999999999999995</v>
      </c>
      <c r="AN1590" s="154">
        <f t="shared" si="183"/>
        <v>0.41000000000000003</v>
      </c>
      <c r="AO1590" s="154">
        <f t="shared" si="183"/>
        <v>-4.9999999999999989E-2</v>
      </c>
      <c r="AP1590" s="155">
        <f t="shared" si="183"/>
        <v>0.12</v>
      </c>
      <c r="AQ1590" s="156">
        <f>AVERAGE(Table3[[#This Row],[ HEK293 +Selistat_R1 2]:[ HEK293 +Selistat_R4 5]])</f>
        <v>0.15250000000000002</v>
      </c>
      <c r="AR1590" s="153">
        <f t="shared" si="184"/>
        <v>0.45999999999999996</v>
      </c>
      <c r="AS1590" s="154">
        <f t="shared" si="184"/>
        <v>0.57000000000000006</v>
      </c>
      <c r="AT1590" s="154">
        <f t="shared" si="184"/>
        <v>0.45</v>
      </c>
      <c r="AU1590" s="157">
        <f t="shared" si="184"/>
        <v>0.31</v>
      </c>
      <c r="AV1590" s="158">
        <f t="shared" si="185"/>
        <v>0.6</v>
      </c>
      <c r="AW1590" s="154">
        <f t="shared" si="185"/>
        <v>0.69000000000000006</v>
      </c>
      <c r="AX1590" s="154">
        <f t="shared" si="185"/>
        <v>0.82000000000000006</v>
      </c>
      <c r="AY1590" s="155">
        <f t="shared" si="185"/>
        <v>0.54</v>
      </c>
    </row>
    <row r="1591" spans="1:51" x14ac:dyDescent="0.15">
      <c r="A1591" s="122" t="s">
        <v>3392</v>
      </c>
      <c r="B1591" s="122" t="s">
        <v>3393</v>
      </c>
      <c r="C1591" s="122" t="s">
        <v>3394</v>
      </c>
      <c r="D1591" s="122" t="s">
        <v>2848</v>
      </c>
      <c r="E1591" s="122" t="s">
        <v>3395</v>
      </c>
      <c r="F1591" s="122" t="s">
        <v>3396</v>
      </c>
      <c r="G1591" s="122">
        <v>1</v>
      </c>
      <c r="H1591" s="166">
        <v>0.121239</v>
      </c>
      <c r="I1591" s="167">
        <v>-0.69666700000000004</v>
      </c>
      <c r="J1591" s="168" t="str">
        <f t="shared" si="180"/>
        <v>FALSE</v>
      </c>
      <c r="K1591" s="169">
        <v>0.20102300000000001</v>
      </c>
      <c r="L1591" s="170">
        <f>-LOG10(Table3[[#This Row],[Student''s T-test p-value HEK293 +Selistat_HEK293 UT]])</f>
        <v>0.6967542500340862</v>
      </c>
      <c r="M1591" s="167">
        <v>-0.44750000000000001</v>
      </c>
      <c r="N1591" s="171" t="str">
        <f t="shared" si="181"/>
        <v>FALSE</v>
      </c>
      <c r="O1591" s="146">
        <v>0.657551</v>
      </c>
      <c r="P1591" s="147">
        <v>-0.32250000000000001</v>
      </c>
      <c r="Q1591" s="171" t="str">
        <f t="shared" si="182"/>
        <v>FALSE</v>
      </c>
      <c r="R1591" s="122" t="s">
        <v>1566</v>
      </c>
      <c r="S1591" s="122" t="s">
        <v>1572</v>
      </c>
      <c r="T1591" s="122" t="s">
        <v>1568</v>
      </c>
      <c r="U1591" s="172" t="s">
        <v>2619</v>
      </c>
      <c r="V1591" s="122" t="s">
        <v>9435</v>
      </c>
      <c r="W1591" s="148">
        <v>-0.12</v>
      </c>
      <c r="X1591" s="149">
        <v>-0.26</v>
      </c>
      <c r="Y1591" s="149">
        <v>-0.2</v>
      </c>
      <c r="Z1591" s="150">
        <v>0.2</v>
      </c>
      <c r="AA1591" s="148">
        <v>0.92</v>
      </c>
      <c r="AB1591" s="149">
        <v>-0.33</v>
      </c>
      <c r="AC1591" s="149">
        <v>0.06</v>
      </c>
      <c r="AD1591" s="151">
        <v>0.76</v>
      </c>
      <c r="AE1591" s="148">
        <v>0.52</v>
      </c>
      <c r="AF1591" s="149">
        <v>-1.48</v>
      </c>
      <c r="AG1591" s="149">
        <v>-1.46</v>
      </c>
      <c r="AH1591" s="151">
        <v>-0.1</v>
      </c>
      <c r="AI1591" s="152">
        <v>0.47</v>
      </c>
      <c r="AJ1591" s="149">
        <v>-1.65</v>
      </c>
      <c r="AK1591" s="149">
        <v>-0.31</v>
      </c>
      <c r="AL1591" s="150">
        <v>0.26</v>
      </c>
      <c r="AM1591" s="153">
        <f t="shared" si="183"/>
        <v>-1.04</v>
      </c>
      <c r="AN1591" s="154">
        <f t="shared" si="183"/>
        <v>7.0000000000000007E-2</v>
      </c>
      <c r="AO1591" s="154">
        <f t="shared" si="183"/>
        <v>-0.26</v>
      </c>
      <c r="AP1591" s="155">
        <f t="shared" si="183"/>
        <v>-0.56000000000000005</v>
      </c>
      <c r="AQ1591" s="156">
        <f>AVERAGE(Table3[[#This Row],[ HEK293 +Selistat_R1 2]:[ HEK293 +Selistat_R4 5]])</f>
        <v>-0.44750000000000001</v>
      </c>
      <c r="AR1591" s="153">
        <f t="shared" si="184"/>
        <v>-0.4</v>
      </c>
      <c r="AS1591" s="154">
        <f t="shared" si="184"/>
        <v>-1.1499999999999999</v>
      </c>
      <c r="AT1591" s="154">
        <f t="shared" si="184"/>
        <v>-1.52</v>
      </c>
      <c r="AU1591" s="157">
        <f t="shared" si="184"/>
        <v>-0.86</v>
      </c>
      <c r="AV1591" s="158">
        <f t="shared" si="185"/>
        <v>-0.45000000000000007</v>
      </c>
      <c r="AW1591" s="154">
        <f t="shared" si="185"/>
        <v>-1.3199999999999998</v>
      </c>
      <c r="AX1591" s="154">
        <f t="shared" si="185"/>
        <v>-0.37</v>
      </c>
      <c r="AY1591" s="155">
        <f t="shared" si="185"/>
        <v>-0.5</v>
      </c>
    </row>
    <row r="1592" spans="1:51" x14ac:dyDescent="0.15">
      <c r="A1592" s="122" t="s">
        <v>2852</v>
      </c>
      <c r="B1592" s="122" t="s">
        <v>2853</v>
      </c>
      <c r="C1592" s="122" t="s">
        <v>2854</v>
      </c>
      <c r="E1592" s="122" t="s">
        <v>2855</v>
      </c>
      <c r="F1592" s="122" t="s">
        <v>2856</v>
      </c>
      <c r="G1592" s="122">
        <v>1</v>
      </c>
      <c r="H1592" s="166">
        <v>0.895486</v>
      </c>
      <c r="I1592" s="167">
        <v>-0.01</v>
      </c>
      <c r="J1592" s="168" t="str">
        <f t="shared" si="180"/>
        <v>FALSE</v>
      </c>
      <c r="K1592" s="169">
        <v>0.201546</v>
      </c>
      <c r="L1592" s="170">
        <f>-LOG10(Table3[[#This Row],[Student''s T-test p-value HEK293 +Selistat_HEK293 UT]])</f>
        <v>0.69562581668813683</v>
      </c>
      <c r="M1592" s="167">
        <v>-0.1</v>
      </c>
      <c r="N1592" s="171" t="str">
        <f t="shared" si="181"/>
        <v>FALSE</v>
      </c>
      <c r="O1592" s="146">
        <v>0.28113100000000002</v>
      </c>
      <c r="P1592" s="147">
        <v>0.11</v>
      </c>
      <c r="Q1592" s="171" t="str">
        <f t="shared" si="182"/>
        <v>FALSE</v>
      </c>
      <c r="R1592" s="122" t="s">
        <v>1694</v>
      </c>
      <c r="S1592" s="122" t="s">
        <v>9436</v>
      </c>
      <c r="T1592" s="122" t="s">
        <v>1696</v>
      </c>
      <c r="U1592" s="172" t="s">
        <v>2617</v>
      </c>
      <c r="V1592" s="122" t="s">
        <v>9437</v>
      </c>
      <c r="W1592" s="148">
        <v>-0.02</v>
      </c>
      <c r="X1592" s="149">
        <v>-7.0000000000000007E-2</v>
      </c>
      <c r="Y1592" s="149">
        <v>-0.08</v>
      </c>
      <c r="Z1592" s="150">
        <v>-0.22</v>
      </c>
      <c r="AA1592" s="148">
        <v>7.0000000000000007E-2</v>
      </c>
      <c r="AB1592" s="149">
        <v>0.12</v>
      </c>
      <c r="AC1592" s="149">
        <v>-0.11</v>
      </c>
      <c r="AD1592" s="151">
        <v>-7.0000000000000007E-2</v>
      </c>
      <c r="AE1592" s="148">
        <v>0.25</v>
      </c>
      <c r="AF1592" s="149">
        <v>0.14000000000000001</v>
      </c>
      <c r="AG1592" s="149">
        <v>0.08</v>
      </c>
      <c r="AH1592" s="151">
        <v>-0.1</v>
      </c>
      <c r="AI1592" s="152">
        <v>7.0000000000000007E-2</v>
      </c>
      <c r="AJ1592" s="149">
        <v>0.08</v>
      </c>
      <c r="AK1592" s="149">
        <v>-0.06</v>
      </c>
      <c r="AL1592" s="150">
        <v>-0.16</v>
      </c>
      <c r="AM1592" s="153">
        <f t="shared" si="183"/>
        <v>-9.0000000000000011E-2</v>
      </c>
      <c r="AN1592" s="154">
        <f t="shared" si="183"/>
        <v>-0.19</v>
      </c>
      <c r="AO1592" s="154">
        <f t="shared" si="183"/>
        <v>0.03</v>
      </c>
      <c r="AP1592" s="155">
        <f t="shared" si="183"/>
        <v>-0.15</v>
      </c>
      <c r="AQ1592" s="156">
        <f>AVERAGE(Table3[[#This Row],[ HEK293 +Selistat_R1 2]:[ HEK293 +Selistat_R4 5]])</f>
        <v>-0.1</v>
      </c>
      <c r="AR1592" s="153">
        <f t="shared" si="184"/>
        <v>0.18</v>
      </c>
      <c r="AS1592" s="154">
        <f t="shared" si="184"/>
        <v>2.0000000000000018E-2</v>
      </c>
      <c r="AT1592" s="154">
        <f t="shared" si="184"/>
        <v>0.19</v>
      </c>
      <c r="AU1592" s="157">
        <f t="shared" si="184"/>
        <v>-0.03</v>
      </c>
      <c r="AV1592" s="158">
        <f t="shared" si="185"/>
        <v>0</v>
      </c>
      <c r="AW1592" s="154">
        <f t="shared" si="185"/>
        <v>-3.9999999999999994E-2</v>
      </c>
      <c r="AX1592" s="154">
        <f t="shared" si="185"/>
        <v>0.05</v>
      </c>
      <c r="AY1592" s="155">
        <f t="shared" si="185"/>
        <v>-0.09</v>
      </c>
    </row>
    <row r="1593" spans="1:51" x14ac:dyDescent="0.15">
      <c r="A1593" s="122" t="s">
        <v>9438</v>
      </c>
      <c r="B1593" s="122" t="s">
        <v>5024</v>
      </c>
      <c r="C1593" s="122" t="s">
        <v>9439</v>
      </c>
      <c r="D1593" s="122" t="s">
        <v>2861</v>
      </c>
      <c r="E1593" s="122" t="s">
        <v>9440</v>
      </c>
      <c r="F1593" s="122" t="s">
        <v>5935</v>
      </c>
      <c r="G1593" s="122">
        <v>2</v>
      </c>
      <c r="H1593" s="166">
        <v>0.180006</v>
      </c>
      <c r="I1593" s="167">
        <v>-0.28249999999999997</v>
      </c>
      <c r="J1593" s="168" t="str">
        <f t="shared" si="180"/>
        <v>FALSE</v>
      </c>
      <c r="K1593" s="169">
        <v>0.20157900000000001</v>
      </c>
      <c r="L1593" s="170">
        <f>-LOG10(Table3[[#This Row],[Student''s T-test p-value HEK293 +Selistat_HEK293 UT]])</f>
        <v>0.69555471359140586</v>
      </c>
      <c r="M1593" s="167">
        <v>-0.20749999999999999</v>
      </c>
      <c r="N1593" s="171" t="str">
        <f t="shared" si="181"/>
        <v>FALSE</v>
      </c>
      <c r="O1593" s="146">
        <v>0.70245800000000003</v>
      </c>
      <c r="P1593" s="147">
        <v>-0.13500000000000001</v>
      </c>
      <c r="Q1593" s="171" t="str">
        <f t="shared" si="182"/>
        <v>FALSE</v>
      </c>
      <c r="R1593" s="122" t="s">
        <v>9441</v>
      </c>
      <c r="S1593" s="122" t="s">
        <v>9442</v>
      </c>
      <c r="T1593" s="122" t="s">
        <v>9443</v>
      </c>
      <c r="U1593" s="172" t="s">
        <v>9444</v>
      </c>
      <c r="V1593" s="122" t="s">
        <v>9445</v>
      </c>
      <c r="W1593" s="148">
        <v>-0.25</v>
      </c>
      <c r="X1593" s="149">
        <v>-0.28000000000000003</v>
      </c>
      <c r="Y1593" s="149">
        <v>0.06</v>
      </c>
      <c r="Z1593" s="150">
        <v>0.31</v>
      </c>
      <c r="AA1593" s="148">
        <v>0.13</v>
      </c>
      <c r="AB1593" s="149">
        <v>0.08</v>
      </c>
      <c r="AC1593" s="149">
        <v>0.24</v>
      </c>
      <c r="AD1593" s="151">
        <v>0.22</v>
      </c>
      <c r="AE1593" s="148">
        <v>0.15</v>
      </c>
      <c r="AF1593" s="149">
        <v>-0.54</v>
      </c>
      <c r="AG1593" s="149">
        <v>-0.35</v>
      </c>
      <c r="AH1593" s="151">
        <v>-0.14000000000000001</v>
      </c>
      <c r="AI1593" s="152">
        <v>0.82</v>
      </c>
      <c r="AJ1593" s="149">
        <v>-0.41</v>
      </c>
      <c r="AK1593" s="149">
        <v>-0.43</v>
      </c>
      <c r="AL1593" s="150">
        <v>-0.32</v>
      </c>
      <c r="AM1593" s="153">
        <f t="shared" si="183"/>
        <v>-0.38</v>
      </c>
      <c r="AN1593" s="154">
        <f t="shared" si="183"/>
        <v>-0.36000000000000004</v>
      </c>
      <c r="AO1593" s="154">
        <f t="shared" si="183"/>
        <v>-0.18</v>
      </c>
      <c r="AP1593" s="155">
        <f t="shared" si="183"/>
        <v>0.09</v>
      </c>
      <c r="AQ1593" s="156">
        <f>AVERAGE(Table3[[#This Row],[ HEK293 +Selistat_R1 2]:[ HEK293 +Selistat_R4 5]])</f>
        <v>-0.20749999999999999</v>
      </c>
      <c r="AR1593" s="153">
        <f t="shared" si="184"/>
        <v>1.999999999999999E-2</v>
      </c>
      <c r="AS1593" s="154">
        <f t="shared" si="184"/>
        <v>-0.62</v>
      </c>
      <c r="AT1593" s="154">
        <f t="shared" si="184"/>
        <v>-0.59</v>
      </c>
      <c r="AU1593" s="157">
        <f t="shared" si="184"/>
        <v>-0.36</v>
      </c>
      <c r="AV1593" s="158">
        <f t="shared" si="185"/>
        <v>0.69</v>
      </c>
      <c r="AW1593" s="154">
        <f t="shared" si="185"/>
        <v>-0.49</v>
      </c>
      <c r="AX1593" s="154">
        <f t="shared" si="185"/>
        <v>-0.66999999999999993</v>
      </c>
      <c r="AY1593" s="155">
        <f t="shared" si="185"/>
        <v>-0.54</v>
      </c>
    </row>
    <row r="1594" spans="1:51" x14ac:dyDescent="0.15">
      <c r="A1594" s="122" t="s">
        <v>6163</v>
      </c>
      <c r="B1594" s="122" t="s">
        <v>6164</v>
      </c>
      <c r="C1594" s="122" t="s">
        <v>6165</v>
      </c>
      <c r="E1594" s="122" t="s">
        <v>6166</v>
      </c>
      <c r="F1594" s="122" t="s">
        <v>6167</v>
      </c>
      <c r="G1594" s="122">
        <v>2</v>
      </c>
      <c r="H1594" s="166">
        <v>0.91151199999999999</v>
      </c>
      <c r="I1594" s="167">
        <v>-2.58333E-2</v>
      </c>
      <c r="J1594" s="168" t="str">
        <f t="shared" si="180"/>
        <v>FALSE</v>
      </c>
      <c r="K1594" s="169">
        <v>0.20183899999999999</v>
      </c>
      <c r="L1594" s="170">
        <f>-LOG10(Table3[[#This Row],[Student''s T-test p-value HEK293 +Selistat_HEK293 UT]])</f>
        <v>0.69499491417279324</v>
      </c>
      <c r="M1594" s="167">
        <v>-0.4</v>
      </c>
      <c r="N1594" s="171" t="str">
        <f t="shared" si="181"/>
        <v>FALSE</v>
      </c>
      <c r="O1594" s="146">
        <v>8.5527599999999995E-2</v>
      </c>
      <c r="P1594" s="147">
        <v>-0.29249999999999998</v>
      </c>
      <c r="Q1594" s="171" t="str">
        <f t="shared" si="182"/>
        <v>FALSE</v>
      </c>
      <c r="R1594" s="122" t="s">
        <v>6168</v>
      </c>
      <c r="S1594" s="122" t="s">
        <v>9446</v>
      </c>
      <c r="T1594" s="122" t="s">
        <v>6170</v>
      </c>
      <c r="U1594" s="172" t="s">
        <v>5672</v>
      </c>
      <c r="V1594" s="122" t="s">
        <v>9447</v>
      </c>
      <c r="W1594" s="148">
        <v>-0.65</v>
      </c>
      <c r="X1594" s="149">
        <v>-0.56999999999999995</v>
      </c>
      <c r="Y1594" s="149">
        <v>-0.6</v>
      </c>
      <c r="Z1594" s="150">
        <v>0.12</v>
      </c>
      <c r="AA1594" s="148">
        <v>-0.04</v>
      </c>
      <c r="AB1594" s="149">
        <v>-0.59</v>
      </c>
      <c r="AC1594" s="149">
        <v>0.42</v>
      </c>
      <c r="AD1594" s="151">
        <v>0.11</v>
      </c>
      <c r="AE1594" s="148">
        <v>-0.04</v>
      </c>
      <c r="AF1594" s="149">
        <v>0.11</v>
      </c>
      <c r="AG1594" s="149">
        <v>-0.36</v>
      </c>
      <c r="AH1594" s="151">
        <v>0.25</v>
      </c>
      <c r="AI1594" s="152">
        <v>0.23</v>
      </c>
      <c r="AJ1594" s="149">
        <v>0.3</v>
      </c>
      <c r="AK1594" s="149">
        <v>0.17</v>
      </c>
      <c r="AL1594" s="150">
        <v>0.43</v>
      </c>
      <c r="AM1594" s="153">
        <f t="shared" si="183"/>
        <v>-0.61</v>
      </c>
      <c r="AN1594" s="154">
        <f t="shared" si="183"/>
        <v>2.0000000000000018E-2</v>
      </c>
      <c r="AO1594" s="154">
        <f t="shared" si="183"/>
        <v>-1.02</v>
      </c>
      <c r="AP1594" s="155">
        <f t="shared" si="183"/>
        <v>9.999999999999995E-3</v>
      </c>
      <c r="AQ1594" s="156">
        <f>AVERAGE(Table3[[#This Row],[ HEK293 +Selistat_R1 2]:[ HEK293 +Selistat_R4 5]])</f>
        <v>-0.39999999999999997</v>
      </c>
      <c r="AR1594" s="153">
        <f t="shared" si="184"/>
        <v>0</v>
      </c>
      <c r="AS1594" s="154">
        <f t="shared" si="184"/>
        <v>0.7</v>
      </c>
      <c r="AT1594" s="154">
        <f t="shared" si="184"/>
        <v>-0.78</v>
      </c>
      <c r="AU1594" s="157">
        <f t="shared" si="184"/>
        <v>0.14000000000000001</v>
      </c>
      <c r="AV1594" s="158">
        <f t="shared" si="185"/>
        <v>0.27</v>
      </c>
      <c r="AW1594" s="154">
        <f t="shared" si="185"/>
        <v>0.8899999999999999</v>
      </c>
      <c r="AX1594" s="154">
        <f t="shared" si="185"/>
        <v>-0.24999999999999997</v>
      </c>
      <c r="AY1594" s="155">
        <f t="shared" si="185"/>
        <v>0.32</v>
      </c>
    </row>
    <row r="1595" spans="1:51" x14ac:dyDescent="0.15">
      <c r="A1595" s="122" t="s">
        <v>8988</v>
      </c>
      <c r="B1595" s="122" t="s">
        <v>8989</v>
      </c>
      <c r="C1595" s="122" t="s">
        <v>8990</v>
      </c>
      <c r="D1595" s="122" t="s">
        <v>8991</v>
      </c>
      <c r="E1595" s="122" t="s">
        <v>8992</v>
      </c>
      <c r="G1595" s="122">
        <v>1</v>
      </c>
      <c r="H1595" s="166">
        <v>0.22190099999999999</v>
      </c>
      <c r="I1595" s="167">
        <v>-0.18083299999999999</v>
      </c>
      <c r="J1595" s="168" t="str">
        <f t="shared" si="180"/>
        <v>FALSE</v>
      </c>
      <c r="K1595" s="169">
        <v>0.20206299999999999</v>
      </c>
      <c r="L1595" s="170">
        <f>-LOG10(Table3[[#This Row],[Student''s T-test p-value HEK293 +Selistat_HEK293 UT]])</f>
        <v>0.69451320339186129</v>
      </c>
      <c r="M1595" s="167">
        <v>-0.2475</v>
      </c>
      <c r="N1595" s="171" t="str">
        <f t="shared" si="181"/>
        <v>FALSE</v>
      </c>
      <c r="O1595" s="146">
        <v>0.32855200000000001</v>
      </c>
      <c r="P1595" s="147">
        <v>-0.19</v>
      </c>
      <c r="Q1595" s="171" t="str">
        <f t="shared" si="182"/>
        <v>FALSE</v>
      </c>
      <c r="R1595" s="122" t="s">
        <v>8993</v>
      </c>
      <c r="S1595" s="122" t="s">
        <v>8994</v>
      </c>
      <c r="T1595" s="122" t="s">
        <v>8995</v>
      </c>
      <c r="U1595" s="172" t="s">
        <v>8996</v>
      </c>
      <c r="V1595" s="122" t="s">
        <v>8997</v>
      </c>
      <c r="W1595" s="148">
        <v>-0.35</v>
      </c>
      <c r="X1595" s="149">
        <v>-0.12</v>
      </c>
      <c r="Y1595" s="149">
        <v>-0.19</v>
      </c>
      <c r="Z1595" s="150">
        <v>0.13</v>
      </c>
      <c r="AA1595" s="148">
        <v>0.08</v>
      </c>
      <c r="AB1595" s="149">
        <v>0.24</v>
      </c>
      <c r="AC1595" s="149">
        <v>-0.26</v>
      </c>
      <c r="AD1595" s="151">
        <v>0.4</v>
      </c>
      <c r="AE1595" s="148">
        <v>-7.0000000000000007E-2</v>
      </c>
      <c r="AF1595" s="149">
        <v>-0.42</v>
      </c>
      <c r="AG1595" s="149">
        <v>-0.05</v>
      </c>
      <c r="AH1595" s="151">
        <v>0.03</v>
      </c>
      <c r="AI1595" s="152">
        <v>0.43</v>
      </c>
      <c r="AJ1595" s="149">
        <v>-0.22</v>
      </c>
      <c r="AK1595" s="149">
        <v>-0.13</v>
      </c>
      <c r="AL1595" s="150">
        <v>0.17</v>
      </c>
      <c r="AM1595" s="153">
        <f t="shared" si="183"/>
        <v>-0.43</v>
      </c>
      <c r="AN1595" s="154">
        <f t="shared" si="183"/>
        <v>-0.36</v>
      </c>
      <c r="AO1595" s="154">
        <f t="shared" si="183"/>
        <v>7.0000000000000007E-2</v>
      </c>
      <c r="AP1595" s="155">
        <f t="shared" si="183"/>
        <v>-0.27</v>
      </c>
      <c r="AQ1595" s="156">
        <f>AVERAGE(Table3[[#This Row],[ HEK293 +Selistat_R1 2]:[ HEK293 +Selistat_R4 5]])</f>
        <v>-0.2475</v>
      </c>
      <c r="AR1595" s="153">
        <f t="shared" si="184"/>
        <v>-0.15000000000000002</v>
      </c>
      <c r="AS1595" s="154">
        <f t="shared" si="184"/>
        <v>-0.65999999999999992</v>
      </c>
      <c r="AT1595" s="154">
        <f t="shared" si="184"/>
        <v>0.21000000000000002</v>
      </c>
      <c r="AU1595" s="157">
        <f t="shared" si="184"/>
        <v>-0.37</v>
      </c>
      <c r="AV1595" s="158">
        <f t="shared" si="185"/>
        <v>0.35</v>
      </c>
      <c r="AW1595" s="154">
        <f t="shared" si="185"/>
        <v>-0.45999999999999996</v>
      </c>
      <c r="AX1595" s="154">
        <f t="shared" si="185"/>
        <v>0.13</v>
      </c>
      <c r="AY1595" s="155">
        <f t="shared" si="185"/>
        <v>-0.23</v>
      </c>
    </row>
    <row r="1596" spans="1:51" x14ac:dyDescent="0.15">
      <c r="A1596" s="122" t="s">
        <v>5023</v>
      </c>
      <c r="C1596" s="122" t="s">
        <v>9158</v>
      </c>
      <c r="E1596" s="122" t="s">
        <v>5026</v>
      </c>
      <c r="F1596" s="122" t="s">
        <v>5027</v>
      </c>
      <c r="G1596" s="122">
        <v>1</v>
      </c>
      <c r="H1596" s="166">
        <v>0.77887799999999996</v>
      </c>
      <c r="I1596" s="167">
        <v>-5.2499999999999998E-2</v>
      </c>
      <c r="J1596" s="168" t="str">
        <f t="shared" si="180"/>
        <v>FALSE</v>
      </c>
      <c r="K1596" s="169">
        <v>0.20261000000000001</v>
      </c>
      <c r="L1596" s="170">
        <f>-LOG10(Table3[[#This Row],[Student''s T-test p-value HEK293 +Selistat_HEK293 UT]])</f>
        <v>0.69333912344936977</v>
      </c>
      <c r="M1596" s="167">
        <v>-0.20250000000000001</v>
      </c>
      <c r="N1596" s="171" t="str">
        <f t="shared" si="181"/>
        <v>FALSE</v>
      </c>
      <c r="O1596" s="146">
        <v>9.2854099999999995E-2</v>
      </c>
      <c r="P1596" s="147">
        <v>0.45500000000000002</v>
      </c>
      <c r="Q1596" s="171" t="str">
        <f t="shared" si="182"/>
        <v>FALSE</v>
      </c>
      <c r="R1596" s="122" t="s">
        <v>9448</v>
      </c>
      <c r="S1596" s="122" t="s">
        <v>9449</v>
      </c>
      <c r="T1596" s="122" t="s">
        <v>9450</v>
      </c>
      <c r="U1596" s="172" t="s">
        <v>9451</v>
      </c>
      <c r="V1596" s="122" t="s">
        <v>9452</v>
      </c>
      <c r="W1596" s="148">
        <v>-0.18</v>
      </c>
      <c r="X1596" s="149">
        <v>-0.21</v>
      </c>
      <c r="Y1596" s="149">
        <v>-0.06</v>
      </c>
      <c r="Z1596" s="150">
        <v>-0.33</v>
      </c>
      <c r="AA1596" s="148">
        <v>0.33</v>
      </c>
      <c r="AB1596" s="149">
        <v>0.1</v>
      </c>
      <c r="AC1596" s="149">
        <v>-0.15</v>
      </c>
      <c r="AD1596" s="151">
        <v>-0.25</v>
      </c>
      <c r="AE1596" s="148">
        <v>7.0000000000000007E-2</v>
      </c>
      <c r="AF1596" s="149">
        <v>0.41</v>
      </c>
      <c r="AG1596" s="149">
        <v>0.64</v>
      </c>
      <c r="AH1596" s="151">
        <v>-0.09</v>
      </c>
      <c r="AI1596" s="152">
        <v>-0.04</v>
      </c>
      <c r="AJ1596" s="149">
        <v>0.08</v>
      </c>
      <c r="AK1596" s="149">
        <v>-0.19</v>
      </c>
      <c r="AL1596" s="150">
        <v>-0.64</v>
      </c>
      <c r="AM1596" s="153">
        <f t="shared" si="183"/>
        <v>-0.51</v>
      </c>
      <c r="AN1596" s="154">
        <f t="shared" si="183"/>
        <v>-0.31</v>
      </c>
      <c r="AO1596" s="154">
        <f t="shared" si="183"/>
        <v>0.09</v>
      </c>
      <c r="AP1596" s="155">
        <f t="shared" si="183"/>
        <v>-8.0000000000000016E-2</v>
      </c>
      <c r="AQ1596" s="156">
        <f>AVERAGE(Table3[[#This Row],[ HEK293 +Selistat_R1 2]:[ HEK293 +Selistat_R4 5]])</f>
        <v>-0.20250000000000001</v>
      </c>
      <c r="AR1596" s="153">
        <f t="shared" si="184"/>
        <v>-0.26</v>
      </c>
      <c r="AS1596" s="154">
        <f t="shared" si="184"/>
        <v>0.30999999999999994</v>
      </c>
      <c r="AT1596" s="154">
        <f t="shared" si="184"/>
        <v>0.79</v>
      </c>
      <c r="AU1596" s="157">
        <f t="shared" si="184"/>
        <v>0.16</v>
      </c>
      <c r="AV1596" s="158">
        <f t="shared" si="185"/>
        <v>-0.37</v>
      </c>
      <c r="AW1596" s="154">
        <f t="shared" si="185"/>
        <v>-2.0000000000000004E-2</v>
      </c>
      <c r="AX1596" s="154">
        <f t="shared" si="185"/>
        <v>-4.0000000000000008E-2</v>
      </c>
      <c r="AY1596" s="155">
        <f t="shared" si="185"/>
        <v>-0.39</v>
      </c>
    </row>
    <row r="1597" spans="1:51" x14ac:dyDescent="0.15">
      <c r="A1597" s="122" t="s">
        <v>4748</v>
      </c>
      <c r="B1597" s="122" t="s">
        <v>3177</v>
      </c>
      <c r="C1597" s="122" t="s">
        <v>4749</v>
      </c>
      <c r="D1597" s="122" t="s">
        <v>3241</v>
      </c>
      <c r="E1597" s="122" t="s">
        <v>4750</v>
      </c>
      <c r="F1597" s="122" t="s">
        <v>4751</v>
      </c>
      <c r="G1597" s="122">
        <v>1</v>
      </c>
      <c r="H1597" s="166">
        <v>0.450071</v>
      </c>
      <c r="I1597" s="167">
        <v>0.16250000000000001</v>
      </c>
      <c r="J1597" s="168" t="str">
        <f t="shared" si="180"/>
        <v>FALSE</v>
      </c>
      <c r="K1597" s="169">
        <v>0.202623</v>
      </c>
      <c r="L1597" s="170">
        <f>-LOG10(Table3[[#This Row],[Student''s T-test p-value HEK293 +Selistat_HEK293 UT]])</f>
        <v>0.69331125884670075</v>
      </c>
      <c r="M1597" s="167">
        <v>-0.24</v>
      </c>
      <c r="N1597" s="171" t="str">
        <f t="shared" si="181"/>
        <v>FALSE</v>
      </c>
      <c r="O1597" s="146">
        <v>0.899733</v>
      </c>
      <c r="P1597" s="147">
        <v>-2.75E-2</v>
      </c>
      <c r="Q1597" s="171" t="str">
        <f t="shared" si="182"/>
        <v>FALSE</v>
      </c>
      <c r="R1597" s="122" t="s">
        <v>4752</v>
      </c>
      <c r="S1597" s="122" t="s">
        <v>9453</v>
      </c>
      <c r="T1597" s="122" t="s">
        <v>9170</v>
      </c>
      <c r="U1597" s="172" t="s">
        <v>9171</v>
      </c>
      <c r="V1597" s="122" t="s">
        <v>9454</v>
      </c>
      <c r="W1597" s="148">
        <v>-0.32</v>
      </c>
      <c r="X1597" s="149">
        <v>-0.26</v>
      </c>
      <c r="Y1597" s="149">
        <v>-0.31</v>
      </c>
      <c r="Z1597" s="150">
        <v>-0.72</v>
      </c>
      <c r="AA1597" s="148">
        <v>-0.01</v>
      </c>
      <c r="AB1597" s="149">
        <v>-0.06</v>
      </c>
      <c r="AC1597" s="149">
        <v>-0.55000000000000004</v>
      </c>
      <c r="AD1597" s="151">
        <v>-0.03</v>
      </c>
      <c r="AE1597" s="148">
        <v>-0.03</v>
      </c>
      <c r="AF1597" s="149">
        <v>0.55000000000000004</v>
      </c>
      <c r="AG1597" s="149">
        <v>0.16</v>
      </c>
      <c r="AH1597" s="151">
        <v>7.0000000000000007E-2</v>
      </c>
      <c r="AI1597" s="152">
        <v>-0.05</v>
      </c>
      <c r="AJ1597" s="149">
        <v>0.64</v>
      </c>
      <c r="AK1597" s="149">
        <v>0.32</v>
      </c>
      <c r="AL1597" s="150">
        <v>-0.05</v>
      </c>
      <c r="AM1597" s="153">
        <f t="shared" si="183"/>
        <v>-0.31</v>
      </c>
      <c r="AN1597" s="154">
        <f t="shared" si="183"/>
        <v>-0.2</v>
      </c>
      <c r="AO1597" s="154">
        <f t="shared" si="183"/>
        <v>0.24000000000000005</v>
      </c>
      <c r="AP1597" s="155">
        <f t="shared" si="183"/>
        <v>-0.69</v>
      </c>
      <c r="AQ1597" s="156">
        <f>AVERAGE(Table3[[#This Row],[ HEK293 +Selistat_R1 2]:[ HEK293 +Selistat_R4 5]])</f>
        <v>-0.24</v>
      </c>
      <c r="AR1597" s="153">
        <f t="shared" si="184"/>
        <v>-1.9999999999999997E-2</v>
      </c>
      <c r="AS1597" s="154">
        <f t="shared" si="184"/>
        <v>0.6100000000000001</v>
      </c>
      <c r="AT1597" s="154">
        <f t="shared" si="184"/>
        <v>0.71000000000000008</v>
      </c>
      <c r="AU1597" s="157">
        <f t="shared" si="184"/>
        <v>0.1</v>
      </c>
      <c r="AV1597" s="158">
        <f t="shared" si="185"/>
        <v>-0.04</v>
      </c>
      <c r="AW1597" s="154">
        <f t="shared" si="185"/>
        <v>0.7</v>
      </c>
      <c r="AX1597" s="154">
        <f t="shared" si="185"/>
        <v>0.87000000000000011</v>
      </c>
      <c r="AY1597" s="155">
        <f t="shared" si="185"/>
        <v>-2.0000000000000004E-2</v>
      </c>
    </row>
    <row r="1598" spans="1:51" x14ac:dyDescent="0.15">
      <c r="A1598" s="122" t="s">
        <v>4438</v>
      </c>
      <c r="B1598" s="122" t="s">
        <v>3225</v>
      </c>
      <c r="C1598" s="122" t="s">
        <v>4439</v>
      </c>
      <c r="E1598" s="122" t="s">
        <v>4440</v>
      </c>
      <c r="G1598" s="122">
        <v>1</v>
      </c>
      <c r="H1598" s="166">
        <v>0.772509</v>
      </c>
      <c r="I1598" s="167">
        <v>-7.7499999999999999E-2</v>
      </c>
      <c r="J1598" s="168" t="str">
        <f t="shared" si="180"/>
        <v>FALSE</v>
      </c>
      <c r="K1598" s="169">
        <v>0.20311899999999999</v>
      </c>
      <c r="L1598" s="170">
        <f>-LOG10(Table3[[#This Row],[Student''s T-test p-value HEK293 +Selistat_HEK293 UT]])</f>
        <v>0.69224945025736973</v>
      </c>
      <c r="M1598" s="167">
        <v>-0.27</v>
      </c>
      <c r="N1598" s="171" t="str">
        <f t="shared" si="181"/>
        <v>FALSE</v>
      </c>
      <c r="O1598" s="146">
        <v>0.23596200000000001</v>
      </c>
      <c r="P1598" s="147">
        <v>-0.50249999999999995</v>
      </c>
      <c r="Q1598" s="171" t="str">
        <f t="shared" si="182"/>
        <v>FALSE</v>
      </c>
      <c r="R1598" s="122" t="s">
        <v>4441</v>
      </c>
      <c r="S1598" s="122" t="s">
        <v>4625</v>
      </c>
      <c r="T1598" s="122" t="s">
        <v>4443</v>
      </c>
      <c r="U1598" s="172" t="s">
        <v>4444</v>
      </c>
      <c r="V1598" s="122" t="s">
        <v>4626</v>
      </c>
      <c r="W1598" s="148">
        <v>-0.44</v>
      </c>
      <c r="X1598" s="149">
        <v>-0.03</v>
      </c>
      <c r="Y1598" s="149">
        <v>0.02</v>
      </c>
      <c r="Z1598" s="150">
        <v>-0.63</v>
      </c>
      <c r="AA1598" s="148">
        <v>0.12</v>
      </c>
      <c r="AB1598" s="149">
        <v>-0.31</v>
      </c>
      <c r="AC1598" s="149">
        <v>0.09</v>
      </c>
      <c r="AD1598" s="151">
        <v>0.1</v>
      </c>
      <c r="AE1598" s="148">
        <v>0.28999999999999998</v>
      </c>
      <c r="AF1598" s="149">
        <v>-0.05</v>
      </c>
      <c r="AG1598" s="149">
        <v>0.04</v>
      </c>
      <c r="AH1598" s="151">
        <v>-1.21</v>
      </c>
      <c r="AI1598" s="152">
        <v>0.43</v>
      </c>
      <c r="AJ1598" s="149">
        <v>-0.26</v>
      </c>
      <c r="AK1598" s="149">
        <v>0.59</v>
      </c>
      <c r="AL1598" s="150">
        <v>0.32</v>
      </c>
      <c r="AM1598" s="153">
        <f t="shared" si="183"/>
        <v>-0.56000000000000005</v>
      </c>
      <c r="AN1598" s="154">
        <f t="shared" si="183"/>
        <v>0.28000000000000003</v>
      </c>
      <c r="AO1598" s="154">
        <f t="shared" si="183"/>
        <v>-6.9999999999999993E-2</v>
      </c>
      <c r="AP1598" s="155">
        <f t="shared" si="183"/>
        <v>-0.73</v>
      </c>
      <c r="AQ1598" s="156">
        <f>AVERAGE(Table3[[#This Row],[ HEK293 +Selistat_R1 2]:[ HEK293 +Selistat_R4 5]])</f>
        <v>-0.27</v>
      </c>
      <c r="AR1598" s="153">
        <f t="shared" si="184"/>
        <v>0.16999999999999998</v>
      </c>
      <c r="AS1598" s="154">
        <f t="shared" si="184"/>
        <v>0.26</v>
      </c>
      <c r="AT1598" s="154">
        <f t="shared" si="184"/>
        <v>-4.9999999999999996E-2</v>
      </c>
      <c r="AU1598" s="157">
        <f t="shared" si="184"/>
        <v>-1.31</v>
      </c>
      <c r="AV1598" s="158">
        <f t="shared" si="185"/>
        <v>0.31</v>
      </c>
      <c r="AW1598" s="154">
        <f t="shared" si="185"/>
        <v>4.9999999999999989E-2</v>
      </c>
      <c r="AX1598" s="154">
        <f t="shared" si="185"/>
        <v>0.5</v>
      </c>
      <c r="AY1598" s="155">
        <f t="shared" si="185"/>
        <v>0.22</v>
      </c>
    </row>
    <row r="1599" spans="1:51" x14ac:dyDescent="0.15">
      <c r="A1599" s="122" t="s">
        <v>2880</v>
      </c>
      <c r="B1599" s="122" t="s">
        <v>2881</v>
      </c>
      <c r="C1599" s="122" t="s">
        <v>2882</v>
      </c>
      <c r="E1599" s="122" t="s">
        <v>2883</v>
      </c>
      <c r="G1599" s="122">
        <v>1</v>
      </c>
      <c r="H1599" s="166">
        <v>2.0556999999999999E-2</v>
      </c>
      <c r="I1599" s="167">
        <v>0.37</v>
      </c>
      <c r="J1599" s="168" t="str">
        <f t="shared" si="180"/>
        <v>FALSE</v>
      </c>
      <c r="K1599" s="169">
        <v>0.20380300000000001</v>
      </c>
      <c r="L1599" s="170">
        <f>-LOG10(Table3[[#This Row],[Student''s T-test p-value HEK293 +Selistat_HEK293 UT]])</f>
        <v>0.69078942742548843</v>
      </c>
      <c r="M1599" s="167">
        <v>0.245</v>
      </c>
      <c r="N1599" s="171" t="str">
        <f t="shared" si="181"/>
        <v>FALSE</v>
      </c>
      <c r="O1599" s="146">
        <v>0.21279999999999999</v>
      </c>
      <c r="P1599" s="147">
        <v>0.22</v>
      </c>
      <c r="Q1599" s="171" t="str">
        <f t="shared" si="182"/>
        <v>FALSE</v>
      </c>
      <c r="R1599" s="122" t="s">
        <v>1236</v>
      </c>
      <c r="S1599" s="122" t="s">
        <v>1240</v>
      </c>
      <c r="T1599" s="122" t="s">
        <v>1238</v>
      </c>
      <c r="U1599" s="172" t="s">
        <v>2621</v>
      </c>
      <c r="V1599" s="122" t="s">
        <v>8487</v>
      </c>
      <c r="W1599" s="148">
        <v>-0.18</v>
      </c>
      <c r="X1599" s="149">
        <v>0.13</v>
      </c>
      <c r="Y1599" s="149">
        <v>-0.26</v>
      </c>
      <c r="Z1599" s="150">
        <v>7.0000000000000007E-2</v>
      </c>
      <c r="AA1599" s="148">
        <v>-0.31</v>
      </c>
      <c r="AB1599" s="149">
        <v>-0.38</v>
      </c>
      <c r="AC1599" s="149">
        <v>-0.61</v>
      </c>
      <c r="AD1599" s="151">
        <v>0.08</v>
      </c>
      <c r="AE1599" s="148">
        <v>0.4</v>
      </c>
      <c r="AF1599" s="149">
        <v>0.12</v>
      </c>
      <c r="AG1599" s="149">
        <v>0.51</v>
      </c>
      <c r="AH1599" s="151">
        <v>-0.08</v>
      </c>
      <c r="AI1599" s="152">
        <v>0.1</v>
      </c>
      <c r="AJ1599" s="149">
        <v>-0.18</v>
      </c>
      <c r="AK1599" s="149">
        <v>0.2</v>
      </c>
      <c r="AL1599" s="150">
        <v>-0.05</v>
      </c>
      <c r="AM1599" s="153">
        <f t="shared" si="183"/>
        <v>0.13</v>
      </c>
      <c r="AN1599" s="154">
        <f t="shared" si="183"/>
        <v>0.51</v>
      </c>
      <c r="AO1599" s="154">
        <f t="shared" si="183"/>
        <v>0.35</v>
      </c>
      <c r="AP1599" s="155">
        <f t="shared" si="183"/>
        <v>-9.999999999999995E-3</v>
      </c>
      <c r="AQ1599" s="156">
        <f>AVERAGE(Table3[[#This Row],[ HEK293 +Selistat_R1 2]:[ HEK293 +Selistat_R4 5]])</f>
        <v>0.245</v>
      </c>
      <c r="AR1599" s="153">
        <f t="shared" si="184"/>
        <v>0.71</v>
      </c>
      <c r="AS1599" s="154">
        <f t="shared" si="184"/>
        <v>0.5</v>
      </c>
      <c r="AT1599" s="154">
        <f t="shared" si="184"/>
        <v>1.1200000000000001</v>
      </c>
      <c r="AU1599" s="157">
        <f t="shared" si="184"/>
        <v>-0.16</v>
      </c>
      <c r="AV1599" s="158">
        <f t="shared" si="185"/>
        <v>0.41000000000000003</v>
      </c>
      <c r="AW1599" s="154">
        <f t="shared" si="185"/>
        <v>0.2</v>
      </c>
      <c r="AX1599" s="154">
        <f t="shared" si="185"/>
        <v>0.81</v>
      </c>
      <c r="AY1599" s="155">
        <f t="shared" si="185"/>
        <v>-0.13</v>
      </c>
    </row>
    <row r="1600" spans="1:51" x14ac:dyDescent="0.15">
      <c r="A1600" s="122" t="s">
        <v>9455</v>
      </c>
      <c r="B1600" s="122" t="s">
        <v>9456</v>
      </c>
      <c r="C1600" s="122" t="s">
        <v>9457</v>
      </c>
      <c r="D1600" s="122" t="s">
        <v>2848</v>
      </c>
      <c r="E1600" s="122" t="s">
        <v>9458</v>
      </c>
      <c r="F1600" s="122" t="s">
        <v>2848</v>
      </c>
      <c r="G1600" s="122">
        <v>1</v>
      </c>
      <c r="H1600" s="166">
        <v>0.32259900000000002</v>
      </c>
      <c r="I1600" s="167">
        <v>0.10083300000000001</v>
      </c>
      <c r="J1600" s="168" t="str">
        <f t="shared" si="180"/>
        <v>FALSE</v>
      </c>
      <c r="K1600" s="169">
        <v>0.203877</v>
      </c>
      <c r="L1600" s="170">
        <f>-LOG10(Table3[[#This Row],[Student''s T-test p-value HEK293 +Selistat_HEK293 UT]])</f>
        <v>0.69063176557298755</v>
      </c>
      <c r="M1600" s="167">
        <v>-0.105</v>
      </c>
      <c r="N1600" s="171" t="str">
        <f t="shared" si="181"/>
        <v>FALSE</v>
      </c>
      <c r="O1600" s="146">
        <v>0.75547299999999995</v>
      </c>
      <c r="P1600" s="147">
        <v>-2.75E-2</v>
      </c>
      <c r="Q1600" s="171" t="str">
        <f t="shared" si="182"/>
        <v>FALSE</v>
      </c>
      <c r="R1600" s="122" t="s">
        <v>9459</v>
      </c>
      <c r="S1600" s="122" t="s">
        <v>9460</v>
      </c>
      <c r="T1600" s="122" t="s">
        <v>9461</v>
      </c>
      <c r="U1600" s="172" t="s">
        <v>9462</v>
      </c>
      <c r="V1600" s="122" t="s">
        <v>9463</v>
      </c>
      <c r="W1600" s="148">
        <v>-0.36</v>
      </c>
      <c r="X1600" s="149">
        <v>-0.21</v>
      </c>
      <c r="Y1600" s="149">
        <v>-0.14000000000000001</v>
      </c>
      <c r="Z1600" s="150">
        <v>-0.05</v>
      </c>
      <c r="AA1600" s="148">
        <v>-0.17</v>
      </c>
      <c r="AB1600" s="149">
        <v>-0.01</v>
      </c>
      <c r="AC1600" s="149">
        <v>-0.06</v>
      </c>
      <c r="AD1600" s="151">
        <v>-0.1</v>
      </c>
      <c r="AE1600" s="148">
        <v>0.06</v>
      </c>
      <c r="AF1600" s="149">
        <v>0.11</v>
      </c>
      <c r="AG1600" s="149">
        <v>0.04</v>
      </c>
      <c r="AH1600" s="151">
        <v>0.21</v>
      </c>
      <c r="AI1600" s="152">
        <v>-7.0000000000000007E-2</v>
      </c>
      <c r="AJ1600" s="149">
        <v>0.11</v>
      </c>
      <c r="AK1600" s="149">
        <v>0.22</v>
      </c>
      <c r="AL1600" s="150">
        <v>0.27</v>
      </c>
      <c r="AM1600" s="153">
        <f t="shared" si="183"/>
        <v>-0.18999999999999997</v>
      </c>
      <c r="AN1600" s="154">
        <f t="shared" si="183"/>
        <v>-0.19999999999999998</v>
      </c>
      <c r="AO1600" s="154">
        <f t="shared" si="183"/>
        <v>-8.0000000000000016E-2</v>
      </c>
      <c r="AP1600" s="155">
        <f t="shared" si="183"/>
        <v>0.05</v>
      </c>
      <c r="AQ1600" s="156">
        <f>AVERAGE(Table3[[#This Row],[ HEK293 +Selistat_R1 2]:[ HEK293 +Selistat_R4 5]])</f>
        <v>-0.105</v>
      </c>
      <c r="AR1600" s="153">
        <f t="shared" si="184"/>
        <v>0.23</v>
      </c>
      <c r="AS1600" s="154">
        <f t="shared" si="184"/>
        <v>0.12</v>
      </c>
      <c r="AT1600" s="154">
        <f t="shared" si="184"/>
        <v>0.1</v>
      </c>
      <c r="AU1600" s="157">
        <f t="shared" si="184"/>
        <v>0.31</v>
      </c>
      <c r="AV1600" s="158">
        <f t="shared" si="185"/>
        <v>0.1</v>
      </c>
      <c r="AW1600" s="154">
        <f t="shared" si="185"/>
        <v>0.12</v>
      </c>
      <c r="AX1600" s="154">
        <f t="shared" si="185"/>
        <v>0.28000000000000003</v>
      </c>
      <c r="AY1600" s="155">
        <f t="shared" si="185"/>
        <v>0.37</v>
      </c>
    </row>
    <row r="1601" spans="1:51" x14ac:dyDescent="0.15">
      <c r="A1601" s="122" t="s">
        <v>2902</v>
      </c>
      <c r="B1601" s="122" t="s">
        <v>2903</v>
      </c>
      <c r="C1601" s="122" t="s">
        <v>2904</v>
      </c>
      <c r="E1601" s="122" t="s">
        <v>2905</v>
      </c>
      <c r="F1601" s="122" t="s">
        <v>2906</v>
      </c>
      <c r="G1601" s="122">
        <v>1</v>
      </c>
      <c r="H1601" s="166">
        <v>0.81401000000000001</v>
      </c>
      <c r="I1601" s="167">
        <v>-2.3333300000000001E-2</v>
      </c>
      <c r="J1601" s="168" t="str">
        <f t="shared" si="180"/>
        <v>FALSE</v>
      </c>
      <c r="K1601" s="169">
        <v>0.20389499999999999</v>
      </c>
      <c r="L1601" s="170">
        <f>-LOG10(Table3[[#This Row],[Student''s T-test p-value HEK293 +Selistat_HEK293 UT]])</f>
        <v>0.69059342404547053</v>
      </c>
      <c r="M1601" s="167">
        <v>-0.13</v>
      </c>
      <c r="N1601" s="171" t="str">
        <f t="shared" si="181"/>
        <v>FALSE</v>
      </c>
      <c r="O1601" s="146">
        <v>0.123645</v>
      </c>
      <c r="P1601" s="147">
        <v>0.2</v>
      </c>
      <c r="Q1601" s="171" t="str">
        <f t="shared" si="182"/>
        <v>FALSE</v>
      </c>
      <c r="R1601" s="122" t="s">
        <v>1248</v>
      </c>
      <c r="S1601" s="122" t="s">
        <v>9464</v>
      </c>
      <c r="T1601" s="122" t="s">
        <v>1250</v>
      </c>
      <c r="U1601" s="172" t="s">
        <v>2624</v>
      </c>
      <c r="V1601" s="122" t="s">
        <v>9465</v>
      </c>
      <c r="W1601" s="148">
        <v>-0.12</v>
      </c>
      <c r="X1601" s="149">
        <v>-0.17</v>
      </c>
      <c r="Y1601" s="149">
        <v>-0.16</v>
      </c>
      <c r="Z1601" s="150">
        <v>-0.03</v>
      </c>
      <c r="AA1601" s="148">
        <v>0.04</v>
      </c>
      <c r="AB1601" s="149">
        <v>0.12</v>
      </c>
      <c r="AC1601" s="149">
        <v>-0.24</v>
      </c>
      <c r="AD1601" s="151">
        <v>0.12</v>
      </c>
      <c r="AE1601" s="148">
        <v>0.14000000000000001</v>
      </c>
      <c r="AF1601" s="149">
        <v>0.06</v>
      </c>
      <c r="AG1601" s="149">
        <v>-0.02</v>
      </c>
      <c r="AH1601" s="151">
        <v>0.38</v>
      </c>
      <c r="AI1601" s="152">
        <v>-0.2</v>
      </c>
      <c r="AJ1601" s="149">
        <v>-0.16</v>
      </c>
      <c r="AK1601" s="149">
        <v>0.09</v>
      </c>
      <c r="AL1601" s="150">
        <v>0.03</v>
      </c>
      <c r="AM1601" s="153">
        <f t="shared" si="183"/>
        <v>-0.16</v>
      </c>
      <c r="AN1601" s="154">
        <f t="shared" si="183"/>
        <v>-0.29000000000000004</v>
      </c>
      <c r="AO1601" s="154">
        <f t="shared" si="183"/>
        <v>7.9999999999999988E-2</v>
      </c>
      <c r="AP1601" s="155">
        <f t="shared" si="183"/>
        <v>-0.15</v>
      </c>
      <c r="AQ1601" s="156">
        <f>AVERAGE(Table3[[#This Row],[ HEK293 +Selistat_R1 2]:[ HEK293 +Selistat_R4 5]])</f>
        <v>-0.13000000000000003</v>
      </c>
      <c r="AR1601" s="153">
        <f t="shared" si="184"/>
        <v>0.1</v>
      </c>
      <c r="AS1601" s="154">
        <f t="shared" si="184"/>
        <v>-0.06</v>
      </c>
      <c r="AT1601" s="154">
        <f t="shared" si="184"/>
        <v>0.22</v>
      </c>
      <c r="AU1601" s="157">
        <f t="shared" si="184"/>
        <v>0.26</v>
      </c>
      <c r="AV1601" s="158">
        <f t="shared" si="185"/>
        <v>-0.24000000000000002</v>
      </c>
      <c r="AW1601" s="154">
        <f t="shared" si="185"/>
        <v>-0.28000000000000003</v>
      </c>
      <c r="AX1601" s="154">
        <f t="shared" si="185"/>
        <v>0.32999999999999996</v>
      </c>
      <c r="AY1601" s="155">
        <f t="shared" si="185"/>
        <v>-0.09</v>
      </c>
    </row>
    <row r="1602" spans="1:51" x14ac:dyDescent="0.15">
      <c r="A1602" s="122" t="s">
        <v>9466</v>
      </c>
      <c r="B1602" s="122" t="s">
        <v>9467</v>
      </c>
      <c r="C1602" s="122" t="s">
        <v>4530</v>
      </c>
      <c r="E1602" s="122" t="s">
        <v>9468</v>
      </c>
      <c r="G1602" s="122">
        <v>1</v>
      </c>
      <c r="H1602" s="166">
        <v>0.105161</v>
      </c>
      <c r="I1602" s="167">
        <v>-0.31916699999999998</v>
      </c>
      <c r="J1602" s="168" t="str">
        <f t="shared" si="180"/>
        <v>FALSE</v>
      </c>
      <c r="K1602" s="169">
        <v>0.20404</v>
      </c>
      <c r="L1602" s="170">
        <f>-LOG10(Table3[[#This Row],[Student''s T-test p-value HEK293 +Selistat_HEK293 UT]])</f>
        <v>0.69028468514085073</v>
      </c>
      <c r="M1602" s="167">
        <v>-0.32</v>
      </c>
      <c r="N1602" s="171" t="str">
        <f t="shared" si="181"/>
        <v>FALSE</v>
      </c>
      <c r="O1602" s="146">
        <v>0.51888599999999996</v>
      </c>
      <c r="P1602" s="147">
        <v>-0.17249999999999999</v>
      </c>
      <c r="Q1602" s="171" t="str">
        <f t="shared" si="182"/>
        <v>FALSE</v>
      </c>
      <c r="R1602" s="122" t="s">
        <v>9469</v>
      </c>
      <c r="S1602" s="122" t="s">
        <v>9470</v>
      </c>
      <c r="T1602" s="122" t="s">
        <v>9471</v>
      </c>
      <c r="U1602" s="172" t="s">
        <v>9472</v>
      </c>
      <c r="V1602" s="122" t="s">
        <v>9473</v>
      </c>
      <c r="W1602" s="148">
        <v>0.03</v>
      </c>
      <c r="X1602" s="149">
        <v>-0.5</v>
      </c>
      <c r="Y1602" s="149">
        <v>-0.36</v>
      </c>
      <c r="Z1602" s="150">
        <v>0.36</v>
      </c>
      <c r="AA1602" s="148">
        <v>0.15</v>
      </c>
      <c r="AB1602" s="149">
        <v>-0.09</v>
      </c>
      <c r="AC1602" s="149">
        <v>0.41</v>
      </c>
      <c r="AD1602" s="151">
        <v>0.34</v>
      </c>
      <c r="AE1602" s="148">
        <v>0.08</v>
      </c>
      <c r="AF1602" s="149">
        <v>0.28999999999999998</v>
      </c>
      <c r="AG1602" s="149">
        <v>-0.71</v>
      </c>
      <c r="AH1602" s="151">
        <v>-0.47</v>
      </c>
      <c r="AI1602" s="152">
        <v>-0.03</v>
      </c>
      <c r="AJ1602" s="149">
        <v>-0.17</v>
      </c>
      <c r="AK1602" s="149">
        <v>-0.16</v>
      </c>
      <c r="AL1602" s="150">
        <v>0.24</v>
      </c>
      <c r="AM1602" s="153">
        <f t="shared" si="183"/>
        <v>-0.12</v>
      </c>
      <c r="AN1602" s="154">
        <f t="shared" si="183"/>
        <v>-0.41000000000000003</v>
      </c>
      <c r="AO1602" s="154">
        <f t="shared" si="183"/>
        <v>-0.77</v>
      </c>
      <c r="AP1602" s="155">
        <f t="shared" si="183"/>
        <v>1.9999999999999962E-2</v>
      </c>
      <c r="AQ1602" s="156">
        <f>AVERAGE(Table3[[#This Row],[ HEK293 +Selistat_R1 2]:[ HEK293 +Selistat_R4 5]])</f>
        <v>-0.32</v>
      </c>
      <c r="AR1602" s="153">
        <f t="shared" si="184"/>
        <v>-6.9999999999999993E-2</v>
      </c>
      <c r="AS1602" s="154">
        <f t="shared" si="184"/>
        <v>0.38</v>
      </c>
      <c r="AT1602" s="154">
        <f t="shared" si="184"/>
        <v>-1.1199999999999999</v>
      </c>
      <c r="AU1602" s="157">
        <f t="shared" si="184"/>
        <v>-0.81</v>
      </c>
      <c r="AV1602" s="158">
        <f t="shared" si="185"/>
        <v>-0.18</v>
      </c>
      <c r="AW1602" s="154">
        <f t="shared" si="185"/>
        <v>-8.0000000000000016E-2</v>
      </c>
      <c r="AX1602" s="154">
        <f t="shared" si="185"/>
        <v>-0.56999999999999995</v>
      </c>
      <c r="AY1602" s="155">
        <f t="shared" si="185"/>
        <v>-0.10000000000000003</v>
      </c>
    </row>
    <row r="1603" spans="1:51" x14ac:dyDescent="0.15">
      <c r="A1603" s="122" t="s">
        <v>9474</v>
      </c>
      <c r="B1603" s="122" t="s">
        <v>7791</v>
      </c>
      <c r="C1603" s="122" t="s">
        <v>2841</v>
      </c>
      <c r="E1603" s="122" t="s">
        <v>8709</v>
      </c>
      <c r="G1603" s="122">
        <v>1</v>
      </c>
      <c r="H1603" s="166">
        <v>0.77194700000000005</v>
      </c>
      <c r="I1603" s="167">
        <v>3.7499999999999999E-2</v>
      </c>
      <c r="J1603" s="168" t="str">
        <f t="shared" si="180"/>
        <v>FALSE</v>
      </c>
      <c r="K1603" s="169">
        <v>0.20418600000000001</v>
      </c>
      <c r="L1603" s="170">
        <f>-LOG10(Table3[[#This Row],[Student''s T-test p-value HEK293 +Selistat_HEK293 UT]])</f>
        <v>0.68997403860162321</v>
      </c>
      <c r="M1603" s="167">
        <v>-0.1825</v>
      </c>
      <c r="N1603" s="171" t="str">
        <f t="shared" si="181"/>
        <v>FALSE</v>
      </c>
      <c r="O1603" s="146">
        <v>0.36126599999999998</v>
      </c>
      <c r="P1603" s="147">
        <v>-0.115</v>
      </c>
      <c r="Q1603" s="171" t="str">
        <f t="shared" si="182"/>
        <v>FALSE</v>
      </c>
      <c r="R1603" s="122" t="s">
        <v>9475</v>
      </c>
      <c r="S1603" s="122" t="s">
        <v>9476</v>
      </c>
      <c r="T1603" s="122" t="s">
        <v>9477</v>
      </c>
      <c r="U1603" s="172" t="s">
        <v>9478</v>
      </c>
      <c r="V1603" s="122" t="s">
        <v>9479</v>
      </c>
      <c r="W1603" s="148">
        <v>-0.38</v>
      </c>
      <c r="X1603" s="149">
        <v>-0.17</v>
      </c>
      <c r="Y1603" s="149">
        <v>-0.4</v>
      </c>
      <c r="Z1603" s="150">
        <v>0.05</v>
      </c>
      <c r="AA1603" s="148">
        <v>-0.08</v>
      </c>
      <c r="AB1603" s="149">
        <v>0.04</v>
      </c>
      <c r="AC1603" s="149">
        <v>0.1</v>
      </c>
      <c r="AD1603" s="151">
        <v>-0.23</v>
      </c>
      <c r="AE1603" s="148">
        <v>0.28000000000000003</v>
      </c>
      <c r="AF1603" s="149">
        <v>0.08</v>
      </c>
      <c r="AG1603" s="149">
        <v>-0.23</v>
      </c>
      <c r="AH1603" s="151">
        <v>0.06</v>
      </c>
      <c r="AI1603" s="152">
        <v>0.14000000000000001</v>
      </c>
      <c r="AJ1603" s="149">
        <v>0.03</v>
      </c>
      <c r="AK1603" s="149">
        <v>0.23</v>
      </c>
      <c r="AL1603" s="150">
        <v>0.25</v>
      </c>
      <c r="AM1603" s="153">
        <f t="shared" si="183"/>
        <v>-0.3</v>
      </c>
      <c r="AN1603" s="154">
        <f t="shared" si="183"/>
        <v>-0.21000000000000002</v>
      </c>
      <c r="AO1603" s="154">
        <f t="shared" si="183"/>
        <v>-0.5</v>
      </c>
      <c r="AP1603" s="155">
        <f t="shared" ref="AP1603:AP1666" si="186">Z1603-AD1603</f>
        <v>0.28000000000000003</v>
      </c>
      <c r="AQ1603" s="156">
        <f>AVERAGE(Table3[[#This Row],[ HEK293 +Selistat_R1 2]:[ HEK293 +Selistat_R4 5]])</f>
        <v>-0.1825</v>
      </c>
      <c r="AR1603" s="153">
        <f t="shared" si="184"/>
        <v>0.36000000000000004</v>
      </c>
      <c r="AS1603" s="154">
        <f t="shared" si="184"/>
        <v>0.04</v>
      </c>
      <c r="AT1603" s="154">
        <f t="shared" si="184"/>
        <v>-0.33</v>
      </c>
      <c r="AU1603" s="157">
        <f t="shared" ref="AU1603:AU1666" si="187">AH1603-AD1603</f>
        <v>0.29000000000000004</v>
      </c>
      <c r="AV1603" s="158">
        <f t="shared" si="185"/>
        <v>0.22000000000000003</v>
      </c>
      <c r="AW1603" s="154">
        <f t="shared" si="185"/>
        <v>-1.0000000000000002E-2</v>
      </c>
      <c r="AX1603" s="154">
        <f t="shared" si="185"/>
        <v>0.13</v>
      </c>
      <c r="AY1603" s="155">
        <f t="shared" ref="AY1603:AY1666" si="188">AL1603-AD1603</f>
        <v>0.48</v>
      </c>
    </row>
    <row r="1604" spans="1:51" x14ac:dyDescent="0.15">
      <c r="A1604" s="122" t="s">
        <v>8331</v>
      </c>
      <c r="B1604" s="122" t="s">
        <v>3177</v>
      </c>
      <c r="C1604" s="122" t="s">
        <v>6230</v>
      </c>
      <c r="E1604" s="122" t="s">
        <v>8332</v>
      </c>
      <c r="G1604" s="122">
        <v>1</v>
      </c>
      <c r="H1604" s="166">
        <v>1.53799E-2</v>
      </c>
      <c r="I1604" s="167">
        <v>0.35499999999999998</v>
      </c>
      <c r="J1604" s="168" t="str">
        <f t="shared" ref="J1604:J1667" si="189">IF(AND(H1604&lt;0.05,ABS(I1604&gt;1)),"TRUE","FALSE")</f>
        <v>FALSE</v>
      </c>
      <c r="K1604" s="169">
        <v>0.204236</v>
      </c>
      <c r="L1604" s="170">
        <f>-LOG10(Table3[[#This Row],[Student''s T-test p-value HEK293 +Selistat_HEK293 UT]])</f>
        <v>0.68986770385861895</v>
      </c>
      <c r="M1604" s="167">
        <v>0.23749999999999999</v>
      </c>
      <c r="N1604" s="171" t="str">
        <f t="shared" ref="N1604:N1667" si="190">IF(AND(K1604&lt;0.05,ABS(M1604&gt;1)),"TRUE","FALSE")</f>
        <v>FALSE</v>
      </c>
      <c r="O1604" s="146">
        <v>0.17783099999999999</v>
      </c>
      <c r="P1604" s="147">
        <v>-0.19750000000000001</v>
      </c>
      <c r="Q1604" s="171" t="str">
        <f t="shared" ref="Q1604:Q1667" si="191">IF(AND(O1604&lt;0.05,ABS(P1604&gt;1)),"TRUE","FALSE")</f>
        <v>FALSE</v>
      </c>
      <c r="R1604" s="122" t="s">
        <v>446</v>
      </c>
      <c r="S1604" s="122" t="s">
        <v>9480</v>
      </c>
      <c r="T1604" s="122" t="s">
        <v>448</v>
      </c>
      <c r="U1604" s="172" t="s">
        <v>8334</v>
      </c>
      <c r="V1604" s="122" t="s">
        <v>9481</v>
      </c>
      <c r="W1604" s="148">
        <v>0.24</v>
      </c>
      <c r="X1604" s="149">
        <v>0.12</v>
      </c>
      <c r="Y1604" s="149">
        <v>-0.21</v>
      </c>
      <c r="Z1604" s="150">
        <v>-0.36</v>
      </c>
      <c r="AA1604" s="148">
        <v>-0.17</v>
      </c>
      <c r="AB1604" s="149">
        <v>-0.43</v>
      </c>
      <c r="AC1604" s="149">
        <v>-0.1</v>
      </c>
      <c r="AD1604" s="151">
        <v>-0.46</v>
      </c>
      <c r="AE1604" s="148">
        <v>-0.03</v>
      </c>
      <c r="AF1604" s="149">
        <v>0.12</v>
      </c>
      <c r="AG1604" s="149">
        <v>-0.02</v>
      </c>
      <c r="AH1604" s="151">
        <v>0.03</v>
      </c>
      <c r="AI1604" s="152">
        <v>0.44</v>
      </c>
      <c r="AJ1604" s="149">
        <v>0.2</v>
      </c>
      <c r="AK1604" s="149">
        <v>0.37</v>
      </c>
      <c r="AL1604" s="150">
        <v>-0.12</v>
      </c>
      <c r="AM1604" s="153">
        <f t="shared" ref="AM1604:AP1667" si="192">W1604-AA1604</f>
        <v>0.41000000000000003</v>
      </c>
      <c r="AN1604" s="154">
        <f t="shared" si="192"/>
        <v>0.55000000000000004</v>
      </c>
      <c r="AO1604" s="154">
        <f t="shared" si="192"/>
        <v>-0.10999999999999999</v>
      </c>
      <c r="AP1604" s="155">
        <f t="shared" si="186"/>
        <v>0.10000000000000003</v>
      </c>
      <c r="AQ1604" s="156">
        <f>AVERAGE(Table3[[#This Row],[ HEK293 +Selistat_R1 2]:[ HEK293 +Selistat_R4 5]])</f>
        <v>0.23750000000000004</v>
      </c>
      <c r="AR1604" s="153">
        <f t="shared" ref="AR1604:AU1667" si="193">AE1604-AA1604</f>
        <v>0.14000000000000001</v>
      </c>
      <c r="AS1604" s="154">
        <f t="shared" si="193"/>
        <v>0.55000000000000004</v>
      </c>
      <c r="AT1604" s="154">
        <f t="shared" si="193"/>
        <v>0.08</v>
      </c>
      <c r="AU1604" s="157">
        <f t="shared" si="187"/>
        <v>0.49</v>
      </c>
      <c r="AV1604" s="158">
        <f t="shared" ref="AV1604:AY1667" si="194">AI1604-AA1604</f>
        <v>0.61</v>
      </c>
      <c r="AW1604" s="154">
        <f t="shared" si="194"/>
        <v>0.63</v>
      </c>
      <c r="AX1604" s="154">
        <f t="shared" si="194"/>
        <v>0.47</v>
      </c>
      <c r="AY1604" s="155">
        <f t="shared" si="188"/>
        <v>0.34</v>
      </c>
    </row>
    <row r="1605" spans="1:51" x14ac:dyDescent="0.15">
      <c r="A1605" s="122" t="s">
        <v>8467</v>
      </c>
      <c r="B1605" s="122" t="s">
        <v>6939</v>
      </c>
      <c r="C1605" s="122" t="s">
        <v>8468</v>
      </c>
      <c r="E1605" s="122" t="s">
        <v>8469</v>
      </c>
      <c r="F1605" s="122" t="s">
        <v>3228</v>
      </c>
      <c r="G1605" s="122">
        <v>1</v>
      </c>
      <c r="H1605" s="166">
        <v>0.97622100000000001</v>
      </c>
      <c r="I1605" s="167">
        <v>4.1666699999999999E-3</v>
      </c>
      <c r="J1605" s="168" t="str">
        <f t="shared" si="189"/>
        <v>FALSE</v>
      </c>
      <c r="K1605" s="169">
        <v>0.204404</v>
      </c>
      <c r="L1605" s="170">
        <f>-LOG10(Table3[[#This Row],[Student''s T-test p-value HEK293 +Selistat_HEK293 UT]])</f>
        <v>0.68951060970694322</v>
      </c>
      <c r="M1605" s="167">
        <v>-0.23</v>
      </c>
      <c r="N1605" s="171" t="str">
        <f t="shared" si="190"/>
        <v>FALSE</v>
      </c>
      <c r="O1605" s="146">
        <v>0.555809</v>
      </c>
      <c r="P1605" s="147">
        <v>6.7500000000000004E-2</v>
      </c>
      <c r="Q1605" s="171" t="str">
        <f t="shared" si="191"/>
        <v>FALSE</v>
      </c>
      <c r="R1605" s="122" t="s">
        <v>8470</v>
      </c>
      <c r="S1605" s="122" t="s">
        <v>9482</v>
      </c>
      <c r="T1605" s="122" t="s">
        <v>8472</v>
      </c>
      <c r="U1605" s="172" t="s">
        <v>8473</v>
      </c>
      <c r="V1605" s="122" t="s">
        <v>9483</v>
      </c>
      <c r="W1605" s="148">
        <v>-0.28999999999999998</v>
      </c>
      <c r="X1605" s="149">
        <v>-0.4</v>
      </c>
      <c r="Y1605" s="149">
        <v>-0.45</v>
      </c>
      <c r="Z1605" s="150">
        <v>0.14000000000000001</v>
      </c>
      <c r="AA1605" s="148">
        <v>-0.25</v>
      </c>
      <c r="AB1605" s="149">
        <v>-0.06</v>
      </c>
      <c r="AC1605" s="149">
        <v>0.06</v>
      </c>
      <c r="AD1605" s="151">
        <v>0.17</v>
      </c>
      <c r="AE1605" s="148">
        <v>0.19</v>
      </c>
      <c r="AF1605" s="149">
        <v>-7.0000000000000007E-2</v>
      </c>
      <c r="AG1605" s="149">
        <v>0.27</v>
      </c>
      <c r="AH1605" s="151">
        <v>0.15</v>
      </c>
      <c r="AI1605" s="152">
        <v>0.22</v>
      </c>
      <c r="AJ1605" s="149">
        <v>-0.01</v>
      </c>
      <c r="AK1605" s="149">
        <v>0.18</v>
      </c>
      <c r="AL1605" s="150">
        <v>-0.12</v>
      </c>
      <c r="AM1605" s="153">
        <f t="shared" si="192"/>
        <v>-3.999999999999998E-2</v>
      </c>
      <c r="AN1605" s="154">
        <f t="shared" si="192"/>
        <v>-0.34</v>
      </c>
      <c r="AO1605" s="154">
        <f t="shared" si="192"/>
        <v>-0.51</v>
      </c>
      <c r="AP1605" s="155">
        <f t="shared" si="186"/>
        <v>-0.03</v>
      </c>
      <c r="AQ1605" s="156">
        <f>AVERAGE(Table3[[#This Row],[ HEK293 +Selistat_R1 2]:[ HEK293 +Selistat_R4 5]])</f>
        <v>-0.23</v>
      </c>
      <c r="AR1605" s="153">
        <f t="shared" si="193"/>
        <v>0.44</v>
      </c>
      <c r="AS1605" s="154">
        <f t="shared" si="193"/>
        <v>-1.0000000000000009E-2</v>
      </c>
      <c r="AT1605" s="154">
        <f t="shared" si="193"/>
        <v>0.21000000000000002</v>
      </c>
      <c r="AU1605" s="157">
        <f t="shared" si="187"/>
        <v>-2.0000000000000018E-2</v>
      </c>
      <c r="AV1605" s="158">
        <f t="shared" si="194"/>
        <v>0.47</v>
      </c>
      <c r="AW1605" s="154">
        <f t="shared" si="194"/>
        <v>4.9999999999999996E-2</v>
      </c>
      <c r="AX1605" s="154">
        <f t="shared" si="194"/>
        <v>0.12</v>
      </c>
      <c r="AY1605" s="155">
        <f t="shared" si="188"/>
        <v>-0.29000000000000004</v>
      </c>
    </row>
    <row r="1606" spans="1:51" x14ac:dyDescent="0.15">
      <c r="A1606" s="122" t="s">
        <v>2852</v>
      </c>
      <c r="B1606" s="122" t="s">
        <v>2853</v>
      </c>
      <c r="C1606" s="122" t="s">
        <v>2854</v>
      </c>
      <c r="E1606" s="122" t="s">
        <v>2855</v>
      </c>
      <c r="F1606" s="122" t="s">
        <v>2856</v>
      </c>
      <c r="G1606" s="122">
        <v>1</v>
      </c>
      <c r="H1606" s="166">
        <v>0.152225</v>
      </c>
      <c r="I1606" s="167">
        <v>0.2475</v>
      </c>
      <c r="J1606" s="168" t="str">
        <f t="shared" si="189"/>
        <v>FALSE</v>
      </c>
      <c r="K1606" s="169">
        <v>0.204572</v>
      </c>
      <c r="L1606" s="170">
        <f>-LOG10(Table3[[#This Row],[Student''s T-test p-value HEK293 +Selistat_HEK293 UT]])</f>
        <v>0.68915380893103639</v>
      </c>
      <c r="M1606" s="167">
        <v>0.32500000000000001</v>
      </c>
      <c r="N1606" s="171" t="str">
        <f t="shared" si="190"/>
        <v>FALSE</v>
      </c>
      <c r="O1606" s="146">
        <v>0.62925399999999998</v>
      </c>
      <c r="P1606" s="147">
        <v>9.7500000000000003E-2</v>
      </c>
      <c r="Q1606" s="171" t="str">
        <f t="shared" si="191"/>
        <v>FALSE</v>
      </c>
      <c r="R1606" s="122" t="s">
        <v>1694</v>
      </c>
      <c r="S1606" s="122" t="s">
        <v>9484</v>
      </c>
      <c r="T1606" s="122" t="s">
        <v>1696</v>
      </c>
      <c r="U1606" s="172" t="s">
        <v>2617</v>
      </c>
      <c r="V1606" s="122" t="s">
        <v>9485</v>
      </c>
      <c r="W1606" s="148">
        <v>0.63</v>
      </c>
      <c r="X1606" s="149">
        <v>0.21</v>
      </c>
      <c r="Y1606" s="149">
        <v>0.04</v>
      </c>
      <c r="Z1606" s="150">
        <v>-0.44</v>
      </c>
      <c r="AA1606" s="148">
        <v>-0.34</v>
      </c>
      <c r="AB1606" s="149">
        <v>-7.0000000000000007E-2</v>
      </c>
      <c r="AC1606" s="149">
        <v>-0.25</v>
      </c>
      <c r="AD1606" s="151">
        <v>-0.2</v>
      </c>
      <c r="AE1606" s="148">
        <v>0.03</v>
      </c>
      <c r="AF1606" s="149">
        <v>0.1</v>
      </c>
      <c r="AG1606" s="149">
        <v>0.35</v>
      </c>
      <c r="AH1606" s="151">
        <v>-0.31</v>
      </c>
      <c r="AI1606" s="152">
        <v>0.06</v>
      </c>
      <c r="AJ1606" s="149">
        <v>0.2</v>
      </c>
      <c r="AK1606" s="149">
        <v>-0.05</v>
      </c>
      <c r="AL1606" s="150">
        <v>-0.43</v>
      </c>
      <c r="AM1606" s="153">
        <f t="shared" si="192"/>
        <v>0.97</v>
      </c>
      <c r="AN1606" s="154">
        <f t="shared" si="192"/>
        <v>0.28000000000000003</v>
      </c>
      <c r="AO1606" s="154">
        <f t="shared" si="192"/>
        <v>0.28999999999999998</v>
      </c>
      <c r="AP1606" s="155">
        <f t="shared" si="186"/>
        <v>-0.24</v>
      </c>
      <c r="AQ1606" s="156">
        <f>AVERAGE(Table3[[#This Row],[ HEK293 +Selistat_R1 2]:[ HEK293 +Selistat_R4 5]])</f>
        <v>0.32500000000000001</v>
      </c>
      <c r="AR1606" s="153">
        <f t="shared" si="193"/>
        <v>0.37</v>
      </c>
      <c r="AS1606" s="154">
        <f t="shared" si="193"/>
        <v>0.17</v>
      </c>
      <c r="AT1606" s="154">
        <f t="shared" si="193"/>
        <v>0.6</v>
      </c>
      <c r="AU1606" s="157">
        <f t="shared" si="187"/>
        <v>-0.10999999999999999</v>
      </c>
      <c r="AV1606" s="158">
        <f t="shared" si="194"/>
        <v>0.4</v>
      </c>
      <c r="AW1606" s="154">
        <f t="shared" si="194"/>
        <v>0.27</v>
      </c>
      <c r="AX1606" s="154">
        <f t="shared" si="194"/>
        <v>0.2</v>
      </c>
      <c r="AY1606" s="155">
        <f t="shared" si="188"/>
        <v>-0.22999999999999998</v>
      </c>
    </row>
    <row r="1607" spans="1:51" x14ac:dyDescent="0.15">
      <c r="A1607" s="122" t="s">
        <v>4101</v>
      </c>
      <c r="B1607" s="122" t="s">
        <v>4102</v>
      </c>
      <c r="C1607" s="122" t="s">
        <v>4103</v>
      </c>
      <c r="E1607" s="122" t="s">
        <v>4104</v>
      </c>
      <c r="G1607" s="122">
        <v>1</v>
      </c>
      <c r="H1607" s="166">
        <v>5.5345899999999998E-3</v>
      </c>
      <c r="I1607" s="167">
        <v>0.64416700000000005</v>
      </c>
      <c r="J1607" s="168" t="str">
        <f t="shared" si="189"/>
        <v>FALSE</v>
      </c>
      <c r="K1607" s="169">
        <v>0.20494499999999999</v>
      </c>
      <c r="L1607" s="170">
        <f>-LOG10(Table3[[#This Row],[Student''s T-test p-value HEK293 +Selistat_HEK293 UT]])</f>
        <v>0.68836267260923978</v>
      </c>
      <c r="M1607" s="167">
        <v>0.35749999999999998</v>
      </c>
      <c r="N1607" s="171" t="str">
        <f t="shared" si="190"/>
        <v>FALSE</v>
      </c>
      <c r="O1607" s="146">
        <v>0.74296399999999996</v>
      </c>
      <c r="P1607" s="147">
        <v>-0.06</v>
      </c>
      <c r="Q1607" s="171" t="str">
        <f t="shared" si="191"/>
        <v>FALSE</v>
      </c>
      <c r="R1607" s="122" t="s">
        <v>4105</v>
      </c>
      <c r="S1607" s="122" t="s">
        <v>4106</v>
      </c>
      <c r="T1607" s="122" t="s">
        <v>4107</v>
      </c>
      <c r="U1607" s="172" t="s">
        <v>4108</v>
      </c>
      <c r="V1607" s="122" t="s">
        <v>4109</v>
      </c>
      <c r="W1607" s="148">
        <v>-0.04</v>
      </c>
      <c r="X1607" s="149">
        <v>-0.38</v>
      </c>
      <c r="Y1607" s="149">
        <v>0.27</v>
      </c>
      <c r="Z1607" s="150">
        <v>-0.59</v>
      </c>
      <c r="AA1607" s="148">
        <v>-0.24</v>
      </c>
      <c r="AB1607" s="149">
        <v>-0.51</v>
      </c>
      <c r="AC1607" s="149">
        <v>-0.41</v>
      </c>
      <c r="AD1607" s="151">
        <v>-1.01</v>
      </c>
      <c r="AE1607" s="148">
        <v>0.27</v>
      </c>
      <c r="AF1607" s="149">
        <v>0.2</v>
      </c>
      <c r="AG1607" s="149">
        <v>0.47</v>
      </c>
      <c r="AH1607" s="151">
        <v>-0.08</v>
      </c>
      <c r="AI1607" s="152">
        <v>0.1</v>
      </c>
      <c r="AJ1607" s="149">
        <v>0.16</v>
      </c>
      <c r="AK1607" s="149">
        <v>0.67</v>
      </c>
      <c r="AL1607" s="150">
        <v>0.17</v>
      </c>
      <c r="AM1607" s="153">
        <f t="shared" si="192"/>
        <v>0.19999999999999998</v>
      </c>
      <c r="AN1607" s="154">
        <f t="shared" si="192"/>
        <v>0.13</v>
      </c>
      <c r="AO1607" s="154">
        <f t="shared" si="192"/>
        <v>0.67999999999999994</v>
      </c>
      <c r="AP1607" s="155">
        <f t="shared" si="186"/>
        <v>0.42000000000000004</v>
      </c>
      <c r="AQ1607" s="156">
        <f>AVERAGE(Table3[[#This Row],[ HEK293 +Selistat_R1 2]:[ HEK293 +Selistat_R4 5]])</f>
        <v>0.35749999999999993</v>
      </c>
      <c r="AR1607" s="153">
        <f t="shared" si="193"/>
        <v>0.51</v>
      </c>
      <c r="AS1607" s="154">
        <f t="shared" si="193"/>
        <v>0.71</v>
      </c>
      <c r="AT1607" s="154">
        <f t="shared" si="193"/>
        <v>0.87999999999999989</v>
      </c>
      <c r="AU1607" s="157">
        <f t="shared" si="187"/>
        <v>0.93</v>
      </c>
      <c r="AV1607" s="158">
        <f t="shared" si="194"/>
        <v>0.33999999999999997</v>
      </c>
      <c r="AW1607" s="154">
        <f t="shared" si="194"/>
        <v>0.67</v>
      </c>
      <c r="AX1607" s="154">
        <f t="shared" si="194"/>
        <v>1.08</v>
      </c>
      <c r="AY1607" s="155">
        <f t="shared" si="188"/>
        <v>1.18</v>
      </c>
    </row>
    <row r="1608" spans="1:51" x14ac:dyDescent="0.15">
      <c r="A1608" s="122" t="s">
        <v>9486</v>
      </c>
      <c r="B1608" s="122" t="s">
        <v>9487</v>
      </c>
      <c r="C1608" s="122" t="s">
        <v>9488</v>
      </c>
      <c r="D1608" s="122" t="s">
        <v>9489</v>
      </c>
      <c r="E1608" s="122" t="s">
        <v>9490</v>
      </c>
      <c r="F1608" s="122" t="s">
        <v>9491</v>
      </c>
      <c r="G1608" s="122">
        <v>1</v>
      </c>
      <c r="H1608" s="166">
        <v>0.81366700000000003</v>
      </c>
      <c r="I1608" s="167">
        <v>2.75E-2</v>
      </c>
      <c r="J1608" s="168" t="str">
        <f t="shared" si="189"/>
        <v>FALSE</v>
      </c>
      <c r="K1608" s="169">
        <v>0.20497699999999999</v>
      </c>
      <c r="L1608" s="170">
        <f>-LOG10(Table3[[#This Row],[Student''s T-test p-value HEK293 +Selistat_HEK293 UT]])</f>
        <v>0.68829486740020429</v>
      </c>
      <c r="M1608" s="167">
        <v>-0.13</v>
      </c>
      <c r="N1608" s="171" t="str">
        <f t="shared" si="190"/>
        <v>FALSE</v>
      </c>
      <c r="O1608" s="146">
        <v>0.56984199999999996</v>
      </c>
      <c r="P1608" s="147">
        <v>-9.2499999999999999E-2</v>
      </c>
      <c r="Q1608" s="171" t="str">
        <f t="shared" si="191"/>
        <v>FALSE</v>
      </c>
      <c r="R1608" s="122" t="s">
        <v>9492</v>
      </c>
      <c r="S1608" s="122" t="s">
        <v>9493</v>
      </c>
      <c r="T1608" s="122" t="s">
        <v>9494</v>
      </c>
      <c r="U1608" s="172" t="s">
        <v>9495</v>
      </c>
      <c r="V1608" s="122" t="s">
        <v>9496</v>
      </c>
      <c r="W1608" s="148">
        <v>-0.34</v>
      </c>
      <c r="X1608" s="149">
        <v>-0.18</v>
      </c>
      <c r="Y1608" s="149">
        <v>-0.09</v>
      </c>
      <c r="Z1608" s="150">
        <v>-0.04</v>
      </c>
      <c r="AA1608" s="148">
        <v>-0.1</v>
      </c>
      <c r="AB1608" s="149">
        <v>-0.16</v>
      </c>
      <c r="AC1608" s="149">
        <v>0</v>
      </c>
      <c r="AD1608" s="151">
        <v>0.13</v>
      </c>
      <c r="AE1608" s="148">
        <v>0.05</v>
      </c>
      <c r="AF1608" s="149">
        <v>-0.03</v>
      </c>
      <c r="AG1608" s="149">
        <v>-0.31</v>
      </c>
      <c r="AH1608" s="151">
        <v>0.4</v>
      </c>
      <c r="AI1608" s="152">
        <v>0.22</v>
      </c>
      <c r="AJ1608" s="149">
        <v>0</v>
      </c>
      <c r="AK1608" s="149">
        <v>0.09</v>
      </c>
      <c r="AL1608" s="150">
        <v>0.17</v>
      </c>
      <c r="AM1608" s="153">
        <f t="shared" si="192"/>
        <v>-0.24000000000000002</v>
      </c>
      <c r="AN1608" s="154">
        <f t="shared" si="192"/>
        <v>-1.999999999999999E-2</v>
      </c>
      <c r="AO1608" s="154">
        <f t="shared" si="192"/>
        <v>-0.09</v>
      </c>
      <c r="AP1608" s="155">
        <f t="shared" si="186"/>
        <v>-0.17</v>
      </c>
      <c r="AQ1608" s="156">
        <f>AVERAGE(Table3[[#This Row],[ HEK293 +Selistat_R1 2]:[ HEK293 +Selistat_R4 5]])</f>
        <v>-0.13</v>
      </c>
      <c r="AR1608" s="153">
        <f t="shared" si="193"/>
        <v>0.15000000000000002</v>
      </c>
      <c r="AS1608" s="154">
        <f t="shared" si="193"/>
        <v>0.13</v>
      </c>
      <c r="AT1608" s="154">
        <f t="shared" si="193"/>
        <v>-0.31</v>
      </c>
      <c r="AU1608" s="157">
        <f t="shared" si="187"/>
        <v>0.27</v>
      </c>
      <c r="AV1608" s="158">
        <f t="shared" si="194"/>
        <v>0.32</v>
      </c>
      <c r="AW1608" s="154">
        <f t="shared" si="194"/>
        <v>0.16</v>
      </c>
      <c r="AX1608" s="154">
        <f t="shared" si="194"/>
        <v>0.09</v>
      </c>
      <c r="AY1608" s="155">
        <f t="shared" si="188"/>
        <v>4.0000000000000008E-2</v>
      </c>
    </row>
    <row r="1609" spans="1:51" x14ac:dyDescent="0.15">
      <c r="C1609" s="122" t="s">
        <v>9497</v>
      </c>
      <c r="E1609" s="122" t="s">
        <v>9498</v>
      </c>
      <c r="G1609" s="122">
        <v>2</v>
      </c>
      <c r="H1609" s="166">
        <v>0.79548399999999997</v>
      </c>
      <c r="I1609" s="167">
        <v>-4.8333300000000003E-2</v>
      </c>
      <c r="J1609" s="168" t="str">
        <f t="shared" si="189"/>
        <v>FALSE</v>
      </c>
      <c r="K1609" s="169">
        <v>0.20505100000000001</v>
      </c>
      <c r="L1609" s="170">
        <f>-LOG10(Table3[[#This Row],[Student''s T-test p-value HEK293 +Selistat_HEK293 UT]])</f>
        <v>0.68813810838857692</v>
      </c>
      <c r="M1609" s="167">
        <v>-0.24</v>
      </c>
      <c r="N1609" s="171" t="str">
        <f t="shared" si="190"/>
        <v>FALSE</v>
      </c>
      <c r="O1609" s="146">
        <v>0.92787900000000001</v>
      </c>
      <c r="P1609" s="147">
        <v>2.5000000000000001E-2</v>
      </c>
      <c r="Q1609" s="171" t="str">
        <f t="shared" si="191"/>
        <v>FALSE</v>
      </c>
      <c r="R1609" s="122" t="s">
        <v>9499</v>
      </c>
      <c r="S1609" s="122" t="s">
        <v>9500</v>
      </c>
      <c r="T1609" s="122" t="s">
        <v>9501</v>
      </c>
      <c r="U1609" s="172" t="s">
        <v>9502</v>
      </c>
      <c r="V1609" s="122" t="s">
        <v>9503</v>
      </c>
      <c r="W1609" s="148">
        <v>-0.28000000000000003</v>
      </c>
      <c r="X1609" s="149">
        <v>-0.13</v>
      </c>
      <c r="Y1609" s="149">
        <v>-7.0000000000000007E-2</v>
      </c>
      <c r="Z1609" s="150">
        <v>-0.45</v>
      </c>
      <c r="AA1609" s="148">
        <v>-0.13</v>
      </c>
      <c r="AB1609" s="149">
        <v>0.42</v>
      </c>
      <c r="AC1609" s="149">
        <v>-0.25</v>
      </c>
      <c r="AD1609" s="151">
        <v>-0.01</v>
      </c>
      <c r="AE1609" s="148">
        <v>0.2</v>
      </c>
      <c r="AF1609" s="149">
        <v>0.14000000000000001</v>
      </c>
      <c r="AG1609" s="149">
        <v>0.45</v>
      </c>
      <c r="AH1609" s="151">
        <v>-0.52</v>
      </c>
      <c r="AI1609" s="152">
        <v>0.3</v>
      </c>
      <c r="AJ1609" s="149">
        <v>0.26</v>
      </c>
      <c r="AK1609" s="149">
        <v>0.03</v>
      </c>
      <c r="AL1609" s="150">
        <v>-0.42</v>
      </c>
      <c r="AM1609" s="153">
        <f t="shared" si="192"/>
        <v>-0.15000000000000002</v>
      </c>
      <c r="AN1609" s="154">
        <f t="shared" si="192"/>
        <v>-0.55000000000000004</v>
      </c>
      <c r="AO1609" s="154">
        <f t="shared" si="192"/>
        <v>0.18</v>
      </c>
      <c r="AP1609" s="155">
        <f t="shared" si="186"/>
        <v>-0.44</v>
      </c>
      <c r="AQ1609" s="156">
        <f>AVERAGE(Table3[[#This Row],[ HEK293 +Selistat_R1 2]:[ HEK293 +Selistat_R4 5]])</f>
        <v>-0.24</v>
      </c>
      <c r="AR1609" s="153">
        <f t="shared" si="193"/>
        <v>0.33</v>
      </c>
      <c r="AS1609" s="154">
        <f t="shared" si="193"/>
        <v>-0.27999999999999997</v>
      </c>
      <c r="AT1609" s="154">
        <f t="shared" si="193"/>
        <v>0.7</v>
      </c>
      <c r="AU1609" s="157">
        <f t="shared" si="187"/>
        <v>-0.51</v>
      </c>
      <c r="AV1609" s="158">
        <f t="shared" si="194"/>
        <v>0.43</v>
      </c>
      <c r="AW1609" s="154">
        <f t="shared" si="194"/>
        <v>-0.15999999999999998</v>
      </c>
      <c r="AX1609" s="154">
        <f t="shared" si="194"/>
        <v>0.28000000000000003</v>
      </c>
      <c r="AY1609" s="155">
        <f t="shared" si="188"/>
        <v>-0.41</v>
      </c>
    </row>
    <row r="1610" spans="1:51" x14ac:dyDescent="0.15">
      <c r="A1610" s="122" t="s">
        <v>5363</v>
      </c>
      <c r="B1610" s="122" t="s">
        <v>5364</v>
      </c>
      <c r="C1610" s="122" t="s">
        <v>5365</v>
      </c>
      <c r="D1610" s="122" t="s">
        <v>4043</v>
      </c>
      <c r="E1610" s="122" t="s">
        <v>5366</v>
      </c>
      <c r="F1610" s="122" t="s">
        <v>5367</v>
      </c>
      <c r="G1610" s="122">
        <v>2</v>
      </c>
      <c r="H1610" s="166">
        <v>0.48457600000000001</v>
      </c>
      <c r="I1610" s="167">
        <v>-9.5000000000000001E-2</v>
      </c>
      <c r="J1610" s="168" t="str">
        <f t="shared" si="189"/>
        <v>FALSE</v>
      </c>
      <c r="K1610" s="169">
        <v>0.205064</v>
      </c>
      <c r="L1610" s="170">
        <f>-LOG10(Table3[[#This Row],[Student''s T-test p-value HEK293 +Selistat_HEK293 UT]])</f>
        <v>0.68811057548552956</v>
      </c>
      <c r="M1610" s="167">
        <v>-0.20749999999999999</v>
      </c>
      <c r="N1610" s="171" t="str">
        <f t="shared" si="190"/>
        <v>FALSE</v>
      </c>
      <c r="O1610" s="146">
        <v>0.84420200000000001</v>
      </c>
      <c r="P1610" s="147">
        <v>3.7499999999999999E-2</v>
      </c>
      <c r="Q1610" s="171" t="str">
        <f t="shared" si="191"/>
        <v>FALSE</v>
      </c>
      <c r="R1610" s="122" t="s">
        <v>5368</v>
      </c>
      <c r="S1610" s="122" t="s">
        <v>9504</v>
      </c>
      <c r="T1610" s="122" t="s">
        <v>5370</v>
      </c>
      <c r="U1610" s="172" t="s">
        <v>5371</v>
      </c>
      <c r="V1610" s="122" t="s">
        <v>9505</v>
      </c>
      <c r="W1610" s="148">
        <v>0.05</v>
      </c>
      <c r="X1610" s="149">
        <v>-0.16</v>
      </c>
      <c r="Y1610" s="149">
        <v>-0.05</v>
      </c>
      <c r="Z1610" s="150">
        <v>-0.45</v>
      </c>
      <c r="AA1610" s="148">
        <v>-0.03</v>
      </c>
      <c r="AB1610" s="149">
        <v>0.32</v>
      </c>
      <c r="AC1610" s="149">
        <v>7.0000000000000007E-2</v>
      </c>
      <c r="AD1610" s="151">
        <v>-0.14000000000000001</v>
      </c>
      <c r="AE1610" s="148">
        <v>0.12</v>
      </c>
      <c r="AF1610" s="149">
        <v>-0.13</v>
      </c>
      <c r="AG1610" s="149">
        <v>0.34</v>
      </c>
      <c r="AH1610" s="151">
        <v>-0.19</v>
      </c>
      <c r="AI1610" s="152">
        <v>0.24</v>
      </c>
      <c r="AJ1610" s="149">
        <v>0.03</v>
      </c>
      <c r="AK1610" s="149">
        <v>0.11</v>
      </c>
      <c r="AL1610" s="150">
        <v>-0.39</v>
      </c>
      <c r="AM1610" s="153">
        <f t="shared" si="192"/>
        <v>0.08</v>
      </c>
      <c r="AN1610" s="154">
        <f t="shared" si="192"/>
        <v>-0.48</v>
      </c>
      <c r="AO1610" s="154">
        <f t="shared" si="192"/>
        <v>-0.12000000000000001</v>
      </c>
      <c r="AP1610" s="155">
        <f t="shared" si="186"/>
        <v>-0.31</v>
      </c>
      <c r="AQ1610" s="156">
        <f>AVERAGE(Table3[[#This Row],[ HEK293 +Selistat_R1 2]:[ HEK293 +Selistat_R4 5]])</f>
        <v>-0.20750000000000002</v>
      </c>
      <c r="AR1610" s="153">
        <f t="shared" si="193"/>
        <v>0.15</v>
      </c>
      <c r="AS1610" s="154">
        <f t="shared" si="193"/>
        <v>-0.45</v>
      </c>
      <c r="AT1610" s="154">
        <f t="shared" si="193"/>
        <v>0.27</v>
      </c>
      <c r="AU1610" s="157">
        <f t="shared" si="187"/>
        <v>-4.9999999999999989E-2</v>
      </c>
      <c r="AV1610" s="158">
        <f t="shared" si="194"/>
        <v>0.27</v>
      </c>
      <c r="AW1610" s="154">
        <f t="shared" si="194"/>
        <v>-0.29000000000000004</v>
      </c>
      <c r="AX1610" s="154">
        <f t="shared" si="194"/>
        <v>3.9999999999999994E-2</v>
      </c>
      <c r="AY1610" s="155">
        <f t="shared" si="188"/>
        <v>-0.25</v>
      </c>
    </row>
    <row r="1611" spans="1:51" x14ac:dyDescent="0.15">
      <c r="A1611" s="122" t="s">
        <v>2886</v>
      </c>
      <c r="B1611" s="122" t="s">
        <v>2887</v>
      </c>
      <c r="C1611" s="122" t="s">
        <v>2888</v>
      </c>
      <c r="D1611" s="122" t="s">
        <v>2848</v>
      </c>
      <c r="E1611" s="122" t="s">
        <v>2889</v>
      </c>
      <c r="F1611" s="122" t="s">
        <v>2890</v>
      </c>
      <c r="G1611" s="122">
        <v>2</v>
      </c>
      <c r="H1611" s="166">
        <v>0.67340500000000003</v>
      </c>
      <c r="I1611" s="167">
        <v>8.3333299999999999E-2</v>
      </c>
      <c r="J1611" s="168" t="str">
        <f t="shared" si="189"/>
        <v>FALSE</v>
      </c>
      <c r="K1611" s="169">
        <v>0.205072</v>
      </c>
      <c r="L1611" s="170">
        <f>-LOG10(Table3[[#This Row],[Student''s T-test p-value HEK293 +Selistat_HEK293 UT]])</f>
        <v>0.68809363302812188</v>
      </c>
      <c r="M1611" s="167">
        <v>-0.22500000000000001</v>
      </c>
      <c r="N1611" s="171" t="str">
        <f t="shared" si="190"/>
        <v>FALSE</v>
      </c>
      <c r="O1611" s="146">
        <v>0.46468700000000002</v>
      </c>
      <c r="P1611" s="147">
        <v>-0.18</v>
      </c>
      <c r="Q1611" s="171" t="str">
        <f t="shared" si="191"/>
        <v>FALSE</v>
      </c>
      <c r="R1611" s="122" t="s">
        <v>1834</v>
      </c>
      <c r="S1611" s="122" t="s">
        <v>9506</v>
      </c>
      <c r="T1611" s="122" t="s">
        <v>1836</v>
      </c>
      <c r="U1611" s="172" t="s">
        <v>2622</v>
      </c>
      <c r="V1611" s="122" t="s">
        <v>9507</v>
      </c>
      <c r="W1611" s="148">
        <v>-0.57999999999999996</v>
      </c>
      <c r="X1611" s="149">
        <v>-0.41</v>
      </c>
      <c r="Y1611" s="149">
        <v>-0.41</v>
      </c>
      <c r="Z1611" s="150">
        <v>0.11</v>
      </c>
      <c r="AA1611" s="148">
        <v>-0.02</v>
      </c>
      <c r="AB1611" s="149">
        <v>-0.21</v>
      </c>
      <c r="AC1611" s="149">
        <v>0</v>
      </c>
      <c r="AD1611" s="151">
        <v>-0.16</v>
      </c>
      <c r="AE1611" s="148">
        <v>0.24</v>
      </c>
      <c r="AF1611" s="149">
        <v>-0.01</v>
      </c>
      <c r="AG1611" s="149">
        <v>-0.46</v>
      </c>
      <c r="AH1611" s="151">
        <v>0.43</v>
      </c>
      <c r="AI1611" s="152">
        <v>0.15</v>
      </c>
      <c r="AJ1611" s="149">
        <v>-0.09</v>
      </c>
      <c r="AK1611" s="149">
        <v>0.38</v>
      </c>
      <c r="AL1611" s="150">
        <v>0.48</v>
      </c>
      <c r="AM1611" s="153">
        <f t="shared" si="192"/>
        <v>-0.55999999999999994</v>
      </c>
      <c r="AN1611" s="154">
        <f t="shared" si="192"/>
        <v>-0.19999999999999998</v>
      </c>
      <c r="AO1611" s="154">
        <f t="shared" si="192"/>
        <v>-0.41</v>
      </c>
      <c r="AP1611" s="155">
        <f t="shared" si="186"/>
        <v>0.27</v>
      </c>
      <c r="AQ1611" s="156">
        <f>AVERAGE(Table3[[#This Row],[ HEK293 +Selistat_R1 2]:[ HEK293 +Selistat_R4 5]])</f>
        <v>-0.22499999999999998</v>
      </c>
      <c r="AR1611" s="153">
        <f t="shared" si="193"/>
        <v>0.26</v>
      </c>
      <c r="AS1611" s="154">
        <f t="shared" si="193"/>
        <v>0.19999999999999998</v>
      </c>
      <c r="AT1611" s="154">
        <f t="shared" si="193"/>
        <v>-0.46</v>
      </c>
      <c r="AU1611" s="157">
        <f t="shared" si="187"/>
        <v>0.59</v>
      </c>
      <c r="AV1611" s="158">
        <f t="shared" si="194"/>
        <v>0.16999999999999998</v>
      </c>
      <c r="AW1611" s="154">
        <f t="shared" si="194"/>
        <v>0.12</v>
      </c>
      <c r="AX1611" s="154">
        <f t="shared" si="194"/>
        <v>0.38</v>
      </c>
      <c r="AY1611" s="155">
        <f t="shared" si="188"/>
        <v>0.64</v>
      </c>
    </row>
    <row r="1612" spans="1:51" x14ac:dyDescent="0.15">
      <c r="A1612" s="122" t="s">
        <v>3383</v>
      </c>
      <c r="B1612" s="122" t="s">
        <v>3384</v>
      </c>
      <c r="C1612" s="122" t="s">
        <v>3385</v>
      </c>
      <c r="E1612" s="122" t="s">
        <v>3386</v>
      </c>
      <c r="F1612" s="122" t="s">
        <v>3387</v>
      </c>
      <c r="G1612" s="122">
        <v>2</v>
      </c>
      <c r="H1612" s="166">
        <v>0.27010299999999998</v>
      </c>
      <c r="I1612" s="167">
        <v>-0.20833299999999999</v>
      </c>
      <c r="J1612" s="168" t="str">
        <f t="shared" si="189"/>
        <v>FALSE</v>
      </c>
      <c r="K1612" s="169">
        <v>0.20519499999999999</v>
      </c>
      <c r="L1612" s="170">
        <f>-LOG10(Table3[[#This Row],[Student''s T-test p-value HEK293 +Selistat_HEK293 UT]])</f>
        <v>0.68783322591336715</v>
      </c>
      <c r="M1612" s="167">
        <v>-0.15</v>
      </c>
      <c r="N1612" s="171" t="str">
        <f t="shared" si="190"/>
        <v>FALSE</v>
      </c>
      <c r="O1612" s="146">
        <v>0.35805500000000001</v>
      </c>
      <c r="P1612" s="147">
        <v>0.29499999999999998</v>
      </c>
      <c r="Q1612" s="171" t="str">
        <f t="shared" si="191"/>
        <v>FALSE</v>
      </c>
      <c r="R1612" s="122" t="s">
        <v>3388</v>
      </c>
      <c r="S1612" s="122" t="s">
        <v>9508</v>
      </c>
      <c r="T1612" s="122" t="s">
        <v>3390</v>
      </c>
      <c r="U1612" s="172" t="s">
        <v>2694</v>
      </c>
      <c r="V1612" s="122" t="s">
        <v>9509</v>
      </c>
      <c r="W1612" s="148">
        <v>0.12</v>
      </c>
      <c r="X1612" s="149">
        <v>-0.08</v>
      </c>
      <c r="Y1612" s="149">
        <v>-0.28999999999999998</v>
      </c>
      <c r="Z1612" s="150">
        <v>0.14000000000000001</v>
      </c>
      <c r="AA1612" s="148">
        <v>0.05</v>
      </c>
      <c r="AB1612" s="149">
        <v>0.16</v>
      </c>
      <c r="AC1612" s="149">
        <v>0.09</v>
      </c>
      <c r="AD1612" s="151">
        <v>0.19</v>
      </c>
      <c r="AE1612" s="148">
        <v>0.75</v>
      </c>
      <c r="AF1612" s="149">
        <v>-0.46</v>
      </c>
      <c r="AG1612" s="149">
        <v>0.11</v>
      </c>
      <c r="AH1612" s="151">
        <v>-0.27</v>
      </c>
      <c r="AI1612" s="152">
        <v>0.1</v>
      </c>
      <c r="AJ1612" s="149">
        <v>-0.33</v>
      </c>
      <c r="AK1612" s="149">
        <v>-0.51</v>
      </c>
      <c r="AL1612" s="150">
        <v>-0.31</v>
      </c>
      <c r="AM1612" s="153">
        <f t="shared" si="192"/>
        <v>6.9999999999999993E-2</v>
      </c>
      <c r="AN1612" s="154">
        <f t="shared" si="192"/>
        <v>-0.24</v>
      </c>
      <c r="AO1612" s="154">
        <f t="shared" si="192"/>
        <v>-0.38</v>
      </c>
      <c r="AP1612" s="155">
        <f t="shared" si="186"/>
        <v>-4.9999999999999989E-2</v>
      </c>
      <c r="AQ1612" s="156">
        <f>AVERAGE(Table3[[#This Row],[ HEK293 +Selistat_R1 2]:[ HEK293 +Selistat_R4 5]])</f>
        <v>-0.15000000000000002</v>
      </c>
      <c r="AR1612" s="153">
        <f t="shared" si="193"/>
        <v>0.7</v>
      </c>
      <c r="AS1612" s="154">
        <f t="shared" si="193"/>
        <v>-0.62</v>
      </c>
      <c r="AT1612" s="154">
        <f t="shared" si="193"/>
        <v>2.0000000000000004E-2</v>
      </c>
      <c r="AU1612" s="157">
        <f t="shared" si="187"/>
        <v>-0.46</v>
      </c>
      <c r="AV1612" s="158">
        <f t="shared" si="194"/>
        <v>0.05</v>
      </c>
      <c r="AW1612" s="154">
        <f t="shared" si="194"/>
        <v>-0.49</v>
      </c>
      <c r="AX1612" s="154">
        <f t="shared" si="194"/>
        <v>-0.6</v>
      </c>
      <c r="AY1612" s="155">
        <f t="shared" si="188"/>
        <v>-0.5</v>
      </c>
    </row>
    <row r="1613" spans="1:51" x14ac:dyDescent="0.15">
      <c r="A1613" s="122" t="s">
        <v>8153</v>
      </c>
      <c r="B1613" s="122" t="s">
        <v>8154</v>
      </c>
      <c r="C1613" s="122" t="s">
        <v>8155</v>
      </c>
      <c r="E1613" s="122" t="s">
        <v>8156</v>
      </c>
      <c r="G1613" s="122">
        <v>1</v>
      </c>
      <c r="H1613" s="166">
        <v>0.92356199999999999</v>
      </c>
      <c r="I1613" s="167">
        <v>9.16667E-3</v>
      </c>
      <c r="J1613" s="168" t="str">
        <f t="shared" si="189"/>
        <v>FALSE</v>
      </c>
      <c r="K1613" s="169">
        <v>0.20641599999999999</v>
      </c>
      <c r="L1613" s="170">
        <f>-LOG10(Table3[[#This Row],[Student''s T-test p-value HEK293 +Selistat_HEK293 UT]])</f>
        <v>0.68525664211074455</v>
      </c>
      <c r="M1613" s="167">
        <v>-0.1575</v>
      </c>
      <c r="N1613" s="171" t="str">
        <f t="shared" si="190"/>
        <v>FALSE</v>
      </c>
      <c r="O1613" s="146">
        <v>0.46692899999999998</v>
      </c>
      <c r="P1613" s="147">
        <v>0.05</v>
      </c>
      <c r="Q1613" s="171" t="str">
        <f t="shared" si="191"/>
        <v>FALSE</v>
      </c>
      <c r="R1613" s="122" t="s">
        <v>8157</v>
      </c>
      <c r="S1613" s="122" t="s">
        <v>8158</v>
      </c>
      <c r="T1613" s="122" t="s">
        <v>8159</v>
      </c>
      <c r="U1613" s="172" t="s">
        <v>8160</v>
      </c>
      <c r="V1613" s="122" t="s">
        <v>8161</v>
      </c>
      <c r="W1613" s="148">
        <v>-0.44</v>
      </c>
      <c r="X1613" s="149">
        <v>-0.11</v>
      </c>
      <c r="Y1613" s="149">
        <v>-0.02</v>
      </c>
      <c r="Z1613" s="150">
        <v>-0.12</v>
      </c>
      <c r="AA1613" s="148">
        <v>-0.2</v>
      </c>
      <c r="AB1613" s="149">
        <v>7.0000000000000007E-2</v>
      </c>
      <c r="AC1613" s="149">
        <v>0.02</v>
      </c>
      <c r="AD1613" s="151">
        <v>0.05</v>
      </c>
      <c r="AE1613" s="148">
        <v>0.11</v>
      </c>
      <c r="AF1613" s="149">
        <v>0.23</v>
      </c>
      <c r="AG1613" s="149">
        <v>0.12</v>
      </c>
      <c r="AH1613" s="151">
        <v>-0.05</v>
      </c>
      <c r="AI1613" s="152">
        <v>0.1</v>
      </c>
      <c r="AJ1613" s="149">
        <v>-0.03</v>
      </c>
      <c r="AK1613" s="149">
        <v>0.08</v>
      </c>
      <c r="AL1613" s="150">
        <v>0.06</v>
      </c>
      <c r="AM1613" s="153">
        <f t="shared" si="192"/>
        <v>-0.24</v>
      </c>
      <c r="AN1613" s="154">
        <f t="shared" si="192"/>
        <v>-0.18</v>
      </c>
      <c r="AO1613" s="154">
        <f t="shared" si="192"/>
        <v>-0.04</v>
      </c>
      <c r="AP1613" s="155">
        <f t="shared" si="186"/>
        <v>-0.16999999999999998</v>
      </c>
      <c r="AQ1613" s="156">
        <f>AVERAGE(Table3[[#This Row],[ HEK293 +Selistat_R1 2]:[ HEK293 +Selistat_R4 5]])</f>
        <v>-0.15749999999999997</v>
      </c>
      <c r="AR1613" s="153">
        <f t="shared" si="193"/>
        <v>0.31</v>
      </c>
      <c r="AS1613" s="154">
        <f t="shared" si="193"/>
        <v>0.16</v>
      </c>
      <c r="AT1613" s="154">
        <f t="shared" si="193"/>
        <v>9.9999999999999992E-2</v>
      </c>
      <c r="AU1613" s="157">
        <f t="shared" si="187"/>
        <v>-0.1</v>
      </c>
      <c r="AV1613" s="158">
        <f t="shared" si="194"/>
        <v>0.30000000000000004</v>
      </c>
      <c r="AW1613" s="154">
        <f t="shared" si="194"/>
        <v>-0.1</v>
      </c>
      <c r="AX1613" s="154">
        <f t="shared" si="194"/>
        <v>0.06</v>
      </c>
      <c r="AY1613" s="155">
        <f t="shared" si="188"/>
        <v>9.999999999999995E-3</v>
      </c>
    </row>
    <row r="1614" spans="1:51" x14ac:dyDescent="0.15">
      <c r="A1614" s="122" t="s">
        <v>2933</v>
      </c>
      <c r="B1614" s="122" t="s">
        <v>2934</v>
      </c>
      <c r="C1614" s="122" t="s">
        <v>2876</v>
      </c>
      <c r="E1614" s="122" t="s">
        <v>2935</v>
      </c>
      <c r="G1614" s="122">
        <v>1</v>
      </c>
      <c r="H1614" s="166">
        <v>4.4758399999999997E-2</v>
      </c>
      <c r="I1614" s="167">
        <v>0.41416700000000001</v>
      </c>
      <c r="J1614" s="168" t="str">
        <f t="shared" si="189"/>
        <v>FALSE</v>
      </c>
      <c r="K1614" s="169">
        <v>0.206757</v>
      </c>
      <c r="L1614" s="170">
        <f>-LOG10(Table3[[#This Row],[Student''s T-test p-value HEK293 +Selistat_HEK293 UT]])</f>
        <v>0.68453977797899335</v>
      </c>
      <c r="M1614" s="167">
        <v>0.30249999999999999</v>
      </c>
      <c r="N1614" s="171" t="str">
        <f t="shared" si="190"/>
        <v>FALSE</v>
      </c>
      <c r="O1614" s="146">
        <v>0.94284699999999999</v>
      </c>
      <c r="P1614" s="147">
        <v>-0.02</v>
      </c>
      <c r="Q1614" s="171" t="str">
        <f t="shared" si="191"/>
        <v>FALSE</v>
      </c>
      <c r="R1614" s="122" t="s">
        <v>687</v>
      </c>
      <c r="S1614" s="122" t="s">
        <v>9510</v>
      </c>
      <c r="T1614" s="122" t="s">
        <v>689</v>
      </c>
      <c r="U1614" s="172" t="s">
        <v>2629</v>
      </c>
      <c r="V1614" s="122" t="s">
        <v>9511</v>
      </c>
      <c r="W1614" s="148">
        <v>-0.1</v>
      </c>
      <c r="X1614" s="149">
        <v>-0.16</v>
      </c>
      <c r="Y1614" s="149">
        <v>-0.33</v>
      </c>
      <c r="Z1614" s="150">
        <v>0.39</v>
      </c>
      <c r="AA1614" s="148">
        <v>-0.35</v>
      </c>
      <c r="AB1614" s="149">
        <v>-0.77</v>
      </c>
      <c r="AC1614" s="149">
        <v>-0.12</v>
      </c>
      <c r="AD1614" s="151">
        <v>-0.17</v>
      </c>
      <c r="AE1614" s="148">
        <v>0.22</v>
      </c>
      <c r="AF1614" s="149">
        <v>-0.15</v>
      </c>
      <c r="AG1614" s="149">
        <v>0</v>
      </c>
      <c r="AH1614" s="151">
        <v>0.36</v>
      </c>
      <c r="AI1614" s="152">
        <v>0.28000000000000003</v>
      </c>
      <c r="AJ1614" s="149">
        <v>-0.49</v>
      </c>
      <c r="AK1614" s="149">
        <v>0.05</v>
      </c>
      <c r="AL1614" s="150">
        <v>0.67</v>
      </c>
      <c r="AM1614" s="153">
        <f t="shared" si="192"/>
        <v>0.24999999999999997</v>
      </c>
      <c r="AN1614" s="154">
        <f t="shared" si="192"/>
        <v>0.61</v>
      </c>
      <c r="AO1614" s="154">
        <f t="shared" si="192"/>
        <v>-0.21000000000000002</v>
      </c>
      <c r="AP1614" s="155">
        <f t="shared" si="186"/>
        <v>0.56000000000000005</v>
      </c>
      <c r="AQ1614" s="156">
        <f>AVERAGE(Table3[[#This Row],[ HEK293 +Selistat_R1 2]:[ HEK293 +Selistat_R4 5]])</f>
        <v>0.30249999999999999</v>
      </c>
      <c r="AR1614" s="153">
        <f t="shared" si="193"/>
        <v>0.56999999999999995</v>
      </c>
      <c r="AS1614" s="154">
        <f t="shared" si="193"/>
        <v>0.62</v>
      </c>
      <c r="AT1614" s="154">
        <f t="shared" si="193"/>
        <v>0.12</v>
      </c>
      <c r="AU1614" s="157">
        <f t="shared" si="187"/>
        <v>0.53</v>
      </c>
      <c r="AV1614" s="158">
        <f t="shared" si="194"/>
        <v>0.63</v>
      </c>
      <c r="AW1614" s="154">
        <f t="shared" si="194"/>
        <v>0.28000000000000003</v>
      </c>
      <c r="AX1614" s="154">
        <f t="shared" si="194"/>
        <v>0.16999999999999998</v>
      </c>
      <c r="AY1614" s="155">
        <f t="shared" si="188"/>
        <v>0.84000000000000008</v>
      </c>
    </row>
    <row r="1615" spans="1:51" x14ac:dyDescent="0.15">
      <c r="A1615" s="122" t="s">
        <v>8164</v>
      </c>
      <c r="B1615" s="122" t="s">
        <v>8165</v>
      </c>
      <c r="C1615" s="122" t="s">
        <v>8166</v>
      </c>
      <c r="D1615" s="122" t="s">
        <v>8167</v>
      </c>
      <c r="E1615" s="122" t="s">
        <v>8168</v>
      </c>
      <c r="G1615" s="122">
        <v>7</v>
      </c>
      <c r="H1615" s="166">
        <v>0.945496</v>
      </c>
      <c r="I1615" s="167">
        <v>-1.83333E-2</v>
      </c>
      <c r="J1615" s="168" t="str">
        <f t="shared" si="189"/>
        <v>FALSE</v>
      </c>
      <c r="K1615" s="169">
        <v>0.20680200000000001</v>
      </c>
      <c r="L1615" s="170">
        <f>-LOG10(Table3[[#This Row],[Student''s T-test p-value HEK293 +Selistat_HEK293 UT]])</f>
        <v>0.68444526545834805</v>
      </c>
      <c r="M1615" s="167">
        <v>-0.24</v>
      </c>
      <c r="N1615" s="171" t="str">
        <f t="shared" si="190"/>
        <v>FALSE</v>
      </c>
      <c r="O1615" s="146">
        <v>0.492234</v>
      </c>
      <c r="P1615" s="147">
        <v>0.30499999999999999</v>
      </c>
      <c r="Q1615" s="171" t="str">
        <f t="shared" si="191"/>
        <v>FALSE</v>
      </c>
      <c r="R1615" s="122" t="s">
        <v>823</v>
      </c>
      <c r="S1615" s="122" t="s">
        <v>824</v>
      </c>
      <c r="T1615" s="122" t="s">
        <v>825</v>
      </c>
      <c r="U1615" s="172" t="s">
        <v>8170</v>
      </c>
      <c r="V1615" s="122" t="s">
        <v>9512</v>
      </c>
      <c r="W1615" s="148">
        <v>-0.26</v>
      </c>
      <c r="X1615" s="149">
        <v>-0.23</v>
      </c>
      <c r="Y1615" s="149">
        <v>-0.14000000000000001</v>
      </c>
      <c r="Z1615" s="150">
        <v>-0.53</v>
      </c>
      <c r="AA1615" s="148">
        <v>0.34</v>
      </c>
      <c r="AB1615" s="149">
        <v>-0.01</v>
      </c>
      <c r="AC1615" s="149">
        <v>-0.18</v>
      </c>
      <c r="AD1615" s="151">
        <v>-0.35</v>
      </c>
      <c r="AE1615" s="148">
        <v>0.38</v>
      </c>
      <c r="AF1615" s="149">
        <v>0.08</v>
      </c>
      <c r="AG1615" s="149">
        <v>0.88</v>
      </c>
      <c r="AH1615" s="151">
        <v>-0.56000000000000005</v>
      </c>
      <c r="AI1615" s="152">
        <v>0.42</v>
      </c>
      <c r="AJ1615" s="149">
        <v>0.09</v>
      </c>
      <c r="AK1615" s="149">
        <v>-0.02</v>
      </c>
      <c r="AL1615" s="150">
        <v>-0.93</v>
      </c>
      <c r="AM1615" s="153">
        <f t="shared" si="192"/>
        <v>-0.60000000000000009</v>
      </c>
      <c r="AN1615" s="154">
        <f t="shared" si="192"/>
        <v>-0.22</v>
      </c>
      <c r="AO1615" s="154">
        <f t="shared" si="192"/>
        <v>3.999999999999998E-2</v>
      </c>
      <c r="AP1615" s="155">
        <f t="shared" si="186"/>
        <v>-0.18000000000000005</v>
      </c>
      <c r="AQ1615" s="156">
        <f>AVERAGE(Table3[[#This Row],[ HEK293 +Selistat_R1 2]:[ HEK293 +Selistat_R4 5]])</f>
        <v>-0.24000000000000002</v>
      </c>
      <c r="AR1615" s="153">
        <f t="shared" si="193"/>
        <v>3.999999999999998E-2</v>
      </c>
      <c r="AS1615" s="154">
        <f t="shared" si="193"/>
        <v>0.09</v>
      </c>
      <c r="AT1615" s="154">
        <f t="shared" si="193"/>
        <v>1.06</v>
      </c>
      <c r="AU1615" s="157">
        <f t="shared" si="187"/>
        <v>-0.21000000000000008</v>
      </c>
      <c r="AV1615" s="158">
        <f t="shared" si="194"/>
        <v>7.999999999999996E-2</v>
      </c>
      <c r="AW1615" s="154">
        <f t="shared" si="194"/>
        <v>9.9999999999999992E-2</v>
      </c>
      <c r="AX1615" s="154">
        <f t="shared" si="194"/>
        <v>0.16</v>
      </c>
      <c r="AY1615" s="155">
        <f t="shared" si="188"/>
        <v>-0.58000000000000007</v>
      </c>
    </row>
    <row r="1616" spans="1:51" x14ac:dyDescent="0.15">
      <c r="A1616" s="122" t="s">
        <v>9438</v>
      </c>
      <c r="B1616" s="122" t="s">
        <v>5024</v>
      </c>
      <c r="C1616" s="122" t="s">
        <v>9439</v>
      </c>
      <c r="D1616" s="122" t="s">
        <v>2861</v>
      </c>
      <c r="E1616" s="122" t="s">
        <v>9440</v>
      </c>
      <c r="F1616" s="122" t="s">
        <v>5935</v>
      </c>
      <c r="G1616" s="122">
        <v>1</v>
      </c>
      <c r="H1616" s="166">
        <v>0.693855</v>
      </c>
      <c r="I1616" s="167">
        <v>-8.1666699999999995E-2</v>
      </c>
      <c r="J1616" s="168" t="str">
        <f t="shared" si="189"/>
        <v>FALSE</v>
      </c>
      <c r="K1616" s="169">
        <v>0.206872</v>
      </c>
      <c r="L1616" s="170">
        <f>-LOG10(Table3[[#This Row],[Student''s T-test p-value HEK293 +Selistat_HEK293 UT]])</f>
        <v>0.68429828685189276</v>
      </c>
      <c r="M1616" s="167">
        <v>-0.39750000000000002</v>
      </c>
      <c r="N1616" s="171" t="str">
        <f t="shared" si="190"/>
        <v>FALSE</v>
      </c>
      <c r="O1616" s="146">
        <v>0.546713</v>
      </c>
      <c r="P1616" s="147">
        <v>-7.7499999999999999E-2</v>
      </c>
      <c r="Q1616" s="171" t="str">
        <f t="shared" si="191"/>
        <v>FALSE</v>
      </c>
      <c r="R1616" s="122" t="s">
        <v>9441</v>
      </c>
      <c r="S1616" s="122" t="s">
        <v>9513</v>
      </c>
      <c r="T1616" s="122" t="s">
        <v>9443</v>
      </c>
      <c r="U1616" s="172" t="s">
        <v>9444</v>
      </c>
      <c r="V1616" s="122" t="s">
        <v>9514</v>
      </c>
      <c r="W1616" s="148">
        <v>-0.72</v>
      </c>
      <c r="X1616" s="149">
        <v>-0.53</v>
      </c>
      <c r="Y1616" s="149">
        <v>-0.57999999999999996</v>
      </c>
      <c r="Z1616" s="150">
        <v>0.35</v>
      </c>
      <c r="AA1616" s="148">
        <v>-0.1</v>
      </c>
      <c r="AB1616" s="149">
        <v>-0.28000000000000003</v>
      </c>
      <c r="AC1616" s="149">
        <v>0.37</v>
      </c>
      <c r="AD1616" s="151">
        <v>0.12</v>
      </c>
      <c r="AE1616" s="148">
        <v>0.19</v>
      </c>
      <c r="AF1616" s="149">
        <v>-0.23</v>
      </c>
      <c r="AG1616" s="149">
        <v>0.04</v>
      </c>
      <c r="AH1616" s="151">
        <v>0.26</v>
      </c>
      <c r="AI1616" s="152">
        <v>0.26</v>
      </c>
      <c r="AJ1616" s="149">
        <v>0.05</v>
      </c>
      <c r="AK1616" s="149">
        <v>0.21</v>
      </c>
      <c r="AL1616" s="150">
        <v>0.05</v>
      </c>
      <c r="AM1616" s="153">
        <f t="shared" si="192"/>
        <v>-0.62</v>
      </c>
      <c r="AN1616" s="154">
        <f t="shared" si="192"/>
        <v>-0.25</v>
      </c>
      <c r="AO1616" s="154">
        <f t="shared" si="192"/>
        <v>-0.95</v>
      </c>
      <c r="AP1616" s="155">
        <f t="shared" si="186"/>
        <v>0.22999999999999998</v>
      </c>
      <c r="AQ1616" s="156">
        <f>AVERAGE(Table3[[#This Row],[ HEK293 +Selistat_R1 2]:[ HEK293 +Selistat_R4 5]])</f>
        <v>-0.39749999999999996</v>
      </c>
      <c r="AR1616" s="153">
        <f t="shared" si="193"/>
        <v>0.29000000000000004</v>
      </c>
      <c r="AS1616" s="154">
        <f t="shared" si="193"/>
        <v>5.0000000000000017E-2</v>
      </c>
      <c r="AT1616" s="154">
        <f t="shared" si="193"/>
        <v>-0.33</v>
      </c>
      <c r="AU1616" s="157">
        <f t="shared" si="187"/>
        <v>0.14000000000000001</v>
      </c>
      <c r="AV1616" s="158">
        <f t="shared" si="194"/>
        <v>0.36</v>
      </c>
      <c r="AW1616" s="154">
        <f t="shared" si="194"/>
        <v>0.33</v>
      </c>
      <c r="AX1616" s="154">
        <f t="shared" si="194"/>
        <v>-0.16</v>
      </c>
      <c r="AY1616" s="155">
        <f t="shared" si="188"/>
        <v>-6.9999999999999993E-2</v>
      </c>
    </row>
    <row r="1617" spans="1:51" x14ac:dyDescent="0.15">
      <c r="A1617" s="122" t="s">
        <v>9515</v>
      </c>
      <c r="B1617" s="122" t="s">
        <v>2865</v>
      </c>
      <c r="C1617" s="122" t="s">
        <v>3067</v>
      </c>
      <c r="E1617" s="122" t="s">
        <v>9516</v>
      </c>
      <c r="G1617" s="122">
        <v>1</v>
      </c>
      <c r="H1617" s="166">
        <v>0.78297499999999998</v>
      </c>
      <c r="I1617" s="167">
        <v>3.1666699999999999E-2</v>
      </c>
      <c r="J1617" s="168" t="str">
        <f t="shared" si="189"/>
        <v>FALSE</v>
      </c>
      <c r="K1617" s="169">
        <v>0.20688200000000001</v>
      </c>
      <c r="L1617" s="170">
        <f>-LOG10(Table3[[#This Row],[Student''s T-test p-value HEK293 +Selistat_HEK293 UT]])</f>
        <v>0.68427729396810244</v>
      </c>
      <c r="M1617" s="167">
        <v>-0.11749999999999999</v>
      </c>
      <c r="N1617" s="171" t="str">
        <f t="shared" si="190"/>
        <v>FALSE</v>
      </c>
      <c r="O1617" s="146">
        <v>0.36700300000000002</v>
      </c>
      <c r="P1617" s="147">
        <v>0.14749999999999999</v>
      </c>
      <c r="Q1617" s="171" t="str">
        <f t="shared" si="191"/>
        <v>FALSE</v>
      </c>
      <c r="R1617" s="122" t="s">
        <v>9517</v>
      </c>
      <c r="S1617" s="122" t="s">
        <v>9518</v>
      </c>
      <c r="T1617" s="122" t="s">
        <v>9519</v>
      </c>
      <c r="U1617" s="172" t="s">
        <v>9520</v>
      </c>
      <c r="V1617" s="122" t="s">
        <v>9521</v>
      </c>
      <c r="W1617" s="148">
        <v>-0.09</v>
      </c>
      <c r="X1617" s="149">
        <v>-0.34</v>
      </c>
      <c r="Y1617" s="149">
        <v>-0.06</v>
      </c>
      <c r="Z1617" s="150">
        <v>-0.12</v>
      </c>
      <c r="AA1617" s="148">
        <v>-0.08</v>
      </c>
      <c r="AB1617" s="149">
        <v>0.1</v>
      </c>
      <c r="AC1617" s="149">
        <v>-0.15</v>
      </c>
      <c r="AD1617" s="151">
        <v>-0.01</v>
      </c>
      <c r="AE1617" s="148">
        <v>0.12</v>
      </c>
      <c r="AF1617" s="149">
        <v>0.16</v>
      </c>
      <c r="AG1617" s="149">
        <v>0.35</v>
      </c>
      <c r="AH1617" s="151">
        <v>-0.05</v>
      </c>
      <c r="AI1617" s="152">
        <v>0.31</v>
      </c>
      <c r="AJ1617" s="149">
        <v>0.02</v>
      </c>
      <c r="AK1617" s="149">
        <v>-0.03</v>
      </c>
      <c r="AL1617" s="150">
        <v>-0.31</v>
      </c>
      <c r="AM1617" s="153">
        <f t="shared" si="192"/>
        <v>-9.999999999999995E-3</v>
      </c>
      <c r="AN1617" s="154">
        <f t="shared" si="192"/>
        <v>-0.44000000000000006</v>
      </c>
      <c r="AO1617" s="154">
        <f t="shared" si="192"/>
        <v>0.09</v>
      </c>
      <c r="AP1617" s="155">
        <f t="shared" si="186"/>
        <v>-0.11</v>
      </c>
      <c r="AQ1617" s="156">
        <f>AVERAGE(Table3[[#This Row],[ HEK293 +Selistat_R1 2]:[ HEK293 +Selistat_R4 5]])</f>
        <v>-0.11750000000000002</v>
      </c>
      <c r="AR1617" s="153">
        <f t="shared" si="193"/>
        <v>0.2</v>
      </c>
      <c r="AS1617" s="154">
        <f t="shared" si="193"/>
        <v>0.06</v>
      </c>
      <c r="AT1617" s="154">
        <f t="shared" si="193"/>
        <v>0.5</v>
      </c>
      <c r="AU1617" s="157">
        <f t="shared" si="187"/>
        <v>-0.04</v>
      </c>
      <c r="AV1617" s="158">
        <f t="shared" si="194"/>
        <v>0.39</v>
      </c>
      <c r="AW1617" s="154">
        <f t="shared" si="194"/>
        <v>-0.08</v>
      </c>
      <c r="AX1617" s="154">
        <f t="shared" si="194"/>
        <v>0.12</v>
      </c>
      <c r="AY1617" s="155">
        <f t="shared" si="188"/>
        <v>-0.3</v>
      </c>
    </row>
    <row r="1618" spans="1:51" x14ac:dyDescent="0.15">
      <c r="A1618" s="122" t="s">
        <v>4811</v>
      </c>
      <c r="B1618" s="122" t="s">
        <v>3114</v>
      </c>
      <c r="C1618" s="122" t="s">
        <v>4812</v>
      </c>
      <c r="D1618" s="122" t="s">
        <v>4813</v>
      </c>
      <c r="E1618" s="122" t="s">
        <v>4814</v>
      </c>
      <c r="F1618" s="122" t="s">
        <v>4815</v>
      </c>
      <c r="G1618" s="122">
        <v>2</v>
      </c>
      <c r="H1618" s="166">
        <v>0.98556100000000002</v>
      </c>
      <c r="I1618" s="167">
        <v>-2.5000000000000001E-3</v>
      </c>
      <c r="J1618" s="168" t="str">
        <f t="shared" si="189"/>
        <v>FALSE</v>
      </c>
      <c r="K1618" s="169">
        <v>0.20688699999999999</v>
      </c>
      <c r="L1618" s="170">
        <f>-LOG10(Table3[[#This Row],[Student''s T-test p-value HEK293 +Selistat_HEK293 UT]])</f>
        <v>0.68426679790672706</v>
      </c>
      <c r="M1618" s="167">
        <v>-0.1925</v>
      </c>
      <c r="N1618" s="171" t="str">
        <f t="shared" si="190"/>
        <v>FALSE</v>
      </c>
      <c r="O1618" s="146">
        <v>0.42458600000000002</v>
      </c>
      <c r="P1618" s="147">
        <v>-0.13500000000000001</v>
      </c>
      <c r="Q1618" s="171" t="str">
        <f t="shared" si="191"/>
        <v>FALSE</v>
      </c>
      <c r="R1618" s="122" t="s">
        <v>1668</v>
      </c>
      <c r="S1618" s="122" t="s">
        <v>1684</v>
      </c>
      <c r="T1618" s="122" t="s">
        <v>1670</v>
      </c>
      <c r="U1618" s="172" t="s">
        <v>4817</v>
      </c>
      <c r="V1618" s="122" t="s">
        <v>8639</v>
      </c>
      <c r="W1618" s="148">
        <v>-0.38</v>
      </c>
      <c r="X1618" s="149">
        <v>-0.12</v>
      </c>
      <c r="Y1618" s="149">
        <v>-0.37</v>
      </c>
      <c r="Z1618" s="150">
        <v>0.04</v>
      </c>
      <c r="AA1618" s="148">
        <v>-0.23</v>
      </c>
      <c r="AB1618" s="149">
        <v>-0.03</v>
      </c>
      <c r="AC1618" s="149">
        <v>-0.01</v>
      </c>
      <c r="AD1618" s="151">
        <v>0.21</v>
      </c>
      <c r="AE1618" s="148">
        <v>0.39</v>
      </c>
      <c r="AF1618" s="149">
        <v>-0.15</v>
      </c>
      <c r="AG1618" s="149">
        <v>-7.0000000000000007E-2</v>
      </c>
      <c r="AH1618" s="151">
        <v>-0.13</v>
      </c>
      <c r="AI1618" s="152">
        <v>0.23</v>
      </c>
      <c r="AJ1618" s="149">
        <v>-0.1</v>
      </c>
      <c r="AK1618" s="149">
        <v>0.12</v>
      </c>
      <c r="AL1618" s="150">
        <v>0.33</v>
      </c>
      <c r="AM1618" s="153">
        <f t="shared" si="192"/>
        <v>-0.15</v>
      </c>
      <c r="AN1618" s="154">
        <f t="shared" si="192"/>
        <v>-0.09</v>
      </c>
      <c r="AO1618" s="154">
        <f t="shared" si="192"/>
        <v>-0.36</v>
      </c>
      <c r="AP1618" s="155">
        <f t="shared" si="186"/>
        <v>-0.16999999999999998</v>
      </c>
      <c r="AQ1618" s="156">
        <f>AVERAGE(Table3[[#This Row],[ HEK293 +Selistat_R1 2]:[ HEK293 +Selistat_R4 5]])</f>
        <v>-0.1925</v>
      </c>
      <c r="AR1618" s="153">
        <f t="shared" si="193"/>
        <v>0.62</v>
      </c>
      <c r="AS1618" s="154">
        <f t="shared" si="193"/>
        <v>-0.12</v>
      </c>
      <c r="AT1618" s="154">
        <f t="shared" si="193"/>
        <v>-6.0000000000000005E-2</v>
      </c>
      <c r="AU1618" s="157">
        <f t="shared" si="187"/>
        <v>-0.33999999999999997</v>
      </c>
      <c r="AV1618" s="158">
        <f t="shared" si="194"/>
        <v>0.46</v>
      </c>
      <c r="AW1618" s="154">
        <f t="shared" si="194"/>
        <v>-7.0000000000000007E-2</v>
      </c>
      <c r="AX1618" s="154">
        <f t="shared" si="194"/>
        <v>0.13</v>
      </c>
      <c r="AY1618" s="155">
        <f t="shared" si="188"/>
        <v>0.12000000000000002</v>
      </c>
    </row>
    <row r="1619" spans="1:51" x14ac:dyDescent="0.15">
      <c r="A1619" s="122" t="s">
        <v>9522</v>
      </c>
      <c r="B1619" s="122" t="s">
        <v>9523</v>
      </c>
      <c r="C1619" s="122" t="s">
        <v>9524</v>
      </c>
      <c r="E1619" s="122" t="s">
        <v>9525</v>
      </c>
      <c r="G1619" s="122">
        <v>1</v>
      </c>
      <c r="H1619" s="166">
        <v>0.66837500000000005</v>
      </c>
      <c r="I1619" s="167">
        <v>-0.06</v>
      </c>
      <c r="J1619" s="168" t="str">
        <f t="shared" si="189"/>
        <v>FALSE</v>
      </c>
      <c r="K1619" s="169">
        <v>0.20705100000000001</v>
      </c>
      <c r="L1619" s="170">
        <f>-LOG10(Table3[[#This Row],[Student''s T-test p-value HEK293 +Selistat_HEK293 UT]])</f>
        <v>0.68392266763234377</v>
      </c>
      <c r="M1619" s="167">
        <v>-0.2525</v>
      </c>
      <c r="N1619" s="171" t="str">
        <f t="shared" si="190"/>
        <v>FALSE</v>
      </c>
      <c r="O1619" s="146">
        <v>1.38747E-2</v>
      </c>
      <c r="P1619" s="147">
        <v>0.2475</v>
      </c>
      <c r="Q1619" s="171" t="str">
        <f t="shared" si="191"/>
        <v>FALSE</v>
      </c>
      <c r="R1619" s="122" t="s">
        <v>9526</v>
      </c>
      <c r="S1619" s="122" t="s">
        <v>9527</v>
      </c>
      <c r="T1619" s="122" t="s">
        <v>9528</v>
      </c>
      <c r="U1619" s="172" t="s">
        <v>9529</v>
      </c>
      <c r="V1619" s="122" t="s">
        <v>9530</v>
      </c>
      <c r="W1619" s="148">
        <v>-0.54</v>
      </c>
      <c r="X1619" s="149">
        <v>0.08</v>
      </c>
      <c r="Y1619" s="149">
        <v>-0.1</v>
      </c>
      <c r="Z1619" s="150">
        <v>-0.34</v>
      </c>
      <c r="AA1619" s="148">
        <v>0.01</v>
      </c>
      <c r="AB1619" s="149">
        <v>0.34</v>
      </c>
      <c r="AC1619" s="149">
        <v>-0.02</v>
      </c>
      <c r="AD1619" s="151">
        <v>-0.22</v>
      </c>
      <c r="AE1619" s="148">
        <v>0.33</v>
      </c>
      <c r="AF1619" s="149">
        <v>0.15</v>
      </c>
      <c r="AG1619" s="149">
        <v>0.26</v>
      </c>
      <c r="AH1619" s="151">
        <v>0.01</v>
      </c>
      <c r="AI1619" s="152">
        <v>-0.08</v>
      </c>
      <c r="AJ1619" s="149">
        <v>-0.09</v>
      </c>
      <c r="AK1619" s="149">
        <v>-0.01</v>
      </c>
      <c r="AL1619" s="150">
        <v>-0.06</v>
      </c>
      <c r="AM1619" s="153">
        <f t="shared" si="192"/>
        <v>-0.55000000000000004</v>
      </c>
      <c r="AN1619" s="154">
        <f t="shared" si="192"/>
        <v>-0.26</v>
      </c>
      <c r="AO1619" s="154">
        <f t="shared" si="192"/>
        <v>-0.08</v>
      </c>
      <c r="AP1619" s="155">
        <f t="shared" si="186"/>
        <v>-0.12000000000000002</v>
      </c>
      <c r="AQ1619" s="156">
        <f>AVERAGE(Table3[[#This Row],[ HEK293 +Selistat_R1 2]:[ HEK293 +Selistat_R4 5]])</f>
        <v>-0.2525</v>
      </c>
      <c r="AR1619" s="153">
        <f t="shared" si="193"/>
        <v>0.32</v>
      </c>
      <c r="AS1619" s="154">
        <f t="shared" si="193"/>
        <v>-0.19000000000000003</v>
      </c>
      <c r="AT1619" s="154">
        <f t="shared" si="193"/>
        <v>0.28000000000000003</v>
      </c>
      <c r="AU1619" s="157">
        <f t="shared" si="187"/>
        <v>0.23</v>
      </c>
      <c r="AV1619" s="158">
        <f t="shared" si="194"/>
        <v>-0.09</v>
      </c>
      <c r="AW1619" s="154">
        <f t="shared" si="194"/>
        <v>-0.43000000000000005</v>
      </c>
      <c r="AX1619" s="154">
        <f t="shared" si="194"/>
        <v>0.01</v>
      </c>
      <c r="AY1619" s="155">
        <f t="shared" si="188"/>
        <v>0.16</v>
      </c>
    </row>
    <row r="1620" spans="1:51" x14ac:dyDescent="0.15">
      <c r="A1620" s="122" t="s">
        <v>4267</v>
      </c>
      <c r="B1620" s="122" t="s">
        <v>4268</v>
      </c>
      <c r="C1620" s="122" t="s">
        <v>4269</v>
      </c>
      <c r="E1620" s="122" t="s">
        <v>4270</v>
      </c>
      <c r="F1620" s="122" t="s">
        <v>4271</v>
      </c>
      <c r="G1620" s="122">
        <v>1</v>
      </c>
      <c r="H1620" s="166">
        <v>8.0331100000000003E-2</v>
      </c>
      <c r="I1620" s="167">
        <v>-0.31</v>
      </c>
      <c r="J1620" s="168" t="str">
        <f t="shared" si="189"/>
        <v>FALSE</v>
      </c>
      <c r="K1620" s="169">
        <v>0.207624</v>
      </c>
      <c r="L1620" s="170">
        <f>-LOG10(Table3[[#This Row],[Student''s T-test p-value HEK293 +Selistat_HEK293 UT]])</f>
        <v>0.68272244627096579</v>
      </c>
      <c r="M1620" s="167">
        <v>-0.35249999999999998</v>
      </c>
      <c r="N1620" s="171" t="str">
        <f t="shared" si="190"/>
        <v>FALSE</v>
      </c>
      <c r="O1620" s="146">
        <v>0.49842700000000001</v>
      </c>
      <c r="P1620" s="147">
        <v>-0.1225</v>
      </c>
      <c r="Q1620" s="171" t="str">
        <f t="shared" si="191"/>
        <v>FALSE</v>
      </c>
      <c r="R1620" s="122" t="s">
        <v>715</v>
      </c>
      <c r="S1620" s="122" t="s">
        <v>9287</v>
      </c>
      <c r="T1620" s="122" t="s">
        <v>717</v>
      </c>
      <c r="U1620" s="172" t="s">
        <v>4273</v>
      </c>
      <c r="V1620" s="122" t="s">
        <v>9288</v>
      </c>
      <c r="W1620" s="148">
        <v>-0.18</v>
      </c>
      <c r="X1620" s="149">
        <v>-0.26</v>
      </c>
      <c r="Y1620" s="149">
        <v>-0.08</v>
      </c>
      <c r="Z1620" s="150">
        <v>-0.1</v>
      </c>
      <c r="AA1620" s="148">
        <v>0.89</v>
      </c>
      <c r="AB1620" s="149">
        <v>0.13</v>
      </c>
      <c r="AC1620" s="149">
        <v>-0.27</v>
      </c>
      <c r="AD1620" s="151">
        <v>0.04</v>
      </c>
      <c r="AE1620" s="148">
        <v>-0.01</v>
      </c>
      <c r="AF1620" s="149">
        <v>-0.27</v>
      </c>
      <c r="AG1620" s="149">
        <v>-0.45</v>
      </c>
      <c r="AH1620" s="151">
        <v>0.12</v>
      </c>
      <c r="AI1620" s="152">
        <v>0.26</v>
      </c>
      <c r="AJ1620" s="149">
        <v>-0.23</v>
      </c>
      <c r="AK1620" s="149">
        <v>-0.18</v>
      </c>
      <c r="AL1620" s="150">
        <v>0.03</v>
      </c>
      <c r="AM1620" s="153">
        <f t="shared" si="192"/>
        <v>-1.07</v>
      </c>
      <c r="AN1620" s="154">
        <f t="shared" si="192"/>
        <v>-0.39</v>
      </c>
      <c r="AO1620" s="154">
        <f t="shared" si="192"/>
        <v>0.19</v>
      </c>
      <c r="AP1620" s="155">
        <f t="shared" si="186"/>
        <v>-0.14000000000000001</v>
      </c>
      <c r="AQ1620" s="156">
        <f>AVERAGE(Table3[[#This Row],[ HEK293 +Selistat_R1 2]:[ HEK293 +Selistat_R4 5]])</f>
        <v>-0.35250000000000004</v>
      </c>
      <c r="AR1620" s="153">
        <f t="shared" si="193"/>
        <v>-0.9</v>
      </c>
      <c r="AS1620" s="154">
        <f t="shared" si="193"/>
        <v>-0.4</v>
      </c>
      <c r="AT1620" s="154">
        <f t="shared" si="193"/>
        <v>-0.18</v>
      </c>
      <c r="AU1620" s="157">
        <f t="shared" si="187"/>
        <v>7.9999999999999988E-2</v>
      </c>
      <c r="AV1620" s="158">
        <f t="shared" si="194"/>
        <v>-0.63</v>
      </c>
      <c r="AW1620" s="154">
        <f t="shared" si="194"/>
        <v>-0.36</v>
      </c>
      <c r="AX1620" s="154">
        <f t="shared" si="194"/>
        <v>9.0000000000000024E-2</v>
      </c>
      <c r="AY1620" s="155">
        <f t="shared" si="188"/>
        <v>-1.0000000000000002E-2</v>
      </c>
    </row>
    <row r="1621" spans="1:51" x14ac:dyDescent="0.15">
      <c r="A1621" s="122" t="s">
        <v>7674</v>
      </c>
      <c r="B1621" s="122" t="s">
        <v>7675</v>
      </c>
      <c r="C1621" s="122" t="s">
        <v>4487</v>
      </c>
      <c r="E1621" s="122" t="s">
        <v>7676</v>
      </c>
      <c r="G1621" s="122">
        <v>3</v>
      </c>
      <c r="H1621" s="166">
        <v>8.72824E-3</v>
      </c>
      <c r="I1621" s="167">
        <v>-0.37583299999999997</v>
      </c>
      <c r="J1621" s="168" t="str">
        <f t="shared" si="189"/>
        <v>FALSE</v>
      </c>
      <c r="K1621" s="169">
        <v>0.20843300000000001</v>
      </c>
      <c r="L1621" s="170">
        <f>-LOG10(Table3[[#This Row],[Student''s T-test p-value HEK293 +Selistat_HEK293 UT]])</f>
        <v>0.68103352057734212</v>
      </c>
      <c r="M1621" s="167">
        <v>-0.26250000000000001</v>
      </c>
      <c r="N1621" s="171" t="str">
        <f t="shared" si="190"/>
        <v>FALSE</v>
      </c>
      <c r="O1621" s="146">
        <v>0.47673599999999999</v>
      </c>
      <c r="P1621" s="147">
        <v>0.08</v>
      </c>
      <c r="Q1621" s="171" t="str">
        <f t="shared" si="191"/>
        <v>FALSE</v>
      </c>
      <c r="R1621" s="122" t="s">
        <v>1856</v>
      </c>
      <c r="S1621" s="122" t="s">
        <v>1857</v>
      </c>
      <c r="T1621" s="122" t="s">
        <v>1858</v>
      </c>
      <c r="U1621" s="172" t="s">
        <v>7677</v>
      </c>
      <c r="V1621" s="122" t="s">
        <v>7881</v>
      </c>
      <c r="W1621" s="148">
        <v>-0.36</v>
      </c>
      <c r="X1621" s="149">
        <v>0.18</v>
      </c>
      <c r="Y1621" s="149">
        <v>7.0000000000000007E-2</v>
      </c>
      <c r="Z1621" s="150">
        <v>0.09</v>
      </c>
      <c r="AA1621" s="148">
        <v>-0.15</v>
      </c>
      <c r="AB1621" s="149">
        <v>0.49</v>
      </c>
      <c r="AC1621" s="149">
        <v>0.28999999999999998</v>
      </c>
      <c r="AD1621" s="151">
        <v>0.4</v>
      </c>
      <c r="AE1621" s="148">
        <v>-0.17</v>
      </c>
      <c r="AF1621" s="149">
        <v>-0.15</v>
      </c>
      <c r="AG1621" s="149">
        <v>-0.11</v>
      </c>
      <c r="AH1621" s="151">
        <v>-0.11</v>
      </c>
      <c r="AI1621" s="152">
        <v>-0.15</v>
      </c>
      <c r="AJ1621" s="149">
        <v>0.01</v>
      </c>
      <c r="AK1621" s="149">
        <v>-0.49</v>
      </c>
      <c r="AL1621" s="150">
        <v>-0.23</v>
      </c>
      <c r="AM1621" s="153">
        <f t="shared" si="192"/>
        <v>-0.21</v>
      </c>
      <c r="AN1621" s="154">
        <f t="shared" si="192"/>
        <v>-0.31</v>
      </c>
      <c r="AO1621" s="154">
        <f t="shared" si="192"/>
        <v>-0.21999999999999997</v>
      </c>
      <c r="AP1621" s="155">
        <f t="shared" si="186"/>
        <v>-0.31000000000000005</v>
      </c>
      <c r="AQ1621" s="156">
        <f>AVERAGE(Table3[[#This Row],[ HEK293 +Selistat_R1 2]:[ HEK293 +Selistat_R4 5]])</f>
        <v>-0.26250000000000001</v>
      </c>
      <c r="AR1621" s="153">
        <f t="shared" si="193"/>
        <v>-2.0000000000000018E-2</v>
      </c>
      <c r="AS1621" s="154">
        <f t="shared" si="193"/>
        <v>-0.64</v>
      </c>
      <c r="AT1621" s="154">
        <f t="shared" si="193"/>
        <v>-0.39999999999999997</v>
      </c>
      <c r="AU1621" s="157">
        <f t="shared" si="187"/>
        <v>-0.51</v>
      </c>
      <c r="AV1621" s="158">
        <f t="shared" si="194"/>
        <v>0</v>
      </c>
      <c r="AW1621" s="154">
        <f t="shared" si="194"/>
        <v>-0.48</v>
      </c>
      <c r="AX1621" s="154">
        <f t="shared" si="194"/>
        <v>-0.78</v>
      </c>
      <c r="AY1621" s="155">
        <f t="shared" si="188"/>
        <v>-0.63</v>
      </c>
    </row>
    <row r="1622" spans="1:51" x14ac:dyDescent="0.15">
      <c r="A1622" s="122" t="s">
        <v>9531</v>
      </c>
      <c r="B1622" s="122" t="s">
        <v>7412</v>
      </c>
      <c r="C1622" s="122" t="s">
        <v>9532</v>
      </c>
      <c r="D1622" s="122" t="s">
        <v>4043</v>
      </c>
      <c r="E1622" s="122" t="s">
        <v>9533</v>
      </c>
      <c r="F1622" s="122" t="s">
        <v>5367</v>
      </c>
      <c r="G1622" s="122">
        <v>2</v>
      </c>
      <c r="H1622" s="166">
        <v>0.52616099999999999</v>
      </c>
      <c r="I1622" s="167">
        <v>-0.11583300000000001</v>
      </c>
      <c r="J1622" s="168" t="str">
        <f t="shared" si="189"/>
        <v>FALSE</v>
      </c>
      <c r="K1622" s="169">
        <v>0.20852799999999999</v>
      </c>
      <c r="L1622" s="170">
        <f>-LOG10(Table3[[#This Row],[Student''s T-test p-value HEK293 +Selistat_HEK293 UT]])</f>
        <v>0.68083562208566206</v>
      </c>
      <c r="M1622" s="167">
        <v>-0.26250000000000001</v>
      </c>
      <c r="N1622" s="171" t="str">
        <f t="shared" si="190"/>
        <v>FALSE</v>
      </c>
      <c r="O1622" s="146">
        <v>0.97013000000000005</v>
      </c>
      <c r="P1622" s="147">
        <v>-0.01</v>
      </c>
      <c r="Q1622" s="171" t="str">
        <f t="shared" si="191"/>
        <v>FALSE</v>
      </c>
      <c r="R1622" s="122" t="s">
        <v>9534</v>
      </c>
      <c r="S1622" s="122" t="s">
        <v>9535</v>
      </c>
      <c r="T1622" s="122" t="s">
        <v>9536</v>
      </c>
      <c r="U1622" s="172" t="s">
        <v>9537</v>
      </c>
      <c r="V1622" s="122" t="s">
        <v>9538</v>
      </c>
      <c r="W1622" s="148">
        <v>-0.05</v>
      </c>
      <c r="X1622" s="149">
        <v>0.02</v>
      </c>
      <c r="Y1622" s="149">
        <v>-0.1</v>
      </c>
      <c r="Z1622" s="150">
        <v>-0.69</v>
      </c>
      <c r="AA1622" s="148">
        <v>-0.01</v>
      </c>
      <c r="AB1622" s="149">
        <v>0.24</v>
      </c>
      <c r="AC1622" s="149">
        <v>0.16</v>
      </c>
      <c r="AD1622" s="151">
        <v>-0.16</v>
      </c>
      <c r="AE1622" s="148">
        <v>0.18</v>
      </c>
      <c r="AF1622" s="149">
        <v>-0.02</v>
      </c>
      <c r="AG1622" s="149">
        <v>0.49</v>
      </c>
      <c r="AH1622" s="151">
        <v>-0.61</v>
      </c>
      <c r="AI1622" s="152">
        <v>0.28000000000000003</v>
      </c>
      <c r="AJ1622" s="149">
        <v>-0.01</v>
      </c>
      <c r="AK1622" s="149">
        <v>0.06</v>
      </c>
      <c r="AL1622" s="150">
        <v>-0.25</v>
      </c>
      <c r="AM1622" s="153">
        <f t="shared" si="192"/>
        <v>-0.04</v>
      </c>
      <c r="AN1622" s="154">
        <f t="shared" si="192"/>
        <v>-0.22</v>
      </c>
      <c r="AO1622" s="154">
        <f t="shared" si="192"/>
        <v>-0.26</v>
      </c>
      <c r="AP1622" s="155">
        <f t="shared" si="186"/>
        <v>-0.52999999999999992</v>
      </c>
      <c r="AQ1622" s="156">
        <f>AVERAGE(Table3[[#This Row],[ HEK293 +Selistat_R1 2]:[ HEK293 +Selistat_R4 5]])</f>
        <v>-0.26249999999999996</v>
      </c>
      <c r="AR1622" s="153">
        <f t="shared" si="193"/>
        <v>0.19</v>
      </c>
      <c r="AS1622" s="154">
        <f t="shared" si="193"/>
        <v>-0.26</v>
      </c>
      <c r="AT1622" s="154">
        <f t="shared" si="193"/>
        <v>0.32999999999999996</v>
      </c>
      <c r="AU1622" s="157">
        <f t="shared" si="187"/>
        <v>-0.44999999999999996</v>
      </c>
      <c r="AV1622" s="158">
        <f t="shared" si="194"/>
        <v>0.29000000000000004</v>
      </c>
      <c r="AW1622" s="154">
        <f t="shared" si="194"/>
        <v>-0.25</v>
      </c>
      <c r="AX1622" s="154">
        <f t="shared" si="194"/>
        <v>-0.1</v>
      </c>
      <c r="AY1622" s="155">
        <f t="shared" si="188"/>
        <v>-0.09</v>
      </c>
    </row>
    <row r="1623" spans="1:51" x14ac:dyDescent="0.15">
      <c r="A1623" s="122" t="s">
        <v>9539</v>
      </c>
      <c r="B1623" s="122" t="s">
        <v>4819</v>
      </c>
      <c r="C1623" s="122" t="s">
        <v>3027</v>
      </c>
      <c r="E1623" s="122" t="s">
        <v>9540</v>
      </c>
      <c r="G1623" s="122">
        <v>1</v>
      </c>
      <c r="H1623" s="166">
        <v>0.62626999999999999</v>
      </c>
      <c r="I1623" s="167">
        <v>-5.33333E-2</v>
      </c>
      <c r="J1623" s="168" t="str">
        <f t="shared" si="189"/>
        <v>FALSE</v>
      </c>
      <c r="K1623" s="169">
        <v>0.20853099999999999</v>
      </c>
      <c r="L1623" s="170">
        <f>-LOG10(Table3[[#This Row],[Student''s T-test p-value HEK293 +Selistat_HEK293 UT]])</f>
        <v>0.68082937412819933</v>
      </c>
      <c r="M1623" s="167">
        <v>-0.17749999999999999</v>
      </c>
      <c r="N1623" s="171" t="str">
        <f t="shared" si="190"/>
        <v>FALSE</v>
      </c>
      <c r="O1623" s="146">
        <v>0.50582700000000003</v>
      </c>
      <c r="P1623" s="147">
        <v>-8.7499999999999994E-2</v>
      </c>
      <c r="Q1623" s="171" t="str">
        <f t="shared" si="191"/>
        <v>FALSE</v>
      </c>
      <c r="R1623" s="122" t="s">
        <v>9541</v>
      </c>
      <c r="S1623" s="122" t="s">
        <v>9542</v>
      </c>
      <c r="T1623" s="122" t="s">
        <v>9543</v>
      </c>
      <c r="U1623" s="172" t="s">
        <v>9544</v>
      </c>
      <c r="V1623" s="122" t="s">
        <v>9545</v>
      </c>
      <c r="W1623" s="148">
        <v>-0.05</v>
      </c>
      <c r="X1623" s="149">
        <v>-0.38</v>
      </c>
      <c r="Y1623" s="149">
        <v>-0.24</v>
      </c>
      <c r="Z1623" s="150">
        <v>0.08</v>
      </c>
      <c r="AA1623" s="148">
        <v>7.0000000000000007E-2</v>
      </c>
      <c r="AB1623" s="149">
        <v>-0.12</v>
      </c>
      <c r="AC1623" s="149">
        <v>-0.05</v>
      </c>
      <c r="AD1623" s="151">
        <v>0.22</v>
      </c>
      <c r="AE1623" s="148">
        <v>0.1</v>
      </c>
      <c r="AF1623" s="149">
        <v>-0.26</v>
      </c>
      <c r="AG1623" s="149">
        <v>0.19</v>
      </c>
      <c r="AH1623" s="151">
        <v>-0.05</v>
      </c>
      <c r="AI1623" s="152">
        <v>0.24</v>
      </c>
      <c r="AJ1623" s="149">
        <v>-0.11</v>
      </c>
      <c r="AK1623" s="149">
        <v>0.05</v>
      </c>
      <c r="AL1623" s="150">
        <v>0.15</v>
      </c>
      <c r="AM1623" s="153">
        <f t="shared" si="192"/>
        <v>-0.12000000000000001</v>
      </c>
      <c r="AN1623" s="154">
        <f t="shared" si="192"/>
        <v>-0.26</v>
      </c>
      <c r="AO1623" s="154">
        <f t="shared" si="192"/>
        <v>-0.19</v>
      </c>
      <c r="AP1623" s="155">
        <f t="shared" si="186"/>
        <v>-0.14000000000000001</v>
      </c>
      <c r="AQ1623" s="156">
        <f>AVERAGE(Table3[[#This Row],[ HEK293 +Selistat_R1 2]:[ HEK293 +Selistat_R4 5]])</f>
        <v>-0.17750000000000002</v>
      </c>
      <c r="AR1623" s="153">
        <f t="shared" si="193"/>
        <v>0.03</v>
      </c>
      <c r="AS1623" s="154">
        <f t="shared" si="193"/>
        <v>-0.14000000000000001</v>
      </c>
      <c r="AT1623" s="154">
        <f t="shared" si="193"/>
        <v>0.24</v>
      </c>
      <c r="AU1623" s="157">
        <f t="shared" si="187"/>
        <v>-0.27</v>
      </c>
      <c r="AV1623" s="158">
        <f t="shared" si="194"/>
        <v>0.16999999999999998</v>
      </c>
      <c r="AW1623" s="154">
        <f t="shared" si="194"/>
        <v>9.999999999999995E-3</v>
      </c>
      <c r="AX1623" s="154">
        <f t="shared" si="194"/>
        <v>0.1</v>
      </c>
      <c r="AY1623" s="155">
        <f t="shared" si="188"/>
        <v>-7.0000000000000007E-2</v>
      </c>
    </row>
    <row r="1624" spans="1:51" x14ac:dyDescent="0.15">
      <c r="G1624" s="122">
        <v>2</v>
      </c>
      <c r="H1624" s="166">
        <v>0.357933</v>
      </c>
      <c r="I1624" s="167">
        <v>0.43</v>
      </c>
      <c r="J1624" s="168" t="str">
        <f t="shared" si="189"/>
        <v>FALSE</v>
      </c>
      <c r="K1624" s="169">
        <v>0.20890700000000001</v>
      </c>
      <c r="L1624" s="170">
        <f>-LOG10(Table3[[#This Row],[Student''s T-test p-value HEK293 +Selistat_HEK293 UT]])</f>
        <v>0.68004700755229086</v>
      </c>
      <c r="M1624" s="167">
        <v>-0.34</v>
      </c>
      <c r="N1624" s="171" t="str">
        <f t="shared" si="190"/>
        <v>FALSE</v>
      </c>
      <c r="O1624" s="146">
        <v>0.77306799999999998</v>
      </c>
      <c r="P1624" s="147">
        <v>-0.18</v>
      </c>
      <c r="Q1624" s="171" t="str">
        <f t="shared" si="191"/>
        <v>FALSE</v>
      </c>
      <c r="R1624" s="122" t="s">
        <v>9546</v>
      </c>
      <c r="S1624" s="122" t="s">
        <v>9547</v>
      </c>
      <c r="T1624" s="122" t="s">
        <v>9548</v>
      </c>
      <c r="U1624" s="172" t="s">
        <v>9549</v>
      </c>
      <c r="V1624" s="122" t="s">
        <v>9550</v>
      </c>
      <c r="W1624" s="148">
        <v>-0.97</v>
      </c>
      <c r="X1624" s="149">
        <v>-0.59</v>
      </c>
      <c r="Y1624" s="149">
        <v>-0.52</v>
      </c>
      <c r="Z1624" s="150">
        <v>-1.42</v>
      </c>
      <c r="AA1624" s="148">
        <v>-0.54</v>
      </c>
      <c r="AB1624" s="149">
        <v>-0.24</v>
      </c>
      <c r="AC1624" s="149">
        <v>-0.51</v>
      </c>
      <c r="AD1624" s="151">
        <v>-0.85</v>
      </c>
      <c r="AE1624" s="148">
        <v>-0.31</v>
      </c>
      <c r="AF1624" s="149">
        <v>0.88</v>
      </c>
      <c r="AG1624" s="149">
        <v>1.1000000000000001</v>
      </c>
      <c r="AH1624" s="151">
        <v>-0.91</v>
      </c>
      <c r="AI1624" s="152">
        <v>-0.09</v>
      </c>
      <c r="AJ1624" s="149">
        <v>1</v>
      </c>
      <c r="AK1624" s="149">
        <v>0.95</v>
      </c>
      <c r="AL1624" s="150">
        <v>-0.38</v>
      </c>
      <c r="AM1624" s="153">
        <f t="shared" si="192"/>
        <v>-0.42999999999999994</v>
      </c>
      <c r="AN1624" s="154">
        <f t="shared" si="192"/>
        <v>-0.35</v>
      </c>
      <c r="AO1624" s="154">
        <f t="shared" si="192"/>
        <v>-1.0000000000000009E-2</v>
      </c>
      <c r="AP1624" s="155">
        <f t="shared" si="186"/>
        <v>-0.56999999999999995</v>
      </c>
      <c r="AQ1624" s="156">
        <f>AVERAGE(Table3[[#This Row],[ HEK293 +Selistat_R1 2]:[ HEK293 +Selistat_R4 5]])</f>
        <v>-0.33999999999999997</v>
      </c>
      <c r="AR1624" s="153">
        <f t="shared" si="193"/>
        <v>0.23000000000000004</v>
      </c>
      <c r="AS1624" s="154">
        <f t="shared" si="193"/>
        <v>1.1200000000000001</v>
      </c>
      <c r="AT1624" s="154">
        <f t="shared" si="193"/>
        <v>1.61</v>
      </c>
      <c r="AU1624" s="157">
        <f t="shared" si="187"/>
        <v>-6.0000000000000053E-2</v>
      </c>
      <c r="AV1624" s="158">
        <f t="shared" si="194"/>
        <v>0.45000000000000007</v>
      </c>
      <c r="AW1624" s="154">
        <f t="shared" si="194"/>
        <v>1.24</v>
      </c>
      <c r="AX1624" s="154">
        <f t="shared" si="194"/>
        <v>1.46</v>
      </c>
      <c r="AY1624" s="155">
        <f t="shared" si="188"/>
        <v>0.47</v>
      </c>
    </row>
    <row r="1625" spans="1:51" x14ac:dyDescent="0.15">
      <c r="A1625" s="122" t="s">
        <v>4897</v>
      </c>
      <c r="B1625" s="122" t="s">
        <v>4898</v>
      </c>
      <c r="C1625" s="122" t="s">
        <v>3056</v>
      </c>
      <c r="E1625" s="122" t="s">
        <v>4899</v>
      </c>
      <c r="G1625" s="122">
        <v>1</v>
      </c>
      <c r="H1625" s="166">
        <v>0.53181100000000003</v>
      </c>
      <c r="I1625" s="167">
        <v>8.4166699999999997E-2</v>
      </c>
      <c r="J1625" s="168" t="str">
        <f t="shared" si="189"/>
        <v>FALSE</v>
      </c>
      <c r="K1625" s="169">
        <v>0.20897499999999999</v>
      </c>
      <c r="L1625" s="170">
        <f>-LOG10(Table3[[#This Row],[Student''s T-test p-value HEK293 +Selistat_HEK293 UT]])</f>
        <v>0.67990566609690362</v>
      </c>
      <c r="M1625" s="167">
        <v>-0.13</v>
      </c>
      <c r="N1625" s="171" t="str">
        <f t="shared" si="190"/>
        <v>FALSE</v>
      </c>
      <c r="O1625" s="146">
        <v>0.70113400000000003</v>
      </c>
      <c r="P1625" s="147">
        <v>6.7500000000000004E-2</v>
      </c>
      <c r="Q1625" s="171" t="str">
        <f t="shared" si="191"/>
        <v>FALSE</v>
      </c>
      <c r="R1625" s="122" t="s">
        <v>4900</v>
      </c>
      <c r="S1625" s="122" t="s">
        <v>4901</v>
      </c>
      <c r="T1625" s="122" t="s">
        <v>4902</v>
      </c>
      <c r="U1625" s="172" t="s">
        <v>4903</v>
      </c>
      <c r="V1625" s="122" t="s">
        <v>4904</v>
      </c>
      <c r="W1625" s="148">
        <v>-0.26</v>
      </c>
      <c r="X1625" s="149">
        <v>0.04</v>
      </c>
      <c r="Y1625" s="149">
        <v>-0.31</v>
      </c>
      <c r="Z1625" s="150">
        <v>-0.31</v>
      </c>
      <c r="AA1625" s="148">
        <v>-7.0000000000000007E-2</v>
      </c>
      <c r="AB1625" s="149">
        <v>-0.16</v>
      </c>
      <c r="AC1625" s="149">
        <v>-0.11</v>
      </c>
      <c r="AD1625" s="151">
        <v>0.02</v>
      </c>
      <c r="AE1625" s="148">
        <v>0.32</v>
      </c>
      <c r="AF1625" s="149">
        <v>-0.03</v>
      </c>
      <c r="AG1625" s="149">
        <v>0.42</v>
      </c>
      <c r="AH1625" s="151">
        <v>-0.13</v>
      </c>
      <c r="AI1625" s="152">
        <v>0.26</v>
      </c>
      <c r="AJ1625" s="149">
        <v>0.21</v>
      </c>
      <c r="AK1625" s="149">
        <v>0.03</v>
      </c>
      <c r="AL1625" s="150">
        <v>-0.19</v>
      </c>
      <c r="AM1625" s="153">
        <f t="shared" si="192"/>
        <v>-0.19</v>
      </c>
      <c r="AN1625" s="154">
        <f t="shared" si="192"/>
        <v>0.2</v>
      </c>
      <c r="AO1625" s="154">
        <f t="shared" si="192"/>
        <v>-0.2</v>
      </c>
      <c r="AP1625" s="155">
        <f t="shared" si="186"/>
        <v>-0.33</v>
      </c>
      <c r="AQ1625" s="156">
        <f>AVERAGE(Table3[[#This Row],[ HEK293 +Selistat_R1 2]:[ HEK293 +Selistat_R4 5]])</f>
        <v>-0.13</v>
      </c>
      <c r="AR1625" s="153">
        <f t="shared" si="193"/>
        <v>0.39</v>
      </c>
      <c r="AS1625" s="154">
        <f t="shared" si="193"/>
        <v>0.13</v>
      </c>
      <c r="AT1625" s="154">
        <f t="shared" si="193"/>
        <v>0.53</v>
      </c>
      <c r="AU1625" s="157">
        <f t="shared" si="187"/>
        <v>-0.15</v>
      </c>
      <c r="AV1625" s="158">
        <f t="shared" si="194"/>
        <v>0.33</v>
      </c>
      <c r="AW1625" s="154">
        <f t="shared" si="194"/>
        <v>0.37</v>
      </c>
      <c r="AX1625" s="154">
        <f t="shared" si="194"/>
        <v>0.14000000000000001</v>
      </c>
      <c r="AY1625" s="155">
        <f t="shared" si="188"/>
        <v>-0.21</v>
      </c>
    </row>
    <row r="1626" spans="1:51" x14ac:dyDescent="0.15">
      <c r="A1626" s="122" t="s">
        <v>9551</v>
      </c>
      <c r="B1626" s="122" t="s">
        <v>9552</v>
      </c>
      <c r="C1626" s="122" t="s">
        <v>9553</v>
      </c>
      <c r="E1626" s="122" t="s">
        <v>9554</v>
      </c>
      <c r="G1626" s="122">
        <v>1</v>
      </c>
      <c r="H1626" s="166">
        <v>0.31166199999999999</v>
      </c>
      <c r="I1626" s="167">
        <v>0.26750000000000002</v>
      </c>
      <c r="J1626" s="168" t="str">
        <f t="shared" si="189"/>
        <v>FALSE</v>
      </c>
      <c r="K1626" s="169">
        <v>0.20927200000000001</v>
      </c>
      <c r="L1626" s="170">
        <f>-LOG10(Table3[[#This Row],[Student''s T-test p-value HEK293 +Selistat_HEK293 UT]])</f>
        <v>0.67928887514416203</v>
      </c>
      <c r="M1626" s="167">
        <v>-0.29749999999999999</v>
      </c>
      <c r="N1626" s="171" t="str">
        <f t="shared" si="190"/>
        <v>FALSE</v>
      </c>
      <c r="O1626" s="146">
        <v>0.286111</v>
      </c>
      <c r="P1626" s="147">
        <v>-0.16</v>
      </c>
      <c r="Q1626" s="171" t="str">
        <f t="shared" si="191"/>
        <v>FALSE</v>
      </c>
      <c r="R1626" s="122" t="s">
        <v>9555</v>
      </c>
      <c r="S1626" s="122" t="s">
        <v>9556</v>
      </c>
      <c r="T1626" s="122" t="s">
        <v>9557</v>
      </c>
      <c r="U1626" s="172" t="s">
        <v>9558</v>
      </c>
      <c r="V1626" s="122" t="s">
        <v>9559</v>
      </c>
      <c r="W1626" s="148">
        <v>-0.77</v>
      </c>
      <c r="X1626" s="149">
        <v>-0.59</v>
      </c>
      <c r="Y1626" s="149">
        <v>-0.77</v>
      </c>
      <c r="Z1626" s="150">
        <v>-0.11</v>
      </c>
      <c r="AA1626" s="148">
        <v>0.09</v>
      </c>
      <c r="AB1626" s="149">
        <v>-0.43</v>
      </c>
      <c r="AC1626" s="149">
        <v>-0.55000000000000004</v>
      </c>
      <c r="AD1626" s="151">
        <v>-0.16</v>
      </c>
      <c r="AE1626" s="148">
        <v>-0.05</v>
      </c>
      <c r="AF1626" s="149">
        <v>0.24</v>
      </c>
      <c r="AG1626" s="149">
        <v>0.47</v>
      </c>
      <c r="AH1626" s="151">
        <v>0.17</v>
      </c>
      <c r="AI1626" s="152">
        <v>0.13</v>
      </c>
      <c r="AJ1626" s="149">
        <v>0.37</v>
      </c>
      <c r="AK1626" s="149">
        <v>0.52</v>
      </c>
      <c r="AL1626" s="150">
        <v>0.45</v>
      </c>
      <c r="AM1626" s="153">
        <f t="shared" si="192"/>
        <v>-0.86</v>
      </c>
      <c r="AN1626" s="154">
        <f t="shared" si="192"/>
        <v>-0.15999999999999998</v>
      </c>
      <c r="AO1626" s="154">
        <f t="shared" si="192"/>
        <v>-0.21999999999999997</v>
      </c>
      <c r="AP1626" s="155">
        <f t="shared" si="186"/>
        <v>0.05</v>
      </c>
      <c r="AQ1626" s="156">
        <f>AVERAGE(Table3[[#This Row],[ HEK293 +Selistat_R1 2]:[ HEK293 +Selistat_R4 5]])</f>
        <v>-0.29749999999999999</v>
      </c>
      <c r="AR1626" s="153">
        <f t="shared" si="193"/>
        <v>-0.14000000000000001</v>
      </c>
      <c r="AS1626" s="154">
        <f t="shared" si="193"/>
        <v>0.66999999999999993</v>
      </c>
      <c r="AT1626" s="154">
        <f t="shared" si="193"/>
        <v>1.02</v>
      </c>
      <c r="AU1626" s="157">
        <f t="shared" si="187"/>
        <v>0.33</v>
      </c>
      <c r="AV1626" s="158">
        <f t="shared" si="194"/>
        <v>4.0000000000000008E-2</v>
      </c>
      <c r="AW1626" s="154">
        <f t="shared" si="194"/>
        <v>0.8</v>
      </c>
      <c r="AX1626" s="154">
        <f t="shared" si="194"/>
        <v>1.07</v>
      </c>
      <c r="AY1626" s="155">
        <f t="shared" si="188"/>
        <v>0.61</v>
      </c>
    </row>
    <row r="1627" spans="1:51" x14ac:dyDescent="0.15">
      <c r="A1627" s="122" t="s">
        <v>2858</v>
      </c>
      <c r="B1627" s="122" t="s">
        <v>3463</v>
      </c>
      <c r="C1627" s="122" t="s">
        <v>8394</v>
      </c>
      <c r="D1627" s="122" t="s">
        <v>2861</v>
      </c>
      <c r="E1627" s="122" t="s">
        <v>8395</v>
      </c>
      <c r="F1627" s="122" t="s">
        <v>3641</v>
      </c>
      <c r="G1627" s="122">
        <v>1</v>
      </c>
      <c r="H1627" s="166">
        <v>0.15753600000000001</v>
      </c>
      <c r="I1627" s="167">
        <v>-0.218333</v>
      </c>
      <c r="J1627" s="168" t="str">
        <f t="shared" si="189"/>
        <v>FALSE</v>
      </c>
      <c r="K1627" s="169">
        <v>0.209448</v>
      </c>
      <c r="L1627" s="170">
        <f>-LOG10(Table3[[#This Row],[Student''s T-test p-value HEK293 +Selistat_HEK293 UT]])</f>
        <v>0.67892378232167239</v>
      </c>
      <c r="M1627" s="167">
        <v>-0.33250000000000002</v>
      </c>
      <c r="N1627" s="171" t="str">
        <f t="shared" si="190"/>
        <v>FALSE</v>
      </c>
      <c r="O1627" s="146">
        <v>0.52356999999999998</v>
      </c>
      <c r="P1627" s="147">
        <v>7.2499999999999995E-2</v>
      </c>
      <c r="Q1627" s="171" t="str">
        <f t="shared" si="191"/>
        <v>FALSE</v>
      </c>
      <c r="R1627" s="122" t="s">
        <v>8396</v>
      </c>
      <c r="S1627" s="122" t="s">
        <v>9560</v>
      </c>
      <c r="T1627" s="122" t="s">
        <v>8398</v>
      </c>
      <c r="U1627" s="172" t="s">
        <v>8399</v>
      </c>
      <c r="V1627" s="122" t="s">
        <v>9561</v>
      </c>
      <c r="W1627" s="148">
        <v>-0.34</v>
      </c>
      <c r="X1627" s="149">
        <v>-7.0000000000000007E-2</v>
      </c>
      <c r="Y1627" s="149">
        <v>-0.05</v>
      </c>
      <c r="Z1627" s="150">
        <v>-0.31</v>
      </c>
      <c r="AA1627" s="148">
        <v>0.38</v>
      </c>
      <c r="AB1627" s="149">
        <v>0.63</v>
      </c>
      <c r="AC1627" s="149">
        <v>-0.09</v>
      </c>
      <c r="AD1627" s="151">
        <v>-0.36</v>
      </c>
      <c r="AE1627" s="148">
        <v>0.02</v>
      </c>
      <c r="AF1627" s="149">
        <v>0.09</v>
      </c>
      <c r="AG1627" s="149">
        <v>0.19</v>
      </c>
      <c r="AH1627" s="151">
        <v>-0.24</v>
      </c>
      <c r="AI1627" s="152">
        <v>0.01</v>
      </c>
      <c r="AJ1627" s="149">
        <v>0.06</v>
      </c>
      <c r="AK1627" s="149">
        <v>-0.17</v>
      </c>
      <c r="AL1627" s="150">
        <v>-0.13</v>
      </c>
      <c r="AM1627" s="153">
        <f t="shared" si="192"/>
        <v>-0.72</v>
      </c>
      <c r="AN1627" s="154">
        <f t="shared" si="192"/>
        <v>-0.7</v>
      </c>
      <c r="AO1627" s="154">
        <f t="shared" si="192"/>
        <v>3.9999999999999994E-2</v>
      </c>
      <c r="AP1627" s="155">
        <f t="shared" si="186"/>
        <v>4.9999999999999989E-2</v>
      </c>
      <c r="AQ1627" s="156">
        <f>AVERAGE(Table3[[#This Row],[ HEK293 +Selistat_R1 2]:[ HEK293 +Selistat_R4 5]])</f>
        <v>-0.33249999999999996</v>
      </c>
      <c r="AR1627" s="153">
        <f t="shared" si="193"/>
        <v>-0.36</v>
      </c>
      <c r="AS1627" s="154">
        <f t="shared" si="193"/>
        <v>-0.54</v>
      </c>
      <c r="AT1627" s="154">
        <f t="shared" si="193"/>
        <v>0.28000000000000003</v>
      </c>
      <c r="AU1627" s="157">
        <f t="shared" si="187"/>
        <v>0.12</v>
      </c>
      <c r="AV1627" s="158">
        <f t="shared" si="194"/>
        <v>-0.37</v>
      </c>
      <c r="AW1627" s="154">
        <f t="shared" si="194"/>
        <v>-0.57000000000000006</v>
      </c>
      <c r="AX1627" s="154">
        <f t="shared" si="194"/>
        <v>-8.0000000000000016E-2</v>
      </c>
      <c r="AY1627" s="155">
        <f t="shared" si="188"/>
        <v>0.22999999999999998</v>
      </c>
    </row>
    <row r="1628" spans="1:51" x14ac:dyDescent="0.15">
      <c r="A1628" s="122" t="s">
        <v>9562</v>
      </c>
      <c r="B1628" s="122" t="s">
        <v>2927</v>
      </c>
      <c r="C1628" s="122" t="s">
        <v>9563</v>
      </c>
      <c r="E1628" s="122" t="s">
        <v>9564</v>
      </c>
      <c r="G1628" s="122">
        <v>1</v>
      </c>
      <c r="H1628" s="166">
        <v>0.54569599999999996</v>
      </c>
      <c r="I1628" s="167">
        <v>0.248333</v>
      </c>
      <c r="J1628" s="168" t="str">
        <f t="shared" si="189"/>
        <v>FALSE</v>
      </c>
      <c r="K1628" s="169">
        <v>0.209648</v>
      </c>
      <c r="L1628" s="170">
        <f>-LOG10(Table3[[#This Row],[Student''s T-test p-value HEK293 +Selistat_HEK293 UT]])</f>
        <v>0.67850927632316937</v>
      </c>
      <c r="M1628" s="167">
        <v>-0.10249999999999999</v>
      </c>
      <c r="N1628" s="171" t="str">
        <f t="shared" si="190"/>
        <v>FALSE</v>
      </c>
      <c r="O1628" s="146">
        <v>0.192075</v>
      </c>
      <c r="P1628" s="147">
        <v>-0.88749999999999996</v>
      </c>
      <c r="Q1628" s="171" t="str">
        <f t="shared" si="191"/>
        <v>FALSE</v>
      </c>
      <c r="R1628" s="122" t="s">
        <v>9565</v>
      </c>
      <c r="S1628" s="122" t="s">
        <v>9566</v>
      </c>
      <c r="T1628" s="122" t="s">
        <v>9567</v>
      </c>
      <c r="U1628" s="172" t="s">
        <v>9568</v>
      </c>
      <c r="V1628" s="122" t="s">
        <v>9569</v>
      </c>
      <c r="W1628" s="148">
        <v>-0.56999999999999995</v>
      </c>
      <c r="X1628" s="149">
        <v>-0.56000000000000005</v>
      </c>
      <c r="Y1628" s="149">
        <v>-0.49</v>
      </c>
      <c r="Z1628" s="150">
        <v>-0.35</v>
      </c>
      <c r="AA1628" s="148">
        <v>-0.48</v>
      </c>
      <c r="AB1628" s="149">
        <v>-0.35</v>
      </c>
      <c r="AC1628" s="149">
        <v>-0.47</v>
      </c>
      <c r="AD1628" s="151">
        <v>-0.26</v>
      </c>
      <c r="AE1628" s="148">
        <v>-0.5</v>
      </c>
      <c r="AF1628" s="149">
        <v>-0.55000000000000004</v>
      </c>
      <c r="AG1628" s="149">
        <v>-0.12</v>
      </c>
      <c r="AH1628" s="151">
        <v>-0.47</v>
      </c>
      <c r="AI1628" s="152">
        <v>1.37</v>
      </c>
      <c r="AJ1628" s="149">
        <v>1.64</v>
      </c>
      <c r="AK1628" s="149">
        <v>-0.57999999999999996</v>
      </c>
      <c r="AL1628" s="150">
        <v>-0.52</v>
      </c>
      <c r="AM1628" s="153">
        <f t="shared" si="192"/>
        <v>-8.9999999999999969E-2</v>
      </c>
      <c r="AN1628" s="154">
        <f t="shared" si="192"/>
        <v>-0.21000000000000008</v>
      </c>
      <c r="AO1628" s="154">
        <f t="shared" si="192"/>
        <v>-2.0000000000000018E-2</v>
      </c>
      <c r="AP1628" s="155">
        <f t="shared" si="186"/>
        <v>-8.9999999999999969E-2</v>
      </c>
      <c r="AQ1628" s="156">
        <f>AVERAGE(Table3[[#This Row],[ HEK293 +Selistat_R1 2]:[ HEK293 +Selistat_R4 5]])</f>
        <v>-0.10250000000000001</v>
      </c>
      <c r="AR1628" s="153">
        <f t="shared" si="193"/>
        <v>-2.0000000000000018E-2</v>
      </c>
      <c r="AS1628" s="154">
        <f t="shared" si="193"/>
        <v>-0.20000000000000007</v>
      </c>
      <c r="AT1628" s="154">
        <f t="shared" si="193"/>
        <v>0.35</v>
      </c>
      <c r="AU1628" s="157">
        <f t="shared" si="187"/>
        <v>-0.20999999999999996</v>
      </c>
      <c r="AV1628" s="158">
        <f t="shared" si="194"/>
        <v>1.85</v>
      </c>
      <c r="AW1628" s="154">
        <f t="shared" si="194"/>
        <v>1.9899999999999998</v>
      </c>
      <c r="AX1628" s="154">
        <f t="shared" si="194"/>
        <v>-0.10999999999999999</v>
      </c>
      <c r="AY1628" s="155">
        <f t="shared" si="188"/>
        <v>-0.26</v>
      </c>
    </row>
    <row r="1629" spans="1:51" x14ac:dyDescent="0.15">
      <c r="A1629" s="122" t="s">
        <v>2858</v>
      </c>
      <c r="B1629" s="122" t="s">
        <v>3463</v>
      </c>
      <c r="C1629" s="122" t="s">
        <v>8379</v>
      </c>
      <c r="D1629" s="122" t="s">
        <v>2861</v>
      </c>
      <c r="E1629" s="122" t="s">
        <v>8380</v>
      </c>
      <c r="F1629" s="122" t="s">
        <v>3641</v>
      </c>
      <c r="G1629" s="122">
        <v>1</v>
      </c>
      <c r="H1629" s="166">
        <v>7.3249700000000001E-2</v>
      </c>
      <c r="I1629" s="167">
        <v>0.17833299999999999</v>
      </c>
      <c r="J1629" s="168" t="str">
        <f t="shared" si="189"/>
        <v>FALSE</v>
      </c>
      <c r="K1629" s="169">
        <v>0.20968300000000001</v>
      </c>
      <c r="L1629" s="170">
        <f>-LOG10(Table3[[#This Row],[Student''s T-test p-value HEK293 +Selistat_HEK293 UT]])</f>
        <v>0.6784367784305646</v>
      </c>
      <c r="M1629" s="167">
        <v>0.16500000000000001</v>
      </c>
      <c r="N1629" s="171" t="str">
        <f t="shared" si="190"/>
        <v>FALSE</v>
      </c>
      <c r="O1629" s="146">
        <v>0.40836</v>
      </c>
      <c r="P1629" s="147">
        <v>-0.105</v>
      </c>
      <c r="Q1629" s="171" t="str">
        <f t="shared" si="191"/>
        <v>FALSE</v>
      </c>
      <c r="R1629" s="122" t="s">
        <v>8381</v>
      </c>
      <c r="S1629" s="122" t="s">
        <v>9570</v>
      </c>
      <c r="T1629" s="122" t="s">
        <v>8383</v>
      </c>
      <c r="U1629" s="172" t="s">
        <v>8384</v>
      </c>
      <c r="V1629" s="122" t="s">
        <v>9571</v>
      </c>
      <c r="W1629" s="148">
        <v>-0.11</v>
      </c>
      <c r="X1629" s="149">
        <v>-0.01</v>
      </c>
      <c r="Y1629" s="149">
        <v>0.14000000000000001</v>
      </c>
      <c r="Z1629" s="150">
        <v>7.0000000000000007E-2</v>
      </c>
      <c r="AA1629" s="148">
        <v>-0.22</v>
      </c>
      <c r="AB1629" s="149">
        <v>-0.16</v>
      </c>
      <c r="AC1629" s="149">
        <v>0.15</v>
      </c>
      <c r="AD1629" s="151">
        <v>-0.34</v>
      </c>
      <c r="AE1629" s="148">
        <v>0.2</v>
      </c>
      <c r="AF1629" s="149">
        <v>-0.01</v>
      </c>
      <c r="AG1629" s="149">
        <v>-0.32</v>
      </c>
      <c r="AH1629" s="151">
        <v>0.09</v>
      </c>
      <c r="AI1629" s="152">
        <v>0.2</v>
      </c>
      <c r="AJ1629" s="149">
        <v>0.02</v>
      </c>
      <c r="AK1629" s="149">
        <v>0.09</v>
      </c>
      <c r="AL1629" s="150">
        <v>7.0000000000000007E-2</v>
      </c>
      <c r="AM1629" s="153">
        <f t="shared" si="192"/>
        <v>0.11</v>
      </c>
      <c r="AN1629" s="154">
        <f t="shared" si="192"/>
        <v>0.15</v>
      </c>
      <c r="AO1629" s="154">
        <f t="shared" si="192"/>
        <v>-9.9999999999999811E-3</v>
      </c>
      <c r="AP1629" s="155">
        <f t="shared" si="186"/>
        <v>0.41000000000000003</v>
      </c>
      <c r="AQ1629" s="156">
        <f>AVERAGE(Table3[[#This Row],[ HEK293 +Selistat_R1 2]:[ HEK293 +Selistat_R4 5]])</f>
        <v>0.16500000000000001</v>
      </c>
      <c r="AR1629" s="153">
        <f t="shared" si="193"/>
        <v>0.42000000000000004</v>
      </c>
      <c r="AS1629" s="154">
        <f t="shared" si="193"/>
        <v>0.15</v>
      </c>
      <c r="AT1629" s="154">
        <f t="shared" si="193"/>
        <v>-0.47</v>
      </c>
      <c r="AU1629" s="157">
        <f t="shared" si="187"/>
        <v>0.43000000000000005</v>
      </c>
      <c r="AV1629" s="158">
        <f t="shared" si="194"/>
        <v>0.42000000000000004</v>
      </c>
      <c r="AW1629" s="154">
        <f t="shared" si="194"/>
        <v>0.18</v>
      </c>
      <c r="AX1629" s="154">
        <f t="shared" si="194"/>
        <v>-0.06</v>
      </c>
      <c r="AY1629" s="155">
        <f t="shared" si="188"/>
        <v>0.41000000000000003</v>
      </c>
    </row>
    <row r="1630" spans="1:51" x14ac:dyDescent="0.15">
      <c r="A1630" s="122" t="s">
        <v>3828</v>
      </c>
      <c r="B1630" s="122" t="s">
        <v>2968</v>
      </c>
      <c r="C1630" s="122" t="s">
        <v>3829</v>
      </c>
      <c r="D1630" s="122" t="s">
        <v>3830</v>
      </c>
      <c r="E1630" s="122" t="s">
        <v>3831</v>
      </c>
      <c r="G1630" s="122">
        <v>2</v>
      </c>
      <c r="H1630" s="166">
        <v>9.8491700000000001E-2</v>
      </c>
      <c r="I1630" s="167">
        <v>-0.10166699999999999</v>
      </c>
      <c r="J1630" s="168" t="str">
        <f t="shared" si="189"/>
        <v>FALSE</v>
      </c>
      <c r="K1630" s="169">
        <v>0.210068</v>
      </c>
      <c r="L1630" s="170">
        <f>-LOG10(Table3[[#This Row],[Student''s T-test p-value HEK293 +Selistat_HEK293 UT]])</f>
        <v>0.67764009934024305</v>
      </c>
      <c r="M1630" s="167">
        <v>-0.09</v>
      </c>
      <c r="N1630" s="171" t="str">
        <f t="shared" si="190"/>
        <v>FALSE</v>
      </c>
      <c r="O1630" s="146">
        <v>0.53140500000000002</v>
      </c>
      <c r="P1630" s="147">
        <v>5.5E-2</v>
      </c>
      <c r="Q1630" s="171" t="str">
        <f t="shared" si="191"/>
        <v>FALSE</v>
      </c>
      <c r="R1630" s="122" t="s">
        <v>3832</v>
      </c>
      <c r="S1630" s="122" t="s">
        <v>6103</v>
      </c>
      <c r="T1630" s="122" t="s">
        <v>4139</v>
      </c>
      <c r="U1630" s="172" t="s">
        <v>3835</v>
      </c>
      <c r="V1630" s="122" t="s">
        <v>9572</v>
      </c>
      <c r="W1630" s="148">
        <v>0.06</v>
      </c>
      <c r="X1630" s="149">
        <v>0.06</v>
      </c>
      <c r="Y1630" s="149">
        <v>-0.05</v>
      </c>
      <c r="Z1630" s="150">
        <v>-0.14000000000000001</v>
      </c>
      <c r="AA1630" s="148">
        <v>0.05</v>
      </c>
      <c r="AB1630" s="149">
        <v>0.19</v>
      </c>
      <c r="AC1630" s="149">
        <v>0.06</v>
      </c>
      <c r="AD1630" s="151">
        <v>-0.01</v>
      </c>
      <c r="AE1630" s="148">
        <v>0.04</v>
      </c>
      <c r="AF1630" s="149">
        <v>0.13</v>
      </c>
      <c r="AG1630" s="149">
        <v>0</v>
      </c>
      <c r="AH1630" s="151">
        <v>-0.2</v>
      </c>
      <c r="AI1630" s="152">
        <v>-0.04</v>
      </c>
      <c r="AJ1630" s="149">
        <v>0.05</v>
      </c>
      <c r="AK1630" s="149">
        <v>-0.1</v>
      </c>
      <c r="AL1630" s="150">
        <v>-0.16</v>
      </c>
      <c r="AM1630" s="153">
        <f t="shared" si="192"/>
        <v>9.999999999999995E-3</v>
      </c>
      <c r="AN1630" s="154">
        <f t="shared" si="192"/>
        <v>-0.13</v>
      </c>
      <c r="AO1630" s="154">
        <f t="shared" si="192"/>
        <v>-0.11</v>
      </c>
      <c r="AP1630" s="155">
        <f t="shared" si="186"/>
        <v>-0.13</v>
      </c>
      <c r="AQ1630" s="156">
        <f>AVERAGE(Table3[[#This Row],[ HEK293 +Selistat_R1 2]:[ HEK293 +Selistat_R4 5]])</f>
        <v>-0.09</v>
      </c>
      <c r="AR1630" s="153">
        <f t="shared" si="193"/>
        <v>-1.0000000000000002E-2</v>
      </c>
      <c r="AS1630" s="154">
        <f t="shared" si="193"/>
        <v>-0.06</v>
      </c>
      <c r="AT1630" s="154">
        <f t="shared" si="193"/>
        <v>-0.06</v>
      </c>
      <c r="AU1630" s="157">
        <f t="shared" si="187"/>
        <v>-0.19</v>
      </c>
      <c r="AV1630" s="158">
        <f t="shared" si="194"/>
        <v>-0.09</v>
      </c>
      <c r="AW1630" s="154">
        <f t="shared" si="194"/>
        <v>-0.14000000000000001</v>
      </c>
      <c r="AX1630" s="154">
        <f t="shared" si="194"/>
        <v>-0.16</v>
      </c>
      <c r="AY1630" s="155">
        <f t="shared" si="188"/>
        <v>-0.15</v>
      </c>
    </row>
    <row r="1631" spans="1:51" x14ac:dyDescent="0.15">
      <c r="A1631" s="122" t="s">
        <v>9573</v>
      </c>
      <c r="C1631" s="122" t="s">
        <v>9574</v>
      </c>
      <c r="E1631" s="122" t="s">
        <v>9575</v>
      </c>
      <c r="G1631" s="122">
        <v>2</v>
      </c>
      <c r="H1631" s="166">
        <v>0.28664499999999998</v>
      </c>
      <c r="I1631" s="167">
        <v>0.37416700000000003</v>
      </c>
      <c r="J1631" s="168" t="str">
        <f t="shared" si="189"/>
        <v>FALSE</v>
      </c>
      <c r="K1631" s="169">
        <v>0.21012700000000001</v>
      </c>
      <c r="L1631" s="170">
        <f>-LOG10(Table3[[#This Row],[Student''s T-test p-value HEK293 +Selistat_HEK293 UT]])</f>
        <v>0.6775181398947443</v>
      </c>
      <c r="M1631" s="167">
        <v>-0.30249999999999999</v>
      </c>
      <c r="N1631" s="171" t="str">
        <f t="shared" si="190"/>
        <v>FALSE</v>
      </c>
      <c r="O1631" s="146">
        <v>0.28153800000000001</v>
      </c>
      <c r="P1631" s="147">
        <v>-0.375</v>
      </c>
      <c r="Q1631" s="171" t="str">
        <f t="shared" si="191"/>
        <v>FALSE</v>
      </c>
      <c r="R1631" s="122" t="s">
        <v>9576</v>
      </c>
      <c r="S1631" s="122" t="s">
        <v>9577</v>
      </c>
      <c r="T1631" s="122" t="s">
        <v>9578</v>
      </c>
      <c r="U1631" s="172" t="s">
        <v>9579</v>
      </c>
      <c r="V1631" s="122" t="s">
        <v>9580</v>
      </c>
      <c r="W1631" s="148">
        <v>-0.73</v>
      </c>
      <c r="X1631" s="149">
        <v>-0.73</v>
      </c>
      <c r="Y1631" s="149">
        <v>-0.65</v>
      </c>
      <c r="Z1631" s="150">
        <v>-0.7</v>
      </c>
      <c r="AA1631" s="148">
        <v>0.2</v>
      </c>
      <c r="AB1631" s="149">
        <v>-0.51</v>
      </c>
      <c r="AC1631" s="149">
        <v>-0.47</v>
      </c>
      <c r="AD1631" s="151">
        <v>-0.82</v>
      </c>
      <c r="AE1631" s="148">
        <v>0.59</v>
      </c>
      <c r="AF1631" s="149">
        <v>0.05</v>
      </c>
      <c r="AG1631" s="149">
        <v>-0.43</v>
      </c>
      <c r="AH1631" s="151">
        <v>0.28999999999999998</v>
      </c>
      <c r="AI1631" s="152">
        <v>0.41</v>
      </c>
      <c r="AJ1631" s="149">
        <v>0.16</v>
      </c>
      <c r="AK1631" s="149">
        <v>1.18</v>
      </c>
      <c r="AL1631" s="150">
        <v>0.25</v>
      </c>
      <c r="AM1631" s="153">
        <f t="shared" si="192"/>
        <v>-0.92999999999999994</v>
      </c>
      <c r="AN1631" s="154">
        <f t="shared" si="192"/>
        <v>-0.21999999999999997</v>
      </c>
      <c r="AO1631" s="154">
        <f t="shared" si="192"/>
        <v>-0.18000000000000005</v>
      </c>
      <c r="AP1631" s="155">
        <f t="shared" si="186"/>
        <v>0.12</v>
      </c>
      <c r="AQ1631" s="156">
        <f>AVERAGE(Table3[[#This Row],[ HEK293 +Selistat_R1 2]:[ HEK293 +Selistat_R4 5]])</f>
        <v>-0.30249999999999999</v>
      </c>
      <c r="AR1631" s="153">
        <f t="shared" si="193"/>
        <v>0.38999999999999996</v>
      </c>
      <c r="AS1631" s="154">
        <f t="shared" si="193"/>
        <v>0.56000000000000005</v>
      </c>
      <c r="AT1631" s="154">
        <f t="shared" si="193"/>
        <v>3.999999999999998E-2</v>
      </c>
      <c r="AU1631" s="157">
        <f t="shared" si="187"/>
        <v>1.1099999999999999</v>
      </c>
      <c r="AV1631" s="158">
        <f t="shared" si="194"/>
        <v>0.20999999999999996</v>
      </c>
      <c r="AW1631" s="154">
        <f t="shared" si="194"/>
        <v>0.67</v>
      </c>
      <c r="AX1631" s="154">
        <f t="shared" si="194"/>
        <v>1.65</v>
      </c>
      <c r="AY1631" s="155">
        <f t="shared" si="188"/>
        <v>1.0699999999999998</v>
      </c>
    </row>
    <row r="1632" spans="1:51" x14ac:dyDescent="0.15">
      <c r="A1632" s="122" t="s">
        <v>9581</v>
      </c>
      <c r="B1632" s="122" t="s">
        <v>3125</v>
      </c>
      <c r="C1632" s="122" t="s">
        <v>9582</v>
      </c>
      <c r="E1632" s="122" t="s">
        <v>9583</v>
      </c>
      <c r="G1632" s="122">
        <v>1</v>
      </c>
      <c r="H1632" s="166">
        <v>1.06061E-2</v>
      </c>
      <c r="I1632" s="167">
        <v>0.76916700000000005</v>
      </c>
      <c r="J1632" s="168" t="str">
        <f t="shared" si="189"/>
        <v>FALSE</v>
      </c>
      <c r="K1632" s="169">
        <v>0.21013299999999999</v>
      </c>
      <c r="L1632" s="170">
        <f>-LOG10(Table3[[#This Row],[Student''s T-test p-value HEK293 +Selistat_HEK293 UT]])</f>
        <v>0.67750573915762158</v>
      </c>
      <c r="M1632" s="167">
        <v>0.1275</v>
      </c>
      <c r="N1632" s="171" t="str">
        <f t="shared" si="190"/>
        <v>FALSE</v>
      </c>
      <c r="O1632" s="146">
        <v>0.80493099999999995</v>
      </c>
      <c r="P1632" s="147">
        <v>0.04</v>
      </c>
      <c r="Q1632" s="171" t="str">
        <f t="shared" si="191"/>
        <v>FALSE</v>
      </c>
      <c r="R1632" s="122" t="s">
        <v>9584</v>
      </c>
      <c r="S1632" s="122" t="s">
        <v>9585</v>
      </c>
      <c r="T1632" s="122" t="s">
        <v>9586</v>
      </c>
      <c r="U1632" s="172" t="s">
        <v>9587</v>
      </c>
      <c r="V1632" s="122" t="s">
        <v>9588</v>
      </c>
      <c r="W1632" s="148">
        <v>-0.46</v>
      </c>
      <c r="X1632" s="149">
        <v>-0.53</v>
      </c>
      <c r="Y1632" s="149">
        <v>-0.7</v>
      </c>
      <c r="Z1632" s="150">
        <v>-0.51</v>
      </c>
      <c r="AA1632" s="148">
        <v>-0.84</v>
      </c>
      <c r="AB1632" s="149">
        <v>-0.48</v>
      </c>
      <c r="AC1632" s="149">
        <v>-0.68</v>
      </c>
      <c r="AD1632" s="151">
        <v>-0.71</v>
      </c>
      <c r="AE1632" s="148">
        <v>0.14000000000000001</v>
      </c>
      <c r="AF1632" s="149">
        <v>0.81</v>
      </c>
      <c r="AG1632" s="149">
        <v>0.42</v>
      </c>
      <c r="AH1632" s="151">
        <v>0.36</v>
      </c>
      <c r="AI1632" s="152">
        <v>0.26</v>
      </c>
      <c r="AJ1632" s="149">
        <v>0.56000000000000005</v>
      </c>
      <c r="AK1632" s="149">
        <v>0.44</v>
      </c>
      <c r="AL1632" s="150">
        <v>0.31</v>
      </c>
      <c r="AM1632" s="153">
        <f t="shared" si="192"/>
        <v>0.37999999999999995</v>
      </c>
      <c r="AN1632" s="154">
        <f t="shared" si="192"/>
        <v>-5.0000000000000044E-2</v>
      </c>
      <c r="AO1632" s="154">
        <f t="shared" si="192"/>
        <v>-1.9999999999999907E-2</v>
      </c>
      <c r="AP1632" s="155">
        <f t="shared" si="186"/>
        <v>0.19999999999999996</v>
      </c>
      <c r="AQ1632" s="156">
        <f>AVERAGE(Table3[[#This Row],[ HEK293 +Selistat_R1 2]:[ HEK293 +Selistat_R4 5]])</f>
        <v>0.1275</v>
      </c>
      <c r="AR1632" s="153">
        <f t="shared" si="193"/>
        <v>0.98</v>
      </c>
      <c r="AS1632" s="154">
        <f t="shared" si="193"/>
        <v>1.29</v>
      </c>
      <c r="AT1632" s="154">
        <f t="shared" si="193"/>
        <v>1.1000000000000001</v>
      </c>
      <c r="AU1632" s="157">
        <f t="shared" si="187"/>
        <v>1.0699999999999998</v>
      </c>
      <c r="AV1632" s="158">
        <f t="shared" si="194"/>
        <v>1.1000000000000001</v>
      </c>
      <c r="AW1632" s="154">
        <f t="shared" si="194"/>
        <v>1.04</v>
      </c>
      <c r="AX1632" s="154">
        <f t="shared" si="194"/>
        <v>1.1200000000000001</v>
      </c>
      <c r="AY1632" s="155">
        <f t="shared" si="188"/>
        <v>1.02</v>
      </c>
    </row>
    <row r="1633" spans="1:51" x14ac:dyDescent="0.15">
      <c r="A1633" s="122" t="s">
        <v>6203</v>
      </c>
      <c r="B1633" s="122" t="s">
        <v>6204</v>
      </c>
      <c r="C1633" s="122" t="s">
        <v>6205</v>
      </c>
      <c r="E1633" s="122" t="s">
        <v>6206</v>
      </c>
      <c r="G1633" s="122">
        <v>2</v>
      </c>
      <c r="H1633" s="166">
        <v>4.5773200000000002E-3</v>
      </c>
      <c r="I1633" s="167">
        <v>-0.29083300000000001</v>
      </c>
      <c r="J1633" s="168" t="str">
        <f t="shared" si="189"/>
        <v>FALSE</v>
      </c>
      <c r="K1633" s="169">
        <v>0.21024999999999999</v>
      </c>
      <c r="L1633" s="170">
        <f>-LOG10(Table3[[#This Row],[Student''s T-test p-value HEK293 +Selistat_HEK293 UT]])</f>
        <v>0.67726399553005023</v>
      </c>
      <c r="M1633" s="167">
        <v>-0.1925</v>
      </c>
      <c r="N1633" s="171" t="str">
        <f t="shared" si="190"/>
        <v>FALSE</v>
      </c>
      <c r="O1633" s="146">
        <v>0.483348</v>
      </c>
      <c r="P1633" s="147">
        <v>3.5000000000000003E-2</v>
      </c>
      <c r="Q1633" s="171" t="str">
        <f t="shared" si="191"/>
        <v>FALSE</v>
      </c>
      <c r="R1633" s="122" t="s">
        <v>1552</v>
      </c>
      <c r="S1633" s="122" t="s">
        <v>9589</v>
      </c>
      <c r="T1633" s="122" t="s">
        <v>1554</v>
      </c>
      <c r="U1633" s="172" t="s">
        <v>6208</v>
      </c>
      <c r="V1633" s="122" t="s">
        <v>9590</v>
      </c>
      <c r="W1633" s="148">
        <v>7.0000000000000007E-2</v>
      </c>
      <c r="X1633" s="149">
        <v>-0.02</v>
      </c>
      <c r="Y1633" s="149">
        <v>0.09</v>
      </c>
      <c r="Z1633" s="150">
        <v>-0.09</v>
      </c>
      <c r="AA1633" s="148">
        <v>0.21</v>
      </c>
      <c r="AB1633" s="149">
        <v>0.53</v>
      </c>
      <c r="AC1633" s="149">
        <v>-0.11</v>
      </c>
      <c r="AD1633" s="151">
        <v>0.19</v>
      </c>
      <c r="AE1633" s="148">
        <v>-0.09</v>
      </c>
      <c r="AF1633" s="149">
        <v>-7.0000000000000007E-2</v>
      </c>
      <c r="AG1633" s="149">
        <v>-0.11</v>
      </c>
      <c r="AH1633" s="151">
        <v>-0.2</v>
      </c>
      <c r="AI1633" s="152">
        <v>-0.19</v>
      </c>
      <c r="AJ1633" s="149">
        <v>-0.06</v>
      </c>
      <c r="AK1633" s="149">
        <v>-0.23</v>
      </c>
      <c r="AL1633" s="150">
        <v>-0.13</v>
      </c>
      <c r="AM1633" s="153">
        <f t="shared" si="192"/>
        <v>-0.13999999999999999</v>
      </c>
      <c r="AN1633" s="154">
        <f t="shared" si="192"/>
        <v>-0.55000000000000004</v>
      </c>
      <c r="AO1633" s="154">
        <f t="shared" si="192"/>
        <v>0.2</v>
      </c>
      <c r="AP1633" s="155">
        <f t="shared" si="186"/>
        <v>-0.28000000000000003</v>
      </c>
      <c r="AQ1633" s="156">
        <f>AVERAGE(Table3[[#This Row],[ HEK293 +Selistat_R1 2]:[ HEK293 +Selistat_R4 5]])</f>
        <v>-0.1925</v>
      </c>
      <c r="AR1633" s="153">
        <f t="shared" si="193"/>
        <v>-0.3</v>
      </c>
      <c r="AS1633" s="154">
        <f t="shared" si="193"/>
        <v>-0.60000000000000009</v>
      </c>
      <c r="AT1633" s="154">
        <f t="shared" si="193"/>
        <v>0</v>
      </c>
      <c r="AU1633" s="157">
        <f t="shared" si="187"/>
        <v>-0.39</v>
      </c>
      <c r="AV1633" s="158">
        <f t="shared" si="194"/>
        <v>-0.4</v>
      </c>
      <c r="AW1633" s="154">
        <f t="shared" si="194"/>
        <v>-0.59000000000000008</v>
      </c>
      <c r="AX1633" s="154">
        <f t="shared" si="194"/>
        <v>-0.12000000000000001</v>
      </c>
      <c r="AY1633" s="155">
        <f t="shared" si="188"/>
        <v>-0.32</v>
      </c>
    </row>
    <row r="1634" spans="1:51" x14ac:dyDescent="0.15">
      <c r="A1634" s="122" t="s">
        <v>5808</v>
      </c>
      <c r="B1634" s="122" t="s">
        <v>5809</v>
      </c>
      <c r="C1634" s="122" t="s">
        <v>5810</v>
      </c>
      <c r="D1634" s="122" t="s">
        <v>3830</v>
      </c>
      <c r="E1634" s="122" t="s">
        <v>5811</v>
      </c>
      <c r="F1634" s="122" t="s">
        <v>5812</v>
      </c>
      <c r="G1634" s="122">
        <v>1</v>
      </c>
      <c r="H1634" s="166">
        <v>0.55076000000000003</v>
      </c>
      <c r="I1634" s="167">
        <v>-9.8333299999999998E-2</v>
      </c>
      <c r="J1634" s="168" t="str">
        <f t="shared" si="189"/>
        <v>FALSE</v>
      </c>
      <c r="K1634" s="169">
        <v>0.21030299999999999</v>
      </c>
      <c r="L1634" s="170">
        <f>-LOG10(Table3[[#This Row],[Student''s T-test p-value HEK293 +Selistat_HEK293 UT]])</f>
        <v>0.67715453200149267</v>
      </c>
      <c r="M1634" s="167">
        <v>-0.29249999999999998</v>
      </c>
      <c r="N1634" s="171" t="str">
        <f t="shared" si="190"/>
        <v>FALSE</v>
      </c>
      <c r="O1634" s="146">
        <v>0.89765600000000001</v>
      </c>
      <c r="P1634" s="147">
        <v>-2.2499999999999999E-2</v>
      </c>
      <c r="Q1634" s="171" t="str">
        <f t="shared" si="191"/>
        <v>FALSE</v>
      </c>
      <c r="R1634" s="122" t="s">
        <v>984</v>
      </c>
      <c r="S1634" s="122" t="s">
        <v>9591</v>
      </c>
      <c r="T1634" s="122" t="s">
        <v>986</v>
      </c>
      <c r="U1634" s="172" t="s">
        <v>5814</v>
      </c>
      <c r="V1634" s="122" t="s">
        <v>5815</v>
      </c>
      <c r="W1634" s="148">
        <v>-0.08</v>
      </c>
      <c r="X1634" s="149">
        <v>-7.0000000000000007E-2</v>
      </c>
      <c r="Y1634" s="149">
        <v>-0.46</v>
      </c>
      <c r="Z1634" s="150">
        <v>-0.36</v>
      </c>
      <c r="AA1634" s="148">
        <v>0.53</v>
      </c>
      <c r="AB1634" s="149">
        <v>-0.09</v>
      </c>
      <c r="AC1634" s="149">
        <v>-0.34</v>
      </c>
      <c r="AD1634" s="151">
        <v>0.1</v>
      </c>
      <c r="AE1634" s="148">
        <v>0.27</v>
      </c>
      <c r="AF1634" s="149">
        <v>-0.32</v>
      </c>
      <c r="AG1634" s="149">
        <v>0.22</v>
      </c>
      <c r="AH1634" s="151">
        <v>-0.02</v>
      </c>
      <c r="AI1634" s="152">
        <v>0.2</v>
      </c>
      <c r="AJ1634" s="149">
        <v>-0.23</v>
      </c>
      <c r="AK1634" s="149">
        <v>0.18</v>
      </c>
      <c r="AL1634" s="150">
        <v>0.09</v>
      </c>
      <c r="AM1634" s="153">
        <f t="shared" si="192"/>
        <v>-0.61</v>
      </c>
      <c r="AN1634" s="154">
        <f t="shared" si="192"/>
        <v>1.999999999999999E-2</v>
      </c>
      <c r="AO1634" s="154">
        <f t="shared" si="192"/>
        <v>-0.12</v>
      </c>
      <c r="AP1634" s="155">
        <f t="shared" si="186"/>
        <v>-0.45999999999999996</v>
      </c>
      <c r="AQ1634" s="156">
        <f>AVERAGE(Table3[[#This Row],[ HEK293 +Selistat_R1 2]:[ HEK293 +Selistat_R4 5]])</f>
        <v>-0.29249999999999998</v>
      </c>
      <c r="AR1634" s="153">
        <f t="shared" si="193"/>
        <v>-0.26</v>
      </c>
      <c r="AS1634" s="154">
        <f t="shared" si="193"/>
        <v>-0.23</v>
      </c>
      <c r="AT1634" s="154">
        <f t="shared" si="193"/>
        <v>0.56000000000000005</v>
      </c>
      <c r="AU1634" s="157">
        <f t="shared" si="187"/>
        <v>-0.12000000000000001</v>
      </c>
      <c r="AV1634" s="158">
        <f t="shared" si="194"/>
        <v>-0.33</v>
      </c>
      <c r="AW1634" s="154">
        <f t="shared" si="194"/>
        <v>-0.14000000000000001</v>
      </c>
      <c r="AX1634" s="154">
        <f t="shared" si="194"/>
        <v>0.52</v>
      </c>
      <c r="AY1634" s="155">
        <f t="shared" si="188"/>
        <v>-1.0000000000000009E-2</v>
      </c>
    </row>
    <row r="1635" spans="1:51" x14ac:dyDescent="0.15">
      <c r="A1635" s="122" t="s">
        <v>3900</v>
      </c>
      <c r="B1635" s="122" t="s">
        <v>3901</v>
      </c>
      <c r="C1635" s="122" t="s">
        <v>3902</v>
      </c>
      <c r="D1635" s="122" t="s">
        <v>3903</v>
      </c>
      <c r="E1635" s="122" t="s">
        <v>3904</v>
      </c>
      <c r="F1635" s="122" t="s">
        <v>3905</v>
      </c>
      <c r="G1635" s="122">
        <v>2</v>
      </c>
      <c r="H1635" s="166">
        <v>0.28874300000000003</v>
      </c>
      <c r="I1635" s="167">
        <v>0.19916700000000001</v>
      </c>
      <c r="J1635" s="168" t="str">
        <f t="shared" si="189"/>
        <v>FALSE</v>
      </c>
      <c r="K1635" s="169">
        <v>0.21057799999999999</v>
      </c>
      <c r="L1635" s="170">
        <f>-LOG10(Table3[[#This Row],[Student''s T-test p-value HEK293 +Selistat_HEK293 UT]])</f>
        <v>0.67658700341493627</v>
      </c>
      <c r="M1635" s="167">
        <v>-0.20250000000000001</v>
      </c>
      <c r="N1635" s="171" t="str">
        <f t="shared" si="190"/>
        <v>FALSE</v>
      </c>
      <c r="O1635" s="146">
        <v>0.73139699999999996</v>
      </c>
      <c r="P1635" s="147">
        <v>-0.04</v>
      </c>
      <c r="Q1635" s="171" t="str">
        <f t="shared" si="191"/>
        <v>FALSE</v>
      </c>
      <c r="R1635" s="122" t="s">
        <v>57</v>
      </c>
      <c r="S1635" s="122" t="s">
        <v>9592</v>
      </c>
      <c r="T1635" s="122" t="s">
        <v>59</v>
      </c>
      <c r="U1635" s="172" t="s">
        <v>3907</v>
      </c>
      <c r="V1635" s="122" t="s">
        <v>9593</v>
      </c>
      <c r="W1635" s="148">
        <v>-0.53</v>
      </c>
      <c r="X1635" s="149">
        <v>-0.33</v>
      </c>
      <c r="Y1635" s="149">
        <v>-0.44</v>
      </c>
      <c r="Z1635" s="150">
        <v>-0.23</v>
      </c>
      <c r="AA1635" s="148">
        <v>0.18</v>
      </c>
      <c r="AB1635" s="149">
        <v>-0.42</v>
      </c>
      <c r="AC1635" s="149">
        <v>-0.19</v>
      </c>
      <c r="AD1635" s="151">
        <v>-0.28999999999999998</v>
      </c>
      <c r="AE1635" s="148">
        <v>0.23</v>
      </c>
      <c r="AF1635" s="149">
        <v>0.26</v>
      </c>
      <c r="AG1635" s="149">
        <v>0.17</v>
      </c>
      <c r="AH1635" s="151">
        <v>0.14000000000000001</v>
      </c>
      <c r="AI1635" s="152">
        <v>0.19</v>
      </c>
      <c r="AJ1635" s="149">
        <v>0.36</v>
      </c>
      <c r="AK1635" s="149">
        <v>0.45</v>
      </c>
      <c r="AL1635" s="150">
        <v>-0.04</v>
      </c>
      <c r="AM1635" s="153">
        <f t="shared" si="192"/>
        <v>-0.71</v>
      </c>
      <c r="AN1635" s="154">
        <f t="shared" si="192"/>
        <v>8.9999999999999969E-2</v>
      </c>
      <c r="AO1635" s="154">
        <f t="shared" si="192"/>
        <v>-0.25</v>
      </c>
      <c r="AP1635" s="155">
        <f t="shared" si="186"/>
        <v>5.999999999999997E-2</v>
      </c>
      <c r="AQ1635" s="156">
        <f>AVERAGE(Table3[[#This Row],[ HEK293 +Selistat_R1 2]:[ HEK293 +Selistat_R4 5]])</f>
        <v>-0.20250000000000001</v>
      </c>
      <c r="AR1635" s="153">
        <f t="shared" si="193"/>
        <v>5.0000000000000017E-2</v>
      </c>
      <c r="AS1635" s="154">
        <f t="shared" si="193"/>
        <v>0.67999999999999994</v>
      </c>
      <c r="AT1635" s="154">
        <f t="shared" si="193"/>
        <v>0.36</v>
      </c>
      <c r="AU1635" s="157">
        <f t="shared" si="187"/>
        <v>0.43</v>
      </c>
      <c r="AV1635" s="158">
        <f t="shared" si="194"/>
        <v>1.0000000000000009E-2</v>
      </c>
      <c r="AW1635" s="154">
        <f t="shared" si="194"/>
        <v>0.78</v>
      </c>
      <c r="AX1635" s="154">
        <f t="shared" si="194"/>
        <v>0.64</v>
      </c>
      <c r="AY1635" s="155">
        <f t="shared" si="188"/>
        <v>0.24999999999999997</v>
      </c>
    </row>
    <row r="1636" spans="1:51" x14ac:dyDescent="0.15">
      <c r="A1636" s="122" t="s">
        <v>4609</v>
      </c>
      <c r="B1636" s="122" t="s">
        <v>4610</v>
      </c>
      <c r="C1636" s="122" t="s">
        <v>4611</v>
      </c>
      <c r="D1636" s="122" t="s">
        <v>4612</v>
      </c>
      <c r="E1636" s="122" t="s">
        <v>4613</v>
      </c>
      <c r="F1636" s="122" t="s">
        <v>4614</v>
      </c>
      <c r="G1636" s="122">
        <v>2</v>
      </c>
      <c r="H1636" s="166">
        <v>0.87900400000000001</v>
      </c>
      <c r="I1636" s="167">
        <v>-1.66667E-2</v>
      </c>
      <c r="J1636" s="168" t="str">
        <f t="shared" si="189"/>
        <v>FALSE</v>
      </c>
      <c r="K1636" s="169">
        <v>0.211061</v>
      </c>
      <c r="L1636" s="170">
        <f>-LOG10(Table3[[#This Row],[Student''s T-test p-value HEK293 +Selistat_HEK293 UT]])</f>
        <v>0.67559200851876722</v>
      </c>
      <c r="M1636" s="167">
        <v>-8.2500000000000004E-2</v>
      </c>
      <c r="N1636" s="171" t="str">
        <f t="shared" si="190"/>
        <v>FALSE</v>
      </c>
      <c r="O1636" s="146">
        <v>0.55673300000000003</v>
      </c>
      <c r="P1636" s="147">
        <v>0.1125</v>
      </c>
      <c r="Q1636" s="171" t="str">
        <f t="shared" si="191"/>
        <v>FALSE</v>
      </c>
      <c r="R1636" s="122" t="s">
        <v>4615</v>
      </c>
      <c r="S1636" s="122" t="s">
        <v>4616</v>
      </c>
      <c r="T1636" s="122" t="s">
        <v>4617</v>
      </c>
      <c r="U1636" s="172" t="s">
        <v>4618</v>
      </c>
      <c r="V1636" s="122" t="s">
        <v>4619</v>
      </c>
      <c r="W1636" s="148">
        <v>-0.13</v>
      </c>
      <c r="X1636" s="149">
        <v>-7.0000000000000007E-2</v>
      </c>
      <c r="Y1636" s="149">
        <v>-0.15</v>
      </c>
      <c r="Z1636" s="150">
        <v>0.03</v>
      </c>
      <c r="AA1636" s="148">
        <v>0.08</v>
      </c>
      <c r="AB1636" s="149">
        <v>0.02</v>
      </c>
      <c r="AC1636" s="149">
        <v>0.03</v>
      </c>
      <c r="AD1636" s="151">
        <v>-0.12</v>
      </c>
      <c r="AE1636" s="148">
        <v>0.28000000000000003</v>
      </c>
      <c r="AF1636" s="149">
        <v>0.08</v>
      </c>
      <c r="AG1636" s="149">
        <v>0.24</v>
      </c>
      <c r="AH1636" s="151">
        <v>-0.3</v>
      </c>
      <c r="AI1636" s="152">
        <v>0.02</v>
      </c>
      <c r="AJ1636" s="149">
        <v>0.14000000000000001</v>
      </c>
      <c r="AK1636" s="149">
        <v>0.09</v>
      </c>
      <c r="AL1636" s="150">
        <v>-0.4</v>
      </c>
      <c r="AM1636" s="153">
        <f t="shared" si="192"/>
        <v>-0.21000000000000002</v>
      </c>
      <c r="AN1636" s="154">
        <f t="shared" si="192"/>
        <v>-9.0000000000000011E-2</v>
      </c>
      <c r="AO1636" s="154">
        <f t="shared" si="192"/>
        <v>-0.18</v>
      </c>
      <c r="AP1636" s="155">
        <f t="shared" si="186"/>
        <v>0.15</v>
      </c>
      <c r="AQ1636" s="156">
        <f>AVERAGE(Table3[[#This Row],[ HEK293 +Selistat_R1 2]:[ HEK293 +Selistat_R4 5]])</f>
        <v>-8.2500000000000018E-2</v>
      </c>
      <c r="AR1636" s="153">
        <f t="shared" si="193"/>
        <v>0.2</v>
      </c>
      <c r="AS1636" s="154">
        <f t="shared" si="193"/>
        <v>0.06</v>
      </c>
      <c r="AT1636" s="154">
        <f t="shared" si="193"/>
        <v>0.21</v>
      </c>
      <c r="AU1636" s="157">
        <f t="shared" si="187"/>
        <v>-0.18</v>
      </c>
      <c r="AV1636" s="158">
        <f t="shared" si="194"/>
        <v>-0.06</v>
      </c>
      <c r="AW1636" s="154">
        <f t="shared" si="194"/>
        <v>0.12000000000000001</v>
      </c>
      <c r="AX1636" s="154">
        <f t="shared" si="194"/>
        <v>0.06</v>
      </c>
      <c r="AY1636" s="155">
        <f t="shared" si="188"/>
        <v>-0.28000000000000003</v>
      </c>
    </row>
    <row r="1637" spans="1:51" x14ac:dyDescent="0.15">
      <c r="B1637" s="122" t="s">
        <v>2865</v>
      </c>
      <c r="C1637" s="122" t="s">
        <v>3494</v>
      </c>
      <c r="E1637" s="122" t="s">
        <v>4494</v>
      </c>
      <c r="G1637" s="122">
        <v>2</v>
      </c>
      <c r="H1637" s="166">
        <v>1.4787399999999999E-2</v>
      </c>
      <c r="I1637" s="167">
        <v>0.42749999999999999</v>
      </c>
      <c r="J1637" s="168" t="str">
        <f t="shared" si="189"/>
        <v>FALSE</v>
      </c>
      <c r="K1637" s="169">
        <v>0.21116299999999999</v>
      </c>
      <c r="L1637" s="170">
        <f>-LOG10(Table3[[#This Row],[Student''s T-test p-value HEK293 +Selistat_HEK293 UT]])</f>
        <v>0.67538217659061595</v>
      </c>
      <c r="M1637" s="167">
        <v>0.27</v>
      </c>
      <c r="N1637" s="171" t="str">
        <f t="shared" si="190"/>
        <v>FALSE</v>
      </c>
      <c r="O1637" s="146">
        <v>0.359794</v>
      </c>
      <c r="P1637" s="147">
        <v>0.16750000000000001</v>
      </c>
      <c r="Q1637" s="171" t="str">
        <f t="shared" si="191"/>
        <v>FALSE</v>
      </c>
      <c r="R1637" s="122" t="s">
        <v>4495</v>
      </c>
      <c r="S1637" s="122" t="s">
        <v>9594</v>
      </c>
      <c r="T1637" s="122" t="s">
        <v>4497</v>
      </c>
      <c r="U1637" s="172" t="s">
        <v>4498</v>
      </c>
      <c r="V1637" s="122" t="s">
        <v>9595</v>
      </c>
      <c r="W1637" s="148">
        <v>-0.4</v>
      </c>
      <c r="X1637" s="149">
        <v>-0.19</v>
      </c>
      <c r="Y1637" s="149">
        <v>0.1</v>
      </c>
      <c r="Z1637" s="150">
        <v>0.15</v>
      </c>
      <c r="AA1637" s="148">
        <v>-0.63</v>
      </c>
      <c r="AB1637" s="149">
        <v>-0.56999999999999995</v>
      </c>
      <c r="AC1637" s="149">
        <v>-0.06</v>
      </c>
      <c r="AD1637" s="151">
        <v>-0.16</v>
      </c>
      <c r="AE1637" s="148">
        <v>-0.01</v>
      </c>
      <c r="AF1637" s="149">
        <v>0.04</v>
      </c>
      <c r="AG1637" s="149">
        <v>0.66</v>
      </c>
      <c r="AH1637" s="151">
        <v>0.25</v>
      </c>
      <c r="AI1637" s="152">
        <v>0.15</v>
      </c>
      <c r="AJ1637" s="149">
        <v>0.12</v>
      </c>
      <c r="AK1637" s="149">
        <v>-0.15</v>
      </c>
      <c r="AL1637" s="150">
        <v>0.15</v>
      </c>
      <c r="AM1637" s="153">
        <f t="shared" si="192"/>
        <v>0.22999999999999998</v>
      </c>
      <c r="AN1637" s="154">
        <f t="shared" si="192"/>
        <v>0.37999999999999995</v>
      </c>
      <c r="AO1637" s="154">
        <f t="shared" si="192"/>
        <v>0.16</v>
      </c>
      <c r="AP1637" s="155">
        <f t="shared" si="186"/>
        <v>0.31</v>
      </c>
      <c r="AQ1637" s="156">
        <f>AVERAGE(Table3[[#This Row],[ HEK293 +Selistat_R1 2]:[ HEK293 +Selistat_R4 5]])</f>
        <v>0.26999999999999996</v>
      </c>
      <c r="AR1637" s="153">
        <f t="shared" si="193"/>
        <v>0.62</v>
      </c>
      <c r="AS1637" s="154">
        <f t="shared" si="193"/>
        <v>0.61</v>
      </c>
      <c r="AT1637" s="154">
        <f t="shared" si="193"/>
        <v>0.72</v>
      </c>
      <c r="AU1637" s="157">
        <f t="shared" si="187"/>
        <v>0.41000000000000003</v>
      </c>
      <c r="AV1637" s="158">
        <f t="shared" si="194"/>
        <v>0.78</v>
      </c>
      <c r="AW1637" s="154">
        <f t="shared" si="194"/>
        <v>0.69</v>
      </c>
      <c r="AX1637" s="154">
        <f t="shared" si="194"/>
        <v>-0.09</v>
      </c>
      <c r="AY1637" s="155">
        <f t="shared" si="188"/>
        <v>0.31</v>
      </c>
    </row>
    <row r="1638" spans="1:51" x14ac:dyDescent="0.15">
      <c r="A1638" s="122" t="s">
        <v>5485</v>
      </c>
      <c r="B1638" s="122" t="s">
        <v>5486</v>
      </c>
      <c r="C1638" s="122" t="s">
        <v>5487</v>
      </c>
      <c r="E1638" s="122" t="s">
        <v>5488</v>
      </c>
      <c r="G1638" s="122">
        <v>1</v>
      </c>
      <c r="H1638" s="166">
        <v>0.399864</v>
      </c>
      <c r="I1638" s="167">
        <v>-0.108333</v>
      </c>
      <c r="J1638" s="168" t="str">
        <f t="shared" si="189"/>
        <v>FALSE</v>
      </c>
      <c r="K1638" s="169">
        <v>0.21157400000000001</v>
      </c>
      <c r="L1638" s="170">
        <f>-LOG10(Table3[[#This Row],[Student''s T-test p-value HEK293 +Selistat_HEK293 UT]])</f>
        <v>0.6745377031316917</v>
      </c>
      <c r="M1638" s="167">
        <v>-0.13250000000000001</v>
      </c>
      <c r="N1638" s="171" t="str">
        <f t="shared" si="190"/>
        <v>FALSE</v>
      </c>
      <c r="O1638" s="146">
        <v>0.26752399999999998</v>
      </c>
      <c r="P1638" s="147">
        <v>0.23250000000000001</v>
      </c>
      <c r="Q1638" s="171" t="str">
        <f t="shared" si="191"/>
        <v>FALSE</v>
      </c>
      <c r="R1638" s="122" t="s">
        <v>5489</v>
      </c>
      <c r="S1638" s="122" t="s">
        <v>9596</v>
      </c>
      <c r="T1638" s="122" t="s">
        <v>5491</v>
      </c>
      <c r="U1638" s="172" t="s">
        <v>5492</v>
      </c>
      <c r="V1638" s="122" t="s">
        <v>9597</v>
      </c>
      <c r="W1638" s="148">
        <v>-0.01</v>
      </c>
      <c r="X1638" s="149">
        <v>-0.01</v>
      </c>
      <c r="Y1638" s="149">
        <v>-0.12</v>
      </c>
      <c r="Z1638" s="150">
        <v>-0.12</v>
      </c>
      <c r="AA1638" s="148">
        <v>0.16</v>
      </c>
      <c r="AB1638" s="149">
        <v>0.21</v>
      </c>
      <c r="AC1638" s="149">
        <v>0.09</v>
      </c>
      <c r="AD1638" s="151">
        <v>-0.19</v>
      </c>
      <c r="AE1638" s="148">
        <v>0.28999999999999998</v>
      </c>
      <c r="AF1638" s="149">
        <v>0.15</v>
      </c>
      <c r="AG1638" s="149">
        <v>0.28999999999999998</v>
      </c>
      <c r="AH1638" s="151">
        <v>-0.38</v>
      </c>
      <c r="AI1638" s="152">
        <v>0.06</v>
      </c>
      <c r="AJ1638" s="149">
        <v>-0.04</v>
      </c>
      <c r="AK1638" s="149">
        <v>-0.18</v>
      </c>
      <c r="AL1638" s="150">
        <v>-0.42</v>
      </c>
      <c r="AM1638" s="153">
        <f t="shared" si="192"/>
        <v>-0.17</v>
      </c>
      <c r="AN1638" s="154">
        <f t="shared" si="192"/>
        <v>-0.22</v>
      </c>
      <c r="AO1638" s="154">
        <f t="shared" si="192"/>
        <v>-0.21</v>
      </c>
      <c r="AP1638" s="155">
        <f t="shared" si="186"/>
        <v>7.0000000000000007E-2</v>
      </c>
      <c r="AQ1638" s="156">
        <f>AVERAGE(Table3[[#This Row],[ HEK293 +Selistat_R1 2]:[ HEK293 +Selistat_R4 5]])</f>
        <v>-0.13250000000000001</v>
      </c>
      <c r="AR1638" s="153">
        <f t="shared" si="193"/>
        <v>0.12999999999999998</v>
      </c>
      <c r="AS1638" s="154">
        <f t="shared" si="193"/>
        <v>-0.06</v>
      </c>
      <c r="AT1638" s="154">
        <f t="shared" si="193"/>
        <v>0.19999999999999998</v>
      </c>
      <c r="AU1638" s="157">
        <f t="shared" si="187"/>
        <v>-0.19</v>
      </c>
      <c r="AV1638" s="158">
        <f t="shared" si="194"/>
        <v>-0.1</v>
      </c>
      <c r="AW1638" s="154">
        <f t="shared" si="194"/>
        <v>-0.25</v>
      </c>
      <c r="AX1638" s="154">
        <f t="shared" si="194"/>
        <v>-0.27</v>
      </c>
      <c r="AY1638" s="155">
        <f t="shared" si="188"/>
        <v>-0.22999999999999998</v>
      </c>
    </row>
    <row r="1639" spans="1:51" x14ac:dyDescent="0.15">
      <c r="A1639" s="122" t="s">
        <v>3189</v>
      </c>
      <c r="B1639" s="122" t="s">
        <v>3190</v>
      </c>
      <c r="C1639" s="122" t="s">
        <v>3191</v>
      </c>
      <c r="E1639" s="122" t="s">
        <v>3192</v>
      </c>
      <c r="F1639" s="122" t="s">
        <v>3193</v>
      </c>
      <c r="G1639" s="122">
        <v>3</v>
      </c>
      <c r="H1639" s="166">
        <v>0.65483899999999995</v>
      </c>
      <c r="I1639" s="167">
        <v>7.4166700000000002E-2</v>
      </c>
      <c r="J1639" s="168" t="str">
        <f t="shared" si="189"/>
        <v>FALSE</v>
      </c>
      <c r="K1639" s="169">
        <v>0.211587</v>
      </c>
      <c r="L1639" s="170">
        <f>-LOG10(Table3[[#This Row],[Student''s T-test p-value HEK293 +Selistat_HEK293 UT]])</f>
        <v>0.67451101906455646</v>
      </c>
      <c r="M1639" s="167">
        <v>-0.1825</v>
      </c>
      <c r="N1639" s="171" t="str">
        <f t="shared" si="190"/>
        <v>FALSE</v>
      </c>
      <c r="O1639" s="146">
        <v>0.11169999999999999</v>
      </c>
      <c r="P1639" s="147">
        <v>-0.30499999999999999</v>
      </c>
      <c r="Q1639" s="171" t="str">
        <f t="shared" si="191"/>
        <v>FALSE</v>
      </c>
      <c r="R1639" s="122" t="s">
        <v>1592</v>
      </c>
      <c r="S1639" s="122" t="s">
        <v>1596</v>
      </c>
      <c r="T1639" s="122" t="s">
        <v>1594</v>
      </c>
      <c r="U1639" s="172" t="s">
        <v>2668</v>
      </c>
      <c r="V1639" s="122" t="s">
        <v>9598</v>
      </c>
      <c r="W1639" s="148">
        <v>-0.47</v>
      </c>
      <c r="X1639" s="149">
        <v>-0.31</v>
      </c>
      <c r="Y1639" s="149">
        <v>-0.27</v>
      </c>
      <c r="Z1639" s="150">
        <v>0</v>
      </c>
      <c r="AA1639" s="148">
        <v>-0.03</v>
      </c>
      <c r="AB1639" s="149">
        <v>-0.28000000000000003</v>
      </c>
      <c r="AC1639" s="149">
        <v>0.13</v>
      </c>
      <c r="AD1639" s="151">
        <v>-0.14000000000000001</v>
      </c>
      <c r="AE1639" s="148">
        <v>0.09</v>
      </c>
      <c r="AF1639" s="149">
        <v>-0.08</v>
      </c>
      <c r="AG1639" s="149">
        <v>-0.38</v>
      </c>
      <c r="AH1639" s="151">
        <v>0.25</v>
      </c>
      <c r="AI1639" s="152">
        <v>0.09</v>
      </c>
      <c r="AJ1639" s="149">
        <v>0.14000000000000001</v>
      </c>
      <c r="AK1639" s="149">
        <v>0.43</v>
      </c>
      <c r="AL1639" s="150">
        <v>0.44</v>
      </c>
      <c r="AM1639" s="153">
        <f t="shared" si="192"/>
        <v>-0.43999999999999995</v>
      </c>
      <c r="AN1639" s="154">
        <f t="shared" si="192"/>
        <v>-2.9999999999999971E-2</v>
      </c>
      <c r="AO1639" s="154">
        <f t="shared" si="192"/>
        <v>-0.4</v>
      </c>
      <c r="AP1639" s="155">
        <f t="shared" si="186"/>
        <v>0.14000000000000001</v>
      </c>
      <c r="AQ1639" s="156">
        <f>AVERAGE(Table3[[#This Row],[ HEK293 +Selistat_R1 2]:[ HEK293 +Selistat_R4 5]])</f>
        <v>-0.18249999999999997</v>
      </c>
      <c r="AR1639" s="153">
        <f t="shared" si="193"/>
        <v>0.12</v>
      </c>
      <c r="AS1639" s="154">
        <f t="shared" si="193"/>
        <v>0.2</v>
      </c>
      <c r="AT1639" s="154">
        <f t="shared" si="193"/>
        <v>-0.51</v>
      </c>
      <c r="AU1639" s="157">
        <f t="shared" si="187"/>
        <v>0.39</v>
      </c>
      <c r="AV1639" s="158">
        <f t="shared" si="194"/>
        <v>0.12</v>
      </c>
      <c r="AW1639" s="154">
        <f t="shared" si="194"/>
        <v>0.42000000000000004</v>
      </c>
      <c r="AX1639" s="154">
        <f t="shared" si="194"/>
        <v>0.3</v>
      </c>
      <c r="AY1639" s="155">
        <f t="shared" si="188"/>
        <v>0.58000000000000007</v>
      </c>
    </row>
    <row r="1640" spans="1:51" x14ac:dyDescent="0.15">
      <c r="A1640" s="122" t="s">
        <v>7451</v>
      </c>
      <c r="B1640" s="122" t="s">
        <v>7452</v>
      </c>
      <c r="C1640" s="122" t="s">
        <v>7453</v>
      </c>
      <c r="D1640" s="122" t="s">
        <v>7454</v>
      </c>
      <c r="E1640" s="122" t="s">
        <v>7455</v>
      </c>
      <c r="F1640" s="122" t="s">
        <v>4145</v>
      </c>
      <c r="G1640" s="122">
        <v>1</v>
      </c>
      <c r="H1640" s="166">
        <v>0.95672500000000005</v>
      </c>
      <c r="I1640" s="167">
        <v>-0.01</v>
      </c>
      <c r="J1640" s="168" t="str">
        <f t="shared" si="189"/>
        <v>FALSE</v>
      </c>
      <c r="K1640" s="169">
        <v>0.211622</v>
      </c>
      <c r="L1640" s="170">
        <f>-LOG10(Table3[[#This Row],[Student''s T-test p-value HEK293 +Selistat_HEK293 UT]])</f>
        <v>0.67443918549343074</v>
      </c>
      <c r="M1640" s="167">
        <v>-0.14499999999999999</v>
      </c>
      <c r="N1640" s="171" t="str">
        <f t="shared" si="190"/>
        <v>FALSE</v>
      </c>
      <c r="O1640" s="146">
        <v>0.70668200000000003</v>
      </c>
      <c r="P1640" s="147">
        <v>0.12</v>
      </c>
      <c r="Q1640" s="171" t="str">
        <f t="shared" si="191"/>
        <v>FALSE</v>
      </c>
      <c r="R1640" s="122" t="s">
        <v>1488</v>
      </c>
      <c r="S1640" s="122" t="s">
        <v>9599</v>
      </c>
      <c r="T1640" s="122" t="s">
        <v>1490</v>
      </c>
      <c r="U1640" s="172" t="s">
        <v>7457</v>
      </c>
      <c r="V1640" s="122" t="s">
        <v>9600</v>
      </c>
      <c r="W1640" s="148">
        <v>-0.09</v>
      </c>
      <c r="X1640" s="149">
        <v>-0.17</v>
      </c>
      <c r="Y1640" s="149">
        <v>-0.22</v>
      </c>
      <c r="Z1640" s="150">
        <v>-0.2</v>
      </c>
      <c r="AA1640" s="148">
        <v>-0.12</v>
      </c>
      <c r="AB1640" s="149">
        <v>7.0000000000000007E-2</v>
      </c>
      <c r="AC1640" s="149">
        <v>-0.25</v>
      </c>
      <c r="AD1640" s="151">
        <v>0.2</v>
      </c>
      <c r="AE1640" s="148">
        <v>0.15</v>
      </c>
      <c r="AF1640" s="149">
        <v>0.57999999999999996</v>
      </c>
      <c r="AG1640" s="149">
        <v>0.15</v>
      </c>
      <c r="AH1640" s="151">
        <v>-0.51</v>
      </c>
      <c r="AI1640" s="152">
        <v>-0.21</v>
      </c>
      <c r="AJ1640" s="149">
        <v>0.54</v>
      </c>
      <c r="AK1640" s="149">
        <v>-0.03</v>
      </c>
      <c r="AL1640" s="150">
        <v>-0.41</v>
      </c>
      <c r="AM1640" s="153">
        <f t="shared" si="192"/>
        <v>0.03</v>
      </c>
      <c r="AN1640" s="154">
        <f t="shared" si="192"/>
        <v>-0.24000000000000002</v>
      </c>
      <c r="AO1640" s="154">
        <f t="shared" si="192"/>
        <v>0.03</v>
      </c>
      <c r="AP1640" s="155">
        <f t="shared" si="186"/>
        <v>-0.4</v>
      </c>
      <c r="AQ1640" s="156">
        <f>AVERAGE(Table3[[#This Row],[ HEK293 +Selistat_R1 2]:[ HEK293 +Selistat_R4 5]])</f>
        <v>-0.14500000000000002</v>
      </c>
      <c r="AR1640" s="153">
        <f t="shared" si="193"/>
        <v>0.27</v>
      </c>
      <c r="AS1640" s="154">
        <f t="shared" si="193"/>
        <v>0.51</v>
      </c>
      <c r="AT1640" s="154">
        <f t="shared" si="193"/>
        <v>0.4</v>
      </c>
      <c r="AU1640" s="157">
        <f t="shared" si="187"/>
        <v>-0.71</v>
      </c>
      <c r="AV1640" s="158">
        <f t="shared" si="194"/>
        <v>-0.09</v>
      </c>
      <c r="AW1640" s="154">
        <f t="shared" si="194"/>
        <v>0.47000000000000003</v>
      </c>
      <c r="AX1640" s="154">
        <f t="shared" si="194"/>
        <v>0.22</v>
      </c>
      <c r="AY1640" s="155">
        <f t="shared" si="188"/>
        <v>-0.61</v>
      </c>
    </row>
    <row r="1641" spans="1:51" x14ac:dyDescent="0.15">
      <c r="A1641" s="122" t="s">
        <v>5023</v>
      </c>
      <c r="B1641" s="122" t="s">
        <v>3463</v>
      </c>
      <c r="C1641" s="122" t="s">
        <v>9601</v>
      </c>
      <c r="E1641" s="122" t="s">
        <v>8661</v>
      </c>
      <c r="F1641" s="122" t="s">
        <v>6898</v>
      </c>
      <c r="G1641" s="122">
        <v>1</v>
      </c>
      <c r="H1641" s="166">
        <v>0.97359700000000005</v>
      </c>
      <c r="I1641" s="167">
        <v>-9.16667E-3</v>
      </c>
      <c r="J1641" s="168" t="str">
        <f t="shared" si="189"/>
        <v>FALSE</v>
      </c>
      <c r="K1641" s="169">
        <v>0.21177399999999999</v>
      </c>
      <c r="L1641" s="170">
        <f>-LOG10(Table3[[#This Row],[Student''s T-test p-value HEK293 +Selistat_HEK293 UT]])</f>
        <v>0.67412736032698961</v>
      </c>
      <c r="M1641" s="167">
        <v>0.44750000000000001</v>
      </c>
      <c r="N1641" s="171" t="str">
        <f t="shared" si="190"/>
        <v>FALSE</v>
      </c>
      <c r="O1641" s="146">
        <v>0.45092100000000002</v>
      </c>
      <c r="P1641" s="147">
        <v>0.17499999999999999</v>
      </c>
      <c r="Q1641" s="171" t="str">
        <f t="shared" si="191"/>
        <v>FALSE</v>
      </c>
      <c r="R1641" s="122" t="s">
        <v>9602</v>
      </c>
      <c r="S1641" s="122" t="s">
        <v>9603</v>
      </c>
      <c r="T1641" s="122" t="s">
        <v>9604</v>
      </c>
      <c r="U1641" s="172" t="s">
        <v>9605</v>
      </c>
      <c r="V1641" s="122" t="s">
        <v>9606</v>
      </c>
      <c r="W1641" s="148">
        <v>0.78</v>
      </c>
      <c r="X1641" s="149">
        <v>0.18</v>
      </c>
      <c r="Y1641" s="149">
        <v>0.89</v>
      </c>
      <c r="Z1641" s="150">
        <v>-0.32</v>
      </c>
      <c r="AA1641" s="148">
        <v>-0.22</v>
      </c>
      <c r="AB1641" s="149">
        <v>0.28999999999999998</v>
      </c>
      <c r="AC1641" s="149">
        <v>-0.4</v>
      </c>
      <c r="AD1641" s="151">
        <v>7.0000000000000007E-2</v>
      </c>
      <c r="AE1641" s="148">
        <v>-0.17</v>
      </c>
      <c r="AF1641" s="149">
        <v>0.12</v>
      </c>
      <c r="AG1641" s="149">
        <v>-0.06</v>
      </c>
      <c r="AH1641" s="151">
        <v>-0.75</v>
      </c>
      <c r="AI1641" s="152">
        <v>-0.3</v>
      </c>
      <c r="AJ1641" s="149">
        <v>-0.16</v>
      </c>
      <c r="AK1641" s="149">
        <v>-0.43</v>
      </c>
      <c r="AL1641" s="150">
        <v>-0.67</v>
      </c>
      <c r="AM1641" s="153">
        <f t="shared" si="192"/>
        <v>1</v>
      </c>
      <c r="AN1641" s="154">
        <f t="shared" si="192"/>
        <v>-0.10999999999999999</v>
      </c>
      <c r="AO1641" s="154">
        <f t="shared" si="192"/>
        <v>1.29</v>
      </c>
      <c r="AP1641" s="155">
        <f t="shared" si="186"/>
        <v>-0.39</v>
      </c>
      <c r="AQ1641" s="156">
        <f>AVERAGE(Table3[[#This Row],[ HEK293 +Selistat_R1 2]:[ HEK293 +Selistat_R4 5]])</f>
        <v>0.44750000000000001</v>
      </c>
      <c r="AR1641" s="153">
        <f t="shared" si="193"/>
        <v>4.9999999999999989E-2</v>
      </c>
      <c r="AS1641" s="154">
        <f t="shared" si="193"/>
        <v>-0.16999999999999998</v>
      </c>
      <c r="AT1641" s="154">
        <f t="shared" si="193"/>
        <v>0.34</v>
      </c>
      <c r="AU1641" s="157">
        <f t="shared" si="187"/>
        <v>-0.82000000000000006</v>
      </c>
      <c r="AV1641" s="158">
        <f t="shared" si="194"/>
        <v>-7.9999999999999988E-2</v>
      </c>
      <c r="AW1641" s="154">
        <f t="shared" si="194"/>
        <v>-0.44999999999999996</v>
      </c>
      <c r="AX1641" s="154">
        <f t="shared" si="194"/>
        <v>-2.9999999999999971E-2</v>
      </c>
      <c r="AY1641" s="155">
        <f t="shared" si="188"/>
        <v>-0.74</v>
      </c>
    </row>
    <row r="1642" spans="1:51" x14ac:dyDescent="0.15">
      <c r="A1642" s="122" t="s">
        <v>3809</v>
      </c>
      <c r="B1642" s="122" t="s">
        <v>2968</v>
      </c>
      <c r="C1642" s="122" t="s">
        <v>3810</v>
      </c>
      <c r="E1642" s="122" t="s">
        <v>3811</v>
      </c>
      <c r="F1642" s="122" t="s">
        <v>3228</v>
      </c>
      <c r="G1642" s="122">
        <v>2</v>
      </c>
      <c r="H1642" s="166">
        <v>0.11502</v>
      </c>
      <c r="I1642" s="167">
        <v>-0.32916699999999999</v>
      </c>
      <c r="J1642" s="168" t="str">
        <f t="shared" si="189"/>
        <v>FALSE</v>
      </c>
      <c r="K1642" s="169">
        <v>0.21194199999999999</v>
      </c>
      <c r="L1642" s="170">
        <f>-LOG10(Table3[[#This Row],[Student''s T-test p-value HEK293 +Selistat_HEK293 UT]])</f>
        <v>0.67378297174226276</v>
      </c>
      <c r="M1642" s="167">
        <v>-0.3175</v>
      </c>
      <c r="N1642" s="171" t="str">
        <f t="shared" si="190"/>
        <v>FALSE</v>
      </c>
      <c r="O1642" s="146">
        <v>0.44013600000000003</v>
      </c>
      <c r="P1642" s="147">
        <v>0.22500000000000001</v>
      </c>
      <c r="Q1642" s="171" t="str">
        <f t="shared" si="191"/>
        <v>FALSE</v>
      </c>
      <c r="R1642" s="122" t="s">
        <v>422</v>
      </c>
      <c r="S1642" s="122" t="s">
        <v>423</v>
      </c>
      <c r="T1642" s="122" t="s">
        <v>424</v>
      </c>
      <c r="U1642" s="172" t="s">
        <v>3813</v>
      </c>
      <c r="V1642" s="122" t="s">
        <v>9607</v>
      </c>
      <c r="W1642" s="148">
        <v>-0.63</v>
      </c>
      <c r="X1642" s="149">
        <v>0.19</v>
      </c>
      <c r="Y1642" s="149">
        <v>0.13</v>
      </c>
      <c r="Z1642" s="150">
        <v>-0.15</v>
      </c>
      <c r="AA1642" s="148">
        <v>-0.05</v>
      </c>
      <c r="AB1642" s="149">
        <v>0.3</v>
      </c>
      <c r="AC1642" s="149">
        <v>0.04</v>
      </c>
      <c r="AD1642" s="151">
        <v>0.52</v>
      </c>
      <c r="AE1642" s="148">
        <v>-0.24</v>
      </c>
      <c r="AF1642" s="149">
        <v>-0.21</v>
      </c>
      <c r="AG1642" s="149">
        <v>0.76</v>
      </c>
      <c r="AH1642" s="151">
        <v>-0.39</v>
      </c>
      <c r="AI1642" s="152">
        <v>-0.43</v>
      </c>
      <c r="AJ1642" s="149">
        <v>-0.09</v>
      </c>
      <c r="AK1642" s="149">
        <v>-0.25</v>
      </c>
      <c r="AL1642" s="150">
        <v>-0.21</v>
      </c>
      <c r="AM1642" s="153">
        <f t="shared" si="192"/>
        <v>-0.57999999999999996</v>
      </c>
      <c r="AN1642" s="154">
        <f t="shared" si="192"/>
        <v>-0.10999999999999999</v>
      </c>
      <c r="AO1642" s="154">
        <f t="shared" si="192"/>
        <v>0.09</v>
      </c>
      <c r="AP1642" s="155">
        <f t="shared" si="186"/>
        <v>-0.67</v>
      </c>
      <c r="AQ1642" s="156">
        <f>AVERAGE(Table3[[#This Row],[ HEK293 +Selistat_R1 2]:[ HEK293 +Selistat_R4 5]])</f>
        <v>-0.3175</v>
      </c>
      <c r="AR1642" s="153">
        <f t="shared" si="193"/>
        <v>-0.19</v>
      </c>
      <c r="AS1642" s="154">
        <f t="shared" si="193"/>
        <v>-0.51</v>
      </c>
      <c r="AT1642" s="154">
        <f t="shared" si="193"/>
        <v>0.72</v>
      </c>
      <c r="AU1642" s="157">
        <f t="shared" si="187"/>
        <v>-0.91</v>
      </c>
      <c r="AV1642" s="158">
        <f t="shared" si="194"/>
        <v>-0.38</v>
      </c>
      <c r="AW1642" s="154">
        <f t="shared" si="194"/>
        <v>-0.39</v>
      </c>
      <c r="AX1642" s="154">
        <f t="shared" si="194"/>
        <v>-0.28999999999999998</v>
      </c>
      <c r="AY1642" s="155">
        <f t="shared" si="188"/>
        <v>-0.73</v>
      </c>
    </row>
    <row r="1643" spans="1:51" x14ac:dyDescent="0.15">
      <c r="A1643" s="122" t="s">
        <v>9608</v>
      </c>
      <c r="B1643" s="122" t="s">
        <v>8668</v>
      </c>
      <c r="C1643" s="122" t="s">
        <v>9609</v>
      </c>
      <c r="D1643" s="122" t="s">
        <v>3779</v>
      </c>
      <c r="E1643" s="122" t="s">
        <v>9610</v>
      </c>
      <c r="G1643" s="122">
        <v>1</v>
      </c>
      <c r="H1643" s="166">
        <v>0.72793300000000005</v>
      </c>
      <c r="I1643" s="167">
        <v>7.9166700000000007E-2</v>
      </c>
      <c r="J1643" s="168" t="str">
        <f t="shared" si="189"/>
        <v>FALSE</v>
      </c>
      <c r="K1643" s="169">
        <v>0.21230399999999999</v>
      </c>
      <c r="L1643" s="170">
        <f>-LOG10(Table3[[#This Row],[Student''s T-test p-value HEK293 +Selistat_HEK293 UT]])</f>
        <v>0.67304182325480899</v>
      </c>
      <c r="M1643" s="167">
        <v>-0.27500000000000002</v>
      </c>
      <c r="N1643" s="171" t="str">
        <f t="shared" si="190"/>
        <v>FALSE</v>
      </c>
      <c r="O1643" s="146">
        <v>0.55662</v>
      </c>
      <c r="P1643" s="147">
        <v>-0.16250000000000001</v>
      </c>
      <c r="Q1643" s="171" t="str">
        <f t="shared" si="191"/>
        <v>FALSE</v>
      </c>
      <c r="R1643" s="122" t="s">
        <v>1133</v>
      </c>
      <c r="S1643" s="122" t="s">
        <v>9611</v>
      </c>
      <c r="T1643" s="122" t="s">
        <v>1135</v>
      </c>
      <c r="U1643" s="172" t="s">
        <v>9612</v>
      </c>
      <c r="V1643" s="122" t="s">
        <v>9613</v>
      </c>
      <c r="W1643" s="148">
        <v>-0.5</v>
      </c>
      <c r="X1643" s="149">
        <v>-0.49</v>
      </c>
      <c r="Y1643" s="149">
        <v>-0.62</v>
      </c>
      <c r="Z1643" s="150">
        <v>0.1</v>
      </c>
      <c r="AA1643" s="148">
        <v>0.09</v>
      </c>
      <c r="AB1643" s="149">
        <v>-0.19</v>
      </c>
      <c r="AC1643" s="149">
        <v>7.0000000000000007E-2</v>
      </c>
      <c r="AD1643" s="151">
        <v>-0.38</v>
      </c>
      <c r="AE1643" s="148">
        <v>0.45</v>
      </c>
      <c r="AF1643" s="149">
        <v>0.05</v>
      </c>
      <c r="AG1643" s="149">
        <v>0.36</v>
      </c>
      <c r="AH1643" s="151">
        <v>-0.56999999999999995</v>
      </c>
      <c r="AI1643" s="152">
        <v>0.51</v>
      </c>
      <c r="AJ1643" s="149">
        <v>-0.03</v>
      </c>
      <c r="AK1643" s="149">
        <v>0.36</v>
      </c>
      <c r="AL1643" s="150">
        <v>0.1</v>
      </c>
      <c r="AM1643" s="153">
        <f t="shared" si="192"/>
        <v>-0.59</v>
      </c>
      <c r="AN1643" s="154">
        <f t="shared" si="192"/>
        <v>-0.3</v>
      </c>
      <c r="AO1643" s="154">
        <f t="shared" si="192"/>
        <v>-0.69</v>
      </c>
      <c r="AP1643" s="155">
        <f t="shared" si="186"/>
        <v>0.48</v>
      </c>
      <c r="AQ1643" s="156">
        <f>AVERAGE(Table3[[#This Row],[ HEK293 +Selistat_R1 2]:[ HEK293 +Selistat_R4 5]])</f>
        <v>-0.27499999999999997</v>
      </c>
      <c r="AR1643" s="153">
        <f t="shared" si="193"/>
        <v>0.36</v>
      </c>
      <c r="AS1643" s="154">
        <f t="shared" si="193"/>
        <v>0.24</v>
      </c>
      <c r="AT1643" s="154">
        <f t="shared" si="193"/>
        <v>0.28999999999999998</v>
      </c>
      <c r="AU1643" s="157">
        <f t="shared" si="187"/>
        <v>-0.18999999999999995</v>
      </c>
      <c r="AV1643" s="158">
        <f t="shared" si="194"/>
        <v>0.42000000000000004</v>
      </c>
      <c r="AW1643" s="154">
        <f t="shared" si="194"/>
        <v>0.16</v>
      </c>
      <c r="AX1643" s="154">
        <f t="shared" si="194"/>
        <v>0.28999999999999998</v>
      </c>
      <c r="AY1643" s="155">
        <f t="shared" si="188"/>
        <v>0.48</v>
      </c>
    </row>
    <row r="1644" spans="1:51" x14ac:dyDescent="0.15">
      <c r="B1644" s="122" t="s">
        <v>3419</v>
      </c>
      <c r="C1644" s="122" t="s">
        <v>3027</v>
      </c>
      <c r="D1644" s="122" t="s">
        <v>2848</v>
      </c>
      <c r="E1644" s="122" t="s">
        <v>3521</v>
      </c>
      <c r="G1644" s="122">
        <v>1</v>
      </c>
      <c r="H1644" s="166">
        <v>8.0593399999999999E-3</v>
      </c>
      <c r="I1644" s="167">
        <v>0.49166700000000002</v>
      </c>
      <c r="J1644" s="168" t="str">
        <f t="shared" si="189"/>
        <v>FALSE</v>
      </c>
      <c r="K1644" s="169">
        <v>0.21233299999999999</v>
      </c>
      <c r="L1644" s="170">
        <f>-LOG10(Table3[[#This Row],[Student''s T-test p-value HEK293 +Selistat_HEK293 UT]])</f>
        <v>0.6729825041658235</v>
      </c>
      <c r="M1644" s="167">
        <v>0.3</v>
      </c>
      <c r="N1644" s="171" t="str">
        <f t="shared" si="190"/>
        <v>FALSE</v>
      </c>
      <c r="O1644" s="146">
        <v>0.92638699999999996</v>
      </c>
      <c r="P1644" s="147">
        <v>-1.4999999999999999E-2</v>
      </c>
      <c r="Q1644" s="171" t="str">
        <f t="shared" si="191"/>
        <v>FALSE</v>
      </c>
      <c r="R1644" s="122" t="s">
        <v>3522</v>
      </c>
      <c r="S1644" s="122" t="s">
        <v>9614</v>
      </c>
      <c r="T1644" s="122" t="s">
        <v>3524</v>
      </c>
      <c r="U1644" s="172" t="s">
        <v>3525</v>
      </c>
      <c r="V1644" s="122" t="s">
        <v>9615</v>
      </c>
      <c r="W1644" s="148">
        <v>-0.56000000000000005</v>
      </c>
      <c r="X1644" s="149">
        <v>-0.03</v>
      </c>
      <c r="Y1644" s="149">
        <v>0.01</v>
      </c>
      <c r="Z1644" s="150">
        <v>0.16</v>
      </c>
      <c r="AA1644" s="148">
        <v>-0.52</v>
      </c>
      <c r="AB1644" s="149">
        <v>-0.69</v>
      </c>
      <c r="AC1644" s="149">
        <v>0</v>
      </c>
      <c r="AD1644" s="151">
        <v>-0.41</v>
      </c>
      <c r="AE1644" s="148">
        <v>-0.17</v>
      </c>
      <c r="AF1644" s="149">
        <v>0.37</v>
      </c>
      <c r="AG1644" s="149">
        <v>0.11</v>
      </c>
      <c r="AH1644" s="151">
        <v>0.39</v>
      </c>
      <c r="AI1644" s="152">
        <v>0.01</v>
      </c>
      <c r="AJ1644" s="149">
        <v>0.2</v>
      </c>
      <c r="AK1644" s="149">
        <v>0.14000000000000001</v>
      </c>
      <c r="AL1644" s="150">
        <v>0.41</v>
      </c>
      <c r="AM1644" s="153">
        <f t="shared" si="192"/>
        <v>-4.0000000000000036E-2</v>
      </c>
      <c r="AN1644" s="154">
        <f t="shared" si="192"/>
        <v>0.65999999999999992</v>
      </c>
      <c r="AO1644" s="154">
        <f t="shared" si="192"/>
        <v>0.01</v>
      </c>
      <c r="AP1644" s="155">
        <f t="shared" si="186"/>
        <v>0.56999999999999995</v>
      </c>
      <c r="AQ1644" s="156">
        <f>AVERAGE(Table3[[#This Row],[ HEK293 +Selistat_R1 2]:[ HEK293 +Selistat_R4 5]])</f>
        <v>0.29999999999999993</v>
      </c>
      <c r="AR1644" s="153">
        <f t="shared" si="193"/>
        <v>0.35</v>
      </c>
      <c r="AS1644" s="154">
        <f t="shared" si="193"/>
        <v>1.06</v>
      </c>
      <c r="AT1644" s="154">
        <f t="shared" si="193"/>
        <v>0.11</v>
      </c>
      <c r="AU1644" s="157">
        <f t="shared" si="187"/>
        <v>0.8</v>
      </c>
      <c r="AV1644" s="158">
        <f t="shared" si="194"/>
        <v>0.53</v>
      </c>
      <c r="AW1644" s="154">
        <f t="shared" si="194"/>
        <v>0.8899999999999999</v>
      </c>
      <c r="AX1644" s="154">
        <f t="shared" si="194"/>
        <v>0.14000000000000001</v>
      </c>
      <c r="AY1644" s="155">
        <f t="shared" si="188"/>
        <v>0.82</v>
      </c>
    </row>
    <row r="1645" spans="1:51" x14ac:dyDescent="0.15">
      <c r="B1645" s="122" t="s">
        <v>9616</v>
      </c>
      <c r="C1645" s="122" t="s">
        <v>3095</v>
      </c>
      <c r="D1645" s="122" t="s">
        <v>3018</v>
      </c>
      <c r="E1645" s="122" t="s">
        <v>9617</v>
      </c>
      <c r="G1645" s="122">
        <v>4</v>
      </c>
      <c r="H1645" s="166">
        <v>0.91284399999999999</v>
      </c>
      <c r="I1645" s="167">
        <v>9.16667E-3</v>
      </c>
      <c r="J1645" s="168" t="str">
        <f t="shared" si="189"/>
        <v>FALSE</v>
      </c>
      <c r="K1645" s="169">
        <v>0.212477</v>
      </c>
      <c r="L1645" s="170">
        <f>-LOG10(Table3[[#This Row],[Student''s T-test p-value HEK293 +Selistat_HEK293 UT]])</f>
        <v>0.67268807414868936</v>
      </c>
      <c r="M1645" s="167">
        <v>-0.09</v>
      </c>
      <c r="N1645" s="171" t="str">
        <f t="shared" si="190"/>
        <v>FALSE</v>
      </c>
      <c r="O1645" s="146">
        <v>0.330127</v>
      </c>
      <c r="P1645" s="147">
        <v>-0.11749999999999999</v>
      </c>
      <c r="Q1645" s="171" t="str">
        <f t="shared" si="191"/>
        <v>FALSE</v>
      </c>
      <c r="R1645" s="122" t="s">
        <v>243</v>
      </c>
      <c r="S1645" s="122" t="s">
        <v>9618</v>
      </c>
      <c r="T1645" s="122" t="s">
        <v>245</v>
      </c>
      <c r="U1645" s="172" t="s">
        <v>9619</v>
      </c>
      <c r="V1645" s="122" t="s">
        <v>9620</v>
      </c>
      <c r="W1645" s="148">
        <v>-0.06</v>
      </c>
      <c r="X1645" s="149">
        <v>0.02</v>
      </c>
      <c r="Y1645" s="149">
        <v>-0.16</v>
      </c>
      <c r="Z1645" s="150">
        <v>-0.21</v>
      </c>
      <c r="AA1645" s="148">
        <v>0.1</v>
      </c>
      <c r="AB1645" s="149">
        <v>-0.04</v>
      </c>
      <c r="AC1645" s="149">
        <v>-0.08</v>
      </c>
      <c r="AD1645" s="151">
        <v>-0.03</v>
      </c>
      <c r="AE1645" s="148">
        <v>0.04</v>
      </c>
      <c r="AF1645" s="149">
        <v>-0.04</v>
      </c>
      <c r="AG1645" s="149">
        <v>-0.06</v>
      </c>
      <c r="AH1645" s="151">
        <v>0.01</v>
      </c>
      <c r="AI1645" s="152">
        <v>0.08</v>
      </c>
      <c r="AJ1645" s="149">
        <v>-0.15</v>
      </c>
      <c r="AK1645" s="149">
        <v>0.38</v>
      </c>
      <c r="AL1645" s="150">
        <v>0.11</v>
      </c>
      <c r="AM1645" s="153">
        <f t="shared" si="192"/>
        <v>-0.16</v>
      </c>
      <c r="AN1645" s="154">
        <f t="shared" si="192"/>
        <v>0.06</v>
      </c>
      <c r="AO1645" s="154">
        <f t="shared" si="192"/>
        <v>-0.08</v>
      </c>
      <c r="AP1645" s="155">
        <f t="shared" si="186"/>
        <v>-0.18</v>
      </c>
      <c r="AQ1645" s="156">
        <f>AVERAGE(Table3[[#This Row],[ HEK293 +Selistat_R1 2]:[ HEK293 +Selistat_R4 5]])</f>
        <v>-0.09</v>
      </c>
      <c r="AR1645" s="153">
        <f t="shared" si="193"/>
        <v>-6.0000000000000005E-2</v>
      </c>
      <c r="AS1645" s="154">
        <f t="shared" si="193"/>
        <v>0</v>
      </c>
      <c r="AT1645" s="154">
        <f t="shared" si="193"/>
        <v>2.0000000000000004E-2</v>
      </c>
      <c r="AU1645" s="157">
        <f t="shared" si="187"/>
        <v>0.04</v>
      </c>
      <c r="AV1645" s="158">
        <f t="shared" si="194"/>
        <v>-2.0000000000000004E-2</v>
      </c>
      <c r="AW1645" s="154">
        <f t="shared" si="194"/>
        <v>-0.10999999999999999</v>
      </c>
      <c r="AX1645" s="154">
        <f t="shared" si="194"/>
        <v>0.46</v>
      </c>
      <c r="AY1645" s="155">
        <f t="shared" si="188"/>
        <v>0.14000000000000001</v>
      </c>
    </row>
    <row r="1646" spans="1:51" x14ac:dyDescent="0.15">
      <c r="A1646" s="122" t="s">
        <v>5254</v>
      </c>
      <c r="B1646" s="122" t="s">
        <v>5255</v>
      </c>
      <c r="C1646" s="122" t="s">
        <v>5256</v>
      </c>
      <c r="D1646" s="122" t="s">
        <v>5257</v>
      </c>
      <c r="E1646" s="122" t="s">
        <v>5258</v>
      </c>
      <c r="F1646" s="122" t="s">
        <v>5259</v>
      </c>
      <c r="G1646" s="122">
        <v>2</v>
      </c>
      <c r="H1646" s="166">
        <v>0.174286</v>
      </c>
      <c r="I1646" s="167">
        <v>-0.223333</v>
      </c>
      <c r="J1646" s="168" t="str">
        <f t="shared" si="189"/>
        <v>FALSE</v>
      </c>
      <c r="K1646" s="169">
        <v>0.21276500000000001</v>
      </c>
      <c r="L1646" s="170">
        <f>-LOG10(Table3[[#This Row],[Student''s T-test p-value HEK293 +Selistat_HEK293 UT]])</f>
        <v>0.67209981226528326</v>
      </c>
      <c r="M1646" s="167">
        <v>-0.15</v>
      </c>
      <c r="N1646" s="171" t="str">
        <f t="shared" si="190"/>
        <v>FALSE</v>
      </c>
      <c r="O1646" s="146">
        <v>0.30810199999999999</v>
      </c>
      <c r="P1646" s="147">
        <v>0.27</v>
      </c>
      <c r="Q1646" s="171" t="str">
        <f t="shared" si="191"/>
        <v>FALSE</v>
      </c>
      <c r="R1646" s="122" t="s">
        <v>5260</v>
      </c>
      <c r="S1646" s="122" t="s">
        <v>5833</v>
      </c>
      <c r="T1646" s="122" t="s">
        <v>5262</v>
      </c>
      <c r="U1646" s="172" t="s">
        <v>5263</v>
      </c>
      <c r="V1646" s="122" t="s">
        <v>9621</v>
      </c>
      <c r="W1646" s="148">
        <v>-0.06</v>
      </c>
      <c r="X1646" s="149">
        <v>0.17</v>
      </c>
      <c r="Y1646" s="149">
        <v>0.01</v>
      </c>
      <c r="Z1646" s="150">
        <v>-0.15</v>
      </c>
      <c r="AA1646" s="148">
        <v>0.08</v>
      </c>
      <c r="AB1646" s="149">
        <v>0.23</v>
      </c>
      <c r="AC1646" s="149">
        <v>-0.06</v>
      </c>
      <c r="AD1646" s="151">
        <v>0.32</v>
      </c>
      <c r="AE1646" s="148">
        <v>0.19</v>
      </c>
      <c r="AF1646" s="149">
        <v>-0.09</v>
      </c>
      <c r="AG1646" s="149">
        <v>0.52</v>
      </c>
      <c r="AH1646" s="151">
        <v>-0.55000000000000004</v>
      </c>
      <c r="AI1646" s="152">
        <v>-0.14000000000000001</v>
      </c>
      <c r="AJ1646" s="149">
        <v>-0.09</v>
      </c>
      <c r="AK1646" s="149">
        <v>-0.31</v>
      </c>
      <c r="AL1646" s="150">
        <v>-0.47</v>
      </c>
      <c r="AM1646" s="153">
        <f t="shared" si="192"/>
        <v>-0.14000000000000001</v>
      </c>
      <c r="AN1646" s="154">
        <f t="shared" si="192"/>
        <v>-0.06</v>
      </c>
      <c r="AO1646" s="154">
        <f t="shared" si="192"/>
        <v>6.9999999999999993E-2</v>
      </c>
      <c r="AP1646" s="155">
        <f t="shared" si="186"/>
        <v>-0.47</v>
      </c>
      <c r="AQ1646" s="156">
        <f>AVERAGE(Table3[[#This Row],[ HEK293 +Selistat_R1 2]:[ HEK293 +Selistat_R4 5]])</f>
        <v>-0.15</v>
      </c>
      <c r="AR1646" s="153">
        <f t="shared" si="193"/>
        <v>0.11</v>
      </c>
      <c r="AS1646" s="154">
        <f t="shared" si="193"/>
        <v>-0.32</v>
      </c>
      <c r="AT1646" s="154">
        <f t="shared" si="193"/>
        <v>0.58000000000000007</v>
      </c>
      <c r="AU1646" s="157">
        <f t="shared" si="187"/>
        <v>-0.87000000000000011</v>
      </c>
      <c r="AV1646" s="158">
        <f t="shared" si="194"/>
        <v>-0.22000000000000003</v>
      </c>
      <c r="AW1646" s="154">
        <f t="shared" si="194"/>
        <v>-0.32</v>
      </c>
      <c r="AX1646" s="154">
        <f t="shared" si="194"/>
        <v>-0.25</v>
      </c>
      <c r="AY1646" s="155">
        <f t="shared" si="188"/>
        <v>-0.79</v>
      </c>
    </row>
    <row r="1647" spans="1:51" x14ac:dyDescent="0.15">
      <c r="A1647" s="122" t="s">
        <v>9397</v>
      </c>
      <c r="B1647" s="122" t="s">
        <v>9398</v>
      </c>
      <c r="C1647" s="122" t="s">
        <v>9399</v>
      </c>
      <c r="E1647" s="122" t="s">
        <v>9400</v>
      </c>
      <c r="G1647" s="122">
        <v>1</v>
      </c>
      <c r="H1647" s="166">
        <v>0.47050599999999998</v>
      </c>
      <c r="I1647" s="167">
        <v>-0.11</v>
      </c>
      <c r="J1647" s="168" t="str">
        <f t="shared" si="189"/>
        <v>FALSE</v>
      </c>
      <c r="K1647" s="169">
        <v>0.21279300000000001</v>
      </c>
      <c r="L1647" s="170">
        <f>-LOG10(Table3[[#This Row],[Student''s T-test p-value HEK293 +Selistat_HEK293 UT]])</f>
        <v>0.67204266261465595</v>
      </c>
      <c r="M1647" s="167">
        <v>-0.1925</v>
      </c>
      <c r="N1647" s="171" t="str">
        <f t="shared" si="190"/>
        <v>FALSE</v>
      </c>
      <c r="O1647" s="146">
        <v>0.87739199999999995</v>
      </c>
      <c r="P1647" s="147">
        <v>3.7499999999999999E-2</v>
      </c>
      <c r="Q1647" s="171" t="str">
        <f t="shared" si="191"/>
        <v>FALSE</v>
      </c>
      <c r="R1647" s="122" t="s">
        <v>9401</v>
      </c>
      <c r="S1647" s="122" t="s">
        <v>9622</v>
      </c>
      <c r="T1647" s="122" t="s">
        <v>9403</v>
      </c>
      <c r="U1647" s="172" t="s">
        <v>9404</v>
      </c>
      <c r="V1647" s="122" t="s">
        <v>9623</v>
      </c>
      <c r="W1647" s="148">
        <v>-0.34</v>
      </c>
      <c r="X1647" s="149">
        <v>-0.24</v>
      </c>
      <c r="Y1647" s="149">
        <v>-0.03</v>
      </c>
      <c r="Z1647" s="150">
        <v>0.09</v>
      </c>
      <c r="AA1647" s="148">
        <v>-0.17</v>
      </c>
      <c r="AB1647" s="149">
        <v>0</v>
      </c>
      <c r="AC1647" s="149">
        <v>0.28999999999999998</v>
      </c>
      <c r="AD1647" s="151">
        <v>0.13</v>
      </c>
      <c r="AE1647" s="148">
        <v>0.12</v>
      </c>
      <c r="AF1647" s="149">
        <v>0.14000000000000001</v>
      </c>
      <c r="AG1647" s="149">
        <v>0.24</v>
      </c>
      <c r="AH1647" s="151">
        <v>-0.45</v>
      </c>
      <c r="AI1647" s="152">
        <v>0.15</v>
      </c>
      <c r="AJ1647" s="149">
        <v>0.36</v>
      </c>
      <c r="AK1647" s="149">
        <v>-0.2</v>
      </c>
      <c r="AL1647" s="150">
        <v>-0.41</v>
      </c>
      <c r="AM1647" s="153">
        <f t="shared" si="192"/>
        <v>-0.17</v>
      </c>
      <c r="AN1647" s="154">
        <f t="shared" si="192"/>
        <v>-0.24</v>
      </c>
      <c r="AO1647" s="154">
        <f t="shared" si="192"/>
        <v>-0.31999999999999995</v>
      </c>
      <c r="AP1647" s="155">
        <f t="shared" si="186"/>
        <v>-4.0000000000000008E-2</v>
      </c>
      <c r="AQ1647" s="156">
        <f>AVERAGE(Table3[[#This Row],[ HEK293 +Selistat_R1 2]:[ HEK293 +Selistat_R4 5]])</f>
        <v>-0.1925</v>
      </c>
      <c r="AR1647" s="153">
        <f t="shared" si="193"/>
        <v>0.29000000000000004</v>
      </c>
      <c r="AS1647" s="154">
        <f t="shared" si="193"/>
        <v>0.14000000000000001</v>
      </c>
      <c r="AT1647" s="154">
        <f t="shared" si="193"/>
        <v>-4.9999999999999989E-2</v>
      </c>
      <c r="AU1647" s="157">
        <f t="shared" si="187"/>
        <v>-0.58000000000000007</v>
      </c>
      <c r="AV1647" s="158">
        <f t="shared" si="194"/>
        <v>0.32</v>
      </c>
      <c r="AW1647" s="154">
        <f t="shared" si="194"/>
        <v>0.36</v>
      </c>
      <c r="AX1647" s="154">
        <f t="shared" si="194"/>
        <v>-0.49</v>
      </c>
      <c r="AY1647" s="155">
        <f t="shared" si="188"/>
        <v>-0.54</v>
      </c>
    </row>
    <row r="1648" spans="1:51" x14ac:dyDescent="0.15">
      <c r="A1648" s="122" t="s">
        <v>2845</v>
      </c>
      <c r="B1648" s="122" t="s">
        <v>2846</v>
      </c>
      <c r="C1648" s="122" t="s">
        <v>2847</v>
      </c>
      <c r="D1648" s="122" t="s">
        <v>2848</v>
      </c>
      <c r="E1648" s="122" t="s">
        <v>2849</v>
      </c>
      <c r="F1648" s="122" t="s">
        <v>2850</v>
      </c>
      <c r="G1648" s="122">
        <v>1</v>
      </c>
      <c r="H1648" s="166">
        <v>0.79604600000000003</v>
      </c>
      <c r="I1648" s="167">
        <v>-5.7500000000000002E-2</v>
      </c>
      <c r="J1648" s="168" t="str">
        <f t="shared" si="189"/>
        <v>FALSE</v>
      </c>
      <c r="K1648" s="169">
        <v>0.21286099999999999</v>
      </c>
      <c r="L1648" s="170">
        <f>-LOG10(Table3[[#This Row],[Student''s T-test p-value HEK293 +Selistat_HEK293 UT]])</f>
        <v>0.67190390190750571</v>
      </c>
      <c r="M1648" s="167">
        <v>-0.25750000000000001</v>
      </c>
      <c r="N1648" s="171" t="str">
        <f t="shared" si="190"/>
        <v>FALSE</v>
      </c>
      <c r="O1648" s="146">
        <v>0.75204800000000005</v>
      </c>
      <c r="P1648" s="147">
        <v>-0.11</v>
      </c>
      <c r="Q1648" s="171" t="str">
        <f t="shared" si="191"/>
        <v>FALSE</v>
      </c>
      <c r="R1648" s="122" t="s">
        <v>902</v>
      </c>
      <c r="S1648" s="122" t="s">
        <v>9624</v>
      </c>
      <c r="T1648" s="122" t="s">
        <v>904</v>
      </c>
      <c r="U1648" s="172" t="s">
        <v>2616</v>
      </c>
      <c r="V1648" s="122" t="s">
        <v>9625</v>
      </c>
      <c r="W1648" s="148">
        <v>-0.42</v>
      </c>
      <c r="X1648" s="149">
        <v>-7.0000000000000007E-2</v>
      </c>
      <c r="Y1648" s="149">
        <v>-0.52</v>
      </c>
      <c r="Z1648" s="150">
        <v>-0.02</v>
      </c>
      <c r="AA1648" s="148">
        <v>-0.23</v>
      </c>
      <c r="AB1648" s="149">
        <v>-0.13</v>
      </c>
      <c r="AC1648" s="149">
        <v>0.39</v>
      </c>
      <c r="AD1648" s="151">
        <v>-0.03</v>
      </c>
      <c r="AE1648" s="148">
        <v>0.27</v>
      </c>
      <c r="AF1648" s="149">
        <v>-0.48</v>
      </c>
      <c r="AG1648" s="149">
        <v>-0.24</v>
      </c>
      <c r="AH1648" s="151">
        <v>0.4</v>
      </c>
      <c r="AI1648" s="152">
        <v>0.51</v>
      </c>
      <c r="AJ1648" s="149">
        <v>-0.54</v>
      </c>
      <c r="AK1648" s="149">
        <v>-0.11</v>
      </c>
      <c r="AL1648" s="150">
        <v>0.53</v>
      </c>
      <c r="AM1648" s="153">
        <f t="shared" si="192"/>
        <v>-0.18999999999999997</v>
      </c>
      <c r="AN1648" s="154">
        <f t="shared" si="192"/>
        <v>0.06</v>
      </c>
      <c r="AO1648" s="154">
        <f t="shared" si="192"/>
        <v>-0.91</v>
      </c>
      <c r="AP1648" s="155">
        <f t="shared" si="186"/>
        <v>9.9999999999999985E-3</v>
      </c>
      <c r="AQ1648" s="156">
        <f>AVERAGE(Table3[[#This Row],[ HEK293 +Selistat_R1 2]:[ HEK293 +Selistat_R4 5]])</f>
        <v>-0.25750000000000001</v>
      </c>
      <c r="AR1648" s="153">
        <f t="shared" si="193"/>
        <v>0.5</v>
      </c>
      <c r="AS1648" s="154">
        <f t="shared" si="193"/>
        <v>-0.35</v>
      </c>
      <c r="AT1648" s="154">
        <f t="shared" si="193"/>
        <v>-0.63</v>
      </c>
      <c r="AU1648" s="157">
        <f t="shared" si="187"/>
        <v>0.43000000000000005</v>
      </c>
      <c r="AV1648" s="158">
        <f t="shared" si="194"/>
        <v>0.74</v>
      </c>
      <c r="AW1648" s="154">
        <f t="shared" si="194"/>
        <v>-0.41000000000000003</v>
      </c>
      <c r="AX1648" s="154">
        <f t="shared" si="194"/>
        <v>-0.5</v>
      </c>
      <c r="AY1648" s="155">
        <f t="shared" si="188"/>
        <v>0.56000000000000005</v>
      </c>
    </row>
    <row r="1649" spans="1:51" x14ac:dyDescent="0.15">
      <c r="A1649" s="122" t="s">
        <v>2933</v>
      </c>
      <c r="B1649" s="122" t="s">
        <v>2934</v>
      </c>
      <c r="C1649" s="122" t="s">
        <v>2876</v>
      </c>
      <c r="E1649" s="122" t="s">
        <v>2935</v>
      </c>
      <c r="G1649" s="122">
        <v>1</v>
      </c>
      <c r="H1649" s="166">
        <v>0.27648099999999998</v>
      </c>
      <c r="I1649" s="167">
        <v>-0.27</v>
      </c>
      <c r="J1649" s="168" t="str">
        <f t="shared" si="189"/>
        <v>FALSE</v>
      </c>
      <c r="K1649" s="169">
        <v>0.21296999999999999</v>
      </c>
      <c r="L1649" s="170">
        <f>-LOG10(Table3[[#This Row],[Student''s T-test p-value HEK293 +Selistat_HEK293 UT]])</f>
        <v>0.67168156910617693</v>
      </c>
      <c r="M1649" s="167">
        <v>-0.34250000000000003</v>
      </c>
      <c r="N1649" s="171" t="str">
        <f t="shared" si="190"/>
        <v>FALSE</v>
      </c>
      <c r="O1649" s="146">
        <v>0.621726</v>
      </c>
      <c r="P1649" s="147">
        <v>-0.1875</v>
      </c>
      <c r="Q1649" s="171" t="str">
        <f t="shared" si="191"/>
        <v>FALSE</v>
      </c>
      <c r="R1649" s="122" t="s">
        <v>687</v>
      </c>
      <c r="S1649" s="122" t="s">
        <v>9626</v>
      </c>
      <c r="T1649" s="122" t="s">
        <v>689</v>
      </c>
      <c r="U1649" s="172" t="s">
        <v>2629</v>
      </c>
      <c r="V1649" s="122" t="s">
        <v>9627</v>
      </c>
      <c r="W1649" s="148">
        <v>-0.13</v>
      </c>
      <c r="X1649" s="149">
        <v>-0.09</v>
      </c>
      <c r="Y1649" s="149">
        <v>-0.47</v>
      </c>
      <c r="Z1649" s="150">
        <v>-0.1</v>
      </c>
      <c r="AA1649" s="148">
        <v>0.69</v>
      </c>
      <c r="AB1649" s="149">
        <v>-0.18</v>
      </c>
      <c r="AC1649" s="149">
        <v>-0.28000000000000003</v>
      </c>
      <c r="AD1649" s="151">
        <v>0.35</v>
      </c>
      <c r="AE1649" s="148">
        <v>0.46</v>
      </c>
      <c r="AF1649" s="149">
        <v>-0.67</v>
      </c>
      <c r="AG1649" s="149">
        <v>-0.68</v>
      </c>
      <c r="AH1649" s="151">
        <v>0.16</v>
      </c>
      <c r="AI1649" s="152">
        <v>0.53</v>
      </c>
      <c r="AJ1649" s="149">
        <v>-0.5</v>
      </c>
      <c r="AK1649" s="149">
        <v>-0.09</v>
      </c>
      <c r="AL1649" s="150">
        <v>0.08</v>
      </c>
      <c r="AM1649" s="153">
        <f t="shared" si="192"/>
        <v>-0.82</v>
      </c>
      <c r="AN1649" s="154">
        <f t="shared" si="192"/>
        <v>0.09</v>
      </c>
      <c r="AO1649" s="154">
        <f t="shared" si="192"/>
        <v>-0.18999999999999995</v>
      </c>
      <c r="AP1649" s="155">
        <f t="shared" si="186"/>
        <v>-0.44999999999999996</v>
      </c>
      <c r="AQ1649" s="156">
        <f>AVERAGE(Table3[[#This Row],[ HEK293 +Selistat_R1 2]:[ HEK293 +Selistat_R4 5]])</f>
        <v>-0.34249999999999997</v>
      </c>
      <c r="AR1649" s="153">
        <f t="shared" si="193"/>
        <v>-0.22999999999999993</v>
      </c>
      <c r="AS1649" s="154">
        <f t="shared" si="193"/>
        <v>-0.49000000000000005</v>
      </c>
      <c r="AT1649" s="154">
        <f t="shared" si="193"/>
        <v>-0.4</v>
      </c>
      <c r="AU1649" s="157">
        <f t="shared" si="187"/>
        <v>-0.18999999999999997</v>
      </c>
      <c r="AV1649" s="158">
        <f t="shared" si="194"/>
        <v>-0.15999999999999992</v>
      </c>
      <c r="AW1649" s="154">
        <f t="shared" si="194"/>
        <v>-0.32</v>
      </c>
      <c r="AX1649" s="154">
        <f t="shared" si="194"/>
        <v>0.19000000000000003</v>
      </c>
      <c r="AY1649" s="155">
        <f t="shared" si="188"/>
        <v>-0.26999999999999996</v>
      </c>
    </row>
    <row r="1650" spans="1:51" x14ac:dyDescent="0.15">
      <c r="A1650" s="122" t="s">
        <v>4285</v>
      </c>
      <c r="B1650" s="122" t="s">
        <v>4286</v>
      </c>
      <c r="C1650" s="122" t="s">
        <v>4287</v>
      </c>
      <c r="D1650" s="122" t="s">
        <v>3830</v>
      </c>
      <c r="E1650" s="122" t="s">
        <v>4288</v>
      </c>
      <c r="G1650" s="122">
        <v>1</v>
      </c>
      <c r="H1650" s="166">
        <v>0.89616499999999999</v>
      </c>
      <c r="I1650" s="167">
        <v>-4.0833300000000003E-2</v>
      </c>
      <c r="J1650" s="168" t="str">
        <f t="shared" si="189"/>
        <v>FALSE</v>
      </c>
      <c r="K1650" s="169">
        <v>0.21304100000000001</v>
      </c>
      <c r="L1650" s="170">
        <f>-LOG10(Table3[[#This Row],[Student''s T-test p-value HEK293 +Selistat_HEK293 UT]])</f>
        <v>0.67153680801549787</v>
      </c>
      <c r="M1650" s="167">
        <v>-0.46750000000000003</v>
      </c>
      <c r="N1650" s="171" t="str">
        <f t="shared" si="190"/>
        <v>FALSE</v>
      </c>
      <c r="O1650" s="146">
        <v>0.34747600000000001</v>
      </c>
      <c r="P1650" s="147">
        <v>-0.33500000000000002</v>
      </c>
      <c r="Q1650" s="171" t="str">
        <f t="shared" si="191"/>
        <v>FALSE</v>
      </c>
      <c r="R1650" s="122" t="s">
        <v>171</v>
      </c>
      <c r="S1650" s="122" t="s">
        <v>9628</v>
      </c>
      <c r="T1650" s="122" t="s">
        <v>173</v>
      </c>
      <c r="U1650" s="172" t="s">
        <v>4290</v>
      </c>
      <c r="V1650" s="122" t="s">
        <v>9629</v>
      </c>
      <c r="W1650" s="148">
        <v>-0.45</v>
      </c>
      <c r="X1650" s="149">
        <v>-0.7</v>
      </c>
      <c r="Y1650" s="149">
        <v>-0.44</v>
      </c>
      <c r="Z1650" s="150">
        <v>-0.5</v>
      </c>
      <c r="AA1650" s="148">
        <v>0.46</v>
      </c>
      <c r="AB1650" s="149">
        <v>-1.02</v>
      </c>
      <c r="AC1650" s="149">
        <v>0.1</v>
      </c>
      <c r="AD1650" s="151">
        <v>0.24</v>
      </c>
      <c r="AE1650" s="148">
        <v>0.86</v>
      </c>
      <c r="AF1650" s="149">
        <v>-0.41</v>
      </c>
      <c r="AG1650" s="149">
        <v>-0.28000000000000003</v>
      </c>
      <c r="AH1650" s="151">
        <v>-0.37</v>
      </c>
      <c r="AI1650" s="152">
        <v>0.31</v>
      </c>
      <c r="AJ1650" s="149">
        <v>0.02</v>
      </c>
      <c r="AK1650" s="149">
        <v>0.61</v>
      </c>
      <c r="AL1650" s="150">
        <v>0.2</v>
      </c>
      <c r="AM1650" s="153">
        <f t="shared" si="192"/>
        <v>-0.91</v>
      </c>
      <c r="AN1650" s="154">
        <f t="shared" si="192"/>
        <v>0.32000000000000006</v>
      </c>
      <c r="AO1650" s="154">
        <f t="shared" si="192"/>
        <v>-0.54</v>
      </c>
      <c r="AP1650" s="155">
        <f t="shared" si="186"/>
        <v>-0.74</v>
      </c>
      <c r="AQ1650" s="156">
        <f>AVERAGE(Table3[[#This Row],[ HEK293 +Selistat_R1 2]:[ HEK293 +Selistat_R4 5]])</f>
        <v>-0.46749999999999997</v>
      </c>
      <c r="AR1650" s="153">
        <f t="shared" si="193"/>
        <v>0.39999999999999997</v>
      </c>
      <c r="AS1650" s="154">
        <f t="shared" si="193"/>
        <v>0.6100000000000001</v>
      </c>
      <c r="AT1650" s="154">
        <f t="shared" si="193"/>
        <v>-0.38</v>
      </c>
      <c r="AU1650" s="157">
        <f t="shared" si="187"/>
        <v>-0.61</v>
      </c>
      <c r="AV1650" s="158">
        <f t="shared" si="194"/>
        <v>-0.15000000000000002</v>
      </c>
      <c r="AW1650" s="154">
        <f t="shared" si="194"/>
        <v>1.04</v>
      </c>
      <c r="AX1650" s="154">
        <f t="shared" si="194"/>
        <v>0.51</v>
      </c>
      <c r="AY1650" s="155">
        <f t="shared" si="188"/>
        <v>-3.999999999999998E-2</v>
      </c>
    </row>
    <row r="1651" spans="1:51" x14ac:dyDescent="0.15">
      <c r="A1651" s="122" t="s">
        <v>9630</v>
      </c>
      <c r="B1651" s="122" t="s">
        <v>9631</v>
      </c>
      <c r="C1651" s="122" t="s">
        <v>9632</v>
      </c>
      <c r="D1651" s="122" t="s">
        <v>9633</v>
      </c>
      <c r="E1651" s="122" t="s">
        <v>9634</v>
      </c>
      <c r="F1651" s="122" t="s">
        <v>9635</v>
      </c>
      <c r="G1651" s="122">
        <v>1</v>
      </c>
      <c r="H1651" s="166">
        <v>0.67113299999999998</v>
      </c>
      <c r="I1651" s="167">
        <v>6.83333E-2</v>
      </c>
      <c r="J1651" s="168" t="str">
        <f t="shared" si="189"/>
        <v>FALSE</v>
      </c>
      <c r="K1651" s="169">
        <v>0.21327299999999999</v>
      </c>
      <c r="L1651" s="170">
        <f>-LOG10(Table3[[#This Row],[Student''s T-test p-value HEK293 +Selistat_HEK293 UT]])</f>
        <v>0.67106412201528209</v>
      </c>
      <c r="M1651" s="167">
        <v>-0.21249999999999999</v>
      </c>
      <c r="N1651" s="171" t="str">
        <f t="shared" si="190"/>
        <v>FALSE</v>
      </c>
      <c r="O1651" s="146">
        <v>0.54047199999999995</v>
      </c>
      <c r="P1651" s="147">
        <v>-9.7500000000000003E-2</v>
      </c>
      <c r="Q1651" s="171" t="str">
        <f t="shared" si="191"/>
        <v>FALSE</v>
      </c>
      <c r="R1651" s="122" t="s">
        <v>854</v>
      </c>
      <c r="S1651" s="122" t="s">
        <v>9636</v>
      </c>
      <c r="T1651" s="122" t="s">
        <v>856</v>
      </c>
      <c r="U1651" s="172" t="s">
        <v>9637</v>
      </c>
      <c r="V1651" s="122" t="s">
        <v>9638</v>
      </c>
      <c r="W1651" s="148">
        <v>-0.2</v>
      </c>
      <c r="X1651" s="149">
        <v>-0.42</v>
      </c>
      <c r="Y1651" s="149">
        <v>-0.3</v>
      </c>
      <c r="Z1651" s="150">
        <v>-0.23</v>
      </c>
      <c r="AA1651" s="148">
        <v>-0.11</v>
      </c>
      <c r="AB1651" s="149">
        <v>-0.44</v>
      </c>
      <c r="AC1651" s="149">
        <v>0.26</v>
      </c>
      <c r="AD1651" s="151">
        <v>-0.01</v>
      </c>
      <c r="AE1651" s="148">
        <v>0.47</v>
      </c>
      <c r="AF1651" s="149">
        <v>0.01</v>
      </c>
      <c r="AG1651" s="149">
        <v>-0.14000000000000001</v>
      </c>
      <c r="AH1651" s="151">
        <v>0</v>
      </c>
      <c r="AI1651" s="152">
        <v>0.32</v>
      </c>
      <c r="AJ1651" s="149">
        <v>-0.01</v>
      </c>
      <c r="AK1651" s="149">
        <v>0.18</v>
      </c>
      <c r="AL1651" s="150">
        <v>0.24</v>
      </c>
      <c r="AM1651" s="153">
        <f t="shared" si="192"/>
        <v>-9.0000000000000011E-2</v>
      </c>
      <c r="AN1651" s="154">
        <f t="shared" si="192"/>
        <v>2.0000000000000018E-2</v>
      </c>
      <c r="AO1651" s="154">
        <f t="shared" si="192"/>
        <v>-0.56000000000000005</v>
      </c>
      <c r="AP1651" s="155">
        <f t="shared" si="186"/>
        <v>-0.22</v>
      </c>
      <c r="AQ1651" s="156">
        <f>AVERAGE(Table3[[#This Row],[ HEK293 +Selistat_R1 2]:[ HEK293 +Selistat_R4 5]])</f>
        <v>-0.21249999999999999</v>
      </c>
      <c r="AR1651" s="153">
        <f t="shared" si="193"/>
        <v>0.57999999999999996</v>
      </c>
      <c r="AS1651" s="154">
        <f t="shared" si="193"/>
        <v>0.45</v>
      </c>
      <c r="AT1651" s="154">
        <f t="shared" si="193"/>
        <v>-0.4</v>
      </c>
      <c r="AU1651" s="157">
        <f t="shared" si="187"/>
        <v>0.01</v>
      </c>
      <c r="AV1651" s="158">
        <f t="shared" si="194"/>
        <v>0.43</v>
      </c>
      <c r="AW1651" s="154">
        <f t="shared" si="194"/>
        <v>0.43</v>
      </c>
      <c r="AX1651" s="154">
        <f t="shared" si="194"/>
        <v>-8.0000000000000016E-2</v>
      </c>
      <c r="AY1651" s="155">
        <f t="shared" si="188"/>
        <v>0.25</v>
      </c>
    </row>
    <row r="1652" spans="1:51" x14ac:dyDescent="0.15">
      <c r="A1652" s="122" t="s">
        <v>3176</v>
      </c>
      <c r="B1652" s="122" t="s">
        <v>3177</v>
      </c>
      <c r="C1652" s="122" t="s">
        <v>3178</v>
      </c>
      <c r="D1652" s="122" t="s">
        <v>2848</v>
      </c>
      <c r="E1652" s="122" t="s">
        <v>3179</v>
      </c>
      <c r="F1652" s="122" t="s">
        <v>3180</v>
      </c>
      <c r="G1652" s="122">
        <v>3</v>
      </c>
      <c r="H1652" s="166">
        <v>0.130579</v>
      </c>
      <c r="I1652" s="167">
        <v>0.21333299999999999</v>
      </c>
      <c r="J1652" s="168" t="str">
        <f t="shared" si="189"/>
        <v>FALSE</v>
      </c>
      <c r="K1652" s="169">
        <v>0.21377699999999999</v>
      </c>
      <c r="L1652" s="170">
        <f>-LOG10(Table3[[#This Row],[Student''s T-test p-value HEK293 +Selistat_HEK293 UT]])</f>
        <v>0.67003902181388397</v>
      </c>
      <c r="M1652" s="167">
        <v>0.28999999999999998</v>
      </c>
      <c r="N1652" s="171" t="str">
        <f t="shared" si="190"/>
        <v>FALSE</v>
      </c>
      <c r="O1652" s="146">
        <v>1.9215400000000001E-2</v>
      </c>
      <c r="P1652" s="147">
        <v>0.24</v>
      </c>
      <c r="Q1652" s="171" t="str">
        <f t="shared" si="191"/>
        <v>FALSE</v>
      </c>
      <c r="R1652" s="122" t="s">
        <v>1754</v>
      </c>
      <c r="S1652" s="122" t="s">
        <v>9639</v>
      </c>
      <c r="T1652" s="122" t="s">
        <v>1756</v>
      </c>
      <c r="U1652" s="172" t="s">
        <v>2666</v>
      </c>
      <c r="V1652" s="122" t="s">
        <v>9640</v>
      </c>
      <c r="W1652" s="148">
        <v>0.13</v>
      </c>
      <c r="X1652" s="149">
        <v>0.2</v>
      </c>
      <c r="Y1652" s="149">
        <v>-0.02</v>
      </c>
      <c r="Z1652" s="150">
        <v>0.13</v>
      </c>
      <c r="AA1652" s="148">
        <v>-0.38</v>
      </c>
      <c r="AB1652" s="149">
        <v>-0.38</v>
      </c>
      <c r="AC1652" s="149">
        <v>-0.39</v>
      </c>
      <c r="AD1652" s="151">
        <v>0.43</v>
      </c>
      <c r="AE1652" s="148">
        <v>0.22</v>
      </c>
      <c r="AF1652" s="149">
        <v>0.08</v>
      </c>
      <c r="AG1652" s="149">
        <v>0.2</v>
      </c>
      <c r="AH1652" s="151">
        <v>-0.04</v>
      </c>
      <c r="AI1652" s="152">
        <v>-0.22</v>
      </c>
      <c r="AJ1652" s="149">
        <v>-0.02</v>
      </c>
      <c r="AK1652" s="149">
        <v>-0.08</v>
      </c>
      <c r="AL1652" s="150">
        <v>-0.18</v>
      </c>
      <c r="AM1652" s="153">
        <f t="shared" si="192"/>
        <v>0.51</v>
      </c>
      <c r="AN1652" s="154">
        <f t="shared" si="192"/>
        <v>0.58000000000000007</v>
      </c>
      <c r="AO1652" s="154">
        <f t="shared" si="192"/>
        <v>0.37</v>
      </c>
      <c r="AP1652" s="155">
        <f t="shared" si="186"/>
        <v>-0.3</v>
      </c>
      <c r="AQ1652" s="156">
        <f>AVERAGE(Table3[[#This Row],[ HEK293 +Selistat_R1 2]:[ HEK293 +Selistat_R4 5]])</f>
        <v>0.28999999999999998</v>
      </c>
      <c r="AR1652" s="153">
        <f t="shared" si="193"/>
        <v>0.6</v>
      </c>
      <c r="AS1652" s="154">
        <f t="shared" si="193"/>
        <v>0.46</v>
      </c>
      <c r="AT1652" s="154">
        <f t="shared" si="193"/>
        <v>0.59000000000000008</v>
      </c>
      <c r="AU1652" s="157">
        <f t="shared" si="187"/>
        <v>-0.47</v>
      </c>
      <c r="AV1652" s="158">
        <f t="shared" si="194"/>
        <v>0.16</v>
      </c>
      <c r="AW1652" s="154">
        <f t="shared" si="194"/>
        <v>0.36</v>
      </c>
      <c r="AX1652" s="154">
        <f t="shared" si="194"/>
        <v>0.31</v>
      </c>
      <c r="AY1652" s="155">
        <f t="shared" si="188"/>
        <v>-0.61</v>
      </c>
    </row>
    <row r="1653" spans="1:51" x14ac:dyDescent="0.15">
      <c r="A1653" s="122" t="s">
        <v>5423</v>
      </c>
      <c r="B1653" s="122" t="s">
        <v>5424</v>
      </c>
      <c r="C1653" s="122" t="s">
        <v>5425</v>
      </c>
      <c r="E1653" s="122" t="s">
        <v>5426</v>
      </c>
      <c r="F1653" s="122" t="s">
        <v>5427</v>
      </c>
      <c r="G1653" s="122">
        <v>1</v>
      </c>
      <c r="H1653" s="166">
        <v>0.992479</v>
      </c>
      <c r="I1653" s="167">
        <v>-1.6666700000000001E-3</v>
      </c>
      <c r="J1653" s="168" t="str">
        <f t="shared" si="189"/>
        <v>FALSE</v>
      </c>
      <c r="K1653" s="169">
        <v>0.21409600000000001</v>
      </c>
      <c r="L1653" s="170">
        <f>-LOG10(Table3[[#This Row],[Student''s T-test p-value HEK293 +Selistat_HEK293 UT]])</f>
        <v>0.66939144664370054</v>
      </c>
      <c r="M1653" s="167">
        <v>-0.26250000000000001</v>
      </c>
      <c r="N1653" s="171" t="str">
        <f t="shared" si="190"/>
        <v>FALSE</v>
      </c>
      <c r="O1653" s="146">
        <v>0.52740299999999996</v>
      </c>
      <c r="P1653" s="147">
        <v>0.1225</v>
      </c>
      <c r="Q1653" s="171" t="str">
        <f t="shared" si="191"/>
        <v>FALSE</v>
      </c>
      <c r="R1653" s="122" t="s">
        <v>1069</v>
      </c>
      <c r="S1653" s="122" t="s">
        <v>9641</v>
      </c>
      <c r="T1653" s="122" t="s">
        <v>9642</v>
      </c>
      <c r="U1653" s="172" t="s">
        <v>9643</v>
      </c>
      <c r="V1653" s="122" t="s">
        <v>9644</v>
      </c>
      <c r="W1653" s="148">
        <v>-0.2</v>
      </c>
      <c r="X1653" s="149">
        <v>-0.09</v>
      </c>
      <c r="Y1653" s="149">
        <v>-0.24</v>
      </c>
      <c r="Z1653" s="150">
        <v>-0.62</v>
      </c>
      <c r="AA1653" s="148">
        <v>-0.03</v>
      </c>
      <c r="AB1653" s="149">
        <v>0.4</v>
      </c>
      <c r="AC1653" s="149">
        <v>-0.24</v>
      </c>
      <c r="AD1653" s="151">
        <v>-0.23</v>
      </c>
      <c r="AE1653" s="148">
        <v>0.22</v>
      </c>
      <c r="AF1653" s="149">
        <v>0.34</v>
      </c>
      <c r="AG1653" s="149">
        <v>0.2</v>
      </c>
      <c r="AH1653" s="151">
        <v>-0.1</v>
      </c>
      <c r="AI1653" s="152">
        <v>0.12</v>
      </c>
      <c r="AJ1653" s="149">
        <v>0.21</v>
      </c>
      <c r="AK1653" s="149">
        <v>0.26</v>
      </c>
      <c r="AL1653" s="150">
        <v>-0.42</v>
      </c>
      <c r="AM1653" s="153">
        <f t="shared" si="192"/>
        <v>-0.17</v>
      </c>
      <c r="AN1653" s="154">
        <f t="shared" si="192"/>
        <v>-0.49</v>
      </c>
      <c r="AO1653" s="154">
        <f t="shared" si="192"/>
        <v>0</v>
      </c>
      <c r="AP1653" s="155">
        <f t="shared" si="186"/>
        <v>-0.39</v>
      </c>
      <c r="AQ1653" s="156">
        <f>AVERAGE(Table3[[#This Row],[ HEK293 +Selistat_R1 2]:[ HEK293 +Selistat_R4 5]])</f>
        <v>-0.26250000000000001</v>
      </c>
      <c r="AR1653" s="153">
        <f t="shared" si="193"/>
        <v>0.25</v>
      </c>
      <c r="AS1653" s="154">
        <f t="shared" si="193"/>
        <v>-0.06</v>
      </c>
      <c r="AT1653" s="154">
        <f t="shared" si="193"/>
        <v>0.44</v>
      </c>
      <c r="AU1653" s="157">
        <f t="shared" si="187"/>
        <v>0.13</v>
      </c>
      <c r="AV1653" s="158">
        <f t="shared" si="194"/>
        <v>0.15</v>
      </c>
      <c r="AW1653" s="154">
        <f t="shared" si="194"/>
        <v>-0.19000000000000003</v>
      </c>
      <c r="AX1653" s="154">
        <f t="shared" si="194"/>
        <v>0.5</v>
      </c>
      <c r="AY1653" s="155">
        <f t="shared" si="188"/>
        <v>-0.18999999999999997</v>
      </c>
    </row>
    <row r="1654" spans="1:51" x14ac:dyDescent="0.15">
      <c r="A1654" s="122" t="s">
        <v>9645</v>
      </c>
      <c r="B1654" s="122" t="s">
        <v>9646</v>
      </c>
      <c r="C1654" s="122" t="s">
        <v>9647</v>
      </c>
      <c r="D1654" s="122" t="s">
        <v>9648</v>
      </c>
      <c r="E1654" s="122" t="s">
        <v>9649</v>
      </c>
      <c r="F1654" s="122" t="s">
        <v>9650</v>
      </c>
      <c r="G1654" s="122">
        <v>2</v>
      </c>
      <c r="H1654" s="166">
        <v>0.64374200000000004</v>
      </c>
      <c r="I1654" s="167">
        <v>8.5000000000000006E-2</v>
      </c>
      <c r="J1654" s="168" t="str">
        <f t="shared" si="189"/>
        <v>FALSE</v>
      </c>
      <c r="K1654" s="169">
        <v>0.21413099999999999</v>
      </c>
      <c r="L1654" s="170">
        <f>-LOG10(Table3[[#This Row],[Student''s T-test p-value HEK293 +Selistat_HEK293 UT]])</f>
        <v>0.66932045482440639</v>
      </c>
      <c r="M1654" s="167">
        <v>-0.21249999999999999</v>
      </c>
      <c r="N1654" s="171" t="str">
        <f t="shared" si="190"/>
        <v>FALSE</v>
      </c>
      <c r="O1654" s="146">
        <v>5.1751800000000001E-2</v>
      </c>
      <c r="P1654" s="147">
        <v>-0.36749999999999999</v>
      </c>
      <c r="Q1654" s="171" t="str">
        <f t="shared" si="191"/>
        <v>FALSE</v>
      </c>
      <c r="R1654" s="122" t="s">
        <v>9651</v>
      </c>
      <c r="S1654" s="122" t="s">
        <v>9652</v>
      </c>
      <c r="T1654" s="122" t="s">
        <v>9653</v>
      </c>
      <c r="U1654" s="172" t="s">
        <v>9654</v>
      </c>
      <c r="V1654" s="122" t="s">
        <v>9655</v>
      </c>
      <c r="W1654" s="148">
        <v>-0.23</v>
      </c>
      <c r="X1654" s="149">
        <v>-0.49</v>
      </c>
      <c r="Y1654" s="149">
        <v>-0.39</v>
      </c>
      <c r="Z1654" s="150">
        <v>-0.11</v>
      </c>
      <c r="AA1654" s="148">
        <v>0</v>
      </c>
      <c r="AB1654" s="149">
        <v>-0.45</v>
      </c>
      <c r="AC1654" s="149">
        <v>0.15</v>
      </c>
      <c r="AD1654" s="151">
        <v>-7.0000000000000007E-2</v>
      </c>
      <c r="AE1654" s="148">
        <v>0.05</v>
      </c>
      <c r="AF1654" s="149">
        <v>-0.45</v>
      </c>
      <c r="AG1654" s="149">
        <v>-0.01</v>
      </c>
      <c r="AH1654" s="151">
        <v>0.24</v>
      </c>
      <c r="AI1654" s="152">
        <v>0.22</v>
      </c>
      <c r="AJ1654" s="149">
        <v>0.37</v>
      </c>
      <c r="AK1654" s="149">
        <v>0.3</v>
      </c>
      <c r="AL1654" s="150">
        <v>0.41</v>
      </c>
      <c r="AM1654" s="153">
        <f t="shared" si="192"/>
        <v>-0.23</v>
      </c>
      <c r="AN1654" s="154">
        <f t="shared" si="192"/>
        <v>-3.999999999999998E-2</v>
      </c>
      <c r="AO1654" s="154">
        <f t="shared" si="192"/>
        <v>-0.54</v>
      </c>
      <c r="AP1654" s="155">
        <f t="shared" si="186"/>
        <v>-3.9999999999999994E-2</v>
      </c>
      <c r="AQ1654" s="156">
        <f>AVERAGE(Table3[[#This Row],[ HEK293 +Selistat_R1 2]:[ HEK293 +Selistat_R4 5]])</f>
        <v>-0.21250000000000002</v>
      </c>
      <c r="AR1654" s="153">
        <f t="shared" si="193"/>
        <v>0.05</v>
      </c>
      <c r="AS1654" s="154">
        <f t="shared" si="193"/>
        <v>0</v>
      </c>
      <c r="AT1654" s="154">
        <f t="shared" si="193"/>
        <v>-0.16</v>
      </c>
      <c r="AU1654" s="157">
        <f t="shared" si="187"/>
        <v>0.31</v>
      </c>
      <c r="AV1654" s="158">
        <f t="shared" si="194"/>
        <v>0.22</v>
      </c>
      <c r="AW1654" s="154">
        <f t="shared" si="194"/>
        <v>0.82000000000000006</v>
      </c>
      <c r="AX1654" s="154">
        <f t="shared" si="194"/>
        <v>0.15</v>
      </c>
      <c r="AY1654" s="155">
        <f t="shared" si="188"/>
        <v>0.48</v>
      </c>
    </row>
    <row r="1655" spans="1:51" x14ac:dyDescent="0.15">
      <c r="A1655" s="122" t="s">
        <v>9656</v>
      </c>
      <c r="B1655" s="122" t="s">
        <v>5024</v>
      </c>
      <c r="C1655" s="122" t="s">
        <v>9657</v>
      </c>
      <c r="D1655" s="122" t="s">
        <v>2861</v>
      </c>
      <c r="E1655" s="122" t="s">
        <v>9658</v>
      </c>
      <c r="F1655" s="122" t="s">
        <v>3466</v>
      </c>
      <c r="G1655" s="122">
        <v>2</v>
      </c>
      <c r="H1655" s="166">
        <v>0.47893999999999998</v>
      </c>
      <c r="I1655" s="167">
        <v>-5.9166700000000003E-2</v>
      </c>
      <c r="J1655" s="168" t="str">
        <f t="shared" si="189"/>
        <v>FALSE</v>
      </c>
      <c r="K1655" s="169">
        <v>0.214642</v>
      </c>
      <c r="L1655" s="170">
        <f>-LOG10(Table3[[#This Row],[Student''s T-test p-value HEK293 +Selistat_HEK293 UT]])</f>
        <v>0.66828529363039102</v>
      </c>
      <c r="M1655" s="167">
        <v>-0.13</v>
      </c>
      <c r="N1655" s="171" t="str">
        <f t="shared" si="190"/>
        <v>FALSE</v>
      </c>
      <c r="O1655" s="146">
        <v>0.51505100000000004</v>
      </c>
      <c r="P1655" s="147">
        <v>7.2499999999999995E-2</v>
      </c>
      <c r="Q1655" s="171" t="str">
        <f t="shared" si="191"/>
        <v>FALSE</v>
      </c>
      <c r="R1655" s="122" t="s">
        <v>1006</v>
      </c>
      <c r="S1655" s="122" t="s">
        <v>1007</v>
      </c>
      <c r="T1655" s="122" t="s">
        <v>1008</v>
      </c>
      <c r="U1655" s="172" t="s">
        <v>9659</v>
      </c>
      <c r="V1655" s="122" t="s">
        <v>9660</v>
      </c>
      <c r="W1655" s="148">
        <v>-0.11</v>
      </c>
      <c r="X1655" s="149">
        <v>-0.21</v>
      </c>
      <c r="Y1655" s="149">
        <v>-0.04</v>
      </c>
      <c r="Z1655" s="150">
        <v>-0.01</v>
      </c>
      <c r="AA1655" s="148">
        <v>-0.18</v>
      </c>
      <c r="AB1655" s="149">
        <v>0</v>
      </c>
      <c r="AC1655" s="149">
        <v>0.18</v>
      </c>
      <c r="AD1655" s="151">
        <v>0.15</v>
      </c>
      <c r="AE1655" s="148">
        <v>0.13</v>
      </c>
      <c r="AF1655" s="149">
        <v>0.04</v>
      </c>
      <c r="AG1655" s="149">
        <v>0.24</v>
      </c>
      <c r="AH1655" s="151">
        <v>-0.21</v>
      </c>
      <c r="AI1655" s="152">
        <v>-0.03</v>
      </c>
      <c r="AJ1655" s="149">
        <v>-0.08</v>
      </c>
      <c r="AK1655" s="149">
        <v>0.1</v>
      </c>
      <c r="AL1655" s="150">
        <v>-0.08</v>
      </c>
      <c r="AM1655" s="153">
        <f t="shared" si="192"/>
        <v>6.9999999999999993E-2</v>
      </c>
      <c r="AN1655" s="154">
        <f t="shared" si="192"/>
        <v>-0.21</v>
      </c>
      <c r="AO1655" s="154">
        <f t="shared" si="192"/>
        <v>-0.22</v>
      </c>
      <c r="AP1655" s="155">
        <f t="shared" si="186"/>
        <v>-0.16</v>
      </c>
      <c r="AQ1655" s="156">
        <f>AVERAGE(Table3[[#This Row],[ HEK293 +Selistat_R1 2]:[ HEK293 +Selistat_R4 5]])</f>
        <v>-0.13</v>
      </c>
      <c r="AR1655" s="153">
        <f t="shared" si="193"/>
        <v>0.31</v>
      </c>
      <c r="AS1655" s="154">
        <f t="shared" si="193"/>
        <v>0.04</v>
      </c>
      <c r="AT1655" s="154">
        <f t="shared" si="193"/>
        <v>0.06</v>
      </c>
      <c r="AU1655" s="157">
        <f t="shared" si="187"/>
        <v>-0.36</v>
      </c>
      <c r="AV1655" s="158">
        <f t="shared" si="194"/>
        <v>0.15</v>
      </c>
      <c r="AW1655" s="154">
        <f t="shared" si="194"/>
        <v>-0.08</v>
      </c>
      <c r="AX1655" s="154">
        <f t="shared" si="194"/>
        <v>-7.9999999999999988E-2</v>
      </c>
      <c r="AY1655" s="155">
        <f t="shared" si="188"/>
        <v>-0.22999999999999998</v>
      </c>
    </row>
    <row r="1656" spans="1:51" x14ac:dyDescent="0.15">
      <c r="A1656" s="122" t="s">
        <v>3298</v>
      </c>
      <c r="B1656" s="122" t="s">
        <v>3299</v>
      </c>
      <c r="C1656" s="122" t="s">
        <v>3300</v>
      </c>
      <c r="D1656" s="122" t="s">
        <v>3301</v>
      </c>
      <c r="E1656" s="122" t="s">
        <v>3302</v>
      </c>
      <c r="F1656" s="122" t="s">
        <v>3303</v>
      </c>
      <c r="G1656" s="122">
        <v>1</v>
      </c>
      <c r="H1656" s="166">
        <v>9.5502600000000007E-2</v>
      </c>
      <c r="I1656" s="167">
        <v>0.32500000000000001</v>
      </c>
      <c r="J1656" s="168" t="str">
        <f t="shared" si="189"/>
        <v>FALSE</v>
      </c>
      <c r="K1656" s="169">
        <v>0.21480299999999999</v>
      </c>
      <c r="L1656" s="170">
        <f>-LOG10(Table3[[#This Row],[Student''s T-test p-value HEK293 +Selistat_HEK293 UT]])</f>
        <v>0.66795965744944918</v>
      </c>
      <c r="M1656" s="167">
        <v>0.2</v>
      </c>
      <c r="N1656" s="171" t="str">
        <f t="shared" si="190"/>
        <v>FALSE</v>
      </c>
      <c r="O1656" s="146">
        <v>0.474325</v>
      </c>
      <c r="P1656" s="147">
        <v>0.215</v>
      </c>
      <c r="Q1656" s="171" t="str">
        <f t="shared" si="191"/>
        <v>FALSE</v>
      </c>
      <c r="R1656" s="122" t="s">
        <v>99</v>
      </c>
      <c r="S1656" s="122" t="s">
        <v>4244</v>
      </c>
      <c r="T1656" s="122" t="s">
        <v>101</v>
      </c>
      <c r="U1656" s="172" t="s">
        <v>2684</v>
      </c>
      <c r="V1656" s="122" t="s">
        <v>4245</v>
      </c>
      <c r="W1656" s="148">
        <v>0.17</v>
      </c>
      <c r="X1656" s="149">
        <v>-0.39</v>
      </c>
      <c r="Y1656" s="149">
        <v>0.01</v>
      </c>
      <c r="Z1656" s="150">
        <v>-0.12</v>
      </c>
      <c r="AA1656" s="148">
        <v>-0.5</v>
      </c>
      <c r="AB1656" s="149">
        <v>-0.12</v>
      </c>
      <c r="AC1656" s="149">
        <v>-0.31</v>
      </c>
      <c r="AD1656" s="151">
        <v>-0.2</v>
      </c>
      <c r="AE1656" s="148">
        <v>0.31</v>
      </c>
      <c r="AF1656" s="149">
        <v>0.06</v>
      </c>
      <c r="AG1656" s="149">
        <v>0.76</v>
      </c>
      <c r="AH1656" s="151">
        <v>-0.28000000000000003</v>
      </c>
      <c r="AI1656" s="152">
        <v>0.02</v>
      </c>
      <c r="AJ1656" s="149">
        <v>0.27</v>
      </c>
      <c r="AK1656" s="149">
        <v>0.21</v>
      </c>
      <c r="AL1656" s="150">
        <v>-0.51</v>
      </c>
      <c r="AM1656" s="153">
        <f t="shared" si="192"/>
        <v>0.67</v>
      </c>
      <c r="AN1656" s="154">
        <f t="shared" si="192"/>
        <v>-0.27</v>
      </c>
      <c r="AO1656" s="154">
        <f t="shared" si="192"/>
        <v>0.32</v>
      </c>
      <c r="AP1656" s="155">
        <f t="shared" si="186"/>
        <v>8.0000000000000016E-2</v>
      </c>
      <c r="AQ1656" s="156">
        <f>AVERAGE(Table3[[#This Row],[ HEK293 +Selistat_R1 2]:[ HEK293 +Selistat_R4 5]])</f>
        <v>0.2</v>
      </c>
      <c r="AR1656" s="153">
        <f t="shared" si="193"/>
        <v>0.81</v>
      </c>
      <c r="AS1656" s="154">
        <f t="shared" si="193"/>
        <v>0.18</v>
      </c>
      <c r="AT1656" s="154">
        <f t="shared" si="193"/>
        <v>1.07</v>
      </c>
      <c r="AU1656" s="157">
        <f t="shared" si="187"/>
        <v>-8.0000000000000016E-2</v>
      </c>
      <c r="AV1656" s="158">
        <f t="shared" si="194"/>
        <v>0.52</v>
      </c>
      <c r="AW1656" s="154">
        <f t="shared" si="194"/>
        <v>0.39</v>
      </c>
      <c r="AX1656" s="154">
        <f t="shared" si="194"/>
        <v>0.52</v>
      </c>
      <c r="AY1656" s="155">
        <f t="shared" si="188"/>
        <v>-0.31</v>
      </c>
    </row>
    <row r="1657" spans="1:51" x14ac:dyDescent="0.15">
      <c r="A1657" s="122" t="s">
        <v>3934</v>
      </c>
      <c r="B1657" s="122" t="s">
        <v>3935</v>
      </c>
      <c r="C1657" s="122" t="s">
        <v>3936</v>
      </c>
      <c r="E1657" s="122" t="s">
        <v>3937</v>
      </c>
      <c r="G1657" s="122">
        <v>1</v>
      </c>
      <c r="H1657" s="166">
        <v>0.97309999999999997</v>
      </c>
      <c r="I1657" s="167">
        <v>-6.6666700000000004E-3</v>
      </c>
      <c r="J1657" s="168" t="str">
        <f t="shared" si="189"/>
        <v>FALSE</v>
      </c>
      <c r="K1657" s="169">
        <v>0.21507399999999999</v>
      </c>
      <c r="L1657" s="170">
        <f>-LOG10(Table3[[#This Row],[Student''s T-test p-value HEK293 +Selistat_HEK293 UT]])</f>
        <v>0.66741208770188376</v>
      </c>
      <c r="M1657" s="167">
        <v>-0.2225</v>
      </c>
      <c r="N1657" s="171" t="str">
        <f t="shared" si="190"/>
        <v>FALSE</v>
      </c>
      <c r="O1657" s="146">
        <v>0.70601499999999995</v>
      </c>
      <c r="P1657" s="147">
        <v>0.1125</v>
      </c>
      <c r="Q1657" s="171" t="str">
        <f t="shared" si="191"/>
        <v>FALSE</v>
      </c>
      <c r="R1657" s="122" t="s">
        <v>113</v>
      </c>
      <c r="S1657" s="122" t="s">
        <v>114</v>
      </c>
      <c r="T1657" s="122" t="s">
        <v>115</v>
      </c>
      <c r="U1657" s="172" t="s">
        <v>3939</v>
      </c>
      <c r="V1657" s="122" t="s">
        <v>5591</v>
      </c>
      <c r="W1657" s="148">
        <v>-0.3</v>
      </c>
      <c r="X1657" s="149">
        <v>-0.15</v>
      </c>
      <c r="Y1657" s="149">
        <v>-0.06</v>
      </c>
      <c r="Z1657" s="150">
        <v>-0.5</v>
      </c>
      <c r="AA1657" s="148">
        <v>-0.03</v>
      </c>
      <c r="AB1657" s="149">
        <v>0.23</v>
      </c>
      <c r="AC1657" s="149">
        <v>0.06</v>
      </c>
      <c r="AD1657" s="151">
        <v>-0.38</v>
      </c>
      <c r="AE1657" s="148">
        <v>0.7</v>
      </c>
      <c r="AF1657" s="149">
        <v>0.12</v>
      </c>
      <c r="AG1657" s="149">
        <v>0.21</v>
      </c>
      <c r="AH1657" s="151">
        <v>-0.52</v>
      </c>
      <c r="AI1657" s="152">
        <v>0.28999999999999998</v>
      </c>
      <c r="AJ1657" s="149">
        <v>-7.0000000000000007E-2</v>
      </c>
      <c r="AK1657" s="149">
        <v>0.16</v>
      </c>
      <c r="AL1657" s="150">
        <v>-0.32</v>
      </c>
      <c r="AM1657" s="153">
        <f t="shared" si="192"/>
        <v>-0.27</v>
      </c>
      <c r="AN1657" s="154">
        <f t="shared" si="192"/>
        <v>-0.38</v>
      </c>
      <c r="AO1657" s="154">
        <f t="shared" si="192"/>
        <v>-0.12</v>
      </c>
      <c r="AP1657" s="155">
        <f t="shared" si="186"/>
        <v>-0.12</v>
      </c>
      <c r="AQ1657" s="156">
        <f>AVERAGE(Table3[[#This Row],[ HEK293 +Selistat_R1 2]:[ HEK293 +Selistat_R4 5]])</f>
        <v>-0.2225</v>
      </c>
      <c r="AR1657" s="153">
        <f t="shared" si="193"/>
        <v>0.73</v>
      </c>
      <c r="AS1657" s="154">
        <f t="shared" si="193"/>
        <v>-0.11000000000000001</v>
      </c>
      <c r="AT1657" s="154">
        <f t="shared" si="193"/>
        <v>0.15</v>
      </c>
      <c r="AU1657" s="157">
        <f t="shared" si="187"/>
        <v>-0.14000000000000001</v>
      </c>
      <c r="AV1657" s="158">
        <f t="shared" si="194"/>
        <v>0.31999999999999995</v>
      </c>
      <c r="AW1657" s="154">
        <f t="shared" si="194"/>
        <v>-0.30000000000000004</v>
      </c>
      <c r="AX1657" s="154">
        <f t="shared" si="194"/>
        <v>0.1</v>
      </c>
      <c r="AY1657" s="155">
        <f t="shared" si="188"/>
        <v>0.06</v>
      </c>
    </row>
    <row r="1658" spans="1:51" x14ac:dyDescent="0.15">
      <c r="A1658" s="122" t="s">
        <v>6784</v>
      </c>
      <c r="B1658" s="122" t="s">
        <v>6785</v>
      </c>
      <c r="C1658" s="122" t="s">
        <v>6786</v>
      </c>
      <c r="E1658" s="122" t="s">
        <v>6787</v>
      </c>
      <c r="F1658" s="122" t="s">
        <v>6788</v>
      </c>
      <c r="G1658" s="122">
        <v>1</v>
      </c>
      <c r="H1658" s="166">
        <v>0.60764499999999999</v>
      </c>
      <c r="I1658" s="167">
        <v>6.6666699999999995E-2</v>
      </c>
      <c r="J1658" s="168" t="str">
        <f t="shared" si="189"/>
        <v>FALSE</v>
      </c>
      <c r="K1658" s="169">
        <v>0.21517500000000001</v>
      </c>
      <c r="L1658" s="170">
        <f>-LOG10(Table3[[#This Row],[Student''s T-test p-value HEK293 +Selistat_HEK293 UT]])</f>
        <v>0.66720818836230156</v>
      </c>
      <c r="M1658" s="167">
        <v>-0.1825</v>
      </c>
      <c r="N1658" s="171" t="str">
        <f t="shared" si="190"/>
        <v>FALSE</v>
      </c>
      <c r="O1658" s="146">
        <v>0.97860499999999995</v>
      </c>
      <c r="P1658" s="147">
        <v>2.50001E-3</v>
      </c>
      <c r="Q1658" s="171" t="str">
        <f t="shared" si="191"/>
        <v>FALSE</v>
      </c>
      <c r="R1658" s="122" t="s">
        <v>6789</v>
      </c>
      <c r="S1658" s="122" t="s">
        <v>9661</v>
      </c>
      <c r="T1658" s="122" t="s">
        <v>6791</v>
      </c>
      <c r="U1658" s="172" t="s">
        <v>6792</v>
      </c>
      <c r="V1658" s="122" t="s">
        <v>9662</v>
      </c>
      <c r="W1658" s="148">
        <v>-0.35</v>
      </c>
      <c r="X1658" s="149">
        <v>-0.44</v>
      </c>
      <c r="Y1658" s="149">
        <v>-0.27</v>
      </c>
      <c r="Z1658" s="150">
        <v>7.0000000000000007E-2</v>
      </c>
      <c r="AA1658" s="148">
        <v>-0.14000000000000001</v>
      </c>
      <c r="AB1658" s="149">
        <v>-0.21</v>
      </c>
      <c r="AC1658" s="149">
        <v>-0.02</v>
      </c>
      <c r="AD1658" s="151">
        <v>0.11</v>
      </c>
      <c r="AE1658" s="148">
        <v>0.1</v>
      </c>
      <c r="AF1658" s="149">
        <v>0.3</v>
      </c>
      <c r="AG1658" s="149">
        <v>0.04</v>
      </c>
      <c r="AH1658" s="151">
        <v>7.0000000000000007E-2</v>
      </c>
      <c r="AI1658" s="152">
        <v>0.13</v>
      </c>
      <c r="AJ1658" s="149">
        <v>0.26</v>
      </c>
      <c r="AK1658" s="149">
        <v>-0.06</v>
      </c>
      <c r="AL1658" s="150">
        <v>0.17</v>
      </c>
      <c r="AM1658" s="153">
        <f t="shared" si="192"/>
        <v>-0.20999999999999996</v>
      </c>
      <c r="AN1658" s="154">
        <f t="shared" si="192"/>
        <v>-0.23</v>
      </c>
      <c r="AO1658" s="154">
        <f t="shared" si="192"/>
        <v>-0.25</v>
      </c>
      <c r="AP1658" s="155">
        <f t="shared" si="186"/>
        <v>-3.9999999999999994E-2</v>
      </c>
      <c r="AQ1658" s="156">
        <f>AVERAGE(Table3[[#This Row],[ HEK293 +Selistat_R1 2]:[ HEK293 +Selistat_R4 5]])</f>
        <v>-0.1825</v>
      </c>
      <c r="AR1658" s="153">
        <f t="shared" si="193"/>
        <v>0.24000000000000002</v>
      </c>
      <c r="AS1658" s="154">
        <f t="shared" si="193"/>
        <v>0.51</v>
      </c>
      <c r="AT1658" s="154">
        <f t="shared" si="193"/>
        <v>0.06</v>
      </c>
      <c r="AU1658" s="157">
        <f t="shared" si="187"/>
        <v>-3.9999999999999994E-2</v>
      </c>
      <c r="AV1658" s="158">
        <f t="shared" si="194"/>
        <v>0.27</v>
      </c>
      <c r="AW1658" s="154">
        <f t="shared" si="194"/>
        <v>0.47</v>
      </c>
      <c r="AX1658" s="154">
        <f t="shared" si="194"/>
        <v>-3.9999999999999994E-2</v>
      </c>
      <c r="AY1658" s="155">
        <f t="shared" si="188"/>
        <v>6.0000000000000012E-2</v>
      </c>
    </row>
    <row r="1659" spans="1:51" x14ac:dyDescent="0.15">
      <c r="A1659" s="122" t="s">
        <v>6107</v>
      </c>
      <c r="B1659" s="122" t="s">
        <v>6108</v>
      </c>
      <c r="C1659" s="122" t="s">
        <v>6109</v>
      </c>
      <c r="D1659" s="122" t="s">
        <v>6110</v>
      </c>
      <c r="E1659" s="122" t="s">
        <v>6111</v>
      </c>
      <c r="G1659" s="122">
        <v>1</v>
      </c>
      <c r="H1659" s="166">
        <v>0.12628500000000001</v>
      </c>
      <c r="I1659" s="167">
        <v>-0.45833299999999999</v>
      </c>
      <c r="J1659" s="168" t="str">
        <f t="shared" si="189"/>
        <v>FALSE</v>
      </c>
      <c r="K1659" s="169">
        <v>0.21556600000000001</v>
      </c>
      <c r="L1659" s="170">
        <f>-LOG10(Table3[[#This Row],[Student''s T-test p-value HEK293 +Selistat_HEK293 UT]])</f>
        <v>0.66641973688420009</v>
      </c>
      <c r="M1659" s="167">
        <v>-0.4</v>
      </c>
      <c r="N1659" s="171" t="str">
        <f t="shared" si="190"/>
        <v>FALSE</v>
      </c>
      <c r="O1659" s="146">
        <v>0.71695200000000003</v>
      </c>
      <c r="P1659" s="147">
        <v>0.16500000000000001</v>
      </c>
      <c r="Q1659" s="171" t="str">
        <f t="shared" si="191"/>
        <v>FALSE</v>
      </c>
      <c r="R1659" s="122" t="s">
        <v>1165</v>
      </c>
      <c r="S1659" s="122" t="s">
        <v>9663</v>
      </c>
      <c r="T1659" s="122" t="s">
        <v>1167</v>
      </c>
      <c r="U1659" s="172" t="s">
        <v>6113</v>
      </c>
      <c r="V1659" s="122" t="s">
        <v>9664</v>
      </c>
      <c r="W1659" s="148">
        <v>0.46</v>
      </c>
      <c r="X1659" s="149">
        <v>-0.25</v>
      </c>
      <c r="Y1659" s="149">
        <v>-0.62</v>
      </c>
      <c r="Z1659" s="150">
        <v>-0.17</v>
      </c>
      <c r="AA1659" s="148">
        <v>0.56999999999999995</v>
      </c>
      <c r="AB1659" s="149">
        <v>-0.03</v>
      </c>
      <c r="AC1659" s="149">
        <v>-0.09</v>
      </c>
      <c r="AD1659" s="151">
        <v>0.56999999999999995</v>
      </c>
      <c r="AE1659" s="148">
        <v>0.94</v>
      </c>
      <c r="AF1659" s="149">
        <v>-0.28000000000000003</v>
      </c>
      <c r="AG1659" s="149">
        <v>-0.31</v>
      </c>
      <c r="AH1659" s="151">
        <v>-0.95</v>
      </c>
      <c r="AI1659" s="152">
        <v>-0.06</v>
      </c>
      <c r="AJ1659" s="149">
        <v>-7.0000000000000007E-2</v>
      </c>
      <c r="AK1659" s="149">
        <v>-0.3</v>
      </c>
      <c r="AL1659" s="150">
        <v>-0.83</v>
      </c>
      <c r="AM1659" s="153">
        <f t="shared" si="192"/>
        <v>-0.10999999999999993</v>
      </c>
      <c r="AN1659" s="154">
        <f t="shared" si="192"/>
        <v>-0.22</v>
      </c>
      <c r="AO1659" s="154">
        <f t="shared" si="192"/>
        <v>-0.53</v>
      </c>
      <c r="AP1659" s="155">
        <f t="shared" si="186"/>
        <v>-0.74</v>
      </c>
      <c r="AQ1659" s="156">
        <f>AVERAGE(Table3[[#This Row],[ HEK293 +Selistat_R1 2]:[ HEK293 +Selistat_R4 5]])</f>
        <v>-0.4</v>
      </c>
      <c r="AR1659" s="153">
        <f t="shared" si="193"/>
        <v>0.37</v>
      </c>
      <c r="AS1659" s="154">
        <f t="shared" si="193"/>
        <v>-0.25</v>
      </c>
      <c r="AT1659" s="154">
        <f t="shared" si="193"/>
        <v>-0.22</v>
      </c>
      <c r="AU1659" s="157">
        <f t="shared" si="187"/>
        <v>-1.52</v>
      </c>
      <c r="AV1659" s="158">
        <f t="shared" si="194"/>
        <v>-0.62999999999999989</v>
      </c>
      <c r="AW1659" s="154">
        <f t="shared" si="194"/>
        <v>-4.0000000000000008E-2</v>
      </c>
      <c r="AX1659" s="154">
        <f t="shared" si="194"/>
        <v>-0.21</v>
      </c>
      <c r="AY1659" s="155">
        <f t="shared" si="188"/>
        <v>-1.4</v>
      </c>
    </row>
    <row r="1660" spans="1:51" x14ac:dyDescent="0.15">
      <c r="A1660" s="122" t="s">
        <v>9665</v>
      </c>
      <c r="B1660" s="122" t="s">
        <v>9666</v>
      </c>
      <c r="C1660" s="122" t="s">
        <v>9667</v>
      </c>
      <c r="D1660" s="122" t="s">
        <v>3457</v>
      </c>
      <c r="E1660" s="122" t="s">
        <v>9668</v>
      </c>
      <c r="G1660" s="122">
        <v>3</v>
      </c>
      <c r="H1660" s="166">
        <v>0.260463</v>
      </c>
      <c r="I1660" s="167">
        <v>0.159167</v>
      </c>
      <c r="J1660" s="168" t="str">
        <f t="shared" si="189"/>
        <v>FALSE</v>
      </c>
      <c r="K1660" s="169">
        <v>0.21585399999999999</v>
      </c>
      <c r="L1660" s="170">
        <f>-LOG10(Table3[[#This Row],[Student''s T-test p-value HEK293 +Selistat_HEK293 UT]])</f>
        <v>0.66583989900293405</v>
      </c>
      <c r="M1660" s="167">
        <v>0.1075</v>
      </c>
      <c r="N1660" s="171" t="str">
        <f t="shared" si="190"/>
        <v>FALSE</v>
      </c>
      <c r="O1660" s="146">
        <v>0.98398300000000005</v>
      </c>
      <c r="P1660" s="147">
        <v>-4.9999900000000002E-3</v>
      </c>
      <c r="Q1660" s="171" t="str">
        <f t="shared" si="191"/>
        <v>FALSE</v>
      </c>
      <c r="R1660" s="122" t="s">
        <v>9669</v>
      </c>
      <c r="S1660" s="122" t="s">
        <v>9670</v>
      </c>
      <c r="T1660" s="122" t="s">
        <v>9671</v>
      </c>
      <c r="U1660" s="172" t="s">
        <v>9672</v>
      </c>
      <c r="V1660" s="122" t="s">
        <v>9673</v>
      </c>
      <c r="W1660" s="148">
        <v>0.03</v>
      </c>
      <c r="X1660" s="149">
        <v>-0.09</v>
      </c>
      <c r="Y1660" s="149">
        <v>-7.0000000000000007E-2</v>
      </c>
      <c r="Z1660" s="150">
        <v>0.01</v>
      </c>
      <c r="AA1660" s="148">
        <v>-0.14000000000000001</v>
      </c>
      <c r="AB1660" s="149">
        <v>0.05</v>
      </c>
      <c r="AC1660" s="149">
        <v>-0.16</v>
      </c>
      <c r="AD1660" s="151">
        <v>-0.3</v>
      </c>
      <c r="AE1660" s="148">
        <v>0.4</v>
      </c>
      <c r="AF1660" s="149">
        <v>0.19</v>
      </c>
      <c r="AG1660" s="149">
        <v>0.01</v>
      </c>
      <c r="AH1660" s="151">
        <v>-0.42</v>
      </c>
      <c r="AI1660" s="152">
        <v>0.13</v>
      </c>
      <c r="AJ1660" s="149">
        <v>0.02</v>
      </c>
      <c r="AK1660" s="149">
        <v>0.42</v>
      </c>
      <c r="AL1660" s="150">
        <v>-0.37</v>
      </c>
      <c r="AM1660" s="153">
        <f t="shared" si="192"/>
        <v>0.17</v>
      </c>
      <c r="AN1660" s="154">
        <f t="shared" si="192"/>
        <v>-0.14000000000000001</v>
      </c>
      <c r="AO1660" s="154">
        <f t="shared" si="192"/>
        <v>0.09</v>
      </c>
      <c r="AP1660" s="155">
        <f t="shared" si="186"/>
        <v>0.31</v>
      </c>
      <c r="AQ1660" s="156">
        <f>AVERAGE(Table3[[#This Row],[ HEK293 +Selistat_R1 2]:[ HEK293 +Selistat_R4 5]])</f>
        <v>0.1075</v>
      </c>
      <c r="AR1660" s="153">
        <f t="shared" si="193"/>
        <v>0.54</v>
      </c>
      <c r="AS1660" s="154">
        <f t="shared" si="193"/>
        <v>0.14000000000000001</v>
      </c>
      <c r="AT1660" s="154">
        <f t="shared" si="193"/>
        <v>0.17</v>
      </c>
      <c r="AU1660" s="157">
        <f t="shared" si="187"/>
        <v>-0.12</v>
      </c>
      <c r="AV1660" s="158">
        <f t="shared" si="194"/>
        <v>0.27</v>
      </c>
      <c r="AW1660" s="154">
        <f t="shared" si="194"/>
        <v>-3.0000000000000002E-2</v>
      </c>
      <c r="AX1660" s="154">
        <f t="shared" si="194"/>
        <v>0.57999999999999996</v>
      </c>
      <c r="AY1660" s="155">
        <f t="shared" si="188"/>
        <v>-7.0000000000000007E-2</v>
      </c>
    </row>
    <row r="1661" spans="1:51" x14ac:dyDescent="0.15">
      <c r="A1661" s="122" t="s">
        <v>3307</v>
      </c>
      <c r="B1661" s="122" t="s">
        <v>3308</v>
      </c>
      <c r="C1661" s="122" t="s">
        <v>3309</v>
      </c>
      <c r="E1661" s="122" t="s">
        <v>3310</v>
      </c>
      <c r="F1661" s="122" t="s">
        <v>3311</v>
      </c>
      <c r="G1661" s="122">
        <v>2</v>
      </c>
      <c r="H1661" s="166">
        <v>8.9728599999999992E-3</v>
      </c>
      <c r="I1661" s="167">
        <v>0.49166700000000002</v>
      </c>
      <c r="J1661" s="168" t="str">
        <f t="shared" si="189"/>
        <v>FALSE</v>
      </c>
      <c r="K1661" s="169">
        <v>0.21598700000000001</v>
      </c>
      <c r="L1661" s="170">
        <f>-LOG10(Table3[[#This Row],[Student''s T-test p-value HEK293 +Selistat_HEK293 UT]])</f>
        <v>0.66557238772948191</v>
      </c>
      <c r="M1661" s="167">
        <v>0.1575</v>
      </c>
      <c r="N1661" s="171" t="str">
        <f t="shared" si="190"/>
        <v>FALSE</v>
      </c>
      <c r="O1661" s="146">
        <v>0.24937799999999999</v>
      </c>
      <c r="P1661" s="147">
        <v>-0.17249999999999999</v>
      </c>
      <c r="Q1661" s="171" t="str">
        <f t="shared" si="191"/>
        <v>FALSE</v>
      </c>
      <c r="R1661" s="122" t="s">
        <v>3312</v>
      </c>
      <c r="S1661" s="122" t="s">
        <v>3313</v>
      </c>
      <c r="T1661" s="122" t="s">
        <v>3314</v>
      </c>
      <c r="U1661" s="172" t="s">
        <v>2685</v>
      </c>
      <c r="V1661" s="122" t="s">
        <v>3315</v>
      </c>
      <c r="W1661" s="148">
        <v>-0.28999999999999998</v>
      </c>
      <c r="X1661" s="149">
        <v>-0.36</v>
      </c>
      <c r="Y1661" s="149">
        <v>-0.36</v>
      </c>
      <c r="Z1661" s="150">
        <v>0.01</v>
      </c>
      <c r="AA1661" s="148">
        <v>-0.6</v>
      </c>
      <c r="AB1661" s="149">
        <v>-0.42</v>
      </c>
      <c r="AC1661" s="149">
        <v>-0.35</v>
      </c>
      <c r="AD1661" s="151">
        <v>-0.26</v>
      </c>
      <c r="AE1661" s="148">
        <v>0.38</v>
      </c>
      <c r="AF1661" s="149">
        <v>0.34</v>
      </c>
      <c r="AG1661" s="149">
        <v>-0.18</v>
      </c>
      <c r="AH1661" s="151">
        <v>0.12</v>
      </c>
      <c r="AI1661" s="152">
        <v>0.21</v>
      </c>
      <c r="AJ1661" s="149">
        <v>0.38</v>
      </c>
      <c r="AK1661" s="149">
        <v>0.38</v>
      </c>
      <c r="AL1661" s="150">
        <v>0.38</v>
      </c>
      <c r="AM1661" s="153">
        <f t="shared" si="192"/>
        <v>0.31</v>
      </c>
      <c r="AN1661" s="154">
        <f t="shared" si="192"/>
        <v>0.06</v>
      </c>
      <c r="AO1661" s="154">
        <f t="shared" si="192"/>
        <v>-1.0000000000000009E-2</v>
      </c>
      <c r="AP1661" s="155">
        <f t="shared" si="186"/>
        <v>0.27</v>
      </c>
      <c r="AQ1661" s="156">
        <f>AVERAGE(Table3[[#This Row],[ HEK293 +Selistat_R1 2]:[ HEK293 +Selistat_R4 5]])</f>
        <v>0.1575</v>
      </c>
      <c r="AR1661" s="153">
        <f t="shared" si="193"/>
        <v>0.98</v>
      </c>
      <c r="AS1661" s="154">
        <f t="shared" si="193"/>
        <v>0.76</v>
      </c>
      <c r="AT1661" s="154">
        <f t="shared" si="193"/>
        <v>0.16999999999999998</v>
      </c>
      <c r="AU1661" s="157">
        <f t="shared" si="187"/>
        <v>0.38</v>
      </c>
      <c r="AV1661" s="158">
        <f t="shared" si="194"/>
        <v>0.80999999999999994</v>
      </c>
      <c r="AW1661" s="154">
        <f t="shared" si="194"/>
        <v>0.8</v>
      </c>
      <c r="AX1661" s="154">
        <f t="shared" si="194"/>
        <v>0.73</v>
      </c>
      <c r="AY1661" s="155">
        <f t="shared" si="188"/>
        <v>0.64</v>
      </c>
    </row>
    <row r="1662" spans="1:51" x14ac:dyDescent="0.15">
      <c r="A1662" s="122" t="s">
        <v>9674</v>
      </c>
      <c r="B1662" s="122" t="s">
        <v>2865</v>
      </c>
      <c r="C1662" s="122" t="s">
        <v>3538</v>
      </c>
      <c r="D1662" s="122" t="s">
        <v>2848</v>
      </c>
      <c r="E1662" s="122" t="s">
        <v>9675</v>
      </c>
      <c r="F1662" s="122" t="s">
        <v>9676</v>
      </c>
      <c r="G1662" s="122">
        <v>1</v>
      </c>
      <c r="H1662" s="166">
        <v>0.98431500000000005</v>
      </c>
      <c r="I1662" s="167">
        <v>-3.3333400000000002E-3</v>
      </c>
      <c r="J1662" s="168" t="str">
        <f t="shared" si="189"/>
        <v>FALSE</v>
      </c>
      <c r="K1662" s="169">
        <v>0.21609900000000001</v>
      </c>
      <c r="L1662" s="170">
        <f>-LOG10(Table3[[#This Row],[Student''s T-test p-value HEK293 +Selistat_HEK293 UT]])</f>
        <v>0.66534724281359692</v>
      </c>
      <c r="M1662" s="167">
        <v>-0.27</v>
      </c>
      <c r="N1662" s="171" t="str">
        <f t="shared" si="190"/>
        <v>FALSE</v>
      </c>
      <c r="O1662" s="146">
        <v>0.38059700000000002</v>
      </c>
      <c r="P1662" s="147">
        <v>-0.13500000000000001</v>
      </c>
      <c r="Q1662" s="171" t="str">
        <f t="shared" si="191"/>
        <v>FALSE</v>
      </c>
      <c r="R1662" s="122" t="s">
        <v>9677</v>
      </c>
      <c r="S1662" s="122" t="s">
        <v>9678</v>
      </c>
      <c r="T1662" s="122" t="s">
        <v>9679</v>
      </c>
      <c r="U1662" s="172" t="s">
        <v>9680</v>
      </c>
      <c r="V1662" s="122" t="s">
        <v>9681</v>
      </c>
      <c r="W1662" s="148">
        <v>-0.23</v>
      </c>
      <c r="X1662" s="149">
        <v>-0.6</v>
      </c>
      <c r="Y1662" s="149">
        <v>-0.36</v>
      </c>
      <c r="Z1662" s="150">
        <v>0.02</v>
      </c>
      <c r="AA1662" s="148">
        <v>-7.0000000000000007E-2</v>
      </c>
      <c r="AB1662" s="149">
        <v>-0.38</v>
      </c>
      <c r="AC1662" s="149">
        <v>0.03</v>
      </c>
      <c r="AD1662" s="151">
        <v>0.33</v>
      </c>
      <c r="AE1662" s="148">
        <v>7.0000000000000007E-2</v>
      </c>
      <c r="AF1662" s="149">
        <v>-0.14000000000000001</v>
      </c>
      <c r="AG1662" s="149">
        <v>-0.09</v>
      </c>
      <c r="AH1662" s="151">
        <v>0.32</v>
      </c>
      <c r="AI1662" s="152">
        <v>0.26</v>
      </c>
      <c r="AJ1662" s="149">
        <v>-0.09</v>
      </c>
      <c r="AK1662" s="149">
        <v>0.16</v>
      </c>
      <c r="AL1662" s="150">
        <v>0.37</v>
      </c>
      <c r="AM1662" s="153">
        <f t="shared" si="192"/>
        <v>-0.16</v>
      </c>
      <c r="AN1662" s="154">
        <f t="shared" si="192"/>
        <v>-0.21999999999999997</v>
      </c>
      <c r="AO1662" s="154">
        <f t="shared" si="192"/>
        <v>-0.39</v>
      </c>
      <c r="AP1662" s="155">
        <f t="shared" si="186"/>
        <v>-0.31</v>
      </c>
      <c r="AQ1662" s="156">
        <f>AVERAGE(Table3[[#This Row],[ HEK293 +Selistat_R1 2]:[ HEK293 +Selistat_R4 5]])</f>
        <v>-0.27</v>
      </c>
      <c r="AR1662" s="153">
        <f t="shared" si="193"/>
        <v>0.14000000000000001</v>
      </c>
      <c r="AS1662" s="154">
        <f t="shared" si="193"/>
        <v>0.24</v>
      </c>
      <c r="AT1662" s="154">
        <f t="shared" si="193"/>
        <v>-0.12</v>
      </c>
      <c r="AU1662" s="157">
        <f t="shared" si="187"/>
        <v>-1.0000000000000009E-2</v>
      </c>
      <c r="AV1662" s="158">
        <f t="shared" si="194"/>
        <v>0.33</v>
      </c>
      <c r="AW1662" s="154">
        <f t="shared" si="194"/>
        <v>0.29000000000000004</v>
      </c>
      <c r="AX1662" s="154">
        <f t="shared" si="194"/>
        <v>0.13</v>
      </c>
      <c r="AY1662" s="155">
        <f t="shared" si="188"/>
        <v>3.999999999999998E-2</v>
      </c>
    </row>
    <row r="1663" spans="1:51" x14ac:dyDescent="0.15">
      <c r="A1663" s="122" t="s">
        <v>9682</v>
      </c>
      <c r="B1663" s="122" t="s">
        <v>9683</v>
      </c>
      <c r="C1663" s="122" t="s">
        <v>9684</v>
      </c>
      <c r="E1663" s="122" t="s">
        <v>9685</v>
      </c>
      <c r="F1663" s="122" t="s">
        <v>9686</v>
      </c>
      <c r="G1663" s="122">
        <v>1</v>
      </c>
      <c r="H1663" s="166">
        <v>0.114388</v>
      </c>
      <c r="I1663" s="167">
        <v>0.57166700000000004</v>
      </c>
      <c r="J1663" s="168" t="str">
        <f t="shared" si="189"/>
        <v>FALSE</v>
      </c>
      <c r="K1663" s="169">
        <v>0.21648700000000001</v>
      </c>
      <c r="L1663" s="170">
        <f>-LOG10(Table3[[#This Row],[Student''s T-test p-value HEK293 +Selistat_HEK293 UT]])</f>
        <v>0.66456817782228672</v>
      </c>
      <c r="M1663" s="167">
        <v>0.73499999999999999</v>
      </c>
      <c r="N1663" s="171" t="str">
        <f t="shared" si="190"/>
        <v>FALSE</v>
      </c>
      <c r="O1663" s="146">
        <v>0.97659099999999999</v>
      </c>
      <c r="P1663" s="147">
        <v>-0.01</v>
      </c>
      <c r="Q1663" s="171" t="str">
        <f t="shared" si="191"/>
        <v>FALSE</v>
      </c>
      <c r="R1663" s="122" t="s">
        <v>9687</v>
      </c>
      <c r="S1663" s="122" t="s">
        <v>9688</v>
      </c>
      <c r="T1663" s="122" t="s">
        <v>9689</v>
      </c>
      <c r="U1663" s="172" t="s">
        <v>9690</v>
      </c>
      <c r="V1663" s="122" t="s">
        <v>9691</v>
      </c>
      <c r="W1663" s="148">
        <v>-0.32</v>
      </c>
      <c r="X1663" s="149">
        <v>1.73</v>
      </c>
      <c r="Y1663" s="149">
        <v>-0.49</v>
      </c>
      <c r="Z1663" s="150">
        <v>-0.36</v>
      </c>
      <c r="AA1663" s="148">
        <v>-0.56999999999999995</v>
      </c>
      <c r="AB1663" s="149">
        <v>-0.53</v>
      </c>
      <c r="AC1663" s="149">
        <v>-0.6</v>
      </c>
      <c r="AD1663" s="151">
        <v>-0.68</v>
      </c>
      <c r="AE1663" s="148">
        <v>-0.5</v>
      </c>
      <c r="AF1663" s="149">
        <v>0.52</v>
      </c>
      <c r="AG1663" s="149">
        <v>0</v>
      </c>
      <c r="AH1663" s="151">
        <v>-0.46</v>
      </c>
      <c r="AI1663" s="152">
        <v>-0.33</v>
      </c>
      <c r="AJ1663" s="149">
        <v>0.56000000000000005</v>
      </c>
      <c r="AK1663" s="149">
        <v>-0.22</v>
      </c>
      <c r="AL1663" s="150">
        <v>-0.41</v>
      </c>
      <c r="AM1663" s="153">
        <f t="shared" si="192"/>
        <v>0.24999999999999994</v>
      </c>
      <c r="AN1663" s="154">
        <f t="shared" si="192"/>
        <v>2.2599999999999998</v>
      </c>
      <c r="AO1663" s="154">
        <f t="shared" si="192"/>
        <v>0.10999999999999999</v>
      </c>
      <c r="AP1663" s="155">
        <f t="shared" si="186"/>
        <v>0.32000000000000006</v>
      </c>
      <c r="AQ1663" s="156">
        <f>AVERAGE(Table3[[#This Row],[ HEK293 +Selistat_R1 2]:[ HEK293 +Selistat_R4 5]])</f>
        <v>0.73499999999999988</v>
      </c>
      <c r="AR1663" s="153">
        <f t="shared" si="193"/>
        <v>6.9999999999999951E-2</v>
      </c>
      <c r="AS1663" s="154">
        <f t="shared" si="193"/>
        <v>1.05</v>
      </c>
      <c r="AT1663" s="154">
        <f t="shared" si="193"/>
        <v>0.6</v>
      </c>
      <c r="AU1663" s="157">
        <f t="shared" si="187"/>
        <v>0.22000000000000003</v>
      </c>
      <c r="AV1663" s="158">
        <f t="shared" si="194"/>
        <v>0.23999999999999994</v>
      </c>
      <c r="AW1663" s="154">
        <f t="shared" si="194"/>
        <v>1.0900000000000001</v>
      </c>
      <c r="AX1663" s="154">
        <f t="shared" si="194"/>
        <v>0.38</v>
      </c>
      <c r="AY1663" s="155">
        <f t="shared" si="188"/>
        <v>0.27000000000000007</v>
      </c>
    </row>
    <row r="1664" spans="1:51" x14ac:dyDescent="0.15">
      <c r="A1664" s="122" t="s">
        <v>2985</v>
      </c>
      <c r="B1664" s="122" t="s">
        <v>2986</v>
      </c>
      <c r="C1664" s="122" t="s">
        <v>2987</v>
      </c>
      <c r="D1664" s="122" t="s">
        <v>2988</v>
      </c>
      <c r="E1664" s="122" t="s">
        <v>2989</v>
      </c>
      <c r="F1664" s="122" t="s">
        <v>2990</v>
      </c>
      <c r="G1664" s="122">
        <v>2</v>
      </c>
      <c r="H1664" s="166">
        <v>0.84303700000000004</v>
      </c>
      <c r="I1664" s="167">
        <v>2.0833299999999999E-2</v>
      </c>
      <c r="J1664" s="168" t="str">
        <f t="shared" si="189"/>
        <v>FALSE</v>
      </c>
      <c r="K1664" s="169">
        <v>0.21651799999999999</v>
      </c>
      <c r="L1664" s="170">
        <f>-LOG10(Table3[[#This Row],[Student''s T-test p-value HEK293 +Selistat_HEK293 UT]])</f>
        <v>0.66450599318718095</v>
      </c>
      <c r="M1664" s="167">
        <v>-0.17499999999999999</v>
      </c>
      <c r="N1664" s="171" t="str">
        <f t="shared" si="190"/>
        <v>FALSE</v>
      </c>
      <c r="O1664" s="146">
        <v>0.87506300000000004</v>
      </c>
      <c r="P1664" s="147">
        <v>-7.4999999999999997E-3</v>
      </c>
      <c r="Q1664" s="171" t="str">
        <f t="shared" si="191"/>
        <v>FALSE</v>
      </c>
      <c r="R1664" s="122" t="s">
        <v>1540</v>
      </c>
      <c r="S1664" s="122" t="s">
        <v>8022</v>
      </c>
      <c r="T1664" s="122" t="s">
        <v>1542</v>
      </c>
      <c r="U1664" s="172" t="s">
        <v>2637</v>
      </c>
      <c r="V1664" s="122" t="s">
        <v>8023</v>
      </c>
      <c r="W1664" s="148">
        <v>-0.37</v>
      </c>
      <c r="X1664" s="149">
        <v>-0.03</v>
      </c>
      <c r="Y1664" s="149">
        <v>-0.18</v>
      </c>
      <c r="Z1664" s="150">
        <v>-0.22</v>
      </c>
      <c r="AA1664" s="148">
        <v>0.21</v>
      </c>
      <c r="AB1664" s="149">
        <v>-0.04</v>
      </c>
      <c r="AC1664" s="149">
        <v>0.03</v>
      </c>
      <c r="AD1664" s="151">
        <v>-0.3</v>
      </c>
      <c r="AE1664" s="148">
        <v>0.15</v>
      </c>
      <c r="AF1664" s="149">
        <v>0.04</v>
      </c>
      <c r="AG1664" s="149">
        <v>0.05</v>
      </c>
      <c r="AH1664" s="151">
        <v>0.12</v>
      </c>
      <c r="AI1664" s="152">
        <v>0.12</v>
      </c>
      <c r="AJ1664" s="149">
        <v>-0.01</v>
      </c>
      <c r="AK1664" s="149">
        <v>0.16</v>
      </c>
      <c r="AL1664" s="150">
        <v>0.12</v>
      </c>
      <c r="AM1664" s="153">
        <f t="shared" si="192"/>
        <v>-0.57999999999999996</v>
      </c>
      <c r="AN1664" s="154">
        <f t="shared" si="192"/>
        <v>1.0000000000000002E-2</v>
      </c>
      <c r="AO1664" s="154">
        <f t="shared" si="192"/>
        <v>-0.21</v>
      </c>
      <c r="AP1664" s="155">
        <f t="shared" si="186"/>
        <v>7.9999999999999988E-2</v>
      </c>
      <c r="AQ1664" s="156">
        <f>AVERAGE(Table3[[#This Row],[ HEK293 +Selistat_R1 2]:[ HEK293 +Selistat_R4 5]])</f>
        <v>-0.17499999999999999</v>
      </c>
      <c r="AR1664" s="153">
        <f t="shared" si="193"/>
        <v>-0.06</v>
      </c>
      <c r="AS1664" s="154">
        <f t="shared" si="193"/>
        <v>0.08</v>
      </c>
      <c r="AT1664" s="154">
        <f t="shared" si="193"/>
        <v>2.0000000000000004E-2</v>
      </c>
      <c r="AU1664" s="157">
        <f t="shared" si="187"/>
        <v>0.42</v>
      </c>
      <c r="AV1664" s="158">
        <f t="shared" si="194"/>
        <v>-0.09</v>
      </c>
      <c r="AW1664" s="154">
        <f t="shared" si="194"/>
        <v>0.03</v>
      </c>
      <c r="AX1664" s="154">
        <f t="shared" si="194"/>
        <v>0.13</v>
      </c>
      <c r="AY1664" s="155">
        <f t="shared" si="188"/>
        <v>0.42</v>
      </c>
    </row>
    <row r="1665" spans="1:51" x14ac:dyDescent="0.15">
      <c r="A1665" s="122" t="s">
        <v>6125</v>
      </c>
      <c r="B1665" s="122" t="s">
        <v>5110</v>
      </c>
      <c r="C1665" s="122" t="s">
        <v>6126</v>
      </c>
      <c r="D1665" s="122" t="s">
        <v>3018</v>
      </c>
      <c r="E1665" s="122" t="s">
        <v>6127</v>
      </c>
      <c r="F1665" s="122" t="s">
        <v>3228</v>
      </c>
      <c r="G1665" s="122">
        <v>1</v>
      </c>
      <c r="H1665" s="166">
        <v>0.10215200000000001</v>
      </c>
      <c r="I1665" s="167">
        <v>0.34749999999999998</v>
      </c>
      <c r="J1665" s="168" t="str">
        <f t="shared" si="189"/>
        <v>FALSE</v>
      </c>
      <c r="K1665" s="169">
        <v>0.216584</v>
      </c>
      <c r="L1665" s="170">
        <f>-LOG10(Table3[[#This Row],[Student''s T-test p-value HEK293 +Selistat_HEK293 UT]])</f>
        <v>0.66437362974380032</v>
      </c>
      <c r="M1665" s="167">
        <v>0.39250000000000002</v>
      </c>
      <c r="N1665" s="171" t="str">
        <f t="shared" si="190"/>
        <v>FALSE</v>
      </c>
      <c r="O1665" s="146">
        <v>0.37931500000000001</v>
      </c>
      <c r="P1665" s="147">
        <v>0.21</v>
      </c>
      <c r="Q1665" s="171" t="str">
        <f t="shared" si="191"/>
        <v>FALSE</v>
      </c>
      <c r="R1665" s="122" t="s">
        <v>6128</v>
      </c>
      <c r="S1665" s="122" t="s">
        <v>9692</v>
      </c>
      <c r="T1665" s="122" t="s">
        <v>6130</v>
      </c>
      <c r="U1665" s="172" t="s">
        <v>6131</v>
      </c>
      <c r="V1665" s="122" t="s">
        <v>9693</v>
      </c>
      <c r="W1665" s="148">
        <v>-0.34</v>
      </c>
      <c r="X1665" s="149">
        <v>0.01</v>
      </c>
      <c r="Y1665" s="149">
        <v>0.44</v>
      </c>
      <c r="Z1665" s="150">
        <v>0.25</v>
      </c>
      <c r="AA1665" s="148">
        <v>-0.68</v>
      </c>
      <c r="AB1665" s="149">
        <v>-7.0000000000000007E-2</v>
      </c>
      <c r="AC1665" s="149">
        <v>-0.69</v>
      </c>
      <c r="AD1665" s="151">
        <v>0.23</v>
      </c>
      <c r="AE1665" s="148">
        <v>0.18</v>
      </c>
      <c r="AF1665" s="149">
        <v>-0.03</v>
      </c>
      <c r="AG1665" s="149">
        <v>0.54</v>
      </c>
      <c r="AH1665" s="151">
        <v>-0.18</v>
      </c>
      <c r="AI1665" s="152">
        <v>0.08</v>
      </c>
      <c r="AJ1665" s="149">
        <v>-0.51</v>
      </c>
      <c r="AK1665" s="149">
        <v>0.21</v>
      </c>
      <c r="AL1665" s="150">
        <v>-0.11</v>
      </c>
      <c r="AM1665" s="153">
        <f t="shared" si="192"/>
        <v>0.34</v>
      </c>
      <c r="AN1665" s="154">
        <f t="shared" si="192"/>
        <v>0.08</v>
      </c>
      <c r="AO1665" s="154">
        <f t="shared" si="192"/>
        <v>1.1299999999999999</v>
      </c>
      <c r="AP1665" s="155">
        <f t="shared" si="186"/>
        <v>1.999999999999999E-2</v>
      </c>
      <c r="AQ1665" s="156">
        <f>AVERAGE(Table3[[#This Row],[ HEK293 +Selistat_R1 2]:[ HEK293 +Selistat_R4 5]])</f>
        <v>0.39249999999999996</v>
      </c>
      <c r="AR1665" s="153">
        <f t="shared" si="193"/>
        <v>0.8600000000000001</v>
      </c>
      <c r="AS1665" s="154">
        <f t="shared" si="193"/>
        <v>4.0000000000000008E-2</v>
      </c>
      <c r="AT1665" s="154">
        <f t="shared" si="193"/>
        <v>1.23</v>
      </c>
      <c r="AU1665" s="157">
        <f t="shared" si="187"/>
        <v>-0.41000000000000003</v>
      </c>
      <c r="AV1665" s="158">
        <f t="shared" si="194"/>
        <v>0.76</v>
      </c>
      <c r="AW1665" s="154">
        <f t="shared" si="194"/>
        <v>-0.44</v>
      </c>
      <c r="AX1665" s="154">
        <f t="shared" si="194"/>
        <v>0.89999999999999991</v>
      </c>
      <c r="AY1665" s="155">
        <f t="shared" si="188"/>
        <v>-0.34</v>
      </c>
    </row>
    <row r="1666" spans="1:51" x14ac:dyDescent="0.15">
      <c r="A1666" s="122" t="s">
        <v>2830</v>
      </c>
      <c r="B1666" s="122" t="s">
        <v>2831</v>
      </c>
      <c r="C1666" s="122" t="s">
        <v>2832</v>
      </c>
      <c r="E1666" s="122" t="s">
        <v>2833</v>
      </c>
      <c r="F1666" s="122" t="s">
        <v>2834</v>
      </c>
      <c r="G1666" s="122">
        <v>1</v>
      </c>
      <c r="H1666" s="166">
        <v>0.79806500000000002</v>
      </c>
      <c r="I1666" s="167">
        <v>4.3333299999999998E-2</v>
      </c>
      <c r="J1666" s="168" t="str">
        <f t="shared" si="189"/>
        <v>FALSE</v>
      </c>
      <c r="K1666" s="169">
        <v>0.21663199999999999</v>
      </c>
      <c r="L1666" s="170">
        <f>-LOG10(Table3[[#This Row],[Student''s T-test p-value HEK293 +Selistat_HEK293 UT]])</f>
        <v>0.66427739075347381</v>
      </c>
      <c r="M1666" s="167">
        <v>-0.1575</v>
      </c>
      <c r="N1666" s="171" t="str">
        <f t="shared" si="190"/>
        <v>FALSE</v>
      </c>
      <c r="O1666" s="146">
        <v>0.48968</v>
      </c>
      <c r="P1666" s="147">
        <v>0.17749999999999999</v>
      </c>
      <c r="Q1666" s="171" t="str">
        <f t="shared" si="191"/>
        <v>FALSE</v>
      </c>
      <c r="R1666" s="122" t="s">
        <v>2835</v>
      </c>
      <c r="S1666" s="122" t="s">
        <v>9694</v>
      </c>
      <c r="T1666" s="122" t="s">
        <v>2837</v>
      </c>
      <c r="U1666" s="172" t="s">
        <v>2614</v>
      </c>
      <c r="V1666" s="122" t="s">
        <v>9695</v>
      </c>
      <c r="W1666" s="148">
        <v>-0.17</v>
      </c>
      <c r="X1666" s="149">
        <v>-0.25</v>
      </c>
      <c r="Y1666" s="149">
        <v>-0.03</v>
      </c>
      <c r="Z1666" s="150">
        <v>-0.41</v>
      </c>
      <c r="AA1666" s="148">
        <v>-0.12</v>
      </c>
      <c r="AB1666" s="149">
        <v>0.01</v>
      </c>
      <c r="AC1666" s="149">
        <v>-0.25</v>
      </c>
      <c r="AD1666" s="151">
        <v>0.13</v>
      </c>
      <c r="AE1666" s="148">
        <v>0.1</v>
      </c>
      <c r="AF1666" s="149">
        <v>0.23</v>
      </c>
      <c r="AG1666" s="149">
        <v>0.44</v>
      </c>
      <c r="AH1666" s="151">
        <v>-7.0000000000000007E-2</v>
      </c>
      <c r="AI1666" s="152">
        <v>0.24</v>
      </c>
      <c r="AJ1666" s="149">
        <v>0.42</v>
      </c>
      <c r="AK1666" s="149">
        <v>-0.11</v>
      </c>
      <c r="AL1666" s="150">
        <v>-0.56000000000000005</v>
      </c>
      <c r="AM1666" s="153">
        <f t="shared" si="192"/>
        <v>-5.0000000000000017E-2</v>
      </c>
      <c r="AN1666" s="154">
        <f t="shared" si="192"/>
        <v>-0.26</v>
      </c>
      <c r="AO1666" s="154">
        <f t="shared" si="192"/>
        <v>0.22</v>
      </c>
      <c r="AP1666" s="155">
        <f t="shared" si="186"/>
        <v>-0.54</v>
      </c>
      <c r="AQ1666" s="156">
        <f>AVERAGE(Table3[[#This Row],[ HEK293 +Selistat_R1 2]:[ HEK293 +Selistat_R4 5]])</f>
        <v>-0.15750000000000003</v>
      </c>
      <c r="AR1666" s="153">
        <f t="shared" si="193"/>
        <v>0.22</v>
      </c>
      <c r="AS1666" s="154">
        <f t="shared" si="193"/>
        <v>0.22</v>
      </c>
      <c r="AT1666" s="154">
        <f t="shared" si="193"/>
        <v>0.69</v>
      </c>
      <c r="AU1666" s="157">
        <f t="shared" si="187"/>
        <v>-0.2</v>
      </c>
      <c r="AV1666" s="158">
        <f t="shared" si="194"/>
        <v>0.36</v>
      </c>
      <c r="AW1666" s="154">
        <f t="shared" si="194"/>
        <v>0.41</v>
      </c>
      <c r="AX1666" s="154">
        <f t="shared" si="194"/>
        <v>0.14000000000000001</v>
      </c>
      <c r="AY1666" s="155">
        <f t="shared" si="188"/>
        <v>-0.69000000000000006</v>
      </c>
    </row>
    <row r="1667" spans="1:51" x14ac:dyDescent="0.15">
      <c r="A1667" s="122" t="s">
        <v>4192</v>
      </c>
      <c r="B1667" s="122" t="s">
        <v>4193</v>
      </c>
      <c r="C1667" s="122" t="s">
        <v>4194</v>
      </c>
      <c r="E1667" s="122" t="s">
        <v>4195</v>
      </c>
      <c r="G1667" s="122">
        <v>1</v>
      </c>
      <c r="H1667" s="166">
        <v>1.38701E-2</v>
      </c>
      <c r="I1667" s="167">
        <v>-0.284167</v>
      </c>
      <c r="J1667" s="168" t="str">
        <f t="shared" si="189"/>
        <v>FALSE</v>
      </c>
      <c r="K1667" s="169">
        <v>0.21663299999999999</v>
      </c>
      <c r="L1667" s="170">
        <f>-LOG10(Table3[[#This Row],[Student''s T-test p-value HEK293 +Selistat_HEK293 UT]])</f>
        <v>0.66427538600126945</v>
      </c>
      <c r="M1667" s="167">
        <v>-0.17</v>
      </c>
      <c r="N1667" s="171" t="str">
        <f t="shared" si="190"/>
        <v>FALSE</v>
      </c>
      <c r="O1667" s="146">
        <v>0.41666300000000001</v>
      </c>
      <c r="P1667" s="147">
        <v>9.7500000000000003E-2</v>
      </c>
      <c r="Q1667" s="171" t="str">
        <f t="shared" si="191"/>
        <v>FALSE</v>
      </c>
      <c r="R1667" s="122" t="s">
        <v>504</v>
      </c>
      <c r="S1667" s="122" t="s">
        <v>9696</v>
      </c>
      <c r="T1667" s="122" t="s">
        <v>506</v>
      </c>
      <c r="U1667" s="172" t="s">
        <v>4196</v>
      </c>
      <c r="V1667" s="122" t="s">
        <v>9697</v>
      </c>
      <c r="W1667" s="148">
        <v>-0.06</v>
      </c>
      <c r="X1667" s="149">
        <v>0.27</v>
      </c>
      <c r="Y1667" s="149">
        <v>0.12</v>
      </c>
      <c r="Z1667" s="150">
        <v>-0.22</v>
      </c>
      <c r="AA1667" s="148">
        <v>0.11</v>
      </c>
      <c r="AB1667" s="149">
        <v>0.38</v>
      </c>
      <c r="AC1667" s="149">
        <v>0.16</v>
      </c>
      <c r="AD1667" s="151">
        <v>0.14000000000000001</v>
      </c>
      <c r="AE1667" s="148">
        <v>-0.17</v>
      </c>
      <c r="AF1667" s="149">
        <v>0.01</v>
      </c>
      <c r="AG1667" s="149">
        <v>0</v>
      </c>
      <c r="AH1667" s="151">
        <v>-0.22</v>
      </c>
      <c r="AI1667" s="152">
        <v>-0.18</v>
      </c>
      <c r="AJ1667" s="149">
        <v>7.0000000000000007E-2</v>
      </c>
      <c r="AK1667" s="149">
        <v>-0.3</v>
      </c>
      <c r="AL1667" s="150">
        <v>-0.36</v>
      </c>
      <c r="AM1667" s="153">
        <f t="shared" si="192"/>
        <v>-0.16999999999999998</v>
      </c>
      <c r="AN1667" s="154">
        <f t="shared" si="192"/>
        <v>-0.10999999999999999</v>
      </c>
      <c r="AO1667" s="154">
        <f t="shared" si="192"/>
        <v>-4.0000000000000008E-2</v>
      </c>
      <c r="AP1667" s="155">
        <f t="shared" si="192"/>
        <v>-0.36</v>
      </c>
      <c r="AQ1667" s="156">
        <f>AVERAGE(Table3[[#This Row],[ HEK293 +Selistat_R1 2]:[ HEK293 +Selistat_R4 5]])</f>
        <v>-0.16999999999999998</v>
      </c>
      <c r="AR1667" s="153">
        <f t="shared" si="193"/>
        <v>-0.28000000000000003</v>
      </c>
      <c r="AS1667" s="154">
        <f t="shared" si="193"/>
        <v>-0.37</v>
      </c>
      <c r="AT1667" s="154">
        <f t="shared" si="193"/>
        <v>-0.16</v>
      </c>
      <c r="AU1667" s="157">
        <f t="shared" si="193"/>
        <v>-0.36</v>
      </c>
      <c r="AV1667" s="158">
        <f t="shared" si="194"/>
        <v>-0.28999999999999998</v>
      </c>
      <c r="AW1667" s="154">
        <f t="shared" si="194"/>
        <v>-0.31</v>
      </c>
      <c r="AX1667" s="154">
        <f t="shared" si="194"/>
        <v>-0.45999999999999996</v>
      </c>
      <c r="AY1667" s="155">
        <f t="shared" si="194"/>
        <v>-0.5</v>
      </c>
    </row>
    <row r="1668" spans="1:51" x14ac:dyDescent="0.15">
      <c r="A1668" s="122" t="s">
        <v>6163</v>
      </c>
      <c r="B1668" s="122" t="s">
        <v>6164</v>
      </c>
      <c r="C1668" s="122" t="s">
        <v>6165</v>
      </c>
      <c r="E1668" s="122" t="s">
        <v>6166</v>
      </c>
      <c r="F1668" s="122" t="s">
        <v>6167</v>
      </c>
      <c r="G1668" s="122">
        <v>1</v>
      </c>
      <c r="H1668" s="166">
        <v>0.255409</v>
      </c>
      <c r="I1668" s="167">
        <v>-0.13500000000000001</v>
      </c>
      <c r="J1668" s="168" t="str">
        <f t="shared" ref="J1668:J1731" si="195">IF(AND(H1668&lt;0.05,ABS(I1668&gt;1)),"TRUE","FALSE")</f>
        <v>FALSE</v>
      </c>
      <c r="K1668" s="169">
        <v>0.216694</v>
      </c>
      <c r="L1668" s="170">
        <f>-LOG10(Table3[[#This Row],[Student''s T-test p-value HEK293 +Selistat_HEK293 UT]])</f>
        <v>0.66415311361311413</v>
      </c>
      <c r="M1668" s="167">
        <v>-0.23</v>
      </c>
      <c r="N1668" s="171" t="str">
        <f t="shared" ref="N1668:N1731" si="196">IF(AND(K1668&lt;0.05,ABS(M1668&gt;1)),"TRUE","FALSE")</f>
        <v>FALSE</v>
      </c>
      <c r="O1668" s="146">
        <v>0.18897900000000001</v>
      </c>
      <c r="P1668" s="147">
        <v>-0.14499999999999999</v>
      </c>
      <c r="Q1668" s="171" t="str">
        <f t="shared" ref="Q1668:Q1731" si="197">IF(AND(O1668&lt;0.05,ABS(P1668&gt;1)),"TRUE","FALSE")</f>
        <v>FALSE</v>
      </c>
      <c r="R1668" s="122" t="s">
        <v>6168</v>
      </c>
      <c r="S1668" s="122" t="s">
        <v>9698</v>
      </c>
      <c r="T1668" s="122" t="s">
        <v>6170</v>
      </c>
      <c r="U1668" s="172" t="s">
        <v>5672</v>
      </c>
      <c r="V1668" s="122" t="s">
        <v>9699</v>
      </c>
      <c r="W1668" s="148">
        <v>-0.5</v>
      </c>
      <c r="X1668" s="149">
        <v>0.01</v>
      </c>
      <c r="Y1668" s="149">
        <v>0.08</v>
      </c>
      <c r="Z1668" s="150">
        <v>-0.16</v>
      </c>
      <c r="AA1668" s="148">
        <v>0.12</v>
      </c>
      <c r="AB1668" s="149">
        <v>0.37</v>
      </c>
      <c r="AC1668" s="149">
        <v>-0.1</v>
      </c>
      <c r="AD1668" s="151">
        <v>-0.04</v>
      </c>
      <c r="AE1668" s="148">
        <v>-0.14000000000000001</v>
      </c>
      <c r="AF1668" s="149">
        <v>0.16</v>
      </c>
      <c r="AG1668" s="149">
        <v>-0.25</v>
      </c>
      <c r="AH1668" s="151">
        <v>-0.06</v>
      </c>
      <c r="AI1668" s="152">
        <v>-0.06</v>
      </c>
      <c r="AJ1668" s="149">
        <v>0.12</v>
      </c>
      <c r="AK1668" s="149">
        <v>0.14000000000000001</v>
      </c>
      <c r="AL1668" s="150">
        <v>0.09</v>
      </c>
      <c r="AM1668" s="153">
        <f t="shared" ref="AM1668:AP1731" si="198">W1668-AA1668</f>
        <v>-0.62</v>
      </c>
      <c r="AN1668" s="154">
        <f t="shared" si="198"/>
        <v>-0.36</v>
      </c>
      <c r="AO1668" s="154">
        <f t="shared" si="198"/>
        <v>0.18</v>
      </c>
      <c r="AP1668" s="155">
        <f t="shared" si="198"/>
        <v>-0.12</v>
      </c>
      <c r="AQ1668" s="156">
        <f>AVERAGE(Table3[[#This Row],[ HEK293 +Selistat_R1 2]:[ HEK293 +Selistat_R4 5]])</f>
        <v>-0.23</v>
      </c>
      <c r="AR1668" s="153">
        <f t="shared" ref="AR1668:AU1731" si="199">AE1668-AA1668</f>
        <v>-0.26</v>
      </c>
      <c r="AS1668" s="154">
        <f t="shared" si="199"/>
        <v>-0.21</v>
      </c>
      <c r="AT1668" s="154">
        <f t="shared" si="199"/>
        <v>-0.15</v>
      </c>
      <c r="AU1668" s="157">
        <f t="shared" si="199"/>
        <v>-1.9999999999999997E-2</v>
      </c>
      <c r="AV1668" s="158">
        <f t="shared" ref="AV1668:AY1731" si="200">AI1668-AA1668</f>
        <v>-0.18</v>
      </c>
      <c r="AW1668" s="154">
        <f t="shared" si="200"/>
        <v>-0.25</v>
      </c>
      <c r="AX1668" s="154">
        <f t="shared" si="200"/>
        <v>0.24000000000000002</v>
      </c>
      <c r="AY1668" s="155">
        <f t="shared" si="200"/>
        <v>0.13</v>
      </c>
    </row>
    <row r="1669" spans="1:51" x14ac:dyDescent="0.15">
      <c r="A1669" s="122" t="s">
        <v>6513</v>
      </c>
      <c r="B1669" s="122" t="s">
        <v>6514</v>
      </c>
      <c r="C1669" s="122" t="s">
        <v>2866</v>
      </c>
      <c r="D1669" s="122" t="s">
        <v>3830</v>
      </c>
      <c r="E1669" s="122" t="s">
        <v>6515</v>
      </c>
      <c r="F1669" s="122" t="s">
        <v>6516</v>
      </c>
      <c r="G1669" s="122">
        <v>1</v>
      </c>
      <c r="H1669" s="166">
        <v>0.31926100000000002</v>
      </c>
      <c r="I1669" s="167">
        <v>0.1275</v>
      </c>
      <c r="J1669" s="168" t="str">
        <f t="shared" si="195"/>
        <v>FALSE</v>
      </c>
      <c r="K1669" s="169">
        <v>0.21704599999999999</v>
      </c>
      <c r="L1669" s="170">
        <f>-LOG10(Table3[[#This Row],[Student''s T-test p-value HEK293 +Selistat_HEK293 UT]])</f>
        <v>0.66344821348312499</v>
      </c>
      <c r="M1669" s="167">
        <v>-0.13750000000000001</v>
      </c>
      <c r="N1669" s="171" t="str">
        <f t="shared" si="196"/>
        <v>FALSE</v>
      </c>
      <c r="O1669" s="146">
        <v>0.26549400000000001</v>
      </c>
      <c r="P1669" s="147">
        <v>-0.1</v>
      </c>
      <c r="Q1669" s="171" t="str">
        <f t="shared" si="197"/>
        <v>FALSE</v>
      </c>
      <c r="R1669" s="122" t="s">
        <v>1612</v>
      </c>
      <c r="S1669" s="122" t="s">
        <v>9700</v>
      </c>
      <c r="T1669" s="122" t="s">
        <v>1614</v>
      </c>
      <c r="U1669" s="172" t="s">
        <v>6518</v>
      </c>
      <c r="V1669" s="122" t="s">
        <v>9701</v>
      </c>
      <c r="W1669" s="148">
        <v>-0.31</v>
      </c>
      <c r="X1669" s="149">
        <v>-0.23</v>
      </c>
      <c r="Y1669" s="149">
        <v>-0.43</v>
      </c>
      <c r="Z1669" s="150">
        <v>-0.02</v>
      </c>
      <c r="AA1669" s="148">
        <v>-0.08</v>
      </c>
      <c r="AB1669" s="149">
        <v>-0.24</v>
      </c>
      <c r="AC1669" s="149">
        <v>0</v>
      </c>
      <c r="AD1669" s="151">
        <v>-0.12</v>
      </c>
      <c r="AE1669" s="148">
        <v>0.28000000000000003</v>
      </c>
      <c r="AF1669" s="149">
        <v>0.1</v>
      </c>
      <c r="AG1669" s="149">
        <v>0.11</v>
      </c>
      <c r="AH1669" s="151">
        <v>-0.09</v>
      </c>
      <c r="AI1669" s="152">
        <v>0.17</v>
      </c>
      <c r="AJ1669" s="149">
        <v>0.14000000000000001</v>
      </c>
      <c r="AK1669" s="149">
        <v>0.21</v>
      </c>
      <c r="AL1669" s="150">
        <v>0.28000000000000003</v>
      </c>
      <c r="AM1669" s="153">
        <f t="shared" si="198"/>
        <v>-0.22999999999999998</v>
      </c>
      <c r="AN1669" s="154">
        <f t="shared" si="198"/>
        <v>9.9999999999999811E-3</v>
      </c>
      <c r="AO1669" s="154">
        <f t="shared" si="198"/>
        <v>-0.43</v>
      </c>
      <c r="AP1669" s="155">
        <f t="shared" si="198"/>
        <v>9.9999999999999992E-2</v>
      </c>
      <c r="AQ1669" s="156">
        <f>AVERAGE(Table3[[#This Row],[ HEK293 +Selistat_R1 2]:[ HEK293 +Selistat_R4 5]])</f>
        <v>-0.13750000000000001</v>
      </c>
      <c r="AR1669" s="153">
        <f t="shared" si="199"/>
        <v>0.36000000000000004</v>
      </c>
      <c r="AS1669" s="154">
        <f t="shared" si="199"/>
        <v>0.33999999999999997</v>
      </c>
      <c r="AT1669" s="154">
        <f t="shared" si="199"/>
        <v>0.11</v>
      </c>
      <c r="AU1669" s="157">
        <f t="shared" si="199"/>
        <v>0.03</v>
      </c>
      <c r="AV1669" s="158">
        <f t="shared" si="200"/>
        <v>0.25</v>
      </c>
      <c r="AW1669" s="154">
        <f t="shared" si="200"/>
        <v>0.38</v>
      </c>
      <c r="AX1669" s="154">
        <f t="shared" si="200"/>
        <v>0.21</v>
      </c>
      <c r="AY1669" s="155">
        <f t="shared" si="200"/>
        <v>0.4</v>
      </c>
    </row>
    <row r="1670" spans="1:51" x14ac:dyDescent="0.15">
      <c r="A1670" s="122" t="s">
        <v>4968</v>
      </c>
      <c r="B1670" s="122" t="s">
        <v>3419</v>
      </c>
      <c r="C1670" s="122" t="s">
        <v>4969</v>
      </c>
      <c r="E1670" s="122" t="s">
        <v>4970</v>
      </c>
      <c r="F1670" s="122" t="s">
        <v>2856</v>
      </c>
      <c r="G1670" s="122">
        <v>1</v>
      </c>
      <c r="H1670" s="166">
        <v>0.42055100000000001</v>
      </c>
      <c r="I1670" s="167">
        <v>-0.119167</v>
      </c>
      <c r="J1670" s="168" t="str">
        <f t="shared" si="195"/>
        <v>FALSE</v>
      </c>
      <c r="K1670" s="169">
        <v>0.21737300000000001</v>
      </c>
      <c r="L1670" s="170">
        <f>-LOG10(Table3[[#This Row],[Student''s T-test p-value HEK293 +Selistat_HEK293 UT]])</f>
        <v>0.66279440081653251</v>
      </c>
      <c r="M1670" s="167">
        <v>-0.22500000000000001</v>
      </c>
      <c r="N1670" s="171" t="str">
        <f t="shared" si="196"/>
        <v>FALSE</v>
      </c>
      <c r="O1670" s="146">
        <v>0.70799599999999996</v>
      </c>
      <c r="P1670" s="147">
        <v>7.7499999999999999E-2</v>
      </c>
      <c r="Q1670" s="171" t="str">
        <f t="shared" si="197"/>
        <v>FALSE</v>
      </c>
      <c r="R1670" s="122" t="s">
        <v>1033</v>
      </c>
      <c r="S1670" s="122" t="s">
        <v>1034</v>
      </c>
      <c r="T1670" s="122" t="s">
        <v>1035</v>
      </c>
      <c r="U1670" s="172" t="s">
        <v>4971</v>
      </c>
      <c r="V1670" s="122" t="s">
        <v>4972</v>
      </c>
      <c r="W1670" s="148">
        <v>-0.27</v>
      </c>
      <c r="X1670" s="149">
        <v>-0.28999999999999998</v>
      </c>
      <c r="Y1670" s="149">
        <v>-0.28999999999999998</v>
      </c>
      <c r="Z1670" s="150">
        <v>0.23</v>
      </c>
      <c r="AA1670" s="148">
        <v>0.04</v>
      </c>
      <c r="AB1670" s="149">
        <v>-0.02</v>
      </c>
      <c r="AC1670" s="149">
        <v>0.36</v>
      </c>
      <c r="AD1670" s="151">
        <v>-0.1</v>
      </c>
      <c r="AE1670" s="148">
        <v>0.2</v>
      </c>
      <c r="AF1670" s="149">
        <v>0.28000000000000003</v>
      </c>
      <c r="AG1670" s="149">
        <v>0.21</v>
      </c>
      <c r="AH1670" s="151">
        <v>-0.52</v>
      </c>
      <c r="AI1670" s="152">
        <v>0.05</v>
      </c>
      <c r="AJ1670" s="149">
        <v>7.0000000000000007E-2</v>
      </c>
      <c r="AK1670" s="149">
        <v>-0.08</v>
      </c>
      <c r="AL1670" s="150">
        <v>-0.18</v>
      </c>
      <c r="AM1670" s="153">
        <f t="shared" si="198"/>
        <v>-0.31</v>
      </c>
      <c r="AN1670" s="154">
        <f t="shared" si="198"/>
        <v>-0.26999999999999996</v>
      </c>
      <c r="AO1670" s="154">
        <f t="shared" si="198"/>
        <v>-0.64999999999999991</v>
      </c>
      <c r="AP1670" s="155">
        <f t="shared" si="198"/>
        <v>0.33</v>
      </c>
      <c r="AQ1670" s="156">
        <f>AVERAGE(Table3[[#This Row],[ HEK293 +Selistat_R1 2]:[ HEK293 +Selistat_R4 5]])</f>
        <v>-0.22499999999999998</v>
      </c>
      <c r="AR1670" s="153">
        <f t="shared" si="199"/>
        <v>0.16</v>
      </c>
      <c r="AS1670" s="154">
        <f t="shared" si="199"/>
        <v>0.30000000000000004</v>
      </c>
      <c r="AT1670" s="154">
        <f t="shared" si="199"/>
        <v>-0.15</v>
      </c>
      <c r="AU1670" s="157">
        <f t="shared" si="199"/>
        <v>-0.42000000000000004</v>
      </c>
      <c r="AV1670" s="158">
        <f t="shared" si="200"/>
        <v>1.0000000000000002E-2</v>
      </c>
      <c r="AW1670" s="154">
        <f t="shared" si="200"/>
        <v>9.0000000000000011E-2</v>
      </c>
      <c r="AX1670" s="154">
        <f t="shared" si="200"/>
        <v>-0.44</v>
      </c>
      <c r="AY1670" s="155">
        <f t="shared" si="200"/>
        <v>-7.9999999999999988E-2</v>
      </c>
    </row>
    <row r="1671" spans="1:51" x14ac:dyDescent="0.15">
      <c r="A1671" s="122" t="s">
        <v>9702</v>
      </c>
      <c r="B1671" s="122" t="s">
        <v>9703</v>
      </c>
      <c r="C1671" s="122" t="s">
        <v>9704</v>
      </c>
      <c r="D1671" s="122" t="s">
        <v>5343</v>
      </c>
      <c r="E1671" s="122" t="s">
        <v>9705</v>
      </c>
      <c r="G1671" s="122">
        <v>1</v>
      </c>
      <c r="H1671" s="166">
        <v>0.37143799999999999</v>
      </c>
      <c r="I1671" s="167">
        <v>0.21083299999999999</v>
      </c>
      <c r="J1671" s="168" t="str">
        <f t="shared" si="195"/>
        <v>FALSE</v>
      </c>
      <c r="K1671" s="169">
        <v>0.21801000000000001</v>
      </c>
      <c r="L1671" s="170">
        <f>-LOG10(Table3[[#This Row],[Student''s T-test p-value HEK293 +Selistat_HEK293 UT]])</f>
        <v>0.66152358508707743</v>
      </c>
      <c r="M1671" s="167">
        <v>-0.2175</v>
      </c>
      <c r="N1671" s="171" t="str">
        <f t="shared" si="196"/>
        <v>FALSE</v>
      </c>
      <c r="O1671" s="146">
        <v>0.72066399999999997</v>
      </c>
      <c r="P1671" s="147">
        <v>9.5000000000000001E-2</v>
      </c>
      <c r="Q1671" s="171" t="str">
        <f t="shared" si="197"/>
        <v>FALSE</v>
      </c>
      <c r="R1671" s="122" t="s">
        <v>9706</v>
      </c>
      <c r="S1671" s="122" t="s">
        <v>9707</v>
      </c>
      <c r="T1671" s="122" t="s">
        <v>9708</v>
      </c>
      <c r="U1671" s="172" t="s">
        <v>9709</v>
      </c>
      <c r="V1671" s="122" t="s">
        <v>9710</v>
      </c>
      <c r="W1671" s="148">
        <v>-0.35</v>
      </c>
      <c r="X1671" s="149">
        <v>-0.49</v>
      </c>
      <c r="Y1671" s="149">
        <v>-0.56000000000000005</v>
      </c>
      <c r="Z1671" s="150">
        <v>-0.31</v>
      </c>
      <c r="AA1671" s="148">
        <v>-0.05</v>
      </c>
      <c r="AB1671" s="149">
        <v>-0.6</v>
      </c>
      <c r="AC1671" s="149">
        <v>-0.26</v>
      </c>
      <c r="AD1671" s="151">
        <v>7.0000000000000007E-2</v>
      </c>
      <c r="AE1671" s="148">
        <v>0.36</v>
      </c>
      <c r="AF1671" s="149">
        <v>-0.18</v>
      </c>
      <c r="AG1671" s="149">
        <v>0.68</v>
      </c>
      <c r="AH1671" s="151">
        <v>0.19</v>
      </c>
      <c r="AI1671" s="152">
        <v>0.01</v>
      </c>
      <c r="AJ1671" s="149">
        <v>-0.26</v>
      </c>
      <c r="AK1671" s="149">
        <v>0.52</v>
      </c>
      <c r="AL1671" s="150">
        <v>0.4</v>
      </c>
      <c r="AM1671" s="153">
        <f t="shared" si="198"/>
        <v>-0.3</v>
      </c>
      <c r="AN1671" s="154">
        <f t="shared" si="198"/>
        <v>0.10999999999999999</v>
      </c>
      <c r="AO1671" s="154">
        <f t="shared" si="198"/>
        <v>-0.30000000000000004</v>
      </c>
      <c r="AP1671" s="155">
        <f t="shared" si="198"/>
        <v>-0.38</v>
      </c>
      <c r="AQ1671" s="156">
        <f>AVERAGE(Table3[[#This Row],[ HEK293 +Selistat_R1 2]:[ HEK293 +Selistat_R4 5]])</f>
        <v>-0.21750000000000003</v>
      </c>
      <c r="AR1671" s="153">
        <f t="shared" si="199"/>
        <v>0.41</v>
      </c>
      <c r="AS1671" s="154">
        <f t="shared" si="199"/>
        <v>0.42</v>
      </c>
      <c r="AT1671" s="154">
        <f t="shared" si="199"/>
        <v>0.94000000000000006</v>
      </c>
      <c r="AU1671" s="157">
        <f t="shared" si="199"/>
        <v>0.12</v>
      </c>
      <c r="AV1671" s="158">
        <f t="shared" si="200"/>
        <v>6.0000000000000005E-2</v>
      </c>
      <c r="AW1671" s="154">
        <f t="shared" si="200"/>
        <v>0.33999999999999997</v>
      </c>
      <c r="AX1671" s="154">
        <f t="shared" si="200"/>
        <v>0.78</v>
      </c>
      <c r="AY1671" s="155">
        <f t="shared" si="200"/>
        <v>0.33</v>
      </c>
    </row>
    <row r="1672" spans="1:51" x14ac:dyDescent="0.15">
      <c r="A1672" s="122" t="s">
        <v>2985</v>
      </c>
      <c r="B1672" s="122" t="s">
        <v>2986</v>
      </c>
      <c r="C1672" s="122" t="s">
        <v>2987</v>
      </c>
      <c r="D1672" s="122" t="s">
        <v>2988</v>
      </c>
      <c r="E1672" s="122" t="s">
        <v>2989</v>
      </c>
      <c r="F1672" s="122" t="s">
        <v>2990</v>
      </c>
      <c r="G1672" s="122">
        <v>1</v>
      </c>
      <c r="H1672" s="166">
        <v>0.97536299999999998</v>
      </c>
      <c r="I1672" s="167">
        <v>2.5000000000000001E-3</v>
      </c>
      <c r="J1672" s="168" t="str">
        <f t="shared" si="195"/>
        <v>FALSE</v>
      </c>
      <c r="K1672" s="169">
        <v>0.218505</v>
      </c>
      <c r="L1672" s="170">
        <f>-LOG10(Table3[[#This Row],[Student''s T-test p-value HEK293 +Selistat_HEK293 UT]])</f>
        <v>0.66053862071843494</v>
      </c>
      <c r="M1672" s="167">
        <v>-0.14000000000000001</v>
      </c>
      <c r="N1672" s="171" t="str">
        <f t="shared" si="196"/>
        <v>FALSE</v>
      </c>
      <c r="O1672" s="146">
        <v>0.223219</v>
      </c>
      <c r="P1672" s="147">
        <v>-4.7500000000000001E-2</v>
      </c>
      <c r="Q1672" s="171" t="str">
        <f t="shared" si="197"/>
        <v>FALSE</v>
      </c>
      <c r="R1672" s="122" t="s">
        <v>1540</v>
      </c>
      <c r="S1672" s="122" t="s">
        <v>9263</v>
      </c>
      <c r="T1672" s="122" t="s">
        <v>1542</v>
      </c>
      <c r="U1672" s="172" t="s">
        <v>2637</v>
      </c>
      <c r="V1672" s="122" t="s">
        <v>9264</v>
      </c>
      <c r="W1672" s="148">
        <v>-0.34</v>
      </c>
      <c r="X1672" s="149">
        <v>-0.19</v>
      </c>
      <c r="Y1672" s="149">
        <v>-7.0000000000000007E-2</v>
      </c>
      <c r="Z1672" s="150">
        <v>0.01</v>
      </c>
      <c r="AA1672" s="148">
        <v>-0.21</v>
      </c>
      <c r="AB1672" s="149">
        <v>0.05</v>
      </c>
      <c r="AC1672" s="149">
        <v>7.0000000000000007E-2</v>
      </c>
      <c r="AD1672" s="151">
        <v>0.06</v>
      </c>
      <c r="AE1672" s="148">
        <v>0.11</v>
      </c>
      <c r="AF1672" s="149">
        <v>7.0000000000000007E-2</v>
      </c>
      <c r="AG1672" s="149">
        <v>0.02</v>
      </c>
      <c r="AH1672" s="151">
        <v>-0.03</v>
      </c>
      <c r="AI1672" s="152">
        <v>0.1</v>
      </c>
      <c r="AJ1672" s="149">
        <v>0.1</v>
      </c>
      <c r="AK1672" s="149">
        <v>0.04</v>
      </c>
      <c r="AL1672" s="150">
        <v>0.12</v>
      </c>
      <c r="AM1672" s="153">
        <f t="shared" si="198"/>
        <v>-0.13000000000000003</v>
      </c>
      <c r="AN1672" s="154">
        <f t="shared" si="198"/>
        <v>-0.24</v>
      </c>
      <c r="AO1672" s="154">
        <f t="shared" si="198"/>
        <v>-0.14000000000000001</v>
      </c>
      <c r="AP1672" s="155">
        <f t="shared" si="198"/>
        <v>-4.9999999999999996E-2</v>
      </c>
      <c r="AQ1672" s="156">
        <f>AVERAGE(Table3[[#This Row],[ HEK293 +Selistat_R1 2]:[ HEK293 +Selistat_R4 5]])</f>
        <v>-0.14000000000000001</v>
      </c>
      <c r="AR1672" s="153">
        <f t="shared" si="199"/>
        <v>0.32</v>
      </c>
      <c r="AS1672" s="154">
        <f t="shared" si="199"/>
        <v>2.0000000000000004E-2</v>
      </c>
      <c r="AT1672" s="154">
        <f t="shared" si="199"/>
        <v>-0.05</v>
      </c>
      <c r="AU1672" s="157">
        <f t="shared" si="199"/>
        <v>-0.09</v>
      </c>
      <c r="AV1672" s="158">
        <f t="shared" si="200"/>
        <v>0.31</v>
      </c>
      <c r="AW1672" s="154">
        <f t="shared" si="200"/>
        <v>0.05</v>
      </c>
      <c r="AX1672" s="154">
        <f t="shared" si="200"/>
        <v>-3.0000000000000006E-2</v>
      </c>
      <c r="AY1672" s="155">
        <f t="shared" si="200"/>
        <v>0.06</v>
      </c>
    </row>
    <row r="1673" spans="1:51" x14ac:dyDescent="0.15">
      <c r="A1673" s="122" t="s">
        <v>9711</v>
      </c>
      <c r="B1673" s="122" t="s">
        <v>9712</v>
      </c>
      <c r="C1673" s="122" t="s">
        <v>9713</v>
      </c>
      <c r="E1673" s="122" t="s">
        <v>9714</v>
      </c>
      <c r="F1673" s="122" t="s">
        <v>9715</v>
      </c>
      <c r="G1673" s="122">
        <v>2</v>
      </c>
      <c r="H1673" s="166">
        <v>0.52385400000000004</v>
      </c>
      <c r="I1673" s="167">
        <v>0.110833</v>
      </c>
      <c r="J1673" s="168" t="str">
        <f t="shared" si="195"/>
        <v>FALSE</v>
      </c>
      <c r="K1673" s="169">
        <v>0.21854100000000001</v>
      </c>
      <c r="L1673" s="170">
        <f>-LOG10(Table3[[#This Row],[Student''s T-test p-value HEK293 +Selistat_HEK293 UT]])</f>
        <v>0.66046707400992433</v>
      </c>
      <c r="M1673" s="167">
        <v>-0.20499999999999999</v>
      </c>
      <c r="N1673" s="171" t="str">
        <f t="shared" si="196"/>
        <v>FALSE</v>
      </c>
      <c r="O1673" s="146">
        <v>0.74243499999999996</v>
      </c>
      <c r="P1673" s="147">
        <v>-5.7500000000000002E-2</v>
      </c>
      <c r="Q1673" s="171" t="str">
        <f t="shared" si="197"/>
        <v>FALSE</v>
      </c>
      <c r="R1673" s="122" t="s">
        <v>9716</v>
      </c>
      <c r="S1673" s="122" t="s">
        <v>9717</v>
      </c>
      <c r="T1673" s="122" t="s">
        <v>9718</v>
      </c>
      <c r="U1673" s="172" t="s">
        <v>9719</v>
      </c>
      <c r="V1673" s="122" t="s">
        <v>9720</v>
      </c>
      <c r="W1673" s="148">
        <v>-0.19</v>
      </c>
      <c r="X1673" s="149">
        <v>-0.5</v>
      </c>
      <c r="Y1673" s="149">
        <v>-0.47</v>
      </c>
      <c r="Z1673" s="150">
        <v>-0.1</v>
      </c>
      <c r="AA1673" s="148">
        <v>0</v>
      </c>
      <c r="AB1673" s="149">
        <v>-0.17</v>
      </c>
      <c r="AC1673" s="149">
        <v>-0.39</v>
      </c>
      <c r="AD1673" s="151">
        <v>0.12</v>
      </c>
      <c r="AE1673" s="148">
        <v>0.24</v>
      </c>
      <c r="AF1673" s="149">
        <v>-0.02</v>
      </c>
      <c r="AG1673" s="149">
        <v>-0.02</v>
      </c>
      <c r="AH1673" s="151">
        <v>0.32</v>
      </c>
      <c r="AI1673" s="152">
        <v>0.13</v>
      </c>
      <c r="AJ1673" s="149">
        <v>-0.19</v>
      </c>
      <c r="AK1673" s="149">
        <v>0.38</v>
      </c>
      <c r="AL1673" s="150">
        <v>0.43</v>
      </c>
      <c r="AM1673" s="153">
        <f t="shared" si="198"/>
        <v>-0.19</v>
      </c>
      <c r="AN1673" s="154">
        <f t="shared" si="198"/>
        <v>-0.32999999999999996</v>
      </c>
      <c r="AO1673" s="154">
        <f t="shared" si="198"/>
        <v>-7.999999999999996E-2</v>
      </c>
      <c r="AP1673" s="155">
        <f t="shared" si="198"/>
        <v>-0.22</v>
      </c>
      <c r="AQ1673" s="156">
        <f>AVERAGE(Table3[[#This Row],[ HEK293 +Selistat_R1 2]:[ HEK293 +Selistat_R4 5]])</f>
        <v>-0.20499999999999999</v>
      </c>
      <c r="AR1673" s="153">
        <f t="shared" si="199"/>
        <v>0.24</v>
      </c>
      <c r="AS1673" s="154">
        <f t="shared" si="199"/>
        <v>0.15000000000000002</v>
      </c>
      <c r="AT1673" s="154">
        <f t="shared" si="199"/>
        <v>0.37</v>
      </c>
      <c r="AU1673" s="157">
        <f t="shared" si="199"/>
        <v>0.2</v>
      </c>
      <c r="AV1673" s="158">
        <f t="shared" si="200"/>
        <v>0.13</v>
      </c>
      <c r="AW1673" s="154">
        <f t="shared" si="200"/>
        <v>-1.999999999999999E-2</v>
      </c>
      <c r="AX1673" s="154">
        <f t="shared" si="200"/>
        <v>0.77</v>
      </c>
      <c r="AY1673" s="155">
        <f t="shared" si="200"/>
        <v>0.31</v>
      </c>
    </row>
    <row r="1674" spans="1:51" x14ac:dyDescent="0.15">
      <c r="A1674" s="122" t="s">
        <v>3143</v>
      </c>
      <c r="C1674" s="122" t="s">
        <v>9721</v>
      </c>
      <c r="D1674" s="122" t="s">
        <v>2848</v>
      </c>
      <c r="E1674" s="122" t="s">
        <v>9722</v>
      </c>
      <c r="F1674" s="122" t="s">
        <v>9723</v>
      </c>
      <c r="G1674" s="122">
        <v>2</v>
      </c>
      <c r="H1674" s="166">
        <v>0.19100400000000001</v>
      </c>
      <c r="I1674" s="167">
        <v>0.16916700000000001</v>
      </c>
      <c r="J1674" s="168" t="str">
        <f t="shared" si="195"/>
        <v>FALSE</v>
      </c>
      <c r="K1674" s="169">
        <v>0.21860199999999999</v>
      </c>
      <c r="L1674" s="170">
        <f>-LOG10(Table3[[#This Row],[Student''s T-test p-value HEK293 +Selistat_HEK293 UT]])</f>
        <v>0.66034586898745773</v>
      </c>
      <c r="M1674" s="167">
        <v>-0.12</v>
      </c>
      <c r="N1674" s="171" t="str">
        <f t="shared" si="196"/>
        <v>FALSE</v>
      </c>
      <c r="O1674" s="146">
        <v>0.71768100000000001</v>
      </c>
      <c r="P1674" s="147">
        <v>2.2499999999999999E-2</v>
      </c>
      <c r="Q1674" s="171" t="str">
        <f t="shared" si="197"/>
        <v>FALSE</v>
      </c>
      <c r="R1674" s="122" t="s">
        <v>9724</v>
      </c>
      <c r="S1674" s="122" t="s">
        <v>9725</v>
      </c>
      <c r="T1674" s="122" t="s">
        <v>9726</v>
      </c>
      <c r="U1674" s="172" t="s">
        <v>9727</v>
      </c>
      <c r="V1674" s="122" t="s">
        <v>9728</v>
      </c>
      <c r="W1674" s="148">
        <v>-0.34</v>
      </c>
      <c r="X1674" s="149">
        <v>-0.36</v>
      </c>
      <c r="Y1674" s="149">
        <v>-0.31</v>
      </c>
      <c r="Z1674" s="150">
        <v>-0.04</v>
      </c>
      <c r="AA1674" s="148">
        <v>-0.15</v>
      </c>
      <c r="AB1674" s="149">
        <v>-0.14000000000000001</v>
      </c>
      <c r="AC1674" s="149">
        <v>-0.03</v>
      </c>
      <c r="AD1674" s="151">
        <v>-0.25</v>
      </c>
      <c r="AE1674" s="148">
        <v>0.24</v>
      </c>
      <c r="AF1674" s="149">
        <v>0.22</v>
      </c>
      <c r="AG1674" s="149">
        <v>0.06</v>
      </c>
      <c r="AH1674" s="151">
        <v>0.21</v>
      </c>
      <c r="AI1674" s="152">
        <v>0.26</v>
      </c>
      <c r="AJ1674" s="149">
        <v>0.06</v>
      </c>
      <c r="AK1674" s="149">
        <v>0.19</v>
      </c>
      <c r="AL1674" s="150">
        <v>0.13</v>
      </c>
      <c r="AM1674" s="153">
        <f t="shared" si="198"/>
        <v>-0.19000000000000003</v>
      </c>
      <c r="AN1674" s="154">
        <f t="shared" si="198"/>
        <v>-0.21999999999999997</v>
      </c>
      <c r="AO1674" s="154">
        <f t="shared" si="198"/>
        <v>-0.28000000000000003</v>
      </c>
      <c r="AP1674" s="155">
        <f t="shared" si="198"/>
        <v>0.21</v>
      </c>
      <c r="AQ1674" s="156">
        <f>AVERAGE(Table3[[#This Row],[ HEK293 +Selistat_R1 2]:[ HEK293 +Selistat_R4 5]])</f>
        <v>-0.12000000000000002</v>
      </c>
      <c r="AR1674" s="153">
        <f t="shared" si="199"/>
        <v>0.39</v>
      </c>
      <c r="AS1674" s="154">
        <f t="shared" si="199"/>
        <v>0.36</v>
      </c>
      <c r="AT1674" s="154">
        <f t="shared" si="199"/>
        <v>0.09</v>
      </c>
      <c r="AU1674" s="157">
        <f t="shared" si="199"/>
        <v>0.45999999999999996</v>
      </c>
      <c r="AV1674" s="158">
        <f t="shared" si="200"/>
        <v>0.41000000000000003</v>
      </c>
      <c r="AW1674" s="154">
        <f t="shared" si="200"/>
        <v>0.2</v>
      </c>
      <c r="AX1674" s="154">
        <f t="shared" si="200"/>
        <v>0.22</v>
      </c>
      <c r="AY1674" s="155">
        <f t="shared" si="200"/>
        <v>0.38</v>
      </c>
    </row>
    <row r="1675" spans="1:51" x14ac:dyDescent="0.15">
      <c r="A1675" s="122" t="s">
        <v>9729</v>
      </c>
      <c r="B1675" s="122" t="s">
        <v>4898</v>
      </c>
      <c r="C1675" s="122" t="s">
        <v>9730</v>
      </c>
      <c r="E1675" s="122" t="s">
        <v>9731</v>
      </c>
      <c r="G1675" s="122">
        <v>5</v>
      </c>
      <c r="H1675" s="166">
        <v>4.4306699999999997E-2</v>
      </c>
      <c r="I1675" s="167">
        <v>-0.25416699999999998</v>
      </c>
      <c r="J1675" s="168" t="str">
        <f t="shared" si="195"/>
        <v>FALSE</v>
      </c>
      <c r="K1675" s="169">
        <v>0.218669</v>
      </c>
      <c r="L1675" s="170">
        <f>-LOG10(Table3[[#This Row],[Student''s T-test p-value HEK293 +Selistat_HEK293 UT]])</f>
        <v>0.66021278112882897</v>
      </c>
      <c r="M1675" s="167">
        <v>-0.2475</v>
      </c>
      <c r="N1675" s="171" t="str">
        <f t="shared" si="196"/>
        <v>FALSE</v>
      </c>
      <c r="O1675" s="146">
        <v>0.68101800000000001</v>
      </c>
      <c r="P1675" s="147">
        <v>-0.05</v>
      </c>
      <c r="Q1675" s="171" t="str">
        <f t="shared" si="197"/>
        <v>FALSE</v>
      </c>
      <c r="R1675" s="122" t="s">
        <v>462</v>
      </c>
      <c r="S1675" s="122" t="s">
        <v>463</v>
      </c>
      <c r="T1675" s="122" t="s">
        <v>464</v>
      </c>
      <c r="U1675" s="172" t="s">
        <v>9732</v>
      </c>
      <c r="V1675" s="122" t="s">
        <v>9733</v>
      </c>
      <c r="W1675" s="148">
        <v>-0.38</v>
      </c>
      <c r="X1675" s="149">
        <v>0.14000000000000001</v>
      </c>
      <c r="Y1675" s="149">
        <v>7.0000000000000007E-2</v>
      </c>
      <c r="Z1675" s="150">
        <v>-0.12</v>
      </c>
      <c r="AA1675" s="148">
        <v>0.13</v>
      </c>
      <c r="AB1675" s="149">
        <v>0.53</v>
      </c>
      <c r="AC1675" s="149">
        <v>0.18</v>
      </c>
      <c r="AD1675" s="151">
        <v>-0.14000000000000001</v>
      </c>
      <c r="AE1675" s="148">
        <v>0.09</v>
      </c>
      <c r="AF1675" s="149">
        <v>-0.11</v>
      </c>
      <c r="AG1675" s="149">
        <v>-0.41</v>
      </c>
      <c r="AH1675" s="151">
        <v>0</v>
      </c>
      <c r="AI1675" s="152">
        <v>0.04</v>
      </c>
      <c r="AJ1675" s="149">
        <v>-0.03</v>
      </c>
      <c r="AK1675" s="149">
        <v>-0.1</v>
      </c>
      <c r="AL1675" s="150">
        <v>-0.14000000000000001</v>
      </c>
      <c r="AM1675" s="153">
        <f t="shared" si="198"/>
        <v>-0.51</v>
      </c>
      <c r="AN1675" s="154">
        <f t="shared" si="198"/>
        <v>-0.39</v>
      </c>
      <c r="AO1675" s="154">
        <f t="shared" si="198"/>
        <v>-0.10999999999999999</v>
      </c>
      <c r="AP1675" s="155">
        <f t="shared" si="198"/>
        <v>2.0000000000000018E-2</v>
      </c>
      <c r="AQ1675" s="156">
        <f>AVERAGE(Table3[[#This Row],[ HEK293 +Selistat_R1 2]:[ HEK293 +Selistat_R4 5]])</f>
        <v>-0.2475</v>
      </c>
      <c r="AR1675" s="153">
        <f t="shared" si="199"/>
        <v>-4.0000000000000008E-2</v>
      </c>
      <c r="AS1675" s="154">
        <f t="shared" si="199"/>
        <v>-0.64</v>
      </c>
      <c r="AT1675" s="154">
        <f t="shared" si="199"/>
        <v>-0.59</v>
      </c>
      <c r="AU1675" s="157">
        <f t="shared" si="199"/>
        <v>0.14000000000000001</v>
      </c>
      <c r="AV1675" s="158">
        <f t="shared" si="200"/>
        <v>-0.09</v>
      </c>
      <c r="AW1675" s="154">
        <f t="shared" si="200"/>
        <v>-0.56000000000000005</v>
      </c>
      <c r="AX1675" s="154">
        <f t="shared" si="200"/>
        <v>-0.28000000000000003</v>
      </c>
      <c r="AY1675" s="155">
        <f t="shared" si="200"/>
        <v>0</v>
      </c>
    </row>
    <row r="1676" spans="1:51" x14ac:dyDescent="0.15">
      <c r="A1676" s="122" t="s">
        <v>6644</v>
      </c>
      <c r="B1676" s="122" t="s">
        <v>6645</v>
      </c>
      <c r="C1676" s="122" t="s">
        <v>6646</v>
      </c>
      <c r="E1676" s="122" t="s">
        <v>6647</v>
      </c>
      <c r="G1676" s="122">
        <v>2</v>
      </c>
      <c r="H1676" s="166">
        <v>0.69849399999999995</v>
      </c>
      <c r="I1676" s="167">
        <v>7.5833300000000006E-2</v>
      </c>
      <c r="J1676" s="168" t="str">
        <f t="shared" si="195"/>
        <v>FALSE</v>
      </c>
      <c r="K1676" s="169">
        <v>0.21895700000000001</v>
      </c>
      <c r="L1676" s="170">
        <f>-LOG10(Table3[[#This Row],[Student''s T-test p-value HEK293 +Selistat_HEK293 UT]])</f>
        <v>0.65964116596499189</v>
      </c>
      <c r="M1676" s="167">
        <v>-0.18</v>
      </c>
      <c r="N1676" s="171" t="str">
        <f t="shared" si="196"/>
        <v>FALSE</v>
      </c>
      <c r="O1676" s="146">
        <v>0.79046099999999997</v>
      </c>
      <c r="P1676" s="147">
        <v>-7.7499999999999999E-2</v>
      </c>
      <c r="Q1676" s="171" t="str">
        <f t="shared" si="197"/>
        <v>FALSE</v>
      </c>
      <c r="R1676" s="122" t="s">
        <v>6648</v>
      </c>
      <c r="S1676" s="122" t="s">
        <v>9734</v>
      </c>
      <c r="T1676" s="122" t="s">
        <v>6650</v>
      </c>
      <c r="U1676" s="172" t="s">
        <v>6651</v>
      </c>
      <c r="V1676" s="122" t="s">
        <v>9735</v>
      </c>
      <c r="W1676" s="148">
        <v>-0.54</v>
      </c>
      <c r="X1676" s="149">
        <v>-0.17</v>
      </c>
      <c r="Y1676" s="149">
        <v>-0.25</v>
      </c>
      <c r="Z1676" s="150">
        <v>-0.13</v>
      </c>
      <c r="AA1676" s="148">
        <v>-0.18</v>
      </c>
      <c r="AB1676" s="149">
        <v>0.14000000000000001</v>
      </c>
      <c r="AC1676" s="149">
        <v>-0.28999999999999998</v>
      </c>
      <c r="AD1676" s="151">
        <v>-0.04</v>
      </c>
      <c r="AE1676" s="148">
        <v>0.23</v>
      </c>
      <c r="AF1676" s="149">
        <v>-0.05</v>
      </c>
      <c r="AG1676" s="149">
        <v>0.7</v>
      </c>
      <c r="AH1676" s="151">
        <v>-0.59</v>
      </c>
      <c r="AI1676" s="152">
        <v>0.1</v>
      </c>
      <c r="AJ1676" s="149">
        <v>0</v>
      </c>
      <c r="AK1676" s="149">
        <v>0.34</v>
      </c>
      <c r="AL1676" s="150">
        <v>0.16</v>
      </c>
      <c r="AM1676" s="153">
        <f t="shared" si="198"/>
        <v>-0.36000000000000004</v>
      </c>
      <c r="AN1676" s="154">
        <f t="shared" si="198"/>
        <v>-0.31000000000000005</v>
      </c>
      <c r="AO1676" s="154">
        <f t="shared" si="198"/>
        <v>3.999999999999998E-2</v>
      </c>
      <c r="AP1676" s="155">
        <f t="shared" si="198"/>
        <v>-0.09</v>
      </c>
      <c r="AQ1676" s="156">
        <f>AVERAGE(Table3[[#This Row],[ HEK293 +Selistat_R1 2]:[ HEK293 +Selistat_R4 5]])</f>
        <v>-0.18000000000000002</v>
      </c>
      <c r="AR1676" s="153">
        <f t="shared" si="199"/>
        <v>0.41000000000000003</v>
      </c>
      <c r="AS1676" s="154">
        <f t="shared" si="199"/>
        <v>-0.19</v>
      </c>
      <c r="AT1676" s="154">
        <f t="shared" si="199"/>
        <v>0.99</v>
      </c>
      <c r="AU1676" s="157">
        <f t="shared" si="199"/>
        <v>-0.54999999999999993</v>
      </c>
      <c r="AV1676" s="158">
        <f t="shared" si="200"/>
        <v>0.28000000000000003</v>
      </c>
      <c r="AW1676" s="154">
        <f t="shared" si="200"/>
        <v>-0.14000000000000001</v>
      </c>
      <c r="AX1676" s="154">
        <f t="shared" si="200"/>
        <v>0.63</v>
      </c>
      <c r="AY1676" s="155">
        <f t="shared" si="200"/>
        <v>0.2</v>
      </c>
    </row>
    <row r="1677" spans="1:51" x14ac:dyDescent="0.15">
      <c r="A1677" s="122" t="s">
        <v>3101</v>
      </c>
      <c r="B1677" s="122" t="s">
        <v>2903</v>
      </c>
      <c r="C1677" s="122" t="s">
        <v>3102</v>
      </c>
      <c r="E1677" s="122" t="s">
        <v>3103</v>
      </c>
      <c r="F1677" s="122" t="s">
        <v>3104</v>
      </c>
      <c r="G1677" s="122">
        <v>1</v>
      </c>
      <c r="H1677" s="166">
        <v>0.25678200000000001</v>
      </c>
      <c r="I1677" s="167">
        <v>-0.13750000000000001</v>
      </c>
      <c r="J1677" s="168" t="str">
        <f t="shared" si="195"/>
        <v>FALSE</v>
      </c>
      <c r="K1677" s="169">
        <v>0.21983900000000001</v>
      </c>
      <c r="L1677" s="170">
        <f>-LOG10(Table3[[#This Row],[Student''s T-test p-value HEK293 +Selistat_HEK293 UT]])</f>
        <v>0.65789526012759258</v>
      </c>
      <c r="M1677" s="167">
        <v>-0.16500000000000001</v>
      </c>
      <c r="N1677" s="171" t="str">
        <f t="shared" si="196"/>
        <v>FALSE</v>
      </c>
      <c r="O1677" s="146">
        <v>0.45243499999999998</v>
      </c>
      <c r="P1677" s="147">
        <v>0.13750000000000001</v>
      </c>
      <c r="Q1677" s="171" t="str">
        <f t="shared" si="197"/>
        <v>FALSE</v>
      </c>
      <c r="R1677" s="122" t="s">
        <v>3105</v>
      </c>
      <c r="S1677" s="122" t="s">
        <v>9736</v>
      </c>
      <c r="T1677" s="122" t="s">
        <v>3107</v>
      </c>
      <c r="U1677" s="172" t="s">
        <v>2654</v>
      </c>
      <c r="V1677" s="122" t="s">
        <v>9737</v>
      </c>
      <c r="W1677" s="148">
        <v>-0.16</v>
      </c>
      <c r="X1677" s="149">
        <v>-0.22</v>
      </c>
      <c r="Y1677" s="149">
        <v>0.05</v>
      </c>
      <c r="Z1677" s="150">
        <v>0.02</v>
      </c>
      <c r="AA1677" s="148">
        <v>0.38</v>
      </c>
      <c r="AB1677" s="149">
        <v>0.05</v>
      </c>
      <c r="AC1677" s="149">
        <v>-0.01</v>
      </c>
      <c r="AD1677" s="151">
        <v>-7.0000000000000007E-2</v>
      </c>
      <c r="AE1677" s="148">
        <v>-0.19</v>
      </c>
      <c r="AF1677" s="149">
        <v>0.28999999999999998</v>
      </c>
      <c r="AG1677" s="149">
        <v>-0.2</v>
      </c>
      <c r="AH1677" s="151">
        <v>0.23</v>
      </c>
      <c r="AI1677" s="152">
        <v>-0.15</v>
      </c>
      <c r="AJ1677" s="149">
        <v>0.21</v>
      </c>
      <c r="AK1677" s="149">
        <v>-0.19</v>
      </c>
      <c r="AL1677" s="150">
        <v>-0.28999999999999998</v>
      </c>
      <c r="AM1677" s="153">
        <f t="shared" si="198"/>
        <v>-0.54</v>
      </c>
      <c r="AN1677" s="154">
        <f t="shared" si="198"/>
        <v>-0.27</v>
      </c>
      <c r="AO1677" s="154">
        <f t="shared" si="198"/>
        <v>6.0000000000000005E-2</v>
      </c>
      <c r="AP1677" s="155">
        <f t="shared" si="198"/>
        <v>9.0000000000000011E-2</v>
      </c>
      <c r="AQ1677" s="156">
        <f>AVERAGE(Table3[[#This Row],[ HEK293 +Selistat_R1 2]:[ HEK293 +Selistat_R4 5]])</f>
        <v>-0.16500000000000001</v>
      </c>
      <c r="AR1677" s="153">
        <f t="shared" si="199"/>
        <v>-0.57000000000000006</v>
      </c>
      <c r="AS1677" s="154">
        <f t="shared" si="199"/>
        <v>0.24</v>
      </c>
      <c r="AT1677" s="154">
        <f t="shared" si="199"/>
        <v>-0.19</v>
      </c>
      <c r="AU1677" s="157">
        <f t="shared" si="199"/>
        <v>0.30000000000000004</v>
      </c>
      <c r="AV1677" s="158">
        <f t="shared" si="200"/>
        <v>-0.53</v>
      </c>
      <c r="AW1677" s="154">
        <f t="shared" si="200"/>
        <v>0.15999999999999998</v>
      </c>
      <c r="AX1677" s="154">
        <f t="shared" si="200"/>
        <v>-0.18</v>
      </c>
      <c r="AY1677" s="155">
        <f t="shared" si="200"/>
        <v>-0.21999999999999997</v>
      </c>
    </row>
    <row r="1678" spans="1:51" x14ac:dyDescent="0.15">
      <c r="A1678" s="122" t="s">
        <v>9738</v>
      </c>
      <c r="C1678" s="122" t="s">
        <v>9739</v>
      </c>
      <c r="E1678" s="122" t="s">
        <v>9740</v>
      </c>
      <c r="G1678" s="122">
        <v>1</v>
      </c>
      <c r="H1678" s="166">
        <v>0.500919</v>
      </c>
      <c r="I1678" s="167">
        <v>-8.9166700000000002E-2</v>
      </c>
      <c r="J1678" s="168" t="str">
        <f t="shared" si="195"/>
        <v>FALSE</v>
      </c>
      <c r="K1678" s="169">
        <v>0.220053</v>
      </c>
      <c r="L1678" s="170">
        <f>-LOG10(Table3[[#This Row],[Student''s T-test p-value HEK293 +Selistat_HEK293 UT]])</f>
        <v>0.65747270628956367</v>
      </c>
      <c r="M1678" s="167">
        <v>-0.1825</v>
      </c>
      <c r="N1678" s="171" t="str">
        <f t="shared" si="196"/>
        <v>FALSE</v>
      </c>
      <c r="O1678" s="146">
        <v>0.52049900000000004</v>
      </c>
      <c r="P1678" s="147">
        <v>0.125</v>
      </c>
      <c r="Q1678" s="171" t="str">
        <f t="shared" si="197"/>
        <v>FALSE</v>
      </c>
      <c r="R1678" s="122" t="s">
        <v>9741</v>
      </c>
      <c r="S1678" s="122" t="s">
        <v>9742</v>
      </c>
      <c r="T1678" s="122" t="s">
        <v>9743</v>
      </c>
      <c r="U1678" s="172" t="s">
        <v>9744</v>
      </c>
      <c r="V1678" s="122" t="s">
        <v>9745</v>
      </c>
      <c r="W1678" s="148">
        <v>-0.01</v>
      </c>
      <c r="X1678" s="149">
        <v>-0.04</v>
      </c>
      <c r="Y1678" s="149">
        <v>-0.1</v>
      </c>
      <c r="Z1678" s="150">
        <v>-0.37</v>
      </c>
      <c r="AA1678" s="148">
        <v>0.21</v>
      </c>
      <c r="AB1678" s="149">
        <v>0.24</v>
      </c>
      <c r="AC1678" s="149">
        <v>-0.04</v>
      </c>
      <c r="AD1678" s="151">
        <v>-0.2</v>
      </c>
      <c r="AE1678" s="148">
        <v>0.16</v>
      </c>
      <c r="AF1678" s="149">
        <v>0.16</v>
      </c>
      <c r="AG1678" s="149">
        <v>0.2</v>
      </c>
      <c r="AH1678" s="151">
        <v>-0.23</v>
      </c>
      <c r="AI1678" s="152">
        <v>0.19</v>
      </c>
      <c r="AJ1678" s="149">
        <v>0.16</v>
      </c>
      <c r="AK1678" s="149">
        <v>-0.09</v>
      </c>
      <c r="AL1678" s="150">
        <v>-0.47</v>
      </c>
      <c r="AM1678" s="153">
        <f t="shared" si="198"/>
        <v>-0.22</v>
      </c>
      <c r="AN1678" s="154">
        <f t="shared" si="198"/>
        <v>-0.27999999999999997</v>
      </c>
      <c r="AO1678" s="154">
        <f t="shared" si="198"/>
        <v>-6.0000000000000005E-2</v>
      </c>
      <c r="AP1678" s="155">
        <f t="shared" si="198"/>
        <v>-0.16999999999999998</v>
      </c>
      <c r="AQ1678" s="156">
        <f>AVERAGE(Table3[[#This Row],[ HEK293 +Selistat_R1 2]:[ HEK293 +Selistat_R4 5]])</f>
        <v>-0.1825</v>
      </c>
      <c r="AR1678" s="153">
        <f t="shared" si="199"/>
        <v>-4.9999999999999989E-2</v>
      </c>
      <c r="AS1678" s="154">
        <f t="shared" si="199"/>
        <v>-7.9999999999999988E-2</v>
      </c>
      <c r="AT1678" s="154">
        <f t="shared" si="199"/>
        <v>0.24000000000000002</v>
      </c>
      <c r="AU1678" s="157">
        <f t="shared" si="199"/>
        <v>-0.03</v>
      </c>
      <c r="AV1678" s="158">
        <f t="shared" si="200"/>
        <v>-1.999999999999999E-2</v>
      </c>
      <c r="AW1678" s="154">
        <f t="shared" si="200"/>
        <v>-7.9999999999999988E-2</v>
      </c>
      <c r="AX1678" s="154">
        <f t="shared" si="200"/>
        <v>-4.9999999999999996E-2</v>
      </c>
      <c r="AY1678" s="155">
        <f t="shared" si="200"/>
        <v>-0.26999999999999996</v>
      </c>
    </row>
    <row r="1679" spans="1:51" x14ac:dyDescent="0.15">
      <c r="A1679" s="122" t="s">
        <v>3801</v>
      </c>
      <c r="B1679" s="122" t="s">
        <v>3802</v>
      </c>
      <c r="C1679" s="122" t="s">
        <v>3803</v>
      </c>
      <c r="E1679" s="122" t="s">
        <v>3804</v>
      </c>
      <c r="F1679" s="122" t="s">
        <v>3805</v>
      </c>
      <c r="G1679" s="122">
        <v>1</v>
      </c>
      <c r="H1679" s="166">
        <v>0.42107899999999998</v>
      </c>
      <c r="I1679" s="167">
        <v>0.190833</v>
      </c>
      <c r="J1679" s="168" t="str">
        <f t="shared" si="195"/>
        <v>FALSE</v>
      </c>
      <c r="K1679" s="169">
        <v>0.22012200000000001</v>
      </c>
      <c r="L1679" s="170">
        <f>-LOG10(Table3[[#This Row],[Student''s T-test p-value HEK293 +Selistat_HEK293 UT]])</f>
        <v>0.65733654989950618</v>
      </c>
      <c r="M1679" s="167">
        <v>-0.27750000000000002</v>
      </c>
      <c r="N1679" s="171" t="str">
        <f t="shared" si="196"/>
        <v>FALSE</v>
      </c>
      <c r="O1679" s="146">
        <v>0.95894800000000002</v>
      </c>
      <c r="P1679" s="147">
        <v>-0.01</v>
      </c>
      <c r="Q1679" s="171" t="str">
        <f t="shared" si="197"/>
        <v>FALSE</v>
      </c>
      <c r="R1679" s="122" t="s">
        <v>1266</v>
      </c>
      <c r="S1679" s="122" t="s">
        <v>7314</v>
      </c>
      <c r="T1679" s="122" t="s">
        <v>1268</v>
      </c>
      <c r="U1679" s="172" t="s">
        <v>3807</v>
      </c>
      <c r="V1679" s="122" t="s">
        <v>7315</v>
      </c>
      <c r="W1679" s="148">
        <v>-0.31</v>
      </c>
      <c r="X1679" s="149">
        <v>-0.2</v>
      </c>
      <c r="Y1679" s="149">
        <v>-0.73</v>
      </c>
      <c r="Z1679" s="150">
        <v>-0.64</v>
      </c>
      <c r="AA1679" s="148">
        <v>0.2</v>
      </c>
      <c r="AB1679" s="149">
        <v>-0.34</v>
      </c>
      <c r="AC1679" s="149">
        <v>-0.1</v>
      </c>
      <c r="AD1679" s="151">
        <v>-0.53</v>
      </c>
      <c r="AE1679" s="148">
        <v>0.14000000000000001</v>
      </c>
      <c r="AF1679" s="149">
        <v>-0.04</v>
      </c>
      <c r="AG1679" s="149">
        <v>0.55000000000000004</v>
      </c>
      <c r="AH1679" s="151">
        <v>0.26</v>
      </c>
      <c r="AI1679" s="152">
        <v>0.44</v>
      </c>
      <c r="AJ1679" s="149">
        <v>-0.1</v>
      </c>
      <c r="AK1679" s="149">
        <v>0.12</v>
      </c>
      <c r="AL1679" s="150">
        <v>0.49</v>
      </c>
      <c r="AM1679" s="153">
        <f t="shared" si="198"/>
        <v>-0.51</v>
      </c>
      <c r="AN1679" s="154">
        <f t="shared" si="198"/>
        <v>0.14000000000000001</v>
      </c>
      <c r="AO1679" s="154">
        <f t="shared" si="198"/>
        <v>-0.63</v>
      </c>
      <c r="AP1679" s="155">
        <f t="shared" si="198"/>
        <v>-0.10999999999999999</v>
      </c>
      <c r="AQ1679" s="156">
        <f>AVERAGE(Table3[[#This Row],[ HEK293 +Selistat_R1 2]:[ HEK293 +Selistat_R4 5]])</f>
        <v>-0.27749999999999997</v>
      </c>
      <c r="AR1679" s="153">
        <f t="shared" si="199"/>
        <v>-0.06</v>
      </c>
      <c r="AS1679" s="154">
        <f t="shared" si="199"/>
        <v>0.30000000000000004</v>
      </c>
      <c r="AT1679" s="154">
        <f t="shared" si="199"/>
        <v>0.65</v>
      </c>
      <c r="AU1679" s="157">
        <f t="shared" si="199"/>
        <v>0.79</v>
      </c>
      <c r="AV1679" s="158">
        <f t="shared" si="200"/>
        <v>0.24</v>
      </c>
      <c r="AW1679" s="154">
        <f t="shared" si="200"/>
        <v>0.24000000000000002</v>
      </c>
      <c r="AX1679" s="154">
        <f t="shared" si="200"/>
        <v>0.22</v>
      </c>
      <c r="AY1679" s="155">
        <f t="shared" si="200"/>
        <v>1.02</v>
      </c>
    </row>
    <row r="1680" spans="1:51" x14ac:dyDescent="0.15">
      <c r="A1680" s="122" t="s">
        <v>2845</v>
      </c>
      <c r="B1680" s="122" t="s">
        <v>2846</v>
      </c>
      <c r="C1680" s="122" t="s">
        <v>2847</v>
      </c>
      <c r="D1680" s="122" t="s">
        <v>2848</v>
      </c>
      <c r="E1680" s="122" t="s">
        <v>2849</v>
      </c>
      <c r="F1680" s="122" t="s">
        <v>2850</v>
      </c>
      <c r="G1680" s="122">
        <v>1</v>
      </c>
      <c r="H1680" s="166">
        <v>0.82909100000000002</v>
      </c>
      <c r="I1680" s="167">
        <v>-2.91667E-2</v>
      </c>
      <c r="J1680" s="168" t="str">
        <f t="shared" si="195"/>
        <v>FALSE</v>
      </c>
      <c r="K1680" s="169">
        <v>0.22028</v>
      </c>
      <c r="L1680" s="170">
        <f>-LOG10(Table3[[#This Row],[Student''s T-test p-value HEK293 +Selistat_HEK293 UT]])</f>
        <v>0.65702493219075508</v>
      </c>
      <c r="M1680" s="167">
        <v>-0.17749999999999999</v>
      </c>
      <c r="N1680" s="171" t="str">
        <f t="shared" si="196"/>
        <v>FALSE</v>
      </c>
      <c r="O1680" s="146">
        <v>0.73278200000000004</v>
      </c>
      <c r="P1680" s="147">
        <v>-6.5000000000000002E-2</v>
      </c>
      <c r="Q1680" s="171" t="str">
        <f t="shared" si="197"/>
        <v>FALSE</v>
      </c>
      <c r="R1680" s="122" t="s">
        <v>902</v>
      </c>
      <c r="S1680" s="122" t="s">
        <v>9746</v>
      </c>
      <c r="T1680" s="122" t="s">
        <v>904</v>
      </c>
      <c r="U1680" s="172" t="s">
        <v>2616</v>
      </c>
      <c r="V1680" s="122" t="s">
        <v>9747</v>
      </c>
      <c r="W1680" s="148">
        <v>-0.45</v>
      </c>
      <c r="X1680" s="149">
        <v>-0.17</v>
      </c>
      <c r="Y1680" s="149">
        <v>-0.21</v>
      </c>
      <c r="Z1680" s="150">
        <v>0.14000000000000001</v>
      </c>
      <c r="AA1680" s="148">
        <v>-0.09</v>
      </c>
      <c r="AB1680" s="149">
        <v>0.01</v>
      </c>
      <c r="AC1680" s="149">
        <v>-0.03</v>
      </c>
      <c r="AD1680" s="151">
        <v>0.13</v>
      </c>
      <c r="AE1680" s="148">
        <v>-0.06</v>
      </c>
      <c r="AF1680" s="149">
        <v>0.08</v>
      </c>
      <c r="AG1680" s="149">
        <v>0.26</v>
      </c>
      <c r="AH1680" s="151">
        <v>-0.21</v>
      </c>
      <c r="AI1680" s="152">
        <v>0.02</v>
      </c>
      <c r="AJ1680" s="149">
        <v>-0.3</v>
      </c>
      <c r="AK1680" s="149">
        <v>0.19</v>
      </c>
      <c r="AL1680" s="150">
        <v>0.42</v>
      </c>
      <c r="AM1680" s="153">
        <f t="shared" si="198"/>
        <v>-0.36</v>
      </c>
      <c r="AN1680" s="154">
        <f t="shared" si="198"/>
        <v>-0.18000000000000002</v>
      </c>
      <c r="AO1680" s="154">
        <f t="shared" si="198"/>
        <v>-0.18</v>
      </c>
      <c r="AP1680" s="155">
        <f t="shared" si="198"/>
        <v>1.0000000000000009E-2</v>
      </c>
      <c r="AQ1680" s="156">
        <f>AVERAGE(Table3[[#This Row],[ HEK293 +Selistat_R1 2]:[ HEK293 +Selistat_R4 5]])</f>
        <v>-0.17749999999999999</v>
      </c>
      <c r="AR1680" s="153">
        <f t="shared" si="199"/>
        <v>0.03</v>
      </c>
      <c r="AS1680" s="154">
        <f t="shared" si="199"/>
        <v>7.0000000000000007E-2</v>
      </c>
      <c r="AT1680" s="154">
        <f t="shared" si="199"/>
        <v>0.29000000000000004</v>
      </c>
      <c r="AU1680" s="157">
        <f t="shared" si="199"/>
        <v>-0.33999999999999997</v>
      </c>
      <c r="AV1680" s="158">
        <f t="shared" si="200"/>
        <v>0.11</v>
      </c>
      <c r="AW1680" s="154">
        <f t="shared" si="200"/>
        <v>-0.31</v>
      </c>
      <c r="AX1680" s="154">
        <f t="shared" si="200"/>
        <v>0.22</v>
      </c>
      <c r="AY1680" s="155">
        <f t="shared" si="200"/>
        <v>0.28999999999999998</v>
      </c>
    </row>
    <row r="1681" spans="1:51" x14ac:dyDescent="0.15">
      <c r="B1681" s="122" t="s">
        <v>2951</v>
      </c>
      <c r="E1681" s="122" t="s">
        <v>9748</v>
      </c>
      <c r="F1681" s="122" t="s">
        <v>4891</v>
      </c>
      <c r="G1681" s="122">
        <v>1</v>
      </c>
      <c r="H1681" s="166">
        <v>0.236905</v>
      </c>
      <c r="I1681" s="167">
        <v>-9.8333299999999998E-2</v>
      </c>
      <c r="J1681" s="168" t="str">
        <f t="shared" si="195"/>
        <v>FALSE</v>
      </c>
      <c r="K1681" s="169">
        <v>0.220305</v>
      </c>
      <c r="L1681" s="170">
        <f>-LOG10(Table3[[#This Row],[Student''s T-test p-value HEK293 +Selistat_HEK293 UT]])</f>
        <v>0.65697564607316483</v>
      </c>
      <c r="M1681" s="167">
        <v>-0.17499999999999999</v>
      </c>
      <c r="N1681" s="171" t="str">
        <f t="shared" si="196"/>
        <v>FALSE</v>
      </c>
      <c r="O1681" s="146">
        <v>0.10798000000000001</v>
      </c>
      <c r="P1681" s="147">
        <v>0.08</v>
      </c>
      <c r="Q1681" s="171" t="str">
        <f t="shared" si="197"/>
        <v>FALSE</v>
      </c>
      <c r="R1681" s="122" t="s">
        <v>602</v>
      </c>
      <c r="S1681" s="122" t="s">
        <v>9749</v>
      </c>
      <c r="T1681" s="122" t="s">
        <v>604</v>
      </c>
      <c r="U1681" s="172" t="s">
        <v>9750</v>
      </c>
      <c r="V1681" s="122" t="s">
        <v>9751</v>
      </c>
      <c r="W1681" s="148">
        <v>-7.0000000000000007E-2</v>
      </c>
      <c r="X1681" s="149">
        <v>-0.33</v>
      </c>
      <c r="Y1681" s="149">
        <v>-0.1</v>
      </c>
      <c r="Z1681" s="150">
        <v>7.0000000000000007E-2</v>
      </c>
      <c r="AA1681" s="148">
        <v>0.34</v>
      </c>
      <c r="AB1681" s="149">
        <v>7.0000000000000007E-2</v>
      </c>
      <c r="AC1681" s="149">
        <v>-0.1</v>
      </c>
      <c r="AD1681" s="151">
        <v>-0.04</v>
      </c>
      <c r="AE1681" s="148">
        <v>0.02</v>
      </c>
      <c r="AF1681" s="149">
        <v>0.02</v>
      </c>
      <c r="AG1681" s="149">
        <v>0.05</v>
      </c>
      <c r="AH1681" s="151">
        <v>0.1</v>
      </c>
      <c r="AI1681" s="152">
        <v>-0.09</v>
      </c>
      <c r="AJ1681" s="149">
        <v>7.0000000000000007E-2</v>
      </c>
      <c r="AK1681" s="149">
        <v>-0.02</v>
      </c>
      <c r="AL1681" s="150">
        <v>-0.09</v>
      </c>
      <c r="AM1681" s="153">
        <f t="shared" si="198"/>
        <v>-0.41000000000000003</v>
      </c>
      <c r="AN1681" s="154">
        <f t="shared" si="198"/>
        <v>-0.4</v>
      </c>
      <c r="AO1681" s="154">
        <f t="shared" si="198"/>
        <v>0</v>
      </c>
      <c r="AP1681" s="155">
        <f t="shared" si="198"/>
        <v>0.11000000000000001</v>
      </c>
      <c r="AQ1681" s="156">
        <f>AVERAGE(Table3[[#This Row],[ HEK293 +Selistat_R1 2]:[ HEK293 +Selistat_R4 5]])</f>
        <v>-0.17500000000000002</v>
      </c>
      <c r="AR1681" s="153">
        <f t="shared" si="199"/>
        <v>-0.32</v>
      </c>
      <c r="AS1681" s="154">
        <f t="shared" si="199"/>
        <v>-0.05</v>
      </c>
      <c r="AT1681" s="154">
        <f t="shared" si="199"/>
        <v>0.15000000000000002</v>
      </c>
      <c r="AU1681" s="157">
        <f t="shared" si="199"/>
        <v>0.14000000000000001</v>
      </c>
      <c r="AV1681" s="158">
        <f t="shared" si="200"/>
        <v>-0.43000000000000005</v>
      </c>
      <c r="AW1681" s="154">
        <f t="shared" si="200"/>
        <v>0</v>
      </c>
      <c r="AX1681" s="154">
        <f t="shared" si="200"/>
        <v>0.08</v>
      </c>
      <c r="AY1681" s="155">
        <f t="shared" si="200"/>
        <v>-4.9999999999999996E-2</v>
      </c>
    </row>
    <row r="1682" spans="1:51" x14ac:dyDescent="0.15">
      <c r="A1682" s="122" t="s">
        <v>2985</v>
      </c>
      <c r="B1682" s="122" t="s">
        <v>2986</v>
      </c>
      <c r="C1682" s="122" t="s">
        <v>2987</v>
      </c>
      <c r="D1682" s="122" t="s">
        <v>2988</v>
      </c>
      <c r="E1682" s="122" t="s">
        <v>2989</v>
      </c>
      <c r="F1682" s="122" t="s">
        <v>2990</v>
      </c>
      <c r="G1682" s="122">
        <v>1</v>
      </c>
      <c r="H1682" s="166">
        <v>0.39738899999999999</v>
      </c>
      <c r="I1682" s="167">
        <v>-0.125833</v>
      </c>
      <c r="J1682" s="168" t="str">
        <f t="shared" si="195"/>
        <v>FALSE</v>
      </c>
      <c r="K1682" s="169">
        <v>0.22055</v>
      </c>
      <c r="L1682" s="170">
        <f>-LOG10(Table3[[#This Row],[Student''s T-test p-value HEK293 +Selistat_HEK293 UT]])</f>
        <v>0.65649293788557384</v>
      </c>
      <c r="M1682" s="167">
        <v>-0.23499999999999999</v>
      </c>
      <c r="N1682" s="171" t="str">
        <f t="shared" si="196"/>
        <v>FALSE</v>
      </c>
      <c r="O1682" s="146">
        <v>0.48442499999999999</v>
      </c>
      <c r="P1682" s="147">
        <v>-0.13750000000000001</v>
      </c>
      <c r="Q1682" s="171" t="str">
        <f t="shared" si="197"/>
        <v>FALSE</v>
      </c>
      <c r="R1682" s="122" t="s">
        <v>1540</v>
      </c>
      <c r="S1682" s="122" t="s">
        <v>9752</v>
      </c>
      <c r="T1682" s="122" t="s">
        <v>1542</v>
      </c>
      <c r="U1682" s="172" t="s">
        <v>2637</v>
      </c>
      <c r="V1682" s="122" t="s">
        <v>9753</v>
      </c>
      <c r="W1682" s="148">
        <v>-0.46</v>
      </c>
      <c r="X1682" s="149">
        <v>-0.2</v>
      </c>
      <c r="Y1682" s="149">
        <v>-0.01</v>
      </c>
      <c r="Z1682" s="150">
        <v>0.03</v>
      </c>
      <c r="AA1682" s="148">
        <v>0.22</v>
      </c>
      <c r="AB1682" s="149">
        <v>0.1</v>
      </c>
      <c r="AC1682" s="149">
        <v>-0.3</v>
      </c>
      <c r="AD1682" s="151">
        <v>0.28000000000000003</v>
      </c>
      <c r="AE1682" s="148">
        <v>0.04</v>
      </c>
      <c r="AF1682" s="149">
        <v>-0.17</v>
      </c>
      <c r="AG1682" s="149">
        <v>-0.17</v>
      </c>
      <c r="AH1682" s="151">
        <v>0.04</v>
      </c>
      <c r="AI1682" s="152">
        <v>0.33</v>
      </c>
      <c r="AJ1682" s="149">
        <v>-0.44</v>
      </c>
      <c r="AK1682" s="149">
        <v>0.16</v>
      </c>
      <c r="AL1682" s="150">
        <v>0.24</v>
      </c>
      <c r="AM1682" s="153">
        <f t="shared" si="198"/>
        <v>-0.68</v>
      </c>
      <c r="AN1682" s="154">
        <f t="shared" si="198"/>
        <v>-0.30000000000000004</v>
      </c>
      <c r="AO1682" s="154">
        <f t="shared" si="198"/>
        <v>0.28999999999999998</v>
      </c>
      <c r="AP1682" s="155">
        <f t="shared" si="198"/>
        <v>-0.25</v>
      </c>
      <c r="AQ1682" s="156">
        <f>AVERAGE(Table3[[#This Row],[ HEK293 +Selistat_R1 2]:[ HEK293 +Selistat_R4 5]])</f>
        <v>-0.23500000000000004</v>
      </c>
      <c r="AR1682" s="153">
        <f t="shared" si="199"/>
        <v>-0.18</v>
      </c>
      <c r="AS1682" s="154">
        <f t="shared" si="199"/>
        <v>-0.27</v>
      </c>
      <c r="AT1682" s="154">
        <f t="shared" si="199"/>
        <v>0.12999999999999998</v>
      </c>
      <c r="AU1682" s="157">
        <f t="shared" si="199"/>
        <v>-0.24000000000000002</v>
      </c>
      <c r="AV1682" s="158">
        <f t="shared" si="200"/>
        <v>0.11000000000000001</v>
      </c>
      <c r="AW1682" s="154">
        <f t="shared" si="200"/>
        <v>-0.54</v>
      </c>
      <c r="AX1682" s="154">
        <f t="shared" si="200"/>
        <v>0.45999999999999996</v>
      </c>
      <c r="AY1682" s="155">
        <f t="shared" si="200"/>
        <v>-4.0000000000000036E-2</v>
      </c>
    </row>
    <row r="1683" spans="1:51" x14ac:dyDescent="0.15">
      <c r="A1683" s="122" t="s">
        <v>9754</v>
      </c>
      <c r="B1683" s="122" t="s">
        <v>5685</v>
      </c>
      <c r="C1683" s="122" t="s">
        <v>3220</v>
      </c>
      <c r="E1683" s="122" t="s">
        <v>9755</v>
      </c>
      <c r="G1683" s="122">
        <v>1</v>
      </c>
      <c r="H1683" s="166">
        <v>0.33482499999999998</v>
      </c>
      <c r="I1683" s="167">
        <v>0.54500000000000004</v>
      </c>
      <c r="J1683" s="168" t="str">
        <f t="shared" si="195"/>
        <v>FALSE</v>
      </c>
      <c r="K1683" s="169">
        <v>0.22062999999999999</v>
      </c>
      <c r="L1683" s="170">
        <f>-LOG10(Table3[[#This Row],[Student''s T-test p-value HEK293 +Selistat_HEK293 UT]])</f>
        <v>0.65633543501176694</v>
      </c>
      <c r="M1683" s="167">
        <v>1.2175</v>
      </c>
      <c r="N1683" s="171" t="str">
        <f t="shared" si="196"/>
        <v>FALSE</v>
      </c>
      <c r="O1683" s="146">
        <v>0.93644700000000003</v>
      </c>
      <c r="P1683" s="147">
        <v>-1.2500000000000001E-2</v>
      </c>
      <c r="Q1683" s="171" t="str">
        <f t="shared" si="197"/>
        <v>FALSE</v>
      </c>
      <c r="R1683" s="122" t="s">
        <v>9756</v>
      </c>
      <c r="S1683" s="122" t="s">
        <v>9757</v>
      </c>
      <c r="T1683" s="122" t="s">
        <v>9758</v>
      </c>
      <c r="U1683" s="172" t="s">
        <v>9759</v>
      </c>
      <c r="V1683" s="122" t="s">
        <v>9760</v>
      </c>
      <c r="W1683" s="148">
        <v>2.79</v>
      </c>
      <c r="X1683" s="149">
        <v>-0.33</v>
      </c>
      <c r="Y1683" s="149">
        <v>-0.16</v>
      </c>
      <c r="Z1683" s="150">
        <v>-1.21</v>
      </c>
      <c r="AA1683" s="148">
        <v>-0.91</v>
      </c>
      <c r="AB1683" s="149">
        <v>-0.44</v>
      </c>
      <c r="AC1683" s="149">
        <v>-1.34</v>
      </c>
      <c r="AD1683" s="151">
        <v>-1.0900000000000001</v>
      </c>
      <c r="AE1683" s="148">
        <v>-0.77</v>
      </c>
      <c r="AF1683" s="149">
        <v>-0.74</v>
      </c>
      <c r="AG1683" s="149">
        <v>-0.91</v>
      </c>
      <c r="AH1683" s="151">
        <v>-0.55000000000000004</v>
      </c>
      <c r="AI1683" s="152">
        <v>-0.68</v>
      </c>
      <c r="AJ1683" s="149">
        <v>-0.61</v>
      </c>
      <c r="AK1683" s="149">
        <v>-0.52</v>
      </c>
      <c r="AL1683" s="150">
        <v>-1.1100000000000001</v>
      </c>
      <c r="AM1683" s="153">
        <f t="shared" si="198"/>
        <v>3.7</v>
      </c>
      <c r="AN1683" s="154">
        <f t="shared" si="198"/>
        <v>0.10999999999999999</v>
      </c>
      <c r="AO1683" s="154">
        <f t="shared" si="198"/>
        <v>1.1800000000000002</v>
      </c>
      <c r="AP1683" s="155">
        <f t="shared" si="198"/>
        <v>-0.11999999999999988</v>
      </c>
      <c r="AQ1683" s="156">
        <f>AVERAGE(Table3[[#This Row],[ HEK293 +Selistat_R1 2]:[ HEK293 +Selistat_R4 5]])</f>
        <v>1.2175</v>
      </c>
      <c r="AR1683" s="153">
        <f t="shared" si="199"/>
        <v>0.14000000000000001</v>
      </c>
      <c r="AS1683" s="154">
        <f t="shared" si="199"/>
        <v>-0.3</v>
      </c>
      <c r="AT1683" s="154">
        <f t="shared" si="199"/>
        <v>0.43000000000000005</v>
      </c>
      <c r="AU1683" s="157">
        <f t="shared" si="199"/>
        <v>0.54</v>
      </c>
      <c r="AV1683" s="158">
        <f t="shared" si="200"/>
        <v>0.22999999999999998</v>
      </c>
      <c r="AW1683" s="154">
        <f t="shared" si="200"/>
        <v>-0.16999999999999998</v>
      </c>
      <c r="AX1683" s="154">
        <f t="shared" si="200"/>
        <v>0.82000000000000006</v>
      </c>
      <c r="AY1683" s="155">
        <f t="shared" si="200"/>
        <v>-2.0000000000000018E-2</v>
      </c>
    </row>
    <row r="1684" spans="1:51" x14ac:dyDescent="0.15">
      <c r="A1684" s="122" t="s">
        <v>8095</v>
      </c>
      <c r="B1684" s="122" t="s">
        <v>8096</v>
      </c>
      <c r="C1684" s="122" t="s">
        <v>8097</v>
      </c>
      <c r="D1684" s="122" t="s">
        <v>2848</v>
      </c>
      <c r="E1684" s="122" t="s">
        <v>8098</v>
      </c>
      <c r="F1684" s="122" t="s">
        <v>8099</v>
      </c>
      <c r="G1684" s="122">
        <v>1</v>
      </c>
      <c r="H1684" s="166">
        <v>0.66240900000000003</v>
      </c>
      <c r="I1684" s="167">
        <v>9.9166699999999997E-2</v>
      </c>
      <c r="J1684" s="168" t="str">
        <f t="shared" si="195"/>
        <v>FALSE</v>
      </c>
      <c r="K1684" s="169">
        <v>0.22062999999999999</v>
      </c>
      <c r="L1684" s="170">
        <f>-LOG10(Table3[[#This Row],[Student''s T-test p-value HEK293 +Selistat_HEK293 UT]])</f>
        <v>0.65633543501176694</v>
      </c>
      <c r="M1684" s="167">
        <v>-0.22500000000000001</v>
      </c>
      <c r="N1684" s="171" t="str">
        <f t="shared" si="196"/>
        <v>FALSE</v>
      </c>
      <c r="O1684" s="146">
        <v>0.47463699999999998</v>
      </c>
      <c r="P1684" s="147">
        <v>-0.2225</v>
      </c>
      <c r="Q1684" s="171" t="str">
        <f t="shared" si="197"/>
        <v>FALSE</v>
      </c>
      <c r="R1684" s="122" t="s">
        <v>563</v>
      </c>
      <c r="S1684" s="122" t="s">
        <v>9761</v>
      </c>
      <c r="T1684" s="122" t="s">
        <v>565</v>
      </c>
      <c r="U1684" s="172" t="s">
        <v>8101</v>
      </c>
      <c r="V1684" s="122" t="s">
        <v>9762</v>
      </c>
      <c r="W1684" s="148">
        <v>-0.4</v>
      </c>
      <c r="X1684" s="149">
        <v>-0.61</v>
      </c>
      <c r="Y1684" s="149">
        <v>-0.39</v>
      </c>
      <c r="Z1684" s="150">
        <v>0.02</v>
      </c>
      <c r="AA1684" s="148">
        <v>-0.17</v>
      </c>
      <c r="AB1684" s="149">
        <v>-0.36</v>
      </c>
      <c r="AC1684" s="149">
        <v>-0.06</v>
      </c>
      <c r="AD1684" s="151">
        <v>0.11</v>
      </c>
      <c r="AE1684" s="148">
        <v>0.39</v>
      </c>
      <c r="AF1684" s="149">
        <v>-0.02</v>
      </c>
      <c r="AG1684" s="149">
        <v>-0.63</v>
      </c>
      <c r="AH1684" s="151">
        <v>0.38</v>
      </c>
      <c r="AI1684" s="152">
        <v>0.5</v>
      </c>
      <c r="AJ1684" s="149">
        <v>-0.1</v>
      </c>
      <c r="AK1684" s="149">
        <v>0.04</v>
      </c>
      <c r="AL1684" s="150">
        <v>0.56999999999999995</v>
      </c>
      <c r="AM1684" s="153">
        <f t="shared" si="198"/>
        <v>-0.23</v>
      </c>
      <c r="AN1684" s="154">
        <f t="shared" si="198"/>
        <v>-0.25</v>
      </c>
      <c r="AO1684" s="154">
        <f t="shared" si="198"/>
        <v>-0.33</v>
      </c>
      <c r="AP1684" s="155">
        <f t="shared" si="198"/>
        <v>-0.09</v>
      </c>
      <c r="AQ1684" s="156">
        <f>AVERAGE(Table3[[#This Row],[ HEK293 +Selistat_R1 2]:[ HEK293 +Selistat_R4 5]])</f>
        <v>-0.22500000000000001</v>
      </c>
      <c r="AR1684" s="153">
        <f t="shared" si="199"/>
        <v>0.56000000000000005</v>
      </c>
      <c r="AS1684" s="154">
        <f t="shared" si="199"/>
        <v>0.33999999999999997</v>
      </c>
      <c r="AT1684" s="154">
        <f t="shared" si="199"/>
        <v>-0.57000000000000006</v>
      </c>
      <c r="AU1684" s="157">
        <f t="shared" si="199"/>
        <v>0.27</v>
      </c>
      <c r="AV1684" s="158">
        <f t="shared" si="200"/>
        <v>0.67</v>
      </c>
      <c r="AW1684" s="154">
        <f t="shared" si="200"/>
        <v>0.26</v>
      </c>
      <c r="AX1684" s="154">
        <f t="shared" si="200"/>
        <v>0.1</v>
      </c>
      <c r="AY1684" s="155">
        <f t="shared" si="200"/>
        <v>0.45999999999999996</v>
      </c>
    </row>
    <row r="1685" spans="1:51" x14ac:dyDescent="0.15">
      <c r="A1685" s="122" t="s">
        <v>5808</v>
      </c>
      <c r="B1685" s="122" t="s">
        <v>5809</v>
      </c>
      <c r="C1685" s="122" t="s">
        <v>5810</v>
      </c>
      <c r="D1685" s="122" t="s">
        <v>3830</v>
      </c>
      <c r="E1685" s="122" t="s">
        <v>5811</v>
      </c>
      <c r="F1685" s="122" t="s">
        <v>5812</v>
      </c>
      <c r="G1685" s="122">
        <v>33</v>
      </c>
      <c r="H1685" s="166">
        <v>0.96010499999999999</v>
      </c>
      <c r="I1685" s="167">
        <v>-9.1666600000000001E-3</v>
      </c>
      <c r="J1685" s="168" t="str">
        <f t="shared" si="195"/>
        <v>FALSE</v>
      </c>
      <c r="K1685" s="169">
        <v>0.22096099999999999</v>
      </c>
      <c r="L1685" s="170">
        <f>-LOG10(Table3[[#This Row],[Student''s T-test p-value HEK293 +Selistat_HEK293 UT]])</f>
        <v>0.65568437328074458</v>
      </c>
      <c r="M1685" s="167">
        <v>-0.28999999999999998</v>
      </c>
      <c r="N1685" s="171" t="str">
        <f t="shared" si="196"/>
        <v>FALSE</v>
      </c>
      <c r="O1685" s="146">
        <v>0.184113</v>
      </c>
      <c r="P1685" s="147">
        <v>-0.2175</v>
      </c>
      <c r="Q1685" s="171" t="str">
        <f t="shared" si="197"/>
        <v>FALSE</v>
      </c>
      <c r="R1685" s="122" t="s">
        <v>984</v>
      </c>
      <c r="S1685" s="122" t="s">
        <v>7067</v>
      </c>
      <c r="T1685" s="122" t="s">
        <v>986</v>
      </c>
      <c r="U1685" s="172" t="s">
        <v>5814</v>
      </c>
      <c r="V1685" s="122" t="s">
        <v>5815</v>
      </c>
      <c r="W1685" s="148">
        <v>-0.21</v>
      </c>
      <c r="X1685" s="149">
        <v>-0.56000000000000005</v>
      </c>
      <c r="Y1685" s="149">
        <v>-0.53</v>
      </c>
      <c r="Z1685" s="150">
        <v>0.05</v>
      </c>
      <c r="AA1685" s="148">
        <v>0.06</v>
      </c>
      <c r="AB1685" s="149">
        <v>-0.43</v>
      </c>
      <c r="AC1685" s="149">
        <v>0.32</v>
      </c>
      <c r="AD1685" s="151">
        <v>-0.04</v>
      </c>
      <c r="AE1685" s="148">
        <v>0.28000000000000003</v>
      </c>
      <c r="AF1685" s="149">
        <v>-0.14000000000000001</v>
      </c>
      <c r="AG1685" s="149">
        <v>-0.17</v>
      </c>
      <c r="AH1685" s="151">
        <v>0.03</v>
      </c>
      <c r="AI1685" s="152">
        <v>0.23</v>
      </c>
      <c r="AJ1685" s="149">
        <v>0.05</v>
      </c>
      <c r="AK1685" s="149">
        <v>0.09</v>
      </c>
      <c r="AL1685" s="150">
        <v>0.5</v>
      </c>
      <c r="AM1685" s="153">
        <f t="shared" si="198"/>
        <v>-0.27</v>
      </c>
      <c r="AN1685" s="154">
        <f t="shared" si="198"/>
        <v>-0.13000000000000006</v>
      </c>
      <c r="AO1685" s="154">
        <f t="shared" si="198"/>
        <v>-0.85000000000000009</v>
      </c>
      <c r="AP1685" s="155">
        <f t="shared" si="198"/>
        <v>0.09</v>
      </c>
      <c r="AQ1685" s="156">
        <f>AVERAGE(Table3[[#This Row],[ HEK293 +Selistat_R1 2]:[ HEK293 +Selistat_R4 5]])</f>
        <v>-0.29000000000000004</v>
      </c>
      <c r="AR1685" s="153">
        <f t="shared" si="199"/>
        <v>0.22000000000000003</v>
      </c>
      <c r="AS1685" s="154">
        <f t="shared" si="199"/>
        <v>0.28999999999999998</v>
      </c>
      <c r="AT1685" s="154">
        <f t="shared" si="199"/>
        <v>-0.49</v>
      </c>
      <c r="AU1685" s="157">
        <f t="shared" si="199"/>
        <v>7.0000000000000007E-2</v>
      </c>
      <c r="AV1685" s="158">
        <f t="shared" si="200"/>
        <v>0.17</v>
      </c>
      <c r="AW1685" s="154">
        <f t="shared" si="200"/>
        <v>0.48</v>
      </c>
      <c r="AX1685" s="154">
        <f t="shared" si="200"/>
        <v>-0.23</v>
      </c>
      <c r="AY1685" s="155">
        <f t="shared" si="200"/>
        <v>0.54</v>
      </c>
    </row>
    <row r="1686" spans="1:51" x14ac:dyDescent="0.15">
      <c r="A1686" s="122" t="s">
        <v>3608</v>
      </c>
      <c r="B1686" s="122" t="s">
        <v>3609</v>
      </c>
      <c r="C1686" s="122" t="s">
        <v>3610</v>
      </c>
      <c r="E1686" s="122" t="s">
        <v>3611</v>
      </c>
      <c r="G1686" s="122">
        <v>1</v>
      </c>
      <c r="H1686" s="166">
        <v>0.72466200000000003</v>
      </c>
      <c r="I1686" s="167">
        <v>6.9166699999999998E-2</v>
      </c>
      <c r="J1686" s="168" t="str">
        <f t="shared" si="195"/>
        <v>FALSE</v>
      </c>
      <c r="K1686" s="169">
        <v>0.221</v>
      </c>
      <c r="L1686" s="170">
        <f>-LOG10(Table3[[#This Row],[Student''s T-test p-value HEK293 +Selistat_HEK293 UT]])</f>
        <v>0.65560772631488928</v>
      </c>
      <c r="M1686" s="167">
        <v>-0.27</v>
      </c>
      <c r="N1686" s="171" t="str">
        <f t="shared" si="196"/>
        <v>FALSE</v>
      </c>
      <c r="O1686" s="146">
        <v>0.47403099999999998</v>
      </c>
      <c r="P1686" s="147">
        <v>-0.13250000000000001</v>
      </c>
      <c r="Q1686" s="171" t="str">
        <f t="shared" si="197"/>
        <v>FALSE</v>
      </c>
      <c r="R1686" s="122" t="s">
        <v>1107</v>
      </c>
      <c r="S1686" s="122" t="s">
        <v>9763</v>
      </c>
      <c r="T1686" s="122" t="s">
        <v>1109</v>
      </c>
      <c r="U1686" s="172" t="s">
        <v>3613</v>
      </c>
      <c r="V1686" s="122" t="s">
        <v>9764</v>
      </c>
      <c r="W1686" s="148">
        <v>-0.28000000000000003</v>
      </c>
      <c r="X1686" s="149">
        <v>-0.41</v>
      </c>
      <c r="Y1686" s="149">
        <v>-0.75</v>
      </c>
      <c r="Z1686" s="150">
        <v>0.02</v>
      </c>
      <c r="AA1686" s="148">
        <v>-0.02</v>
      </c>
      <c r="AB1686" s="149">
        <v>-0.43</v>
      </c>
      <c r="AC1686" s="149">
        <v>0.08</v>
      </c>
      <c r="AD1686" s="151">
        <v>0.03</v>
      </c>
      <c r="AE1686" s="148">
        <v>-0.03</v>
      </c>
      <c r="AF1686" s="149">
        <v>-0.06</v>
      </c>
      <c r="AG1686" s="149">
        <v>-0.04</v>
      </c>
      <c r="AH1686" s="151">
        <v>0.48</v>
      </c>
      <c r="AI1686" s="152">
        <v>0.17</v>
      </c>
      <c r="AJ1686" s="149">
        <v>-0.05</v>
      </c>
      <c r="AK1686" s="149">
        <v>0.26</v>
      </c>
      <c r="AL1686" s="150">
        <v>0.5</v>
      </c>
      <c r="AM1686" s="153">
        <f t="shared" si="198"/>
        <v>-0.26</v>
      </c>
      <c r="AN1686" s="154">
        <f t="shared" si="198"/>
        <v>2.0000000000000018E-2</v>
      </c>
      <c r="AO1686" s="154">
        <f t="shared" si="198"/>
        <v>-0.83</v>
      </c>
      <c r="AP1686" s="155">
        <f t="shared" si="198"/>
        <v>-9.9999999999999985E-3</v>
      </c>
      <c r="AQ1686" s="156">
        <f>AVERAGE(Table3[[#This Row],[ HEK293 +Selistat_R1 2]:[ HEK293 +Selistat_R4 5]])</f>
        <v>-0.26999999999999996</v>
      </c>
      <c r="AR1686" s="153">
        <f t="shared" si="199"/>
        <v>-9.9999999999999985E-3</v>
      </c>
      <c r="AS1686" s="154">
        <f t="shared" si="199"/>
        <v>0.37</v>
      </c>
      <c r="AT1686" s="154">
        <f t="shared" si="199"/>
        <v>-0.12</v>
      </c>
      <c r="AU1686" s="157">
        <f t="shared" si="199"/>
        <v>0.44999999999999996</v>
      </c>
      <c r="AV1686" s="158">
        <f t="shared" si="200"/>
        <v>0.19</v>
      </c>
      <c r="AW1686" s="154">
        <f t="shared" si="200"/>
        <v>0.38</v>
      </c>
      <c r="AX1686" s="154">
        <f t="shared" si="200"/>
        <v>0.18</v>
      </c>
      <c r="AY1686" s="155">
        <f t="shared" si="200"/>
        <v>0.47</v>
      </c>
    </row>
    <row r="1687" spans="1:51" x14ac:dyDescent="0.15">
      <c r="A1687" s="122" t="s">
        <v>9765</v>
      </c>
      <c r="B1687" s="122" t="s">
        <v>9766</v>
      </c>
      <c r="C1687" s="122" t="s">
        <v>9767</v>
      </c>
      <c r="E1687" s="122" t="s">
        <v>9768</v>
      </c>
      <c r="G1687" s="122">
        <v>1</v>
      </c>
      <c r="H1687" s="166">
        <v>0.61798399999999998</v>
      </c>
      <c r="I1687" s="167">
        <v>6.7500000000000004E-2</v>
      </c>
      <c r="J1687" s="168" t="str">
        <f t="shared" si="195"/>
        <v>FALSE</v>
      </c>
      <c r="K1687" s="169">
        <v>0.221077</v>
      </c>
      <c r="L1687" s="170">
        <f>-LOG10(Table3[[#This Row],[Student''s T-test p-value HEK293 +Selistat_HEK293 UT]])</f>
        <v>0.65545643739714543</v>
      </c>
      <c r="M1687" s="167">
        <v>-0.1525</v>
      </c>
      <c r="N1687" s="171" t="str">
        <f t="shared" si="196"/>
        <v>FALSE</v>
      </c>
      <c r="O1687" s="146">
        <v>0.71208899999999997</v>
      </c>
      <c r="P1687" s="147">
        <v>0.06</v>
      </c>
      <c r="Q1687" s="171" t="str">
        <f t="shared" si="197"/>
        <v>FALSE</v>
      </c>
      <c r="R1687" s="122" t="s">
        <v>9769</v>
      </c>
      <c r="S1687" s="122" t="s">
        <v>9770</v>
      </c>
      <c r="T1687" s="122" t="s">
        <v>9771</v>
      </c>
      <c r="U1687" s="172" t="s">
        <v>9772</v>
      </c>
      <c r="V1687" s="122" t="s">
        <v>9773</v>
      </c>
      <c r="W1687" s="148">
        <v>-0.37</v>
      </c>
      <c r="X1687" s="149">
        <v>-0.14000000000000001</v>
      </c>
      <c r="Y1687" s="149">
        <v>-0.08</v>
      </c>
      <c r="Z1687" s="150">
        <v>-0.28999999999999998</v>
      </c>
      <c r="AA1687" s="148">
        <v>0.01</v>
      </c>
      <c r="AB1687" s="149">
        <v>0.12</v>
      </c>
      <c r="AC1687" s="149">
        <v>-0.1</v>
      </c>
      <c r="AD1687" s="151">
        <v>-0.3</v>
      </c>
      <c r="AE1687" s="148">
        <v>-0.03</v>
      </c>
      <c r="AF1687" s="149">
        <v>0.34</v>
      </c>
      <c r="AG1687" s="149">
        <v>0.32</v>
      </c>
      <c r="AH1687" s="151">
        <v>-7.0000000000000007E-2</v>
      </c>
      <c r="AI1687" s="152">
        <v>0.2</v>
      </c>
      <c r="AJ1687" s="149">
        <v>0.31</v>
      </c>
      <c r="AK1687" s="149">
        <v>-0.01</v>
      </c>
      <c r="AL1687" s="150">
        <v>-0.18</v>
      </c>
      <c r="AM1687" s="153">
        <f t="shared" si="198"/>
        <v>-0.38</v>
      </c>
      <c r="AN1687" s="154">
        <f t="shared" si="198"/>
        <v>-0.26</v>
      </c>
      <c r="AO1687" s="154">
        <f t="shared" si="198"/>
        <v>2.0000000000000004E-2</v>
      </c>
      <c r="AP1687" s="155">
        <f t="shared" si="198"/>
        <v>1.0000000000000009E-2</v>
      </c>
      <c r="AQ1687" s="156">
        <f>AVERAGE(Table3[[#This Row],[ HEK293 +Selistat_R1 2]:[ HEK293 +Selistat_R4 5]])</f>
        <v>-0.1525</v>
      </c>
      <c r="AR1687" s="153">
        <f t="shared" si="199"/>
        <v>-0.04</v>
      </c>
      <c r="AS1687" s="154">
        <f t="shared" si="199"/>
        <v>0.22000000000000003</v>
      </c>
      <c r="AT1687" s="154">
        <f t="shared" si="199"/>
        <v>0.42000000000000004</v>
      </c>
      <c r="AU1687" s="157">
        <f t="shared" si="199"/>
        <v>0.22999999999999998</v>
      </c>
      <c r="AV1687" s="158">
        <f t="shared" si="200"/>
        <v>0.19</v>
      </c>
      <c r="AW1687" s="154">
        <f t="shared" si="200"/>
        <v>0.19</v>
      </c>
      <c r="AX1687" s="154">
        <f t="shared" si="200"/>
        <v>9.0000000000000011E-2</v>
      </c>
      <c r="AY1687" s="155">
        <f t="shared" si="200"/>
        <v>0.12</v>
      </c>
    </row>
    <row r="1688" spans="1:51" x14ac:dyDescent="0.15">
      <c r="B1688" s="122" t="s">
        <v>2968</v>
      </c>
      <c r="C1688" s="122" t="s">
        <v>6857</v>
      </c>
      <c r="E1688" s="122" t="s">
        <v>9774</v>
      </c>
      <c r="G1688" s="122">
        <v>1</v>
      </c>
      <c r="H1688" s="166">
        <v>0.87607199999999996</v>
      </c>
      <c r="I1688" s="167">
        <v>3.4166700000000001E-2</v>
      </c>
      <c r="J1688" s="168" t="str">
        <f t="shared" si="195"/>
        <v>FALSE</v>
      </c>
      <c r="K1688" s="169">
        <v>0.22123200000000001</v>
      </c>
      <c r="L1688" s="170">
        <f>-LOG10(Table3[[#This Row],[Student''s T-test p-value HEK293 +Selistat_HEK293 UT]])</f>
        <v>0.65515205449989244</v>
      </c>
      <c r="M1688" s="167">
        <v>-0.28749999999999998</v>
      </c>
      <c r="N1688" s="171" t="str">
        <f t="shared" si="196"/>
        <v>FALSE</v>
      </c>
      <c r="O1688" s="146">
        <v>0.442496</v>
      </c>
      <c r="P1688" s="147">
        <v>-0.2</v>
      </c>
      <c r="Q1688" s="171" t="str">
        <f t="shared" si="197"/>
        <v>FALSE</v>
      </c>
      <c r="R1688" s="122" t="s">
        <v>593</v>
      </c>
      <c r="S1688" s="122" t="s">
        <v>9775</v>
      </c>
      <c r="T1688" s="122" t="s">
        <v>9776</v>
      </c>
      <c r="U1688" s="172" t="s">
        <v>8293</v>
      </c>
      <c r="V1688" s="122" t="s">
        <v>9777</v>
      </c>
      <c r="W1688" s="148">
        <v>-0.23</v>
      </c>
      <c r="X1688" s="149">
        <v>-0.54</v>
      </c>
      <c r="Y1688" s="149">
        <v>-0.72</v>
      </c>
      <c r="Z1688" s="150">
        <v>7.0000000000000007E-2</v>
      </c>
      <c r="AA1688" s="148">
        <v>-0.05</v>
      </c>
      <c r="AB1688" s="149">
        <v>-0.36</v>
      </c>
      <c r="AC1688" s="149">
        <v>0.22</v>
      </c>
      <c r="AD1688" s="151">
        <v>-0.08</v>
      </c>
      <c r="AE1688" s="148">
        <v>0.24</v>
      </c>
      <c r="AF1688" s="149">
        <v>-0.14000000000000001</v>
      </c>
      <c r="AG1688" s="149">
        <v>-0.49</v>
      </c>
      <c r="AH1688" s="151">
        <v>0.5</v>
      </c>
      <c r="AI1688" s="152">
        <v>0.53</v>
      </c>
      <c r="AJ1688" s="149">
        <v>0.04</v>
      </c>
      <c r="AK1688" s="149">
        <v>0.09</v>
      </c>
      <c r="AL1688" s="150">
        <v>0.25</v>
      </c>
      <c r="AM1688" s="153">
        <f t="shared" si="198"/>
        <v>-0.18</v>
      </c>
      <c r="AN1688" s="154">
        <f t="shared" si="198"/>
        <v>-0.18000000000000005</v>
      </c>
      <c r="AO1688" s="154">
        <f t="shared" si="198"/>
        <v>-0.94</v>
      </c>
      <c r="AP1688" s="155">
        <f t="shared" si="198"/>
        <v>0.15000000000000002</v>
      </c>
      <c r="AQ1688" s="156">
        <f>AVERAGE(Table3[[#This Row],[ HEK293 +Selistat_R1 2]:[ HEK293 +Selistat_R4 5]])</f>
        <v>-0.28749999999999998</v>
      </c>
      <c r="AR1688" s="153">
        <f t="shared" si="199"/>
        <v>0.28999999999999998</v>
      </c>
      <c r="AS1688" s="154">
        <f t="shared" si="199"/>
        <v>0.21999999999999997</v>
      </c>
      <c r="AT1688" s="154">
        <f t="shared" si="199"/>
        <v>-0.71</v>
      </c>
      <c r="AU1688" s="157">
        <f t="shared" si="199"/>
        <v>0.57999999999999996</v>
      </c>
      <c r="AV1688" s="158">
        <f t="shared" si="200"/>
        <v>0.58000000000000007</v>
      </c>
      <c r="AW1688" s="154">
        <f t="shared" si="200"/>
        <v>0.39999999999999997</v>
      </c>
      <c r="AX1688" s="154">
        <f t="shared" si="200"/>
        <v>-0.13</v>
      </c>
      <c r="AY1688" s="155">
        <f t="shared" si="200"/>
        <v>0.33</v>
      </c>
    </row>
    <row r="1689" spans="1:51" x14ac:dyDescent="0.15">
      <c r="A1689" s="122" t="s">
        <v>2933</v>
      </c>
      <c r="B1689" s="122" t="s">
        <v>2934</v>
      </c>
      <c r="C1689" s="122" t="s">
        <v>2876</v>
      </c>
      <c r="E1689" s="122" t="s">
        <v>2935</v>
      </c>
      <c r="G1689" s="122">
        <v>1</v>
      </c>
      <c r="H1689" s="166">
        <v>0.36694700000000002</v>
      </c>
      <c r="I1689" s="167">
        <v>-0.11</v>
      </c>
      <c r="J1689" s="168" t="str">
        <f t="shared" si="195"/>
        <v>FALSE</v>
      </c>
      <c r="K1689" s="169">
        <v>0.22161500000000001</v>
      </c>
      <c r="L1689" s="170">
        <f>-LOG10(Table3[[#This Row],[Student''s T-test p-value HEK293 +Selistat_HEK293 UT]])</f>
        <v>0.65440084774884444</v>
      </c>
      <c r="M1689" s="167">
        <v>-0.1575</v>
      </c>
      <c r="N1689" s="171" t="str">
        <f t="shared" si="196"/>
        <v>FALSE</v>
      </c>
      <c r="O1689" s="146">
        <v>0.41520400000000002</v>
      </c>
      <c r="P1689" s="147">
        <v>-0.1525</v>
      </c>
      <c r="Q1689" s="171" t="str">
        <f t="shared" si="197"/>
        <v>FALSE</v>
      </c>
      <c r="R1689" s="122" t="s">
        <v>687</v>
      </c>
      <c r="S1689" s="122" t="s">
        <v>691</v>
      </c>
      <c r="T1689" s="122" t="s">
        <v>689</v>
      </c>
      <c r="U1689" s="172" t="s">
        <v>2629</v>
      </c>
      <c r="V1689" s="122" t="s">
        <v>9778</v>
      </c>
      <c r="W1689" s="148">
        <v>-0.04</v>
      </c>
      <c r="X1689" s="149">
        <v>-0.28000000000000003</v>
      </c>
      <c r="Y1689" s="149">
        <v>-0.18</v>
      </c>
      <c r="Z1689" s="150">
        <v>0.15</v>
      </c>
      <c r="AA1689" s="148">
        <v>0.25</v>
      </c>
      <c r="AB1689" s="149">
        <v>-0.08</v>
      </c>
      <c r="AC1689" s="149">
        <v>0.04</v>
      </c>
      <c r="AD1689" s="151">
        <v>7.0000000000000007E-2</v>
      </c>
      <c r="AE1689" s="148">
        <v>0.16</v>
      </c>
      <c r="AF1689" s="149">
        <v>-0.23</v>
      </c>
      <c r="AG1689" s="149">
        <v>0.02</v>
      </c>
      <c r="AH1689" s="151">
        <v>-0.32</v>
      </c>
      <c r="AI1689" s="152">
        <v>0.36</v>
      </c>
      <c r="AJ1689" s="149">
        <v>-0.25</v>
      </c>
      <c r="AK1689" s="149">
        <v>0.19</v>
      </c>
      <c r="AL1689" s="150">
        <v>-0.06</v>
      </c>
      <c r="AM1689" s="153">
        <f t="shared" si="198"/>
        <v>-0.28999999999999998</v>
      </c>
      <c r="AN1689" s="154">
        <f t="shared" si="198"/>
        <v>-0.2</v>
      </c>
      <c r="AO1689" s="154">
        <f t="shared" si="198"/>
        <v>-0.22</v>
      </c>
      <c r="AP1689" s="155">
        <f t="shared" si="198"/>
        <v>7.9999999999999988E-2</v>
      </c>
      <c r="AQ1689" s="156">
        <f>AVERAGE(Table3[[#This Row],[ HEK293 +Selistat_R1 2]:[ HEK293 +Selistat_R4 5]])</f>
        <v>-0.1575</v>
      </c>
      <c r="AR1689" s="153">
        <f t="shared" si="199"/>
        <v>-0.09</v>
      </c>
      <c r="AS1689" s="154">
        <f t="shared" si="199"/>
        <v>-0.15000000000000002</v>
      </c>
      <c r="AT1689" s="154">
        <f t="shared" si="199"/>
        <v>-0.02</v>
      </c>
      <c r="AU1689" s="157">
        <f t="shared" si="199"/>
        <v>-0.39</v>
      </c>
      <c r="AV1689" s="158">
        <f t="shared" si="200"/>
        <v>0.10999999999999999</v>
      </c>
      <c r="AW1689" s="154">
        <f t="shared" si="200"/>
        <v>-0.16999999999999998</v>
      </c>
      <c r="AX1689" s="154">
        <f t="shared" si="200"/>
        <v>0.15</v>
      </c>
      <c r="AY1689" s="155">
        <f t="shared" si="200"/>
        <v>-0.13</v>
      </c>
    </row>
    <row r="1690" spans="1:51" x14ac:dyDescent="0.15">
      <c r="A1690" s="122" t="s">
        <v>3608</v>
      </c>
      <c r="B1690" s="122" t="s">
        <v>3609</v>
      </c>
      <c r="C1690" s="122" t="s">
        <v>3610</v>
      </c>
      <c r="E1690" s="122" t="s">
        <v>3611</v>
      </c>
      <c r="G1690" s="122">
        <v>1</v>
      </c>
      <c r="H1690" s="166">
        <v>6.6929800000000003E-3</v>
      </c>
      <c r="I1690" s="167">
        <v>0.45166699999999999</v>
      </c>
      <c r="J1690" s="168" t="str">
        <f t="shared" si="195"/>
        <v>FALSE</v>
      </c>
      <c r="K1690" s="169">
        <v>0.22167300000000001</v>
      </c>
      <c r="L1690" s="170">
        <f>-LOG10(Table3[[#This Row],[Student''s T-test p-value HEK293 +Selistat_HEK293 UT]])</f>
        <v>0.65428720118004879</v>
      </c>
      <c r="M1690" s="167">
        <v>0.24</v>
      </c>
      <c r="N1690" s="171" t="str">
        <f t="shared" si="196"/>
        <v>FALSE</v>
      </c>
      <c r="O1690" s="146">
        <v>0.32096799999999998</v>
      </c>
      <c r="P1690" s="147">
        <v>-0.13</v>
      </c>
      <c r="Q1690" s="171" t="str">
        <f t="shared" si="197"/>
        <v>FALSE</v>
      </c>
      <c r="R1690" s="122" t="s">
        <v>1107</v>
      </c>
      <c r="S1690" s="122" t="s">
        <v>1108</v>
      </c>
      <c r="T1690" s="122" t="s">
        <v>1109</v>
      </c>
      <c r="U1690" s="172" t="s">
        <v>3613</v>
      </c>
      <c r="V1690" s="122" t="s">
        <v>9779</v>
      </c>
      <c r="W1690" s="148">
        <v>-0.43</v>
      </c>
      <c r="X1690" s="149">
        <v>0.06</v>
      </c>
      <c r="Y1690" s="149">
        <v>-0.2</v>
      </c>
      <c r="Z1690" s="150">
        <v>0.05</v>
      </c>
      <c r="AA1690" s="148">
        <v>0.02</v>
      </c>
      <c r="AB1690" s="149">
        <v>-0.54</v>
      </c>
      <c r="AC1690" s="149">
        <v>-0.52</v>
      </c>
      <c r="AD1690" s="151">
        <v>-0.44</v>
      </c>
      <c r="AE1690" s="148">
        <v>0.08</v>
      </c>
      <c r="AF1690" s="149">
        <v>0.22</v>
      </c>
      <c r="AG1690" s="149">
        <v>0.21</v>
      </c>
      <c r="AH1690" s="151">
        <v>-0.02</v>
      </c>
      <c r="AI1690" s="152">
        <v>-0.01</v>
      </c>
      <c r="AJ1690" s="149">
        <v>0.35</v>
      </c>
      <c r="AK1690" s="149">
        <v>0.48</v>
      </c>
      <c r="AL1690" s="150">
        <v>0.19</v>
      </c>
      <c r="AM1690" s="153">
        <f t="shared" si="198"/>
        <v>-0.45</v>
      </c>
      <c r="AN1690" s="154">
        <f t="shared" si="198"/>
        <v>0.60000000000000009</v>
      </c>
      <c r="AO1690" s="154">
        <f t="shared" si="198"/>
        <v>0.32</v>
      </c>
      <c r="AP1690" s="155">
        <f t="shared" si="198"/>
        <v>0.49</v>
      </c>
      <c r="AQ1690" s="156">
        <f>AVERAGE(Table3[[#This Row],[ HEK293 +Selistat_R1 2]:[ HEK293 +Selistat_R4 5]])</f>
        <v>0.24000000000000002</v>
      </c>
      <c r="AR1690" s="153">
        <f t="shared" si="199"/>
        <v>0.06</v>
      </c>
      <c r="AS1690" s="154">
        <f t="shared" si="199"/>
        <v>0.76</v>
      </c>
      <c r="AT1690" s="154">
        <f t="shared" si="199"/>
        <v>0.73</v>
      </c>
      <c r="AU1690" s="157">
        <f t="shared" si="199"/>
        <v>0.42</v>
      </c>
      <c r="AV1690" s="158">
        <f t="shared" si="200"/>
        <v>-0.03</v>
      </c>
      <c r="AW1690" s="154">
        <f t="shared" si="200"/>
        <v>0.89</v>
      </c>
      <c r="AX1690" s="154">
        <f t="shared" si="200"/>
        <v>1</v>
      </c>
      <c r="AY1690" s="155">
        <f t="shared" si="200"/>
        <v>0.63</v>
      </c>
    </row>
    <row r="1691" spans="1:51" x14ac:dyDescent="0.15">
      <c r="A1691" s="122" t="s">
        <v>3828</v>
      </c>
      <c r="B1691" s="122" t="s">
        <v>2968</v>
      </c>
      <c r="C1691" s="122" t="s">
        <v>3829</v>
      </c>
      <c r="D1691" s="122" t="s">
        <v>3830</v>
      </c>
      <c r="E1691" s="122" t="s">
        <v>3831</v>
      </c>
      <c r="G1691" s="122">
        <v>3</v>
      </c>
      <c r="H1691" s="166">
        <v>5.4586599999999997E-3</v>
      </c>
      <c r="I1691" s="167">
        <v>-0.79166700000000001</v>
      </c>
      <c r="J1691" s="168" t="str">
        <f t="shared" si="195"/>
        <v>FALSE</v>
      </c>
      <c r="K1691" s="169">
        <v>0.22181500000000001</v>
      </c>
      <c r="L1691" s="170">
        <f>-LOG10(Table3[[#This Row],[Student''s T-test p-value HEK293 +Selistat_HEK293 UT]])</f>
        <v>0.65400908849813755</v>
      </c>
      <c r="M1691" s="167">
        <v>-0.375</v>
      </c>
      <c r="N1691" s="171" t="str">
        <f t="shared" si="196"/>
        <v>FALSE</v>
      </c>
      <c r="O1691" s="146">
        <v>0.61562399999999995</v>
      </c>
      <c r="P1691" s="147">
        <v>0.105</v>
      </c>
      <c r="Q1691" s="171" t="str">
        <f t="shared" si="197"/>
        <v>FALSE</v>
      </c>
      <c r="R1691" s="122" t="s">
        <v>3832</v>
      </c>
      <c r="S1691" s="122" t="s">
        <v>9780</v>
      </c>
      <c r="T1691" s="122" t="s">
        <v>4139</v>
      </c>
      <c r="U1691" s="172" t="s">
        <v>3835</v>
      </c>
      <c r="V1691" s="122" t="s">
        <v>9781</v>
      </c>
      <c r="W1691" s="148">
        <v>-0.45</v>
      </c>
      <c r="X1691" s="149">
        <v>0.5</v>
      </c>
      <c r="Y1691" s="149">
        <v>0.31</v>
      </c>
      <c r="Z1691" s="150">
        <v>0.13</v>
      </c>
      <c r="AA1691" s="148">
        <v>0.04</v>
      </c>
      <c r="AB1691" s="149">
        <v>0.92</v>
      </c>
      <c r="AC1691" s="149">
        <v>0.6</v>
      </c>
      <c r="AD1691" s="151">
        <v>0.43</v>
      </c>
      <c r="AE1691" s="148">
        <v>-0.7</v>
      </c>
      <c r="AF1691" s="149">
        <v>-0.18</v>
      </c>
      <c r="AG1691" s="149">
        <v>-0.53</v>
      </c>
      <c r="AH1691" s="151">
        <v>-0.39</v>
      </c>
      <c r="AI1691" s="152">
        <v>-0.66</v>
      </c>
      <c r="AJ1691" s="149">
        <v>-0.12</v>
      </c>
      <c r="AK1691" s="149">
        <v>-0.91</v>
      </c>
      <c r="AL1691" s="150">
        <v>-0.53</v>
      </c>
      <c r="AM1691" s="153">
        <f t="shared" si="198"/>
        <v>-0.49</v>
      </c>
      <c r="AN1691" s="154">
        <f t="shared" si="198"/>
        <v>-0.42000000000000004</v>
      </c>
      <c r="AO1691" s="154">
        <f t="shared" si="198"/>
        <v>-0.28999999999999998</v>
      </c>
      <c r="AP1691" s="155">
        <f t="shared" si="198"/>
        <v>-0.3</v>
      </c>
      <c r="AQ1691" s="156">
        <f>AVERAGE(Table3[[#This Row],[ HEK293 +Selistat_R1 2]:[ HEK293 +Selistat_R4 5]])</f>
        <v>-0.375</v>
      </c>
      <c r="AR1691" s="153">
        <f t="shared" si="199"/>
        <v>-0.74</v>
      </c>
      <c r="AS1691" s="154">
        <f t="shared" si="199"/>
        <v>-1.1000000000000001</v>
      </c>
      <c r="AT1691" s="154">
        <f t="shared" si="199"/>
        <v>-1.1299999999999999</v>
      </c>
      <c r="AU1691" s="157">
        <f t="shared" si="199"/>
        <v>-0.82000000000000006</v>
      </c>
      <c r="AV1691" s="158">
        <f t="shared" si="200"/>
        <v>-0.70000000000000007</v>
      </c>
      <c r="AW1691" s="154">
        <f t="shared" si="200"/>
        <v>-1.04</v>
      </c>
      <c r="AX1691" s="154">
        <f t="shared" si="200"/>
        <v>-1.51</v>
      </c>
      <c r="AY1691" s="155">
        <f t="shared" si="200"/>
        <v>-0.96</v>
      </c>
    </row>
    <row r="1692" spans="1:51" x14ac:dyDescent="0.15">
      <c r="A1692" s="122" t="s">
        <v>9782</v>
      </c>
      <c r="C1692" s="122" t="s">
        <v>9783</v>
      </c>
      <c r="E1692" s="122" t="s">
        <v>9784</v>
      </c>
      <c r="G1692" s="122">
        <v>1</v>
      </c>
      <c r="H1692" s="166">
        <v>0.20050100000000001</v>
      </c>
      <c r="I1692" s="167">
        <v>0.13416700000000001</v>
      </c>
      <c r="J1692" s="168" t="str">
        <f t="shared" si="195"/>
        <v>FALSE</v>
      </c>
      <c r="K1692" s="169">
        <v>0.22186800000000001</v>
      </c>
      <c r="L1692" s="170">
        <f>-LOG10(Table3[[#This Row],[Student''s T-test p-value HEK293 +Selistat_HEK293 UT]])</f>
        <v>0.65390533150203733</v>
      </c>
      <c r="M1692" s="167">
        <v>0.1575</v>
      </c>
      <c r="N1692" s="171" t="str">
        <f t="shared" si="196"/>
        <v>FALSE</v>
      </c>
      <c r="O1692" s="146">
        <v>0.57050800000000002</v>
      </c>
      <c r="P1692" s="147">
        <v>8.5000000000000006E-2</v>
      </c>
      <c r="Q1692" s="171" t="str">
        <f t="shared" si="197"/>
        <v>FALSE</v>
      </c>
      <c r="R1692" s="122" t="s">
        <v>9785</v>
      </c>
      <c r="S1692" s="122" t="s">
        <v>9786</v>
      </c>
      <c r="T1692" s="122" t="s">
        <v>9787</v>
      </c>
      <c r="U1692" s="172" t="s">
        <v>9788</v>
      </c>
      <c r="V1692" s="122" t="s">
        <v>9789</v>
      </c>
      <c r="W1692" s="148">
        <v>0.02</v>
      </c>
      <c r="X1692" s="149">
        <v>-0.02</v>
      </c>
      <c r="Y1692" s="149">
        <v>-0.01</v>
      </c>
      <c r="Z1692" s="150">
        <v>0.2</v>
      </c>
      <c r="AA1692" s="148">
        <v>-0.1</v>
      </c>
      <c r="AB1692" s="149">
        <v>0.08</v>
      </c>
      <c r="AC1692" s="149">
        <v>-0.02</v>
      </c>
      <c r="AD1692" s="151">
        <v>-0.4</v>
      </c>
      <c r="AE1692" s="148">
        <v>0.22</v>
      </c>
      <c r="AF1692" s="149">
        <v>0.1</v>
      </c>
      <c r="AG1692" s="149">
        <v>-0.33</v>
      </c>
      <c r="AH1692" s="151">
        <v>0.23</v>
      </c>
      <c r="AI1692" s="152">
        <v>0.05</v>
      </c>
      <c r="AJ1692" s="149">
        <v>-0.17</v>
      </c>
      <c r="AK1692" s="149">
        <v>0.05</v>
      </c>
      <c r="AL1692" s="150">
        <v>-0.05</v>
      </c>
      <c r="AM1692" s="153">
        <f t="shared" si="198"/>
        <v>0.12000000000000001</v>
      </c>
      <c r="AN1692" s="154">
        <f t="shared" si="198"/>
        <v>-0.1</v>
      </c>
      <c r="AO1692" s="154">
        <f t="shared" si="198"/>
        <v>0.01</v>
      </c>
      <c r="AP1692" s="155">
        <f t="shared" si="198"/>
        <v>0.60000000000000009</v>
      </c>
      <c r="AQ1692" s="156">
        <f>AVERAGE(Table3[[#This Row],[ HEK293 +Selistat_R1 2]:[ HEK293 +Selistat_R4 5]])</f>
        <v>0.15750000000000003</v>
      </c>
      <c r="AR1692" s="153">
        <f t="shared" si="199"/>
        <v>0.32</v>
      </c>
      <c r="AS1692" s="154">
        <f t="shared" si="199"/>
        <v>2.0000000000000004E-2</v>
      </c>
      <c r="AT1692" s="154">
        <f t="shared" si="199"/>
        <v>-0.31</v>
      </c>
      <c r="AU1692" s="157">
        <f t="shared" si="199"/>
        <v>0.63</v>
      </c>
      <c r="AV1692" s="158">
        <f t="shared" si="200"/>
        <v>0.15000000000000002</v>
      </c>
      <c r="AW1692" s="154">
        <f t="shared" si="200"/>
        <v>-0.25</v>
      </c>
      <c r="AX1692" s="154">
        <f t="shared" si="200"/>
        <v>7.0000000000000007E-2</v>
      </c>
      <c r="AY1692" s="155">
        <f t="shared" si="200"/>
        <v>0.35000000000000003</v>
      </c>
    </row>
    <row r="1693" spans="1:51" x14ac:dyDescent="0.15">
      <c r="A1693" s="122" t="s">
        <v>4648</v>
      </c>
      <c r="B1693" s="122" t="s">
        <v>3463</v>
      </c>
      <c r="C1693" s="122" t="s">
        <v>4649</v>
      </c>
      <c r="D1693" s="122" t="s">
        <v>2861</v>
      </c>
      <c r="E1693" s="122" t="s">
        <v>4650</v>
      </c>
      <c r="F1693" s="122" t="s">
        <v>4595</v>
      </c>
      <c r="G1693" s="122">
        <v>1</v>
      </c>
      <c r="H1693" s="166">
        <v>0.31023099999999998</v>
      </c>
      <c r="I1693" s="167">
        <v>0.1875</v>
      </c>
      <c r="J1693" s="168" t="str">
        <f t="shared" si="195"/>
        <v>FALSE</v>
      </c>
      <c r="K1693" s="169">
        <v>0.22217799999999999</v>
      </c>
      <c r="L1693" s="170">
        <f>-LOG10(Table3[[#This Row],[Student''s T-test p-value HEK293 +Selistat_HEK293 UT]])</f>
        <v>0.65329894697763136</v>
      </c>
      <c r="M1693" s="167">
        <v>-0.17749999999999999</v>
      </c>
      <c r="N1693" s="171" t="str">
        <f t="shared" si="196"/>
        <v>FALSE</v>
      </c>
      <c r="O1693" s="146">
        <v>0.28558299999999998</v>
      </c>
      <c r="P1693" s="147">
        <v>-0.17499999999999999</v>
      </c>
      <c r="Q1693" s="171" t="str">
        <f t="shared" si="197"/>
        <v>FALSE</v>
      </c>
      <c r="R1693" s="122" t="s">
        <v>4651</v>
      </c>
      <c r="S1693" s="122" t="s">
        <v>9790</v>
      </c>
      <c r="T1693" s="122" t="s">
        <v>4653</v>
      </c>
      <c r="U1693" s="172" t="s">
        <v>4654</v>
      </c>
      <c r="V1693" s="122" t="s">
        <v>9791</v>
      </c>
      <c r="W1693" s="148">
        <v>-0.38</v>
      </c>
      <c r="X1693" s="149">
        <v>-0.38</v>
      </c>
      <c r="Y1693" s="149">
        <v>-0.41</v>
      </c>
      <c r="Z1693" s="150">
        <v>-0.23</v>
      </c>
      <c r="AA1693" s="148">
        <v>-0.11</v>
      </c>
      <c r="AB1693" s="149">
        <v>-0.25</v>
      </c>
      <c r="AC1693" s="149">
        <v>0.13</v>
      </c>
      <c r="AD1693" s="151">
        <v>-0.46</v>
      </c>
      <c r="AE1693" s="148">
        <v>0.33</v>
      </c>
      <c r="AF1693" s="149">
        <v>0.12</v>
      </c>
      <c r="AG1693" s="149">
        <v>-0.17</v>
      </c>
      <c r="AH1693" s="151">
        <v>0.16</v>
      </c>
      <c r="AI1693" s="152">
        <v>0.28000000000000003</v>
      </c>
      <c r="AJ1693" s="149">
        <v>0.14000000000000001</v>
      </c>
      <c r="AK1693" s="149">
        <v>0.59</v>
      </c>
      <c r="AL1693" s="150">
        <v>0.13</v>
      </c>
      <c r="AM1693" s="153">
        <f t="shared" si="198"/>
        <v>-0.27</v>
      </c>
      <c r="AN1693" s="154">
        <f t="shared" si="198"/>
        <v>-0.13</v>
      </c>
      <c r="AO1693" s="154">
        <f t="shared" si="198"/>
        <v>-0.54</v>
      </c>
      <c r="AP1693" s="155">
        <f t="shared" si="198"/>
        <v>0.23</v>
      </c>
      <c r="AQ1693" s="156">
        <f>AVERAGE(Table3[[#This Row],[ HEK293 +Selistat_R1 2]:[ HEK293 +Selistat_R4 5]])</f>
        <v>-0.17750000000000002</v>
      </c>
      <c r="AR1693" s="153">
        <f t="shared" si="199"/>
        <v>0.44</v>
      </c>
      <c r="AS1693" s="154">
        <f t="shared" si="199"/>
        <v>0.37</v>
      </c>
      <c r="AT1693" s="154">
        <f t="shared" si="199"/>
        <v>-0.30000000000000004</v>
      </c>
      <c r="AU1693" s="157">
        <f t="shared" si="199"/>
        <v>0.62</v>
      </c>
      <c r="AV1693" s="158">
        <f t="shared" si="200"/>
        <v>0.39</v>
      </c>
      <c r="AW1693" s="154">
        <f t="shared" si="200"/>
        <v>0.39</v>
      </c>
      <c r="AX1693" s="154">
        <f t="shared" si="200"/>
        <v>0.45999999999999996</v>
      </c>
      <c r="AY1693" s="155">
        <f t="shared" si="200"/>
        <v>0.59000000000000008</v>
      </c>
    </row>
    <row r="1694" spans="1:51" x14ac:dyDescent="0.15">
      <c r="A1694" s="122" t="s">
        <v>3900</v>
      </c>
      <c r="B1694" s="122" t="s">
        <v>3901</v>
      </c>
      <c r="C1694" s="122" t="s">
        <v>3902</v>
      </c>
      <c r="D1694" s="122" t="s">
        <v>3903</v>
      </c>
      <c r="E1694" s="122" t="s">
        <v>3904</v>
      </c>
      <c r="F1694" s="122" t="s">
        <v>3905</v>
      </c>
      <c r="G1694" s="122">
        <v>1</v>
      </c>
      <c r="H1694" s="166">
        <v>0.496888</v>
      </c>
      <c r="I1694" s="167">
        <v>0.126667</v>
      </c>
      <c r="J1694" s="168" t="str">
        <f t="shared" si="195"/>
        <v>FALSE</v>
      </c>
      <c r="K1694" s="169">
        <v>0.222218</v>
      </c>
      <c r="L1694" s="170">
        <f>-LOG10(Table3[[#This Row],[Student''s T-test p-value HEK293 +Selistat_HEK293 UT]])</f>
        <v>0.65322076544889096</v>
      </c>
      <c r="M1694" s="167">
        <v>-0.26250000000000001</v>
      </c>
      <c r="N1694" s="171" t="str">
        <f t="shared" si="196"/>
        <v>FALSE</v>
      </c>
      <c r="O1694" s="146">
        <v>0.243066</v>
      </c>
      <c r="P1694" s="147">
        <v>-5.7500000000000002E-2</v>
      </c>
      <c r="Q1694" s="171" t="str">
        <f t="shared" si="197"/>
        <v>FALSE</v>
      </c>
      <c r="R1694" s="122" t="s">
        <v>57</v>
      </c>
      <c r="S1694" s="122" t="s">
        <v>9792</v>
      </c>
      <c r="T1694" s="122" t="s">
        <v>59</v>
      </c>
      <c r="U1694" s="172" t="s">
        <v>3907</v>
      </c>
      <c r="V1694" s="122" t="s">
        <v>9793</v>
      </c>
      <c r="W1694" s="148">
        <v>-0.93</v>
      </c>
      <c r="X1694" s="149">
        <v>-0.32</v>
      </c>
      <c r="Y1694" s="149">
        <v>-0.13</v>
      </c>
      <c r="Z1694" s="150">
        <v>-0.16</v>
      </c>
      <c r="AA1694" s="148">
        <v>-7.0000000000000007E-2</v>
      </c>
      <c r="AB1694" s="149">
        <v>-0.2</v>
      </c>
      <c r="AC1694" s="149">
        <v>-0.01</v>
      </c>
      <c r="AD1694" s="151">
        <v>-0.21</v>
      </c>
      <c r="AE1694" s="148">
        <v>0.27</v>
      </c>
      <c r="AF1694" s="149">
        <v>0.09</v>
      </c>
      <c r="AG1694" s="149">
        <v>0.12</v>
      </c>
      <c r="AH1694" s="151">
        <v>0.2</v>
      </c>
      <c r="AI1694" s="152">
        <v>0.2</v>
      </c>
      <c r="AJ1694" s="149">
        <v>0.21</v>
      </c>
      <c r="AK1694" s="149">
        <v>0.28000000000000003</v>
      </c>
      <c r="AL1694" s="150">
        <v>0.22</v>
      </c>
      <c r="AM1694" s="153">
        <f t="shared" si="198"/>
        <v>-0.8600000000000001</v>
      </c>
      <c r="AN1694" s="154">
        <f t="shared" si="198"/>
        <v>-0.12</v>
      </c>
      <c r="AO1694" s="154">
        <f t="shared" si="198"/>
        <v>-0.12000000000000001</v>
      </c>
      <c r="AP1694" s="155">
        <f t="shared" si="198"/>
        <v>4.9999999999999989E-2</v>
      </c>
      <c r="AQ1694" s="156">
        <f>AVERAGE(Table3[[#This Row],[ HEK293 +Selistat_R1 2]:[ HEK293 +Selistat_R4 5]])</f>
        <v>-0.26250000000000001</v>
      </c>
      <c r="AR1694" s="153">
        <f t="shared" si="199"/>
        <v>0.34</v>
      </c>
      <c r="AS1694" s="154">
        <f t="shared" si="199"/>
        <v>0.29000000000000004</v>
      </c>
      <c r="AT1694" s="154">
        <f t="shared" si="199"/>
        <v>0.13</v>
      </c>
      <c r="AU1694" s="157">
        <f t="shared" si="199"/>
        <v>0.41000000000000003</v>
      </c>
      <c r="AV1694" s="158">
        <f t="shared" si="200"/>
        <v>0.27</v>
      </c>
      <c r="AW1694" s="154">
        <f t="shared" si="200"/>
        <v>0.41000000000000003</v>
      </c>
      <c r="AX1694" s="154">
        <f t="shared" si="200"/>
        <v>0.29000000000000004</v>
      </c>
      <c r="AY1694" s="155">
        <f t="shared" si="200"/>
        <v>0.43</v>
      </c>
    </row>
    <row r="1695" spans="1:51" x14ac:dyDescent="0.15">
      <c r="A1695" s="122" t="s">
        <v>2858</v>
      </c>
      <c r="B1695" s="122" t="s">
        <v>3463</v>
      </c>
      <c r="C1695" s="122" t="s">
        <v>6349</v>
      </c>
      <c r="D1695" s="122" t="s">
        <v>2861</v>
      </c>
      <c r="E1695" s="122" t="s">
        <v>8690</v>
      </c>
      <c r="F1695" s="122" t="s">
        <v>4595</v>
      </c>
      <c r="G1695" s="122">
        <v>1</v>
      </c>
      <c r="H1695" s="166">
        <v>0.327461</v>
      </c>
      <c r="I1695" s="167">
        <v>-0.21249999999999999</v>
      </c>
      <c r="J1695" s="168" t="str">
        <f t="shared" si="195"/>
        <v>FALSE</v>
      </c>
      <c r="K1695" s="169">
        <v>0.22237699999999999</v>
      </c>
      <c r="L1695" s="170">
        <f>-LOG10(Table3[[#This Row],[Student''s T-test p-value HEK293 +Selistat_HEK293 UT]])</f>
        <v>0.65291013296059697</v>
      </c>
      <c r="M1695" s="167">
        <v>-0.41499999999999998</v>
      </c>
      <c r="N1695" s="171" t="str">
        <f t="shared" si="196"/>
        <v>FALSE</v>
      </c>
      <c r="O1695" s="146">
        <v>0.51724300000000001</v>
      </c>
      <c r="P1695" s="147">
        <v>-0.13250000000000001</v>
      </c>
      <c r="Q1695" s="171" t="str">
        <f t="shared" si="197"/>
        <v>FALSE</v>
      </c>
      <c r="R1695" s="122" t="s">
        <v>976</v>
      </c>
      <c r="S1695" s="122" t="s">
        <v>8691</v>
      </c>
      <c r="T1695" s="122" t="s">
        <v>978</v>
      </c>
      <c r="U1695" s="172" t="s">
        <v>8692</v>
      </c>
      <c r="V1695" s="122" t="s">
        <v>8693</v>
      </c>
      <c r="W1695" s="148">
        <v>-0.2</v>
      </c>
      <c r="X1695" s="149">
        <v>-0.88</v>
      </c>
      <c r="Y1695" s="149">
        <v>-0.45</v>
      </c>
      <c r="Z1695" s="150">
        <v>0.34</v>
      </c>
      <c r="AA1695" s="148">
        <v>-0.11</v>
      </c>
      <c r="AB1695" s="149">
        <v>0.09</v>
      </c>
      <c r="AC1695" s="149">
        <v>0.6</v>
      </c>
      <c r="AD1695" s="151">
        <v>-0.11</v>
      </c>
      <c r="AE1695" s="148">
        <v>0.09</v>
      </c>
      <c r="AF1695" s="149">
        <v>-0.16</v>
      </c>
      <c r="AG1695" s="149">
        <v>-0.19</v>
      </c>
      <c r="AH1695" s="151">
        <v>0.02</v>
      </c>
      <c r="AI1695" s="152">
        <v>0.18</v>
      </c>
      <c r="AJ1695" s="149">
        <v>-0.42</v>
      </c>
      <c r="AK1695" s="149">
        <v>0.09</v>
      </c>
      <c r="AL1695" s="150">
        <v>0.44</v>
      </c>
      <c r="AM1695" s="153">
        <f t="shared" si="198"/>
        <v>-9.0000000000000011E-2</v>
      </c>
      <c r="AN1695" s="154">
        <f t="shared" si="198"/>
        <v>-0.97</v>
      </c>
      <c r="AO1695" s="154">
        <f t="shared" si="198"/>
        <v>-1.05</v>
      </c>
      <c r="AP1695" s="155">
        <f t="shared" si="198"/>
        <v>0.45</v>
      </c>
      <c r="AQ1695" s="156">
        <f>AVERAGE(Table3[[#This Row],[ HEK293 +Selistat_R1 2]:[ HEK293 +Selistat_R4 5]])</f>
        <v>-0.41500000000000009</v>
      </c>
      <c r="AR1695" s="153">
        <f t="shared" si="199"/>
        <v>0.2</v>
      </c>
      <c r="AS1695" s="154">
        <f t="shared" si="199"/>
        <v>-0.25</v>
      </c>
      <c r="AT1695" s="154">
        <f t="shared" si="199"/>
        <v>-0.79</v>
      </c>
      <c r="AU1695" s="157">
        <f t="shared" si="199"/>
        <v>0.13</v>
      </c>
      <c r="AV1695" s="158">
        <f t="shared" si="200"/>
        <v>0.28999999999999998</v>
      </c>
      <c r="AW1695" s="154">
        <f t="shared" si="200"/>
        <v>-0.51</v>
      </c>
      <c r="AX1695" s="154">
        <f t="shared" si="200"/>
        <v>-0.51</v>
      </c>
      <c r="AY1695" s="155">
        <f t="shared" si="200"/>
        <v>0.55000000000000004</v>
      </c>
    </row>
    <row r="1696" spans="1:51" x14ac:dyDescent="0.15">
      <c r="A1696" s="122" t="s">
        <v>9794</v>
      </c>
      <c r="B1696" s="122" t="s">
        <v>9795</v>
      </c>
      <c r="C1696" s="122" t="s">
        <v>9796</v>
      </c>
      <c r="E1696" s="122" t="s">
        <v>9797</v>
      </c>
      <c r="F1696" s="122" t="s">
        <v>9798</v>
      </c>
      <c r="G1696" s="122">
        <v>1</v>
      </c>
      <c r="H1696" s="166">
        <v>0.37943100000000002</v>
      </c>
      <c r="I1696" s="167">
        <v>-0.27</v>
      </c>
      <c r="J1696" s="168" t="str">
        <f t="shared" si="195"/>
        <v>FALSE</v>
      </c>
      <c r="K1696" s="169">
        <v>0.22291</v>
      </c>
      <c r="L1696" s="170">
        <f>-LOG10(Table3[[#This Row],[Student''s T-test p-value HEK293 +Selistat_HEK293 UT]])</f>
        <v>0.65187044813078598</v>
      </c>
      <c r="M1696" s="167">
        <v>-0.35</v>
      </c>
      <c r="N1696" s="171" t="str">
        <f t="shared" si="196"/>
        <v>FALSE</v>
      </c>
      <c r="O1696" s="146">
        <v>0.13969899999999999</v>
      </c>
      <c r="P1696" s="147">
        <v>-0.68500000000000005</v>
      </c>
      <c r="Q1696" s="171" t="str">
        <f t="shared" si="197"/>
        <v>FALSE</v>
      </c>
      <c r="R1696" s="122" t="s">
        <v>1810</v>
      </c>
      <c r="S1696" s="122" t="s">
        <v>9799</v>
      </c>
      <c r="T1696" s="122" t="s">
        <v>1812</v>
      </c>
      <c r="U1696" s="172" t="s">
        <v>8407</v>
      </c>
      <c r="V1696" s="122" t="s">
        <v>9800</v>
      </c>
      <c r="W1696" s="148">
        <v>-0.35</v>
      </c>
      <c r="X1696" s="149">
        <v>0.23</v>
      </c>
      <c r="Y1696" s="149">
        <v>-0.36</v>
      </c>
      <c r="Z1696" s="150">
        <v>-0.41</v>
      </c>
      <c r="AA1696" s="148">
        <v>0.31</v>
      </c>
      <c r="AB1696" s="149">
        <v>0.42</v>
      </c>
      <c r="AC1696" s="149">
        <v>-0.49</v>
      </c>
      <c r="AD1696" s="151">
        <v>0.27</v>
      </c>
      <c r="AE1696" s="148">
        <v>0.2</v>
      </c>
      <c r="AF1696" s="149">
        <v>-1.47</v>
      </c>
      <c r="AG1696" s="149">
        <v>-0.5</v>
      </c>
      <c r="AH1696" s="151">
        <v>-0.01</v>
      </c>
      <c r="AI1696" s="152">
        <v>0.62</v>
      </c>
      <c r="AJ1696" s="149">
        <v>-0.11</v>
      </c>
      <c r="AK1696" s="149">
        <v>0.13</v>
      </c>
      <c r="AL1696" s="150">
        <v>0.32</v>
      </c>
      <c r="AM1696" s="153">
        <f t="shared" si="198"/>
        <v>-0.65999999999999992</v>
      </c>
      <c r="AN1696" s="154">
        <f t="shared" si="198"/>
        <v>-0.18999999999999997</v>
      </c>
      <c r="AO1696" s="154">
        <f t="shared" si="198"/>
        <v>0.13</v>
      </c>
      <c r="AP1696" s="155">
        <f t="shared" si="198"/>
        <v>-0.67999999999999994</v>
      </c>
      <c r="AQ1696" s="156">
        <f>AVERAGE(Table3[[#This Row],[ HEK293 +Selistat_R1 2]:[ HEK293 +Selistat_R4 5]])</f>
        <v>-0.35</v>
      </c>
      <c r="AR1696" s="153">
        <f t="shared" si="199"/>
        <v>-0.10999999999999999</v>
      </c>
      <c r="AS1696" s="154">
        <f t="shared" si="199"/>
        <v>-1.89</v>
      </c>
      <c r="AT1696" s="154">
        <f t="shared" si="199"/>
        <v>-1.0000000000000009E-2</v>
      </c>
      <c r="AU1696" s="157">
        <f t="shared" si="199"/>
        <v>-0.28000000000000003</v>
      </c>
      <c r="AV1696" s="158">
        <f t="shared" si="200"/>
        <v>0.31</v>
      </c>
      <c r="AW1696" s="154">
        <f t="shared" si="200"/>
        <v>-0.53</v>
      </c>
      <c r="AX1696" s="154">
        <f t="shared" si="200"/>
        <v>0.62</v>
      </c>
      <c r="AY1696" s="155">
        <f t="shared" si="200"/>
        <v>4.9999999999999989E-2</v>
      </c>
    </row>
    <row r="1697" spans="1:51" x14ac:dyDescent="0.15">
      <c r="A1697" s="122" t="s">
        <v>5505</v>
      </c>
      <c r="B1697" s="122" t="s">
        <v>4898</v>
      </c>
      <c r="C1697" s="122" t="s">
        <v>5506</v>
      </c>
      <c r="E1697" s="122" t="s">
        <v>5507</v>
      </c>
      <c r="G1697" s="122">
        <v>1</v>
      </c>
      <c r="H1697" s="166">
        <v>0.87470000000000003</v>
      </c>
      <c r="I1697" s="167">
        <v>-2.5000000000000001E-2</v>
      </c>
      <c r="J1697" s="168" t="str">
        <f t="shared" si="195"/>
        <v>FALSE</v>
      </c>
      <c r="K1697" s="169">
        <v>0.222914</v>
      </c>
      <c r="L1697" s="170">
        <f>-LOG10(Table3[[#This Row],[Student''s T-test p-value HEK293 +Selistat_HEK293 UT]])</f>
        <v>0.65186265501992757</v>
      </c>
      <c r="M1697" s="167">
        <v>0.19500000000000001</v>
      </c>
      <c r="N1697" s="171" t="str">
        <f t="shared" si="196"/>
        <v>FALSE</v>
      </c>
      <c r="O1697" s="146">
        <v>8.5623699999999997E-2</v>
      </c>
      <c r="P1697" s="147">
        <v>0.315</v>
      </c>
      <c r="Q1697" s="171" t="str">
        <f t="shared" si="197"/>
        <v>FALSE</v>
      </c>
      <c r="R1697" s="122" t="s">
        <v>5508</v>
      </c>
      <c r="S1697" s="122" t="s">
        <v>9801</v>
      </c>
      <c r="T1697" s="122" t="s">
        <v>5510</v>
      </c>
      <c r="U1697" s="172" t="s">
        <v>5511</v>
      </c>
      <c r="V1697" s="122" t="s">
        <v>9802</v>
      </c>
      <c r="W1697" s="148">
        <v>0.17</v>
      </c>
      <c r="X1697" s="149">
        <v>0.33</v>
      </c>
      <c r="Y1697" s="149">
        <v>0.32</v>
      </c>
      <c r="Z1697" s="150">
        <v>-0.05</v>
      </c>
      <c r="AA1697" s="148">
        <v>0.2</v>
      </c>
      <c r="AB1697" s="149">
        <v>0.18</v>
      </c>
      <c r="AC1697" s="149">
        <v>-0.15</v>
      </c>
      <c r="AD1697" s="151">
        <v>-0.24</v>
      </c>
      <c r="AE1697" s="148">
        <v>0.15</v>
      </c>
      <c r="AF1697" s="149">
        <v>0.08</v>
      </c>
      <c r="AG1697" s="149">
        <v>0.26</v>
      </c>
      <c r="AH1697" s="151">
        <v>-0.41</v>
      </c>
      <c r="AI1697" s="152">
        <v>-0.18</v>
      </c>
      <c r="AJ1697" s="149">
        <v>-0.33</v>
      </c>
      <c r="AK1697" s="149">
        <v>-0.36</v>
      </c>
      <c r="AL1697" s="150">
        <v>-0.31</v>
      </c>
      <c r="AM1697" s="153">
        <f t="shared" si="198"/>
        <v>-0.03</v>
      </c>
      <c r="AN1697" s="154">
        <f t="shared" si="198"/>
        <v>0.15000000000000002</v>
      </c>
      <c r="AO1697" s="154">
        <f t="shared" si="198"/>
        <v>0.47</v>
      </c>
      <c r="AP1697" s="155">
        <f t="shared" si="198"/>
        <v>0.19</v>
      </c>
      <c r="AQ1697" s="156">
        <f>AVERAGE(Table3[[#This Row],[ HEK293 +Selistat_R1 2]:[ HEK293 +Selistat_R4 5]])</f>
        <v>0.19500000000000001</v>
      </c>
      <c r="AR1697" s="153">
        <f t="shared" si="199"/>
        <v>-5.0000000000000017E-2</v>
      </c>
      <c r="AS1697" s="154">
        <f t="shared" si="199"/>
        <v>-9.9999999999999992E-2</v>
      </c>
      <c r="AT1697" s="154">
        <f t="shared" si="199"/>
        <v>0.41000000000000003</v>
      </c>
      <c r="AU1697" s="157">
        <f t="shared" si="199"/>
        <v>-0.16999999999999998</v>
      </c>
      <c r="AV1697" s="158">
        <f t="shared" si="200"/>
        <v>-0.38</v>
      </c>
      <c r="AW1697" s="154">
        <f t="shared" si="200"/>
        <v>-0.51</v>
      </c>
      <c r="AX1697" s="154">
        <f t="shared" si="200"/>
        <v>-0.21</v>
      </c>
      <c r="AY1697" s="155">
        <f t="shared" si="200"/>
        <v>-7.0000000000000007E-2</v>
      </c>
    </row>
    <row r="1698" spans="1:51" x14ac:dyDescent="0.15">
      <c r="A1698" s="122" t="s">
        <v>9803</v>
      </c>
      <c r="B1698" s="122" t="s">
        <v>9804</v>
      </c>
      <c r="C1698" s="122" t="s">
        <v>9805</v>
      </c>
      <c r="E1698" s="122" t="s">
        <v>9806</v>
      </c>
      <c r="G1698" s="122">
        <v>2</v>
      </c>
      <c r="H1698" s="166">
        <v>2.54186E-2</v>
      </c>
      <c r="I1698" s="167">
        <v>0.58666700000000005</v>
      </c>
      <c r="J1698" s="168" t="str">
        <f t="shared" si="195"/>
        <v>FALSE</v>
      </c>
      <c r="K1698" s="169">
        <v>0.223443</v>
      </c>
      <c r="L1698" s="170">
        <f>-LOG10(Table3[[#This Row],[Student''s T-test p-value HEK293 +Selistat_HEK293 UT]])</f>
        <v>0.65083324632468809</v>
      </c>
      <c r="M1698" s="167">
        <v>0.42</v>
      </c>
      <c r="N1698" s="171" t="str">
        <f t="shared" si="196"/>
        <v>FALSE</v>
      </c>
      <c r="O1698" s="146">
        <v>0.14905199999999999</v>
      </c>
      <c r="P1698" s="147">
        <v>0.39500000000000002</v>
      </c>
      <c r="Q1698" s="171" t="str">
        <f t="shared" si="197"/>
        <v>FALSE</v>
      </c>
      <c r="R1698" s="122" t="s">
        <v>9807</v>
      </c>
      <c r="S1698" s="122" t="s">
        <v>9808</v>
      </c>
      <c r="T1698" s="122" t="s">
        <v>9809</v>
      </c>
      <c r="U1698" s="172" t="s">
        <v>9810</v>
      </c>
      <c r="V1698" s="122" t="s">
        <v>9811</v>
      </c>
      <c r="W1698" s="148">
        <v>-0.09</v>
      </c>
      <c r="X1698" s="149">
        <v>-0.49</v>
      </c>
      <c r="Y1698" s="149">
        <v>0.05</v>
      </c>
      <c r="Z1698" s="150">
        <v>0.17</v>
      </c>
      <c r="AA1698" s="148">
        <v>-0.74</v>
      </c>
      <c r="AB1698" s="149">
        <v>-0.69</v>
      </c>
      <c r="AC1698" s="149">
        <v>-0.91</v>
      </c>
      <c r="AD1698" s="151">
        <v>0.3</v>
      </c>
      <c r="AE1698" s="148">
        <v>0.65</v>
      </c>
      <c r="AF1698" s="149">
        <v>0.04</v>
      </c>
      <c r="AG1698" s="149">
        <v>0.63</v>
      </c>
      <c r="AH1698" s="151">
        <v>0.11</v>
      </c>
      <c r="AI1698" s="152">
        <v>0.23</v>
      </c>
      <c r="AJ1698" s="149">
        <v>-0.28000000000000003</v>
      </c>
      <c r="AK1698" s="149">
        <v>0.28999999999999998</v>
      </c>
      <c r="AL1698" s="150">
        <v>-0.39</v>
      </c>
      <c r="AM1698" s="153">
        <f t="shared" si="198"/>
        <v>0.65</v>
      </c>
      <c r="AN1698" s="154">
        <f t="shared" si="198"/>
        <v>0.19999999999999996</v>
      </c>
      <c r="AO1698" s="154">
        <f t="shared" si="198"/>
        <v>0.96000000000000008</v>
      </c>
      <c r="AP1698" s="155">
        <f t="shared" si="198"/>
        <v>-0.12999999999999998</v>
      </c>
      <c r="AQ1698" s="156">
        <f>AVERAGE(Table3[[#This Row],[ HEK293 +Selistat_R1 2]:[ HEK293 +Selistat_R4 5]])</f>
        <v>0.42000000000000004</v>
      </c>
      <c r="AR1698" s="153">
        <f t="shared" si="199"/>
        <v>1.3900000000000001</v>
      </c>
      <c r="AS1698" s="154">
        <f t="shared" si="199"/>
        <v>0.73</v>
      </c>
      <c r="AT1698" s="154">
        <f t="shared" si="199"/>
        <v>1.54</v>
      </c>
      <c r="AU1698" s="157">
        <f t="shared" si="199"/>
        <v>-0.19</v>
      </c>
      <c r="AV1698" s="158">
        <f t="shared" si="200"/>
        <v>0.97</v>
      </c>
      <c r="AW1698" s="154">
        <f t="shared" si="200"/>
        <v>0.40999999999999992</v>
      </c>
      <c r="AX1698" s="154">
        <f t="shared" si="200"/>
        <v>1.2</v>
      </c>
      <c r="AY1698" s="155">
        <f t="shared" si="200"/>
        <v>-0.69</v>
      </c>
    </row>
    <row r="1699" spans="1:51" x14ac:dyDescent="0.15">
      <c r="A1699" s="122" t="s">
        <v>9812</v>
      </c>
      <c r="B1699" s="122" t="s">
        <v>9813</v>
      </c>
      <c r="C1699" s="122" t="s">
        <v>9814</v>
      </c>
      <c r="E1699" s="122" t="s">
        <v>9815</v>
      </c>
      <c r="G1699" s="122">
        <v>1</v>
      </c>
      <c r="H1699" s="166">
        <v>0.22478000000000001</v>
      </c>
      <c r="I1699" s="167">
        <v>0.4425</v>
      </c>
      <c r="J1699" s="168" t="str">
        <f t="shared" si="195"/>
        <v>FALSE</v>
      </c>
      <c r="K1699" s="169">
        <v>0.22387599999999999</v>
      </c>
      <c r="L1699" s="170">
        <f>-LOG10(Table3[[#This Row],[Student''s T-test p-value HEK293 +Selistat_HEK293 UT]])</f>
        <v>0.64999246125006138</v>
      </c>
      <c r="M1699" s="167">
        <v>-0.1275</v>
      </c>
      <c r="N1699" s="171" t="str">
        <f t="shared" si="196"/>
        <v>FALSE</v>
      </c>
      <c r="O1699" s="146">
        <v>0.52180700000000002</v>
      </c>
      <c r="P1699" s="147">
        <v>-0.33</v>
      </c>
      <c r="Q1699" s="171" t="str">
        <f t="shared" si="197"/>
        <v>FALSE</v>
      </c>
      <c r="R1699" s="122" t="s">
        <v>9816</v>
      </c>
      <c r="S1699" s="122" t="s">
        <v>9817</v>
      </c>
      <c r="T1699" s="122" t="s">
        <v>9818</v>
      </c>
      <c r="U1699" s="172" t="s">
        <v>9819</v>
      </c>
      <c r="V1699" s="122" t="s">
        <v>9820</v>
      </c>
      <c r="W1699" s="148">
        <v>-0.45</v>
      </c>
      <c r="X1699" s="149">
        <v>-0.81</v>
      </c>
      <c r="Y1699" s="149">
        <v>-0.54</v>
      </c>
      <c r="Z1699" s="150">
        <v>-0.67</v>
      </c>
      <c r="AA1699" s="148">
        <v>-0.6</v>
      </c>
      <c r="AB1699" s="149">
        <v>-0.5</v>
      </c>
      <c r="AC1699" s="149">
        <v>-0.51</v>
      </c>
      <c r="AD1699" s="151">
        <v>-0.35</v>
      </c>
      <c r="AE1699" s="148">
        <v>0.2</v>
      </c>
      <c r="AF1699" s="149">
        <v>-0.4</v>
      </c>
      <c r="AG1699" s="149">
        <v>0.56999999999999995</v>
      </c>
      <c r="AH1699" s="151">
        <v>-0.08</v>
      </c>
      <c r="AI1699" s="152">
        <v>-0.21</v>
      </c>
      <c r="AJ1699" s="149">
        <v>0.23</v>
      </c>
      <c r="AK1699" s="149">
        <v>1.69</v>
      </c>
      <c r="AL1699" s="150">
        <v>-0.1</v>
      </c>
      <c r="AM1699" s="153">
        <f t="shared" si="198"/>
        <v>0.14999999999999997</v>
      </c>
      <c r="AN1699" s="154">
        <f t="shared" si="198"/>
        <v>-0.31000000000000005</v>
      </c>
      <c r="AO1699" s="154">
        <f t="shared" si="198"/>
        <v>-3.0000000000000027E-2</v>
      </c>
      <c r="AP1699" s="155">
        <f t="shared" si="198"/>
        <v>-0.32000000000000006</v>
      </c>
      <c r="AQ1699" s="156">
        <f>AVERAGE(Table3[[#This Row],[ HEK293 +Selistat_R1 2]:[ HEK293 +Selistat_R4 5]])</f>
        <v>-0.12750000000000006</v>
      </c>
      <c r="AR1699" s="153">
        <f t="shared" si="199"/>
        <v>0.8</v>
      </c>
      <c r="AS1699" s="154">
        <f t="shared" si="199"/>
        <v>9.9999999999999978E-2</v>
      </c>
      <c r="AT1699" s="154">
        <f t="shared" si="199"/>
        <v>1.08</v>
      </c>
      <c r="AU1699" s="157">
        <f t="shared" si="199"/>
        <v>0.26999999999999996</v>
      </c>
      <c r="AV1699" s="158">
        <f t="shared" si="200"/>
        <v>0.39</v>
      </c>
      <c r="AW1699" s="154">
        <f t="shared" si="200"/>
        <v>0.73</v>
      </c>
      <c r="AX1699" s="154">
        <f t="shared" si="200"/>
        <v>2.2000000000000002</v>
      </c>
      <c r="AY1699" s="155">
        <f t="shared" si="200"/>
        <v>0.24999999999999997</v>
      </c>
    </row>
    <row r="1700" spans="1:51" x14ac:dyDescent="0.15">
      <c r="A1700" s="122" t="s">
        <v>7463</v>
      </c>
      <c r="C1700" s="122" t="s">
        <v>7464</v>
      </c>
      <c r="E1700" s="122" t="s">
        <v>7465</v>
      </c>
      <c r="G1700" s="122">
        <v>2</v>
      </c>
      <c r="H1700" s="166">
        <v>0.43919200000000003</v>
      </c>
      <c r="I1700" s="167">
        <v>0.11</v>
      </c>
      <c r="J1700" s="168" t="str">
        <f t="shared" si="195"/>
        <v>FALSE</v>
      </c>
      <c r="K1700" s="169">
        <v>0.22431000000000001</v>
      </c>
      <c r="L1700" s="170">
        <f>-LOG10(Table3[[#This Row],[Student''s T-test p-value HEK293 +Selistat_HEK293 UT]])</f>
        <v>0.64915136463365808</v>
      </c>
      <c r="M1700" s="167">
        <v>-0.1525</v>
      </c>
      <c r="N1700" s="171" t="str">
        <f t="shared" si="196"/>
        <v>FALSE</v>
      </c>
      <c r="O1700" s="146">
        <v>0.74406099999999997</v>
      </c>
      <c r="P1700" s="147">
        <v>-4.7500000000000001E-2</v>
      </c>
      <c r="Q1700" s="171" t="str">
        <f t="shared" si="197"/>
        <v>FALSE</v>
      </c>
      <c r="R1700" s="122" t="s">
        <v>442</v>
      </c>
      <c r="S1700" s="122" t="s">
        <v>443</v>
      </c>
      <c r="T1700" s="122" t="s">
        <v>444</v>
      </c>
      <c r="U1700" s="172" t="s">
        <v>7466</v>
      </c>
      <c r="V1700" s="122" t="s">
        <v>7467</v>
      </c>
      <c r="W1700" s="148">
        <v>-0.5</v>
      </c>
      <c r="X1700" s="149">
        <v>-0.22</v>
      </c>
      <c r="Y1700" s="149">
        <v>-0.26</v>
      </c>
      <c r="Z1700" s="150">
        <v>-0.03</v>
      </c>
      <c r="AA1700" s="148">
        <v>-0.01</v>
      </c>
      <c r="AB1700" s="149">
        <v>-0.24</v>
      </c>
      <c r="AC1700" s="149">
        <v>-0.15</v>
      </c>
      <c r="AD1700" s="151">
        <v>0</v>
      </c>
      <c r="AE1700" s="148">
        <v>0.22</v>
      </c>
      <c r="AF1700" s="149">
        <v>-0.05</v>
      </c>
      <c r="AG1700" s="149">
        <v>0.41</v>
      </c>
      <c r="AH1700" s="151">
        <v>-0.11</v>
      </c>
      <c r="AI1700" s="152">
        <v>0.28999999999999998</v>
      </c>
      <c r="AJ1700" s="149">
        <v>0.15</v>
      </c>
      <c r="AK1700" s="149">
        <v>-0.02</v>
      </c>
      <c r="AL1700" s="150">
        <v>0.24</v>
      </c>
      <c r="AM1700" s="153">
        <f t="shared" si="198"/>
        <v>-0.49</v>
      </c>
      <c r="AN1700" s="154">
        <f t="shared" si="198"/>
        <v>1.999999999999999E-2</v>
      </c>
      <c r="AO1700" s="154">
        <f t="shared" si="198"/>
        <v>-0.11000000000000001</v>
      </c>
      <c r="AP1700" s="155">
        <f t="shared" si="198"/>
        <v>-0.03</v>
      </c>
      <c r="AQ1700" s="156">
        <f>AVERAGE(Table3[[#This Row],[ HEK293 +Selistat_R1 2]:[ HEK293 +Selistat_R4 5]])</f>
        <v>-0.1525</v>
      </c>
      <c r="AR1700" s="153">
        <f t="shared" si="199"/>
        <v>0.23</v>
      </c>
      <c r="AS1700" s="154">
        <f t="shared" si="199"/>
        <v>0.19</v>
      </c>
      <c r="AT1700" s="154">
        <f t="shared" si="199"/>
        <v>0.55999999999999994</v>
      </c>
      <c r="AU1700" s="157">
        <f t="shared" si="199"/>
        <v>-0.11</v>
      </c>
      <c r="AV1700" s="158">
        <f t="shared" si="200"/>
        <v>0.3</v>
      </c>
      <c r="AW1700" s="154">
        <f t="shared" si="200"/>
        <v>0.39</v>
      </c>
      <c r="AX1700" s="154">
        <f t="shared" si="200"/>
        <v>0.13</v>
      </c>
      <c r="AY1700" s="155">
        <f t="shared" si="200"/>
        <v>0.24</v>
      </c>
    </row>
    <row r="1701" spans="1:51" x14ac:dyDescent="0.15">
      <c r="A1701" s="122" t="s">
        <v>9273</v>
      </c>
      <c r="B1701" s="122" t="s">
        <v>5410</v>
      </c>
      <c r="C1701" s="122" t="s">
        <v>9274</v>
      </c>
      <c r="D1701" s="122" t="s">
        <v>9275</v>
      </c>
      <c r="E1701" s="122" t="s">
        <v>9276</v>
      </c>
      <c r="F1701" s="122" t="s">
        <v>4715</v>
      </c>
      <c r="G1701" s="122">
        <v>1</v>
      </c>
      <c r="H1701" s="166">
        <v>0.54072299999999995</v>
      </c>
      <c r="I1701" s="167">
        <v>0.19583300000000001</v>
      </c>
      <c r="J1701" s="168" t="str">
        <f t="shared" si="195"/>
        <v>FALSE</v>
      </c>
      <c r="K1701" s="169">
        <v>0.224411</v>
      </c>
      <c r="L1701" s="170">
        <f>-LOG10(Table3[[#This Row],[Student''s T-test p-value HEK293 +Selistat_HEK293 UT]])</f>
        <v>0.64895585899245567</v>
      </c>
      <c r="M1701" s="167">
        <v>-0.38750000000000001</v>
      </c>
      <c r="N1701" s="171" t="str">
        <f t="shared" si="196"/>
        <v>FALSE</v>
      </c>
      <c r="O1701" s="146">
        <v>0.45915</v>
      </c>
      <c r="P1701" s="147">
        <v>-0.22500000000000001</v>
      </c>
      <c r="Q1701" s="171" t="str">
        <f t="shared" si="197"/>
        <v>FALSE</v>
      </c>
      <c r="R1701" s="122" t="s">
        <v>1177</v>
      </c>
      <c r="S1701" s="122" t="s">
        <v>9821</v>
      </c>
      <c r="T1701" s="122" t="s">
        <v>1179</v>
      </c>
      <c r="U1701" s="172" t="s">
        <v>9278</v>
      </c>
      <c r="V1701" s="122" t="s">
        <v>9822</v>
      </c>
      <c r="W1701" s="148">
        <v>-0.86</v>
      </c>
      <c r="X1701" s="149">
        <v>-0.51</v>
      </c>
      <c r="Y1701" s="149">
        <v>-0.26</v>
      </c>
      <c r="Z1701" s="150">
        <v>-0.87</v>
      </c>
      <c r="AA1701" s="148">
        <v>0.49</v>
      </c>
      <c r="AB1701" s="149">
        <v>-0.43</v>
      </c>
      <c r="AC1701" s="149">
        <v>-0.57999999999999996</v>
      </c>
      <c r="AD1701" s="151">
        <v>-0.43</v>
      </c>
      <c r="AE1701" s="148">
        <v>0.09</v>
      </c>
      <c r="AF1701" s="149">
        <v>0.28999999999999998</v>
      </c>
      <c r="AG1701" s="149">
        <v>0.71</v>
      </c>
      <c r="AH1701" s="151">
        <v>-0.54</v>
      </c>
      <c r="AI1701" s="152">
        <v>0.41</v>
      </c>
      <c r="AJ1701" s="149">
        <v>0.65</v>
      </c>
      <c r="AK1701" s="149">
        <v>0.28999999999999998</v>
      </c>
      <c r="AL1701" s="150">
        <v>0.1</v>
      </c>
      <c r="AM1701" s="153">
        <f t="shared" si="198"/>
        <v>-1.35</v>
      </c>
      <c r="AN1701" s="154">
        <f t="shared" si="198"/>
        <v>-8.0000000000000016E-2</v>
      </c>
      <c r="AO1701" s="154">
        <f t="shared" si="198"/>
        <v>0.31999999999999995</v>
      </c>
      <c r="AP1701" s="155">
        <f t="shared" si="198"/>
        <v>-0.44</v>
      </c>
      <c r="AQ1701" s="156">
        <f>AVERAGE(Table3[[#This Row],[ HEK293 +Selistat_R1 2]:[ HEK293 +Selistat_R4 5]])</f>
        <v>-0.38750000000000007</v>
      </c>
      <c r="AR1701" s="153">
        <f t="shared" si="199"/>
        <v>-0.4</v>
      </c>
      <c r="AS1701" s="154">
        <f t="shared" si="199"/>
        <v>0.72</v>
      </c>
      <c r="AT1701" s="154">
        <f t="shared" si="199"/>
        <v>1.29</v>
      </c>
      <c r="AU1701" s="157">
        <f t="shared" si="199"/>
        <v>-0.11000000000000004</v>
      </c>
      <c r="AV1701" s="158">
        <f t="shared" si="200"/>
        <v>-8.0000000000000016E-2</v>
      </c>
      <c r="AW1701" s="154">
        <f t="shared" si="200"/>
        <v>1.08</v>
      </c>
      <c r="AX1701" s="154">
        <f t="shared" si="200"/>
        <v>0.86999999999999988</v>
      </c>
      <c r="AY1701" s="155">
        <f t="shared" si="200"/>
        <v>0.53</v>
      </c>
    </row>
    <row r="1702" spans="1:51" x14ac:dyDescent="0.15">
      <c r="A1702" s="122" t="s">
        <v>2902</v>
      </c>
      <c r="B1702" s="122" t="s">
        <v>2903</v>
      </c>
      <c r="C1702" s="122" t="s">
        <v>2904</v>
      </c>
      <c r="E1702" s="122" t="s">
        <v>2905</v>
      </c>
      <c r="F1702" s="122" t="s">
        <v>2906</v>
      </c>
      <c r="G1702" s="122">
        <v>1</v>
      </c>
      <c r="H1702" s="166">
        <v>0.60431000000000001</v>
      </c>
      <c r="I1702" s="167">
        <v>0.1125</v>
      </c>
      <c r="J1702" s="168" t="str">
        <f t="shared" si="195"/>
        <v>FALSE</v>
      </c>
      <c r="K1702" s="169">
        <v>0.224552</v>
      </c>
      <c r="L1702" s="170">
        <f>-LOG10(Table3[[#This Row],[Student''s T-test p-value HEK293 +Selistat_HEK293 UT]])</f>
        <v>0.64868307248683443</v>
      </c>
      <c r="M1702" s="167">
        <v>-0.16</v>
      </c>
      <c r="N1702" s="171" t="str">
        <f t="shared" si="196"/>
        <v>FALSE</v>
      </c>
      <c r="O1702" s="146">
        <v>0.26657500000000001</v>
      </c>
      <c r="P1702" s="147">
        <v>0.35749999999999998</v>
      </c>
      <c r="Q1702" s="171" t="str">
        <f t="shared" si="197"/>
        <v>FALSE</v>
      </c>
      <c r="R1702" s="122" t="s">
        <v>1248</v>
      </c>
      <c r="S1702" s="122" t="s">
        <v>9823</v>
      </c>
      <c r="T1702" s="122" t="s">
        <v>1250</v>
      </c>
      <c r="U1702" s="172" t="s">
        <v>2624</v>
      </c>
      <c r="V1702" s="122" t="s">
        <v>9824</v>
      </c>
      <c r="W1702" s="148">
        <v>-0.26</v>
      </c>
      <c r="X1702" s="149">
        <v>-0.35</v>
      </c>
      <c r="Y1702" s="149">
        <v>-0.36</v>
      </c>
      <c r="Z1702" s="150">
        <v>-0.19</v>
      </c>
      <c r="AA1702" s="148">
        <v>-0.12</v>
      </c>
      <c r="AB1702" s="149">
        <v>0.18</v>
      </c>
      <c r="AC1702" s="149">
        <v>-0.27</v>
      </c>
      <c r="AD1702" s="151">
        <v>-0.31</v>
      </c>
      <c r="AE1702" s="148">
        <v>0.91</v>
      </c>
      <c r="AF1702" s="149">
        <v>0.48</v>
      </c>
      <c r="AG1702" s="149">
        <v>0.11</v>
      </c>
      <c r="AH1702" s="151">
        <v>-0.31</v>
      </c>
      <c r="AI1702" s="152">
        <v>-0.04</v>
      </c>
      <c r="AJ1702" s="149">
        <v>0.13</v>
      </c>
      <c r="AK1702" s="149">
        <v>0.11</v>
      </c>
      <c r="AL1702" s="150">
        <v>-0.44</v>
      </c>
      <c r="AM1702" s="153">
        <f t="shared" si="198"/>
        <v>-0.14000000000000001</v>
      </c>
      <c r="AN1702" s="154">
        <f t="shared" si="198"/>
        <v>-0.53</v>
      </c>
      <c r="AO1702" s="154">
        <f t="shared" si="198"/>
        <v>-8.9999999999999969E-2</v>
      </c>
      <c r="AP1702" s="155">
        <f t="shared" si="198"/>
        <v>0.12</v>
      </c>
      <c r="AQ1702" s="156">
        <f>AVERAGE(Table3[[#This Row],[ HEK293 +Selistat_R1 2]:[ HEK293 +Selistat_R4 5]])</f>
        <v>-0.16</v>
      </c>
      <c r="AR1702" s="153">
        <f t="shared" si="199"/>
        <v>1.03</v>
      </c>
      <c r="AS1702" s="154">
        <f t="shared" si="199"/>
        <v>0.3</v>
      </c>
      <c r="AT1702" s="154">
        <f t="shared" si="199"/>
        <v>0.38</v>
      </c>
      <c r="AU1702" s="157">
        <f t="shared" si="199"/>
        <v>0</v>
      </c>
      <c r="AV1702" s="158">
        <f t="shared" si="200"/>
        <v>7.9999999999999988E-2</v>
      </c>
      <c r="AW1702" s="154">
        <f t="shared" si="200"/>
        <v>-4.9999999999999989E-2</v>
      </c>
      <c r="AX1702" s="154">
        <f t="shared" si="200"/>
        <v>0.38</v>
      </c>
      <c r="AY1702" s="155">
        <f t="shared" si="200"/>
        <v>-0.13</v>
      </c>
    </row>
    <row r="1703" spans="1:51" x14ac:dyDescent="0.15">
      <c r="A1703" s="122" t="s">
        <v>4236</v>
      </c>
      <c r="B1703" s="122" t="s">
        <v>4237</v>
      </c>
      <c r="C1703" s="122" t="s">
        <v>4238</v>
      </c>
      <c r="E1703" s="122" t="s">
        <v>4239</v>
      </c>
      <c r="F1703" s="122" t="s">
        <v>4240</v>
      </c>
      <c r="G1703" s="122">
        <v>1</v>
      </c>
      <c r="H1703" s="166">
        <v>0.62974799999999997</v>
      </c>
      <c r="I1703" s="167">
        <v>0.151667</v>
      </c>
      <c r="J1703" s="168" t="str">
        <f t="shared" si="195"/>
        <v>FALSE</v>
      </c>
      <c r="K1703" s="169">
        <v>0.22461700000000001</v>
      </c>
      <c r="L1703" s="170">
        <f>-LOG10(Table3[[#This Row],[Student''s T-test p-value HEK293 +Selistat_HEK293 UT]])</f>
        <v>0.64855737751892362</v>
      </c>
      <c r="M1703" s="167">
        <v>-0.375</v>
      </c>
      <c r="N1703" s="171" t="str">
        <f t="shared" si="196"/>
        <v>FALSE</v>
      </c>
      <c r="O1703" s="146">
        <v>0.185082</v>
      </c>
      <c r="P1703" s="147">
        <v>-0.435</v>
      </c>
      <c r="Q1703" s="171" t="str">
        <f t="shared" si="197"/>
        <v>FALSE</v>
      </c>
      <c r="R1703" s="122" t="s">
        <v>1502</v>
      </c>
      <c r="S1703" s="122" t="s">
        <v>9825</v>
      </c>
      <c r="T1703" s="122" t="s">
        <v>5671</v>
      </c>
      <c r="U1703" s="172" t="s">
        <v>5672</v>
      </c>
      <c r="V1703" s="122" t="s">
        <v>7424</v>
      </c>
      <c r="W1703" s="148">
        <v>-0.94</v>
      </c>
      <c r="X1703" s="149">
        <v>-0.8</v>
      </c>
      <c r="Y1703" s="149">
        <v>-0.55000000000000004</v>
      </c>
      <c r="Z1703" s="150">
        <v>0</v>
      </c>
      <c r="AA1703" s="148">
        <v>-0.28000000000000003</v>
      </c>
      <c r="AB1703" s="149">
        <v>-0.56999999999999995</v>
      </c>
      <c r="AC1703" s="149">
        <v>0.31</v>
      </c>
      <c r="AD1703" s="151">
        <v>-0.25</v>
      </c>
      <c r="AE1703" s="148">
        <v>0.4</v>
      </c>
      <c r="AF1703" s="149">
        <v>0.02</v>
      </c>
      <c r="AG1703" s="149">
        <v>-0.79</v>
      </c>
      <c r="AH1703" s="151">
        <v>0.37</v>
      </c>
      <c r="AI1703" s="152">
        <v>0.22</v>
      </c>
      <c r="AJ1703" s="149">
        <v>0.37</v>
      </c>
      <c r="AK1703" s="149">
        <v>0.61</v>
      </c>
      <c r="AL1703" s="150">
        <v>0.54</v>
      </c>
      <c r="AM1703" s="153">
        <f t="shared" si="198"/>
        <v>-0.65999999999999992</v>
      </c>
      <c r="AN1703" s="154">
        <f t="shared" si="198"/>
        <v>-0.23000000000000009</v>
      </c>
      <c r="AO1703" s="154">
        <f t="shared" si="198"/>
        <v>-0.8600000000000001</v>
      </c>
      <c r="AP1703" s="155">
        <f t="shared" si="198"/>
        <v>0.25</v>
      </c>
      <c r="AQ1703" s="156">
        <f>AVERAGE(Table3[[#This Row],[ HEK293 +Selistat_R1 2]:[ HEK293 +Selistat_R4 5]])</f>
        <v>-0.375</v>
      </c>
      <c r="AR1703" s="153">
        <f t="shared" si="199"/>
        <v>0.68</v>
      </c>
      <c r="AS1703" s="154">
        <f t="shared" si="199"/>
        <v>0.59</v>
      </c>
      <c r="AT1703" s="154">
        <f t="shared" si="199"/>
        <v>-1.1000000000000001</v>
      </c>
      <c r="AU1703" s="157">
        <f t="shared" si="199"/>
        <v>0.62</v>
      </c>
      <c r="AV1703" s="158">
        <f t="shared" si="200"/>
        <v>0.5</v>
      </c>
      <c r="AW1703" s="154">
        <f t="shared" si="200"/>
        <v>0.94</v>
      </c>
      <c r="AX1703" s="154">
        <f t="shared" si="200"/>
        <v>0.3</v>
      </c>
      <c r="AY1703" s="155">
        <f t="shared" si="200"/>
        <v>0.79</v>
      </c>
    </row>
    <row r="1704" spans="1:51" x14ac:dyDescent="0.15">
      <c r="A1704" s="122" t="s">
        <v>4073</v>
      </c>
      <c r="C1704" s="122" t="s">
        <v>4074</v>
      </c>
      <c r="E1704" s="122" t="s">
        <v>4075</v>
      </c>
      <c r="G1704" s="122">
        <v>1</v>
      </c>
      <c r="H1704" s="166">
        <v>0.14429600000000001</v>
      </c>
      <c r="I1704" s="167">
        <v>0.121667</v>
      </c>
      <c r="J1704" s="168" t="str">
        <f t="shared" si="195"/>
        <v>FALSE</v>
      </c>
      <c r="K1704" s="169">
        <v>0.22475000000000001</v>
      </c>
      <c r="L1704" s="170">
        <f>-LOG10(Table3[[#This Row],[Student''s T-test p-value HEK293 +Selistat_HEK293 UT]])</f>
        <v>0.64830029959473356</v>
      </c>
      <c r="M1704" s="167">
        <v>0.13</v>
      </c>
      <c r="N1704" s="171" t="str">
        <f t="shared" si="196"/>
        <v>FALSE</v>
      </c>
      <c r="O1704" s="146">
        <v>0.42476900000000001</v>
      </c>
      <c r="P1704" s="147">
        <v>0.09</v>
      </c>
      <c r="Q1704" s="171" t="str">
        <f t="shared" si="197"/>
        <v>FALSE</v>
      </c>
      <c r="R1704" s="122" t="s">
        <v>474</v>
      </c>
      <c r="S1704" s="122" t="s">
        <v>9826</v>
      </c>
      <c r="T1704" s="122" t="s">
        <v>476</v>
      </c>
      <c r="U1704" s="172" t="s">
        <v>4076</v>
      </c>
      <c r="V1704" s="122" t="s">
        <v>9827</v>
      </c>
      <c r="W1704" s="148">
        <v>-0.01</v>
      </c>
      <c r="X1704" s="149">
        <v>0.1</v>
      </c>
      <c r="Y1704" s="149">
        <v>-0.18</v>
      </c>
      <c r="Z1704" s="150">
        <v>0.22</v>
      </c>
      <c r="AA1704" s="148">
        <v>0</v>
      </c>
      <c r="AB1704" s="149">
        <v>-0.12</v>
      </c>
      <c r="AC1704" s="149">
        <v>-0.21</v>
      </c>
      <c r="AD1704" s="151">
        <v>-0.06</v>
      </c>
      <c r="AE1704" s="148">
        <v>0</v>
      </c>
      <c r="AF1704" s="149">
        <v>-0.01</v>
      </c>
      <c r="AG1704" s="149">
        <v>0.03</v>
      </c>
      <c r="AH1704" s="151">
        <v>0.24</v>
      </c>
      <c r="AI1704" s="152">
        <v>-0.04</v>
      </c>
      <c r="AJ1704" s="149">
        <v>-0.25</v>
      </c>
      <c r="AK1704" s="149">
        <v>0.17</v>
      </c>
      <c r="AL1704" s="150">
        <v>0.02</v>
      </c>
      <c r="AM1704" s="153">
        <f t="shared" si="198"/>
        <v>-0.01</v>
      </c>
      <c r="AN1704" s="154">
        <f t="shared" si="198"/>
        <v>0.22</v>
      </c>
      <c r="AO1704" s="154">
        <f t="shared" si="198"/>
        <v>0.03</v>
      </c>
      <c r="AP1704" s="155">
        <f t="shared" si="198"/>
        <v>0.28000000000000003</v>
      </c>
      <c r="AQ1704" s="156">
        <f>AVERAGE(Table3[[#This Row],[ HEK293 +Selistat_R1 2]:[ HEK293 +Selistat_R4 5]])</f>
        <v>0.13</v>
      </c>
      <c r="AR1704" s="153">
        <f t="shared" si="199"/>
        <v>0</v>
      </c>
      <c r="AS1704" s="154">
        <f t="shared" si="199"/>
        <v>0.11</v>
      </c>
      <c r="AT1704" s="154">
        <f t="shared" si="199"/>
        <v>0.24</v>
      </c>
      <c r="AU1704" s="157">
        <f t="shared" si="199"/>
        <v>0.3</v>
      </c>
      <c r="AV1704" s="158">
        <f t="shared" si="200"/>
        <v>-0.04</v>
      </c>
      <c r="AW1704" s="154">
        <f t="shared" si="200"/>
        <v>-0.13</v>
      </c>
      <c r="AX1704" s="154">
        <f t="shared" si="200"/>
        <v>0.38</v>
      </c>
      <c r="AY1704" s="155">
        <f t="shared" si="200"/>
        <v>0.08</v>
      </c>
    </row>
    <row r="1705" spans="1:51" x14ac:dyDescent="0.15">
      <c r="E1705" s="122" t="s">
        <v>3713</v>
      </c>
      <c r="G1705" s="122">
        <v>1</v>
      </c>
      <c r="H1705" s="166">
        <v>0.75009000000000003</v>
      </c>
      <c r="I1705" s="167">
        <v>-5.1666700000000003E-2</v>
      </c>
      <c r="J1705" s="168" t="str">
        <f t="shared" si="195"/>
        <v>FALSE</v>
      </c>
      <c r="K1705" s="169">
        <v>0.225018</v>
      </c>
      <c r="L1705" s="170">
        <f>-LOG10(Table3[[#This Row],[Student''s T-test p-value HEK293 +Selistat_HEK293 UT]])</f>
        <v>0.64778273971975353</v>
      </c>
      <c r="M1705" s="167">
        <v>-0.1575</v>
      </c>
      <c r="N1705" s="171" t="str">
        <f t="shared" si="196"/>
        <v>FALSE</v>
      </c>
      <c r="O1705" s="146">
        <v>0.86244500000000002</v>
      </c>
      <c r="P1705" s="147">
        <v>4.7500000000000001E-2</v>
      </c>
      <c r="Q1705" s="171" t="str">
        <f t="shared" si="197"/>
        <v>FALSE</v>
      </c>
      <c r="R1705" s="122" t="s">
        <v>8148</v>
      </c>
      <c r="S1705" s="122" t="s">
        <v>9828</v>
      </c>
      <c r="T1705" s="122" t="s">
        <v>8150</v>
      </c>
      <c r="U1705" s="172" t="s">
        <v>8151</v>
      </c>
      <c r="V1705" s="122" t="s">
        <v>9829</v>
      </c>
      <c r="W1705" s="148">
        <v>-0.28000000000000003</v>
      </c>
      <c r="X1705" s="149">
        <v>0</v>
      </c>
      <c r="Y1705" s="149">
        <v>0.06</v>
      </c>
      <c r="Z1705" s="150">
        <v>-0.35</v>
      </c>
      <c r="AA1705" s="148">
        <v>0.15</v>
      </c>
      <c r="AB1705" s="149">
        <v>7.0000000000000007E-2</v>
      </c>
      <c r="AC1705" s="149">
        <v>-7.0000000000000007E-2</v>
      </c>
      <c r="AD1705" s="151">
        <v>-0.09</v>
      </c>
      <c r="AE1705" s="148">
        <v>-0.19</v>
      </c>
      <c r="AF1705" s="149">
        <v>0.19</v>
      </c>
      <c r="AG1705" s="149">
        <v>0.6</v>
      </c>
      <c r="AH1705" s="151">
        <v>-0.44</v>
      </c>
      <c r="AI1705" s="152">
        <v>7.0000000000000007E-2</v>
      </c>
      <c r="AJ1705" s="149">
        <v>0.3</v>
      </c>
      <c r="AK1705" s="149">
        <v>-7.0000000000000007E-2</v>
      </c>
      <c r="AL1705" s="150">
        <v>-0.33</v>
      </c>
      <c r="AM1705" s="153">
        <f t="shared" si="198"/>
        <v>-0.43000000000000005</v>
      </c>
      <c r="AN1705" s="154">
        <f t="shared" si="198"/>
        <v>-7.0000000000000007E-2</v>
      </c>
      <c r="AO1705" s="154">
        <f t="shared" si="198"/>
        <v>0.13</v>
      </c>
      <c r="AP1705" s="155">
        <f t="shared" si="198"/>
        <v>-0.26</v>
      </c>
      <c r="AQ1705" s="156">
        <f>AVERAGE(Table3[[#This Row],[ HEK293 +Selistat_R1 2]:[ HEK293 +Selistat_R4 5]])</f>
        <v>-0.1575</v>
      </c>
      <c r="AR1705" s="153">
        <f t="shared" si="199"/>
        <v>-0.33999999999999997</v>
      </c>
      <c r="AS1705" s="154">
        <f t="shared" si="199"/>
        <v>0.12</v>
      </c>
      <c r="AT1705" s="154">
        <f t="shared" si="199"/>
        <v>0.66999999999999993</v>
      </c>
      <c r="AU1705" s="157">
        <f t="shared" si="199"/>
        <v>-0.35</v>
      </c>
      <c r="AV1705" s="158">
        <f t="shared" si="200"/>
        <v>-7.9999999999999988E-2</v>
      </c>
      <c r="AW1705" s="154">
        <f t="shared" si="200"/>
        <v>0.22999999999999998</v>
      </c>
      <c r="AX1705" s="154">
        <f t="shared" si="200"/>
        <v>0</v>
      </c>
      <c r="AY1705" s="155">
        <f t="shared" si="200"/>
        <v>-0.24000000000000002</v>
      </c>
    </row>
    <row r="1706" spans="1:51" x14ac:dyDescent="0.15">
      <c r="A1706" s="122" t="s">
        <v>3842</v>
      </c>
      <c r="C1706" s="122" t="s">
        <v>3220</v>
      </c>
      <c r="E1706" s="122" t="s">
        <v>3843</v>
      </c>
      <c r="G1706" s="122">
        <v>2</v>
      </c>
      <c r="H1706" s="166">
        <v>0.77931499999999998</v>
      </c>
      <c r="I1706" s="167">
        <v>5.4166699999999998E-2</v>
      </c>
      <c r="J1706" s="168" t="str">
        <f t="shared" si="195"/>
        <v>FALSE</v>
      </c>
      <c r="K1706" s="169">
        <v>0.22511500000000001</v>
      </c>
      <c r="L1706" s="170">
        <f>-LOG10(Table3[[#This Row],[Student''s T-test p-value HEK293 +Selistat_HEK293 UT]])</f>
        <v>0.64759556586048661</v>
      </c>
      <c r="M1706" s="167">
        <v>-0.19750000000000001</v>
      </c>
      <c r="N1706" s="171" t="str">
        <f t="shared" si="196"/>
        <v>FALSE</v>
      </c>
      <c r="O1706" s="146">
        <v>0.81681700000000002</v>
      </c>
      <c r="P1706" s="147">
        <v>6.5000000000000002E-2</v>
      </c>
      <c r="Q1706" s="171" t="str">
        <f t="shared" si="197"/>
        <v>FALSE</v>
      </c>
      <c r="R1706" s="122" t="s">
        <v>508</v>
      </c>
      <c r="S1706" s="122" t="s">
        <v>509</v>
      </c>
      <c r="T1706" s="122" t="s">
        <v>510</v>
      </c>
      <c r="U1706" s="172" t="s">
        <v>3845</v>
      </c>
      <c r="V1706" s="122" t="s">
        <v>9830</v>
      </c>
      <c r="W1706" s="148">
        <v>-0.43</v>
      </c>
      <c r="X1706" s="149">
        <v>-0.18</v>
      </c>
      <c r="Y1706" s="149">
        <v>-0.35</v>
      </c>
      <c r="Z1706" s="150">
        <v>-0.12</v>
      </c>
      <c r="AA1706" s="148">
        <v>-0.14000000000000001</v>
      </c>
      <c r="AB1706" s="149">
        <v>-0.08</v>
      </c>
      <c r="AC1706" s="149">
        <v>-0.34</v>
      </c>
      <c r="AD1706" s="151">
        <v>0.27</v>
      </c>
      <c r="AE1706" s="148">
        <v>0.4</v>
      </c>
      <c r="AF1706" s="149">
        <v>-0.38</v>
      </c>
      <c r="AG1706" s="149">
        <v>0.23</v>
      </c>
      <c r="AH1706" s="151">
        <v>0.31</v>
      </c>
      <c r="AI1706" s="152">
        <v>0.28000000000000003</v>
      </c>
      <c r="AJ1706" s="149">
        <v>-0.53</v>
      </c>
      <c r="AK1706" s="149">
        <v>0.24</v>
      </c>
      <c r="AL1706" s="150">
        <v>0.31</v>
      </c>
      <c r="AM1706" s="153">
        <f t="shared" si="198"/>
        <v>-0.28999999999999998</v>
      </c>
      <c r="AN1706" s="154">
        <f t="shared" si="198"/>
        <v>-9.9999999999999992E-2</v>
      </c>
      <c r="AO1706" s="154">
        <f t="shared" si="198"/>
        <v>-9.9999999999999534E-3</v>
      </c>
      <c r="AP1706" s="155">
        <f t="shared" si="198"/>
        <v>-0.39</v>
      </c>
      <c r="AQ1706" s="156">
        <f>AVERAGE(Table3[[#This Row],[ HEK293 +Selistat_R1 2]:[ HEK293 +Selistat_R4 5]])</f>
        <v>-0.19749999999999998</v>
      </c>
      <c r="AR1706" s="153">
        <f t="shared" si="199"/>
        <v>0.54</v>
      </c>
      <c r="AS1706" s="154">
        <f t="shared" si="199"/>
        <v>-0.3</v>
      </c>
      <c r="AT1706" s="154">
        <f t="shared" si="199"/>
        <v>0.57000000000000006</v>
      </c>
      <c r="AU1706" s="157">
        <f t="shared" si="199"/>
        <v>3.999999999999998E-2</v>
      </c>
      <c r="AV1706" s="158">
        <f t="shared" si="200"/>
        <v>0.42000000000000004</v>
      </c>
      <c r="AW1706" s="154">
        <f t="shared" si="200"/>
        <v>-0.45</v>
      </c>
      <c r="AX1706" s="154">
        <f t="shared" si="200"/>
        <v>0.58000000000000007</v>
      </c>
      <c r="AY1706" s="155">
        <f t="shared" si="200"/>
        <v>3.999999999999998E-2</v>
      </c>
    </row>
    <row r="1707" spans="1:51" x14ac:dyDescent="0.15">
      <c r="A1707" s="122" t="s">
        <v>4827</v>
      </c>
      <c r="B1707" s="122" t="s">
        <v>4828</v>
      </c>
      <c r="C1707" s="122" t="s">
        <v>4829</v>
      </c>
      <c r="D1707" s="122" t="s">
        <v>2848</v>
      </c>
      <c r="E1707" s="122" t="s">
        <v>4830</v>
      </c>
      <c r="F1707" s="122" t="s">
        <v>4831</v>
      </c>
      <c r="G1707" s="122">
        <v>2</v>
      </c>
      <c r="H1707" s="166">
        <v>0.41321000000000002</v>
      </c>
      <c r="I1707" s="167">
        <v>-7.3333300000000004E-2</v>
      </c>
      <c r="J1707" s="168" t="str">
        <f t="shared" si="195"/>
        <v>FALSE</v>
      </c>
      <c r="K1707" s="169">
        <v>0.22543199999999999</v>
      </c>
      <c r="L1707" s="170">
        <f>-LOG10(Table3[[#This Row],[Student''s T-test p-value HEK293 +Selistat_HEK293 UT]])</f>
        <v>0.64698443595181632</v>
      </c>
      <c r="M1707" s="167">
        <v>-0.16750000000000001</v>
      </c>
      <c r="N1707" s="171" t="str">
        <f t="shared" si="196"/>
        <v>FALSE</v>
      </c>
      <c r="O1707" s="146">
        <v>0.92970399999999997</v>
      </c>
      <c r="P1707" s="147">
        <v>-7.4999999999999997E-3</v>
      </c>
      <c r="Q1707" s="171" t="str">
        <f t="shared" si="197"/>
        <v>FALSE</v>
      </c>
      <c r="R1707" s="122" t="s">
        <v>4832</v>
      </c>
      <c r="S1707" s="122" t="s">
        <v>9831</v>
      </c>
      <c r="T1707" s="122" t="s">
        <v>4834</v>
      </c>
      <c r="U1707" s="172" t="s">
        <v>4835</v>
      </c>
      <c r="V1707" s="122" t="s">
        <v>9832</v>
      </c>
      <c r="W1707" s="148">
        <v>-0.27</v>
      </c>
      <c r="X1707" s="149">
        <v>-0.21</v>
      </c>
      <c r="Y1707" s="149">
        <v>-0.14000000000000001</v>
      </c>
      <c r="Z1707" s="150">
        <v>0.14000000000000001</v>
      </c>
      <c r="AA1707" s="148">
        <v>0.02</v>
      </c>
      <c r="AB1707" s="149">
        <v>-0.16</v>
      </c>
      <c r="AC1707" s="149">
        <v>0.08</v>
      </c>
      <c r="AD1707" s="151">
        <v>0.25</v>
      </c>
      <c r="AE1707" s="148">
        <v>7.0000000000000007E-2</v>
      </c>
      <c r="AF1707" s="149">
        <v>0.03</v>
      </c>
      <c r="AG1707" s="149">
        <v>7.0000000000000007E-2</v>
      </c>
      <c r="AH1707" s="151">
        <v>-0.1</v>
      </c>
      <c r="AI1707" s="152">
        <v>0.23</v>
      </c>
      <c r="AJ1707" s="149">
        <v>0.01</v>
      </c>
      <c r="AK1707" s="149">
        <v>-7.0000000000000007E-2</v>
      </c>
      <c r="AL1707" s="150">
        <v>-7.0000000000000007E-2</v>
      </c>
      <c r="AM1707" s="153">
        <f t="shared" si="198"/>
        <v>-0.29000000000000004</v>
      </c>
      <c r="AN1707" s="154">
        <f t="shared" si="198"/>
        <v>-4.9999999999999989E-2</v>
      </c>
      <c r="AO1707" s="154">
        <f t="shared" si="198"/>
        <v>-0.22000000000000003</v>
      </c>
      <c r="AP1707" s="155">
        <f t="shared" si="198"/>
        <v>-0.10999999999999999</v>
      </c>
      <c r="AQ1707" s="156">
        <f>AVERAGE(Table3[[#This Row],[ HEK293 +Selistat_R1 2]:[ HEK293 +Selistat_R4 5]])</f>
        <v>-0.16750000000000001</v>
      </c>
      <c r="AR1707" s="153">
        <f t="shared" si="199"/>
        <v>0.05</v>
      </c>
      <c r="AS1707" s="154">
        <f t="shared" si="199"/>
        <v>0.19</v>
      </c>
      <c r="AT1707" s="154">
        <f t="shared" si="199"/>
        <v>-9.999999999999995E-3</v>
      </c>
      <c r="AU1707" s="157">
        <f t="shared" si="199"/>
        <v>-0.35</v>
      </c>
      <c r="AV1707" s="158">
        <f t="shared" si="200"/>
        <v>0.21000000000000002</v>
      </c>
      <c r="AW1707" s="154">
        <f t="shared" si="200"/>
        <v>0.17</v>
      </c>
      <c r="AX1707" s="154">
        <f t="shared" si="200"/>
        <v>-0.15000000000000002</v>
      </c>
      <c r="AY1707" s="155">
        <f t="shared" si="200"/>
        <v>-0.32</v>
      </c>
    </row>
    <row r="1708" spans="1:51" x14ac:dyDescent="0.15">
      <c r="A1708" s="122" t="s">
        <v>4040</v>
      </c>
      <c r="B1708" s="122" t="s">
        <v>4041</v>
      </c>
      <c r="C1708" s="122" t="s">
        <v>4042</v>
      </c>
      <c r="D1708" s="122" t="s">
        <v>4043</v>
      </c>
      <c r="E1708" s="122" t="s">
        <v>4044</v>
      </c>
      <c r="F1708" s="122" t="s">
        <v>4045</v>
      </c>
      <c r="G1708" s="122">
        <v>1</v>
      </c>
      <c r="H1708" s="166">
        <v>0.77527699999999999</v>
      </c>
      <c r="I1708" s="167">
        <v>8.7499999999999994E-2</v>
      </c>
      <c r="J1708" s="168" t="str">
        <f t="shared" si="195"/>
        <v>FALSE</v>
      </c>
      <c r="K1708" s="169">
        <v>0.22544600000000001</v>
      </c>
      <c r="L1708" s="170">
        <f>-LOG10(Table3[[#This Row],[Student''s T-test p-value HEK293 +Selistat_HEK293 UT]])</f>
        <v>0.64695746580579627</v>
      </c>
      <c r="M1708" s="167">
        <v>-0.30499999999999999</v>
      </c>
      <c r="N1708" s="171" t="str">
        <f t="shared" si="196"/>
        <v>FALSE</v>
      </c>
      <c r="O1708" s="146">
        <v>0.67606599999999994</v>
      </c>
      <c r="P1708" s="147">
        <v>-0.1875</v>
      </c>
      <c r="Q1708" s="171" t="str">
        <f t="shared" si="197"/>
        <v>FALSE</v>
      </c>
      <c r="R1708" s="122" t="s">
        <v>4046</v>
      </c>
      <c r="S1708" s="122" t="s">
        <v>9833</v>
      </c>
      <c r="T1708" s="122" t="s">
        <v>4048</v>
      </c>
      <c r="U1708" s="172" t="s">
        <v>4049</v>
      </c>
      <c r="V1708" s="122" t="s">
        <v>9834</v>
      </c>
      <c r="W1708" s="148">
        <v>-0.67</v>
      </c>
      <c r="X1708" s="149">
        <v>-0.65</v>
      </c>
      <c r="Y1708" s="149">
        <v>-0.44</v>
      </c>
      <c r="Z1708" s="150">
        <v>-0.08</v>
      </c>
      <c r="AA1708" s="148">
        <v>0.12</v>
      </c>
      <c r="AB1708" s="149">
        <v>-0.54</v>
      </c>
      <c r="AC1708" s="149">
        <v>0.18</v>
      </c>
      <c r="AD1708" s="151">
        <v>-0.38</v>
      </c>
      <c r="AE1708" s="148">
        <v>0.82</v>
      </c>
      <c r="AF1708" s="149">
        <v>0.15</v>
      </c>
      <c r="AG1708" s="149">
        <v>-0.31</v>
      </c>
      <c r="AH1708" s="151">
        <v>-0.52</v>
      </c>
      <c r="AI1708" s="152">
        <v>0.95</v>
      </c>
      <c r="AJ1708" s="149">
        <v>-0.23</v>
      </c>
      <c r="AK1708" s="149">
        <v>0.51</v>
      </c>
      <c r="AL1708" s="150">
        <v>-0.34</v>
      </c>
      <c r="AM1708" s="153">
        <f t="shared" si="198"/>
        <v>-0.79</v>
      </c>
      <c r="AN1708" s="154">
        <f t="shared" si="198"/>
        <v>-0.10999999999999999</v>
      </c>
      <c r="AO1708" s="154">
        <f t="shared" si="198"/>
        <v>-0.62</v>
      </c>
      <c r="AP1708" s="155">
        <f t="shared" si="198"/>
        <v>0.3</v>
      </c>
      <c r="AQ1708" s="156">
        <f>AVERAGE(Table3[[#This Row],[ HEK293 +Selistat_R1 2]:[ HEK293 +Selistat_R4 5]])</f>
        <v>-0.30499999999999999</v>
      </c>
      <c r="AR1708" s="153">
        <f t="shared" si="199"/>
        <v>0.7</v>
      </c>
      <c r="AS1708" s="154">
        <f t="shared" si="199"/>
        <v>0.69000000000000006</v>
      </c>
      <c r="AT1708" s="154">
        <f t="shared" si="199"/>
        <v>-0.49</v>
      </c>
      <c r="AU1708" s="157">
        <f t="shared" si="199"/>
        <v>-0.14000000000000001</v>
      </c>
      <c r="AV1708" s="158">
        <f t="shared" si="200"/>
        <v>0.83</v>
      </c>
      <c r="AW1708" s="154">
        <f t="shared" si="200"/>
        <v>0.31000000000000005</v>
      </c>
      <c r="AX1708" s="154">
        <f t="shared" si="200"/>
        <v>0.33</v>
      </c>
      <c r="AY1708" s="155">
        <f t="shared" si="200"/>
        <v>3.999999999999998E-2</v>
      </c>
    </row>
    <row r="1709" spans="1:51" x14ac:dyDescent="0.15">
      <c r="A1709" s="122" t="s">
        <v>2858</v>
      </c>
      <c r="B1709" s="122" t="s">
        <v>3463</v>
      </c>
      <c r="C1709" s="122" t="s">
        <v>6984</v>
      </c>
      <c r="D1709" s="122" t="s">
        <v>2861</v>
      </c>
      <c r="E1709" s="122" t="s">
        <v>6985</v>
      </c>
      <c r="F1709" s="122" t="s">
        <v>6986</v>
      </c>
      <c r="G1709" s="122">
        <v>1</v>
      </c>
      <c r="H1709" s="166">
        <v>0.98553999999999997</v>
      </c>
      <c r="I1709" s="167">
        <v>-2.5000000000000001E-3</v>
      </c>
      <c r="J1709" s="168" t="str">
        <f t="shared" si="195"/>
        <v>FALSE</v>
      </c>
      <c r="K1709" s="169">
        <v>0.22569800000000001</v>
      </c>
      <c r="L1709" s="170">
        <f>-LOG10(Table3[[#This Row],[Student''s T-test p-value HEK293 +Selistat_HEK293 UT]])</f>
        <v>0.64647228936181367</v>
      </c>
      <c r="M1709" s="167">
        <v>-0.20250000000000001</v>
      </c>
      <c r="N1709" s="171" t="str">
        <f t="shared" si="196"/>
        <v>FALSE</v>
      </c>
      <c r="O1709" s="146">
        <v>0.84504800000000002</v>
      </c>
      <c r="P1709" s="147">
        <v>-0.03</v>
      </c>
      <c r="Q1709" s="171" t="str">
        <f t="shared" si="197"/>
        <v>FALSE</v>
      </c>
      <c r="R1709" s="122" t="s">
        <v>6987</v>
      </c>
      <c r="S1709" s="122" t="s">
        <v>9835</v>
      </c>
      <c r="T1709" s="122" t="s">
        <v>6989</v>
      </c>
      <c r="U1709" s="172" t="s">
        <v>6990</v>
      </c>
      <c r="V1709" s="122" t="s">
        <v>9836</v>
      </c>
      <c r="W1709" s="148">
        <v>-0.14000000000000001</v>
      </c>
      <c r="X1709" s="149">
        <v>-0.15</v>
      </c>
      <c r="Y1709" s="149">
        <v>-0.61</v>
      </c>
      <c r="Z1709" s="150">
        <v>0.03</v>
      </c>
      <c r="AA1709" s="148">
        <v>-0.05</v>
      </c>
      <c r="AB1709" s="149">
        <v>-0.02</v>
      </c>
      <c r="AC1709" s="149">
        <v>0.15</v>
      </c>
      <c r="AD1709" s="151">
        <v>-0.14000000000000001</v>
      </c>
      <c r="AE1709" s="148">
        <v>0.03</v>
      </c>
      <c r="AF1709" s="149">
        <v>0.08</v>
      </c>
      <c r="AG1709" s="149">
        <v>0.12</v>
      </c>
      <c r="AH1709" s="151">
        <v>0.04</v>
      </c>
      <c r="AI1709" s="152">
        <v>-0.01</v>
      </c>
      <c r="AJ1709" s="149">
        <v>-0.2</v>
      </c>
      <c r="AK1709" s="149">
        <v>0.11</v>
      </c>
      <c r="AL1709" s="150">
        <v>0.49</v>
      </c>
      <c r="AM1709" s="153">
        <f t="shared" si="198"/>
        <v>-9.0000000000000011E-2</v>
      </c>
      <c r="AN1709" s="154">
        <f t="shared" si="198"/>
        <v>-0.13</v>
      </c>
      <c r="AO1709" s="154">
        <f t="shared" si="198"/>
        <v>-0.76</v>
      </c>
      <c r="AP1709" s="155">
        <f t="shared" si="198"/>
        <v>0.17</v>
      </c>
      <c r="AQ1709" s="156">
        <f>AVERAGE(Table3[[#This Row],[ HEK293 +Selistat_R1 2]:[ HEK293 +Selistat_R4 5]])</f>
        <v>-0.20249999999999999</v>
      </c>
      <c r="AR1709" s="153">
        <f t="shared" si="199"/>
        <v>0.08</v>
      </c>
      <c r="AS1709" s="154">
        <f t="shared" si="199"/>
        <v>0.1</v>
      </c>
      <c r="AT1709" s="154">
        <f t="shared" si="199"/>
        <v>-0.03</v>
      </c>
      <c r="AU1709" s="157">
        <f t="shared" si="199"/>
        <v>0.18000000000000002</v>
      </c>
      <c r="AV1709" s="158">
        <f t="shared" si="200"/>
        <v>0.04</v>
      </c>
      <c r="AW1709" s="154">
        <f t="shared" si="200"/>
        <v>-0.18000000000000002</v>
      </c>
      <c r="AX1709" s="154">
        <f t="shared" si="200"/>
        <v>-3.9999999999999994E-2</v>
      </c>
      <c r="AY1709" s="155">
        <f t="shared" si="200"/>
        <v>0.63</v>
      </c>
    </row>
    <row r="1710" spans="1:51" x14ac:dyDescent="0.15">
      <c r="A1710" s="122" t="s">
        <v>4236</v>
      </c>
      <c r="B1710" s="122" t="s">
        <v>4237</v>
      </c>
      <c r="C1710" s="122" t="s">
        <v>4238</v>
      </c>
      <c r="E1710" s="122" t="s">
        <v>4239</v>
      </c>
      <c r="F1710" s="122" t="s">
        <v>4240</v>
      </c>
      <c r="G1710" s="122">
        <v>1</v>
      </c>
      <c r="H1710" s="166">
        <v>0.76250899999999999</v>
      </c>
      <c r="I1710" s="167">
        <v>-3.8333300000000001E-2</v>
      </c>
      <c r="J1710" s="168" t="str">
        <f t="shared" si="195"/>
        <v>FALSE</v>
      </c>
      <c r="K1710" s="169">
        <v>0.22644800000000001</v>
      </c>
      <c r="L1710" s="170">
        <f>-LOG10(Table3[[#This Row],[Student''s T-test p-value HEK293 +Selistat_HEK293 UT]])</f>
        <v>0.64503151067455233</v>
      </c>
      <c r="M1710" s="167">
        <v>-0.20499999999999999</v>
      </c>
      <c r="N1710" s="171" t="str">
        <f t="shared" si="196"/>
        <v>FALSE</v>
      </c>
      <c r="O1710" s="146">
        <v>0.242396</v>
      </c>
      <c r="P1710" s="147">
        <v>-0.15</v>
      </c>
      <c r="Q1710" s="171" t="str">
        <f t="shared" si="197"/>
        <v>FALSE</v>
      </c>
      <c r="R1710" s="122" t="s">
        <v>1502</v>
      </c>
      <c r="S1710" s="122" t="s">
        <v>9837</v>
      </c>
      <c r="T1710" s="122" t="s">
        <v>5671</v>
      </c>
      <c r="U1710" s="172" t="s">
        <v>5672</v>
      </c>
      <c r="V1710" s="122" t="s">
        <v>7424</v>
      </c>
      <c r="W1710" s="148">
        <v>-0.45</v>
      </c>
      <c r="X1710" s="149">
        <v>-0.23</v>
      </c>
      <c r="Y1710" s="149">
        <v>-0.22</v>
      </c>
      <c r="Z1710" s="150">
        <v>0.14000000000000001</v>
      </c>
      <c r="AA1710" s="148">
        <v>-0.17</v>
      </c>
      <c r="AB1710" s="149">
        <v>-0.11</v>
      </c>
      <c r="AC1710" s="149">
        <v>0.15</v>
      </c>
      <c r="AD1710" s="151">
        <v>0.19</v>
      </c>
      <c r="AE1710" s="148">
        <v>0.2</v>
      </c>
      <c r="AF1710" s="149">
        <v>0.12</v>
      </c>
      <c r="AG1710" s="149">
        <v>-0.17</v>
      </c>
      <c r="AH1710" s="151">
        <v>-0.21</v>
      </c>
      <c r="AI1710" s="152">
        <v>0.11</v>
      </c>
      <c r="AJ1710" s="149">
        <v>0</v>
      </c>
      <c r="AK1710" s="149">
        <v>0.25</v>
      </c>
      <c r="AL1710" s="150">
        <v>0.18</v>
      </c>
      <c r="AM1710" s="153">
        <f t="shared" si="198"/>
        <v>-0.28000000000000003</v>
      </c>
      <c r="AN1710" s="154">
        <f t="shared" si="198"/>
        <v>-0.12000000000000001</v>
      </c>
      <c r="AO1710" s="154">
        <f t="shared" si="198"/>
        <v>-0.37</v>
      </c>
      <c r="AP1710" s="155">
        <f t="shared" si="198"/>
        <v>-4.9999999999999989E-2</v>
      </c>
      <c r="AQ1710" s="156">
        <f>AVERAGE(Table3[[#This Row],[ HEK293 +Selistat_R1 2]:[ HEK293 +Selistat_R4 5]])</f>
        <v>-0.20500000000000002</v>
      </c>
      <c r="AR1710" s="153">
        <f t="shared" si="199"/>
        <v>0.37</v>
      </c>
      <c r="AS1710" s="154">
        <f t="shared" si="199"/>
        <v>0.22999999999999998</v>
      </c>
      <c r="AT1710" s="154">
        <f t="shared" si="199"/>
        <v>-0.32</v>
      </c>
      <c r="AU1710" s="157">
        <f t="shared" si="199"/>
        <v>-0.4</v>
      </c>
      <c r="AV1710" s="158">
        <f t="shared" si="200"/>
        <v>0.28000000000000003</v>
      </c>
      <c r="AW1710" s="154">
        <f t="shared" si="200"/>
        <v>0.11</v>
      </c>
      <c r="AX1710" s="154">
        <f t="shared" si="200"/>
        <v>0.1</v>
      </c>
      <c r="AY1710" s="155">
        <f t="shared" si="200"/>
        <v>-1.0000000000000009E-2</v>
      </c>
    </row>
    <row r="1711" spans="1:51" x14ac:dyDescent="0.15">
      <c r="A1711" s="122" t="s">
        <v>4756</v>
      </c>
      <c r="B1711" s="122" t="s">
        <v>4757</v>
      </c>
      <c r="C1711" s="122" t="s">
        <v>4758</v>
      </c>
      <c r="E1711" s="122" t="s">
        <v>4759</v>
      </c>
      <c r="G1711" s="122">
        <v>2</v>
      </c>
      <c r="H1711" s="166">
        <v>0.64527100000000004</v>
      </c>
      <c r="I1711" s="167">
        <v>-5.0833299999999998E-2</v>
      </c>
      <c r="J1711" s="168" t="str">
        <f t="shared" si="195"/>
        <v>FALSE</v>
      </c>
      <c r="K1711" s="169">
        <v>0.226688</v>
      </c>
      <c r="L1711" s="170">
        <f>-LOG10(Table3[[#This Row],[Student''s T-test p-value HEK293 +Selistat_HEK293 UT]])</f>
        <v>0.64457146916205688</v>
      </c>
      <c r="M1711" s="167">
        <v>-0.18</v>
      </c>
      <c r="N1711" s="171" t="str">
        <f t="shared" si="196"/>
        <v>FALSE</v>
      </c>
      <c r="O1711" s="146">
        <v>0.175597</v>
      </c>
      <c r="P1711" s="147">
        <v>0.1575</v>
      </c>
      <c r="Q1711" s="171" t="str">
        <f t="shared" si="197"/>
        <v>FALSE</v>
      </c>
      <c r="R1711" s="122" t="s">
        <v>606</v>
      </c>
      <c r="S1711" s="122" t="s">
        <v>6245</v>
      </c>
      <c r="T1711" s="122" t="s">
        <v>608</v>
      </c>
      <c r="U1711" s="172" t="s">
        <v>4760</v>
      </c>
      <c r="V1711" s="122" t="s">
        <v>6246</v>
      </c>
      <c r="W1711" s="148">
        <v>-0.45</v>
      </c>
      <c r="X1711" s="149">
        <v>-0.02</v>
      </c>
      <c r="Y1711" s="149">
        <v>0.04</v>
      </c>
      <c r="Z1711" s="150">
        <v>-0.18</v>
      </c>
      <c r="AA1711" s="148">
        <v>-0.1</v>
      </c>
      <c r="AB1711" s="149">
        <v>0.17</v>
      </c>
      <c r="AC1711" s="149">
        <v>-0.11</v>
      </c>
      <c r="AD1711" s="151">
        <v>0.15</v>
      </c>
      <c r="AE1711" s="148">
        <v>0.28000000000000003</v>
      </c>
      <c r="AF1711" s="149">
        <v>-0.12</v>
      </c>
      <c r="AG1711" s="149">
        <v>0.13</v>
      </c>
      <c r="AH1711" s="151">
        <v>0.19</v>
      </c>
      <c r="AI1711" s="152">
        <v>-0.16</v>
      </c>
      <c r="AJ1711" s="149">
        <v>0</v>
      </c>
      <c r="AK1711" s="149">
        <v>0.1</v>
      </c>
      <c r="AL1711" s="150">
        <v>-0.09</v>
      </c>
      <c r="AM1711" s="153">
        <f t="shared" si="198"/>
        <v>-0.35</v>
      </c>
      <c r="AN1711" s="154">
        <f t="shared" si="198"/>
        <v>-0.19</v>
      </c>
      <c r="AO1711" s="154">
        <f t="shared" si="198"/>
        <v>0.15</v>
      </c>
      <c r="AP1711" s="155">
        <f t="shared" si="198"/>
        <v>-0.32999999999999996</v>
      </c>
      <c r="AQ1711" s="156">
        <f>AVERAGE(Table3[[#This Row],[ HEK293 +Selistat_R1 2]:[ HEK293 +Selistat_R4 5]])</f>
        <v>-0.18</v>
      </c>
      <c r="AR1711" s="153">
        <f t="shared" si="199"/>
        <v>0.38</v>
      </c>
      <c r="AS1711" s="154">
        <f t="shared" si="199"/>
        <v>-0.29000000000000004</v>
      </c>
      <c r="AT1711" s="154">
        <f t="shared" si="199"/>
        <v>0.24</v>
      </c>
      <c r="AU1711" s="157">
        <f t="shared" si="199"/>
        <v>4.0000000000000008E-2</v>
      </c>
      <c r="AV1711" s="158">
        <f t="shared" si="200"/>
        <v>-0.06</v>
      </c>
      <c r="AW1711" s="154">
        <f t="shared" si="200"/>
        <v>-0.17</v>
      </c>
      <c r="AX1711" s="154">
        <f t="shared" si="200"/>
        <v>0.21000000000000002</v>
      </c>
      <c r="AY1711" s="155">
        <f t="shared" si="200"/>
        <v>-0.24</v>
      </c>
    </row>
    <row r="1712" spans="1:51" x14ac:dyDescent="0.15">
      <c r="A1712" s="122" t="s">
        <v>4756</v>
      </c>
      <c r="B1712" s="122" t="s">
        <v>4757</v>
      </c>
      <c r="C1712" s="122" t="s">
        <v>4758</v>
      </c>
      <c r="E1712" s="122" t="s">
        <v>4759</v>
      </c>
      <c r="G1712" s="122">
        <v>1</v>
      </c>
      <c r="H1712" s="166">
        <v>0.58591700000000002</v>
      </c>
      <c r="I1712" s="167">
        <v>0.10249999999999999</v>
      </c>
      <c r="J1712" s="168" t="str">
        <f t="shared" si="195"/>
        <v>FALSE</v>
      </c>
      <c r="K1712" s="169">
        <v>0.226825</v>
      </c>
      <c r="L1712" s="170">
        <f>-LOG10(Table3[[#This Row],[Student''s T-test p-value HEK293 +Selistat_HEK293 UT]])</f>
        <v>0.64430908045068325</v>
      </c>
      <c r="M1712" s="167">
        <v>-0.21</v>
      </c>
      <c r="N1712" s="171" t="str">
        <f t="shared" si="196"/>
        <v>FALSE</v>
      </c>
      <c r="O1712" s="146">
        <v>1.23345E-2</v>
      </c>
      <c r="P1712" s="147">
        <v>-0.42749999999999999</v>
      </c>
      <c r="Q1712" s="171" t="str">
        <f t="shared" si="197"/>
        <v>FALSE</v>
      </c>
      <c r="R1712" s="122" t="s">
        <v>606</v>
      </c>
      <c r="S1712" s="122" t="s">
        <v>9838</v>
      </c>
      <c r="T1712" s="122" t="s">
        <v>608</v>
      </c>
      <c r="U1712" s="172" t="s">
        <v>4760</v>
      </c>
      <c r="V1712" s="122" t="s">
        <v>9839</v>
      </c>
      <c r="W1712" s="148">
        <v>-0.51</v>
      </c>
      <c r="X1712" s="149">
        <v>-0.45</v>
      </c>
      <c r="Y1712" s="149">
        <v>-0.28000000000000003</v>
      </c>
      <c r="Z1712" s="150">
        <v>-0.03</v>
      </c>
      <c r="AA1712" s="148">
        <v>-0.25</v>
      </c>
      <c r="AB1712" s="149">
        <v>-0.35</v>
      </c>
      <c r="AC1712" s="149">
        <v>0.08</v>
      </c>
      <c r="AD1712" s="151">
        <v>0.09</v>
      </c>
      <c r="AE1712" s="148">
        <v>0.16</v>
      </c>
      <c r="AF1712" s="149">
        <v>-0.05</v>
      </c>
      <c r="AG1712" s="149">
        <v>-0.34</v>
      </c>
      <c r="AH1712" s="151">
        <v>-0.02</v>
      </c>
      <c r="AI1712" s="152">
        <v>0.27</v>
      </c>
      <c r="AJ1712" s="149">
        <v>0.32</v>
      </c>
      <c r="AK1712" s="149">
        <v>0.32</v>
      </c>
      <c r="AL1712" s="150">
        <v>0.55000000000000004</v>
      </c>
      <c r="AM1712" s="153">
        <f t="shared" si="198"/>
        <v>-0.26</v>
      </c>
      <c r="AN1712" s="154">
        <f t="shared" si="198"/>
        <v>-0.10000000000000003</v>
      </c>
      <c r="AO1712" s="154">
        <f t="shared" si="198"/>
        <v>-0.36000000000000004</v>
      </c>
      <c r="AP1712" s="155">
        <f t="shared" si="198"/>
        <v>-0.12</v>
      </c>
      <c r="AQ1712" s="156">
        <f>AVERAGE(Table3[[#This Row],[ HEK293 +Selistat_R1 2]:[ HEK293 +Selistat_R4 5]])</f>
        <v>-0.21000000000000002</v>
      </c>
      <c r="AR1712" s="153">
        <f t="shared" si="199"/>
        <v>0.41000000000000003</v>
      </c>
      <c r="AS1712" s="154">
        <f t="shared" si="199"/>
        <v>0.3</v>
      </c>
      <c r="AT1712" s="154">
        <f t="shared" si="199"/>
        <v>-0.42000000000000004</v>
      </c>
      <c r="AU1712" s="157">
        <f t="shared" si="199"/>
        <v>-0.11</v>
      </c>
      <c r="AV1712" s="158">
        <f t="shared" si="200"/>
        <v>0.52</v>
      </c>
      <c r="AW1712" s="154">
        <f t="shared" si="200"/>
        <v>0.66999999999999993</v>
      </c>
      <c r="AX1712" s="154">
        <f t="shared" si="200"/>
        <v>0.24</v>
      </c>
      <c r="AY1712" s="155">
        <f t="shared" si="200"/>
        <v>0.46000000000000008</v>
      </c>
    </row>
    <row r="1713" spans="1:51" x14ac:dyDescent="0.15">
      <c r="A1713" s="122" t="s">
        <v>3182</v>
      </c>
      <c r="B1713" s="122" t="s">
        <v>2961</v>
      </c>
      <c r="C1713" s="122" t="s">
        <v>3183</v>
      </c>
      <c r="D1713" s="122" t="s">
        <v>2848</v>
      </c>
      <c r="E1713" s="122" t="s">
        <v>3184</v>
      </c>
      <c r="F1713" s="122" t="s">
        <v>3040</v>
      </c>
      <c r="G1713" s="122">
        <v>2</v>
      </c>
      <c r="H1713" s="166">
        <v>1.8588899999999998E-2</v>
      </c>
      <c r="I1713" s="167">
        <v>0.50916700000000004</v>
      </c>
      <c r="J1713" s="168" t="str">
        <f t="shared" si="195"/>
        <v>FALSE</v>
      </c>
      <c r="K1713" s="169">
        <v>0.22689500000000001</v>
      </c>
      <c r="L1713" s="170">
        <f>-LOG10(Table3[[#This Row],[Student''s T-test p-value HEK293 +Selistat_HEK293 UT]])</f>
        <v>0.64417507439419708</v>
      </c>
      <c r="M1713" s="167">
        <v>0.14000000000000001</v>
      </c>
      <c r="N1713" s="171" t="str">
        <f t="shared" si="196"/>
        <v>FALSE</v>
      </c>
      <c r="O1713" s="146">
        <v>0.51495000000000002</v>
      </c>
      <c r="P1713" s="147">
        <v>-0.14749999999999999</v>
      </c>
      <c r="Q1713" s="171" t="str">
        <f t="shared" si="197"/>
        <v>FALSE</v>
      </c>
      <c r="R1713" s="122" t="s">
        <v>3185</v>
      </c>
      <c r="S1713" s="122" t="s">
        <v>9840</v>
      </c>
      <c r="T1713" s="122" t="s">
        <v>3187</v>
      </c>
      <c r="U1713" s="172" t="s">
        <v>2667</v>
      </c>
      <c r="V1713" s="122" t="s">
        <v>9841</v>
      </c>
      <c r="W1713" s="148">
        <v>-0.47</v>
      </c>
      <c r="X1713" s="149">
        <v>-0.22</v>
      </c>
      <c r="Y1713" s="149">
        <v>-0.27</v>
      </c>
      <c r="Z1713" s="150">
        <v>-0.22</v>
      </c>
      <c r="AA1713" s="148">
        <v>-0.28999999999999998</v>
      </c>
      <c r="AB1713" s="149">
        <v>-0.36</v>
      </c>
      <c r="AC1713" s="149">
        <v>-0.68</v>
      </c>
      <c r="AD1713" s="151">
        <v>-0.41</v>
      </c>
      <c r="AE1713" s="148">
        <v>0.16</v>
      </c>
      <c r="AF1713" s="149">
        <v>0.3</v>
      </c>
      <c r="AG1713" s="149">
        <v>0.35</v>
      </c>
      <c r="AH1713" s="151">
        <v>-7.0000000000000007E-2</v>
      </c>
      <c r="AI1713" s="152">
        <v>0.06</v>
      </c>
      <c r="AJ1713" s="149">
        <v>0.37</v>
      </c>
      <c r="AK1713" s="149">
        <v>0.86</v>
      </c>
      <c r="AL1713" s="150">
        <v>0.04</v>
      </c>
      <c r="AM1713" s="153">
        <f t="shared" si="198"/>
        <v>-0.18</v>
      </c>
      <c r="AN1713" s="154">
        <f t="shared" si="198"/>
        <v>0.13999999999999999</v>
      </c>
      <c r="AO1713" s="154">
        <f t="shared" si="198"/>
        <v>0.41000000000000003</v>
      </c>
      <c r="AP1713" s="155">
        <f t="shared" si="198"/>
        <v>0.18999999999999997</v>
      </c>
      <c r="AQ1713" s="156">
        <f>AVERAGE(Table3[[#This Row],[ HEK293 +Selistat_R1 2]:[ HEK293 +Selistat_R4 5]])</f>
        <v>0.13999999999999999</v>
      </c>
      <c r="AR1713" s="153">
        <f t="shared" si="199"/>
        <v>0.44999999999999996</v>
      </c>
      <c r="AS1713" s="154">
        <f t="shared" si="199"/>
        <v>0.65999999999999992</v>
      </c>
      <c r="AT1713" s="154">
        <f t="shared" si="199"/>
        <v>1.03</v>
      </c>
      <c r="AU1713" s="157">
        <f t="shared" si="199"/>
        <v>0.33999999999999997</v>
      </c>
      <c r="AV1713" s="158">
        <f t="shared" si="200"/>
        <v>0.35</v>
      </c>
      <c r="AW1713" s="154">
        <f t="shared" si="200"/>
        <v>0.73</v>
      </c>
      <c r="AX1713" s="154">
        <f t="shared" si="200"/>
        <v>1.54</v>
      </c>
      <c r="AY1713" s="155">
        <f t="shared" si="200"/>
        <v>0.44999999999999996</v>
      </c>
    </row>
    <row r="1714" spans="1:51" x14ac:dyDescent="0.15">
      <c r="A1714" s="122" t="s">
        <v>9608</v>
      </c>
      <c r="B1714" s="122" t="s">
        <v>8668</v>
      </c>
      <c r="C1714" s="122" t="s">
        <v>9609</v>
      </c>
      <c r="D1714" s="122" t="s">
        <v>3779</v>
      </c>
      <c r="E1714" s="122" t="s">
        <v>9610</v>
      </c>
      <c r="G1714" s="122">
        <v>2</v>
      </c>
      <c r="H1714" s="166">
        <v>0.91601900000000003</v>
      </c>
      <c r="I1714" s="167">
        <v>-2.0833299999999999E-2</v>
      </c>
      <c r="J1714" s="168" t="str">
        <f t="shared" si="195"/>
        <v>FALSE</v>
      </c>
      <c r="K1714" s="169">
        <v>0.227274</v>
      </c>
      <c r="L1714" s="170">
        <f>-LOG10(Table3[[#This Row],[Student''s T-test p-value HEK293 +Selistat_HEK293 UT]])</f>
        <v>0.64345024444389842</v>
      </c>
      <c r="M1714" s="167">
        <v>-0.27500000000000002</v>
      </c>
      <c r="N1714" s="171" t="str">
        <f t="shared" si="196"/>
        <v>FALSE</v>
      </c>
      <c r="O1714" s="146">
        <v>0.53520000000000001</v>
      </c>
      <c r="P1714" s="147">
        <v>-0.1525</v>
      </c>
      <c r="Q1714" s="171" t="str">
        <f t="shared" si="197"/>
        <v>FALSE</v>
      </c>
      <c r="R1714" s="122" t="s">
        <v>1133</v>
      </c>
      <c r="S1714" s="122" t="s">
        <v>1134</v>
      </c>
      <c r="T1714" s="122" t="s">
        <v>1135</v>
      </c>
      <c r="U1714" s="172" t="s">
        <v>9612</v>
      </c>
      <c r="V1714" s="122" t="s">
        <v>9842</v>
      </c>
      <c r="W1714" s="148">
        <v>-0.19</v>
      </c>
      <c r="X1714" s="149">
        <v>-0.43</v>
      </c>
      <c r="Y1714" s="149">
        <v>-0.7</v>
      </c>
      <c r="Z1714" s="150">
        <v>0.15</v>
      </c>
      <c r="AA1714" s="148">
        <v>0.03</v>
      </c>
      <c r="AB1714" s="149">
        <v>-0.3</v>
      </c>
      <c r="AC1714" s="149">
        <v>0.08</v>
      </c>
      <c r="AD1714" s="151">
        <v>0.12</v>
      </c>
      <c r="AE1714" s="148">
        <v>0.55000000000000004</v>
      </c>
      <c r="AF1714" s="149">
        <v>-0.17</v>
      </c>
      <c r="AG1714" s="149">
        <v>-0.28000000000000003</v>
      </c>
      <c r="AH1714" s="151">
        <v>-0.05</v>
      </c>
      <c r="AI1714" s="152">
        <v>0.35</v>
      </c>
      <c r="AJ1714" s="149">
        <v>-0.25</v>
      </c>
      <c r="AK1714" s="149">
        <v>0.26</v>
      </c>
      <c r="AL1714" s="150">
        <v>0.3</v>
      </c>
      <c r="AM1714" s="153">
        <f t="shared" si="198"/>
        <v>-0.22</v>
      </c>
      <c r="AN1714" s="154">
        <f t="shared" si="198"/>
        <v>-0.13</v>
      </c>
      <c r="AO1714" s="154">
        <f t="shared" si="198"/>
        <v>-0.77999999999999992</v>
      </c>
      <c r="AP1714" s="155">
        <f t="shared" si="198"/>
        <v>0.03</v>
      </c>
      <c r="AQ1714" s="156">
        <f>AVERAGE(Table3[[#This Row],[ HEK293 +Selistat_R1 2]:[ HEK293 +Selistat_R4 5]])</f>
        <v>-0.27499999999999997</v>
      </c>
      <c r="AR1714" s="153">
        <f t="shared" si="199"/>
        <v>0.52</v>
      </c>
      <c r="AS1714" s="154">
        <f t="shared" si="199"/>
        <v>0.12999999999999998</v>
      </c>
      <c r="AT1714" s="154">
        <f t="shared" si="199"/>
        <v>-0.36000000000000004</v>
      </c>
      <c r="AU1714" s="157">
        <f t="shared" si="199"/>
        <v>-0.16999999999999998</v>
      </c>
      <c r="AV1714" s="158">
        <f t="shared" si="200"/>
        <v>0.31999999999999995</v>
      </c>
      <c r="AW1714" s="154">
        <f t="shared" si="200"/>
        <v>4.9999999999999989E-2</v>
      </c>
      <c r="AX1714" s="154">
        <f t="shared" si="200"/>
        <v>0.18</v>
      </c>
      <c r="AY1714" s="155">
        <f t="shared" si="200"/>
        <v>0.18</v>
      </c>
    </row>
    <row r="1715" spans="1:51" x14ac:dyDescent="0.15">
      <c r="A1715" s="122" t="s">
        <v>7951</v>
      </c>
      <c r="B1715" s="122" t="s">
        <v>7952</v>
      </c>
      <c r="C1715" s="122" t="s">
        <v>7953</v>
      </c>
      <c r="D1715" s="122" t="s">
        <v>5010</v>
      </c>
      <c r="E1715" s="122" t="s">
        <v>7954</v>
      </c>
      <c r="F1715" s="122" t="s">
        <v>7955</v>
      </c>
      <c r="G1715" s="122">
        <v>1</v>
      </c>
      <c r="H1715" s="166">
        <v>0.302342</v>
      </c>
      <c r="I1715" s="167">
        <v>-0.62166699999999997</v>
      </c>
      <c r="J1715" s="168" t="str">
        <f t="shared" si="195"/>
        <v>FALSE</v>
      </c>
      <c r="K1715" s="169">
        <v>0.22750500000000001</v>
      </c>
      <c r="L1715" s="170">
        <f>-LOG10(Table3[[#This Row],[Student''s T-test p-value HEK293 +Selistat_HEK293 UT]])</f>
        <v>0.6430090541780884</v>
      </c>
      <c r="M1715" s="167">
        <v>-0.98750000000000004</v>
      </c>
      <c r="N1715" s="171" t="str">
        <f t="shared" si="196"/>
        <v>FALSE</v>
      </c>
      <c r="O1715" s="146">
        <v>0.54242299999999999</v>
      </c>
      <c r="P1715" s="147">
        <v>0.47249999999999998</v>
      </c>
      <c r="Q1715" s="171" t="str">
        <f t="shared" si="197"/>
        <v>FALSE</v>
      </c>
      <c r="R1715" s="122" t="s">
        <v>7956</v>
      </c>
      <c r="S1715" s="122" t="s">
        <v>9843</v>
      </c>
      <c r="T1715" s="122" t="s">
        <v>7958</v>
      </c>
      <c r="U1715" s="172" t="s">
        <v>7959</v>
      </c>
      <c r="V1715" s="122" t="s">
        <v>9844</v>
      </c>
      <c r="W1715" s="148">
        <v>-1.3</v>
      </c>
      <c r="X1715" s="149">
        <v>-0.68</v>
      </c>
      <c r="Y1715" s="149">
        <v>-1.29</v>
      </c>
      <c r="Z1715" s="150">
        <v>-0.46</v>
      </c>
      <c r="AA1715" s="148">
        <v>-1.1299999999999999</v>
      </c>
      <c r="AB1715" s="149">
        <v>-0.8</v>
      </c>
      <c r="AC1715" s="149">
        <v>0.15</v>
      </c>
      <c r="AD1715" s="151">
        <v>2</v>
      </c>
      <c r="AE1715" s="148">
        <v>1.44</v>
      </c>
      <c r="AF1715" s="149">
        <v>-0.54</v>
      </c>
      <c r="AG1715" s="149">
        <v>-0.21</v>
      </c>
      <c r="AH1715" s="151">
        <v>-1.28</v>
      </c>
      <c r="AI1715" s="152">
        <v>-1.1100000000000001</v>
      </c>
      <c r="AJ1715" s="149">
        <v>0.42</v>
      </c>
      <c r="AK1715" s="149">
        <v>-0.19</v>
      </c>
      <c r="AL1715" s="150">
        <v>-1.6</v>
      </c>
      <c r="AM1715" s="153">
        <f t="shared" si="198"/>
        <v>-0.17000000000000015</v>
      </c>
      <c r="AN1715" s="154">
        <f t="shared" si="198"/>
        <v>0.12</v>
      </c>
      <c r="AO1715" s="154">
        <f t="shared" si="198"/>
        <v>-1.44</v>
      </c>
      <c r="AP1715" s="155">
        <f t="shared" si="198"/>
        <v>-2.46</v>
      </c>
      <c r="AQ1715" s="156">
        <f>AVERAGE(Table3[[#This Row],[ HEK293 +Selistat_R1 2]:[ HEK293 +Selistat_R4 5]])</f>
        <v>-0.98750000000000004</v>
      </c>
      <c r="AR1715" s="153">
        <f t="shared" si="199"/>
        <v>2.57</v>
      </c>
      <c r="AS1715" s="154">
        <f t="shared" si="199"/>
        <v>0.26</v>
      </c>
      <c r="AT1715" s="154">
        <f t="shared" si="199"/>
        <v>-0.36</v>
      </c>
      <c r="AU1715" s="157">
        <f t="shared" si="199"/>
        <v>-3.2800000000000002</v>
      </c>
      <c r="AV1715" s="158">
        <f t="shared" si="200"/>
        <v>1.9999999999999796E-2</v>
      </c>
      <c r="AW1715" s="154">
        <f t="shared" si="200"/>
        <v>1.22</v>
      </c>
      <c r="AX1715" s="154">
        <f t="shared" si="200"/>
        <v>-0.33999999999999997</v>
      </c>
      <c r="AY1715" s="155">
        <f t="shared" si="200"/>
        <v>-3.6</v>
      </c>
    </row>
    <row r="1716" spans="1:51" x14ac:dyDescent="0.15">
      <c r="A1716" s="122" t="s">
        <v>3809</v>
      </c>
      <c r="B1716" s="122" t="s">
        <v>2968</v>
      </c>
      <c r="C1716" s="122" t="s">
        <v>3810</v>
      </c>
      <c r="E1716" s="122" t="s">
        <v>3811</v>
      </c>
      <c r="F1716" s="122" t="s">
        <v>3228</v>
      </c>
      <c r="G1716" s="122">
        <v>4</v>
      </c>
      <c r="H1716" s="166">
        <v>1.2167300000000001E-2</v>
      </c>
      <c r="I1716" s="167">
        <v>-0.58833299999999999</v>
      </c>
      <c r="J1716" s="168" t="str">
        <f t="shared" si="195"/>
        <v>FALSE</v>
      </c>
      <c r="K1716" s="169">
        <v>0.22787299999999999</v>
      </c>
      <c r="L1716" s="170">
        <f>-LOG10(Table3[[#This Row],[Student''s T-test p-value HEK293 +Selistat_HEK293 UT]])</f>
        <v>0.64230713004415552</v>
      </c>
      <c r="M1716" s="167">
        <v>-0.36499999999999999</v>
      </c>
      <c r="N1716" s="171" t="str">
        <f t="shared" si="196"/>
        <v>FALSE</v>
      </c>
      <c r="O1716" s="146">
        <v>0.44197799999999998</v>
      </c>
      <c r="P1716" s="147">
        <v>-0.17</v>
      </c>
      <c r="Q1716" s="171" t="str">
        <f t="shared" si="197"/>
        <v>FALSE</v>
      </c>
      <c r="R1716" s="122" t="s">
        <v>422</v>
      </c>
      <c r="S1716" s="122" t="s">
        <v>423</v>
      </c>
      <c r="T1716" s="122" t="s">
        <v>424</v>
      </c>
      <c r="U1716" s="172" t="s">
        <v>3813</v>
      </c>
      <c r="V1716" s="122" t="s">
        <v>9607</v>
      </c>
      <c r="W1716" s="148">
        <v>-0.05</v>
      </c>
      <c r="X1716" s="149">
        <v>0.39</v>
      </c>
      <c r="Y1716" s="149">
        <v>0.21</v>
      </c>
      <c r="Z1716" s="150">
        <v>-0.49</v>
      </c>
      <c r="AA1716" s="148">
        <v>0.48</v>
      </c>
      <c r="AB1716" s="149">
        <v>0.79</v>
      </c>
      <c r="AC1716" s="149">
        <v>-0.14000000000000001</v>
      </c>
      <c r="AD1716" s="151">
        <v>0.39</v>
      </c>
      <c r="AE1716" s="148">
        <v>-0.3</v>
      </c>
      <c r="AF1716" s="149">
        <v>-0.04</v>
      </c>
      <c r="AG1716" s="149">
        <v>-0.35</v>
      </c>
      <c r="AH1716" s="151">
        <v>-0.93</v>
      </c>
      <c r="AI1716" s="152">
        <v>-0.17</v>
      </c>
      <c r="AJ1716" s="149">
        <v>-0.17</v>
      </c>
      <c r="AK1716" s="149">
        <v>-0.11</v>
      </c>
      <c r="AL1716" s="150">
        <v>-0.49</v>
      </c>
      <c r="AM1716" s="153">
        <f t="shared" si="198"/>
        <v>-0.53</v>
      </c>
      <c r="AN1716" s="154">
        <f t="shared" si="198"/>
        <v>-0.4</v>
      </c>
      <c r="AO1716" s="154">
        <f t="shared" si="198"/>
        <v>0.35</v>
      </c>
      <c r="AP1716" s="155">
        <f t="shared" si="198"/>
        <v>-0.88</v>
      </c>
      <c r="AQ1716" s="156">
        <f>AVERAGE(Table3[[#This Row],[ HEK293 +Selistat_R1 2]:[ HEK293 +Selistat_R4 5]])</f>
        <v>-0.36499999999999999</v>
      </c>
      <c r="AR1716" s="153">
        <f t="shared" si="199"/>
        <v>-0.78</v>
      </c>
      <c r="AS1716" s="154">
        <f t="shared" si="199"/>
        <v>-0.83000000000000007</v>
      </c>
      <c r="AT1716" s="154">
        <f t="shared" si="199"/>
        <v>-0.20999999999999996</v>
      </c>
      <c r="AU1716" s="157">
        <f t="shared" si="199"/>
        <v>-1.32</v>
      </c>
      <c r="AV1716" s="158">
        <f t="shared" si="200"/>
        <v>-0.65</v>
      </c>
      <c r="AW1716" s="154">
        <f t="shared" si="200"/>
        <v>-0.96000000000000008</v>
      </c>
      <c r="AX1716" s="154">
        <f t="shared" si="200"/>
        <v>3.0000000000000013E-2</v>
      </c>
      <c r="AY1716" s="155">
        <f t="shared" si="200"/>
        <v>-0.88</v>
      </c>
    </row>
    <row r="1717" spans="1:51" x14ac:dyDescent="0.15">
      <c r="A1717" s="122" t="s">
        <v>7192</v>
      </c>
      <c r="E1717" s="122" t="s">
        <v>7193</v>
      </c>
      <c r="G1717" s="122">
        <v>1</v>
      </c>
      <c r="H1717" s="166">
        <v>0.43609199999999998</v>
      </c>
      <c r="I1717" s="167">
        <v>8.1666699999999995E-2</v>
      </c>
      <c r="J1717" s="168" t="str">
        <f t="shared" si="195"/>
        <v>FALSE</v>
      </c>
      <c r="K1717" s="169">
        <v>0.228018</v>
      </c>
      <c r="L1717" s="170">
        <f>-LOG10(Table3[[#This Row],[Student''s T-test p-value HEK293 +Selistat_HEK293 UT]])</f>
        <v>0.64203086794641973</v>
      </c>
      <c r="M1717" s="167">
        <v>0.185</v>
      </c>
      <c r="N1717" s="171" t="str">
        <f t="shared" si="196"/>
        <v>FALSE</v>
      </c>
      <c r="O1717" s="146">
        <v>0.28902099999999997</v>
      </c>
      <c r="P1717" s="147">
        <v>0.115</v>
      </c>
      <c r="Q1717" s="171" t="str">
        <f t="shared" si="197"/>
        <v>FALSE</v>
      </c>
      <c r="R1717" s="122" t="s">
        <v>7194</v>
      </c>
      <c r="S1717" s="122" t="s">
        <v>7195</v>
      </c>
      <c r="T1717" s="122" t="s">
        <v>7196</v>
      </c>
      <c r="U1717" s="172" t="s">
        <v>7197</v>
      </c>
      <c r="V1717" s="122" t="s">
        <v>7198</v>
      </c>
      <c r="W1717" s="148">
        <v>0.17</v>
      </c>
      <c r="X1717" s="149">
        <v>0.3</v>
      </c>
      <c r="Y1717" s="149">
        <v>7.0000000000000007E-2</v>
      </c>
      <c r="Z1717" s="150">
        <v>-0.08</v>
      </c>
      <c r="AA1717" s="148">
        <v>-0.19</v>
      </c>
      <c r="AB1717" s="149">
        <v>0.24</v>
      </c>
      <c r="AC1717" s="149">
        <v>-0.06</v>
      </c>
      <c r="AD1717" s="151">
        <v>-0.27</v>
      </c>
      <c r="AE1717" s="148">
        <v>0.17</v>
      </c>
      <c r="AF1717" s="149">
        <v>0.09</v>
      </c>
      <c r="AG1717" s="149">
        <v>-0.02</v>
      </c>
      <c r="AH1717" s="151">
        <v>-0.17</v>
      </c>
      <c r="AI1717" s="152">
        <v>0.09</v>
      </c>
      <c r="AJ1717" s="149">
        <v>-0.19</v>
      </c>
      <c r="AK1717" s="149">
        <v>-0.19</v>
      </c>
      <c r="AL1717" s="150">
        <v>-0.1</v>
      </c>
      <c r="AM1717" s="153">
        <f t="shared" si="198"/>
        <v>0.36</v>
      </c>
      <c r="AN1717" s="154">
        <f t="shared" si="198"/>
        <v>0.06</v>
      </c>
      <c r="AO1717" s="154">
        <f t="shared" si="198"/>
        <v>0.13</v>
      </c>
      <c r="AP1717" s="155">
        <f t="shared" si="198"/>
        <v>0.19</v>
      </c>
      <c r="AQ1717" s="156">
        <f>AVERAGE(Table3[[#This Row],[ HEK293 +Selistat_R1 2]:[ HEK293 +Selistat_R4 5]])</f>
        <v>0.185</v>
      </c>
      <c r="AR1717" s="153">
        <f t="shared" si="199"/>
        <v>0.36</v>
      </c>
      <c r="AS1717" s="154">
        <f t="shared" si="199"/>
        <v>-0.15</v>
      </c>
      <c r="AT1717" s="154">
        <f t="shared" si="199"/>
        <v>3.9999999999999994E-2</v>
      </c>
      <c r="AU1717" s="157">
        <f t="shared" si="199"/>
        <v>0.1</v>
      </c>
      <c r="AV1717" s="158">
        <f t="shared" si="200"/>
        <v>0.28000000000000003</v>
      </c>
      <c r="AW1717" s="154">
        <f t="shared" si="200"/>
        <v>-0.43</v>
      </c>
      <c r="AX1717" s="154">
        <f t="shared" si="200"/>
        <v>-0.13</v>
      </c>
      <c r="AY1717" s="155">
        <f t="shared" si="200"/>
        <v>0.17</v>
      </c>
    </row>
    <row r="1718" spans="1:51" x14ac:dyDescent="0.15">
      <c r="A1718" s="122" t="s">
        <v>5225</v>
      </c>
      <c r="B1718" s="122" t="s">
        <v>4888</v>
      </c>
      <c r="C1718" s="122" t="s">
        <v>5226</v>
      </c>
      <c r="D1718" s="122" t="s">
        <v>3457</v>
      </c>
      <c r="E1718" s="122" t="s">
        <v>5227</v>
      </c>
      <c r="F1718" s="122" t="s">
        <v>4145</v>
      </c>
      <c r="G1718" s="122">
        <v>1</v>
      </c>
      <c r="H1718" s="166">
        <v>0.735406</v>
      </c>
      <c r="I1718" s="167">
        <v>4.3333299999999998E-2</v>
      </c>
      <c r="J1718" s="168" t="str">
        <f t="shared" si="195"/>
        <v>FALSE</v>
      </c>
      <c r="K1718" s="169">
        <v>0.22861899999999999</v>
      </c>
      <c r="L1718" s="170">
        <f>-LOG10(Table3[[#This Row],[Student''s T-test p-value HEK293 +Selistat_HEK293 UT]])</f>
        <v>0.64088767922393441</v>
      </c>
      <c r="M1718" s="167">
        <v>-0.125</v>
      </c>
      <c r="N1718" s="171" t="str">
        <f t="shared" si="196"/>
        <v>FALSE</v>
      </c>
      <c r="O1718" s="146">
        <v>0.40987899999999999</v>
      </c>
      <c r="P1718" s="147">
        <v>0.15</v>
      </c>
      <c r="Q1718" s="171" t="str">
        <f t="shared" si="197"/>
        <v>FALSE</v>
      </c>
      <c r="R1718" s="122" t="s">
        <v>5228</v>
      </c>
      <c r="S1718" s="122" t="s">
        <v>9845</v>
      </c>
      <c r="T1718" s="122" t="s">
        <v>5230</v>
      </c>
      <c r="U1718" s="172" t="s">
        <v>5231</v>
      </c>
      <c r="V1718" s="122" t="s">
        <v>9846</v>
      </c>
      <c r="W1718" s="148">
        <v>-0.1</v>
      </c>
      <c r="X1718" s="149">
        <v>-0.31</v>
      </c>
      <c r="Y1718" s="149">
        <v>-0.2</v>
      </c>
      <c r="Z1718" s="150">
        <v>-0.08</v>
      </c>
      <c r="AA1718" s="148">
        <v>0.18</v>
      </c>
      <c r="AB1718" s="149">
        <v>-0.13</v>
      </c>
      <c r="AC1718" s="149">
        <v>-0.15</v>
      </c>
      <c r="AD1718" s="151">
        <v>-0.09</v>
      </c>
      <c r="AE1718" s="148">
        <v>0.27</v>
      </c>
      <c r="AF1718" s="149">
        <v>0.1</v>
      </c>
      <c r="AG1718" s="149">
        <v>0.42</v>
      </c>
      <c r="AH1718" s="151">
        <v>-0.17</v>
      </c>
      <c r="AI1718" s="152">
        <v>0.08</v>
      </c>
      <c r="AJ1718" s="149">
        <v>0.28999999999999998</v>
      </c>
      <c r="AK1718" s="149">
        <v>-0.19</v>
      </c>
      <c r="AL1718" s="150">
        <v>-0.16</v>
      </c>
      <c r="AM1718" s="153">
        <f t="shared" si="198"/>
        <v>-0.28000000000000003</v>
      </c>
      <c r="AN1718" s="154">
        <f t="shared" si="198"/>
        <v>-0.18</v>
      </c>
      <c r="AO1718" s="154">
        <f t="shared" si="198"/>
        <v>-5.0000000000000017E-2</v>
      </c>
      <c r="AP1718" s="155">
        <f t="shared" si="198"/>
        <v>9.999999999999995E-3</v>
      </c>
      <c r="AQ1718" s="156">
        <f>AVERAGE(Table3[[#This Row],[ HEK293 +Selistat_R1 2]:[ HEK293 +Selistat_R4 5]])</f>
        <v>-0.125</v>
      </c>
      <c r="AR1718" s="153">
        <f t="shared" si="199"/>
        <v>9.0000000000000024E-2</v>
      </c>
      <c r="AS1718" s="154">
        <f t="shared" si="199"/>
        <v>0.23</v>
      </c>
      <c r="AT1718" s="154">
        <f t="shared" si="199"/>
        <v>0.56999999999999995</v>
      </c>
      <c r="AU1718" s="157">
        <f t="shared" si="199"/>
        <v>-8.0000000000000016E-2</v>
      </c>
      <c r="AV1718" s="158">
        <f t="shared" si="200"/>
        <v>-9.9999999999999992E-2</v>
      </c>
      <c r="AW1718" s="154">
        <f t="shared" si="200"/>
        <v>0.42</v>
      </c>
      <c r="AX1718" s="154">
        <f t="shared" si="200"/>
        <v>-4.0000000000000008E-2</v>
      </c>
      <c r="AY1718" s="155">
        <f t="shared" si="200"/>
        <v>-7.0000000000000007E-2</v>
      </c>
    </row>
    <row r="1719" spans="1:51" x14ac:dyDescent="0.15">
      <c r="A1719" s="122" t="s">
        <v>9581</v>
      </c>
      <c r="B1719" s="122" t="s">
        <v>3125</v>
      </c>
      <c r="C1719" s="122" t="s">
        <v>9582</v>
      </c>
      <c r="E1719" s="122" t="s">
        <v>9583</v>
      </c>
      <c r="G1719" s="122">
        <v>1</v>
      </c>
      <c r="H1719" s="166">
        <v>5.7668999999999998E-2</v>
      </c>
      <c r="I1719" s="167">
        <v>0.38083299999999998</v>
      </c>
      <c r="J1719" s="168" t="str">
        <f t="shared" si="195"/>
        <v>FALSE</v>
      </c>
      <c r="K1719" s="169">
        <v>0.22867999999999999</v>
      </c>
      <c r="L1719" s="170">
        <f>-LOG10(Table3[[#This Row],[Student''s T-test p-value HEK293 +Selistat_HEK293 UT]])</f>
        <v>0.64077181645776504</v>
      </c>
      <c r="M1719" s="167">
        <v>0.13500000000000001</v>
      </c>
      <c r="N1719" s="171" t="str">
        <f t="shared" si="196"/>
        <v>FALSE</v>
      </c>
      <c r="O1719" s="146">
        <v>0.20757500000000001</v>
      </c>
      <c r="P1719" s="147">
        <v>0.34250000000000003</v>
      </c>
      <c r="Q1719" s="171" t="str">
        <f t="shared" si="197"/>
        <v>FALSE</v>
      </c>
      <c r="R1719" s="122" t="s">
        <v>9584</v>
      </c>
      <c r="S1719" s="122" t="s">
        <v>9585</v>
      </c>
      <c r="T1719" s="122" t="s">
        <v>9586</v>
      </c>
      <c r="U1719" s="172" t="s">
        <v>9587</v>
      </c>
      <c r="V1719" s="122" t="s">
        <v>9588</v>
      </c>
      <c r="W1719" s="148">
        <v>-0.27</v>
      </c>
      <c r="X1719" s="149">
        <v>-0.21</v>
      </c>
      <c r="Y1719" s="149">
        <v>-0.35</v>
      </c>
      <c r="Z1719" s="150">
        <v>0.06</v>
      </c>
      <c r="AA1719" s="148">
        <v>-0.33</v>
      </c>
      <c r="AB1719" s="149">
        <v>-0.25</v>
      </c>
      <c r="AC1719" s="149">
        <v>-0.27</v>
      </c>
      <c r="AD1719" s="151">
        <v>-0.46</v>
      </c>
      <c r="AE1719" s="148">
        <v>-0.02</v>
      </c>
      <c r="AF1719" s="149">
        <v>0.69</v>
      </c>
      <c r="AG1719" s="149">
        <v>0.55000000000000004</v>
      </c>
      <c r="AH1719" s="151">
        <v>0.17</v>
      </c>
      <c r="AI1719" s="152">
        <v>-0.1</v>
      </c>
      <c r="AJ1719" s="149">
        <v>0.34</v>
      </c>
      <c r="AK1719" s="149">
        <v>0.23</v>
      </c>
      <c r="AL1719" s="150">
        <v>-0.45</v>
      </c>
      <c r="AM1719" s="153">
        <f t="shared" si="198"/>
        <v>0.06</v>
      </c>
      <c r="AN1719" s="154">
        <f t="shared" si="198"/>
        <v>4.0000000000000008E-2</v>
      </c>
      <c r="AO1719" s="154">
        <f t="shared" si="198"/>
        <v>-7.999999999999996E-2</v>
      </c>
      <c r="AP1719" s="155">
        <f t="shared" si="198"/>
        <v>0.52</v>
      </c>
      <c r="AQ1719" s="156">
        <f>AVERAGE(Table3[[#This Row],[ HEK293 +Selistat_R1 2]:[ HEK293 +Selistat_R4 5]])</f>
        <v>0.13500000000000001</v>
      </c>
      <c r="AR1719" s="153">
        <f t="shared" si="199"/>
        <v>0.31</v>
      </c>
      <c r="AS1719" s="154">
        <f t="shared" si="199"/>
        <v>0.94</v>
      </c>
      <c r="AT1719" s="154">
        <f t="shared" si="199"/>
        <v>0.82000000000000006</v>
      </c>
      <c r="AU1719" s="157">
        <f t="shared" si="199"/>
        <v>0.63</v>
      </c>
      <c r="AV1719" s="158">
        <f t="shared" si="200"/>
        <v>0.23</v>
      </c>
      <c r="AW1719" s="154">
        <f t="shared" si="200"/>
        <v>0.59000000000000008</v>
      </c>
      <c r="AX1719" s="154">
        <f t="shared" si="200"/>
        <v>0.5</v>
      </c>
      <c r="AY1719" s="155">
        <f t="shared" si="200"/>
        <v>1.0000000000000009E-2</v>
      </c>
    </row>
    <row r="1720" spans="1:51" x14ac:dyDescent="0.15">
      <c r="A1720" s="122" t="s">
        <v>3828</v>
      </c>
      <c r="B1720" s="122" t="s">
        <v>2968</v>
      </c>
      <c r="C1720" s="122" t="s">
        <v>3829</v>
      </c>
      <c r="D1720" s="122" t="s">
        <v>3830</v>
      </c>
      <c r="E1720" s="122" t="s">
        <v>3831</v>
      </c>
      <c r="G1720" s="122">
        <v>5</v>
      </c>
      <c r="H1720" s="166">
        <v>0.92098000000000002</v>
      </c>
      <c r="I1720" s="167">
        <v>0.02</v>
      </c>
      <c r="J1720" s="168" t="str">
        <f t="shared" si="195"/>
        <v>FALSE</v>
      </c>
      <c r="K1720" s="169">
        <v>0.22870199999999999</v>
      </c>
      <c r="L1720" s="170">
        <f>-LOG10(Table3[[#This Row],[Student''s T-test p-value HEK293 +Selistat_HEK293 UT]])</f>
        <v>0.64073003746948287</v>
      </c>
      <c r="M1720" s="167">
        <v>-0.28000000000000003</v>
      </c>
      <c r="N1720" s="171" t="str">
        <f t="shared" si="196"/>
        <v>FALSE</v>
      </c>
      <c r="O1720" s="146">
        <v>0.89602999999999999</v>
      </c>
      <c r="P1720" s="147">
        <v>-0.03</v>
      </c>
      <c r="Q1720" s="171" t="str">
        <f t="shared" si="197"/>
        <v>FALSE</v>
      </c>
      <c r="R1720" s="122" t="s">
        <v>3832</v>
      </c>
      <c r="S1720" s="122" t="s">
        <v>9847</v>
      </c>
      <c r="T1720" s="122" t="s">
        <v>9848</v>
      </c>
      <c r="U1720" s="172" t="s">
        <v>3835</v>
      </c>
      <c r="V1720" s="122" t="s">
        <v>9849</v>
      </c>
      <c r="W1720" s="148">
        <v>-0.63</v>
      </c>
      <c r="X1720" s="149">
        <v>-0.53</v>
      </c>
      <c r="Y1720" s="149">
        <v>-0.34</v>
      </c>
      <c r="Z1720" s="150">
        <v>0.18</v>
      </c>
      <c r="AA1720" s="148">
        <v>-0.19</v>
      </c>
      <c r="AB1720" s="149">
        <v>-0.27</v>
      </c>
      <c r="AC1720" s="149">
        <v>0.15</v>
      </c>
      <c r="AD1720" s="151">
        <v>0.11</v>
      </c>
      <c r="AE1720" s="148">
        <v>0.3</v>
      </c>
      <c r="AF1720" s="149">
        <v>0.02</v>
      </c>
      <c r="AG1720" s="149">
        <v>-0.24</v>
      </c>
      <c r="AH1720" s="151">
        <v>0.34</v>
      </c>
      <c r="AI1720" s="152">
        <v>0.15</v>
      </c>
      <c r="AJ1720" s="149">
        <v>-0.28999999999999998</v>
      </c>
      <c r="AK1720" s="149">
        <v>0.12</v>
      </c>
      <c r="AL1720" s="150">
        <v>0.56000000000000005</v>
      </c>
      <c r="AM1720" s="153">
        <f t="shared" si="198"/>
        <v>-0.44</v>
      </c>
      <c r="AN1720" s="154">
        <f t="shared" si="198"/>
        <v>-0.26</v>
      </c>
      <c r="AO1720" s="154">
        <f t="shared" si="198"/>
        <v>-0.49</v>
      </c>
      <c r="AP1720" s="155">
        <f t="shared" si="198"/>
        <v>6.9999999999999993E-2</v>
      </c>
      <c r="AQ1720" s="156">
        <f>AVERAGE(Table3[[#This Row],[ HEK293 +Selistat_R1 2]:[ HEK293 +Selistat_R4 5]])</f>
        <v>-0.27999999999999997</v>
      </c>
      <c r="AR1720" s="153">
        <f t="shared" si="199"/>
        <v>0.49</v>
      </c>
      <c r="AS1720" s="154">
        <f t="shared" si="199"/>
        <v>0.29000000000000004</v>
      </c>
      <c r="AT1720" s="154">
        <f t="shared" si="199"/>
        <v>-0.39</v>
      </c>
      <c r="AU1720" s="157">
        <f t="shared" si="199"/>
        <v>0.23000000000000004</v>
      </c>
      <c r="AV1720" s="158">
        <f t="shared" si="200"/>
        <v>0.33999999999999997</v>
      </c>
      <c r="AW1720" s="154">
        <f t="shared" si="200"/>
        <v>-1.9999999999999962E-2</v>
      </c>
      <c r="AX1720" s="154">
        <f t="shared" si="200"/>
        <v>-0.03</v>
      </c>
      <c r="AY1720" s="155">
        <f t="shared" si="200"/>
        <v>0.45000000000000007</v>
      </c>
    </row>
    <row r="1721" spans="1:51" x14ac:dyDescent="0.15">
      <c r="A1721" s="122" t="s">
        <v>4936</v>
      </c>
      <c r="B1721" s="122" t="s">
        <v>2831</v>
      </c>
      <c r="C1721" s="122" t="s">
        <v>9850</v>
      </c>
      <c r="D1721" s="122" t="s">
        <v>2848</v>
      </c>
      <c r="E1721" s="122" t="s">
        <v>9851</v>
      </c>
      <c r="F1721" s="122" t="s">
        <v>4939</v>
      </c>
      <c r="G1721" s="122">
        <v>1</v>
      </c>
      <c r="H1721" s="166">
        <v>0.25027700000000003</v>
      </c>
      <c r="I1721" s="167">
        <v>-0.346667</v>
      </c>
      <c r="J1721" s="168" t="str">
        <f t="shared" si="195"/>
        <v>FALSE</v>
      </c>
      <c r="K1721" s="169">
        <v>0.22871</v>
      </c>
      <c r="L1721" s="170">
        <f>-LOG10(Table3[[#This Row],[Student''s T-test p-value HEK293 +Selistat_HEK293 UT]])</f>
        <v>0.64071484610652962</v>
      </c>
      <c r="M1721" s="167">
        <v>-0.5675</v>
      </c>
      <c r="N1721" s="171" t="str">
        <f t="shared" si="196"/>
        <v>FALSE</v>
      </c>
      <c r="O1721" s="146">
        <v>0.25636199999999998</v>
      </c>
      <c r="P1721" s="147">
        <v>-0.33250000000000002</v>
      </c>
      <c r="Q1721" s="171" t="str">
        <f t="shared" si="197"/>
        <v>FALSE</v>
      </c>
      <c r="R1721" s="122" t="s">
        <v>683</v>
      </c>
      <c r="S1721" s="122" t="s">
        <v>9852</v>
      </c>
      <c r="T1721" s="122" t="s">
        <v>685</v>
      </c>
      <c r="U1721" s="172" t="s">
        <v>9853</v>
      </c>
      <c r="V1721" s="122" t="s">
        <v>9854</v>
      </c>
      <c r="W1721" s="148">
        <v>0.1</v>
      </c>
      <c r="X1721" s="149">
        <v>0.17</v>
      </c>
      <c r="Y1721" s="149">
        <v>-0.78</v>
      </c>
      <c r="Z1721" s="150">
        <v>-1.06</v>
      </c>
      <c r="AA1721" s="148">
        <v>1.03</v>
      </c>
      <c r="AB1721" s="149">
        <v>-0.19</v>
      </c>
      <c r="AC1721" s="149">
        <v>-0.15</v>
      </c>
      <c r="AD1721" s="151">
        <v>0.01</v>
      </c>
      <c r="AE1721" s="148">
        <v>-0.01</v>
      </c>
      <c r="AF1721" s="149">
        <v>-0.45</v>
      </c>
      <c r="AG1721" s="149">
        <v>-0.61</v>
      </c>
      <c r="AH1721" s="151">
        <v>0.16</v>
      </c>
      <c r="AI1721" s="152">
        <v>-0.18</v>
      </c>
      <c r="AJ1721" s="149">
        <v>0.14000000000000001</v>
      </c>
      <c r="AK1721" s="149">
        <v>-0.18</v>
      </c>
      <c r="AL1721" s="150">
        <v>0.64</v>
      </c>
      <c r="AM1721" s="153">
        <f t="shared" si="198"/>
        <v>-0.93</v>
      </c>
      <c r="AN1721" s="154">
        <f t="shared" si="198"/>
        <v>0.36</v>
      </c>
      <c r="AO1721" s="154">
        <f t="shared" si="198"/>
        <v>-0.63</v>
      </c>
      <c r="AP1721" s="155">
        <f t="shared" si="198"/>
        <v>-1.07</v>
      </c>
      <c r="AQ1721" s="156">
        <f>AVERAGE(Table3[[#This Row],[ HEK293 +Selistat_R1 2]:[ HEK293 +Selistat_R4 5]])</f>
        <v>-0.56750000000000012</v>
      </c>
      <c r="AR1721" s="153">
        <f t="shared" si="199"/>
        <v>-1.04</v>
      </c>
      <c r="AS1721" s="154">
        <f t="shared" si="199"/>
        <v>-0.26</v>
      </c>
      <c r="AT1721" s="154">
        <f t="shared" si="199"/>
        <v>-0.45999999999999996</v>
      </c>
      <c r="AU1721" s="157">
        <f t="shared" si="199"/>
        <v>0.15</v>
      </c>
      <c r="AV1721" s="158">
        <f t="shared" si="200"/>
        <v>-1.21</v>
      </c>
      <c r="AW1721" s="154">
        <f t="shared" si="200"/>
        <v>0.33</v>
      </c>
      <c r="AX1721" s="154">
        <f t="shared" si="200"/>
        <v>-0.03</v>
      </c>
      <c r="AY1721" s="155">
        <f t="shared" si="200"/>
        <v>0.63</v>
      </c>
    </row>
    <row r="1722" spans="1:51" x14ac:dyDescent="0.15">
      <c r="A1722" s="122" t="s">
        <v>5485</v>
      </c>
      <c r="B1722" s="122" t="s">
        <v>5486</v>
      </c>
      <c r="C1722" s="122" t="s">
        <v>5487</v>
      </c>
      <c r="E1722" s="122" t="s">
        <v>5488</v>
      </c>
      <c r="G1722" s="122">
        <v>2</v>
      </c>
      <c r="H1722" s="166">
        <v>0.51759500000000003</v>
      </c>
      <c r="I1722" s="167">
        <v>0.1925</v>
      </c>
      <c r="J1722" s="168" t="str">
        <f t="shared" si="195"/>
        <v>FALSE</v>
      </c>
      <c r="K1722" s="169">
        <v>0.22894</v>
      </c>
      <c r="L1722" s="170">
        <f>-LOG10(Table3[[#This Row],[Student''s T-test p-value HEK293 +Selistat_HEK293 UT]])</f>
        <v>0.64027832151678887</v>
      </c>
      <c r="M1722" s="167">
        <v>0.3075</v>
      </c>
      <c r="N1722" s="171" t="str">
        <f t="shared" si="196"/>
        <v>FALSE</v>
      </c>
      <c r="O1722" s="146">
        <v>0.49176599999999998</v>
      </c>
      <c r="P1722" s="147">
        <v>0.34</v>
      </c>
      <c r="Q1722" s="171" t="str">
        <f t="shared" si="197"/>
        <v>FALSE</v>
      </c>
      <c r="R1722" s="122" t="s">
        <v>5489</v>
      </c>
      <c r="S1722" s="122" t="s">
        <v>9855</v>
      </c>
      <c r="T1722" s="122" t="s">
        <v>5491</v>
      </c>
      <c r="U1722" s="172" t="s">
        <v>5492</v>
      </c>
      <c r="V1722" s="122" t="s">
        <v>9856</v>
      </c>
      <c r="W1722" s="148">
        <v>0.27</v>
      </c>
      <c r="X1722" s="149">
        <v>0.06</v>
      </c>
      <c r="Y1722" s="149">
        <v>-0.09</v>
      </c>
      <c r="Z1722" s="150">
        <v>0.11</v>
      </c>
      <c r="AA1722" s="148">
        <v>0.26</v>
      </c>
      <c r="AB1722" s="149">
        <v>-0.38</v>
      </c>
      <c r="AC1722" s="149">
        <v>-0.02</v>
      </c>
      <c r="AD1722" s="151">
        <v>-0.74</v>
      </c>
      <c r="AE1722" s="148">
        <v>0.9</v>
      </c>
      <c r="AF1722" s="149">
        <v>0.09</v>
      </c>
      <c r="AG1722" s="149">
        <v>0.28999999999999998</v>
      </c>
      <c r="AH1722" s="151">
        <v>-0.94</v>
      </c>
      <c r="AI1722" s="152">
        <v>0.21</v>
      </c>
      <c r="AJ1722" s="149">
        <v>0.02</v>
      </c>
      <c r="AK1722" s="149">
        <v>-0.26</v>
      </c>
      <c r="AL1722" s="150">
        <v>-0.99</v>
      </c>
      <c r="AM1722" s="153">
        <f t="shared" si="198"/>
        <v>1.0000000000000009E-2</v>
      </c>
      <c r="AN1722" s="154">
        <f t="shared" si="198"/>
        <v>0.44</v>
      </c>
      <c r="AO1722" s="154">
        <f t="shared" si="198"/>
        <v>-6.9999999999999993E-2</v>
      </c>
      <c r="AP1722" s="155">
        <f t="shared" si="198"/>
        <v>0.85</v>
      </c>
      <c r="AQ1722" s="156">
        <f>AVERAGE(Table3[[#This Row],[ HEK293 +Selistat_R1 2]:[ HEK293 +Selistat_R4 5]])</f>
        <v>0.3075</v>
      </c>
      <c r="AR1722" s="153">
        <f t="shared" si="199"/>
        <v>0.64</v>
      </c>
      <c r="AS1722" s="154">
        <f t="shared" si="199"/>
        <v>0.47</v>
      </c>
      <c r="AT1722" s="154">
        <f t="shared" si="199"/>
        <v>0.31</v>
      </c>
      <c r="AU1722" s="157">
        <f t="shared" si="199"/>
        <v>-0.19999999999999996</v>
      </c>
      <c r="AV1722" s="158">
        <f t="shared" si="200"/>
        <v>-5.0000000000000017E-2</v>
      </c>
      <c r="AW1722" s="154">
        <f t="shared" si="200"/>
        <v>0.4</v>
      </c>
      <c r="AX1722" s="154">
        <f t="shared" si="200"/>
        <v>-0.24000000000000002</v>
      </c>
      <c r="AY1722" s="155">
        <f t="shared" si="200"/>
        <v>-0.25</v>
      </c>
    </row>
    <row r="1723" spans="1:51" x14ac:dyDescent="0.15">
      <c r="A1723" s="122" t="s">
        <v>4438</v>
      </c>
      <c r="B1723" s="122" t="s">
        <v>3225</v>
      </c>
      <c r="C1723" s="122" t="s">
        <v>4439</v>
      </c>
      <c r="E1723" s="122" t="s">
        <v>4440</v>
      </c>
      <c r="G1723" s="122">
        <v>1</v>
      </c>
      <c r="H1723" s="166">
        <v>0.82182299999999997</v>
      </c>
      <c r="I1723" s="167">
        <v>-3.5000000000000003E-2</v>
      </c>
      <c r="J1723" s="168" t="str">
        <f t="shared" si="195"/>
        <v>FALSE</v>
      </c>
      <c r="K1723" s="169">
        <v>0.22905900000000001</v>
      </c>
      <c r="L1723" s="170">
        <f>-LOG10(Table3[[#This Row],[Student''s T-test p-value HEK293 +Selistat_HEK293 UT]])</f>
        <v>0.64005263960696168</v>
      </c>
      <c r="M1723" s="167">
        <v>-0.24249999999999999</v>
      </c>
      <c r="N1723" s="171" t="str">
        <f t="shared" si="196"/>
        <v>FALSE</v>
      </c>
      <c r="O1723" s="146">
        <v>0.37285800000000002</v>
      </c>
      <c r="P1723" s="147">
        <v>-0.14749999999999999</v>
      </c>
      <c r="Q1723" s="171" t="str">
        <f t="shared" si="197"/>
        <v>FALSE</v>
      </c>
      <c r="R1723" s="122" t="s">
        <v>4441</v>
      </c>
      <c r="S1723" s="122" t="s">
        <v>4442</v>
      </c>
      <c r="T1723" s="122" t="s">
        <v>4443</v>
      </c>
      <c r="U1723" s="172" t="s">
        <v>4444</v>
      </c>
      <c r="V1723" s="122" t="s">
        <v>4445</v>
      </c>
      <c r="W1723" s="148">
        <v>-0.38</v>
      </c>
      <c r="X1723" s="149">
        <v>-0.28999999999999998</v>
      </c>
      <c r="Y1723" s="149">
        <v>-0.11</v>
      </c>
      <c r="Z1723" s="150">
        <v>-0.17</v>
      </c>
      <c r="AA1723" s="148">
        <v>-0.01</v>
      </c>
      <c r="AB1723" s="149">
        <v>-0.32</v>
      </c>
      <c r="AC1723" s="149">
        <v>0.48</v>
      </c>
      <c r="AD1723" s="151">
        <v>-0.13</v>
      </c>
      <c r="AE1723" s="148">
        <v>0.4</v>
      </c>
      <c r="AF1723" s="149">
        <v>-0.12</v>
      </c>
      <c r="AG1723" s="149">
        <v>-0.28999999999999998</v>
      </c>
      <c r="AH1723" s="151">
        <v>0.01</v>
      </c>
      <c r="AI1723" s="152">
        <v>0.26</v>
      </c>
      <c r="AJ1723" s="149">
        <v>0.06</v>
      </c>
      <c r="AK1723" s="149">
        <v>0.17</v>
      </c>
      <c r="AL1723" s="150">
        <v>0.1</v>
      </c>
      <c r="AM1723" s="153">
        <f t="shared" si="198"/>
        <v>-0.37</v>
      </c>
      <c r="AN1723" s="154">
        <f t="shared" si="198"/>
        <v>3.0000000000000027E-2</v>
      </c>
      <c r="AO1723" s="154">
        <f t="shared" si="198"/>
        <v>-0.59</v>
      </c>
      <c r="AP1723" s="155">
        <f t="shared" si="198"/>
        <v>-4.0000000000000008E-2</v>
      </c>
      <c r="AQ1723" s="156">
        <f>AVERAGE(Table3[[#This Row],[ HEK293 +Selistat_R1 2]:[ HEK293 +Selistat_R4 5]])</f>
        <v>-0.24249999999999999</v>
      </c>
      <c r="AR1723" s="153">
        <f t="shared" si="199"/>
        <v>0.41000000000000003</v>
      </c>
      <c r="AS1723" s="154">
        <f t="shared" si="199"/>
        <v>0.2</v>
      </c>
      <c r="AT1723" s="154">
        <f t="shared" si="199"/>
        <v>-0.77</v>
      </c>
      <c r="AU1723" s="157">
        <f t="shared" si="199"/>
        <v>0.14000000000000001</v>
      </c>
      <c r="AV1723" s="158">
        <f t="shared" si="200"/>
        <v>0.27</v>
      </c>
      <c r="AW1723" s="154">
        <f t="shared" si="200"/>
        <v>0.38</v>
      </c>
      <c r="AX1723" s="154">
        <f t="shared" si="200"/>
        <v>-0.30999999999999994</v>
      </c>
      <c r="AY1723" s="155">
        <f t="shared" si="200"/>
        <v>0.23</v>
      </c>
    </row>
    <row r="1724" spans="1:51" x14ac:dyDescent="0.15">
      <c r="A1724" s="122" t="s">
        <v>3900</v>
      </c>
      <c r="B1724" s="122" t="s">
        <v>3901</v>
      </c>
      <c r="C1724" s="122" t="s">
        <v>3902</v>
      </c>
      <c r="D1724" s="122" t="s">
        <v>3903</v>
      </c>
      <c r="E1724" s="122" t="s">
        <v>3904</v>
      </c>
      <c r="F1724" s="122" t="s">
        <v>3905</v>
      </c>
      <c r="G1724" s="122">
        <v>1</v>
      </c>
      <c r="H1724" s="166">
        <v>0.79262699999999997</v>
      </c>
      <c r="I1724" s="167">
        <v>-4.3333299999999998E-2</v>
      </c>
      <c r="J1724" s="168" t="str">
        <f t="shared" si="195"/>
        <v>FALSE</v>
      </c>
      <c r="K1724" s="169">
        <v>0.22922799999999999</v>
      </c>
      <c r="L1724" s="170">
        <f>-LOG10(Table3[[#This Row],[Student''s T-test p-value HEK293 +Selistat_HEK293 UT]])</f>
        <v>0.63973233477279179</v>
      </c>
      <c r="M1724" s="167">
        <v>-0.22500000000000001</v>
      </c>
      <c r="N1724" s="171" t="str">
        <f t="shared" si="196"/>
        <v>FALSE</v>
      </c>
      <c r="O1724" s="146">
        <v>0.58953599999999995</v>
      </c>
      <c r="P1724" s="147">
        <v>0.12</v>
      </c>
      <c r="Q1724" s="171" t="str">
        <f t="shared" si="197"/>
        <v>FALSE</v>
      </c>
      <c r="R1724" s="122" t="s">
        <v>57</v>
      </c>
      <c r="S1724" s="122" t="s">
        <v>9857</v>
      </c>
      <c r="T1724" s="122" t="s">
        <v>59</v>
      </c>
      <c r="U1724" s="172" t="s">
        <v>3907</v>
      </c>
      <c r="V1724" s="122" t="s">
        <v>9858</v>
      </c>
      <c r="W1724" s="148">
        <v>0.01</v>
      </c>
      <c r="X1724" s="149">
        <v>-0.41</v>
      </c>
      <c r="Y1724" s="149">
        <v>0.02</v>
      </c>
      <c r="Z1724" s="150">
        <v>-0.48</v>
      </c>
      <c r="AA1724" s="148">
        <v>0.16</v>
      </c>
      <c r="AB1724" s="149">
        <v>-0.14000000000000001</v>
      </c>
      <c r="AC1724" s="149">
        <v>-0.19</v>
      </c>
      <c r="AD1724" s="151">
        <v>0.21</v>
      </c>
      <c r="AE1724" s="148">
        <v>0.37</v>
      </c>
      <c r="AF1724" s="149">
        <v>0.1</v>
      </c>
      <c r="AG1724" s="149">
        <v>-0.02</v>
      </c>
      <c r="AH1724" s="151">
        <v>0.02</v>
      </c>
      <c r="AI1724" s="152">
        <v>0.37</v>
      </c>
      <c r="AJ1724" s="149">
        <v>0.25</v>
      </c>
      <c r="AK1724" s="149">
        <v>-0.17</v>
      </c>
      <c r="AL1724" s="150">
        <v>-0.46</v>
      </c>
      <c r="AM1724" s="153">
        <f t="shared" si="198"/>
        <v>-0.15</v>
      </c>
      <c r="AN1724" s="154">
        <f t="shared" si="198"/>
        <v>-0.26999999999999996</v>
      </c>
      <c r="AO1724" s="154">
        <f t="shared" si="198"/>
        <v>0.21</v>
      </c>
      <c r="AP1724" s="155">
        <f t="shared" si="198"/>
        <v>-0.69</v>
      </c>
      <c r="AQ1724" s="156">
        <f>AVERAGE(Table3[[#This Row],[ HEK293 +Selistat_R1 2]:[ HEK293 +Selistat_R4 5]])</f>
        <v>-0.22499999999999998</v>
      </c>
      <c r="AR1724" s="153">
        <f t="shared" si="199"/>
        <v>0.21</v>
      </c>
      <c r="AS1724" s="154">
        <f t="shared" si="199"/>
        <v>0.24000000000000002</v>
      </c>
      <c r="AT1724" s="154">
        <f t="shared" si="199"/>
        <v>0.17</v>
      </c>
      <c r="AU1724" s="157">
        <f t="shared" si="199"/>
        <v>-0.19</v>
      </c>
      <c r="AV1724" s="158">
        <f t="shared" si="200"/>
        <v>0.21</v>
      </c>
      <c r="AW1724" s="154">
        <f t="shared" si="200"/>
        <v>0.39</v>
      </c>
      <c r="AX1724" s="154">
        <f t="shared" si="200"/>
        <v>1.999999999999999E-2</v>
      </c>
      <c r="AY1724" s="155">
        <f t="shared" si="200"/>
        <v>-0.67</v>
      </c>
    </row>
    <row r="1725" spans="1:51" x14ac:dyDescent="0.15">
      <c r="A1725" s="122" t="s">
        <v>3016</v>
      </c>
      <c r="C1725" s="122" t="s">
        <v>3017</v>
      </c>
      <c r="D1725" s="122" t="s">
        <v>3018</v>
      </c>
      <c r="E1725" s="122" t="s">
        <v>3019</v>
      </c>
      <c r="F1725" s="122" t="s">
        <v>3020</v>
      </c>
      <c r="G1725" s="122">
        <v>1</v>
      </c>
      <c r="H1725" s="166">
        <v>0.77196100000000001</v>
      </c>
      <c r="I1725" s="167">
        <v>5.66667E-2</v>
      </c>
      <c r="J1725" s="168" t="str">
        <f t="shared" si="195"/>
        <v>FALSE</v>
      </c>
      <c r="K1725" s="169">
        <v>0.229689</v>
      </c>
      <c r="L1725" s="170">
        <f>-LOG10(Table3[[#This Row],[Student''s T-test p-value HEK293 +Selistat_HEK293 UT]])</f>
        <v>0.63885980303611067</v>
      </c>
      <c r="M1725" s="167">
        <v>0.34749999999999998</v>
      </c>
      <c r="N1725" s="171" t="str">
        <f t="shared" si="196"/>
        <v>FALSE</v>
      </c>
      <c r="O1725" s="146">
        <v>0.76570499999999997</v>
      </c>
      <c r="P1725" s="147">
        <v>-4.2500000000000003E-2</v>
      </c>
      <c r="Q1725" s="171" t="str">
        <f t="shared" si="197"/>
        <v>FALSE</v>
      </c>
      <c r="R1725" s="122" t="s">
        <v>3021</v>
      </c>
      <c r="S1725" s="122" t="s">
        <v>9859</v>
      </c>
      <c r="T1725" s="122" t="s">
        <v>3023</v>
      </c>
      <c r="U1725" s="172" t="s">
        <v>2641</v>
      </c>
      <c r="V1725" s="122" t="s">
        <v>9860</v>
      </c>
      <c r="W1725" s="148">
        <v>0.91</v>
      </c>
      <c r="X1725" s="149">
        <v>0.42</v>
      </c>
      <c r="Y1725" s="149">
        <v>0.01</v>
      </c>
      <c r="Z1725" s="150">
        <v>-0.27</v>
      </c>
      <c r="AA1725" s="148">
        <v>-0.15</v>
      </c>
      <c r="AB1725" s="149">
        <v>0.02</v>
      </c>
      <c r="AC1725" s="149">
        <v>-0.05</v>
      </c>
      <c r="AD1725" s="151">
        <v>-0.14000000000000001</v>
      </c>
      <c r="AE1725" s="148">
        <v>-0.14000000000000001</v>
      </c>
      <c r="AF1725" s="149">
        <v>-0.04</v>
      </c>
      <c r="AG1725" s="149">
        <v>-0.16</v>
      </c>
      <c r="AH1725" s="151">
        <v>-0.42</v>
      </c>
      <c r="AI1725" s="152">
        <v>-0.42</v>
      </c>
      <c r="AJ1725" s="149">
        <v>-0.05</v>
      </c>
      <c r="AK1725" s="149">
        <v>0.09</v>
      </c>
      <c r="AL1725" s="150">
        <v>-0.21</v>
      </c>
      <c r="AM1725" s="153">
        <f t="shared" si="198"/>
        <v>1.06</v>
      </c>
      <c r="AN1725" s="154">
        <f t="shared" si="198"/>
        <v>0.39999999999999997</v>
      </c>
      <c r="AO1725" s="154">
        <f t="shared" si="198"/>
        <v>6.0000000000000005E-2</v>
      </c>
      <c r="AP1725" s="155">
        <f t="shared" si="198"/>
        <v>-0.13</v>
      </c>
      <c r="AQ1725" s="156">
        <f>AVERAGE(Table3[[#This Row],[ HEK293 +Selistat_R1 2]:[ HEK293 +Selistat_R4 5]])</f>
        <v>0.34750000000000003</v>
      </c>
      <c r="AR1725" s="153">
        <f t="shared" si="199"/>
        <v>9.9999999999999811E-3</v>
      </c>
      <c r="AS1725" s="154">
        <f t="shared" si="199"/>
        <v>-0.06</v>
      </c>
      <c r="AT1725" s="154">
        <f t="shared" si="199"/>
        <v>-0.11</v>
      </c>
      <c r="AU1725" s="157">
        <f t="shared" si="199"/>
        <v>-0.27999999999999997</v>
      </c>
      <c r="AV1725" s="158">
        <f t="shared" si="200"/>
        <v>-0.27</v>
      </c>
      <c r="AW1725" s="154">
        <f t="shared" si="200"/>
        <v>-7.0000000000000007E-2</v>
      </c>
      <c r="AX1725" s="154">
        <f t="shared" si="200"/>
        <v>0.14000000000000001</v>
      </c>
      <c r="AY1725" s="155">
        <f t="shared" si="200"/>
        <v>-6.9999999999999979E-2</v>
      </c>
    </row>
    <row r="1726" spans="1:51" x14ac:dyDescent="0.15">
      <c r="A1726" s="122" t="s">
        <v>3376</v>
      </c>
      <c r="B1726" s="122" t="s">
        <v>2853</v>
      </c>
      <c r="C1726" s="122" t="s">
        <v>3377</v>
      </c>
      <c r="E1726" s="122" t="s">
        <v>3378</v>
      </c>
      <c r="F1726" s="122" t="s">
        <v>3379</v>
      </c>
      <c r="G1726" s="122">
        <v>2</v>
      </c>
      <c r="H1726" s="166">
        <v>8.8369400000000001E-2</v>
      </c>
      <c r="I1726" s="167">
        <v>0.22916700000000001</v>
      </c>
      <c r="J1726" s="168" t="str">
        <f t="shared" si="195"/>
        <v>FALSE</v>
      </c>
      <c r="K1726" s="169">
        <v>0.230106</v>
      </c>
      <c r="L1726" s="170">
        <f>-LOG10(Table3[[#This Row],[Student''s T-test p-value HEK293 +Selistat_HEK293 UT]])</f>
        <v>0.63807205698142822</v>
      </c>
      <c r="M1726" s="167">
        <v>0.20499999999999999</v>
      </c>
      <c r="N1726" s="171" t="str">
        <f t="shared" si="196"/>
        <v>FALSE</v>
      </c>
      <c r="O1726" s="146">
        <v>0.40650700000000001</v>
      </c>
      <c r="P1726" s="147">
        <v>0.14749999999999999</v>
      </c>
      <c r="Q1726" s="171" t="str">
        <f t="shared" si="197"/>
        <v>FALSE</v>
      </c>
      <c r="R1726" s="122" t="s">
        <v>333</v>
      </c>
      <c r="S1726" s="122" t="s">
        <v>9861</v>
      </c>
      <c r="T1726" s="122" t="s">
        <v>335</v>
      </c>
      <c r="U1726" s="172" t="s">
        <v>2693</v>
      </c>
      <c r="V1726" s="122" t="s">
        <v>9862</v>
      </c>
      <c r="W1726" s="148">
        <v>0.24</v>
      </c>
      <c r="X1726" s="149">
        <v>0.26</v>
      </c>
      <c r="Y1726" s="149">
        <v>-0.06</v>
      </c>
      <c r="Z1726" s="150">
        <v>-0.38</v>
      </c>
      <c r="AA1726" s="148">
        <v>-0.11</v>
      </c>
      <c r="AB1726" s="149">
        <v>-0.25</v>
      </c>
      <c r="AC1726" s="149">
        <v>-0.21</v>
      </c>
      <c r="AD1726" s="151">
        <v>-0.19</v>
      </c>
      <c r="AE1726" s="148">
        <v>0.06</v>
      </c>
      <c r="AF1726" s="149">
        <v>0.11</v>
      </c>
      <c r="AG1726" s="149">
        <v>0.55000000000000004</v>
      </c>
      <c r="AH1726" s="151">
        <v>-0.22</v>
      </c>
      <c r="AI1726" s="152">
        <v>-0.04</v>
      </c>
      <c r="AJ1726" s="149">
        <v>0.06</v>
      </c>
      <c r="AK1726" s="149">
        <v>0.03</v>
      </c>
      <c r="AL1726" s="150">
        <v>-0.14000000000000001</v>
      </c>
      <c r="AM1726" s="153">
        <f t="shared" si="198"/>
        <v>0.35</v>
      </c>
      <c r="AN1726" s="154">
        <f t="shared" si="198"/>
        <v>0.51</v>
      </c>
      <c r="AO1726" s="154">
        <f t="shared" si="198"/>
        <v>0.15</v>
      </c>
      <c r="AP1726" s="155">
        <f t="shared" si="198"/>
        <v>-0.19</v>
      </c>
      <c r="AQ1726" s="156">
        <f>AVERAGE(Table3[[#This Row],[ HEK293 +Selistat_R1 2]:[ HEK293 +Selistat_R4 5]])</f>
        <v>0.20500000000000002</v>
      </c>
      <c r="AR1726" s="153">
        <f t="shared" si="199"/>
        <v>0.16999999999999998</v>
      </c>
      <c r="AS1726" s="154">
        <f t="shared" si="199"/>
        <v>0.36</v>
      </c>
      <c r="AT1726" s="154">
        <f t="shared" si="199"/>
        <v>0.76</v>
      </c>
      <c r="AU1726" s="157">
        <f t="shared" si="199"/>
        <v>-0.03</v>
      </c>
      <c r="AV1726" s="158">
        <f t="shared" si="200"/>
        <v>7.0000000000000007E-2</v>
      </c>
      <c r="AW1726" s="154">
        <f t="shared" si="200"/>
        <v>0.31</v>
      </c>
      <c r="AX1726" s="154">
        <f t="shared" si="200"/>
        <v>0.24</v>
      </c>
      <c r="AY1726" s="155">
        <f t="shared" si="200"/>
        <v>4.9999999999999989E-2</v>
      </c>
    </row>
    <row r="1727" spans="1:51" x14ac:dyDescent="0.15">
      <c r="A1727" s="122" t="s">
        <v>3199</v>
      </c>
      <c r="B1727" s="122" t="s">
        <v>3055</v>
      </c>
      <c r="C1727" s="122" t="s">
        <v>3200</v>
      </c>
      <c r="E1727" s="122" t="s">
        <v>3201</v>
      </c>
      <c r="G1727" s="122">
        <v>2</v>
      </c>
      <c r="H1727" s="166">
        <v>7.8204399999999997E-3</v>
      </c>
      <c r="I1727" s="167">
        <v>0.52166699999999999</v>
      </c>
      <c r="J1727" s="168" t="str">
        <f t="shared" si="195"/>
        <v>FALSE</v>
      </c>
      <c r="K1727" s="169">
        <v>0.230182</v>
      </c>
      <c r="L1727" s="170">
        <f>-LOG10(Table3[[#This Row],[Student''s T-test p-value HEK293 +Selistat_HEK293 UT]])</f>
        <v>0.63792864076842859</v>
      </c>
      <c r="M1727" s="167">
        <v>0.32750000000000001</v>
      </c>
      <c r="N1727" s="171" t="str">
        <f t="shared" si="196"/>
        <v>FALSE</v>
      </c>
      <c r="O1727" s="146">
        <v>0.12881400000000001</v>
      </c>
      <c r="P1727" s="147">
        <v>-0.20250000000000001</v>
      </c>
      <c r="Q1727" s="171" t="str">
        <f t="shared" si="197"/>
        <v>FALSE</v>
      </c>
      <c r="R1727" s="122" t="s">
        <v>3202</v>
      </c>
      <c r="S1727" s="122" t="s">
        <v>3681</v>
      </c>
      <c r="T1727" s="122" t="s">
        <v>3204</v>
      </c>
      <c r="U1727" s="172" t="s">
        <v>2670</v>
      </c>
      <c r="V1727" s="122" t="s">
        <v>3682</v>
      </c>
      <c r="W1727" s="148">
        <v>0.02</v>
      </c>
      <c r="X1727" s="149">
        <v>0.23</v>
      </c>
      <c r="Y1727" s="149">
        <v>-0.17</v>
      </c>
      <c r="Z1727" s="150">
        <v>-0.5</v>
      </c>
      <c r="AA1727" s="148">
        <v>0.08</v>
      </c>
      <c r="AB1727" s="149">
        <v>-0.37</v>
      </c>
      <c r="AC1727" s="149">
        <v>-0.75</v>
      </c>
      <c r="AD1727" s="151">
        <v>-0.69</v>
      </c>
      <c r="AE1727" s="148">
        <v>0.05</v>
      </c>
      <c r="AF1727" s="149">
        <v>0.09</v>
      </c>
      <c r="AG1727" s="149">
        <v>0.09</v>
      </c>
      <c r="AH1727" s="151">
        <v>0.11</v>
      </c>
      <c r="AI1727" s="152">
        <v>0.35</v>
      </c>
      <c r="AJ1727" s="149">
        <v>0.25</v>
      </c>
      <c r="AK1727" s="149">
        <v>0.55000000000000004</v>
      </c>
      <c r="AL1727" s="150">
        <v>0</v>
      </c>
      <c r="AM1727" s="153">
        <f t="shared" si="198"/>
        <v>-0.06</v>
      </c>
      <c r="AN1727" s="154">
        <f t="shared" si="198"/>
        <v>0.6</v>
      </c>
      <c r="AO1727" s="154">
        <f t="shared" si="198"/>
        <v>0.57999999999999996</v>
      </c>
      <c r="AP1727" s="155">
        <f t="shared" si="198"/>
        <v>0.18999999999999995</v>
      </c>
      <c r="AQ1727" s="156">
        <f>AVERAGE(Table3[[#This Row],[ HEK293 +Selistat_R1 2]:[ HEK293 +Selistat_R4 5]])</f>
        <v>0.32750000000000001</v>
      </c>
      <c r="AR1727" s="153">
        <f t="shared" si="199"/>
        <v>-0.03</v>
      </c>
      <c r="AS1727" s="154">
        <f t="shared" si="199"/>
        <v>0.45999999999999996</v>
      </c>
      <c r="AT1727" s="154">
        <f t="shared" si="199"/>
        <v>0.84</v>
      </c>
      <c r="AU1727" s="157">
        <f t="shared" si="199"/>
        <v>0.79999999999999993</v>
      </c>
      <c r="AV1727" s="158">
        <f t="shared" si="200"/>
        <v>0.26999999999999996</v>
      </c>
      <c r="AW1727" s="154">
        <f t="shared" si="200"/>
        <v>0.62</v>
      </c>
      <c r="AX1727" s="154">
        <f t="shared" si="200"/>
        <v>1.3</v>
      </c>
      <c r="AY1727" s="155">
        <f t="shared" si="200"/>
        <v>0.69</v>
      </c>
    </row>
    <row r="1728" spans="1:51" x14ac:dyDescent="0.15">
      <c r="A1728" s="122" t="s">
        <v>9863</v>
      </c>
      <c r="B1728" s="122" t="s">
        <v>9864</v>
      </c>
      <c r="C1728" s="122" t="s">
        <v>9865</v>
      </c>
      <c r="D1728" s="122" t="s">
        <v>2861</v>
      </c>
      <c r="E1728" s="122" t="s">
        <v>9866</v>
      </c>
      <c r="F1728" s="122" t="s">
        <v>3466</v>
      </c>
      <c r="G1728" s="122">
        <v>1</v>
      </c>
      <c r="H1728" s="166">
        <v>0.46688000000000002</v>
      </c>
      <c r="I1728" s="167">
        <v>0.11749999999999999</v>
      </c>
      <c r="J1728" s="168" t="str">
        <f t="shared" si="195"/>
        <v>FALSE</v>
      </c>
      <c r="K1728" s="169">
        <v>0.23027300000000001</v>
      </c>
      <c r="L1728" s="170">
        <f>-LOG10(Table3[[#This Row],[Student''s T-test p-value HEK293 +Selistat_HEK293 UT]])</f>
        <v>0.63775698100420519</v>
      </c>
      <c r="M1728" s="167">
        <v>0.16</v>
      </c>
      <c r="N1728" s="171" t="str">
        <f t="shared" si="196"/>
        <v>FALSE</v>
      </c>
      <c r="O1728" s="146">
        <v>0.323708</v>
      </c>
      <c r="P1728" s="147">
        <v>-0.26250000000000001</v>
      </c>
      <c r="Q1728" s="171" t="str">
        <f t="shared" si="197"/>
        <v>FALSE</v>
      </c>
      <c r="R1728" s="122" t="s">
        <v>9867</v>
      </c>
      <c r="S1728" s="122" t="s">
        <v>9868</v>
      </c>
      <c r="T1728" s="122" t="s">
        <v>9869</v>
      </c>
      <c r="U1728" s="172" t="s">
        <v>9870</v>
      </c>
      <c r="V1728" s="122" t="s">
        <v>9871</v>
      </c>
      <c r="W1728" s="148">
        <v>0.27</v>
      </c>
      <c r="X1728" s="149">
        <v>0.01</v>
      </c>
      <c r="Y1728" s="149">
        <v>-0.13</v>
      </c>
      <c r="Z1728" s="150">
        <v>0.04</v>
      </c>
      <c r="AA1728" s="148">
        <v>-0.11</v>
      </c>
      <c r="AB1728" s="149">
        <v>0.08</v>
      </c>
      <c r="AC1728" s="149">
        <v>-0.08</v>
      </c>
      <c r="AD1728" s="151">
        <v>-0.34</v>
      </c>
      <c r="AE1728" s="148">
        <v>-0.22</v>
      </c>
      <c r="AF1728" s="149">
        <v>0.23</v>
      </c>
      <c r="AG1728" s="149">
        <v>-0.01</v>
      </c>
      <c r="AH1728" s="151">
        <v>-0.59</v>
      </c>
      <c r="AI1728" s="152">
        <v>0.41</v>
      </c>
      <c r="AJ1728" s="149">
        <v>0.41</v>
      </c>
      <c r="AK1728" s="149">
        <v>-0.13</v>
      </c>
      <c r="AL1728" s="150">
        <v>-0.23</v>
      </c>
      <c r="AM1728" s="153">
        <f t="shared" si="198"/>
        <v>0.38</v>
      </c>
      <c r="AN1728" s="154">
        <f t="shared" si="198"/>
        <v>-7.0000000000000007E-2</v>
      </c>
      <c r="AO1728" s="154">
        <f t="shared" si="198"/>
        <v>-0.05</v>
      </c>
      <c r="AP1728" s="155">
        <f t="shared" si="198"/>
        <v>0.38</v>
      </c>
      <c r="AQ1728" s="156">
        <f>AVERAGE(Table3[[#This Row],[ HEK293 +Selistat_R1 2]:[ HEK293 +Selistat_R4 5]])</f>
        <v>0.16</v>
      </c>
      <c r="AR1728" s="153">
        <f t="shared" si="199"/>
        <v>-0.11</v>
      </c>
      <c r="AS1728" s="154">
        <f t="shared" si="199"/>
        <v>0.15000000000000002</v>
      </c>
      <c r="AT1728" s="154">
        <f t="shared" si="199"/>
        <v>7.0000000000000007E-2</v>
      </c>
      <c r="AU1728" s="157">
        <f t="shared" si="199"/>
        <v>-0.24999999999999994</v>
      </c>
      <c r="AV1728" s="158">
        <f t="shared" si="200"/>
        <v>0.52</v>
      </c>
      <c r="AW1728" s="154">
        <f t="shared" si="200"/>
        <v>0.32999999999999996</v>
      </c>
      <c r="AX1728" s="154">
        <f t="shared" si="200"/>
        <v>-0.05</v>
      </c>
      <c r="AY1728" s="155">
        <f t="shared" si="200"/>
        <v>0.11000000000000001</v>
      </c>
    </row>
    <row r="1729" spans="1:51" x14ac:dyDescent="0.15">
      <c r="A1729" s="122" t="s">
        <v>6064</v>
      </c>
      <c r="B1729" s="122" t="s">
        <v>6065</v>
      </c>
      <c r="C1729" s="122" t="s">
        <v>6066</v>
      </c>
      <c r="D1729" s="122" t="s">
        <v>4043</v>
      </c>
      <c r="E1729" s="122" t="s">
        <v>6067</v>
      </c>
      <c r="F1729" s="122" t="s">
        <v>6068</v>
      </c>
      <c r="G1729" s="122">
        <v>1</v>
      </c>
      <c r="H1729" s="166">
        <v>0.98952700000000005</v>
      </c>
      <c r="I1729" s="167">
        <v>-2.5000000000000001E-3</v>
      </c>
      <c r="J1729" s="168" t="str">
        <f t="shared" si="195"/>
        <v>FALSE</v>
      </c>
      <c r="K1729" s="169">
        <v>0.230466</v>
      </c>
      <c r="L1729" s="170">
        <f>-LOG10(Table3[[#This Row],[Student''s T-test p-value HEK293 +Selistat_HEK293 UT]])</f>
        <v>0.63739313579071166</v>
      </c>
      <c r="M1729" s="167">
        <v>-0.2</v>
      </c>
      <c r="N1729" s="171" t="str">
        <f t="shared" si="196"/>
        <v>FALSE</v>
      </c>
      <c r="O1729" s="146">
        <v>0.845607</v>
      </c>
      <c r="P1729" s="147">
        <v>-5.7500000000000002E-2</v>
      </c>
      <c r="Q1729" s="171" t="str">
        <f t="shared" si="197"/>
        <v>FALSE</v>
      </c>
      <c r="R1729" s="122" t="s">
        <v>6069</v>
      </c>
      <c r="S1729" s="122" t="s">
        <v>9872</v>
      </c>
      <c r="T1729" s="122" t="s">
        <v>6071</v>
      </c>
      <c r="U1729" s="172" t="s">
        <v>6072</v>
      </c>
      <c r="V1729" s="122" t="s">
        <v>9873</v>
      </c>
      <c r="W1729" s="148">
        <v>-0.14000000000000001</v>
      </c>
      <c r="X1729" s="149">
        <v>-0.4</v>
      </c>
      <c r="Y1729" s="149">
        <v>-0.28999999999999998</v>
      </c>
      <c r="Z1729" s="150">
        <v>-0.1</v>
      </c>
      <c r="AA1729" s="148">
        <v>0.09</v>
      </c>
      <c r="AB1729" s="149">
        <v>-0.41</v>
      </c>
      <c r="AC1729" s="149">
        <v>-0.01</v>
      </c>
      <c r="AD1729" s="151">
        <v>0.2</v>
      </c>
      <c r="AE1729" s="148">
        <v>0.38</v>
      </c>
      <c r="AF1729" s="149">
        <v>-0.05</v>
      </c>
      <c r="AG1729" s="149">
        <v>0.19</v>
      </c>
      <c r="AH1729" s="151">
        <v>-0.38</v>
      </c>
      <c r="AI1729" s="152">
        <v>0.21</v>
      </c>
      <c r="AJ1729" s="149">
        <v>0.63</v>
      </c>
      <c r="AK1729" s="149">
        <v>0.01</v>
      </c>
      <c r="AL1729" s="150">
        <v>-0.48</v>
      </c>
      <c r="AM1729" s="153">
        <f t="shared" si="198"/>
        <v>-0.23</v>
      </c>
      <c r="AN1729" s="154">
        <f t="shared" si="198"/>
        <v>9.9999999999999534E-3</v>
      </c>
      <c r="AO1729" s="154">
        <f t="shared" si="198"/>
        <v>-0.27999999999999997</v>
      </c>
      <c r="AP1729" s="155">
        <f t="shared" si="198"/>
        <v>-0.30000000000000004</v>
      </c>
      <c r="AQ1729" s="156">
        <f>AVERAGE(Table3[[#This Row],[ HEK293 +Selistat_R1 2]:[ HEK293 +Selistat_R4 5]])</f>
        <v>-0.2</v>
      </c>
      <c r="AR1729" s="153">
        <f t="shared" si="199"/>
        <v>0.29000000000000004</v>
      </c>
      <c r="AS1729" s="154">
        <f t="shared" si="199"/>
        <v>0.36</v>
      </c>
      <c r="AT1729" s="154">
        <f t="shared" si="199"/>
        <v>0.2</v>
      </c>
      <c r="AU1729" s="157">
        <f t="shared" si="199"/>
        <v>-0.58000000000000007</v>
      </c>
      <c r="AV1729" s="158">
        <f t="shared" si="200"/>
        <v>0.12</v>
      </c>
      <c r="AW1729" s="154">
        <f t="shared" si="200"/>
        <v>1.04</v>
      </c>
      <c r="AX1729" s="154">
        <f t="shared" si="200"/>
        <v>0.02</v>
      </c>
      <c r="AY1729" s="155">
        <f t="shared" si="200"/>
        <v>-0.67999999999999994</v>
      </c>
    </row>
    <row r="1730" spans="1:51" x14ac:dyDescent="0.15">
      <c r="A1730" s="122" t="s">
        <v>9874</v>
      </c>
      <c r="B1730" s="122" t="s">
        <v>9875</v>
      </c>
      <c r="C1730" s="122" t="s">
        <v>9876</v>
      </c>
      <c r="D1730" s="122" t="s">
        <v>3457</v>
      </c>
      <c r="E1730" s="122" t="s">
        <v>9877</v>
      </c>
      <c r="G1730" s="122">
        <v>1</v>
      </c>
      <c r="H1730" s="166">
        <v>0.82663600000000004</v>
      </c>
      <c r="I1730" s="167">
        <v>-2.58333E-2</v>
      </c>
      <c r="J1730" s="168" t="str">
        <f t="shared" si="195"/>
        <v>FALSE</v>
      </c>
      <c r="K1730" s="169">
        <v>0.230903</v>
      </c>
      <c r="L1730" s="170">
        <f>-LOG10(Table3[[#This Row],[Student''s T-test p-value HEK293 +Selistat_HEK293 UT]])</f>
        <v>0.63657042448870571</v>
      </c>
      <c r="M1730" s="167">
        <v>-0.13750000000000001</v>
      </c>
      <c r="N1730" s="171" t="str">
        <f t="shared" si="196"/>
        <v>FALSE</v>
      </c>
      <c r="O1730" s="146">
        <v>1</v>
      </c>
      <c r="P1730" s="147">
        <v>1.3969800000000001E-9</v>
      </c>
      <c r="Q1730" s="171" t="str">
        <f t="shared" si="197"/>
        <v>FALSE</v>
      </c>
      <c r="R1730" s="122" t="s">
        <v>9878</v>
      </c>
      <c r="S1730" s="122" t="s">
        <v>9879</v>
      </c>
      <c r="T1730" s="122" t="s">
        <v>9880</v>
      </c>
      <c r="U1730" s="172" t="s">
        <v>9881</v>
      </c>
      <c r="V1730" s="122" t="s">
        <v>9882</v>
      </c>
      <c r="W1730" s="148">
        <v>-0.23</v>
      </c>
      <c r="X1730" s="149">
        <v>-0.09</v>
      </c>
      <c r="Y1730" s="149">
        <v>0.01</v>
      </c>
      <c r="Z1730" s="150">
        <v>-0.21</v>
      </c>
      <c r="AA1730" s="148">
        <v>-0.11</v>
      </c>
      <c r="AB1730" s="149">
        <v>0.13</v>
      </c>
      <c r="AC1730" s="149">
        <v>-0.17</v>
      </c>
      <c r="AD1730" s="151">
        <v>0.18</v>
      </c>
      <c r="AE1730" s="148">
        <v>0.14000000000000001</v>
      </c>
      <c r="AF1730" s="149">
        <v>0.08</v>
      </c>
      <c r="AG1730" s="149">
        <v>0.22</v>
      </c>
      <c r="AH1730" s="151">
        <v>-0.28999999999999998</v>
      </c>
      <c r="AI1730" s="152">
        <v>0.01</v>
      </c>
      <c r="AJ1730" s="149">
        <v>0.35</v>
      </c>
      <c r="AK1730" s="149">
        <v>0.08</v>
      </c>
      <c r="AL1730" s="150">
        <v>-0.28999999999999998</v>
      </c>
      <c r="AM1730" s="153">
        <f t="shared" si="198"/>
        <v>-0.12000000000000001</v>
      </c>
      <c r="AN1730" s="154">
        <f t="shared" si="198"/>
        <v>-0.22</v>
      </c>
      <c r="AO1730" s="154">
        <f t="shared" si="198"/>
        <v>0.18000000000000002</v>
      </c>
      <c r="AP1730" s="155">
        <f t="shared" si="198"/>
        <v>-0.39</v>
      </c>
      <c r="AQ1730" s="156">
        <f>AVERAGE(Table3[[#This Row],[ HEK293 +Selistat_R1 2]:[ HEK293 +Selistat_R4 5]])</f>
        <v>-0.13750000000000001</v>
      </c>
      <c r="AR1730" s="153">
        <f t="shared" si="199"/>
        <v>0.25</v>
      </c>
      <c r="AS1730" s="154">
        <f t="shared" si="199"/>
        <v>-0.05</v>
      </c>
      <c r="AT1730" s="154">
        <f t="shared" si="199"/>
        <v>0.39</v>
      </c>
      <c r="AU1730" s="157">
        <f t="shared" si="199"/>
        <v>-0.47</v>
      </c>
      <c r="AV1730" s="158">
        <f t="shared" si="200"/>
        <v>0.12</v>
      </c>
      <c r="AW1730" s="154">
        <f t="shared" si="200"/>
        <v>0.21999999999999997</v>
      </c>
      <c r="AX1730" s="154">
        <f t="shared" si="200"/>
        <v>0.25</v>
      </c>
      <c r="AY1730" s="155">
        <f t="shared" si="200"/>
        <v>-0.47</v>
      </c>
    </row>
    <row r="1731" spans="1:51" x14ac:dyDescent="0.15">
      <c r="A1731" s="122" t="s">
        <v>3275</v>
      </c>
      <c r="B1731" s="122" t="s">
        <v>3125</v>
      </c>
      <c r="C1731" s="122" t="s">
        <v>5382</v>
      </c>
      <c r="E1731" s="122" t="s">
        <v>6264</v>
      </c>
      <c r="G1731" s="122">
        <v>1</v>
      </c>
      <c r="H1731" s="166">
        <v>2.4460900000000001E-2</v>
      </c>
      <c r="I1731" s="167">
        <v>0.29916700000000002</v>
      </c>
      <c r="J1731" s="168" t="str">
        <f t="shared" si="195"/>
        <v>FALSE</v>
      </c>
      <c r="K1731" s="169">
        <v>0.23103199999999999</v>
      </c>
      <c r="L1731" s="170">
        <f>-LOG10(Table3[[#This Row],[Student''s T-test p-value HEK293 +Selistat_HEK293 UT]])</f>
        <v>0.63632786226838522</v>
      </c>
      <c r="M1731" s="167">
        <v>0.23250000000000001</v>
      </c>
      <c r="N1731" s="171" t="str">
        <f t="shared" si="196"/>
        <v>FALSE</v>
      </c>
      <c r="O1731" s="146">
        <v>0.16888</v>
      </c>
      <c r="P1731" s="147">
        <v>0.17</v>
      </c>
      <c r="Q1731" s="171" t="str">
        <f t="shared" si="197"/>
        <v>FALSE</v>
      </c>
      <c r="R1731" s="122" t="s">
        <v>6265</v>
      </c>
      <c r="S1731" s="122" t="s">
        <v>6266</v>
      </c>
      <c r="T1731" s="122" t="s">
        <v>6267</v>
      </c>
      <c r="U1731" s="172" t="s">
        <v>6268</v>
      </c>
      <c r="V1731" s="122" t="s">
        <v>6269</v>
      </c>
      <c r="W1731" s="148">
        <v>-0.1</v>
      </c>
      <c r="X1731" s="149">
        <v>0.04</v>
      </c>
      <c r="Y1731" s="149">
        <v>0</v>
      </c>
      <c r="Z1731" s="150">
        <v>0.02</v>
      </c>
      <c r="AA1731" s="148">
        <v>-0.3</v>
      </c>
      <c r="AB1731" s="149">
        <v>-0.13</v>
      </c>
      <c r="AC1731" s="149">
        <v>0.14000000000000001</v>
      </c>
      <c r="AD1731" s="151">
        <v>-0.68</v>
      </c>
      <c r="AE1731" s="148">
        <v>0.13</v>
      </c>
      <c r="AF1731" s="149">
        <v>0.28000000000000003</v>
      </c>
      <c r="AG1731" s="149">
        <v>0.09</v>
      </c>
      <c r="AH1731" s="151">
        <v>0.2</v>
      </c>
      <c r="AI1731" s="152">
        <v>0.22</v>
      </c>
      <c r="AJ1731" s="149">
        <v>0.13</v>
      </c>
      <c r="AK1731" s="149">
        <v>-0.14000000000000001</v>
      </c>
      <c r="AL1731" s="150">
        <v>-0.19</v>
      </c>
      <c r="AM1731" s="153">
        <f t="shared" si="198"/>
        <v>0.19999999999999998</v>
      </c>
      <c r="AN1731" s="154">
        <f t="shared" si="198"/>
        <v>0.17</v>
      </c>
      <c r="AO1731" s="154">
        <f t="shared" si="198"/>
        <v>-0.14000000000000001</v>
      </c>
      <c r="AP1731" s="155">
        <f t="shared" ref="AP1731:AP1794" si="201">Z1731-AD1731</f>
        <v>0.70000000000000007</v>
      </c>
      <c r="AQ1731" s="156">
        <f>AVERAGE(Table3[[#This Row],[ HEK293 +Selistat_R1 2]:[ HEK293 +Selistat_R4 5]])</f>
        <v>0.23250000000000001</v>
      </c>
      <c r="AR1731" s="153">
        <f t="shared" si="199"/>
        <v>0.43</v>
      </c>
      <c r="AS1731" s="154">
        <f t="shared" si="199"/>
        <v>0.41000000000000003</v>
      </c>
      <c r="AT1731" s="154">
        <f t="shared" si="199"/>
        <v>-5.0000000000000017E-2</v>
      </c>
      <c r="AU1731" s="157">
        <f t="shared" ref="AU1731:AU1794" si="202">AH1731-AD1731</f>
        <v>0.88000000000000012</v>
      </c>
      <c r="AV1731" s="158">
        <f t="shared" si="200"/>
        <v>0.52</v>
      </c>
      <c r="AW1731" s="154">
        <f t="shared" si="200"/>
        <v>0.26</v>
      </c>
      <c r="AX1731" s="154">
        <f t="shared" si="200"/>
        <v>-0.28000000000000003</v>
      </c>
      <c r="AY1731" s="155">
        <f t="shared" ref="AY1731:AY1794" si="203">AL1731-AD1731</f>
        <v>0.49000000000000005</v>
      </c>
    </row>
    <row r="1732" spans="1:51" x14ac:dyDescent="0.15">
      <c r="A1732" s="122" t="s">
        <v>5070</v>
      </c>
      <c r="C1732" s="122" t="s">
        <v>5071</v>
      </c>
      <c r="D1732" s="122" t="s">
        <v>3018</v>
      </c>
      <c r="E1732" s="122" t="s">
        <v>5072</v>
      </c>
      <c r="G1732" s="122">
        <v>3</v>
      </c>
      <c r="H1732" s="166">
        <v>6.87662E-3</v>
      </c>
      <c r="I1732" s="167">
        <v>0.315</v>
      </c>
      <c r="J1732" s="168" t="str">
        <f t="shared" ref="J1732:J1795" si="204">IF(AND(H1732&lt;0.05,ABS(I1732&gt;1)),"TRUE","FALSE")</f>
        <v>FALSE</v>
      </c>
      <c r="K1732" s="169">
        <v>0.231181</v>
      </c>
      <c r="L1732" s="170">
        <f>-LOG10(Table3[[#This Row],[Student''s T-test p-value HEK293 +Selistat_HEK293 UT]])</f>
        <v>0.63604786200856955</v>
      </c>
      <c r="M1732" s="167">
        <v>0.1225</v>
      </c>
      <c r="N1732" s="171" t="str">
        <f t="shared" ref="N1732:N1795" si="205">IF(AND(K1732&lt;0.05,ABS(M1732&gt;1)),"TRUE","FALSE")</f>
        <v>FALSE</v>
      </c>
      <c r="O1732" s="146">
        <v>0.80483000000000005</v>
      </c>
      <c r="P1732" s="147">
        <v>-2.2499999999999999E-2</v>
      </c>
      <c r="Q1732" s="171" t="str">
        <f t="shared" ref="Q1732:Q1795" si="206">IF(AND(O1732&lt;0.05,ABS(P1732&gt;1)),"TRUE","FALSE")</f>
        <v>FALSE</v>
      </c>
      <c r="R1732" s="122" t="s">
        <v>5073</v>
      </c>
      <c r="S1732" s="122" t="s">
        <v>9883</v>
      </c>
      <c r="T1732" s="122" t="s">
        <v>5075</v>
      </c>
      <c r="U1732" s="172" t="s">
        <v>5076</v>
      </c>
      <c r="V1732" s="122" t="s">
        <v>9884</v>
      </c>
      <c r="W1732" s="148">
        <v>-0.02</v>
      </c>
      <c r="X1732" s="149">
        <v>-0.08</v>
      </c>
      <c r="Y1732" s="149">
        <v>-0.35</v>
      </c>
      <c r="Z1732" s="150">
        <v>-7.0000000000000007E-2</v>
      </c>
      <c r="AA1732" s="148">
        <v>-0.12</v>
      </c>
      <c r="AB1732" s="149">
        <v>-0.33</v>
      </c>
      <c r="AC1732" s="149">
        <v>-0.21</v>
      </c>
      <c r="AD1732" s="151">
        <v>-0.35</v>
      </c>
      <c r="AE1732" s="148">
        <v>0.16</v>
      </c>
      <c r="AF1732" s="149">
        <v>0.21</v>
      </c>
      <c r="AG1732" s="149">
        <v>0.18</v>
      </c>
      <c r="AH1732" s="151">
        <v>0.04</v>
      </c>
      <c r="AI1732" s="152">
        <v>0.15</v>
      </c>
      <c r="AJ1732" s="149">
        <v>0.21</v>
      </c>
      <c r="AK1732" s="149">
        <v>0.35</v>
      </c>
      <c r="AL1732" s="150">
        <v>-0.03</v>
      </c>
      <c r="AM1732" s="153">
        <f t="shared" ref="AM1732:AP1795" si="207">W1732-AA1732</f>
        <v>9.9999999999999992E-2</v>
      </c>
      <c r="AN1732" s="154">
        <f t="shared" si="207"/>
        <v>0.25</v>
      </c>
      <c r="AO1732" s="154">
        <f t="shared" si="207"/>
        <v>-0.13999999999999999</v>
      </c>
      <c r="AP1732" s="155">
        <f t="shared" si="201"/>
        <v>0.27999999999999997</v>
      </c>
      <c r="AQ1732" s="156">
        <f>AVERAGE(Table3[[#This Row],[ HEK293 +Selistat_R1 2]:[ HEK293 +Selistat_R4 5]])</f>
        <v>0.1225</v>
      </c>
      <c r="AR1732" s="153">
        <f t="shared" ref="AR1732:AU1795" si="208">AE1732-AA1732</f>
        <v>0.28000000000000003</v>
      </c>
      <c r="AS1732" s="154">
        <f t="shared" si="208"/>
        <v>0.54</v>
      </c>
      <c r="AT1732" s="154">
        <f t="shared" si="208"/>
        <v>0.39</v>
      </c>
      <c r="AU1732" s="157">
        <f t="shared" si="202"/>
        <v>0.38999999999999996</v>
      </c>
      <c r="AV1732" s="158">
        <f t="shared" ref="AV1732:AY1795" si="209">AI1732-AA1732</f>
        <v>0.27</v>
      </c>
      <c r="AW1732" s="154">
        <f t="shared" si="209"/>
        <v>0.54</v>
      </c>
      <c r="AX1732" s="154">
        <f t="shared" si="209"/>
        <v>0.55999999999999994</v>
      </c>
      <c r="AY1732" s="155">
        <f t="shared" si="203"/>
        <v>0.31999999999999995</v>
      </c>
    </row>
    <row r="1733" spans="1:51" x14ac:dyDescent="0.15">
      <c r="A1733" s="122" t="s">
        <v>3224</v>
      </c>
      <c r="B1733" s="122" t="s">
        <v>3225</v>
      </c>
      <c r="C1733" s="122" t="s">
        <v>3226</v>
      </c>
      <c r="E1733" s="122" t="s">
        <v>3227</v>
      </c>
      <c r="F1733" s="122" t="s">
        <v>3228</v>
      </c>
      <c r="G1733" s="122">
        <v>2</v>
      </c>
      <c r="H1733" s="166">
        <v>0.83732399999999996</v>
      </c>
      <c r="I1733" s="167">
        <v>-2.75E-2</v>
      </c>
      <c r="J1733" s="168" t="str">
        <f t="shared" si="204"/>
        <v>FALSE</v>
      </c>
      <c r="K1733" s="169">
        <v>0.23136200000000001</v>
      </c>
      <c r="L1733" s="170">
        <f>-LOG10(Table3[[#This Row],[Student''s T-test p-value HEK293 +Selistat_HEK293 UT]])</f>
        <v>0.63570797012722313</v>
      </c>
      <c r="M1733" s="167">
        <v>-0.14499999999999999</v>
      </c>
      <c r="N1733" s="171" t="str">
        <f t="shared" si="205"/>
        <v>FALSE</v>
      </c>
      <c r="O1733" s="146">
        <v>0.44765899999999997</v>
      </c>
      <c r="P1733" s="147">
        <v>-0.1575</v>
      </c>
      <c r="Q1733" s="171" t="str">
        <f t="shared" si="206"/>
        <v>FALSE</v>
      </c>
      <c r="R1733" s="122" t="s">
        <v>1407</v>
      </c>
      <c r="S1733" s="122" t="s">
        <v>9885</v>
      </c>
      <c r="T1733" s="122" t="s">
        <v>1401</v>
      </c>
      <c r="U1733" s="172" t="s">
        <v>2680</v>
      </c>
      <c r="V1733" s="122" t="s">
        <v>9886</v>
      </c>
      <c r="W1733" s="148">
        <v>-0.27</v>
      </c>
      <c r="X1733" s="149">
        <v>-0.18</v>
      </c>
      <c r="Y1733" s="149">
        <v>-0.19</v>
      </c>
      <c r="Z1733" s="150">
        <v>0.08</v>
      </c>
      <c r="AA1733" s="148">
        <v>0.09</v>
      </c>
      <c r="AB1733" s="149">
        <v>-0.1</v>
      </c>
      <c r="AC1733" s="149">
        <v>-0.15</v>
      </c>
      <c r="AD1733" s="151">
        <v>0.18</v>
      </c>
      <c r="AE1733" s="148">
        <v>7.0000000000000007E-2</v>
      </c>
      <c r="AF1733" s="149">
        <v>-0.32</v>
      </c>
      <c r="AG1733" s="149">
        <v>0.01</v>
      </c>
      <c r="AH1733" s="151">
        <v>7.0000000000000007E-2</v>
      </c>
      <c r="AI1733" s="152">
        <v>0.43</v>
      </c>
      <c r="AJ1733" s="149">
        <v>-0.36</v>
      </c>
      <c r="AK1733" s="149">
        <v>0.26</v>
      </c>
      <c r="AL1733" s="150">
        <v>0.13</v>
      </c>
      <c r="AM1733" s="153">
        <f t="shared" si="207"/>
        <v>-0.36</v>
      </c>
      <c r="AN1733" s="154">
        <f t="shared" si="207"/>
        <v>-7.9999999999999988E-2</v>
      </c>
      <c r="AO1733" s="154">
        <f t="shared" si="207"/>
        <v>-4.0000000000000008E-2</v>
      </c>
      <c r="AP1733" s="155">
        <f t="shared" si="201"/>
        <v>-9.9999999999999992E-2</v>
      </c>
      <c r="AQ1733" s="156">
        <f>AVERAGE(Table3[[#This Row],[ HEK293 +Selistat_R1 2]:[ HEK293 +Selistat_R4 5]])</f>
        <v>-0.14499999999999999</v>
      </c>
      <c r="AR1733" s="153">
        <f t="shared" si="208"/>
        <v>-1.999999999999999E-2</v>
      </c>
      <c r="AS1733" s="154">
        <f t="shared" si="208"/>
        <v>-0.22</v>
      </c>
      <c r="AT1733" s="154">
        <f t="shared" si="208"/>
        <v>0.16</v>
      </c>
      <c r="AU1733" s="157">
        <f t="shared" si="202"/>
        <v>-0.10999999999999999</v>
      </c>
      <c r="AV1733" s="158">
        <f t="shared" si="209"/>
        <v>0.33999999999999997</v>
      </c>
      <c r="AW1733" s="154">
        <f t="shared" si="209"/>
        <v>-0.26</v>
      </c>
      <c r="AX1733" s="154">
        <f t="shared" si="209"/>
        <v>0.41000000000000003</v>
      </c>
      <c r="AY1733" s="155">
        <f t="shared" si="203"/>
        <v>-4.9999999999999989E-2</v>
      </c>
    </row>
    <row r="1734" spans="1:51" x14ac:dyDescent="0.15">
      <c r="A1734" s="122" t="s">
        <v>3537</v>
      </c>
      <c r="B1734" s="122" t="s">
        <v>2927</v>
      </c>
      <c r="C1734" s="122" t="s">
        <v>3538</v>
      </c>
      <c r="E1734" s="122" t="s">
        <v>3539</v>
      </c>
      <c r="G1734" s="122">
        <v>1</v>
      </c>
      <c r="H1734" s="166">
        <v>0.468304</v>
      </c>
      <c r="I1734" s="167">
        <v>-0.24249999999999999</v>
      </c>
      <c r="J1734" s="168" t="str">
        <f t="shared" si="204"/>
        <v>FALSE</v>
      </c>
      <c r="K1734" s="169">
        <v>0.23160800000000001</v>
      </c>
      <c r="L1734" s="170">
        <f>-LOG10(Table3[[#This Row],[Student''s T-test p-value HEK293 +Selistat_HEK293 UT]])</f>
        <v>0.63524644366718142</v>
      </c>
      <c r="M1734" s="167">
        <v>0.18</v>
      </c>
      <c r="N1734" s="171" t="str">
        <f t="shared" si="205"/>
        <v>FALSE</v>
      </c>
      <c r="O1734" s="146">
        <v>0.69575299999999995</v>
      </c>
      <c r="P1734" s="147">
        <v>0.20749999999999999</v>
      </c>
      <c r="Q1734" s="171" t="str">
        <f t="shared" si="206"/>
        <v>FALSE</v>
      </c>
      <c r="R1734" s="122" t="s">
        <v>1367</v>
      </c>
      <c r="S1734" s="122" t="s">
        <v>9887</v>
      </c>
      <c r="T1734" s="122" t="s">
        <v>1369</v>
      </c>
      <c r="U1734" s="172" t="s">
        <v>3541</v>
      </c>
      <c r="V1734" s="122" t="s">
        <v>9888</v>
      </c>
      <c r="W1734" s="148">
        <v>0.09</v>
      </c>
      <c r="X1734" s="149">
        <v>0.16</v>
      </c>
      <c r="Y1734" s="149">
        <v>0.35</v>
      </c>
      <c r="Z1734" s="150">
        <v>0.45</v>
      </c>
      <c r="AA1734" s="148">
        <v>0.39</v>
      </c>
      <c r="AB1734" s="149">
        <v>0.06</v>
      </c>
      <c r="AC1734" s="149">
        <v>-0.08</v>
      </c>
      <c r="AD1734" s="151">
        <v>-0.04</v>
      </c>
      <c r="AE1734" s="148">
        <v>1.03</v>
      </c>
      <c r="AF1734" s="149">
        <v>-0.31</v>
      </c>
      <c r="AG1734" s="149">
        <v>-0.88</v>
      </c>
      <c r="AH1734" s="151">
        <v>-0.91</v>
      </c>
      <c r="AI1734" s="152">
        <v>-0.84</v>
      </c>
      <c r="AJ1734" s="149">
        <v>-0.47</v>
      </c>
      <c r="AK1734" s="149">
        <v>-0.74</v>
      </c>
      <c r="AL1734" s="150">
        <v>0.15</v>
      </c>
      <c r="AM1734" s="153">
        <f t="shared" si="207"/>
        <v>-0.30000000000000004</v>
      </c>
      <c r="AN1734" s="154">
        <f t="shared" si="207"/>
        <v>0.1</v>
      </c>
      <c r="AO1734" s="154">
        <f t="shared" si="207"/>
        <v>0.43</v>
      </c>
      <c r="AP1734" s="155">
        <f t="shared" si="201"/>
        <v>0.49</v>
      </c>
      <c r="AQ1734" s="156">
        <f>AVERAGE(Table3[[#This Row],[ HEK293 +Selistat_R1 2]:[ HEK293 +Selistat_R4 5]])</f>
        <v>0.18</v>
      </c>
      <c r="AR1734" s="153">
        <f t="shared" si="208"/>
        <v>0.64</v>
      </c>
      <c r="AS1734" s="154">
        <f t="shared" si="208"/>
        <v>-0.37</v>
      </c>
      <c r="AT1734" s="154">
        <f t="shared" si="208"/>
        <v>-0.8</v>
      </c>
      <c r="AU1734" s="157">
        <f t="shared" si="202"/>
        <v>-0.87</v>
      </c>
      <c r="AV1734" s="158">
        <f t="shared" si="209"/>
        <v>-1.23</v>
      </c>
      <c r="AW1734" s="154">
        <f t="shared" si="209"/>
        <v>-0.53</v>
      </c>
      <c r="AX1734" s="154">
        <f t="shared" si="209"/>
        <v>-0.66</v>
      </c>
      <c r="AY1734" s="155">
        <f t="shared" si="203"/>
        <v>0.19</v>
      </c>
    </row>
    <row r="1735" spans="1:51" x14ac:dyDescent="0.15">
      <c r="A1735" s="122" t="s">
        <v>9889</v>
      </c>
      <c r="B1735" s="122" t="s">
        <v>9890</v>
      </c>
      <c r="C1735" s="122" t="s">
        <v>9891</v>
      </c>
      <c r="E1735" s="122" t="s">
        <v>9892</v>
      </c>
      <c r="G1735" s="122">
        <v>1</v>
      </c>
      <c r="H1735" s="166">
        <v>0.88939000000000001</v>
      </c>
      <c r="I1735" s="167">
        <v>-1.7500000000000002E-2</v>
      </c>
      <c r="J1735" s="168" t="str">
        <f t="shared" si="204"/>
        <v>FALSE</v>
      </c>
      <c r="K1735" s="169">
        <v>0.23191400000000001</v>
      </c>
      <c r="L1735" s="170">
        <f>-LOG10(Table3[[#This Row],[Student''s T-test p-value HEK293 +Selistat_HEK293 UT]])</f>
        <v>0.63467303342659676</v>
      </c>
      <c r="M1735" s="167">
        <v>-0.1925</v>
      </c>
      <c r="N1735" s="171" t="str">
        <f t="shared" si="205"/>
        <v>FALSE</v>
      </c>
      <c r="O1735" s="146">
        <v>0.71257800000000004</v>
      </c>
      <c r="P1735" s="147">
        <v>-0.05</v>
      </c>
      <c r="Q1735" s="171" t="str">
        <f t="shared" si="206"/>
        <v>FALSE</v>
      </c>
      <c r="R1735" s="122" t="s">
        <v>9893</v>
      </c>
      <c r="S1735" s="122" t="s">
        <v>9894</v>
      </c>
      <c r="T1735" s="122" t="s">
        <v>9895</v>
      </c>
      <c r="U1735" s="172" t="s">
        <v>9896</v>
      </c>
      <c r="V1735" s="122" t="s">
        <v>9897</v>
      </c>
      <c r="W1735" s="148">
        <v>-0.22</v>
      </c>
      <c r="X1735" s="149">
        <v>-0.28000000000000003</v>
      </c>
      <c r="Y1735" s="149">
        <v>-0.28000000000000003</v>
      </c>
      <c r="Z1735" s="150">
        <v>0.01</v>
      </c>
      <c r="AA1735" s="148">
        <v>0.24</v>
      </c>
      <c r="AB1735" s="149">
        <v>0.18</v>
      </c>
      <c r="AC1735" s="149">
        <v>-0.12</v>
      </c>
      <c r="AD1735" s="151">
        <v>-0.3</v>
      </c>
      <c r="AE1735" s="148">
        <v>0.34</v>
      </c>
      <c r="AF1735" s="149">
        <v>0.06</v>
      </c>
      <c r="AG1735" s="149">
        <v>-0.23</v>
      </c>
      <c r="AH1735" s="151">
        <v>0.01</v>
      </c>
      <c r="AI1735" s="152">
        <v>0.16</v>
      </c>
      <c r="AJ1735" s="149">
        <v>-7.0000000000000007E-2</v>
      </c>
      <c r="AK1735" s="149">
        <v>0.16</v>
      </c>
      <c r="AL1735" s="150">
        <v>0.13</v>
      </c>
      <c r="AM1735" s="153">
        <f t="shared" si="207"/>
        <v>-0.45999999999999996</v>
      </c>
      <c r="AN1735" s="154">
        <f t="shared" si="207"/>
        <v>-0.46</v>
      </c>
      <c r="AO1735" s="154">
        <f t="shared" si="207"/>
        <v>-0.16000000000000003</v>
      </c>
      <c r="AP1735" s="155">
        <f t="shared" si="201"/>
        <v>0.31</v>
      </c>
      <c r="AQ1735" s="156">
        <f>AVERAGE(Table3[[#This Row],[ HEK293 +Selistat_R1 2]:[ HEK293 +Selistat_R4 5]])</f>
        <v>-0.1925</v>
      </c>
      <c r="AR1735" s="153">
        <f t="shared" si="208"/>
        <v>0.10000000000000003</v>
      </c>
      <c r="AS1735" s="154">
        <f t="shared" si="208"/>
        <v>-0.12</v>
      </c>
      <c r="AT1735" s="154">
        <f t="shared" si="208"/>
        <v>-0.11000000000000001</v>
      </c>
      <c r="AU1735" s="157">
        <f t="shared" si="202"/>
        <v>0.31</v>
      </c>
      <c r="AV1735" s="158">
        <f t="shared" si="209"/>
        <v>-7.9999999999999988E-2</v>
      </c>
      <c r="AW1735" s="154">
        <f t="shared" si="209"/>
        <v>-0.25</v>
      </c>
      <c r="AX1735" s="154">
        <f t="shared" si="209"/>
        <v>0.28000000000000003</v>
      </c>
      <c r="AY1735" s="155">
        <f t="shared" si="203"/>
        <v>0.43</v>
      </c>
    </row>
    <row r="1736" spans="1:51" x14ac:dyDescent="0.15">
      <c r="A1736" s="122" t="s">
        <v>6326</v>
      </c>
      <c r="B1736" s="122" t="s">
        <v>6327</v>
      </c>
      <c r="C1736" s="122" t="s">
        <v>6328</v>
      </c>
      <c r="D1736" s="122" t="s">
        <v>3903</v>
      </c>
      <c r="E1736" s="122" t="s">
        <v>6329</v>
      </c>
      <c r="F1736" s="122" t="s">
        <v>6330</v>
      </c>
      <c r="G1736" s="122">
        <v>1</v>
      </c>
      <c r="H1736" s="166">
        <v>0.91044899999999995</v>
      </c>
      <c r="I1736" s="167">
        <v>-3.7499999999999999E-2</v>
      </c>
      <c r="J1736" s="168" t="str">
        <f t="shared" si="204"/>
        <v>FALSE</v>
      </c>
      <c r="K1736" s="169">
        <v>0.231928</v>
      </c>
      <c r="L1736" s="170">
        <f>-LOG10(Table3[[#This Row],[Student''s T-test p-value HEK293 +Selistat_HEK293 UT]])</f>
        <v>0.63464681707383663</v>
      </c>
      <c r="M1736" s="167">
        <v>-0.47</v>
      </c>
      <c r="N1736" s="171" t="str">
        <f t="shared" si="205"/>
        <v>FALSE</v>
      </c>
      <c r="O1736" s="146">
        <v>0.16836000000000001</v>
      </c>
      <c r="P1736" s="147">
        <v>-0.52249999999999996</v>
      </c>
      <c r="Q1736" s="171" t="str">
        <f t="shared" si="206"/>
        <v>FALSE</v>
      </c>
      <c r="R1736" s="122" t="s">
        <v>763</v>
      </c>
      <c r="S1736" s="122" t="s">
        <v>9360</v>
      </c>
      <c r="T1736" s="122" t="s">
        <v>765</v>
      </c>
      <c r="U1736" s="172" t="s">
        <v>6332</v>
      </c>
      <c r="V1736" s="122" t="s">
        <v>9361</v>
      </c>
      <c r="W1736" s="148">
        <v>-0.33</v>
      </c>
      <c r="X1736" s="149">
        <v>-1.02</v>
      </c>
      <c r="Y1736" s="149">
        <v>-0.76</v>
      </c>
      <c r="Z1736" s="150">
        <v>-0.05</v>
      </c>
      <c r="AA1736" s="148">
        <v>-0.16</v>
      </c>
      <c r="AB1736" s="149">
        <v>-0.71</v>
      </c>
      <c r="AC1736" s="149">
        <v>0.65</v>
      </c>
      <c r="AD1736" s="151">
        <v>-0.06</v>
      </c>
      <c r="AE1736" s="148">
        <v>0.32</v>
      </c>
      <c r="AF1736" s="149">
        <v>-0.25</v>
      </c>
      <c r="AG1736" s="149">
        <v>-0.84</v>
      </c>
      <c r="AH1736" s="151">
        <v>0.16</v>
      </c>
      <c r="AI1736" s="152">
        <v>0.17</v>
      </c>
      <c r="AJ1736" s="149">
        <v>0.26</v>
      </c>
      <c r="AK1736" s="149">
        <v>0.06</v>
      </c>
      <c r="AL1736" s="150">
        <v>0.99</v>
      </c>
      <c r="AM1736" s="153">
        <f t="shared" si="207"/>
        <v>-0.17</v>
      </c>
      <c r="AN1736" s="154">
        <f t="shared" si="207"/>
        <v>-0.31000000000000005</v>
      </c>
      <c r="AO1736" s="154">
        <f t="shared" si="207"/>
        <v>-1.4100000000000001</v>
      </c>
      <c r="AP1736" s="155">
        <f t="shared" si="201"/>
        <v>9.999999999999995E-3</v>
      </c>
      <c r="AQ1736" s="156">
        <f>AVERAGE(Table3[[#This Row],[ HEK293 +Selistat_R1 2]:[ HEK293 +Selistat_R4 5]])</f>
        <v>-0.47000000000000003</v>
      </c>
      <c r="AR1736" s="153">
        <f t="shared" si="208"/>
        <v>0.48</v>
      </c>
      <c r="AS1736" s="154">
        <f t="shared" si="208"/>
        <v>0.45999999999999996</v>
      </c>
      <c r="AT1736" s="154">
        <f t="shared" si="208"/>
        <v>-1.49</v>
      </c>
      <c r="AU1736" s="157">
        <f t="shared" si="202"/>
        <v>0.22</v>
      </c>
      <c r="AV1736" s="158">
        <f t="shared" si="209"/>
        <v>0.33</v>
      </c>
      <c r="AW1736" s="154">
        <f t="shared" si="209"/>
        <v>0.97</v>
      </c>
      <c r="AX1736" s="154">
        <f t="shared" si="209"/>
        <v>-0.59000000000000008</v>
      </c>
      <c r="AY1736" s="155">
        <f t="shared" si="203"/>
        <v>1.05</v>
      </c>
    </row>
    <row r="1737" spans="1:51" x14ac:dyDescent="0.15">
      <c r="A1737" s="122" t="s">
        <v>3224</v>
      </c>
      <c r="B1737" s="122" t="s">
        <v>3225</v>
      </c>
      <c r="C1737" s="122" t="s">
        <v>3226</v>
      </c>
      <c r="E1737" s="122" t="s">
        <v>3227</v>
      </c>
      <c r="F1737" s="122" t="s">
        <v>3228</v>
      </c>
      <c r="G1737" s="122">
        <v>4</v>
      </c>
      <c r="H1737" s="166">
        <v>0.18591099999999999</v>
      </c>
      <c r="I1737" s="167">
        <v>0.27083299999999999</v>
      </c>
      <c r="J1737" s="168" t="str">
        <f t="shared" si="204"/>
        <v>FALSE</v>
      </c>
      <c r="K1737" s="169">
        <v>0.232017</v>
      </c>
      <c r="L1737" s="170">
        <f>-LOG10(Table3[[#This Row],[Student''s T-test p-value HEK293 +Selistat_HEK293 UT]])</f>
        <v>0.63448019297243008</v>
      </c>
      <c r="M1737" s="167">
        <v>-0.1275</v>
      </c>
      <c r="N1737" s="171" t="str">
        <f t="shared" si="205"/>
        <v>FALSE</v>
      </c>
      <c r="O1737" s="146">
        <v>0.121517</v>
      </c>
      <c r="P1737" s="147">
        <v>-0.30499999999999999</v>
      </c>
      <c r="Q1737" s="171" t="str">
        <f t="shared" si="206"/>
        <v>FALSE</v>
      </c>
      <c r="R1737" s="122" t="s">
        <v>1407</v>
      </c>
      <c r="S1737" s="122" t="s">
        <v>9898</v>
      </c>
      <c r="T1737" s="122" t="s">
        <v>1401</v>
      </c>
      <c r="U1737" s="172" t="s">
        <v>2680</v>
      </c>
      <c r="V1737" s="122" t="s">
        <v>9886</v>
      </c>
      <c r="W1737" s="148">
        <v>-0.25</v>
      </c>
      <c r="X1737" s="149">
        <v>-0.27</v>
      </c>
      <c r="Y1737" s="149">
        <v>-0.49</v>
      </c>
      <c r="Z1737" s="150">
        <v>-0.48</v>
      </c>
      <c r="AA1737" s="148">
        <v>-0.25</v>
      </c>
      <c r="AB1737" s="149">
        <v>-0.43</v>
      </c>
      <c r="AC1737" s="149">
        <v>-0.21</v>
      </c>
      <c r="AD1737" s="151">
        <v>-0.09</v>
      </c>
      <c r="AE1737" s="148">
        <v>0.13</v>
      </c>
      <c r="AF1737" s="149">
        <v>-0.22</v>
      </c>
      <c r="AG1737" s="149">
        <v>0.38</v>
      </c>
      <c r="AH1737" s="151">
        <v>0</v>
      </c>
      <c r="AI1737" s="152">
        <v>0.48</v>
      </c>
      <c r="AJ1737" s="149">
        <v>7.0000000000000007E-2</v>
      </c>
      <c r="AK1737" s="149">
        <v>0.6</v>
      </c>
      <c r="AL1737" s="150">
        <v>0.36</v>
      </c>
      <c r="AM1737" s="153">
        <f t="shared" si="207"/>
        <v>0</v>
      </c>
      <c r="AN1737" s="154">
        <f t="shared" si="207"/>
        <v>0.15999999999999998</v>
      </c>
      <c r="AO1737" s="154">
        <f t="shared" si="207"/>
        <v>-0.28000000000000003</v>
      </c>
      <c r="AP1737" s="155">
        <f t="shared" si="201"/>
        <v>-0.39</v>
      </c>
      <c r="AQ1737" s="156">
        <f>AVERAGE(Table3[[#This Row],[ HEK293 +Selistat_R1 2]:[ HEK293 +Selistat_R4 5]])</f>
        <v>-0.1275</v>
      </c>
      <c r="AR1737" s="153">
        <f t="shared" si="208"/>
        <v>0.38</v>
      </c>
      <c r="AS1737" s="154">
        <f t="shared" si="208"/>
        <v>0.21</v>
      </c>
      <c r="AT1737" s="154">
        <f t="shared" si="208"/>
        <v>0.59</v>
      </c>
      <c r="AU1737" s="157">
        <f t="shared" si="202"/>
        <v>0.09</v>
      </c>
      <c r="AV1737" s="158">
        <f t="shared" si="209"/>
        <v>0.73</v>
      </c>
      <c r="AW1737" s="154">
        <f t="shared" si="209"/>
        <v>0.5</v>
      </c>
      <c r="AX1737" s="154">
        <f t="shared" si="209"/>
        <v>0.80999999999999994</v>
      </c>
      <c r="AY1737" s="155">
        <f t="shared" si="203"/>
        <v>0.44999999999999996</v>
      </c>
    </row>
    <row r="1738" spans="1:51" x14ac:dyDescent="0.15">
      <c r="A1738" s="122" t="s">
        <v>5808</v>
      </c>
      <c r="B1738" s="122" t="s">
        <v>5809</v>
      </c>
      <c r="C1738" s="122" t="s">
        <v>5810</v>
      </c>
      <c r="D1738" s="122" t="s">
        <v>3830</v>
      </c>
      <c r="E1738" s="122" t="s">
        <v>5811</v>
      </c>
      <c r="F1738" s="122" t="s">
        <v>5812</v>
      </c>
      <c r="G1738" s="122">
        <v>671</v>
      </c>
      <c r="H1738" s="166">
        <v>1.7057800000000001E-2</v>
      </c>
      <c r="I1738" s="167">
        <v>-0.36583300000000002</v>
      </c>
      <c r="J1738" s="168" t="str">
        <f t="shared" si="204"/>
        <v>FALSE</v>
      </c>
      <c r="K1738" s="169">
        <v>0.232129</v>
      </c>
      <c r="L1738" s="170">
        <f>-LOG10(Table3[[#This Row],[Student''s T-test p-value HEK293 +Selistat_HEK293 UT]])</f>
        <v>0.63427059951297016</v>
      </c>
      <c r="M1738" s="167">
        <v>-0.11</v>
      </c>
      <c r="N1738" s="171" t="str">
        <f t="shared" si="205"/>
        <v>FALSE</v>
      </c>
      <c r="O1738" s="146">
        <v>0.26222899999999999</v>
      </c>
      <c r="P1738" s="147">
        <v>0.17249999999999999</v>
      </c>
      <c r="Q1738" s="171" t="str">
        <f t="shared" si="206"/>
        <v>FALSE</v>
      </c>
      <c r="R1738" s="122" t="s">
        <v>984</v>
      </c>
      <c r="S1738" s="122" t="s">
        <v>990</v>
      </c>
      <c r="T1738" s="122" t="s">
        <v>986</v>
      </c>
      <c r="U1738" s="172" t="s">
        <v>5814</v>
      </c>
      <c r="V1738" s="122" t="s">
        <v>8946</v>
      </c>
      <c r="W1738" s="148">
        <v>0.1</v>
      </c>
      <c r="X1738" s="149">
        <v>0.26</v>
      </c>
      <c r="Y1738" s="149">
        <v>0.24</v>
      </c>
      <c r="Z1738" s="150">
        <v>-0.04</v>
      </c>
      <c r="AA1738" s="148">
        <v>0.33</v>
      </c>
      <c r="AB1738" s="149">
        <v>0.32</v>
      </c>
      <c r="AC1738" s="149">
        <v>0.15</v>
      </c>
      <c r="AD1738" s="151">
        <v>0.2</v>
      </c>
      <c r="AE1738" s="148">
        <v>-0.35</v>
      </c>
      <c r="AF1738" s="149">
        <v>0.11</v>
      </c>
      <c r="AG1738" s="149">
        <v>-0.06</v>
      </c>
      <c r="AH1738" s="151">
        <v>-0.33</v>
      </c>
      <c r="AI1738" s="152">
        <v>-0.35</v>
      </c>
      <c r="AJ1738" s="149">
        <v>-0.09</v>
      </c>
      <c r="AK1738" s="149">
        <v>-0.4</v>
      </c>
      <c r="AL1738" s="150">
        <v>-0.48</v>
      </c>
      <c r="AM1738" s="153">
        <f t="shared" si="207"/>
        <v>-0.23</v>
      </c>
      <c r="AN1738" s="154">
        <f t="shared" si="207"/>
        <v>-0.06</v>
      </c>
      <c r="AO1738" s="154">
        <f t="shared" si="207"/>
        <v>0.09</v>
      </c>
      <c r="AP1738" s="155">
        <f t="shared" si="201"/>
        <v>-0.24000000000000002</v>
      </c>
      <c r="AQ1738" s="156">
        <f>AVERAGE(Table3[[#This Row],[ HEK293 +Selistat_R1 2]:[ HEK293 +Selistat_R4 5]])</f>
        <v>-0.11000000000000001</v>
      </c>
      <c r="AR1738" s="153">
        <f t="shared" si="208"/>
        <v>-0.67999999999999994</v>
      </c>
      <c r="AS1738" s="154">
        <f t="shared" si="208"/>
        <v>-0.21000000000000002</v>
      </c>
      <c r="AT1738" s="154">
        <f t="shared" si="208"/>
        <v>-0.21</v>
      </c>
      <c r="AU1738" s="157">
        <f t="shared" si="202"/>
        <v>-0.53</v>
      </c>
      <c r="AV1738" s="158">
        <f t="shared" si="209"/>
        <v>-0.67999999999999994</v>
      </c>
      <c r="AW1738" s="154">
        <f t="shared" si="209"/>
        <v>-0.41000000000000003</v>
      </c>
      <c r="AX1738" s="154">
        <f t="shared" si="209"/>
        <v>-0.55000000000000004</v>
      </c>
      <c r="AY1738" s="155">
        <f t="shared" si="203"/>
        <v>-0.67999999999999994</v>
      </c>
    </row>
    <row r="1739" spans="1:51" x14ac:dyDescent="0.15">
      <c r="A1739" s="122" t="s">
        <v>9899</v>
      </c>
      <c r="B1739" s="122" t="s">
        <v>9900</v>
      </c>
      <c r="C1739" s="122" t="s">
        <v>3027</v>
      </c>
      <c r="E1739" s="122" t="s">
        <v>9901</v>
      </c>
      <c r="G1739" s="122">
        <v>1</v>
      </c>
      <c r="H1739" s="166">
        <v>0.53653300000000004</v>
      </c>
      <c r="I1739" s="167">
        <v>-6.7500000000000004E-2</v>
      </c>
      <c r="J1739" s="168" t="str">
        <f t="shared" si="204"/>
        <v>FALSE</v>
      </c>
      <c r="K1739" s="169">
        <v>0.232318</v>
      </c>
      <c r="L1739" s="170">
        <f>-LOG10(Table3[[#This Row],[Student''s T-test p-value HEK293 +Selistat_HEK293 UT]])</f>
        <v>0.63391713975712927</v>
      </c>
      <c r="M1739" s="167">
        <v>-0.14249999999999999</v>
      </c>
      <c r="N1739" s="171" t="str">
        <f t="shared" si="205"/>
        <v>FALSE</v>
      </c>
      <c r="O1739" s="146">
        <v>0.95199100000000003</v>
      </c>
      <c r="P1739" s="147">
        <v>-0.01</v>
      </c>
      <c r="Q1739" s="171" t="str">
        <f t="shared" si="206"/>
        <v>FALSE</v>
      </c>
      <c r="R1739" s="122" t="s">
        <v>9902</v>
      </c>
      <c r="S1739" s="122" t="s">
        <v>9903</v>
      </c>
      <c r="T1739" s="122" t="s">
        <v>9904</v>
      </c>
      <c r="U1739" s="172" t="s">
        <v>9905</v>
      </c>
      <c r="V1739" s="122" t="s">
        <v>9906</v>
      </c>
      <c r="W1739" s="148">
        <v>-0.28000000000000003</v>
      </c>
      <c r="X1739" s="149">
        <v>0.13</v>
      </c>
      <c r="Y1739" s="149">
        <v>-0.17</v>
      </c>
      <c r="Z1739" s="150">
        <v>-0.09</v>
      </c>
      <c r="AA1739" s="148">
        <v>0.18</v>
      </c>
      <c r="AB1739" s="149">
        <v>-0.04</v>
      </c>
      <c r="AC1739" s="149">
        <v>-0.09</v>
      </c>
      <c r="AD1739" s="151">
        <v>0.11</v>
      </c>
      <c r="AE1739" s="148">
        <v>0.15</v>
      </c>
      <c r="AF1739" s="149">
        <v>-0.22</v>
      </c>
      <c r="AG1739" s="149">
        <v>0.05</v>
      </c>
      <c r="AH1739" s="151">
        <v>0.04</v>
      </c>
      <c r="AI1739" s="152">
        <v>0.14000000000000001</v>
      </c>
      <c r="AJ1739" s="149">
        <v>0.34</v>
      </c>
      <c r="AK1739" s="149">
        <v>-0.27</v>
      </c>
      <c r="AL1739" s="150">
        <v>-0.15</v>
      </c>
      <c r="AM1739" s="153">
        <f t="shared" si="207"/>
        <v>-0.46</v>
      </c>
      <c r="AN1739" s="154">
        <f t="shared" si="207"/>
        <v>0.17</v>
      </c>
      <c r="AO1739" s="154">
        <f t="shared" si="207"/>
        <v>-8.0000000000000016E-2</v>
      </c>
      <c r="AP1739" s="155">
        <f t="shared" si="201"/>
        <v>-0.2</v>
      </c>
      <c r="AQ1739" s="156">
        <f>AVERAGE(Table3[[#This Row],[ HEK293 +Selistat_R1 2]:[ HEK293 +Selistat_R4 5]])</f>
        <v>-0.14250000000000002</v>
      </c>
      <c r="AR1739" s="153">
        <f t="shared" si="208"/>
        <v>-0.03</v>
      </c>
      <c r="AS1739" s="154">
        <f t="shared" si="208"/>
        <v>-0.18</v>
      </c>
      <c r="AT1739" s="154">
        <f t="shared" si="208"/>
        <v>0.14000000000000001</v>
      </c>
      <c r="AU1739" s="157">
        <f t="shared" si="202"/>
        <v>-7.0000000000000007E-2</v>
      </c>
      <c r="AV1739" s="158">
        <f t="shared" si="209"/>
        <v>-3.999999999999998E-2</v>
      </c>
      <c r="AW1739" s="154">
        <f t="shared" si="209"/>
        <v>0.38</v>
      </c>
      <c r="AX1739" s="154">
        <f t="shared" si="209"/>
        <v>-0.18000000000000002</v>
      </c>
      <c r="AY1739" s="155">
        <f t="shared" si="203"/>
        <v>-0.26</v>
      </c>
    </row>
    <row r="1740" spans="1:51" x14ac:dyDescent="0.15">
      <c r="A1740" s="122" t="s">
        <v>3143</v>
      </c>
      <c r="B1740" s="122" t="s">
        <v>2961</v>
      </c>
      <c r="C1740" s="122" t="s">
        <v>4987</v>
      </c>
      <c r="D1740" s="122" t="s">
        <v>2848</v>
      </c>
      <c r="E1740" s="122" t="s">
        <v>4988</v>
      </c>
      <c r="F1740" s="122" t="s">
        <v>4989</v>
      </c>
      <c r="G1740" s="122">
        <v>1</v>
      </c>
      <c r="H1740" s="166">
        <v>1.7092400000000001E-2</v>
      </c>
      <c r="I1740" s="167">
        <v>0.97499999999999998</v>
      </c>
      <c r="J1740" s="168" t="str">
        <f t="shared" si="204"/>
        <v>FALSE</v>
      </c>
      <c r="K1740" s="169">
        <v>0.232487</v>
      </c>
      <c r="L1740" s="170">
        <f>-LOG10(Table3[[#This Row],[Student''s T-test p-value HEK293 +Selistat_HEK293 UT]])</f>
        <v>0.63360132658525736</v>
      </c>
      <c r="M1740" s="167">
        <v>0.6925</v>
      </c>
      <c r="N1740" s="171" t="str">
        <f t="shared" si="205"/>
        <v>FALSE</v>
      </c>
      <c r="O1740" s="146">
        <v>0.97469099999999997</v>
      </c>
      <c r="P1740" s="147">
        <v>-1.2500000000000001E-2</v>
      </c>
      <c r="Q1740" s="171" t="str">
        <f t="shared" si="206"/>
        <v>FALSE</v>
      </c>
      <c r="R1740" s="122" t="s">
        <v>4990</v>
      </c>
      <c r="S1740" s="122" t="s">
        <v>9907</v>
      </c>
      <c r="T1740" s="122" t="s">
        <v>4992</v>
      </c>
      <c r="U1740" s="172" t="s">
        <v>4993</v>
      </c>
      <c r="V1740" s="122" t="s">
        <v>9908</v>
      </c>
      <c r="W1740" s="148">
        <v>-0.26</v>
      </c>
      <c r="X1740" s="149">
        <v>-0.45</v>
      </c>
      <c r="Y1740" s="149">
        <v>-0.27</v>
      </c>
      <c r="Z1740" s="150">
        <v>0.23</v>
      </c>
      <c r="AA1740" s="148">
        <v>-0.77</v>
      </c>
      <c r="AB1740" s="149">
        <v>-2.31</v>
      </c>
      <c r="AC1740" s="149">
        <v>-0.02</v>
      </c>
      <c r="AD1740" s="151">
        <v>-0.42</v>
      </c>
      <c r="AE1740" s="148">
        <v>0.43</v>
      </c>
      <c r="AF1740" s="149">
        <v>-0.03</v>
      </c>
      <c r="AG1740" s="149">
        <v>-0.1</v>
      </c>
      <c r="AH1740" s="151">
        <v>0.62</v>
      </c>
      <c r="AI1740" s="152">
        <v>0.49</v>
      </c>
      <c r="AJ1740" s="149">
        <v>-0.63</v>
      </c>
      <c r="AK1740" s="149">
        <v>0.15</v>
      </c>
      <c r="AL1740" s="150">
        <v>0.96</v>
      </c>
      <c r="AM1740" s="153">
        <f t="shared" si="207"/>
        <v>0.51</v>
      </c>
      <c r="AN1740" s="154">
        <f t="shared" si="207"/>
        <v>1.86</v>
      </c>
      <c r="AO1740" s="154">
        <f t="shared" si="207"/>
        <v>-0.25</v>
      </c>
      <c r="AP1740" s="155">
        <f t="shared" si="201"/>
        <v>0.65</v>
      </c>
      <c r="AQ1740" s="156">
        <f>AVERAGE(Table3[[#This Row],[ HEK293 +Selistat_R1 2]:[ HEK293 +Selistat_R4 5]])</f>
        <v>0.6925</v>
      </c>
      <c r="AR1740" s="153">
        <f t="shared" si="208"/>
        <v>1.2</v>
      </c>
      <c r="AS1740" s="154">
        <f t="shared" si="208"/>
        <v>2.2800000000000002</v>
      </c>
      <c r="AT1740" s="154">
        <f t="shared" si="208"/>
        <v>-0.08</v>
      </c>
      <c r="AU1740" s="157">
        <f t="shared" si="202"/>
        <v>1.04</v>
      </c>
      <c r="AV1740" s="158">
        <f t="shared" si="209"/>
        <v>1.26</v>
      </c>
      <c r="AW1740" s="154">
        <f t="shared" si="209"/>
        <v>1.6800000000000002</v>
      </c>
      <c r="AX1740" s="154">
        <f t="shared" si="209"/>
        <v>0.16999999999999998</v>
      </c>
      <c r="AY1740" s="155">
        <f t="shared" si="203"/>
        <v>1.38</v>
      </c>
    </row>
    <row r="1741" spans="1:51" x14ac:dyDescent="0.15">
      <c r="C1741" s="122" t="s">
        <v>3610</v>
      </c>
      <c r="E1741" s="122" t="s">
        <v>9909</v>
      </c>
      <c r="G1741" s="122">
        <v>2</v>
      </c>
      <c r="H1741" s="166">
        <v>8.1425399999999995E-2</v>
      </c>
      <c r="I1741" s="167">
        <v>0.23583299999999999</v>
      </c>
      <c r="J1741" s="168" t="str">
        <f t="shared" si="204"/>
        <v>FALSE</v>
      </c>
      <c r="K1741" s="169">
        <v>0.23250599999999999</v>
      </c>
      <c r="L1741" s="170">
        <f>-LOG10(Table3[[#This Row],[Student''s T-test p-value HEK293 +Selistat_HEK293 UT]])</f>
        <v>0.63356583531910604</v>
      </c>
      <c r="M1741" s="167">
        <v>0.27250000000000002</v>
      </c>
      <c r="N1741" s="171" t="str">
        <f t="shared" si="205"/>
        <v>FALSE</v>
      </c>
      <c r="O1741" s="146">
        <v>0.57027899999999998</v>
      </c>
      <c r="P1741" s="147">
        <v>-6.5000000000000002E-2</v>
      </c>
      <c r="Q1741" s="171" t="str">
        <f t="shared" si="206"/>
        <v>FALSE</v>
      </c>
      <c r="R1741" s="122" t="s">
        <v>9910</v>
      </c>
      <c r="S1741" s="122" t="s">
        <v>9911</v>
      </c>
      <c r="T1741" s="122" t="s">
        <v>9912</v>
      </c>
      <c r="U1741" s="172" t="s">
        <v>9913</v>
      </c>
      <c r="V1741" s="122" t="s">
        <v>9914</v>
      </c>
      <c r="W1741" s="148">
        <v>-0.18</v>
      </c>
      <c r="X1741" s="149">
        <v>0.43</v>
      </c>
      <c r="Y1741" s="149">
        <v>0.26</v>
      </c>
      <c r="Z1741" s="150">
        <v>-0.2</v>
      </c>
      <c r="AA1741" s="148">
        <v>0.09</v>
      </c>
      <c r="AB1741" s="149">
        <v>-0.04</v>
      </c>
      <c r="AC1741" s="149">
        <v>-0.45</v>
      </c>
      <c r="AD1741" s="151">
        <v>-0.38</v>
      </c>
      <c r="AE1741" s="148">
        <v>-0.05</v>
      </c>
      <c r="AF1741" s="149">
        <v>0.2</v>
      </c>
      <c r="AG1741" s="149">
        <v>-0.11</v>
      </c>
      <c r="AH1741" s="151">
        <v>-0.08</v>
      </c>
      <c r="AI1741" s="152">
        <v>-0.01</v>
      </c>
      <c r="AJ1741" s="149">
        <v>0.14000000000000001</v>
      </c>
      <c r="AK1741" s="149">
        <v>0.23</v>
      </c>
      <c r="AL1741" s="150">
        <v>-0.14000000000000001</v>
      </c>
      <c r="AM1741" s="153">
        <f t="shared" si="207"/>
        <v>-0.27</v>
      </c>
      <c r="AN1741" s="154">
        <f t="shared" si="207"/>
        <v>0.47</v>
      </c>
      <c r="AO1741" s="154">
        <f t="shared" si="207"/>
        <v>0.71</v>
      </c>
      <c r="AP1741" s="155">
        <f t="shared" si="201"/>
        <v>0.18</v>
      </c>
      <c r="AQ1741" s="156">
        <f>AVERAGE(Table3[[#This Row],[ HEK293 +Selistat_R1 2]:[ HEK293 +Selistat_R4 5]])</f>
        <v>0.27249999999999996</v>
      </c>
      <c r="AR1741" s="153">
        <f t="shared" si="208"/>
        <v>-0.14000000000000001</v>
      </c>
      <c r="AS1741" s="154">
        <f t="shared" si="208"/>
        <v>0.24000000000000002</v>
      </c>
      <c r="AT1741" s="154">
        <f t="shared" si="208"/>
        <v>0.34</v>
      </c>
      <c r="AU1741" s="157">
        <f t="shared" si="202"/>
        <v>0.3</v>
      </c>
      <c r="AV1741" s="158">
        <f t="shared" si="209"/>
        <v>-9.9999999999999992E-2</v>
      </c>
      <c r="AW1741" s="154">
        <f t="shared" si="209"/>
        <v>0.18000000000000002</v>
      </c>
      <c r="AX1741" s="154">
        <f t="shared" si="209"/>
        <v>0.68</v>
      </c>
      <c r="AY1741" s="155">
        <f t="shared" si="203"/>
        <v>0.24</v>
      </c>
    </row>
    <row r="1742" spans="1:51" x14ac:dyDescent="0.15">
      <c r="A1742" s="122" t="s">
        <v>9915</v>
      </c>
      <c r="B1742" s="122" t="s">
        <v>3419</v>
      </c>
      <c r="C1742" s="122" t="s">
        <v>9916</v>
      </c>
      <c r="E1742" s="122" t="s">
        <v>9917</v>
      </c>
      <c r="F1742" s="122" t="s">
        <v>9918</v>
      </c>
      <c r="G1742" s="122">
        <v>2</v>
      </c>
      <c r="H1742" s="166">
        <v>0.138679</v>
      </c>
      <c r="I1742" s="167">
        <v>-0.11749999999999999</v>
      </c>
      <c r="J1742" s="168" t="str">
        <f t="shared" si="204"/>
        <v>FALSE</v>
      </c>
      <c r="K1742" s="169">
        <v>0.23274700000000001</v>
      </c>
      <c r="L1742" s="170">
        <f>-LOG10(Table3[[#This Row],[Student''s T-test p-value HEK293 +Selistat_HEK293 UT]])</f>
        <v>0.63311590816334351</v>
      </c>
      <c r="M1742" s="167">
        <v>-0.14000000000000001</v>
      </c>
      <c r="N1742" s="171" t="str">
        <f t="shared" si="205"/>
        <v>FALSE</v>
      </c>
      <c r="O1742" s="146">
        <v>0.572882</v>
      </c>
      <c r="P1742" s="147">
        <v>-5.2499999999999998E-2</v>
      </c>
      <c r="Q1742" s="171" t="str">
        <f t="shared" si="206"/>
        <v>FALSE</v>
      </c>
      <c r="R1742" s="122" t="s">
        <v>9919</v>
      </c>
      <c r="S1742" s="122" t="s">
        <v>9920</v>
      </c>
      <c r="T1742" s="122" t="s">
        <v>9921</v>
      </c>
      <c r="U1742" s="172" t="s">
        <v>9922</v>
      </c>
      <c r="V1742" s="122" t="s">
        <v>9923</v>
      </c>
      <c r="W1742" s="148">
        <v>-0.15</v>
      </c>
      <c r="X1742" s="149">
        <v>0.05</v>
      </c>
      <c r="Y1742" s="149">
        <v>-0.05</v>
      </c>
      <c r="Z1742" s="150">
        <v>-0.08</v>
      </c>
      <c r="AA1742" s="148">
        <v>0.2</v>
      </c>
      <c r="AB1742" s="149">
        <v>-0.19</v>
      </c>
      <c r="AC1742" s="149">
        <v>0.08</v>
      </c>
      <c r="AD1742" s="151">
        <v>0.24</v>
      </c>
      <c r="AE1742" s="148">
        <v>0.03</v>
      </c>
      <c r="AF1742" s="149">
        <v>0.01</v>
      </c>
      <c r="AG1742" s="149">
        <v>0</v>
      </c>
      <c r="AH1742" s="151">
        <v>-0.24</v>
      </c>
      <c r="AI1742" s="152">
        <v>0.18</v>
      </c>
      <c r="AJ1742" s="149">
        <v>-0.06</v>
      </c>
      <c r="AK1742" s="149">
        <v>-0.02</v>
      </c>
      <c r="AL1742" s="150">
        <v>-0.09</v>
      </c>
      <c r="AM1742" s="153">
        <f t="shared" si="207"/>
        <v>-0.35</v>
      </c>
      <c r="AN1742" s="154">
        <f t="shared" si="207"/>
        <v>0.24</v>
      </c>
      <c r="AO1742" s="154">
        <f t="shared" si="207"/>
        <v>-0.13</v>
      </c>
      <c r="AP1742" s="155">
        <f t="shared" si="201"/>
        <v>-0.32</v>
      </c>
      <c r="AQ1742" s="156">
        <f>AVERAGE(Table3[[#This Row],[ HEK293 +Selistat_R1 2]:[ HEK293 +Selistat_R4 5]])</f>
        <v>-0.14000000000000001</v>
      </c>
      <c r="AR1742" s="153">
        <f t="shared" si="208"/>
        <v>-0.17</v>
      </c>
      <c r="AS1742" s="154">
        <f t="shared" si="208"/>
        <v>0.2</v>
      </c>
      <c r="AT1742" s="154">
        <f t="shared" si="208"/>
        <v>-0.08</v>
      </c>
      <c r="AU1742" s="157">
        <f t="shared" si="202"/>
        <v>-0.48</v>
      </c>
      <c r="AV1742" s="158">
        <f t="shared" si="209"/>
        <v>-2.0000000000000018E-2</v>
      </c>
      <c r="AW1742" s="154">
        <f t="shared" si="209"/>
        <v>0.13</v>
      </c>
      <c r="AX1742" s="154">
        <f t="shared" si="209"/>
        <v>-0.1</v>
      </c>
      <c r="AY1742" s="155">
        <f t="shared" si="203"/>
        <v>-0.32999999999999996</v>
      </c>
    </row>
    <row r="1743" spans="1:51" x14ac:dyDescent="0.15">
      <c r="A1743" s="122" t="s">
        <v>4343</v>
      </c>
      <c r="B1743" s="122" t="s">
        <v>4344</v>
      </c>
      <c r="C1743" s="122" t="s">
        <v>4345</v>
      </c>
      <c r="D1743" s="122" t="s">
        <v>4346</v>
      </c>
      <c r="E1743" s="122" t="s">
        <v>4347</v>
      </c>
      <c r="F1743" s="122" t="s">
        <v>4348</v>
      </c>
      <c r="G1743" s="122">
        <v>1</v>
      </c>
      <c r="H1743" s="166">
        <v>0.37766899999999998</v>
      </c>
      <c r="I1743" s="167">
        <v>0.22916700000000001</v>
      </c>
      <c r="J1743" s="168" t="str">
        <f t="shared" si="204"/>
        <v>FALSE</v>
      </c>
      <c r="K1743" s="169">
        <v>0.23283000000000001</v>
      </c>
      <c r="L1743" s="170">
        <f>-LOG10(Table3[[#This Row],[Student''s T-test p-value HEK293 +Selistat_HEK293 UT]])</f>
        <v>0.6329610618441317</v>
      </c>
      <c r="M1743" s="167">
        <v>-0.23250000000000001</v>
      </c>
      <c r="N1743" s="171" t="str">
        <f t="shared" si="205"/>
        <v>FALSE</v>
      </c>
      <c r="O1743" s="146">
        <v>0.54498400000000002</v>
      </c>
      <c r="P1743" s="147">
        <v>-0.18</v>
      </c>
      <c r="Q1743" s="171" t="str">
        <f t="shared" si="206"/>
        <v>FALSE</v>
      </c>
      <c r="R1743" s="122" t="s">
        <v>4349</v>
      </c>
      <c r="S1743" s="122" t="s">
        <v>9924</v>
      </c>
      <c r="T1743" s="122" t="s">
        <v>4351</v>
      </c>
      <c r="U1743" s="172" t="s">
        <v>4352</v>
      </c>
      <c r="V1743" s="122" t="s">
        <v>9925</v>
      </c>
      <c r="W1743" s="148">
        <v>-0.69</v>
      </c>
      <c r="X1743" s="149">
        <v>-0.49</v>
      </c>
      <c r="Y1743" s="149">
        <v>-0.69</v>
      </c>
      <c r="Z1743" s="150">
        <v>-0.01</v>
      </c>
      <c r="AA1743" s="148">
        <v>-0.4</v>
      </c>
      <c r="AB1743" s="149">
        <v>-0.3</v>
      </c>
      <c r="AC1743" s="149">
        <v>-0.17</v>
      </c>
      <c r="AD1743" s="151">
        <v>-0.08</v>
      </c>
      <c r="AE1743" s="148">
        <v>-7.0000000000000007E-2</v>
      </c>
      <c r="AF1743" s="149">
        <v>-0.14000000000000001</v>
      </c>
      <c r="AG1743" s="149">
        <v>0.68</v>
      </c>
      <c r="AH1743" s="151">
        <v>0.06</v>
      </c>
      <c r="AI1743" s="152">
        <v>0.09</v>
      </c>
      <c r="AJ1743" s="149">
        <v>-0.03</v>
      </c>
      <c r="AK1743" s="149">
        <v>0.28000000000000003</v>
      </c>
      <c r="AL1743" s="150">
        <v>0.91</v>
      </c>
      <c r="AM1743" s="153">
        <f t="shared" si="207"/>
        <v>-0.28999999999999992</v>
      </c>
      <c r="AN1743" s="154">
        <f t="shared" si="207"/>
        <v>-0.19</v>
      </c>
      <c r="AO1743" s="154">
        <f t="shared" si="207"/>
        <v>-0.51999999999999991</v>
      </c>
      <c r="AP1743" s="155">
        <f t="shared" si="201"/>
        <v>7.0000000000000007E-2</v>
      </c>
      <c r="AQ1743" s="156">
        <f>AVERAGE(Table3[[#This Row],[ HEK293 +Selistat_R1 2]:[ HEK293 +Selistat_R4 5]])</f>
        <v>-0.23249999999999993</v>
      </c>
      <c r="AR1743" s="153">
        <f t="shared" si="208"/>
        <v>0.33</v>
      </c>
      <c r="AS1743" s="154">
        <f t="shared" si="208"/>
        <v>0.15999999999999998</v>
      </c>
      <c r="AT1743" s="154">
        <f t="shared" si="208"/>
        <v>0.85000000000000009</v>
      </c>
      <c r="AU1743" s="157">
        <f t="shared" si="202"/>
        <v>0.14000000000000001</v>
      </c>
      <c r="AV1743" s="158">
        <f t="shared" si="209"/>
        <v>0.49</v>
      </c>
      <c r="AW1743" s="154">
        <f t="shared" si="209"/>
        <v>0.27</v>
      </c>
      <c r="AX1743" s="154">
        <f t="shared" si="209"/>
        <v>0.45000000000000007</v>
      </c>
      <c r="AY1743" s="155">
        <f t="shared" si="203"/>
        <v>0.99</v>
      </c>
    </row>
    <row r="1744" spans="1:51" x14ac:dyDescent="0.15">
      <c r="A1744" s="122" t="s">
        <v>3376</v>
      </c>
      <c r="B1744" s="122" t="s">
        <v>2853</v>
      </c>
      <c r="C1744" s="122" t="s">
        <v>3377</v>
      </c>
      <c r="E1744" s="122" t="s">
        <v>3378</v>
      </c>
      <c r="F1744" s="122" t="s">
        <v>3379</v>
      </c>
      <c r="G1744" s="122">
        <v>1</v>
      </c>
      <c r="H1744" s="166">
        <v>0.27679700000000002</v>
      </c>
      <c r="I1744" s="167">
        <v>0.20250000000000001</v>
      </c>
      <c r="J1744" s="168" t="str">
        <f t="shared" si="204"/>
        <v>FALSE</v>
      </c>
      <c r="K1744" s="169">
        <v>0.23314099999999999</v>
      </c>
      <c r="L1744" s="170">
        <f>-LOG10(Table3[[#This Row],[Student''s T-test p-value HEK293 +Selistat_HEK293 UT]])</f>
        <v>0.63238134506378663</v>
      </c>
      <c r="M1744" s="167">
        <v>-0.1825</v>
      </c>
      <c r="N1744" s="171" t="str">
        <f t="shared" si="205"/>
        <v>FALSE</v>
      </c>
      <c r="O1744" s="146">
        <v>0.12195400000000001</v>
      </c>
      <c r="P1744" s="147">
        <v>0.2</v>
      </c>
      <c r="Q1744" s="171" t="str">
        <f t="shared" si="206"/>
        <v>FALSE</v>
      </c>
      <c r="R1744" s="122" t="s">
        <v>333</v>
      </c>
      <c r="S1744" s="122" t="s">
        <v>339</v>
      </c>
      <c r="T1744" s="122" t="s">
        <v>335</v>
      </c>
      <c r="U1744" s="172" t="s">
        <v>2693</v>
      </c>
      <c r="V1744" s="122" t="s">
        <v>8642</v>
      </c>
      <c r="W1744" s="148">
        <v>-0.25</v>
      </c>
      <c r="X1744" s="149">
        <v>-0.66</v>
      </c>
      <c r="Y1744" s="149">
        <v>-0.46</v>
      </c>
      <c r="Z1744" s="150">
        <v>-0.09</v>
      </c>
      <c r="AA1744" s="148">
        <v>-0.36</v>
      </c>
      <c r="AB1744" s="149">
        <v>-0.14000000000000001</v>
      </c>
      <c r="AC1744" s="149">
        <v>-0.11</v>
      </c>
      <c r="AD1744" s="151">
        <v>-0.12</v>
      </c>
      <c r="AE1744" s="148">
        <v>0.35</v>
      </c>
      <c r="AF1744" s="149">
        <v>0.18</v>
      </c>
      <c r="AG1744" s="149">
        <v>0.28999999999999998</v>
      </c>
      <c r="AH1744" s="151">
        <v>0.43</v>
      </c>
      <c r="AI1744" s="152">
        <v>0.09</v>
      </c>
      <c r="AJ1744" s="149">
        <v>-0.09</v>
      </c>
      <c r="AK1744" s="149">
        <v>0.38</v>
      </c>
      <c r="AL1744" s="150">
        <v>7.0000000000000007E-2</v>
      </c>
      <c r="AM1744" s="153">
        <f t="shared" si="207"/>
        <v>0.10999999999999999</v>
      </c>
      <c r="AN1744" s="154">
        <f t="shared" si="207"/>
        <v>-0.52</v>
      </c>
      <c r="AO1744" s="154">
        <f t="shared" si="207"/>
        <v>-0.35000000000000003</v>
      </c>
      <c r="AP1744" s="155">
        <f t="shared" si="201"/>
        <v>0.03</v>
      </c>
      <c r="AQ1744" s="156">
        <f>AVERAGE(Table3[[#This Row],[ HEK293 +Selistat_R1 2]:[ HEK293 +Selistat_R4 5]])</f>
        <v>-0.1825</v>
      </c>
      <c r="AR1744" s="153">
        <f t="shared" si="208"/>
        <v>0.71</v>
      </c>
      <c r="AS1744" s="154">
        <f t="shared" si="208"/>
        <v>0.32</v>
      </c>
      <c r="AT1744" s="154">
        <f t="shared" si="208"/>
        <v>0.39999999999999997</v>
      </c>
      <c r="AU1744" s="157">
        <f t="shared" si="202"/>
        <v>0.55000000000000004</v>
      </c>
      <c r="AV1744" s="158">
        <f t="shared" si="209"/>
        <v>0.44999999999999996</v>
      </c>
      <c r="AW1744" s="154">
        <f t="shared" si="209"/>
        <v>5.0000000000000017E-2</v>
      </c>
      <c r="AX1744" s="154">
        <f t="shared" si="209"/>
        <v>0.49</v>
      </c>
      <c r="AY1744" s="155">
        <f t="shared" si="203"/>
        <v>0.19</v>
      </c>
    </row>
    <row r="1745" spans="1:51" x14ac:dyDescent="0.15">
      <c r="A1745" s="122" t="s">
        <v>6919</v>
      </c>
      <c r="B1745" s="122" t="s">
        <v>4152</v>
      </c>
      <c r="C1745" s="122" t="s">
        <v>3027</v>
      </c>
      <c r="E1745" s="122" t="s">
        <v>6920</v>
      </c>
      <c r="G1745" s="122">
        <v>1</v>
      </c>
      <c r="H1745" s="166">
        <v>0.224859</v>
      </c>
      <c r="I1745" s="167">
        <v>-0.13416700000000001</v>
      </c>
      <c r="J1745" s="168" t="str">
        <f t="shared" si="204"/>
        <v>FALSE</v>
      </c>
      <c r="K1745" s="169">
        <v>0.23320199999999999</v>
      </c>
      <c r="L1745" s="170">
        <f>-LOG10(Table3[[#This Row],[Student''s T-test p-value HEK293 +Selistat_HEK293 UT]])</f>
        <v>0.63226772927649189</v>
      </c>
      <c r="M1745" s="167">
        <v>-0.125</v>
      </c>
      <c r="N1745" s="171" t="str">
        <f t="shared" si="205"/>
        <v>FALSE</v>
      </c>
      <c r="O1745" s="146">
        <v>0.62495500000000004</v>
      </c>
      <c r="P1745" s="147">
        <v>8.7499999999999994E-2</v>
      </c>
      <c r="Q1745" s="171" t="str">
        <f t="shared" si="206"/>
        <v>FALSE</v>
      </c>
      <c r="R1745" s="122" t="s">
        <v>6921</v>
      </c>
      <c r="S1745" s="122" t="s">
        <v>9926</v>
      </c>
      <c r="T1745" s="122" t="s">
        <v>9927</v>
      </c>
      <c r="U1745" s="172" t="s">
        <v>9928</v>
      </c>
      <c r="V1745" s="122" t="s">
        <v>9929</v>
      </c>
      <c r="W1745" s="148">
        <v>-0.19</v>
      </c>
      <c r="X1745" s="149">
        <v>0.11</v>
      </c>
      <c r="Y1745" s="149">
        <v>0.03</v>
      </c>
      <c r="Z1745" s="150">
        <v>-0.09</v>
      </c>
      <c r="AA1745" s="148">
        <v>0.13</v>
      </c>
      <c r="AB1745" s="149">
        <v>0.17</v>
      </c>
      <c r="AC1745" s="149">
        <v>-0.11</v>
      </c>
      <c r="AD1745" s="151">
        <v>0.17</v>
      </c>
      <c r="AE1745" s="148">
        <v>-0.12</v>
      </c>
      <c r="AF1745" s="149">
        <v>0.22</v>
      </c>
      <c r="AG1745" s="149">
        <v>0.2</v>
      </c>
      <c r="AH1745" s="151">
        <v>-0.32</v>
      </c>
      <c r="AI1745" s="152">
        <v>-0.16</v>
      </c>
      <c r="AJ1745" s="149">
        <v>0.23</v>
      </c>
      <c r="AK1745" s="149">
        <v>-0.23</v>
      </c>
      <c r="AL1745" s="150">
        <v>-0.21</v>
      </c>
      <c r="AM1745" s="153">
        <f t="shared" si="207"/>
        <v>-0.32</v>
      </c>
      <c r="AN1745" s="154">
        <f t="shared" si="207"/>
        <v>-6.0000000000000012E-2</v>
      </c>
      <c r="AO1745" s="154">
        <f t="shared" si="207"/>
        <v>0.14000000000000001</v>
      </c>
      <c r="AP1745" s="155">
        <f t="shared" si="201"/>
        <v>-0.26</v>
      </c>
      <c r="AQ1745" s="156">
        <f>AVERAGE(Table3[[#This Row],[ HEK293 +Selistat_R1 2]:[ HEK293 +Selistat_R4 5]])</f>
        <v>-0.125</v>
      </c>
      <c r="AR1745" s="153">
        <f t="shared" si="208"/>
        <v>-0.25</v>
      </c>
      <c r="AS1745" s="154">
        <f t="shared" si="208"/>
        <v>4.9999999999999989E-2</v>
      </c>
      <c r="AT1745" s="154">
        <f t="shared" si="208"/>
        <v>0.31</v>
      </c>
      <c r="AU1745" s="157">
        <f t="shared" si="202"/>
        <v>-0.49</v>
      </c>
      <c r="AV1745" s="158">
        <f t="shared" si="209"/>
        <v>-0.29000000000000004</v>
      </c>
      <c r="AW1745" s="154">
        <f t="shared" si="209"/>
        <v>0.06</v>
      </c>
      <c r="AX1745" s="154">
        <f t="shared" si="209"/>
        <v>-0.12000000000000001</v>
      </c>
      <c r="AY1745" s="155">
        <f t="shared" si="203"/>
        <v>-0.38</v>
      </c>
    </row>
    <row r="1746" spans="1:51" x14ac:dyDescent="0.15">
      <c r="A1746" s="122" t="s">
        <v>8843</v>
      </c>
      <c r="B1746" s="122" t="s">
        <v>8844</v>
      </c>
      <c r="C1746" s="122" t="s">
        <v>8845</v>
      </c>
      <c r="E1746" s="122" t="s">
        <v>8846</v>
      </c>
      <c r="F1746" s="122" t="s">
        <v>8847</v>
      </c>
      <c r="G1746" s="122">
        <v>1</v>
      </c>
      <c r="H1746" s="166">
        <v>0.95644600000000002</v>
      </c>
      <c r="I1746" s="167">
        <v>-1.4166700000000001E-2</v>
      </c>
      <c r="J1746" s="168" t="str">
        <f t="shared" si="204"/>
        <v>FALSE</v>
      </c>
      <c r="K1746" s="169">
        <v>0.233348</v>
      </c>
      <c r="L1746" s="170">
        <f>-LOG10(Table3[[#This Row],[Student''s T-test p-value HEK293 +Selistat_HEK293 UT]])</f>
        <v>0.63199591705303182</v>
      </c>
      <c r="M1746" s="167">
        <v>-0.30499999999999999</v>
      </c>
      <c r="N1746" s="171" t="str">
        <f t="shared" si="205"/>
        <v>FALSE</v>
      </c>
      <c r="O1746" s="146">
        <v>0.98419699999999999</v>
      </c>
      <c r="P1746" s="147">
        <v>7.4999999999999997E-3</v>
      </c>
      <c r="Q1746" s="171" t="str">
        <f t="shared" si="206"/>
        <v>FALSE</v>
      </c>
      <c r="R1746" s="122" t="s">
        <v>8848</v>
      </c>
      <c r="S1746" s="122" t="s">
        <v>8849</v>
      </c>
      <c r="T1746" s="122" t="s">
        <v>8850</v>
      </c>
      <c r="U1746" s="172" t="s">
        <v>8851</v>
      </c>
      <c r="V1746" s="122" t="s">
        <v>8852</v>
      </c>
      <c r="W1746" s="148">
        <v>-0.61</v>
      </c>
      <c r="X1746" s="149">
        <v>-0.52</v>
      </c>
      <c r="Y1746" s="149">
        <v>-0.4</v>
      </c>
      <c r="Z1746" s="150">
        <v>0.11</v>
      </c>
      <c r="AA1746" s="148">
        <v>-0.26</v>
      </c>
      <c r="AB1746" s="149">
        <v>-0.4</v>
      </c>
      <c r="AC1746" s="149">
        <v>0.26</v>
      </c>
      <c r="AD1746" s="151">
        <v>0.2</v>
      </c>
      <c r="AE1746" s="148">
        <v>0.5</v>
      </c>
      <c r="AF1746" s="149">
        <v>-0.39</v>
      </c>
      <c r="AG1746" s="149">
        <v>-0.19</v>
      </c>
      <c r="AH1746" s="151">
        <v>0.42</v>
      </c>
      <c r="AI1746" s="152">
        <v>0.26</v>
      </c>
      <c r="AJ1746" s="149">
        <v>-0.66</v>
      </c>
      <c r="AK1746" s="149">
        <v>-0.01</v>
      </c>
      <c r="AL1746" s="150">
        <v>0.72</v>
      </c>
      <c r="AM1746" s="153">
        <f t="shared" si="207"/>
        <v>-0.35</v>
      </c>
      <c r="AN1746" s="154">
        <f t="shared" si="207"/>
        <v>-0.12</v>
      </c>
      <c r="AO1746" s="154">
        <f t="shared" si="207"/>
        <v>-0.66</v>
      </c>
      <c r="AP1746" s="155">
        <f t="shared" si="201"/>
        <v>-9.0000000000000011E-2</v>
      </c>
      <c r="AQ1746" s="156">
        <f>AVERAGE(Table3[[#This Row],[ HEK293 +Selistat_R1 2]:[ HEK293 +Selistat_R4 5]])</f>
        <v>-0.30499999999999999</v>
      </c>
      <c r="AR1746" s="153">
        <f t="shared" si="208"/>
        <v>0.76</v>
      </c>
      <c r="AS1746" s="154">
        <f t="shared" si="208"/>
        <v>1.0000000000000009E-2</v>
      </c>
      <c r="AT1746" s="154">
        <f t="shared" si="208"/>
        <v>-0.45</v>
      </c>
      <c r="AU1746" s="157">
        <f t="shared" si="202"/>
        <v>0.21999999999999997</v>
      </c>
      <c r="AV1746" s="158">
        <f t="shared" si="209"/>
        <v>0.52</v>
      </c>
      <c r="AW1746" s="154">
        <f t="shared" si="209"/>
        <v>-0.26</v>
      </c>
      <c r="AX1746" s="154">
        <f t="shared" si="209"/>
        <v>-0.27</v>
      </c>
      <c r="AY1746" s="155">
        <f t="shared" si="203"/>
        <v>0.52</v>
      </c>
    </row>
    <row r="1747" spans="1:51" x14ac:dyDescent="0.15">
      <c r="A1747" s="122" t="s">
        <v>3589</v>
      </c>
      <c r="B1747" s="122" t="s">
        <v>5099</v>
      </c>
      <c r="E1747" s="122" t="s">
        <v>9930</v>
      </c>
      <c r="G1747" s="122">
        <v>1</v>
      </c>
      <c r="H1747" s="166">
        <v>0.41388799999999998</v>
      </c>
      <c r="I1747" s="167">
        <v>-8.6666699999999999E-2</v>
      </c>
      <c r="J1747" s="168" t="str">
        <f t="shared" si="204"/>
        <v>FALSE</v>
      </c>
      <c r="K1747" s="169">
        <v>0.23366999999999999</v>
      </c>
      <c r="L1747" s="170">
        <f>-LOG10(Table3[[#This Row],[Student''s T-test p-value HEK293 +Selistat_HEK293 UT]])</f>
        <v>0.63139704144081754</v>
      </c>
      <c r="M1747" s="167">
        <v>-0.17</v>
      </c>
      <c r="N1747" s="171" t="str">
        <f t="shared" si="205"/>
        <v>FALSE</v>
      </c>
      <c r="O1747" s="146">
        <v>0.224631</v>
      </c>
      <c r="P1747" s="147">
        <v>-0.155</v>
      </c>
      <c r="Q1747" s="171" t="str">
        <f t="shared" si="206"/>
        <v>FALSE</v>
      </c>
      <c r="R1747" s="122" t="s">
        <v>9931</v>
      </c>
      <c r="S1747" s="122" t="s">
        <v>9932</v>
      </c>
      <c r="T1747" s="122" t="s">
        <v>9933</v>
      </c>
      <c r="U1747" s="172" t="s">
        <v>9934</v>
      </c>
      <c r="V1747" s="122" t="s">
        <v>9935</v>
      </c>
      <c r="W1747" s="148">
        <v>-0.34</v>
      </c>
      <c r="X1747" s="149">
        <v>-0.2</v>
      </c>
      <c r="Y1747" s="149">
        <v>-0.01</v>
      </c>
      <c r="Z1747" s="150">
        <v>0.09</v>
      </c>
      <c r="AA1747" s="148">
        <v>-0.08</v>
      </c>
      <c r="AB1747" s="149">
        <v>7.0000000000000007E-2</v>
      </c>
      <c r="AC1747" s="149">
        <v>0.28999999999999998</v>
      </c>
      <c r="AD1747" s="151">
        <v>-0.06</v>
      </c>
      <c r="AE1747" s="148">
        <v>0.15</v>
      </c>
      <c r="AF1747" s="149">
        <v>-0.03</v>
      </c>
      <c r="AG1747" s="149">
        <v>-0.19</v>
      </c>
      <c r="AH1747" s="151">
        <v>-0.2</v>
      </c>
      <c r="AI1747" s="152">
        <v>0.28000000000000003</v>
      </c>
      <c r="AJ1747" s="149">
        <v>-0.11</v>
      </c>
      <c r="AK1747" s="149">
        <v>0.09</v>
      </c>
      <c r="AL1747" s="150">
        <v>0.09</v>
      </c>
      <c r="AM1747" s="153">
        <f t="shared" si="207"/>
        <v>-0.26</v>
      </c>
      <c r="AN1747" s="154">
        <f t="shared" si="207"/>
        <v>-0.27</v>
      </c>
      <c r="AO1747" s="154">
        <f t="shared" si="207"/>
        <v>-0.3</v>
      </c>
      <c r="AP1747" s="155">
        <f t="shared" si="201"/>
        <v>0.15</v>
      </c>
      <c r="AQ1747" s="156">
        <f>AVERAGE(Table3[[#This Row],[ HEK293 +Selistat_R1 2]:[ HEK293 +Selistat_R4 5]])</f>
        <v>-0.17</v>
      </c>
      <c r="AR1747" s="153">
        <f t="shared" si="208"/>
        <v>0.22999999999999998</v>
      </c>
      <c r="AS1747" s="154">
        <f t="shared" si="208"/>
        <v>-0.1</v>
      </c>
      <c r="AT1747" s="154">
        <f t="shared" si="208"/>
        <v>-0.48</v>
      </c>
      <c r="AU1747" s="157">
        <f t="shared" si="202"/>
        <v>-0.14000000000000001</v>
      </c>
      <c r="AV1747" s="158">
        <f t="shared" si="209"/>
        <v>0.36000000000000004</v>
      </c>
      <c r="AW1747" s="154">
        <f t="shared" si="209"/>
        <v>-0.18</v>
      </c>
      <c r="AX1747" s="154">
        <f t="shared" si="209"/>
        <v>-0.19999999999999998</v>
      </c>
      <c r="AY1747" s="155">
        <f t="shared" si="203"/>
        <v>0.15</v>
      </c>
    </row>
    <row r="1748" spans="1:51" x14ac:dyDescent="0.15">
      <c r="A1748" s="122" t="s">
        <v>3828</v>
      </c>
      <c r="B1748" s="122" t="s">
        <v>2968</v>
      </c>
      <c r="C1748" s="122" t="s">
        <v>3829</v>
      </c>
      <c r="D1748" s="122" t="s">
        <v>3830</v>
      </c>
      <c r="E1748" s="122" t="s">
        <v>3831</v>
      </c>
      <c r="G1748" s="122">
        <v>5</v>
      </c>
      <c r="H1748" s="166">
        <v>7.33346E-3</v>
      </c>
      <c r="I1748" s="167">
        <v>-0.59499999999999997</v>
      </c>
      <c r="J1748" s="168" t="str">
        <f t="shared" si="204"/>
        <v>FALSE</v>
      </c>
      <c r="K1748" s="169">
        <v>0.233766</v>
      </c>
      <c r="L1748" s="170">
        <f>-LOG10(Table3[[#This Row],[Student''s T-test p-value HEK293 +Selistat_HEK293 UT]])</f>
        <v>0.63121865436387481</v>
      </c>
      <c r="M1748" s="167">
        <v>-0.34749999999999998</v>
      </c>
      <c r="N1748" s="171" t="str">
        <f t="shared" si="205"/>
        <v>FALSE</v>
      </c>
      <c r="O1748" s="146">
        <v>0.98828700000000003</v>
      </c>
      <c r="P1748" s="147">
        <v>2.5000000000000001E-3</v>
      </c>
      <c r="Q1748" s="171" t="str">
        <f t="shared" si="206"/>
        <v>FALSE</v>
      </c>
      <c r="R1748" s="122" t="s">
        <v>3832</v>
      </c>
      <c r="S1748" s="122" t="s">
        <v>4138</v>
      </c>
      <c r="T1748" s="122" t="s">
        <v>4139</v>
      </c>
      <c r="U1748" s="172" t="s">
        <v>3835</v>
      </c>
      <c r="V1748" s="122" t="s">
        <v>9936</v>
      </c>
      <c r="W1748" s="148">
        <v>-0.41</v>
      </c>
      <c r="X1748" s="149">
        <v>0.05</v>
      </c>
      <c r="Y1748" s="149">
        <v>0.21</v>
      </c>
      <c r="Z1748" s="150">
        <v>0.32</v>
      </c>
      <c r="AA1748" s="148">
        <v>-0.23</v>
      </c>
      <c r="AB1748" s="149">
        <v>0.56000000000000005</v>
      </c>
      <c r="AC1748" s="149">
        <v>0.57999999999999996</v>
      </c>
      <c r="AD1748" s="151">
        <v>0.65</v>
      </c>
      <c r="AE1748" s="148">
        <v>-0.55000000000000004</v>
      </c>
      <c r="AF1748" s="149">
        <v>-0.33</v>
      </c>
      <c r="AG1748" s="149">
        <v>-0.4</v>
      </c>
      <c r="AH1748" s="151">
        <v>-0.03</v>
      </c>
      <c r="AI1748" s="152">
        <v>-0.47</v>
      </c>
      <c r="AJ1748" s="149">
        <v>-0.14000000000000001</v>
      </c>
      <c r="AK1748" s="149">
        <v>-0.6</v>
      </c>
      <c r="AL1748" s="150">
        <v>-0.11</v>
      </c>
      <c r="AM1748" s="153">
        <f t="shared" si="207"/>
        <v>-0.17999999999999997</v>
      </c>
      <c r="AN1748" s="154">
        <f t="shared" si="207"/>
        <v>-0.51</v>
      </c>
      <c r="AO1748" s="154">
        <f t="shared" si="207"/>
        <v>-0.37</v>
      </c>
      <c r="AP1748" s="155">
        <f t="shared" si="201"/>
        <v>-0.33</v>
      </c>
      <c r="AQ1748" s="156">
        <f>AVERAGE(Table3[[#This Row],[ HEK293 +Selistat_R1 2]:[ HEK293 +Selistat_R4 5]])</f>
        <v>-0.34750000000000003</v>
      </c>
      <c r="AR1748" s="153">
        <f t="shared" si="208"/>
        <v>-0.32000000000000006</v>
      </c>
      <c r="AS1748" s="154">
        <f t="shared" si="208"/>
        <v>-0.89000000000000012</v>
      </c>
      <c r="AT1748" s="154">
        <f t="shared" si="208"/>
        <v>-0.98</v>
      </c>
      <c r="AU1748" s="157">
        <f t="shared" si="202"/>
        <v>-0.68</v>
      </c>
      <c r="AV1748" s="158">
        <f t="shared" si="209"/>
        <v>-0.23999999999999996</v>
      </c>
      <c r="AW1748" s="154">
        <f t="shared" si="209"/>
        <v>-0.70000000000000007</v>
      </c>
      <c r="AX1748" s="154">
        <f t="shared" si="209"/>
        <v>-1.18</v>
      </c>
      <c r="AY1748" s="155">
        <f t="shared" si="203"/>
        <v>-0.76</v>
      </c>
    </row>
    <row r="1749" spans="1:51" x14ac:dyDescent="0.15">
      <c r="A1749" s="122" t="s">
        <v>3444</v>
      </c>
      <c r="B1749" s="122" t="s">
        <v>3114</v>
      </c>
      <c r="C1749" s="122" t="s">
        <v>3445</v>
      </c>
      <c r="E1749" s="122" t="s">
        <v>3446</v>
      </c>
      <c r="F1749" s="122" t="s">
        <v>3447</v>
      </c>
      <c r="G1749" s="122">
        <v>2</v>
      </c>
      <c r="H1749" s="166">
        <v>0.976522</v>
      </c>
      <c r="I1749" s="167">
        <v>5.8333300000000003E-3</v>
      </c>
      <c r="J1749" s="168" t="str">
        <f t="shared" si="204"/>
        <v>FALSE</v>
      </c>
      <c r="K1749" s="169">
        <v>0.23441100000000001</v>
      </c>
      <c r="L1749" s="170">
        <f>-LOG10(Table3[[#This Row],[Student''s T-test p-value HEK293 +Selistat_HEK293 UT]])</f>
        <v>0.63002201241840716</v>
      </c>
      <c r="M1749" s="167">
        <v>-0.29249999999999998</v>
      </c>
      <c r="N1749" s="171" t="str">
        <f t="shared" si="205"/>
        <v>FALSE</v>
      </c>
      <c r="O1749" s="146">
        <v>0.180842</v>
      </c>
      <c r="P1749" s="147">
        <v>-0.255</v>
      </c>
      <c r="Q1749" s="171" t="str">
        <f t="shared" si="206"/>
        <v>FALSE</v>
      </c>
      <c r="R1749" s="122" t="s">
        <v>1299</v>
      </c>
      <c r="S1749" s="122" t="s">
        <v>8198</v>
      </c>
      <c r="T1749" s="122" t="s">
        <v>1301</v>
      </c>
      <c r="U1749" s="172" t="s">
        <v>3449</v>
      </c>
      <c r="V1749" s="122" t="s">
        <v>8199</v>
      </c>
      <c r="W1749" s="148">
        <v>-0.35</v>
      </c>
      <c r="X1749" s="149">
        <v>-0.33</v>
      </c>
      <c r="Y1749" s="149">
        <v>-0.74</v>
      </c>
      <c r="Z1749" s="150">
        <v>0.1</v>
      </c>
      <c r="AA1749" s="148">
        <v>0.09</v>
      </c>
      <c r="AB1749" s="149">
        <v>-0.42</v>
      </c>
      <c r="AC1749" s="149">
        <v>0.23</v>
      </c>
      <c r="AD1749" s="151">
        <v>-0.05</v>
      </c>
      <c r="AE1749" s="148">
        <v>0.33</v>
      </c>
      <c r="AF1749" s="149">
        <v>-0.28000000000000003</v>
      </c>
      <c r="AG1749" s="149">
        <v>-7.0000000000000007E-2</v>
      </c>
      <c r="AH1749" s="151">
        <v>-0.02</v>
      </c>
      <c r="AI1749" s="152">
        <v>0.25</v>
      </c>
      <c r="AJ1749" s="149">
        <v>0.03</v>
      </c>
      <c r="AK1749" s="149">
        <v>0.15</v>
      </c>
      <c r="AL1749" s="150">
        <v>0.55000000000000004</v>
      </c>
      <c r="AM1749" s="153">
        <f t="shared" si="207"/>
        <v>-0.43999999999999995</v>
      </c>
      <c r="AN1749" s="154">
        <f t="shared" si="207"/>
        <v>8.9999999999999969E-2</v>
      </c>
      <c r="AO1749" s="154">
        <f t="shared" si="207"/>
        <v>-0.97</v>
      </c>
      <c r="AP1749" s="155">
        <f t="shared" si="201"/>
        <v>0.15000000000000002</v>
      </c>
      <c r="AQ1749" s="156">
        <f>AVERAGE(Table3[[#This Row],[ HEK293 +Selistat_R1 2]:[ HEK293 +Selistat_R4 5]])</f>
        <v>-0.29249999999999998</v>
      </c>
      <c r="AR1749" s="153">
        <f t="shared" si="208"/>
        <v>0.24000000000000002</v>
      </c>
      <c r="AS1749" s="154">
        <f t="shared" si="208"/>
        <v>0.13999999999999996</v>
      </c>
      <c r="AT1749" s="154">
        <f t="shared" si="208"/>
        <v>-0.30000000000000004</v>
      </c>
      <c r="AU1749" s="157">
        <f t="shared" si="202"/>
        <v>3.0000000000000002E-2</v>
      </c>
      <c r="AV1749" s="158">
        <f t="shared" si="209"/>
        <v>0.16</v>
      </c>
      <c r="AW1749" s="154">
        <f t="shared" si="209"/>
        <v>0.44999999999999996</v>
      </c>
      <c r="AX1749" s="154">
        <f t="shared" si="209"/>
        <v>-8.0000000000000016E-2</v>
      </c>
      <c r="AY1749" s="155">
        <f t="shared" si="203"/>
        <v>0.60000000000000009</v>
      </c>
    </row>
    <row r="1750" spans="1:51" x14ac:dyDescent="0.15">
      <c r="A1750" s="122" t="s">
        <v>4236</v>
      </c>
      <c r="B1750" s="122" t="s">
        <v>4237</v>
      </c>
      <c r="C1750" s="122" t="s">
        <v>4238</v>
      </c>
      <c r="E1750" s="122" t="s">
        <v>4239</v>
      </c>
      <c r="F1750" s="122" t="s">
        <v>4240</v>
      </c>
      <c r="G1750" s="122">
        <v>2</v>
      </c>
      <c r="H1750" s="166">
        <v>0.86201700000000003</v>
      </c>
      <c r="I1750" s="167">
        <v>-4.9166700000000001E-2</v>
      </c>
      <c r="J1750" s="168" t="str">
        <f t="shared" si="204"/>
        <v>FALSE</v>
      </c>
      <c r="K1750" s="169">
        <v>0.234427</v>
      </c>
      <c r="L1750" s="170">
        <f>-LOG10(Table3[[#This Row],[Student''s T-test p-value HEK293 +Selistat_HEK293 UT]])</f>
        <v>0.62999237014660692</v>
      </c>
      <c r="M1750" s="167">
        <v>-0.51749999999999996</v>
      </c>
      <c r="N1750" s="171" t="str">
        <f t="shared" si="205"/>
        <v>FALSE</v>
      </c>
      <c r="O1750" s="146">
        <v>0.14727199999999999</v>
      </c>
      <c r="P1750" s="147">
        <v>-0.115</v>
      </c>
      <c r="Q1750" s="171" t="str">
        <f t="shared" si="206"/>
        <v>FALSE</v>
      </c>
      <c r="R1750" s="122" t="s">
        <v>1502</v>
      </c>
      <c r="S1750" s="122" t="s">
        <v>6393</v>
      </c>
      <c r="T1750" s="122" t="s">
        <v>1504</v>
      </c>
      <c r="U1750" s="172" t="s">
        <v>4242</v>
      </c>
      <c r="V1750" s="122" t="s">
        <v>6394</v>
      </c>
      <c r="W1750" s="148">
        <v>-0.76</v>
      </c>
      <c r="X1750" s="149">
        <v>-0.9</v>
      </c>
      <c r="Y1750" s="149">
        <v>-0.49</v>
      </c>
      <c r="Z1750" s="150">
        <v>-0.04</v>
      </c>
      <c r="AA1750" s="148">
        <v>-0.24</v>
      </c>
      <c r="AB1750" s="149">
        <v>-0.85</v>
      </c>
      <c r="AC1750" s="149">
        <v>0.77</v>
      </c>
      <c r="AD1750" s="151">
        <v>0.2</v>
      </c>
      <c r="AE1750" s="148">
        <v>0.28999999999999998</v>
      </c>
      <c r="AF1750" s="149">
        <v>0.06</v>
      </c>
      <c r="AG1750" s="149">
        <v>0.04</v>
      </c>
      <c r="AH1750" s="151">
        <v>0</v>
      </c>
      <c r="AI1750" s="152">
        <v>0.16</v>
      </c>
      <c r="AJ1750" s="149">
        <v>0.25</v>
      </c>
      <c r="AK1750" s="149">
        <v>0.19</v>
      </c>
      <c r="AL1750" s="150">
        <v>0.25</v>
      </c>
      <c r="AM1750" s="153">
        <f t="shared" si="207"/>
        <v>-0.52</v>
      </c>
      <c r="AN1750" s="154">
        <f t="shared" si="207"/>
        <v>-5.0000000000000044E-2</v>
      </c>
      <c r="AO1750" s="154">
        <f t="shared" si="207"/>
        <v>-1.26</v>
      </c>
      <c r="AP1750" s="155">
        <f t="shared" si="201"/>
        <v>-0.24000000000000002</v>
      </c>
      <c r="AQ1750" s="156">
        <f>AVERAGE(Table3[[#This Row],[ HEK293 +Selistat_R1 2]:[ HEK293 +Selistat_R4 5]])</f>
        <v>-0.51750000000000007</v>
      </c>
      <c r="AR1750" s="153">
        <f t="shared" si="208"/>
        <v>0.53</v>
      </c>
      <c r="AS1750" s="154">
        <f t="shared" si="208"/>
        <v>0.90999999999999992</v>
      </c>
      <c r="AT1750" s="154">
        <f t="shared" si="208"/>
        <v>-0.73</v>
      </c>
      <c r="AU1750" s="157">
        <f t="shared" si="202"/>
        <v>-0.2</v>
      </c>
      <c r="AV1750" s="158">
        <f t="shared" si="209"/>
        <v>0.4</v>
      </c>
      <c r="AW1750" s="154">
        <f t="shared" si="209"/>
        <v>1.1000000000000001</v>
      </c>
      <c r="AX1750" s="154">
        <f t="shared" si="209"/>
        <v>-0.58000000000000007</v>
      </c>
      <c r="AY1750" s="155">
        <f t="shared" si="203"/>
        <v>4.9999999999999989E-2</v>
      </c>
    </row>
    <row r="1751" spans="1:51" x14ac:dyDescent="0.15">
      <c r="A1751" s="122" t="s">
        <v>2933</v>
      </c>
      <c r="B1751" s="122" t="s">
        <v>2934</v>
      </c>
      <c r="C1751" s="122" t="s">
        <v>2876</v>
      </c>
      <c r="E1751" s="122" t="s">
        <v>2935</v>
      </c>
      <c r="G1751" s="122">
        <v>1</v>
      </c>
      <c r="H1751" s="166">
        <v>0.335455</v>
      </c>
      <c r="I1751" s="167">
        <v>-0.13250000000000001</v>
      </c>
      <c r="J1751" s="168" t="str">
        <f t="shared" si="204"/>
        <v>FALSE</v>
      </c>
      <c r="K1751" s="169">
        <v>0.23472799999999999</v>
      </c>
      <c r="L1751" s="170">
        <f>-LOG10(Table3[[#This Row],[Student''s T-test p-value HEK293 +Selistat_HEK293 UT]])</f>
        <v>0.62943510162345762</v>
      </c>
      <c r="M1751" s="167">
        <v>-0.23250000000000001</v>
      </c>
      <c r="N1751" s="171" t="str">
        <f t="shared" si="205"/>
        <v>FALSE</v>
      </c>
      <c r="O1751" s="146">
        <v>0.71829100000000001</v>
      </c>
      <c r="P1751" s="147">
        <v>0.06</v>
      </c>
      <c r="Q1751" s="171" t="str">
        <f t="shared" si="206"/>
        <v>FALSE</v>
      </c>
      <c r="R1751" s="122" t="s">
        <v>687</v>
      </c>
      <c r="S1751" s="122" t="s">
        <v>9937</v>
      </c>
      <c r="T1751" s="122" t="s">
        <v>697</v>
      </c>
      <c r="U1751" s="172" t="s">
        <v>2643</v>
      </c>
      <c r="V1751" s="122" t="s">
        <v>9938</v>
      </c>
      <c r="W1751" s="148">
        <v>-0.4</v>
      </c>
      <c r="X1751" s="149">
        <v>-0.19</v>
      </c>
      <c r="Y1751" s="149">
        <v>-0.25</v>
      </c>
      <c r="Z1751" s="150">
        <v>0.24</v>
      </c>
      <c r="AA1751" s="148">
        <v>-0.1</v>
      </c>
      <c r="AB1751" s="149">
        <v>0.05</v>
      </c>
      <c r="AC1751" s="149">
        <v>-0.02</v>
      </c>
      <c r="AD1751" s="151">
        <v>0.4</v>
      </c>
      <c r="AE1751" s="148">
        <v>0.03</v>
      </c>
      <c r="AF1751" s="149">
        <v>-0.2</v>
      </c>
      <c r="AG1751" s="149">
        <v>-0.02</v>
      </c>
      <c r="AH1751" s="151">
        <v>0.31</v>
      </c>
      <c r="AI1751" s="152">
        <v>0.16</v>
      </c>
      <c r="AJ1751" s="149">
        <v>-0.34</v>
      </c>
      <c r="AK1751" s="149">
        <v>-0.09</v>
      </c>
      <c r="AL1751" s="150">
        <v>0.15</v>
      </c>
      <c r="AM1751" s="153">
        <f t="shared" si="207"/>
        <v>-0.30000000000000004</v>
      </c>
      <c r="AN1751" s="154">
        <f t="shared" si="207"/>
        <v>-0.24</v>
      </c>
      <c r="AO1751" s="154">
        <f t="shared" si="207"/>
        <v>-0.23</v>
      </c>
      <c r="AP1751" s="155">
        <f t="shared" si="201"/>
        <v>-0.16000000000000003</v>
      </c>
      <c r="AQ1751" s="156">
        <f>AVERAGE(Table3[[#This Row],[ HEK293 +Selistat_R1 2]:[ HEK293 +Selistat_R4 5]])</f>
        <v>-0.23250000000000001</v>
      </c>
      <c r="AR1751" s="153">
        <f t="shared" si="208"/>
        <v>0.13</v>
      </c>
      <c r="AS1751" s="154">
        <f t="shared" si="208"/>
        <v>-0.25</v>
      </c>
      <c r="AT1751" s="154">
        <f t="shared" si="208"/>
        <v>0</v>
      </c>
      <c r="AU1751" s="157">
        <f t="shared" si="202"/>
        <v>-9.0000000000000024E-2</v>
      </c>
      <c r="AV1751" s="158">
        <f t="shared" si="209"/>
        <v>0.26</v>
      </c>
      <c r="AW1751" s="154">
        <f t="shared" si="209"/>
        <v>-0.39</v>
      </c>
      <c r="AX1751" s="154">
        <f t="shared" si="209"/>
        <v>-6.9999999999999993E-2</v>
      </c>
      <c r="AY1751" s="155">
        <f t="shared" si="203"/>
        <v>-0.25</v>
      </c>
    </row>
    <row r="1752" spans="1:51" x14ac:dyDescent="0.15">
      <c r="A1752" s="122" t="s">
        <v>2926</v>
      </c>
      <c r="B1752" s="122" t="s">
        <v>2927</v>
      </c>
      <c r="C1752" s="122" t="s">
        <v>2928</v>
      </c>
      <c r="E1752" s="122" t="s">
        <v>2929</v>
      </c>
      <c r="F1752" s="122" t="s">
        <v>2930</v>
      </c>
      <c r="G1752" s="122">
        <v>1</v>
      </c>
      <c r="H1752" s="166">
        <v>0.63908799999999999</v>
      </c>
      <c r="I1752" s="167">
        <v>-7.3333300000000004E-2</v>
      </c>
      <c r="J1752" s="168" t="str">
        <f t="shared" si="204"/>
        <v>FALSE</v>
      </c>
      <c r="K1752" s="169">
        <v>0.23482700000000001</v>
      </c>
      <c r="L1752" s="170">
        <f>-LOG10(Table3[[#This Row],[Student''s T-test p-value HEK293 +Selistat_HEK293 UT]])</f>
        <v>0.62925197012940259</v>
      </c>
      <c r="M1752" s="167">
        <v>-0.27</v>
      </c>
      <c r="N1752" s="171" t="str">
        <f t="shared" si="205"/>
        <v>FALSE</v>
      </c>
      <c r="O1752" s="146">
        <v>0.45237899999999998</v>
      </c>
      <c r="P1752" s="147">
        <v>0.11</v>
      </c>
      <c r="Q1752" s="171" t="str">
        <f t="shared" si="206"/>
        <v>FALSE</v>
      </c>
      <c r="R1752" s="122" t="s">
        <v>858</v>
      </c>
      <c r="S1752" s="122" t="s">
        <v>9939</v>
      </c>
      <c r="T1752" s="122" t="s">
        <v>860</v>
      </c>
      <c r="U1752" s="172" t="s">
        <v>2628</v>
      </c>
      <c r="V1752" s="122" t="s">
        <v>9940</v>
      </c>
      <c r="W1752" s="148">
        <v>-0.25</v>
      </c>
      <c r="X1752" s="149">
        <v>-0.33</v>
      </c>
      <c r="Y1752" s="149">
        <v>0.05</v>
      </c>
      <c r="Z1752" s="150">
        <v>-0.42</v>
      </c>
      <c r="AA1752" s="148">
        <v>0.02</v>
      </c>
      <c r="AB1752" s="149">
        <v>0.52</v>
      </c>
      <c r="AC1752" s="149">
        <v>-0.09</v>
      </c>
      <c r="AD1752" s="151">
        <v>-0.32</v>
      </c>
      <c r="AE1752" s="148">
        <v>0.22</v>
      </c>
      <c r="AF1752" s="149">
        <v>0.33</v>
      </c>
      <c r="AG1752" s="149">
        <v>7.0000000000000007E-2</v>
      </c>
      <c r="AH1752" s="151">
        <v>-0.17</v>
      </c>
      <c r="AI1752" s="152">
        <v>0.14000000000000001</v>
      </c>
      <c r="AJ1752" s="149">
        <v>-0.1</v>
      </c>
      <c r="AK1752" s="149">
        <v>0.15</v>
      </c>
      <c r="AL1752" s="150">
        <v>-0.18</v>
      </c>
      <c r="AM1752" s="153">
        <f t="shared" si="207"/>
        <v>-0.27</v>
      </c>
      <c r="AN1752" s="154">
        <f t="shared" si="207"/>
        <v>-0.85000000000000009</v>
      </c>
      <c r="AO1752" s="154">
        <f t="shared" si="207"/>
        <v>0.14000000000000001</v>
      </c>
      <c r="AP1752" s="155">
        <f t="shared" si="201"/>
        <v>-9.9999999999999978E-2</v>
      </c>
      <c r="AQ1752" s="156">
        <f>AVERAGE(Table3[[#This Row],[ HEK293 +Selistat_R1 2]:[ HEK293 +Selistat_R4 5]])</f>
        <v>-0.27</v>
      </c>
      <c r="AR1752" s="153">
        <f t="shared" si="208"/>
        <v>0.2</v>
      </c>
      <c r="AS1752" s="154">
        <f t="shared" si="208"/>
        <v>-0.19</v>
      </c>
      <c r="AT1752" s="154">
        <f t="shared" si="208"/>
        <v>0.16</v>
      </c>
      <c r="AU1752" s="157">
        <f t="shared" si="202"/>
        <v>0.15</v>
      </c>
      <c r="AV1752" s="158">
        <f t="shared" si="209"/>
        <v>0.12000000000000001</v>
      </c>
      <c r="AW1752" s="154">
        <f t="shared" si="209"/>
        <v>-0.62</v>
      </c>
      <c r="AX1752" s="154">
        <f t="shared" si="209"/>
        <v>0.24</v>
      </c>
      <c r="AY1752" s="155">
        <f t="shared" si="203"/>
        <v>0.14000000000000001</v>
      </c>
    </row>
    <row r="1753" spans="1:51" x14ac:dyDescent="0.15">
      <c r="A1753" s="122" t="s">
        <v>2858</v>
      </c>
      <c r="B1753" s="122" t="s">
        <v>3463</v>
      </c>
      <c r="C1753" s="122" t="s">
        <v>6984</v>
      </c>
      <c r="D1753" s="122" t="s">
        <v>2861</v>
      </c>
      <c r="E1753" s="122" t="s">
        <v>6985</v>
      </c>
      <c r="F1753" s="122" t="s">
        <v>6986</v>
      </c>
      <c r="G1753" s="122">
        <v>1</v>
      </c>
      <c r="H1753" s="166">
        <v>0.40510800000000002</v>
      </c>
      <c r="I1753" s="167">
        <v>-7.2499999999999995E-2</v>
      </c>
      <c r="J1753" s="168" t="str">
        <f t="shared" si="204"/>
        <v>FALSE</v>
      </c>
      <c r="K1753" s="169">
        <v>0.23490900000000001</v>
      </c>
      <c r="L1753" s="170">
        <f>-LOG10(Table3[[#This Row],[Student''s T-test p-value HEK293 +Selistat_HEK293 UT]])</f>
        <v>0.62910034390583103</v>
      </c>
      <c r="M1753" s="167">
        <v>-0.12</v>
      </c>
      <c r="N1753" s="171" t="str">
        <f t="shared" si="205"/>
        <v>FALSE</v>
      </c>
      <c r="O1753" s="146">
        <v>0.89289399999999997</v>
      </c>
      <c r="P1753" s="147">
        <v>1.7500000000000002E-2</v>
      </c>
      <c r="Q1753" s="171" t="str">
        <f t="shared" si="206"/>
        <v>FALSE</v>
      </c>
      <c r="R1753" s="122" t="s">
        <v>6987</v>
      </c>
      <c r="S1753" s="122" t="s">
        <v>9835</v>
      </c>
      <c r="T1753" s="122" t="s">
        <v>6989</v>
      </c>
      <c r="U1753" s="172" t="s">
        <v>6990</v>
      </c>
      <c r="V1753" s="122" t="s">
        <v>9836</v>
      </c>
      <c r="W1753" s="148">
        <v>-0.14000000000000001</v>
      </c>
      <c r="X1753" s="149">
        <v>-0.13</v>
      </c>
      <c r="Y1753" s="149">
        <v>-0.15</v>
      </c>
      <c r="Z1753" s="150">
        <v>0.13</v>
      </c>
      <c r="AA1753" s="148">
        <v>-0.1</v>
      </c>
      <c r="AB1753" s="149">
        <v>0.12</v>
      </c>
      <c r="AC1753" s="149">
        <v>0.17</v>
      </c>
      <c r="AD1753" s="151">
        <v>0</v>
      </c>
      <c r="AE1753" s="148">
        <v>0.11</v>
      </c>
      <c r="AF1753" s="149">
        <v>-0.01</v>
      </c>
      <c r="AG1753" s="149">
        <v>-0.16</v>
      </c>
      <c r="AH1753" s="151">
        <v>0.09</v>
      </c>
      <c r="AI1753" s="152">
        <v>0</v>
      </c>
      <c r="AJ1753" s="149">
        <v>-0.28000000000000003</v>
      </c>
      <c r="AK1753" s="149">
        <v>-0.01</v>
      </c>
      <c r="AL1753" s="150">
        <v>0.25</v>
      </c>
      <c r="AM1753" s="153">
        <f t="shared" si="207"/>
        <v>-4.0000000000000008E-2</v>
      </c>
      <c r="AN1753" s="154">
        <f t="shared" si="207"/>
        <v>-0.25</v>
      </c>
      <c r="AO1753" s="154">
        <f t="shared" si="207"/>
        <v>-0.32</v>
      </c>
      <c r="AP1753" s="155">
        <f t="shared" si="201"/>
        <v>0.13</v>
      </c>
      <c r="AQ1753" s="156">
        <f>AVERAGE(Table3[[#This Row],[ HEK293 +Selistat_R1 2]:[ HEK293 +Selistat_R4 5]])</f>
        <v>-0.12000000000000002</v>
      </c>
      <c r="AR1753" s="153">
        <f t="shared" si="208"/>
        <v>0.21000000000000002</v>
      </c>
      <c r="AS1753" s="154">
        <f t="shared" si="208"/>
        <v>-0.13</v>
      </c>
      <c r="AT1753" s="154">
        <f t="shared" si="208"/>
        <v>-0.33</v>
      </c>
      <c r="AU1753" s="157">
        <f t="shared" si="202"/>
        <v>0.09</v>
      </c>
      <c r="AV1753" s="158">
        <f t="shared" si="209"/>
        <v>0.1</v>
      </c>
      <c r="AW1753" s="154">
        <f t="shared" si="209"/>
        <v>-0.4</v>
      </c>
      <c r="AX1753" s="154">
        <f t="shared" si="209"/>
        <v>-0.18000000000000002</v>
      </c>
      <c r="AY1753" s="155">
        <f t="shared" si="203"/>
        <v>0.25</v>
      </c>
    </row>
    <row r="1754" spans="1:51" x14ac:dyDescent="0.15">
      <c r="A1754" s="122" t="s">
        <v>7174</v>
      </c>
      <c r="B1754" s="122" t="s">
        <v>7175</v>
      </c>
      <c r="C1754" s="122" t="s">
        <v>7176</v>
      </c>
      <c r="E1754" s="122" t="s">
        <v>7177</v>
      </c>
      <c r="F1754" s="122" t="s">
        <v>7178</v>
      </c>
      <c r="G1754" s="122">
        <v>2</v>
      </c>
      <c r="H1754" s="166">
        <v>6.1277999999999999E-2</v>
      </c>
      <c r="I1754" s="167">
        <v>-0.32416699999999998</v>
      </c>
      <c r="J1754" s="168" t="str">
        <f t="shared" si="204"/>
        <v>FALSE</v>
      </c>
      <c r="K1754" s="169">
        <v>0.23524200000000001</v>
      </c>
      <c r="L1754" s="170">
        <f>-LOG10(Table3[[#This Row],[Student''s T-test p-value HEK293 +Selistat_HEK293 UT]])</f>
        <v>0.62848513693335883</v>
      </c>
      <c r="M1754" s="167">
        <v>-0.27750000000000002</v>
      </c>
      <c r="N1754" s="171" t="str">
        <f t="shared" si="205"/>
        <v>FALSE</v>
      </c>
      <c r="O1754" s="146">
        <v>0.69373399999999996</v>
      </c>
      <c r="P1754" s="147">
        <v>8.5000000000000006E-2</v>
      </c>
      <c r="Q1754" s="171" t="str">
        <f t="shared" si="206"/>
        <v>FALSE</v>
      </c>
      <c r="R1754" s="122" t="s">
        <v>1137</v>
      </c>
      <c r="S1754" s="122" t="s">
        <v>1143</v>
      </c>
      <c r="T1754" s="122" t="s">
        <v>1139</v>
      </c>
      <c r="U1754" s="172" t="s">
        <v>7179</v>
      </c>
      <c r="V1754" s="122" t="s">
        <v>9941</v>
      </c>
      <c r="W1754" s="148">
        <v>-0.3</v>
      </c>
      <c r="X1754" s="149">
        <v>0.08</v>
      </c>
      <c r="Y1754" s="149">
        <v>-0.13</v>
      </c>
      <c r="Z1754" s="150">
        <v>0.08</v>
      </c>
      <c r="AA1754" s="148">
        <v>-0.09</v>
      </c>
      <c r="AB1754" s="149">
        <v>0.73</v>
      </c>
      <c r="AC1754" s="149">
        <v>-0.05</v>
      </c>
      <c r="AD1754" s="151">
        <v>0.25</v>
      </c>
      <c r="AE1754" s="148">
        <v>-0.44</v>
      </c>
      <c r="AF1754" s="149">
        <v>-0.17</v>
      </c>
      <c r="AG1754" s="149">
        <v>0.12</v>
      </c>
      <c r="AH1754" s="151">
        <v>0.11</v>
      </c>
      <c r="AI1754" s="152">
        <v>-0.26</v>
      </c>
      <c r="AJ1754" s="149">
        <v>-0.5</v>
      </c>
      <c r="AK1754" s="149">
        <v>-0.21</v>
      </c>
      <c r="AL1754" s="150">
        <v>0.25</v>
      </c>
      <c r="AM1754" s="153">
        <f t="shared" si="207"/>
        <v>-0.21</v>
      </c>
      <c r="AN1754" s="154">
        <f t="shared" si="207"/>
        <v>-0.65</v>
      </c>
      <c r="AO1754" s="154">
        <f t="shared" si="207"/>
        <v>-0.08</v>
      </c>
      <c r="AP1754" s="155">
        <f t="shared" si="201"/>
        <v>-0.16999999999999998</v>
      </c>
      <c r="AQ1754" s="156">
        <f>AVERAGE(Table3[[#This Row],[ HEK293 +Selistat_R1 2]:[ HEK293 +Selistat_R4 5]])</f>
        <v>-0.27749999999999997</v>
      </c>
      <c r="AR1754" s="153">
        <f t="shared" si="208"/>
        <v>-0.35</v>
      </c>
      <c r="AS1754" s="154">
        <f t="shared" si="208"/>
        <v>-0.9</v>
      </c>
      <c r="AT1754" s="154">
        <f t="shared" si="208"/>
        <v>0.16999999999999998</v>
      </c>
      <c r="AU1754" s="157">
        <f t="shared" si="202"/>
        <v>-0.14000000000000001</v>
      </c>
      <c r="AV1754" s="158">
        <f t="shared" si="209"/>
        <v>-0.17</v>
      </c>
      <c r="AW1754" s="154">
        <f t="shared" si="209"/>
        <v>-1.23</v>
      </c>
      <c r="AX1754" s="154">
        <f t="shared" si="209"/>
        <v>-0.15999999999999998</v>
      </c>
      <c r="AY1754" s="155">
        <f t="shared" si="203"/>
        <v>0</v>
      </c>
    </row>
    <row r="1755" spans="1:51" x14ac:dyDescent="0.15">
      <c r="A1755" s="122" t="s">
        <v>3224</v>
      </c>
      <c r="B1755" s="122" t="s">
        <v>3225</v>
      </c>
      <c r="C1755" s="122" t="s">
        <v>4629</v>
      </c>
      <c r="E1755" s="122" t="s">
        <v>4630</v>
      </c>
      <c r="G1755" s="122">
        <v>3</v>
      </c>
      <c r="H1755" s="166">
        <v>0.74501099999999998</v>
      </c>
      <c r="I1755" s="167">
        <v>6.25E-2</v>
      </c>
      <c r="J1755" s="168" t="str">
        <f t="shared" si="204"/>
        <v>FALSE</v>
      </c>
      <c r="K1755" s="169">
        <v>0.235289</v>
      </c>
      <c r="L1755" s="170">
        <f>-LOG10(Table3[[#This Row],[Student''s T-test p-value HEK293 +Selistat_HEK293 UT]])</f>
        <v>0.62839837605801863</v>
      </c>
      <c r="M1755" s="167">
        <v>-9.7500000000000003E-2</v>
      </c>
      <c r="N1755" s="171" t="str">
        <f t="shared" si="205"/>
        <v>FALSE</v>
      </c>
      <c r="O1755" s="146">
        <v>0.49835800000000002</v>
      </c>
      <c r="P1755" s="147">
        <v>0.22500000000000001</v>
      </c>
      <c r="Q1755" s="171" t="str">
        <f t="shared" si="206"/>
        <v>FALSE</v>
      </c>
      <c r="R1755" s="122" t="s">
        <v>1510</v>
      </c>
      <c r="S1755" s="122" t="s">
        <v>1514</v>
      </c>
      <c r="T1755" s="122" t="s">
        <v>1512</v>
      </c>
      <c r="U1755" s="172" t="s">
        <v>4631</v>
      </c>
      <c r="V1755" s="122" t="s">
        <v>8967</v>
      </c>
      <c r="W1755" s="148">
        <v>-0.32</v>
      </c>
      <c r="X1755" s="149">
        <v>-0.01</v>
      </c>
      <c r="Y1755" s="149">
        <v>-0.19</v>
      </c>
      <c r="Z1755" s="150">
        <v>-0.21</v>
      </c>
      <c r="AA1755" s="148">
        <v>-0.18</v>
      </c>
      <c r="AB1755" s="149">
        <v>-0.01</v>
      </c>
      <c r="AC1755" s="149">
        <v>-0.1</v>
      </c>
      <c r="AD1755" s="151">
        <v>-0.05</v>
      </c>
      <c r="AE1755" s="148">
        <v>1.01</v>
      </c>
      <c r="AF1755" s="149">
        <v>-0.2</v>
      </c>
      <c r="AG1755" s="149">
        <v>0.11</v>
      </c>
      <c r="AH1755" s="151">
        <v>-0.24</v>
      </c>
      <c r="AI1755" s="152">
        <v>0.17</v>
      </c>
      <c r="AJ1755" s="149">
        <v>-0.33</v>
      </c>
      <c r="AK1755" s="149">
        <v>0.09</v>
      </c>
      <c r="AL1755" s="150">
        <v>-0.15</v>
      </c>
      <c r="AM1755" s="153">
        <f t="shared" si="207"/>
        <v>-0.14000000000000001</v>
      </c>
      <c r="AN1755" s="154">
        <f t="shared" si="207"/>
        <v>0</v>
      </c>
      <c r="AO1755" s="154">
        <f t="shared" si="207"/>
        <v>-0.09</v>
      </c>
      <c r="AP1755" s="155">
        <f t="shared" si="201"/>
        <v>-0.15999999999999998</v>
      </c>
      <c r="AQ1755" s="156">
        <f>AVERAGE(Table3[[#This Row],[ HEK293 +Selistat_R1 2]:[ HEK293 +Selistat_R4 5]])</f>
        <v>-9.7500000000000003E-2</v>
      </c>
      <c r="AR1755" s="153">
        <f t="shared" si="208"/>
        <v>1.19</v>
      </c>
      <c r="AS1755" s="154">
        <f t="shared" si="208"/>
        <v>-0.19</v>
      </c>
      <c r="AT1755" s="154">
        <f t="shared" si="208"/>
        <v>0.21000000000000002</v>
      </c>
      <c r="AU1755" s="157">
        <f t="shared" si="202"/>
        <v>-0.19</v>
      </c>
      <c r="AV1755" s="158">
        <f t="shared" si="209"/>
        <v>0.35</v>
      </c>
      <c r="AW1755" s="154">
        <f t="shared" si="209"/>
        <v>-0.32</v>
      </c>
      <c r="AX1755" s="154">
        <f t="shared" si="209"/>
        <v>0.19</v>
      </c>
      <c r="AY1755" s="155">
        <f t="shared" si="203"/>
        <v>-9.9999999999999992E-2</v>
      </c>
    </row>
    <row r="1756" spans="1:51" x14ac:dyDescent="0.15">
      <c r="A1756" s="122" t="s">
        <v>3985</v>
      </c>
      <c r="B1756" s="122" t="s">
        <v>3986</v>
      </c>
      <c r="C1756" s="122" t="s">
        <v>3987</v>
      </c>
      <c r="E1756" s="122" t="s">
        <v>3988</v>
      </c>
      <c r="F1756" s="122" t="s">
        <v>3989</v>
      </c>
      <c r="G1756" s="122">
        <v>2</v>
      </c>
      <c r="H1756" s="166">
        <v>6.65737E-2</v>
      </c>
      <c r="I1756" s="167">
        <v>0.22500000000000001</v>
      </c>
      <c r="J1756" s="168" t="str">
        <f t="shared" si="204"/>
        <v>FALSE</v>
      </c>
      <c r="K1756" s="169">
        <v>0.23532900000000001</v>
      </c>
      <c r="L1756" s="170">
        <f>-LOG10(Table3[[#This Row],[Student''s T-test p-value HEK293 +Selistat_HEK293 UT]])</f>
        <v>0.6283245506653734</v>
      </c>
      <c r="M1756" s="167">
        <v>6.5000000000000002E-2</v>
      </c>
      <c r="N1756" s="171" t="str">
        <f t="shared" si="205"/>
        <v>FALSE</v>
      </c>
      <c r="O1756" s="146">
        <v>0.61124800000000001</v>
      </c>
      <c r="P1756" s="147">
        <v>0.09</v>
      </c>
      <c r="Q1756" s="171" t="str">
        <f t="shared" si="206"/>
        <v>FALSE</v>
      </c>
      <c r="R1756" s="122" t="s">
        <v>3990</v>
      </c>
      <c r="S1756" s="122" t="s">
        <v>9942</v>
      </c>
      <c r="T1756" s="122" t="s">
        <v>3992</v>
      </c>
      <c r="U1756" s="172" t="s">
        <v>3993</v>
      </c>
      <c r="V1756" s="122" t="s">
        <v>9943</v>
      </c>
      <c r="W1756" s="148">
        <v>-0.14000000000000001</v>
      </c>
      <c r="X1756" s="149">
        <v>-0.05</v>
      </c>
      <c r="Y1756" s="149">
        <v>-0.16</v>
      </c>
      <c r="Z1756" s="150">
        <v>-0.12</v>
      </c>
      <c r="AA1756" s="148">
        <v>-0.13</v>
      </c>
      <c r="AB1756" s="149">
        <v>-0.13</v>
      </c>
      <c r="AC1756" s="149">
        <v>-0.31</v>
      </c>
      <c r="AD1756" s="151">
        <v>-0.16</v>
      </c>
      <c r="AE1756" s="148">
        <v>0.31</v>
      </c>
      <c r="AF1756" s="149">
        <v>0.3</v>
      </c>
      <c r="AG1756" s="149">
        <v>0.27</v>
      </c>
      <c r="AH1756" s="151">
        <v>-0.21</v>
      </c>
      <c r="AI1756" s="152">
        <v>0.05</v>
      </c>
      <c r="AJ1756" s="149">
        <v>0.32</v>
      </c>
      <c r="AK1756" s="149">
        <v>0.15</v>
      </c>
      <c r="AL1756" s="150">
        <v>-0.21</v>
      </c>
      <c r="AM1756" s="153">
        <f t="shared" si="207"/>
        <v>-1.0000000000000009E-2</v>
      </c>
      <c r="AN1756" s="154">
        <f t="shared" si="207"/>
        <v>0.08</v>
      </c>
      <c r="AO1756" s="154">
        <f t="shared" si="207"/>
        <v>0.15</v>
      </c>
      <c r="AP1756" s="155">
        <f t="shared" si="201"/>
        <v>4.0000000000000008E-2</v>
      </c>
      <c r="AQ1756" s="156">
        <f>AVERAGE(Table3[[#This Row],[ HEK293 +Selistat_R1 2]:[ HEK293 +Selistat_R4 5]])</f>
        <v>6.5000000000000002E-2</v>
      </c>
      <c r="AR1756" s="153">
        <f t="shared" si="208"/>
        <v>0.44</v>
      </c>
      <c r="AS1756" s="154">
        <f t="shared" si="208"/>
        <v>0.43</v>
      </c>
      <c r="AT1756" s="154">
        <f t="shared" si="208"/>
        <v>0.58000000000000007</v>
      </c>
      <c r="AU1756" s="157">
        <f t="shared" si="202"/>
        <v>-4.9999999999999989E-2</v>
      </c>
      <c r="AV1756" s="158">
        <f t="shared" si="209"/>
        <v>0.18</v>
      </c>
      <c r="AW1756" s="154">
        <f t="shared" si="209"/>
        <v>0.45</v>
      </c>
      <c r="AX1756" s="154">
        <f t="shared" si="209"/>
        <v>0.45999999999999996</v>
      </c>
      <c r="AY1756" s="155">
        <f t="shared" si="203"/>
        <v>-4.9999999999999989E-2</v>
      </c>
    </row>
    <row r="1757" spans="1:51" x14ac:dyDescent="0.15">
      <c r="A1757" s="122" t="s">
        <v>3275</v>
      </c>
      <c r="B1757" s="122" t="s">
        <v>3125</v>
      </c>
      <c r="C1757" s="122" t="s">
        <v>9944</v>
      </c>
      <c r="E1757" s="122" t="s">
        <v>9945</v>
      </c>
      <c r="G1757" s="122">
        <v>1</v>
      </c>
      <c r="H1757" s="166">
        <v>0.94328299999999998</v>
      </c>
      <c r="I1757" s="167">
        <v>-1.0833300000000001E-2</v>
      </c>
      <c r="J1757" s="168" t="str">
        <f t="shared" si="204"/>
        <v>FALSE</v>
      </c>
      <c r="K1757" s="169">
        <v>0.235404</v>
      </c>
      <c r="L1757" s="170">
        <f>-LOG10(Table3[[#This Row],[Student''s T-test p-value HEK293 +Selistat_HEK293 UT]])</f>
        <v>0.62818616186994858</v>
      </c>
      <c r="M1757" s="167">
        <v>-0.17249999999999999</v>
      </c>
      <c r="N1757" s="171" t="str">
        <f t="shared" si="205"/>
        <v>FALSE</v>
      </c>
      <c r="O1757" s="146">
        <v>0.27849400000000002</v>
      </c>
      <c r="P1757" s="147">
        <v>0.23499999999999999</v>
      </c>
      <c r="Q1757" s="171" t="str">
        <f t="shared" si="206"/>
        <v>FALSE</v>
      </c>
      <c r="R1757" s="122" t="s">
        <v>9946</v>
      </c>
      <c r="S1757" s="122" t="s">
        <v>9947</v>
      </c>
      <c r="T1757" s="122" t="s">
        <v>9948</v>
      </c>
      <c r="U1757" s="172" t="s">
        <v>6804</v>
      </c>
      <c r="V1757" s="122" t="s">
        <v>9949</v>
      </c>
      <c r="W1757" s="148">
        <v>0.08</v>
      </c>
      <c r="X1757" s="149">
        <v>-7.0000000000000007E-2</v>
      </c>
      <c r="Y1757" s="149">
        <v>-0.33</v>
      </c>
      <c r="Z1757" s="150">
        <v>-0.42</v>
      </c>
      <c r="AA1757" s="148">
        <v>7.0000000000000007E-2</v>
      </c>
      <c r="AB1757" s="149">
        <v>0.09</v>
      </c>
      <c r="AC1757" s="149">
        <v>-0.03</v>
      </c>
      <c r="AD1757" s="151">
        <v>-0.18</v>
      </c>
      <c r="AE1757" s="148">
        <v>0.24</v>
      </c>
      <c r="AF1757" s="149">
        <v>0.32</v>
      </c>
      <c r="AG1757" s="149">
        <v>0.34</v>
      </c>
      <c r="AH1757" s="151">
        <v>-0.2</v>
      </c>
      <c r="AI1757" s="152">
        <v>0.28999999999999998</v>
      </c>
      <c r="AJ1757" s="149">
        <v>0.06</v>
      </c>
      <c r="AK1757" s="149">
        <v>-0.18</v>
      </c>
      <c r="AL1757" s="150">
        <v>-0.41</v>
      </c>
      <c r="AM1757" s="153">
        <f t="shared" si="207"/>
        <v>9.999999999999995E-3</v>
      </c>
      <c r="AN1757" s="154">
        <f t="shared" si="207"/>
        <v>-0.16</v>
      </c>
      <c r="AO1757" s="154">
        <f t="shared" si="207"/>
        <v>-0.30000000000000004</v>
      </c>
      <c r="AP1757" s="155">
        <f t="shared" si="201"/>
        <v>-0.24</v>
      </c>
      <c r="AQ1757" s="156">
        <f>AVERAGE(Table3[[#This Row],[ HEK293 +Selistat_R1 2]:[ HEK293 +Selistat_R4 5]])</f>
        <v>-0.17250000000000001</v>
      </c>
      <c r="AR1757" s="153">
        <f t="shared" si="208"/>
        <v>0.16999999999999998</v>
      </c>
      <c r="AS1757" s="154">
        <f t="shared" si="208"/>
        <v>0.23</v>
      </c>
      <c r="AT1757" s="154">
        <f t="shared" si="208"/>
        <v>0.37</v>
      </c>
      <c r="AU1757" s="157">
        <f t="shared" si="202"/>
        <v>-2.0000000000000018E-2</v>
      </c>
      <c r="AV1757" s="158">
        <f t="shared" si="209"/>
        <v>0.21999999999999997</v>
      </c>
      <c r="AW1757" s="154">
        <f t="shared" si="209"/>
        <v>-0.03</v>
      </c>
      <c r="AX1757" s="154">
        <f t="shared" si="209"/>
        <v>-0.15</v>
      </c>
      <c r="AY1757" s="155">
        <f t="shared" si="203"/>
        <v>-0.22999999999999998</v>
      </c>
    </row>
    <row r="1758" spans="1:51" x14ac:dyDescent="0.15">
      <c r="A1758" s="122" t="s">
        <v>9016</v>
      </c>
      <c r="B1758" s="122" t="s">
        <v>9017</v>
      </c>
      <c r="C1758" s="122" t="s">
        <v>9950</v>
      </c>
      <c r="D1758" s="122" t="s">
        <v>4043</v>
      </c>
      <c r="E1758" s="122" t="s">
        <v>9951</v>
      </c>
      <c r="F1758" s="122" t="s">
        <v>5367</v>
      </c>
      <c r="G1758" s="122">
        <v>2</v>
      </c>
      <c r="H1758" s="166">
        <v>0.32480999999999999</v>
      </c>
      <c r="I1758" s="167">
        <v>-0.155833</v>
      </c>
      <c r="J1758" s="168" t="str">
        <f t="shared" si="204"/>
        <v>FALSE</v>
      </c>
      <c r="K1758" s="169">
        <v>0.235876</v>
      </c>
      <c r="L1758" s="170">
        <f>-LOG10(Table3[[#This Row],[Student''s T-test p-value HEK293 +Selistat_HEK293 UT]])</f>
        <v>0.62731624562484456</v>
      </c>
      <c r="M1758" s="167">
        <v>-0.21249999999999999</v>
      </c>
      <c r="N1758" s="171" t="str">
        <f t="shared" si="205"/>
        <v>FALSE</v>
      </c>
      <c r="O1758" s="146">
        <v>0.36835899999999999</v>
      </c>
      <c r="P1758" s="147">
        <v>-0.21</v>
      </c>
      <c r="Q1758" s="171" t="str">
        <f t="shared" si="206"/>
        <v>FALSE</v>
      </c>
      <c r="R1758" s="122" t="s">
        <v>1335</v>
      </c>
      <c r="S1758" s="122" t="s">
        <v>1339</v>
      </c>
      <c r="T1758" s="122" t="s">
        <v>1337</v>
      </c>
      <c r="U1758" s="172" t="s">
        <v>9952</v>
      </c>
      <c r="V1758" s="122" t="s">
        <v>9953</v>
      </c>
      <c r="W1758" s="148">
        <v>-0.36</v>
      </c>
      <c r="X1758" s="149">
        <v>0.09</v>
      </c>
      <c r="Y1758" s="149">
        <v>-7.0000000000000007E-2</v>
      </c>
      <c r="Z1758" s="150">
        <v>-0.13</v>
      </c>
      <c r="AA1758" s="148">
        <v>-0.04</v>
      </c>
      <c r="AB1758" s="149">
        <v>0.32</v>
      </c>
      <c r="AC1758" s="149">
        <v>-0.21</v>
      </c>
      <c r="AD1758" s="151">
        <v>0.31</v>
      </c>
      <c r="AE1758" s="148">
        <v>0.05</v>
      </c>
      <c r="AF1758" s="149">
        <v>-0.5</v>
      </c>
      <c r="AG1758" s="149">
        <v>0.11</v>
      </c>
      <c r="AH1758" s="151">
        <v>-0.21</v>
      </c>
      <c r="AI1758" s="152">
        <v>0.2</v>
      </c>
      <c r="AJ1758" s="149">
        <v>0.01</v>
      </c>
      <c r="AK1758" s="149">
        <v>0.43</v>
      </c>
      <c r="AL1758" s="150">
        <v>-0.35</v>
      </c>
      <c r="AM1758" s="153">
        <f t="shared" si="207"/>
        <v>-0.32</v>
      </c>
      <c r="AN1758" s="154">
        <f t="shared" si="207"/>
        <v>-0.23</v>
      </c>
      <c r="AO1758" s="154">
        <f t="shared" si="207"/>
        <v>0.13999999999999999</v>
      </c>
      <c r="AP1758" s="155">
        <f t="shared" si="201"/>
        <v>-0.44</v>
      </c>
      <c r="AQ1758" s="156">
        <f>AVERAGE(Table3[[#This Row],[ HEK293 +Selistat_R1 2]:[ HEK293 +Selistat_R4 5]])</f>
        <v>-0.21250000000000002</v>
      </c>
      <c r="AR1758" s="153">
        <f t="shared" si="208"/>
        <v>0.09</v>
      </c>
      <c r="AS1758" s="154">
        <f t="shared" si="208"/>
        <v>-0.82000000000000006</v>
      </c>
      <c r="AT1758" s="154">
        <f t="shared" si="208"/>
        <v>0.32</v>
      </c>
      <c r="AU1758" s="157">
        <f t="shared" si="202"/>
        <v>-0.52</v>
      </c>
      <c r="AV1758" s="158">
        <f t="shared" si="209"/>
        <v>0.24000000000000002</v>
      </c>
      <c r="AW1758" s="154">
        <f t="shared" si="209"/>
        <v>-0.31</v>
      </c>
      <c r="AX1758" s="154">
        <f t="shared" si="209"/>
        <v>0.64</v>
      </c>
      <c r="AY1758" s="155">
        <f t="shared" si="203"/>
        <v>-0.65999999999999992</v>
      </c>
    </row>
    <row r="1759" spans="1:51" x14ac:dyDescent="0.15">
      <c r="A1759" s="122" t="s">
        <v>3182</v>
      </c>
      <c r="B1759" s="122" t="s">
        <v>2961</v>
      </c>
      <c r="C1759" s="122" t="s">
        <v>3183</v>
      </c>
      <c r="D1759" s="122" t="s">
        <v>2848</v>
      </c>
      <c r="E1759" s="122" t="s">
        <v>3184</v>
      </c>
      <c r="F1759" s="122" t="s">
        <v>3040</v>
      </c>
      <c r="G1759" s="122">
        <v>1</v>
      </c>
      <c r="H1759" s="166">
        <v>0.136547</v>
      </c>
      <c r="I1759" s="167">
        <v>0.25666699999999998</v>
      </c>
      <c r="J1759" s="168" t="str">
        <f t="shared" si="204"/>
        <v>FALSE</v>
      </c>
      <c r="K1759" s="169">
        <v>0.23616899999999999</v>
      </c>
      <c r="L1759" s="170">
        <f>-LOG10(Table3[[#This Row],[Student''s T-test p-value HEK293 +Selistat_HEK293 UT]])</f>
        <v>0.62677710931563912</v>
      </c>
      <c r="M1759" s="167">
        <v>0.33</v>
      </c>
      <c r="N1759" s="171" t="str">
        <f t="shared" si="205"/>
        <v>FALSE</v>
      </c>
      <c r="O1759" s="146">
        <v>0.97665199999999996</v>
      </c>
      <c r="P1759" s="147">
        <v>5.0000000000000001E-3</v>
      </c>
      <c r="Q1759" s="171" t="str">
        <f t="shared" si="206"/>
        <v>FALSE</v>
      </c>
      <c r="R1759" s="122" t="s">
        <v>3185</v>
      </c>
      <c r="S1759" s="122" t="s">
        <v>9954</v>
      </c>
      <c r="T1759" s="122" t="s">
        <v>3187</v>
      </c>
      <c r="U1759" s="172" t="s">
        <v>2667</v>
      </c>
      <c r="V1759" s="122" t="s">
        <v>9955</v>
      </c>
      <c r="W1759" s="148">
        <v>-7.0000000000000007E-2</v>
      </c>
      <c r="X1759" s="149">
        <v>0.44</v>
      </c>
      <c r="Y1759" s="149">
        <v>0.24</v>
      </c>
      <c r="Z1759" s="150">
        <v>-0.17</v>
      </c>
      <c r="AA1759" s="148">
        <v>-0.1</v>
      </c>
      <c r="AB1759" s="149">
        <v>0.31</v>
      </c>
      <c r="AC1759" s="149">
        <v>-0.62</v>
      </c>
      <c r="AD1759" s="151">
        <v>-0.47</v>
      </c>
      <c r="AE1759" s="148">
        <v>-0.1</v>
      </c>
      <c r="AF1759" s="149">
        <v>0.25</v>
      </c>
      <c r="AG1759" s="149">
        <v>0.06</v>
      </c>
      <c r="AH1759" s="151">
        <v>-0.2</v>
      </c>
      <c r="AI1759" s="152">
        <v>-0.14000000000000001</v>
      </c>
      <c r="AJ1759" s="149">
        <v>-0.11</v>
      </c>
      <c r="AK1759" s="149">
        <v>0.39</v>
      </c>
      <c r="AL1759" s="150">
        <v>-0.15</v>
      </c>
      <c r="AM1759" s="153">
        <f t="shared" si="207"/>
        <v>0.03</v>
      </c>
      <c r="AN1759" s="154">
        <f t="shared" si="207"/>
        <v>0.13</v>
      </c>
      <c r="AO1759" s="154">
        <f t="shared" si="207"/>
        <v>0.86</v>
      </c>
      <c r="AP1759" s="155">
        <f t="shared" si="201"/>
        <v>0.29999999999999993</v>
      </c>
      <c r="AQ1759" s="156">
        <f>AVERAGE(Table3[[#This Row],[ HEK293 +Selistat_R1 2]:[ HEK293 +Selistat_R4 5]])</f>
        <v>0.32999999999999996</v>
      </c>
      <c r="AR1759" s="153">
        <f t="shared" si="208"/>
        <v>0</v>
      </c>
      <c r="AS1759" s="154">
        <f t="shared" si="208"/>
        <v>-0.06</v>
      </c>
      <c r="AT1759" s="154">
        <f t="shared" si="208"/>
        <v>0.67999999999999994</v>
      </c>
      <c r="AU1759" s="157">
        <f t="shared" si="202"/>
        <v>0.26999999999999996</v>
      </c>
      <c r="AV1759" s="158">
        <f t="shared" si="209"/>
        <v>-4.0000000000000008E-2</v>
      </c>
      <c r="AW1759" s="154">
        <f t="shared" si="209"/>
        <v>-0.42</v>
      </c>
      <c r="AX1759" s="154">
        <f t="shared" si="209"/>
        <v>1.01</v>
      </c>
      <c r="AY1759" s="155">
        <f t="shared" si="203"/>
        <v>0.31999999999999995</v>
      </c>
    </row>
    <row r="1760" spans="1:51" x14ac:dyDescent="0.15">
      <c r="A1760" s="122" t="s">
        <v>4980</v>
      </c>
      <c r="B1760" s="122" t="s">
        <v>2865</v>
      </c>
      <c r="C1760" s="122" t="s">
        <v>4981</v>
      </c>
      <c r="D1760" s="122" t="s">
        <v>2848</v>
      </c>
      <c r="E1760" s="122" t="s">
        <v>4982</v>
      </c>
      <c r="F1760" s="122" t="s">
        <v>4916</v>
      </c>
      <c r="G1760" s="122">
        <v>1</v>
      </c>
      <c r="H1760" s="166">
        <v>0.11393499999999999</v>
      </c>
      <c r="I1760" s="167">
        <v>-0.23083300000000001</v>
      </c>
      <c r="J1760" s="168" t="str">
        <f t="shared" si="204"/>
        <v>FALSE</v>
      </c>
      <c r="K1760" s="169">
        <v>0.23639199999999999</v>
      </c>
      <c r="L1760" s="170">
        <f>-LOG10(Table3[[#This Row],[Student''s T-test p-value HEK293 +Selistat_HEK293 UT]])</f>
        <v>0.62636722497624886</v>
      </c>
      <c r="M1760" s="167">
        <v>-0.19</v>
      </c>
      <c r="N1760" s="171" t="str">
        <f t="shared" si="205"/>
        <v>FALSE</v>
      </c>
      <c r="O1760" s="146">
        <v>0.58552599999999999</v>
      </c>
      <c r="P1760" s="147">
        <v>-0.11749999999999999</v>
      </c>
      <c r="Q1760" s="171" t="str">
        <f t="shared" si="206"/>
        <v>FALSE</v>
      </c>
      <c r="R1760" s="122" t="s">
        <v>862</v>
      </c>
      <c r="S1760" s="122" t="s">
        <v>866</v>
      </c>
      <c r="T1760" s="122" t="s">
        <v>864</v>
      </c>
      <c r="U1760" s="172" t="s">
        <v>4983</v>
      </c>
      <c r="V1760" s="122" t="s">
        <v>4984</v>
      </c>
      <c r="W1760" s="148">
        <v>-0.19</v>
      </c>
      <c r="X1760" s="149">
        <v>7.0000000000000007E-2</v>
      </c>
      <c r="Y1760" s="149">
        <v>-0.12</v>
      </c>
      <c r="Z1760" s="150">
        <v>0.09</v>
      </c>
      <c r="AA1760" s="148">
        <v>0.47</v>
      </c>
      <c r="AB1760" s="149">
        <v>0.14000000000000001</v>
      </c>
      <c r="AC1760" s="149">
        <v>-0.15</v>
      </c>
      <c r="AD1760" s="151">
        <v>0.15</v>
      </c>
      <c r="AE1760" s="148">
        <v>0.16</v>
      </c>
      <c r="AF1760" s="149">
        <v>-0.43</v>
      </c>
      <c r="AG1760" s="149">
        <v>-0.01</v>
      </c>
      <c r="AH1760" s="151">
        <v>-0.35</v>
      </c>
      <c r="AI1760" s="152">
        <v>0.15</v>
      </c>
      <c r="AJ1760" s="149">
        <v>-0.46</v>
      </c>
      <c r="AK1760" s="149">
        <v>-0.04</v>
      </c>
      <c r="AL1760" s="150">
        <v>0.19</v>
      </c>
      <c r="AM1760" s="153">
        <f t="shared" si="207"/>
        <v>-0.65999999999999992</v>
      </c>
      <c r="AN1760" s="154">
        <f t="shared" si="207"/>
        <v>-7.0000000000000007E-2</v>
      </c>
      <c r="AO1760" s="154">
        <f t="shared" si="207"/>
        <v>0.03</v>
      </c>
      <c r="AP1760" s="155">
        <f t="shared" si="201"/>
        <v>-0.06</v>
      </c>
      <c r="AQ1760" s="156">
        <f>AVERAGE(Table3[[#This Row],[ HEK293 +Selistat_R1 2]:[ HEK293 +Selistat_R4 5]])</f>
        <v>-0.19</v>
      </c>
      <c r="AR1760" s="153">
        <f t="shared" si="208"/>
        <v>-0.30999999999999994</v>
      </c>
      <c r="AS1760" s="154">
        <f t="shared" si="208"/>
        <v>-0.57000000000000006</v>
      </c>
      <c r="AT1760" s="154">
        <f t="shared" si="208"/>
        <v>0.13999999999999999</v>
      </c>
      <c r="AU1760" s="157">
        <f t="shared" si="202"/>
        <v>-0.5</v>
      </c>
      <c r="AV1760" s="158">
        <f t="shared" si="209"/>
        <v>-0.31999999999999995</v>
      </c>
      <c r="AW1760" s="154">
        <f t="shared" si="209"/>
        <v>-0.60000000000000009</v>
      </c>
      <c r="AX1760" s="154">
        <f t="shared" si="209"/>
        <v>0.10999999999999999</v>
      </c>
      <c r="AY1760" s="155">
        <f t="shared" si="203"/>
        <v>4.0000000000000008E-2</v>
      </c>
    </row>
    <row r="1761" spans="1:51" x14ac:dyDescent="0.15">
      <c r="A1761" s="122" t="s">
        <v>3025</v>
      </c>
      <c r="B1761" s="122" t="s">
        <v>3026</v>
      </c>
      <c r="C1761" s="122" t="s">
        <v>3494</v>
      </c>
      <c r="E1761" s="122" t="s">
        <v>9901</v>
      </c>
      <c r="G1761" s="122">
        <v>1</v>
      </c>
      <c r="H1761" s="166">
        <v>0.91196999999999995</v>
      </c>
      <c r="I1761" s="167">
        <v>-2.75E-2</v>
      </c>
      <c r="J1761" s="168" t="str">
        <f t="shared" si="204"/>
        <v>FALSE</v>
      </c>
      <c r="K1761" s="169">
        <v>0.23644699999999999</v>
      </c>
      <c r="L1761" s="170">
        <f>-LOG10(Table3[[#This Row],[Student''s T-test p-value HEK293 +Selistat_HEK293 UT]])</f>
        <v>0.62626619186936716</v>
      </c>
      <c r="M1761" s="167">
        <v>-0.36</v>
      </c>
      <c r="N1761" s="171" t="str">
        <f t="shared" si="205"/>
        <v>FALSE</v>
      </c>
      <c r="O1761" s="146">
        <v>0.30220799999999998</v>
      </c>
      <c r="P1761" s="147">
        <v>0.28749999999999998</v>
      </c>
      <c r="Q1761" s="171" t="str">
        <f t="shared" si="206"/>
        <v>FALSE</v>
      </c>
      <c r="R1761" s="122" t="s">
        <v>9956</v>
      </c>
      <c r="S1761" s="122" t="s">
        <v>9957</v>
      </c>
      <c r="T1761" s="122" t="s">
        <v>9958</v>
      </c>
      <c r="U1761" s="172" t="s">
        <v>9959</v>
      </c>
      <c r="V1761" s="122" t="s">
        <v>9960</v>
      </c>
      <c r="W1761" s="148">
        <v>-0.27</v>
      </c>
      <c r="X1761" s="149">
        <v>-0.7</v>
      </c>
      <c r="Y1761" s="149">
        <v>-0.54</v>
      </c>
      <c r="Z1761" s="150">
        <v>-7.0000000000000007E-2</v>
      </c>
      <c r="AA1761" s="148">
        <v>-0.42</v>
      </c>
      <c r="AB1761" s="149">
        <v>0.65</v>
      </c>
      <c r="AC1761" s="149">
        <v>-0.21</v>
      </c>
      <c r="AD1761" s="151">
        <v>-0.16</v>
      </c>
      <c r="AE1761" s="148">
        <v>0.57999999999999996</v>
      </c>
      <c r="AF1761" s="149">
        <v>0.27</v>
      </c>
      <c r="AG1761" s="149">
        <v>0.4</v>
      </c>
      <c r="AH1761" s="151">
        <v>-0.26</v>
      </c>
      <c r="AI1761" s="152">
        <v>-0.1</v>
      </c>
      <c r="AJ1761" s="149">
        <v>0.47</v>
      </c>
      <c r="AK1761" s="149">
        <v>-0.16</v>
      </c>
      <c r="AL1761" s="150">
        <v>-0.37</v>
      </c>
      <c r="AM1761" s="153">
        <f t="shared" si="207"/>
        <v>0.14999999999999997</v>
      </c>
      <c r="AN1761" s="154">
        <f t="shared" si="207"/>
        <v>-1.35</v>
      </c>
      <c r="AO1761" s="154">
        <f t="shared" si="207"/>
        <v>-0.33000000000000007</v>
      </c>
      <c r="AP1761" s="155">
        <f t="shared" si="201"/>
        <v>0.09</v>
      </c>
      <c r="AQ1761" s="156">
        <f>AVERAGE(Table3[[#This Row],[ HEK293 +Selistat_R1 2]:[ HEK293 +Selistat_R4 5]])</f>
        <v>-0.36000000000000004</v>
      </c>
      <c r="AR1761" s="153">
        <f t="shared" si="208"/>
        <v>1</v>
      </c>
      <c r="AS1761" s="154">
        <f t="shared" si="208"/>
        <v>-0.38</v>
      </c>
      <c r="AT1761" s="154">
        <f t="shared" si="208"/>
        <v>0.61</v>
      </c>
      <c r="AU1761" s="157">
        <f t="shared" si="202"/>
        <v>-0.1</v>
      </c>
      <c r="AV1761" s="158">
        <f t="shared" si="209"/>
        <v>0.31999999999999995</v>
      </c>
      <c r="AW1761" s="154">
        <f t="shared" si="209"/>
        <v>-0.18000000000000005</v>
      </c>
      <c r="AX1761" s="154">
        <f t="shared" si="209"/>
        <v>4.9999999999999989E-2</v>
      </c>
      <c r="AY1761" s="155">
        <f t="shared" si="203"/>
        <v>-0.21</v>
      </c>
    </row>
    <row r="1762" spans="1:51" x14ac:dyDescent="0.15">
      <c r="A1762" s="122" t="s">
        <v>3828</v>
      </c>
      <c r="B1762" s="122" t="s">
        <v>2968</v>
      </c>
      <c r="C1762" s="122" t="s">
        <v>3829</v>
      </c>
      <c r="D1762" s="122" t="s">
        <v>3830</v>
      </c>
      <c r="E1762" s="122" t="s">
        <v>3831</v>
      </c>
      <c r="G1762" s="122">
        <v>5</v>
      </c>
      <c r="H1762" s="166">
        <v>0.78057399999999999</v>
      </c>
      <c r="I1762" s="167">
        <v>6.25E-2</v>
      </c>
      <c r="J1762" s="168" t="str">
        <f t="shared" si="204"/>
        <v>FALSE</v>
      </c>
      <c r="K1762" s="169">
        <v>0.23686499999999999</v>
      </c>
      <c r="L1762" s="170">
        <f>-LOG10(Table3[[#This Row],[Student''s T-test p-value HEK293 +Selistat_HEK293 UT]])</f>
        <v>0.62549910740655756</v>
      </c>
      <c r="M1762" s="167">
        <v>-0.3175</v>
      </c>
      <c r="N1762" s="171" t="str">
        <f t="shared" si="205"/>
        <v>FALSE</v>
      </c>
      <c r="O1762" s="146">
        <v>0.378079</v>
      </c>
      <c r="P1762" s="147">
        <v>-0.17499999999999999</v>
      </c>
      <c r="Q1762" s="171" t="str">
        <f t="shared" si="206"/>
        <v>FALSE</v>
      </c>
      <c r="R1762" s="122" t="s">
        <v>3832</v>
      </c>
      <c r="S1762" s="122" t="s">
        <v>9961</v>
      </c>
      <c r="T1762" s="122" t="s">
        <v>8484</v>
      </c>
      <c r="U1762" s="172" t="s">
        <v>8485</v>
      </c>
      <c r="V1762" s="122" t="s">
        <v>8486</v>
      </c>
      <c r="W1762" s="148">
        <v>-0.35</v>
      </c>
      <c r="X1762" s="149">
        <v>-0.54</v>
      </c>
      <c r="Y1762" s="149">
        <v>-0.71</v>
      </c>
      <c r="Z1762" s="150">
        <v>-0.03</v>
      </c>
      <c r="AA1762" s="148">
        <v>-0.12</v>
      </c>
      <c r="AB1762" s="149">
        <v>-0.5</v>
      </c>
      <c r="AC1762" s="149">
        <v>0.43</v>
      </c>
      <c r="AD1762" s="151">
        <v>-0.17</v>
      </c>
      <c r="AE1762" s="148">
        <v>0.34</v>
      </c>
      <c r="AF1762" s="149">
        <v>-0.14000000000000001</v>
      </c>
      <c r="AG1762" s="149">
        <v>-0.21</v>
      </c>
      <c r="AH1762" s="151">
        <v>0.31</v>
      </c>
      <c r="AI1762" s="152">
        <v>0.24</v>
      </c>
      <c r="AJ1762" s="149">
        <v>0.06</v>
      </c>
      <c r="AK1762" s="149">
        <v>0.13</v>
      </c>
      <c r="AL1762" s="150">
        <v>0.56999999999999995</v>
      </c>
      <c r="AM1762" s="153">
        <f t="shared" si="207"/>
        <v>-0.22999999999999998</v>
      </c>
      <c r="AN1762" s="154">
        <f t="shared" si="207"/>
        <v>-4.0000000000000036E-2</v>
      </c>
      <c r="AO1762" s="154">
        <f t="shared" si="207"/>
        <v>-1.1399999999999999</v>
      </c>
      <c r="AP1762" s="155">
        <f t="shared" si="201"/>
        <v>0.14000000000000001</v>
      </c>
      <c r="AQ1762" s="156">
        <f>AVERAGE(Table3[[#This Row],[ HEK293 +Selistat_R1 2]:[ HEK293 +Selistat_R4 5]])</f>
        <v>-0.3175</v>
      </c>
      <c r="AR1762" s="153">
        <f t="shared" si="208"/>
        <v>0.46</v>
      </c>
      <c r="AS1762" s="154">
        <f t="shared" si="208"/>
        <v>0.36</v>
      </c>
      <c r="AT1762" s="154">
        <f t="shared" si="208"/>
        <v>-0.64</v>
      </c>
      <c r="AU1762" s="157">
        <f t="shared" si="202"/>
        <v>0.48</v>
      </c>
      <c r="AV1762" s="158">
        <f t="shared" si="209"/>
        <v>0.36</v>
      </c>
      <c r="AW1762" s="154">
        <f t="shared" si="209"/>
        <v>0.56000000000000005</v>
      </c>
      <c r="AX1762" s="154">
        <f t="shared" si="209"/>
        <v>-0.3</v>
      </c>
      <c r="AY1762" s="155">
        <f t="shared" si="203"/>
        <v>0.74</v>
      </c>
    </row>
    <row r="1763" spans="1:51" x14ac:dyDescent="0.15">
      <c r="A1763" s="122" t="s">
        <v>5225</v>
      </c>
      <c r="B1763" s="122" t="s">
        <v>4888</v>
      </c>
      <c r="C1763" s="122" t="s">
        <v>5226</v>
      </c>
      <c r="D1763" s="122" t="s">
        <v>3457</v>
      </c>
      <c r="E1763" s="122" t="s">
        <v>5227</v>
      </c>
      <c r="F1763" s="122" t="s">
        <v>4145</v>
      </c>
      <c r="G1763" s="122">
        <v>1</v>
      </c>
      <c r="H1763" s="166">
        <v>0.132128</v>
      </c>
      <c r="I1763" s="167">
        <v>-0.23166700000000001</v>
      </c>
      <c r="J1763" s="168" t="str">
        <f t="shared" si="204"/>
        <v>FALSE</v>
      </c>
      <c r="K1763" s="169">
        <v>0.23713699999999999</v>
      </c>
      <c r="L1763" s="170">
        <f>-LOG10(Table3[[#This Row],[Student''s T-test p-value HEK293 +Selistat_HEK293 UT]])</f>
        <v>0.62500067865712705</v>
      </c>
      <c r="M1763" s="167">
        <v>-0.28749999999999998</v>
      </c>
      <c r="N1763" s="171" t="str">
        <f t="shared" si="205"/>
        <v>FALSE</v>
      </c>
      <c r="O1763" s="146">
        <v>0.43510799999999999</v>
      </c>
      <c r="P1763" s="147">
        <v>-0.1225</v>
      </c>
      <c r="Q1763" s="171" t="str">
        <f t="shared" si="206"/>
        <v>FALSE</v>
      </c>
      <c r="R1763" s="122" t="s">
        <v>5228</v>
      </c>
      <c r="S1763" s="122" t="s">
        <v>9962</v>
      </c>
      <c r="T1763" s="122" t="s">
        <v>5230</v>
      </c>
      <c r="U1763" s="172" t="s">
        <v>5231</v>
      </c>
      <c r="V1763" s="122" t="s">
        <v>9963</v>
      </c>
      <c r="W1763" s="148">
        <v>-7.0000000000000007E-2</v>
      </c>
      <c r="X1763" s="149">
        <v>-0.28000000000000003</v>
      </c>
      <c r="Y1763" s="149">
        <v>-0.41</v>
      </c>
      <c r="Z1763" s="150">
        <v>0.21</v>
      </c>
      <c r="AA1763" s="148">
        <v>0.37</v>
      </c>
      <c r="AB1763" s="149">
        <v>-0.24</v>
      </c>
      <c r="AC1763" s="149">
        <v>-0.03</v>
      </c>
      <c r="AD1763" s="151">
        <v>0.5</v>
      </c>
      <c r="AE1763" s="148">
        <v>0.13</v>
      </c>
      <c r="AF1763" s="149">
        <v>-0.28000000000000003</v>
      </c>
      <c r="AG1763" s="149">
        <v>-0.12</v>
      </c>
      <c r="AH1763" s="151">
        <v>-0.19</v>
      </c>
      <c r="AI1763" s="152">
        <v>0.27</v>
      </c>
      <c r="AJ1763" s="149">
        <v>-0.06</v>
      </c>
      <c r="AK1763" s="149">
        <v>-0.28000000000000003</v>
      </c>
      <c r="AL1763" s="150">
        <v>0.1</v>
      </c>
      <c r="AM1763" s="153">
        <f t="shared" si="207"/>
        <v>-0.44</v>
      </c>
      <c r="AN1763" s="154">
        <f t="shared" si="207"/>
        <v>-4.0000000000000036E-2</v>
      </c>
      <c r="AO1763" s="154">
        <f t="shared" si="207"/>
        <v>-0.38</v>
      </c>
      <c r="AP1763" s="155">
        <f t="shared" si="201"/>
        <v>-0.29000000000000004</v>
      </c>
      <c r="AQ1763" s="156">
        <f>AVERAGE(Table3[[#This Row],[ HEK293 +Selistat_R1 2]:[ HEK293 +Selistat_R4 5]])</f>
        <v>-0.28750000000000003</v>
      </c>
      <c r="AR1763" s="153">
        <f t="shared" si="208"/>
        <v>-0.24</v>
      </c>
      <c r="AS1763" s="154">
        <f t="shared" si="208"/>
        <v>-4.0000000000000036E-2</v>
      </c>
      <c r="AT1763" s="154">
        <f t="shared" si="208"/>
        <v>-0.09</v>
      </c>
      <c r="AU1763" s="157">
        <f t="shared" si="202"/>
        <v>-0.69</v>
      </c>
      <c r="AV1763" s="158">
        <f t="shared" si="209"/>
        <v>-9.9999999999999978E-2</v>
      </c>
      <c r="AW1763" s="154">
        <f t="shared" si="209"/>
        <v>0.18</v>
      </c>
      <c r="AX1763" s="154">
        <f t="shared" si="209"/>
        <v>-0.25</v>
      </c>
      <c r="AY1763" s="155">
        <f t="shared" si="203"/>
        <v>-0.4</v>
      </c>
    </row>
    <row r="1764" spans="1:51" x14ac:dyDescent="0.15">
      <c r="A1764" s="122" t="s">
        <v>3224</v>
      </c>
      <c r="B1764" s="122" t="s">
        <v>3225</v>
      </c>
      <c r="C1764" s="122" t="s">
        <v>3226</v>
      </c>
      <c r="E1764" s="122" t="s">
        <v>3227</v>
      </c>
      <c r="F1764" s="122" t="s">
        <v>3228</v>
      </c>
      <c r="G1764" s="122">
        <v>7</v>
      </c>
      <c r="H1764" s="166">
        <v>8.4492399999999995E-2</v>
      </c>
      <c r="I1764" s="167">
        <v>-0.30083300000000002</v>
      </c>
      <c r="J1764" s="168" t="str">
        <f t="shared" si="204"/>
        <v>FALSE</v>
      </c>
      <c r="K1764" s="169">
        <v>0.23734</v>
      </c>
      <c r="L1764" s="170">
        <f>-LOG10(Table3[[#This Row],[Student''s T-test p-value HEK293 +Selistat_HEK293 UT]])</f>
        <v>0.62462906197094159</v>
      </c>
      <c r="M1764" s="167">
        <v>-0.32250000000000001</v>
      </c>
      <c r="N1764" s="171" t="str">
        <f t="shared" si="205"/>
        <v>FALSE</v>
      </c>
      <c r="O1764" s="146">
        <v>0.43470399999999998</v>
      </c>
      <c r="P1764" s="147">
        <v>-0.14000000000000001</v>
      </c>
      <c r="Q1764" s="171" t="str">
        <f t="shared" si="206"/>
        <v>FALSE</v>
      </c>
      <c r="R1764" s="122" t="s">
        <v>1407</v>
      </c>
      <c r="S1764" s="122" t="s">
        <v>9964</v>
      </c>
      <c r="T1764" s="122" t="s">
        <v>1401</v>
      </c>
      <c r="U1764" s="172" t="s">
        <v>2680</v>
      </c>
      <c r="V1764" s="122" t="s">
        <v>9965</v>
      </c>
      <c r="W1764" s="148">
        <v>-0.13</v>
      </c>
      <c r="X1764" s="149">
        <v>0.14000000000000001</v>
      </c>
      <c r="Y1764" s="149">
        <v>-0.35</v>
      </c>
      <c r="Z1764" s="150">
        <v>-0.17</v>
      </c>
      <c r="AA1764" s="148">
        <v>0.52</v>
      </c>
      <c r="AB1764" s="149">
        <v>0.08</v>
      </c>
      <c r="AC1764" s="149">
        <v>-0.39</v>
      </c>
      <c r="AD1764" s="151">
        <v>0.56999999999999995</v>
      </c>
      <c r="AE1764" s="148">
        <v>0.15</v>
      </c>
      <c r="AF1764" s="149">
        <v>-0.48</v>
      </c>
      <c r="AG1764" s="149">
        <v>-0.05</v>
      </c>
      <c r="AH1764" s="151">
        <v>-0.28000000000000003</v>
      </c>
      <c r="AI1764" s="152">
        <v>0.17</v>
      </c>
      <c r="AJ1764" s="149">
        <v>-0.24</v>
      </c>
      <c r="AK1764" s="149">
        <v>0.1</v>
      </c>
      <c r="AL1764" s="150">
        <v>-0.13</v>
      </c>
      <c r="AM1764" s="153">
        <f t="shared" si="207"/>
        <v>-0.65</v>
      </c>
      <c r="AN1764" s="154">
        <f t="shared" si="207"/>
        <v>6.0000000000000012E-2</v>
      </c>
      <c r="AO1764" s="154">
        <f t="shared" si="207"/>
        <v>4.0000000000000036E-2</v>
      </c>
      <c r="AP1764" s="155">
        <f t="shared" si="201"/>
        <v>-0.74</v>
      </c>
      <c r="AQ1764" s="156">
        <f>AVERAGE(Table3[[#This Row],[ HEK293 +Selistat_R1 2]:[ HEK293 +Selistat_R4 5]])</f>
        <v>-0.32250000000000001</v>
      </c>
      <c r="AR1764" s="153">
        <f t="shared" si="208"/>
        <v>-0.37</v>
      </c>
      <c r="AS1764" s="154">
        <f t="shared" si="208"/>
        <v>-0.55999999999999994</v>
      </c>
      <c r="AT1764" s="154">
        <f t="shared" si="208"/>
        <v>0.34</v>
      </c>
      <c r="AU1764" s="157">
        <f t="shared" si="202"/>
        <v>-0.85</v>
      </c>
      <c r="AV1764" s="158">
        <f t="shared" si="209"/>
        <v>-0.35</v>
      </c>
      <c r="AW1764" s="154">
        <f t="shared" si="209"/>
        <v>-0.32</v>
      </c>
      <c r="AX1764" s="154">
        <f t="shared" si="209"/>
        <v>0.49</v>
      </c>
      <c r="AY1764" s="155">
        <f t="shared" si="203"/>
        <v>-0.7</v>
      </c>
    </row>
    <row r="1765" spans="1:51" x14ac:dyDescent="0.15">
      <c r="A1765" s="122" t="s">
        <v>6964</v>
      </c>
      <c r="B1765" s="122" t="s">
        <v>6965</v>
      </c>
      <c r="C1765" s="122" t="s">
        <v>6966</v>
      </c>
      <c r="D1765" s="122" t="s">
        <v>2848</v>
      </c>
      <c r="E1765" s="122" t="s">
        <v>6967</v>
      </c>
      <c r="F1765" s="122" t="s">
        <v>6968</v>
      </c>
      <c r="G1765" s="122">
        <v>1</v>
      </c>
      <c r="H1765" s="166">
        <v>0.933697</v>
      </c>
      <c r="I1765" s="167">
        <v>-0.01</v>
      </c>
      <c r="J1765" s="168" t="str">
        <f t="shared" si="204"/>
        <v>FALSE</v>
      </c>
      <c r="K1765" s="169">
        <v>0.237591</v>
      </c>
      <c r="L1765" s="170">
        <f>-LOG10(Table3[[#This Row],[Student''s T-test p-value HEK293 +Selistat_HEK293 UT]])</f>
        <v>0.62417001455097232</v>
      </c>
      <c r="M1765" s="167">
        <v>-0.19</v>
      </c>
      <c r="N1765" s="171" t="str">
        <f t="shared" si="205"/>
        <v>FALSE</v>
      </c>
      <c r="O1765" s="146">
        <v>0.75415200000000004</v>
      </c>
      <c r="P1765" s="147">
        <v>-3.5000000000000003E-2</v>
      </c>
      <c r="Q1765" s="171" t="str">
        <f t="shared" si="206"/>
        <v>FALSE</v>
      </c>
      <c r="R1765" s="122" t="s">
        <v>868</v>
      </c>
      <c r="S1765" s="122" t="s">
        <v>6969</v>
      </c>
      <c r="T1765" s="122" t="s">
        <v>870</v>
      </c>
      <c r="U1765" s="172" t="s">
        <v>6970</v>
      </c>
      <c r="V1765" s="122" t="s">
        <v>6971</v>
      </c>
      <c r="W1765" s="148">
        <v>-0.41</v>
      </c>
      <c r="X1765" s="149">
        <v>-0.02</v>
      </c>
      <c r="Y1765" s="149">
        <v>-0.15</v>
      </c>
      <c r="Z1765" s="150">
        <v>-0.2</v>
      </c>
      <c r="AA1765" s="148">
        <v>-0.16</v>
      </c>
      <c r="AB1765" s="149">
        <v>0.32</v>
      </c>
      <c r="AC1765" s="149">
        <v>0.03</v>
      </c>
      <c r="AD1765" s="151">
        <v>-0.21</v>
      </c>
      <c r="AE1765" s="148">
        <v>0.25</v>
      </c>
      <c r="AF1765" s="149">
        <v>0.11</v>
      </c>
      <c r="AG1765" s="149">
        <v>-0.24</v>
      </c>
      <c r="AH1765" s="151">
        <v>0.11</v>
      </c>
      <c r="AI1765" s="152">
        <v>7.0000000000000007E-2</v>
      </c>
      <c r="AJ1765" s="149">
        <v>0.05</v>
      </c>
      <c r="AK1765" s="149">
        <v>0.15</v>
      </c>
      <c r="AL1765" s="150">
        <v>0.1</v>
      </c>
      <c r="AM1765" s="153">
        <f t="shared" si="207"/>
        <v>-0.24999999999999997</v>
      </c>
      <c r="AN1765" s="154">
        <f t="shared" si="207"/>
        <v>-0.34</v>
      </c>
      <c r="AO1765" s="154">
        <f t="shared" si="207"/>
        <v>-0.18</v>
      </c>
      <c r="AP1765" s="155">
        <f t="shared" si="201"/>
        <v>9.9999999999999811E-3</v>
      </c>
      <c r="AQ1765" s="156">
        <f>AVERAGE(Table3[[#This Row],[ HEK293 +Selistat_R1 2]:[ HEK293 +Selistat_R4 5]])</f>
        <v>-0.19</v>
      </c>
      <c r="AR1765" s="153">
        <f t="shared" si="208"/>
        <v>0.41000000000000003</v>
      </c>
      <c r="AS1765" s="154">
        <f t="shared" si="208"/>
        <v>-0.21000000000000002</v>
      </c>
      <c r="AT1765" s="154">
        <f t="shared" si="208"/>
        <v>-0.27</v>
      </c>
      <c r="AU1765" s="157">
        <f t="shared" si="202"/>
        <v>0.32</v>
      </c>
      <c r="AV1765" s="158">
        <f t="shared" si="209"/>
        <v>0.23</v>
      </c>
      <c r="AW1765" s="154">
        <f t="shared" si="209"/>
        <v>-0.27</v>
      </c>
      <c r="AX1765" s="154">
        <f t="shared" si="209"/>
        <v>0.12</v>
      </c>
      <c r="AY1765" s="155">
        <f t="shared" si="203"/>
        <v>0.31</v>
      </c>
    </row>
    <row r="1766" spans="1:51" x14ac:dyDescent="0.15">
      <c r="A1766" s="122" t="s">
        <v>3444</v>
      </c>
      <c r="B1766" s="122" t="s">
        <v>3114</v>
      </c>
      <c r="C1766" s="122" t="s">
        <v>3445</v>
      </c>
      <c r="E1766" s="122" t="s">
        <v>3446</v>
      </c>
      <c r="F1766" s="122" t="s">
        <v>3447</v>
      </c>
      <c r="G1766" s="122">
        <v>3</v>
      </c>
      <c r="H1766" s="166">
        <v>0.777393</v>
      </c>
      <c r="I1766" s="167">
        <v>-0.06</v>
      </c>
      <c r="J1766" s="168" t="str">
        <f t="shared" si="204"/>
        <v>FALSE</v>
      </c>
      <c r="K1766" s="169">
        <v>0.237675</v>
      </c>
      <c r="L1766" s="170">
        <f>-LOG10(Table3[[#This Row],[Student''s T-test p-value HEK293 +Selistat_HEK293 UT]])</f>
        <v>0.62401649741799947</v>
      </c>
      <c r="M1766" s="167">
        <v>-0.38500000000000001</v>
      </c>
      <c r="N1766" s="171" t="str">
        <f t="shared" si="205"/>
        <v>FALSE</v>
      </c>
      <c r="O1766" s="146">
        <v>0.42990099999999998</v>
      </c>
      <c r="P1766" s="147">
        <v>-0.09</v>
      </c>
      <c r="Q1766" s="171" t="str">
        <f t="shared" si="206"/>
        <v>FALSE</v>
      </c>
      <c r="R1766" s="122" t="s">
        <v>1299</v>
      </c>
      <c r="S1766" s="122" t="s">
        <v>7719</v>
      </c>
      <c r="T1766" s="122" t="s">
        <v>1301</v>
      </c>
      <c r="U1766" s="172" t="s">
        <v>3449</v>
      </c>
      <c r="V1766" s="122" t="s">
        <v>7173</v>
      </c>
      <c r="W1766" s="148">
        <v>-0.61</v>
      </c>
      <c r="X1766" s="149">
        <v>-0.55000000000000004</v>
      </c>
      <c r="Y1766" s="149">
        <v>-0.38</v>
      </c>
      <c r="Z1766" s="150">
        <v>0.02</v>
      </c>
      <c r="AA1766" s="148">
        <v>-0.37</v>
      </c>
      <c r="AB1766" s="149">
        <v>-0.42</v>
      </c>
      <c r="AC1766" s="149">
        <v>0.13</v>
      </c>
      <c r="AD1766" s="151">
        <v>0.68</v>
      </c>
      <c r="AE1766" s="148">
        <v>0.3</v>
      </c>
      <c r="AF1766" s="149">
        <v>-0.02</v>
      </c>
      <c r="AG1766" s="149">
        <v>0.04</v>
      </c>
      <c r="AH1766" s="151">
        <v>-7.0000000000000007E-2</v>
      </c>
      <c r="AI1766" s="152">
        <v>0.12</v>
      </c>
      <c r="AJ1766" s="149">
        <v>0.05</v>
      </c>
      <c r="AK1766" s="149">
        <v>0.09</v>
      </c>
      <c r="AL1766" s="150">
        <v>0.35</v>
      </c>
      <c r="AM1766" s="153">
        <f t="shared" si="207"/>
        <v>-0.24</v>
      </c>
      <c r="AN1766" s="154">
        <f t="shared" si="207"/>
        <v>-0.13000000000000006</v>
      </c>
      <c r="AO1766" s="154">
        <f t="shared" si="207"/>
        <v>-0.51</v>
      </c>
      <c r="AP1766" s="155">
        <f t="shared" si="201"/>
        <v>-0.66</v>
      </c>
      <c r="AQ1766" s="156">
        <f>AVERAGE(Table3[[#This Row],[ HEK293 +Selistat_R1 2]:[ HEK293 +Selistat_R4 5]])</f>
        <v>-0.38500000000000001</v>
      </c>
      <c r="AR1766" s="153">
        <f t="shared" si="208"/>
        <v>0.66999999999999993</v>
      </c>
      <c r="AS1766" s="154">
        <f t="shared" si="208"/>
        <v>0.39999999999999997</v>
      </c>
      <c r="AT1766" s="154">
        <f t="shared" si="208"/>
        <v>-0.09</v>
      </c>
      <c r="AU1766" s="157">
        <f t="shared" si="202"/>
        <v>-0.75</v>
      </c>
      <c r="AV1766" s="158">
        <f t="shared" si="209"/>
        <v>0.49</v>
      </c>
      <c r="AW1766" s="154">
        <f t="shared" si="209"/>
        <v>0.47</v>
      </c>
      <c r="AX1766" s="154">
        <f t="shared" si="209"/>
        <v>-4.0000000000000008E-2</v>
      </c>
      <c r="AY1766" s="155">
        <f t="shared" si="203"/>
        <v>-0.33000000000000007</v>
      </c>
    </row>
    <row r="1767" spans="1:51" x14ac:dyDescent="0.15">
      <c r="A1767" s="122" t="s">
        <v>9966</v>
      </c>
      <c r="B1767" s="122" t="s">
        <v>9967</v>
      </c>
      <c r="C1767" s="122" t="s">
        <v>9968</v>
      </c>
      <c r="D1767" s="122" t="s">
        <v>9969</v>
      </c>
      <c r="E1767" s="122" t="s">
        <v>9970</v>
      </c>
      <c r="F1767" s="122" t="s">
        <v>9971</v>
      </c>
      <c r="G1767" s="122">
        <v>1</v>
      </c>
      <c r="H1767" s="166">
        <v>2.1196900000000001E-2</v>
      </c>
      <c r="I1767" s="167">
        <v>-0.468333</v>
      </c>
      <c r="J1767" s="168" t="str">
        <f t="shared" si="204"/>
        <v>FALSE</v>
      </c>
      <c r="K1767" s="169">
        <v>0.23799699999999999</v>
      </c>
      <c r="L1767" s="170">
        <f>-LOG10(Table3[[#This Row],[Student''s T-test p-value HEK293 +Selistat_HEK293 UT]])</f>
        <v>0.62342851727818227</v>
      </c>
      <c r="M1767" s="167">
        <v>-0.2525</v>
      </c>
      <c r="N1767" s="171" t="str">
        <f t="shared" si="205"/>
        <v>FALSE</v>
      </c>
      <c r="O1767" s="146">
        <v>0.112858</v>
      </c>
      <c r="P1767" s="147">
        <v>0.34250000000000003</v>
      </c>
      <c r="Q1767" s="171" t="str">
        <f t="shared" si="206"/>
        <v>FALSE</v>
      </c>
      <c r="R1767" s="122" t="s">
        <v>9972</v>
      </c>
      <c r="S1767" s="122" t="s">
        <v>9973</v>
      </c>
      <c r="T1767" s="122" t="s">
        <v>9974</v>
      </c>
      <c r="U1767" s="172" t="s">
        <v>9975</v>
      </c>
      <c r="V1767" s="122" t="s">
        <v>9976</v>
      </c>
      <c r="W1767" s="148">
        <v>0</v>
      </c>
      <c r="X1767" s="149">
        <v>0.14000000000000001</v>
      </c>
      <c r="Y1767" s="149">
        <v>0.09</v>
      </c>
      <c r="Z1767" s="150">
        <v>-0.01</v>
      </c>
      <c r="AA1767" s="148">
        <v>0</v>
      </c>
      <c r="AB1767" s="149">
        <v>0.83</v>
      </c>
      <c r="AC1767" s="149">
        <v>0.34</v>
      </c>
      <c r="AD1767" s="151">
        <v>0.06</v>
      </c>
      <c r="AE1767" s="148">
        <v>-0.1</v>
      </c>
      <c r="AF1767" s="149">
        <v>-0.21</v>
      </c>
      <c r="AG1767" s="149">
        <v>0.08</v>
      </c>
      <c r="AH1767" s="151">
        <v>-0.16</v>
      </c>
      <c r="AI1767" s="152">
        <v>0.05</v>
      </c>
      <c r="AJ1767" s="149">
        <v>-0.44</v>
      </c>
      <c r="AK1767" s="149">
        <v>-0.7</v>
      </c>
      <c r="AL1767" s="150">
        <v>-0.67</v>
      </c>
      <c r="AM1767" s="153">
        <f t="shared" si="207"/>
        <v>0</v>
      </c>
      <c r="AN1767" s="154">
        <f t="shared" si="207"/>
        <v>-0.69</v>
      </c>
      <c r="AO1767" s="154">
        <f t="shared" si="207"/>
        <v>-0.25</v>
      </c>
      <c r="AP1767" s="155">
        <f t="shared" si="201"/>
        <v>-6.9999999999999993E-2</v>
      </c>
      <c r="AQ1767" s="156">
        <f>AVERAGE(Table3[[#This Row],[ HEK293 +Selistat_R1 2]:[ HEK293 +Selistat_R4 5]])</f>
        <v>-0.2525</v>
      </c>
      <c r="AR1767" s="153">
        <f t="shared" si="208"/>
        <v>-0.1</v>
      </c>
      <c r="AS1767" s="154">
        <f t="shared" si="208"/>
        <v>-1.04</v>
      </c>
      <c r="AT1767" s="154">
        <f t="shared" si="208"/>
        <v>-0.26</v>
      </c>
      <c r="AU1767" s="157">
        <f t="shared" si="202"/>
        <v>-0.22</v>
      </c>
      <c r="AV1767" s="158">
        <f t="shared" si="209"/>
        <v>0.05</v>
      </c>
      <c r="AW1767" s="154">
        <f t="shared" si="209"/>
        <v>-1.27</v>
      </c>
      <c r="AX1767" s="154">
        <f t="shared" si="209"/>
        <v>-1.04</v>
      </c>
      <c r="AY1767" s="155">
        <f t="shared" si="203"/>
        <v>-0.73</v>
      </c>
    </row>
    <row r="1768" spans="1:51" x14ac:dyDescent="0.15">
      <c r="A1768" s="122" t="s">
        <v>3708</v>
      </c>
      <c r="B1768" s="122" t="s">
        <v>9977</v>
      </c>
      <c r="C1768" s="122" t="s">
        <v>9978</v>
      </c>
      <c r="D1768" s="122" t="s">
        <v>2861</v>
      </c>
      <c r="E1768" s="122" t="s">
        <v>9979</v>
      </c>
      <c r="F1768" s="122" t="s">
        <v>3641</v>
      </c>
      <c r="G1768" s="122">
        <v>1</v>
      </c>
      <c r="H1768" s="166">
        <v>0.60870400000000002</v>
      </c>
      <c r="I1768" s="167">
        <v>0.09</v>
      </c>
      <c r="J1768" s="168" t="str">
        <f t="shared" si="204"/>
        <v>FALSE</v>
      </c>
      <c r="K1768" s="169">
        <v>0.23807700000000001</v>
      </c>
      <c r="L1768" s="170">
        <f>-LOG10(Table3[[#This Row],[Student''s T-test p-value HEK293 +Selistat_HEK293 UT]])</f>
        <v>0.62328255862940374</v>
      </c>
      <c r="M1768" s="167">
        <v>-0.23499999999999999</v>
      </c>
      <c r="N1768" s="171" t="str">
        <f t="shared" si="205"/>
        <v>FALSE</v>
      </c>
      <c r="O1768" s="146">
        <v>0.69521999999999995</v>
      </c>
      <c r="P1768" s="147">
        <v>-5.5E-2</v>
      </c>
      <c r="Q1768" s="171" t="str">
        <f t="shared" si="206"/>
        <v>FALSE</v>
      </c>
      <c r="R1768" s="122" t="s">
        <v>9980</v>
      </c>
      <c r="S1768" s="122" t="s">
        <v>9981</v>
      </c>
      <c r="T1768" s="122" t="s">
        <v>9982</v>
      </c>
      <c r="U1768" s="172" t="s">
        <v>9983</v>
      </c>
      <c r="V1768" s="122" t="s">
        <v>9984</v>
      </c>
      <c r="W1768" s="148">
        <v>-0.37</v>
      </c>
      <c r="X1768" s="149">
        <v>-0.61</v>
      </c>
      <c r="Y1768" s="149">
        <v>-0.43</v>
      </c>
      <c r="Z1768" s="150">
        <v>0.09</v>
      </c>
      <c r="AA1768" s="148">
        <v>-0.12</v>
      </c>
      <c r="AB1768" s="149">
        <v>-0.27</v>
      </c>
      <c r="AC1768" s="149">
        <v>0.19</v>
      </c>
      <c r="AD1768" s="151">
        <v>-0.18</v>
      </c>
      <c r="AE1768" s="148">
        <v>0.21</v>
      </c>
      <c r="AF1768" s="149">
        <v>0.01</v>
      </c>
      <c r="AG1768" s="149">
        <v>0.04</v>
      </c>
      <c r="AH1768" s="151">
        <v>0.26</v>
      </c>
      <c r="AI1768" s="152">
        <v>0.14000000000000001</v>
      </c>
      <c r="AJ1768" s="149">
        <v>-0.06</v>
      </c>
      <c r="AK1768" s="149">
        <v>0.15</v>
      </c>
      <c r="AL1768" s="150">
        <v>0.51</v>
      </c>
      <c r="AM1768" s="153">
        <f t="shared" si="207"/>
        <v>-0.25</v>
      </c>
      <c r="AN1768" s="154">
        <f t="shared" si="207"/>
        <v>-0.33999999999999997</v>
      </c>
      <c r="AO1768" s="154">
        <f t="shared" si="207"/>
        <v>-0.62</v>
      </c>
      <c r="AP1768" s="155">
        <f t="shared" si="201"/>
        <v>0.27</v>
      </c>
      <c r="AQ1768" s="156">
        <f>AVERAGE(Table3[[#This Row],[ HEK293 +Selistat_R1 2]:[ HEK293 +Selistat_R4 5]])</f>
        <v>-0.23499999999999999</v>
      </c>
      <c r="AR1768" s="153">
        <f t="shared" si="208"/>
        <v>0.32999999999999996</v>
      </c>
      <c r="AS1768" s="154">
        <f t="shared" si="208"/>
        <v>0.28000000000000003</v>
      </c>
      <c r="AT1768" s="154">
        <f t="shared" si="208"/>
        <v>-0.15</v>
      </c>
      <c r="AU1768" s="157">
        <f t="shared" si="202"/>
        <v>0.44</v>
      </c>
      <c r="AV1768" s="158">
        <f t="shared" si="209"/>
        <v>0.26</v>
      </c>
      <c r="AW1768" s="154">
        <f t="shared" si="209"/>
        <v>0.21000000000000002</v>
      </c>
      <c r="AX1768" s="154">
        <f t="shared" si="209"/>
        <v>-4.0000000000000008E-2</v>
      </c>
      <c r="AY1768" s="155">
        <f t="shared" si="203"/>
        <v>0.69</v>
      </c>
    </row>
    <row r="1769" spans="1:51" x14ac:dyDescent="0.15">
      <c r="A1769" s="122" t="s">
        <v>4343</v>
      </c>
      <c r="B1769" s="122" t="s">
        <v>4344</v>
      </c>
      <c r="C1769" s="122" t="s">
        <v>4345</v>
      </c>
      <c r="D1769" s="122" t="s">
        <v>4346</v>
      </c>
      <c r="E1769" s="122" t="s">
        <v>4347</v>
      </c>
      <c r="F1769" s="122" t="s">
        <v>4348</v>
      </c>
      <c r="G1769" s="122">
        <v>1</v>
      </c>
      <c r="H1769" s="166">
        <v>0.56226600000000004</v>
      </c>
      <c r="I1769" s="167">
        <v>-7.3333300000000004E-2</v>
      </c>
      <c r="J1769" s="168" t="str">
        <f t="shared" si="204"/>
        <v>FALSE</v>
      </c>
      <c r="K1769" s="169">
        <v>0.238118</v>
      </c>
      <c r="L1769" s="170">
        <f>-LOG10(Table3[[#This Row],[Student''s T-test p-value HEK293 +Selistat_HEK293 UT]])</f>
        <v>0.6232077738298909</v>
      </c>
      <c r="M1769" s="167">
        <v>-0.19500000000000001</v>
      </c>
      <c r="N1769" s="171" t="str">
        <f t="shared" si="205"/>
        <v>FALSE</v>
      </c>
      <c r="O1769" s="146">
        <v>0.296595</v>
      </c>
      <c r="P1769" s="147">
        <v>0.16</v>
      </c>
      <c r="Q1769" s="171" t="str">
        <f t="shared" si="206"/>
        <v>FALSE</v>
      </c>
      <c r="R1769" s="122" t="s">
        <v>4349</v>
      </c>
      <c r="S1769" s="122" t="s">
        <v>9985</v>
      </c>
      <c r="T1769" s="122" t="s">
        <v>4351</v>
      </c>
      <c r="U1769" s="172" t="s">
        <v>4352</v>
      </c>
      <c r="V1769" s="122" t="s">
        <v>9986</v>
      </c>
      <c r="W1769" s="148">
        <v>-0.32</v>
      </c>
      <c r="X1769" s="149">
        <v>-0.15</v>
      </c>
      <c r="Y1769" s="149">
        <v>-0.14000000000000001</v>
      </c>
      <c r="Z1769" s="150">
        <v>-0.01</v>
      </c>
      <c r="AA1769" s="148">
        <v>-0.19</v>
      </c>
      <c r="AB1769" s="149">
        <v>0.09</v>
      </c>
      <c r="AC1769" s="149">
        <v>-0.14000000000000001</v>
      </c>
      <c r="AD1769" s="151">
        <v>0.4</v>
      </c>
      <c r="AE1769" s="148">
        <v>0.15</v>
      </c>
      <c r="AF1769" s="149">
        <v>0.03</v>
      </c>
      <c r="AG1769" s="149">
        <v>0.15</v>
      </c>
      <c r="AH1769" s="151">
        <v>0.1</v>
      </c>
      <c r="AI1769" s="152">
        <v>0.08</v>
      </c>
      <c r="AJ1769" s="149">
        <v>-0.46</v>
      </c>
      <c r="AK1769" s="149">
        <v>0.13</v>
      </c>
      <c r="AL1769" s="150">
        <v>0.04</v>
      </c>
      <c r="AM1769" s="153">
        <f t="shared" si="207"/>
        <v>-0.13</v>
      </c>
      <c r="AN1769" s="154">
        <f t="shared" si="207"/>
        <v>-0.24</v>
      </c>
      <c r="AO1769" s="154">
        <f t="shared" si="207"/>
        <v>0</v>
      </c>
      <c r="AP1769" s="155">
        <f t="shared" si="201"/>
        <v>-0.41000000000000003</v>
      </c>
      <c r="AQ1769" s="156">
        <f>AVERAGE(Table3[[#This Row],[ HEK293 +Selistat_R1 2]:[ HEK293 +Selistat_R4 5]])</f>
        <v>-0.19500000000000001</v>
      </c>
      <c r="AR1769" s="153">
        <f t="shared" si="208"/>
        <v>0.33999999999999997</v>
      </c>
      <c r="AS1769" s="154">
        <f t="shared" si="208"/>
        <v>-0.06</v>
      </c>
      <c r="AT1769" s="154">
        <f t="shared" si="208"/>
        <v>0.29000000000000004</v>
      </c>
      <c r="AU1769" s="157">
        <f t="shared" si="202"/>
        <v>-0.30000000000000004</v>
      </c>
      <c r="AV1769" s="158">
        <f t="shared" si="209"/>
        <v>0.27</v>
      </c>
      <c r="AW1769" s="154">
        <f t="shared" si="209"/>
        <v>-0.55000000000000004</v>
      </c>
      <c r="AX1769" s="154">
        <f t="shared" si="209"/>
        <v>0.27</v>
      </c>
      <c r="AY1769" s="155">
        <f t="shared" si="203"/>
        <v>-0.36000000000000004</v>
      </c>
    </row>
    <row r="1770" spans="1:51" x14ac:dyDescent="0.15">
      <c r="A1770" s="122" t="s">
        <v>9987</v>
      </c>
      <c r="B1770" s="122" t="s">
        <v>9988</v>
      </c>
      <c r="C1770" s="122" t="s">
        <v>9989</v>
      </c>
      <c r="D1770" s="122" t="s">
        <v>4560</v>
      </c>
      <c r="E1770" s="122" t="s">
        <v>9990</v>
      </c>
      <c r="F1770" s="122" t="s">
        <v>9991</v>
      </c>
      <c r="G1770" s="122">
        <v>1</v>
      </c>
      <c r="H1770" s="166">
        <v>0.84251399999999999</v>
      </c>
      <c r="I1770" s="167">
        <v>7.7499999999999999E-2</v>
      </c>
      <c r="J1770" s="168" t="str">
        <f t="shared" si="204"/>
        <v>FALSE</v>
      </c>
      <c r="K1770" s="169">
        <v>0.239066</v>
      </c>
      <c r="L1770" s="170">
        <f>-LOG10(Table3[[#This Row],[Student''s T-test p-value HEK293 +Selistat_HEK293 UT]])</f>
        <v>0.62148218491453522</v>
      </c>
      <c r="M1770" s="167">
        <v>0.71750000000000003</v>
      </c>
      <c r="N1770" s="171" t="str">
        <f t="shared" si="205"/>
        <v>FALSE</v>
      </c>
      <c r="O1770" s="146">
        <v>0.60088900000000001</v>
      </c>
      <c r="P1770" s="147">
        <v>-4.4999999999999998E-2</v>
      </c>
      <c r="Q1770" s="171" t="str">
        <f t="shared" si="206"/>
        <v>FALSE</v>
      </c>
      <c r="R1770" s="122" t="s">
        <v>9992</v>
      </c>
      <c r="S1770" s="122" t="s">
        <v>9993</v>
      </c>
      <c r="T1770" s="122" t="s">
        <v>9994</v>
      </c>
      <c r="U1770" s="172" t="s">
        <v>9995</v>
      </c>
      <c r="V1770" s="122" t="s">
        <v>9996</v>
      </c>
      <c r="W1770" s="148">
        <v>-0.75</v>
      </c>
      <c r="X1770" s="149">
        <v>1.33</v>
      </c>
      <c r="Y1770" s="149">
        <v>1.31</v>
      </c>
      <c r="Z1770" s="150">
        <v>0.09</v>
      </c>
      <c r="AA1770" s="148">
        <v>0.25</v>
      </c>
      <c r="AB1770" s="149">
        <v>0.02</v>
      </c>
      <c r="AC1770" s="149">
        <v>-0.62</v>
      </c>
      <c r="AD1770" s="151">
        <v>-0.54</v>
      </c>
      <c r="AE1770" s="148">
        <v>-0.47</v>
      </c>
      <c r="AF1770" s="149">
        <v>-0.4</v>
      </c>
      <c r="AG1770" s="149">
        <v>-0.56000000000000005</v>
      </c>
      <c r="AH1770" s="151">
        <v>-0.52</v>
      </c>
      <c r="AI1770" s="152">
        <v>-0.49</v>
      </c>
      <c r="AJ1770" s="149">
        <v>-0.31</v>
      </c>
      <c r="AK1770" s="149">
        <v>-0.34</v>
      </c>
      <c r="AL1770" s="150">
        <v>-0.63</v>
      </c>
      <c r="AM1770" s="153">
        <f t="shared" si="207"/>
        <v>-1</v>
      </c>
      <c r="AN1770" s="154">
        <f t="shared" si="207"/>
        <v>1.31</v>
      </c>
      <c r="AO1770" s="154">
        <f t="shared" si="207"/>
        <v>1.9300000000000002</v>
      </c>
      <c r="AP1770" s="155">
        <f t="shared" si="201"/>
        <v>0.63</v>
      </c>
      <c r="AQ1770" s="156">
        <f>AVERAGE(Table3[[#This Row],[ HEK293 +Selistat_R1 2]:[ HEK293 +Selistat_R4 5]])</f>
        <v>0.71750000000000003</v>
      </c>
      <c r="AR1770" s="153">
        <f t="shared" si="208"/>
        <v>-0.72</v>
      </c>
      <c r="AS1770" s="154">
        <f t="shared" si="208"/>
        <v>-0.42000000000000004</v>
      </c>
      <c r="AT1770" s="154">
        <f t="shared" si="208"/>
        <v>5.9999999999999942E-2</v>
      </c>
      <c r="AU1770" s="157">
        <f t="shared" si="202"/>
        <v>2.0000000000000018E-2</v>
      </c>
      <c r="AV1770" s="158">
        <f t="shared" si="209"/>
        <v>-0.74</v>
      </c>
      <c r="AW1770" s="154">
        <f t="shared" si="209"/>
        <v>-0.33</v>
      </c>
      <c r="AX1770" s="154">
        <f t="shared" si="209"/>
        <v>0.27999999999999997</v>
      </c>
      <c r="AY1770" s="155">
        <f t="shared" si="203"/>
        <v>-8.9999999999999969E-2</v>
      </c>
    </row>
    <row r="1771" spans="1:51" x14ac:dyDescent="0.15">
      <c r="A1771" s="122" t="s">
        <v>7440</v>
      </c>
      <c r="B1771" s="122" t="s">
        <v>7441</v>
      </c>
      <c r="C1771" s="122" t="s">
        <v>4530</v>
      </c>
      <c r="E1771" s="122" t="s">
        <v>7442</v>
      </c>
      <c r="F1771" s="122" t="s">
        <v>7443</v>
      </c>
      <c r="G1771" s="122">
        <v>1</v>
      </c>
      <c r="H1771" s="166">
        <v>0.117128</v>
      </c>
      <c r="I1771" s="167">
        <v>0.26083299999999998</v>
      </c>
      <c r="J1771" s="168" t="str">
        <f t="shared" si="204"/>
        <v>FALSE</v>
      </c>
      <c r="K1771" s="169">
        <v>0.24004</v>
      </c>
      <c r="L1771" s="170">
        <f>-LOG10(Table3[[#This Row],[Student''s T-test p-value HEK293 +Selistat_HEK293 UT]])</f>
        <v>0.61971638190594114</v>
      </c>
      <c r="M1771" s="167">
        <v>0.23</v>
      </c>
      <c r="N1771" s="171" t="str">
        <f t="shared" si="205"/>
        <v>FALSE</v>
      </c>
      <c r="O1771" s="146">
        <v>0.77932500000000005</v>
      </c>
      <c r="P1771" s="147">
        <v>6.7500000000000004E-2</v>
      </c>
      <c r="Q1771" s="171" t="str">
        <f t="shared" si="206"/>
        <v>FALSE</v>
      </c>
      <c r="R1771" s="122" t="s">
        <v>7444</v>
      </c>
      <c r="S1771" s="122" t="s">
        <v>9997</v>
      </c>
      <c r="T1771" s="122" t="s">
        <v>7446</v>
      </c>
      <c r="U1771" s="172" t="s">
        <v>7447</v>
      </c>
      <c r="V1771" s="122" t="s">
        <v>9998</v>
      </c>
      <c r="W1771" s="148">
        <v>0.37</v>
      </c>
      <c r="X1771" s="149">
        <v>0.04</v>
      </c>
      <c r="Y1771" s="149">
        <v>-0.11</v>
      </c>
      <c r="Z1771" s="150">
        <v>-0.27</v>
      </c>
      <c r="AA1771" s="148">
        <v>-0.01</v>
      </c>
      <c r="AB1771" s="149">
        <v>-0.1</v>
      </c>
      <c r="AC1771" s="149">
        <v>-0.52</v>
      </c>
      <c r="AD1771" s="151">
        <v>-0.26</v>
      </c>
      <c r="AE1771" s="148">
        <v>0.09</v>
      </c>
      <c r="AF1771" s="149">
        <v>0.17</v>
      </c>
      <c r="AG1771" s="149">
        <v>0.51</v>
      </c>
      <c r="AH1771" s="151">
        <v>-0.42</v>
      </c>
      <c r="AI1771" s="152">
        <v>0.12</v>
      </c>
      <c r="AJ1771" s="149">
        <v>0.16</v>
      </c>
      <c r="AK1771" s="149">
        <v>0.16</v>
      </c>
      <c r="AL1771" s="150">
        <v>-0.36</v>
      </c>
      <c r="AM1771" s="153">
        <f t="shared" si="207"/>
        <v>0.38</v>
      </c>
      <c r="AN1771" s="154">
        <f t="shared" si="207"/>
        <v>0.14000000000000001</v>
      </c>
      <c r="AO1771" s="154">
        <f t="shared" si="207"/>
        <v>0.41000000000000003</v>
      </c>
      <c r="AP1771" s="155">
        <f t="shared" si="201"/>
        <v>-1.0000000000000009E-2</v>
      </c>
      <c r="AQ1771" s="156">
        <f>AVERAGE(Table3[[#This Row],[ HEK293 +Selistat_R1 2]:[ HEK293 +Selistat_R4 5]])</f>
        <v>0.23</v>
      </c>
      <c r="AR1771" s="153">
        <f t="shared" si="208"/>
        <v>9.9999999999999992E-2</v>
      </c>
      <c r="AS1771" s="154">
        <f t="shared" si="208"/>
        <v>0.27</v>
      </c>
      <c r="AT1771" s="154">
        <f t="shared" si="208"/>
        <v>1.03</v>
      </c>
      <c r="AU1771" s="157">
        <f t="shared" si="202"/>
        <v>-0.15999999999999998</v>
      </c>
      <c r="AV1771" s="158">
        <f t="shared" si="209"/>
        <v>0.13</v>
      </c>
      <c r="AW1771" s="154">
        <f t="shared" si="209"/>
        <v>0.26</v>
      </c>
      <c r="AX1771" s="154">
        <f t="shared" si="209"/>
        <v>0.68</v>
      </c>
      <c r="AY1771" s="155">
        <f t="shared" si="203"/>
        <v>-9.9999999999999978E-2</v>
      </c>
    </row>
    <row r="1772" spans="1:51" x14ac:dyDescent="0.15">
      <c r="A1772" s="122" t="s">
        <v>3101</v>
      </c>
      <c r="B1772" s="122" t="s">
        <v>2903</v>
      </c>
      <c r="C1772" s="122" t="s">
        <v>3102</v>
      </c>
      <c r="E1772" s="122" t="s">
        <v>3103</v>
      </c>
      <c r="F1772" s="122" t="s">
        <v>3104</v>
      </c>
      <c r="G1772" s="122">
        <v>1</v>
      </c>
      <c r="H1772" s="166">
        <v>0.37071199999999999</v>
      </c>
      <c r="I1772" s="167">
        <v>6.7500000000000004E-2</v>
      </c>
      <c r="J1772" s="168" t="str">
        <f t="shared" si="204"/>
        <v>FALSE</v>
      </c>
      <c r="K1772" s="169">
        <v>0.24008599999999999</v>
      </c>
      <c r="L1772" s="170">
        <f>-LOG10(Table3[[#This Row],[Student''s T-test p-value HEK293 +Selistat_HEK293 UT]])</f>
        <v>0.61963316397469526</v>
      </c>
      <c r="M1772" s="167">
        <v>0.125</v>
      </c>
      <c r="N1772" s="171" t="str">
        <f t="shared" si="205"/>
        <v>FALSE</v>
      </c>
      <c r="O1772" s="146">
        <v>0.60132399999999997</v>
      </c>
      <c r="P1772" s="147">
        <v>-4.7500000000000001E-2</v>
      </c>
      <c r="Q1772" s="171" t="str">
        <f t="shared" si="206"/>
        <v>FALSE</v>
      </c>
      <c r="R1772" s="122" t="s">
        <v>3105</v>
      </c>
      <c r="S1772" s="122" t="s">
        <v>4800</v>
      </c>
      <c r="T1772" s="122" t="s">
        <v>3107</v>
      </c>
      <c r="U1772" s="172" t="s">
        <v>2654</v>
      </c>
      <c r="V1772" s="122" t="s">
        <v>4801</v>
      </c>
      <c r="W1772" s="148">
        <v>0.2</v>
      </c>
      <c r="X1772" s="149">
        <v>0.23</v>
      </c>
      <c r="Y1772" s="149">
        <v>-7.0000000000000007E-2</v>
      </c>
      <c r="Z1772" s="150">
        <v>-0.08</v>
      </c>
      <c r="AA1772" s="148">
        <v>-0.12</v>
      </c>
      <c r="AB1772" s="149">
        <v>-0.11</v>
      </c>
      <c r="AC1772" s="149">
        <v>-7.0000000000000007E-2</v>
      </c>
      <c r="AD1772" s="151">
        <v>0.08</v>
      </c>
      <c r="AE1772" s="148">
        <v>0.11</v>
      </c>
      <c r="AF1772" s="149">
        <v>-0.09</v>
      </c>
      <c r="AG1772" s="149">
        <v>-0.04</v>
      </c>
      <c r="AH1772" s="151">
        <v>-0.14000000000000001</v>
      </c>
      <c r="AI1772" s="152">
        <v>0.17</v>
      </c>
      <c r="AJ1772" s="149">
        <v>-7.0000000000000007E-2</v>
      </c>
      <c r="AK1772" s="149">
        <v>0.06</v>
      </c>
      <c r="AL1772" s="150">
        <v>-0.13</v>
      </c>
      <c r="AM1772" s="153">
        <f t="shared" si="207"/>
        <v>0.32</v>
      </c>
      <c r="AN1772" s="154">
        <f t="shared" si="207"/>
        <v>0.34</v>
      </c>
      <c r="AO1772" s="154">
        <f t="shared" si="207"/>
        <v>0</v>
      </c>
      <c r="AP1772" s="155">
        <f t="shared" si="201"/>
        <v>-0.16</v>
      </c>
      <c r="AQ1772" s="156">
        <f>AVERAGE(Table3[[#This Row],[ HEK293 +Selistat_R1 2]:[ HEK293 +Selistat_R4 5]])</f>
        <v>0.125</v>
      </c>
      <c r="AR1772" s="153">
        <f t="shared" si="208"/>
        <v>0.22999999999999998</v>
      </c>
      <c r="AS1772" s="154">
        <f t="shared" si="208"/>
        <v>2.0000000000000004E-2</v>
      </c>
      <c r="AT1772" s="154">
        <f t="shared" si="208"/>
        <v>3.0000000000000006E-2</v>
      </c>
      <c r="AU1772" s="157">
        <f t="shared" si="202"/>
        <v>-0.22000000000000003</v>
      </c>
      <c r="AV1772" s="158">
        <f t="shared" si="209"/>
        <v>0.29000000000000004</v>
      </c>
      <c r="AW1772" s="154">
        <f t="shared" si="209"/>
        <v>3.9999999999999994E-2</v>
      </c>
      <c r="AX1772" s="154">
        <f t="shared" si="209"/>
        <v>0.13</v>
      </c>
      <c r="AY1772" s="155">
        <f t="shared" si="203"/>
        <v>-0.21000000000000002</v>
      </c>
    </row>
    <row r="1773" spans="1:51" x14ac:dyDescent="0.15">
      <c r="A1773" s="122" t="s">
        <v>9999</v>
      </c>
      <c r="B1773" s="122" t="s">
        <v>10000</v>
      </c>
      <c r="C1773" s="122" t="s">
        <v>10001</v>
      </c>
      <c r="D1773" s="122" t="s">
        <v>5272</v>
      </c>
      <c r="E1773" s="122" t="s">
        <v>10002</v>
      </c>
      <c r="F1773" s="122" t="s">
        <v>10003</v>
      </c>
      <c r="G1773" s="122">
        <v>2</v>
      </c>
      <c r="H1773" s="166">
        <v>0.60741999999999996</v>
      </c>
      <c r="I1773" s="167">
        <v>0.11</v>
      </c>
      <c r="J1773" s="168" t="str">
        <f t="shared" si="204"/>
        <v>FALSE</v>
      </c>
      <c r="K1773" s="169">
        <v>0.240152</v>
      </c>
      <c r="L1773" s="170">
        <f>-LOG10(Table3[[#This Row],[Student''s T-test p-value HEK293 +Selistat_HEK293 UT]])</f>
        <v>0.61951379217993485</v>
      </c>
      <c r="M1773" s="167">
        <v>-0.23</v>
      </c>
      <c r="N1773" s="171" t="str">
        <f t="shared" si="205"/>
        <v>FALSE</v>
      </c>
      <c r="O1773" s="146">
        <v>0.89464699999999997</v>
      </c>
      <c r="P1773" s="147">
        <v>3.5000000000000003E-2</v>
      </c>
      <c r="Q1773" s="171" t="str">
        <f t="shared" si="206"/>
        <v>FALSE</v>
      </c>
      <c r="R1773" s="122" t="s">
        <v>10004</v>
      </c>
      <c r="S1773" s="122" t="s">
        <v>10005</v>
      </c>
      <c r="T1773" s="122" t="s">
        <v>10006</v>
      </c>
      <c r="U1773" s="172" t="s">
        <v>5278</v>
      </c>
      <c r="V1773" s="122" t="s">
        <v>10007</v>
      </c>
      <c r="W1773" s="148">
        <v>-0.53</v>
      </c>
      <c r="X1773" s="149">
        <v>-0.24</v>
      </c>
      <c r="Y1773" s="149">
        <v>-0.4</v>
      </c>
      <c r="Z1773" s="150">
        <v>-0.26</v>
      </c>
      <c r="AA1773" s="148">
        <v>-0.26</v>
      </c>
      <c r="AB1773" s="149">
        <v>-0.41</v>
      </c>
      <c r="AC1773" s="149">
        <v>0.34</v>
      </c>
      <c r="AD1773" s="151">
        <v>-0.18</v>
      </c>
      <c r="AE1773" s="148">
        <v>0.82</v>
      </c>
      <c r="AF1773" s="149">
        <v>0.09</v>
      </c>
      <c r="AG1773" s="149">
        <v>-7.0000000000000007E-2</v>
      </c>
      <c r="AH1773" s="151">
        <v>-0.16</v>
      </c>
      <c r="AI1773" s="152">
        <v>0.43</v>
      </c>
      <c r="AJ1773" s="149">
        <v>-0.12</v>
      </c>
      <c r="AK1773" s="149">
        <v>0.22</v>
      </c>
      <c r="AL1773" s="150">
        <v>0.01</v>
      </c>
      <c r="AM1773" s="153">
        <f t="shared" si="207"/>
        <v>-0.27</v>
      </c>
      <c r="AN1773" s="154">
        <f t="shared" si="207"/>
        <v>0.16999999999999998</v>
      </c>
      <c r="AO1773" s="154">
        <f t="shared" si="207"/>
        <v>-0.74</v>
      </c>
      <c r="AP1773" s="155">
        <f t="shared" si="201"/>
        <v>-8.0000000000000016E-2</v>
      </c>
      <c r="AQ1773" s="156">
        <f>AVERAGE(Table3[[#This Row],[ HEK293 +Selistat_R1 2]:[ HEK293 +Selistat_R4 5]])</f>
        <v>-0.23000000000000004</v>
      </c>
      <c r="AR1773" s="153">
        <f t="shared" si="208"/>
        <v>1.08</v>
      </c>
      <c r="AS1773" s="154">
        <f t="shared" si="208"/>
        <v>0.5</v>
      </c>
      <c r="AT1773" s="154">
        <f t="shared" si="208"/>
        <v>-0.41000000000000003</v>
      </c>
      <c r="AU1773" s="157">
        <f t="shared" si="202"/>
        <v>1.999999999999999E-2</v>
      </c>
      <c r="AV1773" s="158">
        <f t="shared" si="209"/>
        <v>0.69</v>
      </c>
      <c r="AW1773" s="154">
        <f t="shared" si="209"/>
        <v>0.28999999999999998</v>
      </c>
      <c r="AX1773" s="154">
        <f t="shared" si="209"/>
        <v>-0.12000000000000002</v>
      </c>
      <c r="AY1773" s="155">
        <f t="shared" si="203"/>
        <v>0.19</v>
      </c>
    </row>
    <row r="1774" spans="1:51" x14ac:dyDescent="0.15">
      <c r="A1774" s="122" t="s">
        <v>10008</v>
      </c>
      <c r="B1774" s="122" t="s">
        <v>10009</v>
      </c>
      <c r="C1774" s="122" t="s">
        <v>10010</v>
      </c>
      <c r="E1774" s="122" t="s">
        <v>10011</v>
      </c>
      <c r="G1774" s="122">
        <v>1</v>
      </c>
      <c r="H1774" s="166">
        <v>1.7911199999999999E-2</v>
      </c>
      <c r="I1774" s="167">
        <v>-0.52333300000000005</v>
      </c>
      <c r="J1774" s="168" t="str">
        <f t="shared" si="204"/>
        <v>FALSE</v>
      </c>
      <c r="K1774" s="169">
        <v>0.240205</v>
      </c>
      <c r="L1774" s="170">
        <f>-LOG10(Table3[[#This Row],[Student''s T-test p-value HEK293 +Selistat_HEK293 UT]])</f>
        <v>0.61941795675905298</v>
      </c>
      <c r="M1774" s="167">
        <v>-0.2225</v>
      </c>
      <c r="N1774" s="171" t="str">
        <f t="shared" si="205"/>
        <v>FALSE</v>
      </c>
      <c r="O1774" s="146">
        <v>0.71309999999999996</v>
      </c>
      <c r="P1774" s="147">
        <v>-9.2499999999999999E-2</v>
      </c>
      <c r="Q1774" s="171" t="str">
        <f t="shared" si="206"/>
        <v>FALSE</v>
      </c>
      <c r="R1774" s="122" t="s">
        <v>10012</v>
      </c>
      <c r="S1774" s="122" t="s">
        <v>10013</v>
      </c>
      <c r="T1774" s="122" t="s">
        <v>10014</v>
      </c>
      <c r="U1774" s="172" t="s">
        <v>10015</v>
      </c>
      <c r="V1774" s="122" t="s">
        <v>10016</v>
      </c>
      <c r="W1774" s="148">
        <v>-0.31</v>
      </c>
      <c r="X1774" s="149">
        <v>0.24</v>
      </c>
      <c r="Y1774" s="149">
        <v>0.15</v>
      </c>
      <c r="Z1774" s="150">
        <v>0.4</v>
      </c>
      <c r="AA1774" s="148">
        <v>0.15</v>
      </c>
      <c r="AB1774" s="149">
        <v>0.44</v>
      </c>
      <c r="AC1774" s="149">
        <v>0.49</v>
      </c>
      <c r="AD1774" s="151">
        <v>0.28999999999999998</v>
      </c>
      <c r="AE1774" s="148">
        <v>-0.44</v>
      </c>
      <c r="AF1774" s="149">
        <v>-0.48</v>
      </c>
      <c r="AG1774" s="149">
        <v>-0.77</v>
      </c>
      <c r="AH1774" s="151">
        <v>0.18</v>
      </c>
      <c r="AI1774" s="152">
        <v>-0.19</v>
      </c>
      <c r="AJ1774" s="149">
        <v>-0.56000000000000005</v>
      </c>
      <c r="AK1774" s="149">
        <v>-0.43</v>
      </c>
      <c r="AL1774" s="150">
        <v>0.04</v>
      </c>
      <c r="AM1774" s="153">
        <f t="shared" si="207"/>
        <v>-0.45999999999999996</v>
      </c>
      <c r="AN1774" s="154">
        <f t="shared" si="207"/>
        <v>-0.2</v>
      </c>
      <c r="AO1774" s="154">
        <f t="shared" si="207"/>
        <v>-0.33999999999999997</v>
      </c>
      <c r="AP1774" s="155">
        <f t="shared" si="201"/>
        <v>0.11000000000000004</v>
      </c>
      <c r="AQ1774" s="156">
        <f>AVERAGE(Table3[[#This Row],[ HEK293 +Selistat_R1 2]:[ HEK293 +Selistat_R4 5]])</f>
        <v>-0.22249999999999998</v>
      </c>
      <c r="AR1774" s="153">
        <f t="shared" si="208"/>
        <v>-0.59</v>
      </c>
      <c r="AS1774" s="154">
        <f t="shared" si="208"/>
        <v>-0.91999999999999993</v>
      </c>
      <c r="AT1774" s="154">
        <f t="shared" si="208"/>
        <v>-1.26</v>
      </c>
      <c r="AU1774" s="157">
        <f t="shared" si="202"/>
        <v>-0.10999999999999999</v>
      </c>
      <c r="AV1774" s="158">
        <f t="shared" si="209"/>
        <v>-0.33999999999999997</v>
      </c>
      <c r="AW1774" s="154">
        <f t="shared" si="209"/>
        <v>-1</v>
      </c>
      <c r="AX1774" s="154">
        <f t="shared" si="209"/>
        <v>-0.91999999999999993</v>
      </c>
      <c r="AY1774" s="155">
        <f t="shared" si="203"/>
        <v>-0.24999999999999997</v>
      </c>
    </row>
    <row r="1775" spans="1:51" x14ac:dyDescent="0.15">
      <c r="A1775" s="122" t="s">
        <v>8494</v>
      </c>
      <c r="B1775" s="122" t="s">
        <v>8495</v>
      </c>
      <c r="C1775" s="122" t="s">
        <v>8496</v>
      </c>
      <c r="E1775" s="122" t="s">
        <v>8497</v>
      </c>
      <c r="F1775" s="122" t="s">
        <v>8498</v>
      </c>
      <c r="G1775" s="122">
        <v>1</v>
      </c>
      <c r="H1775" s="166">
        <v>0.26642900000000003</v>
      </c>
      <c r="I1775" s="167">
        <v>-0.249167</v>
      </c>
      <c r="J1775" s="168" t="str">
        <f t="shared" si="204"/>
        <v>FALSE</v>
      </c>
      <c r="K1775" s="169">
        <v>0.24030199999999999</v>
      </c>
      <c r="L1775" s="170">
        <f>-LOG10(Table3[[#This Row],[Student''s T-test p-value HEK293 +Selistat_HEK293 UT]])</f>
        <v>0.61924261460871244</v>
      </c>
      <c r="M1775" s="167">
        <v>-0.4375</v>
      </c>
      <c r="N1775" s="171" t="str">
        <f t="shared" si="205"/>
        <v>FALSE</v>
      </c>
      <c r="O1775" s="146">
        <v>0.82906800000000003</v>
      </c>
      <c r="P1775" s="147">
        <v>0.04</v>
      </c>
      <c r="Q1775" s="171" t="str">
        <f t="shared" si="206"/>
        <v>FALSE</v>
      </c>
      <c r="R1775" s="122" t="s">
        <v>8499</v>
      </c>
      <c r="S1775" s="122" t="s">
        <v>10017</v>
      </c>
      <c r="T1775" s="122" t="s">
        <v>8501</v>
      </c>
      <c r="U1775" s="172" t="s">
        <v>8502</v>
      </c>
      <c r="V1775" s="122" t="s">
        <v>10018</v>
      </c>
      <c r="W1775" s="148">
        <v>-0.33</v>
      </c>
      <c r="X1775" s="149">
        <v>-0.24</v>
      </c>
      <c r="Y1775" s="149">
        <v>-0.4</v>
      </c>
      <c r="Z1775" s="150">
        <v>-0.25</v>
      </c>
      <c r="AA1775" s="148">
        <v>1.1200000000000001</v>
      </c>
      <c r="AB1775" s="149">
        <v>-0.05</v>
      </c>
      <c r="AC1775" s="149">
        <v>-0.31</v>
      </c>
      <c r="AD1775" s="151">
        <v>-0.23</v>
      </c>
      <c r="AE1775" s="148">
        <v>0.17</v>
      </c>
      <c r="AF1775" s="149">
        <v>-0.15</v>
      </c>
      <c r="AG1775" s="149">
        <v>0.27</v>
      </c>
      <c r="AH1775" s="151">
        <v>-0.3</v>
      </c>
      <c r="AI1775" s="152">
        <v>-0.02</v>
      </c>
      <c r="AJ1775" s="149">
        <v>-0.04</v>
      </c>
      <c r="AK1775" s="149">
        <v>0.23</v>
      </c>
      <c r="AL1775" s="150">
        <v>-0.34</v>
      </c>
      <c r="AM1775" s="153">
        <f t="shared" si="207"/>
        <v>-1.4500000000000002</v>
      </c>
      <c r="AN1775" s="154">
        <f t="shared" si="207"/>
        <v>-0.19</v>
      </c>
      <c r="AO1775" s="154">
        <f t="shared" si="207"/>
        <v>-9.0000000000000024E-2</v>
      </c>
      <c r="AP1775" s="155">
        <f t="shared" si="201"/>
        <v>-1.999999999999999E-2</v>
      </c>
      <c r="AQ1775" s="156">
        <f>AVERAGE(Table3[[#This Row],[ HEK293 +Selistat_R1 2]:[ HEK293 +Selistat_R4 5]])</f>
        <v>-0.43750000000000006</v>
      </c>
      <c r="AR1775" s="153">
        <f t="shared" si="208"/>
        <v>-0.95000000000000007</v>
      </c>
      <c r="AS1775" s="154">
        <f t="shared" si="208"/>
        <v>-9.9999999999999992E-2</v>
      </c>
      <c r="AT1775" s="154">
        <f t="shared" si="208"/>
        <v>0.58000000000000007</v>
      </c>
      <c r="AU1775" s="157">
        <f t="shared" si="202"/>
        <v>-6.9999999999999979E-2</v>
      </c>
      <c r="AV1775" s="158">
        <f t="shared" si="209"/>
        <v>-1.1400000000000001</v>
      </c>
      <c r="AW1775" s="154">
        <f t="shared" si="209"/>
        <v>1.0000000000000002E-2</v>
      </c>
      <c r="AX1775" s="154">
        <f t="shared" si="209"/>
        <v>0.54</v>
      </c>
      <c r="AY1775" s="155">
        <f t="shared" si="203"/>
        <v>-0.11000000000000001</v>
      </c>
    </row>
    <row r="1776" spans="1:51" x14ac:dyDescent="0.15">
      <c r="A1776" s="122" t="s">
        <v>6919</v>
      </c>
      <c r="B1776" s="122" t="s">
        <v>4152</v>
      </c>
      <c r="C1776" s="122" t="s">
        <v>3027</v>
      </c>
      <c r="E1776" s="122" t="s">
        <v>6920</v>
      </c>
      <c r="G1776" s="122">
        <v>1</v>
      </c>
      <c r="H1776" s="166">
        <v>0.37566500000000003</v>
      </c>
      <c r="I1776" s="167">
        <v>-0.245833</v>
      </c>
      <c r="J1776" s="168" t="str">
        <f t="shared" si="204"/>
        <v>FALSE</v>
      </c>
      <c r="K1776" s="169">
        <v>0.240453</v>
      </c>
      <c r="L1776" s="170">
        <f>-LOG10(Table3[[#This Row],[Student''s T-test p-value HEK293 +Selistat_HEK293 UT]])</f>
        <v>0.61896980010267966</v>
      </c>
      <c r="M1776" s="167">
        <v>-0.19500000000000001</v>
      </c>
      <c r="N1776" s="171" t="str">
        <f t="shared" si="205"/>
        <v>FALSE</v>
      </c>
      <c r="O1776" s="146">
        <v>0.51635200000000003</v>
      </c>
      <c r="P1776" s="147">
        <v>-0.3175</v>
      </c>
      <c r="Q1776" s="171" t="str">
        <f t="shared" si="206"/>
        <v>FALSE</v>
      </c>
      <c r="R1776" s="122" t="s">
        <v>6921</v>
      </c>
      <c r="S1776" s="122" t="s">
        <v>9926</v>
      </c>
      <c r="T1776" s="122" t="s">
        <v>9927</v>
      </c>
      <c r="U1776" s="172" t="s">
        <v>9928</v>
      </c>
      <c r="V1776" s="122" t="s">
        <v>9929</v>
      </c>
      <c r="W1776" s="148">
        <v>-0.04</v>
      </c>
      <c r="X1776" s="149">
        <v>0.19</v>
      </c>
      <c r="Y1776" s="149">
        <v>-0.05</v>
      </c>
      <c r="Z1776" s="150">
        <v>-0.4</v>
      </c>
      <c r="AA1776" s="148">
        <v>0.34</v>
      </c>
      <c r="AB1776" s="149">
        <v>-0.02</v>
      </c>
      <c r="AC1776" s="149">
        <v>-0.02</v>
      </c>
      <c r="AD1776" s="151">
        <v>0.18</v>
      </c>
      <c r="AE1776" s="148">
        <v>-0.92</v>
      </c>
      <c r="AF1776" s="149">
        <v>0.34</v>
      </c>
      <c r="AG1776" s="149">
        <v>0.35</v>
      </c>
      <c r="AH1776" s="151">
        <v>-1.01</v>
      </c>
      <c r="AI1776" s="152">
        <v>-0.47</v>
      </c>
      <c r="AJ1776" s="149">
        <v>0.69</v>
      </c>
      <c r="AK1776" s="149">
        <v>0.14000000000000001</v>
      </c>
      <c r="AL1776" s="150">
        <v>-0.33</v>
      </c>
      <c r="AM1776" s="153">
        <f t="shared" si="207"/>
        <v>-0.38</v>
      </c>
      <c r="AN1776" s="154">
        <f t="shared" si="207"/>
        <v>0.21</v>
      </c>
      <c r="AO1776" s="154">
        <f t="shared" si="207"/>
        <v>-3.0000000000000002E-2</v>
      </c>
      <c r="AP1776" s="155">
        <f t="shared" si="201"/>
        <v>-0.58000000000000007</v>
      </c>
      <c r="AQ1776" s="156">
        <f>AVERAGE(Table3[[#This Row],[ HEK293 +Selistat_R1 2]:[ HEK293 +Selistat_R4 5]])</f>
        <v>-0.19500000000000001</v>
      </c>
      <c r="AR1776" s="153">
        <f t="shared" si="208"/>
        <v>-1.26</v>
      </c>
      <c r="AS1776" s="154">
        <f t="shared" si="208"/>
        <v>0.36000000000000004</v>
      </c>
      <c r="AT1776" s="154">
        <f t="shared" si="208"/>
        <v>0.37</v>
      </c>
      <c r="AU1776" s="157">
        <f t="shared" si="202"/>
        <v>-1.19</v>
      </c>
      <c r="AV1776" s="158">
        <f t="shared" si="209"/>
        <v>-0.81</v>
      </c>
      <c r="AW1776" s="154">
        <f t="shared" si="209"/>
        <v>0.71</v>
      </c>
      <c r="AX1776" s="154">
        <f t="shared" si="209"/>
        <v>0.16</v>
      </c>
      <c r="AY1776" s="155">
        <f t="shared" si="203"/>
        <v>-0.51</v>
      </c>
    </row>
    <row r="1777" spans="1:51" x14ac:dyDescent="0.15">
      <c r="A1777" s="122" t="s">
        <v>5808</v>
      </c>
      <c r="B1777" s="122" t="s">
        <v>5809</v>
      </c>
      <c r="C1777" s="122" t="s">
        <v>5810</v>
      </c>
      <c r="D1777" s="122" t="s">
        <v>3830</v>
      </c>
      <c r="E1777" s="122" t="s">
        <v>5811</v>
      </c>
      <c r="F1777" s="122" t="s">
        <v>5812</v>
      </c>
      <c r="G1777" s="122">
        <v>5</v>
      </c>
      <c r="H1777" s="166">
        <v>1.07174E-2</v>
      </c>
      <c r="I1777" s="167">
        <v>-0.495</v>
      </c>
      <c r="J1777" s="168" t="str">
        <f t="shared" si="204"/>
        <v>FALSE</v>
      </c>
      <c r="K1777" s="169">
        <v>0.240484</v>
      </c>
      <c r="L1777" s="170">
        <f>-LOG10(Table3[[#This Row],[Student''s T-test p-value HEK293 +Selistat_HEK293 UT]])</f>
        <v>0.61891381302346704</v>
      </c>
      <c r="M1777" s="167">
        <v>-0.13500000000000001</v>
      </c>
      <c r="N1777" s="171" t="str">
        <f t="shared" si="205"/>
        <v>FALSE</v>
      </c>
      <c r="O1777" s="146">
        <v>0.24501899999999999</v>
      </c>
      <c r="P1777" s="147">
        <v>0.17499999999999999</v>
      </c>
      <c r="Q1777" s="171" t="str">
        <f t="shared" si="206"/>
        <v>FALSE</v>
      </c>
      <c r="R1777" s="122" t="s">
        <v>984</v>
      </c>
      <c r="S1777" s="122" t="s">
        <v>990</v>
      </c>
      <c r="T1777" s="122" t="s">
        <v>986</v>
      </c>
      <c r="U1777" s="172" t="s">
        <v>5814</v>
      </c>
      <c r="V1777" s="122" t="s">
        <v>7064</v>
      </c>
      <c r="W1777" s="148">
        <v>-0.05</v>
      </c>
      <c r="X1777" s="149">
        <v>0.24</v>
      </c>
      <c r="Y1777" s="149">
        <v>0.37</v>
      </c>
      <c r="Z1777" s="150">
        <v>0.22</v>
      </c>
      <c r="AA1777" s="148">
        <v>0.24</v>
      </c>
      <c r="AB1777" s="149">
        <v>0.48</v>
      </c>
      <c r="AC1777" s="149">
        <v>0.26</v>
      </c>
      <c r="AD1777" s="151">
        <v>0.34</v>
      </c>
      <c r="AE1777" s="148">
        <v>-0.53</v>
      </c>
      <c r="AF1777" s="149">
        <v>-0.18</v>
      </c>
      <c r="AG1777" s="149">
        <v>-0.16</v>
      </c>
      <c r="AH1777" s="151">
        <v>-0.16</v>
      </c>
      <c r="AI1777" s="152">
        <v>-0.56999999999999995</v>
      </c>
      <c r="AJ1777" s="149">
        <v>-0.17</v>
      </c>
      <c r="AK1777" s="149">
        <v>-0.61</v>
      </c>
      <c r="AL1777" s="150">
        <v>-0.38</v>
      </c>
      <c r="AM1777" s="153">
        <f t="shared" si="207"/>
        <v>-0.28999999999999998</v>
      </c>
      <c r="AN1777" s="154">
        <f t="shared" si="207"/>
        <v>-0.24</v>
      </c>
      <c r="AO1777" s="154">
        <f t="shared" si="207"/>
        <v>0.10999999999999999</v>
      </c>
      <c r="AP1777" s="155">
        <f t="shared" si="201"/>
        <v>-0.12000000000000002</v>
      </c>
      <c r="AQ1777" s="156">
        <f>AVERAGE(Table3[[#This Row],[ HEK293 +Selistat_R1 2]:[ HEK293 +Selistat_R4 5]])</f>
        <v>-0.13500000000000001</v>
      </c>
      <c r="AR1777" s="153">
        <f t="shared" si="208"/>
        <v>-0.77</v>
      </c>
      <c r="AS1777" s="154">
        <f t="shared" si="208"/>
        <v>-0.65999999999999992</v>
      </c>
      <c r="AT1777" s="154">
        <f t="shared" si="208"/>
        <v>-0.42000000000000004</v>
      </c>
      <c r="AU1777" s="157">
        <f t="shared" si="202"/>
        <v>-0.5</v>
      </c>
      <c r="AV1777" s="158">
        <f t="shared" si="209"/>
        <v>-0.80999999999999994</v>
      </c>
      <c r="AW1777" s="154">
        <f t="shared" si="209"/>
        <v>-0.65</v>
      </c>
      <c r="AX1777" s="154">
        <f t="shared" si="209"/>
        <v>-0.87</v>
      </c>
      <c r="AY1777" s="155">
        <f t="shared" si="203"/>
        <v>-0.72</v>
      </c>
    </row>
    <row r="1778" spans="1:51" x14ac:dyDescent="0.15">
      <c r="A1778" s="122" t="s">
        <v>10019</v>
      </c>
      <c r="B1778" s="122" t="s">
        <v>10020</v>
      </c>
      <c r="C1778" s="122" t="s">
        <v>10021</v>
      </c>
      <c r="D1778" s="122" t="s">
        <v>10022</v>
      </c>
      <c r="E1778" s="122" t="s">
        <v>10023</v>
      </c>
      <c r="F1778" s="122" t="s">
        <v>10024</v>
      </c>
      <c r="G1778" s="122">
        <v>1</v>
      </c>
      <c r="H1778" s="166">
        <v>0.97325700000000004</v>
      </c>
      <c r="I1778" s="167">
        <v>-5.0000000000000001E-3</v>
      </c>
      <c r="J1778" s="168" t="str">
        <f t="shared" si="204"/>
        <v>FALSE</v>
      </c>
      <c r="K1778" s="169">
        <v>0.24063300000000001</v>
      </c>
      <c r="L1778" s="170">
        <f>-LOG10(Table3[[#This Row],[Student''s T-test p-value HEK293 +Selistat_HEK293 UT]])</f>
        <v>0.61864481450596542</v>
      </c>
      <c r="M1778" s="167">
        <v>-0.16750000000000001</v>
      </c>
      <c r="N1778" s="171" t="str">
        <f t="shared" si="205"/>
        <v>FALSE</v>
      </c>
      <c r="O1778" s="146">
        <v>0.84794899999999995</v>
      </c>
      <c r="P1778" s="147">
        <v>4.2500000000000003E-2</v>
      </c>
      <c r="Q1778" s="171" t="str">
        <f t="shared" si="206"/>
        <v>FALSE</v>
      </c>
      <c r="R1778" s="122" t="s">
        <v>10025</v>
      </c>
      <c r="S1778" s="122" t="s">
        <v>10026</v>
      </c>
      <c r="T1778" s="122" t="s">
        <v>10027</v>
      </c>
      <c r="U1778" s="172" t="s">
        <v>10028</v>
      </c>
      <c r="V1778" s="122" t="s">
        <v>10029</v>
      </c>
      <c r="W1778" s="148">
        <v>-0.37</v>
      </c>
      <c r="X1778" s="149">
        <v>0.03</v>
      </c>
      <c r="Y1778" s="149">
        <v>0</v>
      </c>
      <c r="Z1778" s="150">
        <v>-0.39</v>
      </c>
      <c r="AA1778" s="148">
        <v>0.06</v>
      </c>
      <c r="AB1778" s="149">
        <v>0.08</v>
      </c>
      <c r="AC1778" s="149">
        <v>-0.18</v>
      </c>
      <c r="AD1778" s="151">
        <v>-0.02</v>
      </c>
      <c r="AE1778" s="148">
        <v>0.14000000000000001</v>
      </c>
      <c r="AF1778" s="149">
        <v>0.39</v>
      </c>
      <c r="AG1778" s="149">
        <v>0.21</v>
      </c>
      <c r="AH1778" s="151">
        <v>-0.41</v>
      </c>
      <c r="AI1778" s="152">
        <v>0.23</v>
      </c>
      <c r="AJ1778" s="149">
        <v>0.08</v>
      </c>
      <c r="AK1778" s="149">
        <v>0.17</v>
      </c>
      <c r="AL1778" s="150">
        <v>-0.32</v>
      </c>
      <c r="AM1778" s="153">
        <f t="shared" si="207"/>
        <v>-0.43</v>
      </c>
      <c r="AN1778" s="154">
        <f t="shared" si="207"/>
        <v>-0.05</v>
      </c>
      <c r="AO1778" s="154">
        <f t="shared" si="207"/>
        <v>0.18</v>
      </c>
      <c r="AP1778" s="155">
        <f t="shared" si="201"/>
        <v>-0.37</v>
      </c>
      <c r="AQ1778" s="156">
        <f>AVERAGE(Table3[[#This Row],[ HEK293 +Selistat_R1 2]:[ HEK293 +Selistat_R4 5]])</f>
        <v>-0.16749999999999998</v>
      </c>
      <c r="AR1778" s="153">
        <f t="shared" si="208"/>
        <v>8.0000000000000016E-2</v>
      </c>
      <c r="AS1778" s="154">
        <f t="shared" si="208"/>
        <v>0.31</v>
      </c>
      <c r="AT1778" s="154">
        <f t="shared" si="208"/>
        <v>0.39</v>
      </c>
      <c r="AU1778" s="157">
        <f t="shared" si="202"/>
        <v>-0.38999999999999996</v>
      </c>
      <c r="AV1778" s="158">
        <f t="shared" si="209"/>
        <v>0.17</v>
      </c>
      <c r="AW1778" s="154">
        <f t="shared" si="209"/>
        <v>0</v>
      </c>
      <c r="AX1778" s="154">
        <f t="shared" si="209"/>
        <v>0.35</v>
      </c>
      <c r="AY1778" s="155">
        <f t="shared" si="203"/>
        <v>-0.3</v>
      </c>
    </row>
    <row r="1779" spans="1:51" x14ac:dyDescent="0.15">
      <c r="A1779" s="122" t="s">
        <v>10030</v>
      </c>
      <c r="B1779" s="122" t="s">
        <v>2927</v>
      </c>
      <c r="C1779" s="122" t="s">
        <v>7914</v>
      </c>
      <c r="E1779" s="122" t="s">
        <v>10031</v>
      </c>
      <c r="G1779" s="122">
        <v>1</v>
      </c>
      <c r="H1779" s="166">
        <v>0.349213</v>
      </c>
      <c r="I1779" s="167">
        <v>0.105833</v>
      </c>
      <c r="J1779" s="168" t="str">
        <f t="shared" si="204"/>
        <v>FALSE</v>
      </c>
      <c r="K1779" s="169">
        <v>0.240699</v>
      </c>
      <c r="L1779" s="170">
        <f>-LOG10(Table3[[#This Row],[Student''s T-test p-value HEK293 +Selistat_HEK293 UT]])</f>
        <v>0.61852571402652401</v>
      </c>
      <c r="M1779" s="167">
        <v>-0.1</v>
      </c>
      <c r="N1779" s="171" t="str">
        <f t="shared" si="205"/>
        <v>FALSE</v>
      </c>
      <c r="O1779" s="146">
        <v>0.82741200000000004</v>
      </c>
      <c r="P1779" s="147">
        <v>2.75E-2</v>
      </c>
      <c r="Q1779" s="171" t="str">
        <f t="shared" si="206"/>
        <v>FALSE</v>
      </c>
      <c r="R1779" s="122" t="s">
        <v>10032</v>
      </c>
      <c r="S1779" s="122" t="s">
        <v>10033</v>
      </c>
      <c r="T1779" s="122" t="s">
        <v>10034</v>
      </c>
      <c r="U1779" s="172" t="s">
        <v>10035</v>
      </c>
      <c r="V1779" s="122" t="s">
        <v>10036</v>
      </c>
      <c r="W1779" s="148">
        <v>-0.28000000000000003</v>
      </c>
      <c r="X1779" s="149">
        <v>-0.19</v>
      </c>
      <c r="Y1779" s="149">
        <v>-0.19</v>
      </c>
      <c r="Z1779" s="150">
        <v>-0.1</v>
      </c>
      <c r="AA1779" s="148">
        <v>-0.13</v>
      </c>
      <c r="AB1779" s="149">
        <v>-0.16</v>
      </c>
      <c r="AC1779" s="149">
        <v>0.11</v>
      </c>
      <c r="AD1779" s="151">
        <v>-0.18</v>
      </c>
      <c r="AE1779" s="148">
        <v>-0.15</v>
      </c>
      <c r="AF1779" s="149">
        <v>0.19</v>
      </c>
      <c r="AG1779" s="149">
        <v>0.33</v>
      </c>
      <c r="AH1779" s="151">
        <v>0.16</v>
      </c>
      <c r="AI1779" s="152">
        <v>-0.09</v>
      </c>
      <c r="AJ1779" s="149">
        <v>0.16</v>
      </c>
      <c r="AK1779" s="149">
        <v>0.15</v>
      </c>
      <c r="AL1779" s="150">
        <v>0.2</v>
      </c>
      <c r="AM1779" s="153">
        <f t="shared" si="207"/>
        <v>-0.15000000000000002</v>
      </c>
      <c r="AN1779" s="154">
        <f t="shared" si="207"/>
        <v>-0.03</v>
      </c>
      <c r="AO1779" s="154">
        <f t="shared" si="207"/>
        <v>-0.3</v>
      </c>
      <c r="AP1779" s="155">
        <f t="shared" si="201"/>
        <v>7.9999999999999988E-2</v>
      </c>
      <c r="AQ1779" s="156">
        <f>AVERAGE(Table3[[#This Row],[ HEK293 +Selistat_R1 2]:[ HEK293 +Selistat_R4 5]])</f>
        <v>-0.1</v>
      </c>
      <c r="AR1779" s="153">
        <f t="shared" si="208"/>
        <v>-1.999999999999999E-2</v>
      </c>
      <c r="AS1779" s="154">
        <f t="shared" si="208"/>
        <v>0.35</v>
      </c>
      <c r="AT1779" s="154">
        <f t="shared" si="208"/>
        <v>0.22000000000000003</v>
      </c>
      <c r="AU1779" s="157">
        <f t="shared" si="202"/>
        <v>0.33999999999999997</v>
      </c>
      <c r="AV1779" s="158">
        <f t="shared" si="209"/>
        <v>4.0000000000000008E-2</v>
      </c>
      <c r="AW1779" s="154">
        <f t="shared" si="209"/>
        <v>0.32</v>
      </c>
      <c r="AX1779" s="154">
        <f t="shared" si="209"/>
        <v>3.9999999999999994E-2</v>
      </c>
      <c r="AY1779" s="155">
        <f t="shared" si="203"/>
        <v>0.38</v>
      </c>
    </row>
    <row r="1780" spans="1:51" x14ac:dyDescent="0.15">
      <c r="A1780" s="122" t="s">
        <v>8279</v>
      </c>
      <c r="B1780" s="122" t="s">
        <v>8280</v>
      </c>
      <c r="C1780" s="122" t="s">
        <v>8281</v>
      </c>
      <c r="E1780" s="122" t="s">
        <v>8282</v>
      </c>
      <c r="F1780" s="122" t="s">
        <v>8283</v>
      </c>
      <c r="G1780" s="122">
        <v>1</v>
      </c>
      <c r="H1780" s="166">
        <v>0.99461599999999994</v>
      </c>
      <c r="I1780" s="167">
        <v>-8.3333300000000001E-4</v>
      </c>
      <c r="J1780" s="168" t="str">
        <f t="shared" si="204"/>
        <v>FALSE</v>
      </c>
      <c r="K1780" s="169">
        <v>0.241343</v>
      </c>
      <c r="L1780" s="170">
        <f>-LOG10(Table3[[#This Row],[Student''s T-test p-value HEK293 +Selistat_HEK293 UT]])</f>
        <v>0.6173652930974558</v>
      </c>
      <c r="M1780" s="167">
        <v>-0.1875</v>
      </c>
      <c r="N1780" s="171" t="str">
        <f t="shared" si="205"/>
        <v>FALSE</v>
      </c>
      <c r="O1780" s="146">
        <v>0.21137300000000001</v>
      </c>
      <c r="P1780" s="147">
        <v>0.14000000000000001</v>
      </c>
      <c r="Q1780" s="171" t="str">
        <f t="shared" si="206"/>
        <v>FALSE</v>
      </c>
      <c r="R1780" s="122" t="s">
        <v>8284</v>
      </c>
      <c r="S1780" s="122" t="s">
        <v>9154</v>
      </c>
      <c r="T1780" s="122" t="s">
        <v>8286</v>
      </c>
      <c r="U1780" s="172" t="s">
        <v>8287</v>
      </c>
      <c r="V1780" s="122" t="s">
        <v>9155</v>
      </c>
      <c r="W1780" s="148">
        <v>-0.47</v>
      </c>
      <c r="X1780" s="149">
        <v>0.18</v>
      </c>
      <c r="Y1780" s="149">
        <v>-0.21</v>
      </c>
      <c r="Z1780" s="150">
        <v>-0.3</v>
      </c>
      <c r="AA1780" s="148">
        <v>-0.06</v>
      </c>
      <c r="AB1780" s="149">
        <v>-0.11</v>
      </c>
      <c r="AC1780" s="149">
        <v>0.06</v>
      </c>
      <c r="AD1780" s="151">
        <v>0.06</v>
      </c>
      <c r="AE1780" s="148">
        <v>0.17</v>
      </c>
      <c r="AF1780" s="149">
        <v>0.23</v>
      </c>
      <c r="AG1780" s="149">
        <v>0.24</v>
      </c>
      <c r="AH1780" s="151">
        <v>-0.04</v>
      </c>
      <c r="AI1780" s="152">
        <v>0.1</v>
      </c>
      <c r="AJ1780" s="149">
        <v>-0.2</v>
      </c>
      <c r="AK1780" s="149">
        <v>0.14000000000000001</v>
      </c>
      <c r="AL1780" s="150">
        <v>0</v>
      </c>
      <c r="AM1780" s="153">
        <f t="shared" si="207"/>
        <v>-0.41</v>
      </c>
      <c r="AN1780" s="154">
        <f t="shared" si="207"/>
        <v>0.28999999999999998</v>
      </c>
      <c r="AO1780" s="154">
        <f t="shared" si="207"/>
        <v>-0.27</v>
      </c>
      <c r="AP1780" s="155">
        <f t="shared" si="201"/>
        <v>-0.36</v>
      </c>
      <c r="AQ1780" s="156">
        <f>AVERAGE(Table3[[#This Row],[ HEK293 +Selistat_R1 2]:[ HEK293 +Selistat_R4 5]])</f>
        <v>-0.1875</v>
      </c>
      <c r="AR1780" s="153">
        <f t="shared" si="208"/>
        <v>0.23</v>
      </c>
      <c r="AS1780" s="154">
        <f t="shared" si="208"/>
        <v>0.34</v>
      </c>
      <c r="AT1780" s="154">
        <f t="shared" si="208"/>
        <v>0.18</v>
      </c>
      <c r="AU1780" s="157">
        <f t="shared" si="202"/>
        <v>-0.1</v>
      </c>
      <c r="AV1780" s="158">
        <f t="shared" si="209"/>
        <v>0.16</v>
      </c>
      <c r="AW1780" s="154">
        <f t="shared" si="209"/>
        <v>-9.0000000000000011E-2</v>
      </c>
      <c r="AX1780" s="154">
        <f t="shared" si="209"/>
        <v>8.0000000000000016E-2</v>
      </c>
      <c r="AY1780" s="155">
        <f t="shared" si="203"/>
        <v>-0.06</v>
      </c>
    </row>
    <row r="1781" spans="1:51" x14ac:dyDescent="0.15">
      <c r="A1781" s="122" t="s">
        <v>10037</v>
      </c>
      <c r="B1781" s="122" t="s">
        <v>10038</v>
      </c>
      <c r="C1781" s="122" t="s">
        <v>5585</v>
      </c>
      <c r="E1781" s="122" t="s">
        <v>10039</v>
      </c>
      <c r="G1781" s="122">
        <v>1</v>
      </c>
      <c r="H1781" s="166">
        <v>0.37757499999999999</v>
      </c>
      <c r="I1781" s="167">
        <v>0.1825</v>
      </c>
      <c r="J1781" s="168" t="str">
        <f t="shared" si="204"/>
        <v>FALSE</v>
      </c>
      <c r="K1781" s="169">
        <v>0.24176300000000001</v>
      </c>
      <c r="L1781" s="170">
        <f>-LOG10(Table3[[#This Row],[Student''s T-test p-value HEK293 +Selistat_HEK293 UT]])</f>
        <v>0.61661016387797329</v>
      </c>
      <c r="M1781" s="167">
        <v>-0.19750000000000001</v>
      </c>
      <c r="N1781" s="171" t="str">
        <f t="shared" si="205"/>
        <v>FALSE</v>
      </c>
      <c r="O1781" s="146">
        <v>0.68183300000000002</v>
      </c>
      <c r="P1781" s="147">
        <v>-0.09</v>
      </c>
      <c r="Q1781" s="171" t="str">
        <f t="shared" si="206"/>
        <v>FALSE</v>
      </c>
      <c r="R1781" s="122" t="s">
        <v>10040</v>
      </c>
      <c r="S1781" s="122" t="s">
        <v>10041</v>
      </c>
      <c r="T1781" s="122" t="s">
        <v>10042</v>
      </c>
      <c r="U1781" s="172" t="s">
        <v>10043</v>
      </c>
      <c r="V1781" s="122" t="s">
        <v>10044</v>
      </c>
      <c r="W1781" s="148">
        <v>-0.72</v>
      </c>
      <c r="X1781" s="149">
        <v>-0.21</v>
      </c>
      <c r="Y1781" s="149">
        <v>-0.09</v>
      </c>
      <c r="Z1781" s="150">
        <v>-0.47</v>
      </c>
      <c r="AA1781" s="148">
        <v>-0.32</v>
      </c>
      <c r="AB1781" s="149">
        <v>-0.04</v>
      </c>
      <c r="AC1781" s="149">
        <v>-0.14000000000000001</v>
      </c>
      <c r="AD1781" s="151">
        <v>-0.2</v>
      </c>
      <c r="AE1781" s="148">
        <v>0</v>
      </c>
      <c r="AF1781" s="149">
        <v>0.14000000000000001</v>
      </c>
      <c r="AG1781" s="149">
        <v>0.41</v>
      </c>
      <c r="AH1781" s="151">
        <v>0.06</v>
      </c>
      <c r="AI1781" s="152">
        <v>0.31</v>
      </c>
      <c r="AJ1781" s="149">
        <v>0.62</v>
      </c>
      <c r="AK1781" s="149">
        <v>0.32</v>
      </c>
      <c r="AL1781" s="150">
        <v>-0.28000000000000003</v>
      </c>
      <c r="AM1781" s="153">
        <f t="shared" si="207"/>
        <v>-0.39999999999999997</v>
      </c>
      <c r="AN1781" s="154">
        <f t="shared" si="207"/>
        <v>-0.16999999999999998</v>
      </c>
      <c r="AO1781" s="154">
        <f t="shared" si="207"/>
        <v>5.0000000000000017E-2</v>
      </c>
      <c r="AP1781" s="155">
        <f t="shared" si="201"/>
        <v>-0.26999999999999996</v>
      </c>
      <c r="AQ1781" s="156">
        <f>AVERAGE(Table3[[#This Row],[ HEK293 +Selistat_R1 2]:[ HEK293 +Selistat_R4 5]])</f>
        <v>-0.19749999999999995</v>
      </c>
      <c r="AR1781" s="153">
        <f t="shared" si="208"/>
        <v>0.32</v>
      </c>
      <c r="AS1781" s="154">
        <f t="shared" si="208"/>
        <v>0.18000000000000002</v>
      </c>
      <c r="AT1781" s="154">
        <f t="shared" si="208"/>
        <v>0.55000000000000004</v>
      </c>
      <c r="AU1781" s="157">
        <f t="shared" si="202"/>
        <v>0.26</v>
      </c>
      <c r="AV1781" s="158">
        <f t="shared" si="209"/>
        <v>0.63</v>
      </c>
      <c r="AW1781" s="154">
        <f t="shared" si="209"/>
        <v>0.66</v>
      </c>
      <c r="AX1781" s="154">
        <f t="shared" si="209"/>
        <v>0.46</v>
      </c>
      <c r="AY1781" s="155">
        <f t="shared" si="203"/>
        <v>-8.0000000000000016E-2</v>
      </c>
    </row>
    <row r="1782" spans="1:51" x14ac:dyDescent="0.15">
      <c r="A1782" s="122" t="s">
        <v>5789</v>
      </c>
      <c r="B1782" s="122" t="s">
        <v>5790</v>
      </c>
      <c r="C1782" s="122" t="s">
        <v>5791</v>
      </c>
      <c r="E1782" s="122" t="s">
        <v>5792</v>
      </c>
      <c r="G1782" s="122">
        <v>1</v>
      </c>
      <c r="H1782" s="166">
        <v>0.45311400000000002</v>
      </c>
      <c r="I1782" s="167">
        <v>0.13500000000000001</v>
      </c>
      <c r="J1782" s="168" t="str">
        <f t="shared" si="204"/>
        <v>FALSE</v>
      </c>
      <c r="K1782" s="169">
        <v>0.241817</v>
      </c>
      <c r="L1782" s="170">
        <f>-LOG10(Table3[[#This Row],[Student''s T-test p-value HEK293 +Selistat_HEK293 UT]])</f>
        <v>0.61651317102417347</v>
      </c>
      <c r="M1782" s="167">
        <v>-0.20749999999999999</v>
      </c>
      <c r="N1782" s="171" t="str">
        <f t="shared" si="205"/>
        <v>FALSE</v>
      </c>
      <c r="O1782" s="146">
        <v>0.83650000000000002</v>
      </c>
      <c r="P1782" s="147">
        <v>-3.2500000000000001E-2</v>
      </c>
      <c r="Q1782" s="171" t="str">
        <f t="shared" si="206"/>
        <v>FALSE</v>
      </c>
      <c r="R1782" s="122" t="s">
        <v>673</v>
      </c>
      <c r="S1782" s="122" t="s">
        <v>10045</v>
      </c>
      <c r="T1782" s="122" t="s">
        <v>675</v>
      </c>
      <c r="U1782" s="172" t="s">
        <v>5794</v>
      </c>
      <c r="V1782" s="122" t="s">
        <v>10046</v>
      </c>
      <c r="W1782" s="148">
        <v>-0.24</v>
      </c>
      <c r="X1782" s="149">
        <v>-0.32</v>
      </c>
      <c r="Y1782" s="149">
        <v>-0.48</v>
      </c>
      <c r="Z1782" s="150">
        <v>-0.31</v>
      </c>
      <c r="AA1782" s="148">
        <v>0.04</v>
      </c>
      <c r="AB1782" s="149">
        <v>-0.3</v>
      </c>
      <c r="AC1782" s="149">
        <v>-0.46</v>
      </c>
      <c r="AD1782" s="151">
        <v>0.2</v>
      </c>
      <c r="AE1782" s="148">
        <v>0.28000000000000003</v>
      </c>
      <c r="AF1782" s="149">
        <v>0.22</v>
      </c>
      <c r="AG1782" s="149">
        <v>0.35</v>
      </c>
      <c r="AH1782" s="151">
        <v>-0.21</v>
      </c>
      <c r="AI1782" s="152">
        <v>0.24</v>
      </c>
      <c r="AJ1782" s="149">
        <v>0.22</v>
      </c>
      <c r="AK1782" s="149">
        <v>0.35</v>
      </c>
      <c r="AL1782" s="150">
        <v>-0.04</v>
      </c>
      <c r="AM1782" s="153">
        <f t="shared" si="207"/>
        <v>-0.27999999999999997</v>
      </c>
      <c r="AN1782" s="154">
        <f t="shared" si="207"/>
        <v>-2.0000000000000018E-2</v>
      </c>
      <c r="AO1782" s="154">
        <f t="shared" si="207"/>
        <v>-1.9999999999999962E-2</v>
      </c>
      <c r="AP1782" s="155">
        <f t="shared" si="201"/>
        <v>-0.51</v>
      </c>
      <c r="AQ1782" s="156">
        <f>AVERAGE(Table3[[#This Row],[ HEK293 +Selistat_R1 2]:[ HEK293 +Selistat_R4 5]])</f>
        <v>-0.20749999999999999</v>
      </c>
      <c r="AR1782" s="153">
        <f t="shared" si="208"/>
        <v>0.24000000000000002</v>
      </c>
      <c r="AS1782" s="154">
        <f t="shared" si="208"/>
        <v>0.52</v>
      </c>
      <c r="AT1782" s="154">
        <f t="shared" si="208"/>
        <v>0.81</v>
      </c>
      <c r="AU1782" s="157">
        <f t="shared" si="202"/>
        <v>-0.41000000000000003</v>
      </c>
      <c r="AV1782" s="158">
        <f t="shared" si="209"/>
        <v>0.19999999999999998</v>
      </c>
      <c r="AW1782" s="154">
        <f t="shared" si="209"/>
        <v>0.52</v>
      </c>
      <c r="AX1782" s="154">
        <f t="shared" si="209"/>
        <v>0.81</v>
      </c>
      <c r="AY1782" s="155">
        <f t="shared" si="203"/>
        <v>-0.24000000000000002</v>
      </c>
    </row>
    <row r="1783" spans="1:51" x14ac:dyDescent="0.15">
      <c r="A1783" s="122" t="s">
        <v>4375</v>
      </c>
      <c r="C1783" s="122" t="s">
        <v>10047</v>
      </c>
      <c r="D1783" s="122" t="s">
        <v>3457</v>
      </c>
      <c r="E1783" s="122" t="s">
        <v>10048</v>
      </c>
      <c r="G1783" s="122">
        <v>1</v>
      </c>
      <c r="H1783" s="166">
        <v>0.79160600000000003</v>
      </c>
      <c r="I1783" s="167">
        <v>4.4999999999999998E-2</v>
      </c>
      <c r="J1783" s="168" t="str">
        <f t="shared" si="204"/>
        <v>FALSE</v>
      </c>
      <c r="K1783" s="169">
        <v>0.242178</v>
      </c>
      <c r="L1783" s="170">
        <f>-LOG10(Table3[[#This Row],[Student''s T-test p-value HEK293 +Selistat_HEK293 UT]])</f>
        <v>0.61586531169901115</v>
      </c>
      <c r="M1783" s="167">
        <v>-0.1875</v>
      </c>
      <c r="N1783" s="171" t="str">
        <f t="shared" si="205"/>
        <v>FALSE</v>
      </c>
      <c r="O1783" s="146">
        <v>0.95713400000000004</v>
      </c>
      <c r="P1783" s="147">
        <v>-1.2500000000000001E-2</v>
      </c>
      <c r="Q1783" s="171" t="str">
        <f t="shared" si="206"/>
        <v>FALSE</v>
      </c>
      <c r="R1783" s="122" t="s">
        <v>10049</v>
      </c>
      <c r="S1783" s="122" t="s">
        <v>10050</v>
      </c>
      <c r="T1783" s="122" t="s">
        <v>10051</v>
      </c>
      <c r="U1783" s="172" t="s">
        <v>10052</v>
      </c>
      <c r="V1783" s="122" t="s">
        <v>10053</v>
      </c>
      <c r="W1783" s="148">
        <v>-0.28999999999999998</v>
      </c>
      <c r="X1783" s="149">
        <v>-0.21</v>
      </c>
      <c r="Y1783" s="149">
        <v>-0.56999999999999995</v>
      </c>
      <c r="Z1783" s="150">
        <v>0.08</v>
      </c>
      <c r="AA1783" s="148">
        <v>0.04</v>
      </c>
      <c r="AB1783" s="149">
        <v>-0.21</v>
      </c>
      <c r="AC1783" s="149">
        <v>-7.0000000000000007E-2</v>
      </c>
      <c r="AD1783" s="151">
        <v>0</v>
      </c>
      <c r="AE1783" s="148">
        <v>0.28000000000000003</v>
      </c>
      <c r="AF1783" s="149">
        <v>-0.21</v>
      </c>
      <c r="AG1783" s="149">
        <v>0.5</v>
      </c>
      <c r="AH1783" s="151">
        <v>-0.19</v>
      </c>
      <c r="AI1783" s="152">
        <v>0.12</v>
      </c>
      <c r="AJ1783" s="149">
        <v>-0.23</v>
      </c>
      <c r="AK1783" s="149">
        <v>0.44</v>
      </c>
      <c r="AL1783" s="150">
        <v>0.1</v>
      </c>
      <c r="AM1783" s="153">
        <f t="shared" si="207"/>
        <v>-0.32999999999999996</v>
      </c>
      <c r="AN1783" s="154">
        <f t="shared" si="207"/>
        <v>0</v>
      </c>
      <c r="AO1783" s="154">
        <f t="shared" si="207"/>
        <v>-0.49999999999999994</v>
      </c>
      <c r="AP1783" s="155">
        <f t="shared" si="201"/>
        <v>0.08</v>
      </c>
      <c r="AQ1783" s="156">
        <f>AVERAGE(Table3[[#This Row],[ HEK293 +Selistat_R1 2]:[ HEK293 +Selistat_R4 5]])</f>
        <v>-0.18749999999999997</v>
      </c>
      <c r="AR1783" s="153">
        <f t="shared" si="208"/>
        <v>0.24000000000000002</v>
      </c>
      <c r="AS1783" s="154">
        <f t="shared" si="208"/>
        <v>0</v>
      </c>
      <c r="AT1783" s="154">
        <f t="shared" si="208"/>
        <v>0.57000000000000006</v>
      </c>
      <c r="AU1783" s="157">
        <f t="shared" si="202"/>
        <v>-0.19</v>
      </c>
      <c r="AV1783" s="158">
        <f t="shared" si="209"/>
        <v>7.9999999999999988E-2</v>
      </c>
      <c r="AW1783" s="154">
        <f t="shared" si="209"/>
        <v>-2.0000000000000018E-2</v>
      </c>
      <c r="AX1783" s="154">
        <f t="shared" si="209"/>
        <v>0.51</v>
      </c>
      <c r="AY1783" s="155">
        <f t="shared" si="203"/>
        <v>0.1</v>
      </c>
    </row>
    <row r="1784" spans="1:51" x14ac:dyDescent="0.15">
      <c r="A1784" s="122" t="s">
        <v>10054</v>
      </c>
      <c r="C1784" s="122" t="s">
        <v>10055</v>
      </c>
      <c r="E1784" s="122" t="s">
        <v>10056</v>
      </c>
      <c r="G1784" s="122">
        <v>1</v>
      </c>
      <c r="H1784" s="166">
        <v>0.80622000000000005</v>
      </c>
      <c r="I1784" s="167">
        <v>9.1666700000000004E-2</v>
      </c>
      <c r="J1784" s="168" t="str">
        <f t="shared" si="204"/>
        <v>FALSE</v>
      </c>
      <c r="K1784" s="169">
        <v>0.24265</v>
      </c>
      <c r="L1784" s="170">
        <f>-LOG10(Table3[[#This Row],[Student''s T-test p-value HEK293 +Selistat_HEK293 UT]])</f>
        <v>0.61501970434869568</v>
      </c>
      <c r="M1784" s="167">
        <v>-0.4375</v>
      </c>
      <c r="N1784" s="171" t="str">
        <f t="shared" si="205"/>
        <v>FALSE</v>
      </c>
      <c r="O1784" s="146">
        <v>0.872915</v>
      </c>
      <c r="P1784" s="147">
        <v>-7.7499999999999999E-2</v>
      </c>
      <c r="Q1784" s="171" t="str">
        <f t="shared" si="206"/>
        <v>FALSE</v>
      </c>
      <c r="R1784" s="122" t="s">
        <v>10057</v>
      </c>
      <c r="S1784" s="122" t="s">
        <v>10058</v>
      </c>
      <c r="T1784" s="122" t="s">
        <v>10059</v>
      </c>
      <c r="U1784" s="172" t="s">
        <v>10060</v>
      </c>
      <c r="V1784" s="122" t="s">
        <v>10061</v>
      </c>
      <c r="W1784" s="148">
        <v>-0.33</v>
      </c>
      <c r="X1784" s="149">
        <v>-1.05</v>
      </c>
      <c r="Y1784" s="149">
        <v>-0.51</v>
      </c>
      <c r="Z1784" s="150">
        <v>-0.63</v>
      </c>
      <c r="AA1784" s="148">
        <v>0.36</v>
      </c>
      <c r="AB1784" s="149">
        <v>-1.05</v>
      </c>
      <c r="AC1784" s="149">
        <v>-0.04</v>
      </c>
      <c r="AD1784" s="151">
        <v>-0.04</v>
      </c>
      <c r="AE1784" s="148">
        <v>7.0000000000000007E-2</v>
      </c>
      <c r="AF1784" s="149">
        <v>0.11</v>
      </c>
      <c r="AG1784" s="149">
        <v>1.08</v>
      </c>
      <c r="AH1784" s="151">
        <v>-0.76</v>
      </c>
      <c r="AI1784" s="152">
        <v>0.69</v>
      </c>
      <c r="AJ1784" s="149">
        <v>0.61</v>
      </c>
      <c r="AK1784" s="149">
        <v>-0.45</v>
      </c>
      <c r="AL1784" s="150">
        <v>-0.04</v>
      </c>
      <c r="AM1784" s="153">
        <f t="shared" si="207"/>
        <v>-0.69</v>
      </c>
      <c r="AN1784" s="154">
        <f t="shared" si="207"/>
        <v>0</v>
      </c>
      <c r="AO1784" s="154">
        <f t="shared" si="207"/>
        <v>-0.47000000000000003</v>
      </c>
      <c r="AP1784" s="155">
        <f t="shared" si="201"/>
        <v>-0.59</v>
      </c>
      <c r="AQ1784" s="156">
        <f>AVERAGE(Table3[[#This Row],[ HEK293 +Selistat_R1 2]:[ HEK293 +Selistat_R4 5]])</f>
        <v>-0.4375</v>
      </c>
      <c r="AR1784" s="153">
        <f t="shared" si="208"/>
        <v>-0.28999999999999998</v>
      </c>
      <c r="AS1784" s="154">
        <f t="shared" si="208"/>
        <v>1.1600000000000001</v>
      </c>
      <c r="AT1784" s="154">
        <f t="shared" si="208"/>
        <v>1.1200000000000001</v>
      </c>
      <c r="AU1784" s="157">
        <f t="shared" si="202"/>
        <v>-0.72</v>
      </c>
      <c r="AV1784" s="158">
        <f t="shared" si="209"/>
        <v>0.32999999999999996</v>
      </c>
      <c r="AW1784" s="154">
        <f t="shared" si="209"/>
        <v>1.6600000000000001</v>
      </c>
      <c r="AX1784" s="154">
        <f t="shared" si="209"/>
        <v>-0.41000000000000003</v>
      </c>
      <c r="AY1784" s="155">
        <f t="shared" si="203"/>
        <v>0</v>
      </c>
    </row>
    <row r="1785" spans="1:51" x14ac:dyDescent="0.15">
      <c r="A1785" s="122" t="s">
        <v>3537</v>
      </c>
      <c r="B1785" s="122" t="s">
        <v>2927</v>
      </c>
      <c r="C1785" s="122" t="s">
        <v>3538</v>
      </c>
      <c r="E1785" s="122" t="s">
        <v>3539</v>
      </c>
      <c r="G1785" s="122">
        <v>1</v>
      </c>
      <c r="H1785" s="166">
        <v>0.80050100000000002</v>
      </c>
      <c r="I1785" s="167">
        <v>4.3333299999999998E-2</v>
      </c>
      <c r="J1785" s="168" t="str">
        <f t="shared" si="204"/>
        <v>FALSE</v>
      </c>
      <c r="K1785" s="169">
        <v>0.24293400000000001</v>
      </c>
      <c r="L1785" s="170">
        <f>-LOG10(Table3[[#This Row],[Student''s T-test p-value HEK293 +Selistat_HEK293 UT]])</f>
        <v>0.61451169894932545</v>
      </c>
      <c r="M1785" s="167">
        <v>-0.2225</v>
      </c>
      <c r="N1785" s="171" t="str">
        <f t="shared" si="205"/>
        <v>FALSE</v>
      </c>
      <c r="O1785" s="146">
        <v>0.88649199999999995</v>
      </c>
      <c r="P1785" s="147">
        <v>-2.75E-2</v>
      </c>
      <c r="Q1785" s="171" t="str">
        <f t="shared" si="206"/>
        <v>FALSE</v>
      </c>
      <c r="R1785" s="122" t="s">
        <v>1367</v>
      </c>
      <c r="S1785" s="122" t="s">
        <v>10062</v>
      </c>
      <c r="T1785" s="122" t="s">
        <v>1369</v>
      </c>
      <c r="U1785" s="172" t="s">
        <v>3541</v>
      </c>
      <c r="V1785" s="122" t="s">
        <v>10063</v>
      </c>
      <c r="W1785" s="148">
        <v>-0.15</v>
      </c>
      <c r="X1785" s="149">
        <v>-0.61</v>
      </c>
      <c r="Y1785" s="149">
        <v>-0.42</v>
      </c>
      <c r="Z1785" s="150">
        <v>0.06</v>
      </c>
      <c r="AA1785" s="148">
        <v>-0.32</v>
      </c>
      <c r="AB1785" s="149">
        <v>0</v>
      </c>
      <c r="AC1785" s="149">
        <v>0.05</v>
      </c>
      <c r="AD1785" s="151">
        <v>0.04</v>
      </c>
      <c r="AE1785" s="148">
        <v>0</v>
      </c>
      <c r="AF1785" s="149">
        <v>0.22</v>
      </c>
      <c r="AG1785" s="149">
        <v>0.35</v>
      </c>
      <c r="AH1785" s="151">
        <v>-0.15</v>
      </c>
      <c r="AI1785" s="152">
        <v>0.24</v>
      </c>
      <c r="AJ1785" s="149">
        <v>-0.09</v>
      </c>
      <c r="AK1785" s="149">
        <v>0.5</v>
      </c>
      <c r="AL1785" s="150">
        <v>-0.12</v>
      </c>
      <c r="AM1785" s="153">
        <f t="shared" si="207"/>
        <v>0.17</v>
      </c>
      <c r="AN1785" s="154">
        <f t="shared" si="207"/>
        <v>-0.61</v>
      </c>
      <c r="AO1785" s="154">
        <f t="shared" si="207"/>
        <v>-0.47</v>
      </c>
      <c r="AP1785" s="155">
        <f t="shared" si="201"/>
        <v>1.9999999999999997E-2</v>
      </c>
      <c r="AQ1785" s="156">
        <f>AVERAGE(Table3[[#This Row],[ HEK293 +Selistat_R1 2]:[ HEK293 +Selistat_R4 5]])</f>
        <v>-0.22249999999999998</v>
      </c>
      <c r="AR1785" s="153">
        <f t="shared" si="208"/>
        <v>0.32</v>
      </c>
      <c r="AS1785" s="154">
        <f t="shared" si="208"/>
        <v>0.22</v>
      </c>
      <c r="AT1785" s="154">
        <f t="shared" si="208"/>
        <v>0.3</v>
      </c>
      <c r="AU1785" s="157">
        <f t="shared" si="202"/>
        <v>-0.19</v>
      </c>
      <c r="AV1785" s="158">
        <f t="shared" si="209"/>
        <v>0.56000000000000005</v>
      </c>
      <c r="AW1785" s="154">
        <f t="shared" si="209"/>
        <v>-0.09</v>
      </c>
      <c r="AX1785" s="154">
        <f t="shared" si="209"/>
        <v>0.45</v>
      </c>
      <c r="AY1785" s="155">
        <f t="shared" si="203"/>
        <v>-0.16</v>
      </c>
    </row>
    <row r="1786" spans="1:51" x14ac:dyDescent="0.15">
      <c r="A1786" s="122" t="s">
        <v>10064</v>
      </c>
      <c r="B1786" s="122" t="s">
        <v>3463</v>
      </c>
      <c r="C1786" s="122" t="s">
        <v>10065</v>
      </c>
      <c r="D1786" s="122" t="s">
        <v>2861</v>
      </c>
      <c r="E1786" s="122" t="s">
        <v>10066</v>
      </c>
      <c r="F1786" s="122" t="s">
        <v>3466</v>
      </c>
      <c r="G1786" s="122">
        <v>3</v>
      </c>
      <c r="H1786" s="166">
        <v>8.6080900000000005E-3</v>
      </c>
      <c r="I1786" s="167">
        <v>-0.47249999999999998</v>
      </c>
      <c r="J1786" s="168" t="str">
        <f t="shared" si="204"/>
        <v>FALSE</v>
      </c>
      <c r="K1786" s="169">
        <v>0.24296000000000001</v>
      </c>
      <c r="L1786" s="170">
        <f>-LOG10(Table3[[#This Row],[Student''s T-test p-value HEK293 +Selistat_HEK293 UT]])</f>
        <v>0.61446522108979118</v>
      </c>
      <c r="M1786" s="167">
        <v>-0.185</v>
      </c>
      <c r="N1786" s="171" t="str">
        <f t="shared" si="205"/>
        <v>FALSE</v>
      </c>
      <c r="O1786" s="146">
        <v>0.17826500000000001</v>
      </c>
      <c r="P1786" s="147">
        <v>-0.1925</v>
      </c>
      <c r="Q1786" s="171" t="str">
        <f t="shared" si="206"/>
        <v>FALSE</v>
      </c>
      <c r="R1786" s="122" t="s">
        <v>10067</v>
      </c>
      <c r="S1786" s="122" t="s">
        <v>10068</v>
      </c>
      <c r="T1786" s="122" t="s">
        <v>10069</v>
      </c>
      <c r="U1786" s="172" t="s">
        <v>10070</v>
      </c>
      <c r="V1786" s="122" t="s">
        <v>10071</v>
      </c>
      <c r="W1786" s="148">
        <v>0.11</v>
      </c>
      <c r="X1786" s="149">
        <v>0.22</v>
      </c>
      <c r="Y1786" s="149">
        <v>0.15</v>
      </c>
      <c r="Z1786" s="150">
        <v>0.05</v>
      </c>
      <c r="AA1786" s="148">
        <v>0.08</v>
      </c>
      <c r="AB1786" s="149">
        <v>0.71</v>
      </c>
      <c r="AC1786" s="149">
        <v>0.18</v>
      </c>
      <c r="AD1786" s="151">
        <v>0.3</v>
      </c>
      <c r="AE1786" s="148">
        <v>-0.24</v>
      </c>
      <c r="AF1786" s="149">
        <v>-0.32</v>
      </c>
      <c r="AG1786" s="149">
        <v>-0.53</v>
      </c>
      <c r="AH1786" s="151">
        <v>-0.49</v>
      </c>
      <c r="AI1786" s="152">
        <v>-0.28000000000000003</v>
      </c>
      <c r="AJ1786" s="149">
        <v>-0.36</v>
      </c>
      <c r="AK1786" s="149">
        <v>-0.28000000000000003</v>
      </c>
      <c r="AL1786" s="150">
        <v>0.11</v>
      </c>
      <c r="AM1786" s="153">
        <f t="shared" si="207"/>
        <v>0.03</v>
      </c>
      <c r="AN1786" s="154">
        <f t="shared" si="207"/>
        <v>-0.49</v>
      </c>
      <c r="AO1786" s="154">
        <f t="shared" si="207"/>
        <v>-0.03</v>
      </c>
      <c r="AP1786" s="155">
        <f t="shared" si="201"/>
        <v>-0.25</v>
      </c>
      <c r="AQ1786" s="156">
        <f>AVERAGE(Table3[[#This Row],[ HEK293 +Selistat_R1 2]:[ HEK293 +Selistat_R4 5]])</f>
        <v>-0.185</v>
      </c>
      <c r="AR1786" s="153">
        <f t="shared" si="208"/>
        <v>-0.32</v>
      </c>
      <c r="AS1786" s="154">
        <f t="shared" si="208"/>
        <v>-1.03</v>
      </c>
      <c r="AT1786" s="154">
        <f t="shared" si="208"/>
        <v>-0.71</v>
      </c>
      <c r="AU1786" s="157">
        <f t="shared" si="202"/>
        <v>-0.79</v>
      </c>
      <c r="AV1786" s="158">
        <f t="shared" si="209"/>
        <v>-0.36000000000000004</v>
      </c>
      <c r="AW1786" s="154">
        <f t="shared" si="209"/>
        <v>-1.0699999999999998</v>
      </c>
      <c r="AX1786" s="154">
        <f t="shared" si="209"/>
        <v>-0.46</v>
      </c>
      <c r="AY1786" s="155">
        <f t="shared" si="203"/>
        <v>-0.19</v>
      </c>
    </row>
    <row r="1787" spans="1:51" x14ac:dyDescent="0.15">
      <c r="A1787" s="122" t="s">
        <v>8202</v>
      </c>
      <c r="B1787" s="122" t="s">
        <v>8203</v>
      </c>
      <c r="E1787" s="122" t="s">
        <v>8204</v>
      </c>
      <c r="G1787" s="122">
        <v>5</v>
      </c>
      <c r="H1787" s="166">
        <v>0.680481</v>
      </c>
      <c r="I1787" s="167">
        <v>0.16166700000000001</v>
      </c>
      <c r="J1787" s="168" t="str">
        <f t="shared" si="204"/>
        <v>FALSE</v>
      </c>
      <c r="K1787" s="169">
        <v>0.24302099999999999</v>
      </c>
      <c r="L1787" s="170">
        <f>-LOG10(Table3[[#This Row],[Student''s T-test p-value HEK293 +Selistat_HEK293 UT]])</f>
        <v>0.61435619640143824</v>
      </c>
      <c r="M1787" s="167">
        <v>0.50749999999999995</v>
      </c>
      <c r="N1787" s="171" t="str">
        <f t="shared" si="205"/>
        <v>FALSE</v>
      </c>
      <c r="O1787" s="146">
        <v>0.85819800000000002</v>
      </c>
      <c r="P1787" s="147">
        <v>0.10249999999999999</v>
      </c>
      <c r="Q1787" s="171" t="str">
        <f t="shared" si="206"/>
        <v>FALSE</v>
      </c>
      <c r="R1787" s="122" t="s">
        <v>8205</v>
      </c>
      <c r="S1787" s="122" t="s">
        <v>8717</v>
      </c>
      <c r="T1787" s="122" t="s">
        <v>8207</v>
      </c>
      <c r="U1787" s="172" t="s">
        <v>8208</v>
      </c>
      <c r="V1787" s="122" t="s">
        <v>8209</v>
      </c>
      <c r="W1787" s="148">
        <v>0.25</v>
      </c>
      <c r="X1787" s="149">
        <v>0.89</v>
      </c>
      <c r="Y1787" s="149">
        <v>0.59</v>
      </c>
      <c r="Z1787" s="150">
        <v>-0.7</v>
      </c>
      <c r="AA1787" s="148">
        <v>-0.34</v>
      </c>
      <c r="AB1787" s="149">
        <v>0.22</v>
      </c>
      <c r="AC1787" s="149">
        <v>-0.2</v>
      </c>
      <c r="AD1787" s="151">
        <v>-0.68</v>
      </c>
      <c r="AE1787" s="148">
        <v>-0.43</v>
      </c>
      <c r="AF1787" s="149">
        <v>0.28999999999999998</v>
      </c>
      <c r="AG1787" s="149">
        <v>0.6</v>
      </c>
      <c r="AH1787" s="151">
        <v>-1.3</v>
      </c>
      <c r="AI1787" s="152">
        <v>-0.65</v>
      </c>
      <c r="AJ1787" s="149">
        <v>0.49</v>
      </c>
      <c r="AK1787" s="149">
        <v>0.01</v>
      </c>
      <c r="AL1787" s="150">
        <v>-1.1000000000000001</v>
      </c>
      <c r="AM1787" s="153">
        <f t="shared" si="207"/>
        <v>0.59000000000000008</v>
      </c>
      <c r="AN1787" s="154">
        <f t="shared" si="207"/>
        <v>0.67</v>
      </c>
      <c r="AO1787" s="154">
        <f t="shared" si="207"/>
        <v>0.79</v>
      </c>
      <c r="AP1787" s="155">
        <f t="shared" si="201"/>
        <v>-1.9999999999999907E-2</v>
      </c>
      <c r="AQ1787" s="156">
        <f>AVERAGE(Table3[[#This Row],[ HEK293 +Selistat_R1 2]:[ HEK293 +Selistat_R4 5]])</f>
        <v>0.50750000000000006</v>
      </c>
      <c r="AR1787" s="153">
        <f t="shared" si="208"/>
        <v>-8.9999999999999969E-2</v>
      </c>
      <c r="AS1787" s="154">
        <f t="shared" si="208"/>
        <v>6.9999999999999979E-2</v>
      </c>
      <c r="AT1787" s="154">
        <f t="shared" si="208"/>
        <v>0.8</v>
      </c>
      <c r="AU1787" s="157">
        <f t="shared" si="202"/>
        <v>-0.62</v>
      </c>
      <c r="AV1787" s="158">
        <f t="shared" si="209"/>
        <v>-0.31</v>
      </c>
      <c r="AW1787" s="154">
        <f t="shared" si="209"/>
        <v>0.27</v>
      </c>
      <c r="AX1787" s="154">
        <f t="shared" si="209"/>
        <v>0.21000000000000002</v>
      </c>
      <c r="AY1787" s="155">
        <f t="shared" si="203"/>
        <v>-0.42000000000000004</v>
      </c>
    </row>
    <row r="1788" spans="1:51" x14ac:dyDescent="0.15">
      <c r="A1788" s="122" t="s">
        <v>3708</v>
      </c>
      <c r="B1788" s="122" t="s">
        <v>3463</v>
      </c>
      <c r="C1788" s="122" t="s">
        <v>3709</v>
      </c>
      <c r="D1788" s="122" t="s">
        <v>2861</v>
      </c>
      <c r="E1788" s="122" t="s">
        <v>3710</v>
      </c>
      <c r="F1788" s="122" t="s">
        <v>3641</v>
      </c>
      <c r="G1788" s="122">
        <v>1</v>
      </c>
      <c r="H1788" s="166">
        <v>3.7053099999999999E-2</v>
      </c>
      <c r="I1788" s="167">
        <v>-0.20666699999999999</v>
      </c>
      <c r="J1788" s="168" t="str">
        <f t="shared" si="204"/>
        <v>FALSE</v>
      </c>
      <c r="K1788" s="169">
        <v>0.243088</v>
      </c>
      <c r="L1788" s="170">
        <f>-LOG10(Table3[[#This Row],[Student''s T-test p-value HEK293 +Selistat_HEK293 UT]])</f>
        <v>0.61423647950472671</v>
      </c>
      <c r="M1788" s="167">
        <v>-0.1925</v>
      </c>
      <c r="N1788" s="171" t="str">
        <f t="shared" si="205"/>
        <v>FALSE</v>
      </c>
      <c r="O1788" s="146">
        <v>0.73072599999999999</v>
      </c>
      <c r="P1788" s="147">
        <v>2.75E-2</v>
      </c>
      <c r="Q1788" s="171" t="str">
        <f t="shared" si="206"/>
        <v>FALSE</v>
      </c>
      <c r="R1788" s="122" t="s">
        <v>1073</v>
      </c>
      <c r="S1788" s="122" t="s">
        <v>1083</v>
      </c>
      <c r="T1788" s="122" t="s">
        <v>1075</v>
      </c>
      <c r="U1788" s="172" t="s">
        <v>3711</v>
      </c>
      <c r="V1788" s="122" t="s">
        <v>10072</v>
      </c>
      <c r="W1788" s="148">
        <v>-0.31</v>
      </c>
      <c r="X1788" s="149">
        <v>-0.04</v>
      </c>
      <c r="Y1788" s="149">
        <v>-0.01</v>
      </c>
      <c r="Z1788" s="150">
        <v>0.17</v>
      </c>
      <c r="AA1788" s="148">
        <v>-0.13</v>
      </c>
      <c r="AB1788" s="149">
        <v>0.33</v>
      </c>
      <c r="AC1788" s="149">
        <v>0.06</v>
      </c>
      <c r="AD1788" s="151">
        <v>0.32</v>
      </c>
      <c r="AE1788" s="148">
        <v>0.02</v>
      </c>
      <c r="AF1788" s="149">
        <v>-0.23</v>
      </c>
      <c r="AG1788" s="149">
        <v>-0.01</v>
      </c>
      <c r="AH1788" s="151">
        <v>0</v>
      </c>
      <c r="AI1788" s="152">
        <v>-0.02</v>
      </c>
      <c r="AJ1788" s="149">
        <v>-0.15</v>
      </c>
      <c r="AK1788" s="149">
        <v>-0.18</v>
      </c>
      <c r="AL1788" s="150">
        <v>0.02</v>
      </c>
      <c r="AM1788" s="153">
        <f t="shared" si="207"/>
        <v>-0.18</v>
      </c>
      <c r="AN1788" s="154">
        <f t="shared" si="207"/>
        <v>-0.37</v>
      </c>
      <c r="AO1788" s="154">
        <f t="shared" si="207"/>
        <v>-6.9999999999999993E-2</v>
      </c>
      <c r="AP1788" s="155">
        <f t="shared" si="201"/>
        <v>-0.15</v>
      </c>
      <c r="AQ1788" s="156">
        <f>AVERAGE(Table3[[#This Row],[ HEK293 +Selistat_R1 2]:[ HEK293 +Selistat_R4 5]])</f>
        <v>-0.1925</v>
      </c>
      <c r="AR1788" s="153">
        <f t="shared" si="208"/>
        <v>0.15</v>
      </c>
      <c r="AS1788" s="154">
        <f t="shared" si="208"/>
        <v>-0.56000000000000005</v>
      </c>
      <c r="AT1788" s="154">
        <f t="shared" si="208"/>
        <v>-6.9999999999999993E-2</v>
      </c>
      <c r="AU1788" s="157">
        <f t="shared" si="202"/>
        <v>-0.32</v>
      </c>
      <c r="AV1788" s="158">
        <f t="shared" si="209"/>
        <v>0.11</v>
      </c>
      <c r="AW1788" s="154">
        <f t="shared" si="209"/>
        <v>-0.48</v>
      </c>
      <c r="AX1788" s="154">
        <f t="shared" si="209"/>
        <v>-0.24</v>
      </c>
      <c r="AY1788" s="155">
        <f t="shared" si="203"/>
        <v>-0.3</v>
      </c>
    </row>
    <row r="1789" spans="1:51" x14ac:dyDescent="0.15">
      <c r="A1789" s="122" t="s">
        <v>3444</v>
      </c>
      <c r="B1789" s="122" t="s">
        <v>3114</v>
      </c>
      <c r="C1789" s="122" t="s">
        <v>3445</v>
      </c>
      <c r="E1789" s="122" t="s">
        <v>3446</v>
      </c>
      <c r="F1789" s="122" t="s">
        <v>3447</v>
      </c>
      <c r="G1789" s="122">
        <v>1</v>
      </c>
      <c r="H1789" s="166">
        <v>0.99228799999999995</v>
      </c>
      <c r="I1789" s="167">
        <v>1.6666700000000001E-3</v>
      </c>
      <c r="J1789" s="168" t="str">
        <f t="shared" si="204"/>
        <v>FALSE</v>
      </c>
      <c r="K1789" s="169">
        <v>0.24410100000000001</v>
      </c>
      <c r="L1789" s="170">
        <f>-LOG10(Table3[[#This Row],[Student''s T-test p-value HEK293 +Selistat_HEK293 UT]])</f>
        <v>0.61243044142020453</v>
      </c>
      <c r="M1789" s="167">
        <v>-0.26500000000000001</v>
      </c>
      <c r="N1789" s="171" t="str">
        <f t="shared" si="205"/>
        <v>FALSE</v>
      </c>
      <c r="O1789" s="146">
        <v>0.749309</v>
      </c>
      <c r="P1789" s="147">
        <v>0.05</v>
      </c>
      <c r="Q1789" s="171" t="str">
        <f t="shared" si="206"/>
        <v>FALSE</v>
      </c>
      <c r="R1789" s="122" t="s">
        <v>1299</v>
      </c>
      <c r="S1789" s="122" t="s">
        <v>10073</v>
      </c>
      <c r="T1789" s="122" t="s">
        <v>1301</v>
      </c>
      <c r="U1789" s="172" t="s">
        <v>3449</v>
      </c>
      <c r="V1789" s="122" t="s">
        <v>10074</v>
      </c>
      <c r="W1789" s="148">
        <v>-0.63</v>
      </c>
      <c r="X1789" s="149">
        <v>-0.4</v>
      </c>
      <c r="Y1789" s="149">
        <v>-0.33</v>
      </c>
      <c r="Z1789" s="150">
        <v>0.19</v>
      </c>
      <c r="AA1789" s="148">
        <v>-0.09</v>
      </c>
      <c r="AB1789" s="149">
        <v>-0.27</v>
      </c>
      <c r="AC1789" s="149">
        <v>-0.01</v>
      </c>
      <c r="AD1789" s="151">
        <v>0.26</v>
      </c>
      <c r="AE1789" s="148">
        <v>0.23</v>
      </c>
      <c r="AF1789" s="149">
        <v>0.12</v>
      </c>
      <c r="AG1789" s="149">
        <v>0.21</v>
      </c>
      <c r="AH1789" s="151">
        <v>-0.03</v>
      </c>
      <c r="AI1789" s="152">
        <v>-0.11</v>
      </c>
      <c r="AJ1789" s="149">
        <v>-0.09</v>
      </c>
      <c r="AK1789" s="149">
        <v>0.05</v>
      </c>
      <c r="AL1789" s="150">
        <v>0.48</v>
      </c>
      <c r="AM1789" s="153">
        <f t="shared" si="207"/>
        <v>-0.54</v>
      </c>
      <c r="AN1789" s="154">
        <f t="shared" si="207"/>
        <v>-0.13</v>
      </c>
      <c r="AO1789" s="154">
        <f t="shared" si="207"/>
        <v>-0.32</v>
      </c>
      <c r="AP1789" s="155">
        <f t="shared" si="201"/>
        <v>-7.0000000000000007E-2</v>
      </c>
      <c r="AQ1789" s="156">
        <f>AVERAGE(Table3[[#This Row],[ HEK293 +Selistat_R1 2]:[ HEK293 +Selistat_R4 5]])</f>
        <v>-0.26500000000000001</v>
      </c>
      <c r="AR1789" s="153">
        <f t="shared" si="208"/>
        <v>0.32</v>
      </c>
      <c r="AS1789" s="154">
        <f t="shared" si="208"/>
        <v>0.39</v>
      </c>
      <c r="AT1789" s="154">
        <f t="shared" si="208"/>
        <v>0.22</v>
      </c>
      <c r="AU1789" s="157">
        <f t="shared" si="202"/>
        <v>-0.29000000000000004</v>
      </c>
      <c r="AV1789" s="158">
        <f t="shared" si="209"/>
        <v>-2.0000000000000004E-2</v>
      </c>
      <c r="AW1789" s="154">
        <f t="shared" si="209"/>
        <v>0.18000000000000002</v>
      </c>
      <c r="AX1789" s="154">
        <f t="shared" si="209"/>
        <v>6.0000000000000005E-2</v>
      </c>
      <c r="AY1789" s="155">
        <f t="shared" si="203"/>
        <v>0.21999999999999997</v>
      </c>
    </row>
    <row r="1790" spans="1:51" x14ac:dyDescent="0.15">
      <c r="A1790" s="122" t="s">
        <v>3255</v>
      </c>
      <c r="B1790" s="122" t="s">
        <v>2976</v>
      </c>
      <c r="C1790" s="122" t="s">
        <v>3256</v>
      </c>
      <c r="D1790" s="122" t="s">
        <v>2848</v>
      </c>
      <c r="E1790" s="122" t="s">
        <v>3257</v>
      </c>
      <c r="F1790" s="122" t="s">
        <v>3258</v>
      </c>
      <c r="G1790" s="122">
        <v>1</v>
      </c>
      <c r="H1790" s="166">
        <v>0.57674000000000003</v>
      </c>
      <c r="I1790" s="167">
        <v>5.66667E-2</v>
      </c>
      <c r="J1790" s="168" t="str">
        <f t="shared" si="204"/>
        <v>FALSE</v>
      </c>
      <c r="K1790" s="169">
        <v>0.24413599999999999</v>
      </c>
      <c r="L1790" s="170">
        <f>-LOG10(Table3[[#This Row],[Student''s T-test p-value HEK293 +Selistat_HEK293 UT]])</f>
        <v>0.61236817532036925</v>
      </c>
      <c r="M1790" s="167">
        <v>-0.13750000000000001</v>
      </c>
      <c r="N1790" s="171" t="str">
        <f t="shared" si="205"/>
        <v>FALSE</v>
      </c>
      <c r="O1790" s="146">
        <v>0.15818099999999999</v>
      </c>
      <c r="P1790" s="147">
        <v>8.7499999999999994E-2</v>
      </c>
      <c r="Q1790" s="171" t="str">
        <f t="shared" si="206"/>
        <v>FALSE</v>
      </c>
      <c r="R1790" s="122" t="s">
        <v>677</v>
      </c>
      <c r="S1790" s="122" t="s">
        <v>10075</v>
      </c>
      <c r="T1790" s="122" t="s">
        <v>679</v>
      </c>
      <c r="U1790" s="172" t="s">
        <v>2678</v>
      </c>
      <c r="V1790" s="122" t="s">
        <v>10076</v>
      </c>
      <c r="W1790" s="148">
        <v>-0.18</v>
      </c>
      <c r="X1790" s="149">
        <v>-0.28999999999999998</v>
      </c>
      <c r="Y1790" s="149">
        <v>-0.28000000000000003</v>
      </c>
      <c r="Z1790" s="150">
        <v>-0.01</v>
      </c>
      <c r="AA1790" s="148">
        <v>0</v>
      </c>
      <c r="AB1790" s="149">
        <v>0.01</v>
      </c>
      <c r="AC1790" s="149">
        <v>-0.3</v>
      </c>
      <c r="AD1790" s="151">
        <v>0.08</v>
      </c>
      <c r="AE1790" s="148">
        <v>0.16</v>
      </c>
      <c r="AF1790" s="149">
        <v>0.06</v>
      </c>
      <c r="AG1790" s="149">
        <v>0.24</v>
      </c>
      <c r="AH1790" s="151">
        <v>0.12</v>
      </c>
      <c r="AI1790" s="152">
        <v>0.17</v>
      </c>
      <c r="AJ1790" s="149">
        <v>0.03</v>
      </c>
      <c r="AK1790" s="149">
        <v>-0.01</v>
      </c>
      <c r="AL1790" s="150">
        <v>0.04</v>
      </c>
      <c r="AM1790" s="153">
        <f t="shared" si="207"/>
        <v>-0.18</v>
      </c>
      <c r="AN1790" s="154">
        <f t="shared" si="207"/>
        <v>-0.3</v>
      </c>
      <c r="AO1790" s="154">
        <f t="shared" si="207"/>
        <v>1.9999999999999962E-2</v>
      </c>
      <c r="AP1790" s="155">
        <f t="shared" si="201"/>
        <v>-0.09</v>
      </c>
      <c r="AQ1790" s="156">
        <f>AVERAGE(Table3[[#This Row],[ HEK293 +Selistat_R1 2]:[ HEK293 +Selistat_R4 5]])</f>
        <v>-0.13750000000000001</v>
      </c>
      <c r="AR1790" s="153">
        <f t="shared" si="208"/>
        <v>0.16</v>
      </c>
      <c r="AS1790" s="154">
        <f t="shared" si="208"/>
        <v>4.9999999999999996E-2</v>
      </c>
      <c r="AT1790" s="154">
        <f t="shared" si="208"/>
        <v>0.54</v>
      </c>
      <c r="AU1790" s="157">
        <f t="shared" si="202"/>
        <v>3.9999999999999994E-2</v>
      </c>
      <c r="AV1790" s="158">
        <f t="shared" si="209"/>
        <v>0.17</v>
      </c>
      <c r="AW1790" s="154">
        <f t="shared" si="209"/>
        <v>1.9999999999999997E-2</v>
      </c>
      <c r="AX1790" s="154">
        <f t="shared" si="209"/>
        <v>0.28999999999999998</v>
      </c>
      <c r="AY1790" s="155">
        <f t="shared" si="203"/>
        <v>-0.04</v>
      </c>
    </row>
    <row r="1791" spans="1:51" x14ac:dyDescent="0.15">
      <c r="A1791" s="122" t="s">
        <v>4236</v>
      </c>
      <c r="B1791" s="122" t="s">
        <v>4237</v>
      </c>
      <c r="C1791" s="122" t="s">
        <v>4238</v>
      </c>
      <c r="E1791" s="122" t="s">
        <v>4239</v>
      </c>
      <c r="F1791" s="122" t="s">
        <v>4240</v>
      </c>
      <c r="G1791" s="122">
        <v>1</v>
      </c>
      <c r="H1791" s="166">
        <v>0.74569700000000005</v>
      </c>
      <c r="I1791" s="167">
        <v>-6.6666699999999995E-2</v>
      </c>
      <c r="J1791" s="168" t="str">
        <f t="shared" si="204"/>
        <v>FALSE</v>
      </c>
      <c r="K1791" s="169">
        <v>0.24437900000000001</v>
      </c>
      <c r="L1791" s="170">
        <f>-LOG10(Table3[[#This Row],[Student''s T-test p-value HEK293 +Selistat_HEK293 UT]])</f>
        <v>0.61193611666175429</v>
      </c>
      <c r="M1791" s="167">
        <v>-0.35499999999999998</v>
      </c>
      <c r="N1791" s="171" t="str">
        <f t="shared" si="205"/>
        <v>FALSE</v>
      </c>
      <c r="O1791" s="146">
        <v>0.62295400000000001</v>
      </c>
      <c r="P1791" s="147">
        <v>-0.08</v>
      </c>
      <c r="Q1791" s="171" t="str">
        <f t="shared" si="206"/>
        <v>FALSE</v>
      </c>
      <c r="R1791" s="122" t="s">
        <v>1502</v>
      </c>
      <c r="S1791" s="122" t="s">
        <v>10077</v>
      </c>
      <c r="T1791" s="122" t="s">
        <v>5671</v>
      </c>
      <c r="U1791" s="172" t="s">
        <v>5672</v>
      </c>
      <c r="V1791" s="122" t="s">
        <v>10078</v>
      </c>
      <c r="W1791" s="148">
        <v>-0.62</v>
      </c>
      <c r="X1791" s="149">
        <v>-0.69</v>
      </c>
      <c r="Y1791" s="149">
        <v>-0.2</v>
      </c>
      <c r="Z1791" s="150">
        <v>0.15</v>
      </c>
      <c r="AA1791" s="148">
        <v>-0.4</v>
      </c>
      <c r="AB1791" s="149">
        <v>-0.18</v>
      </c>
      <c r="AC1791" s="149">
        <v>0.48</v>
      </c>
      <c r="AD1791" s="151">
        <v>0.16</v>
      </c>
      <c r="AE1791" s="148">
        <v>0.35</v>
      </c>
      <c r="AF1791" s="149">
        <v>-0.12</v>
      </c>
      <c r="AG1791" s="149">
        <v>-0.22</v>
      </c>
      <c r="AH1791" s="151">
        <v>0.2</v>
      </c>
      <c r="AI1791" s="152">
        <v>0.06</v>
      </c>
      <c r="AJ1791" s="149">
        <v>-0.02</v>
      </c>
      <c r="AK1791" s="149">
        <v>0.15</v>
      </c>
      <c r="AL1791" s="150">
        <v>0.34</v>
      </c>
      <c r="AM1791" s="153">
        <f t="shared" si="207"/>
        <v>-0.21999999999999997</v>
      </c>
      <c r="AN1791" s="154">
        <f t="shared" si="207"/>
        <v>-0.51</v>
      </c>
      <c r="AO1791" s="154">
        <f t="shared" si="207"/>
        <v>-0.67999999999999994</v>
      </c>
      <c r="AP1791" s="155">
        <f t="shared" si="201"/>
        <v>-1.0000000000000009E-2</v>
      </c>
      <c r="AQ1791" s="156">
        <f>AVERAGE(Table3[[#This Row],[ HEK293 +Selistat_R1 2]:[ HEK293 +Selistat_R4 5]])</f>
        <v>-0.35499999999999998</v>
      </c>
      <c r="AR1791" s="153">
        <f t="shared" si="208"/>
        <v>0.75</v>
      </c>
      <c r="AS1791" s="154">
        <f t="shared" si="208"/>
        <v>0.06</v>
      </c>
      <c r="AT1791" s="154">
        <f t="shared" si="208"/>
        <v>-0.7</v>
      </c>
      <c r="AU1791" s="157">
        <f t="shared" si="202"/>
        <v>4.0000000000000008E-2</v>
      </c>
      <c r="AV1791" s="158">
        <f t="shared" si="209"/>
        <v>0.46</v>
      </c>
      <c r="AW1791" s="154">
        <f t="shared" si="209"/>
        <v>0.16</v>
      </c>
      <c r="AX1791" s="154">
        <f t="shared" si="209"/>
        <v>-0.32999999999999996</v>
      </c>
      <c r="AY1791" s="155">
        <f t="shared" si="203"/>
        <v>0.18000000000000002</v>
      </c>
    </row>
    <row r="1792" spans="1:51" x14ac:dyDescent="0.15">
      <c r="A1792" s="122" t="s">
        <v>10079</v>
      </c>
      <c r="B1792" s="122" t="s">
        <v>3463</v>
      </c>
      <c r="C1792" s="122" t="s">
        <v>10080</v>
      </c>
      <c r="D1792" s="122" t="s">
        <v>2861</v>
      </c>
      <c r="E1792" s="122" t="s">
        <v>6985</v>
      </c>
      <c r="F1792" s="122" t="s">
        <v>4595</v>
      </c>
      <c r="G1792" s="122">
        <v>1</v>
      </c>
      <c r="H1792" s="166">
        <v>7.3376499999999997E-2</v>
      </c>
      <c r="I1792" s="167">
        <v>0.16333300000000001</v>
      </c>
      <c r="J1792" s="168" t="str">
        <f t="shared" si="204"/>
        <v>FALSE</v>
      </c>
      <c r="K1792" s="169">
        <v>0.245058</v>
      </c>
      <c r="L1792" s="170">
        <f>-LOG10(Table3[[#This Row],[Student''s T-test p-value HEK293 +Selistat_HEK293 UT]])</f>
        <v>0.61073111523197243</v>
      </c>
      <c r="M1792" s="167">
        <v>0.13750000000000001</v>
      </c>
      <c r="N1792" s="171" t="str">
        <f t="shared" si="205"/>
        <v>FALSE</v>
      </c>
      <c r="O1792" s="146">
        <v>1.51503E-2</v>
      </c>
      <c r="P1792" s="147">
        <v>0.22750000000000001</v>
      </c>
      <c r="Q1792" s="171" t="str">
        <f t="shared" si="206"/>
        <v>FALSE</v>
      </c>
      <c r="R1792" s="122" t="s">
        <v>10081</v>
      </c>
      <c r="S1792" s="122" t="s">
        <v>10082</v>
      </c>
      <c r="T1792" s="122" t="s">
        <v>10083</v>
      </c>
      <c r="U1792" s="172" t="s">
        <v>10084</v>
      </c>
      <c r="V1792" s="122" t="s">
        <v>10085</v>
      </c>
      <c r="W1792" s="148">
        <v>0.12</v>
      </c>
      <c r="X1792" s="149">
        <v>-0.21</v>
      </c>
      <c r="Y1792" s="149">
        <v>7.0000000000000007E-2</v>
      </c>
      <c r="Z1792" s="150">
        <v>0.05</v>
      </c>
      <c r="AA1792" s="148">
        <v>-0.21</v>
      </c>
      <c r="AB1792" s="149">
        <v>-0.19</v>
      </c>
      <c r="AC1792" s="149">
        <v>0.1</v>
      </c>
      <c r="AD1792" s="151">
        <v>-0.22</v>
      </c>
      <c r="AE1792" s="148">
        <v>0.22</v>
      </c>
      <c r="AF1792" s="149">
        <v>0.12</v>
      </c>
      <c r="AG1792" s="149">
        <v>0.28999999999999998</v>
      </c>
      <c r="AH1792" s="151">
        <v>0.01</v>
      </c>
      <c r="AI1792" s="152">
        <v>-0.02</v>
      </c>
      <c r="AJ1792" s="149">
        <v>-0.02</v>
      </c>
      <c r="AK1792" s="149">
        <v>-0.09</v>
      </c>
      <c r="AL1792" s="150">
        <v>-0.14000000000000001</v>
      </c>
      <c r="AM1792" s="153">
        <f t="shared" si="207"/>
        <v>0.32999999999999996</v>
      </c>
      <c r="AN1792" s="154">
        <f t="shared" si="207"/>
        <v>-1.999999999999999E-2</v>
      </c>
      <c r="AO1792" s="154">
        <f t="shared" si="207"/>
        <v>-0.03</v>
      </c>
      <c r="AP1792" s="155">
        <f t="shared" si="201"/>
        <v>0.27</v>
      </c>
      <c r="AQ1792" s="156">
        <f>AVERAGE(Table3[[#This Row],[ HEK293 +Selistat_R1 2]:[ HEK293 +Selistat_R4 5]])</f>
        <v>0.13749999999999998</v>
      </c>
      <c r="AR1792" s="153">
        <f t="shared" si="208"/>
        <v>0.43</v>
      </c>
      <c r="AS1792" s="154">
        <f t="shared" si="208"/>
        <v>0.31</v>
      </c>
      <c r="AT1792" s="154">
        <f t="shared" si="208"/>
        <v>0.18999999999999997</v>
      </c>
      <c r="AU1792" s="157">
        <f t="shared" si="202"/>
        <v>0.23</v>
      </c>
      <c r="AV1792" s="158">
        <f t="shared" si="209"/>
        <v>0.19</v>
      </c>
      <c r="AW1792" s="154">
        <f t="shared" si="209"/>
        <v>0.17</v>
      </c>
      <c r="AX1792" s="154">
        <f t="shared" si="209"/>
        <v>-0.19</v>
      </c>
      <c r="AY1792" s="155">
        <f t="shared" si="203"/>
        <v>7.9999999999999988E-2</v>
      </c>
    </row>
    <row r="1793" spans="1:51" x14ac:dyDescent="0.15">
      <c r="A1793" s="122" t="s">
        <v>10086</v>
      </c>
      <c r="C1793" s="122" t="s">
        <v>10087</v>
      </c>
      <c r="D1793" s="122" t="s">
        <v>2848</v>
      </c>
      <c r="E1793" s="122" t="s">
        <v>10088</v>
      </c>
      <c r="F1793" s="122" t="s">
        <v>2848</v>
      </c>
      <c r="G1793" s="122">
        <v>1</v>
      </c>
      <c r="H1793" s="166">
        <v>0.63647900000000002</v>
      </c>
      <c r="I1793" s="167">
        <v>-7.8333299999999995E-2</v>
      </c>
      <c r="J1793" s="168" t="str">
        <f t="shared" si="204"/>
        <v>FALSE</v>
      </c>
      <c r="K1793" s="169">
        <v>0.24518400000000001</v>
      </c>
      <c r="L1793" s="170">
        <f>-LOG10(Table3[[#This Row],[Student''s T-test p-value HEK293 +Selistat_HEK293 UT]])</f>
        <v>0.61050787403303508</v>
      </c>
      <c r="M1793" s="167">
        <v>-0.22750000000000001</v>
      </c>
      <c r="N1793" s="171" t="str">
        <f t="shared" si="205"/>
        <v>FALSE</v>
      </c>
      <c r="O1793" s="146">
        <v>0.593248</v>
      </c>
      <c r="P1793" s="147">
        <v>-0.1225</v>
      </c>
      <c r="Q1793" s="171" t="str">
        <f t="shared" si="206"/>
        <v>FALSE</v>
      </c>
      <c r="R1793" s="122" t="s">
        <v>10089</v>
      </c>
      <c r="S1793" s="122" t="s">
        <v>10090</v>
      </c>
      <c r="T1793" s="122" t="s">
        <v>10091</v>
      </c>
      <c r="U1793" s="172" t="s">
        <v>10092</v>
      </c>
      <c r="V1793" s="122" t="s">
        <v>10093</v>
      </c>
      <c r="W1793" s="148">
        <v>-0.17</v>
      </c>
      <c r="X1793" s="149">
        <v>-0.32</v>
      </c>
      <c r="Y1793" s="149">
        <v>-0.24</v>
      </c>
      <c r="Z1793" s="150">
        <v>-0.04</v>
      </c>
      <c r="AA1793" s="148">
        <v>-0.31</v>
      </c>
      <c r="AB1793" s="149">
        <v>-0.02</v>
      </c>
      <c r="AC1793" s="149">
        <v>-0.02</v>
      </c>
      <c r="AD1793" s="151">
        <v>0.49</v>
      </c>
      <c r="AE1793" s="148">
        <v>7.0000000000000007E-2</v>
      </c>
      <c r="AF1793" s="149">
        <v>-0.52</v>
      </c>
      <c r="AG1793" s="149">
        <v>0.31</v>
      </c>
      <c r="AH1793" s="151">
        <v>0.02</v>
      </c>
      <c r="AI1793" s="152">
        <v>0.33</v>
      </c>
      <c r="AJ1793" s="149">
        <v>-0.27</v>
      </c>
      <c r="AK1793" s="149">
        <v>0.19</v>
      </c>
      <c r="AL1793" s="150">
        <v>0.12</v>
      </c>
      <c r="AM1793" s="153">
        <f t="shared" si="207"/>
        <v>0.13999999999999999</v>
      </c>
      <c r="AN1793" s="154">
        <f t="shared" si="207"/>
        <v>-0.3</v>
      </c>
      <c r="AO1793" s="154">
        <f t="shared" si="207"/>
        <v>-0.22</v>
      </c>
      <c r="AP1793" s="155">
        <f t="shared" si="201"/>
        <v>-0.53</v>
      </c>
      <c r="AQ1793" s="156">
        <f>AVERAGE(Table3[[#This Row],[ HEK293 +Selistat_R1 2]:[ HEK293 +Selistat_R4 5]])</f>
        <v>-0.22750000000000001</v>
      </c>
      <c r="AR1793" s="153">
        <f t="shared" si="208"/>
        <v>0.38</v>
      </c>
      <c r="AS1793" s="154">
        <f t="shared" si="208"/>
        <v>-0.5</v>
      </c>
      <c r="AT1793" s="154">
        <f t="shared" si="208"/>
        <v>0.33</v>
      </c>
      <c r="AU1793" s="157">
        <f t="shared" si="202"/>
        <v>-0.47</v>
      </c>
      <c r="AV1793" s="158">
        <f t="shared" si="209"/>
        <v>0.64</v>
      </c>
      <c r="AW1793" s="154">
        <f t="shared" si="209"/>
        <v>-0.25</v>
      </c>
      <c r="AX1793" s="154">
        <f t="shared" si="209"/>
        <v>0.21</v>
      </c>
      <c r="AY1793" s="155">
        <f t="shared" si="203"/>
        <v>-0.37</v>
      </c>
    </row>
    <row r="1794" spans="1:51" x14ac:dyDescent="0.15">
      <c r="A1794" s="122" t="s">
        <v>6568</v>
      </c>
      <c r="B1794" s="122" t="s">
        <v>6569</v>
      </c>
      <c r="C1794" s="122" t="s">
        <v>6570</v>
      </c>
      <c r="D1794" s="122" t="s">
        <v>4043</v>
      </c>
      <c r="E1794" s="122" t="s">
        <v>6571</v>
      </c>
      <c r="F1794" s="122" t="s">
        <v>6572</v>
      </c>
      <c r="G1794" s="122">
        <v>2</v>
      </c>
      <c r="H1794" s="166">
        <v>0.60466200000000003</v>
      </c>
      <c r="I1794" s="167">
        <v>7.4166700000000002E-2</v>
      </c>
      <c r="J1794" s="168" t="str">
        <f t="shared" si="204"/>
        <v>FALSE</v>
      </c>
      <c r="K1794" s="169">
        <v>0.24543799999999999</v>
      </c>
      <c r="L1794" s="170">
        <f>-LOG10(Table3[[#This Row],[Student''s T-test p-value HEK293 +Selistat_HEK293 UT]])</f>
        <v>0.61005819665102312</v>
      </c>
      <c r="M1794" s="167">
        <v>-0.16</v>
      </c>
      <c r="N1794" s="171" t="str">
        <f t="shared" si="205"/>
        <v>FALSE</v>
      </c>
      <c r="O1794" s="146">
        <v>0.29261300000000001</v>
      </c>
      <c r="P1794" s="147">
        <v>0.16750000000000001</v>
      </c>
      <c r="Q1794" s="171" t="str">
        <f t="shared" si="206"/>
        <v>FALSE</v>
      </c>
      <c r="R1794" s="122" t="s">
        <v>6573</v>
      </c>
      <c r="S1794" s="122" t="s">
        <v>6574</v>
      </c>
      <c r="T1794" s="122" t="s">
        <v>6575</v>
      </c>
      <c r="U1794" s="172" t="s">
        <v>6576</v>
      </c>
      <c r="V1794" s="122" t="s">
        <v>6577</v>
      </c>
      <c r="W1794" s="148">
        <v>-0.13</v>
      </c>
      <c r="X1794" s="149">
        <v>-0.26</v>
      </c>
      <c r="Y1794" s="149">
        <v>-0.2</v>
      </c>
      <c r="Z1794" s="150">
        <v>-0.35</v>
      </c>
      <c r="AA1794" s="148">
        <v>0.02</v>
      </c>
      <c r="AB1794" s="149">
        <v>0.05</v>
      </c>
      <c r="AC1794" s="149">
        <v>0.05</v>
      </c>
      <c r="AD1794" s="151">
        <v>-0.42</v>
      </c>
      <c r="AE1794" s="148">
        <v>0.35</v>
      </c>
      <c r="AF1794" s="149">
        <v>0.17</v>
      </c>
      <c r="AG1794" s="149">
        <v>0.45</v>
      </c>
      <c r="AH1794" s="151">
        <v>-0.17</v>
      </c>
      <c r="AI1794" s="152">
        <v>0.04</v>
      </c>
      <c r="AJ1794" s="149">
        <v>-0.02</v>
      </c>
      <c r="AK1794" s="149">
        <v>0.17</v>
      </c>
      <c r="AL1794" s="150">
        <v>-0.06</v>
      </c>
      <c r="AM1794" s="153">
        <f t="shared" si="207"/>
        <v>-0.15</v>
      </c>
      <c r="AN1794" s="154">
        <f t="shared" si="207"/>
        <v>-0.31</v>
      </c>
      <c r="AO1794" s="154">
        <f t="shared" si="207"/>
        <v>-0.25</v>
      </c>
      <c r="AP1794" s="155">
        <f t="shared" si="201"/>
        <v>7.0000000000000007E-2</v>
      </c>
      <c r="AQ1794" s="156">
        <f>AVERAGE(Table3[[#This Row],[ HEK293 +Selistat_R1 2]:[ HEK293 +Selistat_R4 5]])</f>
        <v>-0.15999999999999998</v>
      </c>
      <c r="AR1794" s="153">
        <f t="shared" si="208"/>
        <v>0.32999999999999996</v>
      </c>
      <c r="AS1794" s="154">
        <f t="shared" si="208"/>
        <v>0.12000000000000001</v>
      </c>
      <c r="AT1794" s="154">
        <f t="shared" si="208"/>
        <v>0.4</v>
      </c>
      <c r="AU1794" s="157">
        <f t="shared" si="202"/>
        <v>0.24999999999999997</v>
      </c>
      <c r="AV1794" s="158">
        <f t="shared" si="209"/>
        <v>0.02</v>
      </c>
      <c r="AW1794" s="154">
        <f t="shared" si="209"/>
        <v>-7.0000000000000007E-2</v>
      </c>
      <c r="AX1794" s="154">
        <f t="shared" si="209"/>
        <v>0.12000000000000001</v>
      </c>
      <c r="AY1794" s="155">
        <f t="shared" si="203"/>
        <v>0.36</v>
      </c>
    </row>
    <row r="1795" spans="1:51" x14ac:dyDescent="0.15">
      <c r="A1795" s="122" t="s">
        <v>4236</v>
      </c>
      <c r="B1795" s="122" t="s">
        <v>4237</v>
      </c>
      <c r="C1795" s="122" t="s">
        <v>4238</v>
      </c>
      <c r="E1795" s="122" t="s">
        <v>4239</v>
      </c>
      <c r="F1795" s="122" t="s">
        <v>4240</v>
      </c>
      <c r="G1795" s="122">
        <v>1</v>
      </c>
      <c r="H1795" s="166">
        <v>0.48275899999999999</v>
      </c>
      <c r="I1795" s="167">
        <v>-0.125</v>
      </c>
      <c r="J1795" s="168" t="str">
        <f t="shared" si="204"/>
        <v>FALSE</v>
      </c>
      <c r="K1795" s="169">
        <v>0.245867</v>
      </c>
      <c r="L1795" s="170">
        <f>-LOG10(Table3[[#This Row],[Student''s T-test p-value HEK293 +Selistat_HEK293 UT]])</f>
        <v>0.60929975788045132</v>
      </c>
      <c r="M1795" s="167">
        <v>-0.32250000000000001</v>
      </c>
      <c r="N1795" s="171" t="str">
        <f t="shared" si="205"/>
        <v>FALSE</v>
      </c>
      <c r="O1795" s="146">
        <v>0.40292499999999998</v>
      </c>
      <c r="P1795" s="147">
        <v>-0.1275</v>
      </c>
      <c r="Q1795" s="171" t="str">
        <f t="shared" si="206"/>
        <v>FALSE</v>
      </c>
      <c r="R1795" s="122" t="s">
        <v>1502</v>
      </c>
      <c r="S1795" s="122" t="s">
        <v>10094</v>
      </c>
      <c r="T1795" s="122" t="s">
        <v>1504</v>
      </c>
      <c r="U1795" s="172" t="s">
        <v>4242</v>
      </c>
      <c r="V1795" s="122" t="s">
        <v>10095</v>
      </c>
      <c r="W1795" s="148">
        <v>-0.26</v>
      </c>
      <c r="X1795" s="149">
        <v>-0.52</v>
      </c>
      <c r="Y1795" s="149">
        <v>-0.37</v>
      </c>
      <c r="Z1795" s="150">
        <v>0.12</v>
      </c>
      <c r="AA1795" s="148">
        <v>-0.05</v>
      </c>
      <c r="AB1795" s="149">
        <v>-0.47</v>
      </c>
      <c r="AC1795" s="149">
        <v>0.49</v>
      </c>
      <c r="AD1795" s="151">
        <v>0.28999999999999998</v>
      </c>
      <c r="AE1795" s="148">
        <v>0.25</v>
      </c>
      <c r="AF1795" s="149">
        <v>-0.11</v>
      </c>
      <c r="AG1795" s="149">
        <v>-0.32</v>
      </c>
      <c r="AH1795" s="151">
        <v>0.08</v>
      </c>
      <c r="AI1795" s="152">
        <v>0.2</v>
      </c>
      <c r="AJ1795" s="149">
        <v>-0.1</v>
      </c>
      <c r="AK1795" s="149">
        <v>0.11</v>
      </c>
      <c r="AL1795" s="150">
        <v>0.2</v>
      </c>
      <c r="AM1795" s="153">
        <f t="shared" si="207"/>
        <v>-0.21000000000000002</v>
      </c>
      <c r="AN1795" s="154">
        <f t="shared" si="207"/>
        <v>-5.0000000000000044E-2</v>
      </c>
      <c r="AO1795" s="154">
        <f t="shared" si="207"/>
        <v>-0.86</v>
      </c>
      <c r="AP1795" s="155">
        <f t="shared" si="207"/>
        <v>-0.16999999999999998</v>
      </c>
      <c r="AQ1795" s="156">
        <f>AVERAGE(Table3[[#This Row],[ HEK293 +Selistat_R1 2]:[ HEK293 +Selistat_R4 5]])</f>
        <v>-0.32250000000000001</v>
      </c>
      <c r="AR1795" s="153">
        <f t="shared" si="208"/>
        <v>0.3</v>
      </c>
      <c r="AS1795" s="154">
        <f t="shared" si="208"/>
        <v>0.36</v>
      </c>
      <c r="AT1795" s="154">
        <f t="shared" si="208"/>
        <v>-0.81</v>
      </c>
      <c r="AU1795" s="157">
        <f t="shared" si="208"/>
        <v>-0.20999999999999996</v>
      </c>
      <c r="AV1795" s="158">
        <f t="shared" si="209"/>
        <v>0.25</v>
      </c>
      <c r="AW1795" s="154">
        <f t="shared" si="209"/>
        <v>0.37</v>
      </c>
      <c r="AX1795" s="154">
        <f t="shared" si="209"/>
        <v>-0.38</v>
      </c>
      <c r="AY1795" s="155">
        <f t="shared" si="209"/>
        <v>-8.9999999999999969E-2</v>
      </c>
    </row>
    <row r="1796" spans="1:51" x14ac:dyDescent="0.15">
      <c r="A1796" s="122" t="s">
        <v>3477</v>
      </c>
      <c r="B1796" s="122" t="s">
        <v>3478</v>
      </c>
      <c r="C1796" s="122" t="s">
        <v>3479</v>
      </c>
      <c r="E1796" s="122" t="s">
        <v>3480</v>
      </c>
      <c r="F1796" s="122" t="s">
        <v>3481</v>
      </c>
      <c r="G1796" s="122">
        <v>1</v>
      </c>
      <c r="H1796" s="166">
        <v>1.7594700000000001E-2</v>
      </c>
      <c r="I1796" s="167">
        <v>0.37416700000000003</v>
      </c>
      <c r="J1796" s="168" t="str">
        <f t="shared" ref="J1796:J1859" si="210">IF(AND(H1796&lt;0.05,ABS(I1796&gt;1)),"TRUE","FALSE")</f>
        <v>FALSE</v>
      </c>
      <c r="K1796" s="169">
        <v>0.246001</v>
      </c>
      <c r="L1796" s="170">
        <f>-LOG10(Table3[[#This Row],[Student''s T-test p-value HEK293 +Selistat_HEK293 UT]])</f>
        <v>0.60906312747548597</v>
      </c>
      <c r="M1796" s="167">
        <v>0.2525</v>
      </c>
      <c r="N1796" s="171" t="str">
        <f t="shared" ref="N1796:N1859" si="211">IF(AND(K1796&lt;0.05,ABS(M1796&gt;1)),"TRUE","FALSE")</f>
        <v>FALSE</v>
      </c>
      <c r="O1796" s="146">
        <v>0.84493099999999999</v>
      </c>
      <c r="P1796" s="147">
        <v>-0.03</v>
      </c>
      <c r="Q1796" s="171" t="str">
        <f t="shared" ref="Q1796:Q1859" si="212">IF(AND(O1796&lt;0.05,ABS(P1796&gt;1)),"TRUE","FALSE")</f>
        <v>FALSE</v>
      </c>
      <c r="R1796" s="122" t="s">
        <v>69</v>
      </c>
      <c r="S1796" s="122" t="s">
        <v>10096</v>
      </c>
      <c r="T1796" s="122" t="s">
        <v>71</v>
      </c>
      <c r="U1796" s="172" t="s">
        <v>3483</v>
      </c>
      <c r="V1796" s="122" t="s">
        <v>10097</v>
      </c>
      <c r="W1796" s="148">
        <v>-0.48</v>
      </c>
      <c r="X1796" s="149">
        <v>0.35</v>
      </c>
      <c r="Y1796" s="149">
        <v>0.15</v>
      </c>
      <c r="Z1796" s="150">
        <v>-0.24</v>
      </c>
      <c r="AA1796" s="148">
        <v>-0.27</v>
      </c>
      <c r="AB1796" s="149">
        <v>-0.37</v>
      </c>
      <c r="AC1796" s="149">
        <v>-0.43</v>
      </c>
      <c r="AD1796" s="151">
        <v>-0.16</v>
      </c>
      <c r="AE1796" s="148">
        <v>-0.19</v>
      </c>
      <c r="AF1796" s="149">
        <v>0.25</v>
      </c>
      <c r="AG1796" s="149">
        <v>0.39</v>
      </c>
      <c r="AH1796" s="151">
        <v>0</v>
      </c>
      <c r="AI1796" s="152">
        <v>-0.04</v>
      </c>
      <c r="AJ1796" s="149">
        <v>0.12</v>
      </c>
      <c r="AK1796" s="149">
        <v>0.28999999999999998</v>
      </c>
      <c r="AL1796" s="150">
        <v>0.2</v>
      </c>
      <c r="AM1796" s="153">
        <f t="shared" ref="AM1796:AP1859" si="213">W1796-AA1796</f>
        <v>-0.20999999999999996</v>
      </c>
      <c r="AN1796" s="154">
        <f t="shared" si="213"/>
        <v>0.72</v>
      </c>
      <c r="AO1796" s="154">
        <f t="shared" si="213"/>
        <v>0.57999999999999996</v>
      </c>
      <c r="AP1796" s="155">
        <f t="shared" si="213"/>
        <v>-7.9999999999999988E-2</v>
      </c>
      <c r="AQ1796" s="156">
        <f>AVERAGE(Table3[[#This Row],[ HEK293 +Selistat_R1 2]:[ HEK293 +Selistat_R4 5]])</f>
        <v>0.25249999999999995</v>
      </c>
      <c r="AR1796" s="153">
        <f t="shared" ref="AR1796:AU1859" si="214">AE1796-AA1796</f>
        <v>8.0000000000000016E-2</v>
      </c>
      <c r="AS1796" s="154">
        <f t="shared" si="214"/>
        <v>0.62</v>
      </c>
      <c r="AT1796" s="154">
        <f t="shared" si="214"/>
        <v>0.82000000000000006</v>
      </c>
      <c r="AU1796" s="157">
        <f t="shared" si="214"/>
        <v>0.16</v>
      </c>
      <c r="AV1796" s="158">
        <f t="shared" ref="AV1796:AY1859" si="215">AI1796-AA1796</f>
        <v>0.23</v>
      </c>
      <c r="AW1796" s="154">
        <f t="shared" si="215"/>
        <v>0.49</v>
      </c>
      <c r="AX1796" s="154">
        <f t="shared" si="215"/>
        <v>0.72</v>
      </c>
      <c r="AY1796" s="155">
        <f t="shared" si="215"/>
        <v>0.36</v>
      </c>
    </row>
    <row r="1797" spans="1:51" x14ac:dyDescent="0.15">
      <c r="C1797" s="122" t="s">
        <v>3494</v>
      </c>
      <c r="E1797" s="122" t="s">
        <v>3133</v>
      </c>
      <c r="G1797" s="122">
        <v>1</v>
      </c>
      <c r="H1797" s="166">
        <v>0.37192900000000001</v>
      </c>
      <c r="I1797" s="167">
        <v>0.13916700000000001</v>
      </c>
      <c r="J1797" s="168" t="str">
        <f t="shared" si="210"/>
        <v>FALSE</v>
      </c>
      <c r="K1797" s="169">
        <v>0.24628800000000001</v>
      </c>
      <c r="L1797" s="170">
        <f>-LOG10(Table3[[#This Row],[Student''s T-test p-value HEK293 +Selistat_HEK293 UT]])</f>
        <v>0.60855674796902803</v>
      </c>
      <c r="M1797" s="167">
        <v>-0.17249999999999999</v>
      </c>
      <c r="N1797" s="171" t="str">
        <f t="shared" si="211"/>
        <v>FALSE</v>
      </c>
      <c r="O1797" s="146">
        <v>0.246477</v>
      </c>
      <c r="P1797" s="147">
        <v>-0.13</v>
      </c>
      <c r="Q1797" s="171" t="str">
        <f t="shared" si="212"/>
        <v>FALSE</v>
      </c>
      <c r="R1797" s="122" t="s">
        <v>7284</v>
      </c>
      <c r="S1797" s="122" t="s">
        <v>10098</v>
      </c>
      <c r="T1797" s="122" t="s">
        <v>7286</v>
      </c>
      <c r="U1797" s="172" t="s">
        <v>7287</v>
      </c>
      <c r="V1797" s="122" t="s">
        <v>10099</v>
      </c>
      <c r="W1797" s="148">
        <v>-0.49</v>
      </c>
      <c r="X1797" s="149">
        <v>-0.37</v>
      </c>
      <c r="Y1797" s="149">
        <v>-0.39</v>
      </c>
      <c r="Z1797" s="150">
        <v>0.06</v>
      </c>
      <c r="AA1797" s="148">
        <v>-0.06</v>
      </c>
      <c r="AB1797" s="149">
        <v>-0.17</v>
      </c>
      <c r="AC1797" s="149">
        <v>-0.01</v>
      </c>
      <c r="AD1797" s="151">
        <v>-0.26</v>
      </c>
      <c r="AE1797" s="148">
        <v>0.14000000000000001</v>
      </c>
      <c r="AF1797" s="149">
        <v>0.09</v>
      </c>
      <c r="AG1797" s="149">
        <v>-0.12</v>
      </c>
      <c r="AH1797" s="151">
        <v>0.31</v>
      </c>
      <c r="AI1797" s="152">
        <v>0.18</v>
      </c>
      <c r="AJ1797" s="149">
        <v>0.17</v>
      </c>
      <c r="AK1797" s="149">
        <v>0.21</v>
      </c>
      <c r="AL1797" s="150">
        <v>0.38</v>
      </c>
      <c r="AM1797" s="153">
        <f t="shared" si="213"/>
        <v>-0.43</v>
      </c>
      <c r="AN1797" s="154">
        <f t="shared" si="213"/>
        <v>-0.19999999999999998</v>
      </c>
      <c r="AO1797" s="154">
        <f t="shared" si="213"/>
        <v>-0.38</v>
      </c>
      <c r="AP1797" s="155">
        <f t="shared" si="213"/>
        <v>0.32</v>
      </c>
      <c r="AQ1797" s="156">
        <f>AVERAGE(Table3[[#This Row],[ HEK293 +Selistat_R1 2]:[ HEK293 +Selistat_R4 5]])</f>
        <v>-0.17249999999999999</v>
      </c>
      <c r="AR1797" s="153">
        <f t="shared" si="214"/>
        <v>0.2</v>
      </c>
      <c r="AS1797" s="154">
        <f t="shared" si="214"/>
        <v>0.26</v>
      </c>
      <c r="AT1797" s="154">
        <f t="shared" si="214"/>
        <v>-0.11</v>
      </c>
      <c r="AU1797" s="157">
        <f t="shared" si="214"/>
        <v>0.57000000000000006</v>
      </c>
      <c r="AV1797" s="158">
        <f t="shared" si="215"/>
        <v>0.24</v>
      </c>
      <c r="AW1797" s="154">
        <f t="shared" si="215"/>
        <v>0.34</v>
      </c>
      <c r="AX1797" s="154">
        <f t="shared" si="215"/>
        <v>0.22</v>
      </c>
      <c r="AY1797" s="155">
        <f t="shared" si="215"/>
        <v>0.64</v>
      </c>
    </row>
    <row r="1798" spans="1:51" x14ac:dyDescent="0.15">
      <c r="A1798" s="122" t="s">
        <v>4159</v>
      </c>
      <c r="B1798" s="122" t="s">
        <v>4160</v>
      </c>
      <c r="C1798" s="122" t="s">
        <v>4161</v>
      </c>
      <c r="D1798" s="122" t="s">
        <v>4162</v>
      </c>
      <c r="E1798" s="122" t="s">
        <v>4163</v>
      </c>
      <c r="F1798" s="122" t="s">
        <v>4164</v>
      </c>
      <c r="G1798" s="122">
        <v>2</v>
      </c>
      <c r="H1798" s="166">
        <v>5.9410499999999998E-2</v>
      </c>
      <c r="I1798" s="167">
        <v>0.246667</v>
      </c>
      <c r="J1798" s="168" t="str">
        <f t="shared" si="210"/>
        <v>FALSE</v>
      </c>
      <c r="K1798" s="169">
        <v>0.24643899999999999</v>
      </c>
      <c r="L1798" s="170">
        <f>-LOG10(Table3[[#This Row],[Student''s T-test p-value HEK293 +Selistat_HEK293 UT]])</f>
        <v>0.60829056215489419</v>
      </c>
      <c r="M1798" s="167">
        <v>9.7500000000000003E-2</v>
      </c>
      <c r="N1798" s="171" t="str">
        <f t="shared" si="211"/>
        <v>FALSE</v>
      </c>
      <c r="O1798" s="146">
        <v>0.31851299999999999</v>
      </c>
      <c r="P1798" s="147">
        <v>0.1825</v>
      </c>
      <c r="Q1798" s="171" t="str">
        <f t="shared" si="212"/>
        <v>FALSE</v>
      </c>
      <c r="R1798" s="122" t="s">
        <v>805</v>
      </c>
      <c r="S1798" s="122" t="s">
        <v>806</v>
      </c>
      <c r="T1798" s="122" t="s">
        <v>807</v>
      </c>
      <c r="U1798" s="172" t="s">
        <v>4166</v>
      </c>
      <c r="V1798" s="122" t="s">
        <v>10100</v>
      </c>
      <c r="W1798" s="148">
        <v>0.06</v>
      </c>
      <c r="X1798" s="149">
        <v>-0.27</v>
      </c>
      <c r="Y1798" s="149">
        <v>-0.04</v>
      </c>
      <c r="Z1798" s="150">
        <v>-0.17</v>
      </c>
      <c r="AA1798" s="148">
        <v>-0.21</v>
      </c>
      <c r="AB1798" s="149">
        <v>-0.15</v>
      </c>
      <c r="AC1798" s="149">
        <v>-0.26</v>
      </c>
      <c r="AD1798" s="151">
        <v>-0.19</v>
      </c>
      <c r="AE1798" s="148">
        <v>0.41</v>
      </c>
      <c r="AF1798" s="149">
        <v>-0.06</v>
      </c>
      <c r="AG1798" s="149">
        <v>0.45</v>
      </c>
      <c r="AH1798" s="151">
        <v>0.04</v>
      </c>
      <c r="AI1798" s="152">
        <v>0.03</v>
      </c>
      <c r="AJ1798" s="149">
        <v>0.33</v>
      </c>
      <c r="AK1798" s="149">
        <v>-0.14000000000000001</v>
      </c>
      <c r="AL1798" s="150">
        <v>-0.11</v>
      </c>
      <c r="AM1798" s="153">
        <f t="shared" si="213"/>
        <v>0.27</v>
      </c>
      <c r="AN1798" s="154">
        <f t="shared" si="213"/>
        <v>-0.12000000000000002</v>
      </c>
      <c r="AO1798" s="154">
        <f t="shared" si="213"/>
        <v>0.22</v>
      </c>
      <c r="AP1798" s="155">
        <f t="shared" si="213"/>
        <v>1.999999999999999E-2</v>
      </c>
      <c r="AQ1798" s="156">
        <f>AVERAGE(Table3[[#This Row],[ HEK293 +Selistat_R1 2]:[ HEK293 +Selistat_R4 5]])</f>
        <v>9.7500000000000003E-2</v>
      </c>
      <c r="AR1798" s="153">
        <f t="shared" si="214"/>
        <v>0.62</v>
      </c>
      <c r="AS1798" s="154">
        <f t="shared" si="214"/>
        <v>0.09</v>
      </c>
      <c r="AT1798" s="154">
        <f t="shared" si="214"/>
        <v>0.71</v>
      </c>
      <c r="AU1798" s="157">
        <f t="shared" si="214"/>
        <v>0.23</v>
      </c>
      <c r="AV1798" s="158">
        <f t="shared" si="215"/>
        <v>0.24</v>
      </c>
      <c r="AW1798" s="154">
        <f t="shared" si="215"/>
        <v>0.48</v>
      </c>
      <c r="AX1798" s="154">
        <f t="shared" si="215"/>
        <v>0.12</v>
      </c>
      <c r="AY1798" s="155">
        <f t="shared" si="215"/>
        <v>0.08</v>
      </c>
    </row>
    <row r="1799" spans="1:51" x14ac:dyDescent="0.15">
      <c r="A1799" s="122" t="s">
        <v>5202</v>
      </c>
      <c r="C1799" s="122" t="s">
        <v>3881</v>
      </c>
      <c r="E1799" s="122" t="s">
        <v>5203</v>
      </c>
      <c r="F1799" s="122" t="s">
        <v>5204</v>
      </c>
      <c r="G1799" s="122">
        <v>2</v>
      </c>
      <c r="H1799" s="166">
        <v>0.43994499999999997</v>
      </c>
      <c r="I1799" s="167">
        <v>-7.4999999999999997E-2</v>
      </c>
      <c r="J1799" s="168" t="str">
        <f t="shared" si="210"/>
        <v>FALSE</v>
      </c>
      <c r="K1799" s="169">
        <v>0.246557</v>
      </c>
      <c r="L1799" s="170">
        <f>-LOG10(Table3[[#This Row],[Student''s T-test p-value HEK293 +Selistat_HEK293 UT]])</f>
        <v>0.608082662902798</v>
      </c>
      <c r="M1799" s="167">
        <v>-0.16750000000000001</v>
      </c>
      <c r="N1799" s="171" t="str">
        <f t="shared" si="211"/>
        <v>FALSE</v>
      </c>
      <c r="O1799" s="146">
        <v>0.90379600000000004</v>
      </c>
      <c r="P1799" s="147">
        <v>-1.2500000000000001E-2</v>
      </c>
      <c r="Q1799" s="171" t="str">
        <f t="shared" si="212"/>
        <v>FALSE</v>
      </c>
      <c r="R1799" s="122" t="s">
        <v>17</v>
      </c>
      <c r="S1799" s="122" t="s">
        <v>7426</v>
      </c>
      <c r="T1799" s="122" t="s">
        <v>19</v>
      </c>
      <c r="U1799" s="172" t="s">
        <v>5205</v>
      </c>
      <c r="V1799" s="122" t="s">
        <v>7427</v>
      </c>
      <c r="W1799" s="148">
        <v>-0.45</v>
      </c>
      <c r="X1799" s="149">
        <v>-0.12</v>
      </c>
      <c r="Y1799" s="149">
        <v>0.04</v>
      </c>
      <c r="Z1799" s="150">
        <v>0.06</v>
      </c>
      <c r="AA1799" s="148">
        <v>-0.04</v>
      </c>
      <c r="AB1799" s="149">
        <v>7.0000000000000007E-2</v>
      </c>
      <c r="AC1799" s="149">
        <v>0.2</v>
      </c>
      <c r="AD1799" s="151">
        <v>-0.03</v>
      </c>
      <c r="AE1799" s="148">
        <v>0.2</v>
      </c>
      <c r="AF1799" s="149">
        <v>-0.08</v>
      </c>
      <c r="AG1799" s="149">
        <v>-0.16</v>
      </c>
      <c r="AH1799" s="151">
        <v>0.1</v>
      </c>
      <c r="AI1799" s="152">
        <v>0.11</v>
      </c>
      <c r="AJ1799" s="149">
        <v>-0.1</v>
      </c>
      <c r="AK1799" s="149">
        <v>-0.03</v>
      </c>
      <c r="AL1799" s="150">
        <v>0.13</v>
      </c>
      <c r="AM1799" s="153">
        <f t="shared" si="213"/>
        <v>-0.41000000000000003</v>
      </c>
      <c r="AN1799" s="154">
        <f t="shared" si="213"/>
        <v>-0.19</v>
      </c>
      <c r="AO1799" s="154">
        <f t="shared" si="213"/>
        <v>-0.16</v>
      </c>
      <c r="AP1799" s="155">
        <f t="shared" si="213"/>
        <v>0.09</v>
      </c>
      <c r="AQ1799" s="156">
        <f>AVERAGE(Table3[[#This Row],[ HEK293 +Selistat_R1 2]:[ HEK293 +Selistat_R4 5]])</f>
        <v>-0.16750000000000004</v>
      </c>
      <c r="AR1799" s="153">
        <f t="shared" si="214"/>
        <v>0.24000000000000002</v>
      </c>
      <c r="AS1799" s="154">
        <f t="shared" si="214"/>
        <v>-0.15000000000000002</v>
      </c>
      <c r="AT1799" s="154">
        <f t="shared" si="214"/>
        <v>-0.36</v>
      </c>
      <c r="AU1799" s="157">
        <f t="shared" si="214"/>
        <v>0.13</v>
      </c>
      <c r="AV1799" s="158">
        <f t="shared" si="215"/>
        <v>0.15</v>
      </c>
      <c r="AW1799" s="154">
        <f t="shared" si="215"/>
        <v>-0.17</v>
      </c>
      <c r="AX1799" s="154">
        <f t="shared" si="215"/>
        <v>-0.23</v>
      </c>
      <c r="AY1799" s="155">
        <f t="shared" si="215"/>
        <v>0.16</v>
      </c>
    </row>
    <row r="1800" spans="1:51" x14ac:dyDescent="0.15">
      <c r="A1800" s="122" t="s">
        <v>10101</v>
      </c>
      <c r="B1800" s="122" t="s">
        <v>10102</v>
      </c>
      <c r="C1800" s="122" t="s">
        <v>10103</v>
      </c>
      <c r="E1800" s="122" t="s">
        <v>10104</v>
      </c>
      <c r="G1800" s="122">
        <v>3</v>
      </c>
      <c r="H1800" s="166">
        <v>7.4130799999999997E-2</v>
      </c>
      <c r="I1800" s="167">
        <v>-0.593333</v>
      </c>
      <c r="J1800" s="168" t="str">
        <f t="shared" si="210"/>
        <v>FALSE</v>
      </c>
      <c r="K1800" s="169">
        <v>0.24701200000000001</v>
      </c>
      <c r="L1800" s="170">
        <f>-LOG10(Table3[[#This Row],[Student''s T-test p-value HEK293 +Selistat_HEK293 UT]])</f>
        <v>0.60728194792579593</v>
      </c>
      <c r="M1800" s="167">
        <v>-0.66749999999999998</v>
      </c>
      <c r="N1800" s="171" t="str">
        <f t="shared" si="211"/>
        <v>FALSE</v>
      </c>
      <c r="O1800" s="146">
        <v>0.31876900000000002</v>
      </c>
      <c r="P1800" s="147">
        <v>0.23749999999999999</v>
      </c>
      <c r="Q1800" s="171" t="str">
        <f t="shared" si="212"/>
        <v>FALSE</v>
      </c>
      <c r="R1800" s="122" t="s">
        <v>10105</v>
      </c>
      <c r="S1800" s="122" t="s">
        <v>10106</v>
      </c>
      <c r="T1800" s="122" t="s">
        <v>10107</v>
      </c>
      <c r="U1800" s="172" t="s">
        <v>10108</v>
      </c>
      <c r="V1800" s="122" t="s">
        <v>10109</v>
      </c>
      <c r="W1800" s="148">
        <v>0.1</v>
      </c>
      <c r="X1800" s="149">
        <v>-0.33</v>
      </c>
      <c r="Y1800" s="149">
        <v>-0.5</v>
      </c>
      <c r="Z1800" s="150">
        <v>-0.71</v>
      </c>
      <c r="AA1800" s="148">
        <v>1.6</v>
      </c>
      <c r="AB1800" s="149">
        <v>-0.56999999999999995</v>
      </c>
      <c r="AC1800" s="149">
        <v>-0.33</v>
      </c>
      <c r="AD1800" s="151">
        <v>0.53</v>
      </c>
      <c r="AE1800" s="148">
        <v>0.16</v>
      </c>
      <c r="AF1800" s="149">
        <v>0.08</v>
      </c>
      <c r="AG1800" s="149">
        <v>-0.75</v>
      </c>
      <c r="AH1800" s="151">
        <v>-0.01</v>
      </c>
      <c r="AI1800" s="152">
        <v>-0.25</v>
      </c>
      <c r="AJ1800" s="149">
        <v>-0.32</v>
      </c>
      <c r="AK1800" s="149">
        <v>-0.36</v>
      </c>
      <c r="AL1800" s="150">
        <v>-0.54</v>
      </c>
      <c r="AM1800" s="153">
        <f t="shared" si="213"/>
        <v>-1.5</v>
      </c>
      <c r="AN1800" s="154">
        <f t="shared" si="213"/>
        <v>0.23999999999999994</v>
      </c>
      <c r="AO1800" s="154">
        <f t="shared" si="213"/>
        <v>-0.16999999999999998</v>
      </c>
      <c r="AP1800" s="155">
        <f t="shared" si="213"/>
        <v>-1.24</v>
      </c>
      <c r="AQ1800" s="156">
        <f>AVERAGE(Table3[[#This Row],[ HEK293 +Selistat_R1 2]:[ HEK293 +Selistat_R4 5]])</f>
        <v>-0.66749999999999998</v>
      </c>
      <c r="AR1800" s="153">
        <f t="shared" si="214"/>
        <v>-1.4400000000000002</v>
      </c>
      <c r="AS1800" s="154">
        <f t="shared" si="214"/>
        <v>0.64999999999999991</v>
      </c>
      <c r="AT1800" s="154">
        <f t="shared" si="214"/>
        <v>-0.42</v>
      </c>
      <c r="AU1800" s="157">
        <f t="shared" si="214"/>
        <v>-0.54</v>
      </c>
      <c r="AV1800" s="158">
        <f t="shared" si="215"/>
        <v>-1.85</v>
      </c>
      <c r="AW1800" s="154">
        <f t="shared" si="215"/>
        <v>0.24999999999999994</v>
      </c>
      <c r="AX1800" s="154">
        <f t="shared" si="215"/>
        <v>-2.9999999999999971E-2</v>
      </c>
      <c r="AY1800" s="155">
        <f t="shared" si="215"/>
        <v>-1.07</v>
      </c>
    </row>
    <row r="1801" spans="1:51" x14ac:dyDescent="0.15">
      <c r="A1801" s="122" t="s">
        <v>3025</v>
      </c>
      <c r="B1801" s="122" t="s">
        <v>3026</v>
      </c>
      <c r="C1801" s="122" t="s">
        <v>3027</v>
      </c>
      <c r="E1801" s="122" t="s">
        <v>3028</v>
      </c>
      <c r="G1801" s="122">
        <v>1</v>
      </c>
      <c r="H1801" s="166">
        <v>0.375948</v>
      </c>
      <c r="I1801" s="167">
        <v>0.110833</v>
      </c>
      <c r="J1801" s="168" t="str">
        <f t="shared" si="210"/>
        <v>FALSE</v>
      </c>
      <c r="K1801" s="169">
        <v>0.247063</v>
      </c>
      <c r="L1801" s="170">
        <f>-LOG10(Table3[[#This Row],[Student''s T-test p-value HEK293 +Selistat_HEK293 UT]])</f>
        <v>0.60719228939761405</v>
      </c>
      <c r="M1801" s="167">
        <v>-8.2500000000000004E-2</v>
      </c>
      <c r="N1801" s="171" t="str">
        <f t="shared" si="211"/>
        <v>FALSE</v>
      </c>
      <c r="O1801" s="146">
        <v>0.122387</v>
      </c>
      <c r="P1801" s="147">
        <v>-0.245</v>
      </c>
      <c r="Q1801" s="171" t="str">
        <f t="shared" si="212"/>
        <v>FALSE</v>
      </c>
      <c r="R1801" s="122" t="s">
        <v>10110</v>
      </c>
      <c r="S1801" s="122" t="s">
        <v>10111</v>
      </c>
      <c r="T1801" s="122" t="s">
        <v>10112</v>
      </c>
      <c r="U1801" s="172" t="s">
        <v>10113</v>
      </c>
      <c r="V1801" s="122" t="s">
        <v>10114</v>
      </c>
      <c r="W1801" s="148">
        <v>-0.18</v>
      </c>
      <c r="X1801" s="149">
        <v>-0.28999999999999998</v>
      </c>
      <c r="Y1801" s="149">
        <v>-0.21</v>
      </c>
      <c r="Z1801" s="150">
        <v>-0.04</v>
      </c>
      <c r="AA1801" s="148">
        <v>0.01</v>
      </c>
      <c r="AB1801" s="149">
        <v>-0.1</v>
      </c>
      <c r="AC1801" s="149">
        <v>-0.15</v>
      </c>
      <c r="AD1801" s="151">
        <v>-0.15</v>
      </c>
      <c r="AE1801" s="148">
        <v>0.31</v>
      </c>
      <c r="AF1801" s="149">
        <v>0.02</v>
      </c>
      <c r="AG1801" s="149">
        <v>-0.28999999999999998</v>
      </c>
      <c r="AH1801" s="151">
        <v>-0.09</v>
      </c>
      <c r="AI1801" s="152">
        <v>0.26</v>
      </c>
      <c r="AJ1801" s="149">
        <v>0.09</v>
      </c>
      <c r="AK1801" s="149">
        <v>0.23</v>
      </c>
      <c r="AL1801" s="150">
        <v>0.35</v>
      </c>
      <c r="AM1801" s="153">
        <f t="shared" si="213"/>
        <v>-0.19</v>
      </c>
      <c r="AN1801" s="154">
        <f t="shared" si="213"/>
        <v>-0.18999999999999997</v>
      </c>
      <c r="AO1801" s="154">
        <f t="shared" si="213"/>
        <v>-0.06</v>
      </c>
      <c r="AP1801" s="155">
        <f t="shared" si="213"/>
        <v>0.10999999999999999</v>
      </c>
      <c r="AQ1801" s="156">
        <f>AVERAGE(Table3[[#This Row],[ HEK293 +Selistat_R1 2]:[ HEK293 +Selistat_R4 5]])</f>
        <v>-8.2500000000000004E-2</v>
      </c>
      <c r="AR1801" s="153">
        <f t="shared" si="214"/>
        <v>0.3</v>
      </c>
      <c r="AS1801" s="154">
        <f t="shared" si="214"/>
        <v>0.12000000000000001</v>
      </c>
      <c r="AT1801" s="154">
        <f t="shared" si="214"/>
        <v>-0.13999999999999999</v>
      </c>
      <c r="AU1801" s="157">
        <f t="shared" si="214"/>
        <v>0.06</v>
      </c>
      <c r="AV1801" s="158">
        <f t="shared" si="215"/>
        <v>0.25</v>
      </c>
      <c r="AW1801" s="154">
        <f t="shared" si="215"/>
        <v>0.19</v>
      </c>
      <c r="AX1801" s="154">
        <f t="shared" si="215"/>
        <v>0.38</v>
      </c>
      <c r="AY1801" s="155">
        <f t="shared" si="215"/>
        <v>0.5</v>
      </c>
    </row>
    <row r="1802" spans="1:51" x14ac:dyDescent="0.15">
      <c r="A1802" s="122" t="s">
        <v>4343</v>
      </c>
      <c r="B1802" s="122" t="s">
        <v>4344</v>
      </c>
      <c r="C1802" s="122" t="s">
        <v>4345</v>
      </c>
      <c r="D1802" s="122" t="s">
        <v>4346</v>
      </c>
      <c r="E1802" s="122" t="s">
        <v>4347</v>
      </c>
      <c r="F1802" s="122" t="s">
        <v>4348</v>
      </c>
      <c r="G1802" s="122">
        <v>1</v>
      </c>
      <c r="H1802" s="166">
        <v>0.86437399999999998</v>
      </c>
      <c r="I1802" s="167">
        <v>2.75E-2</v>
      </c>
      <c r="J1802" s="168" t="str">
        <f t="shared" si="210"/>
        <v>FALSE</v>
      </c>
      <c r="K1802" s="169">
        <v>0.24731300000000001</v>
      </c>
      <c r="L1802" s="170">
        <f>-LOG10(Table3[[#This Row],[Student''s T-test p-value HEK293 +Selistat_HEK293 UT]])</f>
        <v>0.6067530543630224</v>
      </c>
      <c r="M1802" s="167">
        <v>-0.1925</v>
      </c>
      <c r="N1802" s="171" t="str">
        <f t="shared" si="211"/>
        <v>FALSE</v>
      </c>
      <c r="O1802" s="146">
        <v>0.57907699999999995</v>
      </c>
      <c r="P1802" s="147">
        <v>-0.115</v>
      </c>
      <c r="Q1802" s="171" t="str">
        <f t="shared" si="212"/>
        <v>FALSE</v>
      </c>
      <c r="R1802" s="122" t="s">
        <v>4349</v>
      </c>
      <c r="S1802" s="122" t="s">
        <v>10115</v>
      </c>
      <c r="T1802" s="122" t="s">
        <v>4351</v>
      </c>
      <c r="U1802" s="172" t="s">
        <v>4352</v>
      </c>
      <c r="V1802" s="122" t="s">
        <v>10116</v>
      </c>
      <c r="W1802" s="148">
        <v>-0.17</v>
      </c>
      <c r="X1802" s="149">
        <v>-0.28000000000000003</v>
      </c>
      <c r="Y1802" s="149">
        <v>-0.55000000000000004</v>
      </c>
      <c r="Z1802" s="150">
        <v>0.06</v>
      </c>
      <c r="AA1802" s="148">
        <v>-0.11</v>
      </c>
      <c r="AB1802" s="149">
        <v>-0.21</v>
      </c>
      <c r="AC1802" s="149">
        <v>0.17</v>
      </c>
      <c r="AD1802" s="151">
        <v>-0.02</v>
      </c>
      <c r="AE1802" s="148">
        <v>0.16</v>
      </c>
      <c r="AF1802" s="149">
        <v>-0.09</v>
      </c>
      <c r="AG1802" s="149">
        <v>-7.0000000000000007E-2</v>
      </c>
      <c r="AH1802" s="151">
        <v>0.15</v>
      </c>
      <c r="AI1802" s="152">
        <v>0.18</v>
      </c>
      <c r="AJ1802" s="149">
        <v>-0.3</v>
      </c>
      <c r="AK1802" s="149">
        <v>0.13</v>
      </c>
      <c r="AL1802" s="150">
        <v>0.6</v>
      </c>
      <c r="AM1802" s="153">
        <f t="shared" si="213"/>
        <v>-6.0000000000000012E-2</v>
      </c>
      <c r="AN1802" s="154">
        <f t="shared" si="213"/>
        <v>-7.0000000000000034E-2</v>
      </c>
      <c r="AO1802" s="154">
        <f t="shared" si="213"/>
        <v>-0.72000000000000008</v>
      </c>
      <c r="AP1802" s="155">
        <f t="shared" si="213"/>
        <v>0.08</v>
      </c>
      <c r="AQ1802" s="156">
        <f>AVERAGE(Table3[[#This Row],[ HEK293 +Selistat_R1 2]:[ HEK293 +Selistat_R4 5]])</f>
        <v>-0.19250000000000003</v>
      </c>
      <c r="AR1802" s="153">
        <f t="shared" si="214"/>
        <v>0.27</v>
      </c>
      <c r="AS1802" s="154">
        <f t="shared" si="214"/>
        <v>0.12</v>
      </c>
      <c r="AT1802" s="154">
        <f t="shared" si="214"/>
        <v>-0.24000000000000002</v>
      </c>
      <c r="AU1802" s="157">
        <f t="shared" si="214"/>
        <v>0.16999999999999998</v>
      </c>
      <c r="AV1802" s="158">
        <f t="shared" si="215"/>
        <v>0.28999999999999998</v>
      </c>
      <c r="AW1802" s="154">
        <f t="shared" si="215"/>
        <v>-0.09</v>
      </c>
      <c r="AX1802" s="154">
        <f t="shared" si="215"/>
        <v>-4.0000000000000008E-2</v>
      </c>
      <c r="AY1802" s="155">
        <f t="shared" si="215"/>
        <v>0.62</v>
      </c>
    </row>
    <row r="1803" spans="1:51" x14ac:dyDescent="0.15">
      <c r="A1803" s="122" t="s">
        <v>4168</v>
      </c>
      <c r="B1803" s="122" t="s">
        <v>4169</v>
      </c>
      <c r="C1803" s="122" t="s">
        <v>4170</v>
      </c>
      <c r="E1803" s="122" t="s">
        <v>4171</v>
      </c>
      <c r="F1803" s="122" t="s">
        <v>4172</v>
      </c>
      <c r="G1803" s="122">
        <v>1</v>
      </c>
      <c r="H1803" s="166">
        <v>0.42122500000000002</v>
      </c>
      <c r="I1803" s="167">
        <v>0.20333300000000001</v>
      </c>
      <c r="J1803" s="168" t="str">
        <f t="shared" si="210"/>
        <v>FALSE</v>
      </c>
      <c r="K1803" s="169">
        <v>0.247583</v>
      </c>
      <c r="L1803" s="170">
        <f>-LOG10(Table3[[#This Row],[Student''s T-test p-value HEK293 +Selistat_HEK293 UT]])</f>
        <v>0.60627917895587502</v>
      </c>
      <c r="M1803" s="167">
        <v>0.22750000000000001</v>
      </c>
      <c r="N1803" s="171" t="str">
        <f t="shared" si="211"/>
        <v>FALSE</v>
      </c>
      <c r="O1803" s="146">
        <v>0.15117900000000001</v>
      </c>
      <c r="P1803" s="147">
        <v>0.57750000000000001</v>
      </c>
      <c r="Q1803" s="171" t="str">
        <f t="shared" si="212"/>
        <v>FALSE</v>
      </c>
      <c r="R1803" s="122" t="s">
        <v>4173</v>
      </c>
      <c r="S1803" s="122" t="s">
        <v>4174</v>
      </c>
      <c r="T1803" s="122" t="s">
        <v>4175</v>
      </c>
      <c r="U1803" s="172" t="s">
        <v>4176</v>
      </c>
      <c r="V1803" s="122" t="s">
        <v>4177</v>
      </c>
      <c r="W1803" s="148">
        <v>-0.11</v>
      </c>
      <c r="X1803" s="149">
        <v>0.06</v>
      </c>
      <c r="Y1803" s="149">
        <v>0.12</v>
      </c>
      <c r="Z1803" s="150">
        <v>-0.04</v>
      </c>
      <c r="AA1803" s="148">
        <v>-0.2</v>
      </c>
      <c r="AB1803" s="149">
        <v>0.24</v>
      </c>
      <c r="AC1803" s="149">
        <v>-0.56000000000000005</v>
      </c>
      <c r="AD1803" s="151">
        <v>-0.36</v>
      </c>
      <c r="AE1803" s="148">
        <v>1.1599999999999999</v>
      </c>
      <c r="AF1803" s="149">
        <v>-0.09</v>
      </c>
      <c r="AG1803" s="149">
        <v>0.42</v>
      </c>
      <c r="AH1803" s="151">
        <v>-0.45</v>
      </c>
      <c r="AI1803" s="152">
        <v>-0.28000000000000003</v>
      </c>
      <c r="AJ1803" s="149">
        <v>-0.26</v>
      </c>
      <c r="AK1803" s="149">
        <v>-0.3</v>
      </c>
      <c r="AL1803" s="150">
        <v>-0.43</v>
      </c>
      <c r="AM1803" s="153">
        <f t="shared" si="213"/>
        <v>9.0000000000000011E-2</v>
      </c>
      <c r="AN1803" s="154">
        <f t="shared" si="213"/>
        <v>-0.18</v>
      </c>
      <c r="AO1803" s="154">
        <f t="shared" si="213"/>
        <v>0.68</v>
      </c>
      <c r="AP1803" s="155">
        <f t="shared" si="213"/>
        <v>0.32</v>
      </c>
      <c r="AQ1803" s="156">
        <f>AVERAGE(Table3[[#This Row],[ HEK293 +Selistat_R1 2]:[ HEK293 +Selistat_R4 5]])</f>
        <v>0.22750000000000004</v>
      </c>
      <c r="AR1803" s="153">
        <f t="shared" si="214"/>
        <v>1.3599999999999999</v>
      </c>
      <c r="AS1803" s="154">
        <f t="shared" si="214"/>
        <v>-0.32999999999999996</v>
      </c>
      <c r="AT1803" s="154">
        <f t="shared" si="214"/>
        <v>0.98</v>
      </c>
      <c r="AU1803" s="157">
        <f t="shared" si="214"/>
        <v>-9.0000000000000024E-2</v>
      </c>
      <c r="AV1803" s="158">
        <f t="shared" si="215"/>
        <v>-8.0000000000000016E-2</v>
      </c>
      <c r="AW1803" s="154">
        <f t="shared" si="215"/>
        <v>-0.5</v>
      </c>
      <c r="AX1803" s="154">
        <f t="shared" si="215"/>
        <v>0.26000000000000006</v>
      </c>
      <c r="AY1803" s="155">
        <f t="shared" si="215"/>
        <v>-7.0000000000000007E-2</v>
      </c>
    </row>
    <row r="1804" spans="1:51" x14ac:dyDescent="0.15">
      <c r="A1804" s="122" t="s">
        <v>2858</v>
      </c>
      <c r="B1804" s="122" t="s">
        <v>3463</v>
      </c>
      <c r="C1804" s="122" t="s">
        <v>6776</v>
      </c>
      <c r="D1804" s="122" t="s">
        <v>2861</v>
      </c>
      <c r="E1804" s="122" t="s">
        <v>6777</v>
      </c>
      <c r="F1804" s="122" t="s">
        <v>3641</v>
      </c>
      <c r="G1804" s="122">
        <v>1</v>
      </c>
      <c r="H1804" s="166">
        <v>0.79067100000000001</v>
      </c>
      <c r="I1804" s="167">
        <v>-3.9166699999999999E-2</v>
      </c>
      <c r="J1804" s="168" t="str">
        <f t="shared" si="210"/>
        <v>FALSE</v>
      </c>
      <c r="K1804" s="169">
        <v>0.24764600000000001</v>
      </c>
      <c r="L1804" s="170">
        <f>-LOG10(Table3[[#This Row],[Student''s T-test p-value HEK293 +Selistat_HEK293 UT]])</f>
        <v>0.60616868238759036</v>
      </c>
      <c r="M1804" s="167">
        <v>-0.19750000000000001</v>
      </c>
      <c r="N1804" s="171" t="str">
        <f t="shared" si="211"/>
        <v>FALSE</v>
      </c>
      <c r="O1804" s="146">
        <v>0.57799299999999998</v>
      </c>
      <c r="P1804" s="147">
        <v>-0.11</v>
      </c>
      <c r="Q1804" s="171" t="str">
        <f t="shared" si="212"/>
        <v>FALSE</v>
      </c>
      <c r="R1804" s="122" t="s">
        <v>6778</v>
      </c>
      <c r="S1804" s="122" t="s">
        <v>8336</v>
      </c>
      <c r="T1804" s="122" t="s">
        <v>6780</v>
      </c>
      <c r="U1804" s="172" t="s">
        <v>6781</v>
      </c>
      <c r="V1804" s="122" t="s">
        <v>8337</v>
      </c>
      <c r="W1804" s="148">
        <v>-0.13</v>
      </c>
      <c r="X1804" s="149">
        <v>-0.49</v>
      </c>
      <c r="Y1804" s="149">
        <v>-0.26</v>
      </c>
      <c r="Z1804" s="150">
        <v>0.13</v>
      </c>
      <c r="AA1804" s="148">
        <v>0.14000000000000001</v>
      </c>
      <c r="AB1804" s="149">
        <v>0.11</v>
      </c>
      <c r="AC1804" s="149">
        <v>-0.23</v>
      </c>
      <c r="AD1804" s="151">
        <v>0.02</v>
      </c>
      <c r="AE1804" s="148">
        <v>0.36</v>
      </c>
      <c r="AF1804" s="149">
        <v>-0.36</v>
      </c>
      <c r="AG1804" s="149">
        <v>0.02</v>
      </c>
      <c r="AH1804" s="151">
        <v>-0.04</v>
      </c>
      <c r="AI1804" s="152">
        <v>0.1</v>
      </c>
      <c r="AJ1804" s="149">
        <v>-0.21</v>
      </c>
      <c r="AK1804" s="149">
        <v>0.2</v>
      </c>
      <c r="AL1804" s="150">
        <v>0.33</v>
      </c>
      <c r="AM1804" s="153">
        <f t="shared" si="213"/>
        <v>-0.27</v>
      </c>
      <c r="AN1804" s="154">
        <f t="shared" si="213"/>
        <v>-0.6</v>
      </c>
      <c r="AO1804" s="154">
        <f t="shared" si="213"/>
        <v>-0.03</v>
      </c>
      <c r="AP1804" s="155">
        <f t="shared" si="213"/>
        <v>0.11</v>
      </c>
      <c r="AQ1804" s="156">
        <f>AVERAGE(Table3[[#This Row],[ HEK293 +Selistat_R1 2]:[ HEK293 +Selistat_R4 5]])</f>
        <v>-0.19750000000000001</v>
      </c>
      <c r="AR1804" s="153">
        <f t="shared" si="214"/>
        <v>0.21999999999999997</v>
      </c>
      <c r="AS1804" s="154">
        <f t="shared" si="214"/>
        <v>-0.47</v>
      </c>
      <c r="AT1804" s="154">
        <f t="shared" si="214"/>
        <v>0.25</v>
      </c>
      <c r="AU1804" s="157">
        <f t="shared" si="214"/>
        <v>-0.06</v>
      </c>
      <c r="AV1804" s="158">
        <f t="shared" si="215"/>
        <v>-4.0000000000000008E-2</v>
      </c>
      <c r="AW1804" s="154">
        <f t="shared" si="215"/>
        <v>-0.32</v>
      </c>
      <c r="AX1804" s="154">
        <f t="shared" si="215"/>
        <v>0.43000000000000005</v>
      </c>
      <c r="AY1804" s="155">
        <f t="shared" si="215"/>
        <v>0.31</v>
      </c>
    </row>
    <row r="1805" spans="1:51" x14ac:dyDescent="0.15">
      <c r="A1805" s="122" t="s">
        <v>5916</v>
      </c>
      <c r="B1805" s="122" t="s">
        <v>5917</v>
      </c>
      <c r="C1805" s="122" t="s">
        <v>5918</v>
      </c>
      <c r="D1805" s="122" t="s">
        <v>3779</v>
      </c>
      <c r="E1805" s="122" t="s">
        <v>5919</v>
      </c>
      <c r="F1805" s="122" t="s">
        <v>3228</v>
      </c>
      <c r="G1805" s="122">
        <v>1</v>
      </c>
      <c r="H1805" s="166">
        <v>0.26244899999999999</v>
      </c>
      <c r="I1805" s="167">
        <v>-0.33500000000000002</v>
      </c>
      <c r="J1805" s="168" t="str">
        <f t="shared" si="210"/>
        <v>FALSE</v>
      </c>
      <c r="K1805" s="169">
        <v>0.247669</v>
      </c>
      <c r="L1805" s="170">
        <f>-LOG10(Table3[[#This Row],[Student''s T-test p-value HEK293 +Selistat_HEK293 UT]])</f>
        <v>0.60612834937489768</v>
      </c>
      <c r="M1805" s="167">
        <v>-0.255</v>
      </c>
      <c r="N1805" s="171" t="str">
        <f t="shared" si="211"/>
        <v>FALSE</v>
      </c>
      <c r="O1805" s="146">
        <v>0.86139200000000005</v>
      </c>
      <c r="P1805" s="147">
        <v>0.09</v>
      </c>
      <c r="Q1805" s="171" t="str">
        <f t="shared" si="212"/>
        <v>FALSE</v>
      </c>
      <c r="R1805" s="122" t="s">
        <v>1626</v>
      </c>
      <c r="S1805" s="122" t="s">
        <v>1627</v>
      </c>
      <c r="T1805" s="122" t="s">
        <v>1628</v>
      </c>
      <c r="U1805" s="172" t="s">
        <v>5920</v>
      </c>
      <c r="V1805" s="122" t="s">
        <v>5921</v>
      </c>
      <c r="W1805" s="148">
        <v>-0.28000000000000003</v>
      </c>
      <c r="X1805" s="149">
        <v>0.04</v>
      </c>
      <c r="Y1805" s="149">
        <v>0.21</v>
      </c>
      <c r="Z1805" s="150">
        <v>-0.28000000000000003</v>
      </c>
      <c r="AA1805" s="148">
        <v>0.28000000000000003</v>
      </c>
      <c r="AB1805" s="149">
        <v>0.33</v>
      </c>
      <c r="AC1805" s="149">
        <v>0.39</v>
      </c>
      <c r="AD1805" s="151">
        <v>-0.28999999999999998</v>
      </c>
      <c r="AE1805" s="148">
        <v>0.6</v>
      </c>
      <c r="AF1805" s="149">
        <v>-0.2</v>
      </c>
      <c r="AG1805" s="149">
        <v>0.2</v>
      </c>
      <c r="AH1805" s="151">
        <v>-1.21</v>
      </c>
      <c r="AI1805" s="152">
        <v>0.43</v>
      </c>
      <c r="AJ1805" s="149">
        <v>-0.32</v>
      </c>
      <c r="AK1805" s="149">
        <v>-0.05</v>
      </c>
      <c r="AL1805" s="150">
        <v>-1.03</v>
      </c>
      <c r="AM1805" s="153">
        <f t="shared" si="213"/>
        <v>-0.56000000000000005</v>
      </c>
      <c r="AN1805" s="154">
        <f t="shared" si="213"/>
        <v>-0.29000000000000004</v>
      </c>
      <c r="AO1805" s="154">
        <f t="shared" si="213"/>
        <v>-0.18000000000000002</v>
      </c>
      <c r="AP1805" s="155">
        <f t="shared" si="213"/>
        <v>9.9999999999999534E-3</v>
      </c>
      <c r="AQ1805" s="156">
        <f>AVERAGE(Table3[[#This Row],[ HEK293 +Selistat_R1 2]:[ HEK293 +Selistat_R4 5]])</f>
        <v>-0.255</v>
      </c>
      <c r="AR1805" s="153">
        <f t="shared" si="214"/>
        <v>0.31999999999999995</v>
      </c>
      <c r="AS1805" s="154">
        <f t="shared" si="214"/>
        <v>-0.53</v>
      </c>
      <c r="AT1805" s="154">
        <f t="shared" si="214"/>
        <v>-0.19</v>
      </c>
      <c r="AU1805" s="157">
        <f t="shared" si="214"/>
        <v>-0.91999999999999993</v>
      </c>
      <c r="AV1805" s="158">
        <f t="shared" si="215"/>
        <v>0.14999999999999997</v>
      </c>
      <c r="AW1805" s="154">
        <f t="shared" si="215"/>
        <v>-0.65</v>
      </c>
      <c r="AX1805" s="154">
        <f t="shared" si="215"/>
        <v>-0.44</v>
      </c>
      <c r="AY1805" s="155">
        <f t="shared" si="215"/>
        <v>-0.74</v>
      </c>
    </row>
    <row r="1806" spans="1:51" x14ac:dyDescent="0.15">
      <c r="A1806" s="122" t="s">
        <v>6845</v>
      </c>
      <c r="B1806" s="122" t="s">
        <v>6846</v>
      </c>
      <c r="C1806" s="122" t="s">
        <v>6847</v>
      </c>
      <c r="D1806" s="122" t="s">
        <v>2848</v>
      </c>
      <c r="E1806" s="122" t="s">
        <v>6848</v>
      </c>
      <c r="F1806" s="122" t="s">
        <v>6849</v>
      </c>
      <c r="G1806" s="122">
        <v>8</v>
      </c>
      <c r="H1806" s="166">
        <v>0.92409799999999997</v>
      </c>
      <c r="I1806" s="167">
        <v>-1.7500000000000002E-2</v>
      </c>
      <c r="J1806" s="168" t="str">
        <f t="shared" si="210"/>
        <v>FALSE</v>
      </c>
      <c r="K1806" s="169">
        <v>0.24770900000000001</v>
      </c>
      <c r="L1806" s="170">
        <f>-LOG10(Table3[[#This Row],[Student''s T-test p-value HEK293 +Selistat_HEK293 UT]])</f>
        <v>0.60605821392554826</v>
      </c>
      <c r="M1806" s="167">
        <v>-0.1875</v>
      </c>
      <c r="N1806" s="171" t="str">
        <f t="shared" si="211"/>
        <v>FALSE</v>
      </c>
      <c r="O1806" s="146">
        <v>0.89062600000000003</v>
      </c>
      <c r="P1806" s="147">
        <v>-0.04</v>
      </c>
      <c r="Q1806" s="171" t="str">
        <f t="shared" si="212"/>
        <v>FALSE</v>
      </c>
      <c r="R1806" s="122" t="s">
        <v>6850</v>
      </c>
      <c r="S1806" s="122" t="s">
        <v>10117</v>
      </c>
      <c r="T1806" s="122" t="s">
        <v>6852</v>
      </c>
      <c r="U1806" s="172" t="s">
        <v>6853</v>
      </c>
      <c r="V1806" s="122" t="s">
        <v>10118</v>
      </c>
      <c r="W1806" s="148">
        <v>-0.05</v>
      </c>
      <c r="X1806" s="149">
        <v>-0.16</v>
      </c>
      <c r="Y1806" s="149">
        <v>-0.42</v>
      </c>
      <c r="Z1806" s="150">
        <v>-0.18</v>
      </c>
      <c r="AA1806" s="148">
        <v>0.09</v>
      </c>
      <c r="AB1806" s="149">
        <v>-0.37</v>
      </c>
      <c r="AC1806" s="149">
        <v>0.2</v>
      </c>
      <c r="AD1806" s="151">
        <v>0.02</v>
      </c>
      <c r="AE1806" s="148">
        <v>0.1</v>
      </c>
      <c r="AF1806" s="149">
        <v>-0.34</v>
      </c>
      <c r="AG1806" s="149">
        <v>0.1</v>
      </c>
      <c r="AH1806" s="151">
        <v>0.27</v>
      </c>
      <c r="AI1806" s="152">
        <v>0.16</v>
      </c>
      <c r="AJ1806" s="149">
        <v>-0.64</v>
      </c>
      <c r="AK1806" s="149">
        <v>0.28999999999999998</v>
      </c>
      <c r="AL1806" s="150">
        <v>0.48</v>
      </c>
      <c r="AM1806" s="153">
        <f t="shared" si="213"/>
        <v>-0.14000000000000001</v>
      </c>
      <c r="AN1806" s="154">
        <f t="shared" si="213"/>
        <v>0.21</v>
      </c>
      <c r="AO1806" s="154">
        <f t="shared" si="213"/>
        <v>-0.62</v>
      </c>
      <c r="AP1806" s="155">
        <f t="shared" si="213"/>
        <v>-0.19999999999999998</v>
      </c>
      <c r="AQ1806" s="156">
        <f>AVERAGE(Table3[[#This Row],[ HEK293 +Selistat_R1 2]:[ HEK293 +Selistat_R4 5]])</f>
        <v>-0.1875</v>
      </c>
      <c r="AR1806" s="153">
        <f t="shared" si="214"/>
        <v>1.0000000000000009E-2</v>
      </c>
      <c r="AS1806" s="154">
        <f t="shared" si="214"/>
        <v>2.9999999999999971E-2</v>
      </c>
      <c r="AT1806" s="154">
        <f t="shared" si="214"/>
        <v>-0.1</v>
      </c>
      <c r="AU1806" s="157">
        <f t="shared" si="214"/>
        <v>0.25</v>
      </c>
      <c r="AV1806" s="158">
        <f t="shared" si="215"/>
        <v>7.0000000000000007E-2</v>
      </c>
      <c r="AW1806" s="154">
        <f t="shared" si="215"/>
        <v>-0.27</v>
      </c>
      <c r="AX1806" s="154">
        <f t="shared" si="215"/>
        <v>8.9999999999999969E-2</v>
      </c>
      <c r="AY1806" s="155">
        <f t="shared" si="215"/>
        <v>0.45999999999999996</v>
      </c>
    </row>
    <row r="1807" spans="1:51" x14ac:dyDescent="0.15">
      <c r="A1807" s="122" t="s">
        <v>10119</v>
      </c>
      <c r="B1807" s="122" t="s">
        <v>10120</v>
      </c>
      <c r="C1807" s="122" t="s">
        <v>10121</v>
      </c>
      <c r="E1807" s="122" t="s">
        <v>10122</v>
      </c>
      <c r="F1807" s="122" t="s">
        <v>5772</v>
      </c>
      <c r="G1807" s="122">
        <v>1</v>
      </c>
      <c r="H1807" s="166">
        <v>0.83777299999999999</v>
      </c>
      <c r="I1807" s="167">
        <v>-5.7500000000000002E-2</v>
      </c>
      <c r="J1807" s="168" t="str">
        <f t="shared" si="210"/>
        <v>FALSE</v>
      </c>
      <c r="K1807" s="169">
        <v>0.24801400000000001</v>
      </c>
      <c r="L1807" s="170">
        <f>-LOG10(Table3[[#This Row],[Student''s T-test p-value HEK293 +Selistat_HEK293 UT]])</f>
        <v>0.60552380324178079</v>
      </c>
      <c r="M1807" s="167">
        <v>-0.33</v>
      </c>
      <c r="N1807" s="171" t="str">
        <f t="shared" si="211"/>
        <v>FALSE</v>
      </c>
      <c r="O1807" s="146">
        <v>0.26512999999999998</v>
      </c>
      <c r="P1807" s="147">
        <v>-0.4425</v>
      </c>
      <c r="Q1807" s="171" t="str">
        <f t="shared" si="212"/>
        <v>FALSE</v>
      </c>
      <c r="R1807" s="122" t="s">
        <v>1842</v>
      </c>
      <c r="S1807" s="122" t="s">
        <v>10123</v>
      </c>
      <c r="T1807" s="122" t="s">
        <v>1844</v>
      </c>
      <c r="U1807" s="172" t="s">
        <v>10124</v>
      </c>
      <c r="V1807" s="122" t="s">
        <v>10125</v>
      </c>
      <c r="W1807" s="148">
        <v>-0.34</v>
      </c>
      <c r="X1807" s="149">
        <v>-0.18</v>
      </c>
      <c r="Y1807" s="149">
        <v>-0.7</v>
      </c>
      <c r="Z1807" s="150">
        <v>-0.2</v>
      </c>
      <c r="AA1807" s="148">
        <v>0.43</v>
      </c>
      <c r="AB1807" s="149">
        <v>-0.64</v>
      </c>
      <c r="AC1807" s="149">
        <v>-0.06</v>
      </c>
      <c r="AD1807" s="151">
        <v>0.17</v>
      </c>
      <c r="AE1807" s="148">
        <v>0.16</v>
      </c>
      <c r="AF1807" s="149">
        <v>-0.42</v>
      </c>
      <c r="AG1807" s="149">
        <v>-0.89</v>
      </c>
      <c r="AH1807" s="151">
        <v>0.48</v>
      </c>
      <c r="AI1807" s="152">
        <v>0.35</v>
      </c>
      <c r="AJ1807" s="149">
        <v>-0.19</v>
      </c>
      <c r="AK1807" s="149">
        <v>0.2</v>
      </c>
      <c r="AL1807" s="150">
        <v>0.74</v>
      </c>
      <c r="AM1807" s="153">
        <f t="shared" si="213"/>
        <v>-0.77</v>
      </c>
      <c r="AN1807" s="154">
        <f t="shared" si="213"/>
        <v>0.46</v>
      </c>
      <c r="AO1807" s="154">
        <f t="shared" si="213"/>
        <v>-0.6399999999999999</v>
      </c>
      <c r="AP1807" s="155">
        <f t="shared" si="213"/>
        <v>-0.37</v>
      </c>
      <c r="AQ1807" s="156">
        <f>AVERAGE(Table3[[#This Row],[ HEK293 +Selistat_R1 2]:[ HEK293 +Selistat_R4 5]])</f>
        <v>-0.32999999999999996</v>
      </c>
      <c r="AR1807" s="153">
        <f t="shared" si="214"/>
        <v>-0.27</v>
      </c>
      <c r="AS1807" s="154">
        <f t="shared" si="214"/>
        <v>0.22000000000000003</v>
      </c>
      <c r="AT1807" s="154">
        <f t="shared" si="214"/>
        <v>-0.83000000000000007</v>
      </c>
      <c r="AU1807" s="157">
        <f t="shared" si="214"/>
        <v>0.30999999999999994</v>
      </c>
      <c r="AV1807" s="158">
        <f t="shared" si="215"/>
        <v>-8.0000000000000016E-2</v>
      </c>
      <c r="AW1807" s="154">
        <f t="shared" si="215"/>
        <v>0.45</v>
      </c>
      <c r="AX1807" s="154">
        <f t="shared" si="215"/>
        <v>0.26</v>
      </c>
      <c r="AY1807" s="155">
        <f t="shared" si="215"/>
        <v>0.56999999999999995</v>
      </c>
    </row>
    <row r="1808" spans="1:51" x14ac:dyDescent="0.15">
      <c r="C1808" s="122" t="s">
        <v>3610</v>
      </c>
      <c r="E1808" s="122" t="s">
        <v>10126</v>
      </c>
      <c r="G1808" s="122">
        <v>4</v>
      </c>
      <c r="H1808" s="166">
        <v>0.47336</v>
      </c>
      <c r="I1808" s="167">
        <v>8.6666699999999999E-2</v>
      </c>
      <c r="J1808" s="168" t="str">
        <f t="shared" si="210"/>
        <v>FALSE</v>
      </c>
      <c r="K1808" s="169">
        <v>0.249837</v>
      </c>
      <c r="L1808" s="170">
        <f>-LOG10(Table3[[#This Row],[Student''s T-test p-value HEK293 +Selistat_HEK293 UT]])</f>
        <v>0.60234324368046777</v>
      </c>
      <c r="M1808" s="167">
        <v>-0.125</v>
      </c>
      <c r="N1808" s="171" t="str">
        <f t="shared" si="211"/>
        <v>FALSE</v>
      </c>
      <c r="O1808" s="146">
        <v>0.16503300000000001</v>
      </c>
      <c r="P1808" s="147">
        <v>-0.17</v>
      </c>
      <c r="Q1808" s="171" t="str">
        <f t="shared" si="212"/>
        <v>FALSE</v>
      </c>
      <c r="R1808" s="122" t="s">
        <v>10127</v>
      </c>
      <c r="S1808" s="122" t="s">
        <v>10128</v>
      </c>
      <c r="T1808" s="122" t="s">
        <v>10129</v>
      </c>
      <c r="U1808" s="172" t="s">
        <v>10130</v>
      </c>
      <c r="V1808" s="122" t="s">
        <v>10131</v>
      </c>
      <c r="W1808" s="148">
        <v>-0.3</v>
      </c>
      <c r="X1808" s="149">
        <v>-0.14000000000000001</v>
      </c>
      <c r="Y1808" s="149">
        <v>-0.38</v>
      </c>
      <c r="Z1808" s="150">
        <v>0.01</v>
      </c>
      <c r="AA1808" s="148">
        <v>-0.09</v>
      </c>
      <c r="AB1808" s="149">
        <v>-0.17</v>
      </c>
      <c r="AC1808" s="149">
        <v>0.05</v>
      </c>
      <c r="AD1808" s="151">
        <v>-0.1</v>
      </c>
      <c r="AE1808" s="148">
        <v>0.1</v>
      </c>
      <c r="AF1808" s="149">
        <v>0.18</v>
      </c>
      <c r="AG1808" s="149">
        <v>-0.27</v>
      </c>
      <c r="AH1808" s="151">
        <v>0.11</v>
      </c>
      <c r="AI1808" s="152">
        <v>0.18</v>
      </c>
      <c r="AJ1808" s="149">
        <v>0.12</v>
      </c>
      <c r="AK1808" s="149">
        <v>0.28999999999999998</v>
      </c>
      <c r="AL1808" s="150">
        <v>0.21</v>
      </c>
      <c r="AM1808" s="153">
        <f t="shared" si="213"/>
        <v>-0.21</v>
      </c>
      <c r="AN1808" s="154">
        <f t="shared" si="213"/>
        <v>0.03</v>
      </c>
      <c r="AO1808" s="154">
        <f t="shared" si="213"/>
        <v>-0.43</v>
      </c>
      <c r="AP1808" s="155">
        <f t="shared" si="213"/>
        <v>0.11</v>
      </c>
      <c r="AQ1808" s="156">
        <f>AVERAGE(Table3[[#This Row],[ HEK293 +Selistat_R1 2]:[ HEK293 +Selistat_R4 5]])</f>
        <v>-0.125</v>
      </c>
      <c r="AR1808" s="153">
        <f t="shared" si="214"/>
        <v>0.19</v>
      </c>
      <c r="AS1808" s="154">
        <f t="shared" si="214"/>
        <v>0.35</v>
      </c>
      <c r="AT1808" s="154">
        <f t="shared" si="214"/>
        <v>-0.32</v>
      </c>
      <c r="AU1808" s="157">
        <f t="shared" si="214"/>
        <v>0.21000000000000002</v>
      </c>
      <c r="AV1808" s="158">
        <f t="shared" si="215"/>
        <v>0.27</v>
      </c>
      <c r="AW1808" s="154">
        <f t="shared" si="215"/>
        <v>0.29000000000000004</v>
      </c>
      <c r="AX1808" s="154">
        <f t="shared" si="215"/>
        <v>0.24</v>
      </c>
      <c r="AY1808" s="155">
        <f t="shared" si="215"/>
        <v>0.31</v>
      </c>
    </row>
    <row r="1809" spans="1:51" x14ac:dyDescent="0.15">
      <c r="A1809" s="122" t="s">
        <v>10086</v>
      </c>
      <c r="C1809" s="122" t="s">
        <v>10087</v>
      </c>
      <c r="D1809" s="122" t="s">
        <v>2848</v>
      </c>
      <c r="E1809" s="122" t="s">
        <v>10088</v>
      </c>
      <c r="F1809" s="122" t="s">
        <v>2848</v>
      </c>
      <c r="G1809" s="122">
        <v>1</v>
      </c>
      <c r="H1809" s="166">
        <v>0.17416499999999999</v>
      </c>
      <c r="I1809" s="167">
        <v>-0.27333299999999999</v>
      </c>
      <c r="J1809" s="168" t="str">
        <f t="shared" si="210"/>
        <v>FALSE</v>
      </c>
      <c r="K1809" s="169">
        <v>0.24996299999999999</v>
      </c>
      <c r="L1809" s="170">
        <f>-LOG10(Table3[[#This Row],[Student''s T-test p-value HEK293 +Selistat_HEK293 UT]])</f>
        <v>0.60212427166814664</v>
      </c>
      <c r="M1809" s="167">
        <v>-0.30499999999999999</v>
      </c>
      <c r="N1809" s="171" t="str">
        <f t="shared" si="211"/>
        <v>FALSE</v>
      </c>
      <c r="O1809" s="146">
        <v>0.34412999999999999</v>
      </c>
      <c r="P1809" s="147">
        <v>-0.25</v>
      </c>
      <c r="Q1809" s="171" t="str">
        <f t="shared" si="212"/>
        <v>FALSE</v>
      </c>
      <c r="R1809" s="122" t="s">
        <v>10089</v>
      </c>
      <c r="S1809" s="122" t="s">
        <v>10132</v>
      </c>
      <c r="T1809" s="122" t="s">
        <v>10091</v>
      </c>
      <c r="U1809" s="172" t="s">
        <v>10092</v>
      </c>
      <c r="V1809" s="122" t="s">
        <v>10133</v>
      </c>
      <c r="W1809" s="148">
        <v>0.15</v>
      </c>
      <c r="X1809" s="149">
        <v>-0.12</v>
      </c>
      <c r="Y1809" s="149">
        <v>-0.47</v>
      </c>
      <c r="Z1809" s="150">
        <v>-0.11</v>
      </c>
      <c r="AA1809" s="148">
        <v>0.73</v>
      </c>
      <c r="AB1809" s="149">
        <v>-0.23</v>
      </c>
      <c r="AC1809" s="149">
        <v>0.03</v>
      </c>
      <c r="AD1809" s="151">
        <v>0.14000000000000001</v>
      </c>
      <c r="AE1809" s="148">
        <v>0.11</v>
      </c>
      <c r="AF1809" s="149">
        <v>-0.56000000000000005</v>
      </c>
      <c r="AG1809" s="149">
        <v>-0.61</v>
      </c>
      <c r="AH1809" s="151">
        <v>0.2</v>
      </c>
      <c r="AI1809" s="152">
        <v>0.09</v>
      </c>
      <c r="AJ1809" s="149">
        <v>-0.2</v>
      </c>
      <c r="AK1809" s="149">
        <v>-0.08</v>
      </c>
      <c r="AL1809" s="150">
        <v>0.33</v>
      </c>
      <c r="AM1809" s="153">
        <f t="shared" si="213"/>
        <v>-0.57999999999999996</v>
      </c>
      <c r="AN1809" s="154">
        <f t="shared" si="213"/>
        <v>0.11000000000000001</v>
      </c>
      <c r="AO1809" s="154">
        <f t="shared" si="213"/>
        <v>-0.5</v>
      </c>
      <c r="AP1809" s="155">
        <f t="shared" si="213"/>
        <v>-0.25</v>
      </c>
      <c r="AQ1809" s="156">
        <f>AVERAGE(Table3[[#This Row],[ HEK293 +Selistat_R1 2]:[ HEK293 +Selistat_R4 5]])</f>
        <v>-0.30499999999999999</v>
      </c>
      <c r="AR1809" s="153">
        <f t="shared" si="214"/>
        <v>-0.62</v>
      </c>
      <c r="AS1809" s="154">
        <f t="shared" si="214"/>
        <v>-0.33000000000000007</v>
      </c>
      <c r="AT1809" s="154">
        <f t="shared" si="214"/>
        <v>-0.64</v>
      </c>
      <c r="AU1809" s="157">
        <f t="shared" si="214"/>
        <v>0.06</v>
      </c>
      <c r="AV1809" s="158">
        <f t="shared" si="215"/>
        <v>-0.64</v>
      </c>
      <c r="AW1809" s="154">
        <f t="shared" si="215"/>
        <v>0.03</v>
      </c>
      <c r="AX1809" s="154">
        <f t="shared" si="215"/>
        <v>-0.11</v>
      </c>
      <c r="AY1809" s="155">
        <f t="shared" si="215"/>
        <v>0.19</v>
      </c>
    </row>
    <row r="1810" spans="1:51" x14ac:dyDescent="0.15">
      <c r="A1810" s="122" t="s">
        <v>5216</v>
      </c>
      <c r="B1810" s="122" t="s">
        <v>2968</v>
      </c>
      <c r="C1810" s="122" t="s">
        <v>5217</v>
      </c>
      <c r="D1810" s="122" t="s">
        <v>3830</v>
      </c>
      <c r="E1810" s="122" t="s">
        <v>5218</v>
      </c>
      <c r="G1810" s="122">
        <v>1</v>
      </c>
      <c r="H1810" s="166">
        <v>0.70726</v>
      </c>
      <c r="I1810" s="167">
        <v>-8.5000000000000006E-2</v>
      </c>
      <c r="J1810" s="168" t="str">
        <f t="shared" si="210"/>
        <v>FALSE</v>
      </c>
      <c r="K1810" s="169">
        <v>0.25023800000000002</v>
      </c>
      <c r="L1810" s="170">
        <f>-LOG10(Table3[[#This Row],[Student''s T-test p-value HEK293 +Selistat_HEK293 UT]])</f>
        <v>0.60164673965778936</v>
      </c>
      <c r="M1810" s="167">
        <v>-0.39</v>
      </c>
      <c r="N1810" s="171" t="str">
        <f t="shared" si="211"/>
        <v>FALSE</v>
      </c>
      <c r="O1810" s="146">
        <v>0.52802300000000002</v>
      </c>
      <c r="P1810" s="147">
        <v>-0.115</v>
      </c>
      <c r="Q1810" s="171" t="str">
        <f t="shared" si="212"/>
        <v>FALSE</v>
      </c>
      <c r="R1810" s="122" t="s">
        <v>5219</v>
      </c>
      <c r="S1810" s="122" t="s">
        <v>10134</v>
      </c>
      <c r="T1810" s="122" t="s">
        <v>5221</v>
      </c>
      <c r="U1810" s="172" t="s">
        <v>5222</v>
      </c>
      <c r="V1810" s="122" t="s">
        <v>10135</v>
      </c>
      <c r="W1810" s="148">
        <v>-1.06</v>
      </c>
      <c r="X1810" s="149">
        <v>-7.0000000000000007E-2</v>
      </c>
      <c r="Y1810" s="149">
        <v>-0.26</v>
      </c>
      <c r="Z1810" s="150">
        <v>-0.08</v>
      </c>
      <c r="AA1810" s="148">
        <v>-0.12</v>
      </c>
      <c r="AB1810" s="149">
        <v>-0.47</v>
      </c>
      <c r="AC1810" s="149">
        <v>0.35</v>
      </c>
      <c r="AD1810" s="151">
        <v>0.33</v>
      </c>
      <c r="AE1810" s="148">
        <v>-0.05</v>
      </c>
      <c r="AF1810" s="149">
        <v>-0.15</v>
      </c>
      <c r="AG1810" s="149">
        <v>-0.02</v>
      </c>
      <c r="AH1810" s="151">
        <v>0.35</v>
      </c>
      <c r="AI1810" s="152">
        <v>-0.22</v>
      </c>
      <c r="AJ1810" s="149">
        <v>0.13</v>
      </c>
      <c r="AK1810" s="149">
        <v>0.32</v>
      </c>
      <c r="AL1810" s="150">
        <v>0.36</v>
      </c>
      <c r="AM1810" s="153">
        <f t="shared" si="213"/>
        <v>-0.94000000000000006</v>
      </c>
      <c r="AN1810" s="154">
        <f t="shared" si="213"/>
        <v>0.39999999999999997</v>
      </c>
      <c r="AO1810" s="154">
        <f t="shared" si="213"/>
        <v>-0.61</v>
      </c>
      <c r="AP1810" s="155">
        <f t="shared" si="213"/>
        <v>-0.41000000000000003</v>
      </c>
      <c r="AQ1810" s="156">
        <f>AVERAGE(Table3[[#This Row],[ HEK293 +Selistat_R1 2]:[ HEK293 +Selistat_R4 5]])</f>
        <v>-0.39</v>
      </c>
      <c r="AR1810" s="153">
        <f t="shared" si="214"/>
        <v>6.9999999999999993E-2</v>
      </c>
      <c r="AS1810" s="154">
        <f t="shared" si="214"/>
        <v>0.31999999999999995</v>
      </c>
      <c r="AT1810" s="154">
        <f t="shared" si="214"/>
        <v>-0.37</v>
      </c>
      <c r="AU1810" s="157">
        <f t="shared" si="214"/>
        <v>1.9999999999999962E-2</v>
      </c>
      <c r="AV1810" s="158">
        <f t="shared" si="215"/>
        <v>-0.1</v>
      </c>
      <c r="AW1810" s="154">
        <f t="shared" si="215"/>
        <v>0.6</v>
      </c>
      <c r="AX1810" s="154">
        <f t="shared" si="215"/>
        <v>-2.9999999999999971E-2</v>
      </c>
      <c r="AY1810" s="155">
        <f t="shared" si="215"/>
        <v>2.9999999999999971E-2</v>
      </c>
    </row>
    <row r="1811" spans="1:51" x14ac:dyDescent="0.15">
      <c r="A1811" s="122" t="s">
        <v>9438</v>
      </c>
      <c r="B1811" s="122" t="s">
        <v>5024</v>
      </c>
      <c r="C1811" s="122" t="s">
        <v>9439</v>
      </c>
      <c r="D1811" s="122" t="s">
        <v>2861</v>
      </c>
      <c r="E1811" s="122" t="s">
        <v>9440</v>
      </c>
      <c r="F1811" s="122" t="s">
        <v>5935</v>
      </c>
      <c r="G1811" s="122">
        <v>1</v>
      </c>
      <c r="H1811" s="166">
        <v>0.22265599999999999</v>
      </c>
      <c r="I1811" s="167">
        <v>0.190833</v>
      </c>
      <c r="J1811" s="168" t="str">
        <f t="shared" si="210"/>
        <v>FALSE</v>
      </c>
      <c r="K1811" s="169">
        <v>0.25059399999999998</v>
      </c>
      <c r="L1811" s="170">
        <f>-LOG10(Table3[[#This Row],[Student''s T-test p-value HEK293 +Selistat_HEK293 UT]])</f>
        <v>0.60102933157844607</v>
      </c>
      <c r="M1811" s="167">
        <v>0.10249999999999999</v>
      </c>
      <c r="N1811" s="171" t="str">
        <f t="shared" si="211"/>
        <v>FALSE</v>
      </c>
      <c r="O1811" s="146">
        <v>0.795956</v>
      </c>
      <c r="P1811" s="147">
        <v>7.0000000000000007E-2</v>
      </c>
      <c r="Q1811" s="171" t="str">
        <f t="shared" si="212"/>
        <v>FALSE</v>
      </c>
      <c r="R1811" s="122" t="s">
        <v>9441</v>
      </c>
      <c r="S1811" s="122" t="s">
        <v>10136</v>
      </c>
      <c r="T1811" s="122" t="s">
        <v>9443</v>
      </c>
      <c r="U1811" s="172" t="s">
        <v>9444</v>
      </c>
      <c r="V1811" s="122" t="s">
        <v>10137</v>
      </c>
      <c r="W1811" s="148">
        <v>-0.03</v>
      </c>
      <c r="X1811" s="149">
        <v>-0.09</v>
      </c>
      <c r="Y1811" s="149">
        <v>-0.15</v>
      </c>
      <c r="Z1811" s="150">
        <v>0.01</v>
      </c>
      <c r="AA1811" s="148">
        <v>-0.17</v>
      </c>
      <c r="AB1811" s="149">
        <v>-0.01</v>
      </c>
      <c r="AC1811" s="149">
        <v>-0.36</v>
      </c>
      <c r="AD1811" s="151">
        <v>-0.13</v>
      </c>
      <c r="AE1811" s="148">
        <v>-0.13</v>
      </c>
      <c r="AF1811" s="149">
        <v>-0.22</v>
      </c>
      <c r="AG1811" s="149">
        <v>0.62</v>
      </c>
      <c r="AH1811" s="151">
        <v>0.14000000000000001</v>
      </c>
      <c r="AI1811" s="152">
        <v>-0.1</v>
      </c>
      <c r="AJ1811" s="149">
        <v>-0.33</v>
      </c>
      <c r="AK1811" s="149">
        <v>0.05</v>
      </c>
      <c r="AL1811" s="150">
        <v>0.51</v>
      </c>
      <c r="AM1811" s="153">
        <f t="shared" si="213"/>
        <v>0.14000000000000001</v>
      </c>
      <c r="AN1811" s="154">
        <f t="shared" si="213"/>
        <v>-0.08</v>
      </c>
      <c r="AO1811" s="154">
        <f t="shared" si="213"/>
        <v>0.21</v>
      </c>
      <c r="AP1811" s="155">
        <f t="shared" si="213"/>
        <v>0.14000000000000001</v>
      </c>
      <c r="AQ1811" s="156">
        <f>AVERAGE(Table3[[#This Row],[ HEK293 +Selistat_R1 2]:[ HEK293 +Selistat_R4 5]])</f>
        <v>0.10250000000000001</v>
      </c>
      <c r="AR1811" s="153">
        <f t="shared" si="214"/>
        <v>4.0000000000000008E-2</v>
      </c>
      <c r="AS1811" s="154">
        <f t="shared" si="214"/>
        <v>-0.21</v>
      </c>
      <c r="AT1811" s="154">
        <f t="shared" si="214"/>
        <v>0.98</v>
      </c>
      <c r="AU1811" s="157">
        <f t="shared" si="214"/>
        <v>0.27</v>
      </c>
      <c r="AV1811" s="158">
        <f t="shared" si="215"/>
        <v>7.0000000000000007E-2</v>
      </c>
      <c r="AW1811" s="154">
        <f t="shared" si="215"/>
        <v>-0.32</v>
      </c>
      <c r="AX1811" s="154">
        <f t="shared" si="215"/>
        <v>0.41</v>
      </c>
      <c r="AY1811" s="155">
        <f t="shared" si="215"/>
        <v>0.64</v>
      </c>
    </row>
    <row r="1812" spans="1:51" x14ac:dyDescent="0.15">
      <c r="A1812" s="122" t="s">
        <v>5513</v>
      </c>
      <c r="B1812" s="122" t="s">
        <v>5300</v>
      </c>
      <c r="C1812" s="122" t="s">
        <v>5514</v>
      </c>
      <c r="E1812" s="122" t="s">
        <v>5515</v>
      </c>
      <c r="G1812" s="122">
        <v>2</v>
      </c>
      <c r="H1812" s="166">
        <v>2.2956500000000001E-2</v>
      </c>
      <c r="I1812" s="167">
        <v>0.25083299999999997</v>
      </c>
      <c r="J1812" s="168" t="str">
        <f t="shared" si="210"/>
        <v>FALSE</v>
      </c>
      <c r="K1812" s="169">
        <v>0.25104700000000002</v>
      </c>
      <c r="L1812" s="170">
        <f>-LOG10(Table3[[#This Row],[Student''s T-test p-value HEK293 +Selistat_HEK293 UT]])</f>
        <v>0.60024496405753058</v>
      </c>
      <c r="M1812" s="167">
        <v>0.17</v>
      </c>
      <c r="N1812" s="171" t="str">
        <f t="shared" si="211"/>
        <v>FALSE</v>
      </c>
      <c r="O1812" s="146">
        <v>0.26839600000000002</v>
      </c>
      <c r="P1812" s="147">
        <v>-0.1225</v>
      </c>
      <c r="Q1812" s="171" t="str">
        <f t="shared" si="212"/>
        <v>FALSE</v>
      </c>
      <c r="R1812" s="122" t="s">
        <v>703</v>
      </c>
      <c r="S1812" s="122" t="s">
        <v>704</v>
      </c>
      <c r="T1812" s="122" t="s">
        <v>705</v>
      </c>
      <c r="U1812" s="172" t="s">
        <v>5516</v>
      </c>
      <c r="V1812" s="122" t="s">
        <v>5517</v>
      </c>
      <c r="W1812" s="148">
        <v>-0.08</v>
      </c>
      <c r="X1812" s="149">
        <v>0.22</v>
      </c>
      <c r="Y1812" s="149">
        <v>0</v>
      </c>
      <c r="Z1812" s="150">
        <v>-0.27</v>
      </c>
      <c r="AA1812" s="148">
        <v>-0.15</v>
      </c>
      <c r="AB1812" s="149">
        <v>-0.04</v>
      </c>
      <c r="AC1812" s="149">
        <v>-0.45</v>
      </c>
      <c r="AD1812" s="151">
        <v>-0.17</v>
      </c>
      <c r="AE1812" s="148">
        <v>-0.06</v>
      </c>
      <c r="AF1812" s="149">
        <v>0.2</v>
      </c>
      <c r="AG1812" s="149">
        <v>0.17</v>
      </c>
      <c r="AH1812" s="151">
        <v>-0.2</v>
      </c>
      <c r="AI1812" s="152">
        <v>0.14000000000000001</v>
      </c>
      <c r="AJ1812" s="149">
        <v>0.1</v>
      </c>
      <c r="AK1812" s="149">
        <v>0.24</v>
      </c>
      <c r="AL1812" s="150">
        <v>0.12</v>
      </c>
      <c r="AM1812" s="153">
        <f t="shared" si="213"/>
        <v>6.9999999999999993E-2</v>
      </c>
      <c r="AN1812" s="154">
        <f t="shared" si="213"/>
        <v>0.26</v>
      </c>
      <c r="AO1812" s="154">
        <f t="shared" si="213"/>
        <v>0.45</v>
      </c>
      <c r="AP1812" s="155">
        <f t="shared" si="213"/>
        <v>-0.1</v>
      </c>
      <c r="AQ1812" s="156">
        <f>AVERAGE(Table3[[#This Row],[ HEK293 +Selistat_R1 2]:[ HEK293 +Selistat_R4 5]])</f>
        <v>0.17</v>
      </c>
      <c r="AR1812" s="153">
        <f t="shared" si="214"/>
        <v>0.09</v>
      </c>
      <c r="AS1812" s="154">
        <f t="shared" si="214"/>
        <v>0.24000000000000002</v>
      </c>
      <c r="AT1812" s="154">
        <f t="shared" si="214"/>
        <v>0.62</v>
      </c>
      <c r="AU1812" s="157">
        <f t="shared" si="214"/>
        <v>-0.03</v>
      </c>
      <c r="AV1812" s="158">
        <f t="shared" si="215"/>
        <v>0.29000000000000004</v>
      </c>
      <c r="AW1812" s="154">
        <f t="shared" si="215"/>
        <v>0.14000000000000001</v>
      </c>
      <c r="AX1812" s="154">
        <f t="shared" si="215"/>
        <v>0.69</v>
      </c>
      <c r="AY1812" s="155">
        <f t="shared" si="215"/>
        <v>0.29000000000000004</v>
      </c>
    </row>
    <row r="1813" spans="1:51" x14ac:dyDescent="0.15">
      <c r="A1813" s="122" t="s">
        <v>5023</v>
      </c>
      <c r="B1813" s="122" t="s">
        <v>5024</v>
      </c>
      <c r="C1813" s="122" t="s">
        <v>10138</v>
      </c>
      <c r="E1813" s="122" t="s">
        <v>10139</v>
      </c>
      <c r="F1813" s="122" t="s">
        <v>6898</v>
      </c>
      <c r="G1813" s="122">
        <v>1</v>
      </c>
      <c r="H1813" s="166">
        <v>0.91000599999999998</v>
      </c>
      <c r="I1813" s="167">
        <v>1.16667E-2</v>
      </c>
      <c r="J1813" s="168" t="str">
        <f t="shared" si="210"/>
        <v>FALSE</v>
      </c>
      <c r="K1813" s="169">
        <v>0.25136399999999998</v>
      </c>
      <c r="L1813" s="170">
        <f>-LOG10(Table3[[#This Row],[Student''s T-test p-value HEK293 +Selistat_HEK293 UT]])</f>
        <v>0.59969692124384755</v>
      </c>
      <c r="M1813" s="167">
        <v>-0.1125</v>
      </c>
      <c r="N1813" s="171" t="str">
        <f t="shared" si="211"/>
        <v>FALSE</v>
      </c>
      <c r="O1813" s="146">
        <v>0.37476300000000001</v>
      </c>
      <c r="P1813" s="147">
        <v>0.1275</v>
      </c>
      <c r="Q1813" s="171" t="str">
        <f t="shared" si="212"/>
        <v>FALSE</v>
      </c>
      <c r="R1813" s="122" t="s">
        <v>10140</v>
      </c>
      <c r="S1813" s="122" t="s">
        <v>10141</v>
      </c>
      <c r="T1813" s="122" t="s">
        <v>10142</v>
      </c>
      <c r="U1813" s="172" t="s">
        <v>10143</v>
      </c>
      <c r="V1813" s="122" t="s">
        <v>10144</v>
      </c>
      <c r="W1813" s="148">
        <v>-0.15</v>
      </c>
      <c r="X1813" s="149">
        <v>0.01</v>
      </c>
      <c r="Y1813" s="149">
        <v>-0.2</v>
      </c>
      <c r="Z1813" s="150">
        <v>-0.18</v>
      </c>
      <c r="AA1813" s="148">
        <v>0.02</v>
      </c>
      <c r="AB1813" s="149">
        <v>0.17</v>
      </c>
      <c r="AC1813" s="149">
        <v>-0.18</v>
      </c>
      <c r="AD1813" s="151">
        <v>-0.08</v>
      </c>
      <c r="AE1813" s="148">
        <v>0.27</v>
      </c>
      <c r="AF1813" s="149">
        <v>-0.09</v>
      </c>
      <c r="AG1813" s="149">
        <v>0.28999999999999998</v>
      </c>
      <c r="AH1813" s="151">
        <v>0.01</v>
      </c>
      <c r="AI1813" s="152">
        <v>0.21</v>
      </c>
      <c r="AJ1813" s="149">
        <v>-0.04</v>
      </c>
      <c r="AK1813" s="149">
        <v>0.04</v>
      </c>
      <c r="AL1813" s="150">
        <v>-0.24</v>
      </c>
      <c r="AM1813" s="153">
        <f t="shared" si="213"/>
        <v>-0.16999999999999998</v>
      </c>
      <c r="AN1813" s="154">
        <f t="shared" si="213"/>
        <v>-0.16</v>
      </c>
      <c r="AO1813" s="154">
        <f t="shared" si="213"/>
        <v>-2.0000000000000018E-2</v>
      </c>
      <c r="AP1813" s="155">
        <f t="shared" si="213"/>
        <v>-9.9999999999999992E-2</v>
      </c>
      <c r="AQ1813" s="156">
        <f>AVERAGE(Table3[[#This Row],[ HEK293 +Selistat_R1 2]:[ HEK293 +Selistat_R4 5]])</f>
        <v>-0.11249999999999999</v>
      </c>
      <c r="AR1813" s="153">
        <f t="shared" si="214"/>
        <v>0.25</v>
      </c>
      <c r="AS1813" s="154">
        <f t="shared" si="214"/>
        <v>-0.26</v>
      </c>
      <c r="AT1813" s="154">
        <f t="shared" si="214"/>
        <v>0.47</v>
      </c>
      <c r="AU1813" s="157">
        <f t="shared" si="214"/>
        <v>0.09</v>
      </c>
      <c r="AV1813" s="158">
        <f t="shared" si="215"/>
        <v>0.19</v>
      </c>
      <c r="AW1813" s="154">
        <f t="shared" si="215"/>
        <v>-0.21000000000000002</v>
      </c>
      <c r="AX1813" s="154">
        <f t="shared" si="215"/>
        <v>0.22</v>
      </c>
      <c r="AY1813" s="155">
        <f t="shared" si="215"/>
        <v>-0.15999999999999998</v>
      </c>
    </row>
    <row r="1814" spans="1:51" x14ac:dyDescent="0.15">
      <c r="B1814" s="122" t="s">
        <v>2951</v>
      </c>
      <c r="C1814" s="122" t="s">
        <v>3494</v>
      </c>
      <c r="E1814" s="122" t="s">
        <v>10145</v>
      </c>
      <c r="F1814" s="122" t="s">
        <v>3228</v>
      </c>
      <c r="G1814" s="122">
        <v>1</v>
      </c>
      <c r="H1814" s="166">
        <v>0.236623</v>
      </c>
      <c r="I1814" s="167">
        <v>0.16500000000000001</v>
      </c>
      <c r="J1814" s="168" t="str">
        <f t="shared" si="210"/>
        <v>FALSE</v>
      </c>
      <c r="K1814" s="169">
        <v>0.25143100000000002</v>
      </c>
      <c r="L1814" s="170">
        <f>-LOG10(Table3[[#This Row],[Student''s T-test p-value HEK293 +Selistat_HEK293 UT]])</f>
        <v>0.59958117733048422</v>
      </c>
      <c r="M1814" s="167">
        <v>-0.105</v>
      </c>
      <c r="N1814" s="171" t="str">
        <f t="shared" si="211"/>
        <v>FALSE</v>
      </c>
      <c r="O1814" s="146">
        <v>8.9860999999999996E-2</v>
      </c>
      <c r="P1814" s="147">
        <v>0.215</v>
      </c>
      <c r="Q1814" s="171" t="str">
        <f t="shared" si="212"/>
        <v>FALSE</v>
      </c>
      <c r="R1814" s="122" t="s">
        <v>10146</v>
      </c>
      <c r="S1814" s="122" t="s">
        <v>10147</v>
      </c>
      <c r="T1814" s="122" t="s">
        <v>10148</v>
      </c>
      <c r="U1814" s="172" t="s">
        <v>10149</v>
      </c>
      <c r="V1814" s="122" t="s">
        <v>10150</v>
      </c>
      <c r="W1814" s="148">
        <v>-0.25</v>
      </c>
      <c r="X1814" s="149">
        <v>-0.35</v>
      </c>
      <c r="Y1814" s="149">
        <v>-0.33</v>
      </c>
      <c r="Z1814" s="150">
        <v>-0.06</v>
      </c>
      <c r="AA1814" s="148">
        <v>-0.1</v>
      </c>
      <c r="AB1814" s="149">
        <v>-0.26</v>
      </c>
      <c r="AC1814" s="149">
        <v>-0.18</v>
      </c>
      <c r="AD1814" s="151">
        <v>-0.03</v>
      </c>
      <c r="AE1814" s="148">
        <v>0.18</v>
      </c>
      <c r="AF1814" s="149">
        <v>0.31</v>
      </c>
      <c r="AG1814" s="149">
        <v>0.5</v>
      </c>
      <c r="AH1814" s="151">
        <v>7.0000000000000007E-2</v>
      </c>
      <c r="AI1814" s="152">
        <v>0.06</v>
      </c>
      <c r="AJ1814" s="149">
        <v>0.19</v>
      </c>
      <c r="AK1814" s="149">
        <v>0.01</v>
      </c>
      <c r="AL1814" s="150">
        <v>-0.06</v>
      </c>
      <c r="AM1814" s="153">
        <f t="shared" si="213"/>
        <v>-0.15</v>
      </c>
      <c r="AN1814" s="154">
        <f t="shared" si="213"/>
        <v>-8.9999999999999969E-2</v>
      </c>
      <c r="AO1814" s="154">
        <f t="shared" si="213"/>
        <v>-0.15000000000000002</v>
      </c>
      <c r="AP1814" s="155">
        <f t="shared" si="213"/>
        <v>-0.03</v>
      </c>
      <c r="AQ1814" s="156">
        <f>AVERAGE(Table3[[#This Row],[ HEK293 +Selistat_R1 2]:[ HEK293 +Selistat_R4 5]])</f>
        <v>-0.10500000000000001</v>
      </c>
      <c r="AR1814" s="153">
        <f t="shared" si="214"/>
        <v>0.28000000000000003</v>
      </c>
      <c r="AS1814" s="154">
        <f t="shared" si="214"/>
        <v>0.57000000000000006</v>
      </c>
      <c r="AT1814" s="154">
        <f t="shared" si="214"/>
        <v>0.67999999999999994</v>
      </c>
      <c r="AU1814" s="157">
        <f t="shared" si="214"/>
        <v>0.1</v>
      </c>
      <c r="AV1814" s="158">
        <f t="shared" si="215"/>
        <v>0.16</v>
      </c>
      <c r="AW1814" s="154">
        <f t="shared" si="215"/>
        <v>0.45</v>
      </c>
      <c r="AX1814" s="154">
        <f t="shared" si="215"/>
        <v>0.19</v>
      </c>
      <c r="AY1814" s="155">
        <f t="shared" si="215"/>
        <v>-0.03</v>
      </c>
    </row>
    <row r="1815" spans="1:51" x14ac:dyDescent="0.15">
      <c r="C1815" s="122" t="s">
        <v>3538</v>
      </c>
      <c r="D1815" s="122" t="s">
        <v>3018</v>
      </c>
      <c r="E1815" s="122" t="s">
        <v>6814</v>
      </c>
      <c r="G1815" s="122">
        <v>1</v>
      </c>
      <c r="H1815" s="166">
        <v>0.589063</v>
      </c>
      <c r="I1815" s="167">
        <v>4.9166700000000001E-2</v>
      </c>
      <c r="J1815" s="168" t="str">
        <f t="shared" si="210"/>
        <v>FALSE</v>
      </c>
      <c r="K1815" s="169">
        <v>0.25210399999999999</v>
      </c>
      <c r="L1815" s="170">
        <f>-LOG10(Table3[[#This Row],[Student''s T-test p-value HEK293 +Selistat_HEK293 UT]])</f>
        <v>0.59842026354947198</v>
      </c>
      <c r="M1815" s="167">
        <v>-0.1</v>
      </c>
      <c r="N1815" s="171" t="str">
        <f t="shared" si="211"/>
        <v>FALSE</v>
      </c>
      <c r="O1815" s="146">
        <v>0.42250500000000002</v>
      </c>
      <c r="P1815" s="147">
        <v>-8.2500000000000004E-2</v>
      </c>
      <c r="Q1815" s="171" t="str">
        <f t="shared" si="212"/>
        <v>FALSE</v>
      </c>
      <c r="R1815" s="122" t="s">
        <v>6815</v>
      </c>
      <c r="S1815" s="122" t="s">
        <v>10151</v>
      </c>
      <c r="T1815" s="122" t="s">
        <v>6817</v>
      </c>
      <c r="U1815" s="172" t="s">
        <v>6818</v>
      </c>
      <c r="V1815" s="122" t="s">
        <v>10152</v>
      </c>
      <c r="W1815" s="148">
        <v>-0.28000000000000003</v>
      </c>
      <c r="X1815" s="149">
        <v>-0.12</v>
      </c>
      <c r="Y1815" s="149">
        <v>-0.21</v>
      </c>
      <c r="Z1815" s="150">
        <v>0.04</v>
      </c>
      <c r="AA1815" s="148">
        <v>-0.1</v>
      </c>
      <c r="AB1815" s="149">
        <v>0.05</v>
      </c>
      <c r="AC1815" s="149">
        <v>-0.01</v>
      </c>
      <c r="AD1815" s="151">
        <v>-0.11</v>
      </c>
      <c r="AE1815" s="148">
        <v>0.14000000000000001</v>
      </c>
      <c r="AF1815" s="149">
        <v>-0.1</v>
      </c>
      <c r="AG1815" s="149">
        <v>-0.08</v>
      </c>
      <c r="AH1815" s="151">
        <v>0.2</v>
      </c>
      <c r="AI1815" s="152">
        <v>0.03</v>
      </c>
      <c r="AJ1815" s="149">
        <v>0.28999999999999998</v>
      </c>
      <c r="AK1815" s="149">
        <v>0.11</v>
      </c>
      <c r="AL1815" s="150">
        <v>0.06</v>
      </c>
      <c r="AM1815" s="153">
        <f t="shared" si="213"/>
        <v>-0.18000000000000002</v>
      </c>
      <c r="AN1815" s="154">
        <f t="shared" si="213"/>
        <v>-0.16999999999999998</v>
      </c>
      <c r="AO1815" s="154">
        <f t="shared" si="213"/>
        <v>-0.19999999999999998</v>
      </c>
      <c r="AP1815" s="155">
        <f t="shared" si="213"/>
        <v>0.15</v>
      </c>
      <c r="AQ1815" s="156">
        <f>AVERAGE(Table3[[#This Row],[ HEK293 +Selistat_R1 2]:[ HEK293 +Selistat_R4 5]])</f>
        <v>-9.9999999999999978E-2</v>
      </c>
      <c r="AR1815" s="153">
        <f t="shared" si="214"/>
        <v>0.24000000000000002</v>
      </c>
      <c r="AS1815" s="154">
        <f t="shared" si="214"/>
        <v>-0.15000000000000002</v>
      </c>
      <c r="AT1815" s="154">
        <f t="shared" si="214"/>
        <v>-7.0000000000000007E-2</v>
      </c>
      <c r="AU1815" s="157">
        <f t="shared" si="214"/>
        <v>0.31</v>
      </c>
      <c r="AV1815" s="158">
        <f t="shared" si="215"/>
        <v>0.13</v>
      </c>
      <c r="AW1815" s="154">
        <f t="shared" si="215"/>
        <v>0.24</v>
      </c>
      <c r="AX1815" s="154">
        <f t="shared" si="215"/>
        <v>0.12</v>
      </c>
      <c r="AY1815" s="155">
        <f t="shared" si="215"/>
        <v>0.16999999999999998</v>
      </c>
    </row>
    <row r="1816" spans="1:51" x14ac:dyDescent="0.15">
      <c r="A1816" s="122" t="s">
        <v>7245</v>
      </c>
      <c r="B1816" s="122" t="s">
        <v>7246</v>
      </c>
      <c r="C1816" s="122" t="s">
        <v>7247</v>
      </c>
      <c r="E1816" s="122" t="s">
        <v>7248</v>
      </c>
      <c r="F1816" s="122" t="s">
        <v>7249</v>
      </c>
      <c r="G1816" s="122">
        <v>1</v>
      </c>
      <c r="H1816" s="166">
        <v>0.27351199999999998</v>
      </c>
      <c r="I1816" s="167">
        <v>0.13</v>
      </c>
      <c r="J1816" s="168" t="str">
        <f t="shared" si="210"/>
        <v>FALSE</v>
      </c>
      <c r="K1816" s="169">
        <v>0.25219599999999998</v>
      </c>
      <c r="L1816" s="170">
        <f>-LOG10(Table3[[#This Row],[Student''s T-test p-value HEK293 +Selistat_HEK293 UT]])</f>
        <v>0.59826180591402345</v>
      </c>
      <c r="M1816" s="167">
        <v>0.115</v>
      </c>
      <c r="N1816" s="171" t="str">
        <f t="shared" si="211"/>
        <v>FALSE</v>
      </c>
      <c r="O1816" s="146">
        <v>0.17732800000000001</v>
      </c>
      <c r="P1816" s="147">
        <v>-0.25</v>
      </c>
      <c r="Q1816" s="171" t="str">
        <f t="shared" si="212"/>
        <v>FALSE</v>
      </c>
      <c r="R1816" s="122" t="s">
        <v>7250</v>
      </c>
      <c r="S1816" s="122" t="s">
        <v>10153</v>
      </c>
      <c r="T1816" s="122" t="s">
        <v>7252</v>
      </c>
      <c r="U1816" s="172" t="s">
        <v>7253</v>
      </c>
      <c r="V1816" s="122" t="s">
        <v>10154</v>
      </c>
      <c r="W1816" s="148">
        <v>0.01</v>
      </c>
      <c r="X1816" s="149">
        <v>-0.02</v>
      </c>
      <c r="Y1816" s="149">
        <v>-0.1</v>
      </c>
      <c r="Z1816" s="150">
        <v>0.13</v>
      </c>
      <c r="AA1816" s="148">
        <v>-0.22</v>
      </c>
      <c r="AB1816" s="149">
        <v>0.06</v>
      </c>
      <c r="AC1816" s="149">
        <v>-0.02</v>
      </c>
      <c r="AD1816" s="151">
        <v>-0.26</v>
      </c>
      <c r="AE1816" s="148">
        <v>-0.01</v>
      </c>
      <c r="AF1816" s="149">
        <v>-0.13</v>
      </c>
      <c r="AG1816" s="149">
        <v>-0.38</v>
      </c>
      <c r="AH1816" s="151">
        <v>0.13</v>
      </c>
      <c r="AI1816" s="152">
        <v>0.12</v>
      </c>
      <c r="AJ1816" s="149">
        <v>-0.17</v>
      </c>
      <c r="AK1816" s="149">
        <v>0.25</v>
      </c>
      <c r="AL1816" s="150">
        <v>0.41</v>
      </c>
      <c r="AM1816" s="153">
        <f t="shared" si="213"/>
        <v>0.23</v>
      </c>
      <c r="AN1816" s="154">
        <f t="shared" si="213"/>
        <v>-0.08</v>
      </c>
      <c r="AO1816" s="154">
        <f t="shared" si="213"/>
        <v>-0.08</v>
      </c>
      <c r="AP1816" s="155">
        <f t="shared" si="213"/>
        <v>0.39</v>
      </c>
      <c r="AQ1816" s="156">
        <f>AVERAGE(Table3[[#This Row],[ HEK293 +Selistat_R1 2]:[ HEK293 +Selistat_R4 5]])</f>
        <v>0.115</v>
      </c>
      <c r="AR1816" s="153">
        <f t="shared" si="214"/>
        <v>0.21</v>
      </c>
      <c r="AS1816" s="154">
        <f t="shared" si="214"/>
        <v>-0.19</v>
      </c>
      <c r="AT1816" s="154">
        <f t="shared" si="214"/>
        <v>-0.36</v>
      </c>
      <c r="AU1816" s="157">
        <f t="shared" si="214"/>
        <v>0.39</v>
      </c>
      <c r="AV1816" s="158">
        <f t="shared" si="215"/>
        <v>0.33999999999999997</v>
      </c>
      <c r="AW1816" s="154">
        <f t="shared" si="215"/>
        <v>-0.23</v>
      </c>
      <c r="AX1816" s="154">
        <f t="shared" si="215"/>
        <v>0.27</v>
      </c>
      <c r="AY1816" s="155">
        <f t="shared" si="215"/>
        <v>0.66999999999999993</v>
      </c>
    </row>
    <row r="1817" spans="1:51" x14ac:dyDescent="0.15">
      <c r="A1817" s="122" t="s">
        <v>6820</v>
      </c>
      <c r="B1817" s="122" t="s">
        <v>6821</v>
      </c>
      <c r="C1817" s="122" t="s">
        <v>6822</v>
      </c>
      <c r="D1817" s="122" t="s">
        <v>2848</v>
      </c>
      <c r="E1817" s="122" t="s">
        <v>6823</v>
      </c>
      <c r="F1817" s="122" t="s">
        <v>6824</v>
      </c>
      <c r="G1817" s="122">
        <v>3</v>
      </c>
      <c r="H1817" s="166">
        <v>0.47093699999999999</v>
      </c>
      <c r="I1817" s="167">
        <v>0.158333</v>
      </c>
      <c r="J1817" s="168" t="str">
        <f t="shared" si="210"/>
        <v>FALSE</v>
      </c>
      <c r="K1817" s="169">
        <v>0.25248700000000002</v>
      </c>
      <c r="L1817" s="170">
        <f>-LOG10(Table3[[#This Row],[Student''s T-test p-value HEK293 +Selistat_HEK293 UT]])</f>
        <v>0.59776097783683613</v>
      </c>
      <c r="M1817" s="167">
        <v>-0.1225</v>
      </c>
      <c r="N1817" s="171" t="str">
        <f t="shared" si="211"/>
        <v>FALSE</v>
      </c>
      <c r="O1817" s="146">
        <v>0.49401899999999999</v>
      </c>
      <c r="P1817" s="147">
        <v>0.23250000000000001</v>
      </c>
      <c r="Q1817" s="171" t="str">
        <f t="shared" si="212"/>
        <v>FALSE</v>
      </c>
      <c r="R1817" s="122" t="s">
        <v>6825</v>
      </c>
      <c r="S1817" s="122" t="s">
        <v>10155</v>
      </c>
      <c r="T1817" s="122" t="s">
        <v>6827</v>
      </c>
      <c r="U1817" s="172" t="s">
        <v>6828</v>
      </c>
      <c r="V1817" s="122" t="s">
        <v>10156</v>
      </c>
      <c r="W1817" s="148">
        <v>-0.44</v>
      </c>
      <c r="X1817" s="149">
        <v>-0.28000000000000003</v>
      </c>
      <c r="Y1817" s="149">
        <v>-0.42</v>
      </c>
      <c r="Z1817" s="150">
        <v>-0.04</v>
      </c>
      <c r="AA1817" s="148">
        <v>-0.19</v>
      </c>
      <c r="AB1817" s="149">
        <v>-0.23</v>
      </c>
      <c r="AC1817" s="149">
        <v>-0.09</v>
      </c>
      <c r="AD1817" s="151">
        <v>-0.18</v>
      </c>
      <c r="AE1817" s="148">
        <v>1.18</v>
      </c>
      <c r="AF1817" s="149">
        <v>0.02</v>
      </c>
      <c r="AG1817" s="149">
        <v>-0.19</v>
      </c>
      <c r="AH1817" s="151">
        <v>-0.04</v>
      </c>
      <c r="AI1817" s="152">
        <v>0.15</v>
      </c>
      <c r="AJ1817" s="149">
        <v>-7.0000000000000007E-2</v>
      </c>
      <c r="AK1817" s="149">
        <v>-0.04</v>
      </c>
      <c r="AL1817" s="150">
        <v>0</v>
      </c>
      <c r="AM1817" s="153">
        <f t="shared" si="213"/>
        <v>-0.25</v>
      </c>
      <c r="AN1817" s="154">
        <f t="shared" si="213"/>
        <v>-5.0000000000000017E-2</v>
      </c>
      <c r="AO1817" s="154">
        <f t="shared" si="213"/>
        <v>-0.32999999999999996</v>
      </c>
      <c r="AP1817" s="155">
        <f t="shared" si="213"/>
        <v>0.13999999999999999</v>
      </c>
      <c r="AQ1817" s="156">
        <f>AVERAGE(Table3[[#This Row],[ HEK293 +Selistat_R1 2]:[ HEK293 +Selistat_R4 5]])</f>
        <v>-0.1225</v>
      </c>
      <c r="AR1817" s="153">
        <f t="shared" si="214"/>
        <v>1.3699999999999999</v>
      </c>
      <c r="AS1817" s="154">
        <f t="shared" si="214"/>
        <v>0.25</v>
      </c>
      <c r="AT1817" s="154">
        <f t="shared" si="214"/>
        <v>-0.1</v>
      </c>
      <c r="AU1817" s="157">
        <f t="shared" si="214"/>
        <v>0.13999999999999999</v>
      </c>
      <c r="AV1817" s="158">
        <f t="shared" si="215"/>
        <v>0.33999999999999997</v>
      </c>
      <c r="AW1817" s="154">
        <f t="shared" si="215"/>
        <v>0.16</v>
      </c>
      <c r="AX1817" s="154">
        <f t="shared" si="215"/>
        <v>4.9999999999999996E-2</v>
      </c>
      <c r="AY1817" s="155">
        <f t="shared" si="215"/>
        <v>0.18</v>
      </c>
    </row>
    <row r="1818" spans="1:51" x14ac:dyDescent="0.15">
      <c r="A1818" s="122" t="s">
        <v>10157</v>
      </c>
      <c r="B1818" s="122" t="s">
        <v>10158</v>
      </c>
      <c r="C1818" s="122" t="s">
        <v>10159</v>
      </c>
      <c r="D1818" s="122" t="s">
        <v>10160</v>
      </c>
      <c r="E1818" s="122" t="s">
        <v>10161</v>
      </c>
      <c r="F1818" s="122" t="s">
        <v>10162</v>
      </c>
      <c r="G1818" s="122">
        <v>2</v>
      </c>
      <c r="H1818" s="166">
        <v>0.69205300000000003</v>
      </c>
      <c r="I1818" s="167">
        <v>-5.9166700000000003E-2</v>
      </c>
      <c r="J1818" s="168" t="str">
        <f t="shared" si="210"/>
        <v>FALSE</v>
      </c>
      <c r="K1818" s="169">
        <v>0.25262299999999999</v>
      </c>
      <c r="L1818" s="170">
        <f>-LOG10(Table3[[#This Row],[Student''s T-test p-value HEK293 +Selistat_HEK293 UT]])</f>
        <v>0.59752711174443607</v>
      </c>
      <c r="M1818" s="167">
        <v>-0.17249999999999999</v>
      </c>
      <c r="N1818" s="171" t="str">
        <f t="shared" si="211"/>
        <v>FALSE</v>
      </c>
      <c r="O1818" s="146">
        <v>0.66497799999999996</v>
      </c>
      <c r="P1818" s="147">
        <v>0.1</v>
      </c>
      <c r="Q1818" s="171" t="str">
        <f t="shared" si="212"/>
        <v>FALSE</v>
      </c>
      <c r="R1818" s="122" t="s">
        <v>10163</v>
      </c>
      <c r="S1818" s="122" t="s">
        <v>10164</v>
      </c>
      <c r="T1818" s="122" t="s">
        <v>10165</v>
      </c>
      <c r="U1818" s="172" t="s">
        <v>10166</v>
      </c>
      <c r="V1818" s="122" t="s">
        <v>10167</v>
      </c>
      <c r="W1818" s="148">
        <v>-0.14000000000000001</v>
      </c>
      <c r="X1818" s="149">
        <v>0.06</v>
      </c>
      <c r="Y1818" s="149">
        <v>-0.12</v>
      </c>
      <c r="Z1818" s="150">
        <v>-0.39</v>
      </c>
      <c r="AA1818" s="148">
        <v>0.08</v>
      </c>
      <c r="AB1818" s="149">
        <v>0.26</v>
      </c>
      <c r="AC1818" s="149">
        <v>-0.02</v>
      </c>
      <c r="AD1818" s="151">
        <v>-0.22</v>
      </c>
      <c r="AE1818" s="148">
        <v>0.14000000000000001</v>
      </c>
      <c r="AF1818" s="149">
        <v>0.14000000000000001</v>
      </c>
      <c r="AG1818" s="149">
        <v>0.39</v>
      </c>
      <c r="AH1818" s="151">
        <v>-0.38</v>
      </c>
      <c r="AI1818" s="152">
        <v>0.09</v>
      </c>
      <c r="AJ1818" s="149">
        <v>0.27</v>
      </c>
      <c r="AK1818" s="149">
        <v>-0.04</v>
      </c>
      <c r="AL1818" s="150">
        <v>-0.43</v>
      </c>
      <c r="AM1818" s="153">
        <f t="shared" si="213"/>
        <v>-0.22000000000000003</v>
      </c>
      <c r="AN1818" s="154">
        <f t="shared" si="213"/>
        <v>-0.2</v>
      </c>
      <c r="AO1818" s="154">
        <f t="shared" si="213"/>
        <v>-9.9999999999999992E-2</v>
      </c>
      <c r="AP1818" s="155">
        <f t="shared" si="213"/>
        <v>-0.17</v>
      </c>
      <c r="AQ1818" s="156">
        <f>AVERAGE(Table3[[#This Row],[ HEK293 +Selistat_R1 2]:[ HEK293 +Selistat_R4 5]])</f>
        <v>-0.17250000000000001</v>
      </c>
      <c r="AR1818" s="153">
        <f t="shared" si="214"/>
        <v>6.0000000000000012E-2</v>
      </c>
      <c r="AS1818" s="154">
        <f t="shared" si="214"/>
        <v>-0.12</v>
      </c>
      <c r="AT1818" s="154">
        <f t="shared" si="214"/>
        <v>0.41000000000000003</v>
      </c>
      <c r="AU1818" s="157">
        <f t="shared" si="214"/>
        <v>-0.16</v>
      </c>
      <c r="AV1818" s="158">
        <f t="shared" si="215"/>
        <v>9.999999999999995E-3</v>
      </c>
      <c r="AW1818" s="154">
        <f t="shared" si="215"/>
        <v>1.0000000000000009E-2</v>
      </c>
      <c r="AX1818" s="154">
        <f t="shared" si="215"/>
        <v>-0.02</v>
      </c>
      <c r="AY1818" s="155">
        <f t="shared" si="215"/>
        <v>-0.21</v>
      </c>
    </row>
    <row r="1819" spans="1:51" x14ac:dyDescent="0.15">
      <c r="A1819" s="122" t="s">
        <v>10168</v>
      </c>
      <c r="B1819" s="122" t="s">
        <v>3177</v>
      </c>
      <c r="C1819" s="122" t="s">
        <v>10169</v>
      </c>
      <c r="E1819" s="122" t="s">
        <v>10170</v>
      </c>
      <c r="G1819" s="122">
        <v>1</v>
      </c>
      <c r="H1819" s="166">
        <v>0.83082299999999998</v>
      </c>
      <c r="I1819" s="167">
        <v>6.6666699999999995E-2</v>
      </c>
      <c r="J1819" s="168" t="str">
        <f t="shared" si="210"/>
        <v>FALSE</v>
      </c>
      <c r="K1819" s="169">
        <v>0.25280000000000002</v>
      </c>
      <c r="L1819" s="170">
        <f>-LOG10(Table3[[#This Row],[Student''s T-test p-value HEK293 +Selistat_HEK293 UT]])</f>
        <v>0.59722293038965257</v>
      </c>
      <c r="M1819" s="167">
        <v>-0.38</v>
      </c>
      <c r="N1819" s="171" t="str">
        <f t="shared" si="211"/>
        <v>FALSE</v>
      </c>
      <c r="O1819" s="146">
        <v>0.57361399999999996</v>
      </c>
      <c r="P1819" s="147">
        <v>-0.215</v>
      </c>
      <c r="Q1819" s="171" t="str">
        <f t="shared" si="212"/>
        <v>FALSE</v>
      </c>
      <c r="R1819" s="122" t="s">
        <v>10171</v>
      </c>
      <c r="S1819" s="122" t="s">
        <v>10172</v>
      </c>
      <c r="T1819" s="122" t="s">
        <v>10173</v>
      </c>
      <c r="U1819" s="172" t="s">
        <v>10174</v>
      </c>
      <c r="V1819" s="122" t="s">
        <v>10175</v>
      </c>
      <c r="W1819" s="148">
        <v>-0.53</v>
      </c>
      <c r="X1819" s="149">
        <v>-0.95</v>
      </c>
      <c r="Y1819" s="149">
        <v>-0.75</v>
      </c>
      <c r="Z1819" s="150">
        <v>0.16</v>
      </c>
      <c r="AA1819" s="148">
        <v>-0.11</v>
      </c>
      <c r="AB1819" s="149">
        <v>-0.63</v>
      </c>
      <c r="AC1819" s="149">
        <v>-0.03</v>
      </c>
      <c r="AD1819" s="151">
        <v>0.22</v>
      </c>
      <c r="AE1819" s="148">
        <v>0.45</v>
      </c>
      <c r="AF1819" s="149">
        <v>-0.22</v>
      </c>
      <c r="AG1819" s="149">
        <v>-0.56999999999999995</v>
      </c>
      <c r="AH1819" s="151">
        <v>0.52</v>
      </c>
      <c r="AI1819" s="152">
        <v>0.28999999999999998</v>
      </c>
      <c r="AJ1819" s="149">
        <v>-0.25</v>
      </c>
      <c r="AK1819" s="149">
        <v>0.08</v>
      </c>
      <c r="AL1819" s="150">
        <v>0.92</v>
      </c>
      <c r="AM1819" s="153">
        <f t="shared" si="213"/>
        <v>-0.42000000000000004</v>
      </c>
      <c r="AN1819" s="154">
        <f t="shared" si="213"/>
        <v>-0.31999999999999995</v>
      </c>
      <c r="AO1819" s="154">
        <f t="shared" si="213"/>
        <v>-0.72</v>
      </c>
      <c r="AP1819" s="155">
        <f t="shared" si="213"/>
        <v>-0.06</v>
      </c>
      <c r="AQ1819" s="156">
        <f>AVERAGE(Table3[[#This Row],[ HEK293 +Selistat_R1 2]:[ HEK293 +Selistat_R4 5]])</f>
        <v>-0.38</v>
      </c>
      <c r="AR1819" s="153">
        <f t="shared" si="214"/>
        <v>0.56000000000000005</v>
      </c>
      <c r="AS1819" s="154">
        <f t="shared" si="214"/>
        <v>0.41000000000000003</v>
      </c>
      <c r="AT1819" s="154">
        <f t="shared" si="214"/>
        <v>-0.53999999999999992</v>
      </c>
      <c r="AU1819" s="157">
        <f t="shared" si="214"/>
        <v>0.30000000000000004</v>
      </c>
      <c r="AV1819" s="158">
        <f t="shared" si="215"/>
        <v>0.39999999999999997</v>
      </c>
      <c r="AW1819" s="154">
        <f t="shared" si="215"/>
        <v>0.38</v>
      </c>
      <c r="AX1819" s="154">
        <f t="shared" si="215"/>
        <v>0.11</v>
      </c>
      <c r="AY1819" s="155">
        <f t="shared" si="215"/>
        <v>0.70000000000000007</v>
      </c>
    </row>
    <row r="1820" spans="1:51" x14ac:dyDescent="0.15">
      <c r="A1820" s="122" t="s">
        <v>4756</v>
      </c>
      <c r="B1820" s="122" t="s">
        <v>4757</v>
      </c>
      <c r="C1820" s="122" t="s">
        <v>4758</v>
      </c>
      <c r="E1820" s="122" t="s">
        <v>4759</v>
      </c>
      <c r="G1820" s="122">
        <v>1</v>
      </c>
      <c r="H1820" s="166">
        <v>0.52163499999999996</v>
      </c>
      <c r="I1820" s="167">
        <v>0.109167</v>
      </c>
      <c r="J1820" s="168" t="str">
        <f t="shared" si="210"/>
        <v>FALSE</v>
      </c>
      <c r="K1820" s="169">
        <v>0.25328899999999999</v>
      </c>
      <c r="L1820" s="170">
        <f>-LOG10(Table3[[#This Row],[Student''s T-test p-value HEK293 +Selistat_HEK293 UT]])</f>
        <v>0.59638367062411435</v>
      </c>
      <c r="M1820" s="167">
        <v>-0.18</v>
      </c>
      <c r="N1820" s="171" t="str">
        <f t="shared" si="211"/>
        <v>FALSE</v>
      </c>
      <c r="O1820" s="146">
        <v>0.74540799999999996</v>
      </c>
      <c r="P1820" s="147">
        <v>6.25E-2</v>
      </c>
      <c r="Q1820" s="171" t="str">
        <f t="shared" si="212"/>
        <v>FALSE</v>
      </c>
      <c r="R1820" s="122" t="s">
        <v>606</v>
      </c>
      <c r="S1820" s="122" t="s">
        <v>10176</v>
      </c>
      <c r="T1820" s="122" t="s">
        <v>608</v>
      </c>
      <c r="U1820" s="172" t="s">
        <v>4760</v>
      </c>
      <c r="V1820" s="122" t="s">
        <v>10177</v>
      </c>
      <c r="W1820" s="148">
        <v>-0.4</v>
      </c>
      <c r="X1820" s="149">
        <v>-0.27</v>
      </c>
      <c r="Y1820" s="149">
        <v>-0.08</v>
      </c>
      <c r="Z1820" s="150">
        <v>-0.4</v>
      </c>
      <c r="AA1820" s="148">
        <v>-0.25</v>
      </c>
      <c r="AB1820" s="149">
        <v>0.17</v>
      </c>
      <c r="AC1820" s="149">
        <v>0.01</v>
      </c>
      <c r="AD1820" s="151">
        <v>-0.36</v>
      </c>
      <c r="AE1820" s="148">
        <v>0.06</v>
      </c>
      <c r="AF1820" s="149">
        <v>0.37</v>
      </c>
      <c r="AG1820" s="149">
        <v>0.51</v>
      </c>
      <c r="AH1820" s="151">
        <v>-0.23</v>
      </c>
      <c r="AI1820" s="152">
        <v>0.05</v>
      </c>
      <c r="AJ1820" s="149">
        <v>0.33</v>
      </c>
      <c r="AK1820" s="149">
        <v>0.13</v>
      </c>
      <c r="AL1820" s="150">
        <v>-0.05</v>
      </c>
      <c r="AM1820" s="153">
        <f t="shared" si="213"/>
        <v>-0.15000000000000002</v>
      </c>
      <c r="AN1820" s="154">
        <f t="shared" si="213"/>
        <v>-0.44000000000000006</v>
      </c>
      <c r="AO1820" s="154">
        <f t="shared" si="213"/>
        <v>-0.09</v>
      </c>
      <c r="AP1820" s="155">
        <f t="shared" si="213"/>
        <v>-4.0000000000000036E-2</v>
      </c>
      <c r="AQ1820" s="156">
        <f>AVERAGE(Table3[[#This Row],[ HEK293 +Selistat_R1 2]:[ HEK293 +Selistat_R4 5]])</f>
        <v>-0.18000000000000002</v>
      </c>
      <c r="AR1820" s="153">
        <f t="shared" si="214"/>
        <v>0.31</v>
      </c>
      <c r="AS1820" s="154">
        <f t="shared" si="214"/>
        <v>0.19999999999999998</v>
      </c>
      <c r="AT1820" s="154">
        <f t="shared" si="214"/>
        <v>0.5</v>
      </c>
      <c r="AU1820" s="157">
        <f t="shared" si="214"/>
        <v>0.12999999999999998</v>
      </c>
      <c r="AV1820" s="158">
        <f t="shared" si="215"/>
        <v>0.3</v>
      </c>
      <c r="AW1820" s="154">
        <f t="shared" si="215"/>
        <v>0.16</v>
      </c>
      <c r="AX1820" s="154">
        <f t="shared" si="215"/>
        <v>0.12000000000000001</v>
      </c>
      <c r="AY1820" s="155">
        <f t="shared" si="215"/>
        <v>0.31</v>
      </c>
    </row>
    <row r="1821" spans="1:51" x14ac:dyDescent="0.15">
      <c r="A1821" s="122" t="s">
        <v>9729</v>
      </c>
      <c r="B1821" s="122" t="s">
        <v>4898</v>
      </c>
      <c r="C1821" s="122" t="s">
        <v>9730</v>
      </c>
      <c r="E1821" s="122" t="s">
        <v>9731</v>
      </c>
      <c r="G1821" s="122">
        <v>1</v>
      </c>
      <c r="H1821" s="166">
        <v>0.13105600000000001</v>
      </c>
      <c r="I1821" s="167">
        <v>-0.153333</v>
      </c>
      <c r="J1821" s="168" t="str">
        <f t="shared" si="210"/>
        <v>FALSE</v>
      </c>
      <c r="K1821" s="169">
        <v>0.254077</v>
      </c>
      <c r="L1821" s="170">
        <f>-LOG10(Table3[[#This Row],[Student''s T-test p-value HEK293 +Selistat_HEK293 UT]])</f>
        <v>0.59503464713058574</v>
      </c>
      <c r="M1821" s="167">
        <v>-0.2</v>
      </c>
      <c r="N1821" s="171" t="str">
        <f t="shared" si="211"/>
        <v>FALSE</v>
      </c>
      <c r="O1821" s="146">
        <v>0.357431</v>
      </c>
      <c r="P1821" s="147">
        <v>-7.0000000000000007E-2</v>
      </c>
      <c r="Q1821" s="171" t="str">
        <f t="shared" si="212"/>
        <v>FALSE</v>
      </c>
      <c r="R1821" s="122" t="s">
        <v>462</v>
      </c>
      <c r="S1821" s="122" t="s">
        <v>463</v>
      </c>
      <c r="T1821" s="122" t="s">
        <v>464</v>
      </c>
      <c r="U1821" s="172" t="s">
        <v>9732</v>
      </c>
      <c r="V1821" s="122" t="s">
        <v>9733</v>
      </c>
      <c r="W1821" s="148">
        <v>-0.33</v>
      </c>
      <c r="X1821" s="149">
        <v>0.08</v>
      </c>
      <c r="Y1821" s="149">
        <v>-0.2</v>
      </c>
      <c r="Z1821" s="150">
        <v>7.0000000000000007E-2</v>
      </c>
      <c r="AA1821" s="148">
        <v>-0.16</v>
      </c>
      <c r="AB1821" s="149">
        <v>0.4</v>
      </c>
      <c r="AC1821" s="149">
        <v>0.19</v>
      </c>
      <c r="AD1821" s="151">
        <v>-0.01</v>
      </c>
      <c r="AE1821" s="148">
        <v>-0.1</v>
      </c>
      <c r="AF1821" s="149">
        <v>0.05</v>
      </c>
      <c r="AG1821" s="149">
        <v>-0.14000000000000001</v>
      </c>
      <c r="AH1821" s="151">
        <v>-0.05</v>
      </c>
      <c r="AI1821" s="152">
        <v>0.12</v>
      </c>
      <c r="AJ1821" s="149">
        <v>0.03</v>
      </c>
      <c r="AK1821" s="149">
        <v>-0.15</v>
      </c>
      <c r="AL1821" s="150">
        <v>0.04</v>
      </c>
      <c r="AM1821" s="153">
        <f t="shared" si="213"/>
        <v>-0.17</v>
      </c>
      <c r="AN1821" s="154">
        <f t="shared" si="213"/>
        <v>-0.32</v>
      </c>
      <c r="AO1821" s="154">
        <f t="shared" si="213"/>
        <v>-0.39</v>
      </c>
      <c r="AP1821" s="155">
        <f t="shared" si="213"/>
        <v>0.08</v>
      </c>
      <c r="AQ1821" s="156">
        <f>AVERAGE(Table3[[#This Row],[ HEK293 +Selistat_R1 2]:[ HEK293 +Selistat_R4 5]])</f>
        <v>-0.2</v>
      </c>
      <c r="AR1821" s="153">
        <f t="shared" si="214"/>
        <v>0.06</v>
      </c>
      <c r="AS1821" s="154">
        <f t="shared" si="214"/>
        <v>-0.35000000000000003</v>
      </c>
      <c r="AT1821" s="154">
        <f t="shared" si="214"/>
        <v>-0.33</v>
      </c>
      <c r="AU1821" s="157">
        <f t="shared" si="214"/>
        <v>-0.04</v>
      </c>
      <c r="AV1821" s="158">
        <f t="shared" si="215"/>
        <v>0.28000000000000003</v>
      </c>
      <c r="AW1821" s="154">
        <f t="shared" si="215"/>
        <v>-0.37</v>
      </c>
      <c r="AX1821" s="154">
        <f t="shared" si="215"/>
        <v>-0.33999999999999997</v>
      </c>
      <c r="AY1821" s="155">
        <f t="shared" si="215"/>
        <v>0.05</v>
      </c>
    </row>
    <row r="1822" spans="1:51" x14ac:dyDescent="0.15">
      <c r="A1822" s="122" t="s">
        <v>10178</v>
      </c>
      <c r="B1822" s="122" t="s">
        <v>10179</v>
      </c>
      <c r="C1822" s="122" t="s">
        <v>10180</v>
      </c>
      <c r="E1822" s="122" t="s">
        <v>10181</v>
      </c>
      <c r="F1822" s="122" t="s">
        <v>10182</v>
      </c>
      <c r="G1822" s="122">
        <v>1</v>
      </c>
      <c r="H1822" s="166">
        <v>0.61656500000000003</v>
      </c>
      <c r="I1822" s="167">
        <v>-0.08</v>
      </c>
      <c r="J1822" s="168" t="str">
        <f t="shared" si="210"/>
        <v>FALSE</v>
      </c>
      <c r="K1822" s="169">
        <v>0.25456299999999998</v>
      </c>
      <c r="L1822" s="170">
        <f>-LOG10(Table3[[#This Row],[Student''s T-test p-value HEK293 +Selistat_HEK293 UT]])</f>
        <v>0.59420471954944021</v>
      </c>
      <c r="M1822" s="167">
        <v>-0.13750000000000001</v>
      </c>
      <c r="N1822" s="171" t="str">
        <f t="shared" si="211"/>
        <v>FALSE</v>
      </c>
      <c r="O1822" s="146">
        <v>0.27789000000000003</v>
      </c>
      <c r="P1822" s="147">
        <v>0.28749999999999998</v>
      </c>
      <c r="Q1822" s="171" t="str">
        <f t="shared" si="212"/>
        <v>FALSE</v>
      </c>
      <c r="R1822" s="122" t="s">
        <v>10183</v>
      </c>
      <c r="S1822" s="122" t="s">
        <v>10184</v>
      </c>
      <c r="T1822" s="122" t="s">
        <v>10185</v>
      </c>
      <c r="U1822" s="172" t="s">
        <v>9643</v>
      </c>
      <c r="V1822" s="122" t="s">
        <v>10186</v>
      </c>
      <c r="W1822" s="148">
        <v>0.16</v>
      </c>
      <c r="X1822" s="149">
        <v>-0.31</v>
      </c>
      <c r="Y1822" s="149">
        <v>-0.08</v>
      </c>
      <c r="Z1822" s="150">
        <v>-0.18</v>
      </c>
      <c r="AA1822" s="148">
        <v>0.14000000000000001</v>
      </c>
      <c r="AB1822" s="149">
        <v>0</v>
      </c>
      <c r="AC1822" s="149">
        <v>-7.0000000000000007E-2</v>
      </c>
      <c r="AD1822" s="151">
        <v>7.0000000000000007E-2</v>
      </c>
      <c r="AE1822" s="148">
        <v>-0.1</v>
      </c>
      <c r="AF1822" s="149">
        <v>-0.13</v>
      </c>
      <c r="AG1822" s="149">
        <v>0.8</v>
      </c>
      <c r="AH1822" s="151">
        <v>-0.06</v>
      </c>
      <c r="AI1822" s="152">
        <v>-0.04</v>
      </c>
      <c r="AJ1822" s="149">
        <v>0.01</v>
      </c>
      <c r="AK1822" s="149">
        <v>-0.25</v>
      </c>
      <c r="AL1822" s="150">
        <v>-0.36</v>
      </c>
      <c r="AM1822" s="153">
        <f t="shared" si="213"/>
        <v>1.999999999999999E-2</v>
      </c>
      <c r="AN1822" s="154">
        <f t="shared" si="213"/>
        <v>-0.31</v>
      </c>
      <c r="AO1822" s="154">
        <f t="shared" si="213"/>
        <v>-9.999999999999995E-3</v>
      </c>
      <c r="AP1822" s="155">
        <f t="shared" si="213"/>
        <v>-0.25</v>
      </c>
      <c r="AQ1822" s="156">
        <f>AVERAGE(Table3[[#This Row],[ HEK293 +Selistat_R1 2]:[ HEK293 +Selistat_R4 5]])</f>
        <v>-0.13750000000000001</v>
      </c>
      <c r="AR1822" s="153">
        <f t="shared" si="214"/>
        <v>-0.24000000000000002</v>
      </c>
      <c r="AS1822" s="154">
        <f t="shared" si="214"/>
        <v>-0.13</v>
      </c>
      <c r="AT1822" s="154">
        <f t="shared" si="214"/>
        <v>0.87000000000000011</v>
      </c>
      <c r="AU1822" s="157">
        <f t="shared" si="214"/>
        <v>-0.13</v>
      </c>
      <c r="AV1822" s="158">
        <f t="shared" si="215"/>
        <v>-0.18000000000000002</v>
      </c>
      <c r="AW1822" s="154">
        <f t="shared" si="215"/>
        <v>0.01</v>
      </c>
      <c r="AX1822" s="154">
        <f t="shared" si="215"/>
        <v>-0.18</v>
      </c>
      <c r="AY1822" s="155">
        <f t="shared" si="215"/>
        <v>-0.43</v>
      </c>
    </row>
    <row r="1823" spans="1:51" x14ac:dyDescent="0.15">
      <c r="A1823" s="122" t="s">
        <v>3537</v>
      </c>
      <c r="B1823" s="122" t="s">
        <v>2927</v>
      </c>
      <c r="C1823" s="122" t="s">
        <v>3538</v>
      </c>
      <c r="E1823" s="122" t="s">
        <v>3539</v>
      </c>
      <c r="G1823" s="122">
        <v>1</v>
      </c>
      <c r="H1823" s="166">
        <v>0.52158700000000002</v>
      </c>
      <c r="I1823" s="167">
        <v>5.66667E-2</v>
      </c>
      <c r="J1823" s="168" t="str">
        <f t="shared" si="210"/>
        <v>FALSE</v>
      </c>
      <c r="K1823" s="169">
        <v>0.254882</v>
      </c>
      <c r="L1823" s="170">
        <f>-LOG10(Table3[[#This Row],[Student''s T-test p-value HEK293 +Selistat_HEK293 UT]])</f>
        <v>0.59366083372139633</v>
      </c>
      <c r="M1823" s="167">
        <v>-0.105</v>
      </c>
      <c r="N1823" s="171" t="str">
        <f t="shared" si="211"/>
        <v>FALSE</v>
      </c>
      <c r="O1823" s="146">
        <v>1</v>
      </c>
      <c r="P1823" s="147">
        <v>-4.6566099999999998E-10</v>
      </c>
      <c r="Q1823" s="171" t="str">
        <f t="shared" si="212"/>
        <v>FALSE</v>
      </c>
      <c r="R1823" s="122" t="s">
        <v>1367</v>
      </c>
      <c r="S1823" s="122" t="s">
        <v>8071</v>
      </c>
      <c r="T1823" s="122" t="s">
        <v>1369</v>
      </c>
      <c r="U1823" s="172" t="s">
        <v>3541</v>
      </c>
      <c r="V1823" s="122" t="s">
        <v>8072</v>
      </c>
      <c r="W1823" s="148">
        <v>-0.04</v>
      </c>
      <c r="X1823" s="149">
        <v>-0.21</v>
      </c>
      <c r="Y1823" s="149">
        <v>-0.22</v>
      </c>
      <c r="Z1823" s="150">
        <v>-0.15</v>
      </c>
      <c r="AA1823" s="148">
        <v>0.08</v>
      </c>
      <c r="AB1823" s="149">
        <v>-0.16</v>
      </c>
      <c r="AC1823" s="149">
        <v>7.0000000000000007E-2</v>
      </c>
      <c r="AD1823" s="151">
        <v>-0.19</v>
      </c>
      <c r="AE1823" s="148">
        <v>0.08</v>
      </c>
      <c r="AF1823" s="149">
        <v>-0.11</v>
      </c>
      <c r="AG1823" s="149">
        <v>0.22</v>
      </c>
      <c r="AH1823" s="151">
        <v>0.16</v>
      </c>
      <c r="AI1823" s="152">
        <v>0.12</v>
      </c>
      <c r="AJ1823" s="149">
        <v>0.08</v>
      </c>
      <c r="AK1823" s="149">
        <v>0.14000000000000001</v>
      </c>
      <c r="AL1823" s="150">
        <v>0.01</v>
      </c>
      <c r="AM1823" s="153">
        <f t="shared" si="213"/>
        <v>-0.12</v>
      </c>
      <c r="AN1823" s="154">
        <f t="shared" si="213"/>
        <v>-4.9999999999999989E-2</v>
      </c>
      <c r="AO1823" s="154">
        <f t="shared" si="213"/>
        <v>-0.29000000000000004</v>
      </c>
      <c r="AP1823" s="155">
        <f t="shared" si="213"/>
        <v>4.0000000000000008E-2</v>
      </c>
      <c r="AQ1823" s="156">
        <f>AVERAGE(Table3[[#This Row],[ HEK293 +Selistat_R1 2]:[ HEK293 +Selistat_R4 5]])</f>
        <v>-0.10500000000000001</v>
      </c>
      <c r="AR1823" s="153">
        <f t="shared" si="214"/>
        <v>0</v>
      </c>
      <c r="AS1823" s="154">
        <f t="shared" si="214"/>
        <v>0.05</v>
      </c>
      <c r="AT1823" s="154">
        <f t="shared" si="214"/>
        <v>0.15</v>
      </c>
      <c r="AU1823" s="157">
        <f t="shared" si="214"/>
        <v>0.35</v>
      </c>
      <c r="AV1823" s="158">
        <f t="shared" si="215"/>
        <v>3.9999999999999994E-2</v>
      </c>
      <c r="AW1823" s="154">
        <f t="shared" si="215"/>
        <v>0.24</v>
      </c>
      <c r="AX1823" s="154">
        <f t="shared" si="215"/>
        <v>7.0000000000000007E-2</v>
      </c>
      <c r="AY1823" s="155">
        <f t="shared" si="215"/>
        <v>0.2</v>
      </c>
    </row>
    <row r="1824" spans="1:51" x14ac:dyDescent="0.15">
      <c r="A1824" s="122" t="s">
        <v>2858</v>
      </c>
      <c r="B1824" s="122" t="s">
        <v>3463</v>
      </c>
      <c r="C1824" s="122" t="s">
        <v>6476</v>
      </c>
      <c r="D1824" s="122" t="s">
        <v>2861</v>
      </c>
      <c r="E1824" s="122" t="s">
        <v>6477</v>
      </c>
      <c r="F1824" s="122" t="s">
        <v>6478</v>
      </c>
      <c r="G1824" s="122">
        <v>1</v>
      </c>
      <c r="H1824" s="166">
        <v>0.850885</v>
      </c>
      <c r="I1824" s="167">
        <v>-3.4166700000000001E-2</v>
      </c>
      <c r="J1824" s="168" t="str">
        <f t="shared" si="210"/>
        <v>FALSE</v>
      </c>
      <c r="K1824" s="169">
        <v>0.254963</v>
      </c>
      <c r="L1824" s="170">
        <f>-LOG10(Table3[[#This Row],[Student''s T-test p-value HEK293 +Selistat_HEK293 UT]])</f>
        <v>0.59352283941595008</v>
      </c>
      <c r="M1824" s="167">
        <v>-0.19500000000000001</v>
      </c>
      <c r="N1824" s="171" t="str">
        <f t="shared" si="211"/>
        <v>FALSE</v>
      </c>
      <c r="O1824" s="146">
        <v>0.75735699999999995</v>
      </c>
      <c r="P1824" s="147">
        <v>8.7499999999999994E-2</v>
      </c>
      <c r="Q1824" s="171" t="str">
        <f t="shared" si="212"/>
        <v>FALSE</v>
      </c>
      <c r="R1824" s="122" t="s">
        <v>1189</v>
      </c>
      <c r="S1824" s="122" t="s">
        <v>10187</v>
      </c>
      <c r="T1824" s="122" t="s">
        <v>1191</v>
      </c>
      <c r="U1824" s="172" t="s">
        <v>6480</v>
      </c>
      <c r="V1824" s="122" t="s">
        <v>10188</v>
      </c>
      <c r="W1824" s="148">
        <v>-0.18</v>
      </c>
      <c r="X1824" s="149">
        <v>-0.39</v>
      </c>
      <c r="Y1824" s="149">
        <v>-0.32</v>
      </c>
      <c r="Z1824" s="150">
        <v>0.09</v>
      </c>
      <c r="AA1824" s="148">
        <v>-0.27</v>
      </c>
      <c r="AB1824" s="149">
        <v>-7.0000000000000007E-2</v>
      </c>
      <c r="AC1824" s="149">
        <v>0.27</v>
      </c>
      <c r="AD1824" s="151">
        <v>0.05</v>
      </c>
      <c r="AE1824" s="148">
        <v>0.15</v>
      </c>
      <c r="AF1824" s="149">
        <v>-0.28999999999999998</v>
      </c>
      <c r="AG1824" s="149">
        <v>-0.19</v>
      </c>
      <c r="AH1824" s="151">
        <v>0.67</v>
      </c>
      <c r="AI1824" s="152">
        <v>0.08</v>
      </c>
      <c r="AJ1824" s="149">
        <v>-0.4</v>
      </c>
      <c r="AK1824" s="149">
        <v>-7.0000000000000007E-2</v>
      </c>
      <c r="AL1824" s="150">
        <v>0.38</v>
      </c>
      <c r="AM1824" s="153">
        <f t="shared" si="213"/>
        <v>9.0000000000000024E-2</v>
      </c>
      <c r="AN1824" s="154">
        <f t="shared" si="213"/>
        <v>-0.32</v>
      </c>
      <c r="AO1824" s="154">
        <f t="shared" si="213"/>
        <v>-0.59000000000000008</v>
      </c>
      <c r="AP1824" s="155">
        <f t="shared" si="213"/>
        <v>3.9999999999999994E-2</v>
      </c>
      <c r="AQ1824" s="156">
        <f>AVERAGE(Table3[[#This Row],[ HEK293 +Selistat_R1 2]:[ HEK293 +Selistat_R4 5]])</f>
        <v>-0.19500000000000001</v>
      </c>
      <c r="AR1824" s="153">
        <f t="shared" si="214"/>
        <v>0.42000000000000004</v>
      </c>
      <c r="AS1824" s="154">
        <f t="shared" si="214"/>
        <v>-0.21999999999999997</v>
      </c>
      <c r="AT1824" s="154">
        <f t="shared" si="214"/>
        <v>-0.46</v>
      </c>
      <c r="AU1824" s="157">
        <f t="shared" si="214"/>
        <v>0.62</v>
      </c>
      <c r="AV1824" s="158">
        <f t="shared" si="215"/>
        <v>0.35000000000000003</v>
      </c>
      <c r="AW1824" s="154">
        <f t="shared" si="215"/>
        <v>-0.33</v>
      </c>
      <c r="AX1824" s="154">
        <f t="shared" si="215"/>
        <v>-0.34</v>
      </c>
      <c r="AY1824" s="155">
        <f t="shared" si="215"/>
        <v>0.33</v>
      </c>
    </row>
    <row r="1825" spans="1:51" x14ac:dyDescent="0.15">
      <c r="A1825" s="122" t="s">
        <v>2845</v>
      </c>
      <c r="B1825" s="122" t="s">
        <v>2846</v>
      </c>
      <c r="C1825" s="122" t="s">
        <v>2847</v>
      </c>
      <c r="D1825" s="122" t="s">
        <v>2848</v>
      </c>
      <c r="E1825" s="122" t="s">
        <v>2849</v>
      </c>
      <c r="F1825" s="122" t="s">
        <v>2850</v>
      </c>
      <c r="G1825" s="122">
        <v>1</v>
      </c>
      <c r="H1825" s="166">
        <v>3.34874E-2</v>
      </c>
      <c r="I1825" s="167">
        <v>0.50333300000000003</v>
      </c>
      <c r="J1825" s="168" t="str">
        <f t="shared" si="210"/>
        <v>FALSE</v>
      </c>
      <c r="K1825" s="169">
        <v>0.25503300000000001</v>
      </c>
      <c r="L1825" s="170">
        <f>-LOG10(Table3[[#This Row],[Student''s T-test p-value HEK293 +Selistat_HEK293 UT]])</f>
        <v>0.59340362038707872</v>
      </c>
      <c r="M1825" s="167">
        <v>0.28999999999999998</v>
      </c>
      <c r="N1825" s="171" t="str">
        <f t="shared" si="211"/>
        <v>FALSE</v>
      </c>
      <c r="O1825" s="146">
        <v>0.66364800000000002</v>
      </c>
      <c r="P1825" s="147">
        <v>-0.13</v>
      </c>
      <c r="Q1825" s="171" t="str">
        <f t="shared" si="212"/>
        <v>FALSE</v>
      </c>
      <c r="R1825" s="122" t="s">
        <v>902</v>
      </c>
      <c r="S1825" s="122" t="s">
        <v>10189</v>
      </c>
      <c r="T1825" s="122" t="s">
        <v>904</v>
      </c>
      <c r="U1825" s="172" t="s">
        <v>2616</v>
      </c>
      <c r="V1825" s="122" t="s">
        <v>10190</v>
      </c>
      <c r="W1825" s="148">
        <v>-0.22</v>
      </c>
      <c r="X1825" s="149">
        <v>-0.43</v>
      </c>
      <c r="Y1825" s="149">
        <v>-0.14000000000000001</v>
      </c>
      <c r="Z1825" s="150">
        <v>0.21</v>
      </c>
      <c r="AA1825" s="148">
        <v>-0.5</v>
      </c>
      <c r="AB1825" s="149">
        <v>-0.92</v>
      </c>
      <c r="AC1825" s="149">
        <v>-0.28999999999999998</v>
      </c>
      <c r="AD1825" s="151">
        <v>-0.03</v>
      </c>
      <c r="AE1825" s="148">
        <v>0.12</v>
      </c>
      <c r="AF1825" s="149">
        <v>-0.3</v>
      </c>
      <c r="AG1825" s="149">
        <v>0.09</v>
      </c>
      <c r="AH1825" s="151">
        <v>0.53</v>
      </c>
      <c r="AI1825" s="152">
        <v>0.28999999999999998</v>
      </c>
      <c r="AJ1825" s="149">
        <v>-0.38</v>
      </c>
      <c r="AK1825" s="149">
        <v>0.33</v>
      </c>
      <c r="AL1825" s="150">
        <v>0.72</v>
      </c>
      <c r="AM1825" s="153">
        <f t="shared" si="213"/>
        <v>0.28000000000000003</v>
      </c>
      <c r="AN1825" s="154">
        <f t="shared" si="213"/>
        <v>0.49000000000000005</v>
      </c>
      <c r="AO1825" s="154">
        <f t="shared" si="213"/>
        <v>0.14999999999999997</v>
      </c>
      <c r="AP1825" s="155">
        <f t="shared" si="213"/>
        <v>0.24</v>
      </c>
      <c r="AQ1825" s="156">
        <f>AVERAGE(Table3[[#This Row],[ HEK293 +Selistat_R1 2]:[ HEK293 +Selistat_R4 5]])</f>
        <v>0.28999999999999998</v>
      </c>
      <c r="AR1825" s="153">
        <f t="shared" si="214"/>
        <v>0.62</v>
      </c>
      <c r="AS1825" s="154">
        <f t="shared" si="214"/>
        <v>0.62000000000000011</v>
      </c>
      <c r="AT1825" s="154">
        <f t="shared" si="214"/>
        <v>0.38</v>
      </c>
      <c r="AU1825" s="157">
        <f t="shared" si="214"/>
        <v>0.56000000000000005</v>
      </c>
      <c r="AV1825" s="158">
        <f t="shared" si="215"/>
        <v>0.79</v>
      </c>
      <c r="AW1825" s="154">
        <f t="shared" si="215"/>
        <v>0.54</v>
      </c>
      <c r="AX1825" s="154">
        <f t="shared" si="215"/>
        <v>0.62</v>
      </c>
      <c r="AY1825" s="155">
        <f t="shared" si="215"/>
        <v>0.75</v>
      </c>
    </row>
    <row r="1826" spans="1:51" x14ac:dyDescent="0.15">
      <c r="A1826" s="122" t="s">
        <v>9322</v>
      </c>
      <c r="B1826" s="122" t="s">
        <v>3225</v>
      </c>
      <c r="C1826" s="122" t="s">
        <v>3226</v>
      </c>
      <c r="E1826" s="122" t="s">
        <v>9323</v>
      </c>
      <c r="F1826" s="122" t="s">
        <v>9324</v>
      </c>
      <c r="G1826" s="122">
        <v>1</v>
      </c>
      <c r="H1826" s="166">
        <v>0.49774299999999999</v>
      </c>
      <c r="I1826" s="167">
        <v>-0.19</v>
      </c>
      <c r="J1826" s="168" t="str">
        <f t="shared" si="210"/>
        <v>FALSE</v>
      </c>
      <c r="K1826" s="169">
        <v>0.25524799999999997</v>
      </c>
      <c r="L1826" s="170">
        <f>-LOG10(Table3[[#This Row],[Student''s T-test p-value HEK293 +Selistat_HEK293 UT]])</f>
        <v>0.59303765214944282</v>
      </c>
      <c r="M1826" s="167">
        <v>-0.4975</v>
      </c>
      <c r="N1826" s="171" t="str">
        <f t="shared" si="211"/>
        <v>FALSE</v>
      </c>
      <c r="O1826" s="146">
        <v>0.37616500000000003</v>
      </c>
      <c r="P1826" s="147">
        <v>-0.21249999999999999</v>
      </c>
      <c r="Q1826" s="171" t="str">
        <f t="shared" si="212"/>
        <v>FALSE</v>
      </c>
      <c r="R1826" s="122" t="s">
        <v>894</v>
      </c>
      <c r="S1826" s="122" t="s">
        <v>10191</v>
      </c>
      <c r="T1826" s="122" t="s">
        <v>896</v>
      </c>
      <c r="U1826" s="172" t="s">
        <v>2674</v>
      </c>
      <c r="V1826" s="122" t="s">
        <v>10192</v>
      </c>
      <c r="W1826" s="148">
        <v>-1.54</v>
      </c>
      <c r="X1826" s="149">
        <v>-0.23</v>
      </c>
      <c r="Y1826" s="149">
        <v>0.19</v>
      </c>
      <c r="Z1826" s="150">
        <v>-7.0000000000000007E-2</v>
      </c>
      <c r="AA1826" s="148">
        <v>0.25</v>
      </c>
      <c r="AB1826" s="149">
        <v>0.22</v>
      </c>
      <c r="AC1826" s="149">
        <v>-0.03</v>
      </c>
      <c r="AD1826" s="151">
        <v>-0.1</v>
      </c>
      <c r="AE1826" s="148">
        <v>-0.57999999999999996</v>
      </c>
      <c r="AF1826" s="149">
        <v>0.14000000000000001</v>
      </c>
      <c r="AG1826" s="149">
        <v>-0.18</v>
      </c>
      <c r="AH1826" s="151">
        <v>0.39</v>
      </c>
      <c r="AI1826" s="152">
        <v>0.03</v>
      </c>
      <c r="AJ1826" s="149">
        <v>0.04</v>
      </c>
      <c r="AK1826" s="149">
        <v>0.21</v>
      </c>
      <c r="AL1826" s="150">
        <v>0.34</v>
      </c>
      <c r="AM1826" s="153">
        <f t="shared" si="213"/>
        <v>-1.79</v>
      </c>
      <c r="AN1826" s="154">
        <f t="shared" si="213"/>
        <v>-0.45</v>
      </c>
      <c r="AO1826" s="154">
        <f t="shared" si="213"/>
        <v>0.22</v>
      </c>
      <c r="AP1826" s="155">
        <f t="shared" si="213"/>
        <v>0.03</v>
      </c>
      <c r="AQ1826" s="156">
        <f>AVERAGE(Table3[[#This Row],[ HEK293 +Selistat_R1 2]:[ HEK293 +Selistat_R4 5]])</f>
        <v>-0.4975</v>
      </c>
      <c r="AR1826" s="153">
        <f t="shared" si="214"/>
        <v>-0.83</v>
      </c>
      <c r="AS1826" s="154">
        <f t="shared" si="214"/>
        <v>-7.9999999999999988E-2</v>
      </c>
      <c r="AT1826" s="154">
        <f t="shared" si="214"/>
        <v>-0.15</v>
      </c>
      <c r="AU1826" s="157">
        <f t="shared" si="214"/>
        <v>0.49</v>
      </c>
      <c r="AV1826" s="158">
        <f t="shared" si="215"/>
        <v>-0.22</v>
      </c>
      <c r="AW1826" s="154">
        <f t="shared" si="215"/>
        <v>-0.18</v>
      </c>
      <c r="AX1826" s="154">
        <f t="shared" si="215"/>
        <v>0.24</v>
      </c>
      <c r="AY1826" s="155">
        <f t="shared" si="215"/>
        <v>0.44000000000000006</v>
      </c>
    </row>
    <row r="1827" spans="1:51" x14ac:dyDescent="0.15">
      <c r="A1827" s="122" t="s">
        <v>10193</v>
      </c>
      <c r="B1827" s="122" t="s">
        <v>10194</v>
      </c>
      <c r="C1827" s="122" t="s">
        <v>10195</v>
      </c>
      <c r="E1827" s="122" t="s">
        <v>10196</v>
      </c>
      <c r="G1827" s="122">
        <v>1</v>
      </c>
      <c r="H1827" s="166">
        <v>0.25473499999999999</v>
      </c>
      <c r="I1827" s="167">
        <v>0.13333300000000001</v>
      </c>
      <c r="J1827" s="168" t="str">
        <f t="shared" si="210"/>
        <v>FALSE</v>
      </c>
      <c r="K1827" s="169">
        <v>0.25528000000000001</v>
      </c>
      <c r="L1827" s="170">
        <f>-LOG10(Table3[[#This Row],[Student''s T-test p-value HEK293 +Selistat_HEK293 UT]])</f>
        <v>0.59298320881454603</v>
      </c>
      <c r="M1827" s="167">
        <v>-0.115</v>
      </c>
      <c r="N1827" s="171" t="str">
        <f t="shared" si="211"/>
        <v>FALSE</v>
      </c>
      <c r="O1827" s="146">
        <v>0.783632</v>
      </c>
      <c r="P1827" s="147">
        <v>0.02</v>
      </c>
      <c r="Q1827" s="171" t="str">
        <f t="shared" si="212"/>
        <v>FALSE</v>
      </c>
      <c r="R1827" s="122" t="s">
        <v>10197</v>
      </c>
      <c r="S1827" s="122" t="s">
        <v>10198</v>
      </c>
      <c r="T1827" s="122" t="s">
        <v>10199</v>
      </c>
      <c r="U1827" s="172" t="s">
        <v>10200</v>
      </c>
      <c r="V1827" s="122" t="s">
        <v>10201</v>
      </c>
      <c r="W1827" s="148">
        <v>-0.31</v>
      </c>
      <c r="X1827" s="149">
        <v>-0.43</v>
      </c>
      <c r="Y1827" s="149">
        <v>-0.16</v>
      </c>
      <c r="Z1827" s="150">
        <v>-0.01</v>
      </c>
      <c r="AA1827" s="148">
        <v>-0.1</v>
      </c>
      <c r="AB1827" s="149">
        <v>-0.13</v>
      </c>
      <c r="AC1827" s="149">
        <v>-0.12</v>
      </c>
      <c r="AD1827" s="151">
        <v>-0.1</v>
      </c>
      <c r="AE1827" s="148">
        <v>0.16</v>
      </c>
      <c r="AF1827" s="149">
        <v>0.19</v>
      </c>
      <c r="AG1827" s="149">
        <v>0.03</v>
      </c>
      <c r="AH1827" s="151">
        <v>0.24</v>
      </c>
      <c r="AI1827" s="152">
        <v>0.09</v>
      </c>
      <c r="AJ1827" s="149">
        <v>0.16</v>
      </c>
      <c r="AK1827" s="149">
        <v>0.27</v>
      </c>
      <c r="AL1827" s="150">
        <v>0.02</v>
      </c>
      <c r="AM1827" s="153">
        <f t="shared" si="213"/>
        <v>-0.21</v>
      </c>
      <c r="AN1827" s="154">
        <f t="shared" si="213"/>
        <v>-0.3</v>
      </c>
      <c r="AO1827" s="154">
        <f t="shared" si="213"/>
        <v>-4.0000000000000008E-2</v>
      </c>
      <c r="AP1827" s="155">
        <f t="shared" si="213"/>
        <v>9.0000000000000011E-2</v>
      </c>
      <c r="AQ1827" s="156">
        <f>AVERAGE(Table3[[#This Row],[ HEK293 +Selistat_R1 2]:[ HEK293 +Selistat_R4 5]])</f>
        <v>-0.115</v>
      </c>
      <c r="AR1827" s="153">
        <f t="shared" si="214"/>
        <v>0.26</v>
      </c>
      <c r="AS1827" s="154">
        <f t="shared" si="214"/>
        <v>0.32</v>
      </c>
      <c r="AT1827" s="154">
        <f t="shared" si="214"/>
        <v>0.15</v>
      </c>
      <c r="AU1827" s="157">
        <f t="shared" si="214"/>
        <v>0.33999999999999997</v>
      </c>
      <c r="AV1827" s="158">
        <f t="shared" si="215"/>
        <v>0.19</v>
      </c>
      <c r="AW1827" s="154">
        <f t="shared" si="215"/>
        <v>0.29000000000000004</v>
      </c>
      <c r="AX1827" s="154">
        <f t="shared" si="215"/>
        <v>0.39</v>
      </c>
      <c r="AY1827" s="155">
        <f t="shared" si="215"/>
        <v>0.12000000000000001</v>
      </c>
    </row>
    <row r="1828" spans="1:51" x14ac:dyDescent="0.15">
      <c r="A1828" s="122" t="s">
        <v>10202</v>
      </c>
      <c r="B1828" s="122" t="s">
        <v>4819</v>
      </c>
      <c r="C1828" s="122" t="s">
        <v>3027</v>
      </c>
      <c r="E1828" s="122" t="s">
        <v>10203</v>
      </c>
      <c r="G1828" s="122">
        <v>1</v>
      </c>
      <c r="H1828" s="166">
        <v>0.95776300000000003</v>
      </c>
      <c r="I1828" s="167">
        <v>-7.4999999999999997E-3</v>
      </c>
      <c r="J1828" s="168" t="str">
        <f t="shared" si="210"/>
        <v>FALSE</v>
      </c>
      <c r="K1828" s="169">
        <v>0.25532500000000002</v>
      </c>
      <c r="L1828" s="170">
        <f>-LOG10(Table3[[#This Row],[Student''s T-test p-value HEK293 +Selistat_HEK293 UT]])</f>
        <v>0.59290665942025389</v>
      </c>
      <c r="M1828" s="167">
        <v>-0.20499999999999999</v>
      </c>
      <c r="N1828" s="171" t="str">
        <f t="shared" si="211"/>
        <v>FALSE</v>
      </c>
      <c r="O1828" s="146">
        <v>0.29613600000000001</v>
      </c>
      <c r="P1828" s="147">
        <v>0.1525</v>
      </c>
      <c r="Q1828" s="171" t="str">
        <f t="shared" si="212"/>
        <v>FALSE</v>
      </c>
      <c r="R1828" s="122" t="s">
        <v>10204</v>
      </c>
      <c r="S1828" s="122" t="s">
        <v>10205</v>
      </c>
      <c r="T1828" s="122" t="s">
        <v>10206</v>
      </c>
      <c r="U1828" s="172" t="s">
        <v>10207</v>
      </c>
      <c r="V1828" s="122" t="s">
        <v>10208</v>
      </c>
      <c r="W1828" s="148">
        <v>-0.03</v>
      </c>
      <c r="X1828" s="149">
        <v>-0.01</v>
      </c>
      <c r="Y1828" s="149">
        <v>-0.61</v>
      </c>
      <c r="Z1828" s="150">
        <v>-0.22</v>
      </c>
      <c r="AA1828" s="148">
        <v>0.22</v>
      </c>
      <c r="AB1828" s="149">
        <v>-0.18</v>
      </c>
      <c r="AC1828" s="149">
        <v>-0.01</v>
      </c>
      <c r="AD1828" s="151">
        <v>-0.08</v>
      </c>
      <c r="AE1828" s="148">
        <v>0.24</v>
      </c>
      <c r="AF1828" s="149">
        <v>-0.01</v>
      </c>
      <c r="AG1828" s="149">
        <v>0</v>
      </c>
      <c r="AH1828" s="151">
        <v>0.39</v>
      </c>
      <c r="AI1828" s="152">
        <v>0.08</v>
      </c>
      <c r="AJ1828" s="149">
        <v>-0.27</v>
      </c>
      <c r="AK1828" s="149">
        <v>0.09</v>
      </c>
      <c r="AL1828" s="150">
        <v>0.11</v>
      </c>
      <c r="AM1828" s="153">
        <f t="shared" si="213"/>
        <v>-0.25</v>
      </c>
      <c r="AN1828" s="154">
        <f t="shared" si="213"/>
        <v>0.16999999999999998</v>
      </c>
      <c r="AO1828" s="154">
        <f t="shared" si="213"/>
        <v>-0.6</v>
      </c>
      <c r="AP1828" s="155">
        <f t="shared" si="213"/>
        <v>-0.14000000000000001</v>
      </c>
      <c r="AQ1828" s="156">
        <f>AVERAGE(Table3[[#This Row],[ HEK293 +Selistat_R1 2]:[ HEK293 +Selistat_R4 5]])</f>
        <v>-0.20499999999999999</v>
      </c>
      <c r="AR1828" s="153">
        <f t="shared" si="214"/>
        <v>1.999999999999999E-2</v>
      </c>
      <c r="AS1828" s="154">
        <f t="shared" si="214"/>
        <v>0.16999999999999998</v>
      </c>
      <c r="AT1828" s="154">
        <f t="shared" si="214"/>
        <v>0.01</v>
      </c>
      <c r="AU1828" s="157">
        <f t="shared" si="214"/>
        <v>0.47000000000000003</v>
      </c>
      <c r="AV1828" s="158">
        <f t="shared" si="215"/>
        <v>-0.14000000000000001</v>
      </c>
      <c r="AW1828" s="154">
        <f t="shared" si="215"/>
        <v>-9.0000000000000024E-2</v>
      </c>
      <c r="AX1828" s="154">
        <f t="shared" si="215"/>
        <v>9.9999999999999992E-2</v>
      </c>
      <c r="AY1828" s="155">
        <f t="shared" si="215"/>
        <v>0.19</v>
      </c>
    </row>
    <row r="1829" spans="1:51" x14ac:dyDescent="0.15">
      <c r="A1829" s="122" t="s">
        <v>7781</v>
      </c>
      <c r="B1829" s="122" t="s">
        <v>7782</v>
      </c>
      <c r="C1829" s="122" t="s">
        <v>7783</v>
      </c>
      <c r="D1829" s="122" t="s">
        <v>2848</v>
      </c>
      <c r="E1829" s="122" t="s">
        <v>7784</v>
      </c>
      <c r="F1829" s="122" t="s">
        <v>7785</v>
      </c>
      <c r="G1829" s="122">
        <v>2</v>
      </c>
      <c r="H1829" s="166">
        <v>0.82866200000000001</v>
      </c>
      <c r="I1829" s="167">
        <v>-4.58333E-2</v>
      </c>
      <c r="J1829" s="168" t="str">
        <f t="shared" si="210"/>
        <v>FALSE</v>
      </c>
      <c r="K1829" s="169">
        <v>0.25589299999999998</v>
      </c>
      <c r="L1829" s="170">
        <f>-LOG10(Table3[[#This Row],[Student''s T-test p-value HEK293 +Selistat_HEK293 UT]])</f>
        <v>0.59194159415561898</v>
      </c>
      <c r="M1829" s="167">
        <v>-0.2525</v>
      </c>
      <c r="N1829" s="171" t="str">
        <f t="shared" si="211"/>
        <v>FALSE</v>
      </c>
      <c r="O1829" s="146">
        <v>0.85974600000000001</v>
      </c>
      <c r="P1829" s="147">
        <v>-5.5E-2</v>
      </c>
      <c r="Q1829" s="171" t="str">
        <f t="shared" si="212"/>
        <v>FALSE</v>
      </c>
      <c r="R1829" s="122" t="s">
        <v>7786</v>
      </c>
      <c r="S1829" s="122" t="s">
        <v>10209</v>
      </c>
      <c r="T1829" s="122" t="s">
        <v>7788</v>
      </c>
      <c r="U1829" s="172" t="s">
        <v>7789</v>
      </c>
      <c r="V1829" s="122" t="s">
        <v>10210</v>
      </c>
      <c r="W1829" s="148">
        <v>-0.52</v>
      </c>
      <c r="X1829" s="149">
        <v>-0.23</v>
      </c>
      <c r="Y1829" s="149">
        <v>-0.49</v>
      </c>
      <c r="Z1829" s="150">
        <v>0.21</v>
      </c>
      <c r="AA1829" s="148">
        <v>-0.24</v>
      </c>
      <c r="AB1829" s="149">
        <v>-0.1</v>
      </c>
      <c r="AC1829" s="149">
        <v>0.05</v>
      </c>
      <c r="AD1829" s="151">
        <v>0.27</v>
      </c>
      <c r="AE1829" s="148">
        <v>0.05</v>
      </c>
      <c r="AF1829" s="149">
        <v>-0.28000000000000003</v>
      </c>
      <c r="AG1829" s="149">
        <v>0.08</v>
      </c>
      <c r="AH1829" s="151">
        <v>0.25</v>
      </c>
      <c r="AI1829" s="152">
        <v>0.2</v>
      </c>
      <c r="AJ1829" s="149">
        <v>-0.69</v>
      </c>
      <c r="AK1829" s="149">
        <v>0.18</v>
      </c>
      <c r="AL1829" s="150">
        <v>0.63</v>
      </c>
      <c r="AM1829" s="153">
        <f t="shared" si="213"/>
        <v>-0.28000000000000003</v>
      </c>
      <c r="AN1829" s="154">
        <f t="shared" si="213"/>
        <v>-0.13</v>
      </c>
      <c r="AO1829" s="154">
        <f t="shared" si="213"/>
        <v>-0.54</v>
      </c>
      <c r="AP1829" s="155">
        <f t="shared" si="213"/>
        <v>-6.0000000000000026E-2</v>
      </c>
      <c r="AQ1829" s="156">
        <f>AVERAGE(Table3[[#This Row],[ HEK293 +Selistat_R1 2]:[ HEK293 +Selistat_R4 5]])</f>
        <v>-0.2525</v>
      </c>
      <c r="AR1829" s="153">
        <f t="shared" si="214"/>
        <v>0.28999999999999998</v>
      </c>
      <c r="AS1829" s="154">
        <f t="shared" si="214"/>
        <v>-0.18000000000000002</v>
      </c>
      <c r="AT1829" s="154">
        <f t="shared" si="214"/>
        <v>0.03</v>
      </c>
      <c r="AU1829" s="157">
        <f t="shared" si="214"/>
        <v>-2.0000000000000018E-2</v>
      </c>
      <c r="AV1829" s="158">
        <f t="shared" si="215"/>
        <v>0.44</v>
      </c>
      <c r="AW1829" s="154">
        <f t="shared" si="215"/>
        <v>-0.59</v>
      </c>
      <c r="AX1829" s="154">
        <f t="shared" si="215"/>
        <v>0.13</v>
      </c>
      <c r="AY1829" s="155">
        <f t="shared" si="215"/>
        <v>0.36</v>
      </c>
    </row>
    <row r="1830" spans="1:51" x14ac:dyDescent="0.15">
      <c r="A1830" s="122" t="s">
        <v>4873</v>
      </c>
      <c r="B1830" s="122" t="s">
        <v>4874</v>
      </c>
      <c r="C1830" s="122" t="s">
        <v>4875</v>
      </c>
      <c r="E1830" s="122" t="s">
        <v>4876</v>
      </c>
      <c r="G1830" s="122">
        <v>1</v>
      </c>
      <c r="H1830" s="166">
        <v>1.06397E-2</v>
      </c>
      <c r="I1830" s="167">
        <v>0.38166699999999998</v>
      </c>
      <c r="J1830" s="168" t="str">
        <f t="shared" si="210"/>
        <v>FALSE</v>
      </c>
      <c r="K1830" s="169">
        <v>0.25620999999999999</v>
      </c>
      <c r="L1830" s="170">
        <f>-LOG10(Table3[[#This Row],[Student''s T-test p-value HEK293 +Selistat_HEK293 UT]])</f>
        <v>0.59140392353721727</v>
      </c>
      <c r="M1830" s="167">
        <v>0.19750000000000001</v>
      </c>
      <c r="N1830" s="171" t="str">
        <f t="shared" si="211"/>
        <v>FALSE</v>
      </c>
      <c r="O1830" s="146">
        <v>0.64265399999999995</v>
      </c>
      <c r="P1830" s="147">
        <v>-6.25E-2</v>
      </c>
      <c r="Q1830" s="171" t="str">
        <f t="shared" si="212"/>
        <v>FALSE</v>
      </c>
      <c r="R1830" s="122" t="s">
        <v>4877</v>
      </c>
      <c r="S1830" s="122" t="s">
        <v>10211</v>
      </c>
      <c r="T1830" s="122" t="s">
        <v>4879</v>
      </c>
      <c r="U1830" s="172" t="s">
        <v>4880</v>
      </c>
      <c r="V1830" s="122" t="s">
        <v>10212</v>
      </c>
      <c r="W1830" s="148">
        <v>-0.17</v>
      </c>
      <c r="X1830" s="149">
        <v>-0.02</v>
      </c>
      <c r="Y1830" s="149">
        <v>-0.27</v>
      </c>
      <c r="Z1830" s="150">
        <v>0.01</v>
      </c>
      <c r="AA1830" s="148">
        <v>-0.41</v>
      </c>
      <c r="AB1830" s="149">
        <v>-0.67</v>
      </c>
      <c r="AC1830" s="149">
        <v>-7.0000000000000007E-2</v>
      </c>
      <c r="AD1830" s="151">
        <v>-0.09</v>
      </c>
      <c r="AE1830" s="148">
        <v>0.25</v>
      </c>
      <c r="AF1830" s="149">
        <v>0.09</v>
      </c>
      <c r="AG1830" s="149">
        <v>0.05</v>
      </c>
      <c r="AH1830" s="151">
        <v>0.14000000000000001</v>
      </c>
      <c r="AI1830" s="152">
        <v>-0.08</v>
      </c>
      <c r="AJ1830" s="149">
        <v>0.11</v>
      </c>
      <c r="AK1830" s="149">
        <v>0.26</v>
      </c>
      <c r="AL1830" s="150">
        <v>0.49</v>
      </c>
      <c r="AM1830" s="153">
        <f t="shared" si="213"/>
        <v>0.23999999999999996</v>
      </c>
      <c r="AN1830" s="154">
        <f t="shared" si="213"/>
        <v>0.65</v>
      </c>
      <c r="AO1830" s="154">
        <f t="shared" si="213"/>
        <v>-0.2</v>
      </c>
      <c r="AP1830" s="155">
        <f t="shared" si="213"/>
        <v>9.9999999999999992E-2</v>
      </c>
      <c r="AQ1830" s="156">
        <f>AVERAGE(Table3[[#This Row],[ HEK293 +Selistat_R1 2]:[ HEK293 +Selistat_R4 5]])</f>
        <v>0.19749999999999998</v>
      </c>
      <c r="AR1830" s="153">
        <f t="shared" si="214"/>
        <v>0.65999999999999992</v>
      </c>
      <c r="AS1830" s="154">
        <f t="shared" si="214"/>
        <v>0.76</v>
      </c>
      <c r="AT1830" s="154">
        <f t="shared" si="214"/>
        <v>0.12000000000000001</v>
      </c>
      <c r="AU1830" s="157">
        <f t="shared" si="214"/>
        <v>0.23</v>
      </c>
      <c r="AV1830" s="158">
        <f t="shared" si="215"/>
        <v>0.32999999999999996</v>
      </c>
      <c r="AW1830" s="154">
        <f t="shared" si="215"/>
        <v>0.78</v>
      </c>
      <c r="AX1830" s="154">
        <f t="shared" si="215"/>
        <v>0.33</v>
      </c>
      <c r="AY1830" s="155">
        <f t="shared" si="215"/>
        <v>0.57999999999999996</v>
      </c>
    </row>
    <row r="1831" spans="1:51" x14ac:dyDescent="0.15">
      <c r="A1831" s="122" t="s">
        <v>3255</v>
      </c>
      <c r="B1831" s="122" t="s">
        <v>2976</v>
      </c>
      <c r="C1831" s="122" t="s">
        <v>3256</v>
      </c>
      <c r="D1831" s="122" t="s">
        <v>2848</v>
      </c>
      <c r="E1831" s="122" t="s">
        <v>3257</v>
      </c>
      <c r="F1831" s="122" t="s">
        <v>3258</v>
      </c>
      <c r="G1831" s="122">
        <v>1</v>
      </c>
      <c r="H1831" s="166">
        <v>0.51398299999999997</v>
      </c>
      <c r="I1831" s="167">
        <v>-0.154167</v>
      </c>
      <c r="J1831" s="168" t="str">
        <f t="shared" si="210"/>
        <v>FALSE</v>
      </c>
      <c r="K1831" s="169">
        <v>0.25626100000000002</v>
      </c>
      <c r="L1831" s="170">
        <f>-LOG10(Table3[[#This Row],[Student''s T-test p-value HEK293 +Selistat_HEK293 UT]])</f>
        <v>0.59131748345124091</v>
      </c>
      <c r="M1831" s="167">
        <v>-0.35749999999999998</v>
      </c>
      <c r="N1831" s="171" t="str">
        <f t="shared" si="211"/>
        <v>FALSE</v>
      </c>
      <c r="O1831" s="146">
        <v>0.76435399999999998</v>
      </c>
      <c r="P1831" s="147">
        <v>-0.09</v>
      </c>
      <c r="Q1831" s="171" t="str">
        <f t="shared" si="212"/>
        <v>FALSE</v>
      </c>
      <c r="R1831" s="122" t="s">
        <v>677</v>
      </c>
      <c r="S1831" s="122" t="s">
        <v>10213</v>
      </c>
      <c r="T1831" s="122" t="s">
        <v>679</v>
      </c>
      <c r="U1831" s="172" t="s">
        <v>2678</v>
      </c>
      <c r="V1831" s="122" t="s">
        <v>10214</v>
      </c>
      <c r="W1831" s="148">
        <v>-0.45</v>
      </c>
      <c r="X1831" s="149">
        <v>-0.34</v>
      </c>
      <c r="Y1831" s="149">
        <v>-0.82</v>
      </c>
      <c r="Z1831" s="150">
        <v>0.45</v>
      </c>
      <c r="AA1831" s="148">
        <v>0.06</v>
      </c>
      <c r="AB1831" s="149">
        <v>-0.15</v>
      </c>
      <c r="AC1831" s="149">
        <v>0.03</v>
      </c>
      <c r="AD1831" s="151">
        <v>0.33</v>
      </c>
      <c r="AE1831" s="148">
        <v>7.0000000000000007E-2</v>
      </c>
      <c r="AF1831" s="149">
        <v>-0.32</v>
      </c>
      <c r="AG1831" s="149">
        <v>-0.34</v>
      </c>
      <c r="AH1831" s="151">
        <v>0.47</v>
      </c>
      <c r="AI1831" s="152">
        <v>0.27</v>
      </c>
      <c r="AJ1831" s="149">
        <v>-0.44</v>
      </c>
      <c r="AK1831" s="149">
        <v>-0.12</v>
      </c>
      <c r="AL1831" s="150">
        <v>0.53</v>
      </c>
      <c r="AM1831" s="153">
        <f t="shared" si="213"/>
        <v>-0.51</v>
      </c>
      <c r="AN1831" s="154">
        <f t="shared" si="213"/>
        <v>-0.19000000000000003</v>
      </c>
      <c r="AO1831" s="154">
        <f t="shared" si="213"/>
        <v>-0.85</v>
      </c>
      <c r="AP1831" s="155">
        <f t="shared" si="213"/>
        <v>0.12</v>
      </c>
      <c r="AQ1831" s="156">
        <f>AVERAGE(Table3[[#This Row],[ HEK293 +Selistat_R1 2]:[ HEK293 +Selistat_R4 5]])</f>
        <v>-0.35750000000000004</v>
      </c>
      <c r="AR1831" s="153">
        <f t="shared" si="214"/>
        <v>1.0000000000000009E-2</v>
      </c>
      <c r="AS1831" s="154">
        <f t="shared" si="214"/>
        <v>-0.17</v>
      </c>
      <c r="AT1831" s="154">
        <f t="shared" si="214"/>
        <v>-0.37</v>
      </c>
      <c r="AU1831" s="157">
        <f t="shared" si="214"/>
        <v>0.13999999999999996</v>
      </c>
      <c r="AV1831" s="158">
        <f t="shared" si="215"/>
        <v>0.21000000000000002</v>
      </c>
      <c r="AW1831" s="154">
        <f t="shared" si="215"/>
        <v>-0.29000000000000004</v>
      </c>
      <c r="AX1831" s="154">
        <f t="shared" si="215"/>
        <v>-0.15</v>
      </c>
      <c r="AY1831" s="155">
        <f t="shared" si="215"/>
        <v>0.2</v>
      </c>
    </row>
    <row r="1832" spans="1:51" x14ac:dyDescent="0.15">
      <c r="A1832" s="122" t="s">
        <v>7070</v>
      </c>
      <c r="B1832" s="122" t="s">
        <v>6965</v>
      </c>
      <c r="C1832" s="122" t="s">
        <v>7071</v>
      </c>
      <c r="D1832" s="122" t="s">
        <v>2848</v>
      </c>
      <c r="E1832" s="122" t="s">
        <v>7072</v>
      </c>
      <c r="F1832" s="122" t="s">
        <v>2848</v>
      </c>
      <c r="G1832" s="122">
        <v>2</v>
      </c>
      <c r="H1832" s="166">
        <v>0.519343</v>
      </c>
      <c r="I1832" s="167">
        <v>8.7499999999999994E-2</v>
      </c>
      <c r="J1832" s="168" t="str">
        <f t="shared" si="210"/>
        <v>FALSE</v>
      </c>
      <c r="K1832" s="169">
        <v>0.256359</v>
      </c>
      <c r="L1832" s="170">
        <f>-LOG10(Table3[[#This Row],[Student''s T-test p-value HEK293 +Selistat_HEK293 UT]])</f>
        <v>0.59115143117179414</v>
      </c>
      <c r="M1832" s="167">
        <v>0.2475</v>
      </c>
      <c r="N1832" s="171" t="str">
        <f t="shared" si="211"/>
        <v>FALSE</v>
      </c>
      <c r="O1832" s="146">
        <v>0.65659000000000001</v>
      </c>
      <c r="P1832" s="147">
        <v>4.4999999999999998E-2</v>
      </c>
      <c r="Q1832" s="171" t="str">
        <f t="shared" si="212"/>
        <v>FALSE</v>
      </c>
      <c r="R1832" s="122" t="s">
        <v>7073</v>
      </c>
      <c r="S1832" s="122" t="s">
        <v>10215</v>
      </c>
      <c r="T1832" s="122" t="s">
        <v>7075</v>
      </c>
      <c r="U1832" s="172" t="s">
        <v>7076</v>
      </c>
      <c r="V1832" s="122" t="s">
        <v>10216</v>
      </c>
      <c r="W1832" s="148">
        <v>0.42</v>
      </c>
      <c r="X1832" s="149">
        <v>-0.17</v>
      </c>
      <c r="Y1832" s="149">
        <v>0.39</v>
      </c>
      <c r="Z1832" s="150">
        <v>0.02</v>
      </c>
      <c r="AA1832" s="148">
        <v>-0.28999999999999998</v>
      </c>
      <c r="AB1832" s="149">
        <v>0.13</v>
      </c>
      <c r="AC1832" s="149">
        <v>-0.34</v>
      </c>
      <c r="AD1832" s="151">
        <v>0.17</v>
      </c>
      <c r="AE1832" s="148">
        <v>-0.1</v>
      </c>
      <c r="AF1832" s="149">
        <v>0.12</v>
      </c>
      <c r="AG1832" s="149">
        <v>0.02</v>
      </c>
      <c r="AH1832" s="151">
        <v>-0.25</v>
      </c>
      <c r="AI1832" s="152">
        <v>-0.2</v>
      </c>
      <c r="AJ1832" s="149">
        <v>0.01</v>
      </c>
      <c r="AK1832" s="149">
        <v>-0.02</v>
      </c>
      <c r="AL1832" s="150">
        <v>-0.18</v>
      </c>
      <c r="AM1832" s="153">
        <f t="shared" si="213"/>
        <v>0.71</v>
      </c>
      <c r="AN1832" s="154">
        <f t="shared" si="213"/>
        <v>-0.30000000000000004</v>
      </c>
      <c r="AO1832" s="154">
        <f t="shared" si="213"/>
        <v>0.73</v>
      </c>
      <c r="AP1832" s="155">
        <f t="shared" si="213"/>
        <v>-0.15000000000000002</v>
      </c>
      <c r="AQ1832" s="156">
        <f>AVERAGE(Table3[[#This Row],[ HEK293 +Selistat_R1 2]:[ HEK293 +Selistat_R4 5]])</f>
        <v>0.24749999999999997</v>
      </c>
      <c r="AR1832" s="153">
        <f t="shared" si="214"/>
        <v>0.18999999999999997</v>
      </c>
      <c r="AS1832" s="154">
        <f t="shared" si="214"/>
        <v>-1.0000000000000009E-2</v>
      </c>
      <c r="AT1832" s="154">
        <f t="shared" si="214"/>
        <v>0.36000000000000004</v>
      </c>
      <c r="AU1832" s="157">
        <f t="shared" si="214"/>
        <v>-0.42000000000000004</v>
      </c>
      <c r="AV1832" s="158">
        <f t="shared" si="215"/>
        <v>8.9999999999999969E-2</v>
      </c>
      <c r="AW1832" s="154">
        <f t="shared" si="215"/>
        <v>-0.12000000000000001</v>
      </c>
      <c r="AX1832" s="154">
        <f t="shared" si="215"/>
        <v>0.32</v>
      </c>
      <c r="AY1832" s="155">
        <f t="shared" si="215"/>
        <v>-0.35</v>
      </c>
    </row>
    <row r="1833" spans="1:51" x14ac:dyDescent="0.15">
      <c r="A1833" s="122" t="s">
        <v>4557</v>
      </c>
      <c r="B1833" s="122" t="s">
        <v>4558</v>
      </c>
      <c r="C1833" s="122" t="s">
        <v>4559</v>
      </c>
      <c r="D1833" s="122" t="s">
        <v>4560</v>
      </c>
      <c r="E1833" s="122" t="s">
        <v>4561</v>
      </c>
      <c r="F1833" s="122" t="s">
        <v>4562</v>
      </c>
      <c r="G1833" s="122">
        <v>1</v>
      </c>
      <c r="H1833" s="166">
        <v>0.40734199999999998</v>
      </c>
      <c r="I1833" s="167">
        <v>0.19916700000000001</v>
      </c>
      <c r="J1833" s="168" t="str">
        <f t="shared" si="210"/>
        <v>FALSE</v>
      </c>
      <c r="K1833" s="169">
        <v>0.25656699999999999</v>
      </c>
      <c r="L1833" s="170">
        <f>-LOG10(Table3[[#This Row],[Student''s T-test p-value HEK293 +Selistat_HEK293 UT]])</f>
        <v>0.59079920392190843</v>
      </c>
      <c r="M1833" s="167">
        <v>-0.19750000000000001</v>
      </c>
      <c r="N1833" s="171" t="str">
        <f t="shared" si="211"/>
        <v>FALSE</v>
      </c>
      <c r="O1833" s="146">
        <v>0.42078599999999999</v>
      </c>
      <c r="P1833" s="147">
        <v>-0.24</v>
      </c>
      <c r="Q1833" s="171" t="str">
        <f t="shared" si="212"/>
        <v>FALSE</v>
      </c>
      <c r="R1833" s="122" t="s">
        <v>1478</v>
      </c>
      <c r="S1833" s="122" t="s">
        <v>1479</v>
      </c>
      <c r="T1833" s="122" t="s">
        <v>1480</v>
      </c>
      <c r="U1833" s="172" t="s">
        <v>4563</v>
      </c>
      <c r="V1833" s="122" t="s">
        <v>10217</v>
      </c>
      <c r="W1833" s="148">
        <v>-0.27</v>
      </c>
      <c r="X1833" s="149">
        <v>-0.41</v>
      </c>
      <c r="Y1833" s="149">
        <v>-0.83</v>
      </c>
      <c r="Z1833" s="150">
        <v>-0.1</v>
      </c>
      <c r="AA1833" s="148">
        <v>-0.15</v>
      </c>
      <c r="AB1833" s="149">
        <v>-0.19</v>
      </c>
      <c r="AC1833" s="149">
        <v>-0.23</v>
      </c>
      <c r="AD1833" s="151">
        <v>-0.25</v>
      </c>
      <c r="AE1833" s="148">
        <v>0.1</v>
      </c>
      <c r="AF1833" s="149">
        <v>-0.24</v>
      </c>
      <c r="AG1833" s="149">
        <v>0.73</v>
      </c>
      <c r="AH1833" s="151">
        <v>-0.3</v>
      </c>
      <c r="AI1833" s="152">
        <v>0.05</v>
      </c>
      <c r="AJ1833" s="149">
        <v>7.0000000000000007E-2</v>
      </c>
      <c r="AK1833" s="149">
        <v>0.54</v>
      </c>
      <c r="AL1833" s="150">
        <v>0.59</v>
      </c>
      <c r="AM1833" s="153">
        <f t="shared" si="213"/>
        <v>-0.12000000000000002</v>
      </c>
      <c r="AN1833" s="154">
        <f t="shared" si="213"/>
        <v>-0.21999999999999997</v>
      </c>
      <c r="AO1833" s="154">
        <f t="shared" si="213"/>
        <v>-0.6</v>
      </c>
      <c r="AP1833" s="155">
        <f t="shared" si="213"/>
        <v>0.15</v>
      </c>
      <c r="AQ1833" s="156">
        <f>AVERAGE(Table3[[#This Row],[ HEK293 +Selistat_R1 2]:[ HEK293 +Selistat_R4 5]])</f>
        <v>-0.19749999999999998</v>
      </c>
      <c r="AR1833" s="153">
        <f t="shared" si="214"/>
        <v>0.25</v>
      </c>
      <c r="AS1833" s="154">
        <f t="shared" si="214"/>
        <v>-4.9999999999999989E-2</v>
      </c>
      <c r="AT1833" s="154">
        <f t="shared" si="214"/>
        <v>0.96</v>
      </c>
      <c r="AU1833" s="157">
        <f t="shared" si="214"/>
        <v>-4.9999999999999989E-2</v>
      </c>
      <c r="AV1833" s="158">
        <f t="shared" si="215"/>
        <v>0.2</v>
      </c>
      <c r="AW1833" s="154">
        <f t="shared" si="215"/>
        <v>0.26</v>
      </c>
      <c r="AX1833" s="154">
        <f t="shared" si="215"/>
        <v>0.77</v>
      </c>
      <c r="AY1833" s="155">
        <f t="shared" si="215"/>
        <v>0.84</v>
      </c>
    </row>
    <row r="1834" spans="1:51" x14ac:dyDescent="0.15">
      <c r="A1834" s="122" t="s">
        <v>3809</v>
      </c>
      <c r="B1834" s="122" t="s">
        <v>2968</v>
      </c>
      <c r="C1834" s="122" t="s">
        <v>3810</v>
      </c>
      <c r="E1834" s="122" t="s">
        <v>3811</v>
      </c>
      <c r="F1834" s="122" t="s">
        <v>3228</v>
      </c>
      <c r="G1834" s="122">
        <v>1</v>
      </c>
      <c r="H1834" s="166">
        <v>1.1472400000000001E-2</v>
      </c>
      <c r="I1834" s="167">
        <v>-0.54916699999999996</v>
      </c>
      <c r="J1834" s="168" t="str">
        <f t="shared" si="210"/>
        <v>FALSE</v>
      </c>
      <c r="K1834" s="169">
        <v>0.25681300000000001</v>
      </c>
      <c r="L1834" s="170">
        <f>-LOG10(Table3[[#This Row],[Student''s T-test p-value HEK293 +Selistat_HEK293 UT]])</f>
        <v>0.59038299584708998</v>
      </c>
      <c r="M1834" s="167">
        <v>-0.3125</v>
      </c>
      <c r="N1834" s="171" t="str">
        <f t="shared" si="211"/>
        <v>FALSE</v>
      </c>
      <c r="O1834" s="146">
        <v>1.4515E-2</v>
      </c>
      <c r="P1834" s="147">
        <v>-0.37</v>
      </c>
      <c r="Q1834" s="171" t="str">
        <f t="shared" si="212"/>
        <v>FALSE</v>
      </c>
      <c r="R1834" s="122" t="s">
        <v>422</v>
      </c>
      <c r="S1834" s="122" t="s">
        <v>10218</v>
      </c>
      <c r="T1834" s="122" t="s">
        <v>424</v>
      </c>
      <c r="U1834" s="172" t="s">
        <v>3813</v>
      </c>
      <c r="V1834" s="122" t="s">
        <v>10219</v>
      </c>
      <c r="W1834" s="148">
        <v>-0.42</v>
      </c>
      <c r="X1834" s="149">
        <v>0.35</v>
      </c>
      <c r="Y1834" s="149">
        <v>0.34</v>
      </c>
      <c r="Z1834" s="150">
        <v>-0.09</v>
      </c>
      <c r="AA1834" s="148">
        <v>7.0000000000000007E-2</v>
      </c>
      <c r="AB1834" s="149">
        <v>0.37</v>
      </c>
      <c r="AC1834" s="149">
        <v>0.17</v>
      </c>
      <c r="AD1834" s="151">
        <v>0.82</v>
      </c>
      <c r="AE1834" s="148">
        <v>-0.67</v>
      </c>
      <c r="AF1834" s="149">
        <v>-0.46</v>
      </c>
      <c r="AG1834" s="149">
        <v>-0.44</v>
      </c>
      <c r="AH1834" s="151">
        <v>-0.41</v>
      </c>
      <c r="AI1834" s="152">
        <v>-0.26</v>
      </c>
      <c r="AJ1834" s="149">
        <v>-0.23</v>
      </c>
      <c r="AK1834" s="149">
        <v>-0.15</v>
      </c>
      <c r="AL1834" s="150">
        <v>0.14000000000000001</v>
      </c>
      <c r="AM1834" s="153">
        <f t="shared" si="213"/>
        <v>-0.49</v>
      </c>
      <c r="AN1834" s="154">
        <f t="shared" si="213"/>
        <v>-2.0000000000000018E-2</v>
      </c>
      <c r="AO1834" s="154">
        <f t="shared" si="213"/>
        <v>0.17</v>
      </c>
      <c r="AP1834" s="155">
        <f t="shared" si="213"/>
        <v>-0.90999999999999992</v>
      </c>
      <c r="AQ1834" s="156">
        <f>AVERAGE(Table3[[#This Row],[ HEK293 +Selistat_R1 2]:[ HEK293 +Selistat_R4 5]])</f>
        <v>-0.3125</v>
      </c>
      <c r="AR1834" s="153">
        <f t="shared" si="214"/>
        <v>-0.74</v>
      </c>
      <c r="AS1834" s="154">
        <f t="shared" si="214"/>
        <v>-0.83000000000000007</v>
      </c>
      <c r="AT1834" s="154">
        <f t="shared" si="214"/>
        <v>-0.61</v>
      </c>
      <c r="AU1834" s="157">
        <f t="shared" si="214"/>
        <v>-1.23</v>
      </c>
      <c r="AV1834" s="158">
        <f t="shared" si="215"/>
        <v>-0.33</v>
      </c>
      <c r="AW1834" s="154">
        <f t="shared" si="215"/>
        <v>-0.6</v>
      </c>
      <c r="AX1834" s="154">
        <f t="shared" si="215"/>
        <v>-0.32</v>
      </c>
      <c r="AY1834" s="155">
        <f t="shared" si="215"/>
        <v>-0.67999999999999994</v>
      </c>
    </row>
    <row r="1835" spans="1:51" x14ac:dyDescent="0.15">
      <c r="A1835" s="122" t="s">
        <v>2858</v>
      </c>
      <c r="B1835" s="122" t="s">
        <v>5024</v>
      </c>
      <c r="C1835" s="122" t="s">
        <v>10220</v>
      </c>
      <c r="D1835" s="122" t="s">
        <v>2861</v>
      </c>
      <c r="E1835" s="122" t="s">
        <v>10221</v>
      </c>
      <c r="F1835" s="122" t="s">
        <v>4595</v>
      </c>
      <c r="G1835" s="122">
        <v>2</v>
      </c>
      <c r="H1835" s="166">
        <v>0.52068999999999999</v>
      </c>
      <c r="I1835" s="167">
        <v>-7.16667E-2</v>
      </c>
      <c r="J1835" s="168" t="str">
        <f t="shared" si="210"/>
        <v>FALSE</v>
      </c>
      <c r="K1835" s="169">
        <v>0.25685200000000002</v>
      </c>
      <c r="L1835" s="170">
        <f>-LOG10(Table3[[#This Row],[Student''s T-test p-value HEK293 +Selistat_HEK293 UT]])</f>
        <v>0.59031704825546205</v>
      </c>
      <c r="M1835" s="167">
        <v>-0.19750000000000001</v>
      </c>
      <c r="N1835" s="171" t="str">
        <f t="shared" si="211"/>
        <v>FALSE</v>
      </c>
      <c r="O1835" s="146">
        <v>0.23777000000000001</v>
      </c>
      <c r="P1835" s="147">
        <v>0.1075</v>
      </c>
      <c r="Q1835" s="171" t="str">
        <f t="shared" si="212"/>
        <v>FALSE</v>
      </c>
      <c r="R1835" s="122" t="s">
        <v>10222</v>
      </c>
      <c r="S1835" s="122" t="s">
        <v>10223</v>
      </c>
      <c r="T1835" s="122" t="s">
        <v>10224</v>
      </c>
      <c r="U1835" s="172" t="s">
        <v>10225</v>
      </c>
      <c r="V1835" s="122" t="s">
        <v>10226</v>
      </c>
      <c r="W1835" s="148">
        <v>-0.08</v>
      </c>
      <c r="X1835" s="149">
        <v>-0.39</v>
      </c>
      <c r="Y1835" s="149">
        <v>-0.33</v>
      </c>
      <c r="Z1835" s="150">
        <v>0.18</v>
      </c>
      <c r="AA1835" s="148">
        <v>0.02</v>
      </c>
      <c r="AB1835" s="149">
        <v>-0.08</v>
      </c>
      <c r="AC1835" s="149">
        <v>0.3</v>
      </c>
      <c r="AD1835" s="151">
        <v>-7.0000000000000007E-2</v>
      </c>
      <c r="AE1835" s="148">
        <v>-0.01</v>
      </c>
      <c r="AF1835" s="149">
        <v>0.03</v>
      </c>
      <c r="AG1835" s="149">
        <v>0.3</v>
      </c>
      <c r="AH1835" s="151">
        <v>0.03</v>
      </c>
      <c r="AI1835" s="152">
        <v>-0.11</v>
      </c>
      <c r="AJ1835" s="149">
        <v>0.02</v>
      </c>
      <c r="AK1835" s="149">
        <v>-0.06</v>
      </c>
      <c r="AL1835" s="150">
        <v>7.0000000000000007E-2</v>
      </c>
      <c r="AM1835" s="153">
        <f t="shared" si="213"/>
        <v>-0.1</v>
      </c>
      <c r="AN1835" s="154">
        <f t="shared" si="213"/>
        <v>-0.31</v>
      </c>
      <c r="AO1835" s="154">
        <f t="shared" si="213"/>
        <v>-0.63</v>
      </c>
      <c r="AP1835" s="155">
        <f t="shared" si="213"/>
        <v>0.25</v>
      </c>
      <c r="AQ1835" s="156">
        <f>AVERAGE(Table3[[#This Row],[ HEK293 +Selistat_R1 2]:[ HEK293 +Selistat_R4 5]])</f>
        <v>-0.19750000000000001</v>
      </c>
      <c r="AR1835" s="153">
        <f t="shared" si="214"/>
        <v>-0.03</v>
      </c>
      <c r="AS1835" s="154">
        <f t="shared" si="214"/>
        <v>0.11</v>
      </c>
      <c r="AT1835" s="154">
        <f t="shared" si="214"/>
        <v>0</v>
      </c>
      <c r="AU1835" s="157">
        <f t="shared" si="214"/>
        <v>0.1</v>
      </c>
      <c r="AV1835" s="158">
        <f t="shared" si="215"/>
        <v>-0.13</v>
      </c>
      <c r="AW1835" s="154">
        <f t="shared" si="215"/>
        <v>0.1</v>
      </c>
      <c r="AX1835" s="154">
        <f t="shared" si="215"/>
        <v>-0.36</v>
      </c>
      <c r="AY1835" s="155">
        <f t="shared" si="215"/>
        <v>0.14000000000000001</v>
      </c>
    </row>
    <row r="1836" spans="1:51" x14ac:dyDescent="0.15">
      <c r="A1836" s="122" t="s">
        <v>9999</v>
      </c>
      <c r="B1836" s="122" t="s">
        <v>10000</v>
      </c>
      <c r="C1836" s="122" t="s">
        <v>10001</v>
      </c>
      <c r="D1836" s="122" t="s">
        <v>5272</v>
      </c>
      <c r="E1836" s="122" t="s">
        <v>10002</v>
      </c>
      <c r="F1836" s="122" t="s">
        <v>10003</v>
      </c>
      <c r="G1836" s="122">
        <v>1</v>
      </c>
      <c r="H1836" s="166">
        <v>0.72150099999999995</v>
      </c>
      <c r="I1836" s="167">
        <v>0.11</v>
      </c>
      <c r="J1836" s="168" t="str">
        <f t="shared" si="210"/>
        <v>FALSE</v>
      </c>
      <c r="K1836" s="169">
        <v>0.25739099999999998</v>
      </c>
      <c r="L1836" s="170">
        <f>-LOG10(Table3[[#This Row],[Student''s T-test p-value HEK293 +Selistat_HEK293 UT]])</f>
        <v>0.58940664281885735</v>
      </c>
      <c r="M1836" s="167">
        <v>-0.30249999999999999</v>
      </c>
      <c r="N1836" s="171" t="str">
        <f t="shared" si="211"/>
        <v>FALSE</v>
      </c>
      <c r="O1836" s="146">
        <v>0.28778799999999999</v>
      </c>
      <c r="P1836" s="147">
        <v>-0.4425</v>
      </c>
      <c r="Q1836" s="171" t="str">
        <f t="shared" si="212"/>
        <v>FALSE</v>
      </c>
      <c r="R1836" s="122" t="s">
        <v>10004</v>
      </c>
      <c r="S1836" s="122" t="s">
        <v>10227</v>
      </c>
      <c r="T1836" s="122" t="s">
        <v>10006</v>
      </c>
      <c r="U1836" s="172" t="s">
        <v>5278</v>
      </c>
      <c r="V1836" s="122" t="s">
        <v>10228</v>
      </c>
      <c r="W1836" s="148">
        <v>-0.55000000000000004</v>
      </c>
      <c r="X1836" s="149">
        <v>-0.37</v>
      </c>
      <c r="Y1836" s="149">
        <v>-0.74</v>
      </c>
      <c r="Z1836" s="150">
        <v>-0.22</v>
      </c>
      <c r="AA1836" s="148">
        <v>-0.3</v>
      </c>
      <c r="AB1836" s="149">
        <v>-0.71</v>
      </c>
      <c r="AC1836" s="149">
        <v>0.24</v>
      </c>
      <c r="AD1836" s="151">
        <v>0.1</v>
      </c>
      <c r="AE1836" s="148">
        <v>0.86</v>
      </c>
      <c r="AF1836" s="149">
        <v>-0.8</v>
      </c>
      <c r="AG1836" s="149">
        <v>0.18</v>
      </c>
      <c r="AH1836" s="151">
        <v>-0.53</v>
      </c>
      <c r="AI1836" s="152">
        <v>0.54</v>
      </c>
      <c r="AJ1836" s="149">
        <v>0.27</v>
      </c>
      <c r="AK1836" s="149">
        <v>0.25</v>
      </c>
      <c r="AL1836" s="150">
        <v>0.42</v>
      </c>
      <c r="AM1836" s="153">
        <f t="shared" si="213"/>
        <v>-0.25000000000000006</v>
      </c>
      <c r="AN1836" s="154">
        <f t="shared" si="213"/>
        <v>0.33999999999999997</v>
      </c>
      <c r="AO1836" s="154">
        <f t="shared" si="213"/>
        <v>-0.98</v>
      </c>
      <c r="AP1836" s="155">
        <f t="shared" si="213"/>
        <v>-0.32</v>
      </c>
      <c r="AQ1836" s="156">
        <f>AVERAGE(Table3[[#This Row],[ HEK293 +Selistat_R1 2]:[ HEK293 +Selistat_R4 5]])</f>
        <v>-0.30250000000000005</v>
      </c>
      <c r="AR1836" s="153">
        <f t="shared" si="214"/>
        <v>1.1599999999999999</v>
      </c>
      <c r="AS1836" s="154">
        <f t="shared" si="214"/>
        <v>-9.000000000000008E-2</v>
      </c>
      <c r="AT1836" s="154">
        <f t="shared" si="214"/>
        <v>-0.06</v>
      </c>
      <c r="AU1836" s="157">
        <f t="shared" si="214"/>
        <v>-0.63</v>
      </c>
      <c r="AV1836" s="158">
        <f t="shared" si="215"/>
        <v>0.84000000000000008</v>
      </c>
      <c r="AW1836" s="154">
        <f t="shared" si="215"/>
        <v>0.98</v>
      </c>
      <c r="AX1836" s="154">
        <f t="shared" si="215"/>
        <v>1.0000000000000009E-2</v>
      </c>
      <c r="AY1836" s="155">
        <f t="shared" si="215"/>
        <v>0.31999999999999995</v>
      </c>
    </row>
    <row r="1837" spans="1:51" x14ac:dyDescent="0.15">
      <c r="A1837" s="122" t="s">
        <v>5225</v>
      </c>
      <c r="B1837" s="122" t="s">
        <v>4888</v>
      </c>
      <c r="C1837" s="122" t="s">
        <v>5226</v>
      </c>
      <c r="D1837" s="122" t="s">
        <v>3457</v>
      </c>
      <c r="E1837" s="122" t="s">
        <v>5227</v>
      </c>
      <c r="F1837" s="122" t="s">
        <v>4145</v>
      </c>
      <c r="G1837" s="122">
        <v>1</v>
      </c>
      <c r="H1837" s="166">
        <v>0.59816000000000003</v>
      </c>
      <c r="I1837" s="167">
        <v>-8.3333299999999999E-2</v>
      </c>
      <c r="J1837" s="168" t="str">
        <f t="shared" si="210"/>
        <v>FALSE</v>
      </c>
      <c r="K1837" s="169">
        <v>0.25742799999999999</v>
      </c>
      <c r="L1837" s="170">
        <f>-LOG10(Table3[[#This Row],[Student''s T-test p-value HEK293 +Selistat_HEK293 UT]])</f>
        <v>0.58934421739998943</v>
      </c>
      <c r="M1837" s="167">
        <v>-0.23499999999999999</v>
      </c>
      <c r="N1837" s="171" t="str">
        <f t="shared" si="211"/>
        <v>FALSE</v>
      </c>
      <c r="O1837" s="146">
        <v>5.9156199999999999E-3</v>
      </c>
      <c r="P1837" s="147">
        <v>-0.40500000000000003</v>
      </c>
      <c r="Q1837" s="171" t="str">
        <f t="shared" si="212"/>
        <v>FALSE</v>
      </c>
      <c r="R1837" s="122" t="s">
        <v>5228</v>
      </c>
      <c r="S1837" s="122" t="s">
        <v>10229</v>
      </c>
      <c r="T1837" s="122" t="s">
        <v>5230</v>
      </c>
      <c r="U1837" s="172" t="s">
        <v>5231</v>
      </c>
      <c r="V1837" s="122" t="s">
        <v>10230</v>
      </c>
      <c r="W1837" s="148">
        <v>0.06</v>
      </c>
      <c r="X1837" s="149">
        <v>-0.21</v>
      </c>
      <c r="Y1837" s="149">
        <v>-0.57999999999999996</v>
      </c>
      <c r="Z1837" s="150">
        <v>-0.05</v>
      </c>
      <c r="AA1837" s="148">
        <v>0.36</v>
      </c>
      <c r="AB1837" s="149">
        <v>-0.16</v>
      </c>
      <c r="AC1837" s="149">
        <v>-0.16</v>
      </c>
      <c r="AD1837" s="151">
        <v>0.12</v>
      </c>
      <c r="AE1837" s="148">
        <v>-0.06</v>
      </c>
      <c r="AF1837" s="149">
        <v>-0.18</v>
      </c>
      <c r="AG1837" s="149">
        <v>-0.28999999999999998</v>
      </c>
      <c r="AH1837" s="151">
        <v>-0.15</v>
      </c>
      <c r="AI1837" s="152">
        <v>0.23</v>
      </c>
      <c r="AJ1837" s="149">
        <v>0.32</v>
      </c>
      <c r="AK1837" s="149">
        <v>0.39</v>
      </c>
      <c r="AL1837" s="150">
        <v>0</v>
      </c>
      <c r="AM1837" s="153">
        <f t="shared" si="213"/>
        <v>-0.3</v>
      </c>
      <c r="AN1837" s="154">
        <f t="shared" si="213"/>
        <v>-4.9999999999999989E-2</v>
      </c>
      <c r="AO1837" s="154">
        <f t="shared" si="213"/>
        <v>-0.41999999999999993</v>
      </c>
      <c r="AP1837" s="155">
        <f t="shared" si="213"/>
        <v>-0.16999999999999998</v>
      </c>
      <c r="AQ1837" s="156">
        <f>AVERAGE(Table3[[#This Row],[ HEK293 +Selistat_R1 2]:[ HEK293 +Selistat_R4 5]])</f>
        <v>-0.23499999999999999</v>
      </c>
      <c r="AR1837" s="153">
        <f t="shared" si="214"/>
        <v>-0.42</v>
      </c>
      <c r="AS1837" s="154">
        <f t="shared" si="214"/>
        <v>-1.999999999999999E-2</v>
      </c>
      <c r="AT1837" s="154">
        <f t="shared" si="214"/>
        <v>-0.12999999999999998</v>
      </c>
      <c r="AU1837" s="157">
        <f t="shared" si="214"/>
        <v>-0.27</v>
      </c>
      <c r="AV1837" s="158">
        <f t="shared" si="215"/>
        <v>-0.12999999999999998</v>
      </c>
      <c r="AW1837" s="154">
        <f t="shared" si="215"/>
        <v>0.48</v>
      </c>
      <c r="AX1837" s="154">
        <f t="shared" si="215"/>
        <v>0.55000000000000004</v>
      </c>
      <c r="AY1837" s="155">
        <f t="shared" si="215"/>
        <v>-0.12</v>
      </c>
    </row>
    <row r="1838" spans="1:51" x14ac:dyDescent="0.15">
      <c r="A1838" s="122" t="s">
        <v>3809</v>
      </c>
      <c r="B1838" s="122" t="s">
        <v>2968</v>
      </c>
      <c r="C1838" s="122" t="s">
        <v>3810</v>
      </c>
      <c r="E1838" s="122" t="s">
        <v>3811</v>
      </c>
      <c r="F1838" s="122" t="s">
        <v>3228</v>
      </c>
      <c r="G1838" s="122">
        <v>1</v>
      </c>
      <c r="H1838" s="166">
        <v>0.70681700000000003</v>
      </c>
      <c r="I1838" s="167">
        <v>-0.106667</v>
      </c>
      <c r="J1838" s="168" t="str">
        <f t="shared" si="210"/>
        <v>FALSE</v>
      </c>
      <c r="K1838" s="169">
        <v>0.25761800000000001</v>
      </c>
      <c r="L1838" s="170">
        <f>-LOG10(Table3[[#This Row],[Student''s T-test p-value HEK293 +Selistat_HEK293 UT]])</f>
        <v>0.58902379570831631</v>
      </c>
      <c r="M1838" s="167">
        <v>-0.45</v>
      </c>
      <c r="N1838" s="171" t="str">
        <f t="shared" si="211"/>
        <v>FALSE</v>
      </c>
      <c r="O1838" s="146">
        <v>4.6782400000000002E-2</v>
      </c>
      <c r="P1838" s="147">
        <v>-0.5</v>
      </c>
      <c r="Q1838" s="171" t="str">
        <f t="shared" si="212"/>
        <v>FALSE</v>
      </c>
      <c r="R1838" s="122" t="s">
        <v>422</v>
      </c>
      <c r="S1838" s="122" t="s">
        <v>10231</v>
      </c>
      <c r="T1838" s="122" t="s">
        <v>424</v>
      </c>
      <c r="U1838" s="172" t="s">
        <v>3813</v>
      </c>
      <c r="V1838" s="122" t="s">
        <v>10232</v>
      </c>
      <c r="W1838" s="148">
        <v>-0.39</v>
      </c>
      <c r="X1838" s="149">
        <v>-0.28999999999999998</v>
      </c>
      <c r="Y1838" s="149">
        <v>-0.54</v>
      </c>
      <c r="Z1838" s="150">
        <v>-0.53</v>
      </c>
      <c r="AA1838" s="148">
        <v>0.53</v>
      </c>
      <c r="AB1838" s="149">
        <v>-1.03</v>
      </c>
      <c r="AC1838" s="149">
        <v>0.37</v>
      </c>
      <c r="AD1838" s="151">
        <v>0.18</v>
      </c>
      <c r="AE1838" s="148">
        <v>0.34</v>
      </c>
      <c r="AF1838" s="149">
        <v>-0.33</v>
      </c>
      <c r="AG1838" s="149">
        <v>-0.37</v>
      </c>
      <c r="AH1838" s="151">
        <v>-0.33</v>
      </c>
      <c r="AI1838" s="152">
        <v>0.47</v>
      </c>
      <c r="AJ1838" s="149">
        <v>0.44</v>
      </c>
      <c r="AK1838" s="149">
        <v>0.38</v>
      </c>
      <c r="AL1838" s="150">
        <v>0.02</v>
      </c>
      <c r="AM1838" s="153">
        <f t="shared" si="213"/>
        <v>-0.92</v>
      </c>
      <c r="AN1838" s="154">
        <f t="shared" si="213"/>
        <v>0.74</v>
      </c>
      <c r="AO1838" s="154">
        <f t="shared" si="213"/>
        <v>-0.91</v>
      </c>
      <c r="AP1838" s="155">
        <f t="shared" si="213"/>
        <v>-0.71</v>
      </c>
      <c r="AQ1838" s="156">
        <f>AVERAGE(Table3[[#This Row],[ HEK293 +Selistat_R1 2]:[ HEK293 +Selistat_R4 5]])</f>
        <v>-0.45</v>
      </c>
      <c r="AR1838" s="153">
        <f t="shared" si="214"/>
        <v>-0.19</v>
      </c>
      <c r="AS1838" s="154">
        <f t="shared" si="214"/>
        <v>0.7</v>
      </c>
      <c r="AT1838" s="154">
        <f t="shared" si="214"/>
        <v>-0.74</v>
      </c>
      <c r="AU1838" s="157">
        <f t="shared" si="214"/>
        <v>-0.51</v>
      </c>
      <c r="AV1838" s="158">
        <f t="shared" si="215"/>
        <v>-6.0000000000000053E-2</v>
      </c>
      <c r="AW1838" s="154">
        <f t="shared" si="215"/>
        <v>1.47</v>
      </c>
      <c r="AX1838" s="154">
        <f t="shared" si="215"/>
        <v>1.0000000000000009E-2</v>
      </c>
      <c r="AY1838" s="155">
        <f t="shared" si="215"/>
        <v>-0.16</v>
      </c>
    </row>
    <row r="1839" spans="1:51" x14ac:dyDescent="0.15">
      <c r="A1839" s="122" t="s">
        <v>4811</v>
      </c>
      <c r="B1839" s="122" t="s">
        <v>3114</v>
      </c>
      <c r="C1839" s="122" t="s">
        <v>4812</v>
      </c>
      <c r="D1839" s="122" t="s">
        <v>4813</v>
      </c>
      <c r="E1839" s="122" t="s">
        <v>4814</v>
      </c>
      <c r="F1839" s="122" t="s">
        <v>4815</v>
      </c>
      <c r="G1839" s="122">
        <v>2</v>
      </c>
      <c r="H1839" s="166">
        <v>0.99391300000000005</v>
      </c>
      <c r="I1839" s="167">
        <v>-8.3333300000000001E-4</v>
      </c>
      <c r="J1839" s="168" t="str">
        <f t="shared" si="210"/>
        <v>FALSE</v>
      </c>
      <c r="K1839" s="169">
        <v>0.25783</v>
      </c>
      <c r="L1839" s="170">
        <f>-LOG10(Table3[[#This Row],[Student''s T-test p-value HEK293 +Selistat_HEK293 UT]])</f>
        <v>0.58866655138743396</v>
      </c>
      <c r="M1839" s="167">
        <v>-0.155</v>
      </c>
      <c r="N1839" s="171" t="str">
        <f t="shared" si="211"/>
        <v>FALSE</v>
      </c>
      <c r="O1839" s="146">
        <v>0.215862</v>
      </c>
      <c r="P1839" s="147">
        <v>-0.13750000000000001</v>
      </c>
      <c r="Q1839" s="171" t="str">
        <f t="shared" si="212"/>
        <v>FALSE</v>
      </c>
      <c r="R1839" s="122" t="s">
        <v>1668</v>
      </c>
      <c r="S1839" s="122" t="s">
        <v>8060</v>
      </c>
      <c r="T1839" s="122" t="s">
        <v>1670</v>
      </c>
      <c r="U1839" s="172" t="s">
        <v>4817</v>
      </c>
      <c r="V1839" s="122" t="s">
        <v>8061</v>
      </c>
      <c r="W1839" s="148">
        <v>-0.11</v>
      </c>
      <c r="X1839" s="149">
        <v>-0.33</v>
      </c>
      <c r="Y1839" s="149">
        <v>-0.17</v>
      </c>
      <c r="Z1839" s="150">
        <v>-0.05</v>
      </c>
      <c r="AA1839" s="148">
        <v>-0.14000000000000001</v>
      </c>
      <c r="AB1839" s="149">
        <v>-0.23</v>
      </c>
      <c r="AC1839" s="149">
        <v>0.25</v>
      </c>
      <c r="AD1839" s="151">
        <v>0.08</v>
      </c>
      <c r="AE1839" s="148">
        <v>0.15</v>
      </c>
      <c r="AF1839" s="149">
        <v>0.02</v>
      </c>
      <c r="AG1839" s="149">
        <v>-0.03</v>
      </c>
      <c r="AH1839" s="151">
        <v>-0.15</v>
      </c>
      <c r="AI1839" s="152">
        <v>-0.05</v>
      </c>
      <c r="AJ1839" s="149">
        <v>0.13</v>
      </c>
      <c r="AK1839" s="149">
        <v>0.13</v>
      </c>
      <c r="AL1839" s="150">
        <v>0.33</v>
      </c>
      <c r="AM1839" s="153">
        <f t="shared" si="213"/>
        <v>3.0000000000000013E-2</v>
      </c>
      <c r="AN1839" s="154">
        <f t="shared" si="213"/>
        <v>-0.1</v>
      </c>
      <c r="AO1839" s="154">
        <f t="shared" si="213"/>
        <v>-0.42000000000000004</v>
      </c>
      <c r="AP1839" s="155">
        <f t="shared" si="213"/>
        <v>-0.13</v>
      </c>
      <c r="AQ1839" s="156">
        <f>AVERAGE(Table3[[#This Row],[ HEK293 +Selistat_R1 2]:[ HEK293 +Selistat_R4 5]])</f>
        <v>-0.15500000000000003</v>
      </c>
      <c r="AR1839" s="153">
        <f t="shared" si="214"/>
        <v>0.29000000000000004</v>
      </c>
      <c r="AS1839" s="154">
        <f t="shared" si="214"/>
        <v>0.25</v>
      </c>
      <c r="AT1839" s="154">
        <f t="shared" si="214"/>
        <v>-0.28000000000000003</v>
      </c>
      <c r="AU1839" s="157">
        <f t="shared" si="214"/>
        <v>-0.22999999999999998</v>
      </c>
      <c r="AV1839" s="158">
        <f t="shared" si="215"/>
        <v>9.0000000000000011E-2</v>
      </c>
      <c r="AW1839" s="154">
        <f t="shared" si="215"/>
        <v>0.36</v>
      </c>
      <c r="AX1839" s="154">
        <f t="shared" si="215"/>
        <v>-0.12</v>
      </c>
      <c r="AY1839" s="155">
        <f t="shared" si="215"/>
        <v>0.25</v>
      </c>
    </row>
    <row r="1840" spans="1:51" x14ac:dyDescent="0.15">
      <c r="A1840" s="122" t="s">
        <v>6820</v>
      </c>
      <c r="B1840" s="122" t="s">
        <v>6821</v>
      </c>
      <c r="C1840" s="122" t="s">
        <v>6822</v>
      </c>
      <c r="D1840" s="122" t="s">
        <v>2848</v>
      </c>
      <c r="E1840" s="122" t="s">
        <v>6823</v>
      </c>
      <c r="F1840" s="122" t="s">
        <v>6824</v>
      </c>
      <c r="G1840" s="122">
        <v>1</v>
      </c>
      <c r="H1840" s="166">
        <v>0.89164600000000005</v>
      </c>
      <c r="I1840" s="167">
        <v>3.3333300000000003E-2</v>
      </c>
      <c r="J1840" s="168" t="str">
        <f t="shared" si="210"/>
        <v>FALSE</v>
      </c>
      <c r="K1840" s="169">
        <v>0.25846999999999998</v>
      </c>
      <c r="L1840" s="170">
        <f>-LOG10(Table3[[#This Row],[Student''s T-test p-value HEK293 +Selistat_HEK293 UT]])</f>
        <v>0.58758985717561241</v>
      </c>
      <c r="M1840" s="167">
        <v>-0.33250000000000002</v>
      </c>
      <c r="N1840" s="171" t="str">
        <f t="shared" si="211"/>
        <v>FALSE</v>
      </c>
      <c r="O1840" s="146">
        <v>0.30677100000000002</v>
      </c>
      <c r="P1840" s="147">
        <v>0.25750000000000001</v>
      </c>
      <c r="Q1840" s="171" t="str">
        <f t="shared" si="212"/>
        <v>FALSE</v>
      </c>
      <c r="R1840" s="122" t="s">
        <v>6825</v>
      </c>
      <c r="S1840" s="122" t="s">
        <v>10233</v>
      </c>
      <c r="T1840" s="122" t="s">
        <v>6827</v>
      </c>
      <c r="U1840" s="172" t="s">
        <v>6828</v>
      </c>
      <c r="V1840" s="122" t="s">
        <v>10234</v>
      </c>
      <c r="W1840" s="148">
        <v>-0.94</v>
      </c>
      <c r="X1840" s="149">
        <v>-0.3</v>
      </c>
      <c r="Y1840" s="149">
        <v>-0.22</v>
      </c>
      <c r="Z1840" s="150">
        <v>-0.17</v>
      </c>
      <c r="AA1840" s="148">
        <v>-0.66</v>
      </c>
      <c r="AB1840" s="149">
        <v>0.11</v>
      </c>
      <c r="AC1840" s="149">
        <v>0.19</v>
      </c>
      <c r="AD1840" s="151">
        <v>0.06</v>
      </c>
      <c r="AE1840" s="148">
        <v>0.64</v>
      </c>
      <c r="AF1840" s="149">
        <v>0.52</v>
      </c>
      <c r="AG1840" s="149">
        <v>0.19</v>
      </c>
      <c r="AH1840" s="151">
        <v>-0.27</v>
      </c>
      <c r="AI1840" s="152">
        <v>0.28000000000000003</v>
      </c>
      <c r="AJ1840" s="149">
        <v>-7.0000000000000007E-2</v>
      </c>
      <c r="AK1840" s="149">
        <v>7.0000000000000007E-2</v>
      </c>
      <c r="AL1840" s="150">
        <v>-0.23</v>
      </c>
      <c r="AM1840" s="153">
        <f t="shared" si="213"/>
        <v>-0.27999999999999992</v>
      </c>
      <c r="AN1840" s="154">
        <f t="shared" si="213"/>
        <v>-0.41</v>
      </c>
      <c r="AO1840" s="154">
        <f t="shared" si="213"/>
        <v>-0.41000000000000003</v>
      </c>
      <c r="AP1840" s="155">
        <f t="shared" si="213"/>
        <v>-0.23</v>
      </c>
      <c r="AQ1840" s="156">
        <f>AVERAGE(Table3[[#This Row],[ HEK293 +Selistat_R1 2]:[ HEK293 +Selistat_R4 5]])</f>
        <v>-0.33250000000000002</v>
      </c>
      <c r="AR1840" s="153">
        <f t="shared" si="214"/>
        <v>1.3</v>
      </c>
      <c r="AS1840" s="154">
        <f t="shared" si="214"/>
        <v>0.41000000000000003</v>
      </c>
      <c r="AT1840" s="154">
        <f t="shared" si="214"/>
        <v>0</v>
      </c>
      <c r="AU1840" s="157">
        <f t="shared" si="214"/>
        <v>-0.33</v>
      </c>
      <c r="AV1840" s="158">
        <f t="shared" si="215"/>
        <v>0.94000000000000006</v>
      </c>
      <c r="AW1840" s="154">
        <f t="shared" si="215"/>
        <v>-0.18</v>
      </c>
      <c r="AX1840" s="154">
        <f t="shared" si="215"/>
        <v>-0.12</v>
      </c>
      <c r="AY1840" s="155">
        <f t="shared" si="215"/>
        <v>-0.29000000000000004</v>
      </c>
    </row>
    <row r="1841" spans="1:51" x14ac:dyDescent="0.15">
      <c r="A1841" s="122" t="s">
        <v>3060</v>
      </c>
      <c r="B1841" s="122" t="s">
        <v>3061</v>
      </c>
      <c r="C1841" s="122" t="s">
        <v>3062</v>
      </c>
      <c r="E1841" s="122" t="s">
        <v>3063</v>
      </c>
      <c r="G1841" s="122">
        <v>1</v>
      </c>
      <c r="H1841" s="166">
        <v>0.79300099999999996</v>
      </c>
      <c r="I1841" s="167">
        <v>-5.0833299999999998E-2</v>
      </c>
      <c r="J1841" s="168" t="str">
        <f t="shared" si="210"/>
        <v>FALSE</v>
      </c>
      <c r="K1841" s="169">
        <v>0.25850000000000001</v>
      </c>
      <c r="L1841" s="170">
        <f>-LOG10(Table3[[#This Row],[Student''s T-test p-value HEK293 +Selistat_HEK293 UT]])</f>
        <v>0.5875394525700387</v>
      </c>
      <c r="M1841" s="167">
        <v>-0.33500000000000002</v>
      </c>
      <c r="N1841" s="171" t="str">
        <f t="shared" si="211"/>
        <v>FALSE</v>
      </c>
      <c r="O1841" s="146">
        <v>0.52186699999999997</v>
      </c>
      <c r="P1841" s="147">
        <v>-7.7499999999999999E-2</v>
      </c>
      <c r="Q1841" s="171" t="str">
        <f t="shared" si="212"/>
        <v>FALSE</v>
      </c>
      <c r="R1841" s="122" t="s">
        <v>1760</v>
      </c>
      <c r="S1841" s="122" t="s">
        <v>10235</v>
      </c>
      <c r="T1841" s="122" t="s">
        <v>1762</v>
      </c>
      <c r="U1841" s="172" t="s">
        <v>2648</v>
      </c>
      <c r="V1841" s="122" t="s">
        <v>10236</v>
      </c>
      <c r="W1841" s="148">
        <v>-0.9</v>
      </c>
      <c r="X1841" s="149">
        <v>-0.4</v>
      </c>
      <c r="Y1841" s="149">
        <v>-0.32</v>
      </c>
      <c r="Z1841" s="150">
        <v>0.31</v>
      </c>
      <c r="AA1841" s="148">
        <v>-0.08</v>
      </c>
      <c r="AB1841" s="149">
        <v>-0.24</v>
      </c>
      <c r="AC1841" s="149">
        <v>0.17</v>
      </c>
      <c r="AD1841" s="151">
        <v>0.18</v>
      </c>
      <c r="AE1841" s="148">
        <v>-0.1</v>
      </c>
      <c r="AF1841" s="149">
        <v>0</v>
      </c>
      <c r="AG1841" s="149">
        <v>0.28000000000000003</v>
      </c>
      <c r="AH1841" s="151">
        <v>0.06</v>
      </c>
      <c r="AI1841" s="152">
        <v>0.16</v>
      </c>
      <c r="AJ1841" s="149">
        <v>0.19</v>
      </c>
      <c r="AK1841" s="149">
        <v>-0.09</v>
      </c>
      <c r="AL1841" s="150">
        <v>0.28999999999999998</v>
      </c>
      <c r="AM1841" s="153">
        <f t="shared" si="213"/>
        <v>-0.82000000000000006</v>
      </c>
      <c r="AN1841" s="154">
        <f t="shared" si="213"/>
        <v>-0.16000000000000003</v>
      </c>
      <c r="AO1841" s="154">
        <f t="shared" si="213"/>
        <v>-0.49</v>
      </c>
      <c r="AP1841" s="155">
        <f t="shared" si="213"/>
        <v>0.13</v>
      </c>
      <c r="AQ1841" s="156">
        <f>AVERAGE(Table3[[#This Row],[ HEK293 +Selistat_R1 2]:[ HEK293 +Selistat_R4 5]])</f>
        <v>-0.33500000000000008</v>
      </c>
      <c r="AR1841" s="153">
        <f t="shared" si="214"/>
        <v>-2.0000000000000004E-2</v>
      </c>
      <c r="AS1841" s="154">
        <f t="shared" si="214"/>
        <v>0.24</v>
      </c>
      <c r="AT1841" s="154">
        <f t="shared" si="214"/>
        <v>0.11000000000000001</v>
      </c>
      <c r="AU1841" s="157">
        <f t="shared" si="214"/>
        <v>-0.12</v>
      </c>
      <c r="AV1841" s="158">
        <f t="shared" si="215"/>
        <v>0.24</v>
      </c>
      <c r="AW1841" s="154">
        <f t="shared" si="215"/>
        <v>0.43</v>
      </c>
      <c r="AX1841" s="154">
        <f t="shared" si="215"/>
        <v>-0.26</v>
      </c>
      <c r="AY1841" s="155">
        <f t="shared" si="215"/>
        <v>0.10999999999999999</v>
      </c>
    </row>
    <row r="1842" spans="1:51" x14ac:dyDescent="0.15">
      <c r="A1842" s="122" t="s">
        <v>4811</v>
      </c>
      <c r="B1842" s="122" t="s">
        <v>3114</v>
      </c>
      <c r="C1842" s="122" t="s">
        <v>4812</v>
      </c>
      <c r="D1842" s="122" t="s">
        <v>4813</v>
      </c>
      <c r="E1842" s="122" t="s">
        <v>4814</v>
      </c>
      <c r="F1842" s="122" t="s">
        <v>4815</v>
      </c>
      <c r="G1842" s="122">
        <v>2</v>
      </c>
      <c r="H1842" s="166">
        <v>0.109375</v>
      </c>
      <c r="I1842" s="167">
        <v>0.43416700000000003</v>
      </c>
      <c r="J1842" s="168" t="str">
        <f t="shared" si="210"/>
        <v>FALSE</v>
      </c>
      <c r="K1842" s="169">
        <v>0.258654</v>
      </c>
      <c r="L1842" s="170">
        <f>-LOG10(Table3[[#This Row],[Student''s T-test p-value HEK293 +Selistat_HEK293 UT]])</f>
        <v>0.58728080098002877</v>
      </c>
      <c r="M1842" s="167">
        <v>0.56999999999999995</v>
      </c>
      <c r="N1842" s="171" t="str">
        <f t="shared" si="211"/>
        <v>FALSE</v>
      </c>
      <c r="O1842" s="146">
        <v>0.45000400000000002</v>
      </c>
      <c r="P1842" s="147">
        <v>-6.7500000000000004E-2</v>
      </c>
      <c r="Q1842" s="171" t="str">
        <f t="shared" si="212"/>
        <v>FALSE</v>
      </c>
      <c r="R1842" s="122" t="s">
        <v>1668</v>
      </c>
      <c r="S1842" s="122" t="s">
        <v>1680</v>
      </c>
      <c r="T1842" s="122" t="s">
        <v>1670</v>
      </c>
      <c r="U1842" s="172" t="s">
        <v>4817</v>
      </c>
      <c r="V1842" s="122" t="s">
        <v>10237</v>
      </c>
      <c r="W1842" s="148">
        <v>1.44</v>
      </c>
      <c r="X1842" s="149">
        <v>-0.44</v>
      </c>
      <c r="Y1842" s="149">
        <v>0.15</v>
      </c>
      <c r="Z1842" s="150">
        <v>-0.54</v>
      </c>
      <c r="AA1842" s="148">
        <v>-0.36</v>
      </c>
      <c r="AB1842" s="149">
        <v>-0.46</v>
      </c>
      <c r="AC1842" s="149">
        <v>-0.35</v>
      </c>
      <c r="AD1842" s="151">
        <v>-0.5</v>
      </c>
      <c r="AE1842" s="148">
        <v>-0.01</v>
      </c>
      <c r="AF1842" s="149">
        <v>-0.26</v>
      </c>
      <c r="AG1842" s="149">
        <v>-0.14000000000000001</v>
      </c>
      <c r="AH1842" s="151">
        <v>7.0000000000000007E-2</v>
      </c>
      <c r="AI1842" s="152">
        <v>-7.0000000000000007E-2</v>
      </c>
      <c r="AJ1842" s="149">
        <v>0.08</v>
      </c>
      <c r="AK1842" s="149">
        <v>0.02</v>
      </c>
      <c r="AL1842" s="150">
        <v>-0.1</v>
      </c>
      <c r="AM1842" s="153">
        <f t="shared" si="213"/>
        <v>1.7999999999999998</v>
      </c>
      <c r="AN1842" s="154">
        <f t="shared" si="213"/>
        <v>2.0000000000000018E-2</v>
      </c>
      <c r="AO1842" s="154">
        <f t="shared" si="213"/>
        <v>0.5</v>
      </c>
      <c r="AP1842" s="155">
        <f t="shared" si="213"/>
        <v>-4.0000000000000036E-2</v>
      </c>
      <c r="AQ1842" s="156">
        <f>AVERAGE(Table3[[#This Row],[ HEK293 +Selistat_R1 2]:[ HEK293 +Selistat_R4 5]])</f>
        <v>0.56999999999999995</v>
      </c>
      <c r="AR1842" s="153">
        <f t="shared" si="214"/>
        <v>0.35</v>
      </c>
      <c r="AS1842" s="154">
        <f t="shared" si="214"/>
        <v>0.2</v>
      </c>
      <c r="AT1842" s="154">
        <f t="shared" si="214"/>
        <v>0.20999999999999996</v>
      </c>
      <c r="AU1842" s="157">
        <f t="shared" si="214"/>
        <v>0.57000000000000006</v>
      </c>
      <c r="AV1842" s="158">
        <f t="shared" si="215"/>
        <v>0.28999999999999998</v>
      </c>
      <c r="AW1842" s="154">
        <f t="shared" si="215"/>
        <v>0.54</v>
      </c>
      <c r="AX1842" s="154">
        <f t="shared" si="215"/>
        <v>0.37</v>
      </c>
      <c r="AY1842" s="155">
        <f t="shared" si="215"/>
        <v>0.4</v>
      </c>
    </row>
    <row r="1843" spans="1:51" x14ac:dyDescent="0.15">
      <c r="A1843" s="122" t="s">
        <v>3708</v>
      </c>
      <c r="B1843" s="122" t="s">
        <v>10238</v>
      </c>
      <c r="C1843" s="122" t="s">
        <v>6476</v>
      </c>
      <c r="D1843" s="122" t="s">
        <v>2861</v>
      </c>
      <c r="E1843" s="122" t="s">
        <v>10239</v>
      </c>
      <c r="F1843" s="122" t="s">
        <v>3641</v>
      </c>
      <c r="G1843" s="122">
        <v>1</v>
      </c>
      <c r="H1843" s="166">
        <v>0.52852299999999997</v>
      </c>
      <c r="I1843" s="167">
        <v>-0.14499999999999999</v>
      </c>
      <c r="J1843" s="168" t="str">
        <f t="shared" si="210"/>
        <v>FALSE</v>
      </c>
      <c r="K1843" s="169">
        <v>0.25873600000000002</v>
      </c>
      <c r="L1843" s="170">
        <f>-LOG10(Table3[[#This Row],[Student''s T-test p-value HEK293 +Selistat_HEK293 UT]])</f>
        <v>0.58714314022966929</v>
      </c>
      <c r="M1843" s="167">
        <v>-0.34499999999999997</v>
      </c>
      <c r="N1843" s="171" t="str">
        <f t="shared" si="211"/>
        <v>FALSE</v>
      </c>
      <c r="O1843" s="146">
        <v>0.49852800000000003</v>
      </c>
      <c r="P1843" s="147">
        <v>0.19500000000000001</v>
      </c>
      <c r="Q1843" s="171" t="str">
        <f t="shared" si="212"/>
        <v>FALSE</v>
      </c>
      <c r="R1843" s="122" t="s">
        <v>1351</v>
      </c>
      <c r="S1843" s="122" t="s">
        <v>10240</v>
      </c>
      <c r="T1843" s="122" t="s">
        <v>1353</v>
      </c>
      <c r="U1843" s="172" t="s">
        <v>10241</v>
      </c>
      <c r="V1843" s="122" t="s">
        <v>10242</v>
      </c>
      <c r="W1843" s="148">
        <v>-0.53</v>
      </c>
      <c r="X1843" s="149">
        <v>-0.48</v>
      </c>
      <c r="Y1843" s="149">
        <v>-0.45</v>
      </c>
      <c r="Z1843" s="150">
        <v>0.31</v>
      </c>
      <c r="AA1843" s="148">
        <v>-0.26</v>
      </c>
      <c r="AB1843" s="149">
        <v>-0.11</v>
      </c>
      <c r="AC1843" s="149">
        <v>-0.01</v>
      </c>
      <c r="AD1843" s="151">
        <v>0.61</v>
      </c>
      <c r="AE1843" s="148">
        <v>0.84</v>
      </c>
      <c r="AF1843" s="149">
        <v>-0.1</v>
      </c>
      <c r="AG1843" s="149">
        <v>-0.02</v>
      </c>
      <c r="AH1843" s="151">
        <v>-0.28000000000000003</v>
      </c>
      <c r="AI1843" s="152">
        <v>0.09</v>
      </c>
      <c r="AJ1843" s="149">
        <v>0.01</v>
      </c>
      <c r="AK1843" s="149">
        <v>-0.05</v>
      </c>
      <c r="AL1843" s="150">
        <v>-0.39</v>
      </c>
      <c r="AM1843" s="153">
        <f t="shared" si="213"/>
        <v>-0.27</v>
      </c>
      <c r="AN1843" s="154">
        <f t="shared" si="213"/>
        <v>-0.37</v>
      </c>
      <c r="AO1843" s="154">
        <f t="shared" si="213"/>
        <v>-0.44</v>
      </c>
      <c r="AP1843" s="155">
        <f t="shared" si="213"/>
        <v>-0.3</v>
      </c>
      <c r="AQ1843" s="156">
        <f>AVERAGE(Table3[[#This Row],[ HEK293 +Selistat_R1 2]:[ HEK293 +Selistat_R4 5]])</f>
        <v>-0.34500000000000003</v>
      </c>
      <c r="AR1843" s="153">
        <f t="shared" si="214"/>
        <v>1.1000000000000001</v>
      </c>
      <c r="AS1843" s="154">
        <f t="shared" si="214"/>
        <v>9.999999999999995E-3</v>
      </c>
      <c r="AT1843" s="154">
        <f t="shared" si="214"/>
        <v>-0.01</v>
      </c>
      <c r="AU1843" s="157">
        <f t="shared" si="214"/>
        <v>-0.89</v>
      </c>
      <c r="AV1843" s="158">
        <f t="shared" si="215"/>
        <v>0.35</v>
      </c>
      <c r="AW1843" s="154">
        <f t="shared" si="215"/>
        <v>0.12</v>
      </c>
      <c r="AX1843" s="154">
        <f t="shared" si="215"/>
        <v>-0.04</v>
      </c>
      <c r="AY1843" s="155">
        <f t="shared" si="215"/>
        <v>-1</v>
      </c>
    </row>
    <row r="1844" spans="1:51" x14ac:dyDescent="0.15">
      <c r="A1844" s="122" t="s">
        <v>10243</v>
      </c>
      <c r="B1844" s="122" t="s">
        <v>5148</v>
      </c>
      <c r="C1844" s="122" t="s">
        <v>10244</v>
      </c>
      <c r="D1844" s="122" t="s">
        <v>6931</v>
      </c>
      <c r="E1844" s="122" t="s">
        <v>10245</v>
      </c>
      <c r="G1844" s="122">
        <v>1</v>
      </c>
      <c r="H1844" s="166">
        <v>0.67539099999999996</v>
      </c>
      <c r="I1844" s="167">
        <v>-0.10249999999999999</v>
      </c>
      <c r="J1844" s="168" t="str">
        <f t="shared" si="210"/>
        <v>FALSE</v>
      </c>
      <c r="K1844" s="169">
        <v>0.25906800000000002</v>
      </c>
      <c r="L1844" s="170">
        <f>-LOG10(Table3[[#This Row],[Student''s T-test p-value HEK293 +Selistat_HEK293 UT]])</f>
        <v>0.58658622762277535</v>
      </c>
      <c r="M1844" s="167">
        <v>-0.30499999999999999</v>
      </c>
      <c r="N1844" s="171" t="str">
        <f t="shared" si="211"/>
        <v>FALSE</v>
      </c>
      <c r="O1844" s="146">
        <v>0.18643399999999999</v>
      </c>
      <c r="P1844" s="147">
        <v>0.4425</v>
      </c>
      <c r="Q1844" s="171" t="str">
        <f t="shared" si="212"/>
        <v>FALSE</v>
      </c>
      <c r="R1844" s="122" t="s">
        <v>10246</v>
      </c>
      <c r="S1844" s="122" t="s">
        <v>10247</v>
      </c>
      <c r="T1844" s="122" t="s">
        <v>10248</v>
      </c>
      <c r="U1844" s="172" t="s">
        <v>10249</v>
      </c>
      <c r="V1844" s="122" t="s">
        <v>10250</v>
      </c>
      <c r="W1844" s="148">
        <v>-0.57999999999999996</v>
      </c>
      <c r="X1844" s="149">
        <v>-0.32</v>
      </c>
      <c r="Y1844" s="149">
        <v>0.28999999999999998</v>
      </c>
      <c r="Z1844" s="150">
        <v>-0.52</v>
      </c>
      <c r="AA1844" s="148">
        <v>0.18</v>
      </c>
      <c r="AB1844" s="149">
        <v>0.34</v>
      </c>
      <c r="AC1844" s="149">
        <v>-0.27</v>
      </c>
      <c r="AD1844" s="151">
        <v>-0.16</v>
      </c>
      <c r="AE1844" s="148">
        <v>0.24</v>
      </c>
      <c r="AF1844" s="149">
        <v>0.73</v>
      </c>
      <c r="AG1844" s="149">
        <v>0.49</v>
      </c>
      <c r="AH1844" s="151">
        <v>-0.49</v>
      </c>
      <c r="AI1844" s="152">
        <v>-0.08</v>
      </c>
      <c r="AJ1844" s="149">
        <v>0</v>
      </c>
      <c r="AK1844" s="149">
        <v>-0.12</v>
      </c>
      <c r="AL1844" s="150">
        <v>-0.6</v>
      </c>
      <c r="AM1844" s="153">
        <f t="shared" si="213"/>
        <v>-0.76</v>
      </c>
      <c r="AN1844" s="154">
        <f t="shared" si="213"/>
        <v>-0.66</v>
      </c>
      <c r="AO1844" s="154">
        <f t="shared" si="213"/>
        <v>0.56000000000000005</v>
      </c>
      <c r="AP1844" s="155">
        <f t="shared" si="213"/>
        <v>-0.36</v>
      </c>
      <c r="AQ1844" s="156">
        <f>AVERAGE(Table3[[#This Row],[ HEK293 +Selistat_R1 2]:[ HEK293 +Selistat_R4 5]])</f>
        <v>-0.30499999999999994</v>
      </c>
      <c r="AR1844" s="153">
        <f t="shared" si="214"/>
        <v>0.06</v>
      </c>
      <c r="AS1844" s="154">
        <f t="shared" si="214"/>
        <v>0.38999999999999996</v>
      </c>
      <c r="AT1844" s="154">
        <f t="shared" si="214"/>
        <v>0.76</v>
      </c>
      <c r="AU1844" s="157">
        <f t="shared" si="214"/>
        <v>-0.32999999999999996</v>
      </c>
      <c r="AV1844" s="158">
        <f t="shared" si="215"/>
        <v>-0.26</v>
      </c>
      <c r="AW1844" s="154">
        <f t="shared" si="215"/>
        <v>-0.34</v>
      </c>
      <c r="AX1844" s="154">
        <f t="shared" si="215"/>
        <v>0.15000000000000002</v>
      </c>
      <c r="AY1844" s="155">
        <f t="shared" si="215"/>
        <v>-0.43999999999999995</v>
      </c>
    </row>
    <row r="1845" spans="1:51" x14ac:dyDescent="0.15">
      <c r="A1845" s="122" t="s">
        <v>2926</v>
      </c>
      <c r="B1845" s="122" t="s">
        <v>2927</v>
      </c>
      <c r="C1845" s="122" t="s">
        <v>2928</v>
      </c>
      <c r="E1845" s="122" t="s">
        <v>2929</v>
      </c>
      <c r="F1845" s="122" t="s">
        <v>2930</v>
      </c>
      <c r="G1845" s="122">
        <v>1</v>
      </c>
      <c r="H1845" s="166">
        <v>0.68831799999999999</v>
      </c>
      <c r="I1845" s="167">
        <v>-8.5833300000000001E-2</v>
      </c>
      <c r="J1845" s="168" t="str">
        <f t="shared" si="210"/>
        <v>FALSE</v>
      </c>
      <c r="K1845" s="169">
        <v>0.25913999999999998</v>
      </c>
      <c r="L1845" s="170">
        <f>-LOG10(Table3[[#This Row],[Student''s T-test p-value HEK293 +Selistat_HEK293 UT]])</f>
        <v>0.58646554556885788</v>
      </c>
      <c r="M1845" s="167">
        <v>-0.315</v>
      </c>
      <c r="N1845" s="171" t="str">
        <f t="shared" si="211"/>
        <v>FALSE</v>
      </c>
      <c r="O1845" s="146">
        <v>0.29381600000000002</v>
      </c>
      <c r="P1845" s="147">
        <v>-0.26250000000000001</v>
      </c>
      <c r="Q1845" s="171" t="str">
        <f t="shared" si="212"/>
        <v>FALSE</v>
      </c>
      <c r="R1845" s="122" t="s">
        <v>858</v>
      </c>
      <c r="S1845" s="122" t="s">
        <v>9939</v>
      </c>
      <c r="T1845" s="122" t="s">
        <v>860</v>
      </c>
      <c r="U1845" s="172" t="s">
        <v>2628</v>
      </c>
      <c r="V1845" s="122" t="s">
        <v>9940</v>
      </c>
      <c r="W1845" s="148">
        <v>-0.4</v>
      </c>
      <c r="X1845" s="149">
        <v>0.25</v>
      </c>
      <c r="Y1845" s="149">
        <v>-0.55000000000000004</v>
      </c>
      <c r="Z1845" s="150">
        <v>-0.46</v>
      </c>
      <c r="AA1845" s="148">
        <v>-0.17</v>
      </c>
      <c r="AB1845" s="149">
        <v>-0.33</v>
      </c>
      <c r="AC1845" s="149">
        <v>0.46</v>
      </c>
      <c r="AD1845" s="151">
        <v>0.14000000000000001</v>
      </c>
      <c r="AE1845" s="148">
        <v>0.3</v>
      </c>
      <c r="AF1845" s="149">
        <v>-0.68</v>
      </c>
      <c r="AG1845" s="149">
        <v>0.05</v>
      </c>
      <c r="AH1845" s="151">
        <v>0.02</v>
      </c>
      <c r="AI1845" s="152">
        <v>0.28000000000000003</v>
      </c>
      <c r="AJ1845" s="149">
        <v>-0.03</v>
      </c>
      <c r="AK1845" s="149">
        <v>0.37</v>
      </c>
      <c r="AL1845" s="150">
        <v>0.12</v>
      </c>
      <c r="AM1845" s="153">
        <f t="shared" si="213"/>
        <v>-0.23</v>
      </c>
      <c r="AN1845" s="154">
        <f t="shared" si="213"/>
        <v>0.58000000000000007</v>
      </c>
      <c r="AO1845" s="154">
        <f t="shared" si="213"/>
        <v>-1.01</v>
      </c>
      <c r="AP1845" s="155">
        <f t="shared" si="213"/>
        <v>-0.60000000000000009</v>
      </c>
      <c r="AQ1845" s="156">
        <f>AVERAGE(Table3[[#This Row],[ HEK293 +Selistat_R1 2]:[ HEK293 +Selistat_R4 5]])</f>
        <v>-0.315</v>
      </c>
      <c r="AR1845" s="153">
        <f t="shared" si="214"/>
        <v>0.47</v>
      </c>
      <c r="AS1845" s="154">
        <f t="shared" si="214"/>
        <v>-0.35000000000000003</v>
      </c>
      <c r="AT1845" s="154">
        <f t="shared" si="214"/>
        <v>-0.41000000000000003</v>
      </c>
      <c r="AU1845" s="157">
        <f t="shared" si="214"/>
        <v>-0.12000000000000001</v>
      </c>
      <c r="AV1845" s="158">
        <f t="shared" si="215"/>
        <v>0.45000000000000007</v>
      </c>
      <c r="AW1845" s="154">
        <f t="shared" si="215"/>
        <v>0.30000000000000004</v>
      </c>
      <c r="AX1845" s="154">
        <f t="shared" si="215"/>
        <v>-9.0000000000000024E-2</v>
      </c>
      <c r="AY1845" s="155">
        <f t="shared" si="215"/>
        <v>-2.0000000000000018E-2</v>
      </c>
    </row>
    <row r="1846" spans="1:51" x14ac:dyDescent="0.15">
      <c r="A1846" s="122" t="s">
        <v>2858</v>
      </c>
      <c r="B1846" s="122" t="s">
        <v>3463</v>
      </c>
      <c r="C1846" s="122" t="s">
        <v>6776</v>
      </c>
      <c r="D1846" s="122" t="s">
        <v>2861</v>
      </c>
      <c r="E1846" s="122" t="s">
        <v>6777</v>
      </c>
      <c r="F1846" s="122" t="s">
        <v>3641</v>
      </c>
      <c r="G1846" s="122">
        <v>1</v>
      </c>
      <c r="H1846" s="166">
        <v>0.68974800000000003</v>
      </c>
      <c r="I1846" s="167">
        <v>7.16667E-2</v>
      </c>
      <c r="J1846" s="168" t="str">
        <f t="shared" si="210"/>
        <v>FALSE</v>
      </c>
      <c r="K1846" s="169">
        <v>0.25922499999999998</v>
      </c>
      <c r="L1846" s="170">
        <f>-LOG10(Table3[[#This Row],[Student''s T-test p-value HEK293 +Selistat_HEK293 UT]])</f>
        <v>0.58632311685051219</v>
      </c>
      <c r="M1846" s="167">
        <v>-0.22750000000000001</v>
      </c>
      <c r="N1846" s="171" t="str">
        <f t="shared" si="211"/>
        <v>FALSE</v>
      </c>
      <c r="O1846" s="146">
        <v>0.879054</v>
      </c>
      <c r="P1846" s="147">
        <v>2.75E-2</v>
      </c>
      <c r="Q1846" s="171" t="str">
        <f t="shared" si="212"/>
        <v>FALSE</v>
      </c>
      <c r="R1846" s="122" t="s">
        <v>6778</v>
      </c>
      <c r="S1846" s="122" t="s">
        <v>10251</v>
      </c>
      <c r="T1846" s="122" t="s">
        <v>6780</v>
      </c>
      <c r="U1846" s="172" t="s">
        <v>6781</v>
      </c>
      <c r="V1846" s="122" t="s">
        <v>10252</v>
      </c>
      <c r="W1846" s="148">
        <v>-0.33</v>
      </c>
      <c r="X1846" s="149">
        <v>-0.37</v>
      </c>
      <c r="Y1846" s="149">
        <v>-0.27</v>
      </c>
      <c r="Z1846" s="150">
        <v>-0.27</v>
      </c>
      <c r="AA1846" s="148">
        <v>0.31</v>
      </c>
      <c r="AB1846" s="149">
        <v>-0.1</v>
      </c>
      <c r="AC1846" s="149">
        <v>0.02</v>
      </c>
      <c r="AD1846" s="151">
        <v>-0.56000000000000005</v>
      </c>
      <c r="AE1846" s="148">
        <v>0.38</v>
      </c>
      <c r="AF1846" s="149">
        <v>0.14000000000000001</v>
      </c>
      <c r="AG1846" s="149">
        <v>0.23</v>
      </c>
      <c r="AH1846" s="151">
        <v>-0.14000000000000001</v>
      </c>
      <c r="AI1846" s="152">
        <v>7.0000000000000007E-2</v>
      </c>
      <c r="AJ1846" s="149">
        <v>0.24</v>
      </c>
      <c r="AK1846" s="149">
        <v>0.41</v>
      </c>
      <c r="AL1846" s="150">
        <v>-0.22</v>
      </c>
      <c r="AM1846" s="153">
        <f t="shared" si="213"/>
        <v>-0.64</v>
      </c>
      <c r="AN1846" s="154">
        <f t="shared" si="213"/>
        <v>-0.27</v>
      </c>
      <c r="AO1846" s="154">
        <f t="shared" si="213"/>
        <v>-0.29000000000000004</v>
      </c>
      <c r="AP1846" s="155">
        <f t="shared" si="213"/>
        <v>0.29000000000000004</v>
      </c>
      <c r="AQ1846" s="156">
        <f>AVERAGE(Table3[[#This Row],[ HEK293 +Selistat_R1 2]:[ HEK293 +Selistat_R4 5]])</f>
        <v>-0.22750000000000004</v>
      </c>
      <c r="AR1846" s="153">
        <f t="shared" si="214"/>
        <v>7.0000000000000007E-2</v>
      </c>
      <c r="AS1846" s="154">
        <f t="shared" si="214"/>
        <v>0.24000000000000002</v>
      </c>
      <c r="AT1846" s="154">
        <f t="shared" si="214"/>
        <v>0.21000000000000002</v>
      </c>
      <c r="AU1846" s="157">
        <f t="shared" si="214"/>
        <v>0.42000000000000004</v>
      </c>
      <c r="AV1846" s="158">
        <f t="shared" si="215"/>
        <v>-0.24</v>
      </c>
      <c r="AW1846" s="154">
        <f t="shared" si="215"/>
        <v>0.33999999999999997</v>
      </c>
      <c r="AX1846" s="154">
        <f t="shared" si="215"/>
        <v>0.38999999999999996</v>
      </c>
      <c r="AY1846" s="155">
        <f t="shared" si="215"/>
        <v>0.34000000000000008</v>
      </c>
    </row>
    <row r="1847" spans="1:51" x14ac:dyDescent="0.15">
      <c r="A1847" s="122" t="s">
        <v>3828</v>
      </c>
      <c r="B1847" s="122" t="s">
        <v>2968</v>
      </c>
      <c r="C1847" s="122" t="s">
        <v>3829</v>
      </c>
      <c r="D1847" s="122" t="s">
        <v>3830</v>
      </c>
      <c r="E1847" s="122" t="s">
        <v>3831</v>
      </c>
      <c r="G1847" s="122">
        <v>4</v>
      </c>
      <c r="H1847" s="166">
        <v>9.9698899999999993E-2</v>
      </c>
      <c r="I1847" s="167">
        <v>-0.3</v>
      </c>
      <c r="J1847" s="168" t="str">
        <f t="shared" si="210"/>
        <v>FALSE</v>
      </c>
      <c r="K1847" s="169">
        <v>0.25932899999999998</v>
      </c>
      <c r="L1847" s="170">
        <f>-LOG10(Table3[[#This Row],[Student''s T-test p-value HEK293 +Selistat_HEK293 UT]])</f>
        <v>0.58614891463927277</v>
      </c>
      <c r="M1847" s="167">
        <v>-0.2525</v>
      </c>
      <c r="N1847" s="171" t="str">
        <f t="shared" si="211"/>
        <v>FALSE</v>
      </c>
      <c r="O1847" s="146">
        <v>0.65417599999999998</v>
      </c>
      <c r="P1847" s="147">
        <v>-0.1125</v>
      </c>
      <c r="Q1847" s="171" t="str">
        <f t="shared" si="212"/>
        <v>FALSE</v>
      </c>
      <c r="R1847" s="122" t="s">
        <v>3832</v>
      </c>
      <c r="S1847" s="122" t="s">
        <v>5056</v>
      </c>
      <c r="T1847" s="122" t="s">
        <v>3834</v>
      </c>
      <c r="U1847" s="172" t="s">
        <v>3835</v>
      </c>
      <c r="V1847" s="122" t="s">
        <v>5610</v>
      </c>
      <c r="W1847" s="148">
        <v>-0.44</v>
      </c>
      <c r="X1847" s="149">
        <v>-0.22</v>
      </c>
      <c r="Y1847" s="149">
        <v>0.01</v>
      </c>
      <c r="Z1847" s="150">
        <v>0.41</v>
      </c>
      <c r="AA1847" s="148">
        <v>0.03</v>
      </c>
      <c r="AB1847" s="149">
        <v>0.05</v>
      </c>
      <c r="AC1847" s="149">
        <v>0.3</v>
      </c>
      <c r="AD1847" s="151">
        <v>0.39</v>
      </c>
      <c r="AE1847" s="148">
        <v>-0.2</v>
      </c>
      <c r="AF1847" s="149">
        <v>-0.41</v>
      </c>
      <c r="AG1847" s="149">
        <v>-0.53</v>
      </c>
      <c r="AH1847" s="151">
        <v>0.39</v>
      </c>
      <c r="AI1847" s="152">
        <v>-0.04</v>
      </c>
      <c r="AJ1847" s="149">
        <v>-0.23</v>
      </c>
      <c r="AK1847" s="149">
        <v>-0.28999999999999998</v>
      </c>
      <c r="AL1847" s="150">
        <v>0.26</v>
      </c>
      <c r="AM1847" s="153">
        <f t="shared" si="213"/>
        <v>-0.47</v>
      </c>
      <c r="AN1847" s="154">
        <f t="shared" si="213"/>
        <v>-0.27</v>
      </c>
      <c r="AO1847" s="154">
        <f t="shared" si="213"/>
        <v>-0.28999999999999998</v>
      </c>
      <c r="AP1847" s="155">
        <f t="shared" si="213"/>
        <v>1.9999999999999962E-2</v>
      </c>
      <c r="AQ1847" s="156">
        <f>AVERAGE(Table3[[#This Row],[ HEK293 +Selistat_R1 2]:[ HEK293 +Selistat_R4 5]])</f>
        <v>-0.2525</v>
      </c>
      <c r="AR1847" s="153">
        <f t="shared" si="214"/>
        <v>-0.23</v>
      </c>
      <c r="AS1847" s="154">
        <f t="shared" si="214"/>
        <v>-0.45999999999999996</v>
      </c>
      <c r="AT1847" s="154">
        <f t="shared" si="214"/>
        <v>-0.83000000000000007</v>
      </c>
      <c r="AU1847" s="157">
        <f t="shared" si="214"/>
        <v>0</v>
      </c>
      <c r="AV1847" s="158">
        <f t="shared" si="215"/>
        <v>-7.0000000000000007E-2</v>
      </c>
      <c r="AW1847" s="154">
        <f t="shared" si="215"/>
        <v>-0.28000000000000003</v>
      </c>
      <c r="AX1847" s="154">
        <f t="shared" si="215"/>
        <v>-0.59</v>
      </c>
      <c r="AY1847" s="155">
        <f t="shared" si="215"/>
        <v>-0.13</v>
      </c>
    </row>
    <row r="1848" spans="1:51" x14ac:dyDescent="0.15">
      <c r="A1848" s="122" t="s">
        <v>2985</v>
      </c>
      <c r="B1848" s="122" t="s">
        <v>2986</v>
      </c>
      <c r="C1848" s="122" t="s">
        <v>2987</v>
      </c>
      <c r="D1848" s="122" t="s">
        <v>2988</v>
      </c>
      <c r="E1848" s="122" t="s">
        <v>2989</v>
      </c>
      <c r="F1848" s="122" t="s">
        <v>2990</v>
      </c>
      <c r="G1848" s="122">
        <v>2</v>
      </c>
      <c r="H1848" s="166">
        <v>0.95321400000000001</v>
      </c>
      <c r="I1848" s="167">
        <v>5.0000000000000001E-3</v>
      </c>
      <c r="J1848" s="168" t="str">
        <f t="shared" si="210"/>
        <v>FALSE</v>
      </c>
      <c r="K1848" s="169">
        <v>0.25966099999999998</v>
      </c>
      <c r="L1848" s="170">
        <f>-LOG10(Table3[[#This Row],[Student''s T-test p-value HEK293 +Selistat_HEK293 UT]])</f>
        <v>0.58559327469376377</v>
      </c>
      <c r="M1848" s="167">
        <v>-9.2499999999999999E-2</v>
      </c>
      <c r="N1848" s="171" t="str">
        <f t="shared" si="211"/>
        <v>FALSE</v>
      </c>
      <c r="O1848" s="146">
        <v>0.73127900000000001</v>
      </c>
      <c r="P1848" s="147">
        <v>-4.2500000000000003E-2</v>
      </c>
      <c r="Q1848" s="171" t="str">
        <f t="shared" si="212"/>
        <v>FALSE</v>
      </c>
      <c r="R1848" s="122" t="s">
        <v>1540</v>
      </c>
      <c r="S1848" s="122" t="s">
        <v>10253</v>
      </c>
      <c r="T1848" s="122" t="s">
        <v>1542</v>
      </c>
      <c r="U1848" s="172" t="s">
        <v>2637</v>
      </c>
      <c r="V1848" s="122" t="s">
        <v>10254</v>
      </c>
      <c r="W1848" s="148">
        <v>-0.15</v>
      </c>
      <c r="X1848" s="149">
        <v>-7.0000000000000007E-2</v>
      </c>
      <c r="Y1848" s="149">
        <v>-0.17</v>
      </c>
      <c r="Z1848" s="150">
        <v>-0.02</v>
      </c>
      <c r="AA1848" s="148">
        <v>0.04</v>
      </c>
      <c r="AB1848" s="149">
        <v>0.02</v>
      </c>
      <c r="AC1848" s="149">
        <v>-0.2</v>
      </c>
      <c r="AD1848" s="151">
        <v>0.1</v>
      </c>
      <c r="AE1848" s="148">
        <v>0.23</v>
      </c>
      <c r="AF1848" s="149">
        <v>-0.18</v>
      </c>
      <c r="AG1848" s="149">
        <v>0.12</v>
      </c>
      <c r="AH1848" s="151">
        <v>-0.08</v>
      </c>
      <c r="AI1848" s="152">
        <v>0.19</v>
      </c>
      <c r="AJ1848" s="149">
        <v>-0.14000000000000001</v>
      </c>
      <c r="AK1848" s="149">
        <v>7.0000000000000007E-2</v>
      </c>
      <c r="AL1848" s="150">
        <v>0.14000000000000001</v>
      </c>
      <c r="AM1848" s="153">
        <f t="shared" si="213"/>
        <v>-0.19</v>
      </c>
      <c r="AN1848" s="154">
        <f t="shared" si="213"/>
        <v>-9.0000000000000011E-2</v>
      </c>
      <c r="AO1848" s="154">
        <f t="shared" si="213"/>
        <v>0.03</v>
      </c>
      <c r="AP1848" s="155">
        <f t="shared" si="213"/>
        <v>-0.12000000000000001</v>
      </c>
      <c r="AQ1848" s="156">
        <f>AVERAGE(Table3[[#This Row],[ HEK293 +Selistat_R1 2]:[ HEK293 +Selistat_R4 5]])</f>
        <v>-9.2499999999999999E-2</v>
      </c>
      <c r="AR1848" s="153">
        <f t="shared" si="214"/>
        <v>0.19</v>
      </c>
      <c r="AS1848" s="154">
        <f t="shared" si="214"/>
        <v>-0.19999999999999998</v>
      </c>
      <c r="AT1848" s="154">
        <f t="shared" si="214"/>
        <v>0.32</v>
      </c>
      <c r="AU1848" s="157">
        <f t="shared" si="214"/>
        <v>-0.18</v>
      </c>
      <c r="AV1848" s="158">
        <f t="shared" si="215"/>
        <v>0.15</v>
      </c>
      <c r="AW1848" s="154">
        <f t="shared" si="215"/>
        <v>-0.16</v>
      </c>
      <c r="AX1848" s="154">
        <f t="shared" si="215"/>
        <v>0.27</v>
      </c>
      <c r="AY1848" s="155">
        <f t="shared" si="215"/>
        <v>4.0000000000000008E-2</v>
      </c>
    </row>
    <row r="1849" spans="1:51" x14ac:dyDescent="0.15">
      <c r="A1849" s="122" t="s">
        <v>6203</v>
      </c>
      <c r="B1849" s="122" t="s">
        <v>6204</v>
      </c>
      <c r="C1849" s="122" t="s">
        <v>6205</v>
      </c>
      <c r="E1849" s="122" t="s">
        <v>6206</v>
      </c>
      <c r="G1849" s="122">
        <v>1</v>
      </c>
      <c r="H1849" s="166">
        <v>0.17543900000000001</v>
      </c>
      <c r="I1849" s="167">
        <v>0.26166699999999998</v>
      </c>
      <c r="J1849" s="168" t="str">
        <f t="shared" si="210"/>
        <v>FALSE</v>
      </c>
      <c r="K1849" s="169">
        <v>0.26006200000000002</v>
      </c>
      <c r="L1849" s="170">
        <f>-LOG10(Table3[[#This Row],[Student''s T-test p-value HEK293 +Selistat_HEK293 UT]])</f>
        <v>0.58492310184475949</v>
      </c>
      <c r="M1849" s="167">
        <v>0.19</v>
      </c>
      <c r="N1849" s="171" t="str">
        <f t="shared" si="211"/>
        <v>FALSE</v>
      </c>
      <c r="O1849" s="146">
        <v>0.23791999999999999</v>
      </c>
      <c r="P1849" s="147">
        <v>0.35</v>
      </c>
      <c r="Q1849" s="171" t="str">
        <f t="shared" si="212"/>
        <v>FALSE</v>
      </c>
      <c r="R1849" s="122" t="s">
        <v>1552</v>
      </c>
      <c r="S1849" s="122" t="s">
        <v>8242</v>
      </c>
      <c r="T1849" s="122" t="s">
        <v>1554</v>
      </c>
      <c r="U1849" s="172" t="s">
        <v>6208</v>
      </c>
      <c r="V1849" s="122" t="s">
        <v>8243</v>
      </c>
      <c r="W1849" s="148">
        <v>0.18</v>
      </c>
      <c r="X1849" s="149">
        <v>0.05</v>
      </c>
      <c r="Y1849" s="149">
        <v>-0.2</v>
      </c>
      <c r="Z1849" s="150">
        <v>-0.2</v>
      </c>
      <c r="AA1849" s="148">
        <v>-0.19</v>
      </c>
      <c r="AB1849" s="149">
        <v>0.09</v>
      </c>
      <c r="AC1849" s="149">
        <v>-0.41</v>
      </c>
      <c r="AD1849" s="151">
        <v>-0.42</v>
      </c>
      <c r="AE1849" s="148">
        <v>0.18</v>
      </c>
      <c r="AF1849" s="149">
        <v>0.39</v>
      </c>
      <c r="AG1849" s="149">
        <v>0.75</v>
      </c>
      <c r="AH1849" s="151">
        <v>-0.36</v>
      </c>
      <c r="AI1849" s="152">
        <v>-0.09</v>
      </c>
      <c r="AJ1849" s="149">
        <v>-0.49</v>
      </c>
      <c r="AK1849" s="149">
        <v>7.0000000000000007E-2</v>
      </c>
      <c r="AL1849" s="150">
        <v>7.0000000000000007E-2</v>
      </c>
      <c r="AM1849" s="153">
        <f t="shared" si="213"/>
        <v>0.37</v>
      </c>
      <c r="AN1849" s="154">
        <f t="shared" si="213"/>
        <v>-3.9999999999999994E-2</v>
      </c>
      <c r="AO1849" s="154">
        <f t="shared" si="213"/>
        <v>0.20999999999999996</v>
      </c>
      <c r="AP1849" s="155">
        <f t="shared" si="213"/>
        <v>0.21999999999999997</v>
      </c>
      <c r="AQ1849" s="156">
        <f>AVERAGE(Table3[[#This Row],[ HEK293 +Selistat_R1 2]:[ HEK293 +Selistat_R4 5]])</f>
        <v>0.19</v>
      </c>
      <c r="AR1849" s="153">
        <f t="shared" si="214"/>
        <v>0.37</v>
      </c>
      <c r="AS1849" s="154">
        <f t="shared" si="214"/>
        <v>0.30000000000000004</v>
      </c>
      <c r="AT1849" s="154">
        <f t="shared" si="214"/>
        <v>1.1599999999999999</v>
      </c>
      <c r="AU1849" s="157">
        <f t="shared" si="214"/>
        <v>0.06</v>
      </c>
      <c r="AV1849" s="158">
        <f t="shared" si="215"/>
        <v>0.1</v>
      </c>
      <c r="AW1849" s="154">
        <f t="shared" si="215"/>
        <v>-0.57999999999999996</v>
      </c>
      <c r="AX1849" s="154">
        <f t="shared" si="215"/>
        <v>0.48</v>
      </c>
      <c r="AY1849" s="155">
        <f t="shared" si="215"/>
        <v>0.49</v>
      </c>
    </row>
    <row r="1850" spans="1:51" x14ac:dyDescent="0.15">
      <c r="A1850" s="122" t="s">
        <v>4557</v>
      </c>
      <c r="B1850" s="122" t="s">
        <v>4558</v>
      </c>
      <c r="C1850" s="122" t="s">
        <v>4559</v>
      </c>
      <c r="D1850" s="122" t="s">
        <v>4560</v>
      </c>
      <c r="E1850" s="122" t="s">
        <v>4561</v>
      </c>
      <c r="F1850" s="122" t="s">
        <v>4562</v>
      </c>
      <c r="G1850" s="122">
        <v>1</v>
      </c>
      <c r="H1850" s="166">
        <v>0.85190699999999997</v>
      </c>
      <c r="I1850" s="167">
        <v>0.04</v>
      </c>
      <c r="J1850" s="168" t="str">
        <f t="shared" si="210"/>
        <v>FALSE</v>
      </c>
      <c r="K1850" s="169">
        <v>0.260378</v>
      </c>
      <c r="L1850" s="170">
        <f>-LOG10(Table3[[#This Row],[Student''s T-test p-value HEK293 +Selistat_HEK293 UT]])</f>
        <v>0.58439571319997319</v>
      </c>
      <c r="M1850" s="167">
        <v>-0.2475</v>
      </c>
      <c r="N1850" s="171" t="str">
        <f t="shared" si="211"/>
        <v>FALSE</v>
      </c>
      <c r="O1850" s="146">
        <v>0.354043</v>
      </c>
      <c r="P1850" s="147">
        <v>-0.2525</v>
      </c>
      <c r="Q1850" s="171" t="str">
        <f t="shared" si="212"/>
        <v>FALSE</v>
      </c>
      <c r="R1850" s="122" t="s">
        <v>1478</v>
      </c>
      <c r="S1850" s="122" t="s">
        <v>10255</v>
      </c>
      <c r="T1850" s="122" t="s">
        <v>1480</v>
      </c>
      <c r="U1850" s="172" t="s">
        <v>4563</v>
      </c>
      <c r="V1850" s="122" t="s">
        <v>10256</v>
      </c>
      <c r="W1850" s="148">
        <v>-0.59</v>
      </c>
      <c r="X1850" s="149">
        <v>-0.5</v>
      </c>
      <c r="Y1850" s="149">
        <v>-0.37</v>
      </c>
      <c r="Z1850" s="150">
        <v>0.19</v>
      </c>
      <c r="AA1850" s="148">
        <v>-0.16</v>
      </c>
      <c r="AB1850" s="149">
        <v>-0.27</v>
      </c>
      <c r="AC1850" s="149">
        <v>0.17</v>
      </c>
      <c r="AD1850" s="151">
        <v>-0.02</v>
      </c>
      <c r="AE1850" s="148">
        <v>0.41</v>
      </c>
      <c r="AF1850" s="149">
        <v>-0.24</v>
      </c>
      <c r="AG1850" s="149">
        <v>-0.34</v>
      </c>
      <c r="AH1850" s="151">
        <v>0.12</v>
      </c>
      <c r="AI1850" s="152">
        <v>0.35</v>
      </c>
      <c r="AJ1850" s="149">
        <v>-0.23</v>
      </c>
      <c r="AK1850" s="149">
        <v>0.19</v>
      </c>
      <c r="AL1850" s="150">
        <v>0.65</v>
      </c>
      <c r="AM1850" s="153">
        <f t="shared" si="213"/>
        <v>-0.42999999999999994</v>
      </c>
      <c r="AN1850" s="154">
        <f t="shared" si="213"/>
        <v>-0.22999999999999998</v>
      </c>
      <c r="AO1850" s="154">
        <f t="shared" si="213"/>
        <v>-0.54</v>
      </c>
      <c r="AP1850" s="155">
        <f t="shared" si="213"/>
        <v>0.21</v>
      </c>
      <c r="AQ1850" s="156">
        <f>AVERAGE(Table3[[#This Row],[ HEK293 +Selistat_R1 2]:[ HEK293 +Selistat_R4 5]])</f>
        <v>-0.2475</v>
      </c>
      <c r="AR1850" s="153">
        <f t="shared" si="214"/>
        <v>0.56999999999999995</v>
      </c>
      <c r="AS1850" s="154">
        <f t="shared" si="214"/>
        <v>3.0000000000000027E-2</v>
      </c>
      <c r="AT1850" s="154">
        <f t="shared" si="214"/>
        <v>-0.51</v>
      </c>
      <c r="AU1850" s="157">
        <f t="shared" si="214"/>
        <v>0.13999999999999999</v>
      </c>
      <c r="AV1850" s="158">
        <f t="shared" si="215"/>
        <v>0.51</v>
      </c>
      <c r="AW1850" s="154">
        <f t="shared" si="215"/>
        <v>4.0000000000000008E-2</v>
      </c>
      <c r="AX1850" s="154">
        <f t="shared" si="215"/>
        <v>1.999999999999999E-2</v>
      </c>
      <c r="AY1850" s="155">
        <f t="shared" si="215"/>
        <v>0.67</v>
      </c>
    </row>
    <row r="1851" spans="1:51" x14ac:dyDescent="0.15">
      <c r="A1851" s="122" t="s">
        <v>6203</v>
      </c>
      <c r="B1851" s="122" t="s">
        <v>6204</v>
      </c>
      <c r="C1851" s="122" t="s">
        <v>6205</v>
      </c>
      <c r="E1851" s="122" t="s">
        <v>6206</v>
      </c>
      <c r="G1851" s="122">
        <v>1</v>
      </c>
      <c r="H1851" s="166">
        <v>6.2255400000000002E-2</v>
      </c>
      <c r="I1851" s="167">
        <v>0.41749999999999998</v>
      </c>
      <c r="J1851" s="168" t="str">
        <f t="shared" si="210"/>
        <v>FALSE</v>
      </c>
      <c r="K1851" s="169">
        <v>0.26045299999999999</v>
      </c>
      <c r="L1851" s="170">
        <f>-LOG10(Table3[[#This Row],[Student''s T-test p-value HEK293 +Selistat_HEK293 UT]])</f>
        <v>0.58427063582797389</v>
      </c>
      <c r="M1851" s="167">
        <v>0.435</v>
      </c>
      <c r="N1851" s="171" t="str">
        <f t="shared" si="211"/>
        <v>FALSE</v>
      </c>
      <c r="O1851" s="146">
        <v>0.233288</v>
      </c>
      <c r="P1851" s="147">
        <v>0.1875</v>
      </c>
      <c r="Q1851" s="171" t="str">
        <f t="shared" si="212"/>
        <v>FALSE</v>
      </c>
      <c r="R1851" s="122" t="s">
        <v>1552</v>
      </c>
      <c r="S1851" s="122" t="s">
        <v>10257</v>
      </c>
      <c r="T1851" s="122" t="s">
        <v>1554</v>
      </c>
      <c r="U1851" s="172" t="s">
        <v>6208</v>
      </c>
      <c r="V1851" s="122" t="s">
        <v>10258</v>
      </c>
      <c r="W1851" s="148">
        <v>0.26</v>
      </c>
      <c r="X1851" s="149">
        <v>0.22</v>
      </c>
      <c r="Y1851" s="149">
        <v>0.09</v>
      </c>
      <c r="Z1851" s="150">
        <v>-0.26</v>
      </c>
      <c r="AA1851" s="148">
        <v>0.03</v>
      </c>
      <c r="AB1851" s="149">
        <v>0.31</v>
      </c>
      <c r="AC1851" s="149">
        <v>-0.61</v>
      </c>
      <c r="AD1851" s="151">
        <v>-1.1599999999999999</v>
      </c>
      <c r="AE1851" s="148">
        <v>0</v>
      </c>
      <c r="AF1851" s="149">
        <v>0.02</v>
      </c>
      <c r="AG1851" s="149">
        <v>0.49</v>
      </c>
      <c r="AH1851" s="151">
        <v>7.0000000000000007E-2</v>
      </c>
      <c r="AI1851" s="152">
        <v>-0.26</v>
      </c>
      <c r="AJ1851" s="149">
        <v>-7.0000000000000007E-2</v>
      </c>
      <c r="AK1851" s="149">
        <v>0.1</v>
      </c>
      <c r="AL1851" s="150">
        <v>0.06</v>
      </c>
      <c r="AM1851" s="153">
        <f t="shared" si="213"/>
        <v>0.23</v>
      </c>
      <c r="AN1851" s="154">
        <f t="shared" si="213"/>
        <v>-0.09</v>
      </c>
      <c r="AO1851" s="154">
        <f t="shared" si="213"/>
        <v>0.7</v>
      </c>
      <c r="AP1851" s="155">
        <f t="shared" si="213"/>
        <v>0.89999999999999991</v>
      </c>
      <c r="AQ1851" s="156">
        <f>AVERAGE(Table3[[#This Row],[ HEK293 +Selistat_R1 2]:[ HEK293 +Selistat_R4 5]])</f>
        <v>0.43499999999999994</v>
      </c>
      <c r="AR1851" s="153">
        <f t="shared" si="214"/>
        <v>-0.03</v>
      </c>
      <c r="AS1851" s="154">
        <f t="shared" si="214"/>
        <v>-0.28999999999999998</v>
      </c>
      <c r="AT1851" s="154">
        <f t="shared" si="214"/>
        <v>1.1000000000000001</v>
      </c>
      <c r="AU1851" s="157">
        <f t="shared" si="214"/>
        <v>1.23</v>
      </c>
      <c r="AV1851" s="158">
        <f t="shared" si="215"/>
        <v>-0.29000000000000004</v>
      </c>
      <c r="AW1851" s="154">
        <f t="shared" si="215"/>
        <v>-0.38</v>
      </c>
      <c r="AX1851" s="154">
        <f t="shared" si="215"/>
        <v>0.71</v>
      </c>
      <c r="AY1851" s="155">
        <f t="shared" si="215"/>
        <v>1.22</v>
      </c>
    </row>
    <row r="1852" spans="1:51" x14ac:dyDescent="0.15">
      <c r="E1852" s="122" t="s">
        <v>10259</v>
      </c>
      <c r="G1852" s="122">
        <v>1</v>
      </c>
      <c r="H1852" s="166">
        <v>0.35510399999999998</v>
      </c>
      <c r="I1852" s="167">
        <v>0.31916699999999998</v>
      </c>
      <c r="J1852" s="168" t="str">
        <f t="shared" si="210"/>
        <v>FALSE</v>
      </c>
      <c r="K1852" s="169">
        <v>0.26079200000000002</v>
      </c>
      <c r="L1852" s="170">
        <f>-LOG10(Table3[[#This Row],[Student''s T-test p-value HEK293 +Selistat_HEK293 UT]])</f>
        <v>0.58370573506106826</v>
      </c>
      <c r="M1852" s="167">
        <v>0.52749999999999997</v>
      </c>
      <c r="N1852" s="171" t="str">
        <f t="shared" si="211"/>
        <v>FALSE</v>
      </c>
      <c r="O1852" s="146">
        <v>0.82428400000000002</v>
      </c>
      <c r="P1852" s="147">
        <v>0.1</v>
      </c>
      <c r="Q1852" s="171" t="str">
        <f t="shared" si="212"/>
        <v>FALSE</v>
      </c>
      <c r="R1852" s="122" t="s">
        <v>10260</v>
      </c>
      <c r="S1852" s="122" t="s">
        <v>10261</v>
      </c>
      <c r="T1852" s="122" t="s">
        <v>10262</v>
      </c>
      <c r="U1852" s="172" t="s">
        <v>10263</v>
      </c>
      <c r="V1852" s="122" t="s">
        <v>10264</v>
      </c>
      <c r="W1852" s="148">
        <v>0.5</v>
      </c>
      <c r="X1852" s="149">
        <v>-0.17</v>
      </c>
      <c r="Y1852" s="149">
        <v>0.63</v>
      </c>
      <c r="Z1852" s="150">
        <v>-0.23</v>
      </c>
      <c r="AA1852" s="148">
        <v>-0.84</v>
      </c>
      <c r="AB1852" s="149">
        <v>0.56000000000000005</v>
      </c>
      <c r="AC1852" s="149">
        <v>-1.01</v>
      </c>
      <c r="AD1852" s="151">
        <v>-0.09</v>
      </c>
      <c r="AE1852" s="148">
        <v>-0.62</v>
      </c>
      <c r="AF1852" s="149">
        <v>0.53</v>
      </c>
      <c r="AG1852" s="149">
        <v>0.49</v>
      </c>
      <c r="AH1852" s="151">
        <v>-0.72</v>
      </c>
      <c r="AI1852" s="152">
        <v>0.53</v>
      </c>
      <c r="AJ1852" s="149">
        <v>-0.34</v>
      </c>
      <c r="AK1852" s="149">
        <v>-0.73</v>
      </c>
      <c r="AL1852" s="150">
        <v>-0.18</v>
      </c>
      <c r="AM1852" s="153">
        <f t="shared" si="213"/>
        <v>1.3399999999999999</v>
      </c>
      <c r="AN1852" s="154">
        <f t="shared" si="213"/>
        <v>-0.73000000000000009</v>
      </c>
      <c r="AO1852" s="154">
        <f t="shared" si="213"/>
        <v>1.6400000000000001</v>
      </c>
      <c r="AP1852" s="155">
        <f t="shared" si="213"/>
        <v>-0.14000000000000001</v>
      </c>
      <c r="AQ1852" s="156">
        <f>AVERAGE(Table3[[#This Row],[ HEK293 +Selistat_R1 2]:[ HEK293 +Selistat_R4 5]])</f>
        <v>0.52749999999999997</v>
      </c>
      <c r="AR1852" s="153">
        <f t="shared" si="214"/>
        <v>0.21999999999999997</v>
      </c>
      <c r="AS1852" s="154">
        <f t="shared" si="214"/>
        <v>-3.0000000000000027E-2</v>
      </c>
      <c r="AT1852" s="154">
        <f t="shared" si="214"/>
        <v>1.5</v>
      </c>
      <c r="AU1852" s="157">
        <f t="shared" si="214"/>
        <v>-0.63</v>
      </c>
      <c r="AV1852" s="158">
        <f t="shared" si="215"/>
        <v>1.37</v>
      </c>
      <c r="AW1852" s="154">
        <f t="shared" si="215"/>
        <v>-0.90000000000000013</v>
      </c>
      <c r="AX1852" s="154">
        <f t="shared" si="215"/>
        <v>0.28000000000000003</v>
      </c>
      <c r="AY1852" s="155">
        <f t="shared" si="215"/>
        <v>-0.09</v>
      </c>
    </row>
    <row r="1853" spans="1:51" x14ac:dyDescent="0.15">
      <c r="G1853" s="122">
        <v>1</v>
      </c>
      <c r="H1853" s="166">
        <v>0.931149</v>
      </c>
      <c r="I1853" s="167">
        <v>1.16667E-2</v>
      </c>
      <c r="J1853" s="168" t="str">
        <f t="shared" si="210"/>
        <v>FALSE</v>
      </c>
      <c r="K1853" s="169">
        <v>0.260936</v>
      </c>
      <c r="L1853" s="170">
        <f>-LOG10(Table3[[#This Row],[Student''s T-test p-value HEK293 +Selistat_HEK293 UT]])</f>
        <v>0.58346599938660915</v>
      </c>
      <c r="M1853" s="167">
        <v>-0.19500000000000001</v>
      </c>
      <c r="N1853" s="171" t="str">
        <f t="shared" si="211"/>
        <v>FALSE</v>
      </c>
      <c r="O1853" s="146">
        <v>0.380328</v>
      </c>
      <c r="P1853" s="147">
        <v>-0.11</v>
      </c>
      <c r="Q1853" s="171" t="str">
        <f t="shared" si="212"/>
        <v>FALSE</v>
      </c>
      <c r="R1853" s="122" t="s">
        <v>10265</v>
      </c>
      <c r="S1853" s="122" t="s">
        <v>10266</v>
      </c>
      <c r="T1853" s="122" t="s">
        <v>10267</v>
      </c>
      <c r="U1853" s="172" t="s">
        <v>10268</v>
      </c>
      <c r="V1853" s="122" t="s">
        <v>10269</v>
      </c>
      <c r="W1853" s="148">
        <v>0.1</v>
      </c>
      <c r="X1853" s="149">
        <v>-0.37</v>
      </c>
      <c r="Y1853" s="149">
        <v>-0.34</v>
      </c>
      <c r="Z1853" s="150">
        <v>-0.27</v>
      </c>
      <c r="AA1853" s="148">
        <v>0.09</v>
      </c>
      <c r="AB1853" s="149">
        <v>-0.03</v>
      </c>
      <c r="AC1853" s="149">
        <v>0.18</v>
      </c>
      <c r="AD1853" s="151">
        <v>-0.34</v>
      </c>
      <c r="AE1853" s="148">
        <v>0.16</v>
      </c>
      <c r="AF1853" s="149">
        <v>0.18</v>
      </c>
      <c r="AG1853" s="149">
        <v>-0.12</v>
      </c>
      <c r="AH1853" s="151">
        <v>-0.08</v>
      </c>
      <c r="AI1853" s="152">
        <v>-0.03</v>
      </c>
      <c r="AJ1853" s="149">
        <v>0.13</v>
      </c>
      <c r="AK1853" s="149">
        <v>0.38</v>
      </c>
      <c r="AL1853" s="150">
        <v>0.1</v>
      </c>
      <c r="AM1853" s="153">
        <f t="shared" si="213"/>
        <v>1.0000000000000009E-2</v>
      </c>
      <c r="AN1853" s="154">
        <f t="shared" si="213"/>
        <v>-0.33999999999999997</v>
      </c>
      <c r="AO1853" s="154">
        <f t="shared" si="213"/>
        <v>-0.52</v>
      </c>
      <c r="AP1853" s="155">
        <f t="shared" si="213"/>
        <v>7.0000000000000007E-2</v>
      </c>
      <c r="AQ1853" s="156">
        <f>AVERAGE(Table3[[#This Row],[ HEK293 +Selistat_R1 2]:[ HEK293 +Selistat_R4 5]])</f>
        <v>-0.19500000000000001</v>
      </c>
      <c r="AR1853" s="153">
        <f t="shared" si="214"/>
        <v>7.0000000000000007E-2</v>
      </c>
      <c r="AS1853" s="154">
        <f t="shared" si="214"/>
        <v>0.21</v>
      </c>
      <c r="AT1853" s="154">
        <f t="shared" si="214"/>
        <v>-0.3</v>
      </c>
      <c r="AU1853" s="157">
        <f t="shared" si="214"/>
        <v>0.26</v>
      </c>
      <c r="AV1853" s="158">
        <f t="shared" si="215"/>
        <v>-0.12</v>
      </c>
      <c r="AW1853" s="154">
        <f t="shared" si="215"/>
        <v>0.16</v>
      </c>
      <c r="AX1853" s="154">
        <f t="shared" si="215"/>
        <v>0.2</v>
      </c>
      <c r="AY1853" s="155">
        <f t="shared" si="215"/>
        <v>0.44000000000000006</v>
      </c>
    </row>
    <row r="1854" spans="1:51" x14ac:dyDescent="0.15">
      <c r="A1854" s="122" t="s">
        <v>10270</v>
      </c>
      <c r="B1854" s="122" t="s">
        <v>10271</v>
      </c>
      <c r="C1854" s="122" t="s">
        <v>10272</v>
      </c>
      <c r="E1854" s="122" t="s">
        <v>10273</v>
      </c>
      <c r="G1854" s="122">
        <v>1</v>
      </c>
      <c r="H1854" s="166">
        <v>0.300481</v>
      </c>
      <c r="I1854" s="167">
        <v>-0.125833</v>
      </c>
      <c r="J1854" s="168" t="str">
        <f t="shared" si="210"/>
        <v>FALSE</v>
      </c>
      <c r="K1854" s="169">
        <v>0.26134800000000002</v>
      </c>
      <c r="L1854" s="170">
        <f>-LOG10(Table3[[#This Row],[Student''s T-test p-value HEK293 +Selistat_HEK293 UT]])</f>
        <v>0.58278081904925061</v>
      </c>
      <c r="M1854" s="167">
        <v>-0.1875</v>
      </c>
      <c r="N1854" s="171" t="str">
        <f t="shared" si="211"/>
        <v>FALSE</v>
      </c>
      <c r="O1854" s="146">
        <v>0.54250900000000002</v>
      </c>
      <c r="P1854" s="147">
        <v>9.5000000000000001E-2</v>
      </c>
      <c r="Q1854" s="171" t="str">
        <f t="shared" si="212"/>
        <v>FALSE</v>
      </c>
      <c r="R1854" s="122" t="s">
        <v>10274</v>
      </c>
      <c r="S1854" s="122" t="s">
        <v>10275</v>
      </c>
      <c r="T1854" s="122" t="s">
        <v>10276</v>
      </c>
      <c r="U1854" s="172" t="s">
        <v>10277</v>
      </c>
      <c r="V1854" s="122" t="s">
        <v>10278</v>
      </c>
      <c r="W1854" s="148">
        <v>-0.31</v>
      </c>
      <c r="X1854" s="149">
        <v>0.09</v>
      </c>
      <c r="Y1854" s="149">
        <v>0.08</v>
      </c>
      <c r="Z1854" s="150">
        <v>-0.28999999999999998</v>
      </c>
      <c r="AA1854" s="148">
        <v>0.17</v>
      </c>
      <c r="AB1854" s="149">
        <v>0.28999999999999998</v>
      </c>
      <c r="AC1854" s="149">
        <v>-0.19</v>
      </c>
      <c r="AD1854" s="151">
        <v>0.05</v>
      </c>
      <c r="AE1854" s="148">
        <v>0.09</v>
      </c>
      <c r="AF1854" s="149">
        <v>-0.05</v>
      </c>
      <c r="AG1854" s="149">
        <v>0.33</v>
      </c>
      <c r="AH1854" s="151">
        <v>-0.24</v>
      </c>
      <c r="AI1854" s="152">
        <v>-0.04</v>
      </c>
      <c r="AJ1854" s="149">
        <v>0.05</v>
      </c>
      <c r="AK1854" s="149">
        <v>0.05</v>
      </c>
      <c r="AL1854" s="150">
        <v>-0.31</v>
      </c>
      <c r="AM1854" s="153">
        <f t="shared" si="213"/>
        <v>-0.48</v>
      </c>
      <c r="AN1854" s="154">
        <f t="shared" si="213"/>
        <v>-0.19999999999999998</v>
      </c>
      <c r="AO1854" s="154">
        <f t="shared" si="213"/>
        <v>0.27</v>
      </c>
      <c r="AP1854" s="155">
        <f t="shared" si="213"/>
        <v>-0.33999999999999997</v>
      </c>
      <c r="AQ1854" s="156">
        <f>AVERAGE(Table3[[#This Row],[ HEK293 +Selistat_R1 2]:[ HEK293 +Selistat_R4 5]])</f>
        <v>-0.18749999999999997</v>
      </c>
      <c r="AR1854" s="153">
        <f t="shared" si="214"/>
        <v>-8.0000000000000016E-2</v>
      </c>
      <c r="AS1854" s="154">
        <f t="shared" si="214"/>
        <v>-0.33999999999999997</v>
      </c>
      <c r="AT1854" s="154">
        <f t="shared" si="214"/>
        <v>0.52</v>
      </c>
      <c r="AU1854" s="157">
        <f t="shared" si="214"/>
        <v>-0.28999999999999998</v>
      </c>
      <c r="AV1854" s="158">
        <f t="shared" si="215"/>
        <v>-0.21000000000000002</v>
      </c>
      <c r="AW1854" s="154">
        <f t="shared" si="215"/>
        <v>-0.24</v>
      </c>
      <c r="AX1854" s="154">
        <f t="shared" si="215"/>
        <v>0.24</v>
      </c>
      <c r="AY1854" s="155">
        <f t="shared" si="215"/>
        <v>-0.36</v>
      </c>
    </row>
    <row r="1855" spans="1:51" x14ac:dyDescent="0.15">
      <c r="A1855" s="122" t="s">
        <v>10279</v>
      </c>
      <c r="B1855" s="122" t="s">
        <v>10280</v>
      </c>
      <c r="C1855" s="122" t="s">
        <v>10281</v>
      </c>
      <c r="E1855" s="122" t="s">
        <v>10282</v>
      </c>
      <c r="G1855" s="122">
        <v>1</v>
      </c>
      <c r="H1855" s="166">
        <v>0.77726499999999998</v>
      </c>
      <c r="I1855" s="167">
        <v>4.2500000000000003E-2</v>
      </c>
      <c r="J1855" s="168" t="str">
        <f t="shared" si="210"/>
        <v>FALSE</v>
      </c>
      <c r="K1855" s="169">
        <v>0.26162999999999997</v>
      </c>
      <c r="L1855" s="170">
        <f>-LOG10(Table3[[#This Row],[Student''s T-test p-value HEK293 +Selistat_HEK293 UT]])</f>
        <v>0.5823124587902474</v>
      </c>
      <c r="M1855" s="167">
        <v>-0.1825</v>
      </c>
      <c r="N1855" s="171" t="str">
        <f t="shared" si="211"/>
        <v>FALSE</v>
      </c>
      <c r="O1855" s="146">
        <v>0.34819600000000001</v>
      </c>
      <c r="P1855" s="147">
        <v>-0.16</v>
      </c>
      <c r="Q1855" s="171" t="str">
        <f t="shared" si="212"/>
        <v>FALSE</v>
      </c>
      <c r="R1855" s="122" t="s">
        <v>10283</v>
      </c>
      <c r="S1855" s="122" t="s">
        <v>10284</v>
      </c>
      <c r="T1855" s="122" t="s">
        <v>10285</v>
      </c>
      <c r="U1855" s="172" t="s">
        <v>10286</v>
      </c>
      <c r="V1855" s="122" t="s">
        <v>10287</v>
      </c>
      <c r="W1855" s="148">
        <v>-0.43</v>
      </c>
      <c r="X1855" s="149">
        <v>-0.23</v>
      </c>
      <c r="Y1855" s="149">
        <v>-0.34</v>
      </c>
      <c r="Z1855" s="150">
        <v>0.06</v>
      </c>
      <c r="AA1855" s="148">
        <v>0</v>
      </c>
      <c r="AB1855" s="149">
        <v>-0.13</v>
      </c>
      <c r="AC1855" s="149">
        <v>-0.28000000000000003</v>
      </c>
      <c r="AD1855" s="151">
        <v>0.2</v>
      </c>
      <c r="AE1855" s="148">
        <v>0.08</v>
      </c>
      <c r="AF1855" s="149">
        <v>0</v>
      </c>
      <c r="AG1855" s="149">
        <v>0.11</v>
      </c>
      <c r="AH1855" s="151">
        <v>-0.1</v>
      </c>
      <c r="AI1855" s="152">
        <v>0.01</v>
      </c>
      <c r="AJ1855" s="149">
        <v>-0.15</v>
      </c>
      <c r="AK1855" s="149">
        <v>0.47</v>
      </c>
      <c r="AL1855" s="150">
        <v>0.4</v>
      </c>
      <c r="AM1855" s="153">
        <f t="shared" si="213"/>
        <v>-0.43</v>
      </c>
      <c r="AN1855" s="154">
        <f t="shared" si="213"/>
        <v>-0.1</v>
      </c>
      <c r="AO1855" s="154">
        <f t="shared" si="213"/>
        <v>-0.06</v>
      </c>
      <c r="AP1855" s="155">
        <f t="shared" si="213"/>
        <v>-0.14000000000000001</v>
      </c>
      <c r="AQ1855" s="156">
        <f>AVERAGE(Table3[[#This Row],[ HEK293 +Selistat_R1 2]:[ HEK293 +Selistat_R4 5]])</f>
        <v>-0.18250000000000002</v>
      </c>
      <c r="AR1855" s="153">
        <f t="shared" si="214"/>
        <v>0.08</v>
      </c>
      <c r="AS1855" s="154">
        <f t="shared" si="214"/>
        <v>0.13</v>
      </c>
      <c r="AT1855" s="154">
        <f t="shared" si="214"/>
        <v>0.39</v>
      </c>
      <c r="AU1855" s="157">
        <f t="shared" si="214"/>
        <v>-0.30000000000000004</v>
      </c>
      <c r="AV1855" s="158">
        <f t="shared" si="215"/>
        <v>0.01</v>
      </c>
      <c r="AW1855" s="154">
        <f t="shared" si="215"/>
        <v>-1.999999999999999E-2</v>
      </c>
      <c r="AX1855" s="154">
        <f t="shared" si="215"/>
        <v>0.75</v>
      </c>
      <c r="AY1855" s="155">
        <f t="shared" si="215"/>
        <v>0.2</v>
      </c>
    </row>
    <row r="1856" spans="1:51" x14ac:dyDescent="0.15">
      <c r="A1856" s="122" t="s">
        <v>10288</v>
      </c>
      <c r="B1856" s="122" t="s">
        <v>10289</v>
      </c>
      <c r="C1856" s="122" t="s">
        <v>10290</v>
      </c>
      <c r="E1856" s="122" t="s">
        <v>10291</v>
      </c>
      <c r="G1856" s="122">
        <v>1</v>
      </c>
      <c r="H1856" s="166">
        <v>0.93598899999999996</v>
      </c>
      <c r="I1856" s="167">
        <v>-1.0833300000000001E-2</v>
      </c>
      <c r="J1856" s="168" t="str">
        <f t="shared" si="210"/>
        <v>FALSE</v>
      </c>
      <c r="K1856" s="169">
        <v>0.261876</v>
      </c>
      <c r="L1856" s="170">
        <f>-LOG10(Table3[[#This Row],[Student''s T-test p-value HEK293 +Selistat_HEK293 UT]])</f>
        <v>0.58190430128904636</v>
      </c>
      <c r="M1856" s="167">
        <v>-0.1825</v>
      </c>
      <c r="N1856" s="171" t="str">
        <f t="shared" si="211"/>
        <v>FALSE</v>
      </c>
      <c r="O1856" s="146">
        <v>0.95158900000000002</v>
      </c>
      <c r="P1856" s="147">
        <v>0.01</v>
      </c>
      <c r="Q1856" s="171" t="str">
        <f t="shared" si="212"/>
        <v>FALSE</v>
      </c>
      <c r="R1856" s="122" t="s">
        <v>10292</v>
      </c>
      <c r="S1856" s="122" t="s">
        <v>10293</v>
      </c>
      <c r="T1856" s="122" t="s">
        <v>10294</v>
      </c>
      <c r="U1856" s="172" t="s">
        <v>10295</v>
      </c>
      <c r="V1856" s="122" t="s">
        <v>10296</v>
      </c>
      <c r="W1856" s="148">
        <v>-0.25</v>
      </c>
      <c r="X1856" s="149">
        <v>-0.22</v>
      </c>
      <c r="Y1856" s="149">
        <v>-0.44</v>
      </c>
      <c r="Z1856" s="150">
        <v>0.15</v>
      </c>
      <c r="AA1856" s="148">
        <v>-0.06</v>
      </c>
      <c r="AB1856" s="149">
        <v>-0.21</v>
      </c>
      <c r="AC1856" s="149">
        <v>0.09</v>
      </c>
      <c r="AD1856" s="151">
        <v>0.15</v>
      </c>
      <c r="AE1856" s="148">
        <v>0.12</v>
      </c>
      <c r="AF1856" s="149">
        <v>0.33</v>
      </c>
      <c r="AG1856" s="149">
        <v>0.13</v>
      </c>
      <c r="AH1856" s="151">
        <v>-0.28999999999999998</v>
      </c>
      <c r="AI1856" s="152">
        <v>0.19</v>
      </c>
      <c r="AJ1856" s="149">
        <v>-0.02</v>
      </c>
      <c r="AK1856" s="149">
        <v>0.23</v>
      </c>
      <c r="AL1856" s="150">
        <v>-0.15</v>
      </c>
      <c r="AM1856" s="153">
        <f t="shared" si="213"/>
        <v>-0.19</v>
      </c>
      <c r="AN1856" s="154">
        <f t="shared" si="213"/>
        <v>-1.0000000000000009E-2</v>
      </c>
      <c r="AO1856" s="154">
        <f t="shared" si="213"/>
        <v>-0.53</v>
      </c>
      <c r="AP1856" s="155">
        <f t="shared" si="213"/>
        <v>0</v>
      </c>
      <c r="AQ1856" s="156">
        <f>AVERAGE(Table3[[#This Row],[ HEK293 +Selistat_R1 2]:[ HEK293 +Selistat_R4 5]])</f>
        <v>-0.1825</v>
      </c>
      <c r="AR1856" s="153">
        <f t="shared" si="214"/>
        <v>0.18</v>
      </c>
      <c r="AS1856" s="154">
        <f t="shared" si="214"/>
        <v>0.54</v>
      </c>
      <c r="AT1856" s="154">
        <f t="shared" si="214"/>
        <v>4.0000000000000008E-2</v>
      </c>
      <c r="AU1856" s="157">
        <f t="shared" si="214"/>
        <v>-0.43999999999999995</v>
      </c>
      <c r="AV1856" s="158">
        <f t="shared" si="215"/>
        <v>0.25</v>
      </c>
      <c r="AW1856" s="154">
        <f t="shared" si="215"/>
        <v>0.19</v>
      </c>
      <c r="AX1856" s="154">
        <f t="shared" si="215"/>
        <v>0.14000000000000001</v>
      </c>
      <c r="AY1856" s="155">
        <f t="shared" si="215"/>
        <v>-0.3</v>
      </c>
    </row>
    <row r="1857" spans="1:51" x14ac:dyDescent="0.15">
      <c r="A1857" s="122" t="s">
        <v>5183</v>
      </c>
      <c r="B1857" s="122" t="s">
        <v>5184</v>
      </c>
      <c r="C1857" s="122" t="s">
        <v>5185</v>
      </c>
      <c r="D1857" s="122" t="s">
        <v>5186</v>
      </c>
      <c r="E1857" s="122" t="s">
        <v>5187</v>
      </c>
      <c r="F1857" s="122" t="s">
        <v>5188</v>
      </c>
      <c r="G1857" s="122">
        <v>1</v>
      </c>
      <c r="H1857" s="166">
        <v>0.27264699999999997</v>
      </c>
      <c r="I1857" s="167">
        <v>0.30499999999999999</v>
      </c>
      <c r="J1857" s="168" t="str">
        <f t="shared" si="210"/>
        <v>FALSE</v>
      </c>
      <c r="K1857" s="169">
        <v>0.26247599999999999</v>
      </c>
      <c r="L1857" s="170">
        <f>-LOG10(Table3[[#This Row],[Student''s T-test p-value HEK293 +Selistat_HEK293 UT]])</f>
        <v>0.58091040099736835</v>
      </c>
      <c r="M1857" s="167">
        <v>-0.27500000000000002</v>
      </c>
      <c r="N1857" s="171" t="str">
        <f t="shared" si="211"/>
        <v>FALSE</v>
      </c>
      <c r="O1857" s="146">
        <v>0.72603399999999996</v>
      </c>
      <c r="P1857" s="147">
        <v>-6.5000000000000002E-2</v>
      </c>
      <c r="Q1857" s="171" t="str">
        <f t="shared" si="212"/>
        <v>FALSE</v>
      </c>
      <c r="R1857" s="122" t="s">
        <v>1506</v>
      </c>
      <c r="S1857" s="122" t="s">
        <v>10297</v>
      </c>
      <c r="T1857" s="122" t="s">
        <v>1508</v>
      </c>
      <c r="U1857" s="172" t="s">
        <v>5190</v>
      </c>
      <c r="V1857" s="122" t="s">
        <v>10298</v>
      </c>
      <c r="W1857" s="148">
        <v>-0.32</v>
      </c>
      <c r="X1857" s="149">
        <v>-0.68</v>
      </c>
      <c r="Y1857" s="149">
        <v>-0.82</v>
      </c>
      <c r="Z1857" s="150">
        <v>-0.47</v>
      </c>
      <c r="AA1857" s="148">
        <v>0</v>
      </c>
      <c r="AB1857" s="149">
        <v>-0.81</v>
      </c>
      <c r="AC1857" s="149">
        <v>0</v>
      </c>
      <c r="AD1857" s="151">
        <v>-0.38</v>
      </c>
      <c r="AE1857" s="148">
        <v>0.66</v>
      </c>
      <c r="AF1857" s="149">
        <v>0.09</v>
      </c>
      <c r="AG1857" s="149">
        <v>0.23</v>
      </c>
      <c r="AH1857" s="151">
        <v>0.08</v>
      </c>
      <c r="AI1857" s="152">
        <v>0.37</v>
      </c>
      <c r="AJ1857" s="149">
        <v>0.05</v>
      </c>
      <c r="AK1857" s="149">
        <v>0.6</v>
      </c>
      <c r="AL1857" s="150">
        <v>0.3</v>
      </c>
      <c r="AM1857" s="153">
        <f t="shared" si="213"/>
        <v>-0.32</v>
      </c>
      <c r="AN1857" s="154">
        <f t="shared" si="213"/>
        <v>0.13</v>
      </c>
      <c r="AO1857" s="154">
        <f t="shared" si="213"/>
        <v>-0.82</v>
      </c>
      <c r="AP1857" s="155">
        <f t="shared" si="213"/>
        <v>-8.9999999999999969E-2</v>
      </c>
      <c r="AQ1857" s="156">
        <f>AVERAGE(Table3[[#This Row],[ HEK293 +Selistat_R1 2]:[ HEK293 +Selistat_R4 5]])</f>
        <v>-0.27500000000000002</v>
      </c>
      <c r="AR1857" s="153">
        <f t="shared" si="214"/>
        <v>0.66</v>
      </c>
      <c r="AS1857" s="154">
        <f t="shared" si="214"/>
        <v>0.9</v>
      </c>
      <c r="AT1857" s="154">
        <f t="shared" si="214"/>
        <v>0.23</v>
      </c>
      <c r="AU1857" s="157">
        <f t="shared" si="214"/>
        <v>0.46</v>
      </c>
      <c r="AV1857" s="158">
        <f t="shared" si="215"/>
        <v>0.37</v>
      </c>
      <c r="AW1857" s="154">
        <f t="shared" si="215"/>
        <v>0.8600000000000001</v>
      </c>
      <c r="AX1857" s="154">
        <f t="shared" si="215"/>
        <v>0.6</v>
      </c>
      <c r="AY1857" s="155">
        <f t="shared" si="215"/>
        <v>0.67999999999999994</v>
      </c>
    </row>
    <row r="1858" spans="1:51" x14ac:dyDescent="0.15">
      <c r="A1858" s="122" t="s">
        <v>10299</v>
      </c>
      <c r="B1858" s="122" t="s">
        <v>10300</v>
      </c>
      <c r="C1858" s="122" t="s">
        <v>10301</v>
      </c>
      <c r="E1858" s="122" t="s">
        <v>10302</v>
      </c>
      <c r="F1858" s="122" t="s">
        <v>10303</v>
      </c>
      <c r="G1858" s="122">
        <v>1</v>
      </c>
      <c r="H1858" s="166">
        <v>0.78953200000000001</v>
      </c>
      <c r="I1858" s="167">
        <v>-2.2499999999999999E-2</v>
      </c>
      <c r="J1858" s="168" t="str">
        <f t="shared" si="210"/>
        <v>FALSE</v>
      </c>
      <c r="K1858" s="169">
        <v>0.26289400000000002</v>
      </c>
      <c r="L1858" s="170">
        <f>-LOG10(Table3[[#This Row],[Student''s T-test p-value HEK293 +Selistat_HEK293 UT]])</f>
        <v>0.58021932563432477</v>
      </c>
      <c r="M1858" s="167">
        <v>-0.105</v>
      </c>
      <c r="N1858" s="171" t="str">
        <f t="shared" si="211"/>
        <v>FALSE</v>
      </c>
      <c r="O1858" s="146">
        <v>0.305533</v>
      </c>
      <c r="P1858" s="147">
        <v>0.11749999999999999</v>
      </c>
      <c r="Q1858" s="171" t="str">
        <f t="shared" si="212"/>
        <v>FALSE</v>
      </c>
      <c r="R1858" s="122" t="s">
        <v>10304</v>
      </c>
      <c r="S1858" s="122" t="s">
        <v>10305</v>
      </c>
      <c r="T1858" s="122" t="s">
        <v>10306</v>
      </c>
      <c r="U1858" s="172" t="s">
        <v>10307</v>
      </c>
      <c r="V1858" s="122" t="s">
        <v>10308</v>
      </c>
      <c r="W1858" s="148">
        <v>-0.04</v>
      </c>
      <c r="X1858" s="149">
        <v>-0.23</v>
      </c>
      <c r="Y1858" s="149">
        <v>-0.1</v>
      </c>
      <c r="Z1858" s="150">
        <v>-0.01</v>
      </c>
      <c r="AA1858" s="148">
        <v>0.01</v>
      </c>
      <c r="AB1858" s="149">
        <v>0.2</v>
      </c>
      <c r="AC1858" s="149">
        <v>-0.04</v>
      </c>
      <c r="AD1858" s="151">
        <v>-0.13</v>
      </c>
      <c r="AE1858" s="148">
        <v>0.03</v>
      </c>
      <c r="AF1858" s="149">
        <v>0.1</v>
      </c>
      <c r="AG1858" s="149">
        <v>0.28000000000000003</v>
      </c>
      <c r="AH1858" s="151">
        <v>-0.06</v>
      </c>
      <c r="AI1858" s="152">
        <v>0.19</v>
      </c>
      <c r="AJ1858" s="149">
        <v>-0.16</v>
      </c>
      <c r="AK1858" s="149">
        <v>-0.06</v>
      </c>
      <c r="AL1858" s="150">
        <v>-0.09</v>
      </c>
      <c r="AM1858" s="153">
        <f t="shared" si="213"/>
        <v>-0.05</v>
      </c>
      <c r="AN1858" s="154">
        <f t="shared" si="213"/>
        <v>-0.43000000000000005</v>
      </c>
      <c r="AO1858" s="154">
        <f t="shared" si="213"/>
        <v>-6.0000000000000005E-2</v>
      </c>
      <c r="AP1858" s="155">
        <f t="shared" si="213"/>
        <v>0.12000000000000001</v>
      </c>
      <c r="AQ1858" s="156">
        <f>AVERAGE(Table3[[#This Row],[ HEK293 +Selistat_R1 2]:[ HEK293 +Selistat_R4 5]])</f>
        <v>-0.10500000000000001</v>
      </c>
      <c r="AR1858" s="153">
        <f t="shared" si="214"/>
        <v>1.9999999999999997E-2</v>
      </c>
      <c r="AS1858" s="154">
        <f t="shared" si="214"/>
        <v>-0.1</v>
      </c>
      <c r="AT1858" s="154">
        <f t="shared" si="214"/>
        <v>0.32</v>
      </c>
      <c r="AU1858" s="157">
        <f t="shared" si="214"/>
        <v>7.0000000000000007E-2</v>
      </c>
      <c r="AV1858" s="158">
        <f t="shared" si="215"/>
        <v>0.18</v>
      </c>
      <c r="AW1858" s="154">
        <f t="shared" si="215"/>
        <v>-0.36</v>
      </c>
      <c r="AX1858" s="154">
        <f t="shared" si="215"/>
        <v>-1.9999999999999997E-2</v>
      </c>
      <c r="AY1858" s="155">
        <f t="shared" si="215"/>
        <v>4.0000000000000008E-2</v>
      </c>
    </row>
    <row r="1859" spans="1:51" x14ac:dyDescent="0.15">
      <c r="A1859" s="122" t="s">
        <v>3949</v>
      </c>
      <c r="B1859" s="122" t="s">
        <v>2976</v>
      </c>
      <c r="C1859" s="122" t="s">
        <v>2876</v>
      </c>
      <c r="E1859" s="122" t="s">
        <v>3950</v>
      </c>
      <c r="G1859" s="122">
        <v>1</v>
      </c>
      <c r="H1859" s="166">
        <v>0.95683200000000002</v>
      </c>
      <c r="I1859" s="167">
        <v>-9.16667E-3</v>
      </c>
      <c r="J1859" s="168" t="str">
        <f t="shared" si="210"/>
        <v>FALSE</v>
      </c>
      <c r="K1859" s="169">
        <v>0.26298700000000003</v>
      </c>
      <c r="L1859" s="170">
        <f>-LOG10(Table3[[#This Row],[Student''s T-test p-value HEK293 +Selistat_HEK293 UT]])</f>
        <v>0.58006571906843607</v>
      </c>
      <c r="M1859" s="167">
        <v>-0.2175</v>
      </c>
      <c r="N1859" s="171" t="str">
        <f t="shared" si="211"/>
        <v>FALSE</v>
      </c>
      <c r="O1859" s="146">
        <v>0.94537300000000002</v>
      </c>
      <c r="P1859" s="147">
        <v>-1.4999999999999999E-2</v>
      </c>
      <c r="Q1859" s="171" t="str">
        <f t="shared" si="212"/>
        <v>FALSE</v>
      </c>
      <c r="R1859" s="122" t="s">
        <v>3951</v>
      </c>
      <c r="S1859" s="122" t="s">
        <v>3952</v>
      </c>
      <c r="T1859" s="122" t="s">
        <v>3953</v>
      </c>
      <c r="U1859" s="172" t="s">
        <v>3954</v>
      </c>
      <c r="V1859" s="122" t="s">
        <v>3955</v>
      </c>
      <c r="W1859" s="148">
        <v>-0.1</v>
      </c>
      <c r="X1859" s="149">
        <v>0.11</v>
      </c>
      <c r="Y1859" s="149">
        <v>-0.56999999999999995</v>
      </c>
      <c r="Z1859" s="150">
        <v>-0.38</v>
      </c>
      <c r="AA1859" s="148">
        <v>0.22</v>
      </c>
      <c r="AB1859" s="149">
        <v>-0.1</v>
      </c>
      <c r="AC1859" s="149">
        <v>-0.21</v>
      </c>
      <c r="AD1859" s="151">
        <v>0.02</v>
      </c>
      <c r="AE1859" s="148">
        <v>0.44</v>
      </c>
      <c r="AF1859" s="149">
        <v>-0.21</v>
      </c>
      <c r="AG1859" s="149">
        <v>0.04</v>
      </c>
      <c r="AH1859" s="151">
        <v>0.01</v>
      </c>
      <c r="AI1859" s="152">
        <v>0.22</v>
      </c>
      <c r="AJ1859" s="149">
        <v>-0.36</v>
      </c>
      <c r="AK1859" s="149">
        <v>0.39</v>
      </c>
      <c r="AL1859" s="150">
        <v>0.09</v>
      </c>
      <c r="AM1859" s="153">
        <f t="shared" si="213"/>
        <v>-0.32</v>
      </c>
      <c r="AN1859" s="154">
        <f t="shared" si="213"/>
        <v>0.21000000000000002</v>
      </c>
      <c r="AO1859" s="154">
        <f t="shared" si="213"/>
        <v>-0.36</v>
      </c>
      <c r="AP1859" s="155">
        <f t="shared" ref="AP1859:AP1922" si="216">Z1859-AD1859</f>
        <v>-0.4</v>
      </c>
      <c r="AQ1859" s="156">
        <f>AVERAGE(Table3[[#This Row],[ HEK293 +Selistat_R1 2]:[ HEK293 +Selistat_R4 5]])</f>
        <v>-0.2175</v>
      </c>
      <c r="AR1859" s="153">
        <f t="shared" si="214"/>
        <v>0.22</v>
      </c>
      <c r="AS1859" s="154">
        <f t="shared" si="214"/>
        <v>-0.10999999999999999</v>
      </c>
      <c r="AT1859" s="154">
        <f t="shared" si="214"/>
        <v>0.25</v>
      </c>
      <c r="AU1859" s="157">
        <f t="shared" ref="AU1859:AU1922" si="217">AH1859-AD1859</f>
        <v>-0.01</v>
      </c>
      <c r="AV1859" s="158">
        <f t="shared" si="215"/>
        <v>0</v>
      </c>
      <c r="AW1859" s="154">
        <f t="shared" si="215"/>
        <v>-0.26</v>
      </c>
      <c r="AX1859" s="154">
        <f t="shared" si="215"/>
        <v>0.6</v>
      </c>
      <c r="AY1859" s="155">
        <f t="shared" ref="AY1859:AY1922" si="218">AL1859-AD1859</f>
        <v>6.9999999999999993E-2</v>
      </c>
    </row>
    <row r="1860" spans="1:51" x14ac:dyDescent="0.15">
      <c r="A1860" s="122" t="s">
        <v>3890</v>
      </c>
      <c r="B1860" s="122" t="s">
        <v>3891</v>
      </c>
      <c r="C1860" s="122" t="s">
        <v>3892</v>
      </c>
      <c r="E1860" s="122" t="s">
        <v>3893</v>
      </c>
      <c r="F1860" s="122" t="s">
        <v>2996</v>
      </c>
      <c r="G1860" s="122">
        <v>2</v>
      </c>
      <c r="H1860" s="166">
        <v>2.5060800000000001E-2</v>
      </c>
      <c r="I1860" s="167">
        <v>0.38666699999999998</v>
      </c>
      <c r="J1860" s="168" t="str">
        <f t="shared" ref="J1860:J1923" si="219">IF(AND(H1860&lt;0.05,ABS(I1860&gt;1)),"TRUE","FALSE")</f>
        <v>FALSE</v>
      </c>
      <c r="K1860" s="169">
        <v>0.26315899999999998</v>
      </c>
      <c r="L1860" s="170">
        <f>-LOG10(Table3[[#This Row],[Student''s T-test p-value HEK293 +Selistat_HEK293 UT]])</f>
        <v>0.57978177258381669</v>
      </c>
      <c r="M1860" s="167">
        <v>0.25750000000000001</v>
      </c>
      <c r="N1860" s="171" t="str">
        <f t="shared" ref="N1860:N1923" si="220">IF(AND(K1860&lt;0.05,ABS(M1860&gt;1)),"TRUE","FALSE")</f>
        <v>FALSE</v>
      </c>
      <c r="O1860" s="146">
        <v>0.79620000000000002</v>
      </c>
      <c r="P1860" s="147">
        <v>-4.7500000000000001E-2</v>
      </c>
      <c r="Q1860" s="171" t="str">
        <f t="shared" ref="Q1860:Q1923" si="221">IF(AND(O1860&lt;0.05,ABS(P1860&gt;1)),"TRUE","FALSE")</f>
        <v>FALSE</v>
      </c>
      <c r="R1860" s="122" t="s">
        <v>811</v>
      </c>
      <c r="S1860" s="122" t="s">
        <v>3894</v>
      </c>
      <c r="T1860" s="122" t="s">
        <v>813</v>
      </c>
      <c r="U1860" s="172" t="s">
        <v>3895</v>
      </c>
      <c r="V1860" s="122" t="s">
        <v>3896</v>
      </c>
      <c r="W1860" s="148">
        <v>-0.23</v>
      </c>
      <c r="X1860" s="149">
        <v>7.0000000000000007E-2</v>
      </c>
      <c r="Y1860" s="149">
        <v>-0.18</v>
      </c>
      <c r="Z1860" s="150">
        <v>0.09</v>
      </c>
      <c r="AA1860" s="148">
        <v>-0.45</v>
      </c>
      <c r="AB1860" s="149">
        <v>-7.0000000000000007E-2</v>
      </c>
      <c r="AC1860" s="149">
        <v>-0.8</v>
      </c>
      <c r="AD1860" s="151">
        <v>0.04</v>
      </c>
      <c r="AE1860" s="148">
        <v>0.01</v>
      </c>
      <c r="AF1860" s="149">
        <v>0.03</v>
      </c>
      <c r="AG1860" s="149">
        <v>0.53</v>
      </c>
      <c r="AH1860" s="151">
        <v>-0.14000000000000001</v>
      </c>
      <c r="AI1860" s="152">
        <v>0.15</v>
      </c>
      <c r="AJ1860" s="149">
        <v>-0.12</v>
      </c>
      <c r="AK1860" s="149">
        <v>0.32</v>
      </c>
      <c r="AL1860" s="150">
        <v>0.27</v>
      </c>
      <c r="AM1860" s="153">
        <f t="shared" ref="AM1860:AP1923" si="222">W1860-AA1860</f>
        <v>0.22</v>
      </c>
      <c r="AN1860" s="154">
        <f t="shared" si="222"/>
        <v>0.14000000000000001</v>
      </c>
      <c r="AO1860" s="154">
        <f t="shared" si="222"/>
        <v>0.62000000000000011</v>
      </c>
      <c r="AP1860" s="155">
        <f t="shared" si="216"/>
        <v>4.9999999999999996E-2</v>
      </c>
      <c r="AQ1860" s="156">
        <f>AVERAGE(Table3[[#This Row],[ HEK293 +Selistat_R1 2]:[ HEK293 +Selistat_R4 5]])</f>
        <v>0.25750000000000001</v>
      </c>
      <c r="AR1860" s="153">
        <f t="shared" ref="AR1860:AU1923" si="223">AE1860-AA1860</f>
        <v>0.46</v>
      </c>
      <c r="AS1860" s="154">
        <f t="shared" si="223"/>
        <v>0.1</v>
      </c>
      <c r="AT1860" s="154">
        <f t="shared" si="223"/>
        <v>1.33</v>
      </c>
      <c r="AU1860" s="157">
        <f t="shared" si="217"/>
        <v>-0.18000000000000002</v>
      </c>
      <c r="AV1860" s="158">
        <f t="shared" ref="AV1860:AY1923" si="224">AI1860-AA1860</f>
        <v>0.6</v>
      </c>
      <c r="AW1860" s="154">
        <f t="shared" si="224"/>
        <v>-4.9999999999999989E-2</v>
      </c>
      <c r="AX1860" s="154">
        <f t="shared" si="224"/>
        <v>1.1200000000000001</v>
      </c>
      <c r="AY1860" s="155">
        <f t="shared" si="218"/>
        <v>0.23</v>
      </c>
    </row>
    <row r="1861" spans="1:51" x14ac:dyDescent="0.15">
      <c r="A1861" s="122" t="s">
        <v>10309</v>
      </c>
      <c r="B1861" s="122" t="s">
        <v>2831</v>
      </c>
      <c r="C1861" s="122" t="s">
        <v>10310</v>
      </c>
      <c r="E1861" s="122" t="s">
        <v>10311</v>
      </c>
      <c r="G1861" s="122">
        <v>1</v>
      </c>
      <c r="H1861" s="166">
        <v>0.112028</v>
      </c>
      <c r="I1861" s="167">
        <v>0.189167</v>
      </c>
      <c r="J1861" s="168" t="str">
        <f t="shared" si="219"/>
        <v>FALSE</v>
      </c>
      <c r="K1861" s="169">
        <v>0.26316200000000001</v>
      </c>
      <c r="L1861" s="170">
        <f>-LOG10(Table3[[#This Row],[Student''s T-test p-value HEK293 +Selistat_HEK293 UT]])</f>
        <v>0.57977682167573685</v>
      </c>
      <c r="M1861" s="167">
        <v>0.13500000000000001</v>
      </c>
      <c r="N1861" s="171" t="str">
        <f t="shared" si="220"/>
        <v>FALSE</v>
      </c>
      <c r="O1861" s="146">
        <v>0.25991700000000001</v>
      </c>
      <c r="P1861" s="147">
        <v>0.1925</v>
      </c>
      <c r="Q1861" s="171" t="str">
        <f t="shared" si="221"/>
        <v>FALSE</v>
      </c>
      <c r="R1861" s="122" t="s">
        <v>10312</v>
      </c>
      <c r="S1861" s="122" t="s">
        <v>10313</v>
      </c>
      <c r="T1861" s="122" t="s">
        <v>10314</v>
      </c>
      <c r="U1861" s="172" t="s">
        <v>10315</v>
      </c>
      <c r="V1861" s="122" t="s">
        <v>10316</v>
      </c>
      <c r="W1861" s="148">
        <v>-0.06</v>
      </c>
      <c r="X1861" s="149">
        <v>-0.04</v>
      </c>
      <c r="Y1861" s="149">
        <v>0.15</v>
      </c>
      <c r="Z1861" s="150">
        <v>-0.13</v>
      </c>
      <c r="AA1861" s="148">
        <v>-0.02</v>
      </c>
      <c r="AB1861" s="149">
        <v>0</v>
      </c>
      <c r="AC1861" s="149">
        <v>-0.21</v>
      </c>
      <c r="AD1861" s="151">
        <v>-0.39</v>
      </c>
      <c r="AE1861" s="148">
        <v>0.12</v>
      </c>
      <c r="AF1861" s="149">
        <v>0.24</v>
      </c>
      <c r="AG1861" s="149">
        <v>0.32</v>
      </c>
      <c r="AH1861" s="151">
        <v>-0.05</v>
      </c>
      <c r="AI1861" s="152">
        <v>0.13</v>
      </c>
      <c r="AJ1861" s="149">
        <v>0.08</v>
      </c>
      <c r="AK1861" s="149">
        <v>0.08</v>
      </c>
      <c r="AL1861" s="150">
        <v>-0.43</v>
      </c>
      <c r="AM1861" s="153">
        <f t="shared" si="222"/>
        <v>-3.9999999999999994E-2</v>
      </c>
      <c r="AN1861" s="154">
        <f t="shared" si="222"/>
        <v>-0.04</v>
      </c>
      <c r="AO1861" s="154">
        <f t="shared" si="222"/>
        <v>0.36</v>
      </c>
      <c r="AP1861" s="155">
        <f t="shared" si="216"/>
        <v>0.26</v>
      </c>
      <c r="AQ1861" s="156">
        <f>AVERAGE(Table3[[#This Row],[ HEK293 +Selistat_R1 2]:[ HEK293 +Selistat_R4 5]])</f>
        <v>0.13500000000000001</v>
      </c>
      <c r="AR1861" s="153">
        <f t="shared" si="223"/>
        <v>0.13999999999999999</v>
      </c>
      <c r="AS1861" s="154">
        <f t="shared" si="223"/>
        <v>0.24</v>
      </c>
      <c r="AT1861" s="154">
        <f t="shared" si="223"/>
        <v>0.53</v>
      </c>
      <c r="AU1861" s="157">
        <f t="shared" si="217"/>
        <v>0.34</v>
      </c>
      <c r="AV1861" s="158">
        <f t="shared" si="224"/>
        <v>0.15</v>
      </c>
      <c r="AW1861" s="154">
        <f t="shared" si="224"/>
        <v>0.08</v>
      </c>
      <c r="AX1861" s="154">
        <f t="shared" si="224"/>
        <v>0.28999999999999998</v>
      </c>
      <c r="AY1861" s="155">
        <f t="shared" si="218"/>
        <v>-3.999999999999998E-2</v>
      </c>
    </row>
    <row r="1862" spans="1:51" x14ac:dyDescent="0.15">
      <c r="A1862" s="122" t="s">
        <v>10119</v>
      </c>
      <c r="B1862" s="122" t="s">
        <v>10120</v>
      </c>
      <c r="C1862" s="122" t="s">
        <v>10121</v>
      </c>
      <c r="E1862" s="122" t="s">
        <v>10122</v>
      </c>
      <c r="F1862" s="122" t="s">
        <v>5772</v>
      </c>
      <c r="G1862" s="122">
        <v>1</v>
      </c>
      <c r="H1862" s="166">
        <v>0.72291700000000003</v>
      </c>
      <c r="I1862" s="167">
        <v>-9.9166699999999997E-2</v>
      </c>
      <c r="J1862" s="168" t="str">
        <f t="shared" si="219"/>
        <v>FALSE</v>
      </c>
      <c r="K1862" s="169">
        <v>0.26345499999999999</v>
      </c>
      <c r="L1862" s="170">
        <f>-LOG10(Table3[[#This Row],[Student''s T-test p-value HEK293 +Selistat_HEK293 UT]])</f>
        <v>0.5792935547233673</v>
      </c>
      <c r="M1862" s="167">
        <v>-0.315</v>
      </c>
      <c r="N1862" s="171" t="str">
        <f t="shared" si="220"/>
        <v>FALSE</v>
      </c>
      <c r="O1862" s="146">
        <v>0.84043400000000001</v>
      </c>
      <c r="P1862" s="147">
        <v>-8.7499999999999994E-2</v>
      </c>
      <c r="Q1862" s="171" t="str">
        <f t="shared" si="221"/>
        <v>FALSE</v>
      </c>
      <c r="R1862" s="122" t="s">
        <v>1842</v>
      </c>
      <c r="S1862" s="122" t="s">
        <v>10317</v>
      </c>
      <c r="T1862" s="122" t="s">
        <v>1844</v>
      </c>
      <c r="U1862" s="172" t="s">
        <v>10124</v>
      </c>
      <c r="V1862" s="122" t="s">
        <v>10125</v>
      </c>
      <c r="W1862" s="148">
        <v>-0.21</v>
      </c>
      <c r="X1862" s="149">
        <v>-0.65</v>
      </c>
      <c r="Y1862" s="149">
        <v>-0.68</v>
      </c>
      <c r="Z1862" s="150">
        <v>0.31</v>
      </c>
      <c r="AA1862" s="148">
        <v>0.02</v>
      </c>
      <c r="AB1862" s="149">
        <v>-0.26</v>
      </c>
      <c r="AC1862" s="149">
        <v>0.26</v>
      </c>
      <c r="AD1862" s="151">
        <v>0.01</v>
      </c>
      <c r="AE1862" s="148">
        <v>0.49</v>
      </c>
      <c r="AF1862" s="149">
        <v>-0.5</v>
      </c>
      <c r="AG1862" s="149">
        <v>-0.4</v>
      </c>
      <c r="AH1862" s="151">
        <v>0.3</v>
      </c>
      <c r="AI1862" s="152">
        <v>0.56000000000000005</v>
      </c>
      <c r="AJ1862" s="149">
        <v>-0.86</v>
      </c>
      <c r="AK1862" s="149">
        <v>-0.01</v>
      </c>
      <c r="AL1862" s="150">
        <v>0.55000000000000004</v>
      </c>
      <c r="AM1862" s="153">
        <f t="shared" si="222"/>
        <v>-0.22999999999999998</v>
      </c>
      <c r="AN1862" s="154">
        <f t="shared" si="222"/>
        <v>-0.39</v>
      </c>
      <c r="AO1862" s="154">
        <f t="shared" si="222"/>
        <v>-0.94000000000000006</v>
      </c>
      <c r="AP1862" s="155">
        <f t="shared" si="216"/>
        <v>0.3</v>
      </c>
      <c r="AQ1862" s="156">
        <f>AVERAGE(Table3[[#This Row],[ HEK293 +Selistat_R1 2]:[ HEK293 +Selistat_R4 5]])</f>
        <v>-0.315</v>
      </c>
      <c r="AR1862" s="153">
        <f t="shared" si="223"/>
        <v>0.47</v>
      </c>
      <c r="AS1862" s="154">
        <f t="shared" si="223"/>
        <v>-0.24</v>
      </c>
      <c r="AT1862" s="154">
        <f t="shared" si="223"/>
        <v>-0.66</v>
      </c>
      <c r="AU1862" s="157">
        <f t="shared" si="217"/>
        <v>0.28999999999999998</v>
      </c>
      <c r="AV1862" s="158">
        <f t="shared" si="224"/>
        <v>0.54</v>
      </c>
      <c r="AW1862" s="154">
        <f t="shared" si="224"/>
        <v>-0.6</v>
      </c>
      <c r="AX1862" s="154">
        <f t="shared" si="224"/>
        <v>-0.27</v>
      </c>
      <c r="AY1862" s="155">
        <f t="shared" si="218"/>
        <v>0.54</v>
      </c>
    </row>
    <row r="1863" spans="1:51" x14ac:dyDescent="0.15">
      <c r="A1863" s="122" t="s">
        <v>6125</v>
      </c>
      <c r="B1863" s="122" t="s">
        <v>5110</v>
      </c>
      <c r="C1863" s="122" t="s">
        <v>6126</v>
      </c>
      <c r="D1863" s="122" t="s">
        <v>3018</v>
      </c>
      <c r="E1863" s="122" t="s">
        <v>6127</v>
      </c>
      <c r="F1863" s="122" t="s">
        <v>3228</v>
      </c>
      <c r="G1863" s="122">
        <v>1</v>
      </c>
      <c r="H1863" s="166">
        <v>2.31833E-2</v>
      </c>
      <c r="I1863" s="167">
        <v>-0.29749999999999999</v>
      </c>
      <c r="J1863" s="168" t="str">
        <f t="shared" si="219"/>
        <v>FALSE</v>
      </c>
      <c r="K1863" s="169">
        <v>0.26366099999999998</v>
      </c>
      <c r="L1863" s="170">
        <f>-LOG10(Table3[[#This Row],[Student''s T-test p-value HEK293 +Selistat_HEK293 UT]])</f>
        <v>0.57895410508485634</v>
      </c>
      <c r="M1863" s="167">
        <v>-0.19500000000000001</v>
      </c>
      <c r="N1863" s="171" t="str">
        <f t="shared" si="220"/>
        <v>FALSE</v>
      </c>
      <c r="O1863" s="146">
        <v>0.86997400000000003</v>
      </c>
      <c r="P1863" s="147">
        <v>2.2499999999999999E-2</v>
      </c>
      <c r="Q1863" s="171" t="str">
        <f t="shared" si="221"/>
        <v>FALSE</v>
      </c>
      <c r="R1863" s="122" t="s">
        <v>6128</v>
      </c>
      <c r="S1863" s="122" t="s">
        <v>7895</v>
      </c>
      <c r="T1863" s="122" t="s">
        <v>6130</v>
      </c>
      <c r="U1863" s="172" t="s">
        <v>6131</v>
      </c>
      <c r="V1863" s="122" t="s">
        <v>7896</v>
      </c>
      <c r="W1863" s="148">
        <v>-0.03</v>
      </c>
      <c r="X1863" s="149">
        <v>0.04</v>
      </c>
      <c r="Y1863" s="149">
        <v>-0.25</v>
      </c>
      <c r="Z1863" s="150">
        <v>0.28000000000000003</v>
      </c>
      <c r="AA1863" s="148">
        <v>0.36</v>
      </c>
      <c r="AB1863" s="149">
        <v>-0.02</v>
      </c>
      <c r="AC1863" s="149">
        <v>0.04</v>
      </c>
      <c r="AD1863" s="151">
        <v>0.44</v>
      </c>
      <c r="AE1863" s="148">
        <v>-0.42</v>
      </c>
      <c r="AF1863" s="149">
        <v>0.17</v>
      </c>
      <c r="AG1863" s="149">
        <v>-0.14000000000000001</v>
      </c>
      <c r="AH1863" s="151">
        <v>-0.14000000000000001</v>
      </c>
      <c r="AI1863" s="152">
        <v>-0.28999999999999998</v>
      </c>
      <c r="AJ1863" s="149">
        <v>-7.0000000000000007E-2</v>
      </c>
      <c r="AK1863" s="149">
        <v>-7.0000000000000007E-2</v>
      </c>
      <c r="AL1863" s="150">
        <v>-0.19</v>
      </c>
      <c r="AM1863" s="153">
        <f t="shared" si="222"/>
        <v>-0.39</v>
      </c>
      <c r="AN1863" s="154">
        <f t="shared" si="222"/>
        <v>0.06</v>
      </c>
      <c r="AO1863" s="154">
        <f t="shared" si="222"/>
        <v>-0.28999999999999998</v>
      </c>
      <c r="AP1863" s="155">
        <f t="shared" si="216"/>
        <v>-0.15999999999999998</v>
      </c>
      <c r="AQ1863" s="156">
        <f>AVERAGE(Table3[[#This Row],[ HEK293 +Selistat_R1 2]:[ HEK293 +Selistat_R4 5]])</f>
        <v>-0.19500000000000001</v>
      </c>
      <c r="AR1863" s="153">
        <f t="shared" si="223"/>
        <v>-0.78</v>
      </c>
      <c r="AS1863" s="154">
        <f t="shared" si="223"/>
        <v>0.19</v>
      </c>
      <c r="AT1863" s="154">
        <f t="shared" si="223"/>
        <v>-0.18000000000000002</v>
      </c>
      <c r="AU1863" s="157">
        <f t="shared" si="217"/>
        <v>-0.58000000000000007</v>
      </c>
      <c r="AV1863" s="158">
        <f t="shared" si="224"/>
        <v>-0.64999999999999991</v>
      </c>
      <c r="AW1863" s="154">
        <f t="shared" si="224"/>
        <v>-0.05</v>
      </c>
      <c r="AX1863" s="154">
        <f t="shared" si="224"/>
        <v>-0.11000000000000001</v>
      </c>
      <c r="AY1863" s="155">
        <f t="shared" si="218"/>
        <v>-0.63</v>
      </c>
    </row>
    <row r="1864" spans="1:51" x14ac:dyDescent="0.15">
      <c r="A1864" s="122" t="s">
        <v>3581</v>
      </c>
      <c r="B1864" s="122" t="s">
        <v>3582</v>
      </c>
      <c r="C1864" s="122" t="s">
        <v>3583</v>
      </c>
      <c r="E1864" s="122" t="s">
        <v>3584</v>
      </c>
      <c r="F1864" s="122" t="s">
        <v>3228</v>
      </c>
      <c r="G1864" s="122">
        <v>1</v>
      </c>
      <c r="H1864" s="166">
        <v>0.95509500000000003</v>
      </c>
      <c r="I1864" s="167">
        <v>-5.0000000000000001E-3</v>
      </c>
      <c r="J1864" s="168" t="str">
        <f t="shared" si="219"/>
        <v>FALSE</v>
      </c>
      <c r="K1864" s="169">
        <v>0.26449299999999998</v>
      </c>
      <c r="L1864" s="170">
        <f>-LOG10(Table3[[#This Row],[Student''s T-test p-value HEK293 +Selistat_HEK293 UT]])</f>
        <v>0.5775858173966657</v>
      </c>
      <c r="M1864" s="167">
        <v>0.105</v>
      </c>
      <c r="N1864" s="171" t="str">
        <f t="shared" si="220"/>
        <v>FALSE</v>
      </c>
      <c r="O1864" s="146">
        <v>0.93367100000000003</v>
      </c>
      <c r="P1864" s="147">
        <v>0.01</v>
      </c>
      <c r="Q1864" s="171" t="str">
        <f t="shared" si="221"/>
        <v>FALSE</v>
      </c>
      <c r="R1864" s="122" t="s">
        <v>741</v>
      </c>
      <c r="S1864" s="122" t="s">
        <v>10318</v>
      </c>
      <c r="T1864" s="122" t="s">
        <v>743</v>
      </c>
      <c r="U1864" s="172" t="s">
        <v>3586</v>
      </c>
      <c r="V1864" s="122" t="s">
        <v>10319</v>
      </c>
      <c r="W1864" s="148">
        <v>-0.04</v>
      </c>
      <c r="X1864" s="149">
        <v>0.05</v>
      </c>
      <c r="Y1864" s="149">
        <v>0.32</v>
      </c>
      <c r="Z1864" s="150">
        <v>0.08</v>
      </c>
      <c r="AA1864" s="148">
        <v>0.08</v>
      </c>
      <c r="AB1864" s="149">
        <v>0.04</v>
      </c>
      <c r="AC1864" s="149">
        <v>-7.0000000000000007E-2</v>
      </c>
      <c r="AD1864" s="151">
        <v>-0.06</v>
      </c>
      <c r="AE1864" s="148">
        <v>-0.16</v>
      </c>
      <c r="AF1864" s="149">
        <v>0.17</v>
      </c>
      <c r="AG1864" s="149">
        <v>-0.17</v>
      </c>
      <c r="AH1864" s="151">
        <v>-7.0000000000000007E-2</v>
      </c>
      <c r="AI1864" s="152">
        <v>-0.27</v>
      </c>
      <c r="AJ1864" s="149">
        <v>0.06</v>
      </c>
      <c r="AK1864" s="149">
        <v>0.08</v>
      </c>
      <c r="AL1864" s="150">
        <v>-0.14000000000000001</v>
      </c>
      <c r="AM1864" s="153">
        <f t="shared" si="222"/>
        <v>-0.12</v>
      </c>
      <c r="AN1864" s="154">
        <f t="shared" si="222"/>
        <v>1.0000000000000002E-2</v>
      </c>
      <c r="AO1864" s="154">
        <f t="shared" si="222"/>
        <v>0.39</v>
      </c>
      <c r="AP1864" s="155">
        <f t="shared" si="216"/>
        <v>0.14000000000000001</v>
      </c>
      <c r="AQ1864" s="156">
        <f>AVERAGE(Table3[[#This Row],[ HEK293 +Selistat_R1 2]:[ HEK293 +Selistat_R4 5]])</f>
        <v>0.10500000000000001</v>
      </c>
      <c r="AR1864" s="153">
        <f t="shared" si="223"/>
        <v>-0.24</v>
      </c>
      <c r="AS1864" s="154">
        <f t="shared" si="223"/>
        <v>0.13</v>
      </c>
      <c r="AT1864" s="154">
        <f t="shared" si="223"/>
        <v>-0.1</v>
      </c>
      <c r="AU1864" s="157">
        <f t="shared" si="217"/>
        <v>-1.0000000000000009E-2</v>
      </c>
      <c r="AV1864" s="158">
        <f t="shared" si="224"/>
        <v>-0.35000000000000003</v>
      </c>
      <c r="AW1864" s="154">
        <f t="shared" si="224"/>
        <v>1.9999999999999997E-2</v>
      </c>
      <c r="AX1864" s="154">
        <f t="shared" si="224"/>
        <v>0.15000000000000002</v>
      </c>
      <c r="AY1864" s="155">
        <f t="shared" si="218"/>
        <v>-8.0000000000000016E-2</v>
      </c>
    </row>
    <row r="1865" spans="1:51" x14ac:dyDescent="0.15">
      <c r="A1865" s="122" t="s">
        <v>10320</v>
      </c>
      <c r="B1865" s="122" t="s">
        <v>10321</v>
      </c>
      <c r="C1865" s="122" t="s">
        <v>10322</v>
      </c>
      <c r="E1865" s="122" t="s">
        <v>10323</v>
      </c>
      <c r="G1865" s="122">
        <v>2</v>
      </c>
      <c r="H1865" s="166">
        <v>0.79358600000000001</v>
      </c>
      <c r="I1865" s="167">
        <v>-3.2500000000000001E-2</v>
      </c>
      <c r="J1865" s="168" t="str">
        <f t="shared" si="219"/>
        <v>FALSE</v>
      </c>
      <c r="K1865" s="169">
        <v>0.264847</v>
      </c>
      <c r="L1865" s="170">
        <f>-LOG10(Table3[[#This Row],[Student''s T-test p-value HEK293 +Selistat_HEK293 UT]])</f>
        <v>0.57700494208207331</v>
      </c>
      <c r="M1865" s="167">
        <v>-0.17</v>
      </c>
      <c r="N1865" s="171" t="str">
        <f t="shared" si="220"/>
        <v>FALSE</v>
      </c>
      <c r="O1865" s="146">
        <v>6.6948199999999999E-2</v>
      </c>
      <c r="P1865" s="147">
        <v>0.2525</v>
      </c>
      <c r="Q1865" s="171" t="str">
        <f t="shared" si="221"/>
        <v>FALSE</v>
      </c>
      <c r="R1865" s="122" t="s">
        <v>10324</v>
      </c>
      <c r="S1865" s="122" t="s">
        <v>10325</v>
      </c>
      <c r="T1865" s="122" t="s">
        <v>10326</v>
      </c>
      <c r="U1865" s="172" t="s">
        <v>10327</v>
      </c>
      <c r="V1865" s="122" t="s">
        <v>10328</v>
      </c>
      <c r="W1865" s="148">
        <v>0.21</v>
      </c>
      <c r="X1865" s="149">
        <v>-0.35</v>
      </c>
      <c r="Y1865" s="149">
        <v>-0.12</v>
      </c>
      <c r="Z1865" s="150">
        <v>-0.37</v>
      </c>
      <c r="AA1865" s="148">
        <v>-0.02</v>
      </c>
      <c r="AB1865" s="149">
        <v>0</v>
      </c>
      <c r="AC1865" s="149">
        <v>-0.03</v>
      </c>
      <c r="AD1865" s="151">
        <v>0.1</v>
      </c>
      <c r="AE1865" s="148">
        <v>0.18</v>
      </c>
      <c r="AF1865" s="149">
        <v>7.0000000000000007E-2</v>
      </c>
      <c r="AG1865" s="149">
        <v>0.38</v>
      </c>
      <c r="AH1865" s="151">
        <v>7.0000000000000007E-2</v>
      </c>
      <c r="AI1865" s="152">
        <v>-0.18</v>
      </c>
      <c r="AJ1865" s="149">
        <v>0.18</v>
      </c>
      <c r="AK1865" s="149">
        <v>-0.17</v>
      </c>
      <c r="AL1865" s="150">
        <v>-0.14000000000000001</v>
      </c>
      <c r="AM1865" s="153">
        <f t="shared" si="222"/>
        <v>0.22999999999999998</v>
      </c>
      <c r="AN1865" s="154">
        <f t="shared" si="222"/>
        <v>-0.35</v>
      </c>
      <c r="AO1865" s="154">
        <f t="shared" si="222"/>
        <v>-0.09</v>
      </c>
      <c r="AP1865" s="155">
        <f t="shared" si="216"/>
        <v>-0.47</v>
      </c>
      <c r="AQ1865" s="156">
        <f>AVERAGE(Table3[[#This Row],[ HEK293 +Selistat_R1 2]:[ HEK293 +Selistat_R4 5]])</f>
        <v>-0.16999999999999998</v>
      </c>
      <c r="AR1865" s="153">
        <f t="shared" si="223"/>
        <v>0.19999999999999998</v>
      </c>
      <c r="AS1865" s="154">
        <f t="shared" si="223"/>
        <v>7.0000000000000007E-2</v>
      </c>
      <c r="AT1865" s="154">
        <f t="shared" si="223"/>
        <v>0.41000000000000003</v>
      </c>
      <c r="AU1865" s="157">
        <f t="shared" si="217"/>
        <v>-0.03</v>
      </c>
      <c r="AV1865" s="158">
        <f t="shared" si="224"/>
        <v>-0.16</v>
      </c>
      <c r="AW1865" s="154">
        <f t="shared" si="224"/>
        <v>0.18</v>
      </c>
      <c r="AX1865" s="154">
        <f t="shared" si="224"/>
        <v>-0.14000000000000001</v>
      </c>
      <c r="AY1865" s="155">
        <f t="shared" si="218"/>
        <v>-0.24000000000000002</v>
      </c>
    </row>
    <row r="1866" spans="1:51" x14ac:dyDescent="0.15">
      <c r="A1866" s="122" t="s">
        <v>10329</v>
      </c>
      <c r="B1866" s="122" t="s">
        <v>3419</v>
      </c>
      <c r="C1866" s="122" t="s">
        <v>10330</v>
      </c>
      <c r="E1866" s="122" t="s">
        <v>10331</v>
      </c>
      <c r="G1866" s="122">
        <v>1</v>
      </c>
      <c r="H1866" s="166">
        <v>0.77430699999999997</v>
      </c>
      <c r="I1866" s="167">
        <v>-5.7500000000000002E-2</v>
      </c>
      <c r="J1866" s="168" t="str">
        <f t="shared" si="219"/>
        <v>FALSE</v>
      </c>
      <c r="K1866" s="169">
        <v>0.26486799999999999</v>
      </c>
      <c r="L1866" s="170">
        <f>-LOG10(Table3[[#This Row],[Student''s T-test p-value HEK293 +Selistat_HEK293 UT]])</f>
        <v>0.57697050777636272</v>
      </c>
      <c r="M1866" s="167">
        <v>0.29499999999999998</v>
      </c>
      <c r="N1866" s="171" t="str">
        <f t="shared" si="220"/>
        <v>FALSE</v>
      </c>
      <c r="O1866" s="146">
        <v>0.418935</v>
      </c>
      <c r="P1866" s="147">
        <v>0.10249999999999999</v>
      </c>
      <c r="Q1866" s="171" t="str">
        <f t="shared" si="221"/>
        <v>FALSE</v>
      </c>
      <c r="R1866" s="122" t="s">
        <v>373</v>
      </c>
      <c r="S1866" s="122" t="s">
        <v>374</v>
      </c>
      <c r="T1866" s="122" t="s">
        <v>375</v>
      </c>
      <c r="U1866" s="172" t="s">
        <v>10332</v>
      </c>
      <c r="V1866" s="122" t="s">
        <v>10333</v>
      </c>
      <c r="W1866" s="148">
        <v>0.4</v>
      </c>
      <c r="X1866" s="149">
        <v>0.14000000000000001</v>
      </c>
      <c r="Y1866" s="149">
        <v>0.75</v>
      </c>
      <c r="Z1866" s="150">
        <v>-0.09</v>
      </c>
      <c r="AA1866" s="148">
        <v>-0.14000000000000001</v>
      </c>
      <c r="AB1866" s="149">
        <v>0.35</v>
      </c>
      <c r="AC1866" s="149">
        <v>-0.36</v>
      </c>
      <c r="AD1866" s="151">
        <v>0.17</v>
      </c>
      <c r="AE1866" s="148">
        <v>-0.18</v>
      </c>
      <c r="AF1866" s="149">
        <v>0.06</v>
      </c>
      <c r="AG1866" s="149">
        <v>-0.11</v>
      </c>
      <c r="AH1866" s="151">
        <v>-0.48</v>
      </c>
      <c r="AI1866" s="152">
        <v>-0.37</v>
      </c>
      <c r="AJ1866" s="149">
        <v>-0.24</v>
      </c>
      <c r="AK1866" s="149">
        <v>-0.3</v>
      </c>
      <c r="AL1866" s="150">
        <v>-0.21</v>
      </c>
      <c r="AM1866" s="153">
        <f t="shared" si="222"/>
        <v>0.54</v>
      </c>
      <c r="AN1866" s="154">
        <f t="shared" si="222"/>
        <v>-0.20999999999999996</v>
      </c>
      <c r="AO1866" s="154">
        <f t="shared" si="222"/>
        <v>1.1099999999999999</v>
      </c>
      <c r="AP1866" s="155">
        <f t="shared" si="216"/>
        <v>-0.26</v>
      </c>
      <c r="AQ1866" s="156">
        <f>AVERAGE(Table3[[#This Row],[ HEK293 +Selistat_R1 2]:[ HEK293 +Selistat_R4 5]])</f>
        <v>0.29499999999999998</v>
      </c>
      <c r="AR1866" s="153">
        <f t="shared" si="223"/>
        <v>-3.999999999999998E-2</v>
      </c>
      <c r="AS1866" s="154">
        <f t="shared" si="223"/>
        <v>-0.28999999999999998</v>
      </c>
      <c r="AT1866" s="154">
        <f t="shared" si="223"/>
        <v>0.25</v>
      </c>
      <c r="AU1866" s="157">
        <f t="shared" si="217"/>
        <v>-0.65</v>
      </c>
      <c r="AV1866" s="158">
        <f t="shared" si="224"/>
        <v>-0.22999999999999998</v>
      </c>
      <c r="AW1866" s="154">
        <f t="shared" si="224"/>
        <v>-0.59</v>
      </c>
      <c r="AX1866" s="154">
        <f t="shared" si="224"/>
        <v>0.06</v>
      </c>
      <c r="AY1866" s="155">
        <f t="shared" si="218"/>
        <v>-0.38</v>
      </c>
    </row>
    <row r="1867" spans="1:51" x14ac:dyDescent="0.15">
      <c r="A1867" s="122" t="s">
        <v>8843</v>
      </c>
      <c r="B1867" s="122" t="s">
        <v>8844</v>
      </c>
      <c r="C1867" s="122" t="s">
        <v>8845</v>
      </c>
      <c r="E1867" s="122" t="s">
        <v>8846</v>
      </c>
      <c r="F1867" s="122" t="s">
        <v>8847</v>
      </c>
      <c r="G1867" s="122">
        <v>3</v>
      </c>
      <c r="H1867" s="166">
        <v>0.95926599999999995</v>
      </c>
      <c r="I1867" s="167">
        <v>-8.3333299999999999E-3</v>
      </c>
      <c r="J1867" s="168" t="str">
        <f t="shared" si="219"/>
        <v>FALSE</v>
      </c>
      <c r="K1867" s="169">
        <v>0.26540399999999997</v>
      </c>
      <c r="L1867" s="170">
        <f>-LOG10(Table3[[#This Row],[Student''s T-test p-value HEK293 +Selistat_HEK293 UT]])</f>
        <v>0.57609253601251509</v>
      </c>
      <c r="M1867" s="167">
        <v>-0.1575</v>
      </c>
      <c r="N1867" s="171" t="str">
        <f t="shared" si="220"/>
        <v>FALSE</v>
      </c>
      <c r="O1867" s="146">
        <v>0.90053700000000003</v>
      </c>
      <c r="P1867" s="147">
        <v>3.2500000000000001E-2</v>
      </c>
      <c r="Q1867" s="171" t="str">
        <f t="shared" si="221"/>
        <v>FALSE</v>
      </c>
      <c r="R1867" s="122" t="s">
        <v>8848</v>
      </c>
      <c r="S1867" s="122" t="s">
        <v>10334</v>
      </c>
      <c r="T1867" s="122" t="s">
        <v>8850</v>
      </c>
      <c r="U1867" s="172" t="s">
        <v>8851</v>
      </c>
      <c r="V1867" s="122" t="s">
        <v>10335</v>
      </c>
      <c r="W1867" s="148">
        <v>-0.22</v>
      </c>
      <c r="X1867" s="149">
        <v>-0.15</v>
      </c>
      <c r="Y1867" s="149">
        <v>-0.36</v>
      </c>
      <c r="Z1867" s="150">
        <v>0.03</v>
      </c>
      <c r="AA1867" s="148">
        <v>0.14000000000000001</v>
      </c>
      <c r="AB1867" s="149">
        <v>-0.3</v>
      </c>
      <c r="AC1867" s="149">
        <v>0.1</v>
      </c>
      <c r="AD1867" s="151">
        <v>-0.01</v>
      </c>
      <c r="AE1867" s="148">
        <v>0.21</v>
      </c>
      <c r="AF1867" s="149">
        <v>-0.25</v>
      </c>
      <c r="AG1867" s="149">
        <v>-0.01</v>
      </c>
      <c r="AH1867" s="151">
        <v>0.31</v>
      </c>
      <c r="AI1867" s="152">
        <v>0.34</v>
      </c>
      <c r="AJ1867" s="149">
        <v>-0.55000000000000004</v>
      </c>
      <c r="AK1867" s="149">
        <v>-0.04</v>
      </c>
      <c r="AL1867" s="150">
        <v>0.38</v>
      </c>
      <c r="AM1867" s="153">
        <f t="shared" si="222"/>
        <v>-0.36</v>
      </c>
      <c r="AN1867" s="154">
        <f t="shared" si="222"/>
        <v>0.15</v>
      </c>
      <c r="AO1867" s="154">
        <f t="shared" si="222"/>
        <v>-0.45999999999999996</v>
      </c>
      <c r="AP1867" s="155">
        <f t="shared" si="216"/>
        <v>0.04</v>
      </c>
      <c r="AQ1867" s="156">
        <f>AVERAGE(Table3[[#This Row],[ HEK293 +Selistat_R1 2]:[ HEK293 +Selistat_R4 5]])</f>
        <v>-0.15749999999999997</v>
      </c>
      <c r="AR1867" s="153">
        <f t="shared" si="223"/>
        <v>6.9999999999999979E-2</v>
      </c>
      <c r="AS1867" s="154">
        <f t="shared" si="223"/>
        <v>4.9999999999999989E-2</v>
      </c>
      <c r="AT1867" s="154">
        <f t="shared" si="223"/>
        <v>-0.11</v>
      </c>
      <c r="AU1867" s="157">
        <f t="shared" si="217"/>
        <v>0.32</v>
      </c>
      <c r="AV1867" s="158">
        <f t="shared" si="224"/>
        <v>0.2</v>
      </c>
      <c r="AW1867" s="154">
        <f t="shared" si="224"/>
        <v>-0.25000000000000006</v>
      </c>
      <c r="AX1867" s="154">
        <f t="shared" si="224"/>
        <v>-0.14000000000000001</v>
      </c>
      <c r="AY1867" s="155">
        <f t="shared" si="218"/>
        <v>0.39</v>
      </c>
    </row>
    <row r="1868" spans="1:51" x14ac:dyDescent="0.15">
      <c r="A1868" s="122" t="s">
        <v>7451</v>
      </c>
      <c r="B1868" s="122" t="s">
        <v>7452</v>
      </c>
      <c r="C1868" s="122" t="s">
        <v>7453</v>
      </c>
      <c r="D1868" s="122" t="s">
        <v>7454</v>
      </c>
      <c r="E1868" s="122" t="s">
        <v>7455</v>
      </c>
      <c r="F1868" s="122" t="s">
        <v>4145</v>
      </c>
      <c r="G1868" s="122">
        <v>1</v>
      </c>
      <c r="H1868" s="166">
        <v>5.4300599999999997E-2</v>
      </c>
      <c r="I1868" s="167">
        <v>0.54333299999999995</v>
      </c>
      <c r="J1868" s="168" t="str">
        <f t="shared" si="219"/>
        <v>FALSE</v>
      </c>
      <c r="K1868" s="169">
        <v>0.26545299999999999</v>
      </c>
      <c r="L1868" s="170">
        <f>-LOG10(Table3[[#This Row],[Student''s T-test p-value HEK293 +Selistat_HEK293 UT]])</f>
        <v>0.57601236214394513</v>
      </c>
      <c r="M1868" s="167">
        <v>0.34</v>
      </c>
      <c r="N1868" s="171" t="str">
        <f t="shared" si="220"/>
        <v>FALSE</v>
      </c>
      <c r="O1868" s="146">
        <v>0.54418</v>
      </c>
      <c r="P1868" s="147">
        <v>0.23</v>
      </c>
      <c r="Q1868" s="171" t="str">
        <f t="shared" si="221"/>
        <v>FALSE</v>
      </c>
      <c r="R1868" s="122" t="s">
        <v>1488</v>
      </c>
      <c r="S1868" s="122" t="s">
        <v>10336</v>
      </c>
      <c r="T1868" s="122" t="s">
        <v>1490</v>
      </c>
      <c r="U1868" s="172" t="s">
        <v>7457</v>
      </c>
      <c r="V1868" s="122" t="s">
        <v>10337</v>
      </c>
      <c r="W1868" s="148">
        <v>-0.52</v>
      </c>
      <c r="X1868" s="149">
        <v>-0.25</v>
      </c>
      <c r="Y1868" s="149">
        <v>-0.5</v>
      </c>
      <c r="Z1868" s="150">
        <v>0.63</v>
      </c>
      <c r="AA1868" s="148">
        <v>-0.42</v>
      </c>
      <c r="AB1868" s="149">
        <v>-0.39</v>
      </c>
      <c r="AC1868" s="149">
        <v>-0.65</v>
      </c>
      <c r="AD1868" s="151">
        <v>-0.54</v>
      </c>
      <c r="AE1868" s="148">
        <v>1.21</v>
      </c>
      <c r="AF1868" s="149">
        <v>-0.31</v>
      </c>
      <c r="AG1868" s="149">
        <v>0.2</v>
      </c>
      <c r="AH1868" s="151">
        <v>-0.06</v>
      </c>
      <c r="AI1868" s="152">
        <v>0.18</v>
      </c>
      <c r="AJ1868" s="149">
        <v>-0.19</v>
      </c>
      <c r="AK1868" s="149">
        <v>0.32</v>
      </c>
      <c r="AL1868" s="150">
        <v>-0.19</v>
      </c>
      <c r="AM1868" s="153">
        <f t="shared" si="222"/>
        <v>-0.10000000000000003</v>
      </c>
      <c r="AN1868" s="154">
        <f t="shared" si="222"/>
        <v>0.14000000000000001</v>
      </c>
      <c r="AO1868" s="154">
        <f t="shared" si="222"/>
        <v>0.15000000000000002</v>
      </c>
      <c r="AP1868" s="155">
        <f t="shared" si="216"/>
        <v>1.17</v>
      </c>
      <c r="AQ1868" s="156">
        <f>AVERAGE(Table3[[#This Row],[ HEK293 +Selistat_R1 2]:[ HEK293 +Selistat_R4 5]])</f>
        <v>0.33999999999999997</v>
      </c>
      <c r="AR1868" s="153">
        <f t="shared" si="223"/>
        <v>1.63</v>
      </c>
      <c r="AS1868" s="154">
        <f t="shared" si="223"/>
        <v>8.0000000000000016E-2</v>
      </c>
      <c r="AT1868" s="154">
        <f t="shared" si="223"/>
        <v>0.85000000000000009</v>
      </c>
      <c r="AU1868" s="157">
        <f t="shared" si="217"/>
        <v>0.48000000000000004</v>
      </c>
      <c r="AV1868" s="158">
        <f t="shared" si="224"/>
        <v>0.6</v>
      </c>
      <c r="AW1868" s="154">
        <f t="shared" si="224"/>
        <v>0.2</v>
      </c>
      <c r="AX1868" s="154">
        <f t="shared" si="224"/>
        <v>0.97</v>
      </c>
      <c r="AY1868" s="155">
        <f t="shared" si="218"/>
        <v>0.35000000000000003</v>
      </c>
    </row>
    <row r="1869" spans="1:51" x14ac:dyDescent="0.15">
      <c r="A1869" s="122" t="s">
        <v>3289</v>
      </c>
      <c r="B1869" s="122" t="s">
        <v>3290</v>
      </c>
      <c r="C1869" s="122" t="s">
        <v>3291</v>
      </c>
      <c r="E1869" s="122" t="s">
        <v>3292</v>
      </c>
      <c r="F1869" s="122" t="s">
        <v>3293</v>
      </c>
      <c r="G1869" s="122">
        <v>1</v>
      </c>
      <c r="H1869" s="166">
        <v>0.263963</v>
      </c>
      <c r="I1869" s="167">
        <v>0.25750000000000001</v>
      </c>
      <c r="J1869" s="168" t="str">
        <f t="shared" si="219"/>
        <v>FALSE</v>
      </c>
      <c r="K1869" s="169">
        <v>0.26608599999999999</v>
      </c>
      <c r="L1869" s="170">
        <f>-LOG10(Table3[[#This Row],[Student''s T-test p-value HEK293 +Selistat_HEK293 UT]])</f>
        <v>0.57497797506415183</v>
      </c>
      <c r="M1869" s="167">
        <v>-0.19</v>
      </c>
      <c r="N1869" s="171" t="str">
        <f t="shared" si="220"/>
        <v>FALSE</v>
      </c>
      <c r="O1869" s="146">
        <v>7.3519399999999999E-2</v>
      </c>
      <c r="P1869" s="147">
        <v>-0.35249999999999998</v>
      </c>
      <c r="Q1869" s="171" t="str">
        <f t="shared" si="221"/>
        <v>FALSE</v>
      </c>
      <c r="R1869" s="122" t="s">
        <v>3294</v>
      </c>
      <c r="S1869" s="122" t="s">
        <v>10338</v>
      </c>
      <c r="T1869" s="122" t="s">
        <v>3296</v>
      </c>
      <c r="U1869" s="172" t="s">
        <v>2683</v>
      </c>
      <c r="V1869" s="122" t="s">
        <v>10339</v>
      </c>
      <c r="W1869" s="148">
        <v>-0.68</v>
      </c>
      <c r="X1869" s="149">
        <v>-0.15</v>
      </c>
      <c r="Y1869" s="149">
        <v>-0.49</v>
      </c>
      <c r="Z1869" s="150">
        <v>-0.41</v>
      </c>
      <c r="AA1869" s="148">
        <v>-0.12</v>
      </c>
      <c r="AB1869" s="149">
        <v>-0.08</v>
      </c>
      <c r="AC1869" s="149">
        <v>-0.21</v>
      </c>
      <c r="AD1869" s="151">
        <v>-0.56000000000000005</v>
      </c>
      <c r="AE1869" s="148">
        <v>0.36</v>
      </c>
      <c r="AF1869" s="149">
        <v>0.22</v>
      </c>
      <c r="AG1869" s="149">
        <v>-0.28000000000000003</v>
      </c>
      <c r="AH1869" s="151">
        <v>-0.05</v>
      </c>
      <c r="AI1869" s="152">
        <v>0.43</v>
      </c>
      <c r="AJ1869" s="149">
        <v>0.33</v>
      </c>
      <c r="AK1869" s="149">
        <v>0.63</v>
      </c>
      <c r="AL1869" s="150">
        <v>0.27</v>
      </c>
      <c r="AM1869" s="153">
        <f t="shared" si="222"/>
        <v>-0.56000000000000005</v>
      </c>
      <c r="AN1869" s="154">
        <f t="shared" si="222"/>
        <v>-6.9999999999999993E-2</v>
      </c>
      <c r="AO1869" s="154">
        <f t="shared" si="222"/>
        <v>-0.28000000000000003</v>
      </c>
      <c r="AP1869" s="155">
        <f t="shared" si="216"/>
        <v>0.15000000000000008</v>
      </c>
      <c r="AQ1869" s="156">
        <f>AVERAGE(Table3[[#This Row],[ HEK293 +Selistat_R1 2]:[ HEK293 +Selistat_R4 5]])</f>
        <v>-0.19</v>
      </c>
      <c r="AR1869" s="153">
        <f t="shared" si="223"/>
        <v>0.48</v>
      </c>
      <c r="AS1869" s="154">
        <f t="shared" si="223"/>
        <v>0.3</v>
      </c>
      <c r="AT1869" s="154">
        <f t="shared" si="223"/>
        <v>-7.0000000000000034E-2</v>
      </c>
      <c r="AU1869" s="157">
        <f t="shared" si="217"/>
        <v>0.51</v>
      </c>
      <c r="AV1869" s="158">
        <f t="shared" si="224"/>
        <v>0.55000000000000004</v>
      </c>
      <c r="AW1869" s="154">
        <f t="shared" si="224"/>
        <v>0.41000000000000003</v>
      </c>
      <c r="AX1869" s="154">
        <f t="shared" si="224"/>
        <v>0.84</v>
      </c>
      <c r="AY1869" s="155">
        <f t="shared" si="218"/>
        <v>0.83000000000000007</v>
      </c>
    </row>
    <row r="1870" spans="1:51" x14ac:dyDescent="0.15">
      <c r="A1870" s="122" t="s">
        <v>3170</v>
      </c>
      <c r="B1870" s="122" t="s">
        <v>3171</v>
      </c>
      <c r="C1870" s="122" t="s">
        <v>3172</v>
      </c>
      <c r="E1870" s="122" t="s">
        <v>3173</v>
      </c>
      <c r="F1870" s="122" t="s">
        <v>3174</v>
      </c>
      <c r="G1870" s="122">
        <v>1</v>
      </c>
      <c r="H1870" s="166">
        <v>2.40503E-2</v>
      </c>
      <c r="I1870" s="167">
        <v>0.62</v>
      </c>
      <c r="J1870" s="168" t="str">
        <f t="shared" si="219"/>
        <v>FALSE</v>
      </c>
      <c r="K1870" s="169">
        <v>0.26639499999999999</v>
      </c>
      <c r="L1870" s="170">
        <f>-LOG10(Table3[[#This Row],[Student''s T-test p-value HEK293 +Selistat_HEK293 UT]])</f>
        <v>0.57447393075093967</v>
      </c>
      <c r="M1870" s="167">
        <v>0.32250000000000001</v>
      </c>
      <c r="N1870" s="171" t="str">
        <f t="shared" si="220"/>
        <v>FALSE</v>
      </c>
      <c r="O1870" s="146">
        <v>2.30707E-2</v>
      </c>
      <c r="P1870" s="147">
        <v>-0.59250000000000003</v>
      </c>
      <c r="Q1870" s="171" t="str">
        <f t="shared" si="221"/>
        <v>FALSE</v>
      </c>
      <c r="R1870" s="122" t="s">
        <v>117</v>
      </c>
      <c r="S1870" s="122" t="s">
        <v>3647</v>
      </c>
      <c r="T1870" s="122" t="s">
        <v>119</v>
      </c>
      <c r="U1870" s="172" t="s">
        <v>2665</v>
      </c>
      <c r="V1870" s="122" t="s">
        <v>3175</v>
      </c>
      <c r="W1870" s="148">
        <v>0.35</v>
      </c>
      <c r="X1870" s="149">
        <v>-7.0000000000000007E-2</v>
      </c>
      <c r="Y1870" s="149">
        <v>-0.41</v>
      </c>
      <c r="Z1870" s="150">
        <v>-0.77</v>
      </c>
      <c r="AA1870" s="148">
        <v>-0.4</v>
      </c>
      <c r="AB1870" s="149">
        <v>-0.8</v>
      </c>
      <c r="AC1870" s="149">
        <v>-0.33</v>
      </c>
      <c r="AD1870" s="151">
        <v>-0.66</v>
      </c>
      <c r="AE1870" s="148">
        <v>0.01</v>
      </c>
      <c r="AF1870" s="149">
        <v>-0.04</v>
      </c>
      <c r="AG1870" s="149">
        <v>-0.3</v>
      </c>
      <c r="AH1870" s="151">
        <v>0.03</v>
      </c>
      <c r="AI1870" s="152">
        <v>0.06</v>
      </c>
      <c r="AJ1870" s="149">
        <v>0.4</v>
      </c>
      <c r="AK1870" s="149">
        <v>0.8</v>
      </c>
      <c r="AL1870" s="150">
        <v>0.81</v>
      </c>
      <c r="AM1870" s="153">
        <f t="shared" si="222"/>
        <v>0.75</v>
      </c>
      <c r="AN1870" s="154">
        <f t="shared" si="222"/>
        <v>0.73</v>
      </c>
      <c r="AO1870" s="154">
        <f t="shared" si="222"/>
        <v>-7.999999999999996E-2</v>
      </c>
      <c r="AP1870" s="155">
        <f t="shared" si="216"/>
        <v>-0.10999999999999999</v>
      </c>
      <c r="AQ1870" s="156">
        <f>AVERAGE(Table3[[#This Row],[ HEK293 +Selistat_R1 2]:[ HEK293 +Selistat_R4 5]])</f>
        <v>0.32250000000000001</v>
      </c>
      <c r="AR1870" s="153">
        <f t="shared" si="223"/>
        <v>0.41000000000000003</v>
      </c>
      <c r="AS1870" s="154">
        <f t="shared" si="223"/>
        <v>0.76</v>
      </c>
      <c r="AT1870" s="154">
        <f t="shared" si="223"/>
        <v>3.0000000000000027E-2</v>
      </c>
      <c r="AU1870" s="157">
        <f t="shared" si="217"/>
        <v>0.69000000000000006</v>
      </c>
      <c r="AV1870" s="158">
        <f t="shared" si="224"/>
        <v>0.46</v>
      </c>
      <c r="AW1870" s="154">
        <f t="shared" si="224"/>
        <v>1.2000000000000002</v>
      </c>
      <c r="AX1870" s="154">
        <f t="shared" si="224"/>
        <v>1.1300000000000001</v>
      </c>
      <c r="AY1870" s="155">
        <f t="shared" si="218"/>
        <v>1.4700000000000002</v>
      </c>
    </row>
    <row r="1871" spans="1:51" x14ac:dyDescent="0.15">
      <c r="A1871" s="122" t="s">
        <v>6163</v>
      </c>
      <c r="B1871" s="122" t="s">
        <v>6164</v>
      </c>
      <c r="C1871" s="122" t="s">
        <v>6165</v>
      </c>
      <c r="E1871" s="122" t="s">
        <v>6166</v>
      </c>
      <c r="F1871" s="122" t="s">
        <v>6167</v>
      </c>
      <c r="G1871" s="122">
        <v>1</v>
      </c>
      <c r="H1871" s="166">
        <v>0.77249299999999999</v>
      </c>
      <c r="I1871" s="167">
        <v>7.8333299999999995E-2</v>
      </c>
      <c r="J1871" s="168" t="str">
        <f t="shared" si="219"/>
        <v>FALSE</v>
      </c>
      <c r="K1871" s="169">
        <v>0.26660600000000001</v>
      </c>
      <c r="L1871" s="170">
        <f>-LOG10(Table3[[#This Row],[Student''s T-test p-value HEK293 +Selistat_HEK293 UT]])</f>
        <v>0.57413008096278351</v>
      </c>
      <c r="M1871" s="167">
        <v>-0.33500000000000002</v>
      </c>
      <c r="N1871" s="171" t="str">
        <f t="shared" si="220"/>
        <v>FALSE</v>
      </c>
      <c r="O1871" s="146">
        <v>0.32406200000000002</v>
      </c>
      <c r="P1871" s="147">
        <v>-0.28999999999999998</v>
      </c>
      <c r="Q1871" s="171" t="str">
        <f t="shared" si="221"/>
        <v>FALSE</v>
      </c>
      <c r="R1871" s="122" t="s">
        <v>6168</v>
      </c>
      <c r="S1871" s="122" t="s">
        <v>7421</v>
      </c>
      <c r="T1871" s="122" t="s">
        <v>6170</v>
      </c>
      <c r="U1871" s="172" t="s">
        <v>5672</v>
      </c>
      <c r="V1871" s="122" t="s">
        <v>7422</v>
      </c>
      <c r="W1871" s="148">
        <v>-0.61</v>
      </c>
      <c r="X1871" s="149">
        <v>-0.76</v>
      </c>
      <c r="Y1871" s="149">
        <v>-0.43</v>
      </c>
      <c r="Z1871" s="150">
        <v>-0.03</v>
      </c>
      <c r="AA1871" s="148">
        <v>-0.16</v>
      </c>
      <c r="AB1871" s="149">
        <v>-0.74</v>
      </c>
      <c r="AC1871" s="149">
        <v>0.17</v>
      </c>
      <c r="AD1871" s="151">
        <v>0.24</v>
      </c>
      <c r="AE1871" s="148">
        <v>0.41</v>
      </c>
      <c r="AF1871" s="149">
        <v>-0.09</v>
      </c>
      <c r="AG1871" s="149">
        <v>-0.56000000000000005</v>
      </c>
      <c r="AH1871" s="151">
        <v>0.31</v>
      </c>
      <c r="AI1871" s="152">
        <v>0.12</v>
      </c>
      <c r="AJ1871" s="149">
        <v>0.13</v>
      </c>
      <c r="AK1871" s="149">
        <v>0.21</v>
      </c>
      <c r="AL1871" s="150">
        <v>0.77</v>
      </c>
      <c r="AM1871" s="153">
        <f t="shared" si="222"/>
        <v>-0.44999999999999996</v>
      </c>
      <c r="AN1871" s="154">
        <f t="shared" si="222"/>
        <v>-2.0000000000000018E-2</v>
      </c>
      <c r="AO1871" s="154">
        <f t="shared" si="222"/>
        <v>-0.6</v>
      </c>
      <c r="AP1871" s="155">
        <f t="shared" si="216"/>
        <v>-0.27</v>
      </c>
      <c r="AQ1871" s="156">
        <f>AVERAGE(Table3[[#This Row],[ HEK293 +Selistat_R1 2]:[ HEK293 +Selistat_R4 5]])</f>
        <v>-0.33499999999999996</v>
      </c>
      <c r="AR1871" s="153">
        <f t="shared" si="223"/>
        <v>0.56999999999999995</v>
      </c>
      <c r="AS1871" s="154">
        <f t="shared" si="223"/>
        <v>0.65</v>
      </c>
      <c r="AT1871" s="154">
        <f t="shared" si="223"/>
        <v>-0.73000000000000009</v>
      </c>
      <c r="AU1871" s="157">
        <f t="shared" si="217"/>
        <v>7.0000000000000007E-2</v>
      </c>
      <c r="AV1871" s="158">
        <f t="shared" si="224"/>
        <v>0.28000000000000003</v>
      </c>
      <c r="AW1871" s="154">
        <f t="shared" si="224"/>
        <v>0.87</v>
      </c>
      <c r="AX1871" s="154">
        <f t="shared" si="224"/>
        <v>3.999999999999998E-2</v>
      </c>
      <c r="AY1871" s="155">
        <f t="shared" si="218"/>
        <v>0.53</v>
      </c>
    </row>
    <row r="1872" spans="1:51" x14ac:dyDescent="0.15">
      <c r="A1872" s="122" t="s">
        <v>4762</v>
      </c>
      <c r="B1872" s="122" t="s">
        <v>4763</v>
      </c>
      <c r="C1872" s="122" t="s">
        <v>4764</v>
      </c>
      <c r="E1872" s="122" t="s">
        <v>4765</v>
      </c>
      <c r="F1872" s="122" t="s">
        <v>4766</v>
      </c>
      <c r="G1872" s="122">
        <v>1</v>
      </c>
      <c r="H1872" s="166">
        <v>0.67200099999999996</v>
      </c>
      <c r="I1872" s="167">
        <v>0.06</v>
      </c>
      <c r="J1872" s="168" t="str">
        <f t="shared" si="219"/>
        <v>FALSE</v>
      </c>
      <c r="K1872" s="169">
        <v>0.26668199999999997</v>
      </c>
      <c r="L1872" s="170">
        <f>-LOG10(Table3[[#This Row],[Student''s T-test p-value HEK293 +Selistat_HEK293 UT]])</f>
        <v>0.57400629651292501</v>
      </c>
      <c r="M1872" s="167">
        <v>-0.17249999999999999</v>
      </c>
      <c r="N1872" s="171" t="str">
        <f t="shared" si="220"/>
        <v>FALSE</v>
      </c>
      <c r="O1872" s="146">
        <v>0.62328899999999998</v>
      </c>
      <c r="P1872" s="147">
        <v>-7.2499999999999995E-2</v>
      </c>
      <c r="Q1872" s="171" t="str">
        <f t="shared" si="221"/>
        <v>FALSE</v>
      </c>
      <c r="R1872" s="122" t="s">
        <v>4767</v>
      </c>
      <c r="S1872" s="122" t="s">
        <v>10340</v>
      </c>
      <c r="T1872" s="122" t="s">
        <v>4769</v>
      </c>
      <c r="U1872" s="172" t="s">
        <v>4770</v>
      </c>
      <c r="V1872" s="122" t="s">
        <v>10341</v>
      </c>
      <c r="W1872" s="148">
        <v>-0.32</v>
      </c>
      <c r="X1872" s="149">
        <v>-0.34</v>
      </c>
      <c r="Y1872" s="149">
        <v>-0.25</v>
      </c>
      <c r="Z1872" s="150">
        <v>-0.03</v>
      </c>
      <c r="AA1872" s="148">
        <v>0.05</v>
      </c>
      <c r="AB1872" s="149">
        <v>-0.42</v>
      </c>
      <c r="AC1872" s="149">
        <v>0.12</v>
      </c>
      <c r="AD1872" s="151">
        <v>0</v>
      </c>
      <c r="AE1872" s="148">
        <v>0.36</v>
      </c>
      <c r="AF1872" s="149">
        <v>-0.13</v>
      </c>
      <c r="AG1872" s="149">
        <v>-0.15</v>
      </c>
      <c r="AH1872" s="151">
        <v>0.23</v>
      </c>
      <c r="AI1872" s="152">
        <v>0.05</v>
      </c>
      <c r="AJ1872" s="149">
        <v>0.11</v>
      </c>
      <c r="AK1872" s="149">
        <v>0.13</v>
      </c>
      <c r="AL1872" s="150">
        <v>0.31</v>
      </c>
      <c r="AM1872" s="153">
        <f t="shared" si="222"/>
        <v>-0.37</v>
      </c>
      <c r="AN1872" s="154">
        <f t="shared" si="222"/>
        <v>7.999999999999996E-2</v>
      </c>
      <c r="AO1872" s="154">
        <f t="shared" si="222"/>
        <v>-0.37</v>
      </c>
      <c r="AP1872" s="155">
        <f t="shared" si="216"/>
        <v>-0.03</v>
      </c>
      <c r="AQ1872" s="156">
        <f>AVERAGE(Table3[[#This Row],[ HEK293 +Selistat_R1 2]:[ HEK293 +Selistat_R4 5]])</f>
        <v>-0.17250000000000001</v>
      </c>
      <c r="AR1872" s="153">
        <f t="shared" si="223"/>
        <v>0.31</v>
      </c>
      <c r="AS1872" s="154">
        <f t="shared" si="223"/>
        <v>0.28999999999999998</v>
      </c>
      <c r="AT1872" s="154">
        <f t="shared" si="223"/>
        <v>-0.27</v>
      </c>
      <c r="AU1872" s="157">
        <f t="shared" si="217"/>
        <v>0.23</v>
      </c>
      <c r="AV1872" s="158">
        <f t="shared" si="224"/>
        <v>0</v>
      </c>
      <c r="AW1872" s="154">
        <f t="shared" si="224"/>
        <v>0.53</v>
      </c>
      <c r="AX1872" s="154">
        <f t="shared" si="224"/>
        <v>1.0000000000000009E-2</v>
      </c>
      <c r="AY1872" s="155">
        <f t="shared" si="218"/>
        <v>0.31</v>
      </c>
    </row>
    <row r="1873" spans="1:51" x14ac:dyDescent="0.15">
      <c r="A1873" s="122" t="s">
        <v>4387</v>
      </c>
      <c r="B1873" s="122" t="s">
        <v>4388</v>
      </c>
      <c r="C1873" s="122" t="s">
        <v>4389</v>
      </c>
      <c r="E1873" s="122" t="s">
        <v>4390</v>
      </c>
      <c r="F1873" s="122" t="s">
        <v>2848</v>
      </c>
      <c r="G1873" s="122">
        <v>1</v>
      </c>
      <c r="H1873" s="166">
        <v>0.85779799999999995</v>
      </c>
      <c r="I1873" s="167">
        <v>1.9166699999999998E-2</v>
      </c>
      <c r="J1873" s="168" t="str">
        <f t="shared" si="219"/>
        <v>FALSE</v>
      </c>
      <c r="K1873" s="169">
        <v>0.26669700000000002</v>
      </c>
      <c r="L1873" s="170">
        <f>-LOG10(Table3[[#This Row],[Student''s T-test p-value HEK293 +Selistat_HEK293 UT]])</f>
        <v>0.57398186953987096</v>
      </c>
      <c r="M1873" s="167">
        <v>-0.14499999999999999</v>
      </c>
      <c r="N1873" s="171" t="str">
        <f t="shared" si="220"/>
        <v>FALSE</v>
      </c>
      <c r="O1873" s="146">
        <v>0.44016100000000002</v>
      </c>
      <c r="P1873" s="147">
        <v>8.2500000000000004E-2</v>
      </c>
      <c r="Q1873" s="171" t="str">
        <f t="shared" si="221"/>
        <v>FALSE</v>
      </c>
      <c r="R1873" s="122" t="s">
        <v>23</v>
      </c>
      <c r="S1873" s="122" t="s">
        <v>10342</v>
      </c>
      <c r="T1873" s="122" t="s">
        <v>25</v>
      </c>
      <c r="U1873" s="172" t="s">
        <v>4392</v>
      </c>
      <c r="V1873" s="122" t="s">
        <v>10343</v>
      </c>
      <c r="W1873" s="148">
        <v>-0.08</v>
      </c>
      <c r="X1873" s="149">
        <v>-0.31</v>
      </c>
      <c r="Y1873" s="149">
        <v>-0.34</v>
      </c>
      <c r="Z1873" s="150">
        <v>0.05</v>
      </c>
      <c r="AA1873" s="148">
        <v>0.05</v>
      </c>
      <c r="AB1873" s="149">
        <v>-0.02</v>
      </c>
      <c r="AC1873" s="149">
        <v>0.1</v>
      </c>
      <c r="AD1873" s="151">
        <v>-0.23</v>
      </c>
      <c r="AE1873" s="148">
        <v>0.17</v>
      </c>
      <c r="AF1873" s="149">
        <v>0.15</v>
      </c>
      <c r="AG1873" s="149">
        <v>0.25</v>
      </c>
      <c r="AH1873" s="151">
        <v>-0.1</v>
      </c>
      <c r="AI1873" s="152">
        <v>0.09</v>
      </c>
      <c r="AJ1873" s="149">
        <v>-0.1</v>
      </c>
      <c r="AK1873" s="149">
        <v>0.19</v>
      </c>
      <c r="AL1873" s="150">
        <v>-0.04</v>
      </c>
      <c r="AM1873" s="153">
        <f t="shared" si="222"/>
        <v>-0.13</v>
      </c>
      <c r="AN1873" s="154">
        <f t="shared" si="222"/>
        <v>-0.28999999999999998</v>
      </c>
      <c r="AO1873" s="154">
        <f t="shared" si="222"/>
        <v>-0.44000000000000006</v>
      </c>
      <c r="AP1873" s="155">
        <f t="shared" si="216"/>
        <v>0.28000000000000003</v>
      </c>
      <c r="AQ1873" s="156">
        <f>AVERAGE(Table3[[#This Row],[ HEK293 +Selistat_R1 2]:[ HEK293 +Selistat_R4 5]])</f>
        <v>-0.14500000000000002</v>
      </c>
      <c r="AR1873" s="153">
        <f t="shared" si="223"/>
        <v>0.12000000000000001</v>
      </c>
      <c r="AS1873" s="154">
        <f t="shared" si="223"/>
        <v>0.16999999999999998</v>
      </c>
      <c r="AT1873" s="154">
        <f t="shared" si="223"/>
        <v>0.15</v>
      </c>
      <c r="AU1873" s="157">
        <f t="shared" si="217"/>
        <v>0.13</v>
      </c>
      <c r="AV1873" s="158">
        <f t="shared" si="224"/>
        <v>3.9999999999999994E-2</v>
      </c>
      <c r="AW1873" s="154">
        <f t="shared" si="224"/>
        <v>-0.08</v>
      </c>
      <c r="AX1873" s="154">
        <f t="shared" si="224"/>
        <v>0.09</v>
      </c>
      <c r="AY1873" s="155">
        <f t="shared" si="218"/>
        <v>0.19</v>
      </c>
    </row>
    <row r="1874" spans="1:51" x14ac:dyDescent="0.15">
      <c r="A1874" s="122" t="s">
        <v>3801</v>
      </c>
      <c r="B1874" s="122" t="s">
        <v>3802</v>
      </c>
      <c r="C1874" s="122" t="s">
        <v>3803</v>
      </c>
      <c r="E1874" s="122" t="s">
        <v>3804</v>
      </c>
      <c r="F1874" s="122" t="s">
        <v>3805</v>
      </c>
      <c r="G1874" s="122">
        <v>1</v>
      </c>
      <c r="H1874" s="166">
        <v>0.99554699999999996</v>
      </c>
      <c r="I1874" s="167">
        <v>-8.33332E-4</v>
      </c>
      <c r="J1874" s="168" t="str">
        <f t="shared" si="219"/>
        <v>FALSE</v>
      </c>
      <c r="K1874" s="169">
        <v>0.26678099999999999</v>
      </c>
      <c r="L1874" s="170">
        <f>-LOG10(Table3[[#This Row],[Student''s T-test p-value HEK293 +Selistat_HEK293 UT]])</f>
        <v>0.57384510387462762</v>
      </c>
      <c r="M1874" s="167">
        <v>-0.19500000000000001</v>
      </c>
      <c r="N1874" s="171" t="str">
        <f t="shared" si="220"/>
        <v>FALSE</v>
      </c>
      <c r="O1874" s="146">
        <v>0.90246000000000004</v>
      </c>
      <c r="P1874" s="147">
        <v>-2.2499999999999999E-2</v>
      </c>
      <c r="Q1874" s="171" t="str">
        <f t="shared" si="221"/>
        <v>FALSE</v>
      </c>
      <c r="R1874" s="122" t="s">
        <v>1266</v>
      </c>
      <c r="S1874" s="122" t="s">
        <v>10344</v>
      </c>
      <c r="T1874" s="122" t="s">
        <v>1268</v>
      </c>
      <c r="U1874" s="172" t="s">
        <v>3807</v>
      </c>
      <c r="V1874" s="122" t="s">
        <v>10345</v>
      </c>
      <c r="W1874" s="148">
        <v>-0.49</v>
      </c>
      <c r="X1874" s="149">
        <v>-0.27</v>
      </c>
      <c r="Y1874" s="149">
        <v>-7.0000000000000007E-2</v>
      </c>
      <c r="Z1874" s="150">
        <v>-0.03</v>
      </c>
      <c r="AA1874" s="148">
        <v>-0.25</v>
      </c>
      <c r="AB1874" s="149">
        <v>0.16</v>
      </c>
      <c r="AC1874" s="149">
        <v>0.21</v>
      </c>
      <c r="AD1874" s="151">
        <v>-0.2</v>
      </c>
      <c r="AE1874" s="148">
        <v>0.26</v>
      </c>
      <c r="AF1874" s="149">
        <v>0.33</v>
      </c>
      <c r="AG1874" s="149">
        <v>-0.03</v>
      </c>
      <c r="AH1874" s="151">
        <v>-0.3</v>
      </c>
      <c r="AI1874" s="152">
        <v>7.0000000000000007E-2</v>
      </c>
      <c r="AJ1874" s="149">
        <v>0.37</v>
      </c>
      <c r="AK1874" s="149">
        <v>0.01</v>
      </c>
      <c r="AL1874" s="150">
        <v>-0.1</v>
      </c>
      <c r="AM1874" s="153">
        <f t="shared" si="222"/>
        <v>-0.24</v>
      </c>
      <c r="AN1874" s="154">
        <f t="shared" si="222"/>
        <v>-0.43000000000000005</v>
      </c>
      <c r="AO1874" s="154">
        <f t="shared" si="222"/>
        <v>-0.28000000000000003</v>
      </c>
      <c r="AP1874" s="155">
        <f t="shared" si="216"/>
        <v>0.17</v>
      </c>
      <c r="AQ1874" s="156">
        <f>AVERAGE(Table3[[#This Row],[ HEK293 +Selistat_R1 2]:[ HEK293 +Selistat_R4 5]])</f>
        <v>-0.19500000000000001</v>
      </c>
      <c r="AR1874" s="153">
        <f t="shared" si="223"/>
        <v>0.51</v>
      </c>
      <c r="AS1874" s="154">
        <f t="shared" si="223"/>
        <v>0.17</v>
      </c>
      <c r="AT1874" s="154">
        <f t="shared" si="223"/>
        <v>-0.24</v>
      </c>
      <c r="AU1874" s="157">
        <f t="shared" si="217"/>
        <v>-9.9999999999999978E-2</v>
      </c>
      <c r="AV1874" s="158">
        <f t="shared" si="224"/>
        <v>0.32</v>
      </c>
      <c r="AW1874" s="154">
        <f t="shared" si="224"/>
        <v>0.21</v>
      </c>
      <c r="AX1874" s="154">
        <f t="shared" si="224"/>
        <v>-0.19999999999999998</v>
      </c>
      <c r="AY1874" s="155">
        <f t="shared" si="218"/>
        <v>0.1</v>
      </c>
    </row>
    <row r="1875" spans="1:51" x14ac:dyDescent="0.15">
      <c r="A1875" s="122" t="s">
        <v>3444</v>
      </c>
      <c r="B1875" s="122" t="s">
        <v>3114</v>
      </c>
      <c r="C1875" s="122" t="s">
        <v>3445</v>
      </c>
      <c r="E1875" s="122" t="s">
        <v>3446</v>
      </c>
      <c r="F1875" s="122" t="s">
        <v>3447</v>
      </c>
      <c r="G1875" s="122">
        <v>8</v>
      </c>
      <c r="H1875" s="166">
        <v>0.43985099999999999</v>
      </c>
      <c r="I1875" s="167">
        <v>0.16166700000000001</v>
      </c>
      <c r="J1875" s="168" t="str">
        <f t="shared" si="219"/>
        <v>FALSE</v>
      </c>
      <c r="K1875" s="169">
        <v>0.26681100000000002</v>
      </c>
      <c r="L1875" s="170">
        <f>-LOG10(Table3[[#This Row],[Student''s T-test p-value HEK293 +Selistat_HEK293 UT]])</f>
        <v>0.57379626943006756</v>
      </c>
      <c r="M1875" s="167">
        <v>-0.2175</v>
      </c>
      <c r="N1875" s="171" t="str">
        <f t="shared" si="220"/>
        <v>FALSE</v>
      </c>
      <c r="O1875" s="146">
        <v>0.102451</v>
      </c>
      <c r="P1875" s="147">
        <v>-0.3075</v>
      </c>
      <c r="Q1875" s="171" t="str">
        <f t="shared" si="221"/>
        <v>FALSE</v>
      </c>
      <c r="R1875" s="122" t="s">
        <v>1299</v>
      </c>
      <c r="S1875" s="122" t="s">
        <v>10346</v>
      </c>
      <c r="T1875" s="122" t="s">
        <v>1297</v>
      </c>
      <c r="U1875" s="172" t="s">
        <v>4635</v>
      </c>
      <c r="V1875" s="122" t="s">
        <v>10347</v>
      </c>
      <c r="W1875" s="148">
        <v>-0.19</v>
      </c>
      <c r="X1875" s="149">
        <v>-0.59</v>
      </c>
      <c r="Y1875" s="149">
        <v>-0.51</v>
      </c>
      <c r="Z1875" s="150">
        <v>-0.22</v>
      </c>
      <c r="AA1875" s="148">
        <v>-7.0000000000000007E-2</v>
      </c>
      <c r="AB1875" s="149">
        <v>-0.56999999999999995</v>
      </c>
      <c r="AC1875" s="149">
        <v>0.12</v>
      </c>
      <c r="AD1875" s="151">
        <v>-0.12</v>
      </c>
      <c r="AE1875" s="148">
        <v>0.43</v>
      </c>
      <c r="AF1875" s="149">
        <v>-0.05</v>
      </c>
      <c r="AG1875" s="149">
        <v>-0.15</v>
      </c>
      <c r="AH1875" s="151">
        <v>-0.08</v>
      </c>
      <c r="AI1875" s="152">
        <v>0.45</v>
      </c>
      <c r="AJ1875" s="149">
        <v>0.17</v>
      </c>
      <c r="AK1875" s="149">
        <v>0.54</v>
      </c>
      <c r="AL1875" s="150">
        <v>0.22</v>
      </c>
      <c r="AM1875" s="153">
        <f t="shared" si="222"/>
        <v>-0.12</v>
      </c>
      <c r="AN1875" s="154">
        <f t="shared" si="222"/>
        <v>-2.0000000000000018E-2</v>
      </c>
      <c r="AO1875" s="154">
        <f t="shared" si="222"/>
        <v>-0.63</v>
      </c>
      <c r="AP1875" s="155">
        <f t="shared" si="216"/>
        <v>-0.1</v>
      </c>
      <c r="AQ1875" s="156">
        <f>AVERAGE(Table3[[#This Row],[ HEK293 +Selistat_R1 2]:[ HEK293 +Selistat_R4 5]])</f>
        <v>-0.2175</v>
      </c>
      <c r="AR1875" s="153">
        <f t="shared" si="223"/>
        <v>0.5</v>
      </c>
      <c r="AS1875" s="154">
        <f t="shared" si="223"/>
        <v>0.51999999999999991</v>
      </c>
      <c r="AT1875" s="154">
        <f t="shared" si="223"/>
        <v>-0.27</v>
      </c>
      <c r="AU1875" s="157">
        <f t="shared" si="217"/>
        <v>3.9999999999999994E-2</v>
      </c>
      <c r="AV1875" s="158">
        <f t="shared" si="224"/>
        <v>0.52</v>
      </c>
      <c r="AW1875" s="154">
        <f t="shared" si="224"/>
        <v>0.74</v>
      </c>
      <c r="AX1875" s="154">
        <f t="shared" si="224"/>
        <v>0.42000000000000004</v>
      </c>
      <c r="AY1875" s="155">
        <f t="shared" si="218"/>
        <v>0.33999999999999997</v>
      </c>
    </row>
    <row r="1876" spans="1:51" x14ac:dyDescent="0.15">
      <c r="A1876" s="122" t="s">
        <v>5554</v>
      </c>
      <c r="B1876" s="122" t="s">
        <v>5555</v>
      </c>
      <c r="C1876" s="122" t="s">
        <v>5556</v>
      </c>
      <c r="E1876" s="122" t="s">
        <v>5557</v>
      </c>
      <c r="F1876" s="122" t="s">
        <v>5558</v>
      </c>
      <c r="G1876" s="122">
        <v>4</v>
      </c>
      <c r="H1876" s="166">
        <v>0.72874799999999995</v>
      </c>
      <c r="I1876" s="167">
        <v>-4.8333300000000003E-2</v>
      </c>
      <c r="J1876" s="168" t="str">
        <f t="shared" si="219"/>
        <v>FALSE</v>
      </c>
      <c r="K1876" s="169">
        <v>0.26702900000000002</v>
      </c>
      <c r="L1876" s="170">
        <f>-LOG10(Table3[[#This Row],[Student''s T-test p-value HEK293 +Selistat_HEK293 UT]])</f>
        <v>0.5734415706352316</v>
      </c>
      <c r="M1876" s="167">
        <v>-0.1575</v>
      </c>
      <c r="N1876" s="171" t="str">
        <f t="shared" si="220"/>
        <v>FALSE</v>
      </c>
      <c r="O1876" s="146">
        <v>0.82523999999999997</v>
      </c>
      <c r="P1876" s="147">
        <v>-4.7500000000000001E-2</v>
      </c>
      <c r="Q1876" s="171" t="str">
        <f t="shared" si="221"/>
        <v>FALSE</v>
      </c>
      <c r="R1876" s="122" t="s">
        <v>5559</v>
      </c>
      <c r="S1876" s="122" t="s">
        <v>10348</v>
      </c>
      <c r="T1876" s="122" t="s">
        <v>5561</v>
      </c>
      <c r="U1876" s="172" t="s">
        <v>5562</v>
      </c>
      <c r="V1876" s="122" t="s">
        <v>10349</v>
      </c>
      <c r="W1876" s="148">
        <v>-0.16</v>
      </c>
      <c r="X1876" s="149">
        <v>-0.24</v>
      </c>
      <c r="Y1876" s="149">
        <v>-0.33</v>
      </c>
      <c r="Z1876" s="150">
        <v>0.18</v>
      </c>
      <c r="AA1876" s="148">
        <v>0.13</v>
      </c>
      <c r="AB1876" s="149">
        <v>-0.15</v>
      </c>
      <c r="AC1876" s="149">
        <v>-0.01</v>
      </c>
      <c r="AD1876" s="151">
        <v>0.11</v>
      </c>
      <c r="AE1876" s="148">
        <v>0.3</v>
      </c>
      <c r="AF1876" s="149">
        <v>-0.41</v>
      </c>
      <c r="AG1876" s="149">
        <v>-0.03</v>
      </c>
      <c r="AH1876" s="151">
        <v>0.15</v>
      </c>
      <c r="AI1876" s="152">
        <v>0.25</v>
      </c>
      <c r="AJ1876" s="149">
        <v>-0.31</v>
      </c>
      <c r="AK1876" s="149">
        <v>-0.02</v>
      </c>
      <c r="AL1876" s="150">
        <v>0.28000000000000003</v>
      </c>
      <c r="AM1876" s="153">
        <f t="shared" si="222"/>
        <v>-0.29000000000000004</v>
      </c>
      <c r="AN1876" s="154">
        <f t="shared" si="222"/>
        <v>-0.09</v>
      </c>
      <c r="AO1876" s="154">
        <f t="shared" si="222"/>
        <v>-0.32</v>
      </c>
      <c r="AP1876" s="155">
        <f t="shared" si="216"/>
        <v>6.9999999999999993E-2</v>
      </c>
      <c r="AQ1876" s="156">
        <f>AVERAGE(Table3[[#This Row],[ HEK293 +Selistat_R1 2]:[ HEK293 +Selistat_R4 5]])</f>
        <v>-0.1575</v>
      </c>
      <c r="AR1876" s="153">
        <f t="shared" si="223"/>
        <v>0.16999999999999998</v>
      </c>
      <c r="AS1876" s="154">
        <f t="shared" si="223"/>
        <v>-0.26</v>
      </c>
      <c r="AT1876" s="154">
        <f t="shared" si="223"/>
        <v>-1.9999999999999997E-2</v>
      </c>
      <c r="AU1876" s="157">
        <f t="shared" si="217"/>
        <v>3.9999999999999994E-2</v>
      </c>
      <c r="AV1876" s="158">
        <f t="shared" si="224"/>
        <v>0.12</v>
      </c>
      <c r="AW1876" s="154">
        <f t="shared" si="224"/>
        <v>-0.16</v>
      </c>
      <c r="AX1876" s="154">
        <f t="shared" si="224"/>
        <v>-0.01</v>
      </c>
      <c r="AY1876" s="155">
        <f t="shared" si="218"/>
        <v>0.17000000000000004</v>
      </c>
    </row>
    <row r="1877" spans="1:51" x14ac:dyDescent="0.15">
      <c r="A1877" s="122" t="s">
        <v>5089</v>
      </c>
      <c r="B1877" s="122" t="s">
        <v>5090</v>
      </c>
      <c r="C1877" s="122" t="s">
        <v>5091</v>
      </c>
      <c r="E1877" s="122" t="s">
        <v>5092</v>
      </c>
      <c r="G1877" s="122">
        <v>1</v>
      </c>
      <c r="H1877" s="166">
        <v>0.61002400000000001</v>
      </c>
      <c r="I1877" s="167">
        <v>7.9166700000000007E-2</v>
      </c>
      <c r="J1877" s="168" t="str">
        <f t="shared" si="219"/>
        <v>FALSE</v>
      </c>
      <c r="K1877" s="169">
        <v>0.26719799999999999</v>
      </c>
      <c r="L1877" s="170">
        <f>-LOG10(Table3[[#This Row],[Student''s T-test p-value HEK293 +Selistat_HEK293 UT]])</f>
        <v>0.5731667969158577</v>
      </c>
      <c r="M1877" s="167">
        <v>-0.16</v>
      </c>
      <c r="N1877" s="171" t="str">
        <f t="shared" si="220"/>
        <v>FALSE</v>
      </c>
      <c r="O1877" s="146">
        <v>0.50381799999999999</v>
      </c>
      <c r="P1877" s="147">
        <v>0.1275</v>
      </c>
      <c r="Q1877" s="171" t="str">
        <f t="shared" si="221"/>
        <v>FALSE</v>
      </c>
      <c r="R1877" s="122" t="s">
        <v>5093</v>
      </c>
      <c r="S1877" s="122" t="s">
        <v>10350</v>
      </c>
      <c r="T1877" s="122" t="s">
        <v>5095</v>
      </c>
      <c r="U1877" s="172" t="s">
        <v>5096</v>
      </c>
      <c r="V1877" s="122" t="s">
        <v>10351</v>
      </c>
      <c r="W1877" s="148">
        <v>0.03</v>
      </c>
      <c r="X1877" s="149">
        <v>-0.45</v>
      </c>
      <c r="Y1877" s="149">
        <v>-0.33</v>
      </c>
      <c r="Z1877" s="150">
        <v>-0.21</v>
      </c>
      <c r="AA1877" s="148">
        <v>-0.24</v>
      </c>
      <c r="AB1877" s="149">
        <v>7.0000000000000007E-2</v>
      </c>
      <c r="AC1877" s="149">
        <v>0.05</v>
      </c>
      <c r="AD1877" s="151">
        <v>-0.2</v>
      </c>
      <c r="AE1877" s="148">
        <v>0.34</v>
      </c>
      <c r="AF1877" s="149">
        <v>0.33</v>
      </c>
      <c r="AG1877" s="149">
        <v>0.28999999999999998</v>
      </c>
      <c r="AH1877" s="151">
        <v>-0.23</v>
      </c>
      <c r="AI1877" s="152">
        <v>0.1</v>
      </c>
      <c r="AJ1877" s="149">
        <v>0.28999999999999998</v>
      </c>
      <c r="AK1877" s="149">
        <v>0.09</v>
      </c>
      <c r="AL1877" s="150">
        <v>-0.26</v>
      </c>
      <c r="AM1877" s="153">
        <f t="shared" si="222"/>
        <v>0.27</v>
      </c>
      <c r="AN1877" s="154">
        <f t="shared" si="222"/>
        <v>-0.52</v>
      </c>
      <c r="AO1877" s="154">
        <f t="shared" si="222"/>
        <v>-0.38</v>
      </c>
      <c r="AP1877" s="155">
        <f t="shared" si="216"/>
        <v>-9.9999999999999811E-3</v>
      </c>
      <c r="AQ1877" s="156">
        <f>AVERAGE(Table3[[#This Row],[ HEK293 +Selistat_R1 2]:[ HEK293 +Selistat_R4 5]])</f>
        <v>-0.16</v>
      </c>
      <c r="AR1877" s="153">
        <f t="shared" si="223"/>
        <v>0.58000000000000007</v>
      </c>
      <c r="AS1877" s="154">
        <f t="shared" si="223"/>
        <v>0.26</v>
      </c>
      <c r="AT1877" s="154">
        <f t="shared" si="223"/>
        <v>0.24</v>
      </c>
      <c r="AU1877" s="157">
        <f t="shared" si="217"/>
        <v>-0.03</v>
      </c>
      <c r="AV1877" s="158">
        <f t="shared" si="224"/>
        <v>0.33999999999999997</v>
      </c>
      <c r="AW1877" s="154">
        <f t="shared" si="224"/>
        <v>0.21999999999999997</v>
      </c>
      <c r="AX1877" s="154">
        <f t="shared" si="224"/>
        <v>3.9999999999999994E-2</v>
      </c>
      <c r="AY1877" s="155">
        <f t="shared" si="218"/>
        <v>-0.06</v>
      </c>
    </row>
    <row r="1878" spans="1:51" x14ac:dyDescent="0.15">
      <c r="A1878" s="122" t="s">
        <v>5340</v>
      </c>
      <c r="B1878" s="122" t="s">
        <v>5341</v>
      </c>
      <c r="C1878" s="122" t="s">
        <v>5342</v>
      </c>
      <c r="D1878" s="122" t="s">
        <v>5343</v>
      </c>
      <c r="E1878" s="122" t="s">
        <v>5344</v>
      </c>
      <c r="G1878" s="122">
        <v>1</v>
      </c>
      <c r="H1878" s="166">
        <v>0.39873599999999998</v>
      </c>
      <c r="I1878" s="167">
        <v>-8.5000000000000006E-2</v>
      </c>
      <c r="J1878" s="168" t="str">
        <f t="shared" si="219"/>
        <v>FALSE</v>
      </c>
      <c r="K1878" s="169">
        <v>0.26743499999999998</v>
      </c>
      <c r="L1878" s="170">
        <f>-LOG10(Table3[[#This Row],[Student''s T-test p-value HEK293 +Selistat_HEK293 UT]])</f>
        <v>0.57278175596644687</v>
      </c>
      <c r="M1878" s="167">
        <v>-0.1275</v>
      </c>
      <c r="N1878" s="171" t="str">
        <f t="shared" si="220"/>
        <v>FALSE</v>
      </c>
      <c r="O1878" s="146">
        <v>0.85729599999999995</v>
      </c>
      <c r="P1878" s="147">
        <v>-2.75E-2</v>
      </c>
      <c r="Q1878" s="171" t="str">
        <f t="shared" si="221"/>
        <v>FALSE</v>
      </c>
      <c r="R1878" s="122" t="s">
        <v>5345</v>
      </c>
      <c r="S1878" s="122" t="s">
        <v>10352</v>
      </c>
      <c r="T1878" s="122" t="s">
        <v>5347</v>
      </c>
      <c r="U1878" s="172" t="s">
        <v>5348</v>
      </c>
      <c r="V1878" s="122" t="s">
        <v>10353</v>
      </c>
      <c r="W1878" s="148">
        <v>-0.05</v>
      </c>
      <c r="X1878" s="149">
        <v>-0.28000000000000003</v>
      </c>
      <c r="Y1878" s="149">
        <v>-0.06</v>
      </c>
      <c r="Z1878" s="150">
        <v>0.1</v>
      </c>
      <c r="AA1878" s="148">
        <v>0.11</v>
      </c>
      <c r="AB1878" s="149">
        <v>0.11</v>
      </c>
      <c r="AC1878" s="149">
        <v>0.15</v>
      </c>
      <c r="AD1878" s="151">
        <v>-0.15</v>
      </c>
      <c r="AE1878" s="148">
        <v>0.28000000000000003</v>
      </c>
      <c r="AF1878" s="149">
        <v>-0.12</v>
      </c>
      <c r="AG1878" s="149">
        <v>-0.17</v>
      </c>
      <c r="AH1878" s="151">
        <v>-0.08</v>
      </c>
      <c r="AI1878" s="152">
        <v>0.25</v>
      </c>
      <c r="AJ1878" s="149">
        <v>-0.23</v>
      </c>
      <c r="AK1878" s="149">
        <v>0.09</v>
      </c>
      <c r="AL1878" s="150">
        <v>-0.09</v>
      </c>
      <c r="AM1878" s="153">
        <f t="shared" si="222"/>
        <v>-0.16</v>
      </c>
      <c r="AN1878" s="154">
        <f t="shared" si="222"/>
        <v>-0.39</v>
      </c>
      <c r="AO1878" s="154">
        <f t="shared" si="222"/>
        <v>-0.21</v>
      </c>
      <c r="AP1878" s="155">
        <f t="shared" si="216"/>
        <v>0.25</v>
      </c>
      <c r="AQ1878" s="156">
        <f>AVERAGE(Table3[[#This Row],[ HEK293 +Selistat_R1 2]:[ HEK293 +Selistat_R4 5]])</f>
        <v>-0.1275</v>
      </c>
      <c r="AR1878" s="153">
        <f t="shared" si="223"/>
        <v>0.17000000000000004</v>
      </c>
      <c r="AS1878" s="154">
        <f t="shared" si="223"/>
        <v>-0.22999999999999998</v>
      </c>
      <c r="AT1878" s="154">
        <f t="shared" si="223"/>
        <v>-0.32</v>
      </c>
      <c r="AU1878" s="157">
        <f t="shared" si="217"/>
        <v>6.9999999999999993E-2</v>
      </c>
      <c r="AV1878" s="158">
        <f t="shared" si="224"/>
        <v>0.14000000000000001</v>
      </c>
      <c r="AW1878" s="154">
        <f t="shared" si="224"/>
        <v>-0.34</v>
      </c>
      <c r="AX1878" s="154">
        <f t="shared" si="224"/>
        <v>-0.06</v>
      </c>
      <c r="AY1878" s="155">
        <f t="shared" si="218"/>
        <v>0.06</v>
      </c>
    </row>
    <row r="1879" spans="1:51" x14ac:dyDescent="0.15">
      <c r="A1879" s="122" t="s">
        <v>10354</v>
      </c>
      <c r="C1879" s="122" t="s">
        <v>10355</v>
      </c>
      <c r="E1879" s="122" t="s">
        <v>6041</v>
      </c>
      <c r="F1879" s="122" t="s">
        <v>6042</v>
      </c>
      <c r="G1879" s="122">
        <v>1</v>
      </c>
      <c r="H1879" s="166">
        <v>1.20305E-2</v>
      </c>
      <c r="I1879" s="167">
        <v>0.20666699999999999</v>
      </c>
      <c r="J1879" s="168" t="str">
        <f t="shared" si="219"/>
        <v>FALSE</v>
      </c>
      <c r="K1879" s="169">
        <v>0.26760800000000001</v>
      </c>
      <c r="L1879" s="170">
        <f>-LOG10(Table3[[#This Row],[Student''s T-test p-value HEK293 +Selistat_HEK293 UT]])</f>
        <v>0.57250090770569917</v>
      </c>
      <c r="M1879" s="167">
        <v>9.5000000000000001E-2</v>
      </c>
      <c r="N1879" s="171" t="str">
        <f t="shared" si="220"/>
        <v>FALSE</v>
      </c>
      <c r="O1879" s="146">
        <v>0.47437299999999999</v>
      </c>
      <c r="P1879" s="147">
        <v>5.5E-2</v>
      </c>
      <c r="Q1879" s="171" t="str">
        <f t="shared" si="221"/>
        <v>FALSE</v>
      </c>
      <c r="R1879" s="122" t="s">
        <v>10356</v>
      </c>
      <c r="S1879" s="122" t="s">
        <v>10357</v>
      </c>
      <c r="T1879" s="122" t="s">
        <v>10358</v>
      </c>
      <c r="U1879" s="172" t="s">
        <v>9167</v>
      </c>
      <c r="V1879" s="122" t="s">
        <v>10359</v>
      </c>
      <c r="W1879" s="148">
        <v>-0.08</v>
      </c>
      <c r="X1879" s="149">
        <v>-0.23</v>
      </c>
      <c r="Y1879" s="149">
        <v>7.0000000000000007E-2</v>
      </c>
      <c r="Z1879" s="150">
        <v>-0.03</v>
      </c>
      <c r="AA1879" s="148">
        <v>-0.1</v>
      </c>
      <c r="AB1879" s="149">
        <v>-0.13</v>
      </c>
      <c r="AC1879" s="149">
        <v>-0.12</v>
      </c>
      <c r="AD1879" s="151">
        <v>-0.3</v>
      </c>
      <c r="AE1879" s="148">
        <v>0.18</v>
      </c>
      <c r="AF1879" s="149">
        <v>0.11</v>
      </c>
      <c r="AG1879" s="149">
        <v>0.27</v>
      </c>
      <c r="AH1879" s="151">
        <v>-0.05</v>
      </c>
      <c r="AI1879" s="152">
        <v>0.04</v>
      </c>
      <c r="AJ1879" s="149">
        <v>0.12</v>
      </c>
      <c r="AK1879" s="149">
        <v>0.11</v>
      </c>
      <c r="AL1879" s="150">
        <v>0.02</v>
      </c>
      <c r="AM1879" s="153">
        <f t="shared" si="222"/>
        <v>2.0000000000000004E-2</v>
      </c>
      <c r="AN1879" s="154">
        <f t="shared" si="222"/>
        <v>-0.1</v>
      </c>
      <c r="AO1879" s="154">
        <f t="shared" si="222"/>
        <v>0.19</v>
      </c>
      <c r="AP1879" s="155">
        <f t="shared" si="216"/>
        <v>0.27</v>
      </c>
      <c r="AQ1879" s="156">
        <f>AVERAGE(Table3[[#This Row],[ HEK293 +Selistat_R1 2]:[ HEK293 +Selistat_R4 5]])</f>
        <v>9.5000000000000001E-2</v>
      </c>
      <c r="AR1879" s="153">
        <f t="shared" si="223"/>
        <v>0.28000000000000003</v>
      </c>
      <c r="AS1879" s="154">
        <f t="shared" si="223"/>
        <v>0.24</v>
      </c>
      <c r="AT1879" s="154">
        <f t="shared" si="223"/>
        <v>0.39</v>
      </c>
      <c r="AU1879" s="157">
        <f t="shared" si="217"/>
        <v>0.25</v>
      </c>
      <c r="AV1879" s="158">
        <f t="shared" si="224"/>
        <v>0.14000000000000001</v>
      </c>
      <c r="AW1879" s="154">
        <f t="shared" si="224"/>
        <v>0.25</v>
      </c>
      <c r="AX1879" s="154">
        <f t="shared" si="224"/>
        <v>0.22999999999999998</v>
      </c>
      <c r="AY1879" s="155">
        <f t="shared" si="218"/>
        <v>0.32</v>
      </c>
    </row>
    <row r="1880" spans="1:51" x14ac:dyDescent="0.15">
      <c r="A1880" s="122" t="s">
        <v>7120</v>
      </c>
      <c r="B1880" s="122" t="s">
        <v>7121</v>
      </c>
      <c r="C1880" s="122" t="s">
        <v>7122</v>
      </c>
      <c r="E1880" s="122" t="s">
        <v>7123</v>
      </c>
      <c r="G1880" s="122">
        <v>1</v>
      </c>
      <c r="H1880" s="166">
        <v>0.29009400000000002</v>
      </c>
      <c r="I1880" s="167">
        <v>0.23166700000000001</v>
      </c>
      <c r="J1880" s="168" t="str">
        <f t="shared" si="219"/>
        <v>FALSE</v>
      </c>
      <c r="K1880" s="169">
        <v>0.26867600000000003</v>
      </c>
      <c r="L1880" s="170">
        <f>-LOG10(Table3[[#This Row],[Student''s T-test p-value HEK293 +Selistat_HEK293 UT]])</f>
        <v>0.57077112602340796</v>
      </c>
      <c r="M1880" s="167">
        <v>0.2525</v>
      </c>
      <c r="N1880" s="171" t="str">
        <f t="shared" si="220"/>
        <v>FALSE</v>
      </c>
      <c r="O1880" s="146">
        <v>0.801589</v>
      </c>
      <c r="P1880" s="147">
        <v>-8.7499999999999994E-2</v>
      </c>
      <c r="Q1880" s="171" t="str">
        <f t="shared" si="221"/>
        <v>FALSE</v>
      </c>
      <c r="R1880" s="122" t="s">
        <v>7124</v>
      </c>
      <c r="S1880" s="122" t="s">
        <v>10360</v>
      </c>
      <c r="T1880" s="122" t="s">
        <v>7126</v>
      </c>
      <c r="U1880" s="172" t="s">
        <v>7127</v>
      </c>
      <c r="V1880" s="122" t="s">
        <v>10361</v>
      </c>
      <c r="W1880" s="148">
        <v>-0.14000000000000001</v>
      </c>
      <c r="X1880" s="149">
        <v>0.15</v>
      </c>
      <c r="Y1880" s="149">
        <v>-0.13</v>
      </c>
      <c r="Z1880" s="150">
        <v>0.25</v>
      </c>
      <c r="AA1880" s="148">
        <v>-0.15</v>
      </c>
      <c r="AB1880" s="149">
        <v>0.26</v>
      </c>
      <c r="AC1880" s="149">
        <v>-0.56999999999999995</v>
      </c>
      <c r="AD1880" s="151">
        <v>-0.42</v>
      </c>
      <c r="AE1880" s="148">
        <v>-0.03</v>
      </c>
      <c r="AF1880" s="149">
        <v>0.05</v>
      </c>
      <c r="AG1880" s="149">
        <v>0.22</v>
      </c>
      <c r="AH1880" s="151">
        <v>-0.41</v>
      </c>
      <c r="AI1880" s="152">
        <v>0.87</v>
      </c>
      <c r="AJ1880" s="149">
        <v>-0.55000000000000004</v>
      </c>
      <c r="AK1880" s="149">
        <v>-0.24</v>
      </c>
      <c r="AL1880" s="150">
        <v>0.1</v>
      </c>
      <c r="AM1880" s="153">
        <f t="shared" si="222"/>
        <v>9.9999999999999811E-3</v>
      </c>
      <c r="AN1880" s="154">
        <f t="shared" si="222"/>
        <v>-0.11000000000000001</v>
      </c>
      <c r="AO1880" s="154">
        <f t="shared" si="222"/>
        <v>0.43999999999999995</v>
      </c>
      <c r="AP1880" s="155">
        <f t="shared" si="216"/>
        <v>0.66999999999999993</v>
      </c>
      <c r="AQ1880" s="156">
        <f>AVERAGE(Table3[[#This Row],[ HEK293 +Selistat_R1 2]:[ HEK293 +Selistat_R4 5]])</f>
        <v>0.25249999999999995</v>
      </c>
      <c r="AR1880" s="153">
        <f t="shared" si="223"/>
        <v>0.12</v>
      </c>
      <c r="AS1880" s="154">
        <f t="shared" si="223"/>
        <v>-0.21000000000000002</v>
      </c>
      <c r="AT1880" s="154">
        <f t="shared" si="223"/>
        <v>0.78999999999999992</v>
      </c>
      <c r="AU1880" s="157">
        <f t="shared" si="217"/>
        <v>1.0000000000000009E-2</v>
      </c>
      <c r="AV1880" s="158">
        <f t="shared" si="224"/>
        <v>1.02</v>
      </c>
      <c r="AW1880" s="154">
        <f t="shared" si="224"/>
        <v>-0.81</v>
      </c>
      <c r="AX1880" s="154">
        <f t="shared" si="224"/>
        <v>0.32999999999999996</v>
      </c>
      <c r="AY1880" s="155">
        <f t="shared" si="218"/>
        <v>0.52</v>
      </c>
    </row>
    <row r="1881" spans="1:51" x14ac:dyDescent="0.15">
      <c r="A1881" s="122" t="s">
        <v>10362</v>
      </c>
      <c r="B1881" s="122" t="s">
        <v>4720</v>
      </c>
      <c r="C1881" s="122" t="s">
        <v>10363</v>
      </c>
      <c r="E1881" s="122" t="s">
        <v>10364</v>
      </c>
      <c r="G1881" s="122">
        <v>1</v>
      </c>
      <c r="H1881" s="166">
        <v>0.88549199999999995</v>
      </c>
      <c r="I1881" s="167">
        <v>1.4166700000000001E-2</v>
      </c>
      <c r="J1881" s="168" t="str">
        <f t="shared" si="219"/>
        <v>FALSE</v>
      </c>
      <c r="K1881" s="169">
        <v>0.26932499999999998</v>
      </c>
      <c r="L1881" s="170">
        <f>-LOG10(Table3[[#This Row],[Student''s T-test p-value HEK293 +Selistat_HEK293 UT]])</f>
        <v>0.56972333148222687</v>
      </c>
      <c r="M1881" s="167">
        <v>-0.11749999999999999</v>
      </c>
      <c r="N1881" s="171" t="str">
        <f t="shared" si="220"/>
        <v>FALSE</v>
      </c>
      <c r="O1881" s="146">
        <v>0.90535200000000005</v>
      </c>
      <c r="P1881" s="147">
        <v>-1.4999999999999999E-2</v>
      </c>
      <c r="Q1881" s="171" t="str">
        <f t="shared" si="221"/>
        <v>FALSE</v>
      </c>
      <c r="R1881" s="122" t="s">
        <v>10365</v>
      </c>
      <c r="S1881" s="122" t="s">
        <v>10366</v>
      </c>
      <c r="T1881" s="122" t="s">
        <v>10367</v>
      </c>
      <c r="U1881" s="172" t="s">
        <v>10368</v>
      </c>
      <c r="V1881" s="122" t="s">
        <v>10369</v>
      </c>
      <c r="W1881" s="148">
        <v>0</v>
      </c>
      <c r="X1881" s="149">
        <v>-0.16</v>
      </c>
      <c r="Y1881" s="149">
        <v>-0.03</v>
      </c>
      <c r="Z1881" s="150">
        <v>-0.36</v>
      </c>
      <c r="AA1881" s="148">
        <v>0.11</v>
      </c>
      <c r="AB1881" s="149">
        <v>-0.03</v>
      </c>
      <c r="AC1881" s="149">
        <v>-0.14000000000000001</v>
      </c>
      <c r="AD1881" s="151">
        <v>-0.02</v>
      </c>
      <c r="AE1881" s="148">
        <v>-0.02</v>
      </c>
      <c r="AF1881" s="149">
        <v>0.28000000000000003</v>
      </c>
      <c r="AG1881" s="149">
        <v>0.15</v>
      </c>
      <c r="AH1881" s="151">
        <v>-0.2</v>
      </c>
      <c r="AI1881" s="152">
        <v>0.08</v>
      </c>
      <c r="AJ1881" s="149">
        <v>0.15</v>
      </c>
      <c r="AK1881" s="149">
        <v>0.15</v>
      </c>
      <c r="AL1881" s="150">
        <v>-0.11</v>
      </c>
      <c r="AM1881" s="153">
        <f t="shared" si="222"/>
        <v>-0.11</v>
      </c>
      <c r="AN1881" s="154">
        <f t="shared" si="222"/>
        <v>-0.13</v>
      </c>
      <c r="AO1881" s="154">
        <f t="shared" si="222"/>
        <v>0.11000000000000001</v>
      </c>
      <c r="AP1881" s="155">
        <f t="shared" si="216"/>
        <v>-0.33999999999999997</v>
      </c>
      <c r="AQ1881" s="156">
        <f>AVERAGE(Table3[[#This Row],[ HEK293 +Selistat_R1 2]:[ HEK293 +Selistat_R4 5]])</f>
        <v>-0.11749999999999999</v>
      </c>
      <c r="AR1881" s="153">
        <f t="shared" si="223"/>
        <v>-0.13</v>
      </c>
      <c r="AS1881" s="154">
        <f t="shared" si="223"/>
        <v>0.31000000000000005</v>
      </c>
      <c r="AT1881" s="154">
        <f t="shared" si="223"/>
        <v>0.29000000000000004</v>
      </c>
      <c r="AU1881" s="157">
        <f t="shared" si="217"/>
        <v>-0.18000000000000002</v>
      </c>
      <c r="AV1881" s="158">
        <f t="shared" si="224"/>
        <v>-0.03</v>
      </c>
      <c r="AW1881" s="154">
        <f t="shared" si="224"/>
        <v>0.18</v>
      </c>
      <c r="AX1881" s="154">
        <f t="shared" si="224"/>
        <v>0.29000000000000004</v>
      </c>
      <c r="AY1881" s="155">
        <f t="shared" si="218"/>
        <v>-0.09</v>
      </c>
    </row>
    <row r="1882" spans="1:51" x14ac:dyDescent="0.15">
      <c r="A1882" s="122" t="s">
        <v>10370</v>
      </c>
      <c r="B1882" s="122" t="s">
        <v>10371</v>
      </c>
      <c r="C1882" s="122" t="s">
        <v>10372</v>
      </c>
      <c r="D1882" s="122" t="s">
        <v>2861</v>
      </c>
      <c r="E1882" s="122" t="s">
        <v>10373</v>
      </c>
      <c r="F1882" s="122" t="s">
        <v>4595</v>
      </c>
      <c r="G1882" s="122">
        <v>1</v>
      </c>
      <c r="H1882" s="166">
        <v>0.88127500000000003</v>
      </c>
      <c r="I1882" s="167">
        <v>1.83333E-2</v>
      </c>
      <c r="J1882" s="168" t="str">
        <f t="shared" si="219"/>
        <v>FALSE</v>
      </c>
      <c r="K1882" s="169">
        <v>0.26942199999999999</v>
      </c>
      <c r="L1882" s="170">
        <f>-LOG10(Table3[[#This Row],[Student''s T-test p-value HEK293 +Selistat_HEK293 UT]])</f>
        <v>0.56956694429046595</v>
      </c>
      <c r="M1882" s="167">
        <v>-0.14749999999999999</v>
      </c>
      <c r="N1882" s="171" t="str">
        <f t="shared" si="220"/>
        <v>FALSE</v>
      </c>
      <c r="O1882" s="146">
        <v>0.75976200000000005</v>
      </c>
      <c r="P1882" s="147">
        <v>-4.7500000000000001E-2</v>
      </c>
      <c r="Q1882" s="171" t="str">
        <f t="shared" si="221"/>
        <v>FALSE</v>
      </c>
      <c r="R1882" s="122" t="s">
        <v>10374</v>
      </c>
      <c r="S1882" s="122" t="s">
        <v>10375</v>
      </c>
      <c r="T1882" s="122" t="s">
        <v>10376</v>
      </c>
      <c r="U1882" s="172" t="s">
        <v>10377</v>
      </c>
      <c r="V1882" s="122" t="s">
        <v>10378</v>
      </c>
      <c r="W1882" s="148">
        <v>-0.06</v>
      </c>
      <c r="X1882" s="149">
        <v>-0.1</v>
      </c>
      <c r="Y1882" s="149">
        <v>-0.4</v>
      </c>
      <c r="Z1882" s="150">
        <v>-0.14000000000000001</v>
      </c>
      <c r="AA1882" s="148">
        <v>-0.01</v>
      </c>
      <c r="AB1882" s="149">
        <v>-0.14000000000000001</v>
      </c>
      <c r="AC1882" s="149">
        <v>0.23</v>
      </c>
      <c r="AD1882" s="151">
        <v>-0.19</v>
      </c>
      <c r="AE1882" s="148">
        <v>0.08</v>
      </c>
      <c r="AF1882" s="149">
        <v>-0.1</v>
      </c>
      <c r="AG1882" s="149">
        <v>0.04</v>
      </c>
      <c r="AH1882" s="151">
        <v>0.18</v>
      </c>
      <c r="AI1882" s="152">
        <v>0.49</v>
      </c>
      <c r="AJ1882" s="149">
        <v>-0.05</v>
      </c>
      <c r="AK1882" s="149">
        <v>7.0000000000000007E-2</v>
      </c>
      <c r="AL1882" s="150">
        <v>-0.12</v>
      </c>
      <c r="AM1882" s="153">
        <f t="shared" si="222"/>
        <v>-4.9999999999999996E-2</v>
      </c>
      <c r="AN1882" s="154">
        <f t="shared" si="222"/>
        <v>4.0000000000000008E-2</v>
      </c>
      <c r="AO1882" s="154">
        <f t="shared" si="222"/>
        <v>-0.63</v>
      </c>
      <c r="AP1882" s="155">
        <f t="shared" si="216"/>
        <v>4.9999999999999989E-2</v>
      </c>
      <c r="AQ1882" s="156">
        <f>AVERAGE(Table3[[#This Row],[ HEK293 +Selistat_R1 2]:[ HEK293 +Selistat_R4 5]])</f>
        <v>-0.14750000000000002</v>
      </c>
      <c r="AR1882" s="153">
        <f t="shared" si="223"/>
        <v>0.09</v>
      </c>
      <c r="AS1882" s="154">
        <f t="shared" si="223"/>
        <v>4.0000000000000008E-2</v>
      </c>
      <c r="AT1882" s="154">
        <f t="shared" si="223"/>
        <v>-0.19</v>
      </c>
      <c r="AU1882" s="157">
        <f t="shared" si="217"/>
        <v>0.37</v>
      </c>
      <c r="AV1882" s="158">
        <f t="shared" si="224"/>
        <v>0.5</v>
      </c>
      <c r="AW1882" s="154">
        <f t="shared" si="224"/>
        <v>9.0000000000000011E-2</v>
      </c>
      <c r="AX1882" s="154">
        <f t="shared" si="224"/>
        <v>-0.16</v>
      </c>
      <c r="AY1882" s="155">
        <f t="shared" si="218"/>
        <v>7.0000000000000007E-2</v>
      </c>
    </row>
    <row r="1883" spans="1:51" x14ac:dyDescent="0.15">
      <c r="A1883" s="122" t="s">
        <v>7609</v>
      </c>
      <c r="B1883" s="122" t="s">
        <v>7610</v>
      </c>
      <c r="C1883" s="122" t="s">
        <v>7611</v>
      </c>
      <c r="E1883" s="122" t="s">
        <v>7612</v>
      </c>
      <c r="F1883" s="122" t="s">
        <v>7613</v>
      </c>
      <c r="G1883" s="122">
        <v>2</v>
      </c>
      <c r="H1883" s="166">
        <v>0.71149399999999996</v>
      </c>
      <c r="I1883" s="167">
        <v>-8.9166700000000002E-2</v>
      </c>
      <c r="J1883" s="168" t="str">
        <f t="shared" si="219"/>
        <v>FALSE</v>
      </c>
      <c r="K1883" s="169">
        <v>0.26971499999999998</v>
      </c>
      <c r="L1883" s="170">
        <f>-LOG10(Table3[[#This Row],[Student''s T-test p-value HEK293 +Selistat_HEK293 UT]])</f>
        <v>0.56909489990944495</v>
      </c>
      <c r="M1883" s="167">
        <v>-0.26250000000000001</v>
      </c>
      <c r="N1883" s="171" t="str">
        <f t="shared" si="220"/>
        <v>FALSE</v>
      </c>
      <c r="O1883" s="146">
        <v>0.79237400000000002</v>
      </c>
      <c r="P1883" s="147">
        <v>-0.1</v>
      </c>
      <c r="Q1883" s="171" t="str">
        <f t="shared" si="221"/>
        <v>FALSE</v>
      </c>
      <c r="R1883" s="122" t="s">
        <v>790</v>
      </c>
      <c r="S1883" s="122" t="s">
        <v>791</v>
      </c>
      <c r="T1883" s="122" t="s">
        <v>792</v>
      </c>
      <c r="U1883" s="172" t="s">
        <v>7615</v>
      </c>
      <c r="V1883" s="122" t="s">
        <v>10379</v>
      </c>
      <c r="W1883" s="148">
        <v>-0.44</v>
      </c>
      <c r="X1883" s="149">
        <v>-0.39</v>
      </c>
      <c r="Y1883" s="149">
        <v>-0.38</v>
      </c>
      <c r="Z1883" s="150">
        <v>0.22</v>
      </c>
      <c r="AA1883" s="148">
        <v>-0.26</v>
      </c>
      <c r="AB1883" s="149">
        <v>-0.22</v>
      </c>
      <c r="AC1883" s="149">
        <v>0.32</v>
      </c>
      <c r="AD1883" s="151">
        <v>0.22</v>
      </c>
      <c r="AE1883" s="148">
        <v>0.22</v>
      </c>
      <c r="AF1883" s="149">
        <v>-0.53</v>
      </c>
      <c r="AG1883" s="149">
        <v>-0.16</v>
      </c>
      <c r="AH1883" s="151">
        <v>0.32</v>
      </c>
      <c r="AI1883" s="152">
        <v>0.26</v>
      </c>
      <c r="AJ1883" s="149">
        <v>-0.74</v>
      </c>
      <c r="AK1883" s="149">
        <v>0</v>
      </c>
      <c r="AL1883" s="150">
        <v>0.73</v>
      </c>
      <c r="AM1883" s="153">
        <f t="shared" si="222"/>
        <v>-0.18</v>
      </c>
      <c r="AN1883" s="154">
        <f t="shared" si="222"/>
        <v>-0.17</v>
      </c>
      <c r="AO1883" s="154">
        <f t="shared" si="222"/>
        <v>-0.7</v>
      </c>
      <c r="AP1883" s="155">
        <f t="shared" si="216"/>
        <v>0</v>
      </c>
      <c r="AQ1883" s="156">
        <f>AVERAGE(Table3[[#This Row],[ HEK293 +Selistat_R1 2]:[ HEK293 +Selistat_R4 5]])</f>
        <v>-0.26249999999999996</v>
      </c>
      <c r="AR1883" s="153">
        <f t="shared" si="223"/>
        <v>0.48</v>
      </c>
      <c r="AS1883" s="154">
        <f t="shared" si="223"/>
        <v>-0.31000000000000005</v>
      </c>
      <c r="AT1883" s="154">
        <f t="shared" si="223"/>
        <v>-0.48</v>
      </c>
      <c r="AU1883" s="157">
        <f t="shared" si="217"/>
        <v>0.1</v>
      </c>
      <c r="AV1883" s="158">
        <f t="shared" si="224"/>
        <v>0.52</v>
      </c>
      <c r="AW1883" s="154">
        <f t="shared" si="224"/>
        <v>-0.52</v>
      </c>
      <c r="AX1883" s="154">
        <f t="shared" si="224"/>
        <v>-0.32</v>
      </c>
      <c r="AY1883" s="155">
        <f t="shared" si="218"/>
        <v>0.51</v>
      </c>
    </row>
    <row r="1884" spans="1:51" x14ac:dyDescent="0.15">
      <c r="A1884" s="122" t="s">
        <v>5615</v>
      </c>
      <c r="B1884" s="122" t="s">
        <v>5616</v>
      </c>
      <c r="C1884" s="122" t="s">
        <v>5617</v>
      </c>
      <c r="D1884" s="122" t="s">
        <v>5618</v>
      </c>
      <c r="E1884" s="122" t="s">
        <v>5619</v>
      </c>
      <c r="F1884" s="122" t="s">
        <v>5620</v>
      </c>
      <c r="G1884" s="122">
        <v>1</v>
      </c>
      <c r="H1884" s="166">
        <v>0.38569399999999998</v>
      </c>
      <c r="I1884" s="167">
        <v>-0.33333299999999999</v>
      </c>
      <c r="J1884" s="168" t="str">
        <f t="shared" si="219"/>
        <v>FALSE</v>
      </c>
      <c r="K1884" s="169">
        <v>0.270204</v>
      </c>
      <c r="L1884" s="170">
        <f>-LOG10(Table3[[#This Row],[Student''s T-test p-value HEK293 +Selistat_HEK293 UT]])</f>
        <v>0.56830822613164445</v>
      </c>
      <c r="M1884" s="167">
        <v>-0.55249999999999999</v>
      </c>
      <c r="N1884" s="171" t="str">
        <f t="shared" si="220"/>
        <v>FALSE</v>
      </c>
      <c r="O1884" s="146">
        <v>0.33840999999999999</v>
      </c>
      <c r="P1884" s="147">
        <v>-0.48249999999999998</v>
      </c>
      <c r="Q1884" s="171" t="str">
        <f t="shared" si="221"/>
        <v>FALSE</v>
      </c>
      <c r="R1884" s="122" t="s">
        <v>5621</v>
      </c>
      <c r="S1884" s="122" t="s">
        <v>10380</v>
      </c>
      <c r="T1884" s="122" t="s">
        <v>5623</v>
      </c>
      <c r="U1884" s="172" t="s">
        <v>5624</v>
      </c>
      <c r="V1884" s="122" t="s">
        <v>10381</v>
      </c>
      <c r="W1884" s="148">
        <v>-0.69</v>
      </c>
      <c r="X1884" s="149">
        <v>-0.28999999999999998</v>
      </c>
      <c r="Y1884" s="149">
        <v>-0.52</v>
      </c>
      <c r="Z1884" s="150">
        <v>-0.39</v>
      </c>
      <c r="AA1884" s="148">
        <v>-0.69</v>
      </c>
      <c r="AB1884" s="149">
        <v>-0.15</v>
      </c>
      <c r="AC1884" s="149">
        <v>1.37</v>
      </c>
      <c r="AD1884" s="151">
        <v>-0.21</v>
      </c>
      <c r="AE1884" s="148">
        <v>-0.56999999999999995</v>
      </c>
      <c r="AF1884" s="149">
        <v>0.04</v>
      </c>
      <c r="AG1884" s="149">
        <v>-0.41</v>
      </c>
      <c r="AH1884" s="151">
        <v>-0.6</v>
      </c>
      <c r="AI1884" s="152">
        <v>-0.45</v>
      </c>
      <c r="AJ1884" s="149">
        <v>-0.23</v>
      </c>
      <c r="AK1884" s="149">
        <v>-0.34</v>
      </c>
      <c r="AL1884" s="150">
        <v>1.41</v>
      </c>
      <c r="AM1884" s="153">
        <f t="shared" si="222"/>
        <v>0</v>
      </c>
      <c r="AN1884" s="154">
        <f t="shared" si="222"/>
        <v>-0.13999999999999999</v>
      </c>
      <c r="AO1884" s="154">
        <f t="shared" si="222"/>
        <v>-1.8900000000000001</v>
      </c>
      <c r="AP1884" s="155">
        <f t="shared" si="216"/>
        <v>-0.18000000000000002</v>
      </c>
      <c r="AQ1884" s="156">
        <f>AVERAGE(Table3[[#This Row],[ HEK293 +Selistat_R1 2]:[ HEK293 +Selistat_R4 5]])</f>
        <v>-0.5525000000000001</v>
      </c>
      <c r="AR1884" s="153">
        <f t="shared" si="223"/>
        <v>0.12</v>
      </c>
      <c r="AS1884" s="154">
        <f t="shared" si="223"/>
        <v>0.19</v>
      </c>
      <c r="AT1884" s="154">
        <f t="shared" si="223"/>
        <v>-1.78</v>
      </c>
      <c r="AU1884" s="157">
        <f t="shared" si="217"/>
        <v>-0.39</v>
      </c>
      <c r="AV1884" s="158">
        <f t="shared" si="224"/>
        <v>0.23999999999999994</v>
      </c>
      <c r="AW1884" s="154">
        <f t="shared" si="224"/>
        <v>-8.0000000000000016E-2</v>
      </c>
      <c r="AX1884" s="154">
        <f t="shared" si="224"/>
        <v>-1.7100000000000002</v>
      </c>
      <c r="AY1884" s="155">
        <f t="shared" si="218"/>
        <v>1.6199999999999999</v>
      </c>
    </row>
    <row r="1885" spans="1:51" x14ac:dyDescent="0.15">
      <c r="A1885" s="122" t="s">
        <v>5968</v>
      </c>
      <c r="B1885" s="122" t="s">
        <v>5969</v>
      </c>
      <c r="C1885" s="122" t="s">
        <v>5970</v>
      </c>
      <c r="D1885" s="122" t="s">
        <v>2861</v>
      </c>
      <c r="E1885" s="122" t="s">
        <v>5971</v>
      </c>
      <c r="F1885" s="122" t="s">
        <v>5972</v>
      </c>
      <c r="G1885" s="122">
        <v>1</v>
      </c>
      <c r="H1885" s="166">
        <v>0.238538</v>
      </c>
      <c r="I1885" s="167">
        <v>0.193333</v>
      </c>
      <c r="J1885" s="168" t="str">
        <f t="shared" si="219"/>
        <v>FALSE</v>
      </c>
      <c r="K1885" s="169">
        <v>0.27027000000000001</v>
      </c>
      <c r="L1885" s="170">
        <f>-LOG10(Table3[[#This Row],[Student''s T-test p-value HEK293 +Selistat_HEK293 UT]])</f>
        <v>0.56820215836169408</v>
      </c>
      <c r="M1885" s="167">
        <v>0.13750000000000001</v>
      </c>
      <c r="N1885" s="171" t="str">
        <f t="shared" si="220"/>
        <v>FALSE</v>
      </c>
      <c r="O1885" s="146">
        <v>0.54223399999999999</v>
      </c>
      <c r="P1885" s="147">
        <v>0.16750000000000001</v>
      </c>
      <c r="Q1885" s="171" t="str">
        <f t="shared" si="221"/>
        <v>FALSE</v>
      </c>
      <c r="R1885" s="122" t="s">
        <v>5973</v>
      </c>
      <c r="S1885" s="122" t="s">
        <v>10382</v>
      </c>
      <c r="T1885" s="122" t="s">
        <v>5975</v>
      </c>
      <c r="U1885" s="172" t="s">
        <v>5976</v>
      </c>
      <c r="V1885" s="122" t="s">
        <v>10383</v>
      </c>
      <c r="W1885" s="148">
        <v>-0.24</v>
      </c>
      <c r="X1885" s="149">
        <v>0.05</v>
      </c>
      <c r="Y1885" s="149">
        <v>0.11</v>
      </c>
      <c r="Z1885" s="150">
        <v>-0.05</v>
      </c>
      <c r="AA1885" s="148">
        <v>-0.16</v>
      </c>
      <c r="AB1885" s="149">
        <v>0.05</v>
      </c>
      <c r="AC1885" s="149">
        <v>-0.22</v>
      </c>
      <c r="AD1885" s="151">
        <v>-0.35</v>
      </c>
      <c r="AE1885" s="148">
        <v>0.31</v>
      </c>
      <c r="AF1885" s="149">
        <v>0.39</v>
      </c>
      <c r="AG1885" s="149">
        <v>0.34</v>
      </c>
      <c r="AH1885" s="151">
        <v>-0.5</v>
      </c>
      <c r="AI1885" s="152">
        <v>0.15</v>
      </c>
      <c r="AJ1885" s="149">
        <v>0.19</v>
      </c>
      <c r="AK1885" s="149">
        <v>-0.01</v>
      </c>
      <c r="AL1885" s="150">
        <v>-0.46</v>
      </c>
      <c r="AM1885" s="153">
        <f t="shared" si="222"/>
        <v>-7.9999999999999988E-2</v>
      </c>
      <c r="AN1885" s="154">
        <f t="shared" si="222"/>
        <v>0</v>
      </c>
      <c r="AO1885" s="154">
        <f t="shared" si="222"/>
        <v>0.33</v>
      </c>
      <c r="AP1885" s="155">
        <f t="shared" si="216"/>
        <v>0.3</v>
      </c>
      <c r="AQ1885" s="156">
        <f>AVERAGE(Table3[[#This Row],[ HEK293 +Selistat_R1 2]:[ HEK293 +Selistat_R4 5]])</f>
        <v>0.13750000000000001</v>
      </c>
      <c r="AR1885" s="153">
        <f t="shared" si="223"/>
        <v>0.47</v>
      </c>
      <c r="AS1885" s="154">
        <f t="shared" si="223"/>
        <v>0.34</v>
      </c>
      <c r="AT1885" s="154">
        <f t="shared" si="223"/>
        <v>0.56000000000000005</v>
      </c>
      <c r="AU1885" s="157">
        <f t="shared" si="217"/>
        <v>-0.15000000000000002</v>
      </c>
      <c r="AV1885" s="158">
        <f t="shared" si="224"/>
        <v>0.31</v>
      </c>
      <c r="AW1885" s="154">
        <f t="shared" si="224"/>
        <v>0.14000000000000001</v>
      </c>
      <c r="AX1885" s="154">
        <f t="shared" si="224"/>
        <v>0.21</v>
      </c>
      <c r="AY1885" s="155">
        <f t="shared" si="218"/>
        <v>-0.11000000000000004</v>
      </c>
    </row>
    <row r="1886" spans="1:51" x14ac:dyDescent="0.15">
      <c r="A1886" s="122" t="s">
        <v>8095</v>
      </c>
      <c r="B1886" s="122" t="s">
        <v>8096</v>
      </c>
      <c r="C1886" s="122" t="s">
        <v>8097</v>
      </c>
      <c r="D1886" s="122" t="s">
        <v>2848</v>
      </c>
      <c r="E1886" s="122" t="s">
        <v>8098</v>
      </c>
      <c r="F1886" s="122" t="s">
        <v>8099</v>
      </c>
      <c r="G1886" s="122">
        <v>1</v>
      </c>
      <c r="H1886" s="166">
        <v>0.50973199999999996</v>
      </c>
      <c r="I1886" s="167">
        <v>-8.6666699999999999E-2</v>
      </c>
      <c r="J1886" s="168" t="str">
        <f t="shared" si="219"/>
        <v>FALSE</v>
      </c>
      <c r="K1886" s="169">
        <v>0.27089000000000002</v>
      </c>
      <c r="L1886" s="170">
        <f>-LOG10(Table3[[#This Row],[Student''s T-test p-value HEK293 +Selistat_HEK293 UT]])</f>
        <v>0.56720702680506985</v>
      </c>
      <c r="M1886" s="167">
        <v>-0.155</v>
      </c>
      <c r="N1886" s="171" t="str">
        <f t="shared" si="220"/>
        <v>FALSE</v>
      </c>
      <c r="O1886" s="146">
        <v>0.48549599999999998</v>
      </c>
      <c r="P1886" s="147">
        <v>0.14000000000000001</v>
      </c>
      <c r="Q1886" s="171" t="str">
        <f t="shared" si="221"/>
        <v>FALSE</v>
      </c>
      <c r="R1886" s="122" t="s">
        <v>563</v>
      </c>
      <c r="S1886" s="122" t="s">
        <v>10384</v>
      </c>
      <c r="T1886" s="122" t="s">
        <v>565</v>
      </c>
      <c r="U1886" s="172" t="s">
        <v>8101</v>
      </c>
      <c r="V1886" s="122" t="s">
        <v>10385</v>
      </c>
      <c r="W1886" s="148">
        <v>-0.15</v>
      </c>
      <c r="X1886" s="149">
        <v>-0.05</v>
      </c>
      <c r="Y1886" s="149">
        <v>-0.37</v>
      </c>
      <c r="Z1886" s="150">
        <v>0.15</v>
      </c>
      <c r="AA1886" s="148">
        <v>-0.05</v>
      </c>
      <c r="AB1886" s="149">
        <v>0.2</v>
      </c>
      <c r="AC1886" s="149">
        <v>-0.08</v>
      </c>
      <c r="AD1886" s="151">
        <v>0.13</v>
      </c>
      <c r="AE1886" s="148">
        <v>0.26</v>
      </c>
      <c r="AF1886" s="149">
        <v>-0.15</v>
      </c>
      <c r="AG1886" s="149">
        <v>0.15</v>
      </c>
      <c r="AH1886" s="151">
        <v>0.01</v>
      </c>
      <c r="AI1886" s="152">
        <v>0.02</v>
      </c>
      <c r="AJ1886" s="149">
        <v>-0.5</v>
      </c>
      <c r="AK1886" s="149">
        <v>-0.11</v>
      </c>
      <c r="AL1886" s="150">
        <v>0.3</v>
      </c>
      <c r="AM1886" s="153">
        <f t="shared" si="222"/>
        <v>-9.9999999999999992E-2</v>
      </c>
      <c r="AN1886" s="154">
        <f t="shared" si="222"/>
        <v>-0.25</v>
      </c>
      <c r="AO1886" s="154">
        <f t="shared" si="222"/>
        <v>-0.28999999999999998</v>
      </c>
      <c r="AP1886" s="155">
        <f t="shared" si="216"/>
        <v>1.999999999999999E-2</v>
      </c>
      <c r="AQ1886" s="156">
        <f>AVERAGE(Table3[[#This Row],[ HEK293 +Selistat_R1 2]:[ HEK293 +Selistat_R4 5]])</f>
        <v>-0.15499999999999997</v>
      </c>
      <c r="AR1886" s="153">
        <f t="shared" si="223"/>
        <v>0.31</v>
      </c>
      <c r="AS1886" s="154">
        <f t="shared" si="223"/>
        <v>-0.35</v>
      </c>
      <c r="AT1886" s="154">
        <f t="shared" si="223"/>
        <v>0.22999999999999998</v>
      </c>
      <c r="AU1886" s="157">
        <f t="shared" si="217"/>
        <v>-0.12000000000000001</v>
      </c>
      <c r="AV1886" s="158">
        <f t="shared" si="224"/>
        <v>7.0000000000000007E-2</v>
      </c>
      <c r="AW1886" s="154">
        <f t="shared" si="224"/>
        <v>-0.7</v>
      </c>
      <c r="AX1886" s="154">
        <f t="shared" si="224"/>
        <v>-0.03</v>
      </c>
      <c r="AY1886" s="155">
        <f t="shared" si="218"/>
        <v>0.16999999999999998</v>
      </c>
    </row>
    <row r="1887" spans="1:51" x14ac:dyDescent="0.15">
      <c r="A1887" s="122" t="s">
        <v>4648</v>
      </c>
      <c r="B1887" s="122" t="s">
        <v>3463</v>
      </c>
      <c r="C1887" s="122" t="s">
        <v>4649</v>
      </c>
      <c r="D1887" s="122" t="s">
        <v>2861</v>
      </c>
      <c r="E1887" s="122" t="s">
        <v>4650</v>
      </c>
      <c r="F1887" s="122" t="s">
        <v>4595</v>
      </c>
      <c r="G1887" s="122">
        <v>1</v>
      </c>
      <c r="H1887" s="166">
        <v>0.40551300000000001</v>
      </c>
      <c r="I1887" s="167">
        <v>0.121667</v>
      </c>
      <c r="J1887" s="168" t="str">
        <f t="shared" si="219"/>
        <v>FALSE</v>
      </c>
      <c r="K1887" s="169">
        <v>0.270928</v>
      </c>
      <c r="L1887" s="170">
        <f>-LOG10(Table3[[#This Row],[Student''s T-test p-value HEK293 +Selistat_HEK293 UT]])</f>
        <v>0.56714610896793871</v>
      </c>
      <c r="M1887" s="167">
        <v>-0.14249999999999999</v>
      </c>
      <c r="N1887" s="171" t="str">
        <f t="shared" si="220"/>
        <v>FALSE</v>
      </c>
      <c r="O1887" s="146">
        <v>0.39083099999999998</v>
      </c>
      <c r="P1887" s="147">
        <v>-0.1275</v>
      </c>
      <c r="Q1887" s="171" t="str">
        <f t="shared" si="221"/>
        <v>FALSE</v>
      </c>
      <c r="R1887" s="122" t="s">
        <v>4651</v>
      </c>
      <c r="S1887" s="122" t="s">
        <v>9790</v>
      </c>
      <c r="T1887" s="122" t="s">
        <v>4653</v>
      </c>
      <c r="U1887" s="172" t="s">
        <v>4654</v>
      </c>
      <c r="V1887" s="122" t="s">
        <v>9791</v>
      </c>
      <c r="W1887" s="148">
        <v>-0.08</v>
      </c>
      <c r="X1887" s="149">
        <v>-0.45</v>
      </c>
      <c r="Y1887" s="149">
        <v>-0.3</v>
      </c>
      <c r="Z1887" s="150">
        <v>-0.19</v>
      </c>
      <c r="AA1887" s="148">
        <v>-0.06</v>
      </c>
      <c r="AB1887" s="149">
        <v>-0.23</v>
      </c>
      <c r="AC1887" s="149">
        <v>0.11</v>
      </c>
      <c r="AD1887" s="151">
        <v>-0.27</v>
      </c>
      <c r="AE1887" s="148">
        <v>0.41</v>
      </c>
      <c r="AF1887" s="149">
        <v>0.09</v>
      </c>
      <c r="AG1887" s="149">
        <v>-0.09</v>
      </c>
      <c r="AH1887" s="151">
        <v>-0.1</v>
      </c>
      <c r="AI1887" s="152">
        <v>0.33</v>
      </c>
      <c r="AJ1887" s="149">
        <v>0.21</v>
      </c>
      <c r="AK1887" s="149">
        <v>0.27</v>
      </c>
      <c r="AL1887" s="150">
        <v>0.01</v>
      </c>
      <c r="AM1887" s="153">
        <f t="shared" si="222"/>
        <v>-2.0000000000000004E-2</v>
      </c>
      <c r="AN1887" s="154">
        <f t="shared" si="222"/>
        <v>-0.22</v>
      </c>
      <c r="AO1887" s="154">
        <f t="shared" si="222"/>
        <v>-0.41</v>
      </c>
      <c r="AP1887" s="155">
        <f t="shared" si="216"/>
        <v>8.0000000000000016E-2</v>
      </c>
      <c r="AQ1887" s="156">
        <f>AVERAGE(Table3[[#This Row],[ HEK293 +Selistat_R1 2]:[ HEK293 +Selistat_R4 5]])</f>
        <v>-0.14249999999999996</v>
      </c>
      <c r="AR1887" s="153">
        <f t="shared" si="223"/>
        <v>0.47</v>
      </c>
      <c r="AS1887" s="154">
        <f t="shared" si="223"/>
        <v>0.32</v>
      </c>
      <c r="AT1887" s="154">
        <f t="shared" si="223"/>
        <v>-0.2</v>
      </c>
      <c r="AU1887" s="157">
        <f t="shared" si="217"/>
        <v>0.17</v>
      </c>
      <c r="AV1887" s="158">
        <f t="shared" si="224"/>
        <v>0.39</v>
      </c>
      <c r="AW1887" s="154">
        <f t="shared" si="224"/>
        <v>0.44</v>
      </c>
      <c r="AX1887" s="154">
        <f t="shared" si="224"/>
        <v>0.16000000000000003</v>
      </c>
      <c r="AY1887" s="155">
        <f t="shared" si="218"/>
        <v>0.28000000000000003</v>
      </c>
    </row>
    <row r="1888" spans="1:51" x14ac:dyDescent="0.15">
      <c r="A1888" s="122" t="s">
        <v>5808</v>
      </c>
      <c r="B1888" s="122" t="s">
        <v>5809</v>
      </c>
      <c r="C1888" s="122" t="s">
        <v>5810</v>
      </c>
      <c r="D1888" s="122" t="s">
        <v>3830</v>
      </c>
      <c r="E1888" s="122" t="s">
        <v>5811</v>
      </c>
      <c r="F1888" s="122" t="s">
        <v>5812</v>
      </c>
      <c r="G1888" s="122">
        <v>8</v>
      </c>
      <c r="H1888" s="166">
        <v>3.1971699999999999E-2</v>
      </c>
      <c r="I1888" s="167">
        <v>-0.22750000000000001</v>
      </c>
      <c r="J1888" s="168" t="str">
        <f t="shared" si="219"/>
        <v>FALSE</v>
      </c>
      <c r="K1888" s="169">
        <v>0.27110800000000002</v>
      </c>
      <c r="L1888" s="170">
        <f>-LOG10(Table3[[#This Row],[Student''s T-test p-value HEK293 +Selistat_HEK293 UT]])</f>
        <v>0.56685766683636007</v>
      </c>
      <c r="M1888" s="167">
        <v>-0.13750000000000001</v>
      </c>
      <c r="N1888" s="171" t="str">
        <f t="shared" si="220"/>
        <v>FALSE</v>
      </c>
      <c r="O1888" s="146">
        <v>0.39558500000000002</v>
      </c>
      <c r="P1888" s="147">
        <v>0.105</v>
      </c>
      <c r="Q1888" s="171" t="str">
        <f t="shared" si="221"/>
        <v>FALSE</v>
      </c>
      <c r="R1888" s="122" t="s">
        <v>984</v>
      </c>
      <c r="S1888" s="122" t="s">
        <v>10386</v>
      </c>
      <c r="T1888" s="122" t="s">
        <v>986</v>
      </c>
      <c r="U1888" s="172" t="s">
        <v>5814</v>
      </c>
      <c r="V1888" s="122" t="s">
        <v>8513</v>
      </c>
      <c r="W1888" s="148">
        <v>-0.09</v>
      </c>
      <c r="X1888" s="149">
        <v>-0.05</v>
      </c>
      <c r="Y1888" s="149">
        <v>0.32</v>
      </c>
      <c r="Z1888" s="150">
        <v>-0.09</v>
      </c>
      <c r="AA1888" s="148">
        <v>0.06</v>
      </c>
      <c r="AB1888" s="149">
        <v>0.3</v>
      </c>
      <c r="AC1888" s="149">
        <v>0.09</v>
      </c>
      <c r="AD1888" s="151">
        <v>0.19</v>
      </c>
      <c r="AE1888" s="148">
        <v>-0.05</v>
      </c>
      <c r="AF1888" s="149">
        <v>-0.01</v>
      </c>
      <c r="AG1888" s="149">
        <v>0.01</v>
      </c>
      <c r="AH1888" s="151">
        <v>-0.19</v>
      </c>
      <c r="AI1888" s="152">
        <v>0</v>
      </c>
      <c r="AJ1888" s="149">
        <v>0.01</v>
      </c>
      <c r="AK1888" s="149">
        <v>-0.24</v>
      </c>
      <c r="AL1888" s="150">
        <v>-0.43</v>
      </c>
      <c r="AM1888" s="153">
        <f t="shared" si="222"/>
        <v>-0.15</v>
      </c>
      <c r="AN1888" s="154">
        <f t="shared" si="222"/>
        <v>-0.35</v>
      </c>
      <c r="AO1888" s="154">
        <f t="shared" si="222"/>
        <v>0.23</v>
      </c>
      <c r="AP1888" s="155">
        <f t="shared" si="216"/>
        <v>-0.28000000000000003</v>
      </c>
      <c r="AQ1888" s="156">
        <f>AVERAGE(Table3[[#This Row],[ HEK293 +Selistat_R1 2]:[ HEK293 +Selistat_R4 5]])</f>
        <v>-0.13750000000000001</v>
      </c>
      <c r="AR1888" s="153">
        <f t="shared" si="223"/>
        <v>-0.11</v>
      </c>
      <c r="AS1888" s="154">
        <f t="shared" si="223"/>
        <v>-0.31</v>
      </c>
      <c r="AT1888" s="154">
        <f t="shared" si="223"/>
        <v>-0.08</v>
      </c>
      <c r="AU1888" s="157">
        <f t="shared" si="217"/>
        <v>-0.38</v>
      </c>
      <c r="AV1888" s="158">
        <f t="shared" si="224"/>
        <v>-0.06</v>
      </c>
      <c r="AW1888" s="154">
        <f t="shared" si="224"/>
        <v>-0.28999999999999998</v>
      </c>
      <c r="AX1888" s="154">
        <f t="shared" si="224"/>
        <v>-0.32999999999999996</v>
      </c>
      <c r="AY1888" s="155">
        <f t="shared" si="218"/>
        <v>-0.62</v>
      </c>
    </row>
    <row r="1889" spans="1:51" x14ac:dyDescent="0.15">
      <c r="E1889" s="122" t="s">
        <v>3133</v>
      </c>
      <c r="G1889" s="122">
        <v>1</v>
      </c>
      <c r="H1889" s="166">
        <v>0.27012700000000001</v>
      </c>
      <c r="I1889" s="167">
        <v>0.32916699999999999</v>
      </c>
      <c r="J1889" s="168" t="str">
        <f t="shared" si="219"/>
        <v>FALSE</v>
      </c>
      <c r="K1889" s="169">
        <v>0.27136900000000003</v>
      </c>
      <c r="L1889" s="170">
        <f>-LOG10(Table3[[#This Row],[Student''s T-test p-value HEK293 +Selistat_HEK293 UT]])</f>
        <v>0.56643976573263399</v>
      </c>
      <c r="M1889" s="167">
        <v>-0.26</v>
      </c>
      <c r="N1889" s="171" t="str">
        <f t="shared" si="220"/>
        <v>FALSE</v>
      </c>
      <c r="O1889" s="146">
        <v>0.18598300000000001</v>
      </c>
      <c r="P1889" s="147">
        <v>-0.33250000000000002</v>
      </c>
      <c r="Q1889" s="171" t="str">
        <f t="shared" si="221"/>
        <v>FALSE</v>
      </c>
      <c r="R1889" s="122" t="s">
        <v>3911</v>
      </c>
      <c r="S1889" s="122" t="s">
        <v>10387</v>
      </c>
      <c r="T1889" s="122" t="s">
        <v>3913</v>
      </c>
      <c r="U1889" s="172" t="s">
        <v>3914</v>
      </c>
      <c r="V1889" s="122" t="s">
        <v>10388</v>
      </c>
      <c r="W1889" s="148">
        <v>-0.81</v>
      </c>
      <c r="X1889" s="149">
        <v>-0.78</v>
      </c>
      <c r="Y1889" s="149">
        <v>-0.68</v>
      </c>
      <c r="Z1889" s="150">
        <v>-7.0000000000000007E-2</v>
      </c>
      <c r="AA1889" s="148">
        <v>-0.15</v>
      </c>
      <c r="AB1889" s="149">
        <v>-0.46</v>
      </c>
      <c r="AC1889" s="149">
        <v>-0.08</v>
      </c>
      <c r="AD1889" s="151">
        <v>-0.61</v>
      </c>
      <c r="AE1889" s="148">
        <v>0.46</v>
      </c>
      <c r="AF1889" s="149">
        <v>0.13</v>
      </c>
      <c r="AG1889" s="149">
        <v>-0.42</v>
      </c>
      <c r="AH1889" s="151">
        <v>0.36</v>
      </c>
      <c r="AI1889" s="152">
        <v>0.52</v>
      </c>
      <c r="AJ1889" s="149">
        <v>0.18</v>
      </c>
      <c r="AK1889" s="149">
        <v>0.68</v>
      </c>
      <c r="AL1889" s="150">
        <v>0.48</v>
      </c>
      <c r="AM1889" s="153">
        <f t="shared" si="222"/>
        <v>-0.66</v>
      </c>
      <c r="AN1889" s="154">
        <f t="shared" si="222"/>
        <v>-0.32</v>
      </c>
      <c r="AO1889" s="154">
        <f t="shared" si="222"/>
        <v>-0.60000000000000009</v>
      </c>
      <c r="AP1889" s="155">
        <f t="shared" si="216"/>
        <v>0.54</v>
      </c>
      <c r="AQ1889" s="156">
        <f>AVERAGE(Table3[[#This Row],[ HEK293 +Selistat_R1 2]:[ HEK293 +Selistat_R4 5]])</f>
        <v>-0.26</v>
      </c>
      <c r="AR1889" s="153">
        <f t="shared" si="223"/>
        <v>0.61</v>
      </c>
      <c r="AS1889" s="154">
        <f t="shared" si="223"/>
        <v>0.59000000000000008</v>
      </c>
      <c r="AT1889" s="154">
        <f t="shared" si="223"/>
        <v>-0.33999999999999997</v>
      </c>
      <c r="AU1889" s="157">
        <f t="shared" si="217"/>
        <v>0.97</v>
      </c>
      <c r="AV1889" s="158">
        <f t="shared" si="224"/>
        <v>0.67</v>
      </c>
      <c r="AW1889" s="154">
        <f t="shared" si="224"/>
        <v>0.64</v>
      </c>
      <c r="AX1889" s="154">
        <f t="shared" si="224"/>
        <v>0.76</v>
      </c>
      <c r="AY1889" s="155">
        <f t="shared" si="218"/>
        <v>1.0899999999999999</v>
      </c>
    </row>
    <row r="1890" spans="1:51" x14ac:dyDescent="0.15">
      <c r="A1890" s="122" t="s">
        <v>9303</v>
      </c>
      <c r="B1890" s="122" t="s">
        <v>9304</v>
      </c>
      <c r="C1890" s="122" t="s">
        <v>9305</v>
      </c>
      <c r="D1890" s="122" t="s">
        <v>2848</v>
      </c>
      <c r="E1890" s="122" t="s">
        <v>9306</v>
      </c>
      <c r="F1890" s="122" t="s">
        <v>9307</v>
      </c>
      <c r="G1890" s="122">
        <v>2</v>
      </c>
      <c r="H1890" s="166">
        <v>0.46434599999999998</v>
      </c>
      <c r="I1890" s="167">
        <v>0.115</v>
      </c>
      <c r="J1890" s="168" t="str">
        <f t="shared" si="219"/>
        <v>FALSE</v>
      </c>
      <c r="K1890" s="169">
        <v>0.27180199999999999</v>
      </c>
      <c r="L1890" s="170">
        <f>-LOG10(Table3[[#This Row],[Student''s T-test p-value HEK293 +Selistat_HEK293 UT]])</f>
        <v>0.56574735192373005</v>
      </c>
      <c r="M1890" s="167">
        <v>-0.16750000000000001</v>
      </c>
      <c r="N1890" s="171" t="str">
        <f t="shared" si="220"/>
        <v>FALSE</v>
      </c>
      <c r="O1890" s="146">
        <v>0.860873</v>
      </c>
      <c r="P1890" s="147">
        <v>2.75E-2</v>
      </c>
      <c r="Q1890" s="171" t="str">
        <f t="shared" si="221"/>
        <v>FALSE</v>
      </c>
      <c r="R1890" s="122" t="s">
        <v>9308</v>
      </c>
      <c r="S1890" s="122" t="s">
        <v>10389</v>
      </c>
      <c r="T1890" s="122" t="s">
        <v>9310</v>
      </c>
      <c r="U1890" s="172" t="s">
        <v>9311</v>
      </c>
      <c r="V1890" s="122" t="s">
        <v>10390</v>
      </c>
      <c r="W1890" s="148">
        <v>-0.27</v>
      </c>
      <c r="X1890" s="149">
        <v>-0.5</v>
      </c>
      <c r="Y1890" s="149">
        <v>-0.39</v>
      </c>
      <c r="Z1890" s="150">
        <v>0.06</v>
      </c>
      <c r="AA1890" s="148">
        <v>0.01</v>
      </c>
      <c r="AB1890" s="149">
        <v>-0.18</v>
      </c>
      <c r="AC1890" s="149">
        <v>-0.26</v>
      </c>
      <c r="AD1890" s="151">
        <v>0</v>
      </c>
      <c r="AE1890" s="148">
        <v>0.37</v>
      </c>
      <c r="AF1890" s="149">
        <v>-7.0000000000000007E-2</v>
      </c>
      <c r="AG1890" s="149">
        <v>0</v>
      </c>
      <c r="AH1890" s="151">
        <v>0.35</v>
      </c>
      <c r="AI1890" s="152">
        <v>0.19</v>
      </c>
      <c r="AJ1890" s="149">
        <v>0.22</v>
      </c>
      <c r="AK1890" s="149">
        <v>-0.15</v>
      </c>
      <c r="AL1890" s="150">
        <v>0.28000000000000003</v>
      </c>
      <c r="AM1890" s="153">
        <f t="shared" si="222"/>
        <v>-0.28000000000000003</v>
      </c>
      <c r="AN1890" s="154">
        <f t="shared" si="222"/>
        <v>-0.32</v>
      </c>
      <c r="AO1890" s="154">
        <f t="shared" si="222"/>
        <v>-0.13</v>
      </c>
      <c r="AP1890" s="155">
        <f t="shared" si="216"/>
        <v>0.06</v>
      </c>
      <c r="AQ1890" s="156">
        <f>AVERAGE(Table3[[#This Row],[ HEK293 +Selistat_R1 2]:[ HEK293 +Selistat_R4 5]])</f>
        <v>-0.16750000000000004</v>
      </c>
      <c r="AR1890" s="153">
        <f t="shared" si="223"/>
        <v>0.36</v>
      </c>
      <c r="AS1890" s="154">
        <f t="shared" si="223"/>
        <v>0.10999999999999999</v>
      </c>
      <c r="AT1890" s="154">
        <f t="shared" si="223"/>
        <v>0.26</v>
      </c>
      <c r="AU1890" s="157">
        <f t="shared" si="217"/>
        <v>0.35</v>
      </c>
      <c r="AV1890" s="158">
        <f t="shared" si="224"/>
        <v>0.18</v>
      </c>
      <c r="AW1890" s="154">
        <f t="shared" si="224"/>
        <v>0.4</v>
      </c>
      <c r="AX1890" s="154">
        <f t="shared" si="224"/>
        <v>0.11000000000000001</v>
      </c>
      <c r="AY1890" s="155">
        <f t="shared" si="218"/>
        <v>0.28000000000000003</v>
      </c>
    </row>
    <row r="1891" spans="1:51" x14ac:dyDescent="0.15">
      <c r="A1891" s="122" t="s">
        <v>6163</v>
      </c>
      <c r="B1891" s="122" t="s">
        <v>6164</v>
      </c>
      <c r="C1891" s="122" t="s">
        <v>6165</v>
      </c>
      <c r="E1891" s="122" t="s">
        <v>6166</v>
      </c>
      <c r="F1891" s="122" t="s">
        <v>6167</v>
      </c>
      <c r="G1891" s="122">
        <v>2</v>
      </c>
      <c r="H1891" s="166">
        <v>0.98811000000000004</v>
      </c>
      <c r="I1891" s="167">
        <v>3.3333299999999998E-3</v>
      </c>
      <c r="J1891" s="168" t="str">
        <f t="shared" si="219"/>
        <v>FALSE</v>
      </c>
      <c r="K1891" s="169">
        <v>0.27182099999999998</v>
      </c>
      <c r="L1891" s="170">
        <f>-LOG10(Table3[[#This Row],[Student''s T-test p-value HEK293 +Selistat_HEK293 UT]])</f>
        <v>0.56571699413842846</v>
      </c>
      <c r="M1891" s="167">
        <v>-0.3175</v>
      </c>
      <c r="N1891" s="171" t="str">
        <f t="shared" si="220"/>
        <v>FALSE</v>
      </c>
      <c r="O1891" s="146">
        <v>0.33491799999999999</v>
      </c>
      <c r="P1891" s="147">
        <v>-0.21249999999999999</v>
      </c>
      <c r="Q1891" s="171" t="str">
        <f t="shared" si="221"/>
        <v>FALSE</v>
      </c>
      <c r="R1891" s="122" t="s">
        <v>6168</v>
      </c>
      <c r="S1891" s="122" t="s">
        <v>9446</v>
      </c>
      <c r="T1891" s="122" t="s">
        <v>6170</v>
      </c>
      <c r="U1891" s="172" t="s">
        <v>5672</v>
      </c>
      <c r="V1891" s="122" t="s">
        <v>9447</v>
      </c>
      <c r="W1891" s="148">
        <v>-0.74</v>
      </c>
      <c r="X1891" s="149">
        <v>-0.54</v>
      </c>
      <c r="Y1891" s="149">
        <v>-0.39</v>
      </c>
      <c r="Z1891" s="150">
        <v>0.22</v>
      </c>
      <c r="AA1891" s="148">
        <v>-0.32</v>
      </c>
      <c r="AB1891" s="149">
        <v>-0.32</v>
      </c>
      <c r="AC1891" s="149">
        <v>0.3</v>
      </c>
      <c r="AD1891" s="151">
        <v>0.16</v>
      </c>
      <c r="AE1891" s="148">
        <v>-0.11</v>
      </c>
      <c r="AF1891" s="149">
        <v>0.12</v>
      </c>
      <c r="AG1891" s="149">
        <v>-0.36</v>
      </c>
      <c r="AH1891" s="151">
        <v>0.4</v>
      </c>
      <c r="AI1891" s="152">
        <v>0.04</v>
      </c>
      <c r="AJ1891" s="149">
        <v>0.25</v>
      </c>
      <c r="AK1891" s="149">
        <v>0.05</v>
      </c>
      <c r="AL1891" s="150">
        <v>0.56000000000000005</v>
      </c>
      <c r="AM1891" s="153">
        <f t="shared" si="222"/>
        <v>-0.42</v>
      </c>
      <c r="AN1891" s="154">
        <f t="shared" si="222"/>
        <v>-0.22000000000000003</v>
      </c>
      <c r="AO1891" s="154">
        <f t="shared" si="222"/>
        <v>-0.69</v>
      </c>
      <c r="AP1891" s="155">
        <f t="shared" si="216"/>
        <v>0.06</v>
      </c>
      <c r="AQ1891" s="156">
        <f>AVERAGE(Table3[[#This Row],[ HEK293 +Selistat_R1 2]:[ HEK293 +Selistat_R4 5]])</f>
        <v>-0.3175</v>
      </c>
      <c r="AR1891" s="153">
        <f t="shared" si="223"/>
        <v>0.21000000000000002</v>
      </c>
      <c r="AS1891" s="154">
        <f t="shared" si="223"/>
        <v>0.44</v>
      </c>
      <c r="AT1891" s="154">
        <f t="shared" si="223"/>
        <v>-0.65999999999999992</v>
      </c>
      <c r="AU1891" s="157">
        <f t="shared" si="217"/>
        <v>0.24000000000000002</v>
      </c>
      <c r="AV1891" s="158">
        <f t="shared" si="224"/>
        <v>0.36</v>
      </c>
      <c r="AW1891" s="154">
        <f t="shared" si="224"/>
        <v>0.57000000000000006</v>
      </c>
      <c r="AX1891" s="154">
        <f t="shared" si="224"/>
        <v>-0.25</v>
      </c>
      <c r="AY1891" s="155">
        <f t="shared" si="218"/>
        <v>0.4</v>
      </c>
    </row>
    <row r="1892" spans="1:51" x14ac:dyDescent="0.15">
      <c r="A1892" s="122" t="s">
        <v>4711</v>
      </c>
      <c r="B1892" s="122" t="s">
        <v>4712</v>
      </c>
      <c r="C1892" s="122" t="s">
        <v>4713</v>
      </c>
      <c r="E1892" s="122" t="s">
        <v>4714</v>
      </c>
      <c r="F1892" s="122" t="s">
        <v>4715</v>
      </c>
      <c r="G1892" s="122">
        <v>1</v>
      </c>
      <c r="H1892" s="166">
        <v>0.67284900000000003</v>
      </c>
      <c r="I1892" s="167">
        <v>-4.7500000000000001E-2</v>
      </c>
      <c r="J1892" s="168" t="str">
        <f t="shared" si="219"/>
        <v>FALSE</v>
      </c>
      <c r="K1892" s="169">
        <v>0.27210200000000001</v>
      </c>
      <c r="L1892" s="170">
        <f>-LOG10(Table3[[#This Row],[Student''s T-test p-value HEK293 +Selistat_HEK293 UT]])</f>
        <v>0.56526826606378633</v>
      </c>
      <c r="M1892" s="167">
        <v>-0.12</v>
      </c>
      <c r="N1892" s="171" t="str">
        <f t="shared" si="220"/>
        <v>FALSE</v>
      </c>
      <c r="O1892" s="146">
        <v>0.50653000000000004</v>
      </c>
      <c r="P1892" s="147">
        <v>-0.11749999999999999</v>
      </c>
      <c r="Q1892" s="171" t="str">
        <f t="shared" si="221"/>
        <v>FALSE</v>
      </c>
      <c r="R1892" s="122" t="s">
        <v>31</v>
      </c>
      <c r="S1892" s="122" t="s">
        <v>10391</v>
      </c>
      <c r="T1892" s="122" t="s">
        <v>33</v>
      </c>
      <c r="U1892" s="172" t="s">
        <v>4717</v>
      </c>
      <c r="V1892" s="122" t="s">
        <v>10392</v>
      </c>
      <c r="W1892" s="148">
        <v>-0.15</v>
      </c>
      <c r="X1892" s="149">
        <v>-0.06</v>
      </c>
      <c r="Y1892" s="149">
        <v>0.05</v>
      </c>
      <c r="Z1892" s="150">
        <v>-0.22</v>
      </c>
      <c r="AA1892" s="148">
        <v>0.2</v>
      </c>
      <c r="AB1892" s="149">
        <v>-0.03</v>
      </c>
      <c r="AC1892" s="149">
        <v>0.1</v>
      </c>
      <c r="AD1892" s="151">
        <v>-0.17</v>
      </c>
      <c r="AE1892" s="148">
        <v>0.25</v>
      </c>
      <c r="AF1892" s="149">
        <v>-0.12</v>
      </c>
      <c r="AG1892" s="149">
        <v>7.0000000000000007E-2</v>
      </c>
      <c r="AH1892" s="151">
        <v>-0.38</v>
      </c>
      <c r="AI1892" s="152">
        <v>0.27</v>
      </c>
      <c r="AJ1892" s="149">
        <v>0.17</v>
      </c>
      <c r="AK1892" s="149">
        <v>0.03</v>
      </c>
      <c r="AL1892" s="150">
        <v>-0.18</v>
      </c>
      <c r="AM1892" s="153">
        <f t="shared" si="222"/>
        <v>-0.35</v>
      </c>
      <c r="AN1892" s="154">
        <f t="shared" si="222"/>
        <v>-0.03</v>
      </c>
      <c r="AO1892" s="154">
        <f t="shared" si="222"/>
        <v>-0.05</v>
      </c>
      <c r="AP1892" s="155">
        <f t="shared" si="216"/>
        <v>-4.9999999999999989E-2</v>
      </c>
      <c r="AQ1892" s="156">
        <f>AVERAGE(Table3[[#This Row],[ HEK293 +Selistat_R1 2]:[ HEK293 +Selistat_R4 5]])</f>
        <v>-0.12</v>
      </c>
      <c r="AR1892" s="153">
        <f t="shared" si="223"/>
        <v>4.9999999999999989E-2</v>
      </c>
      <c r="AS1892" s="154">
        <f t="shared" si="223"/>
        <v>-0.09</v>
      </c>
      <c r="AT1892" s="154">
        <f t="shared" si="223"/>
        <v>-0.03</v>
      </c>
      <c r="AU1892" s="157">
        <f t="shared" si="217"/>
        <v>-0.21</v>
      </c>
      <c r="AV1892" s="158">
        <f t="shared" si="224"/>
        <v>7.0000000000000007E-2</v>
      </c>
      <c r="AW1892" s="154">
        <f t="shared" si="224"/>
        <v>0.2</v>
      </c>
      <c r="AX1892" s="154">
        <f t="shared" si="224"/>
        <v>-7.0000000000000007E-2</v>
      </c>
      <c r="AY1892" s="155">
        <f t="shared" si="218"/>
        <v>-9.9999999999999811E-3</v>
      </c>
    </row>
    <row r="1893" spans="1:51" x14ac:dyDescent="0.15">
      <c r="A1893" s="122" t="s">
        <v>10393</v>
      </c>
      <c r="B1893" s="122" t="s">
        <v>10394</v>
      </c>
      <c r="C1893" s="122" t="s">
        <v>10395</v>
      </c>
      <c r="D1893" s="122" t="s">
        <v>5465</v>
      </c>
      <c r="E1893" s="122" t="s">
        <v>10396</v>
      </c>
      <c r="F1893" s="122" t="s">
        <v>10397</v>
      </c>
      <c r="G1893" s="122">
        <v>2</v>
      </c>
      <c r="H1893" s="166">
        <v>0.93854499999999996</v>
      </c>
      <c r="I1893" s="167">
        <v>1.2500000000000001E-2</v>
      </c>
      <c r="J1893" s="168" t="str">
        <f t="shared" si="219"/>
        <v>FALSE</v>
      </c>
      <c r="K1893" s="169">
        <v>0.27226400000000001</v>
      </c>
      <c r="L1893" s="170">
        <f>-LOG10(Table3[[#This Row],[Student''s T-test p-value HEK293 +Selistat_HEK293 UT]])</f>
        <v>0.56500977928046314</v>
      </c>
      <c r="M1893" s="167">
        <v>-0.18</v>
      </c>
      <c r="N1893" s="171" t="str">
        <f t="shared" si="220"/>
        <v>FALSE</v>
      </c>
      <c r="O1893" s="146">
        <v>0.137881</v>
      </c>
      <c r="P1893" s="147">
        <v>-0.3075</v>
      </c>
      <c r="Q1893" s="171" t="str">
        <f t="shared" si="221"/>
        <v>FALSE</v>
      </c>
      <c r="R1893" s="122" t="s">
        <v>10398</v>
      </c>
      <c r="S1893" s="122" t="s">
        <v>10399</v>
      </c>
      <c r="T1893" s="122" t="s">
        <v>10400</v>
      </c>
      <c r="U1893" s="172" t="s">
        <v>10401</v>
      </c>
      <c r="V1893" s="122" t="s">
        <v>10402</v>
      </c>
      <c r="W1893" s="148">
        <v>-0.26</v>
      </c>
      <c r="X1893" s="149">
        <v>-0.35</v>
      </c>
      <c r="Y1893" s="149">
        <v>-0.36</v>
      </c>
      <c r="Z1893" s="150">
        <v>0.12</v>
      </c>
      <c r="AA1893" s="148">
        <v>0.1</v>
      </c>
      <c r="AB1893" s="149">
        <v>-0.32</v>
      </c>
      <c r="AC1893" s="149">
        <v>0.03</v>
      </c>
      <c r="AD1893" s="151">
        <v>0.06</v>
      </c>
      <c r="AE1893" s="148">
        <v>0.22</v>
      </c>
      <c r="AF1893" s="149">
        <v>-0.47</v>
      </c>
      <c r="AG1893" s="149">
        <v>-0.18</v>
      </c>
      <c r="AH1893" s="151">
        <v>0.12</v>
      </c>
      <c r="AI1893" s="152">
        <v>0.25</v>
      </c>
      <c r="AJ1893" s="149">
        <v>-0.02</v>
      </c>
      <c r="AK1893" s="149">
        <v>0.28999999999999998</v>
      </c>
      <c r="AL1893" s="150">
        <v>0.4</v>
      </c>
      <c r="AM1893" s="153">
        <f t="shared" si="222"/>
        <v>-0.36</v>
      </c>
      <c r="AN1893" s="154">
        <f t="shared" si="222"/>
        <v>-2.9999999999999971E-2</v>
      </c>
      <c r="AO1893" s="154">
        <f t="shared" si="222"/>
        <v>-0.39</v>
      </c>
      <c r="AP1893" s="155">
        <f t="shared" si="216"/>
        <v>0.06</v>
      </c>
      <c r="AQ1893" s="156">
        <f>AVERAGE(Table3[[#This Row],[ HEK293 +Selistat_R1 2]:[ HEK293 +Selistat_R4 5]])</f>
        <v>-0.18</v>
      </c>
      <c r="AR1893" s="153">
        <f t="shared" si="223"/>
        <v>0.12</v>
      </c>
      <c r="AS1893" s="154">
        <f t="shared" si="223"/>
        <v>-0.14999999999999997</v>
      </c>
      <c r="AT1893" s="154">
        <f t="shared" si="223"/>
        <v>-0.21</v>
      </c>
      <c r="AU1893" s="157">
        <f t="shared" si="217"/>
        <v>0.06</v>
      </c>
      <c r="AV1893" s="158">
        <f t="shared" si="224"/>
        <v>0.15</v>
      </c>
      <c r="AW1893" s="154">
        <f t="shared" si="224"/>
        <v>0.3</v>
      </c>
      <c r="AX1893" s="154">
        <f t="shared" si="224"/>
        <v>0.26</v>
      </c>
      <c r="AY1893" s="155">
        <f t="shared" si="218"/>
        <v>0.34</v>
      </c>
    </row>
    <row r="1894" spans="1:51" x14ac:dyDescent="0.15">
      <c r="A1894" s="122" t="s">
        <v>5542</v>
      </c>
      <c r="B1894" s="122" t="s">
        <v>2968</v>
      </c>
      <c r="C1894" s="122" t="s">
        <v>7804</v>
      </c>
      <c r="D1894" s="122" t="s">
        <v>5101</v>
      </c>
      <c r="E1894" s="122" t="s">
        <v>7805</v>
      </c>
      <c r="F1894" s="122" t="s">
        <v>7806</v>
      </c>
      <c r="G1894" s="122">
        <v>1</v>
      </c>
      <c r="H1894" s="166">
        <v>0.44455899999999998</v>
      </c>
      <c r="I1894" s="167">
        <v>-8.5833300000000001E-2</v>
      </c>
      <c r="J1894" s="168" t="str">
        <f t="shared" si="219"/>
        <v>FALSE</v>
      </c>
      <c r="K1894" s="169">
        <v>0.27226899999999998</v>
      </c>
      <c r="L1894" s="170">
        <f>-LOG10(Table3[[#This Row],[Student''s T-test p-value HEK293 +Selistat_HEK293 UT]])</f>
        <v>0.56500180374028619</v>
      </c>
      <c r="M1894" s="167">
        <v>-0.1575</v>
      </c>
      <c r="N1894" s="171" t="str">
        <f t="shared" si="220"/>
        <v>FALSE</v>
      </c>
      <c r="O1894" s="146">
        <v>0.293207</v>
      </c>
      <c r="P1894" s="147">
        <v>-0.155</v>
      </c>
      <c r="Q1894" s="171" t="str">
        <f t="shared" si="221"/>
        <v>FALSE</v>
      </c>
      <c r="R1894" s="122" t="s">
        <v>498</v>
      </c>
      <c r="S1894" s="122" t="s">
        <v>10403</v>
      </c>
      <c r="T1894" s="122" t="s">
        <v>500</v>
      </c>
      <c r="U1894" s="172" t="s">
        <v>7808</v>
      </c>
      <c r="V1894" s="122" t="s">
        <v>10404</v>
      </c>
      <c r="W1894" s="148">
        <v>-0.11</v>
      </c>
      <c r="X1894" s="149">
        <v>-0.16</v>
      </c>
      <c r="Y1894" s="149">
        <v>-0.28000000000000003</v>
      </c>
      <c r="Z1894" s="150">
        <v>0.13</v>
      </c>
      <c r="AA1894" s="148">
        <v>0.01</v>
      </c>
      <c r="AB1894" s="149">
        <v>0.03</v>
      </c>
      <c r="AC1894" s="149">
        <v>-0.15</v>
      </c>
      <c r="AD1894" s="151">
        <v>0.32</v>
      </c>
      <c r="AE1894" s="148">
        <v>7.0000000000000007E-2</v>
      </c>
      <c r="AF1894" s="149">
        <v>-0.15</v>
      </c>
      <c r="AG1894" s="149">
        <v>-0.18</v>
      </c>
      <c r="AH1894" s="151">
        <v>-0.04</v>
      </c>
      <c r="AI1894" s="152">
        <v>-0.14000000000000001</v>
      </c>
      <c r="AJ1894" s="149">
        <v>-0.12</v>
      </c>
      <c r="AK1894" s="149">
        <v>0.26</v>
      </c>
      <c r="AL1894" s="150">
        <v>0.32</v>
      </c>
      <c r="AM1894" s="153">
        <f t="shared" si="222"/>
        <v>-0.12</v>
      </c>
      <c r="AN1894" s="154">
        <f t="shared" si="222"/>
        <v>-0.19</v>
      </c>
      <c r="AO1894" s="154">
        <f t="shared" si="222"/>
        <v>-0.13000000000000003</v>
      </c>
      <c r="AP1894" s="155">
        <f t="shared" si="216"/>
        <v>-0.19</v>
      </c>
      <c r="AQ1894" s="156">
        <f>AVERAGE(Table3[[#This Row],[ HEK293 +Selistat_R1 2]:[ HEK293 +Selistat_R4 5]])</f>
        <v>-0.15750000000000003</v>
      </c>
      <c r="AR1894" s="153">
        <f t="shared" si="223"/>
        <v>6.0000000000000005E-2</v>
      </c>
      <c r="AS1894" s="154">
        <f t="shared" si="223"/>
        <v>-0.18</v>
      </c>
      <c r="AT1894" s="154">
        <f t="shared" si="223"/>
        <v>-0.03</v>
      </c>
      <c r="AU1894" s="157">
        <f t="shared" si="217"/>
        <v>-0.36</v>
      </c>
      <c r="AV1894" s="158">
        <f t="shared" si="224"/>
        <v>-0.15000000000000002</v>
      </c>
      <c r="AW1894" s="154">
        <f t="shared" si="224"/>
        <v>-0.15</v>
      </c>
      <c r="AX1894" s="154">
        <f t="shared" si="224"/>
        <v>0.41000000000000003</v>
      </c>
      <c r="AY1894" s="155">
        <f t="shared" si="218"/>
        <v>0</v>
      </c>
    </row>
    <row r="1895" spans="1:51" x14ac:dyDescent="0.15">
      <c r="A1895" s="122" t="s">
        <v>3025</v>
      </c>
      <c r="C1895" s="122" t="s">
        <v>7680</v>
      </c>
      <c r="E1895" s="122" t="s">
        <v>7681</v>
      </c>
      <c r="G1895" s="122">
        <v>1</v>
      </c>
      <c r="H1895" s="166">
        <v>0.74932699999999997</v>
      </c>
      <c r="I1895" s="167">
        <v>5.33333E-2</v>
      </c>
      <c r="J1895" s="168" t="str">
        <f t="shared" si="219"/>
        <v>FALSE</v>
      </c>
      <c r="K1895" s="169">
        <v>0.27277400000000002</v>
      </c>
      <c r="L1895" s="170">
        <f>-LOG10(Table3[[#This Row],[Student''s T-test p-value HEK293 +Selistat_HEK293 UT]])</f>
        <v>0.56419702769098323</v>
      </c>
      <c r="M1895" s="167">
        <v>-0.19750000000000001</v>
      </c>
      <c r="N1895" s="171" t="str">
        <f t="shared" si="220"/>
        <v>FALSE</v>
      </c>
      <c r="O1895" s="146">
        <v>0.76885199999999998</v>
      </c>
      <c r="P1895" s="147">
        <v>-5.7500000000000002E-2</v>
      </c>
      <c r="Q1895" s="171" t="str">
        <f t="shared" si="221"/>
        <v>FALSE</v>
      </c>
      <c r="R1895" s="122" t="s">
        <v>381</v>
      </c>
      <c r="S1895" s="122" t="s">
        <v>382</v>
      </c>
      <c r="T1895" s="122" t="s">
        <v>383</v>
      </c>
      <c r="U1895" s="172" t="s">
        <v>7682</v>
      </c>
      <c r="V1895" s="122" t="s">
        <v>7683</v>
      </c>
      <c r="W1895" s="148">
        <v>-0.14000000000000001</v>
      </c>
      <c r="X1895" s="149">
        <v>-0.17</v>
      </c>
      <c r="Y1895" s="149">
        <v>-0.51</v>
      </c>
      <c r="Z1895" s="150">
        <v>-0.23</v>
      </c>
      <c r="AA1895" s="148">
        <v>-0.04</v>
      </c>
      <c r="AB1895" s="149">
        <v>-0.12</v>
      </c>
      <c r="AC1895" s="149">
        <v>-0.39</v>
      </c>
      <c r="AD1895" s="151">
        <v>0.28999999999999998</v>
      </c>
      <c r="AE1895" s="148">
        <v>0.35</v>
      </c>
      <c r="AF1895" s="149">
        <v>-0.27</v>
      </c>
      <c r="AG1895" s="149">
        <v>-0.03</v>
      </c>
      <c r="AH1895" s="151">
        <v>0.28999999999999998</v>
      </c>
      <c r="AI1895" s="152">
        <v>0.19</v>
      </c>
      <c r="AJ1895" s="149">
        <v>-0.2</v>
      </c>
      <c r="AK1895" s="149">
        <v>0.34</v>
      </c>
      <c r="AL1895" s="150">
        <v>0.24</v>
      </c>
      <c r="AM1895" s="153">
        <f t="shared" si="222"/>
        <v>-0.1</v>
      </c>
      <c r="AN1895" s="154">
        <f t="shared" si="222"/>
        <v>-5.0000000000000017E-2</v>
      </c>
      <c r="AO1895" s="154">
        <f t="shared" si="222"/>
        <v>-0.12</v>
      </c>
      <c r="AP1895" s="155">
        <f t="shared" si="216"/>
        <v>-0.52</v>
      </c>
      <c r="AQ1895" s="156">
        <f>AVERAGE(Table3[[#This Row],[ HEK293 +Selistat_R1 2]:[ HEK293 +Selistat_R4 5]])</f>
        <v>-0.19750000000000001</v>
      </c>
      <c r="AR1895" s="153">
        <f t="shared" si="223"/>
        <v>0.38999999999999996</v>
      </c>
      <c r="AS1895" s="154">
        <f t="shared" si="223"/>
        <v>-0.15000000000000002</v>
      </c>
      <c r="AT1895" s="154">
        <f t="shared" si="223"/>
        <v>0.36</v>
      </c>
      <c r="AU1895" s="157">
        <f t="shared" si="217"/>
        <v>0</v>
      </c>
      <c r="AV1895" s="158">
        <f t="shared" si="224"/>
        <v>0.23</v>
      </c>
      <c r="AW1895" s="154">
        <f t="shared" si="224"/>
        <v>-8.0000000000000016E-2</v>
      </c>
      <c r="AX1895" s="154">
        <f t="shared" si="224"/>
        <v>0.73</v>
      </c>
      <c r="AY1895" s="155">
        <f t="shared" si="218"/>
        <v>-4.9999999999999989E-2</v>
      </c>
    </row>
    <row r="1896" spans="1:51" x14ac:dyDescent="0.15">
      <c r="A1896" s="122" t="s">
        <v>5924</v>
      </c>
      <c r="B1896" s="122" t="s">
        <v>5925</v>
      </c>
      <c r="C1896" s="122" t="s">
        <v>5926</v>
      </c>
      <c r="E1896" s="122" t="s">
        <v>5927</v>
      </c>
      <c r="G1896" s="122">
        <v>1</v>
      </c>
      <c r="H1896" s="166">
        <v>0.20980099999999999</v>
      </c>
      <c r="I1896" s="167">
        <v>-0.30666700000000002</v>
      </c>
      <c r="J1896" s="168" t="str">
        <f t="shared" si="219"/>
        <v>FALSE</v>
      </c>
      <c r="K1896" s="169">
        <v>0.27290300000000001</v>
      </c>
      <c r="L1896" s="170">
        <f>-LOG10(Table3[[#This Row],[Student''s T-test p-value HEK293 +Selistat_HEK293 UT]])</f>
        <v>0.56399169014071382</v>
      </c>
      <c r="M1896" s="167">
        <v>-0.35499999999999998</v>
      </c>
      <c r="N1896" s="171" t="str">
        <f t="shared" si="220"/>
        <v>FALSE</v>
      </c>
      <c r="O1896" s="146">
        <v>0.81032000000000004</v>
      </c>
      <c r="P1896" s="147">
        <v>-0.08</v>
      </c>
      <c r="Q1896" s="171" t="str">
        <f t="shared" si="221"/>
        <v>FALSE</v>
      </c>
      <c r="R1896" s="122" t="s">
        <v>1037</v>
      </c>
      <c r="S1896" s="122" t="s">
        <v>1043</v>
      </c>
      <c r="T1896" s="122" t="s">
        <v>1039</v>
      </c>
      <c r="U1896" s="172" t="s">
        <v>5928</v>
      </c>
      <c r="V1896" s="122" t="s">
        <v>5929</v>
      </c>
      <c r="W1896" s="148">
        <v>-0.18</v>
      </c>
      <c r="X1896" s="149">
        <v>0.18</v>
      </c>
      <c r="Y1896" s="149">
        <v>0.25</v>
      </c>
      <c r="Z1896" s="150">
        <v>-0.95</v>
      </c>
      <c r="AA1896" s="148">
        <v>-0.03</v>
      </c>
      <c r="AB1896" s="149">
        <v>0.46</v>
      </c>
      <c r="AC1896" s="149">
        <v>0.2</v>
      </c>
      <c r="AD1896" s="151">
        <v>0.09</v>
      </c>
      <c r="AE1896" s="148">
        <v>0.18</v>
      </c>
      <c r="AF1896" s="149">
        <v>0.15</v>
      </c>
      <c r="AG1896" s="149">
        <v>0.13</v>
      </c>
      <c r="AH1896" s="151">
        <v>-1.03</v>
      </c>
      <c r="AI1896" s="152">
        <v>-0.17</v>
      </c>
      <c r="AJ1896" s="149">
        <v>0.28000000000000003</v>
      </c>
      <c r="AK1896" s="149">
        <v>-0.1</v>
      </c>
      <c r="AL1896" s="150">
        <v>-0.26</v>
      </c>
      <c r="AM1896" s="153">
        <f t="shared" si="222"/>
        <v>-0.15</v>
      </c>
      <c r="AN1896" s="154">
        <f t="shared" si="222"/>
        <v>-0.28000000000000003</v>
      </c>
      <c r="AO1896" s="154">
        <f t="shared" si="222"/>
        <v>4.9999999999999989E-2</v>
      </c>
      <c r="AP1896" s="155">
        <f t="shared" si="216"/>
        <v>-1.04</v>
      </c>
      <c r="AQ1896" s="156">
        <f>AVERAGE(Table3[[#This Row],[ HEK293 +Selistat_R1 2]:[ HEK293 +Selistat_R4 5]])</f>
        <v>-0.35500000000000004</v>
      </c>
      <c r="AR1896" s="153">
        <f t="shared" si="223"/>
        <v>0.21</v>
      </c>
      <c r="AS1896" s="154">
        <f t="shared" si="223"/>
        <v>-0.31000000000000005</v>
      </c>
      <c r="AT1896" s="154">
        <f t="shared" si="223"/>
        <v>-7.0000000000000007E-2</v>
      </c>
      <c r="AU1896" s="157">
        <f t="shared" si="217"/>
        <v>-1.1200000000000001</v>
      </c>
      <c r="AV1896" s="158">
        <f t="shared" si="224"/>
        <v>-0.14000000000000001</v>
      </c>
      <c r="AW1896" s="154">
        <f t="shared" si="224"/>
        <v>-0.18</v>
      </c>
      <c r="AX1896" s="154">
        <f t="shared" si="224"/>
        <v>-0.30000000000000004</v>
      </c>
      <c r="AY1896" s="155">
        <f t="shared" si="218"/>
        <v>-0.35</v>
      </c>
    </row>
    <row r="1897" spans="1:51" x14ac:dyDescent="0.15">
      <c r="A1897" s="122" t="s">
        <v>10405</v>
      </c>
      <c r="B1897" s="122" t="s">
        <v>10406</v>
      </c>
      <c r="C1897" s="122" t="s">
        <v>10407</v>
      </c>
      <c r="D1897" s="122" t="s">
        <v>10408</v>
      </c>
      <c r="E1897" s="122" t="s">
        <v>10409</v>
      </c>
      <c r="F1897" s="122" t="s">
        <v>10410</v>
      </c>
      <c r="G1897" s="122">
        <v>1</v>
      </c>
      <c r="H1897" s="166">
        <v>0.60103300000000004</v>
      </c>
      <c r="I1897" s="167">
        <v>0.13</v>
      </c>
      <c r="J1897" s="168" t="str">
        <f t="shared" si="219"/>
        <v>FALSE</v>
      </c>
      <c r="K1897" s="169">
        <v>0.27293499999999998</v>
      </c>
      <c r="L1897" s="170">
        <f>-LOG10(Table3[[#This Row],[Student''s T-test p-value HEK293 +Selistat_HEK293 UT]])</f>
        <v>0.56394076871920484</v>
      </c>
      <c r="M1897" s="167">
        <v>-0.22750000000000001</v>
      </c>
      <c r="N1897" s="171" t="str">
        <f t="shared" si="220"/>
        <v>FALSE</v>
      </c>
      <c r="O1897" s="146">
        <v>0.36563899999999999</v>
      </c>
      <c r="P1897" s="147">
        <v>-0.29749999999999999</v>
      </c>
      <c r="Q1897" s="171" t="str">
        <f t="shared" si="221"/>
        <v>FALSE</v>
      </c>
      <c r="R1897" s="122" t="s">
        <v>10411</v>
      </c>
      <c r="S1897" s="122" t="s">
        <v>10412</v>
      </c>
      <c r="T1897" s="122" t="s">
        <v>10413</v>
      </c>
      <c r="U1897" s="172" t="s">
        <v>10414</v>
      </c>
      <c r="V1897" s="122" t="s">
        <v>10415</v>
      </c>
      <c r="W1897" s="148">
        <v>-0.69</v>
      </c>
      <c r="X1897" s="149">
        <v>-0.28999999999999998</v>
      </c>
      <c r="Y1897" s="149">
        <v>-0.05</v>
      </c>
      <c r="Z1897" s="150">
        <v>-0.49</v>
      </c>
      <c r="AA1897" s="148">
        <v>-0.18</v>
      </c>
      <c r="AB1897" s="149">
        <v>0.13</v>
      </c>
      <c r="AC1897" s="149">
        <v>-7.0000000000000007E-2</v>
      </c>
      <c r="AD1897" s="151">
        <v>-0.49</v>
      </c>
      <c r="AE1897" s="148">
        <v>0.13</v>
      </c>
      <c r="AF1897" s="149">
        <v>0.31</v>
      </c>
      <c r="AG1897" s="149">
        <v>0.3</v>
      </c>
      <c r="AH1897" s="151">
        <v>-0.71</v>
      </c>
      <c r="AI1897" s="152">
        <v>0.5</v>
      </c>
      <c r="AJ1897" s="149">
        <v>0.69</v>
      </c>
      <c r="AK1897" s="149">
        <v>0.17</v>
      </c>
      <c r="AL1897" s="150">
        <v>-0.14000000000000001</v>
      </c>
      <c r="AM1897" s="153">
        <f t="shared" si="222"/>
        <v>-0.51</v>
      </c>
      <c r="AN1897" s="154">
        <f t="shared" si="222"/>
        <v>-0.42</v>
      </c>
      <c r="AO1897" s="154">
        <f t="shared" si="222"/>
        <v>2.0000000000000004E-2</v>
      </c>
      <c r="AP1897" s="155">
        <f t="shared" si="216"/>
        <v>0</v>
      </c>
      <c r="AQ1897" s="156">
        <f>AVERAGE(Table3[[#This Row],[ HEK293 +Selistat_R1 2]:[ HEK293 +Selistat_R4 5]])</f>
        <v>-0.22749999999999998</v>
      </c>
      <c r="AR1897" s="153">
        <f t="shared" si="223"/>
        <v>0.31</v>
      </c>
      <c r="AS1897" s="154">
        <f t="shared" si="223"/>
        <v>0.18</v>
      </c>
      <c r="AT1897" s="154">
        <f t="shared" si="223"/>
        <v>0.37</v>
      </c>
      <c r="AU1897" s="157">
        <f t="shared" si="217"/>
        <v>-0.21999999999999997</v>
      </c>
      <c r="AV1897" s="158">
        <f t="shared" si="224"/>
        <v>0.67999999999999994</v>
      </c>
      <c r="AW1897" s="154">
        <f t="shared" si="224"/>
        <v>0.55999999999999994</v>
      </c>
      <c r="AX1897" s="154">
        <f t="shared" si="224"/>
        <v>0.24000000000000002</v>
      </c>
      <c r="AY1897" s="155">
        <f t="shared" si="218"/>
        <v>0.35</v>
      </c>
    </row>
    <row r="1898" spans="1:51" x14ac:dyDescent="0.15">
      <c r="A1898" s="122" t="s">
        <v>9987</v>
      </c>
      <c r="B1898" s="122" t="s">
        <v>9988</v>
      </c>
      <c r="C1898" s="122" t="s">
        <v>9989</v>
      </c>
      <c r="D1898" s="122" t="s">
        <v>4560</v>
      </c>
      <c r="E1898" s="122" t="s">
        <v>9990</v>
      </c>
      <c r="F1898" s="122" t="s">
        <v>9991</v>
      </c>
      <c r="G1898" s="122">
        <v>1</v>
      </c>
      <c r="H1898" s="166">
        <v>0.43086000000000002</v>
      </c>
      <c r="I1898" s="167">
        <v>-8.2500000000000004E-2</v>
      </c>
      <c r="J1898" s="168" t="str">
        <f t="shared" si="219"/>
        <v>FALSE</v>
      </c>
      <c r="K1898" s="169">
        <v>0.27319300000000002</v>
      </c>
      <c r="L1898" s="170">
        <f>-LOG10(Table3[[#This Row],[Student''s T-test p-value HEK293 +Selistat_HEK293 UT]])</f>
        <v>0.56353043273692005</v>
      </c>
      <c r="M1898" s="167">
        <v>-0.13750000000000001</v>
      </c>
      <c r="N1898" s="171" t="str">
        <f t="shared" si="220"/>
        <v>FALSE</v>
      </c>
      <c r="O1898" s="146">
        <v>0.46278599999999998</v>
      </c>
      <c r="P1898" s="147">
        <v>0.11</v>
      </c>
      <c r="Q1898" s="171" t="str">
        <f t="shared" si="221"/>
        <v>FALSE</v>
      </c>
      <c r="R1898" s="122" t="s">
        <v>9992</v>
      </c>
      <c r="S1898" s="122" t="s">
        <v>9993</v>
      </c>
      <c r="T1898" s="122" t="s">
        <v>9994</v>
      </c>
      <c r="U1898" s="172" t="s">
        <v>9995</v>
      </c>
      <c r="V1898" s="122" t="s">
        <v>9996</v>
      </c>
      <c r="W1898" s="148">
        <v>0.14000000000000001</v>
      </c>
      <c r="X1898" s="149">
        <v>-0.36</v>
      </c>
      <c r="Y1898" s="149">
        <v>0.03</v>
      </c>
      <c r="Z1898" s="150">
        <v>-0.15</v>
      </c>
      <c r="AA1898" s="148">
        <v>0.02</v>
      </c>
      <c r="AB1898" s="149">
        <v>0.12</v>
      </c>
      <c r="AC1898" s="149">
        <v>0.09</v>
      </c>
      <c r="AD1898" s="151">
        <v>-0.02</v>
      </c>
      <c r="AE1898" s="148">
        <v>0.25</v>
      </c>
      <c r="AF1898" s="149">
        <v>-0.01</v>
      </c>
      <c r="AG1898" s="149">
        <v>0.25</v>
      </c>
      <c r="AH1898" s="151">
        <v>-0.28000000000000003</v>
      </c>
      <c r="AI1898" s="152">
        <v>0.06</v>
      </c>
      <c r="AJ1898" s="149">
        <v>0</v>
      </c>
      <c r="AK1898" s="149">
        <v>-7.0000000000000007E-2</v>
      </c>
      <c r="AL1898" s="150">
        <v>-0.22</v>
      </c>
      <c r="AM1898" s="153">
        <f t="shared" si="222"/>
        <v>0.12000000000000001</v>
      </c>
      <c r="AN1898" s="154">
        <f t="shared" si="222"/>
        <v>-0.48</v>
      </c>
      <c r="AO1898" s="154">
        <f t="shared" si="222"/>
        <v>-0.06</v>
      </c>
      <c r="AP1898" s="155">
        <f t="shared" si="216"/>
        <v>-0.13</v>
      </c>
      <c r="AQ1898" s="156">
        <f>AVERAGE(Table3[[#This Row],[ HEK293 +Selistat_R1 2]:[ HEK293 +Selistat_R4 5]])</f>
        <v>-0.13750000000000001</v>
      </c>
      <c r="AR1898" s="153">
        <f t="shared" si="223"/>
        <v>0.23</v>
      </c>
      <c r="AS1898" s="154">
        <f t="shared" si="223"/>
        <v>-0.13</v>
      </c>
      <c r="AT1898" s="154">
        <f t="shared" si="223"/>
        <v>0.16</v>
      </c>
      <c r="AU1898" s="157">
        <f t="shared" si="217"/>
        <v>-0.26</v>
      </c>
      <c r="AV1898" s="158">
        <f t="shared" si="224"/>
        <v>3.9999999999999994E-2</v>
      </c>
      <c r="AW1898" s="154">
        <f t="shared" si="224"/>
        <v>-0.12</v>
      </c>
      <c r="AX1898" s="154">
        <f t="shared" si="224"/>
        <v>-0.16</v>
      </c>
      <c r="AY1898" s="155">
        <f t="shared" si="218"/>
        <v>-0.2</v>
      </c>
    </row>
    <row r="1899" spans="1:51" x14ac:dyDescent="0.15">
      <c r="A1899" s="122" t="s">
        <v>7070</v>
      </c>
      <c r="B1899" s="122" t="s">
        <v>6965</v>
      </c>
      <c r="C1899" s="122" t="s">
        <v>7071</v>
      </c>
      <c r="D1899" s="122" t="s">
        <v>2848</v>
      </c>
      <c r="E1899" s="122" t="s">
        <v>7072</v>
      </c>
      <c r="F1899" s="122" t="s">
        <v>2848</v>
      </c>
      <c r="G1899" s="122">
        <v>2</v>
      </c>
      <c r="H1899" s="166">
        <v>0.80146700000000004</v>
      </c>
      <c r="I1899" s="167">
        <v>0.02</v>
      </c>
      <c r="J1899" s="168" t="str">
        <f t="shared" si="219"/>
        <v>FALSE</v>
      </c>
      <c r="K1899" s="169">
        <v>0.27351900000000001</v>
      </c>
      <c r="L1899" s="170">
        <f>-LOG10(Table3[[#This Row],[Student''s T-test p-value HEK293 +Selistat_HEK293 UT]])</f>
        <v>0.56301250001226533</v>
      </c>
      <c r="M1899" s="167">
        <v>-6.25E-2</v>
      </c>
      <c r="N1899" s="171" t="str">
        <f t="shared" si="220"/>
        <v>FALSE</v>
      </c>
      <c r="O1899" s="146">
        <v>0.41118199999999999</v>
      </c>
      <c r="P1899" s="147">
        <v>-0.10249999999999999</v>
      </c>
      <c r="Q1899" s="171" t="str">
        <f t="shared" si="221"/>
        <v>FALSE</v>
      </c>
      <c r="R1899" s="122" t="s">
        <v>7073</v>
      </c>
      <c r="S1899" s="122" t="s">
        <v>10416</v>
      </c>
      <c r="T1899" s="122" t="s">
        <v>7075</v>
      </c>
      <c r="U1899" s="172" t="s">
        <v>7076</v>
      </c>
      <c r="V1899" s="122" t="s">
        <v>10417</v>
      </c>
      <c r="W1899" s="148">
        <v>-0.11</v>
      </c>
      <c r="X1899" s="149">
        <v>-0.03</v>
      </c>
      <c r="Y1899" s="149">
        <v>-0.19</v>
      </c>
      <c r="Z1899" s="150">
        <v>0</v>
      </c>
      <c r="AA1899" s="148">
        <v>-0.02</v>
      </c>
      <c r="AB1899" s="149">
        <v>0</v>
      </c>
      <c r="AC1899" s="149">
        <v>-0.1</v>
      </c>
      <c r="AD1899" s="151">
        <v>0.04</v>
      </c>
      <c r="AE1899" s="148">
        <v>0.1</v>
      </c>
      <c r="AF1899" s="149">
        <v>-0.19</v>
      </c>
      <c r="AG1899" s="149">
        <v>-0.01</v>
      </c>
      <c r="AH1899" s="151">
        <v>0.06</v>
      </c>
      <c r="AI1899" s="152">
        <v>0.12</v>
      </c>
      <c r="AJ1899" s="149">
        <v>-0.14000000000000001</v>
      </c>
      <c r="AK1899" s="149">
        <v>0.06</v>
      </c>
      <c r="AL1899" s="150">
        <v>0.33</v>
      </c>
      <c r="AM1899" s="153">
        <f t="shared" si="222"/>
        <v>-0.09</v>
      </c>
      <c r="AN1899" s="154">
        <f t="shared" si="222"/>
        <v>-0.03</v>
      </c>
      <c r="AO1899" s="154">
        <f t="shared" si="222"/>
        <v>-0.09</v>
      </c>
      <c r="AP1899" s="155">
        <f t="shared" si="216"/>
        <v>-0.04</v>
      </c>
      <c r="AQ1899" s="156">
        <f>AVERAGE(Table3[[#This Row],[ HEK293 +Selistat_R1 2]:[ HEK293 +Selistat_R4 5]])</f>
        <v>-6.25E-2</v>
      </c>
      <c r="AR1899" s="153">
        <f t="shared" si="223"/>
        <v>0.12000000000000001</v>
      </c>
      <c r="AS1899" s="154">
        <f t="shared" si="223"/>
        <v>-0.19</v>
      </c>
      <c r="AT1899" s="154">
        <f t="shared" si="223"/>
        <v>9.0000000000000011E-2</v>
      </c>
      <c r="AU1899" s="157">
        <f t="shared" si="217"/>
        <v>1.9999999999999997E-2</v>
      </c>
      <c r="AV1899" s="158">
        <f t="shared" si="224"/>
        <v>0.13999999999999999</v>
      </c>
      <c r="AW1899" s="154">
        <f t="shared" si="224"/>
        <v>-0.14000000000000001</v>
      </c>
      <c r="AX1899" s="154">
        <f t="shared" si="224"/>
        <v>0.16</v>
      </c>
      <c r="AY1899" s="155">
        <f t="shared" si="218"/>
        <v>0.29000000000000004</v>
      </c>
    </row>
    <row r="1900" spans="1:51" x14ac:dyDescent="0.15">
      <c r="A1900" s="122" t="s">
        <v>5808</v>
      </c>
      <c r="B1900" s="122" t="s">
        <v>5809</v>
      </c>
      <c r="C1900" s="122" t="s">
        <v>5810</v>
      </c>
      <c r="D1900" s="122" t="s">
        <v>3830</v>
      </c>
      <c r="E1900" s="122" t="s">
        <v>5811</v>
      </c>
      <c r="F1900" s="122" t="s">
        <v>5812</v>
      </c>
      <c r="G1900" s="122">
        <v>5</v>
      </c>
      <c r="H1900" s="166">
        <v>0.56735000000000002</v>
      </c>
      <c r="I1900" s="167">
        <v>0.104167</v>
      </c>
      <c r="J1900" s="168" t="str">
        <f t="shared" si="219"/>
        <v>FALSE</v>
      </c>
      <c r="K1900" s="169">
        <v>0.273536</v>
      </c>
      <c r="L1900" s="170">
        <f>-LOG10(Table3[[#This Row],[Student''s T-test p-value HEK293 +Selistat_HEK293 UT]])</f>
        <v>0.56298550818806226</v>
      </c>
      <c r="M1900" s="167">
        <v>-0.1575</v>
      </c>
      <c r="N1900" s="171" t="str">
        <f t="shared" si="220"/>
        <v>FALSE</v>
      </c>
      <c r="O1900" s="146">
        <v>0.147701</v>
      </c>
      <c r="P1900" s="147">
        <v>-0.33500000000000002</v>
      </c>
      <c r="Q1900" s="171" t="str">
        <f t="shared" si="221"/>
        <v>FALSE</v>
      </c>
      <c r="R1900" s="122" t="s">
        <v>984</v>
      </c>
      <c r="S1900" s="122" t="s">
        <v>10418</v>
      </c>
      <c r="T1900" s="122" t="s">
        <v>986</v>
      </c>
      <c r="U1900" s="172" t="s">
        <v>5814</v>
      </c>
      <c r="V1900" s="122" t="s">
        <v>5815</v>
      </c>
      <c r="W1900" s="148">
        <v>-0.38</v>
      </c>
      <c r="X1900" s="149">
        <v>-0.47</v>
      </c>
      <c r="Y1900" s="149">
        <v>-0.2</v>
      </c>
      <c r="Z1900" s="150">
        <v>-0.01</v>
      </c>
      <c r="AA1900" s="148">
        <v>-0.04</v>
      </c>
      <c r="AB1900" s="149">
        <v>-0.27</v>
      </c>
      <c r="AC1900" s="149">
        <v>0.09</v>
      </c>
      <c r="AD1900" s="151">
        <v>-0.21</v>
      </c>
      <c r="AE1900" s="148">
        <v>0.33</v>
      </c>
      <c r="AF1900" s="149">
        <v>-0.01</v>
      </c>
      <c r="AG1900" s="149">
        <v>-0.54</v>
      </c>
      <c r="AH1900" s="151">
        <v>0.06</v>
      </c>
      <c r="AI1900" s="152">
        <v>0.36</v>
      </c>
      <c r="AJ1900" s="149">
        <v>0.06</v>
      </c>
      <c r="AK1900" s="149">
        <v>0.28999999999999998</v>
      </c>
      <c r="AL1900" s="150">
        <v>0.47</v>
      </c>
      <c r="AM1900" s="153">
        <f t="shared" si="222"/>
        <v>-0.34</v>
      </c>
      <c r="AN1900" s="154">
        <f t="shared" si="222"/>
        <v>-0.19999999999999996</v>
      </c>
      <c r="AO1900" s="154">
        <f t="shared" si="222"/>
        <v>-0.29000000000000004</v>
      </c>
      <c r="AP1900" s="155">
        <f t="shared" si="216"/>
        <v>0.19999999999999998</v>
      </c>
      <c r="AQ1900" s="156">
        <f>AVERAGE(Table3[[#This Row],[ HEK293 +Selistat_R1 2]:[ HEK293 +Selistat_R4 5]])</f>
        <v>-0.15750000000000003</v>
      </c>
      <c r="AR1900" s="153">
        <f t="shared" si="223"/>
        <v>0.37</v>
      </c>
      <c r="AS1900" s="154">
        <f t="shared" si="223"/>
        <v>0.26</v>
      </c>
      <c r="AT1900" s="154">
        <f t="shared" si="223"/>
        <v>-0.63</v>
      </c>
      <c r="AU1900" s="157">
        <f t="shared" si="217"/>
        <v>0.27</v>
      </c>
      <c r="AV1900" s="158">
        <f t="shared" si="224"/>
        <v>0.39999999999999997</v>
      </c>
      <c r="AW1900" s="154">
        <f t="shared" si="224"/>
        <v>0.33</v>
      </c>
      <c r="AX1900" s="154">
        <f t="shared" si="224"/>
        <v>0.19999999999999998</v>
      </c>
      <c r="AY1900" s="155">
        <f t="shared" si="218"/>
        <v>0.67999999999999994</v>
      </c>
    </row>
    <row r="1901" spans="1:51" x14ac:dyDescent="0.15">
      <c r="A1901" s="122" t="s">
        <v>3537</v>
      </c>
      <c r="B1901" s="122" t="s">
        <v>2927</v>
      </c>
      <c r="C1901" s="122" t="s">
        <v>3538</v>
      </c>
      <c r="E1901" s="122" t="s">
        <v>3539</v>
      </c>
      <c r="G1901" s="122">
        <v>1</v>
      </c>
      <c r="H1901" s="166">
        <v>9.0848400000000003E-3</v>
      </c>
      <c r="I1901" s="167">
        <v>0.26750000000000002</v>
      </c>
      <c r="J1901" s="168" t="str">
        <f t="shared" si="219"/>
        <v>FALSE</v>
      </c>
      <c r="K1901" s="169">
        <v>0.27353899999999998</v>
      </c>
      <c r="L1901" s="170">
        <f>-LOG10(Table3[[#This Row],[Student''s T-test p-value HEK293 +Selistat_HEK293 UT]])</f>
        <v>0.56298074509910467</v>
      </c>
      <c r="M1901" s="167">
        <v>0.14749999999999999</v>
      </c>
      <c r="N1901" s="171" t="str">
        <f t="shared" si="220"/>
        <v>FALSE</v>
      </c>
      <c r="O1901" s="146">
        <v>0.84128499999999995</v>
      </c>
      <c r="P1901" s="147">
        <v>1.4999999999999999E-2</v>
      </c>
      <c r="Q1901" s="171" t="str">
        <f t="shared" si="221"/>
        <v>FALSE</v>
      </c>
      <c r="R1901" s="122" t="s">
        <v>1367</v>
      </c>
      <c r="S1901" s="122" t="s">
        <v>10419</v>
      </c>
      <c r="T1901" s="122" t="s">
        <v>1369</v>
      </c>
      <c r="U1901" s="172" t="s">
        <v>3541</v>
      </c>
      <c r="V1901" s="122" t="s">
        <v>10420</v>
      </c>
      <c r="W1901" s="148">
        <v>-0.32</v>
      </c>
      <c r="X1901" s="149">
        <v>0.03</v>
      </c>
      <c r="Y1901" s="149">
        <v>0.06</v>
      </c>
      <c r="Z1901" s="150">
        <v>-0.03</v>
      </c>
      <c r="AA1901" s="148">
        <v>-0.34</v>
      </c>
      <c r="AB1901" s="149">
        <v>-0.13</v>
      </c>
      <c r="AC1901" s="149">
        <v>-0.37</v>
      </c>
      <c r="AD1901" s="151">
        <v>-0.01</v>
      </c>
      <c r="AE1901" s="148">
        <v>0.08</v>
      </c>
      <c r="AF1901" s="149">
        <v>-0.01</v>
      </c>
      <c r="AG1901" s="149">
        <v>0.24</v>
      </c>
      <c r="AH1901" s="151">
        <v>0.18</v>
      </c>
      <c r="AI1901" s="152">
        <v>0.17</v>
      </c>
      <c r="AJ1901" s="149">
        <v>0.05</v>
      </c>
      <c r="AK1901" s="149">
        <v>0.01</v>
      </c>
      <c r="AL1901" s="150">
        <v>0.2</v>
      </c>
      <c r="AM1901" s="153">
        <f t="shared" si="222"/>
        <v>2.0000000000000018E-2</v>
      </c>
      <c r="AN1901" s="154">
        <f t="shared" si="222"/>
        <v>0.16</v>
      </c>
      <c r="AO1901" s="154">
        <f t="shared" si="222"/>
        <v>0.43</v>
      </c>
      <c r="AP1901" s="155">
        <f t="shared" si="216"/>
        <v>-1.9999999999999997E-2</v>
      </c>
      <c r="AQ1901" s="156">
        <f>AVERAGE(Table3[[#This Row],[ HEK293 +Selistat_R1 2]:[ HEK293 +Selistat_R4 5]])</f>
        <v>0.14749999999999999</v>
      </c>
      <c r="AR1901" s="153">
        <f t="shared" si="223"/>
        <v>0.42000000000000004</v>
      </c>
      <c r="AS1901" s="154">
        <f t="shared" si="223"/>
        <v>0.12000000000000001</v>
      </c>
      <c r="AT1901" s="154">
        <f t="shared" si="223"/>
        <v>0.61</v>
      </c>
      <c r="AU1901" s="157">
        <f t="shared" si="217"/>
        <v>0.19</v>
      </c>
      <c r="AV1901" s="158">
        <f t="shared" si="224"/>
        <v>0.51</v>
      </c>
      <c r="AW1901" s="154">
        <f t="shared" si="224"/>
        <v>0.18</v>
      </c>
      <c r="AX1901" s="154">
        <f t="shared" si="224"/>
        <v>0.38</v>
      </c>
      <c r="AY1901" s="155">
        <f t="shared" si="218"/>
        <v>0.21000000000000002</v>
      </c>
    </row>
    <row r="1902" spans="1:51" x14ac:dyDescent="0.15">
      <c r="A1902" s="122" t="s">
        <v>6315</v>
      </c>
      <c r="B1902" s="122" t="s">
        <v>6316</v>
      </c>
      <c r="C1902" s="122" t="s">
        <v>6317</v>
      </c>
      <c r="E1902" s="122" t="s">
        <v>6318</v>
      </c>
      <c r="G1902" s="122">
        <v>2</v>
      </c>
      <c r="H1902" s="166">
        <v>0.24501200000000001</v>
      </c>
      <c r="I1902" s="167">
        <v>0.16916700000000001</v>
      </c>
      <c r="J1902" s="168" t="str">
        <f t="shared" si="219"/>
        <v>FALSE</v>
      </c>
      <c r="K1902" s="169">
        <v>0.27402199999999999</v>
      </c>
      <c r="L1902" s="170">
        <f>-LOG10(Table3[[#This Row],[Student''s T-test p-value HEK293 +Selistat_HEK293 UT]])</f>
        <v>0.56221456821958127</v>
      </c>
      <c r="M1902" s="167">
        <v>-0.13750000000000001</v>
      </c>
      <c r="N1902" s="171" t="str">
        <f t="shared" si="220"/>
        <v>FALSE</v>
      </c>
      <c r="O1902" s="146">
        <v>0.13806299999999999</v>
      </c>
      <c r="P1902" s="147">
        <v>0.125</v>
      </c>
      <c r="Q1902" s="171" t="str">
        <f t="shared" si="221"/>
        <v>FALSE</v>
      </c>
      <c r="R1902" s="122" t="s">
        <v>6319</v>
      </c>
      <c r="S1902" s="122" t="s">
        <v>10421</v>
      </c>
      <c r="T1902" s="122" t="s">
        <v>6321</v>
      </c>
      <c r="U1902" s="172" t="s">
        <v>6322</v>
      </c>
      <c r="V1902" s="122" t="s">
        <v>10422</v>
      </c>
      <c r="W1902" s="148">
        <v>-0.24</v>
      </c>
      <c r="X1902" s="149">
        <v>-0.56000000000000005</v>
      </c>
      <c r="Y1902" s="149">
        <v>-0.27</v>
      </c>
      <c r="Z1902" s="150">
        <v>-0.06</v>
      </c>
      <c r="AA1902" s="148">
        <v>-0.2</v>
      </c>
      <c r="AB1902" s="149">
        <v>-0.19</v>
      </c>
      <c r="AC1902" s="149">
        <v>-0.19</v>
      </c>
      <c r="AD1902" s="151">
        <v>0</v>
      </c>
      <c r="AE1902" s="148">
        <v>0.22</v>
      </c>
      <c r="AF1902" s="149">
        <v>0.11</v>
      </c>
      <c r="AG1902" s="149">
        <v>0.24</v>
      </c>
      <c r="AH1902" s="151">
        <v>0.39</v>
      </c>
      <c r="AI1902" s="152">
        <v>0.12</v>
      </c>
      <c r="AJ1902" s="149">
        <v>0.12</v>
      </c>
      <c r="AK1902" s="149">
        <v>0</v>
      </c>
      <c r="AL1902" s="150">
        <v>0.22</v>
      </c>
      <c r="AM1902" s="153">
        <f t="shared" si="222"/>
        <v>-3.999999999999998E-2</v>
      </c>
      <c r="AN1902" s="154">
        <f t="shared" si="222"/>
        <v>-0.37000000000000005</v>
      </c>
      <c r="AO1902" s="154">
        <f t="shared" si="222"/>
        <v>-8.0000000000000016E-2</v>
      </c>
      <c r="AP1902" s="155">
        <f t="shared" si="216"/>
        <v>-0.06</v>
      </c>
      <c r="AQ1902" s="156">
        <f>AVERAGE(Table3[[#This Row],[ HEK293 +Selistat_R1 2]:[ HEK293 +Selistat_R4 5]])</f>
        <v>-0.13750000000000001</v>
      </c>
      <c r="AR1902" s="153">
        <f t="shared" si="223"/>
        <v>0.42000000000000004</v>
      </c>
      <c r="AS1902" s="154">
        <f t="shared" si="223"/>
        <v>0.3</v>
      </c>
      <c r="AT1902" s="154">
        <f t="shared" si="223"/>
        <v>0.43</v>
      </c>
      <c r="AU1902" s="157">
        <f t="shared" si="217"/>
        <v>0.39</v>
      </c>
      <c r="AV1902" s="158">
        <f t="shared" si="224"/>
        <v>0.32</v>
      </c>
      <c r="AW1902" s="154">
        <f t="shared" si="224"/>
        <v>0.31</v>
      </c>
      <c r="AX1902" s="154">
        <f t="shared" si="224"/>
        <v>0.19</v>
      </c>
      <c r="AY1902" s="155">
        <f t="shared" si="218"/>
        <v>0.22</v>
      </c>
    </row>
    <row r="1903" spans="1:51" x14ac:dyDescent="0.15">
      <c r="A1903" s="122" t="s">
        <v>4811</v>
      </c>
      <c r="B1903" s="122" t="s">
        <v>3114</v>
      </c>
      <c r="C1903" s="122" t="s">
        <v>4812</v>
      </c>
      <c r="D1903" s="122" t="s">
        <v>4813</v>
      </c>
      <c r="E1903" s="122" t="s">
        <v>4814</v>
      </c>
      <c r="F1903" s="122" t="s">
        <v>4815</v>
      </c>
      <c r="G1903" s="122">
        <v>2</v>
      </c>
      <c r="H1903" s="166">
        <v>0.82491199999999998</v>
      </c>
      <c r="I1903" s="167">
        <v>-0.04</v>
      </c>
      <c r="J1903" s="168" t="str">
        <f t="shared" si="219"/>
        <v>FALSE</v>
      </c>
      <c r="K1903" s="169">
        <v>0.27455200000000002</v>
      </c>
      <c r="L1903" s="170">
        <f>-LOG10(Table3[[#This Row],[Student''s T-test p-value HEK293 +Selistat_HEK293 UT]])</f>
        <v>0.5613753882838699</v>
      </c>
      <c r="M1903" s="167">
        <v>-0.27250000000000002</v>
      </c>
      <c r="N1903" s="171" t="str">
        <f t="shared" si="220"/>
        <v>FALSE</v>
      </c>
      <c r="O1903" s="146">
        <v>2.4622600000000001E-2</v>
      </c>
      <c r="P1903" s="147">
        <v>-0.33750000000000002</v>
      </c>
      <c r="Q1903" s="171" t="str">
        <f t="shared" si="221"/>
        <v>FALSE</v>
      </c>
      <c r="R1903" s="122" t="s">
        <v>1668</v>
      </c>
      <c r="S1903" s="122" t="s">
        <v>10423</v>
      </c>
      <c r="T1903" s="122" t="s">
        <v>1670</v>
      </c>
      <c r="U1903" s="172" t="s">
        <v>4817</v>
      </c>
      <c r="V1903" s="122" t="s">
        <v>10424</v>
      </c>
      <c r="W1903" s="148">
        <v>-0.65</v>
      </c>
      <c r="X1903" s="149">
        <v>-0.32</v>
      </c>
      <c r="Y1903" s="149">
        <v>-0.11</v>
      </c>
      <c r="Z1903" s="150">
        <v>0</v>
      </c>
      <c r="AA1903" s="148">
        <v>-0.25</v>
      </c>
      <c r="AB1903" s="149">
        <v>-0.35</v>
      </c>
      <c r="AC1903" s="149">
        <v>0.3</v>
      </c>
      <c r="AD1903" s="151">
        <v>0.31</v>
      </c>
      <c r="AE1903" s="148">
        <v>0.05</v>
      </c>
      <c r="AF1903" s="149">
        <v>-0.1</v>
      </c>
      <c r="AG1903" s="149">
        <v>-0.28999999999999998</v>
      </c>
      <c r="AH1903" s="151">
        <v>-0.02</v>
      </c>
      <c r="AI1903" s="152">
        <v>0.05</v>
      </c>
      <c r="AJ1903" s="149">
        <v>0.22</v>
      </c>
      <c r="AK1903" s="149">
        <v>0.25</v>
      </c>
      <c r="AL1903" s="150">
        <v>0.47</v>
      </c>
      <c r="AM1903" s="153">
        <f t="shared" si="222"/>
        <v>-0.4</v>
      </c>
      <c r="AN1903" s="154">
        <f t="shared" si="222"/>
        <v>2.9999999999999971E-2</v>
      </c>
      <c r="AO1903" s="154">
        <f t="shared" si="222"/>
        <v>-0.41</v>
      </c>
      <c r="AP1903" s="155">
        <f t="shared" si="216"/>
        <v>-0.31</v>
      </c>
      <c r="AQ1903" s="156">
        <f>AVERAGE(Table3[[#This Row],[ HEK293 +Selistat_R1 2]:[ HEK293 +Selistat_R4 5]])</f>
        <v>-0.27250000000000002</v>
      </c>
      <c r="AR1903" s="153">
        <f t="shared" si="223"/>
        <v>0.3</v>
      </c>
      <c r="AS1903" s="154">
        <f t="shared" si="223"/>
        <v>0.24999999999999997</v>
      </c>
      <c r="AT1903" s="154">
        <f t="shared" si="223"/>
        <v>-0.59</v>
      </c>
      <c r="AU1903" s="157">
        <f t="shared" si="217"/>
        <v>-0.33</v>
      </c>
      <c r="AV1903" s="158">
        <f t="shared" si="224"/>
        <v>0.3</v>
      </c>
      <c r="AW1903" s="154">
        <f t="shared" si="224"/>
        <v>0.56999999999999995</v>
      </c>
      <c r="AX1903" s="154">
        <f t="shared" si="224"/>
        <v>-4.9999999999999989E-2</v>
      </c>
      <c r="AY1903" s="155">
        <f t="shared" si="218"/>
        <v>0.15999999999999998</v>
      </c>
    </row>
    <row r="1904" spans="1:51" x14ac:dyDescent="0.15">
      <c r="A1904" s="122" t="s">
        <v>10425</v>
      </c>
      <c r="B1904" s="122" t="s">
        <v>10426</v>
      </c>
      <c r="C1904" s="122" t="s">
        <v>10427</v>
      </c>
      <c r="D1904" s="122" t="s">
        <v>10428</v>
      </c>
      <c r="E1904" s="122" t="s">
        <v>10429</v>
      </c>
      <c r="F1904" s="122" t="s">
        <v>10430</v>
      </c>
      <c r="G1904" s="122">
        <v>2</v>
      </c>
      <c r="H1904" s="166">
        <v>0.99060999999999999</v>
      </c>
      <c r="I1904" s="167">
        <v>8.3333400000000003E-4</v>
      </c>
      <c r="J1904" s="168" t="str">
        <f t="shared" si="219"/>
        <v>FALSE</v>
      </c>
      <c r="K1904" s="169">
        <v>0.27558199999999999</v>
      </c>
      <c r="L1904" s="170">
        <f>-LOG10(Table3[[#This Row],[Student''s T-test p-value HEK293 +Selistat_HEK293 UT]])</f>
        <v>0.55974915235210165</v>
      </c>
      <c r="M1904" s="167">
        <v>-8.2500000000000004E-2</v>
      </c>
      <c r="N1904" s="171" t="str">
        <f t="shared" si="220"/>
        <v>FALSE</v>
      </c>
      <c r="O1904" s="146">
        <v>0.10702299999999999</v>
      </c>
      <c r="P1904" s="147">
        <v>0.14000000000000001</v>
      </c>
      <c r="Q1904" s="171" t="str">
        <f t="shared" si="221"/>
        <v>FALSE</v>
      </c>
      <c r="R1904" s="122" t="s">
        <v>1028</v>
      </c>
      <c r="S1904" s="122" t="s">
        <v>1029</v>
      </c>
      <c r="T1904" s="122" t="s">
        <v>1030</v>
      </c>
      <c r="U1904" s="172" t="s">
        <v>10431</v>
      </c>
      <c r="V1904" s="122" t="s">
        <v>10432</v>
      </c>
      <c r="W1904" s="148">
        <v>-0.15</v>
      </c>
      <c r="X1904" s="149">
        <v>0.06</v>
      </c>
      <c r="Y1904" s="149">
        <v>-0.17</v>
      </c>
      <c r="Z1904" s="150">
        <v>-0.09</v>
      </c>
      <c r="AA1904" s="148">
        <v>0.13</v>
      </c>
      <c r="AB1904" s="149">
        <v>-0.05</v>
      </c>
      <c r="AC1904" s="149">
        <v>-0.05</v>
      </c>
      <c r="AD1904" s="151">
        <v>-0.05</v>
      </c>
      <c r="AE1904" s="148">
        <v>0.03</v>
      </c>
      <c r="AF1904" s="149">
        <v>-0.03</v>
      </c>
      <c r="AG1904" s="149">
        <v>0.26</v>
      </c>
      <c r="AH1904" s="151">
        <v>0.17</v>
      </c>
      <c r="AI1904" s="152">
        <v>0.02</v>
      </c>
      <c r="AJ1904" s="149">
        <v>-0.02</v>
      </c>
      <c r="AK1904" s="149">
        <v>-0.13</v>
      </c>
      <c r="AL1904" s="150">
        <v>0</v>
      </c>
      <c r="AM1904" s="153">
        <f t="shared" si="222"/>
        <v>-0.28000000000000003</v>
      </c>
      <c r="AN1904" s="154">
        <f t="shared" si="222"/>
        <v>0.11</v>
      </c>
      <c r="AO1904" s="154">
        <f t="shared" si="222"/>
        <v>-0.12000000000000001</v>
      </c>
      <c r="AP1904" s="155">
        <f t="shared" si="216"/>
        <v>-3.9999999999999994E-2</v>
      </c>
      <c r="AQ1904" s="156">
        <f>AVERAGE(Table3[[#This Row],[ HEK293 +Selistat_R1 2]:[ HEK293 +Selistat_R4 5]])</f>
        <v>-8.2500000000000004E-2</v>
      </c>
      <c r="AR1904" s="153">
        <f t="shared" si="223"/>
        <v>-0.1</v>
      </c>
      <c r="AS1904" s="154">
        <f t="shared" si="223"/>
        <v>2.0000000000000004E-2</v>
      </c>
      <c r="AT1904" s="154">
        <f t="shared" si="223"/>
        <v>0.31</v>
      </c>
      <c r="AU1904" s="157">
        <f t="shared" si="217"/>
        <v>0.22000000000000003</v>
      </c>
      <c r="AV1904" s="158">
        <f t="shared" si="224"/>
        <v>-0.11</v>
      </c>
      <c r="AW1904" s="154">
        <f t="shared" si="224"/>
        <v>3.0000000000000002E-2</v>
      </c>
      <c r="AX1904" s="154">
        <f t="shared" si="224"/>
        <v>-0.08</v>
      </c>
      <c r="AY1904" s="155">
        <f t="shared" si="218"/>
        <v>0.05</v>
      </c>
    </row>
    <row r="1905" spans="1:51" x14ac:dyDescent="0.15">
      <c r="A1905" s="122" t="s">
        <v>5808</v>
      </c>
      <c r="B1905" s="122" t="s">
        <v>5809</v>
      </c>
      <c r="C1905" s="122" t="s">
        <v>5810</v>
      </c>
      <c r="D1905" s="122" t="s">
        <v>3830</v>
      </c>
      <c r="E1905" s="122" t="s">
        <v>5811</v>
      </c>
      <c r="F1905" s="122" t="s">
        <v>5812</v>
      </c>
      <c r="G1905" s="122">
        <v>12</v>
      </c>
      <c r="H1905" s="166">
        <v>0.44372499999999998</v>
      </c>
      <c r="I1905" s="167">
        <v>0.13916700000000001</v>
      </c>
      <c r="J1905" s="168" t="str">
        <f t="shared" si="219"/>
        <v>FALSE</v>
      </c>
      <c r="K1905" s="169">
        <v>0.27568399999999998</v>
      </c>
      <c r="L1905" s="170">
        <f>-LOG10(Table3[[#This Row],[Student''s T-test p-value HEK293 +Selistat_HEK293 UT]])</f>
        <v>0.55958843851283113</v>
      </c>
      <c r="M1905" s="167">
        <v>-0.16250000000000001</v>
      </c>
      <c r="N1905" s="171" t="str">
        <f t="shared" si="220"/>
        <v>FALSE</v>
      </c>
      <c r="O1905" s="146">
        <v>0.13528699999999999</v>
      </c>
      <c r="P1905" s="147">
        <v>-0.3</v>
      </c>
      <c r="Q1905" s="171" t="str">
        <f t="shared" si="221"/>
        <v>FALSE</v>
      </c>
      <c r="R1905" s="122" t="s">
        <v>984</v>
      </c>
      <c r="S1905" s="122" t="s">
        <v>7067</v>
      </c>
      <c r="T1905" s="122" t="s">
        <v>986</v>
      </c>
      <c r="U1905" s="172" t="s">
        <v>5814</v>
      </c>
      <c r="V1905" s="122" t="s">
        <v>5815</v>
      </c>
      <c r="W1905" s="148">
        <v>-0.41</v>
      </c>
      <c r="X1905" s="149">
        <v>-0.26</v>
      </c>
      <c r="Y1905" s="149">
        <v>-0.43</v>
      </c>
      <c r="Z1905" s="150">
        <v>-0.08</v>
      </c>
      <c r="AA1905" s="148">
        <v>0.05</v>
      </c>
      <c r="AB1905" s="149">
        <v>-0.34</v>
      </c>
      <c r="AC1905" s="149">
        <v>0.06</v>
      </c>
      <c r="AD1905" s="151">
        <v>-0.3</v>
      </c>
      <c r="AE1905" s="148">
        <v>0.28999999999999998</v>
      </c>
      <c r="AF1905" s="149">
        <v>0.04</v>
      </c>
      <c r="AG1905" s="149">
        <v>-0.46</v>
      </c>
      <c r="AH1905" s="151">
        <v>0.16</v>
      </c>
      <c r="AI1905" s="152">
        <v>0.3</v>
      </c>
      <c r="AJ1905" s="149">
        <v>0.15</v>
      </c>
      <c r="AK1905" s="149">
        <v>0.42</v>
      </c>
      <c r="AL1905" s="150">
        <v>0.36</v>
      </c>
      <c r="AM1905" s="153">
        <f t="shared" si="222"/>
        <v>-0.45999999999999996</v>
      </c>
      <c r="AN1905" s="154">
        <f t="shared" si="222"/>
        <v>8.0000000000000016E-2</v>
      </c>
      <c r="AO1905" s="154">
        <f t="shared" si="222"/>
        <v>-0.49</v>
      </c>
      <c r="AP1905" s="155">
        <f t="shared" si="216"/>
        <v>0.21999999999999997</v>
      </c>
      <c r="AQ1905" s="156">
        <f>AVERAGE(Table3[[#This Row],[ HEK293 +Selistat_R1 2]:[ HEK293 +Selistat_R4 5]])</f>
        <v>-0.16249999999999998</v>
      </c>
      <c r="AR1905" s="153">
        <f t="shared" si="223"/>
        <v>0.24</v>
      </c>
      <c r="AS1905" s="154">
        <f t="shared" si="223"/>
        <v>0.38</v>
      </c>
      <c r="AT1905" s="154">
        <f t="shared" si="223"/>
        <v>-0.52</v>
      </c>
      <c r="AU1905" s="157">
        <f t="shared" si="217"/>
        <v>0.45999999999999996</v>
      </c>
      <c r="AV1905" s="158">
        <f t="shared" si="224"/>
        <v>0.25</v>
      </c>
      <c r="AW1905" s="154">
        <f t="shared" si="224"/>
        <v>0.49</v>
      </c>
      <c r="AX1905" s="154">
        <f t="shared" si="224"/>
        <v>0.36</v>
      </c>
      <c r="AY1905" s="155">
        <f t="shared" si="218"/>
        <v>0.65999999999999992</v>
      </c>
    </row>
    <row r="1906" spans="1:51" x14ac:dyDescent="0.15">
      <c r="A1906" s="122" t="s">
        <v>4343</v>
      </c>
      <c r="B1906" s="122" t="s">
        <v>4344</v>
      </c>
      <c r="C1906" s="122" t="s">
        <v>4345</v>
      </c>
      <c r="D1906" s="122" t="s">
        <v>4346</v>
      </c>
      <c r="E1906" s="122" t="s">
        <v>4347</v>
      </c>
      <c r="F1906" s="122" t="s">
        <v>4348</v>
      </c>
      <c r="G1906" s="122">
        <v>1</v>
      </c>
      <c r="H1906" s="166">
        <v>0.626668</v>
      </c>
      <c r="I1906" s="167">
        <v>0.1275</v>
      </c>
      <c r="J1906" s="168" t="str">
        <f t="shared" si="219"/>
        <v>FALSE</v>
      </c>
      <c r="K1906" s="169">
        <v>0.27679999999999999</v>
      </c>
      <c r="L1906" s="170">
        <f>-LOG10(Table3[[#This Row],[Student''s T-test p-value HEK293 +Selistat_HEK293 UT]])</f>
        <v>0.55783391421527984</v>
      </c>
      <c r="M1906" s="167">
        <v>-0.32</v>
      </c>
      <c r="N1906" s="171" t="str">
        <f t="shared" si="220"/>
        <v>FALSE</v>
      </c>
      <c r="O1906" s="146">
        <v>0.100146</v>
      </c>
      <c r="P1906" s="147">
        <v>-0.36749999999999999</v>
      </c>
      <c r="Q1906" s="171" t="str">
        <f t="shared" si="221"/>
        <v>FALSE</v>
      </c>
      <c r="R1906" s="122" t="s">
        <v>4349</v>
      </c>
      <c r="S1906" s="122" t="s">
        <v>7205</v>
      </c>
      <c r="T1906" s="122" t="s">
        <v>4351</v>
      </c>
      <c r="U1906" s="172" t="s">
        <v>4352</v>
      </c>
      <c r="V1906" s="122" t="s">
        <v>7206</v>
      </c>
      <c r="W1906" s="148">
        <v>-0.71</v>
      </c>
      <c r="X1906" s="149">
        <v>-0.6</v>
      </c>
      <c r="Y1906" s="149">
        <v>-0.56999999999999995</v>
      </c>
      <c r="Z1906" s="150">
        <v>-0.02</v>
      </c>
      <c r="AA1906" s="148">
        <v>-0.31</v>
      </c>
      <c r="AB1906" s="149">
        <v>-0.7</v>
      </c>
      <c r="AC1906" s="149">
        <v>0.25</v>
      </c>
      <c r="AD1906" s="151">
        <v>0.14000000000000001</v>
      </c>
      <c r="AE1906" s="148">
        <v>0.27</v>
      </c>
      <c r="AF1906" s="149">
        <v>-0.15</v>
      </c>
      <c r="AG1906" s="149">
        <v>-0.18</v>
      </c>
      <c r="AH1906" s="151">
        <v>0.11</v>
      </c>
      <c r="AI1906" s="152">
        <v>0.18</v>
      </c>
      <c r="AJ1906" s="149">
        <v>0.2</v>
      </c>
      <c r="AK1906" s="149">
        <v>0.3</v>
      </c>
      <c r="AL1906" s="150">
        <v>0.84</v>
      </c>
      <c r="AM1906" s="153">
        <f t="shared" si="222"/>
        <v>-0.39999999999999997</v>
      </c>
      <c r="AN1906" s="154">
        <f t="shared" si="222"/>
        <v>9.9999999999999978E-2</v>
      </c>
      <c r="AO1906" s="154">
        <f t="shared" si="222"/>
        <v>-0.82</v>
      </c>
      <c r="AP1906" s="155">
        <f t="shared" si="216"/>
        <v>-0.16</v>
      </c>
      <c r="AQ1906" s="156">
        <f>AVERAGE(Table3[[#This Row],[ HEK293 +Selistat_R1 2]:[ HEK293 +Selistat_R4 5]])</f>
        <v>-0.31999999999999995</v>
      </c>
      <c r="AR1906" s="153">
        <f t="shared" si="223"/>
        <v>0.58000000000000007</v>
      </c>
      <c r="AS1906" s="154">
        <f t="shared" si="223"/>
        <v>0.54999999999999993</v>
      </c>
      <c r="AT1906" s="154">
        <f t="shared" si="223"/>
        <v>-0.43</v>
      </c>
      <c r="AU1906" s="157">
        <f t="shared" si="217"/>
        <v>-3.0000000000000013E-2</v>
      </c>
      <c r="AV1906" s="158">
        <f t="shared" si="224"/>
        <v>0.49</v>
      </c>
      <c r="AW1906" s="154">
        <f t="shared" si="224"/>
        <v>0.89999999999999991</v>
      </c>
      <c r="AX1906" s="154">
        <f t="shared" si="224"/>
        <v>4.9999999999999989E-2</v>
      </c>
      <c r="AY1906" s="155">
        <f t="shared" si="218"/>
        <v>0.7</v>
      </c>
    </row>
    <row r="1907" spans="1:51" x14ac:dyDescent="0.15">
      <c r="A1907" s="122" t="s">
        <v>3890</v>
      </c>
      <c r="B1907" s="122" t="s">
        <v>3891</v>
      </c>
      <c r="C1907" s="122" t="s">
        <v>3892</v>
      </c>
      <c r="E1907" s="122" t="s">
        <v>3893</v>
      </c>
      <c r="F1907" s="122" t="s">
        <v>2996</v>
      </c>
      <c r="G1907" s="122">
        <v>2</v>
      </c>
      <c r="H1907" s="166">
        <v>0.35239300000000001</v>
      </c>
      <c r="I1907" s="167">
        <v>0.14000000000000001</v>
      </c>
      <c r="J1907" s="168" t="str">
        <f t="shared" si="219"/>
        <v>FALSE</v>
      </c>
      <c r="K1907" s="169">
        <v>0.27684999999999998</v>
      </c>
      <c r="L1907" s="170">
        <f>-LOG10(Table3[[#This Row],[Student''s T-test p-value HEK293 +Selistat_HEK293 UT]])</f>
        <v>0.55775547215204779</v>
      </c>
      <c r="M1907" s="167">
        <v>-0.16</v>
      </c>
      <c r="N1907" s="171" t="str">
        <f t="shared" si="220"/>
        <v>FALSE</v>
      </c>
      <c r="O1907" s="146">
        <v>0.27169399999999999</v>
      </c>
      <c r="P1907" s="147">
        <v>-0.115</v>
      </c>
      <c r="Q1907" s="171" t="str">
        <f t="shared" si="221"/>
        <v>FALSE</v>
      </c>
      <c r="R1907" s="122" t="s">
        <v>811</v>
      </c>
      <c r="S1907" s="122" t="s">
        <v>10433</v>
      </c>
      <c r="T1907" s="122" t="s">
        <v>813</v>
      </c>
      <c r="U1907" s="172" t="s">
        <v>3895</v>
      </c>
      <c r="V1907" s="122" t="s">
        <v>10434</v>
      </c>
      <c r="W1907" s="148">
        <v>-0.53</v>
      </c>
      <c r="X1907" s="149">
        <v>-0.37</v>
      </c>
      <c r="Y1907" s="149">
        <v>-0.28000000000000003</v>
      </c>
      <c r="Z1907" s="150">
        <v>0.04</v>
      </c>
      <c r="AA1907" s="148">
        <v>-0.01</v>
      </c>
      <c r="AB1907" s="149">
        <v>-0.27</v>
      </c>
      <c r="AC1907" s="149">
        <v>-0.05</v>
      </c>
      <c r="AD1907" s="151">
        <v>-0.17</v>
      </c>
      <c r="AE1907" s="148">
        <v>7.0000000000000007E-2</v>
      </c>
      <c r="AF1907" s="149">
        <v>-0.02</v>
      </c>
      <c r="AG1907" s="149">
        <v>0.15</v>
      </c>
      <c r="AH1907" s="151">
        <v>0.23</v>
      </c>
      <c r="AI1907" s="152">
        <v>0.13</v>
      </c>
      <c r="AJ1907" s="149">
        <v>0.05</v>
      </c>
      <c r="AK1907" s="149">
        <v>0.37</v>
      </c>
      <c r="AL1907" s="150">
        <v>0.34</v>
      </c>
      <c r="AM1907" s="153">
        <f t="shared" si="222"/>
        <v>-0.52</v>
      </c>
      <c r="AN1907" s="154">
        <f t="shared" si="222"/>
        <v>-9.9999999999999978E-2</v>
      </c>
      <c r="AO1907" s="154">
        <f t="shared" si="222"/>
        <v>-0.23000000000000004</v>
      </c>
      <c r="AP1907" s="155">
        <f t="shared" si="216"/>
        <v>0.21000000000000002</v>
      </c>
      <c r="AQ1907" s="156">
        <f>AVERAGE(Table3[[#This Row],[ HEK293 +Selistat_R1 2]:[ HEK293 +Selistat_R4 5]])</f>
        <v>-0.16000000000000003</v>
      </c>
      <c r="AR1907" s="153">
        <f t="shared" si="223"/>
        <v>0.08</v>
      </c>
      <c r="AS1907" s="154">
        <f t="shared" si="223"/>
        <v>0.25</v>
      </c>
      <c r="AT1907" s="154">
        <f t="shared" si="223"/>
        <v>0.2</v>
      </c>
      <c r="AU1907" s="157">
        <f t="shared" si="217"/>
        <v>0.4</v>
      </c>
      <c r="AV1907" s="158">
        <f t="shared" si="224"/>
        <v>0.14000000000000001</v>
      </c>
      <c r="AW1907" s="154">
        <f t="shared" si="224"/>
        <v>0.32</v>
      </c>
      <c r="AX1907" s="154">
        <f t="shared" si="224"/>
        <v>0.42</v>
      </c>
      <c r="AY1907" s="155">
        <f t="shared" si="218"/>
        <v>0.51</v>
      </c>
    </row>
    <row r="1908" spans="1:51" x14ac:dyDescent="0.15">
      <c r="A1908" s="122" t="s">
        <v>3143</v>
      </c>
      <c r="B1908" s="122" t="s">
        <v>3094</v>
      </c>
      <c r="C1908" s="122" t="s">
        <v>7341</v>
      </c>
      <c r="D1908" s="122" t="s">
        <v>2848</v>
      </c>
      <c r="E1908" s="122" t="s">
        <v>7342</v>
      </c>
      <c r="F1908" s="122" t="s">
        <v>7343</v>
      </c>
      <c r="G1908" s="122">
        <v>3</v>
      </c>
      <c r="H1908" s="166">
        <v>0.27677400000000002</v>
      </c>
      <c r="I1908" s="167">
        <v>0.36749999999999999</v>
      </c>
      <c r="J1908" s="168" t="str">
        <f t="shared" si="219"/>
        <v>FALSE</v>
      </c>
      <c r="K1908" s="169">
        <v>0.27705099999999999</v>
      </c>
      <c r="L1908" s="170">
        <f>-LOG10(Table3[[#This Row],[Student''s T-test p-value HEK293 +Selistat_HEK293 UT]])</f>
        <v>0.5574402779397456</v>
      </c>
      <c r="M1908" s="167">
        <v>0.65249999999999997</v>
      </c>
      <c r="N1908" s="171" t="str">
        <f t="shared" si="220"/>
        <v>FALSE</v>
      </c>
      <c r="O1908" s="146">
        <v>0.80420000000000003</v>
      </c>
      <c r="P1908" s="147">
        <v>4.4999999999999998E-2</v>
      </c>
      <c r="Q1908" s="171" t="str">
        <f t="shared" si="221"/>
        <v>FALSE</v>
      </c>
      <c r="R1908" s="122" t="s">
        <v>7344</v>
      </c>
      <c r="S1908" s="122" t="s">
        <v>10435</v>
      </c>
      <c r="T1908" s="122" t="s">
        <v>7346</v>
      </c>
      <c r="U1908" s="172" t="s">
        <v>7347</v>
      </c>
      <c r="V1908" s="122" t="s">
        <v>10436</v>
      </c>
      <c r="W1908" s="148">
        <v>1.77</v>
      </c>
      <c r="X1908" s="149">
        <v>-0.73</v>
      </c>
      <c r="Y1908" s="149">
        <v>-0.01</v>
      </c>
      <c r="Z1908" s="150">
        <v>-0.11</v>
      </c>
      <c r="AA1908" s="148">
        <v>-0.56999999999999995</v>
      </c>
      <c r="AB1908" s="149">
        <v>-0.6</v>
      </c>
      <c r="AC1908" s="149">
        <v>-0.22</v>
      </c>
      <c r="AD1908" s="151">
        <v>-0.3</v>
      </c>
      <c r="AE1908" s="148">
        <v>-0.39</v>
      </c>
      <c r="AF1908" s="149">
        <v>-0.38</v>
      </c>
      <c r="AG1908" s="149">
        <v>0.09</v>
      </c>
      <c r="AH1908" s="151">
        <v>-0.02</v>
      </c>
      <c r="AI1908" s="152">
        <v>-0.11</v>
      </c>
      <c r="AJ1908" s="149">
        <v>-0.53</v>
      </c>
      <c r="AK1908" s="149">
        <v>-0.28000000000000003</v>
      </c>
      <c r="AL1908" s="150">
        <v>0.04</v>
      </c>
      <c r="AM1908" s="153">
        <f t="shared" si="222"/>
        <v>2.34</v>
      </c>
      <c r="AN1908" s="154">
        <f t="shared" si="222"/>
        <v>-0.13</v>
      </c>
      <c r="AO1908" s="154">
        <f t="shared" si="222"/>
        <v>0.21</v>
      </c>
      <c r="AP1908" s="155">
        <f t="shared" si="216"/>
        <v>0.19</v>
      </c>
      <c r="AQ1908" s="156">
        <f>AVERAGE(Table3[[#This Row],[ HEK293 +Selistat_R1 2]:[ HEK293 +Selistat_R4 5]])</f>
        <v>0.65249999999999997</v>
      </c>
      <c r="AR1908" s="153">
        <f t="shared" si="223"/>
        <v>0.17999999999999994</v>
      </c>
      <c r="AS1908" s="154">
        <f t="shared" si="223"/>
        <v>0.21999999999999997</v>
      </c>
      <c r="AT1908" s="154">
        <f t="shared" si="223"/>
        <v>0.31</v>
      </c>
      <c r="AU1908" s="157">
        <f t="shared" si="217"/>
        <v>0.27999999999999997</v>
      </c>
      <c r="AV1908" s="158">
        <f t="shared" si="224"/>
        <v>0.45999999999999996</v>
      </c>
      <c r="AW1908" s="154">
        <f t="shared" si="224"/>
        <v>6.9999999999999951E-2</v>
      </c>
      <c r="AX1908" s="154">
        <f t="shared" si="224"/>
        <v>-6.0000000000000026E-2</v>
      </c>
      <c r="AY1908" s="155">
        <f t="shared" si="218"/>
        <v>0.33999999999999997</v>
      </c>
    </row>
    <row r="1909" spans="1:51" x14ac:dyDescent="0.15">
      <c r="A1909" s="122" t="s">
        <v>10437</v>
      </c>
      <c r="B1909" s="122" t="s">
        <v>10438</v>
      </c>
      <c r="C1909" s="122" t="s">
        <v>10439</v>
      </c>
      <c r="E1909" s="122" t="s">
        <v>10440</v>
      </c>
      <c r="G1909" s="122">
        <v>1</v>
      </c>
      <c r="H1909" s="166">
        <v>0.295956</v>
      </c>
      <c r="I1909" s="167">
        <v>0.19</v>
      </c>
      <c r="J1909" s="168" t="str">
        <f t="shared" si="219"/>
        <v>FALSE</v>
      </c>
      <c r="K1909" s="169">
        <v>0.278561</v>
      </c>
      <c r="L1909" s="170">
        <f>-LOG10(Table3[[#This Row],[Student''s T-test p-value HEK293 +Selistat_HEK293 UT]])</f>
        <v>0.55507968715974809</v>
      </c>
      <c r="M1909" s="167">
        <v>-0.16750000000000001</v>
      </c>
      <c r="N1909" s="171" t="str">
        <f t="shared" si="220"/>
        <v>FALSE</v>
      </c>
      <c r="O1909" s="146">
        <v>0.83857800000000005</v>
      </c>
      <c r="P1909" s="147">
        <v>3.2500000000000001E-2</v>
      </c>
      <c r="Q1909" s="171" t="str">
        <f t="shared" si="221"/>
        <v>FALSE</v>
      </c>
      <c r="R1909" s="122" t="s">
        <v>10441</v>
      </c>
      <c r="S1909" s="122" t="s">
        <v>10442</v>
      </c>
      <c r="T1909" s="122" t="s">
        <v>10443</v>
      </c>
      <c r="U1909" s="172" t="s">
        <v>10444</v>
      </c>
      <c r="V1909" s="122" t="s">
        <v>10445</v>
      </c>
      <c r="W1909" s="148">
        <v>-0.14000000000000001</v>
      </c>
      <c r="X1909" s="149">
        <v>-0.52</v>
      </c>
      <c r="Y1909" s="149">
        <v>-0.56000000000000005</v>
      </c>
      <c r="Z1909" s="150">
        <v>-0.14000000000000001</v>
      </c>
      <c r="AA1909" s="148">
        <v>-0.04</v>
      </c>
      <c r="AB1909" s="149">
        <v>-0.33</v>
      </c>
      <c r="AC1909" s="149">
        <v>-0.03</v>
      </c>
      <c r="AD1909" s="151">
        <v>-0.28999999999999998</v>
      </c>
      <c r="AE1909" s="148">
        <v>-0.01</v>
      </c>
      <c r="AF1909" s="149">
        <v>0.04</v>
      </c>
      <c r="AG1909" s="149">
        <v>0.65</v>
      </c>
      <c r="AH1909" s="151">
        <v>0.17</v>
      </c>
      <c r="AI1909" s="152">
        <v>0.17</v>
      </c>
      <c r="AJ1909" s="149">
        <v>0.17</v>
      </c>
      <c r="AK1909" s="149">
        <v>0.13</v>
      </c>
      <c r="AL1909" s="150">
        <v>0.25</v>
      </c>
      <c r="AM1909" s="153">
        <f t="shared" si="222"/>
        <v>-0.1</v>
      </c>
      <c r="AN1909" s="154">
        <f t="shared" si="222"/>
        <v>-0.19</v>
      </c>
      <c r="AO1909" s="154">
        <f t="shared" si="222"/>
        <v>-0.53</v>
      </c>
      <c r="AP1909" s="155">
        <f t="shared" si="216"/>
        <v>0.14999999999999997</v>
      </c>
      <c r="AQ1909" s="156">
        <f>AVERAGE(Table3[[#This Row],[ HEK293 +Selistat_R1 2]:[ HEK293 +Selistat_R4 5]])</f>
        <v>-0.16750000000000004</v>
      </c>
      <c r="AR1909" s="153">
        <f t="shared" si="223"/>
        <v>0.03</v>
      </c>
      <c r="AS1909" s="154">
        <f t="shared" si="223"/>
        <v>0.37</v>
      </c>
      <c r="AT1909" s="154">
        <f t="shared" si="223"/>
        <v>0.68</v>
      </c>
      <c r="AU1909" s="157">
        <f t="shared" si="217"/>
        <v>0.45999999999999996</v>
      </c>
      <c r="AV1909" s="158">
        <f t="shared" si="224"/>
        <v>0.21000000000000002</v>
      </c>
      <c r="AW1909" s="154">
        <f t="shared" si="224"/>
        <v>0.5</v>
      </c>
      <c r="AX1909" s="154">
        <f t="shared" si="224"/>
        <v>0.16</v>
      </c>
      <c r="AY1909" s="155">
        <f t="shared" si="218"/>
        <v>0.54</v>
      </c>
    </row>
    <row r="1910" spans="1:51" x14ac:dyDescent="0.15">
      <c r="A1910" s="122" t="s">
        <v>3842</v>
      </c>
      <c r="B1910" s="122" t="s">
        <v>2865</v>
      </c>
      <c r="C1910" s="122" t="s">
        <v>4130</v>
      </c>
      <c r="D1910" s="122" t="s">
        <v>3018</v>
      </c>
      <c r="E1910" s="122" t="s">
        <v>4131</v>
      </c>
      <c r="F1910" s="122" t="s">
        <v>4132</v>
      </c>
      <c r="G1910" s="122">
        <v>1</v>
      </c>
      <c r="H1910" s="166">
        <v>0.177151</v>
      </c>
      <c r="I1910" s="167">
        <v>0.32250000000000001</v>
      </c>
      <c r="J1910" s="168" t="str">
        <f t="shared" si="219"/>
        <v>FALSE</v>
      </c>
      <c r="K1910" s="169">
        <v>0.27880100000000002</v>
      </c>
      <c r="L1910" s="170">
        <f>-LOG10(Table3[[#This Row],[Student''s T-test p-value HEK293 +Selistat_HEK293 UT]])</f>
        <v>0.55470567284912486</v>
      </c>
      <c r="M1910" s="167">
        <v>-0.16500000000000001</v>
      </c>
      <c r="N1910" s="171" t="str">
        <f t="shared" si="220"/>
        <v>FALSE</v>
      </c>
      <c r="O1910" s="146">
        <v>0.43521599999999999</v>
      </c>
      <c r="P1910" s="147">
        <v>-0.16250000000000001</v>
      </c>
      <c r="Q1910" s="171" t="str">
        <f t="shared" si="221"/>
        <v>FALSE</v>
      </c>
      <c r="R1910" s="122" t="s">
        <v>201</v>
      </c>
      <c r="S1910" s="122" t="s">
        <v>10446</v>
      </c>
      <c r="T1910" s="122" t="s">
        <v>203</v>
      </c>
      <c r="U1910" s="172" t="s">
        <v>4134</v>
      </c>
      <c r="V1910" s="122" t="s">
        <v>10447</v>
      </c>
      <c r="W1910" s="148">
        <v>-0.7</v>
      </c>
      <c r="X1910" s="149">
        <v>-0.56000000000000005</v>
      </c>
      <c r="Y1910" s="149">
        <v>-0.42</v>
      </c>
      <c r="Z1910" s="150">
        <v>-0.16</v>
      </c>
      <c r="AA1910" s="148">
        <v>-0.2</v>
      </c>
      <c r="AB1910" s="149">
        <v>-0.45</v>
      </c>
      <c r="AC1910" s="149">
        <v>-0.13</v>
      </c>
      <c r="AD1910" s="151">
        <v>-0.4</v>
      </c>
      <c r="AE1910" s="148">
        <v>-0.1</v>
      </c>
      <c r="AF1910" s="149">
        <v>0.52</v>
      </c>
      <c r="AG1910" s="149">
        <v>0.03</v>
      </c>
      <c r="AH1910" s="151">
        <v>0.31</v>
      </c>
      <c r="AI1910" s="152">
        <v>-0.01</v>
      </c>
      <c r="AJ1910" s="149">
        <v>0.56999999999999995</v>
      </c>
      <c r="AK1910" s="149">
        <v>0.55000000000000004</v>
      </c>
      <c r="AL1910" s="150">
        <v>0.3</v>
      </c>
      <c r="AM1910" s="153">
        <f t="shared" si="222"/>
        <v>-0.49999999999999994</v>
      </c>
      <c r="AN1910" s="154">
        <f t="shared" si="222"/>
        <v>-0.11000000000000004</v>
      </c>
      <c r="AO1910" s="154">
        <f t="shared" si="222"/>
        <v>-0.28999999999999998</v>
      </c>
      <c r="AP1910" s="155">
        <f t="shared" si="216"/>
        <v>0.24000000000000002</v>
      </c>
      <c r="AQ1910" s="156">
        <f>AVERAGE(Table3[[#This Row],[ HEK293 +Selistat_R1 2]:[ HEK293 +Selistat_R4 5]])</f>
        <v>-0.16499999999999998</v>
      </c>
      <c r="AR1910" s="153">
        <f t="shared" si="223"/>
        <v>0.1</v>
      </c>
      <c r="AS1910" s="154">
        <f t="shared" si="223"/>
        <v>0.97</v>
      </c>
      <c r="AT1910" s="154">
        <f t="shared" si="223"/>
        <v>0.16</v>
      </c>
      <c r="AU1910" s="157">
        <f t="shared" si="217"/>
        <v>0.71</v>
      </c>
      <c r="AV1910" s="158">
        <f t="shared" si="224"/>
        <v>0.19</v>
      </c>
      <c r="AW1910" s="154">
        <f t="shared" si="224"/>
        <v>1.02</v>
      </c>
      <c r="AX1910" s="154">
        <f t="shared" si="224"/>
        <v>0.68</v>
      </c>
      <c r="AY1910" s="155">
        <f t="shared" si="218"/>
        <v>0.7</v>
      </c>
    </row>
    <row r="1911" spans="1:51" x14ac:dyDescent="0.15">
      <c r="A1911" s="122" t="s">
        <v>3809</v>
      </c>
      <c r="B1911" s="122" t="s">
        <v>2968</v>
      </c>
      <c r="C1911" s="122" t="s">
        <v>5143</v>
      </c>
      <c r="D1911" s="122" t="s">
        <v>3830</v>
      </c>
      <c r="E1911" s="122" t="s">
        <v>5144</v>
      </c>
      <c r="G1911" s="122">
        <v>2</v>
      </c>
      <c r="H1911" s="166">
        <v>0.316658</v>
      </c>
      <c r="I1911" s="167">
        <v>0.32500000000000001</v>
      </c>
      <c r="J1911" s="168" t="str">
        <f t="shared" si="219"/>
        <v>FALSE</v>
      </c>
      <c r="K1911" s="169">
        <v>0.279256</v>
      </c>
      <c r="L1911" s="170">
        <f>-LOG10(Table3[[#This Row],[Student''s T-test p-value HEK293 +Selistat_HEK293 UT]])</f>
        <v>0.55399748700770546</v>
      </c>
      <c r="M1911" s="167">
        <v>-0.32500000000000001</v>
      </c>
      <c r="N1911" s="171" t="str">
        <f t="shared" si="220"/>
        <v>FALSE</v>
      </c>
      <c r="O1911" s="146">
        <v>0.25893500000000003</v>
      </c>
      <c r="P1911" s="147">
        <v>-0.26500000000000001</v>
      </c>
      <c r="Q1911" s="171" t="str">
        <f t="shared" si="221"/>
        <v>FALSE</v>
      </c>
      <c r="R1911" s="122" t="s">
        <v>610</v>
      </c>
      <c r="S1911" s="122" t="s">
        <v>10448</v>
      </c>
      <c r="T1911" s="122" t="s">
        <v>6993</v>
      </c>
      <c r="U1911" s="172" t="s">
        <v>3835</v>
      </c>
      <c r="V1911" s="122" t="s">
        <v>6994</v>
      </c>
      <c r="W1911" s="148">
        <v>-0.3</v>
      </c>
      <c r="X1911" s="149">
        <v>-0.64</v>
      </c>
      <c r="Y1911" s="149">
        <v>-1.03</v>
      </c>
      <c r="Z1911" s="150">
        <v>-0.68</v>
      </c>
      <c r="AA1911" s="148">
        <v>-0.22</v>
      </c>
      <c r="AB1911" s="149">
        <v>-0.73</v>
      </c>
      <c r="AC1911" s="149">
        <v>0.26</v>
      </c>
      <c r="AD1911" s="151">
        <v>-0.66</v>
      </c>
      <c r="AE1911" s="148">
        <v>0.28000000000000003</v>
      </c>
      <c r="AF1911" s="149">
        <v>-0.06</v>
      </c>
      <c r="AG1911" s="149">
        <v>0.02</v>
      </c>
      <c r="AH1911" s="151">
        <v>0.48</v>
      </c>
      <c r="AI1911" s="152">
        <v>0.75</v>
      </c>
      <c r="AJ1911" s="149">
        <v>-0.04</v>
      </c>
      <c r="AK1911" s="149">
        <v>0.45</v>
      </c>
      <c r="AL1911" s="150">
        <v>0.62</v>
      </c>
      <c r="AM1911" s="153">
        <f t="shared" si="222"/>
        <v>-7.9999999999999988E-2</v>
      </c>
      <c r="AN1911" s="154">
        <f t="shared" si="222"/>
        <v>8.9999999999999969E-2</v>
      </c>
      <c r="AO1911" s="154">
        <f t="shared" si="222"/>
        <v>-1.29</v>
      </c>
      <c r="AP1911" s="155">
        <f t="shared" si="216"/>
        <v>-2.0000000000000018E-2</v>
      </c>
      <c r="AQ1911" s="156">
        <f>AVERAGE(Table3[[#This Row],[ HEK293 +Selistat_R1 2]:[ HEK293 +Selistat_R4 5]])</f>
        <v>-0.32500000000000001</v>
      </c>
      <c r="AR1911" s="153">
        <f t="shared" si="223"/>
        <v>0.5</v>
      </c>
      <c r="AS1911" s="154">
        <f t="shared" si="223"/>
        <v>0.66999999999999993</v>
      </c>
      <c r="AT1911" s="154">
        <f t="shared" si="223"/>
        <v>-0.24000000000000002</v>
      </c>
      <c r="AU1911" s="157">
        <f t="shared" si="217"/>
        <v>1.1400000000000001</v>
      </c>
      <c r="AV1911" s="158">
        <f t="shared" si="224"/>
        <v>0.97</v>
      </c>
      <c r="AW1911" s="154">
        <f t="shared" si="224"/>
        <v>0.69</v>
      </c>
      <c r="AX1911" s="154">
        <f t="shared" si="224"/>
        <v>0.19</v>
      </c>
      <c r="AY1911" s="155">
        <f t="shared" si="218"/>
        <v>1.28</v>
      </c>
    </row>
    <row r="1912" spans="1:51" x14ac:dyDescent="0.15">
      <c r="A1912" s="122" t="s">
        <v>4246</v>
      </c>
      <c r="B1912" s="122" t="s">
        <v>4247</v>
      </c>
      <c r="C1912" s="122" t="s">
        <v>4248</v>
      </c>
      <c r="D1912" s="122" t="s">
        <v>3779</v>
      </c>
      <c r="E1912" s="122" t="s">
        <v>4249</v>
      </c>
      <c r="G1912" s="122">
        <v>2</v>
      </c>
      <c r="H1912" s="166">
        <v>0.34867500000000001</v>
      </c>
      <c r="I1912" s="167">
        <v>-0.14083300000000001</v>
      </c>
      <c r="J1912" s="168" t="str">
        <f t="shared" si="219"/>
        <v>FALSE</v>
      </c>
      <c r="K1912" s="169">
        <v>0.279532</v>
      </c>
      <c r="L1912" s="170">
        <f>-LOG10(Table3[[#This Row],[Student''s T-test p-value HEK293 +Selistat_HEK293 UT]])</f>
        <v>0.55356846817855077</v>
      </c>
      <c r="M1912" s="167">
        <v>-0.23749999999999999</v>
      </c>
      <c r="N1912" s="171" t="str">
        <f t="shared" si="220"/>
        <v>FALSE</v>
      </c>
      <c r="O1912" s="146">
        <v>0.33413799999999999</v>
      </c>
      <c r="P1912" s="147">
        <v>0.16500000000000001</v>
      </c>
      <c r="Q1912" s="171" t="str">
        <f t="shared" si="221"/>
        <v>FALSE</v>
      </c>
      <c r="R1912" s="122" t="s">
        <v>4250</v>
      </c>
      <c r="S1912" s="122" t="s">
        <v>4251</v>
      </c>
      <c r="T1912" s="122" t="s">
        <v>4252</v>
      </c>
      <c r="U1912" s="172" t="s">
        <v>4253</v>
      </c>
      <c r="V1912" s="122" t="s">
        <v>4254</v>
      </c>
      <c r="W1912" s="148">
        <v>-0.33</v>
      </c>
      <c r="X1912" s="149">
        <v>0.26</v>
      </c>
      <c r="Y1912" s="149">
        <v>-0.03</v>
      </c>
      <c r="Z1912" s="150">
        <v>-0.51</v>
      </c>
      <c r="AA1912" s="148">
        <v>0.02</v>
      </c>
      <c r="AB1912" s="149">
        <v>0.4</v>
      </c>
      <c r="AC1912" s="149">
        <v>-0.04</v>
      </c>
      <c r="AD1912" s="151">
        <v>-0.04</v>
      </c>
      <c r="AE1912" s="148">
        <v>0.22</v>
      </c>
      <c r="AF1912" s="149">
        <v>0.21</v>
      </c>
      <c r="AG1912" s="149">
        <v>0.13</v>
      </c>
      <c r="AH1912" s="151">
        <v>-0.26</v>
      </c>
      <c r="AI1912" s="152">
        <v>0.16</v>
      </c>
      <c r="AJ1912" s="149">
        <v>-0.06</v>
      </c>
      <c r="AK1912" s="149">
        <v>-0.09</v>
      </c>
      <c r="AL1912" s="150">
        <v>-0.37</v>
      </c>
      <c r="AM1912" s="153">
        <f t="shared" si="222"/>
        <v>-0.35000000000000003</v>
      </c>
      <c r="AN1912" s="154">
        <f t="shared" si="222"/>
        <v>-0.14000000000000001</v>
      </c>
      <c r="AO1912" s="154">
        <f t="shared" si="222"/>
        <v>1.0000000000000002E-2</v>
      </c>
      <c r="AP1912" s="155">
        <f t="shared" si="216"/>
        <v>-0.47000000000000003</v>
      </c>
      <c r="AQ1912" s="156">
        <f>AVERAGE(Table3[[#This Row],[ HEK293 +Selistat_R1 2]:[ HEK293 +Selistat_R4 5]])</f>
        <v>-0.23750000000000002</v>
      </c>
      <c r="AR1912" s="153">
        <f t="shared" si="223"/>
        <v>0.2</v>
      </c>
      <c r="AS1912" s="154">
        <f t="shared" si="223"/>
        <v>-0.19000000000000003</v>
      </c>
      <c r="AT1912" s="154">
        <f t="shared" si="223"/>
        <v>0.17</v>
      </c>
      <c r="AU1912" s="157">
        <f t="shared" si="217"/>
        <v>-0.22</v>
      </c>
      <c r="AV1912" s="158">
        <f t="shared" si="224"/>
        <v>0.14000000000000001</v>
      </c>
      <c r="AW1912" s="154">
        <f t="shared" si="224"/>
        <v>-0.46</v>
      </c>
      <c r="AX1912" s="154">
        <f t="shared" si="224"/>
        <v>-4.9999999999999996E-2</v>
      </c>
      <c r="AY1912" s="155">
        <f t="shared" si="218"/>
        <v>-0.33</v>
      </c>
    </row>
    <row r="1913" spans="1:51" x14ac:dyDescent="0.15">
      <c r="A1913" s="122" t="s">
        <v>7626</v>
      </c>
      <c r="B1913" s="122" t="s">
        <v>7627</v>
      </c>
      <c r="C1913" s="122" t="s">
        <v>7628</v>
      </c>
      <c r="D1913" s="122" t="s">
        <v>5343</v>
      </c>
      <c r="E1913" s="122" t="s">
        <v>7629</v>
      </c>
      <c r="G1913" s="122">
        <v>3</v>
      </c>
      <c r="H1913" s="166">
        <v>0.345605</v>
      </c>
      <c r="I1913" s="167">
        <v>0.29583300000000001</v>
      </c>
      <c r="J1913" s="168" t="str">
        <f t="shared" si="219"/>
        <v>FALSE</v>
      </c>
      <c r="K1913" s="169">
        <v>0.27956700000000001</v>
      </c>
      <c r="L1913" s="170">
        <f>-LOG10(Table3[[#This Row],[Student''s T-test p-value HEK293 +Selistat_HEK293 UT]])</f>
        <v>0.55351409388388573</v>
      </c>
      <c r="M1913" s="167">
        <v>-0.28999999999999998</v>
      </c>
      <c r="N1913" s="171" t="str">
        <f t="shared" si="220"/>
        <v>FALSE</v>
      </c>
      <c r="O1913" s="146">
        <v>0.56525800000000004</v>
      </c>
      <c r="P1913" s="147">
        <v>-0.17749999999999999</v>
      </c>
      <c r="Q1913" s="171" t="str">
        <f t="shared" si="221"/>
        <v>FALSE</v>
      </c>
      <c r="R1913" s="122" t="s">
        <v>7630</v>
      </c>
      <c r="S1913" s="122" t="s">
        <v>10449</v>
      </c>
      <c r="T1913" s="122" t="s">
        <v>7632</v>
      </c>
      <c r="U1913" s="172" t="s">
        <v>7633</v>
      </c>
      <c r="V1913" s="122" t="s">
        <v>10450</v>
      </c>
      <c r="W1913" s="148">
        <v>-0.64</v>
      </c>
      <c r="X1913" s="149">
        <v>-0.85</v>
      </c>
      <c r="Y1913" s="149">
        <v>-0.69</v>
      </c>
      <c r="Z1913" s="150">
        <v>-0.23</v>
      </c>
      <c r="AA1913" s="148">
        <v>-0.2</v>
      </c>
      <c r="AB1913" s="149">
        <v>-0.89</v>
      </c>
      <c r="AC1913" s="149">
        <v>0.08</v>
      </c>
      <c r="AD1913" s="151">
        <v>-0.24</v>
      </c>
      <c r="AE1913" s="148">
        <v>0.84</v>
      </c>
      <c r="AF1913" s="149">
        <v>-0.02</v>
      </c>
      <c r="AG1913" s="149">
        <v>-0.06</v>
      </c>
      <c r="AH1913" s="151">
        <v>-0.01</v>
      </c>
      <c r="AI1913" s="152">
        <v>0.78</v>
      </c>
      <c r="AJ1913" s="149">
        <v>7.0000000000000007E-2</v>
      </c>
      <c r="AK1913" s="149">
        <v>0.61</v>
      </c>
      <c r="AL1913" s="150">
        <v>0</v>
      </c>
      <c r="AM1913" s="153">
        <f t="shared" si="222"/>
        <v>-0.44</v>
      </c>
      <c r="AN1913" s="154">
        <f t="shared" si="222"/>
        <v>4.0000000000000036E-2</v>
      </c>
      <c r="AO1913" s="154">
        <f t="shared" si="222"/>
        <v>-0.76999999999999991</v>
      </c>
      <c r="AP1913" s="155">
        <f t="shared" si="216"/>
        <v>9.9999999999999811E-3</v>
      </c>
      <c r="AQ1913" s="156">
        <f>AVERAGE(Table3[[#This Row],[ HEK293 +Selistat_R1 2]:[ HEK293 +Selistat_R4 5]])</f>
        <v>-0.28999999999999998</v>
      </c>
      <c r="AR1913" s="153">
        <f t="shared" si="223"/>
        <v>1.04</v>
      </c>
      <c r="AS1913" s="154">
        <f t="shared" si="223"/>
        <v>0.87</v>
      </c>
      <c r="AT1913" s="154">
        <f t="shared" si="223"/>
        <v>-0.14000000000000001</v>
      </c>
      <c r="AU1913" s="157">
        <f t="shared" si="217"/>
        <v>0.22999999999999998</v>
      </c>
      <c r="AV1913" s="158">
        <f t="shared" si="224"/>
        <v>0.98</v>
      </c>
      <c r="AW1913" s="154">
        <f t="shared" si="224"/>
        <v>0.96</v>
      </c>
      <c r="AX1913" s="154">
        <f t="shared" si="224"/>
        <v>0.53</v>
      </c>
      <c r="AY1913" s="155">
        <f t="shared" si="218"/>
        <v>0.24</v>
      </c>
    </row>
    <row r="1914" spans="1:51" x14ac:dyDescent="0.15">
      <c r="A1914" s="122" t="s">
        <v>7070</v>
      </c>
      <c r="B1914" s="122" t="s">
        <v>6965</v>
      </c>
      <c r="C1914" s="122" t="s">
        <v>7071</v>
      </c>
      <c r="D1914" s="122" t="s">
        <v>2848</v>
      </c>
      <c r="E1914" s="122" t="s">
        <v>7072</v>
      </c>
      <c r="F1914" s="122" t="s">
        <v>2848</v>
      </c>
      <c r="G1914" s="122">
        <v>2</v>
      </c>
      <c r="H1914" s="166">
        <v>0.70952099999999996</v>
      </c>
      <c r="I1914" s="167">
        <v>-5.33333E-2</v>
      </c>
      <c r="J1914" s="168" t="str">
        <f t="shared" si="219"/>
        <v>FALSE</v>
      </c>
      <c r="K1914" s="169">
        <v>0.27973700000000001</v>
      </c>
      <c r="L1914" s="170">
        <f>-LOG10(Table3[[#This Row],[Student''s T-test p-value HEK293 +Selistat_HEK293 UT]])</f>
        <v>0.55325008696029077</v>
      </c>
      <c r="M1914" s="167">
        <v>-0.22</v>
      </c>
      <c r="N1914" s="171" t="str">
        <f t="shared" si="220"/>
        <v>FALSE</v>
      </c>
      <c r="O1914" s="146">
        <v>8.8393899999999997E-2</v>
      </c>
      <c r="P1914" s="147">
        <v>-0.22500000000000001</v>
      </c>
      <c r="Q1914" s="171" t="str">
        <f t="shared" si="221"/>
        <v>FALSE</v>
      </c>
      <c r="R1914" s="122" t="s">
        <v>7073</v>
      </c>
      <c r="S1914" s="122" t="s">
        <v>10451</v>
      </c>
      <c r="T1914" s="122" t="s">
        <v>7075</v>
      </c>
      <c r="U1914" s="172" t="s">
        <v>7076</v>
      </c>
      <c r="V1914" s="122" t="s">
        <v>10452</v>
      </c>
      <c r="W1914" s="148">
        <v>-0.31</v>
      </c>
      <c r="X1914" s="149">
        <v>-0.19</v>
      </c>
      <c r="Y1914" s="149">
        <v>-0.52</v>
      </c>
      <c r="Z1914" s="150">
        <v>0.23</v>
      </c>
      <c r="AA1914" s="148">
        <v>0.26</v>
      </c>
      <c r="AB1914" s="149">
        <v>-0.2</v>
      </c>
      <c r="AC1914" s="149">
        <v>-0.04</v>
      </c>
      <c r="AD1914" s="151">
        <v>7.0000000000000007E-2</v>
      </c>
      <c r="AE1914" s="148">
        <v>-0.08</v>
      </c>
      <c r="AF1914" s="149">
        <v>-0.04</v>
      </c>
      <c r="AG1914" s="149">
        <v>-0.19</v>
      </c>
      <c r="AH1914" s="151">
        <v>7.0000000000000007E-2</v>
      </c>
      <c r="AI1914" s="152">
        <v>0.12</v>
      </c>
      <c r="AJ1914" s="149">
        <v>-0.09</v>
      </c>
      <c r="AK1914" s="149">
        <v>0.33</v>
      </c>
      <c r="AL1914" s="150">
        <v>0.3</v>
      </c>
      <c r="AM1914" s="153">
        <f t="shared" si="222"/>
        <v>-0.57000000000000006</v>
      </c>
      <c r="AN1914" s="154">
        <f t="shared" si="222"/>
        <v>1.0000000000000009E-2</v>
      </c>
      <c r="AO1914" s="154">
        <f t="shared" si="222"/>
        <v>-0.48000000000000004</v>
      </c>
      <c r="AP1914" s="155">
        <f t="shared" si="216"/>
        <v>0.16</v>
      </c>
      <c r="AQ1914" s="156">
        <f>AVERAGE(Table3[[#This Row],[ HEK293 +Selistat_R1 2]:[ HEK293 +Selistat_R4 5]])</f>
        <v>-0.22</v>
      </c>
      <c r="AR1914" s="153">
        <f t="shared" si="223"/>
        <v>-0.34</v>
      </c>
      <c r="AS1914" s="154">
        <f t="shared" si="223"/>
        <v>0.16</v>
      </c>
      <c r="AT1914" s="154">
        <f t="shared" si="223"/>
        <v>-0.15</v>
      </c>
      <c r="AU1914" s="157">
        <f t="shared" si="217"/>
        <v>0</v>
      </c>
      <c r="AV1914" s="158">
        <f t="shared" si="224"/>
        <v>-0.14000000000000001</v>
      </c>
      <c r="AW1914" s="154">
        <f t="shared" si="224"/>
        <v>0.11000000000000001</v>
      </c>
      <c r="AX1914" s="154">
        <f t="shared" si="224"/>
        <v>0.37</v>
      </c>
      <c r="AY1914" s="155">
        <f t="shared" si="218"/>
        <v>0.22999999999999998</v>
      </c>
    </row>
    <row r="1915" spans="1:51" x14ac:dyDescent="0.15">
      <c r="B1915" s="122" t="s">
        <v>2968</v>
      </c>
      <c r="C1915" s="122" t="s">
        <v>4056</v>
      </c>
      <c r="D1915" s="122" t="s">
        <v>3830</v>
      </c>
      <c r="E1915" s="122" t="s">
        <v>4471</v>
      </c>
      <c r="G1915" s="122">
        <v>4</v>
      </c>
      <c r="H1915" s="166">
        <v>0.54316500000000001</v>
      </c>
      <c r="I1915" s="167">
        <v>-0.14749999999999999</v>
      </c>
      <c r="J1915" s="168" t="str">
        <f t="shared" si="219"/>
        <v>FALSE</v>
      </c>
      <c r="K1915" s="169">
        <v>0.27996799999999999</v>
      </c>
      <c r="L1915" s="170">
        <f>-LOG10(Table3[[#This Row],[Student''s T-test p-value HEK293 +Selistat_HEK293 UT]])</f>
        <v>0.55289160514928037</v>
      </c>
      <c r="M1915" s="167">
        <v>-0.3075</v>
      </c>
      <c r="N1915" s="171" t="str">
        <f t="shared" si="220"/>
        <v>FALSE</v>
      </c>
      <c r="O1915" s="146">
        <v>0.243232</v>
      </c>
      <c r="P1915" s="147">
        <v>-0.39</v>
      </c>
      <c r="Q1915" s="171" t="str">
        <f t="shared" si="221"/>
        <v>FALSE</v>
      </c>
      <c r="R1915" s="122" t="s">
        <v>4472</v>
      </c>
      <c r="S1915" s="122" t="s">
        <v>10453</v>
      </c>
      <c r="T1915" s="122" t="s">
        <v>4474</v>
      </c>
      <c r="U1915" s="172" t="s">
        <v>4475</v>
      </c>
      <c r="V1915" s="122" t="s">
        <v>10454</v>
      </c>
      <c r="W1915" s="148">
        <v>-0.22</v>
      </c>
      <c r="X1915" s="149">
        <v>-0.03</v>
      </c>
      <c r="Y1915" s="149">
        <v>-0.52</v>
      </c>
      <c r="Z1915" s="150">
        <v>-0.23</v>
      </c>
      <c r="AA1915" s="148">
        <v>0.63</v>
      </c>
      <c r="AB1915" s="149">
        <v>-0.36</v>
      </c>
      <c r="AC1915" s="149">
        <v>-0.31</v>
      </c>
      <c r="AD1915" s="151">
        <v>0.27</v>
      </c>
      <c r="AE1915" s="148">
        <v>0.44</v>
      </c>
      <c r="AF1915" s="149">
        <v>-0.68</v>
      </c>
      <c r="AG1915" s="149">
        <v>-0.49</v>
      </c>
      <c r="AH1915" s="151">
        <v>-0.09</v>
      </c>
      <c r="AI1915" s="152">
        <v>0.62</v>
      </c>
      <c r="AJ1915" s="149">
        <v>-0.08</v>
      </c>
      <c r="AK1915" s="149">
        <v>0.3</v>
      </c>
      <c r="AL1915" s="150">
        <v>-0.1</v>
      </c>
      <c r="AM1915" s="153">
        <f t="shared" si="222"/>
        <v>-0.85</v>
      </c>
      <c r="AN1915" s="154">
        <f t="shared" si="222"/>
        <v>0.32999999999999996</v>
      </c>
      <c r="AO1915" s="154">
        <f t="shared" si="222"/>
        <v>-0.21000000000000002</v>
      </c>
      <c r="AP1915" s="155">
        <f t="shared" si="216"/>
        <v>-0.5</v>
      </c>
      <c r="AQ1915" s="156">
        <f>AVERAGE(Table3[[#This Row],[ HEK293 +Selistat_R1 2]:[ HEK293 +Selistat_R4 5]])</f>
        <v>-0.3075</v>
      </c>
      <c r="AR1915" s="153">
        <f t="shared" si="223"/>
        <v>-0.19</v>
      </c>
      <c r="AS1915" s="154">
        <f t="shared" si="223"/>
        <v>-0.32000000000000006</v>
      </c>
      <c r="AT1915" s="154">
        <f t="shared" si="223"/>
        <v>-0.18</v>
      </c>
      <c r="AU1915" s="157">
        <f t="shared" si="217"/>
        <v>-0.36</v>
      </c>
      <c r="AV1915" s="158">
        <f t="shared" si="224"/>
        <v>-1.0000000000000009E-2</v>
      </c>
      <c r="AW1915" s="154">
        <f t="shared" si="224"/>
        <v>0.27999999999999997</v>
      </c>
      <c r="AX1915" s="154">
        <f t="shared" si="224"/>
        <v>0.61</v>
      </c>
      <c r="AY1915" s="155">
        <f t="shared" si="218"/>
        <v>-0.37</v>
      </c>
    </row>
    <row r="1916" spans="1:51" x14ac:dyDescent="0.15">
      <c r="A1916" s="122" t="s">
        <v>8103</v>
      </c>
      <c r="B1916" s="122" t="s">
        <v>8104</v>
      </c>
      <c r="C1916" s="122" t="s">
        <v>8105</v>
      </c>
      <c r="D1916" s="122" t="s">
        <v>8106</v>
      </c>
      <c r="E1916" s="122" t="s">
        <v>8107</v>
      </c>
      <c r="G1916" s="122">
        <v>1</v>
      </c>
      <c r="H1916" s="166">
        <v>0.64132900000000004</v>
      </c>
      <c r="I1916" s="167">
        <v>7.16667E-2</v>
      </c>
      <c r="J1916" s="168" t="str">
        <f t="shared" si="219"/>
        <v>FALSE</v>
      </c>
      <c r="K1916" s="169">
        <v>0.28029599999999999</v>
      </c>
      <c r="L1916" s="170">
        <f>-LOG10(Table3[[#This Row],[Student''s T-test p-value HEK293 +Selistat_HEK293 UT]])</f>
        <v>0.55238309985056966</v>
      </c>
      <c r="M1916" s="167">
        <v>-0.2</v>
      </c>
      <c r="N1916" s="171" t="str">
        <f t="shared" si="220"/>
        <v>FALSE</v>
      </c>
      <c r="O1916" s="146">
        <v>4.9480400000000001E-2</v>
      </c>
      <c r="P1916" s="147">
        <v>-0.20499999999999999</v>
      </c>
      <c r="Q1916" s="171" t="str">
        <f t="shared" si="221"/>
        <v>FALSE</v>
      </c>
      <c r="R1916" s="122" t="s">
        <v>8108</v>
      </c>
      <c r="S1916" s="122" t="s">
        <v>10455</v>
      </c>
      <c r="T1916" s="122" t="s">
        <v>8110</v>
      </c>
      <c r="U1916" s="172" t="s">
        <v>8111</v>
      </c>
      <c r="V1916" s="122" t="s">
        <v>10456</v>
      </c>
      <c r="W1916" s="148">
        <v>-0.62</v>
      </c>
      <c r="X1916" s="149">
        <v>0.02</v>
      </c>
      <c r="Y1916" s="149">
        <v>-0.27</v>
      </c>
      <c r="Z1916" s="150">
        <v>-0.23</v>
      </c>
      <c r="AA1916" s="148">
        <v>0.04</v>
      </c>
      <c r="AB1916" s="149">
        <v>-0.21</v>
      </c>
      <c r="AC1916" s="149">
        <v>0.16</v>
      </c>
      <c r="AD1916" s="151">
        <v>-0.28999999999999998</v>
      </c>
      <c r="AE1916" s="148">
        <v>0.12</v>
      </c>
      <c r="AF1916" s="149">
        <v>-0.1</v>
      </c>
      <c r="AG1916" s="149">
        <v>0.01</v>
      </c>
      <c r="AH1916" s="151">
        <v>0.09</v>
      </c>
      <c r="AI1916" s="152">
        <v>0.2</v>
      </c>
      <c r="AJ1916" s="149">
        <v>0.06</v>
      </c>
      <c r="AK1916" s="149">
        <v>0.36</v>
      </c>
      <c r="AL1916" s="150">
        <v>0.32</v>
      </c>
      <c r="AM1916" s="153">
        <f t="shared" si="222"/>
        <v>-0.66</v>
      </c>
      <c r="AN1916" s="154">
        <f t="shared" si="222"/>
        <v>0.22999999999999998</v>
      </c>
      <c r="AO1916" s="154">
        <f t="shared" si="222"/>
        <v>-0.43000000000000005</v>
      </c>
      <c r="AP1916" s="155">
        <f t="shared" si="216"/>
        <v>5.999999999999997E-2</v>
      </c>
      <c r="AQ1916" s="156">
        <f>AVERAGE(Table3[[#This Row],[ HEK293 +Selistat_R1 2]:[ HEK293 +Selistat_R4 5]])</f>
        <v>-0.20000000000000004</v>
      </c>
      <c r="AR1916" s="153">
        <f t="shared" si="223"/>
        <v>7.9999999999999988E-2</v>
      </c>
      <c r="AS1916" s="154">
        <f t="shared" si="223"/>
        <v>0.10999999999999999</v>
      </c>
      <c r="AT1916" s="154">
        <f t="shared" si="223"/>
        <v>-0.15</v>
      </c>
      <c r="AU1916" s="157">
        <f t="shared" si="217"/>
        <v>0.38</v>
      </c>
      <c r="AV1916" s="158">
        <f t="shared" si="224"/>
        <v>0.16</v>
      </c>
      <c r="AW1916" s="154">
        <f t="shared" si="224"/>
        <v>0.27</v>
      </c>
      <c r="AX1916" s="154">
        <f t="shared" si="224"/>
        <v>0.19999999999999998</v>
      </c>
      <c r="AY1916" s="155">
        <f t="shared" si="218"/>
        <v>0.61</v>
      </c>
    </row>
    <row r="1917" spans="1:51" x14ac:dyDescent="0.15">
      <c r="E1917" s="122" t="s">
        <v>10457</v>
      </c>
      <c r="G1917" s="122">
        <v>1</v>
      </c>
      <c r="H1917" s="166">
        <v>0.94738500000000003</v>
      </c>
      <c r="I1917" s="167">
        <v>8.3333399999999998E-3</v>
      </c>
      <c r="J1917" s="168" t="str">
        <f t="shared" si="219"/>
        <v>FALSE</v>
      </c>
      <c r="K1917" s="169">
        <v>0.28045199999999998</v>
      </c>
      <c r="L1917" s="170">
        <f>-LOG10(Table3[[#This Row],[Student''s T-test p-value HEK293 +Selistat_HEK293 UT]])</f>
        <v>0.55214145853958951</v>
      </c>
      <c r="M1917" s="167">
        <v>-0.16250000000000001</v>
      </c>
      <c r="N1917" s="171" t="str">
        <f t="shared" si="220"/>
        <v>FALSE</v>
      </c>
      <c r="O1917" s="146">
        <v>0.85351699999999997</v>
      </c>
      <c r="P1917" s="147">
        <v>-2.75E-2</v>
      </c>
      <c r="Q1917" s="171" t="str">
        <f t="shared" si="221"/>
        <v>FALSE</v>
      </c>
      <c r="R1917" s="122" t="s">
        <v>10458</v>
      </c>
      <c r="S1917" s="122" t="s">
        <v>10459</v>
      </c>
      <c r="T1917" s="122" t="s">
        <v>10460</v>
      </c>
      <c r="U1917" s="172" t="s">
        <v>10461</v>
      </c>
      <c r="V1917" s="122" t="s">
        <v>10462</v>
      </c>
      <c r="W1917" s="148">
        <v>-0.21</v>
      </c>
      <c r="X1917" s="149">
        <v>-0.41</v>
      </c>
      <c r="Y1917" s="149">
        <v>-0.21</v>
      </c>
      <c r="Z1917" s="150">
        <v>0.1</v>
      </c>
      <c r="AA1917" s="148">
        <v>-7.0000000000000007E-2</v>
      </c>
      <c r="AB1917" s="149">
        <v>-0.12</v>
      </c>
      <c r="AC1917" s="149">
        <v>-0.13</v>
      </c>
      <c r="AD1917" s="151">
        <v>0.24</v>
      </c>
      <c r="AE1917" s="148">
        <v>0.01</v>
      </c>
      <c r="AF1917" s="149">
        <v>-7.0000000000000007E-2</v>
      </c>
      <c r="AG1917" s="149">
        <v>0.23</v>
      </c>
      <c r="AH1917" s="151">
        <v>7.0000000000000007E-2</v>
      </c>
      <c r="AI1917" s="152">
        <v>0.23</v>
      </c>
      <c r="AJ1917" s="149">
        <v>-0.24</v>
      </c>
      <c r="AK1917" s="149">
        <v>0.34</v>
      </c>
      <c r="AL1917" s="150">
        <v>0.02</v>
      </c>
      <c r="AM1917" s="153">
        <f t="shared" si="222"/>
        <v>-0.13999999999999999</v>
      </c>
      <c r="AN1917" s="154">
        <f t="shared" si="222"/>
        <v>-0.28999999999999998</v>
      </c>
      <c r="AO1917" s="154">
        <f t="shared" si="222"/>
        <v>-7.9999999999999988E-2</v>
      </c>
      <c r="AP1917" s="155">
        <f t="shared" si="216"/>
        <v>-0.13999999999999999</v>
      </c>
      <c r="AQ1917" s="156">
        <f>AVERAGE(Table3[[#This Row],[ HEK293 +Selistat_R1 2]:[ HEK293 +Selistat_R4 5]])</f>
        <v>-0.16249999999999998</v>
      </c>
      <c r="AR1917" s="153">
        <f t="shared" si="223"/>
        <v>0.08</v>
      </c>
      <c r="AS1917" s="154">
        <f t="shared" si="223"/>
        <v>4.9999999999999989E-2</v>
      </c>
      <c r="AT1917" s="154">
        <f t="shared" si="223"/>
        <v>0.36</v>
      </c>
      <c r="AU1917" s="157">
        <f t="shared" si="217"/>
        <v>-0.16999999999999998</v>
      </c>
      <c r="AV1917" s="158">
        <f t="shared" si="224"/>
        <v>0.30000000000000004</v>
      </c>
      <c r="AW1917" s="154">
        <f t="shared" si="224"/>
        <v>-0.12</v>
      </c>
      <c r="AX1917" s="154">
        <f t="shared" si="224"/>
        <v>0.47000000000000003</v>
      </c>
      <c r="AY1917" s="155">
        <f t="shared" si="218"/>
        <v>-0.22</v>
      </c>
    </row>
    <row r="1918" spans="1:51" x14ac:dyDescent="0.15">
      <c r="A1918" s="122" t="s">
        <v>2858</v>
      </c>
      <c r="B1918" s="122" t="s">
        <v>5024</v>
      </c>
      <c r="C1918" s="122" t="s">
        <v>10220</v>
      </c>
      <c r="D1918" s="122" t="s">
        <v>2861</v>
      </c>
      <c r="E1918" s="122" t="s">
        <v>10221</v>
      </c>
      <c r="F1918" s="122" t="s">
        <v>4595</v>
      </c>
      <c r="G1918" s="122">
        <v>1</v>
      </c>
      <c r="H1918" s="166">
        <v>0.48709999999999998</v>
      </c>
      <c r="I1918" s="167">
        <v>-0.10083300000000001</v>
      </c>
      <c r="J1918" s="168" t="str">
        <f t="shared" si="219"/>
        <v>FALSE</v>
      </c>
      <c r="K1918" s="169">
        <v>0.28144599999999997</v>
      </c>
      <c r="L1918" s="170">
        <f>-LOG10(Table3[[#This Row],[Student''s T-test p-value HEK293 +Selistat_HEK293 UT]])</f>
        <v>0.55060491929112032</v>
      </c>
      <c r="M1918" s="167">
        <v>-0.22</v>
      </c>
      <c r="N1918" s="171" t="str">
        <f t="shared" si="220"/>
        <v>FALSE</v>
      </c>
      <c r="O1918" s="146">
        <v>0.36576999999999998</v>
      </c>
      <c r="P1918" s="147">
        <v>-0.1525</v>
      </c>
      <c r="Q1918" s="171" t="str">
        <f t="shared" si="221"/>
        <v>FALSE</v>
      </c>
      <c r="R1918" s="122" t="s">
        <v>10222</v>
      </c>
      <c r="S1918" s="122" t="s">
        <v>10223</v>
      </c>
      <c r="T1918" s="122" t="s">
        <v>10224</v>
      </c>
      <c r="U1918" s="172" t="s">
        <v>10225</v>
      </c>
      <c r="V1918" s="122" t="s">
        <v>10226</v>
      </c>
      <c r="W1918" s="148">
        <v>-0.3</v>
      </c>
      <c r="X1918" s="149">
        <v>-0.4</v>
      </c>
      <c r="Y1918" s="149">
        <v>-0.1</v>
      </c>
      <c r="Z1918" s="150">
        <v>0.14000000000000001</v>
      </c>
      <c r="AA1918" s="148">
        <v>-0.05</v>
      </c>
      <c r="AB1918" s="149">
        <v>-0.18</v>
      </c>
      <c r="AC1918" s="149">
        <v>0.47</v>
      </c>
      <c r="AD1918" s="151">
        <v>-0.02</v>
      </c>
      <c r="AE1918" s="148">
        <v>-0.05</v>
      </c>
      <c r="AF1918" s="149">
        <v>0.03</v>
      </c>
      <c r="AG1918" s="149">
        <v>-0.36</v>
      </c>
      <c r="AH1918" s="151">
        <v>0.13</v>
      </c>
      <c r="AI1918" s="152">
        <v>-0.02</v>
      </c>
      <c r="AJ1918" s="149">
        <v>0.27</v>
      </c>
      <c r="AK1918" s="149">
        <v>-0.18</v>
      </c>
      <c r="AL1918" s="150">
        <v>0.28999999999999998</v>
      </c>
      <c r="AM1918" s="153">
        <f t="shared" si="222"/>
        <v>-0.25</v>
      </c>
      <c r="AN1918" s="154">
        <f t="shared" si="222"/>
        <v>-0.22000000000000003</v>
      </c>
      <c r="AO1918" s="154">
        <f t="shared" si="222"/>
        <v>-0.56999999999999995</v>
      </c>
      <c r="AP1918" s="155">
        <f t="shared" si="216"/>
        <v>0.16</v>
      </c>
      <c r="AQ1918" s="156">
        <f>AVERAGE(Table3[[#This Row],[ HEK293 +Selistat_R1 2]:[ HEK293 +Selistat_R4 5]])</f>
        <v>-0.22</v>
      </c>
      <c r="AR1918" s="153">
        <f t="shared" si="223"/>
        <v>0</v>
      </c>
      <c r="AS1918" s="154">
        <f t="shared" si="223"/>
        <v>0.21</v>
      </c>
      <c r="AT1918" s="154">
        <f t="shared" si="223"/>
        <v>-0.83</v>
      </c>
      <c r="AU1918" s="157">
        <f t="shared" si="217"/>
        <v>0.15</v>
      </c>
      <c r="AV1918" s="158">
        <f t="shared" si="224"/>
        <v>3.0000000000000002E-2</v>
      </c>
      <c r="AW1918" s="154">
        <f t="shared" si="224"/>
        <v>0.45</v>
      </c>
      <c r="AX1918" s="154">
        <f t="shared" si="224"/>
        <v>-0.64999999999999991</v>
      </c>
      <c r="AY1918" s="155">
        <f t="shared" si="218"/>
        <v>0.31</v>
      </c>
    </row>
    <row r="1919" spans="1:51" x14ac:dyDescent="0.15">
      <c r="A1919" s="122" t="s">
        <v>2858</v>
      </c>
      <c r="B1919" s="122" t="s">
        <v>3463</v>
      </c>
      <c r="C1919" s="122" t="s">
        <v>8379</v>
      </c>
      <c r="D1919" s="122" t="s">
        <v>2861</v>
      </c>
      <c r="E1919" s="122" t="s">
        <v>8380</v>
      </c>
      <c r="F1919" s="122" t="s">
        <v>3641</v>
      </c>
      <c r="G1919" s="122">
        <v>1</v>
      </c>
      <c r="H1919" s="166">
        <v>5.0974199999999997E-2</v>
      </c>
      <c r="I1919" s="167">
        <v>0.2175</v>
      </c>
      <c r="J1919" s="168" t="str">
        <f t="shared" si="219"/>
        <v>FALSE</v>
      </c>
      <c r="K1919" s="169">
        <v>0.281609</v>
      </c>
      <c r="L1919" s="170">
        <f>-LOG10(Table3[[#This Row],[Student''s T-test p-value HEK293 +Selistat_HEK293 UT]])</f>
        <v>0.55035346960138209</v>
      </c>
      <c r="M1919" s="167">
        <v>0.16500000000000001</v>
      </c>
      <c r="N1919" s="171" t="str">
        <f t="shared" si="220"/>
        <v>FALSE</v>
      </c>
      <c r="O1919" s="146">
        <v>0.54371800000000003</v>
      </c>
      <c r="P1919" s="147">
        <v>-7.7499999999999999E-2</v>
      </c>
      <c r="Q1919" s="171" t="str">
        <f t="shared" si="221"/>
        <v>FALSE</v>
      </c>
      <c r="R1919" s="122" t="s">
        <v>8381</v>
      </c>
      <c r="S1919" s="122" t="s">
        <v>9570</v>
      </c>
      <c r="T1919" s="122" t="s">
        <v>8383</v>
      </c>
      <c r="U1919" s="172" t="s">
        <v>8384</v>
      </c>
      <c r="V1919" s="122" t="s">
        <v>9571</v>
      </c>
      <c r="W1919" s="148">
        <v>-0.19</v>
      </c>
      <c r="X1919" s="149">
        <v>-0.02</v>
      </c>
      <c r="Y1919" s="149">
        <v>0.15</v>
      </c>
      <c r="Z1919" s="150">
        <v>0.02</v>
      </c>
      <c r="AA1919" s="148">
        <v>-0.26</v>
      </c>
      <c r="AB1919" s="149">
        <v>-0.22</v>
      </c>
      <c r="AC1919" s="149">
        <v>0.17</v>
      </c>
      <c r="AD1919" s="151">
        <v>-0.39</v>
      </c>
      <c r="AE1919" s="148">
        <v>0.21</v>
      </c>
      <c r="AF1919" s="149">
        <v>0.1</v>
      </c>
      <c r="AG1919" s="149">
        <v>-0.23</v>
      </c>
      <c r="AH1919" s="151">
        <v>0.04</v>
      </c>
      <c r="AI1919" s="152">
        <v>0.32</v>
      </c>
      <c r="AJ1919" s="149">
        <v>-0.02</v>
      </c>
      <c r="AK1919" s="149">
        <v>0.02</v>
      </c>
      <c r="AL1919" s="150">
        <v>0.11</v>
      </c>
      <c r="AM1919" s="153">
        <f t="shared" si="222"/>
        <v>7.0000000000000007E-2</v>
      </c>
      <c r="AN1919" s="154">
        <f t="shared" si="222"/>
        <v>0.2</v>
      </c>
      <c r="AO1919" s="154">
        <f t="shared" si="222"/>
        <v>-2.0000000000000018E-2</v>
      </c>
      <c r="AP1919" s="155">
        <f t="shared" si="216"/>
        <v>0.41000000000000003</v>
      </c>
      <c r="AQ1919" s="156">
        <f>AVERAGE(Table3[[#This Row],[ HEK293 +Selistat_R1 2]:[ HEK293 +Selistat_R4 5]])</f>
        <v>0.16500000000000001</v>
      </c>
      <c r="AR1919" s="153">
        <f t="shared" si="223"/>
        <v>0.47</v>
      </c>
      <c r="AS1919" s="154">
        <f t="shared" si="223"/>
        <v>0.32</v>
      </c>
      <c r="AT1919" s="154">
        <f t="shared" si="223"/>
        <v>-0.4</v>
      </c>
      <c r="AU1919" s="157">
        <f t="shared" si="217"/>
        <v>0.43</v>
      </c>
      <c r="AV1919" s="158">
        <f t="shared" si="224"/>
        <v>0.58000000000000007</v>
      </c>
      <c r="AW1919" s="154">
        <f t="shared" si="224"/>
        <v>0.2</v>
      </c>
      <c r="AX1919" s="154">
        <f t="shared" si="224"/>
        <v>-0.15000000000000002</v>
      </c>
      <c r="AY1919" s="155">
        <f t="shared" si="218"/>
        <v>0.5</v>
      </c>
    </row>
    <row r="1920" spans="1:51" x14ac:dyDescent="0.15">
      <c r="A1920" s="122" t="s">
        <v>10463</v>
      </c>
      <c r="B1920" s="122" t="s">
        <v>5364</v>
      </c>
      <c r="C1920" s="122" t="s">
        <v>10464</v>
      </c>
      <c r="D1920" s="122" t="s">
        <v>4043</v>
      </c>
      <c r="E1920" s="122" t="s">
        <v>10465</v>
      </c>
      <c r="F1920" s="122" t="s">
        <v>5367</v>
      </c>
      <c r="G1920" s="122">
        <v>3</v>
      </c>
      <c r="H1920" s="166">
        <v>0.62900999999999996</v>
      </c>
      <c r="I1920" s="167">
        <v>7.4166700000000002E-2</v>
      </c>
      <c r="J1920" s="168" t="str">
        <f t="shared" si="219"/>
        <v>FALSE</v>
      </c>
      <c r="K1920" s="169">
        <v>0.28163899999999997</v>
      </c>
      <c r="L1920" s="170">
        <f>-LOG10(Table3[[#This Row],[Student''s T-test p-value HEK293 +Selistat_HEK293 UT]])</f>
        <v>0.55030720637641051</v>
      </c>
      <c r="M1920" s="167">
        <v>-0.13750000000000001</v>
      </c>
      <c r="N1920" s="171" t="str">
        <f t="shared" si="220"/>
        <v>FALSE</v>
      </c>
      <c r="O1920" s="146">
        <v>0.92624499999999999</v>
      </c>
      <c r="P1920" s="147">
        <v>0.02</v>
      </c>
      <c r="Q1920" s="171" t="str">
        <f t="shared" si="221"/>
        <v>FALSE</v>
      </c>
      <c r="R1920" s="122" t="s">
        <v>1258</v>
      </c>
      <c r="S1920" s="122" t="s">
        <v>10466</v>
      </c>
      <c r="T1920" s="122" t="s">
        <v>1260</v>
      </c>
      <c r="U1920" s="172" t="s">
        <v>10467</v>
      </c>
      <c r="V1920" s="122" t="s">
        <v>10468</v>
      </c>
      <c r="W1920" s="148">
        <v>-0.12</v>
      </c>
      <c r="X1920" s="149">
        <v>-0.05</v>
      </c>
      <c r="Y1920" s="149">
        <v>-0.22</v>
      </c>
      <c r="Z1920" s="150">
        <v>-0.47</v>
      </c>
      <c r="AA1920" s="148">
        <v>-0.1</v>
      </c>
      <c r="AB1920" s="149">
        <v>-0.03</v>
      </c>
      <c r="AC1920" s="149">
        <v>0.08</v>
      </c>
      <c r="AD1920" s="151">
        <v>-0.26</v>
      </c>
      <c r="AE1920" s="148">
        <v>0.22</v>
      </c>
      <c r="AF1920" s="149">
        <v>-0.17</v>
      </c>
      <c r="AG1920" s="149">
        <v>0.59</v>
      </c>
      <c r="AH1920" s="151">
        <v>-0.19</v>
      </c>
      <c r="AI1920" s="152">
        <v>0.32</v>
      </c>
      <c r="AJ1920" s="149">
        <v>-0.06</v>
      </c>
      <c r="AK1920" s="149">
        <v>0.17</v>
      </c>
      <c r="AL1920" s="150">
        <v>-0.06</v>
      </c>
      <c r="AM1920" s="153">
        <f t="shared" si="222"/>
        <v>-1.999999999999999E-2</v>
      </c>
      <c r="AN1920" s="154">
        <f t="shared" si="222"/>
        <v>-2.0000000000000004E-2</v>
      </c>
      <c r="AO1920" s="154">
        <f t="shared" si="222"/>
        <v>-0.3</v>
      </c>
      <c r="AP1920" s="155">
        <f t="shared" si="216"/>
        <v>-0.20999999999999996</v>
      </c>
      <c r="AQ1920" s="156">
        <f>AVERAGE(Table3[[#This Row],[ HEK293 +Selistat_R1 2]:[ HEK293 +Selistat_R4 5]])</f>
        <v>-0.13749999999999998</v>
      </c>
      <c r="AR1920" s="153">
        <f t="shared" si="223"/>
        <v>0.32</v>
      </c>
      <c r="AS1920" s="154">
        <f t="shared" si="223"/>
        <v>-0.14000000000000001</v>
      </c>
      <c r="AT1920" s="154">
        <f t="shared" si="223"/>
        <v>0.51</v>
      </c>
      <c r="AU1920" s="157">
        <f t="shared" si="217"/>
        <v>7.0000000000000007E-2</v>
      </c>
      <c r="AV1920" s="158">
        <f t="shared" si="224"/>
        <v>0.42000000000000004</v>
      </c>
      <c r="AW1920" s="154">
        <f t="shared" si="224"/>
        <v>-0.03</v>
      </c>
      <c r="AX1920" s="154">
        <f t="shared" si="224"/>
        <v>9.0000000000000011E-2</v>
      </c>
      <c r="AY1920" s="155">
        <f t="shared" si="218"/>
        <v>0.2</v>
      </c>
    </row>
    <row r="1921" spans="1:51" x14ac:dyDescent="0.15">
      <c r="A1921" s="122" t="s">
        <v>7626</v>
      </c>
      <c r="B1921" s="122" t="s">
        <v>7627</v>
      </c>
      <c r="C1921" s="122" t="s">
        <v>7628</v>
      </c>
      <c r="D1921" s="122" t="s">
        <v>5343</v>
      </c>
      <c r="E1921" s="122" t="s">
        <v>7629</v>
      </c>
      <c r="G1921" s="122">
        <v>1</v>
      </c>
      <c r="H1921" s="166">
        <v>0.45383200000000001</v>
      </c>
      <c r="I1921" s="167">
        <v>0.14833299999999999</v>
      </c>
      <c r="J1921" s="168" t="str">
        <f t="shared" si="219"/>
        <v>FALSE</v>
      </c>
      <c r="K1921" s="169">
        <v>0.28223100000000001</v>
      </c>
      <c r="L1921" s="170">
        <f>-LOG10(Table3[[#This Row],[Student''s T-test p-value HEK293 +Selistat_HEK293 UT]])</f>
        <v>0.5493952854451617</v>
      </c>
      <c r="M1921" s="167">
        <v>-0.1825</v>
      </c>
      <c r="N1921" s="171" t="str">
        <f t="shared" si="220"/>
        <v>FALSE</v>
      </c>
      <c r="O1921" s="146">
        <v>0.52379399999999998</v>
      </c>
      <c r="P1921" s="147">
        <v>0.14749999999999999</v>
      </c>
      <c r="Q1921" s="171" t="str">
        <f t="shared" si="221"/>
        <v>FALSE</v>
      </c>
      <c r="R1921" s="122" t="s">
        <v>7630</v>
      </c>
      <c r="S1921" s="122" t="s">
        <v>7631</v>
      </c>
      <c r="T1921" s="122" t="s">
        <v>7632</v>
      </c>
      <c r="U1921" s="172" t="s">
        <v>7633</v>
      </c>
      <c r="V1921" s="122" t="s">
        <v>7634</v>
      </c>
      <c r="W1921" s="148">
        <v>-0.28999999999999998</v>
      </c>
      <c r="X1921" s="149">
        <v>-0.51</v>
      </c>
      <c r="Y1921" s="149">
        <v>-0.41</v>
      </c>
      <c r="Z1921" s="150">
        <v>-0.11</v>
      </c>
      <c r="AA1921" s="148">
        <v>-0.14000000000000001</v>
      </c>
      <c r="AB1921" s="149">
        <v>-0.28999999999999998</v>
      </c>
      <c r="AC1921" s="149">
        <v>0.21</v>
      </c>
      <c r="AD1921" s="151">
        <v>-0.37</v>
      </c>
      <c r="AE1921" s="148">
        <v>0.54</v>
      </c>
      <c r="AF1921" s="149">
        <v>0.11</v>
      </c>
      <c r="AG1921" s="149">
        <v>0.18</v>
      </c>
      <c r="AH1921" s="151">
        <v>0.13</v>
      </c>
      <c r="AI1921" s="152">
        <v>0.48</v>
      </c>
      <c r="AJ1921" s="149">
        <v>-0.31</v>
      </c>
      <c r="AK1921" s="149">
        <v>0.36</v>
      </c>
      <c r="AL1921" s="150">
        <v>-0.16</v>
      </c>
      <c r="AM1921" s="153">
        <f t="shared" si="222"/>
        <v>-0.14999999999999997</v>
      </c>
      <c r="AN1921" s="154">
        <f t="shared" si="222"/>
        <v>-0.22000000000000003</v>
      </c>
      <c r="AO1921" s="154">
        <f t="shared" si="222"/>
        <v>-0.62</v>
      </c>
      <c r="AP1921" s="155">
        <f t="shared" si="216"/>
        <v>0.26</v>
      </c>
      <c r="AQ1921" s="156">
        <f>AVERAGE(Table3[[#This Row],[ HEK293 +Selistat_R1 2]:[ HEK293 +Selistat_R4 5]])</f>
        <v>-0.1825</v>
      </c>
      <c r="AR1921" s="153">
        <f t="shared" si="223"/>
        <v>0.68</v>
      </c>
      <c r="AS1921" s="154">
        <f t="shared" si="223"/>
        <v>0.39999999999999997</v>
      </c>
      <c r="AT1921" s="154">
        <f t="shared" si="223"/>
        <v>-0.03</v>
      </c>
      <c r="AU1921" s="157">
        <f t="shared" si="217"/>
        <v>0.5</v>
      </c>
      <c r="AV1921" s="158">
        <f t="shared" si="224"/>
        <v>0.62</v>
      </c>
      <c r="AW1921" s="154">
        <f t="shared" si="224"/>
        <v>-2.0000000000000018E-2</v>
      </c>
      <c r="AX1921" s="154">
        <f t="shared" si="224"/>
        <v>0.15</v>
      </c>
      <c r="AY1921" s="155">
        <f t="shared" si="218"/>
        <v>0.21</v>
      </c>
    </row>
    <row r="1922" spans="1:51" x14ac:dyDescent="0.15">
      <c r="A1922" s="122" t="s">
        <v>10469</v>
      </c>
      <c r="B1922" s="122" t="s">
        <v>10470</v>
      </c>
      <c r="C1922" s="122" t="s">
        <v>10471</v>
      </c>
      <c r="D1922" s="122" t="s">
        <v>10472</v>
      </c>
      <c r="E1922" s="122" t="s">
        <v>10473</v>
      </c>
      <c r="G1922" s="122">
        <v>1</v>
      </c>
      <c r="H1922" s="166">
        <v>0.60415600000000003</v>
      </c>
      <c r="I1922" s="167">
        <v>0.11666700000000001</v>
      </c>
      <c r="J1922" s="168" t="str">
        <f t="shared" si="219"/>
        <v>FALSE</v>
      </c>
      <c r="K1922" s="169">
        <v>0.28260000000000002</v>
      </c>
      <c r="L1922" s="170">
        <f>-LOG10(Table3[[#This Row],[Student''s T-test p-value HEK293 +Selistat_HEK293 UT]])</f>
        <v>0.54882784248746019</v>
      </c>
      <c r="M1922" s="167">
        <v>-0.17249999999999999</v>
      </c>
      <c r="N1922" s="171" t="str">
        <f t="shared" si="220"/>
        <v>FALSE</v>
      </c>
      <c r="O1922" s="146">
        <v>0.81908000000000003</v>
      </c>
      <c r="P1922" s="147">
        <v>7.7499999999999999E-2</v>
      </c>
      <c r="Q1922" s="171" t="str">
        <f t="shared" si="221"/>
        <v>FALSE</v>
      </c>
      <c r="R1922" s="122" t="s">
        <v>10474</v>
      </c>
      <c r="S1922" s="122" t="s">
        <v>10475</v>
      </c>
      <c r="T1922" s="122" t="s">
        <v>10476</v>
      </c>
      <c r="U1922" s="172" t="s">
        <v>10477</v>
      </c>
      <c r="V1922" s="122" t="s">
        <v>10478</v>
      </c>
      <c r="W1922" s="148">
        <v>-0.52</v>
      </c>
      <c r="X1922" s="149">
        <v>-0.28999999999999998</v>
      </c>
      <c r="Y1922" s="149">
        <v>-0.12</v>
      </c>
      <c r="Z1922" s="150">
        <v>-0.28999999999999998</v>
      </c>
      <c r="AA1922" s="148">
        <v>-0.17</v>
      </c>
      <c r="AB1922" s="149">
        <v>0.06</v>
      </c>
      <c r="AC1922" s="149">
        <v>0.04</v>
      </c>
      <c r="AD1922" s="151">
        <v>-0.46</v>
      </c>
      <c r="AE1922" s="148">
        <v>0.43</v>
      </c>
      <c r="AF1922" s="149">
        <v>0.18</v>
      </c>
      <c r="AG1922" s="149">
        <v>0.64</v>
      </c>
      <c r="AH1922" s="151">
        <v>-0.57999999999999996</v>
      </c>
      <c r="AI1922" s="152">
        <v>0.43</v>
      </c>
      <c r="AJ1922" s="149">
        <v>0.36</v>
      </c>
      <c r="AK1922" s="149">
        <v>-0.08</v>
      </c>
      <c r="AL1922" s="150">
        <v>-0.35</v>
      </c>
      <c r="AM1922" s="153">
        <f t="shared" si="222"/>
        <v>-0.35</v>
      </c>
      <c r="AN1922" s="154">
        <f t="shared" si="222"/>
        <v>-0.35</v>
      </c>
      <c r="AO1922" s="154">
        <f t="shared" si="222"/>
        <v>-0.16</v>
      </c>
      <c r="AP1922" s="155">
        <f t="shared" si="216"/>
        <v>0.17000000000000004</v>
      </c>
      <c r="AQ1922" s="156">
        <f>AVERAGE(Table3[[#This Row],[ HEK293 +Selistat_R1 2]:[ HEK293 +Selistat_R4 5]])</f>
        <v>-0.17249999999999999</v>
      </c>
      <c r="AR1922" s="153">
        <f t="shared" si="223"/>
        <v>0.6</v>
      </c>
      <c r="AS1922" s="154">
        <f t="shared" si="223"/>
        <v>0.12</v>
      </c>
      <c r="AT1922" s="154">
        <f t="shared" si="223"/>
        <v>0.6</v>
      </c>
      <c r="AU1922" s="157">
        <f t="shared" si="217"/>
        <v>-0.11999999999999994</v>
      </c>
      <c r="AV1922" s="158">
        <f t="shared" si="224"/>
        <v>0.6</v>
      </c>
      <c r="AW1922" s="154">
        <f t="shared" si="224"/>
        <v>0.3</v>
      </c>
      <c r="AX1922" s="154">
        <f t="shared" si="224"/>
        <v>-0.12</v>
      </c>
      <c r="AY1922" s="155">
        <f t="shared" si="218"/>
        <v>0.11000000000000004</v>
      </c>
    </row>
    <row r="1923" spans="1:51" x14ac:dyDescent="0.15">
      <c r="A1923" s="122" t="s">
        <v>2985</v>
      </c>
      <c r="B1923" s="122" t="s">
        <v>2986</v>
      </c>
      <c r="C1923" s="122" t="s">
        <v>2987</v>
      </c>
      <c r="D1923" s="122" t="s">
        <v>2988</v>
      </c>
      <c r="E1923" s="122" t="s">
        <v>2989</v>
      </c>
      <c r="F1923" s="122" t="s">
        <v>2990</v>
      </c>
      <c r="G1923" s="122">
        <v>1</v>
      </c>
      <c r="H1923" s="166">
        <v>0.424564</v>
      </c>
      <c r="I1923" s="167">
        <v>0.108333</v>
      </c>
      <c r="J1923" s="168" t="str">
        <f t="shared" si="219"/>
        <v>FALSE</v>
      </c>
      <c r="K1923" s="169">
        <v>0.28264099999999998</v>
      </c>
      <c r="L1923" s="170">
        <f>-LOG10(Table3[[#This Row],[Student''s T-test p-value HEK293 +Selistat_HEK293 UT]])</f>
        <v>0.54876483901181261</v>
      </c>
      <c r="M1923" s="167">
        <v>-0.11749999999999999</v>
      </c>
      <c r="N1923" s="171" t="str">
        <f t="shared" si="220"/>
        <v>FALSE</v>
      </c>
      <c r="O1923" s="146">
        <v>0.98796899999999999</v>
      </c>
      <c r="P1923" s="147">
        <v>2.5000000000000001E-3</v>
      </c>
      <c r="Q1923" s="171" t="str">
        <f t="shared" si="221"/>
        <v>FALSE</v>
      </c>
      <c r="R1923" s="122" t="s">
        <v>1540</v>
      </c>
      <c r="S1923" s="122" t="s">
        <v>10479</v>
      </c>
      <c r="T1923" s="122" t="s">
        <v>1542</v>
      </c>
      <c r="U1923" s="172" t="s">
        <v>2637</v>
      </c>
      <c r="V1923" s="122" t="s">
        <v>10480</v>
      </c>
      <c r="W1923" s="148">
        <v>-0.21</v>
      </c>
      <c r="X1923" s="149">
        <v>-0.01</v>
      </c>
      <c r="Y1923" s="149">
        <v>-0.38</v>
      </c>
      <c r="Z1923" s="150">
        <v>-0.26</v>
      </c>
      <c r="AA1923" s="148">
        <v>-0.23</v>
      </c>
      <c r="AB1923" s="149">
        <v>-0.18</v>
      </c>
      <c r="AC1923" s="149">
        <v>0.02</v>
      </c>
      <c r="AD1923" s="151">
        <v>0</v>
      </c>
      <c r="AE1923" s="148">
        <v>0.18</v>
      </c>
      <c r="AF1923" s="149">
        <v>0.28000000000000003</v>
      </c>
      <c r="AG1923" s="149">
        <v>0.37</v>
      </c>
      <c r="AH1923" s="151">
        <v>-0.33</v>
      </c>
      <c r="AI1923" s="152">
        <v>0.15</v>
      </c>
      <c r="AJ1923" s="149">
        <v>0.18</v>
      </c>
      <c r="AK1923" s="149">
        <v>0.11</v>
      </c>
      <c r="AL1923" s="150">
        <v>0.05</v>
      </c>
      <c r="AM1923" s="153">
        <f t="shared" si="222"/>
        <v>2.0000000000000018E-2</v>
      </c>
      <c r="AN1923" s="154">
        <f t="shared" si="222"/>
        <v>0.16999999999999998</v>
      </c>
      <c r="AO1923" s="154">
        <f t="shared" si="222"/>
        <v>-0.4</v>
      </c>
      <c r="AP1923" s="155">
        <f t="shared" si="222"/>
        <v>-0.26</v>
      </c>
      <c r="AQ1923" s="156">
        <f>AVERAGE(Table3[[#This Row],[ HEK293 +Selistat_R1 2]:[ HEK293 +Selistat_R4 5]])</f>
        <v>-0.11750000000000001</v>
      </c>
      <c r="AR1923" s="153">
        <f t="shared" si="223"/>
        <v>0.41000000000000003</v>
      </c>
      <c r="AS1923" s="154">
        <f t="shared" si="223"/>
        <v>0.46</v>
      </c>
      <c r="AT1923" s="154">
        <f t="shared" si="223"/>
        <v>0.35</v>
      </c>
      <c r="AU1923" s="157">
        <f t="shared" si="223"/>
        <v>-0.33</v>
      </c>
      <c r="AV1923" s="158">
        <f t="shared" si="224"/>
        <v>0.38</v>
      </c>
      <c r="AW1923" s="154">
        <f t="shared" si="224"/>
        <v>0.36</v>
      </c>
      <c r="AX1923" s="154">
        <f t="shared" si="224"/>
        <v>0.09</v>
      </c>
      <c r="AY1923" s="155">
        <f t="shared" si="224"/>
        <v>0.05</v>
      </c>
    </row>
    <row r="1924" spans="1:51" x14ac:dyDescent="0.15">
      <c r="A1924" s="122" t="s">
        <v>10481</v>
      </c>
      <c r="B1924" s="122" t="s">
        <v>10482</v>
      </c>
      <c r="C1924" s="122" t="s">
        <v>2876</v>
      </c>
      <c r="E1924" s="122" t="s">
        <v>10483</v>
      </c>
      <c r="F1924" s="122" t="s">
        <v>5772</v>
      </c>
      <c r="G1924" s="122">
        <v>1</v>
      </c>
      <c r="H1924" s="166">
        <v>0.32629900000000001</v>
      </c>
      <c r="I1924" s="167">
        <v>0.57583300000000004</v>
      </c>
      <c r="J1924" s="168" t="str">
        <f t="shared" ref="J1924:J1987" si="225">IF(AND(H1924&lt;0.05,ABS(I1924&gt;1)),"TRUE","FALSE")</f>
        <v>FALSE</v>
      </c>
      <c r="K1924" s="169">
        <v>0.28275899999999998</v>
      </c>
      <c r="L1924" s="170">
        <f>-LOG10(Table3[[#This Row],[Student''s T-test p-value HEK293 +Selistat_HEK293 UT]])</f>
        <v>0.5485835629254715</v>
      </c>
      <c r="M1924" s="167">
        <v>1.1299999999999999</v>
      </c>
      <c r="N1924" s="171" t="str">
        <f t="shared" ref="N1924:N1987" si="226">IF(AND(K1924&lt;0.05,ABS(M1924&gt;1)),"TRUE","FALSE")</f>
        <v>FALSE</v>
      </c>
      <c r="O1924" s="146">
        <v>0.43614599999999998</v>
      </c>
      <c r="P1924" s="147">
        <v>0.17749999999999999</v>
      </c>
      <c r="Q1924" s="171" t="str">
        <f t="shared" ref="Q1924:Q1987" si="227">IF(AND(O1924&lt;0.05,ABS(P1924&gt;1)),"TRUE","FALSE")</f>
        <v>FALSE</v>
      </c>
      <c r="R1924" s="122" t="s">
        <v>10484</v>
      </c>
      <c r="S1924" s="122" t="s">
        <v>10485</v>
      </c>
      <c r="T1924" s="122" t="s">
        <v>10486</v>
      </c>
      <c r="U1924" s="172" t="s">
        <v>10487</v>
      </c>
      <c r="V1924" s="122" t="s">
        <v>10488</v>
      </c>
      <c r="W1924" s="148">
        <v>2.93</v>
      </c>
      <c r="X1924" s="149">
        <v>-0.65</v>
      </c>
      <c r="Y1924" s="149">
        <v>-0.98</v>
      </c>
      <c r="Z1924" s="150">
        <v>-1</v>
      </c>
      <c r="AA1924" s="148">
        <v>-1.06</v>
      </c>
      <c r="AB1924" s="149">
        <v>-1.26</v>
      </c>
      <c r="AC1924" s="149">
        <v>-0.96</v>
      </c>
      <c r="AD1924" s="151">
        <v>-0.94</v>
      </c>
      <c r="AE1924" s="148">
        <v>-0.48</v>
      </c>
      <c r="AF1924" s="149">
        <v>-1.01</v>
      </c>
      <c r="AG1924" s="149">
        <v>-0.26</v>
      </c>
      <c r="AH1924" s="151">
        <v>-0.92</v>
      </c>
      <c r="AI1924" s="152">
        <v>-0.68</v>
      </c>
      <c r="AJ1924" s="149">
        <v>-0.62</v>
      </c>
      <c r="AK1924" s="149">
        <v>-0.98</v>
      </c>
      <c r="AL1924" s="150">
        <v>-1.1000000000000001</v>
      </c>
      <c r="AM1924" s="153">
        <f t="shared" ref="AM1924:AP1987" si="228">W1924-AA1924</f>
        <v>3.99</v>
      </c>
      <c r="AN1924" s="154">
        <f t="shared" si="228"/>
        <v>0.61</v>
      </c>
      <c r="AO1924" s="154">
        <f t="shared" si="228"/>
        <v>-2.0000000000000018E-2</v>
      </c>
      <c r="AP1924" s="155">
        <f t="shared" si="228"/>
        <v>-6.0000000000000053E-2</v>
      </c>
      <c r="AQ1924" s="156">
        <f>AVERAGE(Table3[[#This Row],[ HEK293 +Selistat_R1 2]:[ HEK293 +Selistat_R4 5]])</f>
        <v>1.1299999999999999</v>
      </c>
      <c r="AR1924" s="153">
        <f t="shared" ref="AR1924:AU1987" si="229">AE1924-AA1924</f>
        <v>0.58000000000000007</v>
      </c>
      <c r="AS1924" s="154">
        <f t="shared" si="229"/>
        <v>0.25</v>
      </c>
      <c r="AT1924" s="154">
        <f t="shared" si="229"/>
        <v>0.7</v>
      </c>
      <c r="AU1924" s="157">
        <f t="shared" si="229"/>
        <v>1.9999999999999907E-2</v>
      </c>
      <c r="AV1924" s="158">
        <f t="shared" ref="AV1924:AY1987" si="230">AI1924-AA1924</f>
        <v>0.38</v>
      </c>
      <c r="AW1924" s="154">
        <f t="shared" si="230"/>
        <v>0.64</v>
      </c>
      <c r="AX1924" s="154">
        <f t="shared" si="230"/>
        <v>-2.0000000000000018E-2</v>
      </c>
      <c r="AY1924" s="155">
        <f t="shared" si="230"/>
        <v>-0.16000000000000014</v>
      </c>
    </row>
    <row r="1925" spans="1:51" x14ac:dyDescent="0.15">
      <c r="E1925" s="122" t="s">
        <v>3133</v>
      </c>
      <c r="G1925" s="122">
        <v>1</v>
      </c>
      <c r="H1925" s="166">
        <v>0.59663600000000006</v>
      </c>
      <c r="I1925" s="167">
        <v>6.6666699999999995E-2</v>
      </c>
      <c r="J1925" s="168" t="str">
        <f t="shared" si="225"/>
        <v>FALSE</v>
      </c>
      <c r="K1925" s="169">
        <v>0.28278700000000001</v>
      </c>
      <c r="L1925" s="170">
        <f>-LOG10(Table3[[#This Row],[Student''s T-test p-value HEK293 +Selistat_HEK293 UT]])</f>
        <v>0.54854055936606794</v>
      </c>
      <c r="M1925" s="167">
        <v>-9.7500000000000003E-2</v>
      </c>
      <c r="N1925" s="171" t="str">
        <f t="shared" si="226"/>
        <v>FALSE</v>
      </c>
      <c r="O1925" s="146">
        <v>0.47191300000000003</v>
      </c>
      <c r="P1925" s="147">
        <v>0.13250000000000001</v>
      </c>
      <c r="Q1925" s="171" t="str">
        <f t="shared" si="227"/>
        <v>FALSE</v>
      </c>
      <c r="R1925" s="122" t="s">
        <v>10489</v>
      </c>
      <c r="S1925" s="122" t="s">
        <v>10490</v>
      </c>
      <c r="T1925" s="122" t="s">
        <v>10491</v>
      </c>
      <c r="U1925" s="172" t="s">
        <v>10492</v>
      </c>
      <c r="V1925" s="122" t="s">
        <v>10493</v>
      </c>
      <c r="W1925" s="148">
        <v>-0.1</v>
      </c>
      <c r="X1925" s="149">
        <v>-7.0000000000000007E-2</v>
      </c>
      <c r="Y1925" s="149">
        <v>-0.09</v>
      </c>
      <c r="Z1925" s="150">
        <v>-0.39</v>
      </c>
      <c r="AA1925" s="148">
        <v>-0.11</v>
      </c>
      <c r="AB1925" s="149">
        <v>-0.13</v>
      </c>
      <c r="AC1925" s="149">
        <v>-0.02</v>
      </c>
      <c r="AD1925" s="151">
        <v>0</v>
      </c>
      <c r="AE1925" s="148">
        <v>0.45</v>
      </c>
      <c r="AF1925" s="149">
        <v>-0.02</v>
      </c>
      <c r="AG1925" s="149">
        <v>0.28000000000000003</v>
      </c>
      <c r="AH1925" s="151">
        <v>-0.11</v>
      </c>
      <c r="AI1925" s="152">
        <v>0.17</v>
      </c>
      <c r="AJ1925" s="149">
        <v>0.04</v>
      </c>
      <c r="AK1925" s="149">
        <v>0.17</v>
      </c>
      <c r="AL1925" s="150">
        <v>-0.31</v>
      </c>
      <c r="AM1925" s="153">
        <f t="shared" si="228"/>
        <v>9.999999999999995E-3</v>
      </c>
      <c r="AN1925" s="154">
        <f t="shared" si="228"/>
        <v>0.06</v>
      </c>
      <c r="AO1925" s="154">
        <f t="shared" si="228"/>
        <v>-6.9999999999999993E-2</v>
      </c>
      <c r="AP1925" s="155">
        <f t="shared" si="228"/>
        <v>-0.39</v>
      </c>
      <c r="AQ1925" s="156">
        <f>AVERAGE(Table3[[#This Row],[ HEK293 +Selistat_R1 2]:[ HEK293 +Selistat_R4 5]])</f>
        <v>-9.7500000000000003E-2</v>
      </c>
      <c r="AR1925" s="153">
        <f t="shared" si="229"/>
        <v>0.56000000000000005</v>
      </c>
      <c r="AS1925" s="154">
        <f t="shared" si="229"/>
        <v>0.11</v>
      </c>
      <c r="AT1925" s="154">
        <f t="shared" si="229"/>
        <v>0.30000000000000004</v>
      </c>
      <c r="AU1925" s="157">
        <f t="shared" si="229"/>
        <v>-0.11</v>
      </c>
      <c r="AV1925" s="158">
        <f t="shared" si="230"/>
        <v>0.28000000000000003</v>
      </c>
      <c r="AW1925" s="154">
        <f t="shared" si="230"/>
        <v>0.17</v>
      </c>
      <c r="AX1925" s="154">
        <f t="shared" si="230"/>
        <v>0.19</v>
      </c>
      <c r="AY1925" s="155">
        <f t="shared" si="230"/>
        <v>-0.31</v>
      </c>
    </row>
    <row r="1926" spans="1:51" x14ac:dyDescent="0.15">
      <c r="E1926" s="122" t="s">
        <v>3133</v>
      </c>
      <c r="G1926" s="122">
        <v>1</v>
      </c>
      <c r="H1926" s="166">
        <v>1.95456E-2</v>
      </c>
      <c r="I1926" s="167">
        <v>0.29416700000000001</v>
      </c>
      <c r="J1926" s="168" t="str">
        <f t="shared" si="225"/>
        <v>FALSE</v>
      </c>
      <c r="K1926" s="169">
        <v>0.28309400000000001</v>
      </c>
      <c r="L1926" s="170">
        <f>-LOG10(Table3[[#This Row],[Student''s T-test p-value HEK293 +Selistat_HEK293 UT]])</f>
        <v>0.54806933513685752</v>
      </c>
      <c r="M1926" s="167">
        <v>0.12</v>
      </c>
      <c r="N1926" s="171" t="str">
        <f t="shared" si="226"/>
        <v>FALSE</v>
      </c>
      <c r="O1926" s="146">
        <v>0.62605599999999995</v>
      </c>
      <c r="P1926" s="147">
        <v>6.7500000000000004E-2</v>
      </c>
      <c r="Q1926" s="171" t="str">
        <f t="shared" si="227"/>
        <v>FALSE</v>
      </c>
      <c r="R1926" s="122" t="s">
        <v>3911</v>
      </c>
      <c r="S1926" s="122" t="s">
        <v>3912</v>
      </c>
      <c r="T1926" s="122" t="s">
        <v>3913</v>
      </c>
      <c r="U1926" s="172" t="s">
        <v>3914</v>
      </c>
      <c r="V1926" s="122" t="s">
        <v>3915</v>
      </c>
      <c r="W1926" s="148">
        <v>-0.11</v>
      </c>
      <c r="X1926" s="149">
        <v>-0.02</v>
      </c>
      <c r="Y1926" s="149">
        <v>-0.36</v>
      </c>
      <c r="Z1926" s="150">
        <v>0.02</v>
      </c>
      <c r="AA1926" s="148">
        <v>-0.15</v>
      </c>
      <c r="AB1926" s="149">
        <v>-0.25</v>
      </c>
      <c r="AC1926" s="149">
        <v>-0.39</v>
      </c>
      <c r="AD1926" s="151">
        <v>-0.16</v>
      </c>
      <c r="AE1926" s="148">
        <v>0.39</v>
      </c>
      <c r="AF1926" s="149">
        <v>0.11</v>
      </c>
      <c r="AG1926" s="149">
        <v>0.35</v>
      </c>
      <c r="AH1926" s="151">
        <v>-0.14000000000000001</v>
      </c>
      <c r="AI1926" s="152">
        <v>0.21</v>
      </c>
      <c r="AJ1926" s="149">
        <v>0.17</v>
      </c>
      <c r="AK1926" s="149">
        <v>0.05</v>
      </c>
      <c r="AL1926" s="150">
        <v>0.01</v>
      </c>
      <c r="AM1926" s="153">
        <f t="shared" si="228"/>
        <v>3.9999999999999994E-2</v>
      </c>
      <c r="AN1926" s="154">
        <f t="shared" si="228"/>
        <v>0.23</v>
      </c>
      <c r="AO1926" s="154">
        <f t="shared" si="228"/>
        <v>3.0000000000000027E-2</v>
      </c>
      <c r="AP1926" s="155">
        <f t="shared" si="228"/>
        <v>0.18</v>
      </c>
      <c r="AQ1926" s="156">
        <f>AVERAGE(Table3[[#This Row],[ HEK293 +Selistat_R1 2]:[ HEK293 +Selistat_R4 5]])</f>
        <v>0.12000000000000001</v>
      </c>
      <c r="AR1926" s="153">
        <f t="shared" si="229"/>
        <v>0.54</v>
      </c>
      <c r="AS1926" s="154">
        <f t="shared" si="229"/>
        <v>0.36</v>
      </c>
      <c r="AT1926" s="154">
        <f t="shared" si="229"/>
        <v>0.74</v>
      </c>
      <c r="AU1926" s="157">
        <f t="shared" si="229"/>
        <v>1.999999999999999E-2</v>
      </c>
      <c r="AV1926" s="158">
        <f t="shared" si="230"/>
        <v>0.36</v>
      </c>
      <c r="AW1926" s="154">
        <f t="shared" si="230"/>
        <v>0.42000000000000004</v>
      </c>
      <c r="AX1926" s="154">
        <f t="shared" si="230"/>
        <v>0.44</v>
      </c>
      <c r="AY1926" s="155">
        <f t="shared" si="230"/>
        <v>0.17</v>
      </c>
    </row>
    <row r="1927" spans="1:51" x14ac:dyDescent="0.15">
      <c r="B1927" s="122" t="s">
        <v>3114</v>
      </c>
      <c r="C1927" s="122" t="s">
        <v>4633</v>
      </c>
      <c r="E1927" s="122" t="s">
        <v>4634</v>
      </c>
      <c r="G1927" s="122">
        <v>1</v>
      </c>
      <c r="H1927" s="166">
        <v>0.27551599999999998</v>
      </c>
      <c r="I1927" s="167">
        <v>0.19583300000000001</v>
      </c>
      <c r="J1927" s="168" t="str">
        <f t="shared" si="225"/>
        <v>FALSE</v>
      </c>
      <c r="K1927" s="169">
        <v>0.28335300000000002</v>
      </c>
      <c r="L1927" s="170">
        <f>-LOG10(Table3[[#This Row],[Student''s T-test p-value HEK293 +Selistat_HEK293 UT]])</f>
        <v>0.54767218490514424</v>
      </c>
      <c r="M1927" s="167">
        <v>-0.185</v>
      </c>
      <c r="N1927" s="171" t="str">
        <f t="shared" si="226"/>
        <v>FALSE</v>
      </c>
      <c r="O1927" s="146">
        <v>1.39282E-2</v>
      </c>
      <c r="P1927" s="147">
        <v>-0.16750000000000001</v>
      </c>
      <c r="Q1927" s="171" t="str">
        <f t="shared" si="227"/>
        <v>FALSE</v>
      </c>
      <c r="R1927" s="122" t="s">
        <v>876</v>
      </c>
      <c r="S1927" s="122" t="s">
        <v>10494</v>
      </c>
      <c r="T1927" s="122" t="s">
        <v>878</v>
      </c>
      <c r="U1927" s="172" t="s">
        <v>4635</v>
      </c>
      <c r="V1927" s="122" t="s">
        <v>10495</v>
      </c>
      <c r="W1927" s="148">
        <v>-0.37</v>
      </c>
      <c r="X1927" s="149">
        <v>-0.48</v>
      </c>
      <c r="Y1927" s="149">
        <v>-0.38</v>
      </c>
      <c r="Z1927" s="150">
        <v>-0.21</v>
      </c>
      <c r="AA1927" s="148">
        <v>-0.14000000000000001</v>
      </c>
      <c r="AB1927" s="149">
        <v>-0.56999999999999995</v>
      </c>
      <c r="AC1927" s="149">
        <v>0.14000000000000001</v>
      </c>
      <c r="AD1927" s="151">
        <v>-0.13</v>
      </c>
      <c r="AE1927" s="148">
        <v>0.2</v>
      </c>
      <c r="AF1927" s="149">
        <v>7.0000000000000007E-2</v>
      </c>
      <c r="AG1927" s="149">
        <v>0.15</v>
      </c>
      <c r="AH1927" s="151">
        <v>0.09</v>
      </c>
      <c r="AI1927" s="152">
        <v>0.3</v>
      </c>
      <c r="AJ1927" s="149">
        <v>0.2</v>
      </c>
      <c r="AK1927" s="149">
        <v>0.28999999999999998</v>
      </c>
      <c r="AL1927" s="150">
        <v>0.39</v>
      </c>
      <c r="AM1927" s="153">
        <f t="shared" si="228"/>
        <v>-0.22999999999999998</v>
      </c>
      <c r="AN1927" s="154">
        <f t="shared" si="228"/>
        <v>8.9999999999999969E-2</v>
      </c>
      <c r="AO1927" s="154">
        <f t="shared" si="228"/>
        <v>-0.52</v>
      </c>
      <c r="AP1927" s="155">
        <f t="shared" si="228"/>
        <v>-7.9999999999999988E-2</v>
      </c>
      <c r="AQ1927" s="156">
        <f>AVERAGE(Table3[[#This Row],[ HEK293 +Selistat_R1 2]:[ HEK293 +Selistat_R4 5]])</f>
        <v>-0.185</v>
      </c>
      <c r="AR1927" s="153">
        <f t="shared" si="229"/>
        <v>0.34</v>
      </c>
      <c r="AS1927" s="154">
        <f t="shared" si="229"/>
        <v>0.6399999999999999</v>
      </c>
      <c r="AT1927" s="154">
        <f t="shared" si="229"/>
        <v>9.9999999999999811E-3</v>
      </c>
      <c r="AU1927" s="157">
        <f t="shared" si="229"/>
        <v>0.22</v>
      </c>
      <c r="AV1927" s="158">
        <f t="shared" si="230"/>
        <v>0.44</v>
      </c>
      <c r="AW1927" s="154">
        <f t="shared" si="230"/>
        <v>0.77</v>
      </c>
      <c r="AX1927" s="154">
        <f t="shared" si="230"/>
        <v>0.14999999999999997</v>
      </c>
      <c r="AY1927" s="155">
        <f t="shared" si="230"/>
        <v>0.52</v>
      </c>
    </row>
    <row r="1928" spans="1:51" x14ac:dyDescent="0.15">
      <c r="A1928" s="122" t="s">
        <v>3143</v>
      </c>
      <c r="C1928" s="122" t="s">
        <v>3144</v>
      </c>
      <c r="D1928" s="122" t="s">
        <v>2848</v>
      </c>
      <c r="E1928" s="122" t="s">
        <v>3145</v>
      </c>
      <c r="F1928" s="122" t="s">
        <v>2996</v>
      </c>
      <c r="G1928" s="122">
        <v>1</v>
      </c>
      <c r="H1928" s="166">
        <v>0.36575200000000002</v>
      </c>
      <c r="I1928" s="167">
        <v>0.14000000000000001</v>
      </c>
      <c r="J1928" s="168" t="str">
        <f t="shared" si="225"/>
        <v>FALSE</v>
      </c>
      <c r="K1928" s="169">
        <v>0.28349400000000002</v>
      </c>
      <c r="L1928" s="170">
        <f>-LOG10(Table3[[#This Row],[Student''s T-test p-value HEK293 +Selistat_HEK293 UT]])</f>
        <v>0.54745612828594603</v>
      </c>
      <c r="M1928" s="167">
        <v>0.2525</v>
      </c>
      <c r="N1928" s="171" t="str">
        <f t="shared" si="226"/>
        <v>FALSE</v>
      </c>
      <c r="O1928" s="146">
        <v>0.73194499999999996</v>
      </c>
      <c r="P1928" s="147">
        <v>-5.7500000000000002E-2</v>
      </c>
      <c r="Q1928" s="171" t="str">
        <f t="shared" si="227"/>
        <v>FALSE</v>
      </c>
      <c r="R1928" s="122" t="s">
        <v>389</v>
      </c>
      <c r="S1928" s="122" t="s">
        <v>10496</v>
      </c>
      <c r="T1928" s="122" t="s">
        <v>391</v>
      </c>
      <c r="U1928" s="172" t="s">
        <v>2661</v>
      </c>
      <c r="V1928" s="122" t="s">
        <v>10497</v>
      </c>
      <c r="W1928" s="148">
        <v>-0.19</v>
      </c>
      <c r="X1928" s="149">
        <v>-0.21</v>
      </c>
      <c r="Y1928" s="149">
        <v>0.7</v>
      </c>
      <c r="Z1928" s="150">
        <v>0.2</v>
      </c>
      <c r="AA1928" s="148">
        <v>-0.08</v>
      </c>
      <c r="AB1928" s="149">
        <v>-0.16</v>
      </c>
      <c r="AC1928" s="149">
        <v>-0.15</v>
      </c>
      <c r="AD1928" s="151">
        <v>-0.12</v>
      </c>
      <c r="AE1928" s="148">
        <v>0.1</v>
      </c>
      <c r="AF1928" s="149">
        <v>-0.08</v>
      </c>
      <c r="AG1928" s="149">
        <v>-0.39</v>
      </c>
      <c r="AH1928" s="151">
        <v>0.08</v>
      </c>
      <c r="AI1928" s="152">
        <v>0.02</v>
      </c>
      <c r="AJ1928" s="149">
        <v>-0.33</v>
      </c>
      <c r="AK1928" s="149">
        <v>0.04</v>
      </c>
      <c r="AL1928" s="150">
        <v>0.21</v>
      </c>
      <c r="AM1928" s="153">
        <f t="shared" si="228"/>
        <v>-0.11</v>
      </c>
      <c r="AN1928" s="154">
        <f t="shared" si="228"/>
        <v>-4.9999999999999989E-2</v>
      </c>
      <c r="AO1928" s="154">
        <f t="shared" si="228"/>
        <v>0.85</v>
      </c>
      <c r="AP1928" s="155">
        <f t="shared" si="228"/>
        <v>0.32</v>
      </c>
      <c r="AQ1928" s="156">
        <f>AVERAGE(Table3[[#This Row],[ HEK293 +Selistat_R1 2]:[ HEK293 +Selistat_R4 5]])</f>
        <v>0.2525</v>
      </c>
      <c r="AR1928" s="153">
        <f t="shared" si="229"/>
        <v>0.18</v>
      </c>
      <c r="AS1928" s="154">
        <f t="shared" si="229"/>
        <v>0.08</v>
      </c>
      <c r="AT1928" s="154">
        <f t="shared" si="229"/>
        <v>-0.24000000000000002</v>
      </c>
      <c r="AU1928" s="157">
        <f t="shared" si="229"/>
        <v>0.2</v>
      </c>
      <c r="AV1928" s="158">
        <f t="shared" si="230"/>
        <v>0.1</v>
      </c>
      <c r="AW1928" s="154">
        <f t="shared" si="230"/>
        <v>-0.17</v>
      </c>
      <c r="AX1928" s="154">
        <f t="shared" si="230"/>
        <v>0.19</v>
      </c>
      <c r="AY1928" s="155">
        <f t="shared" si="230"/>
        <v>0.32999999999999996</v>
      </c>
    </row>
    <row r="1929" spans="1:51" x14ac:dyDescent="0.15">
      <c r="A1929" s="122" t="s">
        <v>4151</v>
      </c>
      <c r="B1929" s="122" t="s">
        <v>4152</v>
      </c>
      <c r="C1929" s="122" t="s">
        <v>4064</v>
      </c>
      <c r="E1929" s="122" t="s">
        <v>4153</v>
      </c>
      <c r="G1929" s="122">
        <v>2</v>
      </c>
      <c r="H1929" s="166">
        <v>0.37653900000000001</v>
      </c>
      <c r="I1929" s="167">
        <v>0.1275</v>
      </c>
      <c r="J1929" s="168" t="str">
        <f t="shared" si="225"/>
        <v>FALSE</v>
      </c>
      <c r="K1929" s="169">
        <v>0.28356999999999999</v>
      </c>
      <c r="L1929" s="170">
        <f>-LOG10(Table3[[#This Row],[Student''s T-test p-value HEK293 +Selistat_HEK293 UT]])</f>
        <v>0.54733971680215499</v>
      </c>
      <c r="M1929" s="167">
        <v>0.18</v>
      </c>
      <c r="N1929" s="171" t="str">
        <f t="shared" si="226"/>
        <v>FALSE</v>
      </c>
      <c r="O1929" s="146">
        <v>0.35731800000000002</v>
      </c>
      <c r="P1929" s="147">
        <v>-0.1925</v>
      </c>
      <c r="Q1929" s="171" t="str">
        <f t="shared" si="227"/>
        <v>FALSE</v>
      </c>
      <c r="R1929" s="122" t="s">
        <v>4154</v>
      </c>
      <c r="S1929" s="122" t="s">
        <v>10498</v>
      </c>
      <c r="T1929" s="122" t="s">
        <v>4156</v>
      </c>
      <c r="U1929" s="172" t="s">
        <v>4157</v>
      </c>
      <c r="V1929" s="122" t="s">
        <v>10499</v>
      </c>
      <c r="W1929" s="148">
        <v>0.33</v>
      </c>
      <c r="X1929" s="149">
        <v>0.17</v>
      </c>
      <c r="Y1929" s="149">
        <v>-0.13</v>
      </c>
      <c r="Z1929" s="150">
        <v>-0.11</v>
      </c>
      <c r="AA1929" s="148">
        <v>0.04</v>
      </c>
      <c r="AB1929" s="149">
        <v>-0.35</v>
      </c>
      <c r="AC1929" s="149">
        <v>0.08</v>
      </c>
      <c r="AD1929" s="151">
        <v>-0.23</v>
      </c>
      <c r="AE1929" s="148">
        <v>-0.21</v>
      </c>
      <c r="AF1929" s="149">
        <v>0.13</v>
      </c>
      <c r="AG1929" s="149">
        <v>-0.01</v>
      </c>
      <c r="AH1929" s="151">
        <v>-0.35</v>
      </c>
      <c r="AI1929" s="152">
        <v>-0.15</v>
      </c>
      <c r="AJ1929" s="149">
        <v>0.37</v>
      </c>
      <c r="AK1929" s="149">
        <v>0.35</v>
      </c>
      <c r="AL1929" s="150">
        <v>-0.24</v>
      </c>
      <c r="AM1929" s="153">
        <f t="shared" si="228"/>
        <v>0.29000000000000004</v>
      </c>
      <c r="AN1929" s="154">
        <f t="shared" si="228"/>
        <v>0.52</v>
      </c>
      <c r="AO1929" s="154">
        <f t="shared" si="228"/>
        <v>-0.21000000000000002</v>
      </c>
      <c r="AP1929" s="155">
        <f t="shared" si="228"/>
        <v>0.12000000000000001</v>
      </c>
      <c r="AQ1929" s="156">
        <f>AVERAGE(Table3[[#This Row],[ HEK293 +Selistat_R1 2]:[ HEK293 +Selistat_R4 5]])</f>
        <v>0.18000000000000002</v>
      </c>
      <c r="AR1929" s="153">
        <f t="shared" si="229"/>
        <v>-0.25</v>
      </c>
      <c r="AS1929" s="154">
        <f t="shared" si="229"/>
        <v>0.48</v>
      </c>
      <c r="AT1929" s="154">
        <f t="shared" si="229"/>
        <v>-0.09</v>
      </c>
      <c r="AU1929" s="157">
        <f t="shared" si="229"/>
        <v>-0.11999999999999997</v>
      </c>
      <c r="AV1929" s="158">
        <f t="shared" si="230"/>
        <v>-0.19</v>
      </c>
      <c r="AW1929" s="154">
        <f t="shared" si="230"/>
        <v>0.72</v>
      </c>
      <c r="AX1929" s="154">
        <f t="shared" si="230"/>
        <v>0.26999999999999996</v>
      </c>
      <c r="AY1929" s="155">
        <f t="shared" si="230"/>
        <v>-9.9999999999999811E-3</v>
      </c>
    </row>
    <row r="1930" spans="1:51" x14ac:dyDescent="0.15">
      <c r="A1930" s="122" t="s">
        <v>10500</v>
      </c>
      <c r="B1930" s="122" t="s">
        <v>10501</v>
      </c>
      <c r="C1930" s="122" t="s">
        <v>10502</v>
      </c>
      <c r="D1930" s="122" t="s">
        <v>6740</v>
      </c>
      <c r="E1930" s="122" t="s">
        <v>10503</v>
      </c>
      <c r="G1930" s="122">
        <v>1</v>
      </c>
      <c r="H1930" s="166">
        <v>0.73488799999999999</v>
      </c>
      <c r="I1930" s="167">
        <v>-5.8333299999999998E-2</v>
      </c>
      <c r="J1930" s="168" t="str">
        <f t="shared" si="225"/>
        <v>FALSE</v>
      </c>
      <c r="K1930" s="169">
        <v>0.283667</v>
      </c>
      <c r="L1930" s="170">
        <f>-LOG10(Table3[[#This Row],[Student''s T-test p-value HEK293 +Selistat_HEK293 UT]])</f>
        <v>0.54719118430108304</v>
      </c>
      <c r="M1930" s="167">
        <v>-0.23499999999999999</v>
      </c>
      <c r="N1930" s="171" t="str">
        <f t="shared" si="226"/>
        <v>FALSE</v>
      </c>
      <c r="O1930" s="146">
        <v>0.645509</v>
      </c>
      <c r="P1930" s="147">
        <v>-0.1</v>
      </c>
      <c r="Q1930" s="171" t="str">
        <f t="shared" si="227"/>
        <v>FALSE</v>
      </c>
      <c r="R1930" s="122" t="s">
        <v>10504</v>
      </c>
      <c r="S1930" s="122" t="s">
        <v>10505</v>
      </c>
      <c r="T1930" s="122" t="s">
        <v>10506</v>
      </c>
      <c r="U1930" s="172" t="s">
        <v>10507</v>
      </c>
      <c r="V1930" s="122" t="s">
        <v>10508</v>
      </c>
      <c r="W1930" s="148">
        <v>-0.38</v>
      </c>
      <c r="X1930" s="149">
        <v>-7.0000000000000007E-2</v>
      </c>
      <c r="Y1930" s="149">
        <v>0.04</v>
      </c>
      <c r="Z1930" s="150">
        <v>-0.46</v>
      </c>
      <c r="AA1930" s="148">
        <v>0.25</v>
      </c>
      <c r="AB1930" s="149">
        <v>0.32</v>
      </c>
      <c r="AC1930" s="149">
        <v>-0.16</v>
      </c>
      <c r="AD1930" s="151">
        <v>-0.34</v>
      </c>
      <c r="AE1930" s="148">
        <v>0.27</v>
      </c>
      <c r="AF1930" s="149">
        <v>0.08</v>
      </c>
      <c r="AG1930" s="149">
        <v>-0.15</v>
      </c>
      <c r="AH1930" s="151">
        <v>-0.21</v>
      </c>
      <c r="AI1930" s="152">
        <v>0.23</v>
      </c>
      <c r="AJ1930" s="149">
        <v>0.12</v>
      </c>
      <c r="AK1930" s="149">
        <v>0.43</v>
      </c>
      <c r="AL1930" s="150">
        <v>-0.39</v>
      </c>
      <c r="AM1930" s="153">
        <f t="shared" si="228"/>
        <v>-0.63</v>
      </c>
      <c r="AN1930" s="154">
        <f t="shared" si="228"/>
        <v>-0.39</v>
      </c>
      <c r="AO1930" s="154">
        <f t="shared" si="228"/>
        <v>0.2</v>
      </c>
      <c r="AP1930" s="155">
        <f t="shared" si="228"/>
        <v>-0.12</v>
      </c>
      <c r="AQ1930" s="156">
        <f>AVERAGE(Table3[[#This Row],[ HEK293 +Selistat_R1 2]:[ HEK293 +Selistat_R4 5]])</f>
        <v>-0.23500000000000001</v>
      </c>
      <c r="AR1930" s="153">
        <f t="shared" si="229"/>
        <v>2.0000000000000018E-2</v>
      </c>
      <c r="AS1930" s="154">
        <f t="shared" si="229"/>
        <v>-0.24</v>
      </c>
      <c r="AT1930" s="154">
        <f t="shared" si="229"/>
        <v>1.0000000000000009E-2</v>
      </c>
      <c r="AU1930" s="157">
        <f t="shared" si="229"/>
        <v>0.13000000000000003</v>
      </c>
      <c r="AV1930" s="158">
        <f t="shared" si="230"/>
        <v>-1.999999999999999E-2</v>
      </c>
      <c r="AW1930" s="154">
        <f t="shared" si="230"/>
        <v>-0.2</v>
      </c>
      <c r="AX1930" s="154">
        <f t="shared" si="230"/>
        <v>0.59</v>
      </c>
      <c r="AY1930" s="155">
        <f t="shared" si="230"/>
        <v>-4.9999999999999989E-2</v>
      </c>
    </row>
    <row r="1931" spans="1:51" x14ac:dyDescent="0.15">
      <c r="A1931" s="122" t="s">
        <v>2845</v>
      </c>
      <c r="B1931" s="122" t="s">
        <v>2846</v>
      </c>
      <c r="C1931" s="122" t="s">
        <v>2847</v>
      </c>
      <c r="D1931" s="122" t="s">
        <v>2848</v>
      </c>
      <c r="E1931" s="122" t="s">
        <v>2849</v>
      </c>
      <c r="F1931" s="122" t="s">
        <v>2850</v>
      </c>
      <c r="G1931" s="122">
        <v>2</v>
      </c>
      <c r="H1931" s="166">
        <v>0.96283399999999997</v>
      </c>
      <c r="I1931" s="167">
        <v>1.4999999999999999E-2</v>
      </c>
      <c r="J1931" s="168" t="str">
        <f t="shared" si="225"/>
        <v>FALSE</v>
      </c>
      <c r="K1931" s="169">
        <v>0.28388000000000002</v>
      </c>
      <c r="L1931" s="170">
        <f>-LOG10(Table3[[#This Row],[Student''s T-test p-value HEK293 +Selistat_HEK293 UT]])</f>
        <v>0.5468652034431507</v>
      </c>
      <c r="M1931" s="167">
        <v>-0.39</v>
      </c>
      <c r="N1931" s="171" t="str">
        <f t="shared" si="226"/>
        <v>FALSE</v>
      </c>
      <c r="O1931" s="146">
        <v>0.65230299999999997</v>
      </c>
      <c r="P1931" s="147">
        <v>-0.185</v>
      </c>
      <c r="Q1931" s="171" t="str">
        <f t="shared" si="227"/>
        <v>FALSE</v>
      </c>
      <c r="R1931" s="122" t="s">
        <v>902</v>
      </c>
      <c r="S1931" s="122" t="s">
        <v>912</v>
      </c>
      <c r="T1931" s="122" t="s">
        <v>904</v>
      </c>
      <c r="U1931" s="172" t="s">
        <v>2616</v>
      </c>
      <c r="V1931" s="122" t="s">
        <v>10509</v>
      </c>
      <c r="W1931" s="148">
        <v>-0.86</v>
      </c>
      <c r="X1931" s="149">
        <v>-0.85</v>
      </c>
      <c r="Y1931" s="149">
        <v>-0.49</v>
      </c>
      <c r="Z1931" s="150">
        <v>0.22</v>
      </c>
      <c r="AA1931" s="148">
        <v>-0.4</v>
      </c>
      <c r="AB1931" s="149">
        <v>-0.54</v>
      </c>
      <c r="AC1931" s="149">
        <v>0.31</v>
      </c>
      <c r="AD1931" s="151">
        <v>0.21</v>
      </c>
      <c r="AE1931" s="148">
        <v>0.21</v>
      </c>
      <c r="AF1931" s="149">
        <v>-0.23</v>
      </c>
      <c r="AG1931" s="149">
        <v>-0.37</v>
      </c>
      <c r="AH1931" s="151">
        <v>0.47</v>
      </c>
      <c r="AI1931" s="152">
        <v>0.56000000000000005</v>
      </c>
      <c r="AJ1931" s="149">
        <v>-0.6</v>
      </c>
      <c r="AK1931" s="149">
        <v>-7.0000000000000007E-2</v>
      </c>
      <c r="AL1931" s="150">
        <v>0.93</v>
      </c>
      <c r="AM1931" s="153">
        <f t="shared" si="228"/>
        <v>-0.45999999999999996</v>
      </c>
      <c r="AN1931" s="154">
        <f t="shared" si="228"/>
        <v>-0.30999999999999994</v>
      </c>
      <c r="AO1931" s="154">
        <f t="shared" si="228"/>
        <v>-0.8</v>
      </c>
      <c r="AP1931" s="155">
        <f t="shared" si="228"/>
        <v>1.0000000000000009E-2</v>
      </c>
      <c r="AQ1931" s="156">
        <f>AVERAGE(Table3[[#This Row],[ HEK293 +Selistat_R1 2]:[ HEK293 +Selistat_R4 5]])</f>
        <v>-0.38999999999999996</v>
      </c>
      <c r="AR1931" s="153">
        <f t="shared" si="229"/>
        <v>0.61</v>
      </c>
      <c r="AS1931" s="154">
        <f t="shared" si="229"/>
        <v>0.31000000000000005</v>
      </c>
      <c r="AT1931" s="154">
        <f t="shared" si="229"/>
        <v>-0.67999999999999994</v>
      </c>
      <c r="AU1931" s="157">
        <f t="shared" si="229"/>
        <v>0.26</v>
      </c>
      <c r="AV1931" s="158">
        <f t="shared" si="230"/>
        <v>0.96000000000000008</v>
      </c>
      <c r="AW1931" s="154">
        <f t="shared" si="230"/>
        <v>-5.9999999999999942E-2</v>
      </c>
      <c r="AX1931" s="154">
        <f t="shared" si="230"/>
        <v>-0.38</v>
      </c>
      <c r="AY1931" s="155">
        <f t="shared" si="230"/>
        <v>0.72000000000000008</v>
      </c>
    </row>
    <row r="1932" spans="1:51" x14ac:dyDescent="0.15">
      <c r="A1932" s="122" t="s">
        <v>5808</v>
      </c>
      <c r="B1932" s="122" t="s">
        <v>5809</v>
      </c>
      <c r="C1932" s="122" t="s">
        <v>5810</v>
      </c>
      <c r="D1932" s="122" t="s">
        <v>3830</v>
      </c>
      <c r="E1932" s="122" t="s">
        <v>5811</v>
      </c>
      <c r="F1932" s="122" t="s">
        <v>5812</v>
      </c>
      <c r="G1932" s="122">
        <v>2</v>
      </c>
      <c r="H1932" s="166">
        <v>5.8360299999999997E-2</v>
      </c>
      <c r="I1932" s="167">
        <v>-0.33333299999999999</v>
      </c>
      <c r="J1932" s="168" t="str">
        <f t="shared" si="225"/>
        <v>FALSE</v>
      </c>
      <c r="K1932" s="169">
        <v>0.28396199999999999</v>
      </c>
      <c r="L1932" s="170">
        <f>-LOG10(Table3[[#This Row],[Student''s T-test p-value HEK293 +Selistat_HEK293 UT]])</f>
        <v>0.5467397736659817</v>
      </c>
      <c r="M1932" s="167">
        <v>-0.1925</v>
      </c>
      <c r="N1932" s="171" t="str">
        <f t="shared" si="226"/>
        <v>FALSE</v>
      </c>
      <c r="O1932" s="146">
        <v>0.35426099999999999</v>
      </c>
      <c r="P1932" s="147">
        <v>-0.2175</v>
      </c>
      <c r="Q1932" s="171" t="str">
        <f t="shared" si="227"/>
        <v>FALSE</v>
      </c>
      <c r="R1932" s="122" t="s">
        <v>984</v>
      </c>
      <c r="S1932" s="122" t="s">
        <v>990</v>
      </c>
      <c r="T1932" s="122" t="s">
        <v>986</v>
      </c>
      <c r="U1932" s="172" t="s">
        <v>5814</v>
      </c>
      <c r="V1932" s="122" t="s">
        <v>10510</v>
      </c>
      <c r="W1932" s="148">
        <v>0.28999999999999998</v>
      </c>
      <c r="X1932" s="149">
        <v>-7.0000000000000007E-2</v>
      </c>
      <c r="Y1932" s="149">
        <v>-0.3</v>
      </c>
      <c r="Z1932" s="150">
        <v>0.2</v>
      </c>
      <c r="AA1932" s="148">
        <v>0.18</v>
      </c>
      <c r="AB1932" s="149">
        <v>0.05</v>
      </c>
      <c r="AC1932" s="149">
        <v>0.17</v>
      </c>
      <c r="AD1932" s="151">
        <v>0.49</v>
      </c>
      <c r="AE1932" s="148">
        <v>-0.11</v>
      </c>
      <c r="AF1932" s="149">
        <v>-0.28000000000000003</v>
      </c>
      <c r="AG1932" s="149">
        <v>-0.89</v>
      </c>
      <c r="AH1932" s="151">
        <v>0.12</v>
      </c>
      <c r="AI1932" s="152">
        <v>-0.1</v>
      </c>
      <c r="AJ1932" s="149">
        <v>-7.0000000000000007E-2</v>
      </c>
      <c r="AK1932" s="149">
        <v>-0.03</v>
      </c>
      <c r="AL1932" s="150">
        <v>-0.09</v>
      </c>
      <c r="AM1932" s="153">
        <f t="shared" si="228"/>
        <v>0.10999999999999999</v>
      </c>
      <c r="AN1932" s="154">
        <f t="shared" si="228"/>
        <v>-0.12000000000000001</v>
      </c>
      <c r="AO1932" s="154">
        <f t="shared" si="228"/>
        <v>-0.47</v>
      </c>
      <c r="AP1932" s="155">
        <f t="shared" si="228"/>
        <v>-0.28999999999999998</v>
      </c>
      <c r="AQ1932" s="156">
        <f>AVERAGE(Table3[[#This Row],[ HEK293 +Selistat_R1 2]:[ HEK293 +Selistat_R4 5]])</f>
        <v>-0.1925</v>
      </c>
      <c r="AR1932" s="153">
        <f t="shared" si="229"/>
        <v>-0.28999999999999998</v>
      </c>
      <c r="AS1932" s="154">
        <f t="shared" si="229"/>
        <v>-0.33</v>
      </c>
      <c r="AT1932" s="154">
        <f t="shared" si="229"/>
        <v>-1.06</v>
      </c>
      <c r="AU1932" s="157">
        <f t="shared" si="229"/>
        <v>-0.37</v>
      </c>
      <c r="AV1932" s="158">
        <f t="shared" si="230"/>
        <v>-0.28000000000000003</v>
      </c>
      <c r="AW1932" s="154">
        <f t="shared" si="230"/>
        <v>-0.12000000000000001</v>
      </c>
      <c r="AX1932" s="154">
        <f t="shared" si="230"/>
        <v>-0.2</v>
      </c>
      <c r="AY1932" s="155">
        <f t="shared" si="230"/>
        <v>-0.57999999999999996</v>
      </c>
    </row>
    <row r="1933" spans="1:51" x14ac:dyDescent="0.15">
      <c r="A1933" s="122" t="s">
        <v>3855</v>
      </c>
      <c r="B1933" s="122" t="s">
        <v>3856</v>
      </c>
      <c r="C1933" s="122" t="s">
        <v>3857</v>
      </c>
      <c r="E1933" s="122" t="s">
        <v>3858</v>
      </c>
      <c r="F1933" s="122" t="s">
        <v>3859</v>
      </c>
      <c r="G1933" s="122">
        <v>2</v>
      </c>
      <c r="H1933" s="166">
        <v>0.99434100000000003</v>
      </c>
      <c r="I1933" s="167">
        <v>-1.6666700000000001E-3</v>
      </c>
      <c r="J1933" s="168" t="str">
        <f t="shared" si="225"/>
        <v>FALSE</v>
      </c>
      <c r="K1933" s="169">
        <v>0.284078</v>
      </c>
      <c r="L1933" s="170">
        <f>-LOG10(Table3[[#This Row],[Student''s T-test p-value HEK293 +Selistat_HEK293 UT]])</f>
        <v>0.54656239826776654</v>
      </c>
      <c r="M1933" s="167">
        <v>-0.16750000000000001</v>
      </c>
      <c r="N1933" s="171" t="str">
        <f t="shared" si="226"/>
        <v>FALSE</v>
      </c>
      <c r="O1933" s="146">
        <v>0.85840099999999997</v>
      </c>
      <c r="P1933" s="147">
        <v>-7.2499999999999995E-2</v>
      </c>
      <c r="Q1933" s="171" t="str">
        <f t="shared" si="227"/>
        <v>FALSE</v>
      </c>
      <c r="R1933" s="122" t="s">
        <v>1208</v>
      </c>
      <c r="S1933" s="122" t="s">
        <v>10511</v>
      </c>
      <c r="T1933" s="122" t="s">
        <v>1210</v>
      </c>
      <c r="U1933" s="172" t="s">
        <v>3861</v>
      </c>
      <c r="V1933" s="122" t="s">
        <v>10512</v>
      </c>
      <c r="W1933" s="148">
        <v>-0.27</v>
      </c>
      <c r="X1933" s="149">
        <v>0.03</v>
      </c>
      <c r="Y1933" s="149">
        <v>-0.08</v>
      </c>
      <c r="Z1933" s="150">
        <v>-0.54</v>
      </c>
      <c r="AA1933" s="148">
        <v>0.1</v>
      </c>
      <c r="AB1933" s="149">
        <v>-0.05</v>
      </c>
      <c r="AC1933" s="149">
        <v>-0.01</v>
      </c>
      <c r="AD1933" s="151">
        <v>-0.23</v>
      </c>
      <c r="AE1933" s="148">
        <v>-0.24</v>
      </c>
      <c r="AF1933" s="149">
        <v>0.55000000000000004</v>
      </c>
      <c r="AG1933" s="149">
        <v>0.42</v>
      </c>
      <c r="AH1933" s="151">
        <v>-0.74</v>
      </c>
      <c r="AI1933" s="152">
        <v>-0.14000000000000001</v>
      </c>
      <c r="AJ1933" s="149">
        <v>0.61</v>
      </c>
      <c r="AK1933" s="149">
        <v>0.32</v>
      </c>
      <c r="AL1933" s="150">
        <v>-0.51</v>
      </c>
      <c r="AM1933" s="153">
        <f t="shared" si="228"/>
        <v>-0.37</v>
      </c>
      <c r="AN1933" s="154">
        <f t="shared" si="228"/>
        <v>0.08</v>
      </c>
      <c r="AO1933" s="154">
        <f t="shared" si="228"/>
        <v>-7.0000000000000007E-2</v>
      </c>
      <c r="AP1933" s="155">
        <f t="shared" si="228"/>
        <v>-0.31000000000000005</v>
      </c>
      <c r="AQ1933" s="156">
        <f>AVERAGE(Table3[[#This Row],[ HEK293 +Selistat_R1 2]:[ HEK293 +Selistat_R4 5]])</f>
        <v>-0.16750000000000001</v>
      </c>
      <c r="AR1933" s="153">
        <f t="shared" si="229"/>
        <v>-0.33999999999999997</v>
      </c>
      <c r="AS1933" s="154">
        <f t="shared" si="229"/>
        <v>0.60000000000000009</v>
      </c>
      <c r="AT1933" s="154">
        <f t="shared" si="229"/>
        <v>0.43</v>
      </c>
      <c r="AU1933" s="157">
        <f t="shared" si="229"/>
        <v>-0.51</v>
      </c>
      <c r="AV1933" s="158">
        <f t="shared" si="230"/>
        <v>-0.24000000000000002</v>
      </c>
      <c r="AW1933" s="154">
        <f t="shared" si="230"/>
        <v>0.66</v>
      </c>
      <c r="AX1933" s="154">
        <f t="shared" si="230"/>
        <v>0.33</v>
      </c>
      <c r="AY1933" s="155">
        <f t="shared" si="230"/>
        <v>-0.28000000000000003</v>
      </c>
    </row>
    <row r="1934" spans="1:51" x14ac:dyDescent="0.15">
      <c r="A1934" s="122" t="s">
        <v>3176</v>
      </c>
      <c r="B1934" s="122" t="s">
        <v>3177</v>
      </c>
      <c r="C1934" s="122" t="s">
        <v>3178</v>
      </c>
      <c r="D1934" s="122" t="s">
        <v>2848</v>
      </c>
      <c r="E1934" s="122" t="s">
        <v>3179</v>
      </c>
      <c r="F1934" s="122" t="s">
        <v>3180</v>
      </c>
      <c r="G1934" s="122">
        <v>1</v>
      </c>
      <c r="H1934" s="166">
        <v>0.22969000000000001</v>
      </c>
      <c r="I1934" s="167">
        <v>0.14166699999999999</v>
      </c>
      <c r="J1934" s="168" t="str">
        <f t="shared" si="225"/>
        <v>FALSE</v>
      </c>
      <c r="K1934" s="169">
        <v>0.28427599999999997</v>
      </c>
      <c r="L1934" s="170">
        <f>-LOG10(Table3[[#This Row],[Student''s T-test p-value HEK293 +Selistat_HEK293 UT]])</f>
        <v>0.54625980407155939</v>
      </c>
      <c r="M1934" s="167">
        <v>8.7499999999999994E-2</v>
      </c>
      <c r="N1934" s="171" t="str">
        <f t="shared" si="226"/>
        <v>FALSE</v>
      </c>
      <c r="O1934" s="146">
        <v>0.376031</v>
      </c>
      <c r="P1934" s="147">
        <v>0.17249999999999999</v>
      </c>
      <c r="Q1934" s="171" t="str">
        <f t="shared" si="227"/>
        <v>FALSE</v>
      </c>
      <c r="R1934" s="122" t="s">
        <v>1754</v>
      </c>
      <c r="S1934" s="122" t="s">
        <v>10513</v>
      </c>
      <c r="T1934" s="122" t="s">
        <v>1756</v>
      </c>
      <c r="U1934" s="172" t="s">
        <v>2666</v>
      </c>
      <c r="V1934" s="122" t="s">
        <v>10514</v>
      </c>
      <c r="W1934" s="148">
        <v>7.0000000000000007E-2</v>
      </c>
      <c r="X1934" s="149">
        <v>0</v>
      </c>
      <c r="Y1934" s="149">
        <v>-0.22</v>
      </c>
      <c r="Z1934" s="150">
        <v>0.02</v>
      </c>
      <c r="AA1934" s="148">
        <v>-0.15</v>
      </c>
      <c r="AB1934" s="149">
        <v>-0.04</v>
      </c>
      <c r="AC1934" s="149">
        <v>-0.21</v>
      </c>
      <c r="AD1934" s="151">
        <v>-0.08</v>
      </c>
      <c r="AE1934" s="148">
        <v>0.52</v>
      </c>
      <c r="AF1934" s="149">
        <v>0.04</v>
      </c>
      <c r="AG1934" s="149">
        <v>0.05</v>
      </c>
      <c r="AH1934" s="151">
        <v>-7.0000000000000007E-2</v>
      </c>
      <c r="AI1934" s="152">
        <v>0.09</v>
      </c>
      <c r="AJ1934" s="149">
        <v>0.2</v>
      </c>
      <c r="AK1934" s="149">
        <v>-0.37</v>
      </c>
      <c r="AL1934" s="150">
        <v>-7.0000000000000007E-2</v>
      </c>
      <c r="AM1934" s="153">
        <f t="shared" si="228"/>
        <v>0.22</v>
      </c>
      <c r="AN1934" s="154">
        <f t="shared" si="228"/>
        <v>0.04</v>
      </c>
      <c r="AO1934" s="154">
        <f t="shared" si="228"/>
        <v>-1.0000000000000009E-2</v>
      </c>
      <c r="AP1934" s="155">
        <f t="shared" si="228"/>
        <v>0.1</v>
      </c>
      <c r="AQ1934" s="156">
        <f>AVERAGE(Table3[[#This Row],[ HEK293 +Selistat_R1 2]:[ HEK293 +Selistat_R4 5]])</f>
        <v>8.7499999999999994E-2</v>
      </c>
      <c r="AR1934" s="153">
        <f t="shared" si="229"/>
        <v>0.67</v>
      </c>
      <c r="AS1934" s="154">
        <f t="shared" si="229"/>
        <v>0.08</v>
      </c>
      <c r="AT1934" s="154">
        <f t="shared" si="229"/>
        <v>0.26</v>
      </c>
      <c r="AU1934" s="157">
        <f t="shared" si="229"/>
        <v>9.999999999999995E-3</v>
      </c>
      <c r="AV1934" s="158">
        <f t="shared" si="230"/>
        <v>0.24</v>
      </c>
      <c r="AW1934" s="154">
        <f t="shared" si="230"/>
        <v>0.24000000000000002</v>
      </c>
      <c r="AX1934" s="154">
        <f t="shared" si="230"/>
        <v>-0.16</v>
      </c>
      <c r="AY1934" s="155">
        <f t="shared" si="230"/>
        <v>9.999999999999995E-3</v>
      </c>
    </row>
    <row r="1935" spans="1:51" x14ac:dyDescent="0.15">
      <c r="A1935" s="122" t="s">
        <v>3809</v>
      </c>
      <c r="B1935" s="122" t="s">
        <v>2968</v>
      </c>
      <c r="C1935" s="122" t="s">
        <v>3810</v>
      </c>
      <c r="E1935" s="122" t="s">
        <v>3811</v>
      </c>
      <c r="F1935" s="122" t="s">
        <v>3228</v>
      </c>
      <c r="G1935" s="122">
        <v>2</v>
      </c>
      <c r="H1935" s="166">
        <v>0.33021499999999998</v>
      </c>
      <c r="I1935" s="167">
        <v>-0.14833299999999999</v>
      </c>
      <c r="J1935" s="168" t="str">
        <f t="shared" si="225"/>
        <v>FALSE</v>
      </c>
      <c r="K1935" s="169">
        <v>0.2843</v>
      </c>
      <c r="L1935" s="170">
        <f>-LOG10(Table3[[#This Row],[Student''s T-test p-value HEK293 +Selistat_HEK293 UT]])</f>
        <v>0.54622314030955788</v>
      </c>
      <c r="M1935" s="167">
        <v>-0.20749999999999999</v>
      </c>
      <c r="N1935" s="171" t="str">
        <f t="shared" si="226"/>
        <v>FALSE</v>
      </c>
      <c r="O1935" s="146">
        <v>0.77101500000000001</v>
      </c>
      <c r="P1935" s="147">
        <v>-6.25E-2</v>
      </c>
      <c r="Q1935" s="171" t="str">
        <f t="shared" si="227"/>
        <v>FALSE</v>
      </c>
      <c r="R1935" s="122" t="s">
        <v>422</v>
      </c>
      <c r="S1935" s="122" t="s">
        <v>4683</v>
      </c>
      <c r="T1935" s="122" t="s">
        <v>424</v>
      </c>
      <c r="U1935" s="172" t="s">
        <v>3813</v>
      </c>
      <c r="V1935" s="122" t="s">
        <v>4684</v>
      </c>
      <c r="W1935" s="148">
        <v>-0.36</v>
      </c>
      <c r="X1935" s="149">
        <v>-0.11</v>
      </c>
      <c r="Y1935" s="149">
        <v>-0.33</v>
      </c>
      <c r="Z1935" s="150">
        <v>0.33</v>
      </c>
      <c r="AA1935" s="148">
        <v>-7.0000000000000007E-2</v>
      </c>
      <c r="AB1935" s="149">
        <v>0.11</v>
      </c>
      <c r="AC1935" s="149">
        <v>0.03</v>
      </c>
      <c r="AD1935" s="151">
        <v>0.28999999999999998</v>
      </c>
      <c r="AE1935" s="148">
        <v>0.18</v>
      </c>
      <c r="AF1935" s="149">
        <v>-0.32</v>
      </c>
      <c r="AG1935" s="149">
        <v>-0.12</v>
      </c>
      <c r="AH1935" s="151">
        <v>0.02</v>
      </c>
      <c r="AI1935" s="152">
        <v>0.34</v>
      </c>
      <c r="AJ1935" s="149">
        <v>-0.45</v>
      </c>
      <c r="AK1935" s="149">
        <v>-0.09</v>
      </c>
      <c r="AL1935" s="150">
        <v>0.21</v>
      </c>
      <c r="AM1935" s="153">
        <f t="shared" si="228"/>
        <v>-0.28999999999999998</v>
      </c>
      <c r="AN1935" s="154">
        <f t="shared" si="228"/>
        <v>-0.22</v>
      </c>
      <c r="AO1935" s="154">
        <f t="shared" si="228"/>
        <v>-0.36</v>
      </c>
      <c r="AP1935" s="155">
        <f t="shared" si="228"/>
        <v>4.0000000000000036E-2</v>
      </c>
      <c r="AQ1935" s="156">
        <f>AVERAGE(Table3[[#This Row],[ HEK293 +Selistat_R1 2]:[ HEK293 +Selistat_R4 5]])</f>
        <v>-0.20749999999999999</v>
      </c>
      <c r="AR1935" s="153">
        <f t="shared" si="229"/>
        <v>0.25</v>
      </c>
      <c r="AS1935" s="154">
        <f t="shared" si="229"/>
        <v>-0.43</v>
      </c>
      <c r="AT1935" s="154">
        <f t="shared" si="229"/>
        <v>-0.15</v>
      </c>
      <c r="AU1935" s="157">
        <f t="shared" si="229"/>
        <v>-0.26999999999999996</v>
      </c>
      <c r="AV1935" s="158">
        <f t="shared" si="230"/>
        <v>0.41000000000000003</v>
      </c>
      <c r="AW1935" s="154">
        <f t="shared" si="230"/>
        <v>-0.56000000000000005</v>
      </c>
      <c r="AX1935" s="154">
        <f t="shared" si="230"/>
        <v>-0.12</v>
      </c>
      <c r="AY1935" s="155">
        <f t="shared" si="230"/>
        <v>-7.9999999999999988E-2</v>
      </c>
    </row>
    <row r="1936" spans="1:51" x14ac:dyDescent="0.15">
      <c r="A1936" s="122" t="s">
        <v>6163</v>
      </c>
      <c r="B1936" s="122" t="s">
        <v>6164</v>
      </c>
      <c r="C1936" s="122" t="s">
        <v>6165</v>
      </c>
      <c r="E1936" s="122" t="s">
        <v>6166</v>
      </c>
      <c r="F1936" s="122" t="s">
        <v>6167</v>
      </c>
      <c r="G1936" s="122">
        <v>1</v>
      </c>
      <c r="H1936" s="166">
        <v>0.61613899999999999</v>
      </c>
      <c r="I1936" s="167">
        <v>-0.105833</v>
      </c>
      <c r="J1936" s="168" t="str">
        <f t="shared" si="225"/>
        <v>FALSE</v>
      </c>
      <c r="K1936" s="169">
        <v>0.28432600000000002</v>
      </c>
      <c r="L1936" s="170">
        <f>-LOG10(Table3[[#This Row],[Student''s T-test p-value HEK293 +Selistat_HEK293 UT]])</f>
        <v>0.54618342472660042</v>
      </c>
      <c r="M1936" s="167">
        <v>-0.27250000000000002</v>
      </c>
      <c r="N1936" s="171" t="str">
        <f t="shared" si="226"/>
        <v>FALSE</v>
      </c>
      <c r="O1936" s="146">
        <v>0.64690800000000004</v>
      </c>
      <c r="P1936" s="147">
        <v>-0.13500000000000001</v>
      </c>
      <c r="Q1936" s="171" t="str">
        <f t="shared" si="227"/>
        <v>FALSE</v>
      </c>
      <c r="R1936" s="122" t="s">
        <v>6168</v>
      </c>
      <c r="S1936" s="122" t="s">
        <v>10515</v>
      </c>
      <c r="T1936" s="122" t="s">
        <v>6170</v>
      </c>
      <c r="U1936" s="172" t="s">
        <v>5672</v>
      </c>
      <c r="V1936" s="122" t="s">
        <v>10516</v>
      </c>
      <c r="W1936" s="148">
        <v>-0.37</v>
      </c>
      <c r="X1936" s="149">
        <v>-0.4</v>
      </c>
      <c r="Y1936" s="149">
        <v>-0.4</v>
      </c>
      <c r="Z1936" s="150">
        <v>0.24</v>
      </c>
      <c r="AA1936" s="148">
        <v>-0.13</v>
      </c>
      <c r="AB1936" s="149">
        <v>-0.34</v>
      </c>
      <c r="AC1936" s="149">
        <v>0.42</v>
      </c>
      <c r="AD1936" s="151">
        <v>0.21</v>
      </c>
      <c r="AE1936" s="148">
        <v>0.24</v>
      </c>
      <c r="AF1936" s="149">
        <v>-0.44</v>
      </c>
      <c r="AG1936" s="149">
        <v>-0.49</v>
      </c>
      <c r="AH1936" s="151">
        <v>0.49</v>
      </c>
      <c r="AI1936" s="152">
        <v>0.37</v>
      </c>
      <c r="AJ1936" s="149">
        <v>-0.11</v>
      </c>
      <c r="AK1936" s="149">
        <v>-0.18</v>
      </c>
      <c r="AL1936" s="150">
        <v>0.26</v>
      </c>
      <c r="AM1936" s="153">
        <f t="shared" si="228"/>
        <v>-0.24</v>
      </c>
      <c r="AN1936" s="154">
        <f t="shared" si="228"/>
        <v>-0.06</v>
      </c>
      <c r="AO1936" s="154">
        <f t="shared" si="228"/>
        <v>-0.82000000000000006</v>
      </c>
      <c r="AP1936" s="155">
        <f t="shared" si="228"/>
        <v>0.03</v>
      </c>
      <c r="AQ1936" s="156">
        <f>AVERAGE(Table3[[#This Row],[ HEK293 +Selistat_R1 2]:[ HEK293 +Selistat_R4 5]])</f>
        <v>-0.27250000000000002</v>
      </c>
      <c r="AR1936" s="153">
        <f t="shared" si="229"/>
        <v>0.37</v>
      </c>
      <c r="AS1936" s="154">
        <f t="shared" si="229"/>
        <v>-9.9999999999999978E-2</v>
      </c>
      <c r="AT1936" s="154">
        <f t="shared" si="229"/>
        <v>-0.90999999999999992</v>
      </c>
      <c r="AU1936" s="157">
        <f t="shared" si="229"/>
        <v>0.28000000000000003</v>
      </c>
      <c r="AV1936" s="158">
        <f t="shared" si="230"/>
        <v>0.5</v>
      </c>
      <c r="AW1936" s="154">
        <f t="shared" si="230"/>
        <v>0.23000000000000004</v>
      </c>
      <c r="AX1936" s="154">
        <f t="shared" si="230"/>
        <v>-0.6</v>
      </c>
      <c r="AY1936" s="155">
        <f t="shared" si="230"/>
        <v>5.0000000000000017E-2</v>
      </c>
    </row>
    <row r="1937" spans="1:51" x14ac:dyDescent="0.15">
      <c r="A1937" s="122" t="s">
        <v>3842</v>
      </c>
      <c r="B1937" s="122" t="s">
        <v>2865</v>
      </c>
      <c r="C1937" s="122" t="s">
        <v>4130</v>
      </c>
      <c r="D1937" s="122" t="s">
        <v>3018</v>
      </c>
      <c r="E1937" s="122" t="s">
        <v>4131</v>
      </c>
      <c r="F1937" s="122" t="s">
        <v>4132</v>
      </c>
      <c r="G1937" s="122">
        <v>3</v>
      </c>
      <c r="H1937" s="166">
        <v>0.66488899999999995</v>
      </c>
      <c r="I1937" s="167">
        <v>0.08</v>
      </c>
      <c r="J1937" s="168" t="str">
        <f t="shared" si="225"/>
        <v>FALSE</v>
      </c>
      <c r="K1937" s="169">
        <v>0.284335</v>
      </c>
      <c r="L1937" s="170">
        <f>-LOG10(Table3[[#This Row],[Student''s T-test p-value HEK293 +Selistat_HEK293 UT]])</f>
        <v>0.54616967787096082</v>
      </c>
      <c r="M1937" s="167">
        <v>-0.21</v>
      </c>
      <c r="N1937" s="171" t="str">
        <f t="shared" si="226"/>
        <v>FALSE</v>
      </c>
      <c r="O1937" s="146">
        <v>0.75541800000000003</v>
      </c>
      <c r="P1937" s="147">
        <v>-6.5000000000000002E-2</v>
      </c>
      <c r="Q1937" s="171" t="str">
        <f t="shared" si="227"/>
        <v>FALSE</v>
      </c>
      <c r="R1937" s="122" t="s">
        <v>201</v>
      </c>
      <c r="S1937" s="122" t="s">
        <v>10517</v>
      </c>
      <c r="T1937" s="122" t="s">
        <v>203</v>
      </c>
      <c r="U1937" s="172" t="s">
        <v>4134</v>
      </c>
      <c r="V1937" s="122" t="s">
        <v>10518</v>
      </c>
      <c r="W1937" s="148">
        <v>-0.06</v>
      </c>
      <c r="X1937" s="149">
        <v>-0.56000000000000005</v>
      </c>
      <c r="Y1937" s="149">
        <v>-0.56000000000000005</v>
      </c>
      <c r="Z1937" s="150">
        <v>-0.02</v>
      </c>
      <c r="AA1937" s="148">
        <v>0.09</v>
      </c>
      <c r="AB1937" s="149">
        <v>-0.36</v>
      </c>
      <c r="AC1937" s="149">
        <v>-0.08</v>
      </c>
      <c r="AD1937" s="151">
        <v>-0.01</v>
      </c>
      <c r="AE1937" s="148">
        <v>0.12</v>
      </c>
      <c r="AF1937" s="149">
        <v>-0.03</v>
      </c>
      <c r="AG1937" s="149">
        <v>-0.2</v>
      </c>
      <c r="AH1937" s="151">
        <v>0.52</v>
      </c>
      <c r="AI1937" s="152">
        <v>0.08</v>
      </c>
      <c r="AJ1937" s="149">
        <v>0.08</v>
      </c>
      <c r="AK1937" s="149">
        <v>-0.03</v>
      </c>
      <c r="AL1937" s="150">
        <v>0.54</v>
      </c>
      <c r="AM1937" s="153">
        <f t="shared" si="228"/>
        <v>-0.15</v>
      </c>
      <c r="AN1937" s="154">
        <f t="shared" si="228"/>
        <v>-0.20000000000000007</v>
      </c>
      <c r="AO1937" s="154">
        <f t="shared" si="228"/>
        <v>-0.48000000000000004</v>
      </c>
      <c r="AP1937" s="155">
        <f t="shared" si="228"/>
        <v>-0.01</v>
      </c>
      <c r="AQ1937" s="156">
        <f>AVERAGE(Table3[[#This Row],[ HEK293 +Selistat_R1 2]:[ HEK293 +Selistat_R4 5]])</f>
        <v>-0.21000000000000002</v>
      </c>
      <c r="AR1937" s="153">
        <f t="shared" si="229"/>
        <v>0.03</v>
      </c>
      <c r="AS1937" s="154">
        <f t="shared" si="229"/>
        <v>0.32999999999999996</v>
      </c>
      <c r="AT1937" s="154">
        <f t="shared" si="229"/>
        <v>-0.12000000000000001</v>
      </c>
      <c r="AU1937" s="157">
        <f t="shared" si="229"/>
        <v>0.53</v>
      </c>
      <c r="AV1937" s="158">
        <f t="shared" si="230"/>
        <v>-9.999999999999995E-3</v>
      </c>
      <c r="AW1937" s="154">
        <f t="shared" si="230"/>
        <v>0.44</v>
      </c>
      <c r="AX1937" s="154">
        <f t="shared" si="230"/>
        <v>0.05</v>
      </c>
      <c r="AY1937" s="155">
        <f t="shared" si="230"/>
        <v>0.55000000000000004</v>
      </c>
    </row>
    <row r="1938" spans="1:51" x14ac:dyDescent="0.15">
      <c r="A1938" s="122" t="s">
        <v>2999</v>
      </c>
      <c r="B1938" s="122" t="s">
        <v>3000</v>
      </c>
      <c r="C1938" s="122" t="s">
        <v>3001</v>
      </c>
      <c r="E1938" s="122" t="s">
        <v>3002</v>
      </c>
      <c r="F1938" s="122" t="s">
        <v>3003</v>
      </c>
      <c r="G1938" s="122">
        <v>1</v>
      </c>
      <c r="H1938" s="166">
        <v>0.530281</v>
      </c>
      <c r="I1938" s="167">
        <v>0.123333</v>
      </c>
      <c r="J1938" s="168" t="str">
        <f t="shared" si="225"/>
        <v>FALSE</v>
      </c>
      <c r="K1938" s="169">
        <v>0.28467599999999998</v>
      </c>
      <c r="L1938" s="170">
        <f>-LOG10(Table3[[#This Row],[Student''s T-test p-value HEK293 +Selistat_HEK293 UT]])</f>
        <v>0.54564914510074014</v>
      </c>
      <c r="M1938" s="167">
        <v>-0.105</v>
      </c>
      <c r="N1938" s="171" t="str">
        <f t="shared" si="226"/>
        <v>FALSE</v>
      </c>
      <c r="O1938" s="146">
        <v>0.63624700000000001</v>
      </c>
      <c r="P1938" s="147">
        <v>-0.15</v>
      </c>
      <c r="Q1938" s="171" t="str">
        <f t="shared" si="227"/>
        <v>FALSE</v>
      </c>
      <c r="R1938" s="122" t="s">
        <v>39</v>
      </c>
      <c r="S1938" s="122" t="s">
        <v>45</v>
      </c>
      <c r="T1938" s="122" t="s">
        <v>41</v>
      </c>
      <c r="U1938" s="172" t="s">
        <v>2639</v>
      </c>
      <c r="V1938" s="122" t="s">
        <v>10519</v>
      </c>
      <c r="W1938" s="148">
        <v>-0.32</v>
      </c>
      <c r="X1938" s="149">
        <v>-0.27</v>
      </c>
      <c r="Y1938" s="149">
        <v>-0.2</v>
      </c>
      <c r="Z1938" s="150">
        <v>-0.15</v>
      </c>
      <c r="AA1938" s="148">
        <v>0.01</v>
      </c>
      <c r="AB1938" s="149">
        <v>-0.36</v>
      </c>
      <c r="AC1938" s="149">
        <v>-0.12</v>
      </c>
      <c r="AD1938" s="151">
        <v>-0.05</v>
      </c>
      <c r="AE1938" s="148">
        <v>-0.26</v>
      </c>
      <c r="AF1938" s="149">
        <v>0.18</v>
      </c>
      <c r="AG1938" s="149">
        <v>0.65</v>
      </c>
      <c r="AH1938" s="151">
        <v>-0.44</v>
      </c>
      <c r="AI1938" s="152">
        <v>-0.23</v>
      </c>
      <c r="AJ1938" s="149">
        <v>0.11</v>
      </c>
      <c r="AK1938" s="149">
        <v>0.63</v>
      </c>
      <c r="AL1938" s="150">
        <v>0.22</v>
      </c>
      <c r="AM1938" s="153">
        <f t="shared" si="228"/>
        <v>-0.33</v>
      </c>
      <c r="AN1938" s="154">
        <f t="shared" si="228"/>
        <v>8.9999999999999969E-2</v>
      </c>
      <c r="AO1938" s="154">
        <f t="shared" si="228"/>
        <v>-8.0000000000000016E-2</v>
      </c>
      <c r="AP1938" s="155">
        <f t="shared" si="228"/>
        <v>-9.9999999999999992E-2</v>
      </c>
      <c r="AQ1938" s="156">
        <f>AVERAGE(Table3[[#This Row],[ HEK293 +Selistat_R1 2]:[ HEK293 +Selistat_R4 5]])</f>
        <v>-0.10500000000000001</v>
      </c>
      <c r="AR1938" s="153">
        <f t="shared" si="229"/>
        <v>-0.27</v>
      </c>
      <c r="AS1938" s="154">
        <f t="shared" si="229"/>
        <v>0.54</v>
      </c>
      <c r="AT1938" s="154">
        <f t="shared" si="229"/>
        <v>0.77</v>
      </c>
      <c r="AU1938" s="157">
        <f t="shared" si="229"/>
        <v>-0.39</v>
      </c>
      <c r="AV1938" s="158">
        <f t="shared" si="230"/>
        <v>-0.24000000000000002</v>
      </c>
      <c r="AW1938" s="154">
        <f t="shared" si="230"/>
        <v>0.47</v>
      </c>
      <c r="AX1938" s="154">
        <f t="shared" si="230"/>
        <v>0.75</v>
      </c>
      <c r="AY1938" s="155">
        <f t="shared" si="230"/>
        <v>0.27</v>
      </c>
    </row>
    <row r="1939" spans="1:51" x14ac:dyDescent="0.15">
      <c r="A1939" s="122" t="s">
        <v>3143</v>
      </c>
      <c r="B1939" s="122" t="s">
        <v>2961</v>
      </c>
      <c r="C1939" s="122" t="s">
        <v>4987</v>
      </c>
      <c r="D1939" s="122" t="s">
        <v>2848</v>
      </c>
      <c r="E1939" s="122" t="s">
        <v>4988</v>
      </c>
      <c r="F1939" s="122" t="s">
        <v>4989</v>
      </c>
      <c r="G1939" s="122">
        <v>1</v>
      </c>
      <c r="H1939" s="166">
        <v>0.67324899999999999</v>
      </c>
      <c r="I1939" s="167">
        <v>9.3333299999999994E-2</v>
      </c>
      <c r="J1939" s="168" t="str">
        <f t="shared" si="225"/>
        <v>FALSE</v>
      </c>
      <c r="K1939" s="169">
        <v>0.28483199999999997</v>
      </c>
      <c r="L1939" s="170">
        <f>-LOG10(Table3[[#This Row],[Student''s T-test p-value HEK293 +Selistat_HEK293 UT]])</f>
        <v>0.54541122064358982</v>
      </c>
      <c r="M1939" s="167">
        <v>-0.2525</v>
      </c>
      <c r="N1939" s="171" t="str">
        <f t="shared" si="226"/>
        <v>FALSE</v>
      </c>
      <c r="O1939" s="146">
        <v>2.1882599999999999E-2</v>
      </c>
      <c r="P1939" s="147">
        <v>0.46250000000000002</v>
      </c>
      <c r="Q1939" s="171" t="str">
        <f t="shared" si="227"/>
        <v>FALSE</v>
      </c>
      <c r="R1939" s="122" t="s">
        <v>4990</v>
      </c>
      <c r="S1939" s="122" t="s">
        <v>9907</v>
      </c>
      <c r="T1939" s="122" t="s">
        <v>4992</v>
      </c>
      <c r="U1939" s="172" t="s">
        <v>4993</v>
      </c>
      <c r="V1939" s="122" t="s">
        <v>9908</v>
      </c>
      <c r="W1939" s="148">
        <v>-0.93</v>
      </c>
      <c r="X1939" s="149">
        <v>-0.15</v>
      </c>
      <c r="Y1939" s="149">
        <v>-0.01</v>
      </c>
      <c r="Z1939" s="150">
        <v>-0.37</v>
      </c>
      <c r="AA1939" s="148">
        <v>-0.19</v>
      </c>
      <c r="AB1939" s="149">
        <v>0.1</v>
      </c>
      <c r="AC1939" s="149">
        <v>-0.14000000000000001</v>
      </c>
      <c r="AD1939" s="151">
        <v>-0.22</v>
      </c>
      <c r="AE1939" s="148">
        <v>0.41</v>
      </c>
      <c r="AF1939" s="149">
        <v>0.17</v>
      </c>
      <c r="AG1939" s="149">
        <v>0.63</v>
      </c>
      <c r="AH1939" s="151">
        <v>0.33</v>
      </c>
      <c r="AI1939" s="152">
        <v>0</v>
      </c>
      <c r="AJ1939" s="149">
        <v>-0.4</v>
      </c>
      <c r="AK1939" s="149">
        <v>-0.06</v>
      </c>
      <c r="AL1939" s="150">
        <v>0.15</v>
      </c>
      <c r="AM1939" s="153">
        <f t="shared" si="228"/>
        <v>-0.74</v>
      </c>
      <c r="AN1939" s="154">
        <f t="shared" si="228"/>
        <v>-0.25</v>
      </c>
      <c r="AO1939" s="154">
        <f t="shared" si="228"/>
        <v>0.13</v>
      </c>
      <c r="AP1939" s="155">
        <f t="shared" si="228"/>
        <v>-0.15</v>
      </c>
      <c r="AQ1939" s="156">
        <f>AVERAGE(Table3[[#This Row],[ HEK293 +Selistat_R1 2]:[ HEK293 +Selistat_R4 5]])</f>
        <v>-0.2525</v>
      </c>
      <c r="AR1939" s="153">
        <f t="shared" si="229"/>
        <v>0.6</v>
      </c>
      <c r="AS1939" s="154">
        <f t="shared" si="229"/>
        <v>7.0000000000000007E-2</v>
      </c>
      <c r="AT1939" s="154">
        <f t="shared" si="229"/>
        <v>0.77</v>
      </c>
      <c r="AU1939" s="157">
        <f t="shared" si="229"/>
        <v>0.55000000000000004</v>
      </c>
      <c r="AV1939" s="158">
        <f t="shared" si="230"/>
        <v>0.19</v>
      </c>
      <c r="AW1939" s="154">
        <f t="shared" si="230"/>
        <v>-0.5</v>
      </c>
      <c r="AX1939" s="154">
        <f t="shared" si="230"/>
        <v>8.0000000000000016E-2</v>
      </c>
      <c r="AY1939" s="155">
        <f t="shared" si="230"/>
        <v>0.37</v>
      </c>
    </row>
    <row r="1940" spans="1:51" x14ac:dyDescent="0.15">
      <c r="A1940" s="122" t="s">
        <v>6203</v>
      </c>
      <c r="B1940" s="122" t="s">
        <v>6204</v>
      </c>
      <c r="C1940" s="122" t="s">
        <v>6205</v>
      </c>
      <c r="E1940" s="122" t="s">
        <v>6206</v>
      </c>
      <c r="G1940" s="122">
        <v>2</v>
      </c>
      <c r="H1940" s="166">
        <v>0.112053</v>
      </c>
      <c r="I1940" s="167">
        <v>0.26583299999999999</v>
      </c>
      <c r="J1940" s="168" t="str">
        <f t="shared" si="225"/>
        <v>FALSE</v>
      </c>
      <c r="K1940" s="169">
        <v>0.285661</v>
      </c>
      <c r="L1940" s="170">
        <f>-LOG10(Table3[[#This Row],[Student''s T-test p-value HEK293 +Selistat_HEK293 UT]])</f>
        <v>0.54414904782495943</v>
      </c>
      <c r="M1940" s="167">
        <v>0.29249999999999998</v>
      </c>
      <c r="N1940" s="171" t="str">
        <f t="shared" si="226"/>
        <v>FALSE</v>
      </c>
      <c r="O1940" s="146">
        <v>0.65752200000000005</v>
      </c>
      <c r="P1940" s="147">
        <v>7.0000000000000007E-2</v>
      </c>
      <c r="Q1940" s="171" t="str">
        <f t="shared" si="227"/>
        <v>FALSE</v>
      </c>
      <c r="R1940" s="122" t="s">
        <v>1552</v>
      </c>
      <c r="S1940" s="122" t="s">
        <v>10520</v>
      </c>
      <c r="T1940" s="122" t="s">
        <v>1554</v>
      </c>
      <c r="U1940" s="172" t="s">
        <v>6208</v>
      </c>
      <c r="V1940" s="122" t="s">
        <v>10521</v>
      </c>
      <c r="W1940" s="148">
        <v>0.32</v>
      </c>
      <c r="X1940" s="149">
        <v>0.3</v>
      </c>
      <c r="Y1940" s="149">
        <v>-0.08</v>
      </c>
      <c r="Z1940" s="150">
        <v>-0.27</v>
      </c>
      <c r="AA1940" s="148">
        <v>0.13</v>
      </c>
      <c r="AB1940" s="149">
        <v>0.12</v>
      </c>
      <c r="AC1940" s="149">
        <v>-0.53</v>
      </c>
      <c r="AD1940" s="151">
        <v>-0.62</v>
      </c>
      <c r="AE1940" s="148">
        <v>0.14000000000000001</v>
      </c>
      <c r="AF1940" s="149">
        <v>7.0000000000000007E-2</v>
      </c>
      <c r="AG1940" s="149">
        <v>0.3</v>
      </c>
      <c r="AH1940" s="151">
        <v>-0.26</v>
      </c>
      <c r="AI1940" s="152">
        <v>-0.01</v>
      </c>
      <c r="AJ1940" s="149">
        <v>-0.27</v>
      </c>
      <c r="AK1940" s="149">
        <v>0.13</v>
      </c>
      <c r="AL1940" s="150">
        <v>0.12</v>
      </c>
      <c r="AM1940" s="153">
        <f t="shared" si="228"/>
        <v>0.19</v>
      </c>
      <c r="AN1940" s="154">
        <f t="shared" si="228"/>
        <v>0.18</v>
      </c>
      <c r="AO1940" s="154">
        <f t="shared" si="228"/>
        <v>0.45</v>
      </c>
      <c r="AP1940" s="155">
        <f t="shared" si="228"/>
        <v>0.35</v>
      </c>
      <c r="AQ1940" s="156">
        <f>AVERAGE(Table3[[#This Row],[ HEK293 +Selistat_R1 2]:[ HEK293 +Selistat_R4 5]])</f>
        <v>0.29249999999999998</v>
      </c>
      <c r="AR1940" s="153">
        <f t="shared" si="229"/>
        <v>1.0000000000000009E-2</v>
      </c>
      <c r="AS1940" s="154">
        <f t="shared" si="229"/>
        <v>-4.9999999999999989E-2</v>
      </c>
      <c r="AT1940" s="154">
        <f t="shared" si="229"/>
        <v>0.83000000000000007</v>
      </c>
      <c r="AU1940" s="157">
        <f t="shared" si="229"/>
        <v>0.36</v>
      </c>
      <c r="AV1940" s="158">
        <f t="shared" si="230"/>
        <v>-0.14000000000000001</v>
      </c>
      <c r="AW1940" s="154">
        <f t="shared" si="230"/>
        <v>-0.39</v>
      </c>
      <c r="AX1940" s="154">
        <f t="shared" si="230"/>
        <v>0.66</v>
      </c>
      <c r="AY1940" s="155">
        <f t="shared" si="230"/>
        <v>0.74</v>
      </c>
    </row>
    <row r="1941" spans="1:51" x14ac:dyDescent="0.15">
      <c r="A1941" s="122" t="s">
        <v>6820</v>
      </c>
      <c r="B1941" s="122" t="s">
        <v>6821</v>
      </c>
      <c r="C1941" s="122" t="s">
        <v>6822</v>
      </c>
      <c r="D1941" s="122" t="s">
        <v>2848</v>
      </c>
      <c r="E1941" s="122" t="s">
        <v>6823</v>
      </c>
      <c r="F1941" s="122" t="s">
        <v>6824</v>
      </c>
      <c r="G1941" s="122">
        <v>1</v>
      </c>
      <c r="H1941" s="166">
        <v>0.426427</v>
      </c>
      <c r="I1941" s="167">
        <v>-7.9166700000000007E-2</v>
      </c>
      <c r="J1941" s="168" t="str">
        <f t="shared" si="225"/>
        <v>FALSE</v>
      </c>
      <c r="K1941" s="169">
        <v>0.28577200000000003</v>
      </c>
      <c r="L1941" s="170">
        <f>-LOG10(Table3[[#This Row],[Student''s T-test p-value HEK293 +Selistat_HEK293 UT]])</f>
        <v>0.54398032572421418</v>
      </c>
      <c r="M1941" s="167">
        <v>-0.16750000000000001</v>
      </c>
      <c r="N1941" s="171" t="str">
        <f t="shared" si="226"/>
        <v>FALSE</v>
      </c>
      <c r="O1941" s="146">
        <v>0.32340000000000002</v>
      </c>
      <c r="P1941" s="147">
        <v>-0.09</v>
      </c>
      <c r="Q1941" s="171" t="str">
        <f t="shared" si="227"/>
        <v>FALSE</v>
      </c>
      <c r="R1941" s="122" t="s">
        <v>6825</v>
      </c>
      <c r="S1941" s="122" t="s">
        <v>10522</v>
      </c>
      <c r="T1941" s="122" t="s">
        <v>6827</v>
      </c>
      <c r="U1941" s="172" t="s">
        <v>6828</v>
      </c>
      <c r="V1941" s="122" t="s">
        <v>10523</v>
      </c>
      <c r="W1941" s="148">
        <v>-0.35</v>
      </c>
      <c r="X1941" s="149">
        <v>-0.09</v>
      </c>
      <c r="Y1941" s="149">
        <v>-0.22</v>
      </c>
      <c r="Z1941" s="150">
        <v>0.19</v>
      </c>
      <c r="AA1941" s="148">
        <v>0.01</v>
      </c>
      <c r="AB1941" s="149">
        <v>-0.16</v>
      </c>
      <c r="AC1941" s="149">
        <v>0.24</v>
      </c>
      <c r="AD1941" s="151">
        <v>0.11</v>
      </c>
      <c r="AE1941" s="148">
        <v>-0.12</v>
      </c>
      <c r="AF1941" s="149">
        <v>-0.1</v>
      </c>
      <c r="AG1941" s="149">
        <v>-0.09</v>
      </c>
      <c r="AH1941" s="151">
        <v>0.19</v>
      </c>
      <c r="AI1941" s="152">
        <v>0.05</v>
      </c>
      <c r="AJ1941" s="149">
        <v>-0.02</v>
      </c>
      <c r="AK1941" s="149">
        <v>0.04</v>
      </c>
      <c r="AL1941" s="150">
        <v>0.17</v>
      </c>
      <c r="AM1941" s="153">
        <f t="shared" si="228"/>
        <v>-0.36</v>
      </c>
      <c r="AN1941" s="154">
        <f t="shared" si="228"/>
        <v>7.0000000000000007E-2</v>
      </c>
      <c r="AO1941" s="154">
        <f t="shared" si="228"/>
        <v>-0.45999999999999996</v>
      </c>
      <c r="AP1941" s="155">
        <f t="shared" si="228"/>
        <v>0.08</v>
      </c>
      <c r="AQ1941" s="156">
        <f>AVERAGE(Table3[[#This Row],[ HEK293 +Selistat_R1 2]:[ HEK293 +Selistat_R4 5]])</f>
        <v>-0.16750000000000001</v>
      </c>
      <c r="AR1941" s="153">
        <f t="shared" si="229"/>
        <v>-0.13</v>
      </c>
      <c r="AS1941" s="154">
        <f t="shared" si="229"/>
        <v>0.06</v>
      </c>
      <c r="AT1941" s="154">
        <f t="shared" si="229"/>
        <v>-0.32999999999999996</v>
      </c>
      <c r="AU1941" s="157">
        <f t="shared" si="229"/>
        <v>0.08</v>
      </c>
      <c r="AV1941" s="158">
        <f t="shared" si="230"/>
        <v>0.04</v>
      </c>
      <c r="AW1941" s="154">
        <f t="shared" si="230"/>
        <v>0.14000000000000001</v>
      </c>
      <c r="AX1941" s="154">
        <f t="shared" si="230"/>
        <v>-0.19999999999999998</v>
      </c>
      <c r="AY1941" s="155">
        <f t="shared" si="230"/>
        <v>6.0000000000000012E-2</v>
      </c>
    </row>
    <row r="1942" spans="1:51" x14ac:dyDescent="0.15">
      <c r="A1942" s="122" t="s">
        <v>5340</v>
      </c>
      <c r="B1942" s="122" t="s">
        <v>5341</v>
      </c>
      <c r="C1942" s="122" t="s">
        <v>5342</v>
      </c>
      <c r="D1942" s="122" t="s">
        <v>5343</v>
      </c>
      <c r="E1942" s="122" t="s">
        <v>5344</v>
      </c>
      <c r="G1942" s="122">
        <v>1</v>
      </c>
      <c r="H1942" s="166">
        <v>0.50421400000000005</v>
      </c>
      <c r="I1942" s="167">
        <v>0.24166699999999999</v>
      </c>
      <c r="J1942" s="168" t="str">
        <f t="shared" si="225"/>
        <v>FALSE</v>
      </c>
      <c r="K1942" s="169">
        <v>0.28583799999999998</v>
      </c>
      <c r="L1942" s="170">
        <f>-LOG10(Table3[[#This Row],[Student''s T-test p-value HEK293 +Selistat_HEK293 UT]])</f>
        <v>0.54388003554058206</v>
      </c>
      <c r="M1942" s="167">
        <v>-0.375</v>
      </c>
      <c r="N1942" s="171" t="str">
        <f t="shared" si="226"/>
        <v>FALSE</v>
      </c>
      <c r="O1942" s="146">
        <v>0.36993300000000001</v>
      </c>
      <c r="P1942" s="147">
        <v>-0.34</v>
      </c>
      <c r="Q1942" s="171" t="str">
        <f t="shared" si="227"/>
        <v>FALSE</v>
      </c>
      <c r="R1942" s="122" t="s">
        <v>5345</v>
      </c>
      <c r="S1942" s="122" t="s">
        <v>10524</v>
      </c>
      <c r="T1942" s="122" t="s">
        <v>5347</v>
      </c>
      <c r="U1942" s="172" t="s">
        <v>5348</v>
      </c>
      <c r="V1942" s="122" t="s">
        <v>10525</v>
      </c>
      <c r="W1942" s="148">
        <v>-0.34</v>
      </c>
      <c r="X1942" s="149">
        <v>-0.83</v>
      </c>
      <c r="Y1942" s="149">
        <v>-1.23</v>
      </c>
      <c r="Z1942" s="150">
        <v>-0.28999999999999998</v>
      </c>
      <c r="AA1942" s="148">
        <v>-0.1</v>
      </c>
      <c r="AB1942" s="149">
        <v>-0.71</v>
      </c>
      <c r="AC1942" s="149">
        <v>0.26</v>
      </c>
      <c r="AD1942" s="151">
        <v>-0.64</v>
      </c>
      <c r="AE1942" s="148">
        <v>0.91</v>
      </c>
      <c r="AF1942" s="149">
        <v>-0.47</v>
      </c>
      <c r="AG1942" s="149">
        <v>0.12</v>
      </c>
      <c r="AH1942" s="151">
        <v>-0.23</v>
      </c>
      <c r="AI1942" s="152">
        <v>0.66</v>
      </c>
      <c r="AJ1942" s="149">
        <v>0.11</v>
      </c>
      <c r="AK1942" s="149">
        <v>0.8</v>
      </c>
      <c r="AL1942" s="150">
        <v>0.12</v>
      </c>
      <c r="AM1942" s="153">
        <f t="shared" si="228"/>
        <v>-0.24000000000000002</v>
      </c>
      <c r="AN1942" s="154">
        <f t="shared" si="228"/>
        <v>-0.12</v>
      </c>
      <c r="AO1942" s="154">
        <f t="shared" si="228"/>
        <v>-1.49</v>
      </c>
      <c r="AP1942" s="155">
        <f t="shared" si="228"/>
        <v>0.35000000000000003</v>
      </c>
      <c r="AQ1942" s="156">
        <f>AVERAGE(Table3[[#This Row],[ HEK293 +Selistat_R1 2]:[ HEK293 +Selistat_R4 5]])</f>
        <v>-0.375</v>
      </c>
      <c r="AR1942" s="153">
        <f t="shared" si="229"/>
        <v>1.01</v>
      </c>
      <c r="AS1942" s="154">
        <f t="shared" si="229"/>
        <v>0.24</v>
      </c>
      <c r="AT1942" s="154">
        <f t="shared" si="229"/>
        <v>-0.14000000000000001</v>
      </c>
      <c r="AU1942" s="157">
        <f t="shared" si="229"/>
        <v>0.41000000000000003</v>
      </c>
      <c r="AV1942" s="158">
        <f t="shared" si="230"/>
        <v>0.76</v>
      </c>
      <c r="AW1942" s="154">
        <f t="shared" si="230"/>
        <v>0.82</v>
      </c>
      <c r="AX1942" s="154">
        <f t="shared" si="230"/>
        <v>0.54</v>
      </c>
      <c r="AY1942" s="155">
        <f t="shared" si="230"/>
        <v>0.76</v>
      </c>
    </row>
    <row r="1943" spans="1:51" x14ac:dyDescent="0.15">
      <c r="A1943" s="122" t="s">
        <v>7810</v>
      </c>
      <c r="B1943" s="122" t="s">
        <v>7811</v>
      </c>
      <c r="C1943" s="122" t="s">
        <v>7812</v>
      </c>
      <c r="D1943" s="122" t="s">
        <v>7813</v>
      </c>
      <c r="E1943" s="122" t="s">
        <v>7814</v>
      </c>
      <c r="G1943" s="122">
        <v>2</v>
      </c>
      <c r="H1943" s="166">
        <v>0.81544399999999995</v>
      </c>
      <c r="I1943" s="167">
        <v>-4.9166700000000001E-2</v>
      </c>
      <c r="J1943" s="168" t="str">
        <f t="shared" si="225"/>
        <v>FALSE</v>
      </c>
      <c r="K1943" s="169">
        <v>0.28596100000000002</v>
      </c>
      <c r="L1943" s="170">
        <f>-LOG10(Table3[[#This Row],[Student''s T-test p-value HEK293 +Selistat_HEK293 UT]])</f>
        <v>0.54369319288399098</v>
      </c>
      <c r="M1943" s="167">
        <v>0.17749999999999999</v>
      </c>
      <c r="N1943" s="171" t="str">
        <f t="shared" si="226"/>
        <v>FALSE</v>
      </c>
      <c r="O1943" s="146">
        <v>0.86789899999999998</v>
      </c>
      <c r="P1943" s="147">
        <v>5.5E-2</v>
      </c>
      <c r="Q1943" s="171" t="str">
        <f t="shared" si="227"/>
        <v>FALSE</v>
      </c>
      <c r="R1943" s="122" t="s">
        <v>7815</v>
      </c>
      <c r="S1943" s="122" t="s">
        <v>10526</v>
      </c>
      <c r="T1943" s="122" t="s">
        <v>7817</v>
      </c>
      <c r="U1943" s="172" t="s">
        <v>7818</v>
      </c>
      <c r="V1943" s="122" t="s">
        <v>10527</v>
      </c>
      <c r="W1943" s="148">
        <v>0.28000000000000003</v>
      </c>
      <c r="X1943" s="149">
        <v>0.05</v>
      </c>
      <c r="Y1943" s="149">
        <v>-0.05</v>
      </c>
      <c r="Z1943" s="150">
        <v>0.43</v>
      </c>
      <c r="AA1943" s="148">
        <v>0.24</v>
      </c>
      <c r="AB1943" s="149">
        <v>-0.14000000000000001</v>
      </c>
      <c r="AC1943" s="149">
        <v>0.11</v>
      </c>
      <c r="AD1943" s="151">
        <v>-0.21</v>
      </c>
      <c r="AE1943" s="148">
        <v>0.33</v>
      </c>
      <c r="AF1943" s="149">
        <v>-0.14000000000000001</v>
      </c>
      <c r="AG1943" s="149">
        <v>0</v>
      </c>
      <c r="AH1943" s="151">
        <v>-0.73</v>
      </c>
      <c r="AI1943" s="152">
        <v>0.28000000000000003</v>
      </c>
      <c r="AJ1943" s="149">
        <v>7.0000000000000007E-2</v>
      </c>
      <c r="AK1943" s="149">
        <v>-0.38</v>
      </c>
      <c r="AL1943" s="150">
        <v>-0.73</v>
      </c>
      <c r="AM1943" s="153">
        <f t="shared" si="228"/>
        <v>4.0000000000000036E-2</v>
      </c>
      <c r="AN1943" s="154">
        <f t="shared" si="228"/>
        <v>0.19</v>
      </c>
      <c r="AO1943" s="154">
        <f t="shared" si="228"/>
        <v>-0.16</v>
      </c>
      <c r="AP1943" s="155">
        <f t="shared" si="228"/>
        <v>0.64</v>
      </c>
      <c r="AQ1943" s="156">
        <f>AVERAGE(Table3[[#This Row],[ HEK293 +Selistat_R1 2]:[ HEK293 +Selistat_R4 5]])</f>
        <v>0.17750000000000002</v>
      </c>
      <c r="AR1943" s="153">
        <f t="shared" si="229"/>
        <v>9.0000000000000024E-2</v>
      </c>
      <c r="AS1943" s="154">
        <f t="shared" si="229"/>
        <v>0</v>
      </c>
      <c r="AT1943" s="154">
        <f t="shared" si="229"/>
        <v>-0.11</v>
      </c>
      <c r="AU1943" s="157">
        <f t="shared" si="229"/>
        <v>-0.52</v>
      </c>
      <c r="AV1943" s="158">
        <f t="shared" si="230"/>
        <v>4.0000000000000036E-2</v>
      </c>
      <c r="AW1943" s="154">
        <f t="shared" si="230"/>
        <v>0.21000000000000002</v>
      </c>
      <c r="AX1943" s="154">
        <f t="shared" si="230"/>
        <v>-0.49</v>
      </c>
      <c r="AY1943" s="155">
        <f t="shared" si="230"/>
        <v>-0.52</v>
      </c>
    </row>
    <row r="1944" spans="1:51" x14ac:dyDescent="0.15">
      <c r="A1944" s="122" t="s">
        <v>3828</v>
      </c>
      <c r="B1944" s="122" t="s">
        <v>2968</v>
      </c>
      <c r="C1944" s="122" t="s">
        <v>3829</v>
      </c>
      <c r="D1944" s="122" t="s">
        <v>3830</v>
      </c>
      <c r="E1944" s="122" t="s">
        <v>3831</v>
      </c>
      <c r="G1944" s="122">
        <v>3</v>
      </c>
      <c r="H1944" s="166">
        <v>1.18224E-2</v>
      </c>
      <c r="I1944" s="167">
        <v>-0.62333300000000003</v>
      </c>
      <c r="J1944" s="168" t="str">
        <f t="shared" si="225"/>
        <v>FALSE</v>
      </c>
      <c r="K1944" s="169">
        <v>0.286354</v>
      </c>
      <c r="L1944" s="170">
        <f>-LOG10(Table3[[#This Row],[Student''s T-test p-value HEK293 +Selistat_HEK293 UT]])</f>
        <v>0.54309674596851654</v>
      </c>
      <c r="M1944" s="167">
        <v>-0.27500000000000002</v>
      </c>
      <c r="N1944" s="171" t="str">
        <f t="shared" si="226"/>
        <v>FALSE</v>
      </c>
      <c r="O1944" s="146">
        <v>0.65398999999999996</v>
      </c>
      <c r="P1944" s="147">
        <v>0.1</v>
      </c>
      <c r="Q1944" s="171" t="str">
        <f t="shared" si="227"/>
        <v>FALSE</v>
      </c>
      <c r="R1944" s="122" t="s">
        <v>3832</v>
      </c>
      <c r="S1944" s="122" t="s">
        <v>6103</v>
      </c>
      <c r="T1944" s="122" t="s">
        <v>4139</v>
      </c>
      <c r="U1944" s="172" t="s">
        <v>3835</v>
      </c>
      <c r="V1944" s="122" t="s">
        <v>10528</v>
      </c>
      <c r="W1944" s="148">
        <v>-0.37</v>
      </c>
      <c r="X1944" s="149">
        <v>0.34</v>
      </c>
      <c r="Y1944" s="149">
        <v>0.31</v>
      </c>
      <c r="Z1944" s="150">
        <v>0.22</v>
      </c>
      <c r="AA1944" s="148">
        <v>-0.05</v>
      </c>
      <c r="AB1944" s="149">
        <v>0.71</v>
      </c>
      <c r="AC1944" s="149">
        <v>0.56999999999999995</v>
      </c>
      <c r="AD1944" s="151">
        <v>0.37</v>
      </c>
      <c r="AE1944" s="148">
        <v>-0.56000000000000005</v>
      </c>
      <c r="AF1944" s="149">
        <v>-0.08</v>
      </c>
      <c r="AG1944" s="149">
        <v>-0.66</v>
      </c>
      <c r="AH1944" s="151">
        <v>-0.09</v>
      </c>
      <c r="AI1944" s="152">
        <v>-0.51</v>
      </c>
      <c r="AJ1944" s="149">
        <v>-0.09</v>
      </c>
      <c r="AK1944" s="149">
        <v>-0.8</v>
      </c>
      <c r="AL1944" s="150">
        <v>-0.39</v>
      </c>
      <c r="AM1944" s="153">
        <f t="shared" si="228"/>
        <v>-0.32</v>
      </c>
      <c r="AN1944" s="154">
        <f t="shared" si="228"/>
        <v>-0.36999999999999994</v>
      </c>
      <c r="AO1944" s="154">
        <f t="shared" si="228"/>
        <v>-0.25999999999999995</v>
      </c>
      <c r="AP1944" s="155">
        <f t="shared" si="228"/>
        <v>-0.15</v>
      </c>
      <c r="AQ1944" s="156">
        <f>AVERAGE(Table3[[#This Row],[ HEK293 +Selistat_R1 2]:[ HEK293 +Selistat_R4 5]])</f>
        <v>-0.27499999999999997</v>
      </c>
      <c r="AR1944" s="153">
        <f t="shared" si="229"/>
        <v>-0.51</v>
      </c>
      <c r="AS1944" s="154">
        <f t="shared" si="229"/>
        <v>-0.78999999999999992</v>
      </c>
      <c r="AT1944" s="154">
        <f t="shared" si="229"/>
        <v>-1.23</v>
      </c>
      <c r="AU1944" s="157">
        <f t="shared" si="229"/>
        <v>-0.45999999999999996</v>
      </c>
      <c r="AV1944" s="158">
        <f t="shared" si="230"/>
        <v>-0.46</v>
      </c>
      <c r="AW1944" s="154">
        <f t="shared" si="230"/>
        <v>-0.79999999999999993</v>
      </c>
      <c r="AX1944" s="154">
        <f t="shared" si="230"/>
        <v>-1.37</v>
      </c>
      <c r="AY1944" s="155">
        <f t="shared" si="230"/>
        <v>-0.76</v>
      </c>
    </row>
    <row r="1945" spans="1:51" x14ac:dyDescent="0.15">
      <c r="A1945" s="122" t="s">
        <v>4853</v>
      </c>
      <c r="B1945" s="122" t="s">
        <v>4854</v>
      </c>
      <c r="C1945" s="122" t="s">
        <v>4855</v>
      </c>
      <c r="E1945" s="122" t="s">
        <v>4856</v>
      </c>
      <c r="F1945" s="122" t="s">
        <v>4857</v>
      </c>
      <c r="G1945" s="122">
        <v>2</v>
      </c>
      <c r="H1945" s="166">
        <v>0.894478</v>
      </c>
      <c r="I1945" s="167">
        <v>4.9166700000000001E-2</v>
      </c>
      <c r="J1945" s="168" t="str">
        <f t="shared" si="225"/>
        <v>FALSE</v>
      </c>
      <c r="K1945" s="169">
        <v>0.28686600000000001</v>
      </c>
      <c r="L1945" s="170">
        <f>-LOG10(Table3[[#This Row],[Student''s T-test p-value HEK293 +Selistat_HEK293 UT]])</f>
        <v>0.54232092225731476</v>
      </c>
      <c r="M1945" s="167">
        <v>-0.2525</v>
      </c>
      <c r="N1945" s="171" t="str">
        <f t="shared" si="226"/>
        <v>FALSE</v>
      </c>
      <c r="O1945" s="146">
        <v>0.36926399999999998</v>
      </c>
      <c r="P1945" s="147">
        <v>0.55000000000000004</v>
      </c>
      <c r="Q1945" s="171" t="str">
        <f t="shared" si="227"/>
        <v>FALSE</v>
      </c>
      <c r="R1945" s="122" t="s">
        <v>4858</v>
      </c>
      <c r="S1945" s="122" t="s">
        <v>7230</v>
      </c>
      <c r="T1945" s="122" t="s">
        <v>4860</v>
      </c>
      <c r="U1945" s="172" t="s">
        <v>4861</v>
      </c>
      <c r="V1945" s="122" t="s">
        <v>7231</v>
      </c>
      <c r="W1945" s="148">
        <v>-0.68</v>
      </c>
      <c r="X1945" s="149">
        <v>-0.53</v>
      </c>
      <c r="Y1945" s="149">
        <v>-0.64</v>
      </c>
      <c r="Z1945" s="150">
        <v>0.1</v>
      </c>
      <c r="AA1945" s="148">
        <v>0.14000000000000001</v>
      </c>
      <c r="AB1945" s="149">
        <v>-0.4</v>
      </c>
      <c r="AC1945" s="149">
        <v>-0.28999999999999998</v>
      </c>
      <c r="AD1945" s="151">
        <v>-0.19</v>
      </c>
      <c r="AE1945" s="148">
        <v>-0.37</v>
      </c>
      <c r="AF1945" s="149">
        <v>-0.71</v>
      </c>
      <c r="AG1945" s="149">
        <v>1.55</v>
      </c>
      <c r="AH1945" s="151">
        <v>0.69</v>
      </c>
      <c r="AI1945" s="152">
        <v>-0.28000000000000003</v>
      </c>
      <c r="AJ1945" s="149">
        <v>-0.79</v>
      </c>
      <c r="AK1945" s="149">
        <v>-0.33</v>
      </c>
      <c r="AL1945" s="150">
        <v>0.36</v>
      </c>
      <c r="AM1945" s="153">
        <f t="shared" si="228"/>
        <v>-0.82000000000000006</v>
      </c>
      <c r="AN1945" s="154">
        <f t="shared" si="228"/>
        <v>-0.13</v>
      </c>
      <c r="AO1945" s="154">
        <f t="shared" si="228"/>
        <v>-0.35000000000000003</v>
      </c>
      <c r="AP1945" s="155">
        <f t="shared" si="228"/>
        <v>0.29000000000000004</v>
      </c>
      <c r="AQ1945" s="156">
        <f>AVERAGE(Table3[[#This Row],[ HEK293 +Selistat_R1 2]:[ HEK293 +Selistat_R4 5]])</f>
        <v>-0.2525</v>
      </c>
      <c r="AR1945" s="153">
        <f t="shared" si="229"/>
        <v>-0.51</v>
      </c>
      <c r="AS1945" s="154">
        <f t="shared" si="229"/>
        <v>-0.30999999999999994</v>
      </c>
      <c r="AT1945" s="154">
        <f t="shared" si="229"/>
        <v>1.84</v>
      </c>
      <c r="AU1945" s="157">
        <f t="shared" si="229"/>
        <v>0.87999999999999989</v>
      </c>
      <c r="AV1945" s="158">
        <f t="shared" si="230"/>
        <v>-0.42000000000000004</v>
      </c>
      <c r="AW1945" s="154">
        <f t="shared" si="230"/>
        <v>-0.39</v>
      </c>
      <c r="AX1945" s="154">
        <f t="shared" si="230"/>
        <v>-4.0000000000000036E-2</v>
      </c>
      <c r="AY1945" s="155">
        <f t="shared" si="230"/>
        <v>0.55000000000000004</v>
      </c>
    </row>
    <row r="1946" spans="1:51" x14ac:dyDescent="0.15">
      <c r="A1946" s="122" t="s">
        <v>8718</v>
      </c>
      <c r="B1946" s="122" t="s">
        <v>6965</v>
      </c>
      <c r="C1946" s="122" t="s">
        <v>6339</v>
      </c>
      <c r="E1946" s="122" t="s">
        <v>8719</v>
      </c>
      <c r="G1946" s="122">
        <v>1</v>
      </c>
      <c r="H1946" s="166">
        <v>0.79626600000000003</v>
      </c>
      <c r="I1946" s="167">
        <v>-7.2499999999999995E-2</v>
      </c>
      <c r="J1946" s="168" t="str">
        <f t="shared" si="225"/>
        <v>FALSE</v>
      </c>
      <c r="K1946" s="169">
        <v>0.28718100000000002</v>
      </c>
      <c r="L1946" s="170">
        <f>-LOG10(Table3[[#This Row],[Student''s T-test p-value HEK293 +Selistat_HEK293 UT]])</f>
        <v>0.54184429656105482</v>
      </c>
      <c r="M1946" s="167">
        <v>-0.33250000000000002</v>
      </c>
      <c r="N1946" s="171" t="str">
        <f t="shared" si="226"/>
        <v>FALSE</v>
      </c>
      <c r="O1946" s="146">
        <v>0.66274500000000003</v>
      </c>
      <c r="P1946" s="147">
        <v>-0.17499999999999999</v>
      </c>
      <c r="Q1946" s="171" t="str">
        <f t="shared" si="227"/>
        <v>FALSE</v>
      </c>
      <c r="R1946" s="122" t="s">
        <v>308</v>
      </c>
      <c r="S1946" s="122" t="s">
        <v>10529</v>
      </c>
      <c r="T1946" s="122" t="s">
        <v>310</v>
      </c>
      <c r="U1946" s="172" t="s">
        <v>8721</v>
      </c>
      <c r="V1946" s="122" t="s">
        <v>10530</v>
      </c>
      <c r="W1946" s="148">
        <v>-0.21</v>
      </c>
      <c r="X1946" s="149">
        <v>-0.85</v>
      </c>
      <c r="Y1946" s="149">
        <v>-0.28000000000000003</v>
      </c>
      <c r="Z1946" s="150">
        <v>-0.05</v>
      </c>
      <c r="AA1946" s="148">
        <v>0.06</v>
      </c>
      <c r="AB1946" s="149">
        <v>-0.46</v>
      </c>
      <c r="AC1946" s="149">
        <v>0.57999999999999996</v>
      </c>
      <c r="AD1946" s="151">
        <v>-0.24</v>
      </c>
      <c r="AE1946" s="148">
        <v>0.12</v>
      </c>
      <c r="AF1946" s="149">
        <v>-0.57999999999999996</v>
      </c>
      <c r="AG1946" s="149">
        <v>-0.13</v>
      </c>
      <c r="AH1946" s="151">
        <v>0.41</v>
      </c>
      <c r="AI1946" s="152">
        <v>0.79</v>
      </c>
      <c r="AJ1946" s="149">
        <v>-0.74</v>
      </c>
      <c r="AK1946" s="149">
        <v>0.18</v>
      </c>
      <c r="AL1946" s="150">
        <v>0.28999999999999998</v>
      </c>
      <c r="AM1946" s="153">
        <f t="shared" si="228"/>
        <v>-0.27</v>
      </c>
      <c r="AN1946" s="154">
        <f t="shared" si="228"/>
        <v>-0.38999999999999996</v>
      </c>
      <c r="AO1946" s="154">
        <f t="shared" si="228"/>
        <v>-0.86</v>
      </c>
      <c r="AP1946" s="155">
        <f t="shared" si="228"/>
        <v>0.19</v>
      </c>
      <c r="AQ1946" s="156">
        <f>AVERAGE(Table3[[#This Row],[ HEK293 +Selistat_R1 2]:[ HEK293 +Selistat_R4 5]])</f>
        <v>-0.33250000000000002</v>
      </c>
      <c r="AR1946" s="153">
        <f t="shared" si="229"/>
        <v>0.06</v>
      </c>
      <c r="AS1946" s="154">
        <f t="shared" si="229"/>
        <v>-0.11999999999999994</v>
      </c>
      <c r="AT1946" s="154">
        <f t="shared" si="229"/>
        <v>-0.71</v>
      </c>
      <c r="AU1946" s="157">
        <f t="shared" si="229"/>
        <v>0.64999999999999991</v>
      </c>
      <c r="AV1946" s="158">
        <f t="shared" si="230"/>
        <v>0.73</v>
      </c>
      <c r="AW1946" s="154">
        <f t="shared" si="230"/>
        <v>-0.27999999999999997</v>
      </c>
      <c r="AX1946" s="154">
        <f t="shared" si="230"/>
        <v>-0.39999999999999997</v>
      </c>
      <c r="AY1946" s="155">
        <f t="shared" si="230"/>
        <v>0.53</v>
      </c>
    </row>
    <row r="1947" spans="1:51" x14ac:dyDescent="0.15">
      <c r="A1947" s="122" t="s">
        <v>4151</v>
      </c>
      <c r="B1947" s="122" t="s">
        <v>4152</v>
      </c>
      <c r="C1947" s="122" t="s">
        <v>4064</v>
      </c>
      <c r="E1947" s="122" t="s">
        <v>4153</v>
      </c>
      <c r="G1947" s="122">
        <v>2</v>
      </c>
      <c r="H1947" s="166">
        <v>0.65937299999999999</v>
      </c>
      <c r="I1947" s="167">
        <v>-4.1666700000000001E-2</v>
      </c>
      <c r="J1947" s="168" t="str">
        <f t="shared" si="225"/>
        <v>FALSE</v>
      </c>
      <c r="K1947" s="169">
        <v>0.28728700000000001</v>
      </c>
      <c r="L1947" s="170">
        <f>-LOG10(Table3[[#This Row],[Student''s T-test p-value HEK293 +Selistat_HEK293 UT]])</f>
        <v>0.54168402578668906</v>
      </c>
      <c r="M1947" s="167">
        <v>-0.125</v>
      </c>
      <c r="N1947" s="171" t="str">
        <f t="shared" si="226"/>
        <v>FALSE</v>
      </c>
      <c r="O1947" s="146">
        <v>0.26375799999999999</v>
      </c>
      <c r="P1947" s="147">
        <v>0.13500000000000001</v>
      </c>
      <c r="Q1947" s="171" t="str">
        <f t="shared" si="227"/>
        <v>FALSE</v>
      </c>
      <c r="R1947" s="122" t="s">
        <v>4154</v>
      </c>
      <c r="S1947" s="122" t="s">
        <v>10531</v>
      </c>
      <c r="T1947" s="122" t="s">
        <v>4156</v>
      </c>
      <c r="U1947" s="172" t="s">
        <v>4157</v>
      </c>
      <c r="V1947" s="122" t="s">
        <v>10532</v>
      </c>
      <c r="W1947" s="148">
        <v>-0.14000000000000001</v>
      </c>
      <c r="X1947" s="149">
        <v>-0.03</v>
      </c>
      <c r="Y1947" s="149">
        <v>-0.19</v>
      </c>
      <c r="Z1947" s="150">
        <v>-0.05</v>
      </c>
      <c r="AA1947" s="148">
        <v>-0.04</v>
      </c>
      <c r="AB1947" s="149">
        <v>0.1</v>
      </c>
      <c r="AC1947" s="149">
        <v>-0.22</v>
      </c>
      <c r="AD1947" s="151">
        <v>0.25</v>
      </c>
      <c r="AE1947" s="148">
        <v>0.19</v>
      </c>
      <c r="AF1947" s="149">
        <v>-0.04</v>
      </c>
      <c r="AG1947" s="149">
        <v>0.25</v>
      </c>
      <c r="AH1947" s="151">
        <v>-0.04</v>
      </c>
      <c r="AI1947" s="152">
        <v>0.01</v>
      </c>
      <c r="AJ1947" s="149">
        <v>-0.28000000000000003</v>
      </c>
      <c r="AK1947" s="149">
        <v>0.04</v>
      </c>
      <c r="AL1947" s="150">
        <v>0.05</v>
      </c>
      <c r="AM1947" s="153">
        <f t="shared" si="228"/>
        <v>-0.1</v>
      </c>
      <c r="AN1947" s="154">
        <f t="shared" si="228"/>
        <v>-0.13</v>
      </c>
      <c r="AO1947" s="154">
        <f t="shared" si="228"/>
        <v>0.03</v>
      </c>
      <c r="AP1947" s="155">
        <f t="shared" si="228"/>
        <v>-0.3</v>
      </c>
      <c r="AQ1947" s="156">
        <f>AVERAGE(Table3[[#This Row],[ HEK293 +Selistat_R1 2]:[ HEK293 +Selistat_R4 5]])</f>
        <v>-0.125</v>
      </c>
      <c r="AR1947" s="153">
        <f t="shared" si="229"/>
        <v>0.23</v>
      </c>
      <c r="AS1947" s="154">
        <f t="shared" si="229"/>
        <v>-0.14000000000000001</v>
      </c>
      <c r="AT1947" s="154">
        <f t="shared" si="229"/>
        <v>0.47</v>
      </c>
      <c r="AU1947" s="157">
        <f t="shared" si="229"/>
        <v>-0.28999999999999998</v>
      </c>
      <c r="AV1947" s="158">
        <f t="shared" si="230"/>
        <v>0.05</v>
      </c>
      <c r="AW1947" s="154">
        <f t="shared" si="230"/>
        <v>-0.38</v>
      </c>
      <c r="AX1947" s="154">
        <f t="shared" si="230"/>
        <v>0.26</v>
      </c>
      <c r="AY1947" s="155">
        <f t="shared" si="230"/>
        <v>-0.2</v>
      </c>
    </row>
    <row r="1948" spans="1:51" x14ac:dyDescent="0.15">
      <c r="A1948" s="122" t="s">
        <v>10405</v>
      </c>
      <c r="B1948" s="122" t="s">
        <v>10406</v>
      </c>
      <c r="C1948" s="122" t="s">
        <v>10407</v>
      </c>
      <c r="D1948" s="122" t="s">
        <v>10408</v>
      </c>
      <c r="E1948" s="122" t="s">
        <v>10409</v>
      </c>
      <c r="F1948" s="122" t="s">
        <v>10410</v>
      </c>
      <c r="G1948" s="122">
        <v>2</v>
      </c>
      <c r="H1948" s="166">
        <v>0.48405199999999998</v>
      </c>
      <c r="I1948" s="167">
        <v>0.184167</v>
      </c>
      <c r="J1948" s="168" t="str">
        <f t="shared" si="225"/>
        <v>FALSE</v>
      </c>
      <c r="K1948" s="169">
        <v>0.28731200000000001</v>
      </c>
      <c r="L1948" s="170">
        <f>-LOG10(Table3[[#This Row],[Student''s T-test p-value HEK293 +Selistat_HEK293 UT]])</f>
        <v>0.54164623469392892</v>
      </c>
      <c r="M1948" s="167">
        <v>-0.20749999999999999</v>
      </c>
      <c r="N1948" s="171" t="str">
        <f t="shared" si="226"/>
        <v>FALSE</v>
      </c>
      <c r="O1948" s="146">
        <v>0.67722099999999996</v>
      </c>
      <c r="P1948" s="147">
        <v>-0.15</v>
      </c>
      <c r="Q1948" s="171" t="str">
        <f t="shared" si="227"/>
        <v>FALSE</v>
      </c>
      <c r="R1948" s="122" t="s">
        <v>10411</v>
      </c>
      <c r="S1948" s="122" t="s">
        <v>10533</v>
      </c>
      <c r="T1948" s="122" t="s">
        <v>10413</v>
      </c>
      <c r="U1948" s="172" t="s">
        <v>10414</v>
      </c>
      <c r="V1948" s="122" t="s">
        <v>10534</v>
      </c>
      <c r="W1948" s="148">
        <v>-0.55000000000000004</v>
      </c>
      <c r="X1948" s="149">
        <v>-0.15</v>
      </c>
      <c r="Y1948" s="149">
        <v>-0.2</v>
      </c>
      <c r="Z1948" s="150">
        <v>-0.74</v>
      </c>
      <c r="AA1948" s="148">
        <v>-0.06</v>
      </c>
      <c r="AB1948" s="149">
        <v>0.02</v>
      </c>
      <c r="AC1948" s="149">
        <v>-0.35</v>
      </c>
      <c r="AD1948" s="151">
        <v>-0.42</v>
      </c>
      <c r="AE1948" s="148">
        <v>0.01</v>
      </c>
      <c r="AF1948" s="149">
        <v>0.22</v>
      </c>
      <c r="AG1948" s="149">
        <v>0.78</v>
      </c>
      <c r="AH1948" s="151">
        <v>-0.6</v>
      </c>
      <c r="AI1948" s="152">
        <v>0.48</v>
      </c>
      <c r="AJ1948" s="149">
        <v>0.67</v>
      </c>
      <c r="AK1948" s="149">
        <v>-0.03</v>
      </c>
      <c r="AL1948" s="150">
        <v>-0.11</v>
      </c>
      <c r="AM1948" s="153">
        <f t="shared" si="228"/>
        <v>-0.49000000000000005</v>
      </c>
      <c r="AN1948" s="154">
        <f t="shared" si="228"/>
        <v>-0.16999999999999998</v>
      </c>
      <c r="AO1948" s="154">
        <f t="shared" si="228"/>
        <v>0.14999999999999997</v>
      </c>
      <c r="AP1948" s="155">
        <f t="shared" si="228"/>
        <v>-0.32</v>
      </c>
      <c r="AQ1948" s="156">
        <f>AVERAGE(Table3[[#This Row],[ HEK293 +Selistat_R1 2]:[ HEK293 +Selistat_R4 5]])</f>
        <v>-0.20750000000000002</v>
      </c>
      <c r="AR1948" s="153">
        <f t="shared" si="229"/>
        <v>6.9999999999999993E-2</v>
      </c>
      <c r="AS1948" s="154">
        <f t="shared" si="229"/>
        <v>0.2</v>
      </c>
      <c r="AT1948" s="154">
        <f t="shared" si="229"/>
        <v>1.1299999999999999</v>
      </c>
      <c r="AU1948" s="157">
        <f t="shared" si="229"/>
        <v>-0.18</v>
      </c>
      <c r="AV1948" s="158">
        <f t="shared" si="230"/>
        <v>0.54</v>
      </c>
      <c r="AW1948" s="154">
        <f t="shared" si="230"/>
        <v>0.65</v>
      </c>
      <c r="AX1948" s="154">
        <f t="shared" si="230"/>
        <v>0.31999999999999995</v>
      </c>
      <c r="AY1948" s="155">
        <f t="shared" si="230"/>
        <v>0.31</v>
      </c>
    </row>
    <row r="1949" spans="1:51" x14ac:dyDescent="0.15">
      <c r="A1949" s="122" t="s">
        <v>4957</v>
      </c>
      <c r="B1949" s="122" t="s">
        <v>4958</v>
      </c>
      <c r="C1949" s="122" t="s">
        <v>4959</v>
      </c>
      <c r="D1949" s="122" t="s">
        <v>4960</v>
      </c>
      <c r="E1949" s="122" t="s">
        <v>4961</v>
      </c>
      <c r="F1949" s="122" t="s">
        <v>4962</v>
      </c>
      <c r="G1949" s="122">
        <v>1</v>
      </c>
      <c r="H1949" s="166">
        <v>0.21009</v>
      </c>
      <c r="I1949" s="167">
        <v>0.27</v>
      </c>
      <c r="J1949" s="168" t="str">
        <f t="shared" si="225"/>
        <v>FALSE</v>
      </c>
      <c r="K1949" s="169">
        <v>0.28754800000000003</v>
      </c>
      <c r="L1949" s="170">
        <f>-LOG10(Table3[[#This Row],[Student''s T-test p-value HEK293 +Selistat_HEK293 UT]])</f>
        <v>0.54128964873043439</v>
      </c>
      <c r="M1949" s="167">
        <v>0.40250000000000002</v>
      </c>
      <c r="N1949" s="171" t="str">
        <f t="shared" si="226"/>
        <v>FALSE</v>
      </c>
      <c r="O1949" s="146">
        <v>0.57095099999999999</v>
      </c>
      <c r="P1949" s="147">
        <v>-8.2500000000000004E-2</v>
      </c>
      <c r="Q1949" s="171" t="str">
        <f t="shared" si="227"/>
        <v>FALSE</v>
      </c>
      <c r="R1949" s="122" t="s">
        <v>4963</v>
      </c>
      <c r="S1949" s="122" t="s">
        <v>10535</v>
      </c>
      <c r="T1949" s="122" t="s">
        <v>4965</v>
      </c>
      <c r="U1949" s="172" t="s">
        <v>4966</v>
      </c>
      <c r="V1949" s="122" t="s">
        <v>10536</v>
      </c>
      <c r="W1949" s="148">
        <v>1.0900000000000001</v>
      </c>
      <c r="X1949" s="149">
        <v>0.2</v>
      </c>
      <c r="Y1949" s="149">
        <v>-0.27</v>
      </c>
      <c r="Z1949" s="150">
        <v>-0.42</v>
      </c>
      <c r="AA1949" s="148">
        <v>-0.32</v>
      </c>
      <c r="AB1949" s="149">
        <v>-0.11</v>
      </c>
      <c r="AC1949" s="149">
        <v>-0.21</v>
      </c>
      <c r="AD1949" s="151">
        <v>-0.37</v>
      </c>
      <c r="AE1949" s="148">
        <v>0.13</v>
      </c>
      <c r="AF1949" s="149">
        <v>-0.14000000000000001</v>
      </c>
      <c r="AG1949" s="149">
        <v>0.04</v>
      </c>
      <c r="AH1949" s="151">
        <v>-0.39</v>
      </c>
      <c r="AI1949" s="152">
        <v>-0.05</v>
      </c>
      <c r="AJ1949" s="149">
        <v>7.0000000000000007E-2</v>
      </c>
      <c r="AK1949" s="149">
        <v>0.15</v>
      </c>
      <c r="AL1949" s="150">
        <v>-0.2</v>
      </c>
      <c r="AM1949" s="153">
        <f t="shared" si="228"/>
        <v>1.4100000000000001</v>
      </c>
      <c r="AN1949" s="154">
        <f t="shared" si="228"/>
        <v>0.31</v>
      </c>
      <c r="AO1949" s="154">
        <f t="shared" si="228"/>
        <v>-6.0000000000000026E-2</v>
      </c>
      <c r="AP1949" s="155">
        <f t="shared" si="228"/>
        <v>-4.9999999999999989E-2</v>
      </c>
      <c r="AQ1949" s="156">
        <f>AVERAGE(Table3[[#This Row],[ HEK293 +Selistat_R1 2]:[ HEK293 +Selistat_R4 5]])</f>
        <v>0.40250000000000002</v>
      </c>
      <c r="AR1949" s="153">
        <f t="shared" si="229"/>
        <v>0.45</v>
      </c>
      <c r="AS1949" s="154">
        <f t="shared" si="229"/>
        <v>-3.0000000000000013E-2</v>
      </c>
      <c r="AT1949" s="154">
        <f t="shared" si="229"/>
        <v>0.25</v>
      </c>
      <c r="AU1949" s="157">
        <f t="shared" si="229"/>
        <v>-2.0000000000000018E-2</v>
      </c>
      <c r="AV1949" s="158">
        <f t="shared" si="230"/>
        <v>0.27</v>
      </c>
      <c r="AW1949" s="154">
        <f t="shared" si="230"/>
        <v>0.18</v>
      </c>
      <c r="AX1949" s="154">
        <f t="shared" si="230"/>
        <v>0.36</v>
      </c>
      <c r="AY1949" s="155">
        <f t="shared" si="230"/>
        <v>0.16999999999999998</v>
      </c>
    </row>
    <row r="1950" spans="1:51" x14ac:dyDescent="0.15">
      <c r="A1950" s="122" t="s">
        <v>4748</v>
      </c>
      <c r="B1950" s="122" t="s">
        <v>3177</v>
      </c>
      <c r="C1950" s="122" t="s">
        <v>4749</v>
      </c>
      <c r="D1950" s="122" t="s">
        <v>3241</v>
      </c>
      <c r="E1950" s="122" t="s">
        <v>4750</v>
      </c>
      <c r="F1950" s="122" t="s">
        <v>4751</v>
      </c>
      <c r="G1950" s="122">
        <v>2</v>
      </c>
      <c r="H1950" s="166">
        <v>0.98810399999999998</v>
      </c>
      <c r="I1950" s="167">
        <v>1.6666700000000001E-3</v>
      </c>
      <c r="J1950" s="168" t="str">
        <f t="shared" si="225"/>
        <v>FALSE</v>
      </c>
      <c r="K1950" s="169">
        <v>0.287856</v>
      </c>
      <c r="L1950" s="170">
        <f>-LOG10(Table3[[#This Row],[Student''s T-test p-value HEK293 +Selistat_HEK293 UT]])</f>
        <v>0.54082471378663344</v>
      </c>
      <c r="M1950" s="167">
        <v>-0.16</v>
      </c>
      <c r="N1950" s="171" t="str">
        <f t="shared" si="226"/>
        <v>FALSE</v>
      </c>
      <c r="O1950" s="146">
        <v>0.35017900000000002</v>
      </c>
      <c r="P1950" s="147">
        <v>9.5000000000000001E-2</v>
      </c>
      <c r="Q1950" s="171" t="str">
        <f t="shared" si="227"/>
        <v>FALSE</v>
      </c>
      <c r="R1950" s="122" t="s">
        <v>4752</v>
      </c>
      <c r="S1950" s="122" t="s">
        <v>10537</v>
      </c>
      <c r="T1950" s="122" t="s">
        <v>4754</v>
      </c>
      <c r="U1950" s="172" t="s">
        <v>2676</v>
      </c>
      <c r="V1950" s="122" t="s">
        <v>10538</v>
      </c>
      <c r="W1950" s="148">
        <v>0.19</v>
      </c>
      <c r="X1950" s="149">
        <v>-0.41</v>
      </c>
      <c r="Y1950" s="149">
        <v>-0.28000000000000003</v>
      </c>
      <c r="Z1950" s="150">
        <v>-0.19</v>
      </c>
      <c r="AA1950" s="148">
        <v>-0.1</v>
      </c>
      <c r="AB1950" s="149">
        <v>0.12</v>
      </c>
      <c r="AC1950" s="149">
        <v>-0.03</v>
      </c>
      <c r="AD1950" s="151">
        <v>-0.04</v>
      </c>
      <c r="AE1950" s="148">
        <v>0.36</v>
      </c>
      <c r="AF1950" s="149">
        <v>0.01</v>
      </c>
      <c r="AG1950" s="149">
        <v>0.09</v>
      </c>
      <c r="AH1950" s="151">
        <v>0.01</v>
      </c>
      <c r="AI1950" s="152">
        <v>-0.02</v>
      </c>
      <c r="AJ1950" s="149">
        <v>0.1</v>
      </c>
      <c r="AK1950" s="149">
        <v>-0.08</v>
      </c>
      <c r="AL1950" s="150">
        <v>0.09</v>
      </c>
      <c r="AM1950" s="153">
        <f t="shared" si="228"/>
        <v>0.29000000000000004</v>
      </c>
      <c r="AN1950" s="154">
        <f t="shared" si="228"/>
        <v>-0.53</v>
      </c>
      <c r="AO1950" s="154">
        <f t="shared" si="228"/>
        <v>-0.25</v>
      </c>
      <c r="AP1950" s="155">
        <f t="shared" si="228"/>
        <v>-0.15</v>
      </c>
      <c r="AQ1950" s="156">
        <f>AVERAGE(Table3[[#This Row],[ HEK293 +Selistat_R1 2]:[ HEK293 +Selistat_R4 5]])</f>
        <v>-0.16</v>
      </c>
      <c r="AR1950" s="153">
        <f t="shared" si="229"/>
        <v>0.45999999999999996</v>
      </c>
      <c r="AS1950" s="154">
        <f t="shared" si="229"/>
        <v>-0.11</v>
      </c>
      <c r="AT1950" s="154">
        <f t="shared" si="229"/>
        <v>0.12</v>
      </c>
      <c r="AU1950" s="157">
        <f t="shared" si="229"/>
        <v>0.05</v>
      </c>
      <c r="AV1950" s="158">
        <f t="shared" si="230"/>
        <v>0.08</v>
      </c>
      <c r="AW1950" s="154">
        <f t="shared" si="230"/>
        <v>-1.999999999999999E-2</v>
      </c>
      <c r="AX1950" s="154">
        <f t="shared" si="230"/>
        <v>-0.05</v>
      </c>
      <c r="AY1950" s="155">
        <f t="shared" si="230"/>
        <v>0.13</v>
      </c>
    </row>
    <row r="1951" spans="1:51" x14ac:dyDescent="0.15">
      <c r="A1951" s="122" t="s">
        <v>3143</v>
      </c>
      <c r="B1951" s="122" t="s">
        <v>2961</v>
      </c>
      <c r="C1951" s="122" t="s">
        <v>8403</v>
      </c>
      <c r="E1951" s="122" t="s">
        <v>8404</v>
      </c>
      <c r="F1951" s="122" t="s">
        <v>8405</v>
      </c>
      <c r="G1951" s="122">
        <v>2</v>
      </c>
      <c r="H1951" s="166">
        <v>0.87917400000000001</v>
      </c>
      <c r="I1951" s="167">
        <v>2.58333E-2</v>
      </c>
      <c r="J1951" s="168" t="str">
        <f t="shared" si="225"/>
        <v>FALSE</v>
      </c>
      <c r="K1951" s="169">
        <v>0.28860400000000003</v>
      </c>
      <c r="L1951" s="170">
        <f>-LOG10(Table3[[#This Row],[Student''s T-test p-value HEK293 +Selistat_HEK293 UT]])</f>
        <v>0.53969765395669966</v>
      </c>
      <c r="M1951" s="167">
        <v>-0.1825</v>
      </c>
      <c r="N1951" s="171" t="str">
        <f t="shared" si="226"/>
        <v>FALSE</v>
      </c>
      <c r="O1951" s="146">
        <v>0.63742399999999999</v>
      </c>
      <c r="P1951" s="147">
        <v>-0.11</v>
      </c>
      <c r="Q1951" s="171" t="str">
        <f t="shared" si="227"/>
        <v>FALSE</v>
      </c>
      <c r="R1951" s="122" t="s">
        <v>1826</v>
      </c>
      <c r="S1951" s="122" t="s">
        <v>10539</v>
      </c>
      <c r="T1951" s="122" t="s">
        <v>1828</v>
      </c>
      <c r="U1951" s="172" t="s">
        <v>10540</v>
      </c>
      <c r="V1951" s="122" t="s">
        <v>10541</v>
      </c>
      <c r="W1951" s="148">
        <v>-0.46</v>
      </c>
      <c r="X1951" s="149">
        <v>-0.31</v>
      </c>
      <c r="Y1951" s="149">
        <v>-0.17</v>
      </c>
      <c r="Z1951" s="150">
        <v>0.03</v>
      </c>
      <c r="AA1951" s="148">
        <v>-0.26</v>
      </c>
      <c r="AB1951" s="149">
        <v>-0.23</v>
      </c>
      <c r="AC1951" s="149">
        <v>0.2</v>
      </c>
      <c r="AD1951" s="151">
        <v>0.11</v>
      </c>
      <c r="AE1951" s="148">
        <v>0.1</v>
      </c>
      <c r="AF1951" s="149">
        <v>-0.11</v>
      </c>
      <c r="AG1951" s="149">
        <v>-0.22</v>
      </c>
      <c r="AH1951" s="151">
        <v>0.35</v>
      </c>
      <c r="AI1951" s="152">
        <v>0.23</v>
      </c>
      <c r="AJ1951" s="149">
        <v>-0.35</v>
      </c>
      <c r="AK1951" s="149">
        <v>0.15</v>
      </c>
      <c r="AL1951" s="150">
        <v>0.53</v>
      </c>
      <c r="AM1951" s="153">
        <f t="shared" si="228"/>
        <v>-0.2</v>
      </c>
      <c r="AN1951" s="154">
        <f t="shared" si="228"/>
        <v>-7.9999999999999988E-2</v>
      </c>
      <c r="AO1951" s="154">
        <f t="shared" si="228"/>
        <v>-0.37</v>
      </c>
      <c r="AP1951" s="155">
        <f t="shared" si="228"/>
        <v>-0.08</v>
      </c>
      <c r="AQ1951" s="156">
        <f>AVERAGE(Table3[[#This Row],[ HEK293 +Selistat_R1 2]:[ HEK293 +Selistat_R4 5]])</f>
        <v>-0.1825</v>
      </c>
      <c r="AR1951" s="153">
        <f t="shared" si="229"/>
        <v>0.36</v>
      </c>
      <c r="AS1951" s="154">
        <f t="shared" si="229"/>
        <v>0.12000000000000001</v>
      </c>
      <c r="AT1951" s="154">
        <f t="shared" si="229"/>
        <v>-0.42000000000000004</v>
      </c>
      <c r="AU1951" s="157">
        <f t="shared" si="229"/>
        <v>0.24</v>
      </c>
      <c r="AV1951" s="158">
        <f t="shared" si="230"/>
        <v>0.49</v>
      </c>
      <c r="AW1951" s="154">
        <f t="shared" si="230"/>
        <v>-0.11999999999999997</v>
      </c>
      <c r="AX1951" s="154">
        <f t="shared" si="230"/>
        <v>-5.0000000000000017E-2</v>
      </c>
      <c r="AY1951" s="155">
        <f t="shared" si="230"/>
        <v>0.42000000000000004</v>
      </c>
    </row>
    <row r="1952" spans="1:51" x14ac:dyDescent="0.15">
      <c r="A1952" s="122" t="s">
        <v>2858</v>
      </c>
      <c r="B1952" s="122" t="s">
        <v>10542</v>
      </c>
      <c r="C1952" s="122" t="s">
        <v>3964</v>
      </c>
      <c r="D1952" s="122" t="s">
        <v>2861</v>
      </c>
      <c r="E1952" s="122" t="s">
        <v>6505</v>
      </c>
      <c r="F1952" s="122" t="s">
        <v>4595</v>
      </c>
      <c r="G1952" s="122">
        <v>1</v>
      </c>
      <c r="H1952" s="166">
        <v>0.88896500000000001</v>
      </c>
      <c r="I1952" s="167">
        <v>1.3333299999999999E-2</v>
      </c>
      <c r="J1952" s="168" t="str">
        <f t="shared" si="225"/>
        <v>FALSE</v>
      </c>
      <c r="K1952" s="169">
        <v>0.288966</v>
      </c>
      <c r="L1952" s="170">
        <f>-LOG10(Table3[[#This Row],[Student''s T-test p-value HEK293 +Selistat_HEK293 UT]])</f>
        <v>0.53915325371764522</v>
      </c>
      <c r="M1952" s="167">
        <v>-0.1125</v>
      </c>
      <c r="N1952" s="171" t="str">
        <f t="shared" si="226"/>
        <v>FALSE</v>
      </c>
      <c r="O1952" s="146">
        <v>0.72421400000000002</v>
      </c>
      <c r="P1952" s="147">
        <v>-4.2500000000000003E-2</v>
      </c>
      <c r="Q1952" s="171" t="str">
        <f t="shared" si="227"/>
        <v>FALSE</v>
      </c>
      <c r="R1952" s="122" t="s">
        <v>1153</v>
      </c>
      <c r="S1952" s="122" t="s">
        <v>10543</v>
      </c>
      <c r="T1952" s="122" t="s">
        <v>1155</v>
      </c>
      <c r="U1952" s="172" t="s">
        <v>10544</v>
      </c>
      <c r="V1952" s="122" t="s">
        <v>10545</v>
      </c>
      <c r="W1952" s="148">
        <v>0</v>
      </c>
      <c r="X1952" s="149">
        <v>-0.05</v>
      </c>
      <c r="Y1952" s="149">
        <v>-0.06</v>
      </c>
      <c r="Z1952" s="150">
        <v>-0.41</v>
      </c>
      <c r="AA1952" s="148">
        <v>0.02</v>
      </c>
      <c r="AB1952" s="149">
        <v>0</v>
      </c>
      <c r="AC1952" s="149">
        <v>-0.08</v>
      </c>
      <c r="AD1952" s="151">
        <v>-0.01</v>
      </c>
      <c r="AE1952" s="148">
        <v>7.0000000000000007E-2</v>
      </c>
      <c r="AF1952" s="149">
        <v>0.11</v>
      </c>
      <c r="AG1952" s="149">
        <v>0.09</v>
      </c>
      <c r="AH1952" s="151">
        <v>-0.12</v>
      </c>
      <c r="AI1952" s="152">
        <v>0.18</v>
      </c>
      <c r="AJ1952" s="149">
        <v>0.27</v>
      </c>
      <c r="AK1952" s="149">
        <v>7.0000000000000007E-2</v>
      </c>
      <c r="AL1952" s="150">
        <v>-0.2</v>
      </c>
      <c r="AM1952" s="153">
        <f t="shared" si="228"/>
        <v>-0.02</v>
      </c>
      <c r="AN1952" s="154">
        <f t="shared" si="228"/>
        <v>-0.05</v>
      </c>
      <c r="AO1952" s="154">
        <f t="shared" si="228"/>
        <v>2.0000000000000004E-2</v>
      </c>
      <c r="AP1952" s="155">
        <f t="shared" si="228"/>
        <v>-0.39999999999999997</v>
      </c>
      <c r="AQ1952" s="156">
        <f>AVERAGE(Table3[[#This Row],[ HEK293 +Selistat_R1 2]:[ HEK293 +Selistat_R4 5]])</f>
        <v>-0.11249999999999999</v>
      </c>
      <c r="AR1952" s="153">
        <f t="shared" si="229"/>
        <v>0.05</v>
      </c>
      <c r="AS1952" s="154">
        <f t="shared" si="229"/>
        <v>0.11</v>
      </c>
      <c r="AT1952" s="154">
        <f t="shared" si="229"/>
        <v>0.16999999999999998</v>
      </c>
      <c r="AU1952" s="157">
        <f t="shared" si="229"/>
        <v>-0.11</v>
      </c>
      <c r="AV1952" s="158">
        <f t="shared" si="230"/>
        <v>0.16</v>
      </c>
      <c r="AW1952" s="154">
        <f t="shared" si="230"/>
        <v>0.27</v>
      </c>
      <c r="AX1952" s="154">
        <f t="shared" si="230"/>
        <v>0.15000000000000002</v>
      </c>
      <c r="AY1952" s="155">
        <f t="shared" si="230"/>
        <v>-0.19</v>
      </c>
    </row>
    <row r="1953" spans="1:51" x14ac:dyDescent="0.15">
      <c r="C1953" s="122" t="s">
        <v>3665</v>
      </c>
      <c r="D1953" s="122" t="s">
        <v>3666</v>
      </c>
      <c r="E1953" s="122" t="s">
        <v>3667</v>
      </c>
      <c r="G1953" s="122">
        <v>1</v>
      </c>
      <c r="H1953" s="166">
        <v>0.31750600000000001</v>
      </c>
      <c r="I1953" s="167">
        <v>-0.24083299999999999</v>
      </c>
      <c r="J1953" s="168" t="str">
        <f t="shared" si="225"/>
        <v>FALSE</v>
      </c>
      <c r="K1953" s="169">
        <v>0.28929899999999997</v>
      </c>
      <c r="L1953" s="170">
        <f>-LOG10(Table3[[#This Row],[Student''s T-test p-value HEK293 +Selistat_HEK293 UT]])</f>
        <v>0.53865306754535447</v>
      </c>
      <c r="M1953" s="167">
        <v>-0.34749999999999998</v>
      </c>
      <c r="N1953" s="171" t="str">
        <f t="shared" si="226"/>
        <v>FALSE</v>
      </c>
      <c r="O1953" s="146">
        <v>0.91266599999999998</v>
      </c>
      <c r="P1953" s="147">
        <v>-3.5000000000000003E-2</v>
      </c>
      <c r="Q1953" s="171" t="str">
        <f t="shared" si="227"/>
        <v>FALSE</v>
      </c>
      <c r="R1953" s="122" t="s">
        <v>3668</v>
      </c>
      <c r="S1953" s="122" t="s">
        <v>4373</v>
      </c>
      <c r="T1953" s="122" t="s">
        <v>3670</v>
      </c>
      <c r="U1953" s="172" t="s">
        <v>3671</v>
      </c>
      <c r="V1953" s="122" t="s">
        <v>4374</v>
      </c>
      <c r="W1953" s="148">
        <v>7.0000000000000007E-2</v>
      </c>
      <c r="X1953" s="149">
        <v>-0.34</v>
      </c>
      <c r="Y1953" s="149">
        <v>-0.66</v>
      </c>
      <c r="Z1953" s="150">
        <v>0.05</v>
      </c>
      <c r="AA1953" s="148">
        <v>-0.22</v>
      </c>
      <c r="AB1953" s="149">
        <v>0.11</v>
      </c>
      <c r="AC1953" s="149">
        <v>-0.2</v>
      </c>
      <c r="AD1953" s="151">
        <v>0.82</v>
      </c>
      <c r="AE1953" s="148">
        <v>-0.11</v>
      </c>
      <c r="AF1953" s="149">
        <v>0.03</v>
      </c>
      <c r="AG1953" s="149">
        <v>0.38</v>
      </c>
      <c r="AH1953" s="151">
        <v>-0.61</v>
      </c>
      <c r="AI1953" s="152">
        <v>-0.03</v>
      </c>
      <c r="AJ1953" s="149">
        <v>0.18</v>
      </c>
      <c r="AK1953" s="149">
        <v>0.36</v>
      </c>
      <c r="AL1953" s="150">
        <v>-0.68</v>
      </c>
      <c r="AM1953" s="153">
        <f t="shared" si="228"/>
        <v>0.29000000000000004</v>
      </c>
      <c r="AN1953" s="154">
        <f t="shared" si="228"/>
        <v>-0.45</v>
      </c>
      <c r="AO1953" s="154">
        <f t="shared" si="228"/>
        <v>-0.46</v>
      </c>
      <c r="AP1953" s="155">
        <f t="shared" si="228"/>
        <v>-0.76999999999999991</v>
      </c>
      <c r="AQ1953" s="156">
        <f>AVERAGE(Table3[[#This Row],[ HEK293 +Selistat_R1 2]:[ HEK293 +Selistat_R4 5]])</f>
        <v>-0.34749999999999998</v>
      </c>
      <c r="AR1953" s="153">
        <f t="shared" si="229"/>
        <v>0.11</v>
      </c>
      <c r="AS1953" s="154">
        <f t="shared" si="229"/>
        <v>-0.08</v>
      </c>
      <c r="AT1953" s="154">
        <f t="shared" si="229"/>
        <v>0.58000000000000007</v>
      </c>
      <c r="AU1953" s="157">
        <f t="shared" si="229"/>
        <v>-1.43</v>
      </c>
      <c r="AV1953" s="158">
        <f t="shared" si="230"/>
        <v>0.19</v>
      </c>
      <c r="AW1953" s="154">
        <f t="shared" si="230"/>
        <v>6.9999999999999993E-2</v>
      </c>
      <c r="AX1953" s="154">
        <f t="shared" si="230"/>
        <v>0.56000000000000005</v>
      </c>
      <c r="AY1953" s="155">
        <f t="shared" si="230"/>
        <v>-1.5</v>
      </c>
    </row>
    <row r="1954" spans="1:51" x14ac:dyDescent="0.15">
      <c r="A1954" s="122" t="s">
        <v>10546</v>
      </c>
      <c r="B1954" s="122" t="s">
        <v>2865</v>
      </c>
      <c r="C1954" s="122" t="s">
        <v>10547</v>
      </c>
      <c r="E1954" s="122" t="s">
        <v>10548</v>
      </c>
      <c r="F1954" s="122" t="s">
        <v>2848</v>
      </c>
      <c r="G1954" s="122">
        <v>1</v>
      </c>
      <c r="H1954" s="166">
        <v>0.12839800000000001</v>
      </c>
      <c r="I1954" s="167">
        <v>-0.20749999999999999</v>
      </c>
      <c r="J1954" s="168" t="str">
        <f t="shared" si="225"/>
        <v>FALSE</v>
      </c>
      <c r="K1954" s="169">
        <v>0.28937600000000002</v>
      </c>
      <c r="L1954" s="170">
        <f>-LOG10(Table3[[#This Row],[Student''s T-test p-value HEK293 +Selistat_HEK293 UT]])</f>
        <v>0.53853749083889946</v>
      </c>
      <c r="M1954" s="167">
        <v>-0.20749999999999999</v>
      </c>
      <c r="N1954" s="171" t="str">
        <f t="shared" si="226"/>
        <v>FALSE</v>
      </c>
      <c r="O1954" s="146">
        <v>7.4541399999999994E-2</v>
      </c>
      <c r="P1954" s="147">
        <v>-0.26</v>
      </c>
      <c r="Q1954" s="171" t="str">
        <f t="shared" si="227"/>
        <v>FALSE</v>
      </c>
      <c r="R1954" s="122" t="s">
        <v>10549</v>
      </c>
      <c r="S1954" s="122" t="s">
        <v>10550</v>
      </c>
      <c r="T1954" s="122" t="s">
        <v>10551</v>
      </c>
      <c r="U1954" s="172" t="s">
        <v>10552</v>
      </c>
      <c r="V1954" s="122" t="s">
        <v>10553</v>
      </c>
      <c r="W1954" s="148">
        <v>-0.4</v>
      </c>
      <c r="X1954" s="149">
        <v>0.22</v>
      </c>
      <c r="Y1954" s="149">
        <v>-0.23</v>
      </c>
      <c r="Z1954" s="150">
        <v>0.13</v>
      </c>
      <c r="AA1954" s="148">
        <v>-0.04</v>
      </c>
      <c r="AB1954" s="149">
        <v>0.36</v>
      </c>
      <c r="AC1954" s="149">
        <v>-0.03</v>
      </c>
      <c r="AD1954" s="151">
        <v>0.26</v>
      </c>
      <c r="AE1954" s="148">
        <v>-0.4</v>
      </c>
      <c r="AF1954" s="149">
        <v>-0.24</v>
      </c>
      <c r="AG1954" s="149">
        <v>0.06</v>
      </c>
      <c r="AH1954" s="151">
        <v>-0.22</v>
      </c>
      <c r="AI1954" s="152">
        <v>0.05</v>
      </c>
      <c r="AJ1954" s="149">
        <v>-0.02</v>
      </c>
      <c r="AK1954" s="149">
        <v>-0.06</v>
      </c>
      <c r="AL1954" s="150">
        <v>0.27</v>
      </c>
      <c r="AM1954" s="153">
        <f t="shared" si="228"/>
        <v>-0.36000000000000004</v>
      </c>
      <c r="AN1954" s="154">
        <f t="shared" si="228"/>
        <v>-0.13999999999999999</v>
      </c>
      <c r="AO1954" s="154">
        <f t="shared" si="228"/>
        <v>-0.2</v>
      </c>
      <c r="AP1954" s="155">
        <f t="shared" si="228"/>
        <v>-0.13</v>
      </c>
      <c r="AQ1954" s="156">
        <f>AVERAGE(Table3[[#This Row],[ HEK293 +Selistat_R1 2]:[ HEK293 +Selistat_R4 5]])</f>
        <v>-0.20749999999999999</v>
      </c>
      <c r="AR1954" s="153">
        <f t="shared" si="229"/>
        <v>-0.36000000000000004</v>
      </c>
      <c r="AS1954" s="154">
        <f t="shared" si="229"/>
        <v>-0.6</v>
      </c>
      <c r="AT1954" s="154">
        <f t="shared" si="229"/>
        <v>0.09</v>
      </c>
      <c r="AU1954" s="157">
        <f t="shared" si="229"/>
        <v>-0.48</v>
      </c>
      <c r="AV1954" s="158">
        <f t="shared" si="230"/>
        <v>0.09</v>
      </c>
      <c r="AW1954" s="154">
        <f t="shared" si="230"/>
        <v>-0.38</v>
      </c>
      <c r="AX1954" s="154">
        <f t="shared" si="230"/>
        <v>-0.03</v>
      </c>
      <c r="AY1954" s="155">
        <f t="shared" si="230"/>
        <v>1.0000000000000009E-2</v>
      </c>
    </row>
    <row r="1955" spans="1:51" x14ac:dyDescent="0.15">
      <c r="A1955" s="122" t="s">
        <v>4756</v>
      </c>
      <c r="B1955" s="122" t="s">
        <v>4757</v>
      </c>
      <c r="C1955" s="122" t="s">
        <v>4758</v>
      </c>
      <c r="E1955" s="122" t="s">
        <v>4759</v>
      </c>
      <c r="G1955" s="122">
        <v>1</v>
      </c>
      <c r="H1955" s="166">
        <v>0.21137900000000001</v>
      </c>
      <c r="I1955" s="167">
        <v>0.1525</v>
      </c>
      <c r="J1955" s="168" t="str">
        <f t="shared" si="225"/>
        <v>FALSE</v>
      </c>
      <c r="K1955" s="169">
        <v>0.28940300000000002</v>
      </c>
      <c r="L1955" s="170">
        <f>-LOG10(Table3[[#This Row],[Student''s T-test p-value HEK293 +Selistat_HEK293 UT]])</f>
        <v>0.53849697122426277</v>
      </c>
      <c r="M1955" s="167">
        <v>-0.06</v>
      </c>
      <c r="N1955" s="171" t="str">
        <f t="shared" si="226"/>
        <v>FALSE</v>
      </c>
      <c r="O1955" s="146">
        <v>0.179233</v>
      </c>
      <c r="P1955" s="147">
        <v>-0.1925</v>
      </c>
      <c r="Q1955" s="171" t="str">
        <f t="shared" si="227"/>
        <v>FALSE</v>
      </c>
      <c r="R1955" s="122" t="s">
        <v>606</v>
      </c>
      <c r="S1955" s="122" t="s">
        <v>9095</v>
      </c>
      <c r="T1955" s="122" t="s">
        <v>608</v>
      </c>
      <c r="U1955" s="172" t="s">
        <v>4760</v>
      </c>
      <c r="V1955" s="122" t="s">
        <v>9096</v>
      </c>
      <c r="W1955" s="148">
        <v>-0.2</v>
      </c>
      <c r="X1955" s="149">
        <v>-0.27</v>
      </c>
      <c r="Y1955" s="149">
        <v>-0.14000000000000001</v>
      </c>
      <c r="Z1955" s="150">
        <v>-0.15</v>
      </c>
      <c r="AA1955" s="148">
        <v>-0.2</v>
      </c>
      <c r="AB1955" s="149">
        <v>-0.2</v>
      </c>
      <c r="AC1955" s="149">
        <v>-0.03</v>
      </c>
      <c r="AD1955" s="151">
        <v>-0.09</v>
      </c>
      <c r="AE1955" s="148">
        <v>0.34</v>
      </c>
      <c r="AF1955" s="149">
        <v>0.04</v>
      </c>
      <c r="AG1955" s="149">
        <v>-0.26</v>
      </c>
      <c r="AH1955" s="151">
        <v>0.01</v>
      </c>
      <c r="AI1955" s="152">
        <v>0.2</v>
      </c>
      <c r="AJ1955" s="149">
        <v>0.15</v>
      </c>
      <c r="AK1955" s="149">
        <v>0.28999999999999998</v>
      </c>
      <c r="AL1955" s="150">
        <v>0.26</v>
      </c>
      <c r="AM1955" s="153">
        <f t="shared" si="228"/>
        <v>0</v>
      </c>
      <c r="AN1955" s="154">
        <f t="shared" si="228"/>
        <v>-7.0000000000000007E-2</v>
      </c>
      <c r="AO1955" s="154">
        <f t="shared" si="228"/>
        <v>-0.11000000000000001</v>
      </c>
      <c r="AP1955" s="155">
        <f t="shared" si="228"/>
        <v>-0.06</v>
      </c>
      <c r="AQ1955" s="156">
        <f>AVERAGE(Table3[[#This Row],[ HEK293 +Selistat_R1 2]:[ HEK293 +Selistat_R4 5]])</f>
        <v>-6.0000000000000005E-2</v>
      </c>
      <c r="AR1955" s="153">
        <f t="shared" si="229"/>
        <v>0.54</v>
      </c>
      <c r="AS1955" s="154">
        <f t="shared" si="229"/>
        <v>0.24000000000000002</v>
      </c>
      <c r="AT1955" s="154">
        <f t="shared" si="229"/>
        <v>-0.23</v>
      </c>
      <c r="AU1955" s="157">
        <f t="shared" si="229"/>
        <v>9.9999999999999992E-2</v>
      </c>
      <c r="AV1955" s="158">
        <f t="shared" si="230"/>
        <v>0.4</v>
      </c>
      <c r="AW1955" s="154">
        <f t="shared" si="230"/>
        <v>0.35</v>
      </c>
      <c r="AX1955" s="154">
        <f t="shared" si="230"/>
        <v>0.31999999999999995</v>
      </c>
      <c r="AY1955" s="155">
        <f t="shared" si="230"/>
        <v>0.35</v>
      </c>
    </row>
    <row r="1956" spans="1:51" x14ac:dyDescent="0.15">
      <c r="A1956" s="122" t="s">
        <v>2886</v>
      </c>
      <c r="C1956" s="122" t="s">
        <v>3615</v>
      </c>
      <c r="D1956" s="122" t="s">
        <v>2848</v>
      </c>
      <c r="E1956" s="122" t="s">
        <v>3616</v>
      </c>
      <c r="F1956" s="122" t="s">
        <v>2996</v>
      </c>
      <c r="G1956" s="122">
        <v>1</v>
      </c>
      <c r="H1956" s="166">
        <v>0.71416500000000005</v>
      </c>
      <c r="I1956" s="167">
        <v>6.25E-2</v>
      </c>
      <c r="J1956" s="168" t="str">
        <f t="shared" si="225"/>
        <v>FALSE</v>
      </c>
      <c r="K1956" s="169">
        <v>0.29110599999999998</v>
      </c>
      <c r="L1956" s="170">
        <f>-LOG10(Table3[[#This Row],[Student''s T-test p-value HEK293 +Selistat_HEK293 UT]])</f>
        <v>0.5359488432041386</v>
      </c>
      <c r="M1956" s="167">
        <v>-0.17499999999999999</v>
      </c>
      <c r="N1956" s="171" t="str">
        <f t="shared" si="226"/>
        <v>FALSE</v>
      </c>
      <c r="O1956" s="146">
        <v>0.56592799999999999</v>
      </c>
      <c r="P1956" s="147">
        <v>-0.1275</v>
      </c>
      <c r="Q1956" s="171" t="str">
        <f t="shared" si="227"/>
        <v>FALSE</v>
      </c>
      <c r="R1956" s="122" t="s">
        <v>83</v>
      </c>
      <c r="S1956" s="122" t="s">
        <v>10554</v>
      </c>
      <c r="T1956" s="122" t="s">
        <v>85</v>
      </c>
      <c r="U1956" s="172" t="s">
        <v>3617</v>
      </c>
      <c r="V1956" s="122" t="s">
        <v>10555</v>
      </c>
      <c r="W1956" s="148">
        <v>-0.34</v>
      </c>
      <c r="X1956" s="149">
        <v>-0.22</v>
      </c>
      <c r="Y1956" s="149">
        <v>-0.43</v>
      </c>
      <c r="Z1956" s="150">
        <v>0</v>
      </c>
      <c r="AA1956" s="148">
        <v>0.03</v>
      </c>
      <c r="AB1956" s="149">
        <v>-0.21</v>
      </c>
      <c r="AC1956" s="149">
        <v>0.21</v>
      </c>
      <c r="AD1956" s="151">
        <v>-0.32</v>
      </c>
      <c r="AE1956" s="148">
        <v>0.53</v>
      </c>
      <c r="AF1956" s="149">
        <v>-0.03</v>
      </c>
      <c r="AG1956" s="149">
        <v>-0.28999999999999998</v>
      </c>
      <c r="AH1956" s="151">
        <v>-0.03</v>
      </c>
      <c r="AI1956" s="152">
        <v>0.1</v>
      </c>
      <c r="AJ1956" s="149">
        <v>-0.13</v>
      </c>
      <c r="AK1956" s="149">
        <v>0.4</v>
      </c>
      <c r="AL1956" s="150">
        <v>0.32</v>
      </c>
      <c r="AM1956" s="153">
        <f t="shared" si="228"/>
        <v>-0.37</v>
      </c>
      <c r="AN1956" s="154">
        <f t="shared" si="228"/>
        <v>-1.0000000000000009E-2</v>
      </c>
      <c r="AO1956" s="154">
        <f t="shared" si="228"/>
        <v>-0.64</v>
      </c>
      <c r="AP1956" s="155">
        <f t="shared" si="228"/>
        <v>0.32</v>
      </c>
      <c r="AQ1956" s="156">
        <f>AVERAGE(Table3[[#This Row],[ HEK293 +Selistat_R1 2]:[ HEK293 +Selistat_R4 5]])</f>
        <v>-0.17499999999999999</v>
      </c>
      <c r="AR1956" s="153">
        <f t="shared" si="229"/>
        <v>0.5</v>
      </c>
      <c r="AS1956" s="154">
        <f t="shared" si="229"/>
        <v>0.18</v>
      </c>
      <c r="AT1956" s="154">
        <f t="shared" si="229"/>
        <v>-0.5</v>
      </c>
      <c r="AU1956" s="157">
        <f t="shared" si="229"/>
        <v>0.29000000000000004</v>
      </c>
      <c r="AV1956" s="158">
        <f t="shared" si="230"/>
        <v>7.0000000000000007E-2</v>
      </c>
      <c r="AW1956" s="154">
        <f t="shared" si="230"/>
        <v>7.9999999999999988E-2</v>
      </c>
      <c r="AX1956" s="154">
        <f t="shared" si="230"/>
        <v>0.19000000000000003</v>
      </c>
      <c r="AY1956" s="155">
        <f t="shared" si="230"/>
        <v>0.64</v>
      </c>
    </row>
    <row r="1957" spans="1:51" x14ac:dyDescent="0.15">
      <c r="A1957" s="122" t="s">
        <v>10556</v>
      </c>
      <c r="C1957" s="122" t="s">
        <v>10557</v>
      </c>
      <c r="D1957" s="122" t="s">
        <v>10558</v>
      </c>
      <c r="E1957" s="122" t="s">
        <v>10559</v>
      </c>
      <c r="F1957" s="122" t="s">
        <v>10560</v>
      </c>
      <c r="G1957" s="122">
        <v>1</v>
      </c>
      <c r="H1957" s="166">
        <v>0.99713399999999996</v>
      </c>
      <c r="I1957" s="167">
        <v>8.3333599999999995E-4</v>
      </c>
      <c r="J1957" s="168" t="str">
        <f t="shared" si="225"/>
        <v>FALSE</v>
      </c>
      <c r="K1957" s="169">
        <v>0.29170499999999999</v>
      </c>
      <c r="L1957" s="170">
        <f>-LOG10(Table3[[#This Row],[Student''s T-test p-value HEK293 +Selistat_HEK293 UT]])</f>
        <v>0.53505612674457093</v>
      </c>
      <c r="M1957" s="167">
        <v>0.32750000000000001</v>
      </c>
      <c r="N1957" s="171" t="str">
        <f t="shared" si="226"/>
        <v>FALSE</v>
      </c>
      <c r="O1957" s="146">
        <v>0.86088200000000004</v>
      </c>
      <c r="P1957" s="147">
        <v>-0.04</v>
      </c>
      <c r="Q1957" s="171" t="str">
        <f t="shared" si="227"/>
        <v>FALSE</v>
      </c>
      <c r="R1957" s="122" t="s">
        <v>10561</v>
      </c>
      <c r="S1957" s="122" t="s">
        <v>10562</v>
      </c>
      <c r="T1957" s="122" t="s">
        <v>10563</v>
      </c>
      <c r="U1957" s="172" t="s">
        <v>10564</v>
      </c>
      <c r="V1957" s="122" t="s">
        <v>10565</v>
      </c>
      <c r="W1957" s="148">
        <v>-0.49</v>
      </c>
      <c r="X1957" s="149">
        <v>0.55000000000000004</v>
      </c>
      <c r="Y1957" s="149">
        <v>0.61</v>
      </c>
      <c r="Z1957" s="150">
        <v>0.45</v>
      </c>
      <c r="AA1957" s="148">
        <v>-0.22</v>
      </c>
      <c r="AB1957" s="149">
        <v>0.26</v>
      </c>
      <c r="AC1957" s="149">
        <v>0</v>
      </c>
      <c r="AD1957" s="151">
        <v>-0.23</v>
      </c>
      <c r="AE1957" s="148">
        <v>-0.12</v>
      </c>
      <c r="AF1957" s="149">
        <v>0.12</v>
      </c>
      <c r="AG1957" s="149">
        <v>-0.66</v>
      </c>
      <c r="AH1957" s="151">
        <v>-0.26</v>
      </c>
      <c r="AI1957" s="152">
        <v>-0.45</v>
      </c>
      <c r="AJ1957" s="149">
        <v>-0.08</v>
      </c>
      <c r="AK1957" s="149">
        <v>-0.4</v>
      </c>
      <c r="AL1957" s="150">
        <v>0.17</v>
      </c>
      <c r="AM1957" s="153">
        <f t="shared" si="228"/>
        <v>-0.27</v>
      </c>
      <c r="AN1957" s="154">
        <f t="shared" si="228"/>
        <v>0.29000000000000004</v>
      </c>
      <c r="AO1957" s="154">
        <f t="shared" si="228"/>
        <v>0.61</v>
      </c>
      <c r="AP1957" s="155">
        <f t="shared" si="228"/>
        <v>0.68</v>
      </c>
      <c r="AQ1957" s="156">
        <f>AVERAGE(Table3[[#This Row],[ HEK293 +Selistat_R1 2]:[ HEK293 +Selistat_R4 5]])</f>
        <v>0.32750000000000001</v>
      </c>
      <c r="AR1957" s="153">
        <f t="shared" si="229"/>
        <v>0.1</v>
      </c>
      <c r="AS1957" s="154">
        <f t="shared" si="229"/>
        <v>-0.14000000000000001</v>
      </c>
      <c r="AT1957" s="154">
        <f t="shared" si="229"/>
        <v>-0.66</v>
      </c>
      <c r="AU1957" s="157">
        <f t="shared" si="229"/>
        <v>-0.03</v>
      </c>
      <c r="AV1957" s="158">
        <f t="shared" si="230"/>
        <v>-0.23</v>
      </c>
      <c r="AW1957" s="154">
        <f t="shared" si="230"/>
        <v>-0.34</v>
      </c>
      <c r="AX1957" s="154">
        <f t="shared" si="230"/>
        <v>-0.4</v>
      </c>
      <c r="AY1957" s="155">
        <f t="shared" si="230"/>
        <v>0.4</v>
      </c>
    </row>
    <row r="1958" spans="1:51" x14ac:dyDescent="0.15">
      <c r="E1958" s="122" t="s">
        <v>3511</v>
      </c>
      <c r="G1958" s="122">
        <v>2</v>
      </c>
      <c r="H1958" s="166">
        <v>0.889602</v>
      </c>
      <c r="I1958" s="167">
        <v>-1.4166700000000001E-2</v>
      </c>
      <c r="J1958" s="168" t="str">
        <f t="shared" si="225"/>
        <v>FALSE</v>
      </c>
      <c r="K1958" s="169">
        <v>0.29180200000000001</v>
      </c>
      <c r="L1958" s="170">
        <f>-LOG10(Table3[[#This Row],[Student''s T-test p-value HEK293 +Selistat_HEK293 UT]])</f>
        <v>0.53491173579422191</v>
      </c>
      <c r="M1958" s="167">
        <v>-0.14499999999999999</v>
      </c>
      <c r="N1958" s="171" t="str">
        <f t="shared" si="226"/>
        <v>FALSE</v>
      </c>
      <c r="O1958" s="146">
        <v>8.9442300000000002E-2</v>
      </c>
      <c r="P1958" s="147">
        <v>-0.16250000000000001</v>
      </c>
      <c r="Q1958" s="171" t="str">
        <f t="shared" si="227"/>
        <v>FALSE</v>
      </c>
      <c r="R1958" s="122" t="s">
        <v>3512</v>
      </c>
      <c r="S1958" s="122" t="s">
        <v>10566</v>
      </c>
      <c r="T1958" s="122" t="s">
        <v>3514</v>
      </c>
      <c r="U1958" s="172" t="s">
        <v>3515</v>
      </c>
      <c r="V1958" s="122" t="s">
        <v>10567</v>
      </c>
      <c r="W1958" s="148">
        <v>-0.35</v>
      </c>
      <c r="X1958" s="149">
        <v>-0.12</v>
      </c>
      <c r="Y1958" s="149">
        <v>-0.28999999999999998</v>
      </c>
      <c r="Z1958" s="150">
        <v>0.19</v>
      </c>
      <c r="AA1958" s="148">
        <v>0.09</v>
      </c>
      <c r="AB1958" s="149">
        <v>-7.0000000000000007E-2</v>
      </c>
      <c r="AC1958" s="149">
        <v>0</v>
      </c>
      <c r="AD1958" s="151">
        <v>-0.01</v>
      </c>
      <c r="AE1958" s="148">
        <v>0</v>
      </c>
      <c r="AF1958" s="149">
        <v>7.0000000000000007E-2</v>
      </c>
      <c r="AG1958" s="149">
        <v>-0.23</v>
      </c>
      <c r="AH1958" s="151">
        <v>0.05</v>
      </c>
      <c r="AI1958" s="152">
        <v>0.06</v>
      </c>
      <c r="AJ1958" s="149">
        <v>0.1</v>
      </c>
      <c r="AK1958" s="149">
        <v>0.13</v>
      </c>
      <c r="AL1958" s="150">
        <v>0.25</v>
      </c>
      <c r="AM1958" s="153">
        <f t="shared" si="228"/>
        <v>-0.43999999999999995</v>
      </c>
      <c r="AN1958" s="154">
        <f t="shared" si="228"/>
        <v>-4.9999999999999989E-2</v>
      </c>
      <c r="AO1958" s="154">
        <f t="shared" si="228"/>
        <v>-0.28999999999999998</v>
      </c>
      <c r="AP1958" s="155">
        <f t="shared" si="228"/>
        <v>0.2</v>
      </c>
      <c r="AQ1958" s="156">
        <f>AVERAGE(Table3[[#This Row],[ HEK293 +Selistat_R1 2]:[ HEK293 +Selistat_R4 5]])</f>
        <v>-0.14499999999999996</v>
      </c>
      <c r="AR1958" s="153">
        <f t="shared" si="229"/>
        <v>-0.09</v>
      </c>
      <c r="AS1958" s="154">
        <f t="shared" si="229"/>
        <v>0.14000000000000001</v>
      </c>
      <c r="AT1958" s="154">
        <f t="shared" si="229"/>
        <v>-0.23</v>
      </c>
      <c r="AU1958" s="157">
        <f t="shared" si="229"/>
        <v>6.0000000000000005E-2</v>
      </c>
      <c r="AV1958" s="158">
        <f t="shared" si="230"/>
        <v>-0.03</v>
      </c>
      <c r="AW1958" s="154">
        <f t="shared" si="230"/>
        <v>0.17</v>
      </c>
      <c r="AX1958" s="154">
        <f t="shared" si="230"/>
        <v>0.13</v>
      </c>
      <c r="AY1958" s="155">
        <f t="shared" si="230"/>
        <v>0.26</v>
      </c>
    </row>
    <row r="1959" spans="1:51" x14ac:dyDescent="0.15">
      <c r="A1959" s="122" t="s">
        <v>5007</v>
      </c>
      <c r="B1959" s="122" t="s">
        <v>5008</v>
      </c>
      <c r="C1959" s="122" t="s">
        <v>5009</v>
      </c>
      <c r="D1959" s="122" t="s">
        <v>5010</v>
      </c>
      <c r="E1959" s="122" t="s">
        <v>5011</v>
      </c>
      <c r="F1959" s="122" t="s">
        <v>2996</v>
      </c>
      <c r="G1959" s="122">
        <v>1</v>
      </c>
      <c r="H1959" s="166">
        <v>0.29796600000000001</v>
      </c>
      <c r="I1959" s="167">
        <v>0.34916700000000001</v>
      </c>
      <c r="J1959" s="168" t="str">
        <f t="shared" si="225"/>
        <v>FALSE</v>
      </c>
      <c r="K1959" s="169">
        <v>0.29181200000000002</v>
      </c>
      <c r="L1959" s="170">
        <f>-LOG10(Table3[[#This Row],[Student''s T-test p-value HEK293 +Selistat_HEK293 UT]])</f>
        <v>0.53489685285851618</v>
      </c>
      <c r="M1959" s="167">
        <v>0.64</v>
      </c>
      <c r="N1959" s="171" t="str">
        <f t="shared" si="226"/>
        <v>FALSE</v>
      </c>
      <c r="O1959" s="146">
        <v>0.98491799999999996</v>
      </c>
      <c r="P1959" s="147">
        <v>-2.50001E-3</v>
      </c>
      <c r="Q1959" s="171" t="str">
        <f t="shared" si="227"/>
        <v>FALSE</v>
      </c>
      <c r="R1959" s="122" t="s">
        <v>5012</v>
      </c>
      <c r="S1959" s="122" t="s">
        <v>10568</v>
      </c>
      <c r="T1959" s="122" t="s">
        <v>5014</v>
      </c>
      <c r="U1959" s="172" t="s">
        <v>5015</v>
      </c>
      <c r="V1959" s="122" t="s">
        <v>10569</v>
      </c>
      <c r="W1959" s="148">
        <v>1.69</v>
      </c>
      <c r="X1959" s="149">
        <v>0.45</v>
      </c>
      <c r="Y1959" s="149">
        <v>-0.53</v>
      </c>
      <c r="Z1959" s="150">
        <v>-0.65</v>
      </c>
      <c r="AA1959" s="148">
        <v>-0.16</v>
      </c>
      <c r="AB1959" s="149">
        <v>-0.36</v>
      </c>
      <c r="AC1959" s="149">
        <v>-0.7</v>
      </c>
      <c r="AD1959" s="151">
        <v>-0.38</v>
      </c>
      <c r="AE1959" s="148">
        <v>-7.0000000000000007E-2</v>
      </c>
      <c r="AF1959" s="149">
        <v>-0.24</v>
      </c>
      <c r="AG1959" s="149">
        <v>-0.15</v>
      </c>
      <c r="AH1959" s="151">
        <v>-0.33</v>
      </c>
      <c r="AI1959" s="152">
        <v>-0.12</v>
      </c>
      <c r="AJ1959" s="149">
        <v>-0.15</v>
      </c>
      <c r="AK1959" s="149">
        <v>0.01</v>
      </c>
      <c r="AL1959" s="150">
        <v>-0.52</v>
      </c>
      <c r="AM1959" s="153">
        <f t="shared" si="228"/>
        <v>1.8499999999999999</v>
      </c>
      <c r="AN1959" s="154">
        <f t="shared" si="228"/>
        <v>0.81</v>
      </c>
      <c r="AO1959" s="154">
        <f t="shared" si="228"/>
        <v>0.16999999999999993</v>
      </c>
      <c r="AP1959" s="155">
        <f t="shared" si="228"/>
        <v>-0.27</v>
      </c>
      <c r="AQ1959" s="156">
        <f>AVERAGE(Table3[[#This Row],[ HEK293 +Selistat_R1 2]:[ HEK293 +Selistat_R4 5]])</f>
        <v>0.64</v>
      </c>
      <c r="AR1959" s="153">
        <f t="shared" si="229"/>
        <v>0.09</v>
      </c>
      <c r="AS1959" s="154">
        <f t="shared" si="229"/>
        <v>0.12</v>
      </c>
      <c r="AT1959" s="154">
        <f t="shared" si="229"/>
        <v>0.54999999999999993</v>
      </c>
      <c r="AU1959" s="157">
        <f t="shared" si="229"/>
        <v>4.9999999999999989E-2</v>
      </c>
      <c r="AV1959" s="158">
        <f t="shared" si="230"/>
        <v>4.0000000000000008E-2</v>
      </c>
      <c r="AW1959" s="154">
        <f t="shared" si="230"/>
        <v>0.21</v>
      </c>
      <c r="AX1959" s="154">
        <f t="shared" si="230"/>
        <v>0.71</v>
      </c>
      <c r="AY1959" s="155">
        <f t="shared" si="230"/>
        <v>-0.14000000000000001</v>
      </c>
    </row>
    <row r="1960" spans="1:51" x14ac:dyDescent="0.15">
      <c r="A1960" s="122" t="s">
        <v>9630</v>
      </c>
      <c r="B1960" s="122" t="s">
        <v>9631</v>
      </c>
      <c r="C1960" s="122" t="s">
        <v>9632</v>
      </c>
      <c r="D1960" s="122" t="s">
        <v>9633</v>
      </c>
      <c r="E1960" s="122" t="s">
        <v>9634</v>
      </c>
      <c r="F1960" s="122" t="s">
        <v>9635</v>
      </c>
      <c r="G1960" s="122">
        <v>1</v>
      </c>
      <c r="H1960" s="166">
        <v>0.40445199999999998</v>
      </c>
      <c r="I1960" s="167">
        <v>-0.15</v>
      </c>
      <c r="J1960" s="168" t="str">
        <f t="shared" si="225"/>
        <v>FALSE</v>
      </c>
      <c r="K1960" s="169">
        <v>0.29239700000000002</v>
      </c>
      <c r="L1960" s="170">
        <f>-LOG10(Table3[[#This Row],[Student''s T-test p-value HEK293 +Selistat_HEK293 UT]])</f>
        <v>0.53402708756277317</v>
      </c>
      <c r="M1960" s="167">
        <v>-0.22</v>
      </c>
      <c r="N1960" s="171" t="str">
        <f t="shared" si="226"/>
        <v>FALSE</v>
      </c>
      <c r="O1960" s="146">
        <v>3.3950800000000003E-2</v>
      </c>
      <c r="P1960" s="147">
        <v>0.47499999999999998</v>
      </c>
      <c r="Q1960" s="171" t="str">
        <f t="shared" si="227"/>
        <v>FALSE</v>
      </c>
      <c r="R1960" s="122" t="s">
        <v>854</v>
      </c>
      <c r="S1960" s="122" t="s">
        <v>10570</v>
      </c>
      <c r="T1960" s="122" t="s">
        <v>856</v>
      </c>
      <c r="U1960" s="172" t="s">
        <v>9637</v>
      </c>
      <c r="V1960" s="122" t="s">
        <v>10571</v>
      </c>
      <c r="W1960" s="148">
        <v>-0.5</v>
      </c>
      <c r="X1960" s="149">
        <v>-0.02</v>
      </c>
      <c r="Y1960" s="149">
        <v>0.03</v>
      </c>
      <c r="Z1960" s="150">
        <v>-0.06</v>
      </c>
      <c r="AA1960" s="148">
        <v>0.32</v>
      </c>
      <c r="AB1960" s="149">
        <v>0.32</v>
      </c>
      <c r="AC1960" s="149">
        <v>-0.28000000000000003</v>
      </c>
      <c r="AD1960" s="151">
        <v>-0.03</v>
      </c>
      <c r="AE1960" s="148">
        <v>0.19</v>
      </c>
      <c r="AF1960" s="149">
        <v>0.44</v>
      </c>
      <c r="AG1960" s="149">
        <v>0.45</v>
      </c>
      <c r="AH1960" s="151">
        <v>-0.26</v>
      </c>
      <c r="AI1960" s="152">
        <v>-0.18</v>
      </c>
      <c r="AJ1960" s="149">
        <v>-0.19</v>
      </c>
      <c r="AK1960" s="149">
        <v>-0.33</v>
      </c>
      <c r="AL1960" s="150">
        <v>-0.38</v>
      </c>
      <c r="AM1960" s="153">
        <f t="shared" si="228"/>
        <v>-0.82000000000000006</v>
      </c>
      <c r="AN1960" s="154">
        <f t="shared" si="228"/>
        <v>-0.34</v>
      </c>
      <c r="AO1960" s="154">
        <f t="shared" si="228"/>
        <v>0.31000000000000005</v>
      </c>
      <c r="AP1960" s="155">
        <f t="shared" si="228"/>
        <v>-0.03</v>
      </c>
      <c r="AQ1960" s="156">
        <f>AVERAGE(Table3[[#This Row],[ HEK293 +Selistat_R1 2]:[ HEK293 +Selistat_R4 5]])</f>
        <v>-0.22000000000000003</v>
      </c>
      <c r="AR1960" s="153">
        <f t="shared" si="229"/>
        <v>-0.13</v>
      </c>
      <c r="AS1960" s="154">
        <f t="shared" si="229"/>
        <v>0.12</v>
      </c>
      <c r="AT1960" s="154">
        <f t="shared" si="229"/>
        <v>0.73</v>
      </c>
      <c r="AU1960" s="157">
        <f t="shared" si="229"/>
        <v>-0.23</v>
      </c>
      <c r="AV1960" s="158">
        <f t="shared" si="230"/>
        <v>-0.5</v>
      </c>
      <c r="AW1960" s="154">
        <f t="shared" si="230"/>
        <v>-0.51</v>
      </c>
      <c r="AX1960" s="154">
        <f t="shared" si="230"/>
        <v>-4.9999999999999989E-2</v>
      </c>
      <c r="AY1960" s="155">
        <f t="shared" si="230"/>
        <v>-0.35</v>
      </c>
    </row>
    <row r="1961" spans="1:51" x14ac:dyDescent="0.15">
      <c r="B1961" s="122" t="s">
        <v>2865</v>
      </c>
      <c r="E1961" s="122" t="s">
        <v>6958</v>
      </c>
      <c r="G1961" s="122">
        <v>1</v>
      </c>
      <c r="H1961" s="166">
        <v>0.52080800000000005</v>
      </c>
      <c r="I1961" s="167">
        <v>6.1666699999999998E-2</v>
      </c>
      <c r="J1961" s="168" t="str">
        <f t="shared" si="225"/>
        <v>FALSE</v>
      </c>
      <c r="K1961" s="169">
        <v>0.29289599999999999</v>
      </c>
      <c r="L1961" s="170">
        <f>-LOG10(Table3[[#This Row],[Student''s T-test p-value HEK293 +Selistat_HEK293 UT]])</f>
        <v>0.5332865593180246</v>
      </c>
      <c r="M1961" s="167">
        <v>-0.1075</v>
      </c>
      <c r="N1961" s="171" t="str">
        <f t="shared" si="226"/>
        <v>FALSE</v>
      </c>
      <c r="O1961" s="146">
        <v>0.52109499999999997</v>
      </c>
      <c r="P1961" s="147">
        <v>5.7500000000000002E-2</v>
      </c>
      <c r="Q1961" s="171" t="str">
        <f t="shared" si="227"/>
        <v>FALSE</v>
      </c>
      <c r="R1961" s="122" t="s">
        <v>6959</v>
      </c>
      <c r="S1961" s="122" t="s">
        <v>10572</v>
      </c>
      <c r="T1961" s="122" t="s">
        <v>6961</v>
      </c>
      <c r="U1961" s="172" t="s">
        <v>6962</v>
      </c>
      <c r="V1961" s="122" t="s">
        <v>10573</v>
      </c>
      <c r="W1961" s="148">
        <v>-0.22</v>
      </c>
      <c r="X1961" s="149">
        <v>0.04</v>
      </c>
      <c r="Y1961" s="149">
        <v>-0.33</v>
      </c>
      <c r="Z1961" s="150">
        <v>-0.14000000000000001</v>
      </c>
      <c r="AA1961" s="148">
        <v>0.04</v>
      </c>
      <c r="AB1961" s="149">
        <v>-0.02</v>
      </c>
      <c r="AC1961" s="149">
        <v>-0.04</v>
      </c>
      <c r="AD1961" s="151">
        <v>-0.2</v>
      </c>
      <c r="AE1961" s="148">
        <v>0.22</v>
      </c>
      <c r="AF1961" s="149">
        <v>0.13</v>
      </c>
      <c r="AG1961" s="149">
        <v>0.22</v>
      </c>
      <c r="AH1961" s="151">
        <v>-0.09</v>
      </c>
      <c r="AI1961" s="152">
        <v>0.1</v>
      </c>
      <c r="AJ1961" s="149">
        <v>0.13</v>
      </c>
      <c r="AK1961" s="149">
        <v>0.08</v>
      </c>
      <c r="AL1961" s="150">
        <v>-0.06</v>
      </c>
      <c r="AM1961" s="153">
        <f t="shared" si="228"/>
        <v>-0.26</v>
      </c>
      <c r="AN1961" s="154">
        <f t="shared" si="228"/>
        <v>0.06</v>
      </c>
      <c r="AO1961" s="154">
        <f t="shared" si="228"/>
        <v>-0.29000000000000004</v>
      </c>
      <c r="AP1961" s="155">
        <f t="shared" si="228"/>
        <v>0.06</v>
      </c>
      <c r="AQ1961" s="156">
        <f>AVERAGE(Table3[[#This Row],[ HEK293 +Selistat_R1 2]:[ HEK293 +Selistat_R4 5]])</f>
        <v>-0.10750000000000001</v>
      </c>
      <c r="AR1961" s="153">
        <f t="shared" si="229"/>
        <v>0.18</v>
      </c>
      <c r="AS1961" s="154">
        <f t="shared" si="229"/>
        <v>0.15</v>
      </c>
      <c r="AT1961" s="154">
        <f t="shared" si="229"/>
        <v>0.26</v>
      </c>
      <c r="AU1961" s="157">
        <f t="shared" si="229"/>
        <v>0.11000000000000001</v>
      </c>
      <c r="AV1961" s="158">
        <f t="shared" si="230"/>
        <v>6.0000000000000005E-2</v>
      </c>
      <c r="AW1961" s="154">
        <f t="shared" si="230"/>
        <v>0.15</v>
      </c>
      <c r="AX1961" s="154">
        <f t="shared" si="230"/>
        <v>0.12</v>
      </c>
      <c r="AY1961" s="155">
        <f t="shared" si="230"/>
        <v>0.14000000000000001</v>
      </c>
    </row>
    <row r="1962" spans="1:51" x14ac:dyDescent="0.15">
      <c r="A1962" s="122" t="s">
        <v>2985</v>
      </c>
      <c r="B1962" s="122" t="s">
        <v>2986</v>
      </c>
      <c r="C1962" s="122" t="s">
        <v>2987</v>
      </c>
      <c r="D1962" s="122" t="s">
        <v>2988</v>
      </c>
      <c r="E1962" s="122" t="s">
        <v>2989</v>
      </c>
      <c r="F1962" s="122" t="s">
        <v>2990</v>
      </c>
      <c r="G1962" s="122">
        <v>2</v>
      </c>
      <c r="H1962" s="166">
        <v>0.48293000000000003</v>
      </c>
      <c r="I1962" s="167">
        <v>-0.20333300000000001</v>
      </c>
      <c r="J1962" s="168" t="str">
        <f t="shared" si="225"/>
        <v>FALSE</v>
      </c>
      <c r="K1962" s="169">
        <v>0.29387000000000002</v>
      </c>
      <c r="L1962" s="170">
        <f>-LOG10(Table3[[#This Row],[Student''s T-test p-value HEK293 +Selistat_HEK293 UT]])</f>
        <v>0.53184474703206586</v>
      </c>
      <c r="M1962" s="167">
        <v>-0.36</v>
      </c>
      <c r="N1962" s="171" t="str">
        <f t="shared" si="226"/>
        <v>FALSE</v>
      </c>
      <c r="O1962" s="146">
        <v>0.13832</v>
      </c>
      <c r="P1962" s="147">
        <v>-0.57499999999999996</v>
      </c>
      <c r="Q1962" s="171" t="str">
        <f t="shared" si="227"/>
        <v>FALSE</v>
      </c>
      <c r="R1962" s="122" t="s">
        <v>1540</v>
      </c>
      <c r="S1962" s="122" t="s">
        <v>10574</v>
      </c>
      <c r="T1962" s="122" t="s">
        <v>1542</v>
      </c>
      <c r="U1962" s="172" t="s">
        <v>2637</v>
      </c>
      <c r="V1962" s="122" t="s">
        <v>10575</v>
      </c>
      <c r="W1962" s="148">
        <v>-0.14000000000000001</v>
      </c>
      <c r="X1962" s="149">
        <v>-0.15</v>
      </c>
      <c r="Y1962" s="149">
        <v>-0.38</v>
      </c>
      <c r="Z1962" s="150">
        <v>-0.46</v>
      </c>
      <c r="AA1962" s="148">
        <v>0.8</v>
      </c>
      <c r="AB1962" s="149">
        <v>-0.68</v>
      </c>
      <c r="AC1962" s="149">
        <v>0.08</v>
      </c>
      <c r="AD1962" s="151">
        <v>0.11</v>
      </c>
      <c r="AE1962" s="148">
        <v>0.48</v>
      </c>
      <c r="AF1962" s="149">
        <v>-0.79</v>
      </c>
      <c r="AG1962" s="149">
        <v>-0.9</v>
      </c>
      <c r="AH1962" s="151">
        <v>-0.13</v>
      </c>
      <c r="AI1962" s="152">
        <v>0.53</v>
      </c>
      <c r="AJ1962" s="149">
        <v>0.05</v>
      </c>
      <c r="AK1962" s="149">
        <v>0.21</v>
      </c>
      <c r="AL1962" s="150">
        <v>0.17</v>
      </c>
      <c r="AM1962" s="153">
        <f t="shared" si="228"/>
        <v>-0.94000000000000006</v>
      </c>
      <c r="AN1962" s="154">
        <f t="shared" si="228"/>
        <v>0.53</v>
      </c>
      <c r="AO1962" s="154">
        <f t="shared" si="228"/>
        <v>-0.46</v>
      </c>
      <c r="AP1962" s="155">
        <f t="shared" si="228"/>
        <v>-0.57000000000000006</v>
      </c>
      <c r="AQ1962" s="156">
        <f>AVERAGE(Table3[[#This Row],[ HEK293 +Selistat_R1 2]:[ HEK293 +Selistat_R4 5]])</f>
        <v>-0.36000000000000004</v>
      </c>
      <c r="AR1962" s="153">
        <f t="shared" si="229"/>
        <v>-0.32000000000000006</v>
      </c>
      <c r="AS1962" s="154">
        <f t="shared" si="229"/>
        <v>-0.10999999999999999</v>
      </c>
      <c r="AT1962" s="154">
        <f t="shared" si="229"/>
        <v>-0.98</v>
      </c>
      <c r="AU1962" s="157">
        <f t="shared" si="229"/>
        <v>-0.24</v>
      </c>
      <c r="AV1962" s="158">
        <f t="shared" si="230"/>
        <v>-0.27</v>
      </c>
      <c r="AW1962" s="154">
        <f t="shared" si="230"/>
        <v>0.73000000000000009</v>
      </c>
      <c r="AX1962" s="154">
        <f t="shared" si="230"/>
        <v>0.13</v>
      </c>
      <c r="AY1962" s="155">
        <f t="shared" si="230"/>
        <v>6.0000000000000012E-2</v>
      </c>
    </row>
    <row r="1963" spans="1:51" x14ac:dyDescent="0.15">
      <c r="A1963" s="122" t="s">
        <v>5202</v>
      </c>
      <c r="C1963" s="122" t="s">
        <v>3881</v>
      </c>
      <c r="E1963" s="122" t="s">
        <v>5203</v>
      </c>
      <c r="F1963" s="122" t="s">
        <v>5204</v>
      </c>
      <c r="G1963" s="122">
        <v>2</v>
      </c>
      <c r="H1963" s="166">
        <v>0.82677</v>
      </c>
      <c r="I1963" s="167">
        <v>-2.91667E-2</v>
      </c>
      <c r="J1963" s="168" t="str">
        <f t="shared" si="225"/>
        <v>FALSE</v>
      </c>
      <c r="K1963" s="169">
        <v>0.294317</v>
      </c>
      <c r="L1963" s="170">
        <f>-LOG10(Table3[[#This Row],[Student''s T-test p-value HEK293 +Selistat_HEK293 UT]])</f>
        <v>0.53118465195759634</v>
      </c>
      <c r="M1963" s="167">
        <v>-0.20250000000000001</v>
      </c>
      <c r="N1963" s="171" t="str">
        <f t="shared" si="226"/>
        <v>FALSE</v>
      </c>
      <c r="O1963" s="146">
        <v>0.96742099999999998</v>
      </c>
      <c r="P1963" s="147">
        <v>-5.0000000000000001E-3</v>
      </c>
      <c r="Q1963" s="171" t="str">
        <f t="shared" si="227"/>
        <v>FALSE</v>
      </c>
      <c r="R1963" s="122" t="s">
        <v>17</v>
      </c>
      <c r="S1963" s="122" t="s">
        <v>7232</v>
      </c>
      <c r="T1963" s="122" t="s">
        <v>19</v>
      </c>
      <c r="U1963" s="172" t="s">
        <v>5205</v>
      </c>
      <c r="V1963" s="122" t="s">
        <v>7233</v>
      </c>
      <c r="W1963" s="148">
        <v>-0.33</v>
      </c>
      <c r="X1963" s="149">
        <v>-0.34</v>
      </c>
      <c r="Y1963" s="149">
        <v>-0.23</v>
      </c>
      <c r="Z1963" s="150">
        <v>0.11</v>
      </c>
      <c r="AA1963" s="148">
        <v>0</v>
      </c>
      <c r="AB1963" s="149">
        <v>-0.25</v>
      </c>
      <c r="AC1963" s="149">
        <v>0.4</v>
      </c>
      <c r="AD1963" s="151">
        <v>-0.13</v>
      </c>
      <c r="AE1963" s="148">
        <v>0.16</v>
      </c>
      <c r="AF1963" s="149">
        <v>0.1</v>
      </c>
      <c r="AG1963" s="149">
        <v>0.01</v>
      </c>
      <c r="AH1963" s="151">
        <v>-0.03</v>
      </c>
      <c r="AI1963" s="152">
        <v>0.31</v>
      </c>
      <c r="AJ1963" s="149">
        <v>0.14000000000000001</v>
      </c>
      <c r="AK1963" s="149">
        <v>-0.21</v>
      </c>
      <c r="AL1963" s="150">
        <v>0.02</v>
      </c>
      <c r="AM1963" s="153">
        <f t="shared" si="228"/>
        <v>-0.33</v>
      </c>
      <c r="AN1963" s="154">
        <f t="shared" si="228"/>
        <v>-9.0000000000000024E-2</v>
      </c>
      <c r="AO1963" s="154">
        <f t="shared" si="228"/>
        <v>-0.63</v>
      </c>
      <c r="AP1963" s="155">
        <f t="shared" si="228"/>
        <v>0.24</v>
      </c>
      <c r="AQ1963" s="156">
        <f>AVERAGE(Table3[[#This Row],[ HEK293 +Selistat_R1 2]:[ HEK293 +Selistat_R4 5]])</f>
        <v>-0.20250000000000001</v>
      </c>
      <c r="AR1963" s="153">
        <f t="shared" si="229"/>
        <v>0.16</v>
      </c>
      <c r="AS1963" s="154">
        <f t="shared" si="229"/>
        <v>0.35</v>
      </c>
      <c r="AT1963" s="154">
        <f t="shared" si="229"/>
        <v>-0.39</v>
      </c>
      <c r="AU1963" s="157">
        <f t="shared" si="229"/>
        <v>0.1</v>
      </c>
      <c r="AV1963" s="158">
        <f t="shared" si="230"/>
        <v>0.31</v>
      </c>
      <c r="AW1963" s="154">
        <f t="shared" si="230"/>
        <v>0.39</v>
      </c>
      <c r="AX1963" s="154">
        <f t="shared" si="230"/>
        <v>-0.61</v>
      </c>
      <c r="AY1963" s="155">
        <f t="shared" si="230"/>
        <v>0.15</v>
      </c>
    </row>
    <row r="1964" spans="1:51" x14ac:dyDescent="0.15">
      <c r="A1964" s="122" t="s">
        <v>4999</v>
      </c>
      <c r="C1964" s="122" t="s">
        <v>5000</v>
      </c>
      <c r="E1964" s="122" t="s">
        <v>5001</v>
      </c>
      <c r="F1964" s="122" t="s">
        <v>4132</v>
      </c>
      <c r="G1964" s="122">
        <v>1</v>
      </c>
      <c r="H1964" s="166">
        <v>0.388129</v>
      </c>
      <c r="I1964" s="167">
        <v>0.17583299999999999</v>
      </c>
      <c r="J1964" s="168" t="str">
        <f t="shared" si="225"/>
        <v>FALSE</v>
      </c>
      <c r="K1964" s="169">
        <v>0.29441400000000001</v>
      </c>
      <c r="L1964" s="170">
        <f>-LOG10(Table3[[#This Row],[Student''s T-test p-value HEK293 +Selistat_HEK293 UT]])</f>
        <v>0.53104154223473199</v>
      </c>
      <c r="M1964" s="167">
        <v>-0.155</v>
      </c>
      <c r="N1964" s="171" t="str">
        <f t="shared" si="226"/>
        <v>FALSE</v>
      </c>
      <c r="O1964" s="146">
        <v>6.9925899999999999E-2</v>
      </c>
      <c r="P1964" s="147">
        <v>-0.41249999999999998</v>
      </c>
      <c r="Q1964" s="171" t="str">
        <f t="shared" si="227"/>
        <v>FALSE</v>
      </c>
      <c r="R1964" s="122" t="s">
        <v>1723</v>
      </c>
      <c r="S1964" s="122" t="s">
        <v>1724</v>
      </c>
      <c r="T1964" s="122" t="s">
        <v>1725</v>
      </c>
      <c r="U1964" s="172" t="s">
        <v>5003</v>
      </c>
      <c r="V1964" s="122" t="s">
        <v>10576</v>
      </c>
      <c r="W1964" s="148">
        <v>-0.1</v>
      </c>
      <c r="X1964" s="149">
        <v>-0.14000000000000001</v>
      </c>
      <c r="Y1964" s="149">
        <v>-0.42</v>
      </c>
      <c r="Z1964" s="150">
        <v>-0.64</v>
      </c>
      <c r="AA1964" s="148">
        <v>-0.15</v>
      </c>
      <c r="AB1964" s="149">
        <v>-0.22</v>
      </c>
      <c r="AC1964" s="149">
        <v>-0.26</v>
      </c>
      <c r="AD1964" s="151">
        <v>-0.05</v>
      </c>
      <c r="AE1964" s="148">
        <v>0.15</v>
      </c>
      <c r="AF1964" s="149">
        <v>0.3</v>
      </c>
      <c r="AG1964" s="149">
        <v>-0.28999999999999998</v>
      </c>
      <c r="AH1964" s="151">
        <v>-0.3</v>
      </c>
      <c r="AI1964" s="152">
        <v>0.38</v>
      </c>
      <c r="AJ1964" s="149">
        <v>0.09</v>
      </c>
      <c r="AK1964" s="149">
        <v>0.61</v>
      </c>
      <c r="AL1964" s="150">
        <v>0.43</v>
      </c>
      <c r="AM1964" s="153">
        <f t="shared" si="228"/>
        <v>4.9999999999999989E-2</v>
      </c>
      <c r="AN1964" s="154">
        <f t="shared" si="228"/>
        <v>7.9999999999999988E-2</v>
      </c>
      <c r="AO1964" s="154">
        <f t="shared" si="228"/>
        <v>-0.15999999999999998</v>
      </c>
      <c r="AP1964" s="155">
        <f t="shared" si="228"/>
        <v>-0.59</v>
      </c>
      <c r="AQ1964" s="156">
        <f>AVERAGE(Table3[[#This Row],[ HEK293 +Selistat_R1 2]:[ HEK293 +Selistat_R4 5]])</f>
        <v>-0.155</v>
      </c>
      <c r="AR1964" s="153">
        <f t="shared" si="229"/>
        <v>0.3</v>
      </c>
      <c r="AS1964" s="154">
        <f t="shared" si="229"/>
        <v>0.52</v>
      </c>
      <c r="AT1964" s="154">
        <f t="shared" si="229"/>
        <v>-2.9999999999999971E-2</v>
      </c>
      <c r="AU1964" s="157">
        <f t="shared" si="229"/>
        <v>-0.25</v>
      </c>
      <c r="AV1964" s="158">
        <f t="shared" si="230"/>
        <v>0.53</v>
      </c>
      <c r="AW1964" s="154">
        <f t="shared" si="230"/>
        <v>0.31</v>
      </c>
      <c r="AX1964" s="154">
        <f t="shared" si="230"/>
        <v>0.87</v>
      </c>
      <c r="AY1964" s="155">
        <f t="shared" si="230"/>
        <v>0.48</v>
      </c>
    </row>
    <row r="1965" spans="1:51" x14ac:dyDescent="0.15">
      <c r="A1965" s="122" t="s">
        <v>8514</v>
      </c>
      <c r="B1965" s="122" t="s">
        <v>2976</v>
      </c>
      <c r="C1965" s="122" t="s">
        <v>8515</v>
      </c>
      <c r="D1965" s="122" t="s">
        <v>2848</v>
      </c>
      <c r="E1965" s="122" t="s">
        <v>8516</v>
      </c>
      <c r="F1965" s="122" t="s">
        <v>8517</v>
      </c>
      <c r="G1965" s="122">
        <v>2</v>
      </c>
      <c r="H1965" s="166">
        <v>0.36876999999999999</v>
      </c>
      <c r="I1965" s="167">
        <v>0.23833299999999999</v>
      </c>
      <c r="J1965" s="168" t="str">
        <f t="shared" si="225"/>
        <v>FALSE</v>
      </c>
      <c r="K1965" s="169">
        <v>0.29455300000000001</v>
      </c>
      <c r="L1965" s="170">
        <f>-LOG10(Table3[[#This Row],[Student''s T-test p-value HEK293 +Selistat_HEK293 UT]])</f>
        <v>0.53083654964905125</v>
      </c>
      <c r="M1965" s="167">
        <v>-0.19750000000000001</v>
      </c>
      <c r="N1965" s="171" t="str">
        <f t="shared" si="226"/>
        <v>FALSE</v>
      </c>
      <c r="O1965" s="146">
        <v>0.32850200000000002</v>
      </c>
      <c r="P1965" s="147">
        <v>-0.3175</v>
      </c>
      <c r="Q1965" s="171" t="str">
        <f t="shared" si="227"/>
        <v>FALSE</v>
      </c>
      <c r="R1965" s="122" t="s">
        <v>8518</v>
      </c>
      <c r="S1965" s="122" t="s">
        <v>8519</v>
      </c>
      <c r="T1965" s="122" t="s">
        <v>8520</v>
      </c>
      <c r="U1965" s="172" t="s">
        <v>8521</v>
      </c>
      <c r="V1965" s="122" t="s">
        <v>8522</v>
      </c>
      <c r="W1965" s="148">
        <v>-0.48</v>
      </c>
      <c r="X1965" s="149">
        <v>-0.69</v>
      </c>
      <c r="Y1965" s="149">
        <v>-0.57999999999999996</v>
      </c>
      <c r="Z1965" s="150">
        <v>-0.03</v>
      </c>
      <c r="AA1965" s="148">
        <v>-0.27</v>
      </c>
      <c r="AB1965" s="149">
        <v>-0.48</v>
      </c>
      <c r="AC1965" s="149">
        <v>-0.21</v>
      </c>
      <c r="AD1965" s="151">
        <v>-0.03</v>
      </c>
      <c r="AE1965" s="148">
        <v>0.37</v>
      </c>
      <c r="AF1965" s="149">
        <v>-0.09</v>
      </c>
      <c r="AG1965" s="149">
        <v>-0.43</v>
      </c>
      <c r="AH1965" s="151">
        <v>0.35</v>
      </c>
      <c r="AI1965" s="152">
        <v>0.15</v>
      </c>
      <c r="AJ1965" s="149">
        <v>-0.11</v>
      </c>
      <c r="AK1965" s="149">
        <v>0.95</v>
      </c>
      <c r="AL1965" s="150">
        <v>0.48</v>
      </c>
      <c r="AM1965" s="153">
        <f t="shared" si="228"/>
        <v>-0.20999999999999996</v>
      </c>
      <c r="AN1965" s="154">
        <f t="shared" si="228"/>
        <v>-0.20999999999999996</v>
      </c>
      <c r="AO1965" s="154">
        <f t="shared" si="228"/>
        <v>-0.37</v>
      </c>
      <c r="AP1965" s="155">
        <f t="shared" si="228"/>
        <v>0</v>
      </c>
      <c r="AQ1965" s="156">
        <f>AVERAGE(Table3[[#This Row],[ HEK293 +Selistat_R1 2]:[ HEK293 +Selistat_R4 5]])</f>
        <v>-0.19749999999999998</v>
      </c>
      <c r="AR1965" s="153">
        <f t="shared" si="229"/>
        <v>0.64</v>
      </c>
      <c r="AS1965" s="154">
        <f t="shared" si="229"/>
        <v>0.39</v>
      </c>
      <c r="AT1965" s="154">
        <f t="shared" si="229"/>
        <v>-0.22</v>
      </c>
      <c r="AU1965" s="157">
        <f t="shared" si="229"/>
        <v>0.38</v>
      </c>
      <c r="AV1965" s="158">
        <f t="shared" si="230"/>
        <v>0.42000000000000004</v>
      </c>
      <c r="AW1965" s="154">
        <f t="shared" si="230"/>
        <v>0.37</v>
      </c>
      <c r="AX1965" s="154">
        <f t="shared" si="230"/>
        <v>1.1599999999999999</v>
      </c>
      <c r="AY1965" s="155">
        <f t="shared" si="230"/>
        <v>0.51</v>
      </c>
    </row>
    <row r="1966" spans="1:51" x14ac:dyDescent="0.15">
      <c r="A1966" s="122" t="s">
        <v>6871</v>
      </c>
      <c r="B1966" s="122" t="s">
        <v>6872</v>
      </c>
      <c r="C1966" s="122" t="s">
        <v>6873</v>
      </c>
      <c r="E1966" s="122" t="s">
        <v>6874</v>
      </c>
      <c r="G1966" s="122">
        <v>1</v>
      </c>
      <c r="H1966" s="166">
        <v>4.0933299999999999E-2</v>
      </c>
      <c r="I1966" s="167">
        <v>0.27333299999999999</v>
      </c>
      <c r="J1966" s="168" t="str">
        <f t="shared" si="225"/>
        <v>FALSE</v>
      </c>
      <c r="K1966" s="169">
        <v>0.29459600000000002</v>
      </c>
      <c r="L1966" s="170">
        <f>-LOG10(Table3[[#This Row],[Student''s T-test p-value HEK293 +Selistat_HEK293 UT]])</f>
        <v>0.53077315426772997</v>
      </c>
      <c r="M1966" s="167">
        <v>0.16750000000000001</v>
      </c>
      <c r="N1966" s="171" t="str">
        <f t="shared" si="226"/>
        <v>FALSE</v>
      </c>
      <c r="O1966" s="146">
        <v>0.63260000000000005</v>
      </c>
      <c r="P1966" s="147">
        <v>7.7499999999999999E-2</v>
      </c>
      <c r="Q1966" s="171" t="str">
        <f t="shared" si="227"/>
        <v>FALSE</v>
      </c>
      <c r="R1966" s="122" t="s">
        <v>6875</v>
      </c>
      <c r="S1966" s="122" t="s">
        <v>10577</v>
      </c>
      <c r="T1966" s="122" t="s">
        <v>6877</v>
      </c>
      <c r="U1966" s="172" t="s">
        <v>6878</v>
      </c>
      <c r="V1966" s="122" t="s">
        <v>10578</v>
      </c>
      <c r="W1966" s="148">
        <v>-0.28000000000000003</v>
      </c>
      <c r="X1966" s="149">
        <v>0.17</v>
      </c>
      <c r="Y1966" s="149">
        <v>0.09</v>
      </c>
      <c r="Z1966" s="150">
        <v>-0.2</v>
      </c>
      <c r="AA1966" s="148">
        <v>-0.06</v>
      </c>
      <c r="AB1966" s="149">
        <v>-7.0000000000000007E-2</v>
      </c>
      <c r="AC1966" s="149">
        <v>-0.46</v>
      </c>
      <c r="AD1966" s="151">
        <v>-0.3</v>
      </c>
      <c r="AE1966" s="148">
        <v>0.03</v>
      </c>
      <c r="AF1966" s="149">
        <v>0.38</v>
      </c>
      <c r="AG1966" s="149">
        <v>0.37</v>
      </c>
      <c r="AH1966" s="151">
        <v>-0.21</v>
      </c>
      <c r="AI1966" s="152">
        <v>0.02</v>
      </c>
      <c r="AJ1966" s="149">
        <v>0.21</v>
      </c>
      <c r="AK1966" s="149">
        <v>0.09</v>
      </c>
      <c r="AL1966" s="150">
        <v>-0.06</v>
      </c>
      <c r="AM1966" s="153">
        <f t="shared" si="228"/>
        <v>-0.22000000000000003</v>
      </c>
      <c r="AN1966" s="154">
        <f t="shared" si="228"/>
        <v>0.24000000000000002</v>
      </c>
      <c r="AO1966" s="154">
        <f t="shared" si="228"/>
        <v>0.55000000000000004</v>
      </c>
      <c r="AP1966" s="155">
        <f t="shared" si="228"/>
        <v>9.9999999999999978E-2</v>
      </c>
      <c r="AQ1966" s="156">
        <f>AVERAGE(Table3[[#This Row],[ HEK293 +Selistat_R1 2]:[ HEK293 +Selistat_R4 5]])</f>
        <v>0.16750000000000001</v>
      </c>
      <c r="AR1966" s="153">
        <f t="shared" si="229"/>
        <v>0.09</v>
      </c>
      <c r="AS1966" s="154">
        <f t="shared" si="229"/>
        <v>0.45</v>
      </c>
      <c r="AT1966" s="154">
        <f t="shared" si="229"/>
        <v>0.83000000000000007</v>
      </c>
      <c r="AU1966" s="157">
        <f t="shared" si="229"/>
        <v>0.09</v>
      </c>
      <c r="AV1966" s="158">
        <f t="shared" si="230"/>
        <v>0.08</v>
      </c>
      <c r="AW1966" s="154">
        <f t="shared" si="230"/>
        <v>0.28000000000000003</v>
      </c>
      <c r="AX1966" s="154">
        <f t="shared" si="230"/>
        <v>0.55000000000000004</v>
      </c>
      <c r="AY1966" s="155">
        <f t="shared" si="230"/>
        <v>0.24</v>
      </c>
    </row>
    <row r="1967" spans="1:51" x14ac:dyDescent="0.15">
      <c r="B1967" s="122" t="s">
        <v>10579</v>
      </c>
      <c r="C1967" s="122" t="s">
        <v>2876</v>
      </c>
      <c r="E1967" s="122" t="s">
        <v>10580</v>
      </c>
      <c r="G1967" s="122">
        <v>1</v>
      </c>
      <c r="H1967" s="166">
        <v>7.9100100000000007E-2</v>
      </c>
      <c r="I1967" s="167">
        <v>0.22583300000000001</v>
      </c>
      <c r="J1967" s="168" t="str">
        <f t="shared" si="225"/>
        <v>FALSE</v>
      </c>
      <c r="K1967" s="169">
        <v>0.29495700000000002</v>
      </c>
      <c r="L1967" s="170">
        <f>-LOG10(Table3[[#This Row],[Student''s T-test p-value HEK293 +Selistat_HEK293 UT]])</f>
        <v>0.53024129257739239</v>
      </c>
      <c r="M1967" s="167">
        <v>0.11749999999999999</v>
      </c>
      <c r="N1967" s="171" t="str">
        <f t="shared" si="226"/>
        <v>FALSE</v>
      </c>
      <c r="O1967" s="146">
        <v>0.41726799999999997</v>
      </c>
      <c r="P1967" s="147">
        <v>0.15</v>
      </c>
      <c r="Q1967" s="171" t="str">
        <f t="shared" si="227"/>
        <v>FALSE</v>
      </c>
      <c r="R1967" s="122" t="s">
        <v>10581</v>
      </c>
      <c r="S1967" s="122" t="s">
        <v>10582</v>
      </c>
      <c r="T1967" s="122" t="s">
        <v>10583</v>
      </c>
      <c r="U1967" s="172" t="s">
        <v>10584</v>
      </c>
      <c r="V1967" s="122" t="s">
        <v>10585</v>
      </c>
      <c r="W1967" s="148">
        <v>-0.01</v>
      </c>
      <c r="X1967" s="149">
        <v>7.0000000000000007E-2</v>
      </c>
      <c r="Y1967" s="149">
        <v>-0.06</v>
      </c>
      <c r="Z1967" s="150">
        <v>-0.28000000000000003</v>
      </c>
      <c r="AA1967" s="148">
        <v>-0.1</v>
      </c>
      <c r="AB1967" s="149">
        <v>-0.17</v>
      </c>
      <c r="AC1967" s="149">
        <v>-0.39</v>
      </c>
      <c r="AD1967" s="151">
        <v>-0.09</v>
      </c>
      <c r="AE1967" s="148">
        <v>-0.05</v>
      </c>
      <c r="AF1967" s="149">
        <v>0.12</v>
      </c>
      <c r="AG1967" s="149">
        <v>0.6</v>
      </c>
      <c r="AH1967" s="151">
        <v>0</v>
      </c>
      <c r="AI1967" s="152">
        <v>0.04</v>
      </c>
      <c r="AJ1967" s="149">
        <v>0.24</v>
      </c>
      <c r="AK1967" s="149">
        <v>-0.03</v>
      </c>
      <c r="AL1967" s="150">
        <v>-0.18</v>
      </c>
      <c r="AM1967" s="153">
        <f t="shared" si="228"/>
        <v>9.0000000000000011E-2</v>
      </c>
      <c r="AN1967" s="154">
        <f t="shared" si="228"/>
        <v>0.24000000000000002</v>
      </c>
      <c r="AO1967" s="154">
        <f t="shared" si="228"/>
        <v>0.33</v>
      </c>
      <c r="AP1967" s="155">
        <f t="shared" si="228"/>
        <v>-0.19000000000000003</v>
      </c>
      <c r="AQ1967" s="156">
        <f>AVERAGE(Table3[[#This Row],[ HEK293 +Selistat_R1 2]:[ HEK293 +Selistat_R4 5]])</f>
        <v>0.11749999999999999</v>
      </c>
      <c r="AR1967" s="153">
        <f t="shared" si="229"/>
        <v>0.05</v>
      </c>
      <c r="AS1967" s="154">
        <f t="shared" si="229"/>
        <v>0.29000000000000004</v>
      </c>
      <c r="AT1967" s="154">
        <f t="shared" si="229"/>
        <v>0.99</v>
      </c>
      <c r="AU1967" s="157">
        <f t="shared" si="229"/>
        <v>0.09</v>
      </c>
      <c r="AV1967" s="158">
        <f t="shared" si="230"/>
        <v>0.14000000000000001</v>
      </c>
      <c r="AW1967" s="154">
        <f t="shared" si="230"/>
        <v>0.41000000000000003</v>
      </c>
      <c r="AX1967" s="154">
        <f t="shared" si="230"/>
        <v>0.36</v>
      </c>
      <c r="AY1967" s="155">
        <f t="shared" si="230"/>
        <v>-0.09</v>
      </c>
    </row>
    <row r="1968" spans="1:51" x14ac:dyDescent="0.15">
      <c r="A1968" s="122" t="s">
        <v>2886</v>
      </c>
      <c r="B1968" s="122" t="s">
        <v>2961</v>
      </c>
      <c r="C1968" s="122" t="s">
        <v>2962</v>
      </c>
      <c r="E1968" s="122" t="s">
        <v>2963</v>
      </c>
      <c r="F1968" s="122" t="s">
        <v>2964</v>
      </c>
      <c r="G1968" s="122">
        <v>1</v>
      </c>
      <c r="H1968" s="166">
        <v>0.87445499999999998</v>
      </c>
      <c r="I1968" s="167">
        <v>2.5000000000000001E-2</v>
      </c>
      <c r="J1968" s="168" t="str">
        <f t="shared" si="225"/>
        <v>FALSE</v>
      </c>
      <c r="K1968" s="169">
        <v>0.29525800000000002</v>
      </c>
      <c r="L1968" s="170">
        <f>-LOG10(Table3[[#This Row],[Student''s T-test p-value HEK293 +Selistat_HEK293 UT]])</f>
        <v>0.52979832636885549</v>
      </c>
      <c r="M1968" s="167">
        <v>-0.1575</v>
      </c>
      <c r="N1968" s="171" t="str">
        <f t="shared" si="226"/>
        <v>FALSE</v>
      </c>
      <c r="O1968" s="146">
        <v>0.85355899999999996</v>
      </c>
      <c r="P1968" s="147">
        <v>-4.2500000000000003E-2</v>
      </c>
      <c r="Q1968" s="171" t="str">
        <f t="shared" si="227"/>
        <v>FALSE</v>
      </c>
      <c r="R1968" s="122" t="s">
        <v>105</v>
      </c>
      <c r="S1968" s="122" t="s">
        <v>10586</v>
      </c>
      <c r="T1968" s="122" t="s">
        <v>107</v>
      </c>
      <c r="U1968" s="172" t="s">
        <v>2634</v>
      </c>
      <c r="V1968" s="122" t="s">
        <v>10587</v>
      </c>
      <c r="W1968" s="148">
        <v>-0.32</v>
      </c>
      <c r="X1968" s="149">
        <v>-0.12</v>
      </c>
      <c r="Y1968" s="149">
        <v>-0.43</v>
      </c>
      <c r="Z1968" s="150">
        <v>0.08</v>
      </c>
      <c r="AA1968" s="148">
        <v>-0.24</v>
      </c>
      <c r="AB1968" s="149">
        <v>-0.06</v>
      </c>
      <c r="AC1968" s="149">
        <v>0</v>
      </c>
      <c r="AD1968" s="151">
        <v>0.14000000000000001</v>
      </c>
      <c r="AE1968" s="148">
        <v>0.22</v>
      </c>
      <c r="AF1968" s="149">
        <v>-0.21</v>
      </c>
      <c r="AG1968" s="149">
        <v>-0.1</v>
      </c>
      <c r="AH1968" s="151">
        <v>0.31</v>
      </c>
      <c r="AI1968" s="152">
        <v>0.3</v>
      </c>
      <c r="AJ1968" s="149">
        <v>-0.44</v>
      </c>
      <c r="AK1968" s="149">
        <v>0.19</v>
      </c>
      <c r="AL1968" s="150">
        <v>0.34</v>
      </c>
      <c r="AM1968" s="153">
        <f t="shared" si="228"/>
        <v>-8.0000000000000016E-2</v>
      </c>
      <c r="AN1968" s="154">
        <f t="shared" si="228"/>
        <v>-0.06</v>
      </c>
      <c r="AO1968" s="154">
        <f t="shared" si="228"/>
        <v>-0.43</v>
      </c>
      <c r="AP1968" s="155">
        <f t="shared" si="228"/>
        <v>-6.0000000000000012E-2</v>
      </c>
      <c r="AQ1968" s="156">
        <f>AVERAGE(Table3[[#This Row],[ HEK293 +Selistat_R1 2]:[ HEK293 +Selistat_R4 5]])</f>
        <v>-0.15750000000000003</v>
      </c>
      <c r="AR1968" s="153">
        <f t="shared" si="229"/>
        <v>0.45999999999999996</v>
      </c>
      <c r="AS1968" s="154">
        <f t="shared" si="229"/>
        <v>-0.15</v>
      </c>
      <c r="AT1968" s="154">
        <f t="shared" si="229"/>
        <v>-0.1</v>
      </c>
      <c r="AU1968" s="157">
        <f t="shared" si="229"/>
        <v>0.16999999999999998</v>
      </c>
      <c r="AV1968" s="158">
        <f t="shared" si="230"/>
        <v>0.54</v>
      </c>
      <c r="AW1968" s="154">
        <f t="shared" si="230"/>
        <v>-0.38</v>
      </c>
      <c r="AX1968" s="154">
        <f t="shared" si="230"/>
        <v>0.19</v>
      </c>
      <c r="AY1968" s="155">
        <f t="shared" si="230"/>
        <v>0.2</v>
      </c>
    </row>
    <row r="1969" spans="1:51" x14ac:dyDescent="0.15">
      <c r="A1969" s="122" t="s">
        <v>9531</v>
      </c>
      <c r="B1969" s="122" t="s">
        <v>10588</v>
      </c>
      <c r="C1969" s="122" t="s">
        <v>10589</v>
      </c>
      <c r="D1969" s="122" t="s">
        <v>4043</v>
      </c>
      <c r="E1969" s="122" t="s">
        <v>10590</v>
      </c>
      <c r="F1969" s="122" t="s">
        <v>5367</v>
      </c>
      <c r="G1969" s="122">
        <v>1</v>
      </c>
      <c r="H1969" s="166">
        <v>0.45941799999999999</v>
      </c>
      <c r="I1969" s="167">
        <v>-0.17333299999999999</v>
      </c>
      <c r="J1969" s="168" t="str">
        <f t="shared" si="225"/>
        <v>FALSE</v>
      </c>
      <c r="K1969" s="169">
        <v>0.29541099999999998</v>
      </c>
      <c r="L1969" s="170">
        <f>-LOG10(Table3[[#This Row],[Student''s T-test p-value HEK293 +Selistat_HEK293 UT]])</f>
        <v>0.52957333722191435</v>
      </c>
      <c r="M1969" s="167">
        <v>-0.33500000000000002</v>
      </c>
      <c r="N1969" s="171" t="str">
        <f t="shared" si="226"/>
        <v>FALSE</v>
      </c>
      <c r="O1969" s="146">
        <v>0.57773799999999997</v>
      </c>
      <c r="P1969" s="147">
        <v>-0.16500000000000001</v>
      </c>
      <c r="Q1969" s="171" t="str">
        <f t="shared" si="227"/>
        <v>FALSE</v>
      </c>
      <c r="R1969" s="122" t="s">
        <v>1093</v>
      </c>
      <c r="S1969" s="122" t="s">
        <v>10591</v>
      </c>
      <c r="T1969" s="122" t="s">
        <v>1095</v>
      </c>
      <c r="U1969" s="172" t="s">
        <v>10592</v>
      </c>
      <c r="V1969" s="122" t="s">
        <v>10593</v>
      </c>
      <c r="W1969" s="148">
        <v>-0.27</v>
      </c>
      <c r="X1969" s="149">
        <v>0.08</v>
      </c>
      <c r="Y1969" s="149">
        <v>0.02</v>
      </c>
      <c r="Z1969" s="150">
        <v>-0.83</v>
      </c>
      <c r="AA1969" s="148">
        <v>7.0000000000000007E-2</v>
      </c>
      <c r="AB1969" s="149">
        <v>0.41</v>
      </c>
      <c r="AC1969" s="149">
        <v>0.35</v>
      </c>
      <c r="AD1969" s="151">
        <v>-0.49</v>
      </c>
      <c r="AE1969" s="148">
        <v>0.28000000000000003</v>
      </c>
      <c r="AF1969" s="149">
        <v>-0.22</v>
      </c>
      <c r="AG1969" s="149">
        <v>0.28000000000000003</v>
      </c>
      <c r="AH1969" s="151">
        <v>-0.7</v>
      </c>
      <c r="AI1969" s="152">
        <v>0.38</v>
      </c>
      <c r="AJ1969" s="149">
        <v>0.25</v>
      </c>
      <c r="AK1969" s="149">
        <v>-0.02</v>
      </c>
      <c r="AL1969" s="150">
        <v>-0.31</v>
      </c>
      <c r="AM1969" s="153">
        <f t="shared" si="228"/>
        <v>-0.34</v>
      </c>
      <c r="AN1969" s="154">
        <f t="shared" si="228"/>
        <v>-0.32999999999999996</v>
      </c>
      <c r="AO1969" s="154">
        <f t="shared" si="228"/>
        <v>-0.32999999999999996</v>
      </c>
      <c r="AP1969" s="155">
        <f t="shared" si="228"/>
        <v>-0.33999999999999997</v>
      </c>
      <c r="AQ1969" s="156">
        <f>AVERAGE(Table3[[#This Row],[ HEK293 +Selistat_R1 2]:[ HEK293 +Selistat_R4 5]])</f>
        <v>-0.33499999999999996</v>
      </c>
      <c r="AR1969" s="153">
        <f t="shared" si="229"/>
        <v>0.21000000000000002</v>
      </c>
      <c r="AS1969" s="154">
        <f t="shared" si="229"/>
        <v>-0.63</v>
      </c>
      <c r="AT1969" s="154">
        <f t="shared" si="229"/>
        <v>-6.9999999999999951E-2</v>
      </c>
      <c r="AU1969" s="157">
        <f t="shared" si="229"/>
        <v>-0.20999999999999996</v>
      </c>
      <c r="AV1969" s="158">
        <f t="shared" si="230"/>
        <v>0.31</v>
      </c>
      <c r="AW1969" s="154">
        <f t="shared" si="230"/>
        <v>-0.15999999999999998</v>
      </c>
      <c r="AX1969" s="154">
        <f t="shared" si="230"/>
        <v>-0.37</v>
      </c>
      <c r="AY1969" s="155">
        <f t="shared" si="230"/>
        <v>0.18</v>
      </c>
    </row>
    <row r="1970" spans="1:51" x14ac:dyDescent="0.15">
      <c r="A1970" s="122" t="s">
        <v>10405</v>
      </c>
      <c r="B1970" s="122" t="s">
        <v>10406</v>
      </c>
      <c r="C1970" s="122" t="s">
        <v>10407</v>
      </c>
      <c r="D1970" s="122" t="s">
        <v>10408</v>
      </c>
      <c r="E1970" s="122" t="s">
        <v>10409</v>
      </c>
      <c r="F1970" s="122" t="s">
        <v>10410</v>
      </c>
      <c r="G1970" s="122">
        <v>1</v>
      </c>
      <c r="H1970" s="166">
        <v>0.92388999999999999</v>
      </c>
      <c r="I1970" s="167">
        <v>-0.01</v>
      </c>
      <c r="J1970" s="168" t="str">
        <f t="shared" si="225"/>
        <v>FALSE</v>
      </c>
      <c r="K1970" s="169">
        <v>0.29568800000000001</v>
      </c>
      <c r="L1970" s="170">
        <f>-LOG10(Table3[[#This Row],[Student''s T-test p-value HEK293 +Selistat_HEK293 UT]])</f>
        <v>0.52916630022711897</v>
      </c>
      <c r="M1970" s="167">
        <v>-0.1125</v>
      </c>
      <c r="N1970" s="171" t="str">
        <f t="shared" si="226"/>
        <v>FALSE</v>
      </c>
      <c r="O1970" s="146">
        <v>0.73334100000000002</v>
      </c>
      <c r="P1970" s="147">
        <v>-5.2499999999999998E-2</v>
      </c>
      <c r="Q1970" s="171" t="str">
        <f t="shared" si="227"/>
        <v>FALSE</v>
      </c>
      <c r="R1970" s="122" t="s">
        <v>10411</v>
      </c>
      <c r="S1970" s="122" t="s">
        <v>10412</v>
      </c>
      <c r="T1970" s="122" t="s">
        <v>10413</v>
      </c>
      <c r="U1970" s="172" t="s">
        <v>10414</v>
      </c>
      <c r="V1970" s="122" t="s">
        <v>10415</v>
      </c>
      <c r="W1970" s="148">
        <v>-0.26</v>
      </c>
      <c r="X1970" s="149">
        <v>-0.03</v>
      </c>
      <c r="Y1970" s="149">
        <v>-0.22</v>
      </c>
      <c r="Z1970" s="150">
        <v>0.05</v>
      </c>
      <c r="AA1970" s="148">
        <v>0.1</v>
      </c>
      <c r="AB1970" s="149">
        <v>0.04</v>
      </c>
      <c r="AC1970" s="149">
        <v>-0.19</v>
      </c>
      <c r="AD1970" s="151">
        <v>0.04</v>
      </c>
      <c r="AE1970" s="148">
        <v>0.23</v>
      </c>
      <c r="AF1970" s="149">
        <v>-0.14000000000000001</v>
      </c>
      <c r="AG1970" s="149">
        <v>0.2</v>
      </c>
      <c r="AH1970" s="151">
        <v>-0.24</v>
      </c>
      <c r="AI1970" s="152">
        <v>0.31</v>
      </c>
      <c r="AJ1970" s="149">
        <v>-0.03</v>
      </c>
      <c r="AK1970" s="149">
        <v>0.06</v>
      </c>
      <c r="AL1970" s="150">
        <v>-0.08</v>
      </c>
      <c r="AM1970" s="153">
        <f t="shared" si="228"/>
        <v>-0.36</v>
      </c>
      <c r="AN1970" s="154">
        <f t="shared" si="228"/>
        <v>-7.0000000000000007E-2</v>
      </c>
      <c r="AO1970" s="154">
        <f t="shared" si="228"/>
        <v>-0.03</v>
      </c>
      <c r="AP1970" s="155">
        <f t="shared" si="228"/>
        <v>1.0000000000000002E-2</v>
      </c>
      <c r="AQ1970" s="156">
        <f>AVERAGE(Table3[[#This Row],[ HEK293 +Selistat_R1 2]:[ HEK293 +Selistat_R4 5]])</f>
        <v>-0.11249999999999999</v>
      </c>
      <c r="AR1970" s="153">
        <f t="shared" si="229"/>
        <v>0.13</v>
      </c>
      <c r="AS1970" s="154">
        <f t="shared" si="229"/>
        <v>-0.18000000000000002</v>
      </c>
      <c r="AT1970" s="154">
        <f t="shared" si="229"/>
        <v>0.39</v>
      </c>
      <c r="AU1970" s="157">
        <f t="shared" si="229"/>
        <v>-0.27999999999999997</v>
      </c>
      <c r="AV1970" s="158">
        <f t="shared" si="230"/>
        <v>0.21</v>
      </c>
      <c r="AW1970" s="154">
        <f t="shared" si="230"/>
        <v>-7.0000000000000007E-2</v>
      </c>
      <c r="AX1970" s="154">
        <f t="shared" si="230"/>
        <v>0.25</v>
      </c>
      <c r="AY1970" s="155">
        <f t="shared" si="230"/>
        <v>-0.12</v>
      </c>
    </row>
    <row r="1971" spans="1:51" x14ac:dyDescent="0.15">
      <c r="A1971" s="122" t="s">
        <v>5202</v>
      </c>
      <c r="C1971" s="122" t="s">
        <v>3881</v>
      </c>
      <c r="E1971" s="122" t="s">
        <v>5203</v>
      </c>
      <c r="F1971" s="122" t="s">
        <v>5204</v>
      </c>
      <c r="G1971" s="122">
        <v>1</v>
      </c>
      <c r="H1971" s="166">
        <v>0.89373899999999995</v>
      </c>
      <c r="I1971" s="167">
        <v>1.83333E-2</v>
      </c>
      <c r="J1971" s="168" t="str">
        <f t="shared" si="225"/>
        <v>FALSE</v>
      </c>
      <c r="K1971" s="169">
        <v>0.295736</v>
      </c>
      <c r="L1971" s="170">
        <f>-LOG10(Table3[[#This Row],[Student''s T-test p-value HEK293 +Selistat_HEK293 UT]])</f>
        <v>0.52909580550530477</v>
      </c>
      <c r="M1971" s="167">
        <v>-0.16500000000000001</v>
      </c>
      <c r="N1971" s="171" t="str">
        <f t="shared" si="226"/>
        <v>FALSE</v>
      </c>
      <c r="O1971" s="146">
        <v>0.74233899999999997</v>
      </c>
      <c r="P1971" s="147">
        <v>-5.5E-2</v>
      </c>
      <c r="Q1971" s="171" t="str">
        <f t="shared" si="227"/>
        <v>FALSE</v>
      </c>
      <c r="R1971" s="122" t="s">
        <v>17</v>
      </c>
      <c r="S1971" s="122" t="s">
        <v>10594</v>
      </c>
      <c r="T1971" s="122" t="s">
        <v>19</v>
      </c>
      <c r="U1971" s="172" t="s">
        <v>5205</v>
      </c>
      <c r="V1971" s="122" t="s">
        <v>10595</v>
      </c>
      <c r="W1971" s="148">
        <v>-0.28000000000000003</v>
      </c>
      <c r="X1971" s="149">
        <v>-0.41</v>
      </c>
      <c r="Y1971" s="149">
        <v>-0.23</v>
      </c>
      <c r="Z1971" s="150">
        <v>0.14000000000000001</v>
      </c>
      <c r="AA1971" s="148">
        <v>-0.09</v>
      </c>
      <c r="AB1971" s="149">
        <v>-0.22</v>
      </c>
      <c r="AC1971" s="149">
        <v>0.02</v>
      </c>
      <c r="AD1971" s="151">
        <v>0.17</v>
      </c>
      <c r="AE1971" s="148">
        <v>0.25</v>
      </c>
      <c r="AF1971" s="149">
        <v>-0.28000000000000003</v>
      </c>
      <c r="AG1971" s="149">
        <v>0.13</v>
      </c>
      <c r="AH1971" s="151">
        <v>0.11</v>
      </c>
      <c r="AI1971" s="152">
        <v>0.14000000000000001</v>
      </c>
      <c r="AJ1971" s="149">
        <v>-0.17</v>
      </c>
      <c r="AK1971" s="149">
        <v>0.09</v>
      </c>
      <c r="AL1971" s="150">
        <v>0.37</v>
      </c>
      <c r="AM1971" s="153">
        <f t="shared" si="228"/>
        <v>-0.19000000000000003</v>
      </c>
      <c r="AN1971" s="154">
        <f t="shared" si="228"/>
        <v>-0.18999999999999997</v>
      </c>
      <c r="AO1971" s="154">
        <f t="shared" si="228"/>
        <v>-0.25</v>
      </c>
      <c r="AP1971" s="155">
        <f t="shared" si="228"/>
        <v>-0.03</v>
      </c>
      <c r="AQ1971" s="156">
        <f>AVERAGE(Table3[[#This Row],[ HEK293 +Selistat_R1 2]:[ HEK293 +Selistat_R4 5]])</f>
        <v>-0.16500000000000001</v>
      </c>
      <c r="AR1971" s="153">
        <f t="shared" si="229"/>
        <v>0.33999999999999997</v>
      </c>
      <c r="AS1971" s="154">
        <f t="shared" si="229"/>
        <v>-6.0000000000000026E-2</v>
      </c>
      <c r="AT1971" s="154">
        <f t="shared" si="229"/>
        <v>0.11</v>
      </c>
      <c r="AU1971" s="157">
        <f t="shared" si="229"/>
        <v>-6.0000000000000012E-2</v>
      </c>
      <c r="AV1971" s="158">
        <f t="shared" si="230"/>
        <v>0.23</v>
      </c>
      <c r="AW1971" s="154">
        <f t="shared" si="230"/>
        <v>4.9999999999999989E-2</v>
      </c>
      <c r="AX1971" s="154">
        <f t="shared" si="230"/>
        <v>6.9999999999999993E-2</v>
      </c>
      <c r="AY1971" s="155">
        <f t="shared" si="230"/>
        <v>0.19999999999999998</v>
      </c>
    </row>
    <row r="1972" spans="1:51" x14ac:dyDescent="0.15">
      <c r="A1972" s="122" t="s">
        <v>3101</v>
      </c>
      <c r="B1972" s="122" t="s">
        <v>2903</v>
      </c>
      <c r="C1972" s="122" t="s">
        <v>3102</v>
      </c>
      <c r="E1972" s="122" t="s">
        <v>3103</v>
      </c>
      <c r="F1972" s="122" t="s">
        <v>3104</v>
      </c>
      <c r="G1972" s="122">
        <v>1</v>
      </c>
      <c r="H1972" s="166">
        <v>2.3910600000000001E-2</v>
      </c>
      <c r="I1972" s="167">
        <v>0.45</v>
      </c>
      <c r="J1972" s="168" t="str">
        <f t="shared" si="225"/>
        <v>FALSE</v>
      </c>
      <c r="K1972" s="169">
        <v>0.29597000000000001</v>
      </c>
      <c r="L1972" s="170">
        <f>-LOG10(Table3[[#This Row],[Student''s T-test p-value HEK293 +Selistat_HEK293 UT]])</f>
        <v>0.52875230750439484</v>
      </c>
      <c r="M1972" s="167">
        <v>0.19750000000000001</v>
      </c>
      <c r="N1972" s="171" t="str">
        <f t="shared" si="226"/>
        <v>FALSE</v>
      </c>
      <c r="O1972" s="146">
        <v>0.62144299999999997</v>
      </c>
      <c r="P1972" s="147">
        <v>0.1125</v>
      </c>
      <c r="Q1972" s="171" t="str">
        <f t="shared" si="227"/>
        <v>FALSE</v>
      </c>
      <c r="R1972" s="122" t="s">
        <v>3105</v>
      </c>
      <c r="S1972" s="122" t="s">
        <v>3106</v>
      </c>
      <c r="T1972" s="122" t="s">
        <v>3107</v>
      </c>
      <c r="U1972" s="172" t="s">
        <v>2654</v>
      </c>
      <c r="V1972" s="122" t="s">
        <v>3108</v>
      </c>
      <c r="W1972" s="148">
        <v>-0.21</v>
      </c>
      <c r="X1972" s="149">
        <v>0.03</v>
      </c>
      <c r="Y1972" s="149">
        <v>-0.02</v>
      </c>
      <c r="Z1972" s="150">
        <v>-0.53</v>
      </c>
      <c r="AA1972" s="148">
        <v>-0.49</v>
      </c>
      <c r="AB1972" s="149">
        <v>-0.03</v>
      </c>
      <c r="AC1972" s="149">
        <v>-0.52</v>
      </c>
      <c r="AD1972" s="151">
        <v>-0.48</v>
      </c>
      <c r="AE1972" s="148">
        <v>0.34</v>
      </c>
      <c r="AF1972" s="149">
        <v>0.48</v>
      </c>
      <c r="AG1972" s="149">
        <v>0.42</v>
      </c>
      <c r="AH1972" s="151">
        <v>-0.23</v>
      </c>
      <c r="AI1972" s="152">
        <v>0.12</v>
      </c>
      <c r="AJ1972" s="149">
        <v>0.3</v>
      </c>
      <c r="AK1972" s="149">
        <v>0.39</v>
      </c>
      <c r="AL1972" s="150">
        <v>-0.25</v>
      </c>
      <c r="AM1972" s="153">
        <f t="shared" si="228"/>
        <v>0.28000000000000003</v>
      </c>
      <c r="AN1972" s="154">
        <f t="shared" si="228"/>
        <v>0.06</v>
      </c>
      <c r="AO1972" s="154">
        <f t="shared" si="228"/>
        <v>0.5</v>
      </c>
      <c r="AP1972" s="155">
        <f t="shared" si="228"/>
        <v>-5.0000000000000044E-2</v>
      </c>
      <c r="AQ1972" s="156">
        <f>AVERAGE(Table3[[#This Row],[ HEK293 +Selistat_R1 2]:[ HEK293 +Selistat_R4 5]])</f>
        <v>0.19750000000000001</v>
      </c>
      <c r="AR1972" s="153">
        <f t="shared" si="229"/>
        <v>0.83000000000000007</v>
      </c>
      <c r="AS1972" s="154">
        <f t="shared" si="229"/>
        <v>0.51</v>
      </c>
      <c r="AT1972" s="154">
        <f t="shared" si="229"/>
        <v>0.94</v>
      </c>
      <c r="AU1972" s="157">
        <f t="shared" si="229"/>
        <v>0.24999999999999997</v>
      </c>
      <c r="AV1972" s="158">
        <f t="shared" si="230"/>
        <v>0.61</v>
      </c>
      <c r="AW1972" s="154">
        <f t="shared" si="230"/>
        <v>0.32999999999999996</v>
      </c>
      <c r="AX1972" s="154">
        <f t="shared" si="230"/>
        <v>0.91</v>
      </c>
      <c r="AY1972" s="155">
        <f t="shared" si="230"/>
        <v>0.22999999999999998</v>
      </c>
    </row>
    <row r="1973" spans="1:51" x14ac:dyDescent="0.15">
      <c r="A1973" s="122" t="s">
        <v>5183</v>
      </c>
      <c r="B1973" s="122" t="s">
        <v>5184</v>
      </c>
      <c r="C1973" s="122" t="s">
        <v>5185</v>
      </c>
      <c r="D1973" s="122" t="s">
        <v>5186</v>
      </c>
      <c r="E1973" s="122" t="s">
        <v>5187</v>
      </c>
      <c r="F1973" s="122" t="s">
        <v>5188</v>
      </c>
      <c r="G1973" s="122">
        <v>2</v>
      </c>
      <c r="H1973" s="166">
        <v>0.25167499999999998</v>
      </c>
      <c r="I1973" s="167">
        <v>0.32</v>
      </c>
      <c r="J1973" s="168" t="str">
        <f t="shared" si="225"/>
        <v>FALSE</v>
      </c>
      <c r="K1973" s="169">
        <v>0.29597800000000002</v>
      </c>
      <c r="L1973" s="170">
        <f>-LOG10(Table3[[#This Row],[Student''s T-test p-value HEK293 +Selistat_HEK293 UT]])</f>
        <v>0.5287405687845903</v>
      </c>
      <c r="M1973" s="167">
        <v>-0.19500000000000001</v>
      </c>
      <c r="N1973" s="171" t="str">
        <f t="shared" si="226"/>
        <v>FALSE</v>
      </c>
      <c r="O1973" s="146">
        <v>0.31249900000000003</v>
      </c>
      <c r="P1973" s="147">
        <v>-0.3</v>
      </c>
      <c r="Q1973" s="171" t="str">
        <f t="shared" si="227"/>
        <v>FALSE</v>
      </c>
      <c r="R1973" s="122" t="s">
        <v>1506</v>
      </c>
      <c r="S1973" s="122" t="s">
        <v>10596</v>
      </c>
      <c r="T1973" s="122" t="s">
        <v>1508</v>
      </c>
      <c r="U1973" s="172" t="s">
        <v>5190</v>
      </c>
      <c r="V1973" s="122" t="s">
        <v>10597</v>
      </c>
      <c r="W1973" s="148">
        <v>-0.67</v>
      </c>
      <c r="X1973" s="149">
        <v>-0.33</v>
      </c>
      <c r="Y1973" s="149">
        <v>-0.55000000000000004</v>
      </c>
      <c r="Z1973" s="150">
        <v>-0.49</v>
      </c>
      <c r="AA1973" s="148">
        <v>0.13</v>
      </c>
      <c r="AB1973" s="149">
        <v>-0.47</v>
      </c>
      <c r="AC1973" s="149">
        <v>-0.35</v>
      </c>
      <c r="AD1973" s="151">
        <v>-0.56999999999999995</v>
      </c>
      <c r="AE1973" s="148">
        <v>0.38</v>
      </c>
      <c r="AF1973" s="149">
        <v>0.15</v>
      </c>
      <c r="AG1973" s="149">
        <v>0.24</v>
      </c>
      <c r="AH1973" s="151">
        <v>-0.32</v>
      </c>
      <c r="AI1973" s="152">
        <v>0.57999999999999996</v>
      </c>
      <c r="AJ1973" s="149">
        <v>0.84</v>
      </c>
      <c r="AK1973" s="149">
        <v>0.45</v>
      </c>
      <c r="AL1973" s="150">
        <v>-0.22</v>
      </c>
      <c r="AM1973" s="153">
        <f t="shared" si="228"/>
        <v>-0.8</v>
      </c>
      <c r="AN1973" s="154">
        <f t="shared" si="228"/>
        <v>0.13999999999999996</v>
      </c>
      <c r="AO1973" s="154">
        <f t="shared" si="228"/>
        <v>-0.20000000000000007</v>
      </c>
      <c r="AP1973" s="155">
        <f t="shared" si="228"/>
        <v>7.999999999999996E-2</v>
      </c>
      <c r="AQ1973" s="156">
        <f>AVERAGE(Table3[[#This Row],[ HEK293 +Selistat_R1 2]:[ HEK293 +Selistat_R4 5]])</f>
        <v>-0.19500000000000006</v>
      </c>
      <c r="AR1973" s="153">
        <f t="shared" si="229"/>
        <v>0.25</v>
      </c>
      <c r="AS1973" s="154">
        <f t="shared" si="229"/>
        <v>0.62</v>
      </c>
      <c r="AT1973" s="154">
        <f t="shared" si="229"/>
        <v>0.59</v>
      </c>
      <c r="AU1973" s="157">
        <f t="shared" si="229"/>
        <v>0.24999999999999994</v>
      </c>
      <c r="AV1973" s="158">
        <f t="shared" si="230"/>
        <v>0.44999999999999996</v>
      </c>
      <c r="AW1973" s="154">
        <f t="shared" si="230"/>
        <v>1.31</v>
      </c>
      <c r="AX1973" s="154">
        <f t="shared" si="230"/>
        <v>0.8</v>
      </c>
      <c r="AY1973" s="155">
        <f t="shared" si="230"/>
        <v>0.35</v>
      </c>
    </row>
    <row r="1974" spans="1:51" x14ac:dyDescent="0.15">
      <c r="A1974" s="122" t="s">
        <v>10598</v>
      </c>
      <c r="B1974" s="122" t="s">
        <v>10599</v>
      </c>
      <c r="C1974" s="122" t="s">
        <v>10600</v>
      </c>
      <c r="D1974" s="122" t="s">
        <v>7056</v>
      </c>
      <c r="E1974" s="122" t="s">
        <v>10601</v>
      </c>
      <c r="F1974" s="122" t="s">
        <v>10602</v>
      </c>
      <c r="G1974" s="122">
        <v>1</v>
      </c>
      <c r="H1974" s="166">
        <v>0.123738</v>
      </c>
      <c r="I1974" s="167">
        <v>0.16416700000000001</v>
      </c>
      <c r="J1974" s="168" t="str">
        <f t="shared" si="225"/>
        <v>FALSE</v>
      </c>
      <c r="K1974" s="169">
        <v>0.29614299999999999</v>
      </c>
      <c r="L1974" s="170">
        <f>-LOG10(Table3[[#This Row],[Student''s T-test p-value HEK293 +Selistat_HEK293 UT]])</f>
        <v>0.52849852841997291</v>
      </c>
      <c r="M1974" s="167">
        <v>0.06</v>
      </c>
      <c r="N1974" s="171" t="str">
        <f t="shared" si="226"/>
        <v>FALSE</v>
      </c>
      <c r="O1974" s="146">
        <v>0.2893</v>
      </c>
      <c r="P1974" s="147">
        <v>0.17249999999999999</v>
      </c>
      <c r="Q1974" s="171" t="str">
        <f t="shared" si="227"/>
        <v>FALSE</v>
      </c>
      <c r="R1974" s="122" t="s">
        <v>10603</v>
      </c>
      <c r="S1974" s="122" t="s">
        <v>10604</v>
      </c>
      <c r="T1974" s="122" t="s">
        <v>10605</v>
      </c>
      <c r="U1974" s="172" t="s">
        <v>10606</v>
      </c>
      <c r="V1974" s="122" t="s">
        <v>10607</v>
      </c>
      <c r="W1974" s="148">
        <v>-0.02</v>
      </c>
      <c r="X1974" s="149">
        <v>-7.0000000000000007E-2</v>
      </c>
      <c r="Y1974" s="149">
        <v>-0.1</v>
      </c>
      <c r="Z1974" s="150">
        <v>-0.11</v>
      </c>
      <c r="AA1974" s="148">
        <v>-0.09</v>
      </c>
      <c r="AB1974" s="149">
        <v>-0.22</v>
      </c>
      <c r="AC1974" s="149">
        <v>-0.02</v>
      </c>
      <c r="AD1974" s="151">
        <v>-0.21</v>
      </c>
      <c r="AE1974" s="148">
        <v>0.28000000000000003</v>
      </c>
      <c r="AF1974" s="149">
        <v>0.26</v>
      </c>
      <c r="AG1974" s="149">
        <v>0.34</v>
      </c>
      <c r="AH1974" s="151">
        <v>-0.21</v>
      </c>
      <c r="AI1974" s="152">
        <v>0.02</v>
      </c>
      <c r="AJ1974" s="149">
        <v>0.2</v>
      </c>
      <c r="AK1974" s="149">
        <v>-0.15</v>
      </c>
      <c r="AL1974" s="150">
        <v>-0.09</v>
      </c>
      <c r="AM1974" s="153">
        <f t="shared" si="228"/>
        <v>6.9999999999999993E-2</v>
      </c>
      <c r="AN1974" s="154">
        <f t="shared" si="228"/>
        <v>0.15</v>
      </c>
      <c r="AO1974" s="154">
        <f t="shared" si="228"/>
        <v>-0.08</v>
      </c>
      <c r="AP1974" s="155">
        <f t="shared" si="228"/>
        <v>9.9999999999999992E-2</v>
      </c>
      <c r="AQ1974" s="156">
        <f>AVERAGE(Table3[[#This Row],[ HEK293 +Selistat_R1 2]:[ HEK293 +Selistat_R4 5]])</f>
        <v>5.9999999999999984E-2</v>
      </c>
      <c r="AR1974" s="153">
        <f t="shared" si="229"/>
        <v>0.37</v>
      </c>
      <c r="AS1974" s="154">
        <f t="shared" si="229"/>
        <v>0.48</v>
      </c>
      <c r="AT1974" s="154">
        <f t="shared" si="229"/>
        <v>0.36000000000000004</v>
      </c>
      <c r="AU1974" s="157">
        <f t="shared" si="229"/>
        <v>0</v>
      </c>
      <c r="AV1974" s="158">
        <f t="shared" si="230"/>
        <v>0.11</v>
      </c>
      <c r="AW1974" s="154">
        <f t="shared" si="230"/>
        <v>0.42000000000000004</v>
      </c>
      <c r="AX1974" s="154">
        <f t="shared" si="230"/>
        <v>-0.13</v>
      </c>
      <c r="AY1974" s="155">
        <f t="shared" si="230"/>
        <v>0.12</v>
      </c>
    </row>
    <row r="1975" spans="1:51" x14ac:dyDescent="0.15">
      <c r="A1975" s="122" t="s">
        <v>10608</v>
      </c>
      <c r="B1975" s="122" t="s">
        <v>10609</v>
      </c>
      <c r="C1975" s="122" t="s">
        <v>10610</v>
      </c>
      <c r="D1975" s="122" t="s">
        <v>8888</v>
      </c>
      <c r="E1975" s="122" t="s">
        <v>10611</v>
      </c>
      <c r="G1975" s="122">
        <v>1</v>
      </c>
      <c r="H1975" s="166">
        <v>0.93704600000000005</v>
      </c>
      <c r="I1975" s="167">
        <v>-1.3333299999999999E-2</v>
      </c>
      <c r="J1975" s="168" t="str">
        <f t="shared" si="225"/>
        <v>FALSE</v>
      </c>
      <c r="K1975" s="169">
        <v>0.296261</v>
      </c>
      <c r="L1975" s="170">
        <f>-LOG10(Table3[[#This Row],[Student''s T-test p-value HEK293 +Selistat_HEK293 UT]])</f>
        <v>0.52832551557893082</v>
      </c>
      <c r="M1975" s="167">
        <v>-0.13</v>
      </c>
      <c r="N1975" s="171" t="str">
        <f t="shared" si="226"/>
        <v>FALSE</v>
      </c>
      <c r="O1975" s="146">
        <v>0.68779299999999999</v>
      </c>
      <c r="P1975" s="147">
        <v>-0.115</v>
      </c>
      <c r="Q1975" s="171" t="str">
        <f t="shared" si="227"/>
        <v>FALSE</v>
      </c>
      <c r="R1975" s="122" t="s">
        <v>10612</v>
      </c>
      <c r="S1975" s="122" t="s">
        <v>10613</v>
      </c>
      <c r="T1975" s="122" t="s">
        <v>10614</v>
      </c>
      <c r="U1975" s="172" t="s">
        <v>10615</v>
      </c>
      <c r="V1975" s="122" t="s">
        <v>10616</v>
      </c>
      <c r="W1975" s="148">
        <v>-0.04</v>
      </c>
      <c r="X1975" s="149">
        <v>-7.0000000000000007E-2</v>
      </c>
      <c r="Y1975" s="149">
        <v>-0.24</v>
      </c>
      <c r="Z1975" s="150">
        <v>-0.23</v>
      </c>
      <c r="AA1975" s="148">
        <v>0.12</v>
      </c>
      <c r="AB1975" s="149">
        <v>0.02</v>
      </c>
      <c r="AC1975" s="149">
        <v>-0.31</v>
      </c>
      <c r="AD1975" s="151">
        <v>0.11</v>
      </c>
      <c r="AE1975" s="148">
        <v>0.31</v>
      </c>
      <c r="AF1975" s="149">
        <v>0.03</v>
      </c>
      <c r="AG1975" s="149">
        <v>-7.0000000000000007E-2</v>
      </c>
      <c r="AH1975" s="151">
        <v>-0.38</v>
      </c>
      <c r="AI1975" s="152">
        <v>0.62</v>
      </c>
      <c r="AJ1975" s="149">
        <v>0.32</v>
      </c>
      <c r="AK1975" s="149">
        <v>-0.2</v>
      </c>
      <c r="AL1975" s="150">
        <v>-0.39</v>
      </c>
      <c r="AM1975" s="153">
        <f t="shared" si="228"/>
        <v>-0.16</v>
      </c>
      <c r="AN1975" s="154">
        <f t="shared" si="228"/>
        <v>-9.0000000000000011E-2</v>
      </c>
      <c r="AO1975" s="154">
        <f t="shared" si="228"/>
        <v>7.0000000000000007E-2</v>
      </c>
      <c r="AP1975" s="155">
        <f t="shared" si="228"/>
        <v>-0.34</v>
      </c>
      <c r="AQ1975" s="156">
        <f>AVERAGE(Table3[[#This Row],[ HEK293 +Selistat_R1 2]:[ HEK293 +Selistat_R4 5]])</f>
        <v>-0.13</v>
      </c>
      <c r="AR1975" s="153">
        <f t="shared" si="229"/>
        <v>0.19</v>
      </c>
      <c r="AS1975" s="154">
        <f t="shared" si="229"/>
        <v>9.9999999999999985E-3</v>
      </c>
      <c r="AT1975" s="154">
        <f t="shared" si="229"/>
        <v>0.24</v>
      </c>
      <c r="AU1975" s="157">
        <f t="shared" si="229"/>
        <v>-0.49</v>
      </c>
      <c r="AV1975" s="158">
        <f t="shared" si="230"/>
        <v>0.5</v>
      </c>
      <c r="AW1975" s="154">
        <f t="shared" si="230"/>
        <v>0.3</v>
      </c>
      <c r="AX1975" s="154">
        <f t="shared" si="230"/>
        <v>0.10999999999999999</v>
      </c>
      <c r="AY1975" s="155">
        <f t="shared" si="230"/>
        <v>-0.5</v>
      </c>
    </row>
    <row r="1976" spans="1:51" x14ac:dyDescent="0.15">
      <c r="A1976" s="122" t="s">
        <v>9486</v>
      </c>
      <c r="B1976" s="122" t="s">
        <v>9487</v>
      </c>
      <c r="C1976" s="122" t="s">
        <v>9488</v>
      </c>
      <c r="D1976" s="122" t="s">
        <v>9489</v>
      </c>
      <c r="E1976" s="122" t="s">
        <v>9490</v>
      </c>
      <c r="F1976" s="122" t="s">
        <v>9491</v>
      </c>
      <c r="G1976" s="122">
        <v>2</v>
      </c>
      <c r="H1976" s="166">
        <v>0.81767199999999995</v>
      </c>
      <c r="I1976" s="167">
        <v>2.58333E-2</v>
      </c>
      <c r="J1976" s="168" t="str">
        <f t="shared" si="225"/>
        <v>FALSE</v>
      </c>
      <c r="K1976" s="169">
        <v>0.29713899999999999</v>
      </c>
      <c r="L1976" s="170">
        <f>-LOG10(Table3[[#This Row],[Student''s T-test p-value HEK293 +Selistat_HEK293 UT]])</f>
        <v>0.5270403425645328</v>
      </c>
      <c r="M1976" s="167">
        <v>-0.12</v>
      </c>
      <c r="N1976" s="171" t="str">
        <f t="shared" si="226"/>
        <v>FALSE</v>
      </c>
      <c r="O1976" s="146">
        <v>0.50649100000000002</v>
      </c>
      <c r="P1976" s="147">
        <v>-9.7500000000000003E-2</v>
      </c>
      <c r="Q1976" s="171" t="str">
        <f t="shared" si="227"/>
        <v>FALSE</v>
      </c>
      <c r="R1976" s="122" t="s">
        <v>9492</v>
      </c>
      <c r="S1976" s="122" t="s">
        <v>9493</v>
      </c>
      <c r="T1976" s="122" t="s">
        <v>9494</v>
      </c>
      <c r="U1976" s="172" t="s">
        <v>9495</v>
      </c>
      <c r="V1976" s="122" t="s">
        <v>9496</v>
      </c>
      <c r="W1976" s="148">
        <v>-0.17</v>
      </c>
      <c r="X1976" s="149">
        <v>-0.22</v>
      </c>
      <c r="Y1976" s="149">
        <v>-0.18</v>
      </c>
      <c r="Z1976" s="150">
        <v>-0.03</v>
      </c>
      <c r="AA1976" s="148">
        <v>0.05</v>
      </c>
      <c r="AB1976" s="149">
        <v>-0.31</v>
      </c>
      <c r="AC1976" s="149">
        <v>0.01</v>
      </c>
      <c r="AD1976" s="151">
        <v>0.13</v>
      </c>
      <c r="AE1976" s="148">
        <v>0.15</v>
      </c>
      <c r="AF1976" s="149">
        <v>0.19</v>
      </c>
      <c r="AG1976" s="149">
        <v>7.0000000000000007E-2</v>
      </c>
      <c r="AH1976" s="151">
        <v>-0.33</v>
      </c>
      <c r="AI1976" s="152">
        <v>0.17</v>
      </c>
      <c r="AJ1976" s="149">
        <v>0.28999999999999998</v>
      </c>
      <c r="AK1976" s="149">
        <v>0.01</v>
      </c>
      <c r="AL1976" s="150">
        <v>0</v>
      </c>
      <c r="AM1976" s="153">
        <f t="shared" si="228"/>
        <v>-0.22000000000000003</v>
      </c>
      <c r="AN1976" s="154">
        <f t="shared" si="228"/>
        <v>0.09</v>
      </c>
      <c r="AO1976" s="154">
        <f t="shared" si="228"/>
        <v>-0.19</v>
      </c>
      <c r="AP1976" s="155">
        <f t="shared" si="228"/>
        <v>-0.16</v>
      </c>
      <c r="AQ1976" s="156">
        <f>AVERAGE(Table3[[#This Row],[ HEK293 +Selistat_R1 2]:[ HEK293 +Selistat_R4 5]])</f>
        <v>-0.12000000000000002</v>
      </c>
      <c r="AR1976" s="153">
        <f t="shared" si="229"/>
        <v>9.9999999999999992E-2</v>
      </c>
      <c r="AS1976" s="154">
        <f t="shared" si="229"/>
        <v>0.5</v>
      </c>
      <c r="AT1976" s="154">
        <f t="shared" si="229"/>
        <v>6.0000000000000005E-2</v>
      </c>
      <c r="AU1976" s="157">
        <f t="shared" si="229"/>
        <v>-0.46</v>
      </c>
      <c r="AV1976" s="158">
        <f t="shared" si="230"/>
        <v>0.12000000000000001</v>
      </c>
      <c r="AW1976" s="154">
        <f t="shared" si="230"/>
        <v>0.6</v>
      </c>
      <c r="AX1976" s="154">
        <f t="shared" si="230"/>
        <v>0</v>
      </c>
      <c r="AY1976" s="155">
        <f t="shared" si="230"/>
        <v>-0.13</v>
      </c>
    </row>
    <row r="1977" spans="1:51" x14ac:dyDescent="0.15">
      <c r="A1977" s="122" t="s">
        <v>3239</v>
      </c>
      <c r="B1977" s="122" t="s">
        <v>3177</v>
      </c>
      <c r="C1977" s="122" t="s">
        <v>3240</v>
      </c>
      <c r="D1977" s="122" t="s">
        <v>3241</v>
      </c>
      <c r="E1977" s="122" t="s">
        <v>3242</v>
      </c>
      <c r="F1977" s="122" t="s">
        <v>3243</v>
      </c>
      <c r="G1977" s="122">
        <v>1</v>
      </c>
      <c r="H1977" s="166">
        <v>1.4450299999999999E-2</v>
      </c>
      <c r="I1977" s="167">
        <v>-0.41833300000000001</v>
      </c>
      <c r="J1977" s="168" t="str">
        <f t="shared" si="225"/>
        <v>FALSE</v>
      </c>
      <c r="K1977" s="169">
        <v>0.29739300000000002</v>
      </c>
      <c r="L1977" s="170">
        <f>-LOG10(Table3[[#This Row],[Student''s T-test p-value HEK293 +Selistat_HEK293 UT]])</f>
        <v>0.52666925806406906</v>
      </c>
      <c r="M1977" s="167">
        <v>-0.22</v>
      </c>
      <c r="N1977" s="171" t="str">
        <f t="shared" si="226"/>
        <v>FALSE</v>
      </c>
      <c r="O1977" s="146">
        <v>0.18135000000000001</v>
      </c>
      <c r="P1977" s="147">
        <v>-0.19</v>
      </c>
      <c r="Q1977" s="171" t="str">
        <f t="shared" si="227"/>
        <v>FALSE</v>
      </c>
      <c r="R1977" s="122" t="s">
        <v>488</v>
      </c>
      <c r="S1977" s="122" t="s">
        <v>492</v>
      </c>
      <c r="T1977" s="122" t="s">
        <v>490</v>
      </c>
      <c r="U1977" s="172" t="s">
        <v>2676</v>
      </c>
      <c r="V1977" s="122" t="s">
        <v>10617</v>
      </c>
      <c r="W1977" s="148">
        <v>0.13</v>
      </c>
      <c r="X1977" s="149">
        <v>0.23</v>
      </c>
      <c r="Y1977" s="149">
        <v>0.11</v>
      </c>
      <c r="Z1977" s="150">
        <v>-0.23</v>
      </c>
      <c r="AA1977" s="148">
        <v>0.73</v>
      </c>
      <c r="AB1977" s="149">
        <v>0.28000000000000003</v>
      </c>
      <c r="AC1977" s="149">
        <v>-0.05</v>
      </c>
      <c r="AD1977" s="151">
        <v>0.16</v>
      </c>
      <c r="AE1977" s="148">
        <v>-0.49</v>
      </c>
      <c r="AF1977" s="149">
        <v>-0.17</v>
      </c>
      <c r="AG1977" s="149">
        <v>-0.28999999999999998</v>
      </c>
      <c r="AH1977" s="151">
        <v>-0.38</v>
      </c>
      <c r="AI1977" s="152">
        <v>-0.35</v>
      </c>
      <c r="AJ1977" s="149">
        <v>-0.05</v>
      </c>
      <c r="AK1977" s="149">
        <v>0.11</v>
      </c>
      <c r="AL1977" s="150">
        <v>-0.28000000000000003</v>
      </c>
      <c r="AM1977" s="153">
        <f t="shared" si="228"/>
        <v>-0.6</v>
      </c>
      <c r="AN1977" s="154">
        <f t="shared" si="228"/>
        <v>-5.0000000000000017E-2</v>
      </c>
      <c r="AO1977" s="154">
        <f t="shared" si="228"/>
        <v>0.16</v>
      </c>
      <c r="AP1977" s="155">
        <f t="shared" si="228"/>
        <v>-0.39</v>
      </c>
      <c r="AQ1977" s="156">
        <f>AVERAGE(Table3[[#This Row],[ HEK293 +Selistat_R1 2]:[ HEK293 +Selistat_R4 5]])</f>
        <v>-0.22</v>
      </c>
      <c r="AR1977" s="153">
        <f t="shared" si="229"/>
        <v>-1.22</v>
      </c>
      <c r="AS1977" s="154">
        <f t="shared" si="229"/>
        <v>-0.45000000000000007</v>
      </c>
      <c r="AT1977" s="154">
        <f t="shared" si="229"/>
        <v>-0.24</v>
      </c>
      <c r="AU1977" s="157">
        <f t="shared" si="229"/>
        <v>-0.54</v>
      </c>
      <c r="AV1977" s="158">
        <f t="shared" si="230"/>
        <v>-1.08</v>
      </c>
      <c r="AW1977" s="154">
        <f t="shared" si="230"/>
        <v>-0.33</v>
      </c>
      <c r="AX1977" s="154">
        <f t="shared" si="230"/>
        <v>0.16</v>
      </c>
      <c r="AY1977" s="155">
        <f t="shared" si="230"/>
        <v>-0.44000000000000006</v>
      </c>
    </row>
    <row r="1978" spans="1:51" x14ac:dyDescent="0.15">
      <c r="A1978" s="122" t="s">
        <v>5462</v>
      </c>
      <c r="B1978" s="122" t="s">
        <v>5463</v>
      </c>
      <c r="C1978" s="122" t="s">
        <v>5464</v>
      </c>
      <c r="D1978" s="122" t="s">
        <v>5465</v>
      </c>
      <c r="E1978" s="122" t="s">
        <v>5466</v>
      </c>
      <c r="F1978" s="122" t="s">
        <v>5467</v>
      </c>
      <c r="G1978" s="122">
        <v>1</v>
      </c>
      <c r="H1978" s="166">
        <v>0.64150600000000002</v>
      </c>
      <c r="I1978" s="167">
        <v>8.1666699999999995E-2</v>
      </c>
      <c r="J1978" s="168" t="str">
        <f t="shared" si="225"/>
        <v>FALSE</v>
      </c>
      <c r="K1978" s="169">
        <v>0.297462</v>
      </c>
      <c r="L1978" s="170">
        <f>-LOG10(Table3[[#This Row],[Student''s T-test p-value HEK293 +Selistat_HEK293 UT]])</f>
        <v>0.5265685063871538</v>
      </c>
      <c r="M1978" s="167">
        <v>-0.20499999999999999</v>
      </c>
      <c r="N1978" s="171" t="str">
        <f t="shared" si="226"/>
        <v>FALSE</v>
      </c>
      <c r="O1978" s="146">
        <v>0.57214100000000001</v>
      </c>
      <c r="P1978" s="147">
        <v>-0.1</v>
      </c>
      <c r="Q1978" s="171" t="str">
        <f t="shared" si="227"/>
        <v>FALSE</v>
      </c>
      <c r="R1978" s="122" t="s">
        <v>5468</v>
      </c>
      <c r="S1978" s="122" t="s">
        <v>10618</v>
      </c>
      <c r="T1978" s="122" t="s">
        <v>5470</v>
      </c>
      <c r="U1978" s="172" t="s">
        <v>5471</v>
      </c>
      <c r="V1978" s="122" t="s">
        <v>10619</v>
      </c>
      <c r="W1978" s="148">
        <v>-0.69</v>
      </c>
      <c r="X1978" s="149">
        <v>-0.18</v>
      </c>
      <c r="Y1978" s="149">
        <v>-0.3</v>
      </c>
      <c r="Z1978" s="150">
        <v>0</v>
      </c>
      <c r="AA1978" s="148">
        <v>-0.33</v>
      </c>
      <c r="AB1978" s="149">
        <v>-0.15</v>
      </c>
      <c r="AC1978" s="149">
        <v>0.17</v>
      </c>
      <c r="AD1978" s="151">
        <v>-0.04</v>
      </c>
      <c r="AE1978" s="148">
        <v>0.03</v>
      </c>
      <c r="AF1978" s="149">
        <v>-0.1</v>
      </c>
      <c r="AG1978" s="149">
        <v>-0.06</v>
      </c>
      <c r="AH1978" s="151">
        <v>0.48</v>
      </c>
      <c r="AI1978" s="152">
        <v>0.25</v>
      </c>
      <c r="AJ1978" s="149">
        <v>0.39</v>
      </c>
      <c r="AK1978" s="149">
        <v>0.2</v>
      </c>
      <c r="AL1978" s="150">
        <v>-0.09</v>
      </c>
      <c r="AM1978" s="153">
        <f t="shared" si="228"/>
        <v>-0.35999999999999993</v>
      </c>
      <c r="AN1978" s="154">
        <f t="shared" si="228"/>
        <v>-0.03</v>
      </c>
      <c r="AO1978" s="154">
        <f t="shared" si="228"/>
        <v>-0.47</v>
      </c>
      <c r="AP1978" s="155">
        <f t="shared" si="228"/>
        <v>0.04</v>
      </c>
      <c r="AQ1978" s="156">
        <f>AVERAGE(Table3[[#This Row],[ HEK293 +Selistat_R1 2]:[ HEK293 +Selistat_R4 5]])</f>
        <v>-0.20499999999999996</v>
      </c>
      <c r="AR1978" s="153">
        <f t="shared" si="229"/>
        <v>0.36</v>
      </c>
      <c r="AS1978" s="154">
        <f t="shared" si="229"/>
        <v>4.9999999999999989E-2</v>
      </c>
      <c r="AT1978" s="154">
        <f t="shared" si="229"/>
        <v>-0.23</v>
      </c>
      <c r="AU1978" s="157">
        <f t="shared" si="229"/>
        <v>0.52</v>
      </c>
      <c r="AV1978" s="158">
        <f t="shared" si="230"/>
        <v>0.58000000000000007</v>
      </c>
      <c r="AW1978" s="154">
        <f t="shared" si="230"/>
        <v>0.54</v>
      </c>
      <c r="AX1978" s="154">
        <f t="shared" si="230"/>
        <v>0.03</v>
      </c>
      <c r="AY1978" s="155">
        <f t="shared" si="230"/>
        <v>-4.9999999999999996E-2</v>
      </c>
    </row>
    <row r="1979" spans="1:51" x14ac:dyDescent="0.15">
      <c r="A1979" s="122" t="s">
        <v>5423</v>
      </c>
      <c r="B1979" s="122" t="s">
        <v>5424</v>
      </c>
      <c r="C1979" s="122" t="s">
        <v>5425</v>
      </c>
      <c r="E1979" s="122" t="s">
        <v>5426</v>
      </c>
      <c r="F1979" s="122" t="s">
        <v>5427</v>
      </c>
      <c r="G1979" s="122">
        <v>1</v>
      </c>
      <c r="H1979" s="166">
        <v>0.25221100000000002</v>
      </c>
      <c r="I1979" s="167">
        <v>0.219167</v>
      </c>
      <c r="J1979" s="168" t="str">
        <f t="shared" si="225"/>
        <v>FALSE</v>
      </c>
      <c r="K1979" s="169">
        <v>0.29752699999999999</v>
      </c>
      <c r="L1979" s="170">
        <f>-LOG10(Table3[[#This Row],[Student''s T-test p-value HEK293 +Selistat_HEK293 UT]])</f>
        <v>0.52647361676251869</v>
      </c>
      <c r="M1979" s="167">
        <v>-0.16</v>
      </c>
      <c r="N1979" s="171" t="str">
        <f t="shared" si="226"/>
        <v>FALSE</v>
      </c>
      <c r="O1979" s="146">
        <v>0.23772499999999999</v>
      </c>
      <c r="P1979" s="147">
        <v>-0.1875</v>
      </c>
      <c r="Q1979" s="171" t="str">
        <f t="shared" si="227"/>
        <v>FALSE</v>
      </c>
      <c r="R1979" s="122" t="s">
        <v>1069</v>
      </c>
      <c r="S1979" s="122" t="s">
        <v>10620</v>
      </c>
      <c r="T1979" s="122" t="s">
        <v>1071</v>
      </c>
      <c r="U1979" s="172" t="s">
        <v>5429</v>
      </c>
      <c r="V1979" s="122" t="s">
        <v>10621</v>
      </c>
      <c r="W1979" s="148">
        <v>-0.51</v>
      </c>
      <c r="X1979" s="149">
        <v>-0.35</v>
      </c>
      <c r="Y1979" s="149">
        <v>-0.45</v>
      </c>
      <c r="Z1979" s="150">
        <v>-0.12</v>
      </c>
      <c r="AA1979" s="148">
        <v>-0.18</v>
      </c>
      <c r="AB1979" s="149">
        <v>-0.49</v>
      </c>
      <c r="AC1979" s="149">
        <v>0.05</v>
      </c>
      <c r="AD1979" s="151">
        <v>-0.17</v>
      </c>
      <c r="AE1979" s="148">
        <v>-0.06</v>
      </c>
      <c r="AF1979" s="149">
        <v>0.27</v>
      </c>
      <c r="AG1979" s="149">
        <v>-0.1</v>
      </c>
      <c r="AH1979" s="151">
        <v>0.36</v>
      </c>
      <c r="AI1979" s="152">
        <v>0.06</v>
      </c>
      <c r="AJ1979" s="149">
        <v>0.44</v>
      </c>
      <c r="AK1979" s="149">
        <v>0.35</v>
      </c>
      <c r="AL1979" s="150">
        <v>0.37</v>
      </c>
      <c r="AM1979" s="153">
        <f t="shared" si="228"/>
        <v>-0.33</v>
      </c>
      <c r="AN1979" s="154">
        <f t="shared" si="228"/>
        <v>0.14000000000000001</v>
      </c>
      <c r="AO1979" s="154">
        <f t="shared" si="228"/>
        <v>-0.5</v>
      </c>
      <c r="AP1979" s="155">
        <f t="shared" si="228"/>
        <v>5.0000000000000017E-2</v>
      </c>
      <c r="AQ1979" s="156">
        <f>AVERAGE(Table3[[#This Row],[ HEK293 +Selistat_R1 2]:[ HEK293 +Selistat_R4 5]])</f>
        <v>-0.15999999999999998</v>
      </c>
      <c r="AR1979" s="153">
        <f t="shared" si="229"/>
        <v>0.12</v>
      </c>
      <c r="AS1979" s="154">
        <f t="shared" si="229"/>
        <v>0.76</v>
      </c>
      <c r="AT1979" s="154">
        <f t="shared" si="229"/>
        <v>-0.15000000000000002</v>
      </c>
      <c r="AU1979" s="157">
        <f t="shared" si="229"/>
        <v>0.53</v>
      </c>
      <c r="AV1979" s="158">
        <f t="shared" si="230"/>
        <v>0.24</v>
      </c>
      <c r="AW1979" s="154">
        <f t="shared" si="230"/>
        <v>0.92999999999999994</v>
      </c>
      <c r="AX1979" s="154">
        <f t="shared" si="230"/>
        <v>0.3</v>
      </c>
      <c r="AY1979" s="155">
        <f t="shared" si="230"/>
        <v>0.54</v>
      </c>
    </row>
    <row r="1980" spans="1:51" x14ac:dyDescent="0.15">
      <c r="A1980" s="122" t="s">
        <v>4285</v>
      </c>
      <c r="B1980" s="122" t="s">
        <v>4286</v>
      </c>
      <c r="C1980" s="122" t="s">
        <v>4287</v>
      </c>
      <c r="D1980" s="122" t="s">
        <v>3830</v>
      </c>
      <c r="E1980" s="122" t="s">
        <v>4288</v>
      </c>
      <c r="G1980" s="122">
        <v>1</v>
      </c>
      <c r="H1980" s="166">
        <v>0.134681</v>
      </c>
      <c r="I1980" s="167">
        <v>-0.20083300000000001</v>
      </c>
      <c r="J1980" s="168" t="str">
        <f t="shared" si="225"/>
        <v>FALSE</v>
      </c>
      <c r="K1980" s="169">
        <v>0.29758000000000001</v>
      </c>
      <c r="L1980" s="170">
        <f>-LOG10(Table3[[#This Row],[Student''s T-test p-value HEK293 +Selistat_HEK293 UT]])</f>
        <v>0.52639626056404776</v>
      </c>
      <c r="M1980" s="167">
        <v>-0.18</v>
      </c>
      <c r="N1980" s="171" t="str">
        <f t="shared" si="226"/>
        <v>FALSE</v>
      </c>
      <c r="O1980" s="146">
        <v>0.25275799999999998</v>
      </c>
      <c r="P1980" s="147">
        <v>-0.19750000000000001</v>
      </c>
      <c r="Q1980" s="171" t="str">
        <f t="shared" si="227"/>
        <v>FALSE</v>
      </c>
      <c r="R1980" s="122" t="s">
        <v>171</v>
      </c>
      <c r="S1980" s="122" t="s">
        <v>10622</v>
      </c>
      <c r="T1980" s="122" t="s">
        <v>173</v>
      </c>
      <c r="U1980" s="172" t="s">
        <v>4290</v>
      </c>
      <c r="V1980" s="122" t="s">
        <v>10623</v>
      </c>
      <c r="W1980" s="148">
        <v>-0.27</v>
      </c>
      <c r="X1980" s="149">
        <v>-0.16</v>
      </c>
      <c r="Y1980" s="149">
        <v>-7.0000000000000007E-2</v>
      </c>
      <c r="Z1980" s="150">
        <v>0.31</v>
      </c>
      <c r="AA1980" s="148">
        <v>0.09</v>
      </c>
      <c r="AB1980" s="149">
        <v>-0.05</v>
      </c>
      <c r="AC1980" s="149">
        <v>0.09</v>
      </c>
      <c r="AD1980" s="151">
        <v>0.4</v>
      </c>
      <c r="AE1980" s="148">
        <v>0.13</v>
      </c>
      <c r="AF1980" s="149">
        <v>-0.17</v>
      </c>
      <c r="AG1980" s="149">
        <v>-0.33</v>
      </c>
      <c r="AH1980" s="151">
        <v>-0.34</v>
      </c>
      <c r="AI1980" s="152">
        <v>0.28000000000000003</v>
      </c>
      <c r="AJ1980" s="149">
        <v>-0.17</v>
      </c>
      <c r="AK1980" s="149">
        <v>-0.16</v>
      </c>
      <c r="AL1980" s="150">
        <v>0.13</v>
      </c>
      <c r="AM1980" s="153">
        <f t="shared" si="228"/>
        <v>-0.36</v>
      </c>
      <c r="AN1980" s="154">
        <f t="shared" si="228"/>
        <v>-0.11</v>
      </c>
      <c r="AO1980" s="154">
        <f t="shared" si="228"/>
        <v>-0.16</v>
      </c>
      <c r="AP1980" s="155">
        <f t="shared" si="228"/>
        <v>-9.0000000000000024E-2</v>
      </c>
      <c r="AQ1980" s="156">
        <f>AVERAGE(Table3[[#This Row],[ HEK293 +Selistat_R1 2]:[ HEK293 +Selistat_R4 5]])</f>
        <v>-0.18</v>
      </c>
      <c r="AR1980" s="153">
        <f t="shared" si="229"/>
        <v>4.0000000000000008E-2</v>
      </c>
      <c r="AS1980" s="154">
        <f t="shared" si="229"/>
        <v>-0.12000000000000001</v>
      </c>
      <c r="AT1980" s="154">
        <f t="shared" si="229"/>
        <v>-0.42000000000000004</v>
      </c>
      <c r="AU1980" s="157">
        <f t="shared" si="229"/>
        <v>-0.74</v>
      </c>
      <c r="AV1980" s="158">
        <f t="shared" si="230"/>
        <v>0.19000000000000003</v>
      </c>
      <c r="AW1980" s="154">
        <f t="shared" si="230"/>
        <v>-0.12000000000000001</v>
      </c>
      <c r="AX1980" s="154">
        <f t="shared" si="230"/>
        <v>-0.25</v>
      </c>
      <c r="AY1980" s="155">
        <f t="shared" si="230"/>
        <v>-0.27</v>
      </c>
    </row>
    <row r="1981" spans="1:51" x14ac:dyDescent="0.15">
      <c r="A1981" s="122" t="s">
        <v>5269</v>
      </c>
      <c r="B1981" s="122" t="s">
        <v>5270</v>
      </c>
      <c r="C1981" s="122" t="s">
        <v>5271</v>
      </c>
      <c r="D1981" s="122" t="s">
        <v>5272</v>
      </c>
      <c r="E1981" s="122" t="s">
        <v>5273</v>
      </c>
      <c r="F1981" s="122" t="s">
        <v>5274</v>
      </c>
      <c r="G1981" s="122">
        <v>1</v>
      </c>
      <c r="H1981" s="166">
        <v>9.0779899999999997E-2</v>
      </c>
      <c r="I1981" s="167">
        <v>0.26333299999999998</v>
      </c>
      <c r="J1981" s="168" t="str">
        <f t="shared" si="225"/>
        <v>FALSE</v>
      </c>
      <c r="K1981" s="169">
        <v>0.29819800000000002</v>
      </c>
      <c r="L1981" s="170">
        <f>-LOG10(Table3[[#This Row],[Student''s T-test p-value HEK293 +Selistat_HEK293 UT]])</f>
        <v>0.52549527366597726</v>
      </c>
      <c r="M1981" s="167">
        <v>0.1925</v>
      </c>
      <c r="N1981" s="171" t="str">
        <f t="shared" si="226"/>
        <v>FALSE</v>
      </c>
      <c r="O1981" s="146">
        <v>0.59581899999999999</v>
      </c>
      <c r="P1981" s="147">
        <v>0.1125</v>
      </c>
      <c r="Q1981" s="171" t="str">
        <f t="shared" si="227"/>
        <v>FALSE</v>
      </c>
      <c r="R1981" s="122" t="s">
        <v>5275</v>
      </c>
      <c r="S1981" s="122" t="s">
        <v>10624</v>
      </c>
      <c r="T1981" s="122" t="s">
        <v>5277</v>
      </c>
      <c r="U1981" s="172" t="s">
        <v>5278</v>
      </c>
      <c r="V1981" s="122" t="s">
        <v>10625</v>
      </c>
      <c r="W1981" s="148">
        <v>-0.06</v>
      </c>
      <c r="X1981" s="149">
        <v>0.04</v>
      </c>
      <c r="Y1981" s="149">
        <v>0.13</v>
      </c>
      <c r="Z1981" s="150">
        <v>-0.23</v>
      </c>
      <c r="AA1981" s="148">
        <v>-0.39</v>
      </c>
      <c r="AB1981" s="149">
        <v>-0.28999999999999998</v>
      </c>
      <c r="AC1981" s="149">
        <v>0.22</v>
      </c>
      <c r="AD1981" s="151">
        <v>-0.43</v>
      </c>
      <c r="AE1981" s="148">
        <v>0.48</v>
      </c>
      <c r="AF1981" s="149">
        <v>-0.09</v>
      </c>
      <c r="AG1981" s="149">
        <v>0.38</v>
      </c>
      <c r="AH1981" s="151">
        <v>-0.24</v>
      </c>
      <c r="AI1981" s="152">
        <v>0.21</v>
      </c>
      <c r="AJ1981" s="149">
        <v>-0.1</v>
      </c>
      <c r="AK1981" s="149">
        <v>0.16</v>
      </c>
      <c r="AL1981" s="150">
        <v>-0.19</v>
      </c>
      <c r="AM1981" s="153">
        <f t="shared" si="228"/>
        <v>0.33</v>
      </c>
      <c r="AN1981" s="154">
        <f t="shared" si="228"/>
        <v>0.32999999999999996</v>
      </c>
      <c r="AO1981" s="154">
        <f t="shared" si="228"/>
        <v>-0.09</v>
      </c>
      <c r="AP1981" s="155">
        <f t="shared" si="228"/>
        <v>0.19999999999999998</v>
      </c>
      <c r="AQ1981" s="156">
        <f>AVERAGE(Table3[[#This Row],[ HEK293 +Selistat_R1 2]:[ HEK293 +Selistat_R4 5]])</f>
        <v>0.19249999999999998</v>
      </c>
      <c r="AR1981" s="153">
        <f t="shared" si="229"/>
        <v>0.87</v>
      </c>
      <c r="AS1981" s="154">
        <f t="shared" si="229"/>
        <v>0.19999999999999998</v>
      </c>
      <c r="AT1981" s="154">
        <f t="shared" si="229"/>
        <v>0.16</v>
      </c>
      <c r="AU1981" s="157">
        <f t="shared" si="229"/>
        <v>0.19</v>
      </c>
      <c r="AV1981" s="158">
        <f t="shared" si="230"/>
        <v>0.6</v>
      </c>
      <c r="AW1981" s="154">
        <f t="shared" si="230"/>
        <v>0.18999999999999997</v>
      </c>
      <c r="AX1981" s="154">
        <f t="shared" si="230"/>
        <v>-0.06</v>
      </c>
      <c r="AY1981" s="155">
        <f t="shared" si="230"/>
        <v>0.24</v>
      </c>
    </row>
    <row r="1982" spans="1:51" x14ac:dyDescent="0.15">
      <c r="A1982" s="122" t="s">
        <v>6284</v>
      </c>
      <c r="B1982" s="122" t="s">
        <v>6285</v>
      </c>
      <c r="C1982" s="122" t="s">
        <v>5770</v>
      </c>
      <c r="E1982" s="122" t="s">
        <v>6286</v>
      </c>
      <c r="G1982" s="122">
        <v>3</v>
      </c>
      <c r="H1982" s="166">
        <v>0.98063100000000003</v>
      </c>
      <c r="I1982" s="167">
        <v>-4.1666699999999999E-3</v>
      </c>
      <c r="J1982" s="168" t="str">
        <f t="shared" si="225"/>
        <v>FALSE</v>
      </c>
      <c r="K1982" s="169">
        <v>0.298319</v>
      </c>
      <c r="L1982" s="170">
        <f>-LOG10(Table3[[#This Row],[Student''s T-test p-value HEK293 +Selistat_HEK293 UT]])</f>
        <v>0.52531908544994643</v>
      </c>
      <c r="M1982" s="167">
        <v>-0.1875</v>
      </c>
      <c r="N1982" s="171" t="str">
        <f t="shared" si="226"/>
        <v>FALSE</v>
      </c>
      <c r="O1982" s="146">
        <v>0.57727399999999995</v>
      </c>
      <c r="P1982" s="147">
        <v>-0.13500000000000001</v>
      </c>
      <c r="Q1982" s="171" t="str">
        <f t="shared" si="227"/>
        <v>FALSE</v>
      </c>
      <c r="R1982" s="122" t="s">
        <v>842</v>
      </c>
      <c r="S1982" s="122" t="s">
        <v>843</v>
      </c>
      <c r="T1982" s="122" t="s">
        <v>844</v>
      </c>
      <c r="U1982" s="172" t="s">
        <v>6288</v>
      </c>
      <c r="V1982" s="122" t="s">
        <v>10626</v>
      </c>
      <c r="W1982" s="148">
        <v>-0.39</v>
      </c>
      <c r="X1982" s="149">
        <v>-0.31</v>
      </c>
      <c r="Y1982" s="149">
        <v>-0.35</v>
      </c>
      <c r="Z1982" s="150">
        <v>0.21</v>
      </c>
      <c r="AA1982" s="148">
        <v>-0.12</v>
      </c>
      <c r="AB1982" s="149">
        <v>-0.21</v>
      </c>
      <c r="AC1982" s="149">
        <v>0.15</v>
      </c>
      <c r="AD1982" s="151">
        <v>0.09</v>
      </c>
      <c r="AE1982" s="148">
        <v>0.21</v>
      </c>
      <c r="AF1982" s="149">
        <v>-0.39</v>
      </c>
      <c r="AG1982" s="149">
        <v>0.11</v>
      </c>
      <c r="AH1982" s="151">
        <v>0.06</v>
      </c>
      <c r="AI1982" s="152">
        <v>0.26</v>
      </c>
      <c r="AJ1982" s="149">
        <v>-0.4</v>
      </c>
      <c r="AK1982" s="149">
        <v>0.2</v>
      </c>
      <c r="AL1982" s="150">
        <v>0.47</v>
      </c>
      <c r="AM1982" s="153">
        <f t="shared" si="228"/>
        <v>-0.27</v>
      </c>
      <c r="AN1982" s="154">
        <f t="shared" si="228"/>
        <v>-0.1</v>
      </c>
      <c r="AO1982" s="154">
        <f t="shared" si="228"/>
        <v>-0.5</v>
      </c>
      <c r="AP1982" s="155">
        <f t="shared" si="228"/>
        <v>0.12</v>
      </c>
      <c r="AQ1982" s="156">
        <f>AVERAGE(Table3[[#This Row],[ HEK293 +Selistat_R1 2]:[ HEK293 +Selistat_R4 5]])</f>
        <v>-0.1875</v>
      </c>
      <c r="AR1982" s="153">
        <f t="shared" si="229"/>
        <v>0.32999999999999996</v>
      </c>
      <c r="AS1982" s="154">
        <f t="shared" si="229"/>
        <v>-0.18000000000000002</v>
      </c>
      <c r="AT1982" s="154">
        <f t="shared" si="229"/>
        <v>-3.9999999999999994E-2</v>
      </c>
      <c r="AU1982" s="157">
        <f t="shared" si="229"/>
        <v>-0.03</v>
      </c>
      <c r="AV1982" s="158">
        <f t="shared" si="230"/>
        <v>0.38</v>
      </c>
      <c r="AW1982" s="154">
        <f t="shared" si="230"/>
        <v>-0.19000000000000003</v>
      </c>
      <c r="AX1982" s="154">
        <f t="shared" si="230"/>
        <v>5.0000000000000017E-2</v>
      </c>
      <c r="AY1982" s="155">
        <f t="shared" si="230"/>
        <v>0.38</v>
      </c>
    </row>
    <row r="1983" spans="1:51" x14ac:dyDescent="0.15">
      <c r="A1983" s="122" t="s">
        <v>9608</v>
      </c>
      <c r="B1983" s="122" t="s">
        <v>8668</v>
      </c>
      <c r="C1983" s="122" t="s">
        <v>9609</v>
      </c>
      <c r="D1983" s="122" t="s">
        <v>3779</v>
      </c>
      <c r="E1983" s="122" t="s">
        <v>9610</v>
      </c>
      <c r="G1983" s="122">
        <v>1</v>
      </c>
      <c r="H1983" s="166">
        <v>0.67252599999999996</v>
      </c>
      <c r="I1983" s="167">
        <v>0.104167</v>
      </c>
      <c r="J1983" s="168" t="str">
        <f t="shared" si="225"/>
        <v>FALSE</v>
      </c>
      <c r="K1983" s="169">
        <v>0.29835899999999999</v>
      </c>
      <c r="L1983" s="170">
        <f>-LOG10(Table3[[#This Row],[Student''s T-test p-value HEK293 +Selistat_HEK293 UT]])</f>
        <v>0.52526085712813086</v>
      </c>
      <c r="M1983" s="167">
        <v>-0.26</v>
      </c>
      <c r="N1983" s="171" t="str">
        <f t="shared" si="226"/>
        <v>FALSE</v>
      </c>
      <c r="O1983" s="146">
        <v>0.38113799999999998</v>
      </c>
      <c r="P1983" s="147">
        <v>-0.25750000000000001</v>
      </c>
      <c r="Q1983" s="171" t="str">
        <f t="shared" si="227"/>
        <v>FALSE</v>
      </c>
      <c r="R1983" s="122" t="s">
        <v>1133</v>
      </c>
      <c r="S1983" s="122" t="s">
        <v>10627</v>
      </c>
      <c r="T1983" s="122" t="s">
        <v>1135</v>
      </c>
      <c r="U1983" s="172" t="s">
        <v>9612</v>
      </c>
      <c r="V1983" s="122" t="s">
        <v>10628</v>
      </c>
      <c r="W1983" s="148">
        <v>-0.04</v>
      </c>
      <c r="X1983" s="149">
        <v>-0.5</v>
      </c>
      <c r="Y1983" s="149">
        <v>-0.62</v>
      </c>
      <c r="Z1983" s="150">
        <v>-0.41</v>
      </c>
      <c r="AA1983" s="148">
        <v>0.27</v>
      </c>
      <c r="AB1983" s="149">
        <v>-0.56999999999999995</v>
      </c>
      <c r="AC1983" s="149">
        <v>0.09</v>
      </c>
      <c r="AD1983" s="151">
        <v>-0.32</v>
      </c>
      <c r="AE1983" s="148">
        <v>0.64</v>
      </c>
      <c r="AF1983" s="149">
        <v>7.0000000000000007E-2</v>
      </c>
      <c r="AG1983" s="149">
        <v>-0.17</v>
      </c>
      <c r="AH1983" s="151">
        <v>-0.44</v>
      </c>
      <c r="AI1983" s="152">
        <v>0.35</v>
      </c>
      <c r="AJ1983" s="149">
        <v>-0.06</v>
      </c>
      <c r="AK1983" s="149">
        <v>0.64</v>
      </c>
      <c r="AL1983" s="150">
        <v>0.2</v>
      </c>
      <c r="AM1983" s="153">
        <f t="shared" si="228"/>
        <v>-0.31</v>
      </c>
      <c r="AN1983" s="154">
        <f t="shared" si="228"/>
        <v>6.9999999999999951E-2</v>
      </c>
      <c r="AO1983" s="154">
        <f t="shared" si="228"/>
        <v>-0.71</v>
      </c>
      <c r="AP1983" s="155">
        <f t="shared" si="228"/>
        <v>-8.9999999999999969E-2</v>
      </c>
      <c r="AQ1983" s="156">
        <f>AVERAGE(Table3[[#This Row],[ HEK293 +Selistat_R1 2]:[ HEK293 +Selistat_R4 5]])</f>
        <v>-0.26</v>
      </c>
      <c r="AR1983" s="153">
        <f t="shared" si="229"/>
        <v>0.37</v>
      </c>
      <c r="AS1983" s="154">
        <f t="shared" si="229"/>
        <v>0.6399999999999999</v>
      </c>
      <c r="AT1983" s="154">
        <f t="shared" si="229"/>
        <v>-0.26</v>
      </c>
      <c r="AU1983" s="157">
        <f t="shared" si="229"/>
        <v>-0.12</v>
      </c>
      <c r="AV1983" s="158">
        <f t="shared" si="230"/>
        <v>7.999999999999996E-2</v>
      </c>
      <c r="AW1983" s="154">
        <f t="shared" si="230"/>
        <v>0.51</v>
      </c>
      <c r="AX1983" s="154">
        <f t="shared" si="230"/>
        <v>0.55000000000000004</v>
      </c>
      <c r="AY1983" s="155">
        <f t="shared" si="230"/>
        <v>0.52</v>
      </c>
    </row>
    <row r="1984" spans="1:51" x14ac:dyDescent="0.15">
      <c r="A1984" s="122" t="s">
        <v>3101</v>
      </c>
      <c r="B1984" s="122" t="s">
        <v>2903</v>
      </c>
      <c r="C1984" s="122" t="s">
        <v>3102</v>
      </c>
      <c r="E1984" s="122" t="s">
        <v>3103</v>
      </c>
      <c r="F1984" s="122" t="s">
        <v>3104</v>
      </c>
      <c r="G1984" s="122">
        <v>2</v>
      </c>
      <c r="H1984" s="166">
        <v>0.70269000000000004</v>
      </c>
      <c r="I1984" s="167">
        <v>-4.4999999999999998E-2</v>
      </c>
      <c r="J1984" s="168" t="str">
        <f t="shared" si="225"/>
        <v>FALSE</v>
      </c>
      <c r="K1984" s="169">
        <v>0.29836800000000002</v>
      </c>
      <c r="L1984" s="170">
        <f>-LOG10(Table3[[#This Row],[Student''s T-test p-value HEK293 +Selistat_HEK293 UT]])</f>
        <v>0.52524775683155489</v>
      </c>
      <c r="M1984" s="167">
        <v>-0.15</v>
      </c>
      <c r="N1984" s="171" t="str">
        <f t="shared" si="226"/>
        <v>FALSE</v>
      </c>
      <c r="O1984" s="146">
        <v>0.24803500000000001</v>
      </c>
      <c r="P1984" s="147">
        <v>-0.17499999999999999</v>
      </c>
      <c r="Q1984" s="171" t="str">
        <f t="shared" si="227"/>
        <v>FALSE</v>
      </c>
      <c r="R1984" s="122" t="s">
        <v>3105</v>
      </c>
      <c r="S1984" s="122" t="s">
        <v>10629</v>
      </c>
      <c r="T1984" s="122" t="s">
        <v>7398</v>
      </c>
      <c r="U1984" s="172" t="s">
        <v>2624</v>
      </c>
      <c r="V1984" s="122" t="s">
        <v>10630</v>
      </c>
      <c r="W1984" s="148">
        <v>-0.28999999999999998</v>
      </c>
      <c r="X1984" s="149">
        <v>-0.15</v>
      </c>
      <c r="Y1984" s="149">
        <v>0.02</v>
      </c>
      <c r="Z1984" s="150">
        <v>-0.09</v>
      </c>
      <c r="AA1984" s="148">
        <v>0.01</v>
      </c>
      <c r="AB1984" s="149">
        <v>0.35</v>
      </c>
      <c r="AC1984" s="149">
        <v>-0.11</v>
      </c>
      <c r="AD1984" s="151">
        <v>-0.16</v>
      </c>
      <c r="AE1984" s="148">
        <v>0.12</v>
      </c>
      <c r="AF1984" s="149">
        <v>0.03</v>
      </c>
      <c r="AG1984" s="149">
        <v>-0.43</v>
      </c>
      <c r="AH1984" s="151">
        <v>0.05</v>
      </c>
      <c r="AI1984" s="152">
        <v>7.0000000000000007E-2</v>
      </c>
      <c r="AJ1984" s="149">
        <v>0.02</v>
      </c>
      <c r="AK1984" s="149">
        <v>0.27</v>
      </c>
      <c r="AL1984" s="150">
        <v>0.11</v>
      </c>
      <c r="AM1984" s="153">
        <f t="shared" si="228"/>
        <v>-0.3</v>
      </c>
      <c r="AN1984" s="154">
        <f t="shared" si="228"/>
        <v>-0.5</v>
      </c>
      <c r="AO1984" s="154">
        <f t="shared" si="228"/>
        <v>0.13</v>
      </c>
      <c r="AP1984" s="155">
        <f t="shared" si="228"/>
        <v>7.0000000000000007E-2</v>
      </c>
      <c r="AQ1984" s="156">
        <f>AVERAGE(Table3[[#This Row],[ HEK293 +Selistat_R1 2]:[ HEK293 +Selistat_R4 5]])</f>
        <v>-0.15000000000000002</v>
      </c>
      <c r="AR1984" s="153">
        <f t="shared" si="229"/>
        <v>0.11</v>
      </c>
      <c r="AS1984" s="154">
        <f t="shared" si="229"/>
        <v>-0.31999999999999995</v>
      </c>
      <c r="AT1984" s="154">
        <f t="shared" si="229"/>
        <v>-0.32</v>
      </c>
      <c r="AU1984" s="157">
        <f t="shared" si="229"/>
        <v>0.21000000000000002</v>
      </c>
      <c r="AV1984" s="158">
        <f t="shared" si="230"/>
        <v>6.0000000000000005E-2</v>
      </c>
      <c r="AW1984" s="154">
        <f t="shared" si="230"/>
        <v>-0.32999999999999996</v>
      </c>
      <c r="AX1984" s="154">
        <f t="shared" si="230"/>
        <v>0.38</v>
      </c>
      <c r="AY1984" s="155">
        <f t="shared" si="230"/>
        <v>0.27</v>
      </c>
    </row>
    <row r="1985" spans="1:51" x14ac:dyDescent="0.15">
      <c r="A1985" s="122" t="s">
        <v>6820</v>
      </c>
      <c r="B1985" s="122" t="s">
        <v>6821</v>
      </c>
      <c r="C1985" s="122" t="s">
        <v>6822</v>
      </c>
      <c r="D1985" s="122" t="s">
        <v>2848</v>
      </c>
      <c r="E1985" s="122" t="s">
        <v>6823</v>
      </c>
      <c r="F1985" s="122" t="s">
        <v>6824</v>
      </c>
      <c r="G1985" s="122">
        <v>1</v>
      </c>
      <c r="H1985" s="166">
        <v>0.60507299999999997</v>
      </c>
      <c r="I1985" s="167">
        <v>-0.29083300000000001</v>
      </c>
      <c r="J1985" s="168" t="str">
        <f t="shared" si="225"/>
        <v>FALSE</v>
      </c>
      <c r="K1985" s="169">
        <v>0.29838100000000001</v>
      </c>
      <c r="L1985" s="170">
        <f>-LOG10(Table3[[#This Row],[Student''s T-test p-value HEK293 +Selistat_HEK293 UT]])</f>
        <v>0.5252288348785541</v>
      </c>
      <c r="M1985" s="167">
        <v>0.14749999999999999</v>
      </c>
      <c r="N1985" s="171" t="str">
        <f t="shared" si="226"/>
        <v>FALSE</v>
      </c>
      <c r="O1985" s="146">
        <v>0.63213699999999995</v>
      </c>
      <c r="P1985" s="147">
        <v>0.48</v>
      </c>
      <c r="Q1985" s="171" t="str">
        <f t="shared" si="227"/>
        <v>FALSE</v>
      </c>
      <c r="R1985" s="122" t="s">
        <v>6825</v>
      </c>
      <c r="S1985" s="122" t="s">
        <v>10631</v>
      </c>
      <c r="T1985" s="122" t="s">
        <v>6827</v>
      </c>
      <c r="U1985" s="172" t="s">
        <v>6828</v>
      </c>
      <c r="V1985" s="122" t="s">
        <v>10632</v>
      </c>
      <c r="W1985" s="148">
        <v>0.26</v>
      </c>
      <c r="X1985" s="149">
        <v>0.17</v>
      </c>
      <c r="Y1985" s="149">
        <v>0.27</v>
      </c>
      <c r="Z1985" s="150">
        <v>0.05</v>
      </c>
      <c r="AA1985" s="148">
        <v>-0.01</v>
      </c>
      <c r="AB1985" s="149">
        <v>0.39</v>
      </c>
      <c r="AC1985" s="149">
        <v>-0.12</v>
      </c>
      <c r="AD1985" s="151">
        <v>-0.1</v>
      </c>
      <c r="AE1985" s="148">
        <v>0.13</v>
      </c>
      <c r="AF1985" s="149">
        <v>0.42</v>
      </c>
      <c r="AG1985" s="149">
        <v>0.4</v>
      </c>
      <c r="AH1985" s="151">
        <v>-1.87</v>
      </c>
      <c r="AI1985" s="152">
        <v>-0.13</v>
      </c>
      <c r="AJ1985" s="149">
        <v>0.1</v>
      </c>
      <c r="AK1985" s="149">
        <v>0.22</v>
      </c>
      <c r="AL1985" s="150">
        <v>-3.03</v>
      </c>
      <c r="AM1985" s="153">
        <f t="shared" si="228"/>
        <v>0.27</v>
      </c>
      <c r="AN1985" s="154">
        <f t="shared" si="228"/>
        <v>-0.22</v>
      </c>
      <c r="AO1985" s="154">
        <f t="shared" si="228"/>
        <v>0.39</v>
      </c>
      <c r="AP1985" s="155">
        <f t="shared" si="228"/>
        <v>0.15000000000000002</v>
      </c>
      <c r="AQ1985" s="156">
        <f>AVERAGE(Table3[[#This Row],[ HEK293 +Selistat_R1 2]:[ HEK293 +Selistat_R4 5]])</f>
        <v>0.14750000000000002</v>
      </c>
      <c r="AR1985" s="153">
        <f t="shared" si="229"/>
        <v>0.14000000000000001</v>
      </c>
      <c r="AS1985" s="154">
        <f t="shared" si="229"/>
        <v>2.9999999999999971E-2</v>
      </c>
      <c r="AT1985" s="154">
        <f t="shared" si="229"/>
        <v>0.52</v>
      </c>
      <c r="AU1985" s="157">
        <f t="shared" si="229"/>
        <v>-1.77</v>
      </c>
      <c r="AV1985" s="158">
        <f t="shared" si="230"/>
        <v>-0.12000000000000001</v>
      </c>
      <c r="AW1985" s="154">
        <f t="shared" si="230"/>
        <v>-0.29000000000000004</v>
      </c>
      <c r="AX1985" s="154">
        <f t="shared" si="230"/>
        <v>0.33999999999999997</v>
      </c>
      <c r="AY1985" s="155">
        <f t="shared" si="230"/>
        <v>-2.9299999999999997</v>
      </c>
    </row>
    <row r="1986" spans="1:51" x14ac:dyDescent="0.15">
      <c r="A1986" s="122" t="s">
        <v>7174</v>
      </c>
      <c r="B1986" s="122" t="s">
        <v>7175</v>
      </c>
      <c r="C1986" s="122" t="s">
        <v>7176</v>
      </c>
      <c r="E1986" s="122" t="s">
        <v>7177</v>
      </c>
      <c r="F1986" s="122" t="s">
        <v>7178</v>
      </c>
      <c r="G1986" s="122">
        <v>2</v>
      </c>
      <c r="H1986" s="166">
        <v>0.496305</v>
      </c>
      <c r="I1986" s="167">
        <v>0.13333300000000001</v>
      </c>
      <c r="J1986" s="168" t="str">
        <f t="shared" si="225"/>
        <v>FALSE</v>
      </c>
      <c r="K1986" s="169">
        <v>0.29877900000000002</v>
      </c>
      <c r="L1986" s="170">
        <f>-LOG10(Table3[[#This Row],[Student''s T-test p-value HEK293 +Selistat_HEK293 UT]])</f>
        <v>0.52464993063382548</v>
      </c>
      <c r="M1986" s="167">
        <v>0.28499999999999998</v>
      </c>
      <c r="N1986" s="171" t="str">
        <f t="shared" si="226"/>
        <v>FALSE</v>
      </c>
      <c r="O1986" s="146">
        <v>0.72222200000000003</v>
      </c>
      <c r="P1986" s="147">
        <v>-8.5000000000000006E-2</v>
      </c>
      <c r="Q1986" s="171" t="str">
        <f t="shared" si="227"/>
        <v>FALSE</v>
      </c>
      <c r="R1986" s="122" t="s">
        <v>1137</v>
      </c>
      <c r="S1986" s="122" t="s">
        <v>1145</v>
      </c>
      <c r="T1986" s="122" t="s">
        <v>1139</v>
      </c>
      <c r="U1986" s="172" t="s">
        <v>7179</v>
      </c>
      <c r="V1986" s="122" t="s">
        <v>9343</v>
      </c>
      <c r="W1986" s="148">
        <v>0.72</v>
      </c>
      <c r="X1986" s="149">
        <v>0.35</v>
      </c>
      <c r="Y1986" s="149">
        <v>-0.34</v>
      </c>
      <c r="Z1986" s="150">
        <v>-0.14000000000000001</v>
      </c>
      <c r="AA1986" s="148">
        <v>0.01</v>
      </c>
      <c r="AB1986" s="149">
        <v>-0.3</v>
      </c>
      <c r="AC1986" s="149">
        <v>-0.22</v>
      </c>
      <c r="AD1986" s="151">
        <v>-0.04</v>
      </c>
      <c r="AE1986" s="148">
        <v>-0.17</v>
      </c>
      <c r="AF1986" s="149">
        <v>-0.39</v>
      </c>
      <c r="AG1986" s="149">
        <v>-7.0000000000000007E-2</v>
      </c>
      <c r="AH1986" s="151">
        <v>0.14000000000000001</v>
      </c>
      <c r="AI1986" s="152">
        <v>-0.17</v>
      </c>
      <c r="AJ1986" s="149">
        <v>-0.54</v>
      </c>
      <c r="AK1986" s="149">
        <v>0.22</v>
      </c>
      <c r="AL1986" s="150">
        <v>0.34</v>
      </c>
      <c r="AM1986" s="153">
        <f t="shared" si="228"/>
        <v>0.71</v>
      </c>
      <c r="AN1986" s="154">
        <f t="shared" si="228"/>
        <v>0.64999999999999991</v>
      </c>
      <c r="AO1986" s="154">
        <f t="shared" si="228"/>
        <v>-0.12000000000000002</v>
      </c>
      <c r="AP1986" s="155">
        <f t="shared" si="228"/>
        <v>-0.1</v>
      </c>
      <c r="AQ1986" s="156">
        <f>AVERAGE(Table3[[#This Row],[ HEK293 +Selistat_R1 2]:[ HEK293 +Selistat_R4 5]])</f>
        <v>0.28499999999999992</v>
      </c>
      <c r="AR1986" s="153">
        <f t="shared" si="229"/>
        <v>-0.18000000000000002</v>
      </c>
      <c r="AS1986" s="154">
        <f t="shared" si="229"/>
        <v>-9.0000000000000024E-2</v>
      </c>
      <c r="AT1986" s="154">
        <f t="shared" si="229"/>
        <v>0.15</v>
      </c>
      <c r="AU1986" s="157">
        <f t="shared" si="229"/>
        <v>0.18000000000000002</v>
      </c>
      <c r="AV1986" s="158">
        <f t="shared" si="230"/>
        <v>-0.18000000000000002</v>
      </c>
      <c r="AW1986" s="154">
        <f t="shared" si="230"/>
        <v>-0.24000000000000005</v>
      </c>
      <c r="AX1986" s="154">
        <f t="shared" si="230"/>
        <v>0.44</v>
      </c>
      <c r="AY1986" s="155">
        <f t="shared" si="230"/>
        <v>0.38</v>
      </c>
    </row>
    <row r="1987" spans="1:51" x14ac:dyDescent="0.15">
      <c r="A1987" s="122" t="s">
        <v>5808</v>
      </c>
      <c r="B1987" s="122" t="s">
        <v>5809</v>
      </c>
      <c r="C1987" s="122" t="s">
        <v>5810</v>
      </c>
      <c r="D1987" s="122" t="s">
        <v>3830</v>
      </c>
      <c r="E1987" s="122" t="s">
        <v>5811</v>
      </c>
      <c r="F1987" s="122" t="s">
        <v>5812</v>
      </c>
      <c r="G1987" s="122">
        <v>2</v>
      </c>
      <c r="H1987" s="166">
        <v>1.2336E-2</v>
      </c>
      <c r="I1987" s="167">
        <v>-0.50833300000000003</v>
      </c>
      <c r="J1987" s="168" t="str">
        <f t="shared" si="225"/>
        <v>FALSE</v>
      </c>
      <c r="K1987" s="169">
        <v>0.29918299999999998</v>
      </c>
      <c r="L1987" s="170">
        <f>-LOG10(Table3[[#This Row],[Student''s T-test p-value HEK293 +Selistat_HEK293 UT]])</f>
        <v>0.5240630873314559</v>
      </c>
      <c r="M1987" s="167">
        <v>-0.13250000000000001</v>
      </c>
      <c r="N1987" s="171" t="str">
        <f t="shared" si="226"/>
        <v>FALSE</v>
      </c>
      <c r="O1987" s="146">
        <v>0.33993200000000001</v>
      </c>
      <c r="P1987" s="147">
        <v>0.1525</v>
      </c>
      <c r="Q1987" s="171" t="str">
        <f t="shared" si="227"/>
        <v>FALSE</v>
      </c>
      <c r="R1987" s="122" t="s">
        <v>984</v>
      </c>
      <c r="S1987" s="122" t="s">
        <v>10386</v>
      </c>
      <c r="T1987" s="122" t="s">
        <v>986</v>
      </c>
      <c r="U1987" s="172" t="s">
        <v>5814</v>
      </c>
      <c r="V1987" s="122" t="s">
        <v>8513</v>
      </c>
      <c r="W1987" s="148">
        <v>0.06</v>
      </c>
      <c r="X1987" s="149">
        <v>0.34</v>
      </c>
      <c r="Y1987" s="149">
        <v>0.43</v>
      </c>
      <c r="Z1987" s="150">
        <v>-0.01</v>
      </c>
      <c r="AA1987" s="148">
        <v>0.28999999999999998</v>
      </c>
      <c r="AB1987" s="149">
        <v>0.39</v>
      </c>
      <c r="AC1987" s="149">
        <v>0.44</v>
      </c>
      <c r="AD1987" s="151">
        <v>0.23</v>
      </c>
      <c r="AE1987" s="148">
        <v>-0.59</v>
      </c>
      <c r="AF1987" s="149">
        <v>-0.15</v>
      </c>
      <c r="AG1987" s="149">
        <v>-7.0000000000000007E-2</v>
      </c>
      <c r="AH1987" s="151">
        <v>-0.32</v>
      </c>
      <c r="AI1987" s="152">
        <v>-0.54</v>
      </c>
      <c r="AJ1987" s="149">
        <v>-0.16</v>
      </c>
      <c r="AK1987" s="149">
        <v>-0.52</v>
      </c>
      <c r="AL1987" s="150">
        <v>-0.52</v>
      </c>
      <c r="AM1987" s="153">
        <f t="shared" si="228"/>
        <v>-0.22999999999999998</v>
      </c>
      <c r="AN1987" s="154">
        <f t="shared" si="228"/>
        <v>-4.9999999999999989E-2</v>
      </c>
      <c r="AO1987" s="154">
        <f t="shared" si="228"/>
        <v>-1.0000000000000009E-2</v>
      </c>
      <c r="AP1987" s="155">
        <f t="shared" ref="AP1987:AP2050" si="231">Z1987-AD1987</f>
        <v>-0.24000000000000002</v>
      </c>
      <c r="AQ1987" s="156">
        <f>AVERAGE(Table3[[#This Row],[ HEK293 +Selistat_R1 2]:[ HEK293 +Selistat_R4 5]])</f>
        <v>-0.13250000000000001</v>
      </c>
      <c r="AR1987" s="153">
        <f t="shared" si="229"/>
        <v>-0.87999999999999989</v>
      </c>
      <c r="AS1987" s="154">
        <f t="shared" si="229"/>
        <v>-0.54</v>
      </c>
      <c r="AT1987" s="154">
        <f t="shared" si="229"/>
        <v>-0.51</v>
      </c>
      <c r="AU1987" s="157">
        <f t="shared" ref="AU1987:AU2050" si="232">AH1987-AD1987</f>
        <v>-0.55000000000000004</v>
      </c>
      <c r="AV1987" s="158">
        <f t="shared" si="230"/>
        <v>-0.83000000000000007</v>
      </c>
      <c r="AW1987" s="154">
        <f t="shared" si="230"/>
        <v>-0.55000000000000004</v>
      </c>
      <c r="AX1987" s="154">
        <f t="shared" si="230"/>
        <v>-0.96</v>
      </c>
      <c r="AY1987" s="155">
        <f t="shared" ref="AY1987:AY2050" si="233">AL1987-AD1987</f>
        <v>-0.75</v>
      </c>
    </row>
    <row r="1988" spans="1:51" x14ac:dyDescent="0.15">
      <c r="A1988" s="122" t="s">
        <v>3537</v>
      </c>
      <c r="B1988" s="122" t="s">
        <v>2927</v>
      </c>
      <c r="C1988" s="122" t="s">
        <v>3538</v>
      </c>
      <c r="E1988" s="122" t="s">
        <v>3539</v>
      </c>
      <c r="G1988" s="122">
        <v>3</v>
      </c>
      <c r="H1988" s="166">
        <v>1.25144E-2</v>
      </c>
      <c r="I1988" s="167">
        <v>0.36749999999999999</v>
      </c>
      <c r="J1988" s="168" t="str">
        <f t="shared" ref="J1988:J2051" si="234">IF(AND(H1988&lt;0.05,ABS(I1988&gt;1)),"TRUE","FALSE")</f>
        <v>FALSE</v>
      </c>
      <c r="K1988" s="169">
        <v>0.29972799999999999</v>
      </c>
      <c r="L1988" s="170">
        <f>-LOG10(Table3[[#This Row],[Student''s T-test p-value HEK293 +Selistat_HEK293 UT]])</f>
        <v>0.52327268422324913</v>
      </c>
      <c r="M1988" s="167">
        <v>0.1075</v>
      </c>
      <c r="N1988" s="171" t="str">
        <f t="shared" ref="N1988:N2051" si="235">IF(AND(K1988&lt;0.05,ABS(M1988&gt;1)),"TRUE","FALSE")</f>
        <v>FALSE</v>
      </c>
      <c r="O1988" s="146">
        <v>4.4187499999999998E-2</v>
      </c>
      <c r="P1988" s="147">
        <v>0.215</v>
      </c>
      <c r="Q1988" s="171" t="str">
        <f t="shared" ref="Q1988:Q2051" si="236">IF(AND(O1988&lt;0.05,ABS(P1988&gt;1)),"TRUE","FALSE")</f>
        <v>FALSE</v>
      </c>
      <c r="R1988" s="122" t="s">
        <v>1367</v>
      </c>
      <c r="S1988" s="122" t="s">
        <v>10633</v>
      </c>
      <c r="T1988" s="122" t="s">
        <v>1369</v>
      </c>
      <c r="U1988" s="172" t="s">
        <v>3541</v>
      </c>
      <c r="V1988" s="122" t="s">
        <v>10634</v>
      </c>
      <c r="W1988" s="148">
        <v>-0.37</v>
      </c>
      <c r="X1988" s="149">
        <v>-0.21</v>
      </c>
      <c r="Y1988" s="149">
        <v>-7.0000000000000007E-2</v>
      </c>
      <c r="Z1988" s="150">
        <v>-0.12</v>
      </c>
      <c r="AA1988" s="148">
        <v>-0.35</v>
      </c>
      <c r="AB1988" s="149">
        <v>-0.43</v>
      </c>
      <c r="AC1988" s="149">
        <v>-0.31</v>
      </c>
      <c r="AD1988" s="151">
        <v>-0.11</v>
      </c>
      <c r="AE1988" s="148">
        <v>0.31</v>
      </c>
      <c r="AF1988" s="149">
        <v>0.23</v>
      </c>
      <c r="AG1988" s="149">
        <v>0.43</v>
      </c>
      <c r="AH1988" s="151">
        <v>0.25</v>
      </c>
      <c r="AI1988" s="152">
        <v>0.14000000000000001</v>
      </c>
      <c r="AJ1988" s="149">
        <v>0.27</v>
      </c>
      <c r="AK1988" s="149">
        <v>-0.01</v>
      </c>
      <c r="AL1988" s="150">
        <v>-0.04</v>
      </c>
      <c r="AM1988" s="153">
        <f t="shared" ref="AM1988:AP2051" si="237">W1988-AA1988</f>
        <v>-2.0000000000000018E-2</v>
      </c>
      <c r="AN1988" s="154">
        <f t="shared" si="237"/>
        <v>0.22</v>
      </c>
      <c r="AO1988" s="154">
        <f t="shared" si="237"/>
        <v>0.24</v>
      </c>
      <c r="AP1988" s="155">
        <f t="shared" si="231"/>
        <v>-9.999999999999995E-3</v>
      </c>
      <c r="AQ1988" s="156">
        <f>AVERAGE(Table3[[#This Row],[ HEK293 +Selistat_R1 2]:[ HEK293 +Selistat_R4 5]])</f>
        <v>0.10749999999999998</v>
      </c>
      <c r="AR1988" s="153">
        <f t="shared" ref="AR1988:AU2051" si="238">AE1988-AA1988</f>
        <v>0.65999999999999992</v>
      </c>
      <c r="AS1988" s="154">
        <f t="shared" si="238"/>
        <v>0.66</v>
      </c>
      <c r="AT1988" s="154">
        <f t="shared" si="238"/>
        <v>0.74</v>
      </c>
      <c r="AU1988" s="157">
        <f t="shared" si="232"/>
        <v>0.36</v>
      </c>
      <c r="AV1988" s="158">
        <f t="shared" ref="AV1988:AY2051" si="239">AI1988-AA1988</f>
        <v>0.49</v>
      </c>
      <c r="AW1988" s="154">
        <f t="shared" si="239"/>
        <v>0.7</v>
      </c>
      <c r="AX1988" s="154">
        <f t="shared" si="239"/>
        <v>0.3</v>
      </c>
      <c r="AY1988" s="155">
        <f t="shared" si="233"/>
        <v>7.0000000000000007E-2</v>
      </c>
    </row>
    <row r="1989" spans="1:51" x14ac:dyDescent="0.15">
      <c r="A1989" s="122" t="s">
        <v>3828</v>
      </c>
      <c r="B1989" s="122" t="s">
        <v>2968</v>
      </c>
      <c r="C1989" s="122" t="s">
        <v>3829</v>
      </c>
      <c r="D1989" s="122" t="s">
        <v>3830</v>
      </c>
      <c r="E1989" s="122" t="s">
        <v>3831</v>
      </c>
      <c r="G1989" s="122">
        <v>8</v>
      </c>
      <c r="H1989" s="166">
        <v>0.75365400000000005</v>
      </c>
      <c r="I1989" s="167">
        <v>0.10333299999999999</v>
      </c>
      <c r="J1989" s="168" t="str">
        <f t="shared" si="234"/>
        <v>FALSE</v>
      </c>
      <c r="K1989" s="169">
        <v>0.29972799999999999</v>
      </c>
      <c r="L1989" s="170">
        <f>-LOG10(Table3[[#This Row],[Student''s T-test p-value HEK293 +Selistat_HEK293 UT]])</f>
        <v>0.52327268422324913</v>
      </c>
      <c r="M1989" s="167">
        <v>-0.41499999999999998</v>
      </c>
      <c r="N1989" s="171" t="str">
        <f t="shared" si="235"/>
        <v>FALSE</v>
      </c>
      <c r="O1989" s="146">
        <v>0.201548</v>
      </c>
      <c r="P1989" s="147">
        <v>-0.38500000000000001</v>
      </c>
      <c r="Q1989" s="171" t="str">
        <f t="shared" si="236"/>
        <v>FALSE</v>
      </c>
      <c r="R1989" s="122" t="s">
        <v>3832</v>
      </c>
      <c r="S1989" s="122" t="s">
        <v>10635</v>
      </c>
      <c r="T1989" s="122" t="s">
        <v>6692</v>
      </c>
      <c r="U1989" s="172" t="s">
        <v>3835</v>
      </c>
      <c r="V1989" s="122" t="s">
        <v>10636</v>
      </c>
      <c r="W1989" s="148">
        <v>-0.62</v>
      </c>
      <c r="X1989" s="149">
        <v>-0.82</v>
      </c>
      <c r="Y1989" s="149">
        <v>-0.91</v>
      </c>
      <c r="Z1989" s="150">
        <v>0.01</v>
      </c>
      <c r="AA1989" s="148">
        <v>-0.28999999999999998</v>
      </c>
      <c r="AB1989" s="149">
        <v>-0.8</v>
      </c>
      <c r="AC1989" s="149">
        <v>0.65</v>
      </c>
      <c r="AD1989" s="151">
        <v>-0.24</v>
      </c>
      <c r="AE1989" s="148">
        <v>0.37</v>
      </c>
      <c r="AF1989" s="149">
        <v>-0.27</v>
      </c>
      <c r="AG1989" s="149">
        <v>-0.5</v>
      </c>
      <c r="AH1989" s="151">
        <v>0.4</v>
      </c>
      <c r="AI1989" s="152">
        <v>0.63</v>
      </c>
      <c r="AJ1989" s="149">
        <v>0.09</v>
      </c>
      <c r="AK1989" s="149">
        <v>0.19</v>
      </c>
      <c r="AL1989" s="150">
        <v>0.63</v>
      </c>
      <c r="AM1989" s="153">
        <f t="shared" si="237"/>
        <v>-0.33</v>
      </c>
      <c r="AN1989" s="154">
        <f t="shared" si="237"/>
        <v>-1.9999999999999907E-2</v>
      </c>
      <c r="AO1989" s="154">
        <f t="shared" si="237"/>
        <v>-1.56</v>
      </c>
      <c r="AP1989" s="155">
        <f t="shared" si="231"/>
        <v>0.25</v>
      </c>
      <c r="AQ1989" s="156">
        <f>AVERAGE(Table3[[#This Row],[ HEK293 +Selistat_R1 2]:[ HEK293 +Selistat_R4 5]])</f>
        <v>-0.41499999999999998</v>
      </c>
      <c r="AR1989" s="153">
        <f t="shared" si="238"/>
        <v>0.65999999999999992</v>
      </c>
      <c r="AS1989" s="154">
        <f t="shared" si="238"/>
        <v>0.53</v>
      </c>
      <c r="AT1989" s="154">
        <f t="shared" si="238"/>
        <v>-1.1499999999999999</v>
      </c>
      <c r="AU1989" s="157">
        <f t="shared" si="232"/>
        <v>0.64</v>
      </c>
      <c r="AV1989" s="158">
        <f t="shared" si="239"/>
        <v>0.91999999999999993</v>
      </c>
      <c r="AW1989" s="154">
        <f t="shared" si="239"/>
        <v>0.89</v>
      </c>
      <c r="AX1989" s="154">
        <f t="shared" si="239"/>
        <v>-0.46</v>
      </c>
      <c r="AY1989" s="155">
        <f t="shared" si="233"/>
        <v>0.87</v>
      </c>
    </row>
    <row r="1990" spans="1:51" x14ac:dyDescent="0.15">
      <c r="A1990" s="122" t="s">
        <v>2858</v>
      </c>
      <c r="B1990" s="122" t="s">
        <v>5024</v>
      </c>
      <c r="C1990" s="122" t="s">
        <v>10637</v>
      </c>
      <c r="D1990" s="122" t="s">
        <v>2861</v>
      </c>
      <c r="E1990" s="122" t="s">
        <v>6058</v>
      </c>
      <c r="F1990" s="122" t="s">
        <v>3641</v>
      </c>
      <c r="G1990" s="122">
        <v>1</v>
      </c>
      <c r="H1990" s="166">
        <v>0.47456399999999999</v>
      </c>
      <c r="I1990" s="167">
        <v>-0.1075</v>
      </c>
      <c r="J1990" s="168" t="str">
        <f t="shared" si="234"/>
        <v>FALSE</v>
      </c>
      <c r="K1990" s="169">
        <v>0.30103200000000002</v>
      </c>
      <c r="L1990" s="170">
        <f>-LOG10(Table3[[#This Row],[Student''s T-test p-value HEK293 +Selistat_HEK293 UT]])</f>
        <v>0.52138733601831677</v>
      </c>
      <c r="M1990" s="167">
        <v>-0.22500000000000001</v>
      </c>
      <c r="N1990" s="171" t="str">
        <f t="shared" si="235"/>
        <v>FALSE</v>
      </c>
      <c r="O1990" s="146">
        <v>0.89810500000000004</v>
      </c>
      <c r="P1990" s="147">
        <v>-2.2499999999999999E-2</v>
      </c>
      <c r="Q1990" s="171" t="str">
        <f t="shared" si="236"/>
        <v>FALSE</v>
      </c>
      <c r="R1990" s="122" t="s">
        <v>10638</v>
      </c>
      <c r="S1990" s="122" t="s">
        <v>10639</v>
      </c>
      <c r="T1990" s="122" t="s">
        <v>10640</v>
      </c>
      <c r="U1990" s="172" t="s">
        <v>10641</v>
      </c>
      <c r="V1990" s="122" t="s">
        <v>10642</v>
      </c>
      <c r="W1990" s="148">
        <v>-0.45</v>
      </c>
      <c r="X1990" s="149">
        <v>-0.22</v>
      </c>
      <c r="Y1990" s="149">
        <v>-0.34</v>
      </c>
      <c r="Z1990" s="150">
        <v>0.35</v>
      </c>
      <c r="AA1990" s="148">
        <v>-0.12</v>
      </c>
      <c r="AB1990" s="149">
        <v>-0.04</v>
      </c>
      <c r="AC1990" s="149">
        <v>0.28000000000000003</v>
      </c>
      <c r="AD1990" s="151">
        <v>0.12</v>
      </c>
      <c r="AE1990" s="148">
        <v>0.12</v>
      </c>
      <c r="AF1990" s="149">
        <v>0.04</v>
      </c>
      <c r="AG1990" s="149">
        <v>-0.26</v>
      </c>
      <c r="AH1990" s="151">
        <v>0.1</v>
      </c>
      <c r="AI1990" s="152">
        <v>0.3</v>
      </c>
      <c r="AJ1990" s="149">
        <v>-0.12</v>
      </c>
      <c r="AK1990" s="149">
        <v>-0.31</v>
      </c>
      <c r="AL1990" s="150">
        <v>0.22</v>
      </c>
      <c r="AM1990" s="153">
        <f t="shared" si="237"/>
        <v>-0.33</v>
      </c>
      <c r="AN1990" s="154">
        <f t="shared" si="237"/>
        <v>-0.18</v>
      </c>
      <c r="AO1990" s="154">
        <f t="shared" si="237"/>
        <v>-0.62000000000000011</v>
      </c>
      <c r="AP1990" s="155">
        <f t="shared" si="231"/>
        <v>0.22999999999999998</v>
      </c>
      <c r="AQ1990" s="156">
        <f>AVERAGE(Table3[[#This Row],[ HEK293 +Selistat_R1 2]:[ HEK293 +Selistat_R4 5]])</f>
        <v>-0.22500000000000003</v>
      </c>
      <c r="AR1990" s="153">
        <f t="shared" si="238"/>
        <v>0.24</v>
      </c>
      <c r="AS1990" s="154">
        <f t="shared" si="238"/>
        <v>0.08</v>
      </c>
      <c r="AT1990" s="154">
        <f t="shared" si="238"/>
        <v>-0.54</v>
      </c>
      <c r="AU1990" s="157">
        <f t="shared" si="232"/>
        <v>-1.999999999999999E-2</v>
      </c>
      <c r="AV1990" s="158">
        <f t="shared" si="239"/>
        <v>0.42</v>
      </c>
      <c r="AW1990" s="154">
        <f t="shared" si="239"/>
        <v>-7.9999999999999988E-2</v>
      </c>
      <c r="AX1990" s="154">
        <f t="shared" si="239"/>
        <v>-0.59000000000000008</v>
      </c>
      <c r="AY1990" s="155">
        <f t="shared" si="233"/>
        <v>0.1</v>
      </c>
    </row>
    <row r="1991" spans="1:51" x14ac:dyDescent="0.15">
      <c r="A1991" s="122" t="s">
        <v>3971</v>
      </c>
      <c r="B1991" s="122" t="s">
        <v>3972</v>
      </c>
      <c r="C1991" s="122" t="s">
        <v>3973</v>
      </c>
      <c r="E1991" s="122" t="s">
        <v>3974</v>
      </c>
      <c r="F1991" s="122" t="s">
        <v>3975</v>
      </c>
      <c r="G1991" s="122">
        <v>1</v>
      </c>
      <c r="H1991" s="166">
        <v>2.1155E-2</v>
      </c>
      <c r="I1991" s="167">
        <v>0.48833300000000002</v>
      </c>
      <c r="J1991" s="168" t="str">
        <f t="shared" si="234"/>
        <v>FALSE</v>
      </c>
      <c r="K1991" s="169">
        <v>0.30210599999999999</v>
      </c>
      <c r="L1991" s="170">
        <f>-LOG10(Table3[[#This Row],[Student''s T-test p-value HEK293 +Selistat_HEK293 UT]])</f>
        <v>0.51984064930131335</v>
      </c>
      <c r="M1991" s="167">
        <v>0.17</v>
      </c>
      <c r="N1991" s="171" t="str">
        <f t="shared" si="235"/>
        <v>FALSE</v>
      </c>
      <c r="O1991" s="146">
        <v>0.71511599999999997</v>
      </c>
      <c r="P1991" s="147">
        <v>-8.5000000000000006E-2</v>
      </c>
      <c r="Q1991" s="171" t="str">
        <f t="shared" si="236"/>
        <v>FALSE</v>
      </c>
      <c r="R1991" s="122" t="s">
        <v>3976</v>
      </c>
      <c r="S1991" s="122" t="s">
        <v>10643</v>
      </c>
      <c r="T1991" s="122" t="s">
        <v>3978</v>
      </c>
      <c r="U1991" s="172" t="s">
        <v>3979</v>
      </c>
      <c r="V1991" s="122" t="s">
        <v>10644</v>
      </c>
      <c r="W1991" s="148">
        <v>-0.5</v>
      </c>
      <c r="X1991" s="149">
        <v>-0.15</v>
      </c>
      <c r="Y1991" s="149">
        <v>-0.21</v>
      </c>
      <c r="Z1991" s="150">
        <v>-0.12</v>
      </c>
      <c r="AA1991" s="148">
        <v>-0.66</v>
      </c>
      <c r="AB1991" s="149">
        <v>-0.08</v>
      </c>
      <c r="AC1991" s="149">
        <v>-0.51</v>
      </c>
      <c r="AD1991" s="151">
        <v>-0.41</v>
      </c>
      <c r="AE1991" s="148">
        <v>7.0000000000000007E-2</v>
      </c>
      <c r="AF1991" s="149">
        <v>0.4</v>
      </c>
      <c r="AG1991" s="149">
        <v>0.25</v>
      </c>
      <c r="AH1991" s="151">
        <v>0.04</v>
      </c>
      <c r="AI1991" s="152">
        <v>0.13</v>
      </c>
      <c r="AJ1991" s="149">
        <v>0.5</v>
      </c>
      <c r="AK1991" s="149">
        <v>0.7</v>
      </c>
      <c r="AL1991" s="150">
        <v>-0.23</v>
      </c>
      <c r="AM1991" s="153">
        <f t="shared" si="237"/>
        <v>0.16000000000000003</v>
      </c>
      <c r="AN1991" s="154">
        <f t="shared" si="237"/>
        <v>-6.9999999999999993E-2</v>
      </c>
      <c r="AO1991" s="154">
        <f t="shared" si="237"/>
        <v>0.30000000000000004</v>
      </c>
      <c r="AP1991" s="155">
        <f t="shared" si="231"/>
        <v>0.28999999999999998</v>
      </c>
      <c r="AQ1991" s="156">
        <f>AVERAGE(Table3[[#This Row],[ HEK293 +Selistat_R1 2]:[ HEK293 +Selistat_R4 5]])</f>
        <v>0.17</v>
      </c>
      <c r="AR1991" s="153">
        <f t="shared" si="238"/>
        <v>0.73</v>
      </c>
      <c r="AS1991" s="154">
        <f t="shared" si="238"/>
        <v>0.48000000000000004</v>
      </c>
      <c r="AT1991" s="154">
        <f t="shared" si="238"/>
        <v>0.76</v>
      </c>
      <c r="AU1991" s="157">
        <f t="shared" si="232"/>
        <v>0.44999999999999996</v>
      </c>
      <c r="AV1991" s="158">
        <f t="shared" si="239"/>
        <v>0.79</v>
      </c>
      <c r="AW1991" s="154">
        <f t="shared" si="239"/>
        <v>0.57999999999999996</v>
      </c>
      <c r="AX1991" s="154">
        <f t="shared" si="239"/>
        <v>1.21</v>
      </c>
      <c r="AY1991" s="155">
        <f t="shared" si="233"/>
        <v>0.17999999999999997</v>
      </c>
    </row>
    <row r="1992" spans="1:51" x14ac:dyDescent="0.15">
      <c r="A1992" s="122" t="s">
        <v>3433</v>
      </c>
      <c r="B1992" s="122" t="s">
        <v>3434</v>
      </c>
      <c r="C1992" s="122" t="s">
        <v>3435</v>
      </c>
      <c r="D1992" s="122" t="s">
        <v>3436</v>
      </c>
      <c r="E1992" s="122" t="s">
        <v>3437</v>
      </c>
      <c r="F1992" s="122" t="s">
        <v>3438</v>
      </c>
      <c r="G1992" s="122">
        <v>3</v>
      </c>
      <c r="H1992" s="166">
        <v>0.61653000000000002</v>
      </c>
      <c r="I1992" s="167">
        <v>0.09</v>
      </c>
      <c r="J1992" s="168" t="str">
        <f t="shared" si="234"/>
        <v>FALSE</v>
      </c>
      <c r="K1992" s="169">
        <v>0.302707</v>
      </c>
      <c r="L1992" s="170">
        <f>-LOG10(Table3[[#This Row],[Student''s T-test p-value HEK293 +Selistat_HEK293 UT]])</f>
        <v>0.5189775360099852</v>
      </c>
      <c r="M1992" s="167">
        <v>-0.1925</v>
      </c>
      <c r="N1992" s="171" t="str">
        <f t="shared" si="235"/>
        <v>FALSE</v>
      </c>
      <c r="O1992" s="146">
        <v>0.49514000000000002</v>
      </c>
      <c r="P1992" s="147">
        <v>-0.13750000000000001</v>
      </c>
      <c r="Q1992" s="171" t="str">
        <f t="shared" si="236"/>
        <v>FALSE</v>
      </c>
      <c r="R1992" s="122" t="s">
        <v>3439</v>
      </c>
      <c r="S1992" s="122" t="s">
        <v>10645</v>
      </c>
      <c r="T1992" s="122" t="s">
        <v>3441</v>
      </c>
      <c r="U1992" s="172" t="s">
        <v>3442</v>
      </c>
      <c r="V1992" s="122" t="s">
        <v>10646</v>
      </c>
      <c r="W1992" s="148">
        <v>-0.5</v>
      </c>
      <c r="X1992" s="149">
        <v>-0.37</v>
      </c>
      <c r="Y1992" s="149">
        <v>-0.38</v>
      </c>
      <c r="Z1992" s="150">
        <v>0.1</v>
      </c>
      <c r="AA1992" s="148">
        <v>-0.09</v>
      </c>
      <c r="AB1992" s="149">
        <v>-0.4</v>
      </c>
      <c r="AC1992" s="149">
        <v>0.08</v>
      </c>
      <c r="AD1992" s="151">
        <v>0.03</v>
      </c>
      <c r="AE1992" s="148">
        <v>0.1</v>
      </c>
      <c r="AF1992" s="149">
        <v>-0.1</v>
      </c>
      <c r="AG1992" s="149">
        <v>-0.15</v>
      </c>
      <c r="AH1992" s="151">
        <v>0.42</v>
      </c>
      <c r="AI1992" s="152">
        <v>0.28999999999999998</v>
      </c>
      <c r="AJ1992" s="149">
        <v>-0.11</v>
      </c>
      <c r="AK1992" s="149">
        <v>0.1</v>
      </c>
      <c r="AL1992" s="150">
        <v>0.54</v>
      </c>
      <c r="AM1992" s="153">
        <f t="shared" si="237"/>
        <v>-0.41000000000000003</v>
      </c>
      <c r="AN1992" s="154">
        <f t="shared" si="237"/>
        <v>3.0000000000000027E-2</v>
      </c>
      <c r="AO1992" s="154">
        <f t="shared" si="237"/>
        <v>-0.46</v>
      </c>
      <c r="AP1992" s="155">
        <f t="shared" si="231"/>
        <v>7.0000000000000007E-2</v>
      </c>
      <c r="AQ1992" s="156">
        <f>AVERAGE(Table3[[#This Row],[ HEK293 +Selistat_R1 2]:[ HEK293 +Selistat_R4 5]])</f>
        <v>-0.1925</v>
      </c>
      <c r="AR1992" s="153">
        <f t="shared" si="238"/>
        <v>0.19</v>
      </c>
      <c r="AS1992" s="154">
        <f t="shared" si="238"/>
        <v>0.30000000000000004</v>
      </c>
      <c r="AT1992" s="154">
        <f t="shared" si="238"/>
        <v>-0.22999999999999998</v>
      </c>
      <c r="AU1992" s="157">
        <f t="shared" si="232"/>
        <v>0.39</v>
      </c>
      <c r="AV1992" s="158">
        <f t="shared" si="239"/>
        <v>0.38</v>
      </c>
      <c r="AW1992" s="154">
        <f t="shared" si="239"/>
        <v>0.29000000000000004</v>
      </c>
      <c r="AX1992" s="154">
        <f t="shared" si="239"/>
        <v>2.0000000000000004E-2</v>
      </c>
      <c r="AY1992" s="155">
        <f t="shared" si="233"/>
        <v>0.51</v>
      </c>
    </row>
    <row r="1993" spans="1:51" x14ac:dyDescent="0.15">
      <c r="A1993" s="122" t="s">
        <v>6706</v>
      </c>
      <c r="B1993" s="122" t="s">
        <v>6707</v>
      </c>
      <c r="C1993" s="122" t="s">
        <v>6708</v>
      </c>
      <c r="E1993" s="122" t="s">
        <v>6709</v>
      </c>
      <c r="G1993" s="122">
        <v>1</v>
      </c>
      <c r="H1993" s="166">
        <v>0.97443999999999997</v>
      </c>
      <c r="I1993" s="167">
        <v>5.0000000000000001E-3</v>
      </c>
      <c r="J1993" s="168" t="str">
        <f t="shared" si="234"/>
        <v>FALSE</v>
      </c>
      <c r="K1993" s="169">
        <v>0.30286200000000002</v>
      </c>
      <c r="L1993" s="170">
        <f>-LOG10(Table3[[#This Row],[Student''s T-test p-value HEK293 +Selistat_HEK293 UT]])</f>
        <v>0.51875521404117553</v>
      </c>
      <c r="M1993" s="167">
        <v>-0.21249999999999999</v>
      </c>
      <c r="N1993" s="171" t="str">
        <f t="shared" si="235"/>
        <v>FALSE</v>
      </c>
      <c r="O1993" s="146">
        <v>0.81210400000000005</v>
      </c>
      <c r="P1993" s="147">
        <v>3.7499999999999999E-2</v>
      </c>
      <c r="Q1993" s="171" t="str">
        <f t="shared" si="236"/>
        <v>FALSE</v>
      </c>
      <c r="R1993" s="122" t="s">
        <v>6710</v>
      </c>
      <c r="S1993" s="122" t="s">
        <v>10647</v>
      </c>
      <c r="T1993" s="122" t="s">
        <v>6712</v>
      </c>
      <c r="U1993" s="172" t="s">
        <v>6713</v>
      </c>
      <c r="V1993" s="122" t="s">
        <v>10648</v>
      </c>
      <c r="W1993" s="148">
        <v>-0.24</v>
      </c>
      <c r="X1993" s="149">
        <v>-0.47</v>
      </c>
      <c r="Y1993" s="149">
        <v>-0.44</v>
      </c>
      <c r="Z1993" s="150">
        <v>0.2</v>
      </c>
      <c r="AA1993" s="148">
        <v>-0.04</v>
      </c>
      <c r="AB1993" s="149">
        <v>-0.32</v>
      </c>
      <c r="AC1993" s="149">
        <v>0.08</v>
      </c>
      <c r="AD1993" s="151">
        <v>0.18</v>
      </c>
      <c r="AE1993" s="148">
        <v>0.43</v>
      </c>
      <c r="AF1993" s="149">
        <v>-0.15</v>
      </c>
      <c r="AG1993" s="149">
        <v>0.2</v>
      </c>
      <c r="AH1993" s="151">
        <v>-0.05</v>
      </c>
      <c r="AI1993" s="152">
        <v>0.26</v>
      </c>
      <c r="AJ1993" s="149">
        <v>-0.11</v>
      </c>
      <c r="AK1993" s="149">
        <v>0.04</v>
      </c>
      <c r="AL1993" s="150">
        <v>0.09</v>
      </c>
      <c r="AM1993" s="153">
        <f t="shared" si="237"/>
        <v>-0.19999999999999998</v>
      </c>
      <c r="AN1993" s="154">
        <f t="shared" si="237"/>
        <v>-0.14999999999999997</v>
      </c>
      <c r="AO1993" s="154">
        <f t="shared" si="237"/>
        <v>-0.52</v>
      </c>
      <c r="AP1993" s="155">
        <f t="shared" si="231"/>
        <v>2.0000000000000018E-2</v>
      </c>
      <c r="AQ1993" s="156">
        <f>AVERAGE(Table3[[#This Row],[ HEK293 +Selistat_R1 2]:[ HEK293 +Selistat_R4 5]])</f>
        <v>-0.21249999999999999</v>
      </c>
      <c r="AR1993" s="153">
        <f t="shared" si="238"/>
        <v>0.47</v>
      </c>
      <c r="AS1993" s="154">
        <f t="shared" si="238"/>
        <v>0.17</v>
      </c>
      <c r="AT1993" s="154">
        <f t="shared" si="238"/>
        <v>0.12000000000000001</v>
      </c>
      <c r="AU1993" s="157">
        <f t="shared" si="232"/>
        <v>-0.22999999999999998</v>
      </c>
      <c r="AV1993" s="158">
        <f t="shared" si="239"/>
        <v>0.3</v>
      </c>
      <c r="AW1993" s="154">
        <f t="shared" si="239"/>
        <v>0.21000000000000002</v>
      </c>
      <c r="AX1993" s="154">
        <f t="shared" si="239"/>
        <v>-0.04</v>
      </c>
      <c r="AY1993" s="155">
        <f t="shared" si="233"/>
        <v>-0.09</v>
      </c>
    </row>
    <row r="1994" spans="1:51" x14ac:dyDescent="0.15">
      <c r="A1994" s="122" t="s">
        <v>2933</v>
      </c>
      <c r="B1994" s="122" t="s">
        <v>2934</v>
      </c>
      <c r="C1994" s="122" t="s">
        <v>2876</v>
      </c>
      <c r="E1994" s="122" t="s">
        <v>2935</v>
      </c>
      <c r="G1994" s="122">
        <v>1</v>
      </c>
      <c r="H1994" s="166">
        <v>0.87073800000000001</v>
      </c>
      <c r="I1994" s="167">
        <v>-1.9166699999999998E-2</v>
      </c>
      <c r="J1994" s="168" t="str">
        <f t="shared" si="234"/>
        <v>FALSE</v>
      </c>
      <c r="K1994" s="169">
        <v>0.30297299999999999</v>
      </c>
      <c r="L1994" s="170">
        <f>-LOG10(Table3[[#This Row],[Student''s T-test p-value HEK293 +Selistat_HEK293 UT]])</f>
        <v>0.51859607273032138</v>
      </c>
      <c r="M1994" s="167">
        <v>-0.13750000000000001</v>
      </c>
      <c r="N1994" s="171" t="str">
        <f t="shared" si="235"/>
        <v>FALSE</v>
      </c>
      <c r="O1994" s="146">
        <v>0.95152400000000004</v>
      </c>
      <c r="P1994" s="147">
        <v>0.01</v>
      </c>
      <c r="Q1994" s="171" t="str">
        <f t="shared" si="236"/>
        <v>FALSE</v>
      </c>
      <c r="R1994" s="122" t="s">
        <v>687</v>
      </c>
      <c r="S1994" s="122" t="s">
        <v>10649</v>
      </c>
      <c r="T1994" s="122" t="s">
        <v>689</v>
      </c>
      <c r="U1994" s="172" t="s">
        <v>2629</v>
      </c>
      <c r="V1994" s="122" t="s">
        <v>5640</v>
      </c>
      <c r="W1994" s="148">
        <v>-0.41</v>
      </c>
      <c r="X1994" s="149">
        <v>-0.01</v>
      </c>
      <c r="Y1994" s="149">
        <v>-0.12</v>
      </c>
      <c r="Z1994" s="150">
        <v>0</v>
      </c>
      <c r="AA1994" s="148">
        <v>-0.21</v>
      </c>
      <c r="AB1994" s="149">
        <v>0.09</v>
      </c>
      <c r="AC1994" s="149">
        <v>0</v>
      </c>
      <c r="AD1994" s="151">
        <v>0.13</v>
      </c>
      <c r="AE1994" s="148">
        <v>0.09</v>
      </c>
      <c r="AF1994" s="149">
        <v>-0.23</v>
      </c>
      <c r="AG1994" s="149">
        <v>0.42</v>
      </c>
      <c r="AH1994" s="151">
        <v>-0.09</v>
      </c>
      <c r="AI1994" s="152">
        <v>-7.0000000000000007E-2</v>
      </c>
      <c r="AJ1994" s="149">
        <v>-0.1</v>
      </c>
      <c r="AK1994" s="149">
        <v>0.19</v>
      </c>
      <c r="AL1994" s="150">
        <v>0.13</v>
      </c>
      <c r="AM1994" s="153">
        <f t="shared" si="237"/>
        <v>-0.19999999999999998</v>
      </c>
      <c r="AN1994" s="154">
        <f t="shared" si="237"/>
        <v>-9.9999999999999992E-2</v>
      </c>
      <c r="AO1994" s="154">
        <f t="shared" si="237"/>
        <v>-0.12</v>
      </c>
      <c r="AP1994" s="155">
        <f t="shared" si="231"/>
        <v>-0.13</v>
      </c>
      <c r="AQ1994" s="156">
        <f>AVERAGE(Table3[[#This Row],[ HEK293 +Selistat_R1 2]:[ HEK293 +Selistat_R4 5]])</f>
        <v>-0.13750000000000001</v>
      </c>
      <c r="AR1994" s="153">
        <f t="shared" si="238"/>
        <v>0.3</v>
      </c>
      <c r="AS1994" s="154">
        <f t="shared" si="238"/>
        <v>-0.32</v>
      </c>
      <c r="AT1994" s="154">
        <f t="shared" si="238"/>
        <v>0.42</v>
      </c>
      <c r="AU1994" s="157">
        <f t="shared" si="232"/>
        <v>-0.22</v>
      </c>
      <c r="AV1994" s="158">
        <f t="shared" si="239"/>
        <v>0.13999999999999999</v>
      </c>
      <c r="AW1994" s="154">
        <f t="shared" si="239"/>
        <v>-0.19</v>
      </c>
      <c r="AX1994" s="154">
        <f t="shared" si="239"/>
        <v>0.19</v>
      </c>
      <c r="AY1994" s="155">
        <f t="shared" si="233"/>
        <v>0</v>
      </c>
    </row>
    <row r="1995" spans="1:51" x14ac:dyDescent="0.15">
      <c r="A1995" s="122" t="s">
        <v>5845</v>
      </c>
      <c r="B1995" s="122" t="s">
        <v>5846</v>
      </c>
      <c r="C1995" s="122" t="s">
        <v>5847</v>
      </c>
      <c r="D1995" s="122" t="s">
        <v>3830</v>
      </c>
      <c r="E1995" s="122" t="s">
        <v>5848</v>
      </c>
      <c r="F1995" s="122" t="s">
        <v>5849</v>
      </c>
      <c r="G1995" s="122">
        <v>4</v>
      </c>
      <c r="H1995" s="166">
        <v>0.54892700000000005</v>
      </c>
      <c r="I1995" s="167">
        <v>0.155</v>
      </c>
      <c r="J1995" s="168" t="str">
        <f t="shared" si="234"/>
        <v>FALSE</v>
      </c>
      <c r="K1995" s="169">
        <v>0.30327399999999999</v>
      </c>
      <c r="L1995" s="170">
        <f>-LOG10(Table3[[#This Row],[Student''s T-test p-value HEK293 +Selistat_HEK293 UT]])</f>
        <v>0.51816482061758729</v>
      </c>
      <c r="M1995" s="167">
        <v>-0.28499999999999998</v>
      </c>
      <c r="N1995" s="171" t="str">
        <f t="shared" si="235"/>
        <v>FALSE</v>
      </c>
      <c r="O1995" s="146">
        <v>0.34588099999999999</v>
      </c>
      <c r="P1995" s="147">
        <v>-0.23499999999999999</v>
      </c>
      <c r="Q1995" s="171" t="str">
        <f t="shared" si="236"/>
        <v>FALSE</v>
      </c>
      <c r="R1995" s="122" t="s">
        <v>935</v>
      </c>
      <c r="S1995" s="122" t="s">
        <v>10650</v>
      </c>
      <c r="T1995" s="122" t="s">
        <v>8292</v>
      </c>
      <c r="U1995" s="172" t="s">
        <v>8293</v>
      </c>
      <c r="V1995" s="122" t="s">
        <v>10651</v>
      </c>
      <c r="W1995" s="148">
        <v>-0.47</v>
      </c>
      <c r="X1995" s="149">
        <v>-0.88</v>
      </c>
      <c r="Y1995" s="149">
        <v>-0.55000000000000004</v>
      </c>
      <c r="Z1995" s="150">
        <v>0.06</v>
      </c>
      <c r="AA1995" s="148">
        <v>-0.24</v>
      </c>
      <c r="AB1995" s="149">
        <v>-0.56999999999999995</v>
      </c>
      <c r="AC1995" s="149">
        <v>0.21</v>
      </c>
      <c r="AD1995" s="151">
        <v>-0.1</v>
      </c>
      <c r="AE1995" s="148">
        <v>0.39</v>
      </c>
      <c r="AF1995" s="149">
        <v>-0.12</v>
      </c>
      <c r="AG1995" s="149">
        <v>-0.28000000000000003</v>
      </c>
      <c r="AH1995" s="151">
        <v>0.34</v>
      </c>
      <c r="AI1995" s="152">
        <v>0.27</v>
      </c>
      <c r="AJ1995" s="149">
        <v>0.01</v>
      </c>
      <c r="AK1995" s="149">
        <v>0.23</v>
      </c>
      <c r="AL1995" s="150">
        <v>0.76</v>
      </c>
      <c r="AM1995" s="153">
        <f t="shared" si="237"/>
        <v>-0.22999999999999998</v>
      </c>
      <c r="AN1995" s="154">
        <f t="shared" si="237"/>
        <v>-0.31000000000000005</v>
      </c>
      <c r="AO1995" s="154">
        <f t="shared" si="237"/>
        <v>-0.76</v>
      </c>
      <c r="AP1995" s="155">
        <f t="shared" si="231"/>
        <v>0.16</v>
      </c>
      <c r="AQ1995" s="156">
        <f>AVERAGE(Table3[[#This Row],[ HEK293 +Selistat_R1 2]:[ HEK293 +Selistat_R4 5]])</f>
        <v>-0.28500000000000003</v>
      </c>
      <c r="AR1995" s="153">
        <f t="shared" si="238"/>
        <v>0.63</v>
      </c>
      <c r="AS1995" s="154">
        <f t="shared" si="238"/>
        <v>0.44999999999999996</v>
      </c>
      <c r="AT1995" s="154">
        <f t="shared" si="238"/>
        <v>-0.49</v>
      </c>
      <c r="AU1995" s="157">
        <f t="shared" si="232"/>
        <v>0.44000000000000006</v>
      </c>
      <c r="AV1995" s="158">
        <f t="shared" si="239"/>
        <v>0.51</v>
      </c>
      <c r="AW1995" s="154">
        <f t="shared" si="239"/>
        <v>0.57999999999999996</v>
      </c>
      <c r="AX1995" s="154">
        <f t="shared" si="239"/>
        <v>2.0000000000000018E-2</v>
      </c>
      <c r="AY1995" s="155">
        <f t="shared" si="233"/>
        <v>0.86</v>
      </c>
    </row>
    <row r="1996" spans="1:51" x14ac:dyDescent="0.15">
      <c r="A1996" s="122" t="s">
        <v>8768</v>
      </c>
      <c r="B1996" s="122" t="s">
        <v>8769</v>
      </c>
      <c r="C1996" s="122" t="s">
        <v>3610</v>
      </c>
      <c r="D1996" s="122" t="s">
        <v>3018</v>
      </c>
      <c r="E1996" s="122" t="s">
        <v>8770</v>
      </c>
      <c r="G1996" s="122">
        <v>1</v>
      </c>
      <c r="H1996" s="166">
        <v>3.1502799999999997E-2</v>
      </c>
      <c r="I1996" s="167">
        <v>0.22666700000000001</v>
      </c>
      <c r="J1996" s="168" t="str">
        <f t="shared" si="234"/>
        <v>FALSE</v>
      </c>
      <c r="K1996" s="169">
        <v>0.30334</v>
      </c>
      <c r="L1996" s="170">
        <f>-LOG10(Table3[[#This Row],[Student''s T-test p-value HEK293 +Selistat_HEK293 UT]])</f>
        <v>0.5180703175697885</v>
      </c>
      <c r="M1996" s="167">
        <v>0.1125</v>
      </c>
      <c r="N1996" s="171" t="str">
        <f t="shared" si="235"/>
        <v>FALSE</v>
      </c>
      <c r="O1996" s="146">
        <v>0.64922500000000005</v>
      </c>
      <c r="P1996" s="147">
        <v>5.7500000000000002E-2</v>
      </c>
      <c r="Q1996" s="171" t="str">
        <f t="shared" si="236"/>
        <v>FALSE</v>
      </c>
      <c r="R1996" s="122" t="s">
        <v>8771</v>
      </c>
      <c r="S1996" s="122" t="s">
        <v>8772</v>
      </c>
      <c r="T1996" s="122" t="s">
        <v>8773</v>
      </c>
      <c r="U1996" s="172" t="s">
        <v>8774</v>
      </c>
      <c r="V1996" s="122" t="s">
        <v>8775</v>
      </c>
      <c r="W1996" s="148">
        <v>-0.01</v>
      </c>
      <c r="X1996" s="149">
        <v>-0.08</v>
      </c>
      <c r="Y1996" s="149">
        <v>-0.15</v>
      </c>
      <c r="Z1996" s="150">
        <v>-0.04</v>
      </c>
      <c r="AA1996" s="148">
        <v>-0.28000000000000003</v>
      </c>
      <c r="AB1996" s="149">
        <v>-0.24</v>
      </c>
      <c r="AC1996" s="149">
        <v>-0.31</v>
      </c>
      <c r="AD1996" s="151">
        <v>0.1</v>
      </c>
      <c r="AE1996" s="148">
        <v>0.11</v>
      </c>
      <c r="AF1996" s="149">
        <v>0.22</v>
      </c>
      <c r="AG1996" s="149">
        <v>0.1</v>
      </c>
      <c r="AH1996" s="151">
        <v>0.09</v>
      </c>
      <c r="AI1996" s="152">
        <v>0.2</v>
      </c>
      <c r="AJ1996" s="149">
        <v>0.28999999999999998</v>
      </c>
      <c r="AK1996" s="149">
        <v>-0.24</v>
      </c>
      <c r="AL1996" s="150">
        <v>0.04</v>
      </c>
      <c r="AM1996" s="153">
        <f t="shared" si="237"/>
        <v>0.27</v>
      </c>
      <c r="AN1996" s="154">
        <f t="shared" si="237"/>
        <v>0.15999999999999998</v>
      </c>
      <c r="AO1996" s="154">
        <f t="shared" si="237"/>
        <v>0.16</v>
      </c>
      <c r="AP1996" s="155">
        <f t="shared" si="231"/>
        <v>-0.14000000000000001</v>
      </c>
      <c r="AQ1996" s="156">
        <f>AVERAGE(Table3[[#This Row],[ HEK293 +Selistat_R1 2]:[ HEK293 +Selistat_R4 5]])</f>
        <v>0.11249999999999999</v>
      </c>
      <c r="AR1996" s="153">
        <f t="shared" si="238"/>
        <v>0.39</v>
      </c>
      <c r="AS1996" s="154">
        <f t="shared" si="238"/>
        <v>0.45999999999999996</v>
      </c>
      <c r="AT1996" s="154">
        <f t="shared" si="238"/>
        <v>0.41000000000000003</v>
      </c>
      <c r="AU1996" s="157">
        <f t="shared" si="232"/>
        <v>-1.0000000000000009E-2</v>
      </c>
      <c r="AV1996" s="158">
        <f t="shared" si="239"/>
        <v>0.48000000000000004</v>
      </c>
      <c r="AW1996" s="154">
        <f t="shared" si="239"/>
        <v>0.53</v>
      </c>
      <c r="AX1996" s="154">
        <f t="shared" si="239"/>
        <v>7.0000000000000007E-2</v>
      </c>
      <c r="AY1996" s="155">
        <f t="shared" si="233"/>
        <v>-6.0000000000000005E-2</v>
      </c>
    </row>
    <row r="1997" spans="1:51" x14ac:dyDescent="0.15">
      <c r="A1997" s="122" t="s">
        <v>4609</v>
      </c>
      <c r="B1997" s="122" t="s">
        <v>4610</v>
      </c>
      <c r="C1997" s="122" t="s">
        <v>4611</v>
      </c>
      <c r="D1997" s="122" t="s">
        <v>4612</v>
      </c>
      <c r="E1997" s="122" t="s">
        <v>4613</v>
      </c>
      <c r="F1997" s="122" t="s">
        <v>4614</v>
      </c>
      <c r="G1997" s="122">
        <v>1</v>
      </c>
      <c r="H1997" s="166">
        <v>0.79765600000000003</v>
      </c>
      <c r="I1997" s="167">
        <v>8.0833299999999997E-2</v>
      </c>
      <c r="J1997" s="168" t="str">
        <f t="shared" si="234"/>
        <v>FALSE</v>
      </c>
      <c r="K1997" s="169">
        <v>0.30351499999999998</v>
      </c>
      <c r="L1997" s="170">
        <f>-LOG10(Table3[[#This Row],[Student''s T-test p-value HEK293 +Selistat_HEK293 UT]])</f>
        <v>0.51781984081194754</v>
      </c>
      <c r="M1997" s="167">
        <v>-0.4425</v>
      </c>
      <c r="N1997" s="171" t="str">
        <f t="shared" si="235"/>
        <v>FALSE</v>
      </c>
      <c r="O1997" s="146">
        <v>0.34956900000000002</v>
      </c>
      <c r="P1997" s="147">
        <v>-0.19500000000000001</v>
      </c>
      <c r="Q1997" s="171" t="str">
        <f t="shared" si="236"/>
        <v>FALSE</v>
      </c>
      <c r="R1997" s="122" t="s">
        <v>4615</v>
      </c>
      <c r="S1997" s="122" t="s">
        <v>7538</v>
      </c>
      <c r="T1997" s="122" t="s">
        <v>4617</v>
      </c>
      <c r="U1997" s="172" t="s">
        <v>4618</v>
      </c>
      <c r="V1997" s="122" t="s">
        <v>7539</v>
      </c>
      <c r="W1997" s="148">
        <v>-0.76</v>
      </c>
      <c r="X1997" s="149">
        <v>-0.57999999999999996</v>
      </c>
      <c r="Y1997" s="149">
        <v>-1.1000000000000001</v>
      </c>
      <c r="Z1997" s="150">
        <v>0.11</v>
      </c>
      <c r="AA1997" s="148">
        <v>-0.13</v>
      </c>
      <c r="AB1997" s="149">
        <v>-0.99</v>
      </c>
      <c r="AC1997" s="149">
        <v>0.31</v>
      </c>
      <c r="AD1997" s="151">
        <v>0.25</v>
      </c>
      <c r="AE1997" s="148">
        <v>0.4</v>
      </c>
      <c r="AF1997" s="149">
        <v>-7.0000000000000007E-2</v>
      </c>
      <c r="AG1997" s="149">
        <v>-0.18</v>
      </c>
      <c r="AH1997" s="151">
        <v>0.27</v>
      </c>
      <c r="AI1997" s="152">
        <v>0.24</v>
      </c>
      <c r="AJ1997" s="149">
        <v>0.01</v>
      </c>
      <c r="AK1997" s="149">
        <v>0.28999999999999998</v>
      </c>
      <c r="AL1997" s="150">
        <v>0.66</v>
      </c>
      <c r="AM1997" s="153">
        <f t="shared" si="237"/>
        <v>-0.63</v>
      </c>
      <c r="AN1997" s="154">
        <f t="shared" si="237"/>
        <v>0.41000000000000003</v>
      </c>
      <c r="AO1997" s="154">
        <f t="shared" si="237"/>
        <v>-1.4100000000000001</v>
      </c>
      <c r="AP1997" s="155">
        <f t="shared" si="231"/>
        <v>-0.14000000000000001</v>
      </c>
      <c r="AQ1997" s="156">
        <f>AVERAGE(Table3[[#This Row],[ HEK293 +Selistat_R1 2]:[ HEK293 +Selistat_R4 5]])</f>
        <v>-0.4425</v>
      </c>
      <c r="AR1997" s="153">
        <f t="shared" si="238"/>
        <v>0.53</v>
      </c>
      <c r="AS1997" s="154">
        <f t="shared" si="238"/>
        <v>0.91999999999999993</v>
      </c>
      <c r="AT1997" s="154">
        <f t="shared" si="238"/>
        <v>-0.49</v>
      </c>
      <c r="AU1997" s="157">
        <f t="shared" si="232"/>
        <v>2.0000000000000018E-2</v>
      </c>
      <c r="AV1997" s="158">
        <f t="shared" si="239"/>
        <v>0.37</v>
      </c>
      <c r="AW1997" s="154">
        <f t="shared" si="239"/>
        <v>1</v>
      </c>
      <c r="AX1997" s="154">
        <f t="shared" si="239"/>
        <v>-2.0000000000000018E-2</v>
      </c>
      <c r="AY1997" s="155">
        <f t="shared" si="233"/>
        <v>0.41000000000000003</v>
      </c>
    </row>
    <row r="1998" spans="1:51" x14ac:dyDescent="0.15">
      <c r="A1998" s="122" t="s">
        <v>4255</v>
      </c>
      <c r="C1998" s="122" t="s">
        <v>10652</v>
      </c>
      <c r="E1998" s="122" t="s">
        <v>10653</v>
      </c>
      <c r="G1998" s="122">
        <v>1</v>
      </c>
      <c r="H1998" s="166">
        <v>0.80982900000000002</v>
      </c>
      <c r="I1998" s="167">
        <v>3.8333300000000001E-2</v>
      </c>
      <c r="J1998" s="168" t="str">
        <f t="shared" si="234"/>
        <v>FALSE</v>
      </c>
      <c r="K1998" s="169">
        <v>0.303587</v>
      </c>
      <c r="L1998" s="170">
        <f>-LOG10(Table3[[#This Row],[Student''s T-test p-value HEK293 +Selistat_HEK293 UT]])</f>
        <v>0.51771682944699193</v>
      </c>
      <c r="M1998" s="167">
        <v>-0.15</v>
      </c>
      <c r="N1998" s="171" t="str">
        <f t="shared" si="235"/>
        <v>FALSE</v>
      </c>
      <c r="O1998" s="146">
        <v>0.37377100000000002</v>
      </c>
      <c r="P1998" s="147">
        <v>-0.2</v>
      </c>
      <c r="Q1998" s="171" t="str">
        <f t="shared" si="236"/>
        <v>FALSE</v>
      </c>
      <c r="R1998" s="122" t="s">
        <v>10654</v>
      </c>
      <c r="S1998" s="122" t="s">
        <v>10655</v>
      </c>
      <c r="T1998" s="122" t="s">
        <v>10656</v>
      </c>
      <c r="U1998" s="172" t="s">
        <v>10657</v>
      </c>
      <c r="V1998" s="122" t="s">
        <v>10658</v>
      </c>
      <c r="W1998" s="148">
        <v>-0.12</v>
      </c>
      <c r="X1998" s="149">
        <v>-0.44</v>
      </c>
      <c r="Y1998" s="149">
        <v>-0.21</v>
      </c>
      <c r="Z1998" s="150">
        <v>-0.04</v>
      </c>
      <c r="AA1998" s="148">
        <v>-0.11</v>
      </c>
      <c r="AB1998" s="149">
        <v>-0.23</v>
      </c>
      <c r="AC1998" s="149">
        <v>0.24</v>
      </c>
      <c r="AD1998" s="151">
        <v>-0.11</v>
      </c>
      <c r="AE1998" s="148">
        <v>0.34</v>
      </c>
      <c r="AF1998" s="149">
        <v>0.03</v>
      </c>
      <c r="AG1998" s="149">
        <v>-0.21</v>
      </c>
      <c r="AH1998" s="151">
        <v>-0.24</v>
      </c>
      <c r="AI1998" s="152">
        <v>0.25</v>
      </c>
      <c r="AJ1998" s="149">
        <v>0.14000000000000001</v>
      </c>
      <c r="AK1998" s="149">
        <v>0.55000000000000004</v>
      </c>
      <c r="AL1998" s="150">
        <v>-0.22</v>
      </c>
      <c r="AM1998" s="153">
        <f t="shared" si="237"/>
        <v>-9.999999999999995E-3</v>
      </c>
      <c r="AN1998" s="154">
        <f t="shared" si="237"/>
        <v>-0.21</v>
      </c>
      <c r="AO1998" s="154">
        <f t="shared" si="237"/>
        <v>-0.44999999999999996</v>
      </c>
      <c r="AP1998" s="155">
        <f t="shared" si="231"/>
        <v>7.0000000000000007E-2</v>
      </c>
      <c r="AQ1998" s="156">
        <f>AVERAGE(Table3[[#This Row],[ HEK293 +Selistat_R1 2]:[ HEK293 +Selistat_R4 5]])</f>
        <v>-0.14999999999999997</v>
      </c>
      <c r="AR1998" s="153">
        <f t="shared" si="238"/>
        <v>0.45</v>
      </c>
      <c r="AS1998" s="154">
        <f t="shared" si="238"/>
        <v>0.26</v>
      </c>
      <c r="AT1998" s="154">
        <f t="shared" si="238"/>
        <v>-0.44999999999999996</v>
      </c>
      <c r="AU1998" s="157">
        <f t="shared" si="232"/>
        <v>-0.13</v>
      </c>
      <c r="AV1998" s="158">
        <f t="shared" si="239"/>
        <v>0.36</v>
      </c>
      <c r="AW1998" s="154">
        <f t="shared" si="239"/>
        <v>0.37</v>
      </c>
      <c r="AX1998" s="154">
        <f t="shared" si="239"/>
        <v>0.31000000000000005</v>
      </c>
      <c r="AY1998" s="155">
        <f t="shared" si="233"/>
        <v>-0.11</v>
      </c>
    </row>
    <row r="1999" spans="1:51" x14ac:dyDescent="0.15">
      <c r="A1999" s="122" t="s">
        <v>10659</v>
      </c>
      <c r="B1999" s="122" t="s">
        <v>10660</v>
      </c>
      <c r="C1999" s="122" t="s">
        <v>10661</v>
      </c>
      <c r="E1999" s="122" t="s">
        <v>10662</v>
      </c>
      <c r="G1999" s="122">
        <v>1</v>
      </c>
      <c r="H1999" s="166">
        <v>0.99470400000000003</v>
      </c>
      <c r="I1999" s="167">
        <v>1.6666599999999999E-3</v>
      </c>
      <c r="J1999" s="168" t="str">
        <f t="shared" si="234"/>
        <v>FALSE</v>
      </c>
      <c r="K1999" s="169">
        <v>0.303674</v>
      </c>
      <c r="L1999" s="170">
        <f>-LOG10(Table3[[#This Row],[Student''s T-test p-value HEK293 +Selistat_HEK293 UT]])</f>
        <v>0.51759238997143164</v>
      </c>
      <c r="M1999" s="167">
        <v>-0.28749999999999998</v>
      </c>
      <c r="N1999" s="171" t="str">
        <f t="shared" si="235"/>
        <v>FALSE</v>
      </c>
      <c r="O1999" s="146">
        <v>0.83029600000000003</v>
      </c>
      <c r="P1999" s="147">
        <v>7.2499999999999995E-2</v>
      </c>
      <c r="Q1999" s="171" t="str">
        <f t="shared" si="236"/>
        <v>FALSE</v>
      </c>
      <c r="R1999" s="122" t="s">
        <v>10663</v>
      </c>
      <c r="S1999" s="122" t="s">
        <v>10664</v>
      </c>
      <c r="T1999" s="122" t="s">
        <v>10665</v>
      </c>
      <c r="U1999" s="172" t="s">
        <v>10666</v>
      </c>
      <c r="V1999" s="122" t="s">
        <v>10667</v>
      </c>
      <c r="W1999" s="148">
        <v>-0.27</v>
      </c>
      <c r="X1999" s="149">
        <v>-0.49</v>
      </c>
      <c r="Y1999" s="149">
        <v>-0.12</v>
      </c>
      <c r="Z1999" s="150">
        <v>-0.51</v>
      </c>
      <c r="AA1999" s="148">
        <v>-7.0000000000000007E-2</v>
      </c>
      <c r="AB1999" s="149">
        <v>-0.47</v>
      </c>
      <c r="AC1999" s="149">
        <v>-0.31</v>
      </c>
      <c r="AD1999" s="151">
        <v>0.61</v>
      </c>
      <c r="AE1999" s="148">
        <v>0.18</v>
      </c>
      <c r="AF1999" s="149">
        <v>0.11</v>
      </c>
      <c r="AG1999" s="149">
        <v>0.5</v>
      </c>
      <c r="AH1999" s="151">
        <v>-0.3</v>
      </c>
      <c r="AI1999" s="152">
        <v>0.71</v>
      </c>
      <c r="AJ1999" s="149">
        <v>0.3</v>
      </c>
      <c r="AK1999" s="149">
        <v>-0.3</v>
      </c>
      <c r="AL1999" s="150">
        <v>-0.51</v>
      </c>
      <c r="AM1999" s="153">
        <f t="shared" si="237"/>
        <v>-0.2</v>
      </c>
      <c r="AN1999" s="154">
        <f t="shared" si="237"/>
        <v>-2.0000000000000018E-2</v>
      </c>
      <c r="AO1999" s="154">
        <f t="shared" si="237"/>
        <v>0.19</v>
      </c>
      <c r="AP1999" s="155">
        <f t="shared" si="231"/>
        <v>-1.1200000000000001</v>
      </c>
      <c r="AQ1999" s="156">
        <f>AVERAGE(Table3[[#This Row],[ HEK293 +Selistat_R1 2]:[ HEK293 +Selistat_R4 5]])</f>
        <v>-0.28750000000000003</v>
      </c>
      <c r="AR1999" s="153">
        <f t="shared" si="238"/>
        <v>0.25</v>
      </c>
      <c r="AS1999" s="154">
        <f t="shared" si="238"/>
        <v>0.57999999999999996</v>
      </c>
      <c r="AT1999" s="154">
        <f t="shared" si="238"/>
        <v>0.81</v>
      </c>
      <c r="AU1999" s="157">
        <f t="shared" si="232"/>
        <v>-0.90999999999999992</v>
      </c>
      <c r="AV1999" s="158">
        <f t="shared" si="239"/>
        <v>0.78</v>
      </c>
      <c r="AW1999" s="154">
        <f t="shared" si="239"/>
        <v>0.77</v>
      </c>
      <c r="AX1999" s="154">
        <f t="shared" si="239"/>
        <v>1.0000000000000009E-2</v>
      </c>
      <c r="AY1999" s="155">
        <f t="shared" si="233"/>
        <v>-1.1200000000000001</v>
      </c>
    </row>
    <row r="2000" spans="1:51" x14ac:dyDescent="0.15">
      <c r="A2000" s="122" t="s">
        <v>2845</v>
      </c>
      <c r="B2000" s="122" t="s">
        <v>2846</v>
      </c>
      <c r="C2000" s="122" t="s">
        <v>2847</v>
      </c>
      <c r="D2000" s="122" t="s">
        <v>2848</v>
      </c>
      <c r="E2000" s="122" t="s">
        <v>2849</v>
      </c>
      <c r="F2000" s="122" t="s">
        <v>2850</v>
      </c>
      <c r="G2000" s="122">
        <v>4</v>
      </c>
      <c r="H2000" s="166">
        <v>0.17483499999999999</v>
      </c>
      <c r="I2000" s="167">
        <v>-0.23916699999999999</v>
      </c>
      <c r="J2000" s="168" t="str">
        <f t="shared" si="234"/>
        <v>FALSE</v>
      </c>
      <c r="K2000" s="169">
        <v>0.30382999999999999</v>
      </c>
      <c r="L2000" s="170">
        <f>-LOG10(Table3[[#This Row],[Student''s T-test p-value HEK293 +Selistat_HEK293 UT]])</f>
        <v>0.5173693463678799</v>
      </c>
      <c r="M2000" s="167">
        <v>-0.19750000000000001</v>
      </c>
      <c r="N2000" s="171" t="str">
        <f t="shared" si="235"/>
        <v>FALSE</v>
      </c>
      <c r="O2000" s="146">
        <v>0.48064299999999999</v>
      </c>
      <c r="P2000" s="147">
        <v>-0.185</v>
      </c>
      <c r="Q2000" s="171" t="str">
        <f t="shared" si="236"/>
        <v>FALSE</v>
      </c>
      <c r="R2000" s="122" t="s">
        <v>902</v>
      </c>
      <c r="S2000" s="122" t="s">
        <v>910</v>
      </c>
      <c r="T2000" s="122" t="s">
        <v>904</v>
      </c>
      <c r="U2000" s="172" t="s">
        <v>2616</v>
      </c>
      <c r="V2000" s="122" t="s">
        <v>10668</v>
      </c>
      <c r="W2000" s="148">
        <v>-0.3</v>
      </c>
      <c r="X2000" s="149">
        <v>-0.22</v>
      </c>
      <c r="Y2000" s="149">
        <v>-0.03</v>
      </c>
      <c r="Z2000" s="150">
        <v>0.36</v>
      </c>
      <c r="AA2000" s="148">
        <v>0.17</v>
      </c>
      <c r="AB2000" s="149">
        <v>-0.03</v>
      </c>
      <c r="AC2000" s="149">
        <v>0.05</v>
      </c>
      <c r="AD2000" s="151">
        <v>0.41</v>
      </c>
      <c r="AE2000" s="148">
        <v>-0.16</v>
      </c>
      <c r="AF2000" s="149">
        <v>-0.34</v>
      </c>
      <c r="AG2000" s="149">
        <v>-0.53</v>
      </c>
      <c r="AH2000" s="151">
        <v>0.22</v>
      </c>
      <c r="AI2000" s="152">
        <v>0.05</v>
      </c>
      <c r="AJ2000" s="149">
        <v>-0.43</v>
      </c>
      <c r="AK2000" s="149">
        <v>-0.15</v>
      </c>
      <c r="AL2000" s="150">
        <v>0.46</v>
      </c>
      <c r="AM2000" s="153">
        <f t="shared" si="237"/>
        <v>-0.47</v>
      </c>
      <c r="AN2000" s="154">
        <f t="shared" si="237"/>
        <v>-0.19</v>
      </c>
      <c r="AO2000" s="154">
        <f t="shared" si="237"/>
        <v>-0.08</v>
      </c>
      <c r="AP2000" s="155">
        <f t="shared" si="231"/>
        <v>-4.9999999999999989E-2</v>
      </c>
      <c r="AQ2000" s="156">
        <f>AVERAGE(Table3[[#This Row],[ HEK293 +Selistat_R1 2]:[ HEK293 +Selistat_R4 5]])</f>
        <v>-0.19749999999999995</v>
      </c>
      <c r="AR2000" s="153">
        <f t="shared" si="238"/>
        <v>-0.33</v>
      </c>
      <c r="AS2000" s="154">
        <f t="shared" si="238"/>
        <v>-0.31000000000000005</v>
      </c>
      <c r="AT2000" s="154">
        <f t="shared" si="238"/>
        <v>-0.58000000000000007</v>
      </c>
      <c r="AU2000" s="157">
        <f t="shared" si="232"/>
        <v>-0.18999999999999997</v>
      </c>
      <c r="AV2000" s="158">
        <f t="shared" si="239"/>
        <v>-0.12000000000000001</v>
      </c>
      <c r="AW2000" s="154">
        <f t="shared" si="239"/>
        <v>-0.4</v>
      </c>
      <c r="AX2000" s="154">
        <f t="shared" si="239"/>
        <v>-0.2</v>
      </c>
      <c r="AY2000" s="155">
        <f t="shared" si="233"/>
        <v>5.0000000000000044E-2</v>
      </c>
    </row>
    <row r="2001" spans="1:51" x14ac:dyDescent="0.15">
      <c r="A2001" s="122" t="s">
        <v>6928</v>
      </c>
      <c r="B2001" s="122" t="s">
        <v>6929</v>
      </c>
      <c r="C2001" s="122" t="s">
        <v>6930</v>
      </c>
      <c r="D2001" s="122" t="s">
        <v>6931</v>
      </c>
      <c r="E2001" s="122" t="s">
        <v>6932</v>
      </c>
      <c r="G2001" s="122">
        <v>1</v>
      </c>
      <c r="H2001" s="166">
        <v>0.50075199999999997</v>
      </c>
      <c r="I2001" s="167">
        <v>0.56583300000000003</v>
      </c>
      <c r="J2001" s="168" t="str">
        <f t="shared" si="234"/>
        <v>FALSE</v>
      </c>
      <c r="K2001" s="169">
        <v>0.30383300000000002</v>
      </c>
      <c r="L2001" s="170">
        <f>-LOG10(Table3[[#This Row],[Student''s T-test p-value HEK293 +Selistat_HEK293 UT]])</f>
        <v>0.51736505819023626</v>
      </c>
      <c r="M2001" s="167">
        <v>1.4</v>
      </c>
      <c r="N2001" s="171" t="str">
        <f t="shared" si="235"/>
        <v>FALSE</v>
      </c>
      <c r="O2001" s="146">
        <v>0.69379400000000002</v>
      </c>
      <c r="P2001" s="147">
        <v>0.27250000000000002</v>
      </c>
      <c r="Q2001" s="171" t="str">
        <f t="shared" si="236"/>
        <v>FALSE</v>
      </c>
      <c r="R2001" s="122" t="s">
        <v>6933</v>
      </c>
      <c r="S2001" s="122" t="s">
        <v>10669</v>
      </c>
      <c r="T2001" s="122" t="s">
        <v>6935</v>
      </c>
      <c r="U2001" s="172" t="s">
        <v>6936</v>
      </c>
      <c r="V2001" s="122" t="s">
        <v>10670</v>
      </c>
      <c r="W2001" s="148">
        <v>3.16</v>
      </c>
      <c r="X2001" s="149">
        <v>-1.93</v>
      </c>
      <c r="Y2001" s="149">
        <v>0.26</v>
      </c>
      <c r="Z2001" s="150">
        <v>-1.9</v>
      </c>
      <c r="AA2001" s="148">
        <v>-1.25</v>
      </c>
      <c r="AB2001" s="149">
        <v>-0.71</v>
      </c>
      <c r="AC2001" s="149">
        <v>-1.92</v>
      </c>
      <c r="AD2001" s="151">
        <v>-2.13</v>
      </c>
      <c r="AE2001" s="148">
        <v>-1.78</v>
      </c>
      <c r="AF2001" s="149">
        <v>-1.95</v>
      </c>
      <c r="AG2001" s="149">
        <v>-1.61</v>
      </c>
      <c r="AH2001" s="151">
        <v>0.47</v>
      </c>
      <c r="AI2001" s="152">
        <v>-0.83</v>
      </c>
      <c r="AJ2001" s="149">
        <v>-0.99</v>
      </c>
      <c r="AK2001" s="149">
        <v>-2.02</v>
      </c>
      <c r="AL2001" s="150">
        <v>-2.12</v>
      </c>
      <c r="AM2001" s="153">
        <f t="shared" si="237"/>
        <v>4.41</v>
      </c>
      <c r="AN2001" s="154">
        <f t="shared" si="237"/>
        <v>-1.22</v>
      </c>
      <c r="AO2001" s="154">
        <f t="shared" si="237"/>
        <v>2.1799999999999997</v>
      </c>
      <c r="AP2001" s="155">
        <f t="shared" si="231"/>
        <v>0.22999999999999998</v>
      </c>
      <c r="AQ2001" s="156">
        <f>AVERAGE(Table3[[#This Row],[ HEK293 +Selistat_R1 2]:[ HEK293 +Selistat_R4 5]])</f>
        <v>1.4</v>
      </c>
      <c r="AR2001" s="153">
        <f t="shared" si="238"/>
        <v>-0.53</v>
      </c>
      <c r="AS2001" s="154">
        <f t="shared" si="238"/>
        <v>-1.24</v>
      </c>
      <c r="AT2001" s="154">
        <f t="shared" si="238"/>
        <v>0.30999999999999983</v>
      </c>
      <c r="AU2001" s="157">
        <f t="shared" si="232"/>
        <v>2.5999999999999996</v>
      </c>
      <c r="AV2001" s="158">
        <f t="shared" si="239"/>
        <v>0.42000000000000004</v>
      </c>
      <c r="AW2001" s="154">
        <f t="shared" si="239"/>
        <v>-0.28000000000000003</v>
      </c>
      <c r="AX2001" s="154">
        <f t="shared" si="239"/>
        <v>-0.10000000000000009</v>
      </c>
      <c r="AY2001" s="155">
        <f t="shared" si="233"/>
        <v>9.9999999999997868E-3</v>
      </c>
    </row>
    <row r="2002" spans="1:51" x14ac:dyDescent="0.15">
      <c r="A2002" s="122" t="s">
        <v>10671</v>
      </c>
      <c r="B2002" s="122" t="s">
        <v>4898</v>
      </c>
      <c r="C2002" s="122" t="s">
        <v>10672</v>
      </c>
      <c r="D2002" s="122" t="s">
        <v>3457</v>
      </c>
      <c r="E2002" s="122" t="s">
        <v>10673</v>
      </c>
      <c r="F2002" s="122" t="s">
        <v>2980</v>
      </c>
      <c r="G2002" s="122">
        <v>1</v>
      </c>
      <c r="H2002" s="166">
        <v>0.964001</v>
      </c>
      <c r="I2002" s="167">
        <v>8.3333399999999998E-3</v>
      </c>
      <c r="J2002" s="168" t="str">
        <f t="shared" si="234"/>
        <v>FALSE</v>
      </c>
      <c r="K2002" s="169">
        <v>0.30421300000000001</v>
      </c>
      <c r="L2002" s="170">
        <f>-LOG10(Table3[[#This Row],[Student''s T-test p-value HEK293 +Selistat_HEK293 UT]])</f>
        <v>0.51682223108633785</v>
      </c>
      <c r="M2002" s="167">
        <v>0.1925</v>
      </c>
      <c r="N2002" s="171" t="str">
        <f t="shared" si="235"/>
        <v>FALSE</v>
      </c>
      <c r="O2002" s="146">
        <v>0.31495200000000001</v>
      </c>
      <c r="P2002" s="147">
        <v>-0.26250000000000001</v>
      </c>
      <c r="Q2002" s="171" t="str">
        <f t="shared" si="236"/>
        <v>FALSE</v>
      </c>
      <c r="R2002" s="122" t="s">
        <v>801</v>
      </c>
      <c r="S2002" s="122" t="s">
        <v>802</v>
      </c>
      <c r="T2002" s="122" t="s">
        <v>803</v>
      </c>
      <c r="U2002" s="172" t="s">
        <v>10674</v>
      </c>
      <c r="V2002" s="122" t="s">
        <v>10675</v>
      </c>
      <c r="W2002" s="148">
        <v>0.09</v>
      </c>
      <c r="X2002" s="149">
        <v>0.25</v>
      </c>
      <c r="Y2002" s="149">
        <v>0</v>
      </c>
      <c r="Z2002" s="150">
        <v>0.28999999999999998</v>
      </c>
      <c r="AA2002" s="148">
        <v>0.13</v>
      </c>
      <c r="AB2002" s="149">
        <v>-0.23</v>
      </c>
      <c r="AC2002" s="149">
        <v>-0.36</v>
      </c>
      <c r="AD2002" s="151">
        <v>0.32</v>
      </c>
      <c r="AE2002" s="148">
        <v>-0.74</v>
      </c>
      <c r="AF2002" s="149">
        <v>-0.02</v>
      </c>
      <c r="AG2002" s="149">
        <v>-0.23</v>
      </c>
      <c r="AH2002" s="151">
        <v>-0.01</v>
      </c>
      <c r="AI2002" s="152">
        <v>-0.26</v>
      </c>
      <c r="AJ2002" s="149">
        <v>-0.27</v>
      </c>
      <c r="AK2002" s="149">
        <v>0.17</v>
      </c>
      <c r="AL2002" s="150">
        <v>0.41</v>
      </c>
      <c r="AM2002" s="153">
        <f t="shared" si="237"/>
        <v>-4.0000000000000008E-2</v>
      </c>
      <c r="AN2002" s="154">
        <f t="shared" si="237"/>
        <v>0.48</v>
      </c>
      <c r="AO2002" s="154">
        <f t="shared" si="237"/>
        <v>0.36</v>
      </c>
      <c r="AP2002" s="155">
        <f t="shared" si="231"/>
        <v>-3.0000000000000027E-2</v>
      </c>
      <c r="AQ2002" s="156">
        <f>AVERAGE(Table3[[#This Row],[ HEK293 +Selistat_R1 2]:[ HEK293 +Selistat_R4 5]])</f>
        <v>0.19249999999999998</v>
      </c>
      <c r="AR2002" s="153">
        <f t="shared" si="238"/>
        <v>-0.87</v>
      </c>
      <c r="AS2002" s="154">
        <f t="shared" si="238"/>
        <v>0.21000000000000002</v>
      </c>
      <c r="AT2002" s="154">
        <f t="shared" si="238"/>
        <v>0.12999999999999998</v>
      </c>
      <c r="AU2002" s="157">
        <f t="shared" si="232"/>
        <v>-0.33</v>
      </c>
      <c r="AV2002" s="158">
        <f t="shared" si="239"/>
        <v>-0.39</v>
      </c>
      <c r="AW2002" s="154">
        <f t="shared" si="239"/>
        <v>-4.0000000000000008E-2</v>
      </c>
      <c r="AX2002" s="154">
        <f t="shared" si="239"/>
        <v>0.53</v>
      </c>
      <c r="AY2002" s="155">
        <f t="shared" si="233"/>
        <v>8.9999999999999969E-2</v>
      </c>
    </row>
    <row r="2003" spans="1:51" x14ac:dyDescent="0.15">
      <c r="A2003" s="122" t="s">
        <v>6203</v>
      </c>
      <c r="B2003" s="122" t="s">
        <v>6204</v>
      </c>
      <c r="C2003" s="122" t="s">
        <v>6205</v>
      </c>
      <c r="E2003" s="122" t="s">
        <v>6206</v>
      </c>
      <c r="G2003" s="122">
        <v>2</v>
      </c>
      <c r="H2003" s="166">
        <v>0.35814800000000002</v>
      </c>
      <c r="I2003" s="167">
        <v>0.155833</v>
      </c>
      <c r="J2003" s="168" t="str">
        <f t="shared" si="234"/>
        <v>FALSE</v>
      </c>
      <c r="K2003" s="169">
        <v>0.30424200000000001</v>
      </c>
      <c r="L2003" s="170">
        <f>-LOG10(Table3[[#This Row],[Student''s T-test p-value HEK293 +Selistat_HEK293 UT]])</f>
        <v>0.51678083265922414</v>
      </c>
      <c r="M2003" s="167">
        <v>0.24249999999999999</v>
      </c>
      <c r="N2003" s="171" t="str">
        <f t="shared" si="235"/>
        <v>FALSE</v>
      </c>
      <c r="O2003" s="146">
        <v>0.98170999999999997</v>
      </c>
      <c r="P2003" s="147">
        <v>-5.0000000000000001E-3</v>
      </c>
      <c r="Q2003" s="171" t="str">
        <f t="shared" si="236"/>
        <v>FALSE</v>
      </c>
      <c r="R2003" s="122" t="s">
        <v>1552</v>
      </c>
      <c r="S2003" s="122" t="s">
        <v>1556</v>
      </c>
      <c r="T2003" s="122" t="s">
        <v>1554</v>
      </c>
      <c r="U2003" s="172" t="s">
        <v>6208</v>
      </c>
      <c r="V2003" s="122" t="s">
        <v>10676</v>
      </c>
      <c r="W2003" s="148">
        <v>0.3</v>
      </c>
      <c r="X2003" s="149">
        <v>0.11</v>
      </c>
      <c r="Y2003" s="149">
        <v>-0.12</v>
      </c>
      <c r="Z2003" s="150">
        <v>0.11</v>
      </c>
      <c r="AA2003" s="148">
        <v>-0.15</v>
      </c>
      <c r="AB2003" s="149">
        <v>0.42</v>
      </c>
      <c r="AC2003" s="149">
        <v>-0.43</v>
      </c>
      <c r="AD2003" s="151">
        <v>-0.41</v>
      </c>
      <c r="AE2003" s="148">
        <v>0.05</v>
      </c>
      <c r="AF2003" s="149">
        <v>-0.08</v>
      </c>
      <c r="AG2003" s="149">
        <v>0.25</v>
      </c>
      <c r="AH2003" s="151">
        <v>-0.35</v>
      </c>
      <c r="AI2003" s="152">
        <v>-0.16</v>
      </c>
      <c r="AJ2003" s="149">
        <v>-0.41</v>
      </c>
      <c r="AK2003" s="149">
        <v>0.09</v>
      </c>
      <c r="AL2003" s="150">
        <v>0.37</v>
      </c>
      <c r="AM2003" s="153">
        <f t="shared" si="237"/>
        <v>0.44999999999999996</v>
      </c>
      <c r="AN2003" s="154">
        <f t="shared" si="237"/>
        <v>-0.31</v>
      </c>
      <c r="AO2003" s="154">
        <f t="shared" si="237"/>
        <v>0.31</v>
      </c>
      <c r="AP2003" s="155">
        <f t="shared" si="231"/>
        <v>0.52</v>
      </c>
      <c r="AQ2003" s="156">
        <f>AVERAGE(Table3[[#This Row],[ HEK293 +Selistat_R1 2]:[ HEK293 +Selistat_R4 5]])</f>
        <v>0.24249999999999999</v>
      </c>
      <c r="AR2003" s="153">
        <f t="shared" si="238"/>
        <v>0.2</v>
      </c>
      <c r="AS2003" s="154">
        <f t="shared" si="238"/>
        <v>-0.5</v>
      </c>
      <c r="AT2003" s="154">
        <f t="shared" si="238"/>
        <v>0.67999999999999994</v>
      </c>
      <c r="AU2003" s="157">
        <f t="shared" si="232"/>
        <v>0.06</v>
      </c>
      <c r="AV2003" s="158">
        <f t="shared" si="239"/>
        <v>-1.0000000000000009E-2</v>
      </c>
      <c r="AW2003" s="154">
        <f t="shared" si="239"/>
        <v>-0.83</v>
      </c>
      <c r="AX2003" s="154">
        <f t="shared" si="239"/>
        <v>0.52</v>
      </c>
      <c r="AY2003" s="155">
        <f t="shared" si="233"/>
        <v>0.78</v>
      </c>
    </row>
    <row r="2004" spans="1:51" x14ac:dyDescent="0.15">
      <c r="A2004" s="122" t="s">
        <v>3792</v>
      </c>
      <c r="B2004" s="122" t="s">
        <v>3793</v>
      </c>
      <c r="C2004" s="122" t="s">
        <v>3794</v>
      </c>
      <c r="D2004" s="122" t="s">
        <v>3018</v>
      </c>
      <c r="E2004" s="122" t="s">
        <v>3795</v>
      </c>
      <c r="F2004" s="122" t="s">
        <v>3796</v>
      </c>
      <c r="G2004" s="122">
        <v>1</v>
      </c>
      <c r="H2004" s="166">
        <v>1.6262800000000001E-2</v>
      </c>
      <c r="I2004" s="167">
        <v>0.48749999999999999</v>
      </c>
      <c r="J2004" s="168" t="str">
        <f t="shared" si="234"/>
        <v>FALSE</v>
      </c>
      <c r="K2004" s="169">
        <v>0.30460199999999998</v>
      </c>
      <c r="L2004" s="170">
        <f>-LOG10(Table3[[#This Row],[Student''s T-test p-value HEK293 +Selistat_HEK293 UT]])</f>
        <v>0.51626724943690261</v>
      </c>
      <c r="M2004" s="167">
        <v>0.1825</v>
      </c>
      <c r="N2004" s="171" t="str">
        <f t="shared" si="235"/>
        <v>FALSE</v>
      </c>
      <c r="O2004" s="146">
        <v>0.16708500000000001</v>
      </c>
      <c r="P2004" s="147">
        <v>-0.26</v>
      </c>
      <c r="Q2004" s="171" t="str">
        <f t="shared" si="236"/>
        <v>FALSE</v>
      </c>
      <c r="R2004" s="122" t="s">
        <v>1274</v>
      </c>
      <c r="S2004" s="122" t="s">
        <v>10677</v>
      </c>
      <c r="T2004" s="122" t="s">
        <v>1276</v>
      </c>
      <c r="U2004" s="172" t="s">
        <v>3797</v>
      </c>
      <c r="V2004" s="122" t="s">
        <v>4061</v>
      </c>
      <c r="W2004" s="148">
        <v>-0.39</v>
      </c>
      <c r="X2004" s="149">
        <v>-0.31</v>
      </c>
      <c r="Y2004" s="149">
        <v>-0.15</v>
      </c>
      <c r="Z2004" s="150">
        <v>-0.06</v>
      </c>
      <c r="AA2004" s="148">
        <v>-0.06</v>
      </c>
      <c r="AB2004" s="149">
        <v>-0.76</v>
      </c>
      <c r="AC2004" s="149">
        <v>-0.36</v>
      </c>
      <c r="AD2004" s="151">
        <v>-0.46</v>
      </c>
      <c r="AE2004" s="148">
        <v>0.25</v>
      </c>
      <c r="AF2004" s="149">
        <v>7.0000000000000007E-2</v>
      </c>
      <c r="AG2004" s="149">
        <v>-0.16</v>
      </c>
      <c r="AH2004" s="151">
        <v>0.24</v>
      </c>
      <c r="AI2004" s="152">
        <v>0.24</v>
      </c>
      <c r="AJ2004" s="149">
        <v>0.08</v>
      </c>
      <c r="AK2004" s="149">
        <v>0.71</v>
      </c>
      <c r="AL2004" s="150">
        <v>0.41</v>
      </c>
      <c r="AM2004" s="153">
        <f t="shared" si="237"/>
        <v>-0.33</v>
      </c>
      <c r="AN2004" s="154">
        <f t="shared" si="237"/>
        <v>0.45</v>
      </c>
      <c r="AO2004" s="154">
        <f t="shared" si="237"/>
        <v>0.21</v>
      </c>
      <c r="AP2004" s="155">
        <f t="shared" si="231"/>
        <v>0.4</v>
      </c>
      <c r="AQ2004" s="156">
        <f>AVERAGE(Table3[[#This Row],[ HEK293 +Selistat_R1 2]:[ HEK293 +Selistat_R4 5]])</f>
        <v>0.1825</v>
      </c>
      <c r="AR2004" s="153">
        <f t="shared" si="238"/>
        <v>0.31</v>
      </c>
      <c r="AS2004" s="154">
        <f t="shared" si="238"/>
        <v>0.83000000000000007</v>
      </c>
      <c r="AT2004" s="154">
        <f t="shared" si="238"/>
        <v>0.19999999999999998</v>
      </c>
      <c r="AU2004" s="157">
        <f t="shared" si="232"/>
        <v>0.7</v>
      </c>
      <c r="AV2004" s="158">
        <f t="shared" si="239"/>
        <v>0.3</v>
      </c>
      <c r="AW2004" s="154">
        <f t="shared" si="239"/>
        <v>0.84</v>
      </c>
      <c r="AX2004" s="154">
        <f t="shared" si="239"/>
        <v>1.0699999999999998</v>
      </c>
      <c r="AY2004" s="155">
        <f t="shared" si="233"/>
        <v>0.87</v>
      </c>
    </row>
    <row r="2005" spans="1:51" x14ac:dyDescent="0.15">
      <c r="A2005" s="122" t="s">
        <v>3224</v>
      </c>
      <c r="B2005" s="122" t="s">
        <v>3225</v>
      </c>
      <c r="C2005" s="122" t="s">
        <v>3226</v>
      </c>
      <c r="E2005" s="122" t="s">
        <v>3227</v>
      </c>
      <c r="F2005" s="122" t="s">
        <v>3228</v>
      </c>
      <c r="G2005" s="122">
        <v>6</v>
      </c>
      <c r="H2005" s="166">
        <v>0.85208700000000004</v>
      </c>
      <c r="I2005" s="167">
        <v>2.3333300000000001E-2</v>
      </c>
      <c r="J2005" s="168" t="str">
        <f t="shared" si="234"/>
        <v>FALSE</v>
      </c>
      <c r="K2005" s="169">
        <v>0.304645</v>
      </c>
      <c r="L2005" s="170">
        <f>-LOG10(Table3[[#This Row],[Student''s T-test p-value HEK293 +Selistat_HEK293 UT]])</f>
        <v>0.51620594535907249</v>
      </c>
      <c r="M2005" s="167">
        <v>-0.14249999999999999</v>
      </c>
      <c r="N2005" s="171" t="str">
        <f t="shared" si="235"/>
        <v>FALSE</v>
      </c>
      <c r="O2005" s="146">
        <v>0.18773400000000001</v>
      </c>
      <c r="P2005" s="147">
        <v>-0.1925</v>
      </c>
      <c r="Q2005" s="171" t="str">
        <f t="shared" si="236"/>
        <v>FALSE</v>
      </c>
      <c r="R2005" s="122" t="s">
        <v>1407</v>
      </c>
      <c r="S2005" s="122" t="s">
        <v>10678</v>
      </c>
      <c r="T2005" s="122" t="s">
        <v>1401</v>
      </c>
      <c r="U2005" s="172" t="s">
        <v>2680</v>
      </c>
      <c r="V2005" s="122" t="s">
        <v>5332</v>
      </c>
      <c r="W2005" s="148">
        <v>-0.13</v>
      </c>
      <c r="X2005" s="149">
        <v>-0.35</v>
      </c>
      <c r="Y2005" s="149">
        <v>-0.32</v>
      </c>
      <c r="Z2005" s="150">
        <v>0.11</v>
      </c>
      <c r="AA2005" s="148">
        <v>-0.14000000000000001</v>
      </c>
      <c r="AB2005" s="149">
        <v>-0.16</v>
      </c>
      <c r="AC2005" s="149">
        <v>7.0000000000000007E-2</v>
      </c>
      <c r="AD2005" s="151">
        <v>0.11</v>
      </c>
      <c r="AE2005" s="148">
        <v>0.28000000000000003</v>
      </c>
      <c r="AF2005" s="149">
        <v>-0.03</v>
      </c>
      <c r="AG2005" s="149">
        <v>-0.34</v>
      </c>
      <c r="AH2005" s="151">
        <v>0.01</v>
      </c>
      <c r="AI2005" s="152">
        <v>0.23</v>
      </c>
      <c r="AJ2005" s="149">
        <v>0.12</v>
      </c>
      <c r="AK2005" s="149">
        <v>0.14000000000000001</v>
      </c>
      <c r="AL2005" s="150">
        <v>0.2</v>
      </c>
      <c r="AM2005" s="153">
        <f t="shared" si="237"/>
        <v>1.0000000000000009E-2</v>
      </c>
      <c r="AN2005" s="154">
        <f t="shared" si="237"/>
        <v>-0.18999999999999997</v>
      </c>
      <c r="AO2005" s="154">
        <f t="shared" si="237"/>
        <v>-0.39</v>
      </c>
      <c r="AP2005" s="155">
        <f t="shared" si="231"/>
        <v>0</v>
      </c>
      <c r="AQ2005" s="156">
        <f>AVERAGE(Table3[[#This Row],[ HEK293 +Selistat_R1 2]:[ HEK293 +Selistat_R4 5]])</f>
        <v>-0.14249999999999999</v>
      </c>
      <c r="AR2005" s="153">
        <f t="shared" si="238"/>
        <v>0.42000000000000004</v>
      </c>
      <c r="AS2005" s="154">
        <f t="shared" si="238"/>
        <v>0.13</v>
      </c>
      <c r="AT2005" s="154">
        <f t="shared" si="238"/>
        <v>-0.41000000000000003</v>
      </c>
      <c r="AU2005" s="157">
        <f t="shared" si="232"/>
        <v>-0.1</v>
      </c>
      <c r="AV2005" s="158">
        <f t="shared" si="239"/>
        <v>0.37</v>
      </c>
      <c r="AW2005" s="154">
        <f t="shared" si="239"/>
        <v>0.28000000000000003</v>
      </c>
      <c r="AX2005" s="154">
        <f t="shared" si="239"/>
        <v>7.0000000000000007E-2</v>
      </c>
      <c r="AY2005" s="155">
        <f t="shared" si="233"/>
        <v>9.0000000000000011E-2</v>
      </c>
    </row>
    <row r="2006" spans="1:51" x14ac:dyDescent="0.15">
      <c r="A2006" s="122" t="s">
        <v>6153</v>
      </c>
      <c r="B2006" s="122" t="s">
        <v>6154</v>
      </c>
      <c r="C2006" s="122" t="s">
        <v>6155</v>
      </c>
      <c r="D2006" s="122" t="s">
        <v>4043</v>
      </c>
      <c r="E2006" s="122" t="s">
        <v>6156</v>
      </c>
      <c r="F2006" s="122" t="s">
        <v>6157</v>
      </c>
      <c r="G2006" s="122">
        <v>1</v>
      </c>
      <c r="H2006" s="166">
        <v>0.64679699999999996</v>
      </c>
      <c r="I2006" s="167">
        <v>0.16583300000000001</v>
      </c>
      <c r="J2006" s="168" t="str">
        <f t="shared" si="234"/>
        <v>FALSE</v>
      </c>
      <c r="K2006" s="169">
        <v>0.30517499999999997</v>
      </c>
      <c r="L2006" s="170">
        <f>-LOG10(Table3[[#This Row],[Student''s T-test p-value HEK293 +Selistat_HEK293 UT]])</f>
        <v>0.51545104675501474</v>
      </c>
      <c r="M2006" s="167">
        <v>-0.47499999999999998</v>
      </c>
      <c r="N2006" s="171" t="str">
        <f t="shared" si="235"/>
        <v>FALSE</v>
      </c>
      <c r="O2006" s="146">
        <v>0.90958899999999998</v>
      </c>
      <c r="P2006" s="147">
        <v>2.75E-2</v>
      </c>
      <c r="Q2006" s="171" t="str">
        <f t="shared" si="236"/>
        <v>FALSE</v>
      </c>
      <c r="R2006" s="122" t="s">
        <v>6158</v>
      </c>
      <c r="S2006" s="122" t="s">
        <v>7190</v>
      </c>
      <c r="T2006" s="122" t="s">
        <v>6160</v>
      </c>
      <c r="U2006" s="172" t="s">
        <v>6161</v>
      </c>
      <c r="V2006" s="122" t="s">
        <v>7191</v>
      </c>
      <c r="W2006" s="148">
        <v>-0.11</v>
      </c>
      <c r="X2006" s="149">
        <v>-0.11</v>
      </c>
      <c r="Y2006" s="149">
        <v>-1.69</v>
      </c>
      <c r="Z2006" s="150">
        <v>-0.89</v>
      </c>
      <c r="AA2006" s="148">
        <v>-0.08</v>
      </c>
      <c r="AB2006" s="149">
        <v>-0.28999999999999998</v>
      </c>
      <c r="AC2006" s="149">
        <v>0.19</v>
      </c>
      <c r="AD2006" s="151">
        <v>-0.72</v>
      </c>
      <c r="AE2006" s="148">
        <v>0.9</v>
      </c>
      <c r="AF2006" s="149">
        <v>-0.15</v>
      </c>
      <c r="AG2006" s="149">
        <v>0.16</v>
      </c>
      <c r="AH2006" s="151">
        <v>0.19</v>
      </c>
      <c r="AI2006" s="152">
        <v>0.41</v>
      </c>
      <c r="AJ2006" s="149">
        <v>0.08</v>
      </c>
      <c r="AK2006" s="149">
        <v>0.27</v>
      </c>
      <c r="AL2006" s="150">
        <v>0.23</v>
      </c>
      <c r="AM2006" s="153">
        <f t="shared" si="237"/>
        <v>-0.03</v>
      </c>
      <c r="AN2006" s="154">
        <f t="shared" si="237"/>
        <v>0.18</v>
      </c>
      <c r="AO2006" s="154">
        <f t="shared" si="237"/>
        <v>-1.88</v>
      </c>
      <c r="AP2006" s="155">
        <f t="shared" si="231"/>
        <v>-0.17000000000000004</v>
      </c>
      <c r="AQ2006" s="156">
        <f>AVERAGE(Table3[[#This Row],[ HEK293 +Selistat_R1 2]:[ HEK293 +Selistat_R4 5]])</f>
        <v>-0.47499999999999998</v>
      </c>
      <c r="AR2006" s="153">
        <f t="shared" si="238"/>
        <v>0.98</v>
      </c>
      <c r="AS2006" s="154">
        <f t="shared" si="238"/>
        <v>0.13999999999999999</v>
      </c>
      <c r="AT2006" s="154">
        <f t="shared" si="238"/>
        <v>-0.03</v>
      </c>
      <c r="AU2006" s="157">
        <f t="shared" si="232"/>
        <v>0.90999999999999992</v>
      </c>
      <c r="AV2006" s="158">
        <f t="shared" si="239"/>
        <v>0.49</v>
      </c>
      <c r="AW2006" s="154">
        <f t="shared" si="239"/>
        <v>0.37</v>
      </c>
      <c r="AX2006" s="154">
        <f t="shared" si="239"/>
        <v>8.0000000000000016E-2</v>
      </c>
      <c r="AY2006" s="155">
        <f t="shared" si="233"/>
        <v>0.95</v>
      </c>
    </row>
    <row r="2007" spans="1:51" x14ac:dyDescent="0.15">
      <c r="A2007" s="122" t="s">
        <v>5768</v>
      </c>
      <c r="B2007" s="122" t="s">
        <v>5769</v>
      </c>
      <c r="C2007" s="122" t="s">
        <v>5770</v>
      </c>
      <c r="E2007" s="122" t="s">
        <v>5771</v>
      </c>
      <c r="F2007" s="122" t="s">
        <v>5772</v>
      </c>
      <c r="G2007" s="122">
        <v>2</v>
      </c>
      <c r="H2007" s="166">
        <v>0.93171199999999998</v>
      </c>
      <c r="I2007" s="167">
        <v>-2.75E-2</v>
      </c>
      <c r="J2007" s="168" t="str">
        <f t="shared" si="234"/>
        <v>FALSE</v>
      </c>
      <c r="K2007" s="169">
        <v>0.30528899999999998</v>
      </c>
      <c r="L2007" s="170">
        <f>-LOG10(Table3[[#This Row],[Student''s T-test p-value HEK293 +Selistat_HEK293 UT]])</f>
        <v>0.51528884367174532</v>
      </c>
      <c r="M2007" s="167">
        <v>-0.3125</v>
      </c>
      <c r="N2007" s="171" t="str">
        <f t="shared" si="235"/>
        <v>FALSE</v>
      </c>
      <c r="O2007" s="146">
        <v>0.36583399999999999</v>
      </c>
      <c r="P2007" s="147">
        <v>0.435</v>
      </c>
      <c r="Q2007" s="171" t="str">
        <f t="shared" si="236"/>
        <v>FALSE</v>
      </c>
      <c r="R2007" s="122" t="s">
        <v>5773</v>
      </c>
      <c r="S2007" s="122" t="s">
        <v>5774</v>
      </c>
      <c r="T2007" s="122" t="s">
        <v>5775</v>
      </c>
      <c r="U2007" s="172" t="s">
        <v>5776</v>
      </c>
      <c r="V2007" s="122" t="s">
        <v>5777</v>
      </c>
      <c r="W2007" s="148">
        <v>-0.31</v>
      </c>
      <c r="X2007" s="149">
        <v>-0.36</v>
      </c>
      <c r="Y2007" s="149">
        <v>-0.24</v>
      </c>
      <c r="Z2007" s="150">
        <v>-0.71</v>
      </c>
      <c r="AA2007" s="148">
        <v>-0.26</v>
      </c>
      <c r="AB2007" s="149">
        <v>-0.52</v>
      </c>
      <c r="AC2007" s="149">
        <v>0.66</v>
      </c>
      <c r="AD2007" s="151">
        <v>-0.25</v>
      </c>
      <c r="AE2007" s="148">
        <v>-0.08</v>
      </c>
      <c r="AF2007" s="149">
        <v>0.04</v>
      </c>
      <c r="AG2007" s="149">
        <v>1.46</v>
      </c>
      <c r="AH2007" s="151">
        <v>-0.46</v>
      </c>
      <c r="AI2007" s="152">
        <v>-0.27</v>
      </c>
      <c r="AJ2007" s="149">
        <v>-0.15</v>
      </c>
      <c r="AK2007" s="149">
        <v>0.17</v>
      </c>
      <c r="AL2007" s="150">
        <v>-0.53</v>
      </c>
      <c r="AM2007" s="153">
        <f t="shared" si="237"/>
        <v>-4.9999999999999989E-2</v>
      </c>
      <c r="AN2007" s="154">
        <f t="shared" si="237"/>
        <v>0.16000000000000003</v>
      </c>
      <c r="AO2007" s="154">
        <f t="shared" si="237"/>
        <v>-0.9</v>
      </c>
      <c r="AP2007" s="155">
        <f t="shared" si="231"/>
        <v>-0.45999999999999996</v>
      </c>
      <c r="AQ2007" s="156">
        <f>AVERAGE(Table3[[#This Row],[ HEK293 +Selistat_R1 2]:[ HEK293 +Selistat_R4 5]])</f>
        <v>-0.3125</v>
      </c>
      <c r="AR2007" s="153">
        <f t="shared" si="238"/>
        <v>0.18</v>
      </c>
      <c r="AS2007" s="154">
        <f t="shared" si="238"/>
        <v>0.56000000000000005</v>
      </c>
      <c r="AT2007" s="154">
        <f t="shared" si="238"/>
        <v>0.79999999999999993</v>
      </c>
      <c r="AU2007" s="157">
        <f t="shared" si="232"/>
        <v>-0.21000000000000002</v>
      </c>
      <c r="AV2007" s="158">
        <f t="shared" si="239"/>
        <v>-1.0000000000000009E-2</v>
      </c>
      <c r="AW2007" s="154">
        <f t="shared" si="239"/>
        <v>0.37</v>
      </c>
      <c r="AX2007" s="154">
        <f t="shared" si="239"/>
        <v>-0.49</v>
      </c>
      <c r="AY2007" s="155">
        <f t="shared" si="233"/>
        <v>-0.28000000000000003</v>
      </c>
    </row>
    <row r="2008" spans="1:51" x14ac:dyDescent="0.15">
      <c r="A2008" s="122" t="s">
        <v>7567</v>
      </c>
      <c r="B2008" s="122" t="s">
        <v>7568</v>
      </c>
      <c r="C2008" s="122" t="s">
        <v>7569</v>
      </c>
      <c r="E2008" s="122" t="s">
        <v>7570</v>
      </c>
      <c r="G2008" s="122">
        <v>1</v>
      </c>
      <c r="H2008" s="166">
        <v>0.94705099999999998</v>
      </c>
      <c r="I2008" s="167">
        <v>-5.8333300000000003E-3</v>
      </c>
      <c r="J2008" s="168" t="str">
        <f t="shared" si="234"/>
        <v>FALSE</v>
      </c>
      <c r="K2008" s="169">
        <v>0.306427</v>
      </c>
      <c r="L2008" s="170">
        <f>-LOG10(Table3[[#This Row],[Student''s T-test p-value HEK293 +Selistat_HEK293 UT]])</f>
        <v>0.51367297065041373</v>
      </c>
      <c r="M2008" s="167">
        <v>-8.2500000000000004E-2</v>
      </c>
      <c r="N2008" s="171" t="str">
        <f t="shared" si="235"/>
        <v>FALSE</v>
      </c>
      <c r="O2008" s="146">
        <v>0.483155</v>
      </c>
      <c r="P2008" s="147">
        <v>9.5000000000000001E-2</v>
      </c>
      <c r="Q2008" s="171" t="str">
        <f t="shared" si="236"/>
        <v>FALSE</v>
      </c>
      <c r="R2008" s="122" t="s">
        <v>7571</v>
      </c>
      <c r="S2008" s="122" t="s">
        <v>10679</v>
      </c>
      <c r="T2008" s="122" t="s">
        <v>7573</v>
      </c>
      <c r="U2008" s="172" t="s">
        <v>7574</v>
      </c>
      <c r="V2008" s="122" t="s">
        <v>10680</v>
      </c>
      <c r="W2008" s="148">
        <v>-0.23</v>
      </c>
      <c r="X2008" s="149">
        <v>-0.06</v>
      </c>
      <c r="Y2008" s="149">
        <v>-0.05</v>
      </c>
      <c r="Z2008" s="150">
        <v>0</v>
      </c>
      <c r="AA2008" s="148">
        <v>0.15</v>
      </c>
      <c r="AB2008" s="149">
        <v>0</v>
      </c>
      <c r="AC2008" s="149">
        <v>-0.08</v>
      </c>
      <c r="AD2008" s="151">
        <v>-0.08</v>
      </c>
      <c r="AE2008" s="148">
        <v>0.18</v>
      </c>
      <c r="AF2008" s="149">
        <v>-0.03</v>
      </c>
      <c r="AG2008" s="149">
        <v>0.27</v>
      </c>
      <c r="AH2008" s="151">
        <v>-0.11</v>
      </c>
      <c r="AI2008" s="152">
        <v>0.04</v>
      </c>
      <c r="AJ2008" s="149">
        <v>0.2</v>
      </c>
      <c r="AK2008" s="149">
        <v>-0.23</v>
      </c>
      <c r="AL2008" s="150">
        <v>-0.08</v>
      </c>
      <c r="AM2008" s="153">
        <f t="shared" si="237"/>
        <v>-0.38</v>
      </c>
      <c r="AN2008" s="154">
        <f t="shared" si="237"/>
        <v>-0.06</v>
      </c>
      <c r="AO2008" s="154">
        <f t="shared" si="237"/>
        <v>0.03</v>
      </c>
      <c r="AP2008" s="155">
        <f t="shared" si="231"/>
        <v>0.08</v>
      </c>
      <c r="AQ2008" s="156">
        <f>AVERAGE(Table3[[#This Row],[ HEK293 +Selistat_R1 2]:[ HEK293 +Selistat_R4 5]])</f>
        <v>-8.2500000000000004E-2</v>
      </c>
      <c r="AR2008" s="153">
        <f t="shared" si="238"/>
        <v>0.03</v>
      </c>
      <c r="AS2008" s="154">
        <f t="shared" si="238"/>
        <v>-0.03</v>
      </c>
      <c r="AT2008" s="154">
        <f t="shared" si="238"/>
        <v>0.35000000000000003</v>
      </c>
      <c r="AU2008" s="157">
        <f t="shared" si="232"/>
        <v>-0.03</v>
      </c>
      <c r="AV2008" s="158">
        <f t="shared" si="239"/>
        <v>-0.10999999999999999</v>
      </c>
      <c r="AW2008" s="154">
        <f t="shared" si="239"/>
        <v>0.2</v>
      </c>
      <c r="AX2008" s="154">
        <f t="shared" si="239"/>
        <v>-0.15000000000000002</v>
      </c>
      <c r="AY2008" s="155">
        <f t="shared" si="233"/>
        <v>0</v>
      </c>
    </row>
    <row r="2009" spans="1:51" x14ac:dyDescent="0.15">
      <c r="A2009" s="122" t="s">
        <v>4267</v>
      </c>
      <c r="B2009" s="122" t="s">
        <v>4268</v>
      </c>
      <c r="C2009" s="122" t="s">
        <v>4269</v>
      </c>
      <c r="E2009" s="122" t="s">
        <v>4270</v>
      </c>
      <c r="F2009" s="122" t="s">
        <v>4271</v>
      </c>
      <c r="G2009" s="122">
        <v>1</v>
      </c>
      <c r="H2009" s="166">
        <v>0.17172299999999999</v>
      </c>
      <c r="I2009" s="167">
        <v>-0.32166699999999998</v>
      </c>
      <c r="J2009" s="168" t="str">
        <f t="shared" si="234"/>
        <v>FALSE</v>
      </c>
      <c r="K2009" s="169">
        <v>0.30659399999999998</v>
      </c>
      <c r="L2009" s="170">
        <f>-LOG10(Table3[[#This Row],[Student''s T-test p-value HEK293 +Selistat_HEK293 UT]])</f>
        <v>0.51343634847834452</v>
      </c>
      <c r="M2009" s="167">
        <v>-0.375</v>
      </c>
      <c r="N2009" s="171" t="str">
        <f t="shared" si="235"/>
        <v>FALSE</v>
      </c>
      <c r="O2009" s="146">
        <v>0.40940199999999999</v>
      </c>
      <c r="P2009" s="147">
        <v>-0.20499999999999999</v>
      </c>
      <c r="Q2009" s="171" t="str">
        <f t="shared" si="236"/>
        <v>FALSE</v>
      </c>
      <c r="R2009" s="122" t="s">
        <v>715</v>
      </c>
      <c r="S2009" s="122" t="s">
        <v>9287</v>
      </c>
      <c r="T2009" s="122" t="s">
        <v>717</v>
      </c>
      <c r="U2009" s="172" t="s">
        <v>4273</v>
      </c>
      <c r="V2009" s="122" t="s">
        <v>9288</v>
      </c>
      <c r="W2009" s="148">
        <v>-0.19</v>
      </c>
      <c r="X2009" s="149">
        <v>-0.25</v>
      </c>
      <c r="Y2009" s="149">
        <v>-0.06</v>
      </c>
      <c r="Z2009" s="150">
        <v>-0.27</v>
      </c>
      <c r="AA2009" s="148">
        <v>1.1000000000000001</v>
      </c>
      <c r="AB2009" s="149">
        <v>0.08</v>
      </c>
      <c r="AC2009" s="149">
        <v>-0.49</v>
      </c>
      <c r="AD2009" s="151">
        <v>0.04</v>
      </c>
      <c r="AE2009" s="148">
        <v>0.09</v>
      </c>
      <c r="AF2009" s="149">
        <v>-0.22</v>
      </c>
      <c r="AG2009" s="149">
        <v>-0.81</v>
      </c>
      <c r="AH2009" s="151">
        <v>0.08</v>
      </c>
      <c r="AI2009" s="152">
        <v>0.22</v>
      </c>
      <c r="AJ2009" s="149">
        <v>-0.17</v>
      </c>
      <c r="AK2009" s="149">
        <v>-0.16</v>
      </c>
      <c r="AL2009" s="150">
        <v>7.0000000000000007E-2</v>
      </c>
      <c r="AM2009" s="153">
        <f t="shared" si="237"/>
        <v>-1.29</v>
      </c>
      <c r="AN2009" s="154">
        <f t="shared" si="237"/>
        <v>-0.33</v>
      </c>
      <c r="AO2009" s="154">
        <f t="shared" si="237"/>
        <v>0.43</v>
      </c>
      <c r="AP2009" s="155">
        <f t="shared" si="231"/>
        <v>-0.31</v>
      </c>
      <c r="AQ2009" s="156">
        <f>AVERAGE(Table3[[#This Row],[ HEK293 +Selistat_R1 2]:[ HEK293 +Selistat_R4 5]])</f>
        <v>-0.37500000000000006</v>
      </c>
      <c r="AR2009" s="153">
        <f t="shared" si="238"/>
        <v>-1.01</v>
      </c>
      <c r="AS2009" s="154">
        <f t="shared" si="238"/>
        <v>-0.3</v>
      </c>
      <c r="AT2009" s="154">
        <f t="shared" si="238"/>
        <v>-0.32000000000000006</v>
      </c>
      <c r="AU2009" s="157">
        <f t="shared" si="232"/>
        <v>0.04</v>
      </c>
      <c r="AV2009" s="158">
        <f t="shared" si="239"/>
        <v>-0.88000000000000012</v>
      </c>
      <c r="AW2009" s="154">
        <f t="shared" si="239"/>
        <v>-0.25</v>
      </c>
      <c r="AX2009" s="154">
        <f t="shared" si="239"/>
        <v>0.32999999999999996</v>
      </c>
      <c r="AY2009" s="155">
        <f t="shared" si="233"/>
        <v>3.0000000000000006E-2</v>
      </c>
    </row>
    <row r="2010" spans="1:51" x14ac:dyDescent="0.15">
      <c r="A2010" s="122" t="s">
        <v>4141</v>
      </c>
      <c r="B2010" s="122" t="s">
        <v>4142</v>
      </c>
      <c r="C2010" s="122" t="s">
        <v>4143</v>
      </c>
      <c r="D2010" s="122" t="s">
        <v>3457</v>
      </c>
      <c r="E2010" s="122" t="s">
        <v>4144</v>
      </c>
      <c r="F2010" s="122" t="s">
        <v>4145</v>
      </c>
      <c r="G2010" s="122">
        <v>1</v>
      </c>
      <c r="H2010" s="166">
        <v>0.70891999999999999</v>
      </c>
      <c r="I2010" s="167">
        <v>-5.5833300000000002E-2</v>
      </c>
      <c r="J2010" s="168" t="str">
        <f t="shared" si="234"/>
        <v>FALSE</v>
      </c>
      <c r="K2010" s="169">
        <v>0.306921</v>
      </c>
      <c r="L2010" s="170">
        <f>-LOG10(Table3[[#This Row],[Student''s T-test p-value HEK293 +Selistat_HEK293 UT]])</f>
        <v>0.51297339546487197</v>
      </c>
      <c r="M2010" s="167">
        <v>-0.22500000000000001</v>
      </c>
      <c r="N2010" s="171" t="str">
        <f t="shared" si="235"/>
        <v>FALSE</v>
      </c>
      <c r="O2010" s="146">
        <v>0.72177400000000003</v>
      </c>
      <c r="P2010" s="147">
        <v>5.2499999999999998E-2</v>
      </c>
      <c r="Q2010" s="171" t="str">
        <f t="shared" si="236"/>
        <v>FALSE</v>
      </c>
      <c r="R2010" s="122" t="s">
        <v>4146</v>
      </c>
      <c r="S2010" s="122" t="s">
        <v>10681</v>
      </c>
      <c r="T2010" s="122" t="s">
        <v>4148</v>
      </c>
      <c r="U2010" s="172" t="s">
        <v>4149</v>
      </c>
      <c r="V2010" s="122" t="s">
        <v>10682</v>
      </c>
      <c r="W2010" s="148">
        <v>-0.23</v>
      </c>
      <c r="X2010" s="149">
        <v>-0.3</v>
      </c>
      <c r="Y2010" s="149">
        <v>-0.16</v>
      </c>
      <c r="Z2010" s="150">
        <v>-0.12</v>
      </c>
      <c r="AA2010" s="148">
        <v>0.28999999999999998</v>
      </c>
      <c r="AB2010" s="149">
        <v>-0.52</v>
      </c>
      <c r="AC2010" s="149">
        <v>-0.02</v>
      </c>
      <c r="AD2010" s="151">
        <v>0.34</v>
      </c>
      <c r="AE2010" s="148">
        <v>0.05</v>
      </c>
      <c r="AF2010" s="149">
        <v>-0.24</v>
      </c>
      <c r="AG2010" s="149">
        <v>0.17</v>
      </c>
      <c r="AH2010" s="151">
        <v>0.33</v>
      </c>
      <c r="AI2010" s="152">
        <v>0.23</v>
      </c>
      <c r="AJ2010" s="149">
        <v>-0.03</v>
      </c>
      <c r="AK2010" s="149">
        <v>-0.11</v>
      </c>
      <c r="AL2010" s="150">
        <v>0.01</v>
      </c>
      <c r="AM2010" s="153">
        <f t="shared" si="237"/>
        <v>-0.52</v>
      </c>
      <c r="AN2010" s="154">
        <f t="shared" si="237"/>
        <v>0.22000000000000003</v>
      </c>
      <c r="AO2010" s="154">
        <f t="shared" si="237"/>
        <v>-0.14000000000000001</v>
      </c>
      <c r="AP2010" s="155">
        <f t="shared" si="231"/>
        <v>-0.46</v>
      </c>
      <c r="AQ2010" s="156">
        <f>AVERAGE(Table3[[#This Row],[ HEK293 +Selistat_R1 2]:[ HEK293 +Selistat_R4 5]])</f>
        <v>-0.22500000000000001</v>
      </c>
      <c r="AR2010" s="153">
        <f t="shared" si="238"/>
        <v>-0.24</v>
      </c>
      <c r="AS2010" s="154">
        <f t="shared" si="238"/>
        <v>0.28000000000000003</v>
      </c>
      <c r="AT2010" s="154">
        <f t="shared" si="238"/>
        <v>0.19</v>
      </c>
      <c r="AU2010" s="157">
        <f t="shared" si="232"/>
        <v>-1.0000000000000009E-2</v>
      </c>
      <c r="AV2010" s="158">
        <f t="shared" si="239"/>
        <v>-5.999999999999997E-2</v>
      </c>
      <c r="AW2010" s="154">
        <f t="shared" si="239"/>
        <v>0.49</v>
      </c>
      <c r="AX2010" s="154">
        <f t="shared" si="239"/>
        <v>-0.09</v>
      </c>
      <c r="AY2010" s="155">
        <f t="shared" si="233"/>
        <v>-0.33</v>
      </c>
    </row>
    <row r="2011" spans="1:51" x14ac:dyDescent="0.15">
      <c r="A2011" s="122" t="s">
        <v>7559</v>
      </c>
      <c r="B2011" s="122" t="s">
        <v>7560</v>
      </c>
      <c r="C2011" s="122" t="s">
        <v>7561</v>
      </c>
      <c r="E2011" s="122" t="s">
        <v>7562</v>
      </c>
      <c r="F2011" s="122" t="s">
        <v>7563</v>
      </c>
      <c r="G2011" s="122">
        <v>2</v>
      </c>
      <c r="H2011" s="166">
        <v>0.34362900000000002</v>
      </c>
      <c r="I2011" s="167">
        <v>0.129167</v>
      </c>
      <c r="J2011" s="168" t="str">
        <f t="shared" si="234"/>
        <v>FALSE</v>
      </c>
      <c r="K2011" s="169">
        <v>0.30708400000000002</v>
      </c>
      <c r="L2011" s="170">
        <f>-LOG10(Table3[[#This Row],[Student''s T-test p-value HEK293 +Selistat_HEK293 UT]])</f>
        <v>0.51274281101616814</v>
      </c>
      <c r="M2011" s="167">
        <v>-0.14499999999999999</v>
      </c>
      <c r="N2011" s="171" t="str">
        <f t="shared" si="235"/>
        <v>FALSE</v>
      </c>
      <c r="O2011" s="146">
        <v>0.97592299999999998</v>
      </c>
      <c r="P2011" s="147">
        <v>2.5000000000000001E-3</v>
      </c>
      <c r="Q2011" s="171" t="str">
        <f t="shared" si="236"/>
        <v>FALSE</v>
      </c>
      <c r="R2011" s="122" t="s">
        <v>767</v>
      </c>
      <c r="S2011" s="122" t="s">
        <v>7564</v>
      </c>
      <c r="T2011" s="122" t="s">
        <v>769</v>
      </c>
      <c r="U2011" s="172" t="s">
        <v>7565</v>
      </c>
      <c r="V2011" s="122" t="s">
        <v>7566</v>
      </c>
      <c r="W2011" s="148">
        <v>-0.51</v>
      </c>
      <c r="X2011" s="149">
        <v>-0.18</v>
      </c>
      <c r="Y2011" s="149">
        <v>-0.21</v>
      </c>
      <c r="Z2011" s="150">
        <v>-0.13</v>
      </c>
      <c r="AA2011" s="148">
        <v>0.03</v>
      </c>
      <c r="AB2011" s="149">
        <v>-0.26</v>
      </c>
      <c r="AC2011" s="149">
        <v>-0.3</v>
      </c>
      <c r="AD2011" s="151">
        <v>0.08</v>
      </c>
      <c r="AE2011" s="148">
        <v>0.27</v>
      </c>
      <c r="AF2011" s="149">
        <v>0.01</v>
      </c>
      <c r="AG2011" s="149">
        <v>0.21</v>
      </c>
      <c r="AH2011" s="151">
        <v>0.13</v>
      </c>
      <c r="AI2011" s="152">
        <v>7.0000000000000007E-2</v>
      </c>
      <c r="AJ2011" s="149">
        <v>0.3</v>
      </c>
      <c r="AK2011" s="149">
        <v>0.18</v>
      </c>
      <c r="AL2011" s="150">
        <v>0.06</v>
      </c>
      <c r="AM2011" s="153">
        <f t="shared" si="237"/>
        <v>-0.54</v>
      </c>
      <c r="AN2011" s="154">
        <f t="shared" si="237"/>
        <v>8.0000000000000016E-2</v>
      </c>
      <c r="AO2011" s="154">
        <f t="shared" si="237"/>
        <v>0.09</v>
      </c>
      <c r="AP2011" s="155">
        <f t="shared" si="231"/>
        <v>-0.21000000000000002</v>
      </c>
      <c r="AQ2011" s="156">
        <f>AVERAGE(Table3[[#This Row],[ HEK293 +Selistat_R1 2]:[ HEK293 +Selistat_R4 5]])</f>
        <v>-0.14500000000000002</v>
      </c>
      <c r="AR2011" s="153">
        <f t="shared" si="238"/>
        <v>0.24000000000000002</v>
      </c>
      <c r="AS2011" s="154">
        <f t="shared" si="238"/>
        <v>0.27</v>
      </c>
      <c r="AT2011" s="154">
        <f t="shared" si="238"/>
        <v>0.51</v>
      </c>
      <c r="AU2011" s="157">
        <f t="shared" si="232"/>
        <v>0.05</v>
      </c>
      <c r="AV2011" s="158">
        <f t="shared" si="239"/>
        <v>4.0000000000000008E-2</v>
      </c>
      <c r="AW2011" s="154">
        <f t="shared" si="239"/>
        <v>0.56000000000000005</v>
      </c>
      <c r="AX2011" s="154">
        <f t="shared" si="239"/>
        <v>0.48</v>
      </c>
      <c r="AY2011" s="155">
        <f t="shared" si="233"/>
        <v>-2.0000000000000004E-2</v>
      </c>
    </row>
    <row r="2012" spans="1:51" x14ac:dyDescent="0.15">
      <c r="A2012" s="122" t="s">
        <v>3093</v>
      </c>
      <c r="B2012" s="122" t="s">
        <v>3094</v>
      </c>
      <c r="C2012" s="122" t="s">
        <v>3095</v>
      </c>
      <c r="D2012" s="122" t="s">
        <v>3018</v>
      </c>
      <c r="E2012" s="122" t="s">
        <v>3096</v>
      </c>
      <c r="G2012" s="122">
        <v>1</v>
      </c>
      <c r="H2012" s="166">
        <v>0.11508</v>
      </c>
      <c r="I2012" s="167">
        <v>0.19583300000000001</v>
      </c>
      <c r="J2012" s="168" t="str">
        <f t="shared" si="234"/>
        <v>FALSE</v>
      </c>
      <c r="K2012" s="169">
        <v>0.30768200000000001</v>
      </c>
      <c r="L2012" s="170">
        <f>-LOG10(Table3[[#This Row],[Student''s T-test p-value HEK293 +Selistat_HEK293 UT]])</f>
        <v>0.51189791008771701</v>
      </c>
      <c r="M2012" s="167">
        <v>-7.2499999999999995E-2</v>
      </c>
      <c r="N2012" s="171" t="str">
        <f t="shared" si="235"/>
        <v>FALSE</v>
      </c>
      <c r="O2012" s="146">
        <v>0.86618700000000004</v>
      </c>
      <c r="P2012" s="147">
        <v>-1.4999999999999999E-2</v>
      </c>
      <c r="Q2012" s="171" t="str">
        <f t="shared" si="236"/>
        <v>FALSE</v>
      </c>
      <c r="R2012" s="122" t="s">
        <v>3097</v>
      </c>
      <c r="S2012" s="122" t="s">
        <v>10683</v>
      </c>
      <c r="T2012" s="122" t="s">
        <v>3099</v>
      </c>
      <c r="U2012" s="172" t="s">
        <v>2653</v>
      </c>
      <c r="V2012" s="122" t="s">
        <v>10684</v>
      </c>
      <c r="W2012" s="148">
        <v>-0.21</v>
      </c>
      <c r="X2012" s="149">
        <v>-0.33</v>
      </c>
      <c r="Y2012" s="149">
        <v>-0.32</v>
      </c>
      <c r="Z2012" s="150">
        <v>-0.08</v>
      </c>
      <c r="AA2012" s="148">
        <v>-0.23</v>
      </c>
      <c r="AB2012" s="149">
        <v>-0.17</v>
      </c>
      <c r="AC2012" s="149">
        <v>-0.09</v>
      </c>
      <c r="AD2012" s="151">
        <v>-0.16</v>
      </c>
      <c r="AE2012" s="148">
        <v>0.36</v>
      </c>
      <c r="AF2012" s="149">
        <v>0.2</v>
      </c>
      <c r="AG2012" s="149">
        <v>0</v>
      </c>
      <c r="AH2012" s="151">
        <v>0.08</v>
      </c>
      <c r="AI2012" s="152">
        <v>0.25</v>
      </c>
      <c r="AJ2012" s="149">
        <v>0.21</v>
      </c>
      <c r="AK2012" s="149">
        <v>0.14000000000000001</v>
      </c>
      <c r="AL2012" s="150">
        <v>0.1</v>
      </c>
      <c r="AM2012" s="153">
        <f t="shared" si="237"/>
        <v>2.0000000000000018E-2</v>
      </c>
      <c r="AN2012" s="154">
        <f t="shared" si="237"/>
        <v>-0.16</v>
      </c>
      <c r="AO2012" s="154">
        <f t="shared" si="237"/>
        <v>-0.23</v>
      </c>
      <c r="AP2012" s="155">
        <f t="shared" si="231"/>
        <v>0.08</v>
      </c>
      <c r="AQ2012" s="156">
        <f>AVERAGE(Table3[[#This Row],[ HEK293 +Selistat_R1 2]:[ HEK293 +Selistat_R4 5]])</f>
        <v>-7.2499999999999995E-2</v>
      </c>
      <c r="AR2012" s="153">
        <f t="shared" si="238"/>
        <v>0.59</v>
      </c>
      <c r="AS2012" s="154">
        <f t="shared" si="238"/>
        <v>0.37</v>
      </c>
      <c r="AT2012" s="154">
        <f t="shared" si="238"/>
        <v>0.09</v>
      </c>
      <c r="AU2012" s="157">
        <f t="shared" si="232"/>
        <v>0.24</v>
      </c>
      <c r="AV2012" s="158">
        <f t="shared" si="239"/>
        <v>0.48</v>
      </c>
      <c r="AW2012" s="154">
        <f t="shared" si="239"/>
        <v>0.38</v>
      </c>
      <c r="AX2012" s="154">
        <f t="shared" si="239"/>
        <v>0.23</v>
      </c>
      <c r="AY2012" s="155">
        <f t="shared" si="233"/>
        <v>0.26</v>
      </c>
    </row>
    <row r="2013" spans="1:51" x14ac:dyDescent="0.15">
      <c r="A2013" s="122" t="s">
        <v>7966</v>
      </c>
      <c r="B2013" s="122" t="s">
        <v>7967</v>
      </c>
      <c r="C2013" s="122" t="s">
        <v>7968</v>
      </c>
      <c r="D2013" s="122" t="s">
        <v>5101</v>
      </c>
      <c r="E2013" s="122" t="s">
        <v>7969</v>
      </c>
      <c r="F2013" s="122" t="s">
        <v>7970</v>
      </c>
      <c r="G2013" s="122">
        <v>1</v>
      </c>
      <c r="H2013" s="166">
        <v>0.86237699999999995</v>
      </c>
      <c r="I2013" s="167">
        <v>-4.6666699999999998E-2</v>
      </c>
      <c r="J2013" s="168" t="str">
        <f t="shared" si="234"/>
        <v>FALSE</v>
      </c>
      <c r="K2013" s="169">
        <v>0.30797600000000003</v>
      </c>
      <c r="L2013" s="170">
        <f>-LOG10(Table3[[#This Row],[Student''s T-test p-value HEK293 +Selistat_HEK293 UT]])</f>
        <v>0.51148312594656975</v>
      </c>
      <c r="M2013" s="167">
        <v>-0.41499999999999998</v>
      </c>
      <c r="N2013" s="171" t="str">
        <f t="shared" si="235"/>
        <v>FALSE</v>
      </c>
      <c r="O2013" s="146">
        <v>0.32773799999999997</v>
      </c>
      <c r="P2013" s="147">
        <v>-0.19</v>
      </c>
      <c r="Q2013" s="171" t="str">
        <f t="shared" si="236"/>
        <v>FALSE</v>
      </c>
      <c r="R2013" s="122" t="s">
        <v>7971</v>
      </c>
      <c r="S2013" s="122" t="s">
        <v>10685</v>
      </c>
      <c r="T2013" s="122" t="s">
        <v>7973</v>
      </c>
      <c r="U2013" s="172" t="s">
        <v>7974</v>
      </c>
      <c r="V2013" s="122" t="s">
        <v>10686</v>
      </c>
      <c r="W2013" s="148">
        <v>-0.42</v>
      </c>
      <c r="X2013" s="149">
        <v>-1</v>
      </c>
      <c r="Y2013" s="149">
        <v>-0.68</v>
      </c>
      <c r="Z2013" s="150">
        <v>0.34</v>
      </c>
      <c r="AA2013" s="148">
        <v>-0.18</v>
      </c>
      <c r="AB2013" s="149">
        <v>-0.6</v>
      </c>
      <c r="AC2013" s="149">
        <v>0.52</v>
      </c>
      <c r="AD2013" s="151">
        <v>0.16</v>
      </c>
      <c r="AE2013" s="148">
        <v>0.16</v>
      </c>
      <c r="AF2013" s="149">
        <v>-0.21</v>
      </c>
      <c r="AG2013" s="149">
        <v>-0.19</v>
      </c>
      <c r="AH2013" s="151">
        <v>0.31</v>
      </c>
      <c r="AI2013" s="152">
        <v>0.28000000000000003</v>
      </c>
      <c r="AJ2013" s="149">
        <v>0.06</v>
      </c>
      <c r="AK2013" s="149">
        <v>-0.03</v>
      </c>
      <c r="AL2013" s="150">
        <v>0.52</v>
      </c>
      <c r="AM2013" s="153">
        <f t="shared" si="237"/>
        <v>-0.24</v>
      </c>
      <c r="AN2013" s="154">
        <f t="shared" si="237"/>
        <v>-0.4</v>
      </c>
      <c r="AO2013" s="154">
        <f t="shared" si="237"/>
        <v>-1.2000000000000002</v>
      </c>
      <c r="AP2013" s="155">
        <f t="shared" si="231"/>
        <v>0.18000000000000002</v>
      </c>
      <c r="AQ2013" s="156">
        <f>AVERAGE(Table3[[#This Row],[ HEK293 +Selistat_R1 2]:[ HEK293 +Selistat_R4 5]])</f>
        <v>-0.41500000000000009</v>
      </c>
      <c r="AR2013" s="153">
        <f t="shared" si="238"/>
        <v>0.33999999999999997</v>
      </c>
      <c r="AS2013" s="154">
        <f t="shared" si="238"/>
        <v>0.39</v>
      </c>
      <c r="AT2013" s="154">
        <f t="shared" si="238"/>
        <v>-0.71</v>
      </c>
      <c r="AU2013" s="157">
        <f t="shared" si="232"/>
        <v>0.15</v>
      </c>
      <c r="AV2013" s="158">
        <f t="shared" si="239"/>
        <v>0.46</v>
      </c>
      <c r="AW2013" s="154">
        <f t="shared" si="239"/>
        <v>0.65999999999999992</v>
      </c>
      <c r="AX2013" s="154">
        <f t="shared" si="239"/>
        <v>-0.55000000000000004</v>
      </c>
      <c r="AY2013" s="155">
        <f t="shared" si="233"/>
        <v>0.36</v>
      </c>
    </row>
    <row r="2014" spans="1:51" x14ac:dyDescent="0.15">
      <c r="A2014" s="122" t="s">
        <v>9273</v>
      </c>
      <c r="B2014" s="122" t="s">
        <v>5410</v>
      </c>
      <c r="C2014" s="122" t="s">
        <v>9274</v>
      </c>
      <c r="D2014" s="122" t="s">
        <v>9275</v>
      </c>
      <c r="E2014" s="122" t="s">
        <v>9276</v>
      </c>
      <c r="F2014" s="122" t="s">
        <v>4715</v>
      </c>
      <c r="G2014" s="122">
        <v>1</v>
      </c>
      <c r="H2014" s="166">
        <v>0.40450599999999998</v>
      </c>
      <c r="I2014" s="167">
        <v>0.248333</v>
      </c>
      <c r="J2014" s="168" t="str">
        <f t="shared" si="234"/>
        <v>FALSE</v>
      </c>
      <c r="K2014" s="169">
        <v>0.30810999999999999</v>
      </c>
      <c r="L2014" s="170">
        <f>-LOG10(Table3[[#This Row],[Student''s T-test p-value HEK293 +Selistat_HEK293 UT]])</f>
        <v>0.51129420601820674</v>
      </c>
      <c r="M2014" s="167">
        <v>-0.2525</v>
      </c>
      <c r="N2014" s="171" t="str">
        <f t="shared" si="235"/>
        <v>FALSE</v>
      </c>
      <c r="O2014" s="146">
        <v>0.30299599999999999</v>
      </c>
      <c r="P2014" s="147">
        <v>-0.34749999999999998</v>
      </c>
      <c r="Q2014" s="171" t="str">
        <f t="shared" si="236"/>
        <v>FALSE</v>
      </c>
      <c r="R2014" s="122" t="s">
        <v>1177</v>
      </c>
      <c r="S2014" s="122" t="s">
        <v>9821</v>
      </c>
      <c r="T2014" s="122" t="s">
        <v>1179</v>
      </c>
      <c r="U2014" s="172" t="s">
        <v>9278</v>
      </c>
      <c r="V2014" s="122" t="s">
        <v>9822</v>
      </c>
      <c r="W2014" s="148">
        <v>-0.74</v>
      </c>
      <c r="X2014" s="149">
        <v>-0.41</v>
      </c>
      <c r="Y2014" s="149">
        <v>-0.21</v>
      </c>
      <c r="Z2014" s="150">
        <v>-0.72</v>
      </c>
      <c r="AA2014" s="148">
        <v>0.28999999999999998</v>
      </c>
      <c r="AB2014" s="149">
        <v>-0.45</v>
      </c>
      <c r="AC2014" s="149">
        <v>-0.4</v>
      </c>
      <c r="AD2014" s="151">
        <v>-0.51</v>
      </c>
      <c r="AE2014" s="148">
        <v>-0.05</v>
      </c>
      <c r="AF2014" s="149">
        <v>0.35</v>
      </c>
      <c r="AG2014" s="149">
        <v>0.63</v>
      </c>
      <c r="AH2014" s="151">
        <v>-0.7</v>
      </c>
      <c r="AI2014" s="152">
        <v>0.36</v>
      </c>
      <c r="AJ2014" s="149">
        <v>0.68</v>
      </c>
      <c r="AK2014" s="149">
        <v>0.43</v>
      </c>
      <c r="AL2014" s="150">
        <v>0.15</v>
      </c>
      <c r="AM2014" s="153">
        <f t="shared" si="237"/>
        <v>-1.03</v>
      </c>
      <c r="AN2014" s="154">
        <f t="shared" si="237"/>
        <v>4.0000000000000036E-2</v>
      </c>
      <c r="AO2014" s="154">
        <f t="shared" si="237"/>
        <v>0.19000000000000003</v>
      </c>
      <c r="AP2014" s="155">
        <f t="shared" si="231"/>
        <v>-0.20999999999999996</v>
      </c>
      <c r="AQ2014" s="156">
        <f>AVERAGE(Table3[[#This Row],[ HEK293 +Selistat_R1 2]:[ HEK293 +Selistat_R4 5]])</f>
        <v>-0.25249999999999995</v>
      </c>
      <c r="AR2014" s="153">
        <f t="shared" si="238"/>
        <v>-0.33999999999999997</v>
      </c>
      <c r="AS2014" s="154">
        <f t="shared" si="238"/>
        <v>0.8</v>
      </c>
      <c r="AT2014" s="154">
        <f t="shared" si="238"/>
        <v>1.03</v>
      </c>
      <c r="AU2014" s="157">
        <f t="shared" si="232"/>
        <v>-0.18999999999999995</v>
      </c>
      <c r="AV2014" s="158">
        <f t="shared" si="239"/>
        <v>7.0000000000000007E-2</v>
      </c>
      <c r="AW2014" s="154">
        <f t="shared" si="239"/>
        <v>1.1300000000000001</v>
      </c>
      <c r="AX2014" s="154">
        <f t="shared" si="239"/>
        <v>0.83000000000000007</v>
      </c>
      <c r="AY2014" s="155">
        <f t="shared" si="233"/>
        <v>0.66</v>
      </c>
    </row>
    <row r="2015" spans="1:51" x14ac:dyDescent="0.15">
      <c r="A2015" s="122" t="s">
        <v>10687</v>
      </c>
      <c r="C2015" s="122" t="s">
        <v>10688</v>
      </c>
      <c r="E2015" s="122" t="s">
        <v>10689</v>
      </c>
      <c r="F2015" s="122" t="s">
        <v>6898</v>
      </c>
      <c r="G2015" s="122">
        <v>1</v>
      </c>
      <c r="H2015" s="166">
        <v>0.75727999999999995</v>
      </c>
      <c r="I2015" s="167">
        <v>4.0833300000000003E-2</v>
      </c>
      <c r="J2015" s="168" t="str">
        <f t="shared" si="234"/>
        <v>FALSE</v>
      </c>
      <c r="K2015" s="169">
        <v>0.30819400000000002</v>
      </c>
      <c r="L2015" s="170">
        <f>-LOG10(Table3[[#This Row],[Student''s T-test p-value HEK293 +Selistat_HEK293 UT]])</f>
        <v>0.51117582049188925</v>
      </c>
      <c r="M2015" s="167">
        <v>-0.1525</v>
      </c>
      <c r="N2015" s="171" t="str">
        <f t="shared" si="235"/>
        <v>FALSE</v>
      </c>
      <c r="O2015" s="146">
        <v>0.33728599999999997</v>
      </c>
      <c r="P2015" s="147">
        <v>0.14000000000000001</v>
      </c>
      <c r="Q2015" s="171" t="str">
        <f t="shared" si="236"/>
        <v>FALSE</v>
      </c>
      <c r="R2015" s="122" t="s">
        <v>10690</v>
      </c>
      <c r="S2015" s="122" t="s">
        <v>10691</v>
      </c>
      <c r="T2015" s="122" t="s">
        <v>10692</v>
      </c>
      <c r="U2015" s="172" t="s">
        <v>10693</v>
      </c>
      <c r="V2015" s="122" t="s">
        <v>10694</v>
      </c>
      <c r="W2015" s="148">
        <v>-0.33</v>
      </c>
      <c r="X2015" s="149">
        <v>-0.22</v>
      </c>
      <c r="Y2015" s="149">
        <v>-0.41</v>
      </c>
      <c r="Z2015" s="150">
        <v>0.17</v>
      </c>
      <c r="AA2015" s="148">
        <v>-0.03</v>
      </c>
      <c r="AB2015" s="149">
        <v>-0.04</v>
      </c>
      <c r="AC2015" s="149">
        <v>-0.17</v>
      </c>
      <c r="AD2015" s="151">
        <v>0.06</v>
      </c>
      <c r="AE2015" s="148">
        <v>0.36</v>
      </c>
      <c r="AF2015" s="149">
        <v>-0.05</v>
      </c>
      <c r="AG2015" s="149">
        <v>0.15</v>
      </c>
      <c r="AH2015" s="151">
        <v>0.19</v>
      </c>
      <c r="AI2015" s="152">
        <v>0.1</v>
      </c>
      <c r="AJ2015" s="149">
        <v>-0.28999999999999998</v>
      </c>
      <c r="AK2015" s="149">
        <v>0.14000000000000001</v>
      </c>
      <c r="AL2015" s="150">
        <v>0.14000000000000001</v>
      </c>
      <c r="AM2015" s="153">
        <f t="shared" si="237"/>
        <v>-0.30000000000000004</v>
      </c>
      <c r="AN2015" s="154">
        <f t="shared" si="237"/>
        <v>-0.18</v>
      </c>
      <c r="AO2015" s="154">
        <f t="shared" si="237"/>
        <v>-0.23999999999999996</v>
      </c>
      <c r="AP2015" s="155">
        <f t="shared" si="231"/>
        <v>0.11000000000000001</v>
      </c>
      <c r="AQ2015" s="156">
        <f>AVERAGE(Table3[[#This Row],[ HEK293 +Selistat_R1 2]:[ HEK293 +Selistat_R4 5]])</f>
        <v>-0.1525</v>
      </c>
      <c r="AR2015" s="153">
        <f t="shared" si="238"/>
        <v>0.39</v>
      </c>
      <c r="AS2015" s="154">
        <f t="shared" si="238"/>
        <v>-1.0000000000000002E-2</v>
      </c>
      <c r="AT2015" s="154">
        <f t="shared" si="238"/>
        <v>0.32</v>
      </c>
      <c r="AU2015" s="157">
        <f t="shared" si="232"/>
        <v>0.13</v>
      </c>
      <c r="AV2015" s="158">
        <f t="shared" si="239"/>
        <v>0.13</v>
      </c>
      <c r="AW2015" s="154">
        <f t="shared" si="239"/>
        <v>-0.24999999999999997</v>
      </c>
      <c r="AX2015" s="154">
        <f t="shared" si="239"/>
        <v>0.31000000000000005</v>
      </c>
      <c r="AY2015" s="155">
        <f t="shared" si="233"/>
        <v>8.0000000000000016E-2</v>
      </c>
    </row>
    <row r="2016" spans="1:51" x14ac:dyDescent="0.15">
      <c r="A2016" s="122" t="s">
        <v>9738</v>
      </c>
      <c r="C2016" s="122" t="s">
        <v>9739</v>
      </c>
      <c r="E2016" s="122" t="s">
        <v>9740</v>
      </c>
      <c r="G2016" s="122">
        <v>1</v>
      </c>
      <c r="H2016" s="166">
        <v>0.413545</v>
      </c>
      <c r="I2016" s="167">
        <v>0.43583300000000003</v>
      </c>
      <c r="J2016" s="168" t="str">
        <f t="shared" si="234"/>
        <v>FALSE</v>
      </c>
      <c r="K2016" s="169">
        <v>0.30850899999999998</v>
      </c>
      <c r="L2016" s="170">
        <f>-LOG10(Table3[[#This Row],[Student''s T-test p-value HEK293 +Selistat_HEK293 UT]])</f>
        <v>0.51073216196032178</v>
      </c>
      <c r="M2016" s="167">
        <v>0.90249999999999997</v>
      </c>
      <c r="N2016" s="171" t="str">
        <f t="shared" si="235"/>
        <v>FALSE</v>
      </c>
      <c r="O2016" s="146">
        <v>0.82420700000000002</v>
      </c>
      <c r="P2016" s="147">
        <v>9.5000000000000001E-2</v>
      </c>
      <c r="Q2016" s="171" t="str">
        <f t="shared" si="236"/>
        <v>FALSE</v>
      </c>
      <c r="R2016" s="122" t="s">
        <v>9741</v>
      </c>
      <c r="S2016" s="122" t="s">
        <v>10695</v>
      </c>
      <c r="T2016" s="122" t="s">
        <v>9743</v>
      </c>
      <c r="U2016" s="172" t="s">
        <v>9744</v>
      </c>
      <c r="V2016" s="122" t="s">
        <v>10696</v>
      </c>
      <c r="W2016" s="148">
        <v>2.44</v>
      </c>
      <c r="X2016" s="149">
        <v>0.13</v>
      </c>
      <c r="Y2016" s="149">
        <v>-0.7</v>
      </c>
      <c r="Z2016" s="150">
        <v>-1.1299999999999999</v>
      </c>
      <c r="AA2016" s="148">
        <v>-0.52</v>
      </c>
      <c r="AB2016" s="149">
        <v>-0.43</v>
      </c>
      <c r="AC2016" s="149">
        <v>-0.79</v>
      </c>
      <c r="AD2016" s="151">
        <v>-1.1299999999999999</v>
      </c>
      <c r="AE2016" s="148">
        <v>-0.18</v>
      </c>
      <c r="AF2016" s="149">
        <v>-0.45</v>
      </c>
      <c r="AG2016" s="149">
        <v>0.09</v>
      </c>
      <c r="AH2016" s="151">
        <v>-1.33</v>
      </c>
      <c r="AI2016" s="152">
        <v>-7.0000000000000007E-2</v>
      </c>
      <c r="AJ2016" s="149">
        <v>-0.38</v>
      </c>
      <c r="AK2016" s="149">
        <v>-0.47</v>
      </c>
      <c r="AL2016" s="150">
        <v>-1.33</v>
      </c>
      <c r="AM2016" s="153">
        <f t="shared" si="237"/>
        <v>2.96</v>
      </c>
      <c r="AN2016" s="154">
        <f t="shared" si="237"/>
        <v>0.56000000000000005</v>
      </c>
      <c r="AO2016" s="154">
        <f t="shared" si="237"/>
        <v>9.000000000000008E-2</v>
      </c>
      <c r="AP2016" s="155">
        <f t="shared" si="231"/>
        <v>0</v>
      </c>
      <c r="AQ2016" s="156">
        <f>AVERAGE(Table3[[#This Row],[ HEK293 +Selistat_R1 2]:[ HEK293 +Selistat_R4 5]])</f>
        <v>0.90250000000000008</v>
      </c>
      <c r="AR2016" s="153">
        <f t="shared" si="238"/>
        <v>0.34</v>
      </c>
      <c r="AS2016" s="154">
        <f t="shared" si="238"/>
        <v>-2.0000000000000018E-2</v>
      </c>
      <c r="AT2016" s="154">
        <f t="shared" si="238"/>
        <v>0.88</v>
      </c>
      <c r="AU2016" s="157">
        <f t="shared" si="232"/>
        <v>-0.20000000000000018</v>
      </c>
      <c r="AV2016" s="158">
        <f t="shared" si="239"/>
        <v>0.45</v>
      </c>
      <c r="AW2016" s="154">
        <f t="shared" si="239"/>
        <v>4.9999999999999989E-2</v>
      </c>
      <c r="AX2016" s="154">
        <f t="shared" si="239"/>
        <v>0.32000000000000006</v>
      </c>
      <c r="AY2016" s="155">
        <f t="shared" si="233"/>
        <v>-0.20000000000000018</v>
      </c>
    </row>
    <row r="2017" spans="1:51" x14ac:dyDescent="0.15">
      <c r="B2017" s="122" t="s">
        <v>2968</v>
      </c>
      <c r="C2017" s="122" t="s">
        <v>4056</v>
      </c>
      <c r="D2017" s="122" t="s">
        <v>3830</v>
      </c>
      <c r="E2017" s="122" t="s">
        <v>5218</v>
      </c>
      <c r="G2017" s="122">
        <v>6</v>
      </c>
      <c r="H2017" s="166">
        <v>0.86642399999999997</v>
      </c>
      <c r="I2017" s="167">
        <v>2.75E-2</v>
      </c>
      <c r="J2017" s="168" t="str">
        <f t="shared" si="234"/>
        <v>FALSE</v>
      </c>
      <c r="K2017" s="169">
        <v>0.30898300000000001</v>
      </c>
      <c r="L2017" s="170">
        <f>-LOG10(Table3[[#This Row],[Student''s T-test p-value HEK293 +Selistat_HEK293 UT]])</f>
        <v>0.51006541445636988</v>
      </c>
      <c r="M2017" s="167">
        <v>-0.2175</v>
      </c>
      <c r="N2017" s="171" t="str">
        <f t="shared" si="235"/>
        <v>FALSE</v>
      </c>
      <c r="O2017" s="146">
        <v>0.552898</v>
      </c>
      <c r="P2017" s="147">
        <v>-0.09</v>
      </c>
      <c r="Q2017" s="171" t="str">
        <f t="shared" si="236"/>
        <v>FALSE</v>
      </c>
      <c r="R2017" s="122" t="s">
        <v>6676</v>
      </c>
      <c r="S2017" s="122" t="s">
        <v>10697</v>
      </c>
      <c r="T2017" s="122" t="s">
        <v>10698</v>
      </c>
      <c r="U2017" s="172" t="s">
        <v>4058</v>
      </c>
      <c r="V2017" s="122" t="s">
        <v>10699</v>
      </c>
      <c r="W2017" s="148">
        <v>-0.52</v>
      </c>
      <c r="X2017" s="149">
        <v>-0.35</v>
      </c>
      <c r="Y2017" s="149">
        <v>-0.32</v>
      </c>
      <c r="Z2017" s="150">
        <v>0.15</v>
      </c>
      <c r="AA2017" s="148">
        <v>-0.09</v>
      </c>
      <c r="AB2017" s="149">
        <v>-0.4</v>
      </c>
      <c r="AC2017" s="149">
        <v>0.17</v>
      </c>
      <c r="AD2017" s="151">
        <v>0.15</v>
      </c>
      <c r="AE2017" s="148">
        <v>0.21</v>
      </c>
      <c r="AF2017" s="149">
        <v>-0.06</v>
      </c>
      <c r="AG2017" s="149">
        <v>-0.14000000000000001</v>
      </c>
      <c r="AH2017" s="151">
        <v>0.24</v>
      </c>
      <c r="AI2017" s="152">
        <v>0.21</v>
      </c>
      <c r="AJ2017" s="149">
        <v>0</v>
      </c>
      <c r="AK2017" s="149">
        <v>-0.03</v>
      </c>
      <c r="AL2017" s="150">
        <v>0.43</v>
      </c>
      <c r="AM2017" s="153">
        <f t="shared" si="237"/>
        <v>-0.43000000000000005</v>
      </c>
      <c r="AN2017" s="154">
        <f t="shared" si="237"/>
        <v>5.0000000000000044E-2</v>
      </c>
      <c r="AO2017" s="154">
        <f t="shared" si="237"/>
        <v>-0.49</v>
      </c>
      <c r="AP2017" s="155">
        <f t="shared" si="231"/>
        <v>0</v>
      </c>
      <c r="AQ2017" s="156">
        <f>AVERAGE(Table3[[#This Row],[ HEK293 +Selistat_R1 2]:[ HEK293 +Selistat_R4 5]])</f>
        <v>-0.2175</v>
      </c>
      <c r="AR2017" s="153">
        <f t="shared" si="238"/>
        <v>0.3</v>
      </c>
      <c r="AS2017" s="154">
        <f t="shared" si="238"/>
        <v>0.34</v>
      </c>
      <c r="AT2017" s="154">
        <f t="shared" si="238"/>
        <v>-0.31000000000000005</v>
      </c>
      <c r="AU2017" s="157">
        <f t="shared" si="232"/>
        <v>0.09</v>
      </c>
      <c r="AV2017" s="158">
        <f t="shared" si="239"/>
        <v>0.3</v>
      </c>
      <c r="AW2017" s="154">
        <f t="shared" si="239"/>
        <v>0.4</v>
      </c>
      <c r="AX2017" s="154">
        <f t="shared" si="239"/>
        <v>-0.2</v>
      </c>
      <c r="AY2017" s="155">
        <f t="shared" si="233"/>
        <v>0.28000000000000003</v>
      </c>
    </row>
    <row r="2018" spans="1:51" x14ac:dyDescent="0.15">
      <c r="A2018" s="122" t="s">
        <v>3316</v>
      </c>
      <c r="B2018" s="122" t="s">
        <v>3317</v>
      </c>
      <c r="C2018" s="122" t="s">
        <v>3318</v>
      </c>
      <c r="E2018" s="122" t="s">
        <v>3319</v>
      </c>
      <c r="F2018" s="122" t="s">
        <v>3320</v>
      </c>
      <c r="G2018" s="122">
        <v>1</v>
      </c>
      <c r="H2018" s="166">
        <v>0.29357800000000001</v>
      </c>
      <c r="I2018" s="167">
        <v>-0.123333</v>
      </c>
      <c r="J2018" s="168" t="str">
        <f t="shared" si="234"/>
        <v>FALSE</v>
      </c>
      <c r="K2018" s="169">
        <v>0.30905700000000003</v>
      </c>
      <c r="L2018" s="170">
        <f>-LOG10(Table3[[#This Row],[Student''s T-test p-value HEK293 +Selistat_HEK293 UT]])</f>
        <v>0.5099614153889489</v>
      </c>
      <c r="M2018" s="167">
        <v>-0.16250000000000001</v>
      </c>
      <c r="N2018" s="171" t="str">
        <f t="shared" si="235"/>
        <v>FALSE</v>
      </c>
      <c r="O2018" s="146">
        <v>0.98725600000000002</v>
      </c>
      <c r="P2018" s="147">
        <v>-2.5000000000000001E-3</v>
      </c>
      <c r="Q2018" s="171" t="str">
        <f t="shared" si="236"/>
        <v>FALSE</v>
      </c>
      <c r="R2018" s="122" t="s">
        <v>1065</v>
      </c>
      <c r="S2018" s="122" t="s">
        <v>7419</v>
      </c>
      <c r="T2018" s="122" t="s">
        <v>1067</v>
      </c>
      <c r="U2018" s="172" t="s">
        <v>2686</v>
      </c>
      <c r="V2018" s="122" t="s">
        <v>7420</v>
      </c>
      <c r="W2018" s="148">
        <v>-0.43</v>
      </c>
      <c r="X2018" s="149">
        <v>0.18</v>
      </c>
      <c r="Y2018" s="149">
        <v>-0.14000000000000001</v>
      </c>
      <c r="Z2018" s="150">
        <v>0.06</v>
      </c>
      <c r="AA2018" s="148">
        <v>0.17</v>
      </c>
      <c r="AB2018" s="149">
        <v>0.16</v>
      </c>
      <c r="AC2018" s="149">
        <v>-0.09</v>
      </c>
      <c r="AD2018" s="151">
        <v>0.08</v>
      </c>
      <c r="AE2018" s="148">
        <v>-0.05</v>
      </c>
      <c r="AF2018" s="149">
        <v>-0.13</v>
      </c>
      <c r="AG2018" s="149">
        <v>-0.05</v>
      </c>
      <c r="AH2018" s="151">
        <v>0.13</v>
      </c>
      <c r="AI2018" s="152">
        <v>0.12</v>
      </c>
      <c r="AJ2018" s="149">
        <v>0.23</v>
      </c>
      <c r="AK2018" s="149">
        <v>-0.03</v>
      </c>
      <c r="AL2018" s="150">
        <v>-0.41</v>
      </c>
      <c r="AM2018" s="153">
        <f t="shared" si="237"/>
        <v>-0.6</v>
      </c>
      <c r="AN2018" s="154">
        <f t="shared" si="237"/>
        <v>1.999999999999999E-2</v>
      </c>
      <c r="AO2018" s="154">
        <f t="shared" si="237"/>
        <v>-5.0000000000000017E-2</v>
      </c>
      <c r="AP2018" s="155">
        <f t="shared" si="231"/>
        <v>-2.0000000000000004E-2</v>
      </c>
      <c r="AQ2018" s="156">
        <f>AVERAGE(Table3[[#This Row],[ HEK293 +Selistat_R1 2]:[ HEK293 +Selistat_R4 5]])</f>
        <v>-0.16250000000000001</v>
      </c>
      <c r="AR2018" s="153">
        <f t="shared" si="238"/>
        <v>-0.22000000000000003</v>
      </c>
      <c r="AS2018" s="154">
        <f t="shared" si="238"/>
        <v>-0.29000000000000004</v>
      </c>
      <c r="AT2018" s="154">
        <f t="shared" si="238"/>
        <v>3.9999999999999994E-2</v>
      </c>
      <c r="AU2018" s="157">
        <f t="shared" si="232"/>
        <v>0.05</v>
      </c>
      <c r="AV2018" s="158">
        <f t="shared" si="239"/>
        <v>-5.0000000000000017E-2</v>
      </c>
      <c r="AW2018" s="154">
        <f t="shared" si="239"/>
        <v>7.0000000000000007E-2</v>
      </c>
      <c r="AX2018" s="154">
        <f t="shared" si="239"/>
        <v>0.06</v>
      </c>
      <c r="AY2018" s="155">
        <f t="shared" si="233"/>
        <v>-0.49</v>
      </c>
    </row>
    <row r="2019" spans="1:51" x14ac:dyDescent="0.15">
      <c r="A2019" s="122" t="s">
        <v>4236</v>
      </c>
      <c r="B2019" s="122" t="s">
        <v>4237</v>
      </c>
      <c r="C2019" s="122" t="s">
        <v>4238</v>
      </c>
      <c r="E2019" s="122" t="s">
        <v>4239</v>
      </c>
      <c r="F2019" s="122" t="s">
        <v>4240</v>
      </c>
      <c r="G2019" s="122">
        <v>1</v>
      </c>
      <c r="H2019" s="166">
        <v>0.46272099999999999</v>
      </c>
      <c r="I2019" s="167">
        <v>-0.14666699999999999</v>
      </c>
      <c r="J2019" s="168" t="str">
        <f t="shared" si="234"/>
        <v>FALSE</v>
      </c>
      <c r="K2019" s="169">
        <v>0.30909599999999998</v>
      </c>
      <c r="L2019" s="170">
        <f>-LOG10(Table3[[#This Row],[Student''s T-test p-value HEK293 +Selistat_HEK293 UT]])</f>
        <v>0.5099066150892928</v>
      </c>
      <c r="M2019" s="167">
        <v>-0.29249999999999998</v>
      </c>
      <c r="N2019" s="171" t="str">
        <f t="shared" si="235"/>
        <v>FALSE</v>
      </c>
      <c r="O2019" s="146">
        <v>0.30555700000000002</v>
      </c>
      <c r="P2019" s="147">
        <v>-0.23250000000000001</v>
      </c>
      <c r="Q2019" s="171" t="str">
        <f t="shared" si="236"/>
        <v>FALSE</v>
      </c>
      <c r="R2019" s="122" t="s">
        <v>1502</v>
      </c>
      <c r="S2019" s="122" t="s">
        <v>8749</v>
      </c>
      <c r="T2019" s="122" t="s">
        <v>1504</v>
      </c>
      <c r="U2019" s="172" t="s">
        <v>4242</v>
      </c>
      <c r="V2019" s="122" t="s">
        <v>8750</v>
      </c>
      <c r="W2019" s="148">
        <v>-0.28000000000000003</v>
      </c>
      <c r="X2019" s="149">
        <v>-0.56999999999999995</v>
      </c>
      <c r="Y2019" s="149">
        <v>-0.16</v>
      </c>
      <c r="Z2019" s="150">
        <v>0.14000000000000001</v>
      </c>
      <c r="AA2019" s="148">
        <v>-0.02</v>
      </c>
      <c r="AB2019" s="149">
        <v>-0.49</v>
      </c>
      <c r="AC2019" s="149">
        <v>0.52</v>
      </c>
      <c r="AD2019" s="151">
        <v>0.28999999999999998</v>
      </c>
      <c r="AE2019" s="148">
        <v>0.16</v>
      </c>
      <c r="AF2019" s="149">
        <v>-0.37</v>
      </c>
      <c r="AG2019" s="149">
        <v>-0.38</v>
      </c>
      <c r="AH2019" s="151">
        <v>0.13</v>
      </c>
      <c r="AI2019" s="152">
        <v>0.01</v>
      </c>
      <c r="AJ2019" s="149">
        <v>-0.13</v>
      </c>
      <c r="AK2019" s="149">
        <v>0.06</v>
      </c>
      <c r="AL2019" s="150">
        <v>0.53</v>
      </c>
      <c r="AM2019" s="153">
        <f t="shared" si="237"/>
        <v>-0.26</v>
      </c>
      <c r="AN2019" s="154">
        <f t="shared" si="237"/>
        <v>-7.999999999999996E-2</v>
      </c>
      <c r="AO2019" s="154">
        <f t="shared" si="237"/>
        <v>-0.68</v>
      </c>
      <c r="AP2019" s="155">
        <f t="shared" si="231"/>
        <v>-0.14999999999999997</v>
      </c>
      <c r="AQ2019" s="156">
        <f>AVERAGE(Table3[[#This Row],[ HEK293 +Selistat_R1 2]:[ HEK293 +Selistat_R4 5]])</f>
        <v>-0.29249999999999998</v>
      </c>
      <c r="AR2019" s="153">
        <f t="shared" si="238"/>
        <v>0.18</v>
      </c>
      <c r="AS2019" s="154">
        <f t="shared" si="238"/>
        <v>0.12</v>
      </c>
      <c r="AT2019" s="154">
        <f t="shared" si="238"/>
        <v>-0.9</v>
      </c>
      <c r="AU2019" s="157">
        <f t="shared" si="232"/>
        <v>-0.15999999999999998</v>
      </c>
      <c r="AV2019" s="158">
        <f t="shared" si="239"/>
        <v>0.03</v>
      </c>
      <c r="AW2019" s="154">
        <f t="shared" si="239"/>
        <v>0.36</v>
      </c>
      <c r="AX2019" s="154">
        <f t="shared" si="239"/>
        <v>-0.46</v>
      </c>
      <c r="AY2019" s="155">
        <f t="shared" si="233"/>
        <v>0.24000000000000005</v>
      </c>
    </row>
    <row r="2020" spans="1:51" x14ac:dyDescent="0.15">
      <c r="A2020" s="122" t="s">
        <v>6503</v>
      </c>
      <c r="B2020" s="122" t="s">
        <v>3463</v>
      </c>
      <c r="C2020" s="122" t="s">
        <v>6504</v>
      </c>
      <c r="D2020" s="122" t="s">
        <v>2861</v>
      </c>
      <c r="E2020" s="122" t="s">
        <v>6505</v>
      </c>
      <c r="F2020" s="122" t="s">
        <v>5972</v>
      </c>
      <c r="G2020" s="122">
        <v>1</v>
      </c>
      <c r="H2020" s="166">
        <v>0.41695300000000002</v>
      </c>
      <c r="I2020" s="167">
        <v>0.1275</v>
      </c>
      <c r="J2020" s="168" t="str">
        <f t="shared" si="234"/>
        <v>FALSE</v>
      </c>
      <c r="K2020" s="169">
        <v>0.309338</v>
      </c>
      <c r="L2020" s="170">
        <f>-LOG10(Table3[[#This Row],[Student''s T-test p-value HEK293 +Selistat_HEK293 UT]])</f>
        <v>0.5095667266938132</v>
      </c>
      <c r="M2020" s="167">
        <v>-0.12</v>
      </c>
      <c r="N2020" s="171" t="str">
        <f t="shared" si="235"/>
        <v>FALSE</v>
      </c>
      <c r="O2020" s="146">
        <v>0.650173</v>
      </c>
      <c r="P2020" s="147">
        <v>9.2499999999999999E-2</v>
      </c>
      <c r="Q2020" s="171" t="str">
        <f t="shared" si="236"/>
        <v>FALSE</v>
      </c>
      <c r="R2020" s="122" t="s">
        <v>6506</v>
      </c>
      <c r="S2020" s="122" t="s">
        <v>6507</v>
      </c>
      <c r="T2020" s="122" t="s">
        <v>6508</v>
      </c>
      <c r="U2020" s="172" t="s">
        <v>6509</v>
      </c>
      <c r="V2020" s="122" t="s">
        <v>6510</v>
      </c>
      <c r="W2020" s="148">
        <v>-0.11</v>
      </c>
      <c r="X2020" s="149">
        <v>-0.15</v>
      </c>
      <c r="Y2020" s="149">
        <v>-0.38</v>
      </c>
      <c r="Z2020" s="150">
        <v>-0.31</v>
      </c>
      <c r="AA2020" s="148">
        <v>7.0000000000000007E-2</v>
      </c>
      <c r="AB2020" s="149">
        <v>-0.25</v>
      </c>
      <c r="AC2020" s="149">
        <v>-0.28000000000000003</v>
      </c>
      <c r="AD2020" s="151">
        <v>-0.01</v>
      </c>
      <c r="AE2020" s="148">
        <v>0.28999999999999998</v>
      </c>
      <c r="AF2020" s="149">
        <v>-7.0000000000000007E-2</v>
      </c>
      <c r="AG2020" s="149">
        <v>0.41</v>
      </c>
      <c r="AH2020" s="151">
        <v>0.09</v>
      </c>
      <c r="AI2020" s="152">
        <v>0.12</v>
      </c>
      <c r="AJ2020" s="149">
        <v>-0.38</v>
      </c>
      <c r="AK2020" s="149">
        <v>0.28000000000000003</v>
      </c>
      <c r="AL2020" s="150">
        <v>0.33</v>
      </c>
      <c r="AM2020" s="153">
        <f t="shared" si="237"/>
        <v>-0.18</v>
      </c>
      <c r="AN2020" s="154">
        <f t="shared" si="237"/>
        <v>0.1</v>
      </c>
      <c r="AO2020" s="154">
        <f t="shared" si="237"/>
        <v>-9.9999999999999978E-2</v>
      </c>
      <c r="AP2020" s="155">
        <f t="shared" si="231"/>
        <v>-0.3</v>
      </c>
      <c r="AQ2020" s="156">
        <f>AVERAGE(Table3[[#This Row],[ HEK293 +Selistat_R1 2]:[ HEK293 +Selistat_R4 5]])</f>
        <v>-0.12</v>
      </c>
      <c r="AR2020" s="153">
        <f t="shared" si="238"/>
        <v>0.21999999999999997</v>
      </c>
      <c r="AS2020" s="154">
        <f t="shared" si="238"/>
        <v>0.18</v>
      </c>
      <c r="AT2020" s="154">
        <f t="shared" si="238"/>
        <v>0.69</v>
      </c>
      <c r="AU2020" s="157">
        <f t="shared" si="232"/>
        <v>9.9999999999999992E-2</v>
      </c>
      <c r="AV2020" s="158">
        <f t="shared" si="239"/>
        <v>4.9999999999999989E-2</v>
      </c>
      <c r="AW2020" s="154">
        <f t="shared" si="239"/>
        <v>-0.13</v>
      </c>
      <c r="AX2020" s="154">
        <f t="shared" si="239"/>
        <v>0.56000000000000005</v>
      </c>
      <c r="AY2020" s="155">
        <f t="shared" si="233"/>
        <v>0.34</v>
      </c>
    </row>
    <row r="2021" spans="1:51" x14ac:dyDescent="0.15">
      <c r="C2021" s="122" t="s">
        <v>6578</v>
      </c>
      <c r="E2021" s="122" t="s">
        <v>6579</v>
      </c>
      <c r="G2021" s="122">
        <v>1</v>
      </c>
      <c r="H2021" s="166">
        <v>0.66754800000000003</v>
      </c>
      <c r="I2021" s="167">
        <v>-0.06</v>
      </c>
      <c r="J2021" s="168" t="str">
        <f t="shared" si="234"/>
        <v>FALSE</v>
      </c>
      <c r="K2021" s="169">
        <v>0.31023000000000001</v>
      </c>
      <c r="L2021" s="170">
        <f>-LOG10(Table3[[#This Row],[Student''s T-test p-value HEK293 +Selistat_HEK293 UT]])</f>
        <v>0.50831620715272752</v>
      </c>
      <c r="M2021" s="167">
        <v>-0.2175</v>
      </c>
      <c r="N2021" s="171" t="str">
        <f t="shared" si="235"/>
        <v>FALSE</v>
      </c>
      <c r="O2021" s="146">
        <v>0.50276600000000005</v>
      </c>
      <c r="P2021" s="147">
        <v>8.2500000000000004E-2</v>
      </c>
      <c r="Q2021" s="171" t="str">
        <f t="shared" si="236"/>
        <v>FALSE</v>
      </c>
      <c r="R2021" s="122" t="s">
        <v>6580</v>
      </c>
      <c r="S2021" s="122" t="s">
        <v>10700</v>
      </c>
      <c r="T2021" s="122" t="s">
        <v>6582</v>
      </c>
      <c r="U2021" s="172" t="s">
        <v>6583</v>
      </c>
      <c r="V2021" s="122" t="s">
        <v>10701</v>
      </c>
      <c r="W2021" s="148">
        <v>-0.5</v>
      </c>
      <c r="X2021" s="149">
        <v>-0.14000000000000001</v>
      </c>
      <c r="Y2021" s="149">
        <v>-0.14000000000000001</v>
      </c>
      <c r="Z2021" s="150">
        <v>0.02</v>
      </c>
      <c r="AA2021" s="148">
        <v>0.5</v>
      </c>
      <c r="AB2021" s="149">
        <v>-0.05</v>
      </c>
      <c r="AC2021" s="149">
        <v>-0.24</v>
      </c>
      <c r="AD2021" s="151">
        <v>-0.1</v>
      </c>
      <c r="AE2021" s="148">
        <v>0.16</v>
      </c>
      <c r="AF2021" s="149">
        <v>0.04</v>
      </c>
      <c r="AG2021" s="149">
        <v>0.34</v>
      </c>
      <c r="AH2021" s="151">
        <v>-0.19</v>
      </c>
      <c r="AI2021" s="152">
        <v>0.09</v>
      </c>
      <c r="AJ2021" s="149">
        <v>-0.04</v>
      </c>
      <c r="AK2021" s="149">
        <v>-0.05</v>
      </c>
      <c r="AL2021" s="150">
        <v>0.02</v>
      </c>
      <c r="AM2021" s="153">
        <f t="shared" si="237"/>
        <v>-1</v>
      </c>
      <c r="AN2021" s="154">
        <f t="shared" si="237"/>
        <v>-9.0000000000000011E-2</v>
      </c>
      <c r="AO2021" s="154">
        <f t="shared" si="237"/>
        <v>9.9999999999999978E-2</v>
      </c>
      <c r="AP2021" s="155">
        <f t="shared" si="231"/>
        <v>0.12000000000000001</v>
      </c>
      <c r="AQ2021" s="156">
        <f>AVERAGE(Table3[[#This Row],[ HEK293 +Selistat_R1 2]:[ HEK293 +Selistat_R4 5]])</f>
        <v>-0.21750000000000003</v>
      </c>
      <c r="AR2021" s="153">
        <f t="shared" si="238"/>
        <v>-0.33999999999999997</v>
      </c>
      <c r="AS2021" s="154">
        <f t="shared" si="238"/>
        <v>0.09</v>
      </c>
      <c r="AT2021" s="154">
        <f t="shared" si="238"/>
        <v>0.58000000000000007</v>
      </c>
      <c r="AU2021" s="157">
        <f t="shared" si="232"/>
        <v>-0.09</v>
      </c>
      <c r="AV2021" s="158">
        <f t="shared" si="239"/>
        <v>-0.41000000000000003</v>
      </c>
      <c r="AW2021" s="154">
        <f t="shared" si="239"/>
        <v>1.0000000000000002E-2</v>
      </c>
      <c r="AX2021" s="154">
        <f t="shared" si="239"/>
        <v>0.19</v>
      </c>
      <c r="AY2021" s="155">
        <f t="shared" si="233"/>
        <v>0.12000000000000001</v>
      </c>
    </row>
    <row r="2022" spans="1:51" x14ac:dyDescent="0.15">
      <c r="A2022" s="122" t="s">
        <v>3143</v>
      </c>
      <c r="B2022" s="122" t="s">
        <v>8922</v>
      </c>
      <c r="C2022" s="122" t="s">
        <v>8923</v>
      </c>
      <c r="E2022" s="122" t="s">
        <v>8924</v>
      </c>
      <c r="F2022" s="122" t="s">
        <v>7010</v>
      </c>
      <c r="G2022" s="122">
        <v>2</v>
      </c>
      <c r="H2022" s="166">
        <v>0.61452799999999996</v>
      </c>
      <c r="I2022" s="167">
        <v>-0.13333300000000001</v>
      </c>
      <c r="J2022" s="168" t="str">
        <f t="shared" si="234"/>
        <v>FALSE</v>
      </c>
      <c r="K2022" s="169">
        <v>0.31049199999999999</v>
      </c>
      <c r="L2022" s="170">
        <f>-LOG10(Table3[[#This Row],[Student''s T-test p-value HEK293 +Selistat_HEK293 UT]])</f>
        <v>0.50794958518342104</v>
      </c>
      <c r="M2022" s="167">
        <v>-0.28749999999999998</v>
      </c>
      <c r="N2022" s="171" t="str">
        <f t="shared" si="235"/>
        <v>FALSE</v>
      </c>
      <c r="O2022" s="146">
        <v>0.91754100000000005</v>
      </c>
      <c r="P2022" s="147">
        <v>4.2500000000000003E-2</v>
      </c>
      <c r="Q2022" s="171" t="str">
        <f t="shared" si="236"/>
        <v>FALSE</v>
      </c>
      <c r="R2022" s="122" t="s">
        <v>8925</v>
      </c>
      <c r="S2022" s="122" t="s">
        <v>10702</v>
      </c>
      <c r="T2022" s="122" t="s">
        <v>8927</v>
      </c>
      <c r="U2022" s="172" t="s">
        <v>8928</v>
      </c>
      <c r="V2022" s="122" t="s">
        <v>10703</v>
      </c>
      <c r="W2022" s="148">
        <v>-0.27</v>
      </c>
      <c r="X2022" s="149">
        <v>-0.59</v>
      </c>
      <c r="Y2022" s="149">
        <v>-0.36</v>
      </c>
      <c r="Z2022" s="150">
        <v>0.23</v>
      </c>
      <c r="AA2022" s="148">
        <v>0.05</v>
      </c>
      <c r="AB2022" s="149">
        <v>-0.51</v>
      </c>
      <c r="AC2022" s="149">
        <v>0.28000000000000003</v>
      </c>
      <c r="AD2022" s="151">
        <v>0.34</v>
      </c>
      <c r="AE2022" s="148">
        <v>0.21</v>
      </c>
      <c r="AF2022" s="149">
        <v>-0.45</v>
      </c>
      <c r="AG2022" s="149">
        <v>-7.0000000000000007E-2</v>
      </c>
      <c r="AH2022" s="151">
        <v>0.33</v>
      </c>
      <c r="AI2022" s="152">
        <v>0.19</v>
      </c>
      <c r="AJ2022" s="149">
        <v>-0.94</v>
      </c>
      <c r="AK2022" s="149">
        <v>-0.15</v>
      </c>
      <c r="AL2022" s="150">
        <v>0.75</v>
      </c>
      <c r="AM2022" s="153">
        <f t="shared" si="237"/>
        <v>-0.32</v>
      </c>
      <c r="AN2022" s="154">
        <f t="shared" si="237"/>
        <v>-7.999999999999996E-2</v>
      </c>
      <c r="AO2022" s="154">
        <f t="shared" si="237"/>
        <v>-0.64</v>
      </c>
      <c r="AP2022" s="155">
        <f t="shared" si="231"/>
        <v>-0.11000000000000001</v>
      </c>
      <c r="AQ2022" s="156">
        <f>AVERAGE(Table3[[#This Row],[ HEK293 +Selistat_R1 2]:[ HEK293 +Selistat_R4 5]])</f>
        <v>-0.28750000000000003</v>
      </c>
      <c r="AR2022" s="153">
        <f t="shared" si="238"/>
        <v>0.15999999999999998</v>
      </c>
      <c r="AS2022" s="154">
        <f t="shared" si="238"/>
        <v>0.06</v>
      </c>
      <c r="AT2022" s="154">
        <f t="shared" si="238"/>
        <v>-0.35000000000000003</v>
      </c>
      <c r="AU2022" s="157">
        <f t="shared" si="232"/>
        <v>-1.0000000000000009E-2</v>
      </c>
      <c r="AV2022" s="158">
        <f t="shared" si="239"/>
        <v>0.14000000000000001</v>
      </c>
      <c r="AW2022" s="154">
        <f t="shared" si="239"/>
        <v>-0.42999999999999994</v>
      </c>
      <c r="AX2022" s="154">
        <f t="shared" si="239"/>
        <v>-0.43000000000000005</v>
      </c>
      <c r="AY2022" s="155">
        <f t="shared" si="233"/>
        <v>0.41</v>
      </c>
    </row>
    <row r="2023" spans="1:51" x14ac:dyDescent="0.15">
      <c r="A2023" s="122" t="s">
        <v>7164</v>
      </c>
      <c r="B2023" s="122" t="s">
        <v>5024</v>
      </c>
      <c r="C2023" s="122" t="s">
        <v>7165</v>
      </c>
      <c r="D2023" s="122" t="s">
        <v>2861</v>
      </c>
      <c r="E2023" s="122" t="s">
        <v>7166</v>
      </c>
      <c r="F2023" s="122" t="s">
        <v>3466</v>
      </c>
      <c r="G2023" s="122">
        <v>2</v>
      </c>
      <c r="H2023" s="166">
        <v>0.48762800000000001</v>
      </c>
      <c r="I2023" s="167">
        <v>-6.25E-2</v>
      </c>
      <c r="J2023" s="168" t="str">
        <f t="shared" si="234"/>
        <v>FALSE</v>
      </c>
      <c r="K2023" s="169">
        <v>0.31053500000000001</v>
      </c>
      <c r="L2023" s="170">
        <f>-LOG10(Table3[[#This Row],[Student''s T-test p-value HEK293 +Selistat_HEK293 UT]])</f>
        <v>0.50788944395686664</v>
      </c>
      <c r="M2023" s="167">
        <v>-0.1275</v>
      </c>
      <c r="N2023" s="171" t="str">
        <f t="shared" si="235"/>
        <v>FALSE</v>
      </c>
      <c r="O2023" s="146">
        <v>0.92879199999999995</v>
      </c>
      <c r="P2023" s="147">
        <v>-0.01</v>
      </c>
      <c r="Q2023" s="171" t="str">
        <f t="shared" si="236"/>
        <v>FALSE</v>
      </c>
      <c r="R2023" s="122" t="s">
        <v>7167</v>
      </c>
      <c r="S2023" s="122" t="s">
        <v>7168</v>
      </c>
      <c r="T2023" s="122" t="s">
        <v>7169</v>
      </c>
      <c r="U2023" s="172" t="s">
        <v>7170</v>
      </c>
      <c r="V2023" s="122" t="s">
        <v>7171</v>
      </c>
      <c r="W2023" s="148">
        <v>-0.24</v>
      </c>
      <c r="X2023" s="149">
        <v>-0.28000000000000003</v>
      </c>
      <c r="Y2023" s="149">
        <v>0</v>
      </c>
      <c r="Z2023" s="150">
        <v>0.17</v>
      </c>
      <c r="AA2023" s="148">
        <v>-0.08</v>
      </c>
      <c r="AB2023" s="149">
        <v>0.04</v>
      </c>
      <c r="AC2023" s="149">
        <v>0.14000000000000001</v>
      </c>
      <c r="AD2023" s="151">
        <v>0.06</v>
      </c>
      <c r="AE2023" s="148">
        <v>0.22</v>
      </c>
      <c r="AF2023" s="149">
        <v>-0.04</v>
      </c>
      <c r="AG2023" s="149">
        <v>-0.2</v>
      </c>
      <c r="AH2023" s="151">
        <v>0.04</v>
      </c>
      <c r="AI2023" s="152">
        <v>0.18</v>
      </c>
      <c r="AJ2023" s="149">
        <v>-0.06</v>
      </c>
      <c r="AK2023" s="149">
        <v>-0.1</v>
      </c>
      <c r="AL2023" s="150">
        <v>0.04</v>
      </c>
      <c r="AM2023" s="153">
        <f t="shared" si="237"/>
        <v>-0.15999999999999998</v>
      </c>
      <c r="AN2023" s="154">
        <f t="shared" si="237"/>
        <v>-0.32</v>
      </c>
      <c r="AO2023" s="154">
        <f t="shared" si="237"/>
        <v>-0.14000000000000001</v>
      </c>
      <c r="AP2023" s="155">
        <f t="shared" si="231"/>
        <v>0.11000000000000001</v>
      </c>
      <c r="AQ2023" s="156">
        <f>AVERAGE(Table3[[#This Row],[ HEK293 +Selistat_R1 2]:[ HEK293 +Selistat_R4 5]])</f>
        <v>-0.1275</v>
      </c>
      <c r="AR2023" s="153">
        <f t="shared" si="238"/>
        <v>0.3</v>
      </c>
      <c r="AS2023" s="154">
        <f t="shared" si="238"/>
        <v>-0.08</v>
      </c>
      <c r="AT2023" s="154">
        <f t="shared" si="238"/>
        <v>-0.34</v>
      </c>
      <c r="AU2023" s="157">
        <f t="shared" si="232"/>
        <v>-1.9999999999999997E-2</v>
      </c>
      <c r="AV2023" s="158">
        <f t="shared" si="239"/>
        <v>0.26</v>
      </c>
      <c r="AW2023" s="154">
        <f t="shared" si="239"/>
        <v>-0.1</v>
      </c>
      <c r="AX2023" s="154">
        <f t="shared" si="239"/>
        <v>-0.24000000000000002</v>
      </c>
      <c r="AY2023" s="155">
        <f t="shared" si="233"/>
        <v>-1.9999999999999997E-2</v>
      </c>
    </row>
    <row r="2024" spans="1:51" x14ac:dyDescent="0.15">
      <c r="A2024" s="122" t="s">
        <v>5808</v>
      </c>
      <c r="B2024" s="122" t="s">
        <v>5809</v>
      </c>
      <c r="C2024" s="122" t="s">
        <v>5810</v>
      </c>
      <c r="D2024" s="122" t="s">
        <v>3830</v>
      </c>
      <c r="E2024" s="122" t="s">
        <v>5811</v>
      </c>
      <c r="F2024" s="122" t="s">
        <v>5812</v>
      </c>
      <c r="G2024" s="122">
        <v>4</v>
      </c>
      <c r="H2024" s="166">
        <v>0.84188300000000005</v>
      </c>
      <c r="I2024" s="167">
        <v>6.25E-2</v>
      </c>
      <c r="J2024" s="168" t="str">
        <f t="shared" si="234"/>
        <v>FALSE</v>
      </c>
      <c r="K2024" s="169">
        <v>0.31106499999999998</v>
      </c>
      <c r="L2024" s="170">
        <f>-LOG10(Table3[[#This Row],[Student''s T-test p-value HEK293 +Selistat_HEK293 UT]])</f>
        <v>0.50714885151417854</v>
      </c>
      <c r="M2024" s="167">
        <v>-0.38750000000000001</v>
      </c>
      <c r="N2024" s="171" t="str">
        <f t="shared" si="235"/>
        <v>FALSE</v>
      </c>
      <c r="O2024" s="146">
        <v>0.136799</v>
      </c>
      <c r="P2024" s="147">
        <v>-0.46</v>
      </c>
      <c r="Q2024" s="171" t="str">
        <f t="shared" si="236"/>
        <v>FALSE</v>
      </c>
      <c r="R2024" s="122" t="s">
        <v>984</v>
      </c>
      <c r="S2024" s="122" t="s">
        <v>10418</v>
      </c>
      <c r="T2024" s="122" t="s">
        <v>986</v>
      </c>
      <c r="U2024" s="172" t="s">
        <v>5814</v>
      </c>
      <c r="V2024" s="122" t="s">
        <v>5815</v>
      </c>
      <c r="W2024" s="148">
        <v>-0.25</v>
      </c>
      <c r="X2024" s="149">
        <v>-0.85</v>
      </c>
      <c r="Y2024" s="149">
        <v>-0.78</v>
      </c>
      <c r="Z2024" s="150">
        <v>-0.19</v>
      </c>
      <c r="AA2024" s="148">
        <v>0.12</v>
      </c>
      <c r="AB2024" s="149">
        <v>-0.89</v>
      </c>
      <c r="AC2024" s="149">
        <v>0.54</v>
      </c>
      <c r="AD2024" s="151">
        <v>-0.28999999999999998</v>
      </c>
      <c r="AE2024" s="148">
        <v>0.38</v>
      </c>
      <c r="AF2024" s="149">
        <v>-0.24</v>
      </c>
      <c r="AG2024" s="149">
        <v>-0.68</v>
      </c>
      <c r="AH2024" s="151">
        <v>0.25</v>
      </c>
      <c r="AI2024" s="152">
        <v>0.35</v>
      </c>
      <c r="AJ2024" s="149">
        <v>0.24</v>
      </c>
      <c r="AK2024" s="149">
        <v>0.24</v>
      </c>
      <c r="AL2024" s="150">
        <v>0.72</v>
      </c>
      <c r="AM2024" s="153">
        <f t="shared" si="237"/>
        <v>-0.37</v>
      </c>
      <c r="AN2024" s="154">
        <f t="shared" si="237"/>
        <v>4.0000000000000036E-2</v>
      </c>
      <c r="AO2024" s="154">
        <f t="shared" si="237"/>
        <v>-1.32</v>
      </c>
      <c r="AP2024" s="155">
        <f t="shared" si="231"/>
        <v>9.9999999999999978E-2</v>
      </c>
      <c r="AQ2024" s="156">
        <f>AVERAGE(Table3[[#This Row],[ HEK293 +Selistat_R1 2]:[ HEK293 +Selistat_R4 5]])</f>
        <v>-0.38749999999999996</v>
      </c>
      <c r="AR2024" s="153">
        <f t="shared" si="238"/>
        <v>0.26</v>
      </c>
      <c r="AS2024" s="154">
        <f t="shared" si="238"/>
        <v>0.65</v>
      </c>
      <c r="AT2024" s="154">
        <f t="shared" si="238"/>
        <v>-1.2200000000000002</v>
      </c>
      <c r="AU2024" s="157">
        <f t="shared" si="232"/>
        <v>0.54</v>
      </c>
      <c r="AV2024" s="158">
        <f t="shared" si="239"/>
        <v>0.22999999999999998</v>
      </c>
      <c r="AW2024" s="154">
        <f t="shared" si="239"/>
        <v>1.1299999999999999</v>
      </c>
      <c r="AX2024" s="154">
        <f t="shared" si="239"/>
        <v>-0.30000000000000004</v>
      </c>
      <c r="AY2024" s="155">
        <f t="shared" si="233"/>
        <v>1.01</v>
      </c>
    </row>
    <row r="2025" spans="1:51" x14ac:dyDescent="0.15">
      <c r="A2025" s="122" t="s">
        <v>7609</v>
      </c>
      <c r="B2025" s="122" t="s">
        <v>7610</v>
      </c>
      <c r="C2025" s="122" t="s">
        <v>7611</v>
      </c>
      <c r="E2025" s="122" t="s">
        <v>7612</v>
      </c>
      <c r="F2025" s="122" t="s">
        <v>7613</v>
      </c>
      <c r="G2025" s="122">
        <v>6</v>
      </c>
      <c r="H2025" s="166">
        <v>0.77197099999999996</v>
      </c>
      <c r="I2025" s="167">
        <v>4.0833300000000003E-2</v>
      </c>
      <c r="J2025" s="168" t="str">
        <f t="shared" si="234"/>
        <v>FALSE</v>
      </c>
      <c r="K2025" s="169">
        <v>0.31114999999999998</v>
      </c>
      <c r="L2025" s="170">
        <f>-LOG10(Table3[[#This Row],[Student''s T-test p-value HEK293 +Selistat_HEK293 UT]])</f>
        <v>0.50703019467951072</v>
      </c>
      <c r="M2025" s="167">
        <v>-0.13250000000000001</v>
      </c>
      <c r="N2025" s="171" t="str">
        <f t="shared" si="235"/>
        <v>FALSE</v>
      </c>
      <c r="O2025" s="146">
        <v>0.84256500000000001</v>
      </c>
      <c r="P2025" s="147">
        <v>-0.04</v>
      </c>
      <c r="Q2025" s="171" t="str">
        <f t="shared" si="236"/>
        <v>FALSE</v>
      </c>
      <c r="R2025" s="122" t="s">
        <v>790</v>
      </c>
      <c r="S2025" s="122" t="s">
        <v>791</v>
      </c>
      <c r="T2025" s="122" t="s">
        <v>792</v>
      </c>
      <c r="U2025" s="172" t="s">
        <v>7615</v>
      </c>
      <c r="V2025" s="122" t="s">
        <v>10379</v>
      </c>
      <c r="W2025" s="148">
        <v>-0.38</v>
      </c>
      <c r="X2025" s="149">
        <v>-0.16</v>
      </c>
      <c r="Y2025" s="149">
        <v>-0.28999999999999998</v>
      </c>
      <c r="Z2025" s="150">
        <v>0.11</v>
      </c>
      <c r="AA2025" s="148">
        <v>-0.09</v>
      </c>
      <c r="AB2025" s="149">
        <v>-0.14000000000000001</v>
      </c>
      <c r="AC2025" s="149">
        <v>0.11</v>
      </c>
      <c r="AD2025" s="151">
        <v>-7.0000000000000007E-2</v>
      </c>
      <c r="AE2025" s="148">
        <v>0.16</v>
      </c>
      <c r="AF2025" s="149">
        <v>-0.16</v>
      </c>
      <c r="AG2025" s="149">
        <v>0.03</v>
      </c>
      <c r="AH2025" s="151">
        <v>0.21</v>
      </c>
      <c r="AI2025" s="152">
        <v>0.24</v>
      </c>
      <c r="AJ2025" s="149">
        <v>-0.31</v>
      </c>
      <c r="AK2025" s="149">
        <v>-0.03</v>
      </c>
      <c r="AL2025" s="150">
        <v>0.5</v>
      </c>
      <c r="AM2025" s="153">
        <f t="shared" si="237"/>
        <v>-0.29000000000000004</v>
      </c>
      <c r="AN2025" s="154">
        <f t="shared" si="237"/>
        <v>-1.999999999999999E-2</v>
      </c>
      <c r="AO2025" s="154">
        <f t="shared" si="237"/>
        <v>-0.39999999999999997</v>
      </c>
      <c r="AP2025" s="155">
        <f t="shared" si="231"/>
        <v>0.18</v>
      </c>
      <c r="AQ2025" s="156">
        <f>AVERAGE(Table3[[#This Row],[ HEK293 +Selistat_R1 2]:[ HEK293 +Selistat_R4 5]])</f>
        <v>-0.13250000000000001</v>
      </c>
      <c r="AR2025" s="153">
        <f t="shared" si="238"/>
        <v>0.25</v>
      </c>
      <c r="AS2025" s="154">
        <f t="shared" si="238"/>
        <v>-1.999999999999999E-2</v>
      </c>
      <c r="AT2025" s="154">
        <f t="shared" si="238"/>
        <v>-0.08</v>
      </c>
      <c r="AU2025" s="157">
        <f t="shared" si="232"/>
        <v>0.28000000000000003</v>
      </c>
      <c r="AV2025" s="158">
        <f t="shared" si="239"/>
        <v>0.32999999999999996</v>
      </c>
      <c r="AW2025" s="154">
        <f t="shared" si="239"/>
        <v>-0.16999999999999998</v>
      </c>
      <c r="AX2025" s="154">
        <f t="shared" si="239"/>
        <v>-0.14000000000000001</v>
      </c>
      <c r="AY2025" s="155">
        <f t="shared" si="233"/>
        <v>0.57000000000000006</v>
      </c>
    </row>
    <row r="2026" spans="1:51" x14ac:dyDescent="0.15">
      <c r="A2026" s="122" t="s">
        <v>5808</v>
      </c>
      <c r="B2026" s="122" t="s">
        <v>5809</v>
      </c>
      <c r="C2026" s="122" t="s">
        <v>5810</v>
      </c>
      <c r="D2026" s="122" t="s">
        <v>3830</v>
      </c>
      <c r="E2026" s="122" t="s">
        <v>5811</v>
      </c>
      <c r="F2026" s="122" t="s">
        <v>5812</v>
      </c>
      <c r="G2026" s="122">
        <v>4</v>
      </c>
      <c r="H2026" s="166">
        <v>1.7983099999999998E-2</v>
      </c>
      <c r="I2026" s="167">
        <v>-0.29666700000000001</v>
      </c>
      <c r="J2026" s="168" t="str">
        <f t="shared" si="234"/>
        <v>FALSE</v>
      </c>
      <c r="K2026" s="169">
        <v>0.311475</v>
      </c>
      <c r="L2026" s="170">
        <f>-LOG10(Table3[[#This Row],[Student''s T-test p-value HEK293 +Selistat_HEK293 UT]])</f>
        <v>0.50657680549842177</v>
      </c>
      <c r="M2026" s="167">
        <v>-6.7500000000000004E-2</v>
      </c>
      <c r="N2026" s="171" t="str">
        <f t="shared" si="235"/>
        <v>FALSE</v>
      </c>
      <c r="O2026" s="146">
        <v>0.114833</v>
      </c>
      <c r="P2026" s="147">
        <v>0.16750000000000001</v>
      </c>
      <c r="Q2026" s="171" t="str">
        <f t="shared" si="236"/>
        <v>FALSE</v>
      </c>
      <c r="R2026" s="122" t="s">
        <v>984</v>
      </c>
      <c r="S2026" s="122" t="s">
        <v>988</v>
      </c>
      <c r="T2026" s="122" t="s">
        <v>986</v>
      </c>
      <c r="U2026" s="172" t="s">
        <v>5814</v>
      </c>
      <c r="V2026" s="122" t="s">
        <v>10704</v>
      </c>
      <c r="W2026" s="148">
        <v>7.0000000000000007E-2</v>
      </c>
      <c r="X2026" s="149">
        <v>0.18</v>
      </c>
      <c r="Y2026" s="149">
        <v>0.17</v>
      </c>
      <c r="Z2026" s="150">
        <v>0.13</v>
      </c>
      <c r="AA2026" s="148">
        <v>0.05</v>
      </c>
      <c r="AB2026" s="149">
        <v>0.27</v>
      </c>
      <c r="AC2026" s="149">
        <v>0.3</v>
      </c>
      <c r="AD2026" s="151">
        <v>0.2</v>
      </c>
      <c r="AE2026" s="148">
        <v>-0.2</v>
      </c>
      <c r="AF2026" s="149">
        <v>-0.19</v>
      </c>
      <c r="AG2026" s="149">
        <v>-0.17</v>
      </c>
      <c r="AH2026" s="151">
        <v>7.0000000000000007E-2</v>
      </c>
      <c r="AI2026" s="152">
        <v>-0.24</v>
      </c>
      <c r="AJ2026" s="149">
        <v>-0.24</v>
      </c>
      <c r="AK2026" s="149">
        <v>-0.48</v>
      </c>
      <c r="AL2026" s="150">
        <v>-0.2</v>
      </c>
      <c r="AM2026" s="153">
        <f t="shared" si="237"/>
        <v>2.0000000000000004E-2</v>
      </c>
      <c r="AN2026" s="154">
        <f t="shared" si="237"/>
        <v>-9.0000000000000024E-2</v>
      </c>
      <c r="AO2026" s="154">
        <f t="shared" si="237"/>
        <v>-0.12999999999999998</v>
      </c>
      <c r="AP2026" s="155">
        <f t="shared" si="231"/>
        <v>-7.0000000000000007E-2</v>
      </c>
      <c r="AQ2026" s="156">
        <f>AVERAGE(Table3[[#This Row],[ HEK293 +Selistat_R1 2]:[ HEK293 +Selistat_R4 5]])</f>
        <v>-6.7500000000000004E-2</v>
      </c>
      <c r="AR2026" s="153">
        <f t="shared" si="238"/>
        <v>-0.25</v>
      </c>
      <c r="AS2026" s="154">
        <f t="shared" si="238"/>
        <v>-0.46</v>
      </c>
      <c r="AT2026" s="154">
        <f t="shared" si="238"/>
        <v>-0.47</v>
      </c>
      <c r="AU2026" s="157">
        <f t="shared" si="232"/>
        <v>-0.13</v>
      </c>
      <c r="AV2026" s="158">
        <f t="shared" si="239"/>
        <v>-0.28999999999999998</v>
      </c>
      <c r="AW2026" s="154">
        <f t="shared" si="239"/>
        <v>-0.51</v>
      </c>
      <c r="AX2026" s="154">
        <f t="shared" si="239"/>
        <v>-0.78</v>
      </c>
      <c r="AY2026" s="155">
        <f t="shared" si="233"/>
        <v>-0.4</v>
      </c>
    </row>
    <row r="2027" spans="1:51" x14ac:dyDescent="0.15">
      <c r="A2027" s="122" t="s">
        <v>10064</v>
      </c>
      <c r="B2027" s="122" t="s">
        <v>3463</v>
      </c>
      <c r="C2027" s="122" t="s">
        <v>10065</v>
      </c>
      <c r="D2027" s="122" t="s">
        <v>2861</v>
      </c>
      <c r="E2027" s="122" t="s">
        <v>10066</v>
      </c>
      <c r="F2027" s="122" t="s">
        <v>3466</v>
      </c>
      <c r="G2027" s="122">
        <v>2</v>
      </c>
      <c r="H2027" s="166">
        <v>0.96757899999999997</v>
      </c>
      <c r="I2027" s="167">
        <v>5.8333300000000003E-3</v>
      </c>
      <c r="J2027" s="168" t="str">
        <f t="shared" si="234"/>
        <v>FALSE</v>
      </c>
      <c r="K2027" s="169">
        <v>0.31148500000000001</v>
      </c>
      <c r="L2027" s="170">
        <f>-LOG10(Table3[[#This Row],[Student''s T-test p-value HEK293 +Selistat_HEK293 UT]])</f>
        <v>0.50656286256526584</v>
      </c>
      <c r="M2027" s="167">
        <v>-0.185</v>
      </c>
      <c r="N2027" s="171" t="str">
        <f t="shared" si="235"/>
        <v>FALSE</v>
      </c>
      <c r="O2027" s="146">
        <v>0.17866000000000001</v>
      </c>
      <c r="P2027" s="147">
        <v>-0.19750000000000001</v>
      </c>
      <c r="Q2027" s="171" t="str">
        <f t="shared" si="236"/>
        <v>FALSE</v>
      </c>
      <c r="R2027" s="122" t="s">
        <v>10067</v>
      </c>
      <c r="S2027" s="122" t="s">
        <v>10705</v>
      </c>
      <c r="T2027" s="122" t="s">
        <v>10069</v>
      </c>
      <c r="U2027" s="172" t="s">
        <v>10070</v>
      </c>
      <c r="V2027" s="122" t="s">
        <v>10706</v>
      </c>
      <c r="W2027" s="148">
        <v>-0.34</v>
      </c>
      <c r="X2027" s="149">
        <v>-0.42</v>
      </c>
      <c r="Y2027" s="149">
        <v>-0.2</v>
      </c>
      <c r="Z2027" s="150">
        <v>0.13</v>
      </c>
      <c r="AA2027" s="148">
        <v>0.04</v>
      </c>
      <c r="AB2027" s="149">
        <v>-0.26</v>
      </c>
      <c r="AC2027" s="149">
        <v>0.27</v>
      </c>
      <c r="AD2027" s="151">
        <v>-0.14000000000000001</v>
      </c>
      <c r="AE2027" s="148">
        <v>0.25</v>
      </c>
      <c r="AF2027" s="149">
        <v>-0.1</v>
      </c>
      <c r="AG2027" s="149">
        <v>-0.27</v>
      </c>
      <c r="AH2027" s="151">
        <v>0.04</v>
      </c>
      <c r="AI2027" s="152">
        <v>0.28000000000000003</v>
      </c>
      <c r="AJ2027" s="149">
        <v>-0.01</v>
      </c>
      <c r="AK2027" s="149">
        <v>0.16</v>
      </c>
      <c r="AL2027" s="150">
        <v>0.28000000000000003</v>
      </c>
      <c r="AM2027" s="153">
        <f t="shared" si="237"/>
        <v>-0.38</v>
      </c>
      <c r="AN2027" s="154">
        <f t="shared" si="237"/>
        <v>-0.15999999999999998</v>
      </c>
      <c r="AO2027" s="154">
        <f t="shared" si="237"/>
        <v>-0.47000000000000003</v>
      </c>
      <c r="AP2027" s="155">
        <f t="shared" si="231"/>
        <v>0.27</v>
      </c>
      <c r="AQ2027" s="156">
        <f>AVERAGE(Table3[[#This Row],[ HEK293 +Selistat_R1 2]:[ HEK293 +Selistat_R4 5]])</f>
        <v>-0.185</v>
      </c>
      <c r="AR2027" s="153">
        <f t="shared" si="238"/>
        <v>0.21</v>
      </c>
      <c r="AS2027" s="154">
        <f t="shared" si="238"/>
        <v>0.16</v>
      </c>
      <c r="AT2027" s="154">
        <f t="shared" si="238"/>
        <v>-0.54</v>
      </c>
      <c r="AU2027" s="157">
        <f t="shared" si="232"/>
        <v>0.18000000000000002</v>
      </c>
      <c r="AV2027" s="158">
        <f t="shared" si="239"/>
        <v>0.24000000000000002</v>
      </c>
      <c r="AW2027" s="154">
        <f t="shared" si="239"/>
        <v>0.25</v>
      </c>
      <c r="AX2027" s="154">
        <f t="shared" si="239"/>
        <v>-0.11000000000000001</v>
      </c>
      <c r="AY2027" s="155">
        <f t="shared" si="233"/>
        <v>0.42000000000000004</v>
      </c>
    </row>
    <row r="2028" spans="1:51" x14ac:dyDescent="0.15">
      <c r="A2028" s="122" t="s">
        <v>6284</v>
      </c>
      <c r="B2028" s="122" t="s">
        <v>6285</v>
      </c>
      <c r="C2028" s="122" t="s">
        <v>5770</v>
      </c>
      <c r="E2028" s="122" t="s">
        <v>6286</v>
      </c>
      <c r="G2028" s="122">
        <v>3</v>
      </c>
      <c r="H2028" s="166">
        <v>0.98139600000000005</v>
      </c>
      <c r="I2028" s="167">
        <v>-4.9999900000000002E-3</v>
      </c>
      <c r="J2028" s="168" t="str">
        <f t="shared" si="234"/>
        <v>FALSE</v>
      </c>
      <c r="K2028" s="169">
        <v>0.31190000000000001</v>
      </c>
      <c r="L2028" s="170">
        <f>-LOG10(Table3[[#This Row],[Student''s T-test p-value HEK293 +Selistat_HEK293 UT]])</f>
        <v>0.50598462524285626</v>
      </c>
      <c r="M2028" s="167">
        <v>-0.22</v>
      </c>
      <c r="N2028" s="171" t="str">
        <f t="shared" si="235"/>
        <v>FALSE</v>
      </c>
      <c r="O2028" s="146">
        <v>0.55306200000000005</v>
      </c>
      <c r="P2028" s="147">
        <v>-0.185</v>
      </c>
      <c r="Q2028" s="171" t="str">
        <f t="shared" si="236"/>
        <v>FALSE</v>
      </c>
      <c r="R2028" s="122" t="s">
        <v>842</v>
      </c>
      <c r="S2028" s="122" t="s">
        <v>843</v>
      </c>
      <c r="T2028" s="122" t="s">
        <v>844</v>
      </c>
      <c r="U2028" s="172" t="s">
        <v>6288</v>
      </c>
      <c r="V2028" s="122" t="s">
        <v>10626</v>
      </c>
      <c r="W2028" s="148">
        <v>-0.5</v>
      </c>
      <c r="X2028" s="149">
        <v>-0.37</v>
      </c>
      <c r="Y2028" s="149">
        <v>-0.28000000000000003</v>
      </c>
      <c r="Z2028" s="150">
        <v>0.12</v>
      </c>
      <c r="AA2028" s="148">
        <v>-0.02</v>
      </c>
      <c r="AB2028" s="149">
        <v>-0.46</v>
      </c>
      <c r="AC2028" s="149">
        <v>0.19</v>
      </c>
      <c r="AD2028" s="151">
        <v>0.14000000000000001</v>
      </c>
      <c r="AE2028" s="148">
        <v>0.23</v>
      </c>
      <c r="AF2028" s="149">
        <v>-0.41</v>
      </c>
      <c r="AG2028" s="149">
        <v>-0.2</v>
      </c>
      <c r="AH2028" s="151">
        <v>0.27</v>
      </c>
      <c r="AI2028" s="152">
        <v>0.37</v>
      </c>
      <c r="AJ2028" s="149">
        <v>-0.48</v>
      </c>
      <c r="AK2028" s="149">
        <v>0.08</v>
      </c>
      <c r="AL2028" s="150">
        <v>0.66</v>
      </c>
      <c r="AM2028" s="153">
        <f t="shared" si="237"/>
        <v>-0.48</v>
      </c>
      <c r="AN2028" s="154">
        <f t="shared" si="237"/>
        <v>9.0000000000000024E-2</v>
      </c>
      <c r="AO2028" s="154">
        <f t="shared" si="237"/>
        <v>-0.47000000000000003</v>
      </c>
      <c r="AP2028" s="155">
        <f t="shared" si="231"/>
        <v>-2.0000000000000018E-2</v>
      </c>
      <c r="AQ2028" s="156">
        <f>AVERAGE(Table3[[#This Row],[ HEK293 +Selistat_R1 2]:[ HEK293 +Selistat_R4 5]])</f>
        <v>-0.22</v>
      </c>
      <c r="AR2028" s="153">
        <f t="shared" si="238"/>
        <v>0.25</v>
      </c>
      <c r="AS2028" s="154">
        <f t="shared" si="238"/>
        <v>5.0000000000000044E-2</v>
      </c>
      <c r="AT2028" s="154">
        <f t="shared" si="238"/>
        <v>-0.39</v>
      </c>
      <c r="AU2028" s="157">
        <f t="shared" si="232"/>
        <v>0.13</v>
      </c>
      <c r="AV2028" s="158">
        <f t="shared" si="239"/>
        <v>0.39</v>
      </c>
      <c r="AW2028" s="154">
        <f t="shared" si="239"/>
        <v>-1.9999999999999962E-2</v>
      </c>
      <c r="AX2028" s="154">
        <f t="shared" si="239"/>
        <v>-0.11</v>
      </c>
      <c r="AY2028" s="155">
        <f t="shared" si="233"/>
        <v>0.52</v>
      </c>
    </row>
    <row r="2029" spans="1:51" x14ac:dyDescent="0.15">
      <c r="A2029" s="122" t="s">
        <v>10425</v>
      </c>
      <c r="B2029" s="122" t="s">
        <v>10426</v>
      </c>
      <c r="C2029" s="122" t="s">
        <v>10427</v>
      </c>
      <c r="D2029" s="122" t="s">
        <v>10428</v>
      </c>
      <c r="E2029" s="122" t="s">
        <v>10429</v>
      </c>
      <c r="F2029" s="122" t="s">
        <v>10430</v>
      </c>
      <c r="G2029" s="122">
        <v>3</v>
      </c>
      <c r="H2029" s="166">
        <v>0.90635699999999997</v>
      </c>
      <c r="I2029" s="167">
        <v>1.5833300000000002E-2</v>
      </c>
      <c r="J2029" s="168" t="str">
        <f t="shared" si="234"/>
        <v>FALSE</v>
      </c>
      <c r="K2029" s="169">
        <v>0.31199500000000002</v>
      </c>
      <c r="L2029" s="170">
        <f>-LOG10(Table3[[#This Row],[Student''s T-test p-value HEK293 +Selistat_HEK293 UT]])</f>
        <v>0.50585236588479221</v>
      </c>
      <c r="M2029" s="167">
        <v>-0.18</v>
      </c>
      <c r="N2029" s="171" t="str">
        <f t="shared" si="235"/>
        <v>FALSE</v>
      </c>
      <c r="O2029" s="146">
        <v>0.38982899999999998</v>
      </c>
      <c r="P2029" s="147">
        <v>0.1075</v>
      </c>
      <c r="Q2029" s="171" t="str">
        <f t="shared" si="236"/>
        <v>FALSE</v>
      </c>
      <c r="R2029" s="122" t="s">
        <v>1028</v>
      </c>
      <c r="S2029" s="122" t="s">
        <v>10707</v>
      </c>
      <c r="T2029" s="122" t="s">
        <v>1030</v>
      </c>
      <c r="U2029" s="172" t="s">
        <v>10431</v>
      </c>
      <c r="V2029" s="122" t="s">
        <v>10708</v>
      </c>
      <c r="W2029" s="148">
        <v>-0.09</v>
      </c>
      <c r="X2029" s="149">
        <v>-7.0000000000000007E-2</v>
      </c>
      <c r="Y2029" s="149">
        <v>-0.53</v>
      </c>
      <c r="Z2029" s="150">
        <v>-0.14000000000000001</v>
      </c>
      <c r="AA2029" s="148">
        <v>0.22</v>
      </c>
      <c r="AB2029" s="149">
        <v>0.08</v>
      </c>
      <c r="AC2029" s="149">
        <v>-0.35</v>
      </c>
      <c r="AD2029" s="151">
        <v>-0.06</v>
      </c>
      <c r="AE2029" s="148">
        <v>0.27</v>
      </c>
      <c r="AF2029" s="149">
        <v>0</v>
      </c>
      <c r="AG2029" s="149">
        <v>0.31</v>
      </c>
      <c r="AH2029" s="151">
        <v>-0.02</v>
      </c>
      <c r="AI2029" s="152">
        <v>-0.05</v>
      </c>
      <c r="AJ2029" s="149">
        <v>-0.12</v>
      </c>
      <c r="AK2029" s="149">
        <v>0.23</v>
      </c>
      <c r="AL2029" s="150">
        <v>7.0000000000000007E-2</v>
      </c>
      <c r="AM2029" s="153">
        <f t="shared" si="237"/>
        <v>-0.31</v>
      </c>
      <c r="AN2029" s="154">
        <f t="shared" si="237"/>
        <v>-0.15000000000000002</v>
      </c>
      <c r="AO2029" s="154">
        <f t="shared" si="237"/>
        <v>-0.18000000000000005</v>
      </c>
      <c r="AP2029" s="155">
        <f t="shared" si="231"/>
        <v>-8.0000000000000016E-2</v>
      </c>
      <c r="AQ2029" s="156">
        <f>AVERAGE(Table3[[#This Row],[ HEK293 +Selistat_R1 2]:[ HEK293 +Selistat_R4 5]])</f>
        <v>-0.18000000000000005</v>
      </c>
      <c r="AR2029" s="153">
        <f t="shared" si="238"/>
        <v>5.0000000000000017E-2</v>
      </c>
      <c r="AS2029" s="154">
        <f t="shared" si="238"/>
        <v>-0.08</v>
      </c>
      <c r="AT2029" s="154">
        <f t="shared" si="238"/>
        <v>0.65999999999999992</v>
      </c>
      <c r="AU2029" s="157">
        <f t="shared" si="232"/>
        <v>3.9999999999999994E-2</v>
      </c>
      <c r="AV2029" s="158">
        <f t="shared" si="239"/>
        <v>-0.27</v>
      </c>
      <c r="AW2029" s="154">
        <f t="shared" si="239"/>
        <v>-0.2</v>
      </c>
      <c r="AX2029" s="154">
        <f t="shared" si="239"/>
        <v>0.57999999999999996</v>
      </c>
      <c r="AY2029" s="155">
        <f t="shared" si="233"/>
        <v>0.13</v>
      </c>
    </row>
    <row r="2030" spans="1:51" x14ac:dyDescent="0.15">
      <c r="A2030" s="122" t="s">
        <v>10709</v>
      </c>
      <c r="B2030" s="122" t="s">
        <v>10710</v>
      </c>
      <c r="C2030" s="122" t="s">
        <v>10711</v>
      </c>
      <c r="E2030" s="122" t="s">
        <v>10712</v>
      </c>
      <c r="G2030" s="122">
        <v>1</v>
      </c>
      <c r="H2030" s="166">
        <v>3.7822300000000003E-2</v>
      </c>
      <c r="I2030" s="167">
        <v>0.27500000000000002</v>
      </c>
      <c r="J2030" s="168" t="str">
        <f t="shared" si="234"/>
        <v>FALSE</v>
      </c>
      <c r="K2030" s="169">
        <v>0.31218499999999999</v>
      </c>
      <c r="L2030" s="170">
        <f>-LOG10(Table3[[#This Row],[Student''s T-test p-value HEK293 +Selistat_HEK293 UT]])</f>
        <v>0.50558796794153793</v>
      </c>
      <c r="M2030" s="167">
        <v>0.1125</v>
      </c>
      <c r="N2030" s="171" t="str">
        <f t="shared" si="235"/>
        <v>FALSE</v>
      </c>
      <c r="O2030" s="146">
        <v>0.480576</v>
      </c>
      <c r="P2030" s="147">
        <v>-0.11749999999999999</v>
      </c>
      <c r="Q2030" s="171" t="str">
        <f t="shared" si="236"/>
        <v>FALSE</v>
      </c>
      <c r="R2030" s="122" t="s">
        <v>10713</v>
      </c>
      <c r="S2030" s="122" t="s">
        <v>10714</v>
      </c>
      <c r="T2030" s="122" t="s">
        <v>10715</v>
      </c>
      <c r="U2030" s="172" t="s">
        <v>10716</v>
      </c>
      <c r="V2030" s="122" t="s">
        <v>10717</v>
      </c>
      <c r="W2030" s="148">
        <v>0.03</v>
      </c>
      <c r="X2030" s="149">
        <v>-0.15</v>
      </c>
      <c r="Y2030" s="149">
        <v>0.01</v>
      </c>
      <c r="Z2030" s="150">
        <v>-0.34</v>
      </c>
      <c r="AA2030" s="148">
        <v>-0.33</v>
      </c>
      <c r="AB2030" s="149">
        <v>-0.25</v>
      </c>
      <c r="AC2030" s="149">
        <v>-0.25</v>
      </c>
      <c r="AD2030" s="151">
        <v>-7.0000000000000007E-2</v>
      </c>
      <c r="AE2030" s="148">
        <v>0.09</v>
      </c>
      <c r="AF2030" s="149">
        <v>0.08</v>
      </c>
      <c r="AG2030" s="149">
        <v>0.04</v>
      </c>
      <c r="AH2030" s="151">
        <v>0.08</v>
      </c>
      <c r="AI2030" s="152">
        <v>-0.2</v>
      </c>
      <c r="AJ2030" s="149">
        <v>0.1</v>
      </c>
      <c r="AK2030" s="149">
        <v>0.52</v>
      </c>
      <c r="AL2030" s="150">
        <v>0.34</v>
      </c>
      <c r="AM2030" s="153">
        <f t="shared" si="237"/>
        <v>0.36</v>
      </c>
      <c r="AN2030" s="154">
        <f t="shared" si="237"/>
        <v>0.1</v>
      </c>
      <c r="AO2030" s="154">
        <f t="shared" si="237"/>
        <v>0.26</v>
      </c>
      <c r="AP2030" s="155">
        <f t="shared" si="231"/>
        <v>-0.27</v>
      </c>
      <c r="AQ2030" s="156">
        <f>AVERAGE(Table3[[#This Row],[ HEK293 +Selistat_R1 2]:[ HEK293 +Selistat_R4 5]])</f>
        <v>0.11249999999999999</v>
      </c>
      <c r="AR2030" s="153">
        <f t="shared" si="238"/>
        <v>0.42000000000000004</v>
      </c>
      <c r="AS2030" s="154">
        <f t="shared" si="238"/>
        <v>0.33</v>
      </c>
      <c r="AT2030" s="154">
        <f t="shared" si="238"/>
        <v>0.28999999999999998</v>
      </c>
      <c r="AU2030" s="157">
        <f t="shared" si="232"/>
        <v>0.15000000000000002</v>
      </c>
      <c r="AV2030" s="158">
        <f t="shared" si="239"/>
        <v>0.13</v>
      </c>
      <c r="AW2030" s="154">
        <f t="shared" si="239"/>
        <v>0.35</v>
      </c>
      <c r="AX2030" s="154">
        <f t="shared" si="239"/>
        <v>0.77</v>
      </c>
      <c r="AY2030" s="155">
        <f t="shared" si="233"/>
        <v>0.41000000000000003</v>
      </c>
    </row>
    <row r="2031" spans="1:51" x14ac:dyDescent="0.15">
      <c r="A2031" s="122" t="s">
        <v>7164</v>
      </c>
      <c r="B2031" s="122" t="s">
        <v>5024</v>
      </c>
      <c r="C2031" s="122" t="s">
        <v>7165</v>
      </c>
      <c r="D2031" s="122" t="s">
        <v>2861</v>
      </c>
      <c r="E2031" s="122" t="s">
        <v>7166</v>
      </c>
      <c r="F2031" s="122" t="s">
        <v>3466</v>
      </c>
      <c r="G2031" s="122">
        <v>2</v>
      </c>
      <c r="H2031" s="166">
        <v>0.51513600000000004</v>
      </c>
      <c r="I2031" s="167">
        <v>8.5000000000000006E-2</v>
      </c>
      <c r="J2031" s="168" t="str">
        <f t="shared" si="234"/>
        <v>FALSE</v>
      </c>
      <c r="K2031" s="169">
        <v>0.31227199999999999</v>
      </c>
      <c r="L2031" s="170">
        <f>-LOG10(Table3[[#This Row],[Student''s T-test p-value HEK293 +Selistat_HEK293 UT]])</f>
        <v>0.50546695522114227</v>
      </c>
      <c r="M2031" s="167">
        <v>-0.1075</v>
      </c>
      <c r="N2031" s="171" t="str">
        <f t="shared" si="235"/>
        <v>FALSE</v>
      </c>
      <c r="O2031" s="146">
        <v>0.59557000000000004</v>
      </c>
      <c r="P2031" s="147">
        <v>9.2499999999999999E-2</v>
      </c>
      <c r="Q2031" s="171" t="str">
        <f t="shared" si="236"/>
        <v>FALSE</v>
      </c>
      <c r="R2031" s="122" t="s">
        <v>7167</v>
      </c>
      <c r="S2031" s="122" t="s">
        <v>10718</v>
      </c>
      <c r="T2031" s="122" t="s">
        <v>7169</v>
      </c>
      <c r="U2031" s="172" t="s">
        <v>7170</v>
      </c>
      <c r="V2031" s="122" t="s">
        <v>10719</v>
      </c>
      <c r="W2031" s="148">
        <v>-0.12</v>
      </c>
      <c r="X2031" s="149">
        <v>-0.17</v>
      </c>
      <c r="Y2031" s="149">
        <v>-0.11</v>
      </c>
      <c r="Z2031" s="150">
        <v>-0.34</v>
      </c>
      <c r="AA2031" s="148">
        <v>-0.02</v>
      </c>
      <c r="AB2031" s="149">
        <v>7.0000000000000007E-2</v>
      </c>
      <c r="AC2031" s="149">
        <v>-0.05</v>
      </c>
      <c r="AD2031" s="151">
        <v>-0.31</v>
      </c>
      <c r="AE2031" s="148">
        <v>0.27</v>
      </c>
      <c r="AF2031" s="149">
        <v>0.19</v>
      </c>
      <c r="AG2031" s="149">
        <v>0.33</v>
      </c>
      <c r="AH2031" s="151">
        <v>-0.19</v>
      </c>
      <c r="AI2031" s="152">
        <v>0.13</v>
      </c>
      <c r="AJ2031" s="149">
        <v>0.28000000000000003</v>
      </c>
      <c r="AK2031" s="149">
        <v>0.09</v>
      </c>
      <c r="AL2031" s="150">
        <v>-0.27</v>
      </c>
      <c r="AM2031" s="153">
        <f t="shared" si="237"/>
        <v>-9.9999999999999992E-2</v>
      </c>
      <c r="AN2031" s="154">
        <f t="shared" si="237"/>
        <v>-0.24000000000000002</v>
      </c>
      <c r="AO2031" s="154">
        <f t="shared" si="237"/>
        <v>-0.06</v>
      </c>
      <c r="AP2031" s="155">
        <f t="shared" si="231"/>
        <v>-3.0000000000000027E-2</v>
      </c>
      <c r="AQ2031" s="156">
        <f>AVERAGE(Table3[[#This Row],[ HEK293 +Selistat_R1 2]:[ HEK293 +Selistat_R4 5]])</f>
        <v>-0.10750000000000001</v>
      </c>
      <c r="AR2031" s="153">
        <f t="shared" si="238"/>
        <v>0.29000000000000004</v>
      </c>
      <c r="AS2031" s="154">
        <f t="shared" si="238"/>
        <v>0.12</v>
      </c>
      <c r="AT2031" s="154">
        <f t="shared" si="238"/>
        <v>0.38</v>
      </c>
      <c r="AU2031" s="157">
        <f t="shared" si="232"/>
        <v>0.12</v>
      </c>
      <c r="AV2031" s="158">
        <f t="shared" si="239"/>
        <v>0.15</v>
      </c>
      <c r="AW2031" s="154">
        <f t="shared" si="239"/>
        <v>0.21000000000000002</v>
      </c>
      <c r="AX2031" s="154">
        <f t="shared" si="239"/>
        <v>0.14000000000000001</v>
      </c>
      <c r="AY2031" s="155">
        <f t="shared" si="233"/>
        <v>3.999999999999998E-2</v>
      </c>
    </row>
    <row r="2032" spans="1:51" x14ac:dyDescent="0.15">
      <c r="A2032" s="122" t="s">
        <v>6885</v>
      </c>
      <c r="B2032" s="122" t="s">
        <v>6886</v>
      </c>
      <c r="C2032" s="122" t="s">
        <v>6887</v>
      </c>
      <c r="D2032" s="122" t="s">
        <v>6888</v>
      </c>
      <c r="E2032" s="122" t="s">
        <v>6889</v>
      </c>
      <c r="F2032" s="122" t="s">
        <v>6890</v>
      </c>
      <c r="G2032" s="122">
        <v>1</v>
      </c>
      <c r="H2032" s="166">
        <v>0.25618000000000002</v>
      </c>
      <c r="I2032" s="167">
        <v>0.153333</v>
      </c>
      <c r="J2032" s="168" t="str">
        <f t="shared" si="234"/>
        <v>FALSE</v>
      </c>
      <c r="K2032" s="169">
        <v>0.313114</v>
      </c>
      <c r="L2032" s="170">
        <f>-LOG10(Table3[[#This Row],[Student''s T-test p-value HEK293 +Selistat_HEK293 UT]])</f>
        <v>0.50429751370912457</v>
      </c>
      <c r="M2032" s="167">
        <v>-0.105</v>
      </c>
      <c r="N2032" s="171" t="str">
        <f t="shared" si="235"/>
        <v>FALSE</v>
      </c>
      <c r="O2032" s="146">
        <v>0.22825799999999999</v>
      </c>
      <c r="P2032" s="147">
        <v>0.15</v>
      </c>
      <c r="Q2032" s="171" t="str">
        <f t="shared" si="236"/>
        <v>FALSE</v>
      </c>
      <c r="R2032" s="122" t="s">
        <v>6891</v>
      </c>
      <c r="S2032" s="122" t="s">
        <v>10720</v>
      </c>
      <c r="T2032" s="122" t="s">
        <v>6893</v>
      </c>
      <c r="U2032" s="172" t="s">
        <v>6894</v>
      </c>
      <c r="V2032" s="122" t="s">
        <v>10721</v>
      </c>
      <c r="W2032" s="148">
        <v>-0.34</v>
      </c>
      <c r="X2032" s="149">
        <v>-0.19</v>
      </c>
      <c r="Y2032" s="149">
        <v>-0.28999999999999998</v>
      </c>
      <c r="Z2032" s="150">
        <v>-0.13</v>
      </c>
      <c r="AA2032" s="148">
        <v>-0.15</v>
      </c>
      <c r="AB2032" s="149">
        <v>-0.16</v>
      </c>
      <c r="AC2032" s="149">
        <v>-0.31</v>
      </c>
      <c r="AD2032" s="151">
        <v>0.09</v>
      </c>
      <c r="AE2032" s="148">
        <v>0.27</v>
      </c>
      <c r="AF2032" s="149">
        <v>0.34</v>
      </c>
      <c r="AG2032" s="149">
        <v>0.31</v>
      </c>
      <c r="AH2032" s="151">
        <v>-0.02</v>
      </c>
      <c r="AI2032" s="152">
        <v>-0.12</v>
      </c>
      <c r="AJ2032" s="149">
        <v>0.04</v>
      </c>
      <c r="AK2032" s="149">
        <v>0.16</v>
      </c>
      <c r="AL2032" s="150">
        <v>0.22</v>
      </c>
      <c r="AM2032" s="153">
        <f t="shared" si="237"/>
        <v>-0.19000000000000003</v>
      </c>
      <c r="AN2032" s="154">
        <f t="shared" si="237"/>
        <v>-0.03</v>
      </c>
      <c r="AO2032" s="154">
        <f t="shared" si="237"/>
        <v>2.0000000000000018E-2</v>
      </c>
      <c r="AP2032" s="155">
        <f t="shared" si="231"/>
        <v>-0.22</v>
      </c>
      <c r="AQ2032" s="156">
        <f>AVERAGE(Table3[[#This Row],[ HEK293 +Selistat_R1 2]:[ HEK293 +Selistat_R4 5]])</f>
        <v>-0.10500000000000001</v>
      </c>
      <c r="AR2032" s="153">
        <f t="shared" si="238"/>
        <v>0.42000000000000004</v>
      </c>
      <c r="AS2032" s="154">
        <f t="shared" si="238"/>
        <v>0.5</v>
      </c>
      <c r="AT2032" s="154">
        <f t="shared" si="238"/>
        <v>0.62</v>
      </c>
      <c r="AU2032" s="157">
        <f t="shared" si="232"/>
        <v>-0.11</v>
      </c>
      <c r="AV2032" s="158">
        <f t="shared" si="239"/>
        <v>0.03</v>
      </c>
      <c r="AW2032" s="154">
        <f t="shared" si="239"/>
        <v>0.2</v>
      </c>
      <c r="AX2032" s="154">
        <f t="shared" si="239"/>
        <v>0.47</v>
      </c>
      <c r="AY2032" s="155">
        <f t="shared" si="233"/>
        <v>0.13</v>
      </c>
    </row>
    <row r="2033" spans="1:51" x14ac:dyDescent="0.15">
      <c r="A2033" s="122" t="s">
        <v>2985</v>
      </c>
      <c r="B2033" s="122" t="s">
        <v>2986</v>
      </c>
      <c r="C2033" s="122" t="s">
        <v>2987</v>
      </c>
      <c r="D2033" s="122" t="s">
        <v>2988</v>
      </c>
      <c r="E2033" s="122" t="s">
        <v>2989</v>
      </c>
      <c r="F2033" s="122" t="s">
        <v>2990</v>
      </c>
      <c r="G2033" s="122">
        <v>1</v>
      </c>
      <c r="H2033" s="166">
        <v>0.95380100000000001</v>
      </c>
      <c r="I2033" s="167">
        <v>-1.0833300000000001E-2</v>
      </c>
      <c r="J2033" s="168" t="str">
        <f t="shared" si="234"/>
        <v>FALSE</v>
      </c>
      <c r="K2033" s="169">
        <v>0.31336700000000001</v>
      </c>
      <c r="L2033" s="170">
        <f>-LOG10(Table3[[#This Row],[Student''s T-test p-value HEK293 +Selistat_HEK293 UT]])</f>
        <v>0.50394674007067497</v>
      </c>
      <c r="M2033" s="167">
        <v>-0.23749999999999999</v>
      </c>
      <c r="N2033" s="171" t="str">
        <f t="shared" si="235"/>
        <v>FALSE</v>
      </c>
      <c r="O2033" s="146">
        <v>0.70125999999999999</v>
      </c>
      <c r="P2033" s="147">
        <v>-8.5000000000000006E-2</v>
      </c>
      <c r="Q2033" s="171" t="str">
        <f t="shared" si="236"/>
        <v>FALSE</v>
      </c>
      <c r="R2033" s="122" t="s">
        <v>1540</v>
      </c>
      <c r="S2033" s="122" t="s">
        <v>6511</v>
      </c>
      <c r="T2033" s="122" t="s">
        <v>1542</v>
      </c>
      <c r="U2033" s="172" t="s">
        <v>2637</v>
      </c>
      <c r="V2033" s="122" t="s">
        <v>6512</v>
      </c>
      <c r="W2033" s="148">
        <v>-0.67</v>
      </c>
      <c r="X2033" s="149">
        <v>-0.15</v>
      </c>
      <c r="Y2033" s="149">
        <v>0.09</v>
      </c>
      <c r="Z2033" s="150">
        <v>-0.31</v>
      </c>
      <c r="AA2033" s="148">
        <v>0.01</v>
      </c>
      <c r="AB2033" s="149">
        <v>0.33</v>
      </c>
      <c r="AC2033" s="149">
        <v>-0.05</v>
      </c>
      <c r="AD2033" s="151">
        <v>-0.38</v>
      </c>
      <c r="AE2033" s="148">
        <v>0.38</v>
      </c>
      <c r="AF2033" s="149">
        <v>-0.21</v>
      </c>
      <c r="AG2033" s="149">
        <v>-0.35</v>
      </c>
      <c r="AH2033" s="151">
        <v>0.33</v>
      </c>
      <c r="AI2033" s="152">
        <v>0.37</v>
      </c>
      <c r="AJ2033" s="149">
        <v>-0.1</v>
      </c>
      <c r="AK2033" s="149">
        <v>0.18</v>
      </c>
      <c r="AL2033" s="150">
        <v>0.04</v>
      </c>
      <c r="AM2033" s="153">
        <f t="shared" si="237"/>
        <v>-0.68</v>
      </c>
      <c r="AN2033" s="154">
        <f t="shared" si="237"/>
        <v>-0.48</v>
      </c>
      <c r="AO2033" s="154">
        <f t="shared" si="237"/>
        <v>0.14000000000000001</v>
      </c>
      <c r="AP2033" s="155">
        <f t="shared" si="231"/>
        <v>7.0000000000000007E-2</v>
      </c>
      <c r="AQ2033" s="156">
        <f>AVERAGE(Table3[[#This Row],[ HEK293 +Selistat_R1 2]:[ HEK293 +Selistat_R4 5]])</f>
        <v>-0.23749999999999999</v>
      </c>
      <c r="AR2033" s="153">
        <f t="shared" si="238"/>
        <v>0.37</v>
      </c>
      <c r="AS2033" s="154">
        <f t="shared" si="238"/>
        <v>-0.54</v>
      </c>
      <c r="AT2033" s="154">
        <f t="shared" si="238"/>
        <v>-0.3</v>
      </c>
      <c r="AU2033" s="157">
        <f t="shared" si="232"/>
        <v>0.71</v>
      </c>
      <c r="AV2033" s="158">
        <f t="shared" si="239"/>
        <v>0.36</v>
      </c>
      <c r="AW2033" s="154">
        <f t="shared" si="239"/>
        <v>-0.43000000000000005</v>
      </c>
      <c r="AX2033" s="154">
        <f t="shared" si="239"/>
        <v>0.22999999999999998</v>
      </c>
      <c r="AY2033" s="155">
        <f t="shared" si="233"/>
        <v>0.42</v>
      </c>
    </row>
    <row r="2034" spans="1:51" x14ac:dyDescent="0.15">
      <c r="A2034" s="122" t="s">
        <v>10722</v>
      </c>
      <c r="B2034" s="122" t="s">
        <v>10723</v>
      </c>
      <c r="C2034" s="122" t="s">
        <v>10724</v>
      </c>
      <c r="D2034" s="122" t="s">
        <v>10725</v>
      </c>
      <c r="E2034" s="122" t="s">
        <v>10726</v>
      </c>
      <c r="G2034" s="122">
        <v>2</v>
      </c>
      <c r="H2034" s="166">
        <v>0.107194</v>
      </c>
      <c r="I2034" s="167">
        <v>-0.219167</v>
      </c>
      <c r="J2034" s="168" t="str">
        <f t="shared" si="234"/>
        <v>FALSE</v>
      </c>
      <c r="K2034" s="169">
        <v>0.31414300000000001</v>
      </c>
      <c r="L2034" s="170">
        <f>-LOG10(Table3[[#This Row],[Student''s T-test p-value HEK293 +Selistat_HEK293 UT]])</f>
        <v>0.50287261315715759</v>
      </c>
      <c r="M2034" s="167">
        <v>-0.1925</v>
      </c>
      <c r="N2034" s="171" t="str">
        <f t="shared" si="235"/>
        <v>FALSE</v>
      </c>
      <c r="O2034" s="146">
        <v>0.238311</v>
      </c>
      <c r="P2034" s="147">
        <v>0.185</v>
      </c>
      <c r="Q2034" s="171" t="str">
        <f t="shared" si="236"/>
        <v>FALSE</v>
      </c>
      <c r="R2034" s="122" t="s">
        <v>10727</v>
      </c>
      <c r="S2034" s="122" t="s">
        <v>10728</v>
      </c>
      <c r="T2034" s="122" t="s">
        <v>10729</v>
      </c>
      <c r="U2034" s="172" t="s">
        <v>10730</v>
      </c>
      <c r="V2034" s="122" t="s">
        <v>10731</v>
      </c>
      <c r="W2034" s="148">
        <v>0.08</v>
      </c>
      <c r="X2034" s="149">
        <v>-0.44</v>
      </c>
      <c r="Y2034" s="149">
        <v>0.23</v>
      </c>
      <c r="Z2034" s="150">
        <v>-0.05</v>
      </c>
      <c r="AA2034" s="148">
        <v>-0.13</v>
      </c>
      <c r="AB2034" s="149">
        <v>0.28000000000000003</v>
      </c>
      <c r="AC2034" s="149">
        <v>0.13</v>
      </c>
      <c r="AD2034" s="151">
        <v>0.31</v>
      </c>
      <c r="AE2034" s="148">
        <v>0.03</v>
      </c>
      <c r="AF2034" s="149">
        <v>-0.03</v>
      </c>
      <c r="AG2034" s="149">
        <v>-0.12</v>
      </c>
      <c r="AH2034" s="151">
        <v>0.15</v>
      </c>
      <c r="AI2034" s="152">
        <v>0.02</v>
      </c>
      <c r="AJ2034" s="149">
        <v>0.05</v>
      </c>
      <c r="AK2034" s="149">
        <v>-0.49</v>
      </c>
      <c r="AL2034" s="150">
        <v>-0.28999999999999998</v>
      </c>
      <c r="AM2034" s="153">
        <f t="shared" si="237"/>
        <v>0.21000000000000002</v>
      </c>
      <c r="AN2034" s="154">
        <f t="shared" si="237"/>
        <v>-0.72</v>
      </c>
      <c r="AO2034" s="154">
        <f t="shared" si="237"/>
        <v>0.1</v>
      </c>
      <c r="AP2034" s="155">
        <f t="shared" si="231"/>
        <v>-0.36</v>
      </c>
      <c r="AQ2034" s="156">
        <f>AVERAGE(Table3[[#This Row],[ HEK293 +Selistat_R1 2]:[ HEK293 +Selistat_R4 5]])</f>
        <v>-0.1925</v>
      </c>
      <c r="AR2034" s="153">
        <f t="shared" si="238"/>
        <v>0.16</v>
      </c>
      <c r="AS2034" s="154">
        <f t="shared" si="238"/>
        <v>-0.31000000000000005</v>
      </c>
      <c r="AT2034" s="154">
        <f t="shared" si="238"/>
        <v>-0.25</v>
      </c>
      <c r="AU2034" s="157">
        <f t="shared" si="232"/>
        <v>-0.16</v>
      </c>
      <c r="AV2034" s="158">
        <f t="shared" si="239"/>
        <v>0.15</v>
      </c>
      <c r="AW2034" s="154">
        <f t="shared" si="239"/>
        <v>-0.23000000000000004</v>
      </c>
      <c r="AX2034" s="154">
        <f t="shared" si="239"/>
        <v>-0.62</v>
      </c>
      <c r="AY2034" s="155">
        <f t="shared" si="233"/>
        <v>-0.6</v>
      </c>
    </row>
    <row r="2035" spans="1:51" x14ac:dyDescent="0.15">
      <c r="A2035" s="122" t="s">
        <v>4236</v>
      </c>
      <c r="B2035" s="122" t="s">
        <v>4237</v>
      </c>
      <c r="C2035" s="122" t="s">
        <v>4238</v>
      </c>
      <c r="E2035" s="122" t="s">
        <v>4239</v>
      </c>
      <c r="F2035" s="122" t="s">
        <v>4240</v>
      </c>
      <c r="G2035" s="122">
        <v>3</v>
      </c>
      <c r="H2035" s="166">
        <v>0.540605</v>
      </c>
      <c r="I2035" s="167">
        <v>-0.10083300000000001</v>
      </c>
      <c r="J2035" s="168" t="str">
        <f t="shared" si="234"/>
        <v>FALSE</v>
      </c>
      <c r="K2035" s="169">
        <v>0.31440499999999999</v>
      </c>
      <c r="L2035" s="170">
        <f>-LOG10(Table3[[#This Row],[Student''s T-test p-value HEK293 +Selistat_HEK293 UT]])</f>
        <v>0.50251055596868921</v>
      </c>
      <c r="M2035" s="167">
        <v>-0.27</v>
      </c>
      <c r="N2035" s="171" t="str">
        <f t="shared" si="235"/>
        <v>FALSE</v>
      </c>
      <c r="O2035" s="146">
        <v>0.46743499999999999</v>
      </c>
      <c r="P2035" s="147">
        <v>-9.2499999999999999E-2</v>
      </c>
      <c r="Q2035" s="171" t="str">
        <f t="shared" si="236"/>
        <v>FALSE</v>
      </c>
      <c r="R2035" s="122" t="s">
        <v>1502</v>
      </c>
      <c r="S2035" s="122" t="s">
        <v>7760</v>
      </c>
      <c r="T2035" s="122" t="s">
        <v>5671</v>
      </c>
      <c r="U2035" s="172" t="s">
        <v>5672</v>
      </c>
      <c r="V2035" s="122" t="s">
        <v>7761</v>
      </c>
      <c r="W2035" s="148">
        <v>-0.62</v>
      </c>
      <c r="X2035" s="149">
        <v>-0.28999999999999998</v>
      </c>
      <c r="Y2035" s="149">
        <v>0.02</v>
      </c>
      <c r="Z2035" s="150">
        <v>0.02</v>
      </c>
      <c r="AA2035" s="148">
        <v>-0.32</v>
      </c>
      <c r="AB2035" s="149">
        <v>-0.23</v>
      </c>
      <c r="AC2035" s="149">
        <v>0.46</v>
      </c>
      <c r="AD2035" s="151">
        <v>0.3</v>
      </c>
      <c r="AE2035" s="148">
        <v>0.24</v>
      </c>
      <c r="AF2035" s="149">
        <v>-0.18</v>
      </c>
      <c r="AG2035" s="149">
        <v>-0.19</v>
      </c>
      <c r="AH2035" s="151">
        <v>0.09</v>
      </c>
      <c r="AI2035" s="152">
        <v>0.1</v>
      </c>
      <c r="AJ2035" s="149">
        <v>-0.06</v>
      </c>
      <c r="AK2035" s="149">
        <v>0.08</v>
      </c>
      <c r="AL2035" s="150">
        <v>0.21</v>
      </c>
      <c r="AM2035" s="153">
        <f t="shared" si="237"/>
        <v>-0.3</v>
      </c>
      <c r="AN2035" s="154">
        <f t="shared" si="237"/>
        <v>-5.999999999999997E-2</v>
      </c>
      <c r="AO2035" s="154">
        <f t="shared" si="237"/>
        <v>-0.44</v>
      </c>
      <c r="AP2035" s="155">
        <f t="shared" si="231"/>
        <v>-0.27999999999999997</v>
      </c>
      <c r="AQ2035" s="156">
        <f>AVERAGE(Table3[[#This Row],[ HEK293 +Selistat_R1 2]:[ HEK293 +Selistat_R4 5]])</f>
        <v>-0.27</v>
      </c>
      <c r="AR2035" s="153">
        <f t="shared" si="238"/>
        <v>0.56000000000000005</v>
      </c>
      <c r="AS2035" s="154">
        <f t="shared" si="238"/>
        <v>5.0000000000000017E-2</v>
      </c>
      <c r="AT2035" s="154">
        <f t="shared" si="238"/>
        <v>-0.65</v>
      </c>
      <c r="AU2035" s="157">
        <f t="shared" si="232"/>
        <v>-0.21</v>
      </c>
      <c r="AV2035" s="158">
        <f t="shared" si="239"/>
        <v>0.42000000000000004</v>
      </c>
      <c r="AW2035" s="154">
        <f t="shared" si="239"/>
        <v>0.17</v>
      </c>
      <c r="AX2035" s="154">
        <f t="shared" si="239"/>
        <v>-0.38</v>
      </c>
      <c r="AY2035" s="155">
        <f t="shared" si="233"/>
        <v>-0.09</v>
      </c>
    </row>
    <row r="2036" spans="1:51" x14ac:dyDescent="0.15">
      <c r="A2036" s="122" t="s">
        <v>2985</v>
      </c>
      <c r="B2036" s="122" t="s">
        <v>2986</v>
      </c>
      <c r="C2036" s="122" t="s">
        <v>2987</v>
      </c>
      <c r="D2036" s="122" t="s">
        <v>2988</v>
      </c>
      <c r="E2036" s="122" t="s">
        <v>2989</v>
      </c>
      <c r="F2036" s="122" t="s">
        <v>2990</v>
      </c>
      <c r="G2036" s="122">
        <v>3</v>
      </c>
      <c r="H2036" s="166">
        <v>0.14494099999999999</v>
      </c>
      <c r="I2036" s="167">
        <v>0.25666699999999998</v>
      </c>
      <c r="J2036" s="168" t="str">
        <f t="shared" si="234"/>
        <v>FALSE</v>
      </c>
      <c r="K2036" s="169">
        <v>0.314523</v>
      </c>
      <c r="L2036" s="170">
        <f>-LOG10(Table3[[#This Row],[Student''s T-test p-value HEK293 +Selistat_HEK293 UT]])</f>
        <v>0.50234759057530265</v>
      </c>
      <c r="M2036" s="167">
        <v>0.17249999999999999</v>
      </c>
      <c r="N2036" s="171" t="str">
        <f t="shared" si="235"/>
        <v>FALSE</v>
      </c>
      <c r="O2036" s="146">
        <v>0.90510900000000005</v>
      </c>
      <c r="P2036" s="147">
        <v>-3.2500000000000001E-2</v>
      </c>
      <c r="Q2036" s="171" t="str">
        <f t="shared" si="236"/>
        <v>FALSE</v>
      </c>
      <c r="R2036" s="122" t="s">
        <v>1540</v>
      </c>
      <c r="S2036" s="122" t="s">
        <v>10732</v>
      </c>
      <c r="T2036" s="122" t="s">
        <v>1542</v>
      </c>
      <c r="U2036" s="172" t="s">
        <v>2637</v>
      </c>
      <c r="V2036" s="122" t="s">
        <v>10733</v>
      </c>
      <c r="W2036" s="148">
        <v>-0.16</v>
      </c>
      <c r="X2036" s="149">
        <v>0.21</v>
      </c>
      <c r="Y2036" s="149">
        <v>0.12</v>
      </c>
      <c r="Z2036" s="150">
        <v>-0.37</v>
      </c>
      <c r="AA2036" s="148">
        <v>-0.39</v>
      </c>
      <c r="AB2036" s="149">
        <v>-0.32</v>
      </c>
      <c r="AC2036" s="149">
        <v>-0.01</v>
      </c>
      <c r="AD2036" s="151">
        <v>-0.17</v>
      </c>
      <c r="AE2036" s="148">
        <v>-0.3</v>
      </c>
      <c r="AF2036" s="149">
        <v>0.34</v>
      </c>
      <c r="AG2036" s="149">
        <v>0.52</v>
      </c>
      <c r="AH2036" s="151">
        <v>-0.32</v>
      </c>
      <c r="AI2036" s="152">
        <v>-0.09</v>
      </c>
      <c r="AJ2036" s="149">
        <v>0.44</v>
      </c>
      <c r="AK2036" s="149">
        <v>0.22</v>
      </c>
      <c r="AL2036" s="150">
        <v>-0.2</v>
      </c>
      <c r="AM2036" s="153">
        <f t="shared" si="237"/>
        <v>0.23</v>
      </c>
      <c r="AN2036" s="154">
        <f t="shared" si="237"/>
        <v>0.53</v>
      </c>
      <c r="AO2036" s="154">
        <f t="shared" si="237"/>
        <v>0.13</v>
      </c>
      <c r="AP2036" s="155">
        <f t="shared" si="231"/>
        <v>-0.19999999999999998</v>
      </c>
      <c r="AQ2036" s="156">
        <f>AVERAGE(Table3[[#This Row],[ HEK293 +Selistat_R1 2]:[ HEK293 +Selistat_R4 5]])</f>
        <v>0.17250000000000001</v>
      </c>
      <c r="AR2036" s="153">
        <f t="shared" si="238"/>
        <v>9.0000000000000024E-2</v>
      </c>
      <c r="AS2036" s="154">
        <f t="shared" si="238"/>
        <v>0.66</v>
      </c>
      <c r="AT2036" s="154">
        <f t="shared" si="238"/>
        <v>0.53</v>
      </c>
      <c r="AU2036" s="157">
        <f t="shared" si="232"/>
        <v>-0.15</v>
      </c>
      <c r="AV2036" s="158">
        <f t="shared" si="239"/>
        <v>0.30000000000000004</v>
      </c>
      <c r="AW2036" s="154">
        <f t="shared" si="239"/>
        <v>0.76</v>
      </c>
      <c r="AX2036" s="154">
        <f t="shared" si="239"/>
        <v>0.23</v>
      </c>
      <c r="AY2036" s="155">
        <f t="shared" si="233"/>
        <v>-0.03</v>
      </c>
    </row>
    <row r="2037" spans="1:51" x14ac:dyDescent="0.15">
      <c r="A2037" s="122" t="s">
        <v>4599</v>
      </c>
      <c r="B2037" s="122" t="s">
        <v>4600</v>
      </c>
      <c r="C2037" s="122" t="s">
        <v>4601</v>
      </c>
      <c r="E2037" s="122" t="s">
        <v>4602</v>
      </c>
      <c r="F2037" s="122" t="s">
        <v>4603</v>
      </c>
      <c r="G2037" s="122">
        <v>1</v>
      </c>
      <c r="H2037" s="166">
        <v>0.67541799999999996</v>
      </c>
      <c r="I2037" s="167">
        <v>5.33333E-2</v>
      </c>
      <c r="J2037" s="168" t="str">
        <f t="shared" si="234"/>
        <v>FALSE</v>
      </c>
      <c r="K2037" s="169">
        <v>0.31454500000000002</v>
      </c>
      <c r="L2037" s="170">
        <f>-LOG10(Table3[[#This Row],[Student''s T-test p-value HEK293 +Selistat_HEK293 UT]])</f>
        <v>0.5023172139590838</v>
      </c>
      <c r="M2037" s="167">
        <v>-0.15</v>
      </c>
      <c r="N2037" s="171" t="str">
        <f t="shared" si="235"/>
        <v>FALSE</v>
      </c>
      <c r="O2037" s="146">
        <v>0.66476299999999999</v>
      </c>
      <c r="P2037" s="147">
        <v>-5.5E-2</v>
      </c>
      <c r="Q2037" s="171" t="str">
        <f t="shared" si="236"/>
        <v>FALSE</v>
      </c>
      <c r="R2037" s="122" t="s">
        <v>4604</v>
      </c>
      <c r="S2037" s="122" t="s">
        <v>6982</v>
      </c>
      <c r="T2037" s="122" t="s">
        <v>4606</v>
      </c>
      <c r="U2037" s="172" t="s">
        <v>4607</v>
      </c>
      <c r="V2037" s="122" t="s">
        <v>6983</v>
      </c>
      <c r="W2037" s="148">
        <v>-0.43</v>
      </c>
      <c r="X2037" s="149">
        <v>-0.08</v>
      </c>
      <c r="Y2037" s="149">
        <v>-0.04</v>
      </c>
      <c r="Z2037" s="150">
        <v>-0.27</v>
      </c>
      <c r="AA2037" s="148">
        <v>-0.06</v>
      </c>
      <c r="AB2037" s="149">
        <v>0.23</v>
      </c>
      <c r="AC2037" s="149">
        <v>-0.14000000000000001</v>
      </c>
      <c r="AD2037" s="151">
        <v>-0.25</v>
      </c>
      <c r="AE2037" s="148">
        <v>0.25</v>
      </c>
      <c r="AF2037" s="149">
        <v>0.21</v>
      </c>
      <c r="AG2037" s="149">
        <v>0.03</v>
      </c>
      <c r="AH2037" s="151">
        <v>-0.2</v>
      </c>
      <c r="AI2037" s="152">
        <v>0.25</v>
      </c>
      <c r="AJ2037" s="149">
        <v>0.14000000000000001</v>
      </c>
      <c r="AK2037" s="149">
        <v>0.17</v>
      </c>
      <c r="AL2037" s="150">
        <v>-0.05</v>
      </c>
      <c r="AM2037" s="153">
        <f t="shared" si="237"/>
        <v>-0.37</v>
      </c>
      <c r="AN2037" s="154">
        <f t="shared" si="237"/>
        <v>-0.31</v>
      </c>
      <c r="AO2037" s="154">
        <f t="shared" si="237"/>
        <v>0.1</v>
      </c>
      <c r="AP2037" s="155">
        <f t="shared" si="231"/>
        <v>-2.0000000000000018E-2</v>
      </c>
      <c r="AQ2037" s="156">
        <f>AVERAGE(Table3[[#This Row],[ HEK293 +Selistat_R1 2]:[ HEK293 +Selistat_R4 5]])</f>
        <v>-0.15</v>
      </c>
      <c r="AR2037" s="153">
        <f t="shared" si="238"/>
        <v>0.31</v>
      </c>
      <c r="AS2037" s="154">
        <f t="shared" si="238"/>
        <v>-2.0000000000000018E-2</v>
      </c>
      <c r="AT2037" s="154">
        <f t="shared" si="238"/>
        <v>0.17</v>
      </c>
      <c r="AU2037" s="157">
        <f t="shared" si="232"/>
        <v>4.9999999999999989E-2</v>
      </c>
      <c r="AV2037" s="158">
        <f t="shared" si="239"/>
        <v>0.31</v>
      </c>
      <c r="AW2037" s="154">
        <f t="shared" si="239"/>
        <v>-0.09</v>
      </c>
      <c r="AX2037" s="154">
        <f t="shared" si="239"/>
        <v>0.31000000000000005</v>
      </c>
      <c r="AY2037" s="155">
        <f t="shared" si="233"/>
        <v>0.2</v>
      </c>
    </row>
    <row r="2038" spans="1:51" x14ac:dyDescent="0.15">
      <c r="A2038" s="122" t="s">
        <v>4811</v>
      </c>
      <c r="B2038" s="122" t="s">
        <v>3114</v>
      </c>
      <c r="C2038" s="122" t="s">
        <v>4812</v>
      </c>
      <c r="D2038" s="122" t="s">
        <v>4813</v>
      </c>
      <c r="E2038" s="122" t="s">
        <v>4814</v>
      </c>
      <c r="F2038" s="122" t="s">
        <v>4815</v>
      </c>
      <c r="G2038" s="122">
        <v>2</v>
      </c>
      <c r="H2038" s="166">
        <v>0.82365500000000003</v>
      </c>
      <c r="I2038" s="167">
        <v>-4.0833300000000003E-2</v>
      </c>
      <c r="J2038" s="168" t="str">
        <f t="shared" si="234"/>
        <v>FALSE</v>
      </c>
      <c r="K2038" s="169">
        <v>0.31469399999999997</v>
      </c>
      <c r="L2038" s="170">
        <f>-LOG10(Table3[[#This Row],[Student''s T-test p-value HEK293 +Selistat_HEK293 UT]])</f>
        <v>0.50211153732742864</v>
      </c>
      <c r="M2038" s="167">
        <v>-0.26250000000000001</v>
      </c>
      <c r="N2038" s="171" t="str">
        <f t="shared" si="235"/>
        <v>FALSE</v>
      </c>
      <c r="O2038" s="146">
        <v>0.13483999999999999</v>
      </c>
      <c r="P2038" s="147">
        <v>-0.25</v>
      </c>
      <c r="Q2038" s="171" t="str">
        <f t="shared" si="236"/>
        <v>FALSE</v>
      </c>
      <c r="R2038" s="122" t="s">
        <v>1668</v>
      </c>
      <c r="S2038" s="122" t="s">
        <v>1678</v>
      </c>
      <c r="T2038" s="122" t="s">
        <v>1670</v>
      </c>
      <c r="U2038" s="172" t="s">
        <v>4817</v>
      </c>
      <c r="V2038" s="122" t="s">
        <v>10734</v>
      </c>
      <c r="W2038" s="148">
        <v>-0.59</v>
      </c>
      <c r="X2038" s="149">
        <v>-0.55000000000000004</v>
      </c>
      <c r="Y2038" s="149">
        <v>-0.06</v>
      </c>
      <c r="Z2038" s="150">
        <v>0.16</v>
      </c>
      <c r="AA2038" s="148">
        <v>-0.28000000000000003</v>
      </c>
      <c r="AB2038" s="149">
        <v>-0.24</v>
      </c>
      <c r="AC2038" s="149">
        <v>0.28999999999999998</v>
      </c>
      <c r="AD2038" s="151">
        <v>0.24</v>
      </c>
      <c r="AE2038" s="148">
        <v>0.22</v>
      </c>
      <c r="AF2038" s="149">
        <v>0</v>
      </c>
      <c r="AG2038" s="149">
        <v>-0.14000000000000001</v>
      </c>
      <c r="AH2038" s="151">
        <v>-0.28999999999999998</v>
      </c>
      <c r="AI2038" s="152">
        <v>0.02</v>
      </c>
      <c r="AJ2038" s="149">
        <v>0.15</v>
      </c>
      <c r="AK2038" s="149">
        <v>0.15</v>
      </c>
      <c r="AL2038" s="150">
        <v>0.47</v>
      </c>
      <c r="AM2038" s="153">
        <f t="shared" si="237"/>
        <v>-0.30999999999999994</v>
      </c>
      <c r="AN2038" s="154">
        <f t="shared" si="237"/>
        <v>-0.31000000000000005</v>
      </c>
      <c r="AO2038" s="154">
        <f t="shared" si="237"/>
        <v>-0.35</v>
      </c>
      <c r="AP2038" s="155">
        <f t="shared" si="231"/>
        <v>-7.9999999999999988E-2</v>
      </c>
      <c r="AQ2038" s="156">
        <f>AVERAGE(Table3[[#This Row],[ HEK293 +Selistat_R1 2]:[ HEK293 +Selistat_R4 5]])</f>
        <v>-0.26250000000000001</v>
      </c>
      <c r="AR2038" s="153">
        <f t="shared" si="238"/>
        <v>0.5</v>
      </c>
      <c r="AS2038" s="154">
        <f t="shared" si="238"/>
        <v>0.24</v>
      </c>
      <c r="AT2038" s="154">
        <f t="shared" si="238"/>
        <v>-0.43</v>
      </c>
      <c r="AU2038" s="157">
        <f t="shared" si="232"/>
        <v>-0.53</v>
      </c>
      <c r="AV2038" s="158">
        <f t="shared" si="239"/>
        <v>0.30000000000000004</v>
      </c>
      <c r="AW2038" s="154">
        <f t="shared" si="239"/>
        <v>0.39</v>
      </c>
      <c r="AX2038" s="154">
        <f t="shared" si="239"/>
        <v>-0.13999999999999999</v>
      </c>
      <c r="AY2038" s="155">
        <f t="shared" si="233"/>
        <v>0.22999999999999998</v>
      </c>
    </row>
    <row r="2039" spans="1:51" x14ac:dyDescent="0.15">
      <c r="A2039" s="122" t="s">
        <v>4762</v>
      </c>
      <c r="B2039" s="122" t="s">
        <v>4763</v>
      </c>
      <c r="C2039" s="122" t="s">
        <v>4764</v>
      </c>
      <c r="E2039" s="122" t="s">
        <v>4765</v>
      </c>
      <c r="F2039" s="122" t="s">
        <v>4766</v>
      </c>
      <c r="G2039" s="122">
        <v>2</v>
      </c>
      <c r="H2039" s="166">
        <v>0.25647300000000001</v>
      </c>
      <c r="I2039" s="167">
        <v>0.45833299999999999</v>
      </c>
      <c r="J2039" s="168" t="str">
        <f t="shared" si="234"/>
        <v>FALSE</v>
      </c>
      <c r="K2039" s="169">
        <v>0.31523099999999998</v>
      </c>
      <c r="L2039" s="170">
        <f>-LOG10(Table3[[#This Row],[Student''s T-test p-value HEK293 +Selistat_HEK293 UT]])</f>
        <v>0.50137108031023825</v>
      </c>
      <c r="M2039" s="167">
        <v>0.73499999999999999</v>
      </c>
      <c r="N2039" s="171" t="str">
        <f t="shared" si="235"/>
        <v>FALSE</v>
      </c>
      <c r="O2039" s="146">
        <v>0.26860000000000001</v>
      </c>
      <c r="P2039" s="147">
        <v>-0.21</v>
      </c>
      <c r="Q2039" s="171" t="str">
        <f t="shared" si="236"/>
        <v>FALSE</v>
      </c>
      <c r="R2039" s="122" t="s">
        <v>4767</v>
      </c>
      <c r="S2039" s="122" t="s">
        <v>10735</v>
      </c>
      <c r="T2039" s="122" t="s">
        <v>4769</v>
      </c>
      <c r="U2039" s="172" t="s">
        <v>4770</v>
      </c>
      <c r="V2039" s="122" t="s">
        <v>10736</v>
      </c>
      <c r="W2039" s="148">
        <v>2.14</v>
      </c>
      <c r="X2039" s="149">
        <v>-0.45</v>
      </c>
      <c r="Y2039" s="149">
        <v>-0.69</v>
      </c>
      <c r="Z2039" s="150">
        <v>-0.37</v>
      </c>
      <c r="AA2039" s="148">
        <v>-0.56000000000000005</v>
      </c>
      <c r="AB2039" s="149">
        <v>-0.65</v>
      </c>
      <c r="AC2039" s="149">
        <v>-0.33</v>
      </c>
      <c r="AD2039" s="151">
        <v>-0.77</v>
      </c>
      <c r="AE2039" s="148">
        <v>-0.03</v>
      </c>
      <c r="AF2039" s="149">
        <v>-0.44</v>
      </c>
      <c r="AG2039" s="149">
        <v>-0.8</v>
      </c>
      <c r="AH2039" s="151">
        <v>-0.18</v>
      </c>
      <c r="AI2039" s="152">
        <v>-0.17</v>
      </c>
      <c r="AJ2039" s="149">
        <v>-0.21</v>
      </c>
      <c r="AK2039" s="149">
        <v>-0.05</v>
      </c>
      <c r="AL2039" s="150">
        <v>-0.18</v>
      </c>
      <c r="AM2039" s="153">
        <f t="shared" si="237"/>
        <v>2.7</v>
      </c>
      <c r="AN2039" s="154">
        <f t="shared" si="237"/>
        <v>0.2</v>
      </c>
      <c r="AO2039" s="154">
        <f t="shared" si="237"/>
        <v>-0.35999999999999993</v>
      </c>
      <c r="AP2039" s="155">
        <f t="shared" si="231"/>
        <v>0.4</v>
      </c>
      <c r="AQ2039" s="156">
        <f>AVERAGE(Table3[[#This Row],[ HEK293 +Selistat_R1 2]:[ HEK293 +Selistat_R4 5]])</f>
        <v>0.7350000000000001</v>
      </c>
      <c r="AR2039" s="153">
        <f t="shared" si="238"/>
        <v>0.53</v>
      </c>
      <c r="AS2039" s="154">
        <f t="shared" si="238"/>
        <v>0.21000000000000002</v>
      </c>
      <c r="AT2039" s="154">
        <f t="shared" si="238"/>
        <v>-0.47000000000000003</v>
      </c>
      <c r="AU2039" s="157">
        <f t="shared" si="232"/>
        <v>0.59000000000000008</v>
      </c>
      <c r="AV2039" s="158">
        <f t="shared" si="239"/>
        <v>0.39</v>
      </c>
      <c r="AW2039" s="154">
        <f t="shared" si="239"/>
        <v>0.44000000000000006</v>
      </c>
      <c r="AX2039" s="154">
        <f t="shared" si="239"/>
        <v>0.28000000000000003</v>
      </c>
      <c r="AY2039" s="155">
        <f t="shared" si="233"/>
        <v>0.59000000000000008</v>
      </c>
    </row>
    <row r="2040" spans="1:51" x14ac:dyDescent="0.15">
      <c r="A2040" s="122" t="s">
        <v>3444</v>
      </c>
      <c r="B2040" s="122" t="s">
        <v>3114</v>
      </c>
      <c r="C2040" s="122" t="s">
        <v>3445</v>
      </c>
      <c r="E2040" s="122" t="s">
        <v>3446</v>
      </c>
      <c r="F2040" s="122" t="s">
        <v>3447</v>
      </c>
      <c r="G2040" s="122">
        <v>2</v>
      </c>
      <c r="H2040" s="166">
        <v>0.46248600000000001</v>
      </c>
      <c r="I2040" s="167">
        <v>0.105833</v>
      </c>
      <c r="J2040" s="168" t="str">
        <f t="shared" si="234"/>
        <v>FALSE</v>
      </c>
      <c r="K2040" s="169">
        <v>0.31524200000000002</v>
      </c>
      <c r="L2040" s="170">
        <f>-LOG10(Table3[[#This Row],[Student''s T-test p-value HEK293 +Selistat_HEK293 UT]])</f>
        <v>0.5013559258490593</v>
      </c>
      <c r="M2040" s="167">
        <v>-0.11</v>
      </c>
      <c r="N2040" s="171" t="str">
        <f t="shared" si="235"/>
        <v>FALSE</v>
      </c>
      <c r="O2040" s="146">
        <v>0.94910899999999998</v>
      </c>
      <c r="P2040" s="147">
        <v>1.2500000000000001E-2</v>
      </c>
      <c r="Q2040" s="171" t="str">
        <f t="shared" si="236"/>
        <v>FALSE</v>
      </c>
      <c r="R2040" s="122" t="s">
        <v>1299</v>
      </c>
      <c r="S2040" s="122" t="s">
        <v>10737</v>
      </c>
      <c r="T2040" s="122" t="s">
        <v>1301</v>
      </c>
      <c r="U2040" s="172" t="s">
        <v>3449</v>
      </c>
      <c r="V2040" s="122" t="s">
        <v>7721</v>
      </c>
      <c r="W2040" s="148">
        <v>-0.32</v>
      </c>
      <c r="X2040" s="149">
        <v>-0.15</v>
      </c>
      <c r="Y2040" s="149">
        <v>-0.38</v>
      </c>
      <c r="Z2040" s="150">
        <v>0.02</v>
      </c>
      <c r="AA2040" s="148">
        <v>-0.09</v>
      </c>
      <c r="AB2040" s="149">
        <v>-0.22</v>
      </c>
      <c r="AC2040" s="149">
        <v>-0.01</v>
      </c>
      <c r="AD2040" s="151">
        <v>-7.0000000000000007E-2</v>
      </c>
      <c r="AE2040" s="148">
        <v>0.26</v>
      </c>
      <c r="AF2040" s="149">
        <v>-0.22</v>
      </c>
      <c r="AG2040" s="149">
        <v>0.3</v>
      </c>
      <c r="AH2040" s="151">
        <v>0.15</v>
      </c>
      <c r="AI2040" s="152">
        <v>0.32</v>
      </c>
      <c r="AJ2040" s="149">
        <v>-0.32</v>
      </c>
      <c r="AK2040" s="149">
        <v>0.25</v>
      </c>
      <c r="AL2040" s="150">
        <v>0.19</v>
      </c>
      <c r="AM2040" s="153">
        <f t="shared" si="237"/>
        <v>-0.23</v>
      </c>
      <c r="AN2040" s="154">
        <f t="shared" si="237"/>
        <v>7.0000000000000007E-2</v>
      </c>
      <c r="AO2040" s="154">
        <f t="shared" si="237"/>
        <v>-0.37</v>
      </c>
      <c r="AP2040" s="155">
        <f t="shared" si="231"/>
        <v>9.0000000000000011E-2</v>
      </c>
      <c r="AQ2040" s="156">
        <f>AVERAGE(Table3[[#This Row],[ HEK293 +Selistat_R1 2]:[ HEK293 +Selistat_R4 5]])</f>
        <v>-0.11</v>
      </c>
      <c r="AR2040" s="153">
        <f t="shared" si="238"/>
        <v>0.35</v>
      </c>
      <c r="AS2040" s="154">
        <f t="shared" si="238"/>
        <v>0</v>
      </c>
      <c r="AT2040" s="154">
        <f t="shared" si="238"/>
        <v>0.31</v>
      </c>
      <c r="AU2040" s="157">
        <f t="shared" si="232"/>
        <v>0.22</v>
      </c>
      <c r="AV2040" s="158">
        <f t="shared" si="239"/>
        <v>0.41000000000000003</v>
      </c>
      <c r="AW2040" s="154">
        <f t="shared" si="239"/>
        <v>-0.1</v>
      </c>
      <c r="AX2040" s="154">
        <f t="shared" si="239"/>
        <v>0.26</v>
      </c>
      <c r="AY2040" s="155">
        <f t="shared" si="233"/>
        <v>0.26</v>
      </c>
    </row>
    <row r="2041" spans="1:51" x14ac:dyDescent="0.15">
      <c r="A2041" s="122" t="s">
        <v>2886</v>
      </c>
      <c r="B2041" s="122" t="s">
        <v>10738</v>
      </c>
      <c r="C2041" s="122" t="s">
        <v>10739</v>
      </c>
      <c r="E2041" s="122" t="s">
        <v>10740</v>
      </c>
      <c r="F2041" s="122" t="s">
        <v>10741</v>
      </c>
      <c r="G2041" s="122">
        <v>3</v>
      </c>
      <c r="H2041" s="166">
        <v>3.9338100000000001E-2</v>
      </c>
      <c r="I2041" s="167">
        <v>-0.51416700000000004</v>
      </c>
      <c r="J2041" s="168" t="str">
        <f t="shared" si="234"/>
        <v>FALSE</v>
      </c>
      <c r="K2041" s="169">
        <v>0.31525399999999998</v>
      </c>
      <c r="L2041" s="170">
        <f>-LOG10(Table3[[#This Row],[Student''s T-test p-value HEK293 +Selistat_HEK293 UT]])</f>
        <v>0.50133939431267061</v>
      </c>
      <c r="M2041" s="167">
        <v>-0.4375</v>
      </c>
      <c r="N2041" s="171" t="str">
        <f t="shared" si="235"/>
        <v>FALSE</v>
      </c>
      <c r="O2041" s="146">
        <v>0.823708</v>
      </c>
      <c r="P2041" s="147">
        <v>0.03</v>
      </c>
      <c r="Q2041" s="171" t="str">
        <f t="shared" si="236"/>
        <v>FALSE</v>
      </c>
      <c r="R2041" s="122" t="s">
        <v>61</v>
      </c>
      <c r="S2041" s="122" t="s">
        <v>62</v>
      </c>
      <c r="T2041" s="122" t="s">
        <v>63</v>
      </c>
      <c r="U2041" s="172" t="s">
        <v>10742</v>
      </c>
      <c r="V2041" s="122" t="s">
        <v>10743</v>
      </c>
      <c r="W2041" s="148">
        <v>-0.17</v>
      </c>
      <c r="X2041" s="149">
        <v>0.01</v>
      </c>
      <c r="Y2041" s="149">
        <v>-0.26</v>
      </c>
      <c r="Z2041" s="150">
        <v>-0.12</v>
      </c>
      <c r="AA2041" s="148">
        <v>1.39</v>
      </c>
      <c r="AB2041" s="149">
        <v>0.36</v>
      </c>
      <c r="AC2041" s="149">
        <v>-0.4</v>
      </c>
      <c r="AD2041" s="151">
        <v>-0.14000000000000001</v>
      </c>
      <c r="AE2041" s="148">
        <v>-0.41</v>
      </c>
      <c r="AF2041" s="149">
        <v>-0.18</v>
      </c>
      <c r="AG2041" s="149">
        <v>-0.04</v>
      </c>
      <c r="AH2041" s="151">
        <v>-0.31</v>
      </c>
      <c r="AI2041" s="152">
        <v>-0.17</v>
      </c>
      <c r="AJ2041" s="149">
        <v>-0.04</v>
      </c>
      <c r="AK2041" s="149">
        <v>-0.35</v>
      </c>
      <c r="AL2041" s="150">
        <v>-0.5</v>
      </c>
      <c r="AM2041" s="153">
        <f t="shared" si="237"/>
        <v>-1.5599999999999998</v>
      </c>
      <c r="AN2041" s="154">
        <f t="shared" si="237"/>
        <v>-0.35</v>
      </c>
      <c r="AO2041" s="154">
        <f t="shared" si="237"/>
        <v>0.14000000000000001</v>
      </c>
      <c r="AP2041" s="155">
        <f t="shared" si="231"/>
        <v>2.0000000000000018E-2</v>
      </c>
      <c r="AQ2041" s="156">
        <f>AVERAGE(Table3[[#This Row],[ HEK293 +Selistat_R1 2]:[ HEK293 +Selistat_R4 5]])</f>
        <v>-0.43749999999999989</v>
      </c>
      <c r="AR2041" s="153">
        <f t="shared" si="238"/>
        <v>-1.7999999999999998</v>
      </c>
      <c r="AS2041" s="154">
        <f t="shared" si="238"/>
        <v>-0.54</v>
      </c>
      <c r="AT2041" s="154">
        <f t="shared" si="238"/>
        <v>0.36000000000000004</v>
      </c>
      <c r="AU2041" s="157">
        <f t="shared" si="232"/>
        <v>-0.16999999999999998</v>
      </c>
      <c r="AV2041" s="158">
        <f t="shared" si="239"/>
        <v>-1.5599999999999998</v>
      </c>
      <c r="AW2041" s="154">
        <f t="shared" si="239"/>
        <v>-0.39999999999999997</v>
      </c>
      <c r="AX2041" s="154">
        <f t="shared" si="239"/>
        <v>5.0000000000000044E-2</v>
      </c>
      <c r="AY2041" s="155">
        <f t="shared" si="233"/>
        <v>-0.36</v>
      </c>
    </row>
    <row r="2042" spans="1:51" x14ac:dyDescent="0.15">
      <c r="A2042" s="122" t="s">
        <v>4512</v>
      </c>
      <c r="B2042" s="122" t="s">
        <v>4478</v>
      </c>
      <c r="C2042" s="122" t="s">
        <v>4513</v>
      </c>
      <c r="E2042" s="122" t="s">
        <v>4514</v>
      </c>
      <c r="G2042" s="122">
        <v>1</v>
      </c>
      <c r="H2042" s="166">
        <v>0.83396099999999995</v>
      </c>
      <c r="I2042" s="167">
        <v>8.4166699999999997E-2</v>
      </c>
      <c r="J2042" s="168" t="str">
        <f t="shared" si="234"/>
        <v>FALSE</v>
      </c>
      <c r="K2042" s="169">
        <v>0.31564700000000001</v>
      </c>
      <c r="L2042" s="170">
        <f>-LOG10(Table3[[#This Row],[Student''s T-test p-value HEK293 +Selistat_HEK293 UT]])</f>
        <v>0.50079833397685281</v>
      </c>
      <c r="M2042" s="167">
        <v>-0.29249999999999998</v>
      </c>
      <c r="N2042" s="171" t="str">
        <f t="shared" si="235"/>
        <v>FALSE</v>
      </c>
      <c r="O2042" s="146">
        <v>0.26959300000000003</v>
      </c>
      <c r="P2042" s="147">
        <v>0.69</v>
      </c>
      <c r="Q2042" s="171" t="str">
        <f t="shared" si="236"/>
        <v>FALSE</v>
      </c>
      <c r="R2042" s="122" t="s">
        <v>4515</v>
      </c>
      <c r="S2042" s="122" t="s">
        <v>10744</v>
      </c>
      <c r="T2042" s="122" t="s">
        <v>4517</v>
      </c>
      <c r="U2042" s="172" t="s">
        <v>4518</v>
      </c>
      <c r="V2042" s="122" t="s">
        <v>10745</v>
      </c>
      <c r="W2042" s="148">
        <v>-0.21</v>
      </c>
      <c r="X2042" s="149">
        <v>-0.65</v>
      </c>
      <c r="Y2042" s="149">
        <v>-0.79</v>
      </c>
      <c r="Z2042" s="150">
        <v>-0.62</v>
      </c>
      <c r="AA2042" s="148">
        <v>0.43</v>
      </c>
      <c r="AB2042" s="149">
        <v>-0.51</v>
      </c>
      <c r="AC2042" s="149">
        <v>-0.56999999999999995</v>
      </c>
      <c r="AD2042" s="151">
        <v>-0.45</v>
      </c>
      <c r="AE2042" s="148">
        <v>-0.22</v>
      </c>
      <c r="AF2042" s="149">
        <v>-0.28999999999999998</v>
      </c>
      <c r="AG2042" s="149">
        <v>2.0299999999999998</v>
      </c>
      <c r="AH2042" s="151">
        <v>-0.15</v>
      </c>
      <c r="AI2042" s="152">
        <v>-0.22</v>
      </c>
      <c r="AJ2042" s="149">
        <v>-0.37</v>
      </c>
      <c r="AK2042" s="149">
        <v>-0.27</v>
      </c>
      <c r="AL2042" s="150">
        <v>-0.53</v>
      </c>
      <c r="AM2042" s="153">
        <f t="shared" si="237"/>
        <v>-0.64</v>
      </c>
      <c r="AN2042" s="154">
        <f t="shared" si="237"/>
        <v>-0.14000000000000001</v>
      </c>
      <c r="AO2042" s="154">
        <f t="shared" si="237"/>
        <v>-0.22000000000000008</v>
      </c>
      <c r="AP2042" s="155">
        <f t="shared" si="231"/>
        <v>-0.16999999999999998</v>
      </c>
      <c r="AQ2042" s="156">
        <f>AVERAGE(Table3[[#This Row],[ HEK293 +Selistat_R1 2]:[ HEK293 +Selistat_R4 5]])</f>
        <v>-0.29249999999999998</v>
      </c>
      <c r="AR2042" s="153">
        <f t="shared" si="238"/>
        <v>-0.65</v>
      </c>
      <c r="AS2042" s="154">
        <f t="shared" si="238"/>
        <v>0.22000000000000003</v>
      </c>
      <c r="AT2042" s="154">
        <f t="shared" si="238"/>
        <v>2.5999999999999996</v>
      </c>
      <c r="AU2042" s="157">
        <f t="shared" si="232"/>
        <v>0.30000000000000004</v>
      </c>
      <c r="AV2042" s="158">
        <f t="shared" si="239"/>
        <v>-0.65</v>
      </c>
      <c r="AW2042" s="154">
        <f t="shared" si="239"/>
        <v>0.14000000000000001</v>
      </c>
      <c r="AX2042" s="154">
        <f t="shared" si="239"/>
        <v>0.29999999999999993</v>
      </c>
      <c r="AY2042" s="155">
        <f t="shared" si="233"/>
        <v>-8.0000000000000016E-2</v>
      </c>
    </row>
    <row r="2043" spans="1:51" x14ac:dyDescent="0.15">
      <c r="A2043" s="122" t="s">
        <v>3759</v>
      </c>
      <c r="B2043" s="122" t="s">
        <v>3760</v>
      </c>
      <c r="C2043" s="122" t="s">
        <v>3761</v>
      </c>
      <c r="D2043" s="122" t="s">
        <v>3018</v>
      </c>
      <c r="E2043" s="122" t="s">
        <v>3762</v>
      </c>
      <c r="G2043" s="122">
        <v>1</v>
      </c>
      <c r="H2043" s="166">
        <v>3.8835799999999997E-2</v>
      </c>
      <c r="I2043" s="167">
        <v>0.42249999999999999</v>
      </c>
      <c r="J2043" s="168" t="str">
        <f t="shared" si="234"/>
        <v>FALSE</v>
      </c>
      <c r="K2043" s="169">
        <v>0.316112</v>
      </c>
      <c r="L2043" s="170">
        <f>-LOG10(Table3[[#This Row],[Student''s T-test p-value HEK293 +Selistat_HEK293 UT]])</f>
        <v>0.50015901749524005</v>
      </c>
      <c r="M2043" s="167">
        <v>0.27250000000000002</v>
      </c>
      <c r="N2043" s="171" t="str">
        <f t="shared" si="235"/>
        <v>FALSE</v>
      </c>
      <c r="O2043" s="146">
        <v>0.73841699999999999</v>
      </c>
      <c r="P2043" s="147">
        <v>-7.4999999999999997E-2</v>
      </c>
      <c r="Q2043" s="171" t="str">
        <f t="shared" si="236"/>
        <v>FALSE</v>
      </c>
      <c r="R2043" s="122" t="s">
        <v>1797</v>
      </c>
      <c r="S2043" s="122" t="s">
        <v>10746</v>
      </c>
      <c r="T2043" s="122" t="s">
        <v>1799</v>
      </c>
      <c r="U2043" s="172" t="s">
        <v>3764</v>
      </c>
      <c r="V2043" s="122" t="s">
        <v>10747</v>
      </c>
      <c r="W2043" s="148">
        <v>-0.41</v>
      </c>
      <c r="X2043" s="149">
        <v>-0.17</v>
      </c>
      <c r="Y2043" s="149">
        <v>-0.04</v>
      </c>
      <c r="Z2043" s="150">
        <v>0.28000000000000003</v>
      </c>
      <c r="AA2043" s="148">
        <v>-0.73</v>
      </c>
      <c r="AB2043" s="149">
        <v>-0.09</v>
      </c>
      <c r="AC2043" s="149">
        <v>-0.68</v>
      </c>
      <c r="AD2043" s="151">
        <v>7.0000000000000007E-2</v>
      </c>
      <c r="AE2043" s="148">
        <v>0.41</v>
      </c>
      <c r="AF2043" s="149">
        <v>-0.14000000000000001</v>
      </c>
      <c r="AG2043" s="149">
        <v>0.32</v>
      </c>
      <c r="AH2043" s="151">
        <v>-0.18</v>
      </c>
      <c r="AI2043" s="152">
        <v>0.33</v>
      </c>
      <c r="AJ2043" s="149">
        <v>-0.27</v>
      </c>
      <c r="AK2043" s="149">
        <v>0.28000000000000003</v>
      </c>
      <c r="AL2043" s="150">
        <v>0.37</v>
      </c>
      <c r="AM2043" s="153">
        <f t="shared" si="237"/>
        <v>0.32</v>
      </c>
      <c r="AN2043" s="154">
        <f t="shared" si="237"/>
        <v>-8.0000000000000016E-2</v>
      </c>
      <c r="AO2043" s="154">
        <f t="shared" si="237"/>
        <v>0.64</v>
      </c>
      <c r="AP2043" s="155">
        <f t="shared" si="231"/>
        <v>0.21000000000000002</v>
      </c>
      <c r="AQ2043" s="156">
        <f>AVERAGE(Table3[[#This Row],[ HEK293 +Selistat_R1 2]:[ HEK293 +Selistat_R4 5]])</f>
        <v>0.27250000000000002</v>
      </c>
      <c r="AR2043" s="153">
        <f t="shared" si="238"/>
        <v>1.1399999999999999</v>
      </c>
      <c r="AS2043" s="154">
        <f t="shared" si="238"/>
        <v>-5.0000000000000017E-2</v>
      </c>
      <c r="AT2043" s="154">
        <f t="shared" si="238"/>
        <v>1</v>
      </c>
      <c r="AU2043" s="157">
        <f t="shared" si="232"/>
        <v>-0.25</v>
      </c>
      <c r="AV2043" s="158">
        <f t="shared" si="239"/>
        <v>1.06</v>
      </c>
      <c r="AW2043" s="154">
        <f t="shared" si="239"/>
        <v>-0.18000000000000002</v>
      </c>
      <c r="AX2043" s="154">
        <f t="shared" si="239"/>
        <v>0.96000000000000008</v>
      </c>
      <c r="AY2043" s="155">
        <f t="shared" si="233"/>
        <v>0.3</v>
      </c>
    </row>
    <row r="2044" spans="1:51" x14ac:dyDescent="0.15">
      <c r="A2044" s="122" t="s">
        <v>3070</v>
      </c>
      <c r="C2044" s="122" t="s">
        <v>3071</v>
      </c>
      <c r="E2044" s="122" t="s">
        <v>4725</v>
      </c>
      <c r="F2044" s="122" t="s">
        <v>4726</v>
      </c>
      <c r="G2044" s="122">
        <v>2</v>
      </c>
      <c r="H2044" s="166">
        <v>0.72964799999999996</v>
      </c>
      <c r="I2044" s="167">
        <v>6.08333E-2</v>
      </c>
      <c r="J2044" s="168" t="str">
        <f t="shared" si="234"/>
        <v>FALSE</v>
      </c>
      <c r="K2044" s="169">
        <v>0.316527</v>
      </c>
      <c r="L2044" s="170">
        <f>-LOG10(Table3[[#This Row],[Student''s T-test p-value HEK293 +Selistat_HEK293 UT]])</f>
        <v>0.49958923840845615</v>
      </c>
      <c r="M2044" s="167">
        <v>-0.19</v>
      </c>
      <c r="N2044" s="171" t="str">
        <f t="shared" si="235"/>
        <v>FALSE</v>
      </c>
      <c r="O2044" s="146">
        <v>0.78829400000000005</v>
      </c>
      <c r="P2044" s="147">
        <v>-5.7500000000000002E-2</v>
      </c>
      <c r="Q2044" s="171" t="str">
        <f t="shared" si="236"/>
        <v>FALSE</v>
      </c>
      <c r="R2044" s="122" t="s">
        <v>385</v>
      </c>
      <c r="S2044" s="122" t="s">
        <v>386</v>
      </c>
      <c r="T2044" s="122" t="s">
        <v>387</v>
      </c>
      <c r="U2044" s="172" t="s">
        <v>4727</v>
      </c>
      <c r="V2044" s="122" t="s">
        <v>4728</v>
      </c>
      <c r="W2044" s="148">
        <v>-0.36</v>
      </c>
      <c r="X2044" s="149">
        <v>-0.34</v>
      </c>
      <c r="Y2044" s="149">
        <v>-0.28000000000000003</v>
      </c>
      <c r="Z2044" s="150">
        <v>-7.0000000000000007E-2</v>
      </c>
      <c r="AA2044" s="148">
        <v>0.05</v>
      </c>
      <c r="AB2044" s="149">
        <v>-0.19</v>
      </c>
      <c r="AC2044" s="149">
        <v>-0.45</v>
      </c>
      <c r="AD2044" s="151">
        <v>0.3</v>
      </c>
      <c r="AE2044" s="148">
        <v>-0.18</v>
      </c>
      <c r="AF2044" s="149">
        <v>0.15</v>
      </c>
      <c r="AG2044" s="149">
        <v>0.26</v>
      </c>
      <c r="AH2044" s="151">
        <v>0.11</v>
      </c>
      <c r="AI2044" s="152">
        <v>-0.27</v>
      </c>
      <c r="AJ2044" s="149">
        <v>0.01</v>
      </c>
      <c r="AK2044" s="149">
        <v>0.59</v>
      </c>
      <c r="AL2044" s="150">
        <v>0.24</v>
      </c>
      <c r="AM2044" s="153">
        <f t="shared" si="237"/>
        <v>-0.41</v>
      </c>
      <c r="AN2044" s="154">
        <f t="shared" si="237"/>
        <v>-0.15000000000000002</v>
      </c>
      <c r="AO2044" s="154">
        <f t="shared" si="237"/>
        <v>0.16999999999999998</v>
      </c>
      <c r="AP2044" s="155">
        <f t="shared" si="231"/>
        <v>-0.37</v>
      </c>
      <c r="AQ2044" s="156">
        <f>AVERAGE(Table3[[#This Row],[ HEK293 +Selistat_R1 2]:[ HEK293 +Selistat_R4 5]])</f>
        <v>-0.19</v>
      </c>
      <c r="AR2044" s="153">
        <f t="shared" si="238"/>
        <v>-0.22999999999999998</v>
      </c>
      <c r="AS2044" s="154">
        <f t="shared" si="238"/>
        <v>0.33999999999999997</v>
      </c>
      <c r="AT2044" s="154">
        <f t="shared" si="238"/>
        <v>0.71</v>
      </c>
      <c r="AU2044" s="157">
        <f t="shared" si="232"/>
        <v>-0.19</v>
      </c>
      <c r="AV2044" s="158">
        <f t="shared" si="239"/>
        <v>-0.32</v>
      </c>
      <c r="AW2044" s="154">
        <f t="shared" si="239"/>
        <v>0.2</v>
      </c>
      <c r="AX2044" s="154">
        <f t="shared" si="239"/>
        <v>1.04</v>
      </c>
      <c r="AY2044" s="155">
        <f t="shared" si="233"/>
        <v>-0.06</v>
      </c>
    </row>
    <row r="2045" spans="1:51" x14ac:dyDescent="0.15">
      <c r="A2045" s="122" t="s">
        <v>3405</v>
      </c>
      <c r="B2045" s="122" t="s">
        <v>3406</v>
      </c>
      <c r="C2045" s="122" t="s">
        <v>3407</v>
      </c>
      <c r="E2045" s="122" t="s">
        <v>3408</v>
      </c>
      <c r="F2045" s="122" t="s">
        <v>3228</v>
      </c>
      <c r="G2045" s="122">
        <v>1</v>
      </c>
      <c r="H2045" s="166">
        <v>0.97005699999999995</v>
      </c>
      <c r="I2045" s="167">
        <v>7.4999999999999997E-3</v>
      </c>
      <c r="J2045" s="168" t="str">
        <f t="shared" si="234"/>
        <v>FALSE</v>
      </c>
      <c r="K2045" s="169">
        <v>0.31670900000000002</v>
      </c>
      <c r="L2045" s="170">
        <f>-LOG10(Table3[[#This Row],[Student''s T-test p-value HEK293 +Selistat_HEK293 UT]])</f>
        <v>0.49933959499625963</v>
      </c>
      <c r="M2045" s="167">
        <v>-0.17</v>
      </c>
      <c r="N2045" s="171" t="str">
        <f t="shared" si="235"/>
        <v>FALSE</v>
      </c>
      <c r="O2045" s="146">
        <v>0.19283700000000001</v>
      </c>
      <c r="P2045" s="147">
        <v>-0.38750000000000001</v>
      </c>
      <c r="Q2045" s="171" t="str">
        <f t="shared" si="236"/>
        <v>FALSE</v>
      </c>
      <c r="R2045" s="122" t="s">
        <v>3409</v>
      </c>
      <c r="S2045" s="122" t="s">
        <v>10748</v>
      </c>
      <c r="T2045" s="122" t="s">
        <v>3411</v>
      </c>
      <c r="U2045" s="172" t="s">
        <v>3412</v>
      </c>
      <c r="V2045" s="122" t="s">
        <v>10749</v>
      </c>
      <c r="W2045" s="148">
        <v>-0.14000000000000001</v>
      </c>
      <c r="X2045" s="149">
        <v>-0.19</v>
      </c>
      <c r="Y2045" s="149">
        <v>-0.56999999999999995</v>
      </c>
      <c r="Z2045" s="150">
        <v>0.06</v>
      </c>
      <c r="AA2045" s="148">
        <v>-0.13</v>
      </c>
      <c r="AB2045" s="149">
        <v>-0.17</v>
      </c>
      <c r="AC2045" s="149">
        <v>-0.06</v>
      </c>
      <c r="AD2045" s="151">
        <v>0.2</v>
      </c>
      <c r="AE2045" s="148">
        <v>0.13</v>
      </c>
      <c r="AF2045" s="149">
        <v>-0.1</v>
      </c>
      <c r="AG2045" s="149">
        <v>-0.75</v>
      </c>
      <c r="AH2045" s="151">
        <v>0.17</v>
      </c>
      <c r="AI2045" s="152">
        <v>0.5</v>
      </c>
      <c r="AJ2045" s="149">
        <v>-0.15</v>
      </c>
      <c r="AK2045" s="149">
        <v>0.15</v>
      </c>
      <c r="AL2045" s="150">
        <v>0.5</v>
      </c>
      <c r="AM2045" s="153">
        <f t="shared" si="237"/>
        <v>-1.0000000000000009E-2</v>
      </c>
      <c r="AN2045" s="154">
        <f t="shared" si="237"/>
        <v>-1.999999999999999E-2</v>
      </c>
      <c r="AO2045" s="154">
        <f t="shared" si="237"/>
        <v>-0.51</v>
      </c>
      <c r="AP2045" s="155">
        <f t="shared" si="231"/>
        <v>-0.14000000000000001</v>
      </c>
      <c r="AQ2045" s="156">
        <f>AVERAGE(Table3[[#This Row],[ HEK293 +Selistat_R1 2]:[ HEK293 +Selistat_R4 5]])</f>
        <v>-0.17</v>
      </c>
      <c r="AR2045" s="153">
        <f t="shared" si="238"/>
        <v>0.26</v>
      </c>
      <c r="AS2045" s="154">
        <f t="shared" si="238"/>
        <v>7.0000000000000007E-2</v>
      </c>
      <c r="AT2045" s="154">
        <f t="shared" si="238"/>
        <v>-0.69</v>
      </c>
      <c r="AU2045" s="157">
        <f t="shared" si="232"/>
        <v>-0.03</v>
      </c>
      <c r="AV2045" s="158">
        <f t="shared" si="239"/>
        <v>0.63</v>
      </c>
      <c r="AW2045" s="154">
        <f t="shared" si="239"/>
        <v>2.0000000000000018E-2</v>
      </c>
      <c r="AX2045" s="154">
        <f t="shared" si="239"/>
        <v>0.21</v>
      </c>
      <c r="AY2045" s="155">
        <f t="shared" si="233"/>
        <v>0.3</v>
      </c>
    </row>
    <row r="2046" spans="1:51" x14ac:dyDescent="0.15">
      <c r="A2046" s="122" t="s">
        <v>10750</v>
      </c>
      <c r="B2046" s="122" t="s">
        <v>10751</v>
      </c>
      <c r="C2046" s="122" t="s">
        <v>10752</v>
      </c>
      <c r="E2046" s="122" t="s">
        <v>10753</v>
      </c>
      <c r="G2046" s="122">
        <v>1</v>
      </c>
      <c r="H2046" s="166">
        <v>0.41543000000000002</v>
      </c>
      <c r="I2046" s="167">
        <v>0.14333299999999999</v>
      </c>
      <c r="J2046" s="168" t="str">
        <f t="shared" si="234"/>
        <v>FALSE</v>
      </c>
      <c r="K2046" s="169">
        <v>0.31695499999999999</v>
      </c>
      <c r="L2046" s="170">
        <f>-LOG10(Table3[[#This Row],[Student''s T-test p-value HEK293 +Selistat_HEK293 UT]])</f>
        <v>0.4990023927947288</v>
      </c>
      <c r="M2046" s="167">
        <v>-0.17499999999999999</v>
      </c>
      <c r="N2046" s="171" t="str">
        <f t="shared" si="235"/>
        <v>FALSE</v>
      </c>
      <c r="O2046" s="146">
        <v>0.76388199999999995</v>
      </c>
      <c r="P2046" s="147">
        <v>-0.05</v>
      </c>
      <c r="Q2046" s="171" t="str">
        <f t="shared" si="236"/>
        <v>FALSE</v>
      </c>
      <c r="R2046" s="122" t="s">
        <v>10754</v>
      </c>
      <c r="S2046" s="122" t="s">
        <v>10755</v>
      </c>
      <c r="T2046" s="122" t="s">
        <v>10756</v>
      </c>
      <c r="U2046" s="172" t="s">
        <v>10757</v>
      </c>
      <c r="V2046" s="122" t="s">
        <v>10758</v>
      </c>
      <c r="W2046" s="148">
        <v>-0.41</v>
      </c>
      <c r="X2046" s="149">
        <v>-0.59</v>
      </c>
      <c r="Y2046" s="149">
        <v>-0.27</v>
      </c>
      <c r="Z2046" s="150">
        <v>0.03</v>
      </c>
      <c r="AA2046" s="148">
        <v>-0.08</v>
      </c>
      <c r="AB2046" s="149">
        <v>-0.41</v>
      </c>
      <c r="AC2046" s="149">
        <v>-0.02</v>
      </c>
      <c r="AD2046" s="151">
        <v>-0.03</v>
      </c>
      <c r="AE2046" s="148">
        <v>0.42</v>
      </c>
      <c r="AF2046" s="149">
        <v>-0.15</v>
      </c>
      <c r="AG2046" s="149">
        <v>-0.01</v>
      </c>
      <c r="AH2046" s="151">
        <v>0.31</v>
      </c>
      <c r="AI2046" s="152">
        <v>0.23</v>
      </c>
      <c r="AJ2046" s="149">
        <v>-0.05</v>
      </c>
      <c r="AK2046" s="149">
        <v>0.23</v>
      </c>
      <c r="AL2046" s="150">
        <v>0.36</v>
      </c>
      <c r="AM2046" s="153">
        <f t="shared" si="237"/>
        <v>-0.32999999999999996</v>
      </c>
      <c r="AN2046" s="154">
        <f t="shared" si="237"/>
        <v>-0.18</v>
      </c>
      <c r="AO2046" s="154">
        <f t="shared" si="237"/>
        <v>-0.25</v>
      </c>
      <c r="AP2046" s="155">
        <f t="shared" si="231"/>
        <v>0.06</v>
      </c>
      <c r="AQ2046" s="156">
        <f>AVERAGE(Table3[[#This Row],[ HEK293 +Selistat_R1 2]:[ HEK293 +Selistat_R4 5]])</f>
        <v>-0.17499999999999999</v>
      </c>
      <c r="AR2046" s="153">
        <f t="shared" si="238"/>
        <v>0.5</v>
      </c>
      <c r="AS2046" s="154">
        <f t="shared" si="238"/>
        <v>0.26</v>
      </c>
      <c r="AT2046" s="154">
        <f t="shared" si="238"/>
        <v>0.01</v>
      </c>
      <c r="AU2046" s="157">
        <f t="shared" si="232"/>
        <v>0.33999999999999997</v>
      </c>
      <c r="AV2046" s="158">
        <f t="shared" si="239"/>
        <v>0.31</v>
      </c>
      <c r="AW2046" s="154">
        <f t="shared" si="239"/>
        <v>0.36</v>
      </c>
      <c r="AX2046" s="154">
        <f t="shared" si="239"/>
        <v>0.25</v>
      </c>
      <c r="AY2046" s="155">
        <f t="shared" si="233"/>
        <v>0.39</v>
      </c>
    </row>
    <row r="2047" spans="1:51" x14ac:dyDescent="0.15">
      <c r="A2047" s="122" t="s">
        <v>6203</v>
      </c>
      <c r="B2047" s="122" t="s">
        <v>6204</v>
      </c>
      <c r="C2047" s="122" t="s">
        <v>6205</v>
      </c>
      <c r="E2047" s="122" t="s">
        <v>6206</v>
      </c>
      <c r="G2047" s="122">
        <v>1</v>
      </c>
      <c r="H2047" s="166">
        <v>8.1975900000000004E-2</v>
      </c>
      <c r="I2047" s="167">
        <v>0.33</v>
      </c>
      <c r="J2047" s="168" t="str">
        <f t="shared" si="234"/>
        <v>FALSE</v>
      </c>
      <c r="K2047" s="169">
        <v>0.31728899999999999</v>
      </c>
      <c r="L2047" s="170">
        <f>-LOG10(Table3[[#This Row],[Student''s T-test p-value HEK293 +Selistat_HEK293 UT]])</f>
        <v>0.49854498406760017</v>
      </c>
      <c r="M2047" s="167">
        <v>0.19</v>
      </c>
      <c r="N2047" s="171" t="str">
        <f t="shared" si="235"/>
        <v>FALSE</v>
      </c>
      <c r="O2047" s="146">
        <v>0.34977799999999998</v>
      </c>
      <c r="P2047" s="147">
        <v>0.245</v>
      </c>
      <c r="Q2047" s="171" t="str">
        <f t="shared" si="236"/>
        <v>FALSE</v>
      </c>
      <c r="R2047" s="122" t="s">
        <v>1552</v>
      </c>
      <c r="S2047" s="122" t="s">
        <v>1553</v>
      </c>
      <c r="T2047" s="122" t="s">
        <v>1554</v>
      </c>
      <c r="U2047" s="172" t="s">
        <v>6208</v>
      </c>
      <c r="V2047" s="122" t="s">
        <v>6209</v>
      </c>
      <c r="W2047" s="148">
        <v>0.17</v>
      </c>
      <c r="X2047" s="149">
        <v>-0.14000000000000001</v>
      </c>
      <c r="Y2047" s="149">
        <v>-0.31</v>
      </c>
      <c r="Z2047" s="150">
        <v>-0.1</v>
      </c>
      <c r="AA2047" s="148">
        <v>-0.27</v>
      </c>
      <c r="AB2047" s="149">
        <v>0.02</v>
      </c>
      <c r="AC2047" s="149">
        <v>-0.22</v>
      </c>
      <c r="AD2047" s="151">
        <v>-0.67</v>
      </c>
      <c r="AE2047" s="148">
        <v>-0.06</v>
      </c>
      <c r="AF2047" s="149">
        <v>0.06</v>
      </c>
      <c r="AG2047" s="149">
        <v>0.73</v>
      </c>
      <c r="AH2047" s="151">
        <v>0.22</v>
      </c>
      <c r="AI2047" s="152">
        <v>0.15</v>
      </c>
      <c r="AJ2047" s="149">
        <v>-0.46</v>
      </c>
      <c r="AK2047" s="149">
        <v>-0.04</v>
      </c>
      <c r="AL2047" s="150">
        <v>0.32</v>
      </c>
      <c r="AM2047" s="153">
        <f t="shared" si="237"/>
        <v>0.44000000000000006</v>
      </c>
      <c r="AN2047" s="154">
        <f t="shared" si="237"/>
        <v>-0.16</v>
      </c>
      <c r="AO2047" s="154">
        <f t="shared" si="237"/>
        <v>-0.09</v>
      </c>
      <c r="AP2047" s="155">
        <f t="shared" si="231"/>
        <v>0.57000000000000006</v>
      </c>
      <c r="AQ2047" s="156">
        <f>AVERAGE(Table3[[#This Row],[ HEK293 +Selistat_R1 2]:[ HEK293 +Selistat_R4 5]])</f>
        <v>0.19000000000000003</v>
      </c>
      <c r="AR2047" s="153">
        <f t="shared" si="238"/>
        <v>0.21000000000000002</v>
      </c>
      <c r="AS2047" s="154">
        <f t="shared" si="238"/>
        <v>3.9999999999999994E-2</v>
      </c>
      <c r="AT2047" s="154">
        <f t="shared" si="238"/>
        <v>0.95</v>
      </c>
      <c r="AU2047" s="157">
        <f t="shared" si="232"/>
        <v>0.89</v>
      </c>
      <c r="AV2047" s="158">
        <f t="shared" si="239"/>
        <v>0.42000000000000004</v>
      </c>
      <c r="AW2047" s="154">
        <f t="shared" si="239"/>
        <v>-0.48000000000000004</v>
      </c>
      <c r="AX2047" s="154">
        <f t="shared" si="239"/>
        <v>0.18</v>
      </c>
      <c r="AY2047" s="155">
        <f t="shared" si="233"/>
        <v>0.99</v>
      </c>
    </row>
    <row r="2048" spans="1:51" x14ac:dyDescent="0.15">
      <c r="A2048" s="122" t="s">
        <v>8095</v>
      </c>
      <c r="B2048" s="122" t="s">
        <v>8096</v>
      </c>
      <c r="C2048" s="122" t="s">
        <v>8097</v>
      </c>
      <c r="D2048" s="122" t="s">
        <v>2848</v>
      </c>
      <c r="E2048" s="122" t="s">
        <v>8098</v>
      </c>
      <c r="F2048" s="122" t="s">
        <v>8099</v>
      </c>
      <c r="G2048" s="122">
        <v>1</v>
      </c>
      <c r="H2048" s="166">
        <v>3.4730400000000002E-2</v>
      </c>
      <c r="I2048" s="167">
        <v>0.14749999999999999</v>
      </c>
      <c r="J2048" s="168" t="str">
        <f t="shared" si="234"/>
        <v>FALSE</v>
      </c>
      <c r="K2048" s="169">
        <v>0.31733099999999997</v>
      </c>
      <c r="L2048" s="170">
        <f>-LOG10(Table3[[#This Row],[Student''s T-test p-value HEK293 +Selistat_HEK293 UT]])</f>
        <v>0.49848749968870709</v>
      </c>
      <c r="M2048" s="167">
        <v>6.7500000000000004E-2</v>
      </c>
      <c r="N2048" s="171" t="str">
        <f t="shared" si="235"/>
        <v>FALSE</v>
      </c>
      <c r="O2048" s="146">
        <v>0.862232</v>
      </c>
      <c r="P2048" s="147">
        <v>-1.4999999999999999E-2</v>
      </c>
      <c r="Q2048" s="171" t="str">
        <f t="shared" si="236"/>
        <v>FALSE</v>
      </c>
      <c r="R2048" s="122" t="s">
        <v>563</v>
      </c>
      <c r="S2048" s="122" t="s">
        <v>10759</v>
      </c>
      <c r="T2048" s="122" t="s">
        <v>565</v>
      </c>
      <c r="U2048" s="172" t="s">
        <v>8101</v>
      </c>
      <c r="V2048" s="122" t="s">
        <v>10760</v>
      </c>
      <c r="W2048" s="148">
        <v>-0.2</v>
      </c>
      <c r="X2048" s="149">
        <v>0.04</v>
      </c>
      <c r="Y2048" s="149">
        <v>-0.05</v>
      </c>
      <c r="Z2048" s="150">
        <v>0.02</v>
      </c>
      <c r="AA2048" s="148">
        <v>-0.11</v>
      </c>
      <c r="AB2048" s="149">
        <v>-0.08</v>
      </c>
      <c r="AC2048" s="149">
        <v>-7.0000000000000007E-2</v>
      </c>
      <c r="AD2048" s="151">
        <v>-0.2</v>
      </c>
      <c r="AE2048" s="148">
        <v>0.08</v>
      </c>
      <c r="AF2048" s="149">
        <v>0.01</v>
      </c>
      <c r="AG2048" s="149">
        <v>0.06</v>
      </c>
      <c r="AH2048" s="151">
        <v>0.11</v>
      </c>
      <c r="AI2048" s="152">
        <v>0.11</v>
      </c>
      <c r="AJ2048" s="149">
        <v>-0.15</v>
      </c>
      <c r="AK2048" s="149">
        <v>0.14000000000000001</v>
      </c>
      <c r="AL2048" s="150">
        <v>0.22</v>
      </c>
      <c r="AM2048" s="153">
        <f t="shared" si="237"/>
        <v>-9.0000000000000011E-2</v>
      </c>
      <c r="AN2048" s="154">
        <f t="shared" si="237"/>
        <v>0.12</v>
      </c>
      <c r="AO2048" s="154">
        <f t="shared" si="237"/>
        <v>2.0000000000000004E-2</v>
      </c>
      <c r="AP2048" s="155">
        <f t="shared" si="231"/>
        <v>0.22</v>
      </c>
      <c r="AQ2048" s="156">
        <f>AVERAGE(Table3[[#This Row],[ HEK293 +Selistat_R1 2]:[ HEK293 +Selistat_R4 5]])</f>
        <v>6.7500000000000004E-2</v>
      </c>
      <c r="AR2048" s="153">
        <f t="shared" si="238"/>
        <v>0.19</v>
      </c>
      <c r="AS2048" s="154">
        <f t="shared" si="238"/>
        <v>0.09</v>
      </c>
      <c r="AT2048" s="154">
        <f t="shared" si="238"/>
        <v>0.13</v>
      </c>
      <c r="AU2048" s="157">
        <f t="shared" si="232"/>
        <v>0.31</v>
      </c>
      <c r="AV2048" s="158">
        <f t="shared" si="239"/>
        <v>0.22</v>
      </c>
      <c r="AW2048" s="154">
        <f t="shared" si="239"/>
        <v>-6.9999999999999993E-2</v>
      </c>
      <c r="AX2048" s="154">
        <f t="shared" si="239"/>
        <v>0.21000000000000002</v>
      </c>
      <c r="AY2048" s="155">
        <f t="shared" si="233"/>
        <v>0.42000000000000004</v>
      </c>
    </row>
    <row r="2049" spans="1:51" x14ac:dyDescent="0.15">
      <c r="A2049" s="122" t="s">
        <v>8164</v>
      </c>
      <c r="B2049" s="122" t="s">
        <v>8165</v>
      </c>
      <c r="C2049" s="122" t="s">
        <v>8166</v>
      </c>
      <c r="D2049" s="122" t="s">
        <v>8167</v>
      </c>
      <c r="E2049" s="122" t="s">
        <v>8168</v>
      </c>
      <c r="G2049" s="122">
        <v>1</v>
      </c>
      <c r="H2049" s="166">
        <v>0.46808300000000003</v>
      </c>
      <c r="I2049" s="167">
        <v>-0.18083299999999999</v>
      </c>
      <c r="J2049" s="168" t="str">
        <f t="shared" si="234"/>
        <v>FALSE</v>
      </c>
      <c r="K2049" s="169">
        <v>0.31737199999999999</v>
      </c>
      <c r="L2049" s="170">
        <f>-LOG10(Table3[[#This Row],[Student''s T-test p-value HEK293 +Selistat_HEK293 UT]])</f>
        <v>0.49843139132374648</v>
      </c>
      <c r="M2049" s="167">
        <v>-0.32750000000000001</v>
      </c>
      <c r="N2049" s="171" t="str">
        <f t="shared" si="235"/>
        <v>FALSE</v>
      </c>
      <c r="O2049" s="146">
        <v>0.77747500000000003</v>
      </c>
      <c r="P2049" s="147">
        <v>-9.5000000000000001E-2</v>
      </c>
      <c r="Q2049" s="171" t="str">
        <f t="shared" si="236"/>
        <v>FALSE</v>
      </c>
      <c r="R2049" s="122" t="s">
        <v>823</v>
      </c>
      <c r="S2049" s="122" t="s">
        <v>10761</v>
      </c>
      <c r="T2049" s="122" t="s">
        <v>825</v>
      </c>
      <c r="U2049" s="172" t="s">
        <v>8170</v>
      </c>
      <c r="V2049" s="122" t="s">
        <v>10762</v>
      </c>
      <c r="W2049" s="148">
        <v>-0.35</v>
      </c>
      <c r="X2049" s="149">
        <v>-0.01</v>
      </c>
      <c r="Y2049" s="149">
        <v>-0.06</v>
      </c>
      <c r="Z2049" s="150">
        <v>-0.57999999999999996</v>
      </c>
      <c r="AA2049" s="148">
        <v>-0.27</v>
      </c>
      <c r="AB2049" s="149">
        <v>0.87</v>
      </c>
      <c r="AC2049" s="149">
        <v>-0.04</v>
      </c>
      <c r="AD2049" s="151">
        <v>-0.25</v>
      </c>
      <c r="AE2049" s="148">
        <v>0.15</v>
      </c>
      <c r="AF2049" s="149">
        <v>-0.1</v>
      </c>
      <c r="AG2049" s="149">
        <v>0.05</v>
      </c>
      <c r="AH2049" s="151">
        <v>-0.41</v>
      </c>
      <c r="AI2049" s="152">
        <v>0.08</v>
      </c>
      <c r="AJ2049" s="149">
        <v>0.56999999999999995</v>
      </c>
      <c r="AK2049" s="149">
        <v>0.24</v>
      </c>
      <c r="AL2049" s="150">
        <v>-0.82</v>
      </c>
      <c r="AM2049" s="153">
        <f t="shared" si="237"/>
        <v>-7.999999999999996E-2</v>
      </c>
      <c r="AN2049" s="154">
        <f t="shared" si="237"/>
        <v>-0.88</v>
      </c>
      <c r="AO2049" s="154">
        <f t="shared" si="237"/>
        <v>-1.9999999999999997E-2</v>
      </c>
      <c r="AP2049" s="155">
        <f t="shared" si="231"/>
        <v>-0.32999999999999996</v>
      </c>
      <c r="AQ2049" s="156">
        <f>AVERAGE(Table3[[#This Row],[ HEK293 +Selistat_R1 2]:[ HEK293 +Selistat_R4 5]])</f>
        <v>-0.32750000000000001</v>
      </c>
      <c r="AR2049" s="153">
        <f t="shared" si="238"/>
        <v>0.42000000000000004</v>
      </c>
      <c r="AS2049" s="154">
        <f t="shared" si="238"/>
        <v>-0.97</v>
      </c>
      <c r="AT2049" s="154">
        <f t="shared" si="238"/>
        <v>0.09</v>
      </c>
      <c r="AU2049" s="157">
        <f t="shared" si="232"/>
        <v>-0.15999999999999998</v>
      </c>
      <c r="AV2049" s="158">
        <f t="shared" si="239"/>
        <v>0.35000000000000003</v>
      </c>
      <c r="AW2049" s="154">
        <f t="shared" si="239"/>
        <v>-0.30000000000000004</v>
      </c>
      <c r="AX2049" s="154">
        <f t="shared" si="239"/>
        <v>0.27999999999999997</v>
      </c>
      <c r="AY2049" s="155">
        <f t="shared" si="233"/>
        <v>-0.56999999999999995</v>
      </c>
    </row>
    <row r="2050" spans="1:51" x14ac:dyDescent="0.15">
      <c r="A2050" s="122" t="s">
        <v>3537</v>
      </c>
      <c r="B2050" s="122" t="s">
        <v>2927</v>
      </c>
      <c r="C2050" s="122" t="s">
        <v>3538</v>
      </c>
      <c r="E2050" s="122" t="s">
        <v>3539</v>
      </c>
      <c r="G2050" s="122">
        <v>1</v>
      </c>
      <c r="H2050" s="166">
        <v>0.62354600000000004</v>
      </c>
      <c r="I2050" s="167">
        <v>7.4999999999999997E-2</v>
      </c>
      <c r="J2050" s="168" t="str">
        <f t="shared" si="234"/>
        <v>FALSE</v>
      </c>
      <c r="K2050" s="169">
        <v>0.31745899999999999</v>
      </c>
      <c r="L2050" s="170">
        <f>-LOG10(Table3[[#This Row],[Student''s T-test p-value HEK293 +Selistat_HEK293 UT]])</f>
        <v>0.49831235611544022</v>
      </c>
      <c r="M2050" s="167">
        <v>-0.10249999999999999</v>
      </c>
      <c r="N2050" s="171" t="str">
        <f t="shared" si="235"/>
        <v>FALSE</v>
      </c>
      <c r="O2050" s="146">
        <v>0.26876</v>
      </c>
      <c r="P2050" s="147">
        <v>0.2525</v>
      </c>
      <c r="Q2050" s="171" t="str">
        <f t="shared" si="236"/>
        <v>FALSE</v>
      </c>
      <c r="R2050" s="122" t="s">
        <v>1367</v>
      </c>
      <c r="S2050" s="122" t="s">
        <v>10763</v>
      </c>
      <c r="T2050" s="122" t="s">
        <v>1369</v>
      </c>
      <c r="U2050" s="172" t="s">
        <v>3541</v>
      </c>
      <c r="V2050" s="122" t="s">
        <v>10764</v>
      </c>
      <c r="W2050" s="148">
        <v>-0.34</v>
      </c>
      <c r="X2050" s="149">
        <v>-0.21</v>
      </c>
      <c r="Y2050" s="149">
        <v>-0.15</v>
      </c>
      <c r="Z2050" s="150">
        <v>-0.02</v>
      </c>
      <c r="AA2050" s="148">
        <v>-0.23</v>
      </c>
      <c r="AB2050" s="149">
        <v>-0.03</v>
      </c>
      <c r="AC2050" s="149">
        <v>0.08</v>
      </c>
      <c r="AD2050" s="151">
        <v>-0.13</v>
      </c>
      <c r="AE2050" s="148">
        <v>0.03</v>
      </c>
      <c r="AF2050" s="149">
        <v>0.19</v>
      </c>
      <c r="AG2050" s="149">
        <v>0.55000000000000004</v>
      </c>
      <c r="AH2050" s="151">
        <v>0.08</v>
      </c>
      <c r="AI2050" s="152">
        <v>0.01</v>
      </c>
      <c r="AJ2050" s="149">
        <v>0.41</v>
      </c>
      <c r="AK2050" s="149">
        <v>-0.19</v>
      </c>
      <c r="AL2050" s="150">
        <v>-0.39</v>
      </c>
      <c r="AM2050" s="153">
        <f t="shared" si="237"/>
        <v>-0.11000000000000001</v>
      </c>
      <c r="AN2050" s="154">
        <f t="shared" si="237"/>
        <v>-0.18</v>
      </c>
      <c r="AO2050" s="154">
        <f t="shared" si="237"/>
        <v>-0.22999999999999998</v>
      </c>
      <c r="AP2050" s="155">
        <f t="shared" si="231"/>
        <v>0.11</v>
      </c>
      <c r="AQ2050" s="156">
        <f>AVERAGE(Table3[[#This Row],[ HEK293 +Selistat_R1 2]:[ HEK293 +Selistat_R4 5]])</f>
        <v>-0.10250000000000001</v>
      </c>
      <c r="AR2050" s="153">
        <f t="shared" si="238"/>
        <v>0.26</v>
      </c>
      <c r="AS2050" s="154">
        <f t="shared" si="238"/>
        <v>0.22</v>
      </c>
      <c r="AT2050" s="154">
        <f t="shared" si="238"/>
        <v>0.47000000000000003</v>
      </c>
      <c r="AU2050" s="157">
        <f t="shared" si="232"/>
        <v>0.21000000000000002</v>
      </c>
      <c r="AV2050" s="158">
        <f t="shared" si="239"/>
        <v>0.24000000000000002</v>
      </c>
      <c r="AW2050" s="154">
        <f t="shared" si="239"/>
        <v>0.43999999999999995</v>
      </c>
      <c r="AX2050" s="154">
        <f t="shared" si="239"/>
        <v>-0.27</v>
      </c>
      <c r="AY2050" s="155">
        <f t="shared" si="233"/>
        <v>-0.26</v>
      </c>
    </row>
    <row r="2051" spans="1:51" x14ac:dyDescent="0.15">
      <c r="A2051" s="122" t="s">
        <v>4557</v>
      </c>
      <c r="B2051" s="122" t="s">
        <v>4558</v>
      </c>
      <c r="C2051" s="122" t="s">
        <v>4559</v>
      </c>
      <c r="D2051" s="122" t="s">
        <v>4560</v>
      </c>
      <c r="E2051" s="122" t="s">
        <v>4561</v>
      </c>
      <c r="F2051" s="122" t="s">
        <v>4562</v>
      </c>
      <c r="G2051" s="122">
        <v>2</v>
      </c>
      <c r="H2051" s="166">
        <v>0.39423999999999998</v>
      </c>
      <c r="I2051" s="167">
        <v>0.16</v>
      </c>
      <c r="J2051" s="168" t="str">
        <f t="shared" si="234"/>
        <v>FALSE</v>
      </c>
      <c r="K2051" s="169">
        <v>0.31764799999999999</v>
      </c>
      <c r="L2051" s="170">
        <f>-LOG10(Table3[[#This Row],[Student''s T-test p-value HEK293 +Selistat_HEK293 UT]])</f>
        <v>0.49805387475874691</v>
      </c>
      <c r="M2051" s="167">
        <v>-0.2</v>
      </c>
      <c r="N2051" s="171" t="str">
        <f t="shared" si="235"/>
        <v>FALSE</v>
      </c>
      <c r="O2051" s="146">
        <v>0.19719700000000001</v>
      </c>
      <c r="P2051" s="147">
        <v>-0.16500000000000001</v>
      </c>
      <c r="Q2051" s="171" t="str">
        <f t="shared" si="236"/>
        <v>FALSE</v>
      </c>
      <c r="R2051" s="122" t="s">
        <v>1478</v>
      </c>
      <c r="S2051" s="122" t="s">
        <v>10255</v>
      </c>
      <c r="T2051" s="122" t="s">
        <v>1480</v>
      </c>
      <c r="U2051" s="172" t="s">
        <v>4563</v>
      </c>
      <c r="V2051" s="122" t="s">
        <v>10256</v>
      </c>
      <c r="W2051" s="148">
        <v>-0.69</v>
      </c>
      <c r="X2051" s="149">
        <v>-0.31</v>
      </c>
      <c r="Y2051" s="149">
        <v>-0.41</v>
      </c>
      <c r="Z2051" s="150">
        <v>0.01</v>
      </c>
      <c r="AA2051" s="148">
        <v>-0.27</v>
      </c>
      <c r="AB2051" s="149">
        <v>-0.03</v>
      </c>
      <c r="AC2051" s="149">
        <v>0.1</v>
      </c>
      <c r="AD2051" s="151">
        <v>-0.4</v>
      </c>
      <c r="AE2051" s="148">
        <v>0.3</v>
      </c>
      <c r="AF2051" s="149">
        <v>0.11</v>
      </c>
      <c r="AG2051" s="149">
        <v>-0.08</v>
      </c>
      <c r="AH2051" s="151">
        <v>0.1</v>
      </c>
      <c r="AI2051" s="152">
        <v>0.22</v>
      </c>
      <c r="AJ2051" s="149">
        <v>0.06</v>
      </c>
      <c r="AK2051" s="149">
        <v>0.41</v>
      </c>
      <c r="AL2051" s="150">
        <v>0.4</v>
      </c>
      <c r="AM2051" s="153">
        <f t="shared" si="237"/>
        <v>-0.41999999999999993</v>
      </c>
      <c r="AN2051" s="154">
        <f t="shared" si="237"/>
        <v>-0.28000000000000003</v>
      </c>
      <c r="AO2051" s="154">
        <f t="shared" si="237"/>
        <v>-0.51</v>
      </c>
      <c r="AP2051" s="155">
        <f t="shared" si="237"/>
        <v>0.41000000000000003</v>
      </c>
      <c r="AQ2051" s="156">
        <f>AVERAGE(Table3[[#This Row],[ HEK293 +Selistat_R1 2]:[ HEK293 +Selistat_R4 5]])</f>
        <v>-0.19999999999999998</v>
      </c>
      <c r="AR2051" s="153">
        <f t="shared" si="238"/>
        <v>0.57000000000000006</v>
      </c>
      <c r="AS2051" s="154">
        <f t="shared" si="238"/>
        <v>0.14000000000000001</v>
      </c>
      <c r="AT2051" s="154">
        <f t="shared" si="238"/>
        <v>-0.18</v>
      </c>
      <c r="AU2051" s="157">
        <f t="shared" si="238"/>
        <v>0.5</v>
      </c>
      <c r="AV2051" s="158">
        <f t="shared" si="239"/>
        <v>0.49</v>
      </c>
      <c r="AW2051" s="154">
        <f t="shared" si="239"/>
        <v>0.09</v>
      </c>
      <c r="AX2051" s="154">
        <f t="shared" si="239"/>
        <v>0.30999999999999994</v>
      </c>
      <c r="AY2051" s="155">
        <f t="shared" si="239"/>
        <v>0.8</v>
      </c>
    </row>
    <row r="2052" spans="1:51" x14ac:dyDescent="0.15">
      <c r="A2052" s="122" t="s">
        <v>3170</v>
      </c>
      <c r="B2052" s="122" t="s">
        <v>3171</v>
      </c>
      <c r="C2052" s="122" t="s">
        <v>3172</v>
      </c>
      <c r="E2052" s="122" t="s">
        <v>3173</v>
      </c>
      <c r="F2052" s="122" t="s">
        <v>3174</v>
      </c>
      <c r="G2052" s="122">
        <v>2</v>
      </c>
      <c r="H2052" s="166">
        <v>0.78703400000000001</v>
      </c>
      <c r="I2052" s="167">
        <v>0.158333</v>
      </c>
      <c r="J2052" s="168" t="str">
        <f t="shared" ref="J2052:J2115" si="240">IF(AND(H2052&lt;0.05,ABS(I2052&gt;1)),"TRUE","FALSE")</f>
        <v>FALSE</v>
      </c>
      <c r="K2052" s="169">
        <v>0.31804199999999999</v>
      </c>
      <c r="L2052" s="170">
        <f>-LOG10(Table3[[#This Row],[Student''s T-test p-value HEK293 +Selistat_HEK293 UT]])</f>
        <v>0.49751552415458189</v>
      </c>
      <c r="M2052" s="167">
        <v>0.91749999999999998</v>
      </c>
      <c r="N2052" s="171" t="str">
        <f t="shared" ref="N2052:N2115" si="241">IF(AND(K2052&lt;0.05,ABS(M2052&gt;1)),"TRUE","FALSE")</f>
        <v>FALSE</v>
      </c>
      <c r="O2052" s="146">
        <v>0.33667900000000001</v>
      </c>
      <c r="P2052" s="147">
        <v>0.38250000000000001</v>
      </c>
      <c r="Q2052" s="171" t="str">
        <f t="shared" ref="Q2052:Q2115" si="242">IF(AND(O2052&lt;0.05,ABS(P2052&gt;1)),"TRUE","FALSE")</f>
        <v>FALSE</v>
      </c>
      <c r="R2052" s="122" t="s">
        <v>117</v>
      </c>
      <c r="S2052" s="122" t="s">
        <v>8359</v>
      </c>
      <c r="T2052" s="122" t="s">
        <v>119</v>
      </c>
      <c r="U2052" s="172" t="s">
        <v>2665</v>
      </c>
      <c r="V2052" s="122" t="s">
        <v>8360</v>
      </c>
      <c r="W2052" s="148">
        <v>-0.76</v>
      </c>
      <c r="X2052" s="149">
        <v>1.53</v>
      </c>
      <c r="Y2052" s="149">
        <v>-1.26</v>
      </c>
      <c r="Z2052" s="150">
        <v>2.06</v>
      </c>
      <c r="AA2052" s="148">
        <v>0</v>
      </c>
      <c r="AB2052" s="149">
        <v>-0.59</v>
      </c>
      <c r="AC2052" s="149">
        <v>-0.72</v>
      </c>
      <c r="AD2052" s="151">
        <v>-0.79</v>
      </c>
      <c r="AE2052" s="148">
        <v>0.39</v>
      </c>
      <c r="AF2052" s="149">
        <v>-0.96</v>
      </c>
      <c r="AG2052" s="149">
        <v>-0.65</v>
      </c>
      <c r="AH2052" s="151">
        <v>-1</v>
      </c>
      <c r="AI2052" s="152">
        <v>-0.7</v>
      </c>
      <c r="AJ2052" s="149">
        <v>-0.96</v>
      </c>
      <c r="AK2052" s="149">
        <v>-0.68</v>
      </c>
      <c r="AL2052" s="150">
        <v>-1.41</v>
      </c>
      <c r="AM2052" s="153">
        <f t="shared" ref="AM2052:AP2115" si="243">W2052-AA2052</f>
        <v>-0.76</v>
      </c>
      <c r="AN2052" s="154">
        <f t="shared" si="243"/>
        <v>2.12</v>
      </c>
      <c r="AO2052" s="154">
        <f t="shared" si="243"/>
        <v>-0.54</v>
      </c>
      <c r="AP2052" s="155">
        <f t="shared" si="243"/>
        <v>2.85</v>
      </c>
      <c r="AQ2052" s="156">
        <f>AVERAGE(Table3[[#This Row],[ HEK293 +Selistat_R1 2]:[ HEK293 +Selistat_R4 5]])</f>
        <v>0.91749999999999998</v>
      </c>
      <c r="AR2052" s="153">
        <f t="shared" ref="AR2052:AU2115" si="244">AE2052-AA2052</f>
        <v>0.39</v>
      </c>
      <c r="AS2052" s="154">
        <f t="shared" si="244"/>
        <v>-0.37</v>
      </c>
      <c r="AT2052" s="154">
        <f t="shared" si="244"/>
        <v>6.9999999999999951E-2</v>
      </c>
      <c r="AU2052" s="157">
        <f t="shared" si="244"/>
        <v>-0.20999999999999996</v>
      </c>
      <c r="AV2052" s="158">
        <f t="shared" ref="AV2052:AY2115" si="245">AI2052-AA2052</f>
        <v>-0.7</v>
      </c>
      <c r="AW2052" s="154">
        <f t="shared" si="245"/>
        <v>-0.37</v>
      </c>
      <c r="AX2052" s="154">
        <f t="shared" si="245"/>
        <v>3.9999999999999925E-2</v>
      </c>
      <c r="AY2052" s="155">
        <f t="shared" si="245"/>
        <v>-0.61999999999999988</v>
      </c>
    </row>
    <row r="2053" spans="1:51" x14ac:dyDescent="0.15">
      <c r="A2053" s="122" t="s">
        <v>3392</v>
      </c>
      <c r="B2053" s="122" t="s">
        <v>3393</v>
      </c>
      <c r="C2053" s="122" t="s">
        <v>3394</v>
      </c>
      <c r="D2053" s="122" t="s">
        <v>2848</v>
      </c>
      <c r="E2053" s="122" t="s">
        <v>3395</v>
      </c>
      <c r="F2053" s="122" t="s">
        <v>3396</v>
      </c>
      <c r="G2053" s="122">
        <v>3</v>
      </c>
      <c r="H2053" s="166">
        <v>0.47791299999999998</v>
      </c>
      <c r="I2053" s="167">
        <v>0.126667</v>
      </c>
      <c r="J2053" s="168" t="str">
        <f t="shared" si="240"/>
        <v>FALSE</v>
      </c>
      <c r="K2053" s="169">
        <v>0.31851600000000002</v>
      </c>
      <c r="L2053" s="170">
        <f>-LOG10(Table3[[#This Row],[Student''s T-test p-value HEK293 +Selistat_HEK293 UT]])</f>
        <v>0.49686874688536425</v>
      </c>
      <c r="M2053" s="167">
        <v>-0.19500000000000001</v>
      </c>
      <c r="N2053" s="171" t="str">
        <f t="shared" si="241"/>
        <v>FALSE</v>
      </c>
      <c r="O2053" s="146">
        <v>0.87060599999999999</v>
      </c>
      <c r="P2053" s="147">
        <v>-2.5000000000000001E-2</v>
      </c>
      <c r="Q2053" s="171" t="str">
        <f t="shared" si="242"/>
        <v>FALSE</v>
      </c>
      <c r="R2053" s="122" t="s">
        <v>1566</v>
      </c>
      <c r="S2053" s="122" t="s">
        <v>10765</v>
      </c>
      <c r="T2053" s="122" t="s">
        <v>1568</v>
      </c>
      <c r="U2053" s="172" t="s">
        <v>2619</v>
      </c>
      <c r="V2053" s="122" t="s">
        <v>10766</v>
      </c>
      <c r="W2053" s="148">
        <v>-0.52</v>
      </c>
      <c r="X2053" s="149">
        <v>-0.37</v>
      </c>
      <c r="Y2053" s="149">
        <v>-0.44</v>
      </c>
      <c r="Z2053" s="150">
        <v>0.06</v>
      </c>
      <c r="AA2053" s="148">
        <v>-0.28000000000000003</v>
      </c>
      <c r="AB2053" s="149">
        <v>-0.35</v>
      </c>
      <c r="AC2053" s="149">
        <v>0.2</v>
      </c>
      <c r="AD2053" s="151">
        <v>-0.06</v>
      </c>
      <c r="AE2053" s="148">
        <v>0.3</v>
      </c>
      <c r="AF2053" s="149">
        <v>-0.02</v>
      </c>
      <c r="AG2053" s="149">
        <v>-0.03</v>
      </c>
      <c r="AH2053" s="151">
        <v>0.36</v>
      </c>
      <c r="AI2053" s="152">
        <v>0.24</v>
      </c>
      <c r="AJ2053" s="149">
        <v>-0.04</v>
      </c>
      <c r="AK2053" s="149">
        <v>7.0000000000000007E-2</v>
      </c>
      <c r="AL2053" s="150">
        <v>0.44</v>
      </c>
      <c r="AM2053" s="153">
        <f t="shared" si="243"/>
        <v>-0.24</v>
      </c>
      <c r="AN2053" s="154">
        <f t="shared" si="243"/>
        <v>-2.0000000000000018E-2</v>
      </c>
      <c r="AO2053" s="154">
        <f t="shared" si="243"/>
        <v>-0.64</v>
      </c>
      <c r="AP2053" s="155">
        <f t="shared" si="243"/>
        <v>0.12</v>
      </c>
      <c r="AQ2053" s="156">
        <f>AVERAGE(Table3[[#This Row],[ HEK293 +Selistat_R1 2]:[ HEK293 +Selistat_R4 5]])</f>
        <v>-0.19500000000000001</v>
      </c>
      <c r="AR2053" s="153">
        <f t="shared" si="244"/>
        <v>0.58000000000000007</v>
      </c>
      <c r="AS2053" s="154">
        <f t="shared" si="244"/>
        <v>0.32999999999999996</v>
      </c>
      <c r="AT2053" s="154">
        <f t="shared" si="244"/>
        <v>-0.23</v>
      </c>
      <c r="AU2053" s="157">
        <f t="shared" si="244"/>
        <v>0.42</v>
      </c>
      <c r="AV2053" s="158">
        <f t="shared" si="245"/>
        <v>0.52</v>
      </c>
      <c r="AW2053" s="154">
        <f t="shared" si="245"/>
        <v>0.31</v>
      </c>
      <c r="AX2053" s="154">
        <f t="shared" si="245"/>
        <v>-0.13</v>
      </c>
      <c r="AY2053" s="155">
        <f t="shared" si="245"/>
        <v>0.5</v>
      </c>
    </row>
    <row r="2054" spans="1:51" x14ac:dyDescent="0.15">
      <c r="A2054" s="122" t="s">
        <v>4343</v>
      </c>
      <c r="B2054" s="122" t="s">
        <v>4344</v>
      </c>
      <c r="C2054" s="122" t="s">
        <v>4345</v>
      </c>
      <c r="D2054" s="122" t="s">
        <v>4346</v>
      </c>
      <c r="E2054" s="122" t="s">
        <v>4347</v>
      </c>
      <c r="F2054" s="122" t="s">
        <v>4348</v>
      </c>
      <c r="G2054" s="122">
        <v>1</v>
      </c>
      <c r="H2054" s="166">
        <v>0.94542899999999996</v>
      </c>
      <c r="I2054" s="167">
        <v>9.16667E-3</v>
      </c>
      <c r="J2054" s="168" t="str">
        <f t="shared" si="240"/>
        <v>FALSE</v>
      </c>
      <c r="K2054" s="169">
        <v>0.318606</v>
      </c>
      <c r="L2054" s="170">
        <f>-LOG10(Table3[[#This Row],[Student''s T-test p-value HEK293 +Selistat_HEK293 UT]])</f>
        <v>0.49674604980809722</v>
      </c>
      <c r="M2054" s="167">
        <v>-0.13750000000000001</v>
      </c>
      <c r="N2054" s="171" t="str">
        <f t="shared" si="241"/>
        <v>FALSE</v>
      </c>
      <c r="O2054" s="146">
        <v>0.505776</v>
      </c>
      <c r="P2054" s="147">
        <v>-0.125</v>
      </c>
      <c r="Q2054" s="171" t="str">
        <f t="shared" si="242"/>
        <v>FALSE</v>
      </c>
      <c r="R2054" s="122" t="s">
        <v>4349</v>
      </c>
      <c r="S2054" s="122" t="s">
        <v>10767</v>
      </c>
      <c r="T2054" s="122" t="s">
        <v>4351</v>
      </c>
      <c r="U2054" s="172" t="s">
        <v>4352</v>
      </c>
      <c r="V2054" s="122" t="s">
        <v>10768</v>
      </c>
      <c r="W2054" s="148">
        <v>-0.46</v>
      </c>
      <c r="X2054" s="149">
        <v>-0.13</v>
      </c>
      <c r="Y2054" s="149">
        <v>-0.17</v>
      </c>
      <c r="Z2054" s="150">
        <v>0.12</v>
      </c>
      <c r="AA2054" s="148">
        <v>-0.1</v>
      </c>
      <c r="AB2054" s="149">
        <v>0.09</v>
      </c>
      <c r="AC2054" s="149">
        <v>0</v>
      </c>
      <c r="AD2054" s="151">
        <v>-0.08</v>
      </c>
      <c r="AE2054" s="148">
        <v>0.09</v>
      </c>
      <c r="AF2054" s="149">
        <v>0.19</v>
      </c>
      <c r="AG2054" s="149">
        <v>-0.38</v>
      </c>
      <c r="AH2054" s="151">
        <v>0.09</v>
      </c>
      <c r="AI2054" s="152">
        <v>7.0000000000000007E-2</v>
      </c>
      <c r="AJ2054" s="149">
        <v>-0.16</v>
      </c>
      <c r="AK2054" s="149">
        <v>0.15</v>
      </c>
      <c r="AL2054" s="150">
        <v>0.43</v>
      </c>
      <c r="AM2054" s="153">
        <f t="shared" si="243"/>
        <v>-0.36</v>
      </c>
      <c r="AN2054" s="154">
        <f t="shared" si="243"/>
        <v>-0.22</v>
      </c>
      <c r="AO2054" s="154">
        <f t="shared" si="243"/>
        <v>-0.17</v>
      </c>
      <c r="AP2054" s="155">
        <f t="shared" si="243"/>
        <v>0.2</v>
      </c>
      <c r="AQ2054" s="156">
        <f>AVERAGE(Table3[[#This Row],[ HEK293 +Selistat_R1 2]:[ HEK293 +Selistat_R4 5]])</f>
        <v>-0.13750000000000001</v>
      </c>
      <c r="AR2054" s="153">
        <f t="shared" si="244"/>
        <v>0.19</v>
      </c>
      <c r="AS2054" s="154">
        <f t="shared" si="244"/>
        <v>0.1</v>
      </c>
      <c r="AT2054" s="154">
        <f t="shared" si="244"/>
        <v>-0.38</v>
      </c>
      <c r="AU2054" s="157">
        <f t="shared" si="244"/>
        <v>0.16999999999999998</v>
      </c>
      <c r="AV2054" s="158">
        <f t="shared" si="245"/>
        <v>0.17</v>
      </c>
      <c r="AW2054" s="154">
        <f t="shared" si="245"/>
        <v>-0.25</v>
      </c>
      <c r="AX2054" s="154">
        <f t="shared" si="245"/>
        <v>0.15</v>
      </c>
      <c r="AY2054" s="155">
        <f t="shared" si="245"/>
        <v>0.51</v>
      </c>
    </row>
    <row r="2055" spans="1:51" x14ac:dyDescent="0.15">
      <c r="A2055" s="122" t="s">
        <v>3025</v>
      </c>
      <c r="B2055" s="122" t="s">
        <v>7576</v>
      </c>
      <c r="C2055" s="122" t="s">
        <v>7577</v>
      </c>
      <c r="E2055" s="122" t="s">
        <v>7578</v>
      </c>
      <c r="G2055" s="122">
        <v>1</v>
      </c>
      <c r="H2055" s="166">
        <v>6.2466300000000002E-2</v>
      </c>
      <c r="I2055" s="167">
        <v>0.50833300000000003</v>
      </c>
      <c r="J2055" s="168" t="str">
        <f t="shared" si="240"/>
        <v>FALSE</v>
      </c>
      <c r="K2055" s="169">
        <v>0.31882500000000003</v>
      </c>
      <c r="L2055" s="170">
        <f>-LOG10(Table3[[#This Row],[Student''s T-test p-value HEK293 +Selistat_HEK293 UT]])</f>
        <v>0.49644763164117706</v>
      </c>
      <c r="M2055" s="167">
        <v>0.115</v>
      </c>
      <c r="N2055" s="171" t="str">
        <f t="shared" si="241"/>
        <v>FALSE</v>
      </c>
      <c r="O2055" s="146">
        <v>0.66047</v>
      </c>
      <c r="P2055" s="147">
        <v>0.16500000000000001</v>
      </c>
      <c r="Q2055" s="171" t="str">
        <f t="shared" si="242"/>
        <v>FALSE</v>
      </c>
      <c r="R2055" s="122" t="s">
        <v>7579</v>
      </c>
      <c r="S2055" s="122" t="s">
        <v>8552</v>
      </c>
      <c r="T2055" s="122" t="s">
        <v>7581</v>
      </c>
      <c r="U2055" s="172" t="s">
        <v>7582</v>
      </c>
      <c r="V2055" s="122" t="s">
        <v>8553</v>
      </c>
      <c r="W2055" s="148">
        <v>-0.54</v>
      </c>
      <c r="X2055" s="149">
        <v>-0.26</v>
      </c>
      <c r="Y2055" s="149">
        <v>-0.24</v>
      </c>
      <c r="Z2055" s="150">
        <v>-0.35</v>
      </c>
      <c r="AA2055" s="148">
        <v>-0.49</v>
      </c>
      <c r="AB2055" s="149">
        <v>-0.34</v>
      </c>
      <c r="AC2055" s="149">
        <v>-0.34</v>
      </c>
      <c r="AD2055" s="151">
        <v>-0.68</v>
      </c>
      <c r="AE2055" s="148">
        <v>0.15</v>
      </c>
      <c r="AF2055" s="149">
        <v>0.93</v>
      </c>
      <c r="AG2055" s="149">
        <v>0.56999999999999995</v>
      </c>
      <c r="AH2055" s="151">
        <v>-0.35</v>
      </c>
      <c r="AI2055" s="152">
        <v>0.51</v>
      </c>
      <c r="AJ2055" s="149">
        <v>0.49</v>
      </c>
      <c r="AK2055" s="149">
        <v>0.1</v>
      </c>
      <c r="AL2055" s="150">
        <v>-0.46</v>
      </c>
      <c r="AM2055" s="153">
        <f t="shared" si="243"/>
        <v>-5.0000000000000044E-2</v>
      </c>
      <c r="AN2055" s="154">
        <f t="shared" si="243"/>
        <v>8.0000000000000016E-2</v>
      </c>
      <c r="AO2055" s="154">
        <f t="shared" si="243"/>
        <v>0.10000000000000003</v>
      </c>
      <c r="AP2055" s="155">
        <f t="shared" si="243"/>
        <v>0.33000000000000007</v>
      </c>
      <c r="AQ2055" s="156">
        <f>AVERAGE(Table3[[#This Row],[ HEK293 +Selistat_R1 2]:[ HEK293 +Selistat_R4 5]])</f>
        <v>0.11500000000000002</v>
      </c>
      <c r="AR2055" s="153">
        <f t="shared" si="244"/>
        <v>0.64</v>
      </c>
      <c r="AS2055" s="154">
        <f t="shared" si="244"/>
        <v>1.27</v>
      </c>
      <c r="AT2055" s="154">
        <f t="shared" si="244"/>
        <v>0.90999999999999992</v>
      </c>
      <c r="AU2055" s="157">
        <f t="shared" si="244"/>
        <v>0.33000000000000007</v>
      </c>
      <c r="AV2055" s="158">
        <f t="shared" si="245"/>
        <v>1</v>
      </c>
      <c r="AW2055" s="154">
        <f t="shared" si="245"/>
        <v>0.83000000000000007</v>
      </c>
      <c r="AX2055" s="154">
        <f t="shared" si="245"/>
        <v>0.44000000000000006</v>
      </c>
      <c r="AY2055" s="155">
        <f t="shared" si="245"/>
        <v>0.22000000000000003</v>
      </c>
    </row>
    <row r="2056" spans="1:51" x14ac:dyDescent="0.15">
      <c r="A2056" s="122" t="s">
        <v>9987</v>
      </c>
      <c r="B2056" s="122" t="s">
        <v>9988</v>
      </c>
      <c r="C2056" s="122" t="s">
        <v>9989</v>
      </c>
      <c r="D2056" s="122" t="s">
        <v>4560</v>
      </c>
      <c r="E2056" s="122" t="s">
        <v>9990</v>
      </c>
      <c r="F2056" s="122" t="s">
        <v>9991</v>
      </c>
      <c r="G2056" s="122">
        <v>1</v>
      </c>
      <c r="H2056" s="166">
        <v>3.16472E-2</v>
      </c>
      <c r="I2056" s="167">
        <v>0.24333299999999999</v>
      </c>
      <c r="J2056" s="168" t="str">
        <f t="shared" si="240"/>
        <v>FALSE</v>
      </c>
      <c r="K2056" s="169">
        <v>0.31885200000000002</v>
      </c>
      <c r="L2056" s="170">
        <f>-LOG10(Table3[[#This Row],[Student''s T-test p-value HEK293 +Selistat_HEK293 UT]])</f>
        <v>0.49641085455491429</v>
      </c>
      <c r="M2056" s="167">
        <v>0.1</v>
      </c>
      <c r="N2056" s="171" t="str">
        <f t="shared" si="241"/>
        <v>FALSE</v>
      </c>
      <c r="O2056" s="146">
        <v>0.94239200000000001</v>
      </c>
      <c r="P2056" s="147">
        <v>0.01</v>
      </c>
      <c r="Q2056" s="171" t="str">
        <f t="shared" si="242"/>
        <v>FALSE</v>
      </c>
      <c r="R2056" s="122" t="s">
        <v>9992</v>
      </c>
      <c r="S2056" s="122" t="s">
        <v>9993</v>
      </c>
      <c r="T2056" s="122" t="s">
        <v>9994</v>
      </c>
      <c r="U2056" s="172" t="s">
        <v>9995</v>
      </c>
      <c r="V2056" s="122" t="s">
        <v>9996</v>
      </c>
      <c r="W2056" s="148">
        <v>-0.11</v>
      </c>
      <c r="X2056" s="149">
        <v>-0.28999999999999998</v>
      </c>
      <c r="Y2056" s="149">
        <v>0.13</v>
      </c>
      <c r="Z2056" s="150">
        <v>-0.11</v>
      </c>
      <c r="AA2056" s="148">
        <v>-0.18</v>
      </c>
      <c r="AB2056" s="149">
        <v>-0.16</v>
      </c>
      <c r="AC2056" s="149">
        <v>-0.28999999999999998</v>
      </c>
      <c r="AD2056" s="151">
        <v>-0.15</v>
      </c>
      <c r="AE2056" s="148">
        <v>0.31</v>
      </c>
      <c r="AF2056" s="149">
        <v>-0.02</v>
      </c>
      <c r="AG2056" s="149">
        <v>0.32</v>
      </c>
      <c r="AH2056" s="151">
        <v>-0.11</v>
      </c>
      <c r="AI2056" s="152">
        <v>0.28000000000000003</v>
      </c>
      <c r="AJ2056" s="149">
        <v>0.1</v>
      </c>
      <c r="AK2056" s="149">
        <v>0.15</v>
      </c>
      <c r="AL2056" s="150">
        <v>-7.0000000000000007E-2</v>
      </c>
      <c r="AM2056" s="153">
        <f t="shared" si="243"/>
        <v>6.9999999999999993E-2</v>
      </c>
      <c r="AN2056" s="154">
        <f t="shared" si="243"/>
        <v>-0.12999999999999998</v>
      </c>
      <c r="AO2056" s="154">
        <f t="shared" si="243"/>
        <v>0.42</v>
      </c>
      <c r="AP2056" s="155">
        <f t="shared" si="243"/>
        <v>3.9999999999999994E-2</v>
      </c>
      <c r="AQ2056" s="156">
        <f>AVERAGE(Table3[[#This Row],[ HEK293 +Selistat_R1 2]:[ HEK293 +Selistat_R4 5]])</f>
        <v>9.9999999999999992E-2</v>
      </c>
      <c r="AR2056" s="153">
        <f t="shared" si="244"/>
        <v>0.49</v>
      </c>
      <c r="AS2056" s="154">
        <f t="shared" si="244"/>
        <v>0.14000000000000001</v>
      </c>
      <c r="AT2056" s="154">
        <f t="shared" si="244"/>
        <v>0.61</v>
      </c>
      <c r="AU2056" s="157">
        <f t="shared" si="244"/>
        <v>3.9999999999999994E-2</v>
      </c>
      <c r="AV2056" s="158">
        <f t="shared" si="245"/>
        <v>0.46</v>
      </c>
      <c r="AW2056" s="154">
        <f t="shared" si="245"/>
        <v>0.26</v>
      </c>
      <c r="AX2056" s="154">
        <f t="shared" si="245"/>
        <v>0.43999999999999995</v>
      </c>
      <c r="AY2056" s="155">
        <f t="shared" si="245"/>
        <v>7.9999999999999988E-2</v>
      </c>
    </row>
    <row r="2057" spans="1:51" x14ac:dyDescent="0.15">
      <c r="A2057" s="122" t="s">
        <v>5089</v>
      </c>
      <c r="B2057" s="122" t="s">
        <v>5090</v>
      </c>
      <c r="C2057" s="122" t="s">
        <v>5091</v>
      </c>
      <c r="E2057" s="122" t="s">
        <v>5092</v>
      </c>
      <c r="G2057" s="122">
        <v>1</v>
      </c>
      <c r="H2057" s="166">
        <v>0.840943</v>
      </c>
      <c r="I2057" s="167">
        <v>-4.9166700000000001E-2</v>
      </c>
      <c r="J2057" s="168" t="str">
        <f t="shared" si="240"/>
        <v>FALSE</v>
      </c>
      <c r="K2057" s="169">
        <v>0.31905899999999998</v>
      </c>
      <c r="L2057" s="170">
        <f>-LOG10(Table3[[#This Row],[Student''s T-test p-value HEK293 +Selistat_HEK293 UT]])</f>
        <v>0.49612900031220847</v>
      </c>
      <c r="M2057" s="167">
        <v>-0.39500000000000002</v>
      </c>
      <c r="N2057" s="171" t="str">
        <f t="shared" si="241"/>
        <v>FALSE</v>
      </c>
      <c r="O2057" s="146">
        <v>0.79507499999999998</v>
      </c>
      <c r="P2057" s="147">
        <v>2.75E-2</v>
      </c>
      <c r="Q2057" s="171" t="str">
        <f t="shared" si="242"/>
        <v>FALSE</v>
      </c>
      <c r="R2057" s="122" t="s">
        <v>5093</v>
      </c>
      <c r="S2057" s="122" t="s">
        <v>10769</v>
      </c>
      <c r="T2057" s="122" t="s">
        <v>5095</v>
      </c>
      <c r="U2057" s="172" t="s">
        <v>5096</v>
      </c>
      <c r="V2057" s="122" t="s">
        <v>10770</v>
      </c>
      <c r="W2057" s="148">
        <v>-0.44</v>
      </c>
      <c r="X2057" s="149">
        <v>-0.6</v>
      </c>
      <c r="Y2057" s="149">
        <v>-0.56999999999999995</v>
      </c>
      <c r="Z2057" s="150">
        <v>-0.05</v>
      </c>
      <c r="AA2057" s="148">
        <v>-0.43</v>
      </c>
      <c r="AB2057" s="149">
        <v>-0.33</v>
      </c>
      <c r="AC2057" s="149">
        <v>-0.32</v>
      </c>
      <c r="AD2057" s="151">
        <v>1</v>
      </c>
      <c r="AE2057" s="148">
        <v>0.39</v>
      </c>
      <c r="AF2057" s="149">
        <v>-0.06</v>
      </c>
      <c r="AG2057" s="149">
        <v>0.05</v>
      </c>
      <c r="AH2057" s="151">
        <v>0.09</v>
      </c>
      <c r="AI2057" s="152">
        <v>0.17</v>
      </c>
      <c r="AJ2057" s="149">
        <v>0.05</v>
      </c>
      <c r="AK2057" s="149">
        <v>0.03</v>
      </c>
      <c r="AL2057" s="150">
        <v>0.11</v>
      </c>
      <c r="AM2057" s="153">
        <f t="shared" si="243"/>
        <v>-1.0000000000000009E-2</v>
      </c>
      <c r="AN2057" s="154">
        <f t="shared" si="243"/>
        <v>-0.26999999999999996</v>
      </c>
      <c r="AO2057" s="154">
        <f t="shared" si="243"/>
        <v>-0.24999999999999994</v>
      </c>
      <c r="AP2057" s="155">
        <f t="shared" si="243"/>
        <v>-1.05</v>
      </c>
      <c r="AQ2057" s="156">
        <f>AVERAGE(Table3[[#This Row],[ HEK293 +Selistat_R1 2]:[ HEK293 +Selistat_R4 5]])</f>
        <v>-0.39500000000000002</v>
      </c>
      <c r="AR2057" s="153">
        <f t="shared" si="244"/>
        <v>0.82000000000000006</v>
      </c>
      <c r="AS2057" s="154">
        <f t="shared" si="244"/>
        <v>0.27</v>
      </c>
      <c r="AT2057" s="154">
        <f t="shared" si="244"/>
        <v>0.37</v>
      </c>
      <c r="AU2057" s="157">
        <f t="shared" si="244"/>
        <v>-0.91</v>
      </c>
      <c r="AV2057" s="158">
        <f t="shared" si="245"/>
        <v>0.6</v>
      </c>
      <c r="AW2057" s="154">
        <f t="shared" si="245"/>
        <v>0.38</v>
      </c>
      <c r="AX2057" s="154">
        <f t="shared" si="245"/>
        <v>0.35</v>
      </c>
      <c r="AY2057" s="155">
        <f t="shared" si="245"/>
        <v>-0.89</v>
      </c>
    </row>
    <row r="2058" spans="1:51" x14ac:dyDescent="0.15">
      <c r="A2058" s="122" t="s">
        <v>10771</v>
      </c>
      <c r="B2058" s="122" t="s">
        <v>10772</v>
      </c>
      <c r="C2058" s="122" t="s">
        <v>10773</v>
      </c>
      <c r="E2058" s="122" t="s">
        <v>10774</v>
      </c>
      <c r="F2058" s="122" t="s">
        <v>10775</v>
      </c>
      <c r="G2058" s="122">
        <v>1</v>
      </c>
      <c r="H2058" s="166">
        <v>0.28432299999999999</v>
      </c>
      <c r="I2058" s="167">
        <v>0.20749999999999999</v>
      </c>
      <c r="J2058" s="168" t="str">
        <f t="shared" si="240"/>
        <v>FALSE</v>
      </c>
      <c r="K2058" s="169">
        <v>0.319104</v>
      </c>
      <c r="L2058" s="170">
        <f>-LOG10(Table3[[#This Row],[Student''s T-test p-value HEK293 +Selistat_HEK293 UT]])</f>
        <v>0.49606775184835822</v>
      </c>
      <c r="M2058" s="167">
        <v>-0.13250000000000001</v>
      </c>
      <c r="N2058" s="171" t="str">
        <f t="shared" si="241"/>
        <v>FALSE</v>
      </c>
      <c r="O2058" s="146">
        <v>0.71056200000000003</v>
      </c>
      <c r="P2058" s="147">
        <v>8.5000000000000006E-2</v>
      </c>
      <c r="Q2058" s="171" t="str">
        <f t="shared" si="242"/>
        <v>FALSE</v>
      </c>
      <c r="R2058" s="122" t="s">
        <v>10776</v>
      </c>
      <c r="S2058" s="122" t="s">
        <v>10777</v>
      </c>
      <c r="T2058" s="122" t="s">
        <v>10778</v>
      </c>
      <c r="U2058" s="172" t="s">
        <v>10779</v>
      </c>
      <c r="V2058" s="122" t="s">
        <v>10780</v>
      </c>
      <c r="W2058" s="148">
        <v>-0.32</v>
      </c>
      <c r="X2058" s="149">
        <v>-0.33</v>
      </c>
      <c r="Y2058" s="149">
        <v>-0.28999999999999998</v>
      </c>
      <c r="Z2058" s="150">
        <v>-0.36</v>
      </c>
      <c r="AA2058" s="148">
        <v>-0.47</v>
      </c>
      <c r="AB2058" s="149">
        <v>0.03</v>
      </c>
      <c r="AC2058" s="149">
        <v>-0.32</v>
      </c>
      <c r="AD2058" s="151">
        <v>-0.01</v>
      </c>
      <c r="AE2058" s="148">
        <v>0.4</v>
      </c>
      <c r="AF2058" s="149">
        <v>-0.25</v>
      </c>
      <c r="AG2058" s="149">
        <v>0.66</v>
      </c>
      <c r="AH2058" s="151">
        <v>0.1</v>
      </c>
      <c r="AI2058" s="152">
        <v>0.14000000000000001</v>
      </c>
      <c r="AJ2058" s="149">
        <v>-0.08</v>
      </c>
      <c r="AK2058" s="149">
        <v>0.12</v>
      </c>
      <c r="AL2058" s="150">
        <v>0.39</v>
      </c>
      <c r="AM2058" s="153">
        <f t="shared" si="243"/>
        <v>0.14999999999999997</v>
      </c>
      <c r="AN2058" s="154">
        <f t="shared" si="243"/>
        <v>-0.36</v>
      </c>
      <c r="AO2058" s="154">
        <f t="shared" si="243"/>
        <v>3.0000000000000027E-2</v>
      </c>
      <c r="AP2058" s="155">
        <f t="shared" si="243"/>
        <v>-0.35</v>
      </c>
      <c r="AQ2058" s="156">
        <f>AVERAGE(Table3[[#This Row],[ HEK293 +Selistat_R1 2]:[ HEK293 +Selistat_R4 5]])</f>
        <v>-0.13250000000000001</v>
      </c>
      <c r="AR2058" s="153">
        <f t="shared" si="244"/>
        <v>0.87</v>
      </c>
      <c r="AS2058" s="154">
        <f t="shared" si="244"/>
        <v>-0.28000000000000003</v>
      </c>
      <c r="AT2058" s="154">
        <f t="shared" si="244"/>
        <v>0.98</v>
      </c>
      <c r="AU2058" s="157">
        <f t="shared" si="244"/>
        <v>0.11</v>
      </c>
      <c r="AV2058" s="158">
        <f t="shared" si="245"/>
        <v>0.61</v>
      </c>
      <c r="AW2058" s="154">
        <f t="shared" si="245"/>
        <v>-0.11</v>
      </c>
      <c r="AX2058" s="154">
        <f t="shared" si="245"/>
        <v>0.44</v>
      </c>
      <c r="AY2058" s="155">
        <f t="shared" si="245"/>
        <v>0.4</v>
      </c>
    </row>
    <row r="2059" spans="1:51" x14ac:dyDescent="0.15">
      <c r="A2059" s="122" t="s">
        <v>10781</v>
      </c>
      <c r="B2059" s="122" t="s">
        <v>3125</v>
      </c>
      <c r="C2059" s="122" t="s">
        <v>10782</v>
      </c>
      <c r="D2059" s="122" t="s">
        <v>2848</v>
      </c>
      <c r="E2059" s="122" t="s">
        <v>10783</v>
      </c>
      <c r="F2059" s="122" t="s">
        <v>6824</v>
      </c>
      <c r="G2059" s="122">
        <v>1</v>
      </c>
      <c r="H2059" s="166">
        <v>4.4859900000000001E-2</v>
      </c>
      <c r="I2059" s="167">
        <v>0.37916699999999998</v>
      </c>
      <c r="J2059" s="168" t="str">
        <f t="shared" si="240"/>
        <v>FALSE</v>
      </c>
      <c r="K2059" s="169">
        <v>0.31923699999999999</v>
      </c>
      <c r="L2059" s="170">
        <f>-LOG10(Table3[[#This Row],[Student''s T-test p-value HEK293 +Selistat_HEK293 UT]])</f>
        <v>0.4958867790863738</v>
      </c>
      <c r="M2059" s="167">
        <v>0.11</v>
      </c>
      <c r="N2059" s="171" t="str">
        <f t="shared" si="241"/>
        <v>FALSE</v>
      </c>
      <c r="O2059" s="146">
        <v>0.88031400000000004</v>
      </c>
      <c r="P2059" s="147">
        <v>-3.7499999999999999E-2</v>
      </c>
      <c r="Q2059" s="171" t="str">
        <f t="shared" si="242"/>
        <v>FALSE</v>
      </c>
      <c r="R2059" s="122" t="s">
        <v>10784</v>
      </c>
      <c r="S2059" s="122" t="s">
        <v>10785</v>
      </c>
      <c r="T2059" s="122" t="s">
        <v>10786</v>
      </c>
      <c r="U2059" s="172" t="s">
        <v>10787</v>
      </c>
      <c r="V2059" s="122" t="s">
        <v>10788</v>
      </c>
      <c r="W2059" s="148">
        <v>-0.03</v>
      </c>
      <c r="X2059" s="149">
        <v>-0.14000000000000001</v>
      </c>
      <c r="Y2059" s="149">
        <v>-0.28000000000000003</v>
      </c>
      <c r="Z2059" s="150">
        <v>-0.4</v>
      </c>
      <c r="AA2059" s="148">
        <v>-0.28000000000000003</v>
      </c>
      <c r="AB2059" s="149">
        <v>-0.17</v>
      </c>
      <c r="AC2059" s="149">
        <v>-0.44</v>
      </c>
      <c r="AD2059" s="151">
        <v>-0.4</v>
      </c>
      <c r="AE2059" s="148">
        <v>0.45</v>
      </c>
      <c r="AF2059" s="149">
        <v>0.01</v>
      </c>
      <c r="AG2059" s="149">
        <v>-0.2</v>
      </c>
      <c r="AH2059" s="151">
        <v>0.43</v>
      </c>
      <c r="AI2059" s="152">
        <v>0.25</v>
      </c>
      <c r="AJ2059" s="149">
        <v>0.15</v>
      </c>
      <c r="AK2059" s="149">
        <v>0.65</v>
      </c>
      <c r="AL2059" s="150">
        <v>-0.21</v>
      </c>
      <c r="AM2059" s="153">
        <f t="shared" si="243"/>
        <v>0.25</v>
      </c>
      <c r="AN2059" s="154">
        <f t="shared" si="243"/>
        <v>0.03</v>
      </c>
      <c r="AO2059" s="154">
        <f t="shared" si="243"/>
        <v>0.15999999999999998</v>
      </c>
      <c r="AP2059" s="155">
        <f t="shared" si="243"/>
        <v>0</v>
      </c>
      <c r="AQ2059" s="156">
        <f>AVERAGE(Table3[[#This Row],[ HEK293 +Selistat_R1 2]:[ HEK293 +Selistat_R4 5]])</f>
        <v>0.11</v>
      </c>
      <c r="AR2059" s="153">
        <f t="shared" si="244"/>
        <v>0.73</v>
      </c>
      <c r="AS2059" s="154">
        <f t="shared" si="244"/>
        <v>0.18000000000000002</v>
      </c>
      <c r="AT2059" s="154">
        <f t="shared" si="244"/>
        <v>0.24</v>
      </c>
      <c r="AU2059" s="157">
        <f t="shared" si="244"/>
        <v>0.83000000000000007</v>
      </c>
      <c r="AV2059" s="158">
        <f t="shared" si="245"/>
        <v>0.53</v>
      </c>
      <c r="AW2059" s="154">
        <f t="shared" si="245"/>
        <v>0.32</v>
      </c>
      <c r="AX2059" s="154">
        <f t="shared" si="245"/>
        <v>1.0900000000000001</v>
      </c>
      <c r="AY2059" s="155">
        <f t="shared" si="245"/>
        <v>0.19000000000000003</v>
      </c>
    </row>
    <row r="2060" spans="1:51" x14ac:dyDescent="0.15">
      <c r="A2060" s="122" t="s">
        <v>7844</v>
      </c>
      <c r="B2060" s="122" t="s">
        <v>7845</v>
      </c>
      <c r="C2060" s="122" t="s">
        <v>7846</v>
      </c>
      <c r="D2060" s="122" t="s">
        <v>7847</v>
      </c>
      <c r="E2060" s="122" t="s">
        <v>7848</v>
      </c>
      <c r="F2060" s="122" t="s">
        <v>3466</v>
      </c>
      <c r="G2060" s="122">
        <v>1</v>
      </c>
      <c r="H2060" s="166">
        <v>0.912852</v>
      </c>
      <c r="I2060" s="167">
        <v>1.5833300000000002E-2</v>
      </c>
      <c r="J2060" s="168" t="str">
        <f t="shared" si="240"/>
        <v>FALSE</v>
      </c>
      <c r="K2060" s="169">
        <v>0.31934499999999999</v>
      </c>
      <c r="L2060" s="170">
        <f>-LOG10(Table3[[#This Row],[Student''s T-test p-value HEK293 +Selistat_HEK293 UT]])</f>
        <v>0.49573987922232265</v>
      </c>
      <c r="M2060" s="167">
        <v>-0.185</v>
      </c>
      <c r="N2060" s="171" t="str">
        <f t="shared" si="241"/>
        <v>FALSE</v>
      </c>
      <c r="O2060" s="146">
        <v>0.42837900000000001</v>
      </c>
      <c r="P2060" s="147">
        <v>0.11749999999999999</v>
      </c>
      <c r="Q2060" s="171" t="str">
        <f t="shared" si="242"/>
        <v>FALSE</v>
      </c>
      <c r="R2060" s="122" t="s">
        <v>7849</v>
      </c>
      <c r="S2060" s="122" t="s">
        <v>7850</v>
      </c>
      <c r="T2060" s="122" t="s">
        <v>7851</v>
      </c>
      <c r="U2060" s="172" t="s">
        <v>7852</v>
      </c>
      <c r="V2060" s="122" t="s">
        <v>7853</v>
      </c>
      <c r="W2060" s="148">
        <v>-0.51</v>
      </c>
      <c r="X2060" s="149">
        <v>-0.35</v>
      </c>
      <c r="Y2060" s="149">
        <v>-0.11</v>
      </c>
      <c r="Z2060" s="150">
        <v>0.11</v>
      </c>
      <c r="AA2060" s="148">
        <v>-0.03</v>
      </c>
      <c r="AB2060" s="149">
        <v>-0.19</v>
      </c>
      <c r="AC2060" s="149">
        <v>0.26</v>
      </c>
      <c r="AD2060" s="151">
        <v>-0.16</v>
      </c>
      <c r="AE2060" s="148">
        <v>0.5</v>
      </c>
      <c r="AF2060" s="149">
        <v>0.05</v>
      </c>
      <c r="AG2060" s="149">
        <v>0.14000000000000001</v>
      </c>
      <c r="AH2060" s="151">
        <v>-0.11</v>
      </c>
      <c r="AI2060" s="152">
        <v>0.17</v>
      </c>
      <c r="AJ2060" s="149">
        <v>-0.01</v>
      </c>
      <c r="AK2060" s="149">
        <v>0.01</v>
      </c>
      <c r="AL2060" s="150">
        <v>-0.06</v>
      </c>
      <c r="AM2060" s="153">
        <f t="shared" si="243"/>
        <v>-0.48</v>
      </c>
      <c r="AN2060" s="154">
        <f t="shared" si="243"/>
        <v>-0.15999999999999998</v>
      </c>
      <c r="AO2060" s="154">
        <f t="shared" si="243"/>
        <v>-0.37</v>
      </c>
      <c r="AP2060" s="155">
        <f t="shared" si="243"/>
        <v>0.27</v>
      </c>
      <c r="AQ2060" s="156">
        <f>AVERAGE(Table3[[#This Row],[ HEK293 +Selistat_R1 2]:[ HEK293 +Selistat_R4 5]])</f>
        <v>-0.18499999999999994</v>
      </c>
      <c r="AR2060" s="153">
        <f t="shared" si="244"/>
        <v>0.53</v>
      </c>
      <c r="AS2060" s="154">
        <f t="shared" si="244"/>
        <v>0.24</v>
      </c>
      <c r="AT2060" s="154">
        <f t="shared" si="244"/>
        <v>-0.12</v>
      </c>
      <c r="AU2060" s="157">
        <f t="shared" si="244"/>
        <v>0.05</v>
      </c>
      <c r="AV2060" s="158">
        <f t="shared" si="245"/>
        <v>0.2</v>
      </c>
      <c r="AW2060" s="154">
        <f t="shared" si="245"/>
        <v>0.18</v>
      </c>
      <c r="AX2060" s="154">
        <f t="shared" si="245"/>
        <v>-0.25</v>
      </c>
      <c r="AY2060" s="155">
        <f t="shared" si="245"/>
        <v>0.1</v>
      </c>
    </row>
    <row r="2061" spans="1:51" x14ac:dyDescent="0.15">
      <c r="A2061" s="122" t="s">
        <v>10789</v>
      </c>
      <c r="C2061" s="122" t="s">
        <v>10790</v>
      </c>
      <c r="E2061" s="122" t="s">
        <v>10791</v>
      </c>
      <c r="G2061" s="122">
        <v>2</v>
      </c>
      <c r="H2061" s="166">
        <v>0.496558</v>
      </c>
      <c r="I2061" s="167">
        <v>-9.4166700000000006E-2</v>
      </c>
      <c r="J2061" s="168" t="str">
        <f t="shared" si="240"/>
        <v>FALSE</v>
      </c>
      <c r="K2061" s="169">
        <v>0.32002700000000001</v>
      </c>
      <c r="L2061" s="170">
        <f>-LOG10(Table3[[#This Row],[Student''s T-test p-value HEK293 +Selistat_HEK293 UT]])</f>
        <v>0.49481337962899824</v>
      </c>
      <c r="M2061" s="167">
        <v>-0.20749999999999999</v>
      </c>
      <c r="N2061" s="171" t="str">
        <f t="shared" si="241"/>
        <v>FALSE</v>
      </c>
      <c r="O2061" s="146">
        <v>0.92013</v>
      </c>
      <c r="P2061" s="147">
        <v>-1.4999999999999999E-2</v>
      </c>
      <c r="Q2061" s="171" t="str">
        <f t="shared" si="242"/>
        <v>FALSE</v>
      </c>
      <c r="R2061" s="122" t="s">
        <v>10792</v>
      </c>
      <c r="S2061" s="122" t="s">
        <v>10793</v>
      </c>
      <c r="T2061" s="122" t="s">
        <v>10794</v>
      </c>
      <c r="U2061" s="172" t="s">
        <v>10795</v>
      </c>
      <c r="V2061" s="122" t="s">
        <v>10796</v>
      </c>
      <c r="W2061" s="148">
        <v>-0.36</v>
      </c>
      <c r="X2061" s="149">
        <v>-0.31</v>
      </c>
      <c r="Y2061" s="149">
        <v>-0.02</v>
      </c>
      <c r="Z2061" s="150">
        <v>7.0000000000000007E-2</v>
      </c>
      <c r="AA2061" s="148">
        <v>-0.18</v>
      </c>
      <c r="AB2061" s="149">
        <v>0.03</v>
      </c>
      <c r="AC2061" s="149">
        <v>0.51</v>
      </c>
      <c r="AD2061" s="151">
        <v>-0.15</v>
      </c>
      <c r="AE2061" s="148">
        <v>0.21</v>
      </c>
      <c r="AF2061" s="149">
        <v>0.09</v>
      </c>
      <c r="AG2061" s="149">
        <v>7.0000000000000007E-2</v>
      </c>
      <c r="AH2061" s="151">
        <v>-0.34</v>
      </c>
      <c r="AI2061" s="152">
        <v>7.0000000000000007E-2</v>
      </c>
      <c r="AJ2061" s="149">
        <v>0.22</v>
      </c>
      <c r="AK2061" s="149">
        <v>-0.06</v>
      </c>
      <c r="AL2061" s="150">
        <v>-0.14000000000000001</v>
      </c>
      <c r="AM2061" s="153">
        <f t="shared" si="243"/>
        <v>-0.18</v>
      </c>
      <c r="AN2061" s="154">
        <f t="shared" si="243"/>
        <v>-0.33999999999999997</v>
      </c>
      <c r="AO2061" s="154">
        <f t="shared" si="243"/>
        <v>-0.53</v>
      </c>
      <c r="AP2061" s="155">
        <f t="shared" si="243"/>
        <v>0.22</v>
      </c>
      <c r="AQ2061" s="156">
        <f>AVERAGE(Table3[[#This Row],[ HEK293 +Selistat_R1 2]:[ HEK293 +Selistat_R4 5]])</f>
        <v>-0.20750000000000002</v>
      </c>
      <c r="AR2061" s="153">
        <f t="shared" si="244"/>
        <v>0.39</v>
      </c>
      <c r="AS2061" s="154">
        <f t="shared" si="244"/>
        <v>0.06</v>
      </c>
      <c r="AT2061" s="154">
        <f t="shared" si="244"/>
        <v>-0.44</v>
      </c>
      <c r="AU2061" s="157">
        <f t="shared" si="244"/>
        <v>-0.19000000000000003</v>
      </c>
      <c r="AV2061" s="158">
        <f t="shared" si="245"/>
        <v>0.25</v>
      </c>
      <c r="AW2061" s="154">
        <f t="shared" si="245"/>
        <v>0.19</v>
      </c>
      <c r="AX2061" s="154">
        <f t="shared" si="245"/>
        <v>-0.57000000000000006</v>
      </c>
      <c r="AY2061" s="155">
        <f t="shared" si="245"/>
        <v>9.9999999999999811E-3</v>
      </c>
    </row>
    <row r="2062" spans="1:51" x14ac:dyDescent="0.15">
      <c r="A2062" s="122" t="s">
        <v>10064</v>
      </c>
      <c r="B2062" s="122" t="s">
        <v>3463</v>
      </c>
      <c r="C2062" s="122" t="s">
        <v>10065</v>
      </c>
      <c r="D2062" s="122" t="s">
        <v>2861</v>
      </c>
      <c r="E2062" s="122" t="s">
        <v>10066</v>
      </c>
      <c r="F2062" s="122" t="s">
        <v>3466</v>
      </c>
      <c r="G2062" s="122">
        <v>4</v>
      </c>
      <c r="H2062" s="166">
        <v>0.76345300000000005</v>
      </c>
      <c r="I2062" s="167">
        <v>2.75E-2</v>
      </c>
      <c r="J2062" s="168" t="str">
        <f t="shared" si="240"/>
        <v>FALSE</v>
      </c>
      <c r="K2062" s="169">
        <v>0.320131</v>
      </c>
      <c r="L2062" s="170">
        <f>-LOG10(Table3[[#This Row],[Student''s T-test p-value HEK293 +Selistat_HEK293 UT]])</f>
        <v>0.49467226875788423</v>
      </c>
      <c r="M2062" s="167">
        <v>-0.12</v>
      </c>
      <c r="N2062" s="171" t="str">
        <f t="shared" si="241"/>
        <v>FALSE</v>
      </c>
      <c r="O2062" s="146">
        <v>0.199793</v>
      </c>
      <c r="P2062" s="147">
        <v>-8.7499999999999994E-2</v>
      </c>
      <c r="Q2062" s="171" t="str">
        <f t="shared" si="242"/>
        <v>FALSE</v>
      </c>
      <c r="R2062" s="122" t="s">
        <v>10067</v>
      </c>
      <c r="S2062" s="122" t="s">
        <v>10705</v>
      </c>
      <c r="T2062" s="122" t="s">
        <v>10069</v>
      </c>
      <c r="U2062" s="172" t="s">
        <v>10070</v>
      </c>
      <c r="V2062" s="122" t="s">
        <v>10706</v>
      </c>
      <c r="W2062" s="148">
        <v>-0.31</v>
      </c>
      <c r="X2062" s="149">
        <v>-0.25</v>
      </c>
      <c r="Y2062" s="149">
        <v>-0.06</v>
      </c>
      <c r="Z2062" s="150">
        <v>0.03</v>
      </c>
      <c r="AA2062" s="148">
        <v>-0.08</v>
      </c>
      <c r="AB2062" s="149">
        <v>-0.09</v>
      </c>
      <c r="AC2062" s="149">
        <v>0.2</v>
      </c>
      <c r="AD2062" s="151">
        <v>-0.14000000000000001</v>
      </c>
      <c r="AE2062" s="148">
        <v>0.2</v>
      </c>
      <c r="AF2062" s="149">
        <v>-0.02</v>
      </c>
      <c r="AG2062" s="149">
        <v>-7.0000000000000007E-2</v>
      </c>
      <c r="AH2062" s="151">
        <v>0.01</v>
      </c>
      <c r="AI2062" s="152">
        <v>0.08</v>
      </c>
      <c r="AJ2062" s="149">
        <v>0.12</v>
      </c>
      <c r="AK2062" s="149">
        <v>0.15</v>
      </c>
      <c r="AL2062" s="150">
        <v>0.12</v>
      </c>
      <c r="AM2062" s="153">
        <f t="shared" si="243"/>
        <v>-0.22999999999999998</v>
      </c>
      <c r="AN2062" s="154">
        <f t="shared" si="243"/>
        <v>-0.16</v>
      </c>
      <c r="AO2062" s="154">
        <f t="shared" si="243"/>
        <v>-0.26</v>
      </c>
      <c r="AP2062" s="155">
        <f t="shared" si="243"/>
        <v>0.17</v>
      </c>
      <c r="AQ2062" s="156">
        <f>AVERAGE(Table3[[#This Row],[ HEK293 +Selistat_R1 2]:[ HEK293 +Selistat_R4 5]])</f>
        <v>-0.12</v>
      </c>
      <c r="AR2062" s="153">
        <f t="shared" si="244"/>
        <v>0.28000000000000003</v>
      </c>
      <c r="AS2062" s="154">
        <f t="shared" si="244"/>
        <v>6.9999999999999993E-2</v>
      </c>
      <c r="AT2062" s="154">
        <f t="shared" si="244"/>
        <v>-0.27</v>
      </c>
      <c r="AU2062" s="157">
        <f t="shared" si="244"/>
        <v>0.15000000000000002</v>
      </c>
      <c r="AV2062" s="158">
        <f t="shared" si="245"/>
        <v>0.16</v>
      </c>
      <c r="AW2062" s="154">
        <f t="shared" si="245"/>
        <v>0.21</v>
      </c>
      <c r="AX2062" s="154">
        <f t="shared" si="245"/>
        <v>-5.0000000000000017E-2</v>
      </c>
      <c r="AY2062" s="155">
        <f t="shared" si="245"/>
        <v>0.26</v>
      </c>
    </row>
    <row r="2063" spans="1:51" x14ac:dyDescent="0.15">
      <c r="A2063" s="122" t="s">
        <v>5808</v>
      </c>
      <c r="B2063" s="122" t="s">
        <v>5809</v>
      </c>
      <c r="C2063" s="122" t="s">
        <v>5810</v>
      </c>
      <c r="D2063" s="122" t="s">
        <v>3830</v>
      </c>
      <c r="E2063" s="122" t="s">
        <v>5811</v>
      </c>
      <c r="F2063" s="122" t="s">
        <v>5812</v>
      </c>
      <c r="G2063" s="122">
        <v>10</v>
      </c>
      <c r="H2063" s="166">
        <v>0.92858200000000002</v>
      </c>
      <c r="I2063" s="167">
        <v>1.66667E-2</v>
      </c>
      <c r="J2063" s="168" t="str">
        <f t="shared" si="240"/>
        <v>FALSE</v>
      </c>
      <c r="K2063" s="169">
        <v>0.320409</v>
      </c>
      <c r="L2063" s="170">
        <f>-LOG10(Table3[[#This Row],[Student''s T-test p-value HEK293 +Selistat_HEK293 UT]])</f>
        <v>0.49429529347593548</v>
      </c>
      <c r="M2063" s="167">
        <v>-0.245</v>
      </c>
      <c r="N2063" s="171" t="str">
        <f t="shared" si="241"/>
        <v>FALSE</v>
      </c>
      <c r="O2063" s="146">
        <v>0.18757799999999999</v>
      </c>
      <c r="P2063" s="147">
        <v>-0.22500000000000001</v>
      </c>
      <c r="Q2063" s="171" t="str">
        <f t="shared" si="242"/>
        <v>FALSE</v>
      </c>
      <c r="R2063" s="122" t="s">
        <v>984</v>
      </c>
      <c r="S2063" s="122" t="s">
        <v>7067</v>
      </c>
      <c r="T2063" s="122" t="s">
        <v>986</v>
      </c>
      <c r="U2063" s="172" t="s">
        <v>5814</v>
      </c>
      <c r="V2063" s="122" t="s">
        <v>5815</v>
      </c>
      <c r="W2063" s="148">
        <v>-0.31</v>
      </c>
      <c r="X2063" s="149">
        <v>-0.38</v>
      </c>
      <c r="Y2063" s="149">
        <v>-0.56000000000000005</v>
      </c>
      <c r="Z2063" s="150">
        <v>0.1</v>
      </c>
      <c r="AA2063" s="148">
        <v>-0.01</v>
      </c>
      <c r="AB2063" s="149">
        <v>-0.5</v>
      </c>
      <c r="AC2063" s="149">
        <v>0.37</v>
      </c>
      <c r="AD2063" s="151">
        <v>-0.03</v>
      </c>
      <c r="AE2063" s="148">
        <v>0.31</v>
      </c>
      <c r="AF2063" s="149">
        <v>-0.13</v>
      </c>
      <c r="AG2063" s="149">
        <v>-0.27</v>
      </c>
      <c r="AH2063" s="151">
        <v>0.06</v>
      </c>
      <c r="AI2063" s="152">
        <v>0.33</v>
      </c>
      <c r="AJ2063" s="149">
        <v>0.04</v>
      </c>
      <c r="AK2063" s="149">
        <v>0.11</v>
      </c>
      <c r="AL2063" s="150">
        <v>0.39</v>
      </c>
      <c r="AM2063" s="153">
        <f t="shared" si="243"/>
        <v>-0.3</v>
      </c>
      <c r="AN2063" s="154">
        <f t="shared" si="243"/>
        <v>0.12</v>
      </c>
      <c r="AO2063" s="154">
        <f t="shared" si="243"/>
        <v>-0.93</v>
      </c>
      <c r="AP2063" s="155">
        <f t="shared" si="243"/>
        <v>0.13</v>
      </c>
      <c r="AQ2063" s="156">
        <f>AVERAGE(Table3[[#This Row],[ HEK293 +Selistat_R1 2]:[ HEK293 +Selistat_R4 5]])</f>
        <v>-0.24500000000000002</v>
      </c>
      <c r="AR2063" s="153">
        <f t="shared" si="244"/>
        <v>0.32</v>
      </c>
      <c r="AS2063" s="154">
        <f t="shared" si="244"/>
        <v>0.37</v>
      </c>
      <c r="AT2063" s="154">
        <f t="shared" si="244"/>
        <v>-0.64</v>
      </c>
      <c r="AU2063" s="157">
        <f t="shared" si="244"/>
        <v>0.09</v>
      </c>
      <c r="AV2063" s="158">
        <f t="shared" si="245"/>
        <v>0.34</v>
      </c>
      <c r="AW2063" s="154">
        <f t="shared" si="245"/>
        <v>0.54</v>
      </c>
      <c r="AX2063" s="154">
        <f t="shared" si="245"/>
        <v>-0.26</v>
      </c>
      <c r="AY2063" s="155">
        <f t="shared" si="245"/>
        <v>0.42000000000000004</v>
      </c>
    </row>
    <row r="2064" spans="1:51" x14ac:dyDescent="0.15">
      <c r="A2064" s="122" t="s">
        <v>3842</v>
      </c>
      <c r="B2064" s="122" t="s">
        <v>2865</v>
      </c>
      <c r="C2064" s="122" t="s">
        <v>4130</v>
      </c>
      <c r="D2064" s="122" t="s">
        <v>3018</v>
      </c>
      <c r="E2064" s="122" t="s">
        <v>4131</v>
      </c>
      <c r="F2064" s="122" t="s">
        <v>4132</v>
      </c>
      <c r="G2064" s="122">
        <v>2</v>
      </c>
      <c r="H2064" s="166">
        <v>0.50278</v>
      </c>
      <c r="I2064" s="167">
        <v>-0.19916700000000001</v>
      </c>
      <c r="J2064" s="168" t="str">
        <f t="shared" si="240"/>
        <v>FALSE</v>
      </c>
      <c r="K2064" s="169">
        <v>0.32049800000000001</v>
      </c>
      <c r="L2064" s="170">
        <f>-LOG10(Table3[[#This Row],[Student''s T-test p-value HEK293 +Selistat_HEK293 UT]])</f>
        <v>0.49417467625959099</v>
      </c>
      <c r="M2064" s="167">
        <v>-0.35499999999999998</v>
      </c>
      <c r="N2064" s="171" t="str">
        <f t="shared" si="241"/>
        <v>FALSE</v>
      </c>
      <c r="O2064" s="146">
        <v>5.9295199999999999E-2</v>
      </c>
      <c r="P2064" s="147">
        <v>0.70250000000000001</v>
      </c>
      <c r="Q2064" s="171" t="str">
        <f t="shared" si="242"/>
        <v>FALSE</v>
      </c>
      <c r="R2064" s="122" t="s">
        <v>201</v>
      </c>
      <c r="S2064" s="122" t="s">
        <v>10797</v>
      </c>
      <c r="T2064" s="122" t="s">
        <v>203</v>
      </c>
      <c r="U2064" s="172" t="s">
        <v>4134</v>
      </c>
      <c r="V2064" s="122" t="s">
        <v>10798</v>
      </c>
      <c r="W2064" s="148">
        <v>0.14000000000000001</v>
      </c>
      <c r="X2064" s="149">
        <v>-0.5</v>
      </c>
      <c r="Y2064" s="149">
        <v>-0.57999999999999996</v>
      </c>
      <c r="Z2064" s="150">
        <v>-0.23</v>
      </c>
      <c r="AA2064" s="148">
        <v>0.13</v>
      </c>
      <c r="AB2064" s="149">
        <v>-0.42</v>
      </c>
      <c r="AC2064" s="149">
        <v>-0.3</v>
      </c>
      <c r="AD2064" s="151">
        <v>0.84</v>
      </c>
      <c r="AE2064" s="148">
        <v>0.44</v>
      </c>
      <c r="AF2064" s="149">
        <v>0.04</v>
      </c>
      <c r="AG2064" s="149">
        <v>0.99</v>
      </c>
      <c r="AH2064" s="151">
        <v>-0.3</v>
      </c>
      <c r="AI2064" s="152">
        <v>-0.38</v>
      </c>
      <c r="AJ2064" s="149">
        <v>-0.12</v>
      </c>
      <c r="AK2064" s="149">
        <v>-0.71</v>
      </c>
      <c r="AL2064" s="150">
        <v>-0.43</v>
      </c>
      <c r="AM2064" s="153">
        <f t="shared" si="243"/>
        <v>1.0000000000000009E-2</v>
      </c>
      <c r="AN2064" s="154">
        <f t="shared" si="243"/>
        <v>-8.0000000000000016E-2</v>
      </c>
      <c r="AO2064" s="154">
        <f t="shared" si="243"/>
        <v>-0.27999999999999997</v>
      </c>
      <c r="AP2064" s="155">
        <f t="shared" si="243"/>
        <v>-1.07</v>
      </c>
      <c r="AQ2064" s="156">
        <f>AVERAGE(Table3[[#This Row],[ HEK293 +Selistat_R1 2]:[ HEK293 +Selistat_R4 5]])</f>
        <v>-0.35499999999999998</v>
      </c>
      <c r="AR2064" s="153">
        <f t="shared" si="244"/>
        <v>0.31</v>
      </c>
      <c r="AS2064" s="154">
        <f t="shared" si="244"/>
        <v>0.45999999999999996</v>
      </c>
      <c r="AT2064" s="154">
        <f t="shared" si="244"/>
        <v>1.29</v>
      </c>
      <c r="AU2064" s="157">
        <f t="shared" si="244"/>
        <v>-1.1399999999999999</v>
      </c>
      <c r="AV2064" s="158">
        <f t="shared" si="245"/>
        <v>-0.51</v>
      </c>
      <c r="AW2064" s="154">
        <f t="shared" si="245"/>
        <v>0.3</v>
      </c>
      <c r="AX2064" s="154">
        <f t="shared" si="245"/>
        <v>-0.41</v>
      </c>
      <c r="AY2064" s="155">
        <f t="shared" si="245"/>
        <v>-1.27</v>
      </c>
    </row>
    <row r="2065" spans="1:51" x14ac:dyDescent="0.15">
      <c r="A2065" s="122" t="s">
        <v>10799</v>
      </c>
      <c r="B2065" s="122" t="s">
        <v>10800</v>
      </c>
      <c r="C2065" s="122" t="s">
        <v>10801</v>
      </c>
      <c r="D2065" s="122" t="s">
        <v>10802</v>
      </c>
      <c r="E2065" s="122" t="s">
        <v>10803</v>
      </c>
      <c r="G2065" s="122">
        <v>1</v>
      </c>
      <c r="H2065" s="166">
        <v>0.59447499999999998</v>
      </c>
      <c r="I2065" s="167">
        <v>6.5000000000000002E-2</v>
      </c>
      <c r="J2065" s="168" t="str">
        <f t="shared" si="240"/>
        <v>FALSE</v>
      </c>
      <c r="K2065" s="169">
        <v>0.32088299999999997</v>
      </c>
      <c r="L2065" s="170">
        <f>-LOG10(Table3[[#This Row],[Student''s T-test p-value HEK293 +Selistat_HEK293 UT]])</f>
        <v>0.49365329070057062</v>
      </c>
      <c r="M2065" s="167">
        <v>0.16500000000000001</v>
      </c>
      <c r="N2065" s="171" t="str">
        <f t="shared" si="241"/>
        <v>FALSE</v>
      </c>
      <c r="O2065" s="146">
        <v>0.84433800000000003</v>
      </c>
      <c r="P2065" s="147">
        <v>-0.03</v>
      </c>
      <c r="Q2065" s="171" t="str">
        <f t="shared" si="242"/>
        <v>FALSE</v>
      </c>
      <c r="R2065" s="122" t="s">
        <v>1185</v>
      </c>
      <c r="S2065" s="122" t="s">
        <v>10804</v>
      </c>
      <c r="T2065" s="122" t="s">
        <v>1187</v>
      </c>
      <c r="U2065" s="172" t="s">
        <v>10805</v>
      </c>
      <c r="V2065" s="122" t="s">
        <v>10806</v>
      </c>
      <c r="W2065" s="148">
        <v>-0.12</v>
      </c>
      <c r="X2065" s="149">
        <v>0.37</v>
      </c>
      <c r="Y2065" s="149">
        <v>0.09</v>
      </c>
      <c r="Z2065" s="150">
        <v>7.0000000000000007E-2</v>
      </c>
      <c r="AA2065" s="148">
        <v>-0.32</v>
      </c>
      <c r="AB2065" s="149">
        <v>0.14000000000000001</v>
      </c>
      <c r="AC2065" s="149">
        <v>0.12</v>
      </c>
      <c r="AD2065" s="151">
        <v>-0.19</v>
      </c>
      <c r="AE2065" s="148">
        <v>-0.21</v>
      </c>
      <c r="AF2065" s="149">
        <v>0.06</v>
      </c>
      <c r="AG2065" s="149">
        <v>0.2</v>
      </c>
      <c r="AH2065" s="151">
        <v>-0.3</v>
      </c>
      <c r="AI2065" s="152">
        <v>0.06</v>
      </c>
      <c r="AJ2065" s="149">
        <v>0.17</v>
      </c>
      <c r="AK2065" s="149">
        <v>-0.15</v>
      </c>
      <c r="AL2065" s="150">
        <v>-0.21</v>
      </c>
      <c r="AM2065" s="153">
        <f t="shared" si="243"/>
        <v>0.2</v>
      </c>
      <c r="AN2065" s="154">
        <f t="shared" si="243"/>
        <v>0.22999999999999998</v>
      </c>
      <c r="AO2065" s="154">
        <f t="shared" si="243"/>
        <v>-0.03</v>
      </c>
      <c r="AP2065" s="155">
        <f t="shared" si="243"/>
        <v>0.26</v>
      </c>
      <c r="AQ2065" s="156">
        <f>AVERAGE(Table3[[#This Row],[ HEK293 +Selistat_R1 2]:[ HEK293 +Selistat_R4 5]])</f>
        <v>0.16500000000000001</v>
      </c>
      <c r="AR2065" s="153">
        <f t="shared" si="244"/>
        <v>0.11000000000000001</v>
      </c>
      <c r="AS2065" s="154">
        <f t="shared" si="244"/>
        <v>-8.0000000000000016E-2</v>
      </c>
      <c r="AT2065" s="154">
        <f t="shared" si="244"/>
        <v>8.0000000000000016E-2</v>
      </c>
      <c r="AU2065" s="157">
        <f t="shared" si="244"/>
        <v>-0.10999999999999999</v>
      </c>
      <c r="AV2065" s="158">
        <f t="shared" si="245"/>
        <v>0.38</v>
      </c>
      <c r="AW2065" s="154">
        <f t="shared" si="245"/>
        <v>0.03</v>
      </c>
      <c r="AX2065" s="154">
        <f t="shared" si="245"/>
        <v>-0.27</v>
      </c>
      <c r="AY2065" s="155">
        <f t="shared" si="245"/>
        <v>-1.999999999999999E-2</v>
      </c>
    </row>
    <row r="2066" spans="1:51" x14ac:dyDescent="0.15">
      <c r="A2066" s="122" t="s">
        <v>8323</v>
      </c>
      <c r="B2066" s="122" t="s">
        <v>5024</v>
      </c>
      <c r="C2066" s="122" t="s">
        <v>8324</v>
      </c>
      <c r="D2066" s="122" t="s">
        <v>2861</v>
      </c>
      <c r="E2066" s="122" t="s">
        <v>8325</v>
      </c>
      <c r="G2066" s="122">
        <v>2</v>
      </c>
      <c r="H2066" s="166">
        <v>0.72522399999999998</v>
      </c>
      <c r="I2066" s="167">
        <v>-2.5000000000000001E-2</v>
      </c>
      <c r="J2066" s="168" t="str">
        <f t="shared" si="240"/>
        <v>FALSE</v>
      </c>
      <c r="K2066" s="169">
        <v>0.32103900000000002</v>
      </c>
      <c r="L2066" s="170">
        <f>-LOG10(Table3[[#This Row],[Student''s T-test p-value HEK293 +Selistat_HEK293 UT]])</f>
        <v>0.49344220605006583</v>
      </c>
      <c r="M2066" s="167">
        <v>-0.1075</v>
      </c>
      <c r="N2066" s="171" t="str">
        <f t="shared" si="241"/>
        <v>FALSE</v>
      </c>
      <c r="O2066" s="146">
        <v>0.84393399999999996</v>
      </c>
      <c r="P2066" s="147">
        <v>-1.2500000000000001E-2</v>
      </c>
      <c r="Q2066" s="171" t="str">
        <f t="shared" si="242"/>
        <v>FALSE</v>
      </c>
      <c r="R2066" s="122" t="s">
        <v>8326</v>
      </c>
      <c r="S2066" s="122" t="s">
        <v>10807</v>
      </c>
      <c r="T2066" s="122" t="s">
        <v>10808</v>
      </c>
      <c r="U2066" s="172" t="s">
        <v>10809</v>
      </c>
      <c r="V2066" s="122" t="s">
        <v>10810</v>
      </c>
      <c r="W2066" s="148">
        <v>-0.2</v>
      </c>
      <c r="X2066" s="149">
        <v>-0.21</v>
      </c>
      <c r="Y2066" s="149">
        <v>-0.05</v>
      </c>
      <c r="Z2066" s="150">
        <v>0.08</v>
      </c>
      <c r="AA2066" s="148">
        <v>-0.11</v>
      </c>
      <c r="AB2066" s="149">
        <v>-0.03</v>
      </c>
      <c r="AC2066" s="149">
        <v>0.22</v>
      </c>
      <c r="AD2066" s="151">
        <v>-0.03</v>
      </c>
      <c r="AE2066" s="148">
        <v>0.08</v>
      </c>
      <c r="AF2066" s="149">
        <v>0.08</v>
      </c>
      <c r="AG2066" s="149">
        <v>0.06</v>
      </c>
      <c r="AH2066" s="151">
        <v>-0.13</v>
      </c>
      <c r="AI2066" s="152">
        <v>7.0000000000000007E-2</v>
      </c>
      <c r="AJ2066" s="149">
        <v>0.11</v>
      </c>
      <c r="AK2066" s="149">
        <v>-0.03</v>
      </c>
      <c r="AL2066" s="150">
        <v>-0.01</v>
      </c>
      <c r="AM2066" s="153">
        <f t="shared" si="243"/>
        <v>-9.0000000000000011E-2</v>
      </c>
      <c r="AN2066" s="154">
        <f t="shared" si="243"/>
        <v>-0.18</v>
      </c>
      <c r="AO2066" s="154">
        <f t="shared" si="243"/>
        <v>-0.27</v>
      </c>
      <c r="AP2066" s="155">
        <f t="shared" si="243"/>
        <v>0.11</v>
      </c>
      <c r="AQ2066" s="156">
        <f>AVERAGE(Table3[[#This Row],[ HEK293 +Selistat_R1 2]:[ HEK293 +Selistat_R4 5]])</f>
        <v>-0.10750000000000001</v>
      </c>
      <c r="AR2066" s="153">
        <f t="shared" si="244"/>
        <v>0.19</v>
      </c>
      <c r="AS2066" s="154">
        <f t="shared" si="244"/>
        <v>0.11</v>
      </c>
      <c r="AT2066" s="154">
        <f t="shared" si="244"/>
        <v>-0.16</v>
      </c>
      <c r="AU2066" s="157">
        <f t="shared" si="244"/>
        <v>-0.1</v>
      </c>
      <c r="AV2066" s="158">
        <f t="shared" si="245"/>
        <v>0.18</v>
      </c>
      <c r="AW2066" s="154">
        <f t="shared" si="245"/>
        <v>0.14000000000000001</v>
      </c>
      <c r="AX2066" s="154">
        <f t="shared" si="245"/>
        <v>-0.25</v>
      </c>
      <c r="AY2066" s="155">
        <f t="shared" si="245"/>
        <v>1.9999999999999997E-2</v>
      </c>
    </row>
    <row r="2067" spans="1:51" x14ac:dyDescent="0.15">
      <c r="A2067" s="122" t="s">
        <v>7710</v>
      </c>
      <c r="B2067" s="122" t="s">
        <v>7711</v>
      </c>
      <c r="C2067" s="122" t="s">
        <v>3435</v>
      </c>
      <c r="E2067" s="122" t="s">
        <v>7712</v>
      </c>
      <c r="F2067" s="122" t="s">
        <v>7713</v>
      </c>
      <c r="G2067" s="122">
        <v>1</v>
      </c>
      <c r="H2067" s="166">
        <v>0.92586599999999997</v>
      </c>
      <c r="I2067" s="167">
        <v>-1.4999999999999999E-2</v>
      </c>
      <c r="J2067" s="168" t="str">
        <f t="shared" si="240"/>
        <v>FALSE</v>
      </c>
      <c r="K2067" s="169">
        <v>0.321328</v>
      </c>
      <c r="L2067" s="170">
        <f>-LOG10(Table3[[#This Row],[Student''s T-test p-value HEK293 +Selistat_HEK293 UT]])</f>
        <v>0.49305142908381999</v>
      </c>
      <c r="M2067" s="167">
        <v>-0.245</v>
      </c>
      <c r="N2067" s="171" t="str">
        <f t="shared" si="241"/>
        <v>FALSE</v>
      </c>
      <c r="O2067" s="146">
        <v>0.84682500000000005</v>
      </c>
      <c r="P2067" s="147">
        <v>0.02</v>
      </c>
      <c r="Q2067" s="171" t="str">
        <f t="shared" si="242"/>
        <v>FALSE</v>
      </c>
      <c r="R2067" s="122" t="s">
        <v>7714</v>
      </c>
      <c r="S2067" s="122" t="s">
        <v>10811</v>
      </c>
      <c r="T2067" s="122" t="s">
        <v>7716</v>
      </c>
      <c r="U2067" s="172" t="s">
        <v>7717</v>
      </c>
      <c r="V2067" s="122" t="s">
        <v>10812</v>
      </c>
      <c r="W2067" s="148">
        <v>-0.46</v>
      </c>
      <c r="X2067" s="149">
        <v>-0.49</v>
      </c>
      <c r="Y2067" s="149">
        <v>-0.27</v>
      </c>
      <c r="Z2067" s="150">
        <v>0.2</v>
      </c>
      <c r="AA2067" s="148">
        <v>0</v>
      </c>
      <c r="AB2067" s="149">
        <v>-0.46</v>
      </c>
      <c r="AC2067" s="149">
        <v>0.28999999999999998</v>
      </c>
      <c r="AD2067" s="151">
        <v>0.13</v>
      </c>
      <c r="AE2067" s="148">
        <v>0.25</v>
      </c>
      <c r="AF2067" s="149">
        <v>0.01</v>
      </c>
      <c r="AG2067" s="149">
        <v>0.14000000000000001</v>
      </c>
      <c r="AH2067" s="151">
        <v>0</v>
      </c>
      <c r="AI2067" s="152">
        <v>0.17</v>
      </c>
      <c r="AJ2067" s="149">
        <v>0</v>
      </c>
      <c r="AK2067" s="149">
        <v>-0.1</v>
      </c>
      <c r="AL2067" s="150">
        <v>0.25</v>
      </c>
      <c r="AM2067" s="153">
        <f t="shared" si="243"/>
        <v>-0.46</v>
      </c>
      <c r="AN2067" s="154">
        <f t="shared" si="243"/>
        <v>-2.9999999999999971E-2</v>
      </c>
      <c r="AO2067" s="154">
        <f t="shared" si="243"/>
        <v>-0.56000000000000005</v>
      </c>
      <c r="AP2067" s="155">
        <f t="shared" si="243"/>
        <v>7.0000000000000007E-2</v>
      </c>
      <c r="AQ2067" s="156">
        <f>AVERAGE(Table3[[#This Row],[ HEK293 +Selistat_R1 2]:[ HEK293 +Selistat_R4 5]])</f>
        <v>-0.245</v>
      </c>
      <c r="AR2067" s="153">
        <f t="shared" si="244"/>
        <v>0.25</v>
      </c>
      <c r="AS2067" s="154">
        <f t="shared" si="244"/>
        <v>0.47000000000000003</v>
      </c>
      <c r="AT2067" s="154">
        <f t="shared" si="244"/>
        <v>-0.14999999999999997</v>
      </c>
      <c r="AU2067" s="157">
        <f t="shared" si="244"/>
        <v>-0.13</v>
      </c>
      <c r="AV2067" s="158">
        <f t="shared" si="245"/>
        <v>0.17</v>
      </c>
      <c r="AW2067" s="154">
        <f t="shared" si="245"/>
        <v>0.46</v>
      </c>
      <c r="AX2067" s="154">
        <f t="shared" si="245"/>
        <v>-0.39</v>
      </c>
      <c r="AY2067" s="155">
        <f t="shared" si="245"/>
        <v>0.12</v>
      </c>
    </row>
    <row r="2068" spans="1:51" x14ac:dyDescent="0.15">
      <c r="A2068" s="122" t="s">
        <v>6381</v>
      </c>
      <c r="C2068" s="122" t="s">
        <v>6382</v>
      </c>
      <c r="D2068" s="122" t="s">
        <v>2848</v>
      </c>
      <c r="E2068" s="122" t="s">
        <v>6383</v>
      </c>
      <c r="F2068" s="122" t="s">
        <v>6384</v>
      </c>
      <c r="G2068" s="122">
        <v>2</v>
      </c>
      <c r="H2068" s="166">
        <v>0.64919800000000005</v>
      </c>
      <c r="I2068" s="167">
        <v>-7.16667E-2</v>
      </c>
      <c r="J2068" s="168" t="str">
        <f t="shared" si="240"/>
        <v>FALSE</v>
      </c>
      <c r="K2068" s="169">
        <v>0.32165300000000002</v>
      </c>
      <c r="L2068" s="170">
        <f>-LOG10(Table3[[#This Row],[Student''s T-test p-value HEK293 +Selistat_HEK293 UT]])</f>
        <v>0.49261239365776882</v>
      </c>
      <c r="M2068" s="167">
        <v>-0.21</v>
      </c>
      <c r="N2068" s="171" t="str">
        <f t="shared" si="241"/>
        <v>FALSE</v>
      </c>
      <c r="O2068" s="146">
        <v>0.53588599999999997</v>
      </c>
      <c r="P2068" s="147">
        <v>-0.12</v>
      </c>
      <c r="Q2068" s="171" t="str">
        <f t="shared" si="242"/>
        <v>FALSE</v>
      </c>
      <c r="R2068" s="122" t="s">
        <v>6385</v>
      </c>
      <c r="S2068" s="122" t="s">
        <v>6795</v>
      </c>
      <c r="T2068" s="122" t="s">
        <v>6387</v>
      </c>
      <c r="U2068" s="172" t="s">
        <v>6388</v>
      </c>
      <c r="V2068" s="122" t="s">
        <v>6796</v>
      </c>
      <c r="W2068" s="148">
        <v>0.06</v>
      </c>
      <c r="X2068" s="149">
        <v>-0.25</v>
      </c>
      <c r="Y2068" s="149">
        <v>-0.61</v>
      </c>
      <c r="Z2068" s="150">
        <v>0.09</v>
      </c>
      <c r="AA2068" s="148">
        <v>0.1</v>
      </c>
      <c r="AB2068" s="149">
        <v>-0.26</v>
      </c>
      <c r="AC2068" s="149">
        <v>0.24</v>
      </c>
      <c r="AD2068" s="151">
        <v>0.05</v>
      </c>
      <c r="AE2068" s="148">
        <v>-7.0000000000000007E-2</v>
      </c>
      <c r="AF2068" s="149">
        <v>-0.15</v>
      </c>
      <c r="AG2068" s="149">
        <v>-0.16</v>
      </c>
      <c r="AH2068" s="151">
        <v>0.26</v>
      </c>
      <c r="AI2068" s="152">
        <v>0.33</v>
      </c>
      <c r="AJ2068" s="149">
        <v>-0.28999999999999998</v>
      </c>
      <c r="AK2068" s="149">
        <v>-0.03</v>
      </c>
      <c r="AL2068" s="150">
        <v>0.35</v>
      </c>
      <c r="AM2068" s="153">
        <f t="shared" si="243"/>
        <v>-4.0000000000000008E-2</v>
      </c>
      <c r="AN2068" s="154">
        <f t="shared" si="243"/>
        <v>1.0000000000000009E-2</v>
      </c>
      <c r="AO2068" s="154">
        <f t="shared" si="243"/>
        <v>-0.85</v>
      </c>
      <c r="AP2068" s="155">
        <f t="shared" si="243"/>
        <v>3.9999999999999994E-2</v>
      </c>
      <c r="AQ2068" s="156">
        <f>AVERAGE(Table3[[#This Row],[ HEK293 +Selistat_R1 2]:[ HEK293 +Selistat_R4 5]])</f>
        <v>-0.21</v>
      </c>
      <c r="AR2068" s="153">
        <f t="shared" si="244"/>
        <v>-0.17</v>
      </c>
      <c r="AS2068" s="154">
        <f t="shared" si="244"/>
        <v>0.11000000000000001</v>
      </c>
      <c r="AT2068" s="154">
        <f t="shared" si="244"/>
        <v>-0.4</v>
      </c>
      <c r="AU2068" s="157">
        <f t="shared" si="244"/>
        <v>0.21000000000000002</v>
      </c>
      <c r="AV2068" s="158">
        <f t="shared" si="245"/>
        <v>0.23</v>
      </c>
      <c r="AW2068" s="154">
        <f t="shared" si="245"/>
        <v>-2.9999999999999971E-2</v>
      </c>
      <c r="AX2068" s="154">
        <f t="shared" si="245"/>
        <v>-0.27</v>
      </c>
      <c r="AY2068" s="155">
        <f t="shared" si="245"/>
        <v>0.3</v>
      </c>
    </row>
    <row r="2069" spans="1:51" x14ac:dyDescent="0.15">
      <c r="A2069" s="122" t="s">
        <v>10813</v>
      </c>
      <c r="C2069" s="122" t="s">
        <v>10814</v>
      </c>
      <c r="D2069" s="122" t="s">
        <v>10558</v>
      </c>
      <c r="E2069" s="122" t="s">
        <v>10815</v>
      </c>
      <c r="F2069" s="122" t="s">
        <v>10816</v>
      </c>
      <c r="G2069" s="122">
        <v>1</v>
      </c>
      <c r="H2069" s="166">
        <v>0.68912200000000001</v>
      </c>
      <c r="I2069" s="167">
        <v>-3.7499999999999999E-2</v>
      </c>
      <c r="J2069" s="168" t="str">
        <f t="shared" si="240"/>
        <v>FALSE</v>
      </c>
      <c r="K2069" s="169">
        <v>0.32219999999999999</v>
      </c>
      <c r="L2069" s="170">
        <f>-LOG10(Table3[[#This Row],[Student''s T-test p-value HEK293 +Selistat_HEK293 UT]])</f>
        <v>0.49187446391680079</v>
      </c>
      <c r="M2069" s="167">
        <v>-0.1275</v>
      </c>
      <c r="N2069" s="171" t="str">
        <f t="shared" si="241"/>
        <v>FALSE</v>
      </c>
      <c r="O2069" s="146">
        <v>7.0900199999999997E-2</v>
      </c>
      <c r="P2069" s="147">
        <v>0.17499999999999999</v>
      </c>
      <c r="Q2069" s="171" t="str">
        <f t="shared" si="242"/>
        <v>FALSE</v>
      </c>
      <c r="R2069" s="122" t="s">
        <v>10817</v>
      </c>
      <c r="S2069" s="122" t="s">
        <v>10818</v>
      </c>
      <c r="T2069" s="122" t="s">
        <v>10819</v>
      </c>
      <c r="U2069" s="172" t="s">
        <v>10820</v>
      </c>
      <c r="V2069" s="122" t="s">
        <v>10821</v>
      </c>
      <c r="W2069" s="148">
        <v>-0.18</v>
      </c>
      <c r="X2069" s="149">
        <v>0</v>
      </c>
      <c r="Y2069" s="149">
        <v>-0.32</v>
      </c>
      <c r="Z2069" s="150">
        <v>7.0000000000000007E-2</v>
      </c>
      <c r="AA2069" s="148">
        <v>-0.12</v>
      </c>
      <c r="AB2069" s="149">
        <v>0.22</v>
      </c>
      <c r="AC2069" s="149">
        <v>7.0000000000000007E-2</v>
      </c>
      <c r="AD2069" s="151">
        <v>-0.09</v>
      </c>
      <c r="AE2069" s="148">
        <v>0.09</v>
      </c>
      <c r="AF2069" s="149">
        <v>0.11</v>
      </c>
      <c r="AG2069" s="149">
        <v>0.27</v>
      </c>
      <c r="AH2069" s="151">
        <v>-0.01</v>
      </c>
      <c r="AI2069" s="152">
        <v>0.09</v>
      </c>
      <c r="AJ2069" s="149">
        <v>-0.06</v>
      </c>
      <c r="AK2069" s="149">
        <v>-0.1</v>
      </c>
      <c r="AL2069" s="150">
        <v>-0.17</v>
      </c>
      <c r="AM2069" s="153">
        <f t="shared" si="243"/>
        <v>-0.06</v>
      </c>
      <c r="AN2069" s="154">
        <f t="shared" si="243"/>
        <v>-0.22</v>
      </c>
      <c r="AO2069" s="154">
        <f t="shared" si="243"/>
        <v>-0.39</v>
      </c>
      <c r="AP2069" s="155">
        <f t="shared" si="243"/>
        <v>0.16</v>
      </c>
      <c r="AQ2069" s="156">
        <f>AVERAGE(Table3[[#This Row],[ HEK293 +Selistat_R1 2]:[ HEK293 +Selistat_R4 5]])</f>
        <v>-0.1275</v>
      </c>
      <c r="AR2069" s="153">
        <f t="shared" si="244"/>
        <v>0.21</v>
      </c>
      <c r="AS2069" s="154">
        <f t="shared" si="244"/>
        <v>-0.11</v>
      </c>
      <c r="AT2069" s="154">
        <f t="shared" si="244"/>
        <v>0.2</v>
      </c>
      <c r="AU2069" s="157">
        <f t="shared" si="244"/>
        <v>0.08</v>
      </c>
      <c r="AV2069" s="158">
        <f t="shared" si="245"/>
        <v>0.21</v>
      </c>
      <c r="AW2069" s="154">
        <f t="shared" si="245"/>
        <v>-0.28000000000000003</v>
      </c>
      <c r="AX2069" s="154">
        <f t="shared" si="245"/>
        <v>-0.17</v>
      </c>
      <c r="AY2069" s="155">
        <f t="shared" si="245"/>
        <v>-8.0000000000000016E-2</v>
      </c>
    </row>
    <row r="2070" spans="1:51" x14ac:dyDescent="0.15">
      <c r="A2070" s="122" t="s">
        <v>3801</v>
      </c>
      <c r="B2070" s="122" t="s">
        <v>3802</v>
      </c>
      <c r="C2070" s="122" t="s">
        <v>3803</v>
      </c>
      <c r="E2070" s="122" t="s">
        <v>3804</v>
      </c>
      <c r="F2070" s="122" t="s">
        <v>3805</v>
      </c>
      <c r="G2070" s="122">
        <v>1</v>
      </c>
      <c r="H2070" s="166">
        <v>5.0744400000000002E-2</v>
      </c>
      <c r="I2070" s="167">
        <v>-1.29833</v>
      </c>
      <c r="J2070" s="168" t="str">
        <f t="shared" si="240"/>
        <v>FALSE</v>
      </c>
      <c r="K2070" s="169">
        <v>0.32304100000000002</v>
      </c>
      <c r="L2070" s="170">
        <f>-LOG10(Table3[[#This Row],[Student''s T-test p-value HEK293 +Selistat_HEK293 UT]])</f>
        <v>0.49074235400404626</v>
      </c>
      <c r="M2070" s="167">
        <v>-1.2150000000000001</v>
      </c>
      <c r="N2070" s="171" t="str">
        <f t="shared" si="241"/>
        <v>FALSE</v>
      </c>
      <c r="O2070" s="146">
        <v>0.52223600000000003</v>
      </c>
      <c r="P2070" s="147">
        <v>-0.08</v>
      </c>
      <c r="Q2070" s="171" t="str">
        <f t="shared" si="242"/>
        <v>FALSE</v>
      </c>
      <c r="R2070" s="122" t="s">
        <v>1266</v>
      </c>
      <c r="S2070" s="122" t="s">
        <v>10822</v>
      </c>
      <c r="T2070" s="122" t="s">
        <v>1268</v>
      </c>
      <c r="U2070" s="172" t="s">
        <v>3807</v>
      </c>
      <c r="V2070" s="122" t="s">
        <v>10823</v>
      </c>
      <c r="W2070" s="148">
        <v>0.27</v>
      </c>
      <c r="X2070" s="149">
        <v>-1.07</v>
      </c>
      <c r="Y2070" s="149">
        <v>-1.45</v>
      </c>
      <c r="Z2070" s="150">
        <v>-1.57</v>
      </c>
      <c r="AA2070" s="148">
        <v>2.76</v>
      </c>
      <c r="AB2070" s="149">
        <v>1.2</v>
      </c>
      <c r="AC2070" s="149">
        <v>-1.68</v>
      </c>
      <c r="AD2070" s="151">
        <v>-1.24</v>
      </c>
      <c r="AE2070" s="148">
        <v>-1.33</v>
      </c>
      <c r="AF2070" s="149">
        <v>-1.06</v>
      </c>
      <c r="AG2070" s="149">
        <v>-0.88</v>
      </c>
      <c r="AH2070" s="151">
        <v>-1.21</v>
      </c>
      <c r="AI2070" s="152">
        <v>-1.18</v>
      </c>
      <c r="AJ2070" s="149">
        <v>-0.86</v>
      </c>
      <c r="AK2070" s="149">
        <v>-1.07</v>
      </c>
      <c r="AL2070" s="150">
        <v>-1.05</v>
      </c>
      <c r="AM2070" s="153">
        <f t="shared" si="243"/>
        <v>-2.4899999999999998</v>
      </c>
      <c r="AN2070" s="154">
        <f t="shared" si="243"/>
        <v>-2.27</v>
      </c>
      <c r="AO2070" s="154">
        <f t="shared" si="243"/>
        <v>0.22999999999999998</v>
      </c>
      <c r="AP2070" s="155">
        <f t="shared" si="243"/>
        <v>-0.33000000000000007</v>
      </c>
      <c r="AQ2070" s="156">
        <f>AVERAGE(Table3[[#This Row],[ HEK293 +Selistat_R1 2]:[ HEK293 +Selistat_R4 5]])</f>
        <v>-1.2149999999999999</v>
      </c>
      <c r="AR2070" s="153">
        <f t="shared" si="244"/>
        <v>-4.09</v>
      </c>
      <c r="AS2070" s="154">
        <f t="shared" si="244"/>
        <v>-2.2599999999999998</v>
      </c>
      <c r="AT2070" s="154">
        <f t="shared" si="244"/>
        <v>0.79999999999999993</v>
      </c>
      <c r="AU2070" s="157">
        <f t="shared" si="244"/>
        <v>3.0000000000000027E-2</v>
      </c>
      <c r="AV2070" s="158">
        <f t="shared" si="245"/>
        <v>-3.9399999999999995</v>
      </c>
      <c r="AW2070" s="154">
        <f t="shared" si="245"/>
        <v>-2.06</v>
      </c>
      <c r="AX2070" s="154">
        <f t="shared" si="245"/>
        <v>0.60999999999999988</v>
      </c>
      <c r="AY2070" s="155">
        <f t="shared" si="245"/>
        <v>0.18999999999999995</v>
      </c>
    </row>
    <row r="2071" spans="1:51" x14ac:dyDescent="0.15">
      <c r="A2071" s="122" t="s">
        <v>5845</v>
      </c>
      <c r="B2071" s="122" t="s">
        <v>5846</v>
      </c>
      <c r="C2071" s="122" t="s">
        <v>5847</v>
      </c>
      <c r="D2071" s="122" t="s">
        <v>3830</v>
      </c>
      <c r="E2071" s="122" t="s">
        <v>5848</v>
      </c>
      <c r="F2071" s="122" t="s">
        <v>5849</v>
      </c>
      <c r="G2071" s="122">
        <v>15</v>
      </c>
      <c r="H2071" s="166">
        <v>0.85601400000000005</v>
      </c>
      <c r="I2071" s="167">
        <v>2.3333300000000001E-2</v>
      </c>
      <c r="J2071" s="168" t="str">
        <f t="shared" si="240"/>
        <v>FALSE</v>
      </c>
      <c r="K2071" s="169">
        <v>0.323098</v>
      </c>
      <c r="L2071" s="170">
        <f>-LOG10(Table3[[#This Row],[Student''s T-test p-value HEK293 +Selistat_HEK293 UT]])</f>
        <v>0.49066573028830496</v>
      </c>
      <c r="M2071" s="167">
        <v>-0.16500000000000001</v>
      </c>
      <c r="N2071" s="171" t="str">
        <f t="shared" si="241"/>
        <v>FALSE</v>
      </c>
      <c r="O2071" s="146">
        <v>0.27531600000000001</v>
      </c>
      <c r="P2071" s="147">
        <v>-0.13</v>
      </c>
      <c r="Q2071" s="171" t="str">
        <f t="shared" si="242"/>
        <v>FALSE</v>
      </c>
      <c r="R2071" s="122" t="s">
        <v>935</v>
      </c>
      <c r="S2071" s="122" t="s">
        <v>940</v>
      </c>
      <c r="T2071" s="122" t="s">
        <v>937</v>
      </c>
      <c r="U2071" s="172" t="s">
        <v>5851</v>
      </c>
      <c r="V2071" s="122" t="s">
        <v>10824</v>
      </c>
      <c r="W2071" s="148">
        <v>-0.57999999999999996</v>
      </c>
      <c r="X2071" s="149">
        <v>-0.01</v>
      </c>
      <c r="Y2071" s="149">
        <v>0.05</v>
      </c>
      <c r="Z2071" s="150">
        <v>-0.25</v>
      </c>
      <c r="AA2071" s="148">
        <v>-0.06</v>
      </c>
      <c r="AB2071" s="149">
        <v>-0.09</v>
      </c>
      <c r="AC2071" s="149">
        <v>-0.11</v>
      </c>
      <c r="AD2071" s="151">
        <v>0.13</v>
      </c>
      <c r="AE2071" s="148">
        <v>0.12</v>
      </c>
      <c r="AF2071" s="149">
        <v>-0.14000000000000001</v>
      </c>
      <c r="AG2071" s="149">
        <v>0.22</v>
      </c>
      <c r="AH2071" s="151">
        <v>-0.12</v>
      </c>
      <c r="AI2071" s="152">
        <v>0.25</v>
      </c>
      <c r="AJ2071" s="149">
        <v>0.19</v>
      </c>
      <c r="AK2071" s="149">
        <v>0.19</v>
      </c>
      <c r="AL2071" s="150">
        <v>-0.03</v>
      </c>
      <c r="AM2071" s="153">
        <f t="shared" si="243"/>
        <v>-0.52</v>
      </c>
      <c r="AN2071" s="154">
        <f t="shared" si="243"/>
        <v>0.08</v>
      </c>
      <c r="AO2071" s="154">
        <f t="shared" si="243"/>
        <v>0.16</v>
      </c>
      <c r="AP2071" s="155">
        <f t="shared" si="243"/>
        <v>-0.38</v>
      </c>
      <c r="AQ2071" s="156">
        <f>AVERAGE(Table3[[#This Row],[ HEK293 +Selistat_R1 2]:[ HEK293 +Selistat_R4 5]])</f>
        <v>-0.16500000000000001</v>
      </c>
      <c r="AR2071" s="153">
        <f t="shared" si="244"/>
        <v>0.18</v>
      </c>
      <c r="AS2071" s="154">
        <f t="shared" si="244"/>
        <v>-5.0000000000000017E-2</v>
      </c>
      <c r="AT2071" s="154">
        <f t="shared" si="244"/>
        <v>0.33</v>
      </c>
      <c r="AU2071" s="157">
        <f t="shared" si="244"/>
        <v>-0.25</v>
      </c>
      <c r="AV2071" s="158">
        <f t="shared" si="245"/>
        <v>0.31</v>
      </c>
      <c r="AW2071" s="154">
        <f t="shared" si="245"/>
        <v>0.28000000000000003</v>
      </c>
      <c r="AX2071" s="154">
        <f t="shared" si="245"/>
        <v>0.3</v>
      </c>
      <c r="AY2071" s="155">
        <f t="shared" si="245"/>
        <v>-0.16</v>
      </c>
    </row>
    <row r="2072" spans="1:51" x14ac:dyDescent="0.15">
      <c r="A2072" s="122" t="s">
        <v>4811</v>
      </c>
      <c r="B2072" s="122" t="s">
        <v>3114</v>
      </c>
      <c r="C2072" s="122" t="s">
        <v>4812</v>
      </c>
      <c r="D2072" s="122" t="s">
        <v>4813</v>
      </c>
      <c r="E2072" s="122" t="s">
        <v>4814</v>
      </c>
      <c r="F2072" s="122" t="s">
        <v>4815</v>
      </c>
      <c r="G2072" s="122">
        <v>1</v>
      </c>
      <c r="H2072" s="166">
        <v>0.92141700000000004</v>
      </c>
      <c r="I2072" s="167">
        <v>-0.02</v>
      </c>
      <c r="J2072" s="168" t="str">
        <f t="shared" si="240"/>
        <v>FALSE</v>
      </c>
      <c r="K2072" s="169">
        <v>0.32310699999999998</v>
      </c>
      <c r="L2072" s="170">
        <f>-LOG10(Table3[[#This Row],[Student''s T-test p-value HEK293 +Selistat_HEK293 UT]])</f>
        <v>0.49065363304257836</v>
      </c>
      <c r="M2072" s="167">
        <v>-0.28999999999999998</v>
      </c>
      <c r="N2072" s="171" t="str">
        <f t="shared" si="241"/>
        <v>FALSE</v>
      </c>
      <c r="O2072" s="146">
        <v>0.47665000000000002</v>
      </c>
      <c r="P2072" s="147">
        <v>-0.125</v>
      </c>
      <c r="Q2072" s="171" t="str">
        <f t="shared" si="242"/>
        <v>FALSE</v>
      </c>
      <c r="R2072" s="122" t="s">
        <v>1668</v>
      </c>
      <c r="S2072" s="122" t="s">
        <v>10423</v>
      </c>
      <c r="T2072" s="122" t="s">
        <v>1670</v>
      </c>
      <c r="U2072" s="172" t="s">
        <v>4817</v>
      </c>
      <c r="V2072" s="122" t="s">
        <v>10424</v>
      </c>
      <c r="W2072" s="148">
        <v>-0.67</v>
      </c>
      <c r="X2072" s="149">
        <v>-0.43</v>
      </c>
      <c r="Y2072" s="149">
        <v>-0.28999999999999998</v>
      </c>
      <c r="Z2072" s="150">
        <v>0.15</v>
      </c>
      <c r="AA2072" s="148">
        <v>-0.42</v>
      </c>
      <c r="AB2072" s="149">
        <v>-0.32</v>
      </c>
      <c r="AC2072" s="149">
        <v>0.43</v>
      </c>
      <c r="AD2072" s="151">
        <v>0.23</v>
      </c>
      <c r="AE2072" s="148">
        <v>0.35</v>
      </c>
      <c r="AF2072" s="149">
        <v>0.01</v>
      </c>
      <c r="AG2072" s="149">
        <v>-0.38</v>
      </c>
      <c r="AH2072" s="151">
        <v>0.15</v>
      </c>
      <c r="AI2072" s="152">
        <v>0.16</v>
      </c>
      <c r="AJ2072" s="149">
        <v>0.03</v>
      </c>
      <c r="AK2072" s="149">
        <v>0.13</v>
      </c>
      <c r="AL2072" s="150">
        <v>0.31</v>
      </c>
      <c r="AM2072" s="153">
        <f t="shared" si="243"/>
        <v>-0.25000000000000006</v>
      </c>
      <c r="AN2072" s="154">
        <f t="shared" si="243"/>
        <v>-0.10999999999999999</v>
      </c>
      <c r="AO2072" s="154">
        <f t="shared" si="243"/>
        <v>-0.72</v>
      </c>
      <c r="AP2072" s="155">
        <f t="shared" si="243"/>
        <v>-8.0000000000000016E-2</v>
      </c>
      <c r="AQ2072" s="156">
        <f>AVERAGE(Table3[[#This Row],[ HEK293 +Selistat_R1 2]:[ HEK293 +Selistat_R4 5]])</f>
        <v>-0.29000000000000004</v>
      </c>
      <c r="AR2072" s="153">
        <f t="shared" si="244"/>
        <v>0.77</v>
      </c>
      <c r="AS2072" s="154">
        <f t="shared" si="244"/>
        <v>0.33</v>
      </c>
      <c r="AT2072" s="154">
        <f t="shared" si="244"/>
        <v>-0.81</v>
      </c>
      <c r="AU2072" s="157">
        <f t="shared" si="244"/>
        <v>-8.0000000000000016E-2</v>
      </c>
      <c r="AV2072" s="158">
        <f t="shared" si="245"/>
        <v>0.57999999999999996</v>
      </c>
      <c r="AW2072" s="154">
        <f t="shared" si="245"/>
        <v>0.35</v>
      </c>
      <c r="AX2072" s="154">
        <f t="shared" si="245"/>
        <v>-0.3</v>
      </c>
      <c r="AY2072" s="155">
        <f t="shared" si="245"/>
        <v>7.9999999999999988E-2</v>
      </c>
    </row>
    <row r="2073" spans="1:51" x14ac:dyDescent="0.15">
      <c r="A2073" s="122" t="s">
        <v>3101</v>
      </c>
      <c r="B2073" s="122" t="s">
        <v>2903</v>
      </c>
      <c r="C2073" s="122" t="s">
        <v>3102</v>
      </c>
      <c r="E2073" s="122" t="s">
        <v>3103</v>
      </c>
      <c r="F2073" s="122" t="s">
        <v>3104</v>
      </c>
      <c r="G2073" s="122">
        <v>2</v>
      </c>
      <c r="H2073" s="166">
        <v>0.511571</v>
      </c>
      <c r="I2073" s="167">
        <v>8.7499999999999994E-2</v>
      </c>
      <c r="J2073" s="168" t="str">
        <f t="shared" si="240"/>
        <v>FALSE</v>
      </c>
      <c r="K2073" s="169">
        <v>0.32330700000000001</v>
      </c>
      <c r="L2073" s="170">
        <f>-LOG10(Table3[[#This Row],[Student''s T-test p-value HEK293 +Selistat_HEK293 UT]])</f>
        <v>0.49038489226916609</v>
      </c>
      <c r="M2073" s="167">
        <v>-0.1525</v>
      </c>
      <c r="N2073" s="171" t="str">
        <f t="shared" si="241"/>
        <v>FALSE</v>
      </c>
      <c r="O2073" s="146">
        <v>0.63087499999999996</v>
      </c>
      <c r="P2073" s="147">
        <v>-0.05</v>
      </c>
      <c r="Q2073" s="171" t="str">
        <f t="shared" si="242"/>
        <v>FALSE</v>
      </c>
      <c r="R2073" s="122" t="s">
        <v>3105</v>
      </c>
      <c r="S2073" s="122" t="s">
        <v>10825</v>
      </c>
      <c r="T2073" s="122" t="s">
        <v>7398</v>
      </c>
      <c r="U2073" s="172" t="s">
        <v>2624</v>
      </c>
      <c r="V2073" s="122" t="s">
        <v>10826</v>
      </c>
      <c r="W2073" s="148">
        <v>-0.45</v>
      </c>
      <c r="X2073" s="149">
        <v>-0.24</v>
      </c>
      <c r="Y2073" s="149">
        <v>-0.28999999999999998</v>
      </c>
      <c r="Z2073" s="150">
        <v>0.05</v>
      </c>
      <c r="AA2073" s="148">
        <v>-0.22</v>
      </c>
      <c r="AB2073" s="149">
        <v>-0.27</v>
      </c>
      <c r="AC2073" s="149">
        <v>0.1</v>
      </c>
      <c r="AD2073" s="151">
        <v>7.0000000000000007E-2</v>
      </c>
      <c r="AE2073" s="148">
        <v>0.24</v>
      </c>
      <c r="AF2073" s="149">
        <v>0.02</v>
      </c>
      <c r="AG2073" s="149">
        <v>0.02</v>
      </c>
      <c r="AH2073" s="151">
        <v>0.13</v>
      </c>
      <c r="AI2073" s="152">
        <v>0.33</v>
      </c>
      <c r="AJ2073" s="149">
        <v>0</v>
      </c>
      <c r="AK2073" s="149">
        <v>0.02</v>
      </c>
      <c r="AL2073" s="150">
        <v>0.26</v>
      </c>
      <c r="AM2073" s="153">
        <f t="shared" si="243"/>
        <v>-0.23</v>
      </c>
      <c r="AN2073" s="154">
        <f t="shared" si="243"/>
        <v>3.0000000000000027E-2</v>
      </c>
      <c r="AO2073" s="154">
        <f t="shared" si="243"/>
        <v>-0.39</v>
      </c>
      <c r="AP2073" s="155">
        <f t="shared" si="243"/>
        <v>-2.0000000000000004E-2</v>
      </c>
      <c r="AQ2073" s="156">
        <f>AVERAGE(Table3[[#This Row],[ HEK293 +Selistat_R1 2]:[ HEK293 +Selistat_R4 5]])</f>
        <v>-0.1525</v>
      </c>
      <c r="AR2073" s="153">
        <f t="shared" si="244"/>
        <v>0.45999999999999996</v>
      </c>
      <c r="AS2073" s="154">
        <f t="shared" si="244"/>
        <v>0.29000000000000004</v>
      </c>
      <c r="AT2073" s="154">
        <f t="shared" si="244"/>
        <v>-0.08</v>
      </c>
      <c r="AU2073" s="157">
        <f t="shared" si="244"/>
        <v>0.06</v>
      </c>
      <c r="AV2073" s="158">
        <f t="shared" si="245"/>
        <v>0.55000000000000004</v>
      </c>
      <c r="AW2073" s="154">
        <f t="shared" si="245"/>
        <v>0.27</v>
      </c>
      <c r="AX2073" s="154">
        <f t="shared" si="245"/>
        <v>-0.08</v>
      </c>
      <c r="AY2073" s="155">
        <f t="shared" si="245"/>
        <v>0.19</v>
      </c>
    </row>
    <row r="2074" spans="1:51" x14ac:dyDescent="0.15">
      <c r="A2074" s="122" t="s">
        <v>3101</v>
      </c>
      <c r="B2074" s="122" t="s">
        <v>2903</v>
      </c>
      <c r="C2074" s="122" t="s">
        <v>3102</v>
      </c>
      <c r="E2074" s="122" t="s">
        <v>3103</v>
      </c>
      <c r="F2074" s="122" t="s">
        <v>3104</v>
      </c>
      <c r="G2074" s="122">
        <v>2</v>
      </c>
      <c r="H2074" s="166">
        <v>0.59757800000000005</v>
      </c>
      <c r="I2074" s="167">
        <v>-9.3333299999999994E-2</v>
      </c>
      <c r="J2074" s="168" t="str">
        <f t="shared" si="240"/>
        <v>FALSE</v>
      </c>
      <c r="K2074" s="169">
        <v>0.32353700000000002</v>
      </c>
      <c r="L2074" s="170">
        <f>-LOG10(Table3[[#This Row],[Student''s T-test p-value HEK293 +Selistat_HEK293 UT]])</f>
        <v>0.49007604582381786</v>
      </c>
      <c r="M2074" s="167">
        <v>-0.255</v>
      </c>
      <c r="N2074" s="171" t="str">
        <f t="shared" si="241"/>
        <v>FALSE</v>
      </c>
      <c r="O2074" s="146">
        <v>0.64208500000000002</v>
      </c>
      <c r="P2074" s="147">
        <v>-0.09</v>
      </c>
      <c r="Q2074" s="171" t="str">
        <f t="shared" si="242"/>
        <v>FALSE</v>
      </c>
      <c r="R2074" s="122" t="s">
        <v>3105</v>
      </c>
      <c r="S2074" s="122" t="s">
        <v>10827</v>
      </c>
      <c r="T2074" s="122" t="s">
        <v>3107</v>
      </c>
      <c r="U2074" s="172" t="s">
        <v>2654</v>
      </c>
      <c r="V2074" s="122" t="s">
        <v>10828</v>
      </c>
      <c r="W2074" s="148">
        <v>-0.41</v>
      </c>
      <c r="X2074" s="149">
        <v>-0.45</v>
      </c>
      <c r="Y2074" s="149">
        <v>-0.33</v>
      </c>
      <c r="Z2074" s="150">
        <v>0.34</v>
      </c>
      <c r="AA2074" s="148">
        <v>-0.12</v>
      </c>
      <c r="AB2074" s="149">
        <v>-0.28999999999999998</v>
      </c>
      <c r="AC2074" s="149">
        <v>0.27</v>
      </c>
      <c r="AD2074" s="151">
        <v>0.31</v>
      </c>
      <c r="AE2074" s="148">
        <v>0.31</v>
      </c>
      <c r="AF2074" s="149">
        <v>-0.16</v>
      </c>
      <c r="AG2074" s="149">
        <v>-0.21</v>
      </c>
      <c r="AH2074" s="151">
        <v>0</v>
      </c>
      <c r="AI2074" s="152">
        <v>0.28000000000000003</v>
      </c>
      <c r="AJ2074" s="149">
        <v>-0.1</v>
      </c>
      <c r="AK2074" s="149">
        <v>-0.23</v>
      </c>
      <c r="AL2074" s="150">
        <v>0.35</v>
      </c>
      <c r="AM2074" s="153">
        <f t="shared" si="243"/>
        <v>-0.28999999999999998</v>
      </c>
      <c r="AN2074" s="154">
        <f t="shared" si="243"/>
        <v>-0.16000000000000003</v>
      </c>
      <c r="AO2074" s="154">
        <f t="shared" si="243"/>
        <v>-0.60000000000000009</v>
      </c>
      <c r="AP2074" s="155">
        <f t="shared" si="243"/>
        <v>3.0000000000000027E-2</v>
      </c>
      <c r="AQ2074" s="156">
        <f>AVERAGE(Table3[[#This Row],[ HEK293 +Selistat_R1 2]:[ HEK293 +Selistat_R4 5]])</f>
        <v>-0.255</v>
      </c>
      <c r="AR2074" s="153">
        <f t="shared" si="244"/>
        <v>0.43</v>
      </c>
      <c r="AS2074" s="154">
        <f t="shared" si="244"/>
        <v>0.12999999999999998</v>
      </c>
      <c r="AT2074" s="154">
        <f t="shared" si="244"/>
        <v>-0.48</v>
      </c>
      <c r="AU2074" s="157">
        <f t="shared" si="244"/>
        <v>-0.31</v>
      </c>
      <c r="AV2074" s="158">
        <f t="shared" si="245"/>
        <v>0.4</v>
      </c>
      <c r="AW2074" s="154">
        <f t="shared" si="245"/>
        <v>0.18999999999999997</v>
      </c>
      <c r="AX2074" s="154">
        <f t="shared" si="245"/>
        <v>-0.5</v>
      </c>
      <c r="AY2074" s="155">
        <f t="shared" si="245"/>
        <v>3.999999999999998E-2</v>
      </c>
    </row>
    <row r="2075" spans="1:51" x14ac:dyDescent="0.15">
      <c r="A2075" s="122" t="s">
        <v>3370</v>
      </c>
      <c r="B2075" s="122" t="s">
        <v>3371</v>
      </c>
      <c r="C2075" s="122" t="s">
        <v>3372</v>
      </c>
      <c r="D2075" s="122" t="s">
        <v>2848</v>
      </c>
      <c r="E2075" s="122" t="s">
        <v>3373</v>
      </c>
      <c r="F2075" s="122" t="s">
        <v>3374</v>
      </c>
      <c r="G2075" s="122">
        <v>1</v>
      </c>
      <c r="H2075" s="166">
        <v>0.53019799999999995</v>
      </c>
      <c r="I2075" s="167">
        <v>-0.10249999999999999</v>
      </c>
      <c r="J2075" s="168" t="str">
        <f t="shared" si="240"/>
        <v>FALSE</v>
      </c>
      <c r="K2075" s="169">
        <v>0.323602</v>
      </c>
      <c r="L2075" s="170">
        <f>-LOG10(Table3[[#This Row],[Student''s T-test p-value HEK293 +Selistat_HEK293 UT]])</f>
        <v>0.4899888029241668</v>
      </c>
      <c r="M2075" s="167">
        <v>-0.21</v>
      </c>
      <c r="N2075" s="171" t="str">
        <f t="shared" si="241"/>
        <v>FALSE</v>
      </c>
      <c r="O2075" s="146">
        <v>0.449847</v>
      </c>
      <c r="P2075" s="147">
        <v>-0.16250000000000001</v>
      </c>
      <c r="Q2075" s="171" t="str">
        <f t="shared" si="242"/>
        <v>FALSE</v>
      </c>
      <c r="R2075" s="122" t="s">
        <v>1049</v>
      </c>
      <c r="S2075" s="122" t="s">
        <v>1057</v>
      </c>
      <c r="T2075" s="122" t="s">
        <v>1051</v>
      </c>
      <c r="U2075" s="172" t="s">
        <v>2692</v>
      </c>
      <c r="V2075" s="122" t="s">
        <v>10829</v>
      </c>
      <c r="W2075" s="148">
        <v>-0.1</v>
      </c>
      <c r="X2075" s="149">
        <v>-0.14000000000000001</v>
      </c>
      <c r="Y2075" s="149">
        <v>-0.51</v>
      </c>
      <c r="Z2075" s="150">
        <v>0.12</v>
      </c>
      <c r="AA2075" s="148">
        <v>0.42</v>
      </c>
      <c r="AB2075" s="149">
        <v>-0.19</v>
      </c>
      <c r="AC2075" s="149">
        <v>-0.17</v>
      </c>
      <c r="AD2075" s="151">
        <v>0.15</v>
      </c>
      <c r="AE2075" s="148">
        <v>0.18</v>
      </c>
      <c r="AF2075" s="149">
        <v>-0.35</v>
      </c>
      <c r="AG2075" s="149">
        <v>-0.15</v>
      </c>
      <c r="AH2075" s="151">
        <v>0.01</v>
      </c>
      <c r="AI2075" s="152">
        <v>0.25</v>
      </c>
      <c r="AJ2075" s="149">
        <v>-0.4</v>
      </c>
      <c r="AK2075" s="149">
        <v>0.15</v>
      </c>
      <c r="AL2075" s="150">
        <v>0.34</v>
      </c>
      <c r="AM2075" s="153">
        <f t="shared" si="243"/>
        <v>-0.52</v>
      </c>
      <c r="AN2075" s="154">
        <f t="shared" si="243"/>
        <v>4.9999999999999989E-2</v>
      </c>
      <c r="AO2075" s="154">
        <f t="shared" si="243"/>
        <v>-0.33999999999999997</v>
      </c>
      <c r="AP2075" s="155">
        <f t="shared" si="243"/>
        <v>-0.03</v>
      </c>
      <c r="AQ2075" s="156">
        <f>AVERAGE(Table3[[#This Row],[ HEK293 +Selistat_R1 2]:[ HEK293 +Selistat_R4 5]])</f>
        <v>-0.21000000000000002</v>
      </c>
      <c r="AR2075" s="153">
        <f t="shared" si="244"/>
        <v>-0.24</v>
      </c>
      <c r="AS2075" s="154">
        <f t="shared" si="244"/>
        <v>-0.15999999999999998</v>
      </c>
      <c r="AT2075" s="154">
        <f t="shared" si="244"/>
        <v>2.0000000000000018E-2</v>
      </c>
      <c r="AU2075" s="157">
        <f t="shared" si="244"/>
        <v>-0.13999999999999999</v>
      </c>
      <c r="AV2075" s="158">
        <f t="shared" si="245"/>
        <v>-0.16999999999999998</v>
      </c>
      <c r="AW2075" s="154">
        <f t="shared" si="245"/>
        <v>-0.21000000000000002</v>
      </c>
      <c r="AX2075" s="154">
        <f t="shared" si="245"/>
        <v>0.32</v>
      </c>
      <c r="AY2075" s="155">
        <f t="shared" si="245"/>
        <v>0.19000000000000003</v>
      </c>
    </row>
    <row r="2076" spans="1:51" x14ac:dyDescent="0.15">
      <c r="A2076" s="122" t="s">
        <v>2926</v>
      </c>
      <c r="B2076" s="122" t="s">
        <v>2927</v>
      </c>
      <c r="C2076" s="122" t="s">
        <v>2928</v>
      </c>
      <c r="E2076" s="122" t="s">
        <v>2929</v>
      </c>
      <c r="F2076" s="122" t="s">
        <v>2930</v>
      </c>
      <c r="G2076" s="122">
        <v>1</v>
      </c>
      <c r="H2076" s="166">
        <v>0.58206899999999995</v>
      </c>
      <c r="I2076" s="167">
        <v>-7.5833300000000006E-2</v>
      </c>
      <c r="J2076" s="168" t="str">
        <f t="shared" si="240"/>
        <v>FALSE</v>
      </c>
      <c r="K2076" s="169">
        <v>0.32403399999999999</v>
      </c>
      <c r="L2076" s="170">
        <f>-LOG10(Table3[[#This Row],[Student''s T-test p-value HEK293 +Selistat_HEK293 UT]])</f>
        <v>0.48940941807215638</v>
      </c>
      <c r="M2076" s="167">
        <v>-0.17499999999999999</v>
      </c>
      <c r="N2076" s="171" t="str">
        <f t="shared" si="241"/>
        <v>FALSE</v>
      </c>
      <c r="O2076" s="146">
        <v>0.44872800000000002</v>
      </c>
      <c r="P2076" s="147">
        <v>-0.13750000000000001</v>
      </c>
      <c r="Q2076" s="171" t="str">
        <f t="shared" si="242"/>
        <v>FALSE</v>
      </c>
      <c r="R2076" s="122" t="s">
        <v>858</v>
      </c>
      <c r="S2076" s="122" t="s">
        <v>859</v>
      </c>
      <c r="T2076" s="122" t="s">
        <v>860</v>
      </c>
      <c r="U2076" s="172" t="s">
        <v>2628</v>
      </c>
      <c r="V2076" s="122" t="s">
        <v>10830</v>
      </c>
      <c r="W2076" s="148">
        <v>-0.15</v>
      </c>
      <c r="X2076" s="149">
        <v>-0.39</v>
      </c>
      <c r="Y2076" s="149">
        <v>-0.28999999999999998</v>
      </c>
      <c r="Z2076" s="150">
        <v>0.28999999999999998</v>
      </c>
      <c r="AA2076" s="148">
        <v>0.05</v>
      </c>
      <c r="AB2076" s="149">
        <v>-0.11</v>
      </c>
      <c r="AC2076" s="149">
        <v>0.2</v>
      </c>
      <c r="AD2076" s="151">
        <v>0.02</v>
      </c>
      <c r="AE2076" s="148">
        <v>0.31</v>
      </c>
      <c r="AF2076" s="149">
        <v>-0.27</v>
      </c>
      <c r="AG2076" s="149">
        <v>-0.37</v>
      </c>
      <c r="AH2076" s="151">
        <v>0.11</v>
      </c>
      <c r="AI2076" s="152">
        <v>0.12</v>
      </c>
      <c r="AJ2076" s="149">
        <v>0.04</v>
      </c>
      <c r="AK2076" s="149">
        <v>-0.05</v>
      </c>
      <c r="AL2076" s="150">
        <v>0.22</v>
      </c>
      <c r="AM2076" s="153">
        <f t="shared" si="243"/>
        <v>-0.2</v>
      </c>
      <c r="AN2076" s="154">
        <f t="shared" si="243"/>
        <v>-0.28000000000000003</v>
      </c>
      <c r="AO2076" s="154">
        <f t="shared" si="243"/>
        <v>-0.49</v>
      </c>
      <c r="AP2076" s="155">
        <f t="shared" si="243"/>
        <v>0.26999999999999996</v>
      </c>
      <c r="AQ2076" s="156">
        <f>AVERAGE(Table3[[#This Row],[ HEK293 +Selistat_R1 2]:[ HEK293 +Selistat_R4 5]])</f>
        <v>-0.17499999999999999</v>
      </c>
      <c r="AR2076" s="153">
        <f t="shared" si="244"/>
        <v>0.26</v>
      </c>
      <c r="AS2076" s="154">
        <f t="shared" si="244"/>
        <v>-0.16000000000000003</v>
      </c>
      <c r="AT2076" s="154">
        <f t="shared" si="244"/>
        <v>-0.57000000000000006</v>
      </c>
      <c r="AU2076" s="157">
        <f t="shared" si="244"/>
        <v>0.09</v>
      </c>
      <c r="AV2076" s="158">
        <f t="shared" si="245"/>
        <v>6.9999999999999993E-2</v>
      </c>
      <c r="AW2076" s="154">
        <f t="shared" si="245"/>
        <v>0.15</v>
      </c>
      <c r="AX2076" s="154">
        <f t="shared" si="245"/>
        <v>-0.25</v>
      </c>
      <c r="AY2076" s="155">
        <f t="shared" si="245"/>
        <v>0.2</v>
      </c>
    </row>
    <row r="2077" spans="1:51" x14ac:dyDescent="0.15">
      <c r="A2077" s="122" t="s">
        <v>3776</v>
      </c>
      <c r="B2077" s="122" t="s">
        <v>3777</v>
      </c>
      <c r="C2077" s="122" t="s">
        <v>3778</v>
      </c>
      <c r="D2077" s="122" t="s">
        <v>3779</v>
      </c>
      <c r="E2077" s="122" t="s">
        <v>3780</v>
      </c>
      <c r="F2077" s="122" t="s">
        <v>3781</v>
      </c>
      <c r="G2077" s="122">
        <v>2</v>
      </c>
      <c r="H2077" s="166">
        <v>0.276451</v>
      </c>
      <c r="I2077" s="167">
        <v>-0.160833</v>
      </c>
      <c r="J2077" s="168" t="str">
        <f t="shared" si="240"/>
        <v>FALSE</v>
      </c>
      <c r="K2077" s="169">
        <v>0.32410800000000001</v>
      </c>
      <c r="L2077" s="170">
        <f>-LOG10(Table3[[#This Row],[Student''s T-test p-value HEK293 +Selistat_HEK293 UT]])</f>
        <v>0.48931024908819765</v>
      </c>
      <c r="M2077" s="167">
        <v>-0.215</v>
      </c>
      <c r="N2077" s="171" t="str">
        <f t="shared" si="241"/>
        <v>FALSE</v>
      </c>
      <c r="O2077" s="146">
        <v>0.48059400000000002</v>
      </c>
      <c r="P2077" s="147">
        <v>-0.1225</v>
      </c>
      <c r="Q2077" s="171" t="str">
        <f t="shared" si="242"/>
        <v>FALSE</v>
      </c>
      <c r="R2077" s="122" t="s">
        <v>1287</v>
      </c>
      <c r="S2077" s="122" t="s">
        <v>6839</v>
      </c>
      <c r="T2077" s="122" t="s">
        <v>1289</v>
      </c>
      <c r="U2077" s="172" t="s">
        <v>3783</v>
      </c>
      <c r="V2077" s="122" t="s">
        <v>6840</v>
      </c>
      <c r="W2077" s="148">
        <v>-0.19</v>
      </c>
      <c r="X2077" s="149">
        <v>0</v>
      </c>
      <c r="Y2077" s="149">
        <v>-0.06</v>
      </c>
      <c r="Z2077" s="150">
        <v>-0.21</v>
      </c>
      <c r="AA2077" s="148">
        <v>0.59</v>
      </c>
      <c r="AB2077" s="149">
        <v>0.23</v>
      </c>
      <c r="AC2077" s="149">
        <v>-0.19</v>
      </c>
      <c r="AD2077" s="151">
        <v>-0.23</v>
      </c>
      <c r="AE2077" s="148">
        <v>0.26</v>
      </c>
      <c r="AF2077" s="149">
        <v>-0.14000000000000001</v>
      </c>
      <c r="AG2077" s="149">
        <v>-0.37</v>
      </c>
      <c r="AH2077" s="151">
        <v>-0.13</v>
      </c>
      <c r="AI2077" s="152">
        <v>0.1</v>
      </c>
      <c r="AJ2077" s="149">
        <v>-0.13</v>
      </c>
      <c r="AK2077" s="149">
        <v>0.27</v>
      </c>
      <c r="AL2077" s="150">
        <v>-0.13</v>
      </c>
      <c r="AM2077" s="153">
        <f t="shared" si="243"/>
        <v>-0.78</v>
      </c>
      <c r="AN2077" s="154">
        <f t="shared" si="243"/>
        <v>-0.23</v>
      </c>
      <c r="AO2077" s="154">
        <f t="shared" si="243"/>
        <v>0.13</v>
      </c>
      <c r="AP2077" s="155">
        <f t="shared" si="243"/>
        <v>2.0000000000000018E-2</v>
      </c>
      <c r="AQ2077" s="156">
        <f>AVERAGE(Table3[[#This Row],[ HEK293 +Selistat_R1 2]:[ HEK293 +Selistat_R4 5]])</f>
        <v>-0.215</v>
      </c>
      <c r="AR2077" s="153">
        <f t="shared" si="244"/>
        <v>-0.32999999999999996</v>
      </c>
      <c r="AS2077" s="154">
        <f t="shared" si="244"/>
        <v>-0.37</v>
      </c>
      <c r="AT2077" s="154">
        <f t="shared" si="244"/>
        <v>-0.18</v>
      </c>
      <c r="AU2077" s="157">
        <f t="shared" si="244"/>
        <v>0.1</v>
      </c>
      <c r="AV2077" s="158">
        <f t="shared" si="245"/>
        <v>-0.49</v>
      </c>
      <c r="AW2077" s="154">
        <f t="shared" si="245"/>
        <v>-0.36</v>
      </c>
      <c r="AX2077" s="154">
        <f t="shared" si="245"/>
        <v>0.46</v>
      </c>
      <c r="AY2077" s="155">
        <f t="shared" si="245"/>
        <v>0.1</v>
      </c>
    </row>
    <row r="2078" spans="1:51" x14ac:dyDescent="0.15">
      <c r="A2078" s="122" t="s">
        <v>3143</v>
      </c>
      <c r="B2078" s="122" t="s">
        <v>2961</v>
      </c>
      <c r="C2078" s="122" t="s">
        <v>8403</v>
      </c>
      <c r="E2078" s="122" t="s">
        <v>8404</v>
      </c>
      <c r="F2078" s="122" t="s">
        <v>8405</v>
      </c>
      <c r="G2078" s="122">
        <v>3</v>
      </c>
      <c r="H2078" s="166">
        <v>0.95192699999999997</v>
      </c>
      <c r="I2078" s="167">
        <v>-9.1666600000000001E-3</v>
      </c>
      <c r="J2078" s="168" t="str">
        <f t="shared" si="240"/>
        <v>FALSE</v>
      </c>
      <c r="K2078" s="169">
        <v>0.32417600000000002</v>
      </c>
      <c r="L2078" s="170">
        <f>-LOG10(Table3[[#This Row],[Student''s T-test p-value HEK293 +Selistat_HEK293 UT]])</f>
        <v>0.48921914079344497</v>
      </c>
      <c r="M2078" s="167">
        <v>-0.15</v>
      </c>
      <c r="N2078" s="171" t="str">
        <f t="shared" si="241"/>
        <v>FALSE</v>
      </c>
      <c r="O2078" s="146">
        <v>0.78500499999999995</v>
      </c>
      <c r="P2078" s="147">
        <v>-6.25E-2</v>
      </c>
      <c r="Q2078" s="171" t="str">
        <f t="shared" si="242"/>
        <v>FALSE</v>
      </c>
      <c r="R2078" s="122" t="s">
        <v>1826</v>
      </c>
      <c r="S2078" s="122" t="s">
        <v>10831</v>
      </c>
      <c r="T2078" s="122" t="s">
        <v>1832</v>
      </c>
      <c r="U2078" s="172" t="s">
        <v>8407</v>
      </c>
      <c r="V2078" s="122" t="s">
        <v>10832</v>
      </c>
      <c r="W2078" s="148">
        <v>0.04</v>
      </c>
      <c r="X2078" s="149">
        <v>-0.44</v>
      </c>
      <c r="Y2078" s="149">
        <v>-0.19</v>
      </c>
      <c r="Z2078" s="150">
        <v>-0.06</v>
      </c>
      <c r="AA2078" s="148">
        <v>0.11</v>
      </c>
      <c r="AB2078" s="149">
        <v>-0.27</v>
      </c>
      <c r="AC2078" s="149">
        <v>0.14000000000000001</v>
      </c>
      <c r="AD2078" s="151">
        <v>-0.03</v>
      </c>
      <c r="AE2078" s="148">
        <v>-0.03</v>
      </c>
      <c r="AF2078" s="149">
        <v>-0.25</v>
      </c>
      <c r="AG2078" s="149">
        <v>0.05</v>
      </c>
      <c r="AH2078" s="151">
        <v>0.3</v>
      </c>
      <c r="AI2078" s="152">
        <v>0.17</v>
      </c>
      <c r="AJ2078" s="149">
        <v>-0.43</v>
      </c>
      <c r="AK2078" s="149">
        <v>0.11</v>
      </c>
      <c r="AL2078" s="150">
        <v>0.47</v>
      </c>
      <c r="AM2078" s="153">
        <f t="shared" si="243"/>
        <v>-7.0000000000000007E-2</v>
      </c>
      <c r="AN2078" s="154">
        <f t="shared" si="243"/>
        <v>-0.16999999999999998</v>
      </c>
      <c r="AO2078" s="154">
        <f t="shared" si="243"/>
        <v>-0.33</v>
      </c>
      <c r="AP2078" s="155">
        <f t="shared" si="243"/>
        <v>-0.03</v>
      </c>
      <c r="AQ2078" s="156">
        <f>AVERAGE(Table3[[#This Row],[ HEK293 +Selistat_R1 2]:[ HEK293 +Selistat_R4 5]])</f>
        <v>-0.15000000000000002</v>
      </c>
      <c r="AR2078" s="153">
        <f t="shared" si="244"/>
        <v>-0.14000000000000001</v>
      </c>
      <c r="AS2078" s="154">
        <f t="shared" si="244"/>
        <v>2.0000000000000018E-2</v>
      </c>
      <c r="AT2078" s="154">
        <f t="shared" si="244"/>
        <v>-9.0000000000000011E-2</v>
      </c>
      <c r="AU2078" s="157">
        <f t="shared" si="244"/>
        <v>0.32999999999999996</v>
      </c>
      <c r="AV2078" s="158">
        <f t="shared" si="245"/>
        <v>6.0000000000000012E-2</v>
      </c>
      <c r="AW2078" s="154">
        <f t="shared" si="245"/>
        <v>-0.15999999999999998</v>
      </c>
      <c r="AX2078" s="154">
        <f t="shared" si="245"/>
        <v>-3.0000000000000013E-2</v>
      </c>
      <c r="AY2078" s="155">
        <f t="shared" si="245"/>
        <v>0.5</v>
      </c>
    </row>
    <row r="2079" spans="1:51" x14ac:dyDescent="0.15">
      <c r="G2079" s="122">
        <v>1</v>
      </c>
      <c r="H2079" s="166">
        <v>0.90572299999999994</v>
      </c>
      <c r="I2079" s="167">
        <v>2.6666700000000002E-2</v>
      </c>
      <c r="J2079" s="168" t="str">
        <f t="shared" si="240"/>
        <v>FALSE</v>
      </c>
      <c r="K2079" s="169">
        <v>0.32423099999999999</v>
      </c>
      <c r="L2079" s="170">
        <f>-LOG10(Table3[[#This Row],[Student''s T-test p-value HEK293 +Selistat_HEK293 UT]])</f>
        <v>0.48914546423979283</v>
      </c>
      <c r="M2079" s="167">
        <v>-0.29249999999999998</v>
      </c>
      <c r="N2079" s="171" t="str">
        <f t="shared" si="241"/>
        <v>FALSE</v>
      </c>
      <c r="O2079" s="146">
        <v>0.14328099999999999</v>
      </c>
      <c r="P2079" s="147">
        <v>-0.29749999999999999</v>
      </c>
      <c r="Q2079" s="171" t="str">
        <f t="shared" si="242"/>
        <v>FALSE</v>
      </c>
      <c r="R2079" s="122" t="s">
        <v>10265</v>
      </c>
      <c r="S2079" s="122" t="s">
        <v>10833</v>
      </c>
      <c r="T2079" s="122" t="s">
        <v>10267</v>
      </c>
      <c r="U2079" s="172" t="s">
        <v>10268</v>
      </c>
      <c r="V2079" s="122" t="s">
        <v>10834</v>
      </c>
      <c r="W2079" s="148">
        <v>-0.49</v>
      </c>
      <c r="X2079" s="149">
        <v>-0.43</v>
      </c>
      <c r="Y2079" s="149">
        <v>-0.67</v>
      </c>
      <c r="Z2079" s="150">
        <v>0.17</v>
      </c>
      <c r="AA2079" s="148">
        <v>-0.12</v>
      </c>
      <c r="AB2079" s="149">
        <v>-0.59</v>
      </c>
      <c r="AC2079" s="149">
        <v>0.37</v>
      </c>
      <c r="AD2079" s="151">
        <v>0.09</v>
      </c>
      <c r="AE2079" s="148">
        <v>0.22</v>
      </c>
      <c r="AF2079" s="149">
        <v>-0.08</v>
      </c>
      <c r="AG2079" s="149">
        <v>-0.38</v>
      </c>
      <c r="AH2079" s="151">
        <v>0.14000000000000001</v>
      </c>
      <c r="AI2079" s="152">
        <v>0.48</v>
      </c>
      <c r="AJ2079" s="149">
        <v>0.01</v>
      </c>
      <c r="AK2079" s="149">
        <v>0.15</v>
      </c>
      <c r="AL2079" s="150">
        <v>0.45</v>
      </c>
      <c r="AM2079" s="153">
        <f t="shared" si="243"/>
        <v>-0.37</v>
      </c>
      <c r="AN2079" s="154">
        <f t="shared" si="243"/>
        <v>0.15999999999999998</v>
      </c>
      <c r="AO2079" s="154">
        <f t="shared" si="243"/>
        <v>-1.04</v>
      </c>
      <c r="AP2079" s="155">
        <f t="shared" si="243"/>
        <v>8.0000000000000016E-2</v>
      </c>
      <c r="AQ2079" s="156">
        <f>AVERAGE(Table3[[#This Row],[ HEK293 +Selistat_R1 2]:[ HEK293 +Selistat_R4 5]])</f>
        <v>-0.29249999999999998</v>
      </c>
      <c r="AR2079" s="153">
        <f t="shared" si="244"/>
        <v>0.33999999999999997</v>
      </c>
      <c r="AS2079" s="154">
        <f t="shared" si="244"/>
        <v>0.51</v>
      </c>
      <c r="AT2079" s="154">
        <f t="shared" si="244"/>
        <v>-0.75</v>
      </c>
      <c r="AU2079" s="157">
        <f t="shared" si="244"/>
        <v>5.0000000000000017E-2</v>
      </c>
      <c r="AV2079" s="158">
        <f t="shared" si="245"/>
        <v>0.6</v>
      </c>
      <c r="AW2079" s="154">
        <f t="shared" si="245"/>
        <v>0.6</v>
      </c>
      <c r="AX2079" s="154">
        <f t="shared" si="245"/>
        <v>-0.22</v>
      </c>
      <c r="AY2079" s="155">
        <f t="shared" si="245"/>
        <v>0.36</v>
      </c>
    </row>
    <row r="2080" spans="1:51" x14ac:dyDescent="0.15">
      <c r="A2080" s="122" t="s">
        <v>4205</v>
      </c>
      <c r="B2080" s="122" t="s">
        <v>4206</v>
      </c>
      <c r="C2080" s="122" t="s">
        <v>4207</v>
      </c>
      <c r="E2080" s="122" t="s">
        <v>4208</v>
      </c>
      <c r="F2080" s="122" t="s">
        <v>2856</v>
      </c>
      <c r="G2080" s="122">
        <v>1</v>
      </c>
      <c r="H2080" s="166">
        <v>0.29002699999999998</v>
      </c>
      <c r="I2080" s="167">
        <v>0.39250000000000002</v>
      </c>
      <c r="J2080" s="168" t="str">
        <f t="shared" si="240"/>
        <v>FALSE</v>
      </c>
      <c r="K2080" s="169">
        <v>0.32450600000000002</v>
      </c>
      <c r="L2080" s="170">
        <f>-LOG10(Table3[[#This Row],[Student''s T-test p-value HEK293 +Selistat_HEK293 UT]])</f>
        <v>0.48877726883957057</v>
      </c>
      <c r="M2080" s="167">
        <v>-8.5000000000000006E-2</v>
      </c>
      <c r="N2080" s="171" t="str">
        <f t="shared" si="241"/>
        <v>FALSE</v>
      </c>
      <c r="O2080" s="146">
        <v>0.87627699999999997</v>
      </c>
      <c r="P2080" s="147">
        <v>9.2499999999999999E-2</v>
      </c>
      <c r="Q2080" s="171" t="str">
        <f t="shared" si="242"/>
        <v>FALSE</v>
      </c>
      <c r="R2080" s="122" t="s">
        <v>4209</v>
      </c>
      <c r="S2080" s="122" t="s">
        <v>10835</v>
      </c>
      <c r="T2080" s="122" t="s">
        <v>4211</v>
      </c>
      <c r="U2080" s="172" t="s">
        <v>2657</v>
      </c>
      <c r="V2080" s="122" t="s">
        <v>10836</v>
      </c>
      <c r="W2080" s="148">
        <v>-0.61</v>
      </c>
      <c r="X2080" s="149">
        <v>-0.41</v>
      </c>
      <c r="Y2080" s="149">
        <v>-0.67</v>
      </c>
      <c r="Z2080" s="150">
        <v>-0.49</v>
      </c>
      <c r="AA2080" s="148">
        <v>-0.51</v>
      </c>
      <c r="AB2080" s="149">
        <v>-0.3</v>
      </c>
      <c r="AC2080" s="149">
        <v>-0.51</v>
      </c>
      <c r="AD2080" s="151">
        <v>-0.52</v>
      </c>
      <c r="AE2080" s="148">
        <v>-0.19</v>
      </c>
      <c r="AF2080" s="149">
        <v>0.13</v>
      </c>
      <c r="AG2080" s="149">
        <v>0.86</v>
      </c>
      <c r="AH2080" s="151">
        <v>7.0000000000000007E-2</v>
      </c>
      <c r="AI2080" s="152">
        <v>-0.35</v>
      </c>
      <c r="AJ2080" s="149">
        <v>1.67</v>
      </c>
      <c r="AK2080" s="149">
        <v>-0.19</v>
      </c>
      <c r="AL2080" s="150">
        <v>-0.63</v>
      </c>
      <c r="AM2080" s="153">
        <f t="shared" si="243"/>
        <v>-9.9999999999999978E-2</v>
      </c>
      <c r="AN2080" s="154">
        <f t="shared" si="243"/>
        <v>-0.10999999999999999</v>
      </c>
      <c r="AO2080" s="154">
        <f t="shared" si="243"/>
        <v>-0.16000000000000003</v>
      </c>
      <c r="AP2080" s="155">
        <f t="shared" si="243"/>
        <v>3.0000000000000027E-2</v>
      </c>
      <c r="AQ2080" s="156">
        <f>AVERAGE(Table3[[#This Row],[ HEK293 +Selistat_R1 2]:[ HEK293 +Selistat_R4 5]])</f>
        <v>-8.4999999999999992E-2</v>
      </c>
      <c r="AR2080" s="153">
        <f t="shared" si="244"/>
        <v>0.32</v>
      </c>
      <c r="AS2080" s="154">
        <f t="shared" si="244"/>
        <v>0.43</v>
      </c>
      <c r="AT2080" s="154">
        <f t="shared" si="244"/>
        <v>1.37</v>
      </c>
      <c r="AU2080" s="157">
        <f t="shared" si="244"/>
        <v>0.59000000000000008</v>
      </c>
      <c r="AV2080" s="158">
        <f t="shared" si="245"/>
        <v>0.16000000000000003</v>
      </c>
      <c r="AW2080" s="154">
        <f t="shared" si="245"/>
        <v>1.97</v>
      </c>
      <c r="AX2080" s="154">
        <f t="shared" si="245"/>
        <v>0.32</v>
      </c>
      <c r="AY2080" s="155">
        <f t="shared" si="245"/>
        <v>-0.10999999999999999</v>
      </c>
    </row>
    <row r="2081" spans="1:51" x14ac:dyDescent="0.15">
      <c r="A2081" s="122" t="s">
        <v>6107</v>
      </c>
      <c r="B2081" s="122" t="s">
        <v>6108</v>
      </c>
      <c r="C2081" s="122" t="s">
        <v>6109</v>
      </c>
      <c r="D2081" s="122" t="s">
        <v>6110</v>
      </c>
      <c r="E2081" s="122" t="s">
        <v>6111</v>
      </c>
      <c r="G2081" s="122">
        <v>1</v>
      </c>
      <c r="H2081" s="166">
        <v>0.54807799999999995</v>
      </c>
      <c r="I2081" s="167">
        <v>0.14083300000000001</v>
      </c>
      <c r="J2081" s="168" t="str">
        <f t="shared" si="240"/>
        <v>FALSE</v>
      </c>
      <c r="K2081" s="169">
        <v>0.32504</v>
      </c>
      <c r="L2081" s="170">
        <f>-LOG10(Table3[[#This Row],[Student''s T-test p-value HEK293 +Selistat_HEK293 UT]])</f>
        <v>0.48806319068164483</v>
      </c>
      <c r="M2081" s="167">
        <v>-0.25</v>
      </c>
      <c r="N2081" s="171" t="str">
        <f t="shared" si="241"/>
        <v>FALSE</v>
      </c>
      <c r="O2081" s="146">
        <v>0.95822700000000005</v>
      </c>
      <c r="P2081" s="147">
        <v>1.2500000000000001E-2</v>
      </c>
      <c r="Q2081" s="171" t="str">
        <f t="shared" si="242"/>
        <v>FALSE</v>
      </c>
      <c r="R2081" s="122" t="s">
        <v>1165</v>
      </c>
      <c r="S2081" s="122" t="s">
        <v>1169</v>
      </c>
      <c r="T2081" s="122" t="s">
        <v>1167</v>
      </c>
      <c r="U2081" s="172" t="s">
        <v>6113</v>
      </c>
      <c r="V2081" s="122" t="s">
        <v>6482</v>
      </c>
      <c r="W2081" s="148">
        <v>-0.94</v>
      </c>
      <c r="X2081" s="149">
        <v>-7.0000000000000007E-2</v>
      </c>
      <c r="Y2081" s="149">
        <v>0.03</v>
      </c>
      <c r="Z2081" s="150">
        <v>-0.63</v>
      </c>
      <c r="AA2081" s="148">
        <v>-0.14000000000000001</v>
      </c>
      <c r="AB2081" s="149">
        <v>-0.19</v>
      </c>
      <c r="AC2081" s="149">
        <v>-0.22</v>
      </c>
      <c r="AD2081" s="151">
        <v>-0.06</v>
      </c>
      <c r="AE2081" s="148">
        <v>0.17</v>
      </c>
      <c r="AF2081" s="149">
        <v>0.28999999999999998</v>
      </c>
      <c r="AG2081" s="149">
        <v>0.7</v>
      </c>
      <c r="AH2081" s="151">
        <v>-0.4</v>
      </c>
      <c r="AI2081" s="152">
        <v>0.21</v>
      </c>
      <c r="AJ2081" s="149">
        <v>0.24</v>
      </c>
      <c r="AK2081" s="149">
        <v>0.11</v>
      </c>
      <c r="AL2081" s="150">
        <v>0.15</v>
      </c>
      <c r="AM2081" s="153">
        <f t="shared" si="243"/>
        <v>-0.79999999999999993</v>
      </c>
      <c r="AN2081" s="154">
        <f t="shared" si="243"/>
        <v>0.12</v>
      </c>
      <c r="AO2081" s="154">
        <f t="shared" si="243"/>
        <v>0.25</v>
      </c>
      <c r="AP2081" s="155">
        <f t="shared" si="243"/>
        <v>-0.57000000000000006</v>
      </c>
      <c r="AQ2081" s="156">
        <f>AVERAGE(Table3[[#This Row],[ HEK293 +Selistat_R1 2]:[ HEK293 +Selistat_R4 5]])</f>
        <v>-0.25</v>
      </c>
      <c r="AR2081" s="153">
        <f t="shared" si="244"/>
        <v>0.31000000000000005</v>
      </c>
      <c r="AS2081" s="154">
        <f t="shared" si="244"/>
        <v>0.48</v>
      </c>
      <c r="AT2081" s="154">
        <f t="shared" si="244"/>
        <v>0.91999999999999993</v>
      </c>
      <c r="AU2081" s="157">
        <f t="shared" si="244"/>
        <v>-0.34</v>
      </c>
      <c r="AV2081" s="158">
        <f t="shared" si="245"/>
        <v>0.35</v>
      </c>
      <c r="AW2081" s="154">
        <f t="shared" si="245"/>
        <v>0.43</v>
      </c>
      <c r="AX2081" s="154">
        <f t="shared" si="245"/>
        <v>0.33</v>
      </c>
      <c r="AY2081" s="155">
        <f t="shared" si="245"/>
        <v>0.21</v>
      </c>
    </row>
    <row r="2082" spans="1:51" x14ac:dyDescent="0.15">
      <c r="A2082" s="122" t="s">
        <v>7710</v>
      </c>
      <c r="B2082" s="122" t="s">
        <v>7711</v>
      </c>
      <c r="C2082" s="122" t="s">
        <v>3435</v>
      </c>
      <c r="E2082" s="122" t="s">
        <v>7712</v>
      </c>
      <c r="F2082" s="122" t="s">
        <v>7713</v>
      </c>
      <c r="G2082" s="122">
        <v>1</v>
      </c>
      <c r="H2082" s="166">
        <v>0.99654799999999999</v>
      </c>
      <c r="I2082" s="167">
        <v>-8.3333099999999998E-4</v>
      </c>
      <c r="J2082" s="168" t="str">
        <f t="shared" si="240"/>
        <v>FALSE</v>
      </c>
      <c r="K2082" s="169">
        <v>0.32514500000000002</v>
      </c>
      <c r="L2082" s="170">
        <f>-LOG10(Table3[[#This Row],[Student''s T-test p-value HEK293 +Selistat_HEK293 UT]])</f>
        <v>0.48792292007867405</v>
      </c>
      <c r="M2082" s="167">
        <v>-0.215</v>
      </c>
      <c r="N2082" s="171" t="str">
        <f t="shared" si="241"/>
        <v>FALSE</v>
      </c>
      <c r="O2082" s="146">
        <v>0.82444099999999998</v>
      </c>
      <c r="P2082" s="147">
        <v>-5.7500000000000002E-2</v>
      </c>
      <c r="Q2082" s="171" t="str">
        <f t="shared" si="242"/>
        <v>FALSE</v>
      </c>
      <c r="R2082" s="122" t="s">
        <v>7714</v>
      </c>
      <c r="S2082" s="122" t="s">
        <v>10837</v>
      </c>
      <c r="T2082" s="122" t="s">
        <v>10838</v>
      </c>
      <c r="U2082" s="172" t="s">
        <v>2633</v>
      </c>
      <c r="V2082" s="122" t="s">
        <v>10839</v>
      </c>
      <c r="W2082" s="148">
        <v>-0.45</v>
      </c>
      <c r="X2082" s="149">
        <v>-0.32</v>
      </c>
      <c r="Y2082" s="149">
        <v>-0.44</v>
      </c>
      <c r="Z2082" s="150">
        <v>0.22</v>
      </c>
      <c r="AA2082" s="148">
        <v>-0.05</v>
      </c>
      <c r="AB2082" s="149">
        <v>-0.37</v>
      </c>
      <c r="AC2082" s="149">
        <v>0.19</v>
      </c>
      <c r="AD2082" s="151">
        <v>0.1</v>
      </c>
      <c r="AE2082" s="148">
        <v>0.43</v>
      </c>
      <c r="AF2082" s="149">
        <v>-0.31</v>
      </c>
      <c r="AG2082" s="149">
        <v>-0.19</v>
      </c>
      <c r="AH2082" s="151">
        <v>0.25</v>
      </c>
      <c r="AI2082" s="152">
        <v>0.32</v>
      </c>
      <c r="AJ2082" s="149">
        <v>-0.21</v>
      </c>
      <c r="AK2082" s="149">
        <v>-0.18</v>
      </c>
      <c r="AL2082" s="150">
        <v>0.48</v>
      </c>
      <c r="AM2082" s="153">
        <f t="shared" si="243"/>
        <v>-0.4</v>
      </c>
      <c r="AN2082" s="154">
        <f t="shared" si="243"/>
        <v>4.9999999999999989E-2</v>
      </c>
      <c r="AO2082" s="154">
        <f t="shared" si="243"/>
        <v>-0.63</v>
      </c>
      <c r="AP2082" s="155">
        <f t="shared" si="243"/>
        <v>0.12</v>
      </c>
      <c r="AQ2082" s="156">
        <f>AVERAGE(Table3[[#This Row],[ HEK293 +Selistat_R1 2]:[ HEK293 +Selistat_R4 5]])</f>
        <v>-0.215</v>
      </c>
      <c r="AR2082" s="153">
        <f t="shared" si="244"/>
        <v>0.48</v>
      </c>
      <c r="AS2082" s="154">
        <f t="shared" si="244"/>
        <v>0.06</v>
      </c>
      <c r="AT2082" s="154">
        <f t="shared" si="244"/>
        <v>-0.38</v>
      </c>
      <c r="AU2082" s="157">
        <f t="shared" si="244"/>
        <v>0.15</v>
      </c>
      <c r="AV2082" s="158">
        <f t="shared" si="245"/>
        <v>0.37</v>
      </c>
      <c r="AW2082" s="154">
        <f t="shared" si="245"/>
        <v>0.16</v>
      </c>
      <c r="AX2082" s="154">
        <f t="shared" si="245"/>
        <v>-0.37</v>
      </c>
      <c r="AY2082" s="155">
        <f t="shared" si="245"/>
        <v>0.38</v>
      </c>
    </row>
    <row r="2083" spans="1:51" x14ac:dyDescent="0.15">
      <c r="A2083" s="122" t="s">
        <v>4285</v>
      </c>
      <c r="B2083" s="122" t="s">
        <v>4286</v>
      </c>
      <c r="C2083" s="122" t="s">
        <v>4287</v>
      </c>
      <c r="D2083" s="122" t="s">
        <v>3830</v>
      </c>
      <c r="E2083" s="122" t="s">
        <v>4288</v>
      </c>
      <c r="G2083" s="122">
        <v>1</v>
      </c>
      <c r="H2083" s="166">
        <v>0.328953</v>
      </c>
      <c r="I2083" s="167">
        <v>-0.126667</v>
      </c>
      <c r="J2083" s="168" t="str">
        <f t="shared" si="240"/>
        <v>FALSE</v>
      </c>
      <c r="K2083" s="169">
        <v>0.32520399999999999</v>
      </c>
      <c r="L2083" s="170">
        <f>-LOG10(Table3[[#This Row],[Student''s T-test p-value HEK293 +Selistat_HEK293 UT]])</f>
        <v>0.48784412123527587</v>
      </c>
      <c r="M2083" s="167">
        <v>-0.16250000000000001</v>
      </c>
      <c r="N2083" s="171" t="str">
        <f t="shared" si="241"/>
        <v>FALSE</v>
      </c>
      <c r="O2083" s="146">
        <v>3.8427000000000003E-2</v>
      </c>
      <c r="P2083" s="147">
        <v>-0.3175</v>
      </c>
      <c r="Q2083" s="171" t="str">
        <f t="shared" si="242"/>
        <v>FALSE</v>
      </c>
      <c r="R2083" s="122" t="s">
        <v>171</v>
      </c>
      <c r="S2083" s="122" t="s">
        <v>10622</v>
      </c>
      <c r="T2083" s="122" t="s">
        <v>173</v>
      </c>
      <c r="U2083" s="172" t="s">
        <v>4290</v>
      </c>
      <c r="V2083" s="122" t="s">
        <v>10623</v>
      </c>
      <c r="W2083" s="148">
        <v>0.13</v>
      </c>
      <c r="X2083" s="149">
        <v>-0.42</v>
      </c>
      <c r="Y2083" s="149">
        <v>-0.01</v>
      </c>
      <c r="Z2083" s="150">
        <v>-0.03</v>
      </c>
      <c r="AA2083" s="148">
        <v>0.25</v>
      </c>
      <c r="AB2083" s="149">
        <v>-0.18</v>
      </c>
      <c r="AC2083" s="149">
        <v>0.06</v>
      </c>
      <c r="AD2083" s="151">
        <v>0.19</v>
      </c>
      <c r="AE2083" s="148">
        <v>0.02</v>
      </c>
      <c r="AF2083" s="149">
        <v>-0.28999999999999998</v>
      </c>
      <c r="AG2083" s="149">
        <v>-0.36</v>
      </c>
      <c r="AH2083" s="151">
        <v>-0.12</v>
      </c>
      <c r="AI2083" s="152">
        <v>0.19</v>
      </c>
      <c r="AJ2083" s="149">
        <v>0.32</v>
      </c>
      <c r="AK2083" s="149">
        <v>-0.08</v>
      </c>
      <c r="AL2083" s="150">
        <v>0.09</v>
      </c>
      <c r="AM2083" s="153">
        <f t="shared" si="243"/>
        <v>-0.12</v>
      </c>
      <c r="AN2083" s="154">
        <f t="shared" si="243"/>
        <v>-0.24</v>
      </c>
      <c r="AO2083" s="154">
        <f t="shared" si="243"/>
        <v>-6.9999999999999993E-2</v>
      </c>
      <c r="AP2083" s="155">
        <f t="shared" si="243"/>
        <v>-0.22</v>
      </c>
      <c r="AQ2083" s="156">
        <f>AVERAGE(Table3[[#This Row],[ HEK293 +Selistat_R1 2]:[ HEK293 +Selistat_R4 5]])</f>
        <v>-0.16250000000000001</v>
      </c>
      <c r="AR2083" s="153">
        <f t="shared" si="244"/>
        <v>-0.23</v>
      </c>
      <c r="AS2083" s="154">
        <f t="shared" si="244"/>
        <v>-0.10999999999999999</v>
      </c>
      <c r="AT2083" s="154">
        <f t="shared" si="244"/>
        <v>-0.42</v>
      </c>
      <c r="AU2083" s="157">
        <f t="shared" si="244"/>
        <v>-0.31</v>
      </c>
      <c r="AV2083" s="158">
        <f t="shared" si="245"/>
        <v>-0.06</v>
      </c>
      <c r="AW2083" s="154">
        <f t="shared" si="245"/>
        <v>0.5</v>
      </c>
      <c r="AX2083" s="154">
        <f t="shared" si="245"/>
        <v>-0.14000000000000001</v>
      </c>
      <c r="AY2083" s="155">
        <f t="shared" si="245"/>
        <v>-0.1</v>
      </c>
    </row>
    <row r="2084" spans="1:51" x14ac:dyDescent="0.15">
      <c r="A2084" s="122" t="s">
        <v>8843</v>
      </c>
      <c r="B2084" s="122" t="s">
        <v>8844</v>
      </c>
      <c r="C2084" s="122" t="s">
        <v>8845</v>
      </c>
      <c r="E2084" s="122" t="s">
        <v>8846</v>
      </c>
      <c r="F2084" s="122" t="s">
        <v>8847</v>
      </c>
      <c r="G2084" s="122">
        <v>2</v>
      </c>
      <c r="H2084" s="166">
        <v>0.88522999999999996</v>
      </c>
      <c r="I2084" s="167">
        <v>2.8333299999999999E-2</v>
      </c>
      <c r="J2084" s="168" t="str">
        <f t="shared" si="240"/>
        <v>FALSE</v>
      </c>
      <c r="K2084" s="169">
        <v>0.32532899999999998</v>
      </c>
      <c r="L2084" s="170">
        <f>-LOG10(Table3[[#This Row],[Student''s T-test p-value HEK293 +Selistat_HEK293 UT]])</f>
        <v>0.48767722175160322</v>
      </c>
      <c r="M2084" s="167">
        <v>-0.13750000000000001</v>
      </c>
      <c r="N2084" s="171" t="str">
        <f t="shared" si="241"/>
        <v>FALSE</v>
      </c>
      <c r="O2084" s="146">
        <v>0.78978300000000001</v>
      </c>
      <c r="P2084" s="147">
        <v>-8.7499999999999994E-2</v>
      </c>
      <c r="Q2084" s="171" t="str">
        <f t="shared" si="242"/>
        <v>FALSE</v>
      </c>
      <c r="R2084" s="122" t="s">
        <v>8848</v>
      </c>
      <c r="S2084" s="122" t="s">
        <v>10840</v>
      </c>
      <c r="T2084" s="122" t="s">
        <v>8850</v>
      </c>
      <c r="U2084" s="172" t="s">
        <v>8851</v>
      </c>
      <c r="V2084" s="122" t="s">
        <v>10841</v>
      </c>
      <c r="W2084" s="148">
        <v>-0.51</v>
      </c>
      <c r="X2084" s="149">
        <v>-0.08</v>
      </c>
      <c r="Y2084" s="149">
        <v>-0.23</v>
      </c>
      <c r="Z2084" s="150">
        <v>0.05</v>
      </c>
      <c r="AA2084" s="148">
        <v>0.04</v>
      </c>
      <c r="AB2084" s="149">
        <v>-0.11</v>
      </c>
      <c r="AC2084" s="149">
        <v>0</v>
      </c>
      <c r="AD2084" s="151">
        <v>-0.15</v>
      </c>
      <c r="AE2084" s="148">
        <v>0.23</v>
      </c>
      <c r="AF2084" s="149">
        <v>-0.41</v>
      </c>
      <c r="AG2084" s="149">
        <v>-0.23</v>
      </c>
      <c r="AH2084" s="151">
        <v>0.46</v>
      </c>
      <c r="AI2084" s="152">
        <v>0.2</v>
      </c>
      <c r="AJ2084" s="149">
        <v>-0.56999999999999995</v>
      </c>
      <c r="AK2084" s="149">
        <v>0.19</v>
      </c>
      <c r="AL2084" s="150">
        <v>0.57999999999999996</v>
      </c>
      <c r="AM2084" s="153">
        <f t="shared" si="243"/>
        <v>-0.55000000000000004</v>
      </c>
      <c r="AN2084" s="154">
        <f t="shared" si="243"/>
        <v>0.03</v>
      </c>
      <c r="AO2084" s="154">
        <f t="shared" si="243"/>
        <v>-0.23</v>
      </c>
      <c r="AP2084" s="155">
        <f t="shared" si="243"/>
        <v>0.2</v>
      </c>
      <c r="AQ2084" s="156">
        <f>AVERAGE(Table3[[#This Row],[ HEK293 +Selistat_R1 2]:[ HEK293 +Selistat_R4 5]])</f>
        <v>-0.13750000000000001</v>
      </c>
      <c r="AR2084" s="153">
        <f t="shared" si="244"/>
        <v>0.19</v>
      </c>
      <c r="AS2084" s="154">
        <f t="shared" si="244"/>
        <v>-0.3</v>
      </c>
      <c r="AT2084" s="154">
        <f t="shared" si="244"/>
        <v>-0.23</v>
      </c>
      <c r="AU2084" s="157">
        <f t="shared" si="244"/>
        <v>0.61</v>
      </c>
      <c r="AV2084" s="158">
        <f t="shared" si="245"/>
        <v>0.16</v>
      </c>
      <c r="AW2084" s="154">
        <f t="shared" si="245"/>
        <v>-0.45999999999999996</v>
      </c>
      <c r="AX2084" s="154">
        <f t="shared" si="245"/>
        <v>0.19</v>
      </c>
      <c r="AY2084" s="155">
        <f t="shared" si="245"/>
        <v>0.73</v>
      </c>
    </row>
    <row r="2085" spans="1:51" x14ac:dyDescent="0.15">
      <c r="A2085" s="122" t="s">
        <v>4432</v>
      </c>
      <c r="C2085" s="122" t="s">
        <v>4433</v>
      </c>
      <c r="E2085" s="122" t="s">
        <v>4434</v>
      </c>
      <c r="G2085" s="122">
        <v>1</v>
      </c>
      <c r="H2085" s="166">
        <v>1.2663499999999999E-2</v>
      </c>
      <c r="I2085" s="167">
        <v>0.38</v>
      </c>
      <c r="J2085" s="168" t="str">
        <f t="shared" si="240"/>
        <v>FALSE</v>
      </c>
      <c r="K2085" s="169">
        <v>0.32592199999999999</v>
      </c>
      <c r="L2085" s="170">
        <f>-LOG10(Table3[[#This Row],[Student''s T-test p-value HEK293 +Selistat_HEK293 UT]])</f>
        <v>0.48688632331476661</v>
      </c>
      <c r="M2085" s="167">
        <v>0.16750000000000001</v>
      </c>
      <c r="N2085" s="171" t="str">
        <f t="shared" si="241"/>
        <v>FALSE</v>
      </c>
      <c r="O2085" s="146">
        <v>0.19480800000000001</v>
      </c>
      <c r="P2085" s="147">
        <v>-0.1525</v>
      </c>
      <c r="Q2085" s="171" t="str">
        <f t="shared" si="242"/>
        <v>FALSE</v>
      </c>
      <c r="R2085" s="122" t="s">
        <v>759</v>
      </c>
      <c r="S2085" s="122" t="s">
        <v>10842</v>
      </c>
      <c r="T2085" s="122" t="s">
        <v>761</v>
      </c>
      <c r="U2085" s="172" t="s">
        <v>4436</v>
      </c>
      <c r="V2085" s="122" t="s">
        <v>10843</v>
      </c>
      <c r="W2085" s="148">
        <v>-0.18</v>
      </c>
      <c r="X2085" s="149">
        <v>-0.28999999999999998</v>
      </c>
      <c r="Y2085" s="149">
        <v>-0.31</v>
      </c>
      <c r="Z2085" s="150">
        <v>0.21</v>
      </c>
      <c r="AA2085" s="148">
        <v>-0.28000000000000003</v>
      </c>
      <c r="AB2085" s="149">
        <v>-0.54</v>
      </c>
      <c r="AC2085" s="149">
        <v>-0.06</v>
      </c>
      <c r="AD2085" s="151">
        <v>-0.36</v>
      </c>
      <c r="AE2085" s="148">
        <v>0.01</v>
      </c>
      <c r="AF2085" s="149">
        <v>0.1</v>
      </c>
      <c r="AG2085" s="149">
        <v>-0.03</v>
      </c>
      <c r="AH2085" s="151">
        <v>0.32</v>
      </c>
      <c r="AI2085" s="152">
        <v>0.22</v>
      </c>
      <c r="AJ2085" s="149">
        <v>7.0000000000000007E-2</v>
      </c>
      <c r="AK2085" s="149">
        <v>0.37</v>
      </c>
      <c r="AL2085" s="150">
        <v>0.35</v>
      </c>
      <c r="AM2085" s="153">
        <f t="shared" si="243"/>
        <v>0.10000000000000003</v>
      </c>
      <c r="AN2085" s="154">
        <f t="shared" si="243"/>
        <v>0.25000000000000006</v>
      </c>
      <c r="AO2085" s="154">
        <f t="shared" si="243"/>
        <v>-0.25</v>
      </c>
      <c r="AP2085" s="155">
        <f t="shared" si="243"/>
        <v>0.56999999999999995</v>
      </c>
      <c r="AQ2085" s="156">
        <f>AVERAGE(Table3[[#This Row],[ HEK293 +Selistat_R1 2]:[ HEK293 +Selistat_R4 5]])</f>
        <v>0.16750000000000001</v>
      </c>
      <c r="AR2085" s="153">
        <f t="shared" si="244"/>
        <v>0.29000000000000004</v>
      </c>
      <c r="AS2085" s="154">
        <f t="shared" si="244"/>
        <v>0.64</v>
      </c>
      <c r="AT2085" s="154">
        <f t="shared" si="244"/>
        <v>0.03</v>
      </c>
      <c r="AU2085" s="157">
        <f t="shared" si="244"/>
        <v>0.67999999999999994</v>
      </c>
      <c r="AV2085" s="158">
        <f t="shared" si="245"/>
        <v>0.5</v>
      </c>
      <c r="AW2085" s="154">
        <f t="shared" si="245"/>
        <v>0.6100000000000001</v>
      </c>
      <c r="AX2085" s="154">
        <f t="shared" si="245"/>
        <v>0.43</v>
      </c>
      <c r="AY2085" s="155">
        <f t="shared" si="245"/>
        <v>0.71</v>
      </c>
    </row>
    <row r="2086" spans="1:51" x14ac:dyDescent="0.15">
      <c r="A2086" s="122" t="s">
        <v>10844</v>
      </c>
      <c r="C2086" s="122" t="s">
        <v>10845</v>
      </c>
      <c r="E2086" s="122" t="s">
        <v>10846</v>
      </c>
      <c r="F2086" s="122" t="s">
        <v>10847</v>
      </c>
      <c r="G2086" s="122">
        <v>1</v>
      </c>
      <c r="H2086" s="166">
        <v>0.78566800000000003</v>
      </c>
      <c r="I2086" s="167">
        <v>-3.7499999999999999E-2</v>
      </c>
      <c r="J2086" s="168" t="str">
        <f t="shared" si="240"/>
        <v>FALSE</v>
      </c>
      <c r="K2086" s="169">
        <v>0.32641599999999998</v>
      </c>
      <c r="L2086" s="170">
        <f>-LOG10(Table3[[#This Row],[Student''s T-test p-value HEK293 +Selistat_HEK293 UT]])</f>
        <v>0.48622856149475596</v>
      </c>
      <c r="M2086" s="167">
        <v>-8.5000000000000006E-2</v>
      </c>
      <c r="N2086" s="171" t="str">
        <f t="shared" si="241"/>
        <v>FALSE</v>
      </c>
      <c r="O2086" s="146">
        <v>0.692075</v>
      </c>
      <c r="P2086" s="147">
        <v>9.7500000000000003E-2</v>
      </c>
      <c r="Q2086" s="171" t="str">
        <f t="shared" si="242"/>
        <v>FALSE</v>
      </c>
      <c r="R2086" s="122" t="s">
        <v>10848</v>
      </c>
      <c r="S2086" s="122" t="s">
        <v>10849</v>
      </c>
      <c r="T2086" s="122" t="s">
        <v>10850</v>
      </c>
      <c r="U2086" s="172" t="s">
        <v>10851</v>
      </c>
      <c r="V2086" s="122" t="s">
        <v>10852</v>
      </c>
      <c r="W2086" s="148">
        <v>-0.06</v>
      </c>
      <c r="X2086" s="149">
        <v>-0.2</v>
      </c>
      <c r="Y2086" s="149">
        <v>-0.14000000000000001</v>
      </c>
      <c r="Z2086" s="150">
        <v>0.11</v>
      </c>
      <c r="AA2086" s="148">
        <v>-7.0000000000000007E-2</v>
      </c>
      <c r="AB2086" s="149">
        <v>0.01</v>
      </c>
      <c r="AC2086" s="149">
        <v>-0.02</v>
      </c>
      <c r="AD2086" s="151">
        <v>0.13</v>
      </c>
      <c r="AE2086" s="148">
        <v>-0.04</v>
      </c>
      <c r="AF2086" s="149">
        <v>-0.22</v>
      </c>
      <c r="AG2086" s="149">
        <v>0.23</v>
      </c>
      <c r="AH2086" s="151">
        <v>0.22</v>
      </c>
      <c r="AI2086" s="152">
        <v>-0.03</v>
      </c>
      <c r="AJ2086" s="149">
        <v>-0.63</v>
      </c>
      <c r="AK2086" s="149">
        <v>0.12</v>
      </c>
      <c r="AL2086" s="150">
        <v>0.34</v>
      </c>
      <c r="AM2086" s="153">
        <f t="shared" si="243"/>
        <v>1.0000000000000009E-2</v>
      </c>
      <c r="AN2086" s="154">
        <f t="shared" si="243"/>
        <v>-0.21000000000000002</v>
      </c>
      <c r="AO2086" s="154">
        <f t="shared" si="243"/>
        <v>-0.12000000000000001</v>
      </c>
      <c r="AP2086" s="155">
        <f t="shared" si="243"/>
        <v>-2.0000000000000004E-2</v>
      </c>
      <c r="AQ2086" s="156">
        <f>AVERAGE(Table3[[#This Row],[ HEK293 +Selistat_R1 2]:[ HEK293 +Selistat_R4 5]])</f>
        <v>-8.5000000000000006E-2</v>
      </c>
      <c r="AR2086" s="153">
        <f t="shared" si="244"/>
        <v>3.0000000000000006E-2</v>
      </c>
      <c r="AS2086" s="154">
        <f t="shared" si="244"/>
        <v>-0.23</v>
      </c>
      <c r="AT2086" s="154">
        <f t="shared" si="244"/>
        <v>0.25</v>
      </c>
      <c r="AU2086" s="157">
        <f t="shared" si="244"/>
        <v>0.09</v>
      </c>
      <c r="AV2086" s="158">
        <f t="shared" si="245"/>
        <v>4.0000000000000008E-2</v>
      </c>
      <c r="AW2086" s="154">
        <f t="shared" si="245"/>
        <v>-0.64</v>
      </c>
      <c r="AX2086" s="154">
        <f t="shared" si="245"/>
        <v>0.13999999999999999</v>
      </c>
      <c r="AY2086" s="155">
        <f t="shared" si="245"/>
        <v>0.21000000000000002</v>
      </c>
    </row>
    <row r="2087" spans="1:51" x14ac:dyDescent="0.15">
      <c r="A2087" s="122" t="s">
        <v>10853</v>
      </c>
      <c r="B2087" s="122" t="s">
        <v>10854</v>
      </c>
      <c r="C2087" s="122" t="s">
        <v>10855</v>
      </c>
      <c r="D2087" s="122" t="s">
        <v>10856</v>
      </c>
      <c r="E2087" s="122" t="s">
        <v>10857</v>
      </c>
      <c r="F2087" s="122" t="s">
        <v>10858</v>
      </c>
      <c r="G2087" s="122">
        <v>1</v>
      </c>
      <c r="H2087" s="166">
        <v>0.97583799999999998</v>
      </c>
      <c r="I2087" s="167">
        <v>-5.8333300000000003E-3</v>
      </c>
      <c r="J2087" s="168" t="str">
        <f t="shared" si="240"/>
        <v>FALSE</v>
      </c>
      <c r="K2087" s="169">
        <v>0.32670500000000002</v>
      </c>
      <c r="L2087" s="170">
        <f>-LOG10(Table3[[#This Row],[Student''s T-test p-value HEK293 +Selistat_HEK293 UT]])</f>
        <v>0.48584421888913876</v>
      </c>
      <c r="M2087" s="167">
        <v>-0.22750000000000001</v>
      </c>
      <c r="N2087" s="171" t="str">
        <f t="shared" si="241"/>
        <v>FALSE</v>
      </c>
      <c r="O2087" s="146">
        <v>0.90253499999999998</v>
      </c>
      <c r="P2087" s="147">
        <v>-0.03</v>
      </c>
      <c r="Q2087" s="171" t="str">
        <f t="shared" si="242"/>
        <v>FALSE</v>
      </c>
      <c r="R2087" s="122" t="s">
        <v>10859</v>
      </c>
      <c r="S2087" s="122" t="s">
        <v>10860</v>
      </c>
      <c r="T2087" s="122" t="s">
        <v>10861</v>
      </c>
      <c r="U2087" s="172" t="s">
        <v>10862</v>
      </c>
      <c r="V2087" s="122" t="s">
        <v>10863</v>
      </c>
      <c r="W2087" s="148">
        <v>-0.39</v>
      </c>
      <c r="X2087" s="149">
        <v>-0.54</v>
      </c>
      <c r="Y2087" s="149">
        <v>-0.46</v>
      </c>
      <c r="Z2087" s="150">
        <v>0.37</v>
      </c>
      <c r="AA2087" s="148">
        <v>-0.09</v>
      </c>
      <c r="AB2087" s="149">
        <v>-0.06</v>
      </c>
      <c r="AC2087" s="149">
        <v>-0.02</v>
      </c>
      <c r="AD2087" s="151">
        <v>0.06</v>
      </c>
      <c r="AE2087" s="148">
        <v>0.41</v>
      </c>
      <c r="AF2087" s="149">
        <v>-0.2</v>
      </c>
      <c r="AG2087" s="149">
        <v>0.08</v>
      </c>
      <c r="AH2087" s="151">
        <v>-0.04</v>
      </c>
      <c r="AI2087" s="152">
        <v>0.23</v>
      </c>
      <c r="AJ2087" s="149">
        <v>-0.46</v>
      </c>
      <c r="AK2087" s="149">
        <v>0.14000000000000001</v>
      </c>
      <c r="AL2087" s="150">
        <v>0.46</v>
      </c>
      <c r="AM2087" s="153">
        <f t="shared" si="243"/>
        <v>-0.30000000000000004</v>
      </c>
      <c r="AN2087" s="154">
        <f t="shared" si="243"/>
        <v>-0.48000000000000004</v>
      </c>
      <c r="AO2087" s="154">
        <f t="shared" si="243"/>
        <v>-0.44</v>
      </c>
      <c r="AP2087" s="155">
        <f t="shared" si="243"/>
        <v>0.31</v>
      </c>
      <c r="AQ2087" s="156">
        <f>AVERAGE(Table3[[#This Row],[ HEK293 +Selistat_R1 2]:[ HEK293 +Selistat_R4 5]])</f>
        <v>-0.22749999999999998</v>
      </c>
      <c r="AR2087" s="153">
        <f t="shared" si="244"/>
        <v>0.5</v>
      </c>
      <c r="AS2087" s="154">
        <f t="shared" si="244"/>
        <v>-0.14000000000000001</v>
      </c>
      <c r="AT2087" s="154">
        <f t="shared" si="244"/>
        <v>0.1</v>
      </c>
      <c r="AU2087" s="157">
        <f t="shared" si="244"/>
        <v>-0.1</v>
      </c>
      <c r="AV2087" s="158">
        <f t="shared" si="245"/>
        <v>0.32</v>
      </c>
      <c r="AW2087" s="154">
        <f t="shared" si="245"/>
        <v>-0.4</v>
      </c>
      <c r="AX2087" s="154">
        <f t="shared" si="245"/>
        <v>0.16</v>
      </c>
      <c r="AY2087" s="155">
        <f t="shared" si="245"/>
        <v>0.4</v>
      </c>
    </row>
    <row r="2088" spans="1:51" x14ac:dyDescent="0.15">
      <c r="A2088" s="122" t="s">
        <v>3828</v>
      </c>
      <c r="B2088" s="122" t="s">
        <v>2968</v>
      </c>
      <c r="C2088" s="122" t="s">
        <v>3829</v>
      </c>
      <c r="D2088" s="122" t="s">
        <v>3830</v>
      </c>
      <c r="E2088" s="122" t="s">
        <v>3831</v>
      </c>
      <c r="G2088" s="122">
        <v>3</v>
      </c>
      <c r="H2088" s="166">
        <v>0.92262900000000003</v>
      </c>
      <c r="I2088" s="167">
        <v>2.58333E-2</v>
      </c>
      <c r="J2088" s="168" t="str">
        <f t="shared" si="240"/>
        <v>FALSE</v>
      </c>
      <c r="K2088" s="169">
        <v>0.32697700000000002</v>
      </c>
      <c r="L2088" s="170">
        <f>-LOG10(Table3[[#This Row],[Student''s T-test p-value HEK293 +Selistat_HEK293 UT]])</f>
        <v>0.48548279512071507</v>
      </c>
      <c r="M2088" s="167">
        <v>-0.315</v>
      </c>
      <c r="N2088" s="171" t="str">
        <f t="shared" si="241"/>
        <v>FALSE</v>
      </c>
      <c r="O2088" s="146">
        <v>0.37600800000000001</v>
      </c>
      <c r="P2088" s="147">
        <v>-0.27250000000000002</v>
      </c>
      <c r="Q2088" s="171" t="str">
        <f t="shared" si="242"/>
        <v>FALSE</v>
      </c>
      <c r="R2088" s="122" t="s">
        <v>3832</v>
      </c>
      <c r="S2088" s="122" t="s">
        <v>10864</v>
      </c>
      <c r="T2088" s="122" t="s">
        <v>8484</v>
      </c>
      <c r="U2088" s="172" t="s">
        <v>8485</v>
      </c>
      <c r="V2088" s="122" t="s">
        <v>10865</v>
      </c>
      <c r="W2088" s="148">
        <v>-0.21</v>
      </c>
      <c r="X2088" s="149">
        <v>-0.38</v>
      </c>
      <c r="Y2088" s="149">
        <v>-0.78</v>
      </c>
      <c r="Z2088" s="150">
        <v>-0.21</v>
      </c>
      <c r="AA2088" s="148">
        <v>0.2</v>
      </c>
      <c r="AB2088" s="149">
        <v>-0.8</v>
      </c>
      <c r="AC2088" s="149">
        <v>0.4</v>
      </c>
      <c r="AD2088" s="151">
        <v>-0.12</v>
      </c>
      <c r="AE2088" s="148">
        <v>0.48</v>
      </c>
      <c r="AF2088" s="149">
        <v>-0.38</v>
      </c>
      <c r="AG2088" s="149">
        <v>-0.57999999999999996</v>
      </c>
      <c r="AH2088" s="151">
        <v>0.4</v>
      </c>
      <c r="AI2088" s="152">
        <v>0.31</v>
      </c>
      <c r="AJ2088" s="149">
        <v>0.04</v>
      </c>
      <c r="AK2088" s="149">
        <v>0.18</v>
      </c>
      <c r="AL2088" s="150">
        <v>0.48</v>
      </c>
      <c r="AM2088" s="153">
        <f t="shared" si="243"/>
        <v>-0.41000000000000003</v>
      </c>
      <c r="AN2088" s="154">
        <f t="shared" si="243"/>
        <v>0.42000000000000004</v>
      </c>
      <c r="AO2088" s="154">
        <f t="shared" si="243"/>
        <v>-1.1800000000000002</v>
      </c>
      <c r="AP2088" s="155">
        <f t="shared" si="243"/>
        <v>-0.09</v>
      </c>
      <c r="AQ2088" s="156">
        <f>AVERAGE(Table3[[#This Row],[ HEK293 +Selistat_R1 2]:[ HEK293 +Selistat_R4 5]])</f>
        <v>-0.31500000000000006</v>
      </c>
      <c r="AR2088" s="153">
        <f t="shared" si="244"/>
        <v>0.27999999999999997</v>
      </c>
      <c r="AS2088" s="154">
        <f t="shared" si="244"/>
        <v>0.42000000000000004</v>
      </c>
      <c r="AT2088" s="154">
        <f t="shared" si="244"/>
        <v>-0.98</v>
      </c>
      <c r="AU2088" s="157">
        <f t="shared" si="244"/>
        <v>0.52</v>
      </c>
      <c r="AV2088" s="158">
        <f t="shared" si="245"/>
        <v>0.10999999999999999</v>
      </c>
      <c r="AW2088" s="154">
        <f t="shared" si="245"/>
        <v>0.84000000000000008</v>
      </c>
      <c r="AX2088" s="154">
        <f t="shared" si="245"/>
        <v>-0.22000000000000003</v>
      </c>
      <c r="AY2088" s="155">
        <f t="shared" si="245"/>
        <v>0.6</v>
      </c>
    </row>
    <row r="2089" spans="1:51" x14ac:dyDescent="0.15">
      <c r="A2089" s="122" t="s">
        <v>6237</v>
      </c>
      <c r="B2089" s="122" t="s">
        <v>6238</v>
      </c>
      <c r="C2089" s="122" t="s">
        <v>6239</v>
      </c>
      <c r="D2089" s="122" t="s">
        <v>6240</v>
      </c>
      <c r="E2089" s="122" t="s">
        <v>6241</v>
      </c>
      <c r="G2089" s="122">
        <v>1</v>
      </c>
      <c r="H2089" s="166">
        <v>0.25573800000000002</v>
      </c>
      <c r="I2089" s="167">
        <v>-0.120833</v>
      </c>
      <c r="J2089" s="168" t="str">
        <f t="shared" si="240"/>
        <v>FALSE</v>
      </c>
      <c r="K2089" s="169">
        <v>0.32705400000000001</v>
      </c>
      <c r="L2089" s="170">
        <f>-LOG10(Table3[[#This Row],[Student''s T-test p-value HEK293 +Selistat_HEK293 UT]])</f>
        <v>0.4853805349059514</v>
      </c>
      <c r="M2089" s="167">
        <v>-0.14249999999999999</v>
      </c>
      <c r="N2089" s="171" t="str">
        <f t="shared" si="241"/>
        <v>FALSE</v>
      </c>
      <c r="O2089" s="146">
        <v>0.53990199999999999</v>
      </c>
      <c r="P2089" s="147">
        <v>8.5000000000000006E-2</v>
      </c>
      <c r="Q2089" s="171" t="str">
        <f t="shared" si="242"/>
        <v>FALSE</v>
      </c>
      <c r="R2089" s="122" t="s">
        <v>1458</v>
      </c>
      <c r="S2089" s="122" t="s">
        <v>10866</v>
      </c>
      <c r="T2089" s="122" t="s">
        <v>1460</v>
      </c>
      <c r="U2089" s="172" t="s">
        <v>6243</v>
      </c>
      <c r="V2089" s="122" t="s">
        <v>10867</v>
      </c>
      <c r="W2089" s="148">
        <v>0.11</v>
      </c>
      <c r="X2089" s="149">
        <v>-0.01</v>
      </c>
      <c r="Y2089" s="149">
        <v>-0.05</v>
      </c>
      <c r="Z2089" s="150">
        <v>-0.3</v>
      </c>
      <c r="AA2089" s="148">
        <v>0.03</v>
      </c>
      <c r="AB2089" s="149">
        <v>0.38</v>
      </c>
      <c r="AC2089" s="149">
        <v>-0.02</v>
      </c>
      <c r="AD2089" s="151">
        <v>-7.0000000000000007E-2</v>
      </c>
      <c r="AE2089" s="148">
        <v>-0.08</v>
      </c>
      <c r="AF2089" s="149">
        <v>0.22</v>
      </c>
      <c r="AG2089" s="149">
        <v>0.12</v>
      </c>
      <c r="AH2089" s="151">
        <v>-0.21</v>
      </c>
      <c r="AI2089" s="152">
        <v>0.15</v>
      </c>
      <c r="AJ2089" s="149">
        <v>-0.08</v>
      </c>
      <c r="AK2089" s="149">
        <v>-0.08</v>
      </c>
      <c r="AL2089" s="150">
        <v>-0.28000000000000003</v>
      </c>
      <c r="AM2089" s="153">
        <f t="shared" si="243"/>
        <v>0.08</v>
      </c>
      <c r="AN2089" s="154">
        <f t="shared" si="243"/>
        <v>-0.39</v>
      </c>
      <c r="AO2089" s="154">
        <f t="shared" si="243"/>
        <v>-3.0000000000000002E-2</v>
      </c>
      <c r="AP2089" s="155">
        <f t="shared" si="243"/>
        <v>-0.22999999999999998</v>
      </c>
      <c r="AQ2089" s="156">
        <f>AVERAGE(Table3[[#This Row],[ HEK293 +Selistat_R1 2]:[ HEK293 +Selistat_R4 5]])</f>
        <v>-0.14250000000000002</v>
      </c>
      <c r="AR2089" s="153">
        <f t="shared" si="244"/>
        <v>-0.11</v>
      </c>
      <c r="AS2089" s="154">
        <f t="shared" si="244"/>
        <v>-0.16</v>
      </c>
      <c r="AT2089" s="154">
        <f t="shared" si="244"/>
        <v>0.13999999999999999</v>
      </c>
      <c r="AU2089" s="157">
        <f t="shared" si="244"/>
        <v>-0.13999999999999999</v>
      </c>
      <c r="AV2089" s="158">
        <f t="shared" si="245"/>
        <v>0.12</v>
      </c>
      <c r="AW2089" s="154">
        <f t="shared" si="245"/>
        <v>-0.46</v>
      </c>
      <c r="AX2089" s="154">
        <f t="shared" si="245"/>
        <v>-0.06</v>
      </c>
      <c r="AY2089" s="155">
        <f t="shared" si="245"/>
        <v>-0.21000000000000002</v>
      </c>
    </row>
    <row r="2090" spans="1:51" x14ac:dyDescent="0.15">
      <c r="A2090" s="122" t="s">
        <v>5534</v>
      </c>
      <c r="B2090" s="122" t="s">
        <v>5535</v>
      </c>
      <c r="C2090" s="122" t="s">
        <v>5536</v>
      </c>
      <c r="D2090" s="122" t="s">
        <v>3301</v>
      </c>
      <c r="E2090" s="122" t="s">
        <v>5537</v>
      </c>
      <c r="F2090" s="122" t="s">
        <v>5538</v>
      </c>
      <c r="G2090" s="122">
        <v>1</v>
      </c>
      <c r="H2090" s="166">
        <v>0.220002</v>
      </c>
      <c r="I2090" s="167">
        <v>-0.16916700000000001</v>
      </c>
      <c r="J2090" s="168" t="str">
        <f t="shared" si="240"/>
        <v>FALSE</v>
      </c>
      <c r="K2090" s="169">
        <v>0.32742700000000002</v>
      </c>
      <c r="L2090" s="170">
        <f>-LOG10(Table3[[#This Row],[Student''s T-test p-value HEK293 +Selistat_HEK293 UT]])</f>
        <v>0.48488551103424676</v>
      </c>
      <c r="M2090" s="167">
        <v>-0.16750000000000001</v>
      </c>
      <c r="N2090" s="171" t="str">
        <f t="shared" si="241"/>
        <v>FALSE</v>
      </c>
      <c r="O2090" s="146">
        <v>0.20161399999999999</v>
      </c>
      <c r="P2090" s="147">
        <v>-0.23499999999999999</v>
      </c>
      <c r="Q2090" s="171" t="str">
        <f t="shared" si="242"/>
        <v>FALSE</v>
      </c>
      <c r="R2090" s="122" t="s">
        <v>796</v>
      </c>
      <c r="S2090" s="122" t="s">
        <v>10868</v>
      </c>
      <c r="T2090" s="122" t="s">
        <v>798</v>
      </c>
      <c r="U2090" s="172" t="s">
        <v>5540</v>
      </c>
      <c r="V2090" s="122" t="s">
        <v>10869</v>
      </c>
      <c r="W2090" s="148">
        <v>-0.37</v>
      </c>
      <c r="X2090" s="149">
        <v>0</v>
      </c>
      <c r="Y2090" s="149">
        <v>-0.02</v>
      </c>
      <c r="Z2090" s="150">
        <v>0.16</v>
      </c>
      <c r="AA2090" s="148">
        <v>-0.01</v>
      </c>
      <c r="AB2090" s="149">
        <v>0.27</v>
      </c>
      <c r="AC2090" s="149">
        <v>-0.14000000000000001</v>
      </c>
      <c r="AD2090" s="151">
        <v>0.32</v>
      </c>
      <c r="AE2090" s="148">
        <v>0</v>
      </c>
      <c r="AF2090" s="149">
        <v>-0.28999999999999998</v>
      </c>
      <c r="AG2090" s="149">
        <v>-0.09</v>
      </c>
      <c r="AH2090" s="151">
        <v>-0.33</v>
      </c>
      <c r="AI2090" s="152">
        <v>0.1</v>
      </c>
      <c r="AJ2090" s="149">
        <v>-0.35</v>
      </c>
      <c r="AK2090" s="149">
        <v>0.16</v>
      </c>
      <c r="AL2090" s="150">
        <v>0.32</v>
      </c>
      <c r="AM2090" s="153">
        <f t="shared" si="243"/>
        <v>-0.36</v>
      </c>
      <c r="AN2090" s="154">
        <f t="shared" si="243"/>
        <v>-0.27</v>
      </c>
      <c r="AO2090" s="154">
        <f t="shared" si="243"/>
        <v>0.12000000000000001</v>
      </c>
      <c r="AP2090" s="155">
        <f t="shared" si="243"/>
        <v>-0.16</v>
      </c>
      <c r="AQ2090" s="156">
        <f>AVERAGE(Table3[[#This Row],[ HEK293 +Selistat_R1 2]:[ HEK293 +Selistat_R4 5]])</f>
        <v>-0.16750000000000001</v>
      </c>
      <c r="AR2090" s="153">
        <f t="shared" si="244"/>
        <v>0.01</v>
      </c>
      <c r="AS2090" s="154">
        <f t="shared" si="244"/>
        <v>-0.56000000000000005</v>
      </c>
      <c r="AT2090" s="154">
        <f t="shared" si="244"/>
        <v>5.0000000000000017E-2</v>
      </c>
      <c r="AU2090" s="157">
        <f t="shared" si="244"/>
        <v>-0.65</v>
      </c>
      <c r="AV2090" s="158">
        <f t="shared" si="245"/>
        <v>0.11</v>
      </c>
      <c r="AW2090" s="154">
        <f t="shared" si="245"/>
        <v>-0.62</v>
      </c>
      <c r="AX2090" s="154">
        <f t="shared" si="245"/>
        <v>0.30000000000000004</v>
      </c>
      <c r="AY2090" s="155">
        <f t="shared" si="245"/>
        <v>0</v>
      </c>
    </row>
    <row r="2091" spans="1:51" x14ac:dyDescent="0.15">
      <c r="A2091" s="122" t="s">
        <v>10870</v>
      </c>
      <c r="B2091" s="122" t="s">
        <v>10871</v>
      </c>
      <c r="C2091" s="122" t="s">
        <v>10872</v>
      </c>
      <c r="D2091" s="122" t="s">
        <v>6340</v>
      </c>
      <c r="E2091" s="122" t="s">
        <v>10873</v>
      </c>
      <c r="F2091" s="122" t="s">
        <v>10874</v>
      </c>
      <c r="G2091" s="122">
        <v>1</v>
      </c>
      <c r="H2091" s="166">
        <v>0.26644800000000002</v>
      </c>
      <c r="I2091" s="167">
        <v>5.66667E-2</v>
      </c>
      <c r="J2091" s="168" t="str">
        <f t="shared" si="240"/>
        <v>FALSE</v>
      </c>
      <c r="K2091" s="169">
        <v>0.32747900000000002</v>
      </c>
      <c r="L2091" s="170">
        <f>-LOG10(Table3[[#This Row],[Student''s T-test p-value HEK293 +Selistat_HEK293 UT]])</f>
        <v>0.48481654445551203</v>
      </c>
      <c r="M2091" s="167">
        <v>0.08</v>
      </c>
      <c r="N2091" s="171" t="str">
        <f t="shared" si="241"/>
        <v>FALSE</v>
      </c>
      <c r="O2091" s="146">
        <v>0.262548</v>
      </c>
      <c r="P2091" s="147">
        <v>5.5E-2</v>
      </c>
      <c r="Q2091" s="171" t="str">
        <f t="shared" si="242"/>
        <v>FALSE</v>
      </c>
      <c r="R2091" s="122" t="s">
        <v>10875</v>
      </c>
      <c r="S2091" s="122" t="s">
        <v>10876</v>
      </c>
      <c r="T2091" s="122" t="s">
        <v>10877</v>
      </c>
      <c r="U2091" s="172" t="s">
        <v>10878</v>
      </c>
      <c r="V2091" s="122" t="s">
        <v>10879</v>
      </c>
      <c r="W2091" s="148">
        <v>0</v>
      </c>
      <c r="X2091" s="149">
        <v>0.04</v>
      </c>
      <c r="Y2091" s="149">
        <v>0.08</v>
      </c>
      <c r="Z2091" s="150">
        <v>0.02</v>
      </c>
      <c r="AA2091" s="148">
        <v>0.09</v>
      </c>
      <c r="AB2091" s="149">
        <v>0.04</v>
      </c>
      <c r="AC2091" s="149">
        <v>-0.24</v>
      </c>
      <c r="AD2091" s="151">
        <v>-7.0000000000000007E-2</v>
      </c>
      <c r="AE2091" s="148">
        <v>0.04</v>
      </c>
      <c r="AF2091" s="149">
        <v>7.0000000000000007E-2</v>
      </c>
      <c r="AG2091" s="149">
        <v>-0.01</v>
      </c>
      <c r="AH2091" s="151">
        <v>0.01</v>
      </c>
      <c r="AI2091" s="152">
        <v>0.01</v>
      </c>
      <c r="AJ2091" s="149">
        <v>-0.03</v>
      </c>
      <c r="AK2091" s="149">
        <v>0.05</v>
      </c>
      <c r="AL2091" s="150">
        <v>-0.14000000000000001</v>
      </c>
      <c r="AM2091" s="153">
        <f t="shared" si="243"/>
        <v>-0.09</v>
      </c>
      <c r="AN2091" s="154">
        <f t="shared" si="243"/>
        <v>0</v>
      </c>
      <c r="AO2091" s="154">
        <f t="shared" si="243"/>
        <v>0.32</v>
      </c>
      <c r="AP2091" s="155">
        <f t="shared" si="243"/>
        <v>9.0000000000000011E-2</v>
      </c>
      <c r="AQ2091" s="156">
        <f>AVERAGE(Table3[[#This Row],[ HEK293 +Selistat_R1 2]:[ HEK293 +Selistat_R4 5]])</f>
        <v>0.08</v>
      </c>
      <c r="AR2091" s="153">
        <f t="shared" si="244"/>
        <v>-4.9999999999999996E-2</v>
      </c>
      <c r="AS2091" s="154">
        <f t="shared" si="244"/>
        <v>3.0000000000000006E-2</v>
      </c>
      <c r="AT2091" s="154">
        <f t="shared" si="244"/>
        <v>0.22999999999999998</v>
      </c>
      <c r="AU2091" s="157">
        <f t="shared" si="244"/>
        <v>0.08</v>
      </c>
      <c r="AV2091" s="158">
        <f t="shared" si="245"/>
        <v>-0.08</v>
      </c>
      <c r="AW2091" s="154">
        <f t="shared" si="245"/>
        <v>-7.0000000000000007E-2</v>
      </c>
      <c r="AX2091" s="154">
        <f t="shared" si="245"/>
        <v>0.28999999999999998</v>
      </c>
      <c r="AY2091" s="155">
        <f t="shared" si="245"/>
        <v>-7.0000000000000007E-2</v>
      </c>
    </row>
    <row r="2092" spans="1:51" x14ac:dyDescent="0.15">
      <c r="B2092" s="122" t="s">
        <v>3114</v>
      </c>
      <c r="C2092" s="122" t="s">
        <v>4633</v>
      </c>
      <c r="E2092" s="122" t="s">
        <v>4634</v>
      </c>
      <c r="G2092" s="122">
        <v>2</v>
      </c>
      <c r="H2092" s="166">
        <v>0.34755599999999998</v>
      </c>
      <c r="I2092" s="167">
        <v>0.19416700000000001</v>
      </c>
      <c r="J2092" s="168" t="str">
        <f t="shared" si="240"/>
        <v>FALSE</v>
      </c>
      <c r="K2092" s="169">
        <v>0.327623</v>
      </c>
      <c r="L2092" s="170">
        <f>-LOG10(Table3[[#This Row],[Student''s T-test p-value HEK293 +Selistat_HEK293 UT]])</f>
        <v>0.48462561722158115</v>
      </c>
      <c r="M2092" s="167">
        <v>-0.20749999999999999</v>
      </c>
      <c r="N2092" s="171" t="str">
        <f t="shared" si="241"/>
        <v>FALSE</v>
      </c>
      <c r="O2092" s="146">
        <v>0.14677599999999999</v>
      </c>
      <c r="P2092" s="147">
        <v>-0.2</v>
      </c>
      <c r="Q2092" s="171" t="str">
        <f t="shared" si="242"/>
        <v>FALSE</v>
      </c>
      <c r="R2092" s="122" t="s">
        <v>876</v>
      </c>
      <c r="S2092" s="122" t="s">
        <v>882</v>
      </c>
      <c r="T2092" s="122" t="s">
        <v>878</v>
      </c>
      <c r="U2092" s="172" t="s">
        <v>4635</v>
      </c>
      <c r="V2092" s="122" t="s">
        <v>4636</v>
      </c>
      <c r="W2092" s="148">
        <v>-0.38</v>
      </c>
      <c r="X2092" s="149">
        <v>-0.61</v>
      </c>
      <c r="Y2092" s="149">
        <v>-0.37</v>
      </c>
      <c r="Z2092" s="150">
        <v>-0.2</v>
      </c>
      <c r="AA2092" s="148">
        <v>-0.18</v>
      </c>
      <c r="AB2092" s="149">
        <v>-0.56999999999999995</v>
      </c>
      <c r="AC2092" s="149">
        <v>0.28000000000000003</v>
      </c>
      <c r="AD2092" s="151">
        <v>-0.26</v>
      </c>
      <c r="AE2092" s="148">
        <v>0.33</v>
      </c>
      <c r="AF2092" s="149">
        <v>0.22</v>
      </c>
      <c r="AG2092" s="149">
        <v>7.0000000000000007E-2</v>
      </c>
      <c r="AH2092" s="151">
        <v>-0.17</v>
      </c>
      <c r="AI2092" s="152">
        <v>0.33</v>
      </c>
      <c r="AJ2092" s="149">
        <v>0.26</v>
      </c>
      <c r="AK2092" s="149">
        <v>0.21</v>
      </c>
      <c r="AL2092" s="150">
        <v>0.45</v>
      </c>
      <c r="AM2092" s="153">
        <f t="shared" si="243"/>
        <v>-0.2</v>
      </c>
      <c r="AN2092" s="154">
        <f t="shared" si="243"/>
        <v>-4.0000000000000036E-2</v>
      </c>
      <c r="AO2092" s="154">
        <f t="shared" si="243"/>
        <v>-0.65</v>
      </c>
      <c r="AP2092" s="155">
        <f t="shared" si="243"/>
        <v>0.06</v>
      </c>
      <c r="AQ2092" s="156">
        <f>AVERAGE(Table3[[#This Row],[ HEK293 +Selistat_R1 2]:[ HEK293 +Selistat_R4 5]])</f>
        <v>-0.20750000000000002</v>
      </c>
      <c r="AR2092" s="153">
        <f t="shared" si="244"/>
        <v>0.51</v>
      </c>
      <c r="AS2092" s="154">
        <f t="shared" si="244"/>
        <v>0.78999999999999992</v>
      </c>
      <c r="AT2092" s="154">
        <f t="shared" si="244"/>
        <v>-0.21000000000000002</v>
      </c>
      <c r="AU2092" s="157">
        <f t="shared" si="244"/>
        <v>0.09</v>
      </c>
      <c r="AV2092" s="158">
        <f t="shared" si="245"/>
        <v>0.51</v>
      </c>
      <c r="AW2092" s="154">
        <f t="shared" si="245"/>
        <v>0.83</v>
      </c>
      <c r="AX2092" s="154">
        <f t="shared" si="245"/>
        <v>-7.0000000000000034E-2</v>
      </c>
      <c r="AY2092" s="155">
        <f t="shared" si="245"/>
        <v>0.71</v>
      </c>
    </row>
    <row r="2093" spans="1:51" x14ac:dyDescent="0.15">
      <c r="A2093" s="122" t="s">
        <v>4609</v>
      </c>
      <c r="B2093" s="122" t="s">
        <v>4610</v>
      </c>
      <c r="C2093" s="122" t="s">
        <v>4611</v>
      </c>
      <c r="D2093" s="122" t="s">
        <v>4612</v>
      </c>
      <c r="E2093" s="122" t="s">
        <v>4613</v>
      </c>
      <c r="F2093" s="122" t="s">
        <v>4614</v>
      </c>
      <c r="G2093" s="122">
        <v>1</v>
      </c>
      <c r="H2093" s="166">
        <v>0.44788899999999998</v>
      </c>
      <c r="I2093" s="167">
        <v>0.13333300000000001</v>
      </c>
      <c r="J2093" s="168" t="str">
        <f t="shared" si="240"/>
        <v>FALSE</v>
      </c>
      <c r="K2093" s="169">
        <v>0.32808599999999999</v>
      </c>
      <c r="L2093" s="170">
        <f>-LOG10(Table3[[#This Row],[Student''s T-test p-value HEK293 +Selistat_HEK293 UT]])</f>
        <v>0.48401230131913214</v>
      </c>
      <c r="M2093" s="167">
        <v>-0.16500000000000001</v>
      </c>
      <c r="N2093" s="171" t="str">
        <f t="shared" si="241"/>
        <v>FALSE</v>
      </c>
      <c r="O2093" s="146">
        <v>0.61451500000000003</v>
      </c>
      <c r="P2093" s="147">
        <v>-9.5000000000000001E-2</v>
      </c>
      <c r="Q2093" s="171" t="str">
        <f t="shared" si="242"/>
        <v>FALSE</v>
      </c>
      <c r="R2093" s="122" t="s">
        <v>4615</v>
      </c>
      <c r="S2093" s="122" t="s">
        <v>7538</v>
      </c>
      <c r="T2093" s="122" t="s">
        <v>4617</v>
      </c>
      <c r="U2093" s="172" t="s">
        <v>4618</v>
      </c>
      <c r="V2093" s="122" t="s">
        <v>7539</v>
      </c>
      <c r="W2093" s="148">
        <v>-0.51</v>
      </c>
      <c r="X2093" s="149">
        <v>-0.33</v>
      </c>
      <c r="Y2093" s="149">
        <v>-0.36</v>
      </c>
      <c r="Z2093" s="150">
        <v>0.03</v>
      </c>
      <c r="AA2093" s="148">
        <v>0.01</v>
      </c>
      <c r="AB2093" s="149">
        <v>-0.4</v>
      </c>
      <c r="AC2093" s="149">
        <v>0.06</v>
      </c>
      <c r="AD2093" s="151">
        <v>-0.18</v>
      </c>
      <c r="AE2093" s="148">
        <v>0.38</v>
      </c>
      <c r="AF2093" s="149">
        <v>-0.23</v>
      </c>
      <c r="AG2093" s="149">
        <v>-0.01</v>
      </c>
      <c r="AH2093" s="151">
        <v>0.28999999999999998</v>
      </c>
      <c r="AI2093" s="152">
        <v>0.13</v>
      </c>
      <c r="AJ2093" s="149">
        <v>-0.08</v>
      </c>
      <c r="AK2093" s="149">
        <v>0.36</v>
      </c>
      <c r="AL2093" s="150">
        <v>0.4</v>
      </c>
      <c r="AM2093" s="153">
        <f t="shared" si="243"/>
        <v>-0.52</v>
      </c>
      <c r="AN2093" s="154">
        <f t="shared" si="243"/>
        <v>7.0000000000000007E-2</v>
      </c>
      <c r="AO2093" s="154">
        <f t="shared" si="243"/>
        <v>-0.42</v>
      </c>
      <c r="AP2093" s="155">
        <f t="shared" si="243"/>
        <v>0.21</v>
      </c>
      <c r="AQ2093" s="156">
        <f>AVERAGE(Table3[[#This Row],[ HEK293 +Selistat_R1 2]:[ HEK293 +Selistat_R4 5]])</f>
        <v>-0.16500000000000001</v>
      </c>
      <c r="AR2093" s="153">
        <f t="shared" si="244"/>
        <v>0.37</v>
      </c>
      <c r="AS2093" s="154">
        <f t="shared" si="244"/>
        <v>0.17</v>
      </c>
      <c r="AT2093" s="154">
        <f t="shared" si="244"/>
        <v>-6.9999999999999993E-2</v>
      </c>
      <c r="AU2093" s="157">
        <f t="shared" si="244"/>
        <v>0.47</v>
      </c>
      <c r="AV2093" s="158">
        <f t="shared" si="245"/>
        <v>0.12000000000000001</v>
      </c>
      <c r="AW2093" s="154">
        <f t="shared" si="245"/>
        <v>0.32</v>
      </c>
      <c r="AX2093" s="154">
        <f t="shared" si="245"/>
        <v>0.3</v>
      </c>
      <c r="AY2093" s="155">
        <f t="shared" si="245"/>
        <v>0.58000000000000007</v>
      </c>
    </row>
    <row r="2094" spans="1:51" x14ac:dyDescent="0.15">
      <c r="B2094" s="122" t="s">
        <v>2968</v>
      </c>
      <c r="C2094" s="122" t="s">
        <v>4056</v>
      </c>
      <c r="D2094" s="122" t="s">
        <v>3830</v>
      </c>
      <c r="E2094" s="122" t="s">
        <v>5218</v>
      </c>
      <c r="G2094" s="122">
        <v>1</v>
      </c>
      <c r="H2094" s="166">
        <v>0.80381499999999995</v>
      </c>
      <c r="I2094" s="167">
        <v>-5.7500000000000002E-2</v>
      </c>
      <c r="J2094" s="168" t="str">
        <f t="shared" si="240"/>
        <v>FALSE</v>
      </c>
      <c r="K2094" s="169">
        <v>0.32925599999999999</v>
      </c>
      <c r="L2094" s="170">
        <f>-LOG10(Table3[[#This Row],[Student''s T-test p-value HEK293 +Selistat_HEK293 UT]])</f>
        <v>0.48246630218804964</v>
      </c>
      <c r="M2094" s="167">
        <v>-0.26750000000000002</v>
      </c>
      <c r="N2094" s="171" t="str">
        <f t="shared" si="241"/>
        <v>FALSE</v>
      </c>
      <c r="O2094" s="146">
        <v>7.3561199999999993E-2</v>
      </c>
      <c r="P2094" s="147">
        <v>-0.5</v>
      </c>
      <c r="Q2094" s="171" t="str">
        <f t="shared" si="242"/>
        <v>FALSE</v>
      </c>
      <c r="R2094" s="122" t="s">
        <v>6676</v>
      </c>
      <c r="S2094" s="122" t="s">
        <v>10880</v>
      </c>
      <c r="T2094" s="122" t="s">
        <v>10881</v>
      </c>
      <c r="U2094" s="172" t="s">
        <v>4058</v>
      </c>
      <c r="V2094" s="122" t="s">
        <v>10882</v>
      </c>
      <c r="W2094" s="148">
        <v>-0.61</v>
      </c>
      <c r="X2094" s="149">
        <v>-0.38</v>
      </c>
      <c r="Y2094" s="149">
        <v>0.21</v>
      </c>
      <c r="Z2094" s="150">
        <v>-0.3</v>
      </c>
      <c r="AA2094" s="148">
        <v>0.38</v>
      </c>
      <c r="AB2094" s="149">
        <v>0.02</v>
      </c>
      <c r="AC2094" s="149">
        <v>-0.5</v>
      </c>
      <c r="AD2094" s="151">
        <v>0.09</v>
      </c>
      <c r="AE2094" s="148">
        <v>0.24</v>
      </c>
      <c r="AF2094" s="149">
        <v>-0.1</v>
      </c>
      <c r="AG2094" s="149">
        <v>-0.76</v>
      </c>
      <c r="AH2094" s="151">
        <v>-0.2</v>
      </c>
      <c r="AI2094" s="152">
        <v>0.22</v>
      </c>
      <c r="AJ2094" s="149">
        <v>0.13</v>
      </c>
      <c r="AK2094" s="149">
        <v>0.59</v>
      </c>
      <c r="AL2094" s="150">
        <v>0.24</v>
      </c>
      <c r="AM2094" s="153">
        <f t="shared" si="243"/>
        <v>-0.99</v>
      </c>
      <c r="AN2094" s="154">
        <f t="shared" si="243"/>
        <v>-0.4</v>
      </c>
      <c r="AO2094" s="154">
        <f t="shared" si="243"/>
        <v>0.71</v>
      </c>
      <c r="AP2094" s="155">
        <f t="shared" si="243"/>
        <v>-0.39</v>
      </c>
      <c r="AQ2094" s="156">
        <f>AVERAGE(Table3[[#This Row],[ HEK293 +Selistat_R1 2]:[ HEK293 +Selistat_R4 5]])</f>
        <v>-0.26750000000000007</v>
      </c>
      <c r="AR2094" s="153">
        <f t="shared" si="244"/>
        <v>-0.14000000000000001</v>
      </c>
      <c r="AS2094" s="154">
        <f t="shared" si="244"/>
        <v>-0.12000000000000001</v>
      </c>
      <c r="AT2094" s="154">
        <f t="shared" si="244"/>
        <v>-0.26</v>
      </c>
      <c r="AU2094" s="157">
        <f t="shared" si="244"/>
        <v>-0.29000000000000004</v>
      </c>
      <c r="AV2094" s="158">
        <f t="shared" si="245"/>
        <v>-0.16</v>
      </c>
      <c r="AW2094" s="154">
        <f t="shared" si="245"/>
        <v>0.11</v>
      </c>
      <c r="AX2094" s="154">
        <f t="shared" si="245"/>
        <v>1.0899999999999999</v>
      </c>
      <c r="AY2094" s="155">
        <f t="shared" si="245"/>
        <v>0.15</v>
      </c>
    </row>
    <row r="2095" spans="1:51" x14ac:dyDescent="0.15">
      <c r="A2095" s="122" t="s">
        <v>9899</v>
      </c>
      <c r="B2095" s="122" t="s">
        <v>9900</v>
      </c>
      <c r="C2095" s="122" t="s">
        <v>3027</v>
      </c>
      <c r="E2095" s="122" t="s">
        <v>10883</v>
      </c>
      <c r="G2095" s="122">
        <v>1</v>
      </c>
      <c r="H2095" s="166">
        <v>0.98314900000000005</v>
      </c>
      <c r="I2095" s="167">
        <v>-2.50001E-3</v>
      </c>
      <c r="J2095" s="168" t="str">
        <f t="shared" si="240"/>
        <v>FALSE</v>
      </c>
      <c r="K2095" s="169">
        <v>0.329434</v>
      </c>
      <c r="L2095" s="170">
        <f>-LOG10(Table3[[#This Row],[Student''s T-test p-value HEK293 +Selistat_HEK293 UT]])</f>
        <v>0.48223158048387765</v>
      </c>
      <c r="M2095" s="167">
        <v>-0.13250000000000001</v>
      </c>
      <c r="N2095" s="171" t="str">
        <f t="shared" si="241"/>
        <v>FALSE</v>
      </c>
      <c r="O2095" s="146">
        <v>0.850136</v>
      </c>
      <c r="P2095" s="147">
        <v>0.03</v>
      </c>
      <c r="Q2095" s="171" t="str">
        <f t="shared" si="242"/>
        <v>FALSE</v>
      </c>
      <c r="R2095" s="122" t="s">
        <v>10884</v>
      </c>
      <c r="S2095" s="122" t="s">
        <v>10885</v>
      </c>
      <c r="T2095" s="122" t="s">
        <v>10886</v>
      </c>
      <c r="U2095" s="172" t="s">
        <v>10887</v>
      </c>
      <c r="V2095" s="122" t="s">
        <v>10888</v>
      </c>
      <c r="W2095" s="148">
        <v>-0.09</v>
      </c>
      <c r="X2095" s="149">
        <v>-0.27</v>
      </c>
      <c r="Y2095" s="149">
        <v>-0.37</v>
      </c>
      <c r="Z2095" s="150">
        <v>0.16</v>
      </c>
      <c r="AA2095" s="148">
        <v>-0.01</v>
      </c>
      <c r="AB2095" s="149">
        <v>-0.13</v>
      </c>
      <c r="AC2095" s="149">
        <v>0.01</v>
      </c>
      <c r="AD2095" s="151">
        <v>0.09</v>
      </c>
      <c r="AE2095" s="148">
        <v>0.42</v>
      </c>
      <c r="AF2095" s="149">
        <v>0.06</v>
      </c>
      <c r="AG2095" s="149">
        <v>-0.23</v>
      </c>
      <c r="AH2095" s="151">
        <v>0.02</v>
      </c>
      <c r="AI2095" s="152">
        <v>7.0000000000000007E-2</v>
      </c>
      <c r="AJ2095" s="149">
        <v>-0.02</v>
      </c>
      <c r="AK2095" s="149">
        <v>-0.12</v>
      </c>
      <c r="AL2095" s="150">
        <v>0.22</v>
      </c>
      <c r="AM2095" s="153">
        <f t="shared" si="243"/>
        <v>-0.08</v>
      </c>
      <c r="AN2095" s="154">
        <f t="shared" si="243"/>
        <v>-0.14000000000000001</v>
      </c>
      <c r="AO2095" s="154">
        <f t="shared" si="243"/>
        <v>-0.38</v>
      </c>
      <c r="AP2095" s="155">
        <f t="shared" si="243"/>
        <v>7.0000000000000007E-2</v>
      </c>
      <c r="AQ2095" s="156">
        <f>AVERAGE(Table3[[#This Row],[ HEK293 +Selistat_R1 2]:[ HEK293 +Selistat_R4 5]])</f>
        <v>-0.13250000000000001</v>
      </c>
      <c r="AR2095" s="153">
        <f t="shared" si="244"/>
        <v>0.43</v>
      </c>
      <c r="AS2095" s="154">
        <f t="shared" si="244"/>
        <v>0.19</v>
      </c>
      <c r="AT2095" s="154">
        <f t="shared" si="244"/>
        <v>-0.24000000000000002</v>
      </c>
      <c r="AU2095" s="157">
        <f t="shared" si="244"/>
        <v>-6.9999999999999993E-2</v>
      </c>
      <c r="AV2095" s="158">
        <f t="shared" si="245"/>
        <v>0.08</v>
      </c>
      <c r="AW2095" s="154">
        <f t="shared" si="245"/>
        <v>0.11</v>
      </c>
      <c r="AX2095" s="154">
        <f t="shared" si="245"/>
        <v>-0.13</v>
      </c>
      <c r="AY2095" s="155">
        <f t="shared" si="245"/>
        <v>0.13</v>
      </c>
    </row>
    <row r="2096" spans="1:51" x14ac:dyDescent="0.15">
      <c r="A2096" s="122" t="s">
        <v>10889</v>
      </c>
      <c r="B2096" s="122" t="s">
        <v>10890</v>
      </c>
      <c r="C2096" s="122" t="s">
        <v>10891</v>
      </c>
      <c r="D2096" s="122" t="s">
        <v>2861</v>
      </c>
      <c r="E2096" s="122" t="s">
        <v>7848</v>
      </c>
      <c r="F2096" s="122" t="s">
        <v>10892</v>
      </c>
      <c r="G2096" s="122">
        <v>1</v>
      </c>
      <c r="H2096" s="166">
        <v>0.761938</v>
      </c>
      <c r="I2096" s="167">
        <v>-3.4166700000000001E-2</v>
      </c>
      <c r="J2096" s="168" t="str">
        <f t="shared" si="240"/>
        <v>FALSE</v>
      </c>
      <c r="K2096" s="169">
        <v>0.32959100000000002</v>
      </c>
      <c r="L2096" s="170">
        <f>-LOG10(Table3[[#This Row],[Student''s T-test p-value HEK293 +Selistat_HEK293 UT]])</f>
        <v>0.4820246559060582</v>
      </c>
      <c r="M2096" s="167">
        <v>-0.14000000000000001</v>
      </c>
      <c r="N2096" s="171" t="str">
        <f t="shared" si="241"/>
        <v>FALSE</v>
      </c>
      <c r="O2096" s="146">
        <v>0.77112999999999998</v>
      </c>
      <c r="P2096" s="147">
        <v>-4.2500000000000003E-2</v>
      </c>
      <c r="Q2096" s="171" t="str">
        <f t="shared" si="242"/>
        <v>FALSE</v>
      </c>
      <c r="R2096" s="122" t="s">
        <v>10893</v>
      </c>
      <c r="S2096" s="122" t="s">
        <v>10894</v>
      </c>
      <c r="T2096" s="122" t="s">
        <v>10895</v>
      </c>
      <c r="U2096" s="172" t="s">
        <v>10896</v>
      </c>
      <c r="V2096" s="122" t="s">
        <v>10897</v>
      </c>
      <c r="W2096" s="148">
        <v>-0.23</v>
      </c>
      <c r="X2096" s="149">
        <v>-0.3</v>
      </c>
      <c r="Y2096" s="149">
        <v>-0.04</v>
      </c>
      <c r="Z2096" s="150">
        <v>7.0000000000000007E-2</v>
      </c>
      <c r="AA2096" s="148">
        <v>-0.17</v>
      </c>
      <c r="AB2096" s="149">
        <v>0.06</v>
      </c>
      <c r="AC2096" s="149">
        <v>0.28000000000000003</v>
      </c>
      <c r="AD2096" s="151">
        <v>-0.11</v>
      </c>
      <c r="AE2096" s="148">
        <v>0.15</v>
      </c>
      <c r="AF2096" s="149">
        <v>0.16</v>
      </c>
      <c r="AG2096" s="149">
        <v>-0.3</v>
      </c>
      <c r="AH2096" s="151">
        <v>0.04</v>
      </c>
      <c r="AI2096" s="152">
        <v>0.24</v>
      </c>
      <c r="AJ2096" s="149">
        <v>-0.13</v>
      </c>
      <c r="AK2096" s="149">
        <v>-0.06</v>
      </c>
      <c r="AL2096" s="150">
        <v>0.17</v>
      </c>
      <c r="AM2096" s="153">
        <f t="shared" si="243"/>
        <v>-0.06</v>
      </c>
      <c r="AN2096" s="154">
        <f t="shared" si="243"/>
        <v>-0.36</v>
      </c>
      <c r="AO2096" s="154">
        <f t="shared" si="243"/>
        <v>-0.32</v>
      </c>
      <c r="AP2096" s="155">
        <f t="shared" si="243"/>
        <v>0.18</v>
      </c>
      <c r="AQ2096" s="156">
        <f>AVERAGE(Table3[[#This Row],[ HEK293 +Selistat_R1 2]:[ HEK293 +Selistat_R4 5]])</f>
        <v>-0.14000000000000001</v>
      </c>
      <c r="AR2096" s="153">
        <f t="shared" si="244"/>
        <v>0.32</v>
      </c>
      <c r="AS2096" s="154">
        <f t="shared" si="244"/>
        <v>0.1</v>
      </c>
      <c r="AT2096" s="154">
        <f t="shared" si="244"/>
        <v>-0.58000000000000007</v>
      </c>
      <c r="AU2096" s="157">
        <f t="shared" si="244"/>
        <v>0.15</v>
      </c>
      <c r="AV2096" s="158">
        <f t="shared" si="245"/>
        <v>0.41000000000000003</v>
      </c>
      <c r="AW2096" s="154">
        <f t="shared" si="245"/>
        <v>-0.19</v>
      </c>
      <c r="AX2096" s="154">
        <f t="shared" si="245"/>
        <v>-0.34</v>
      </c>
      <c r="AY2096" s="155">
        <f t="shared" si="245"/>
        <v>0.28000000000000003</v>
      </c>
    </row>
    <row r="2097" spans="1:51" x14ac:dyDescent="0.15">
      <c r="A2097" s="122" t="s">
        <v>6381</v>
      </c>
      <c r="C2097" s="122" t="s">
        <v>6382</v>
      </c>
      <c r="D2097" s="122" t="s">
        <v>2848</v>
      </c>
      <c r="E2097" s="122" t="s">
        <v>6383</v>
      </c>
      <c r="F2097" s="122" t="s">
        <v>6384</v>
      </c>
      <c r="G2097" s="122">
        <v>1</v>
      </c>
      <c r="H2097" s="166">
        <v>0.84669099999999997</v>
      </c>
      <c r="I2097" s="167">
        <v>-2.75E-2</v>
      </c>
      <c r="J2097" s="168" t="str">
        <f t="shared" si="240"/>
        <v>FALSE</v>
      </c>
      <c r="K2097" s="169">
        <v>0.32974199999999998</v>
      </c>
      <c r="L2097" s="170">
        <f>-LOG10(Table3[[#This Row],[Student''s T-test p-value HEK293 +Selistat_HEK293 UT]])</f>
        <v>0.48182573224255615</v>
      </c>
      <c r="M2097" s="167">
        <v>-0.16750000000000001</v>
      </c>
      <c r="N2097" s="171" t="str">
        <f t="shared" si="241"/>
        <v>FALSE</v>
      </c>
      <c r="O2097" s="146">
        <v>0.79256700000000002</v>
      </c>
      <c r="P2097" s="147">
        <v>0.05</v>
      </c>
      <c r="Q2097" s="171" t="str">
        <f t="shared" si="242"/>
        <v>FALSE</v>
      </c>
      <c r="R2097" s="122" t="s">
        <v>6385</v>
      </c>
      <c r="S2097" s="122" t="s">
        <v>6386</v>
      </c>
      <c r="T2097" s="122" t="s">
        <v>6387</v>
      </c>
      <c r="U2097" s="172" t="s">
        <v>6388</v>
      </c>
      <c r="V2097" s="122" t="s">
        <v>6389</v>
      </c>
      <c r="W2097" s="148">
        <v>-0.4</v>
      </c>
      <c r="X2097" s="149">
        <v>-0.12</v>
      </c>
      <c r="Y2097" s="149">
        <v>-0.3</v>
      </c>
      <c r="Z2097" s="150">
        <v>0.16</v>
      </c>
      <c r="AA2097" s="148">
        <v>-0.09</v>
      </c>
      <c r="AB2097" s="149">
        <v>0.06</v>
      </c>
      <c r="AC2097" s="149">
        <v>-0.21</v>
      </c>
      <c r="AD2097" s="151">
        <v>0.25</v>
      </c>
      <c r="AE2097" s="148">
        <v>0.12</v>
      </c>
      <c r="AF2097" s="149">
        <v>-0.17</v>
      </c>
      <c r="AG2097" s="149">
        <v>0.23</v>
      </c>
      <c r="AH2097" s="151">
        <v>0.1</v>
      </c>
      <c r="AI2097" s="152">
        <v>0.11</v>
      </c>
      <c r="AJ2097" s="149">
        <v>-0.44</v>
      </c>
      <c r="AK2097" s="149">
        <v>0.1</v>
      </c>
      <c r="AL2097" s="150">
        <v>0.31</v>
      </c>
      <c r="AM2097" s="153">
        <f t="shared" si="243"/>
        <v>-0.31000000000000005</v>
      </c>
      <c r="AN2097" s="154">
        <f t="shared" si="243"/>
        <v>-0.18</v>
      </c>
      <c r="AO2097" s="154">
        <f t="shared" si="243"/>
        <v>-0.09</v>
      </c>
      <c r="AP2097" s="155">
        <f t="shared" si="243"/>
        <v>-0.09</v>
      </c>
      <c r="AQ2097" s="156">
        <f>AVERAGE(Table3[[#This Row],[ HEK293 +Selistat_R1 2]:[ HEK293 +Selistat_R4 5]])</f>
        <v>-0.16750000000000001</v>
      </c>
      <c r="AR2097" s="153">
        <f t="shared" si="244"/>
        <v>0.21</v>
      </c>
      <c r="AS2097" s="154">
        <f t="shared" si="244"/>
        <v>-0.23</v>
      </c>
      <c r="AT2097" s="154">
        <f t="shared" si="244"/>
        <v>0.44</v>
      </c>
      <c r="AU2097" s="157">
        <f t="shared" si="244"/>
        <v>-0.15</v>
      </c>
      <c r="AV2097" s="158">
        <f t="shared" si="245"/>
        <v>0.2</v>
      </c>
      <c r="AW2097" s="154">
        <f t="shared" si="245"/>
        <v>-0.5</v>
      </c>
      <c r="AX2097" s="154">
        <f t="shared" si="245"/>
        <v>0.31</v>
      </c>
      <c r="AY2097" s="155">
        <f t="shared" si="245"/>
        <v>0.06</v>
      </c>
    </row>
    <row r="2098" spans="1:51" x14ac:dyDescent="0.15">
      <c r="A2098" s="122" t="s">
        <v>10898</v>
      </c>
      <c r="B2098" s="122" t="s">
        <v>10899</v>
      </c>
      <c r="C2098" s="122" t="s">
        <v>10900</v>
      </c>
      <c r="D2098" s="122" t="s">
        <v>10901</v>
      </c>
      <c r="E2098" s="122" t="s">
        <v>10902</v>
      </c>
      <c r="G2098" s="122">
        <v>1</v>
      </c>
      <c r="H2098" s="166">
        <v>0.30148000000000003</v>
      </c>
      <c r="I2098" s="167">
        <v>-0.17666699999999999</v>
      </c>
      <c r="J2098" s="168" t="str">
        <f t="shared" si="240"/>
        <v>FALSE</v>
      </c>
      <c r="K2098" s="169">
        <v>0.32977000000000001</v>
      </c>
      <c r="L2098" s="170">
        <f>-LOG10(Table3[[#This Row],[Student''s T-test p-value HEK293 +Selistat_HEK293 UT]])</f>
        <v>0.48178885574750946</v>
      </c>
      <c r="M2098" s="167">
        <v>0.16</v>
      </c>
      <c r="N2098" s="171" t="str">
        <f t="shared" si="241"/>
        <v>FALSE</v>
      </c>
      <c r="O2098" s="146">
        <v>0.75661599999999996</v>
      </c>
      <c r="P2098" s="147">
        <v>0.04</v>
      </c>
      <c r="Q2098" s="171" t="str">
        <f t="shared" si="242"/>
        <v>FALSE</v>
      </c>
      <c r="R2098" s="122" t="s">
        <v>10903</v>
      </c>
      <c r="S2098" s="122" t="s">
        <v>10904</v>
      </c>
      <c r="T2098" s="122" t="s">
        <v>10905</v>
      </c>
      <c r="U2098" s="172" t="s">
        <v>10906</v>
      </c>
      <c r="V2098" s="122" t="s">
        <v>10907</v>
      </c>
      <c r="W2098" s="148">
        <v>0.49</v>
      </c>
      <c r="X2098" s="149">
        <v>0.19</v>
      </c>
      <c r="Y2098" s="149">
        <v>7.0000000000000007E-2</v>
      </c>
      <c r="Z2098" s="150">
        <v>0.31</v>
      </c>
      <c r="AA2098" s="148">
        <v>0.31</v>
      </c>
      <c r="AB2098" s="149">
        <v>0.32</v>
      </c>
      <c r="AC2098" s="149">
        <v>-0.12</v>
      </c>
      <c r="AD2098" s="151">
        <v>-0.09</v>
      </c>
      <c r="AE2098" s="148">
        <v>-0.36</v>
      </c>
      <c r="AF2098" s="149">
        <v>-0.26</v>
      </c>
      <c r="AG2098" s="149">
        <v>-0.08</v>
      </c>
      <c r="AH2098" s="151">
        <v>-0.18</v>
      </c>
      <c r="AI2098" s="152">
        <v>-0.32</v>
      </c>
      <c r="AJ2098" s="149">
        <v>-0.5</v>
      </c>
      <c r="AK2098" s="149">
        <v>0.02</v>
      </c>
      <c r="AL2098" s="150">
        <v>-0.24</v>
      </c>
      <c r="AM2098" s="153">
        <f t="shared" si="243"/>
        <v>0.18</v>
      </c>
      <c r="AN2098" s="154">
        <f t="shared" si="243"/>
        <v>-0.13</v>
      </c>
      <c r="AO2098" s="154">
        <f t="shared" si="243"/>
        <v>0.19</v>
      </c>
      <c r="AP2098" s="155">
        <f t="shared" si="243"/>
        <v>0.4</v>
      </c>
      <c r="AQ2098" s="156">
        <f>AVERAGE(Table3[[#This Row],[ HEK293 +Selistat_R1 2]:[ HEK293 +Selistat_R4 5]])</f>
        <v>0.16</v>
      </c>
      <c r="AR2098" s="153">
        <f t="shared" si="244"/>
        <v>-0.66999999999999993</v>
      </c>
      <c r="AS2098" s="154">
        <f t="shared" si="244"/>
        <v>-0.58000000000000007</v>
      </c>
      <c r="AT2098" s="154">
        <f t="shared" si="244"/>
        <v>3.9999999999999994E-2</v>
      </c>
      <c r="AU2098" s="157">
        <f t="shared" si="244"/>
        <v>-0.09</v>
      </c>
      <c r="AV2098" s="158">
        <f t="shared" si="245"/>
        <v>-0.63</v>
      </c>
      <c r="AW2098" s="154">
        <f t="shared" si="245"/>
        <v>-0.82000000000000006</v>
      </c>
      <c r="AX2098" s="154">
        <f t="shared" si="245"/>
        <v>0.13999999999999999</v>
      </c>
      <c r="AY2098" s="155">
        <f t="shared" si="245"/>
        <v>-0.15</v>
      </c>
    </row>
    <row r="2099" spans="1:51" x14ac:dyDescent="0.15">
      <c r="A2099" s="122" t="s">
        <v>8142</v>
      </c>
      <c r="B2099" s="122" t="s">
        <v>4592</v>
      </c>
      <c r="C2099" s="122" t="s">
        <v>3639</v>
      </c>
      <c r="D2099" s="122" t="s">
        <v>2861</v>
      </c>
      <c r="E2099" s="122" t="s">
        <v>8143</v>
      </c>
      <c r="F2099" s="122" t="s">
        <v>4595</v>
      </c>
      <c r="G2099" s="122">
        <v>1</v>
      </c>
      <c r="H2099" s="166">
        <v>0.45030500000000001</v>
      </c>
      <c r="I2099" s="167">
        <v>-0.1125</v>
      </c>
      <c r="J2099" s="168" t="str">
        <f t="shared" si="240"/>
        <v>FALSE</v>
      </c>
      <c r="K2099" s="169">
        <v>0.32985700000000001</v>
      </c>
      <c r="L2099" s="170">
        <f>-LOG10(Table3[[#This Row],[Student''s T-test p-value HEK293 +Selistat_HEK293 UT]])</f>
        <v>0.48167429518481369</v>
      </c>
      <c r="M2099" s="167">
        <v>-0.1075</v>
      </c>
      <c r="N2099" s="171" t="str">
        <f t="shared" si="241"/>
        <v>FALSE</v>
      </c>
      <c r="O2099" s="146">
        <v>0.77379600000000004</v>
      </c>
      <c r="P2099" s="147">
        <v>7.4999999999999997E-2</v>
      </c>
      <c r="Q2099" s="171" t="str">
        <f t="shared" si="242"/>
        <v>FALSE</v>
      </c>
      <c r="R2099" s="122" t="s">
        <v>1097</v>
      </c>
      <c r="S2099" s="122" t="s">
        <v>10908</v>
      </c>
      <c r="T2099" s="122" t="s">
        <v>1099</v>
      </c>
      <c r="U2099" s="172" t="s">
        <v>8144</v>
      </c>
      <c r="V2099" s="122" t="s">
        <v>10909</v>
      </c>
      <c r="W2099" s="148">
        <v>0.04</v>
      </c>
      <c r="X2099" s="149">
        <v>-0.04</v>
      </c>
      <c r="Y2099" s="149">
        <v>0.11</v>
      </c>
      <c r="Z2099" s="150">
        <v>-0.28000000000000003</v>
      </c>
      <c r="AA2099" s="148">
        <v>-0.05</v>
      </c>
      <c r="AB2099" s="149">
        <v>0.16</v>
      </c>
      <c r="AC2099" s="149">
        <v>0.16</v>
      </c>
      <c r="AD2099" s="151">
        <v>-0.01</v>
      </c>
      <c r="AE2099" s="148">
        <v>0.08</v>
      </c>
      <c r="AF2099" s="149">
        <v>0.31</v>
      </c>
      <c r="AG2099" s="149">
        <v>0.14000000000000001</v>
      </c>
      <c r="AH2099" s="151">
        <v>-0.57999999999999996</v>
      </c>
      <c r="AI2099" s="152">
        <v>-0.02</v>
      </c>
      <c r="AJ2099" s="149">
        <v>0.28000000000000003</v>
      </c>
      <c r="AK2099" s="149">
        <v>-0.14000000000000001</v>
      </c>
      <c r="AL2099" s="150">
        <v>-0.47</v>
      </c>
      <c r="AM2099" s="153">
        <f t="shared" si="243"/>
        <v>0.09</v>
      </c>
      <c r="AN2099" s="154">
        <f t="shared" si="243"/>
        <v>-0.2</v>
      </c>
      <c r="AO2099" s="154">
        <f t="shared" si="243"/>
        <v>-0.05</v>
      </c>
      <c r="AP2099" s="155">
        <f t="shared" si="243"/>
        <v>-0.27</v>
      </c>
      <c r="AQ2099" s="156">
        <f>AVERAGE(Table3[[#This Row],[ HEK293 +Selistat_R1 2]:[ HEK293 +Selistat_R4 5]])</f>
        <v>-0.10750000000000001</v>
      </c>
      <c r="AR2099" s="153">
        <f t="shared" si="244"/>
        <v>0.13</v>
      </c>
      <c r="AS2099" s="154">
        <f t="shared" si="244"/>
        <v>0.15</v>
      </c>
      <c r="AT2099" s="154">
        <f t="shared" si="244"/>
        <v>-1.999999999999999E-2</v>
      </c>
      <c r="AU2099" s="157">
        <f t="shared" si="244"/>
        <v>-0.56999999999999995</v>
      </c>
      <c r="AV2099" s="158">
        <f t="shared" si="245"/>
        <v>3.0000000000000002E-2</v>
      </c>
      <c r="AW2099" s="154">
        <f t="shared" si="245"/>
        <v>0.12000000000000002</v>
      </c>
      <c r="AX2099" s="154">
        <f t="shared" si="245"/>
        <v>-0.30000000000000004</v>
      </c>
      <c r="AY2099" s="155">
        <f t="shared" si="245"/>
        <v>-0.45999999999999996</v>
      </c>
    </row>
    <row r="2100" spans="1:51" x14ac:dyDescent="0.15">
      <c r="A2100" s="122" t="s">
        <v>7966</v>
      </c>
      <c r="B2100" s="122" t="s">
        <v>7967</v>
      </c>
      <c r="C2100" s="122" t="s">
        <v>7968</v>
      </c>
      <c r="D2100" s="122" t="s">
        <v>5101</v>
      </c>
      <c r="E2100" s="122" t="s">
        <v>7969</v>
      </c>
      <c r="F2100" s="122" t="s">
        <v>7970</v>
      </c>
      <c r="G2100" s="122">
        <v>1</v>
      </c>
      <c r="H2100" s="166">
        <v>0.38626500000000002</v>
      </c>
      <c r="I2100" s="167">
        <v>-0.20833299999999999</v>
      </c>
      <c r="J2100" s="168" t="str">
        <f t="shared" si="240"/>
        <v>FALSE</v>
      </c>
      <c r="K2100" s="169">
        <v>0.32989400000000002</v>
      </c>
      <c r="L2100" s="170">
        <f>-LOG10(Table3[[#This Row],[Student''s T-test p-value HEK293 +Selistat_HEK293 UT]])</f>
        <v>0.48162558318332443</v>
      </c>
      <c r="M2100" s="167">
        <v>-0.3</v>
      </c>
      <c r="N2100" s="171" t="str">
        <f t="shared" si="241"/>
        <v>FALSE</v>
      </c>
      <c r="O2100" s="146">
        <v>0.48772100000000002</v>
      </c>
      <c r="P2100" s="147">
        <v>-0.23</v>
      </c>
      <c r="Q2100" s="171" t="str">
        <f t="shared" si="242"/>
        <v>FALSE</v>
      </c>
      <c r="R2100" s="122" t="s">
        <v>7971</v>
      </c>
      <c r="S2100" s="122" t="s">
        <v>7972</v>
      </c>
      <c r="T2100" s="122" t="s">
        <v>7973</v>
      </c>
      <c r="U2100" s="172" t="s">
        <v>7974</v>
      </c>
      <c r="V2100" s="122" t="s">
        <v>7975</v>
      </c>
      <c r="W2100" s="148">
        <v>-0.27</v>
      </c>
      <c r="X2100" s="149">
        <v>-0.19</v>
      </c>
      <c r="Y2100" s="149">
        <v>-0.38</v>
      </c>
      <c r="Z2100" s="150">
        <v>0.06</v>
      </c>
      <c r="AA2100" s="148">
        <v>0.57999999999999996</v>
      </c>
      <c r="AB2100" s="149">
        <v>-0.66</v>
      </c>
      <c r="AC2100" s="149">
        <v>0.21</v>
      </c>
      <c r="AD2100" s="151">
        <v>0.28999999999999998</v>
      </c>
      <c r="AE2100" s="148">
        <v>0.52</v>
      </c>
      <c r="AF2100" s="149">
        <v>-0.54</v>
      </c>
      <c r="AG2100" s="149">
        <v>-0.71</v>
      </c>
      <c r="AH2100" s="151">
        <v>0.04</v>
      </c>
      <c r="AI2100" s="152">
        <v>0.35</v>
      </c>
      <c r="AJ2100" s="149">
        <v>-0.28000000000000003</v>
      </c>
      <c r="AK2100" s="149">
        <v>0</v>
      </c>
      <c r="AL2100" s="150">
        <v>0.16</v>
      </c>
      <c r="AM2100" s="153">
        <f t="shared" si="243"/>
        <v>-0.85</v>
      </c>
      <c r="AN2100" s="154">
        <f t="shared" si="243"/>
        <v>0.47000000000000003</v>
      </c>
      <c r="AO2100" s="154">
        <f t="shared" si="243"/>
        <v>-0.59</v>
      </c>
      <c r="AP2100" s="155">
        <f t="shared" si="243"/>
        <v>-0.22999999999999998</v>
      </c>
      <c r="AQ2100" s="156">
        <f>AVERAGE(Table3[[#This Row],[ HEK293 +Selistat_R1 2]:[ HEK293 +Selistat_R4 5]])</f>
        <v>-0.3</v>
      </c>
      <c r="AR2100" s="153">
        <f t="shared" si="244"/>
        <v>-5.9999999999999942E-2</v>
      </c>
      <c r="AS2100" s="154">
        <f t="shared" si="244"/>
        <v>0.12</v>
      </c>
      <c r="AT2100" s="154">
        <f t="shared" si="244"/>
        <v>-0.91999999999999993</v>
      </c>
      <c r="AU2100" s="157">
        <f t="shared" si="244"/>
        <v>-0.24999999999999997</v>
      </c>
      <c r="AV2100" s="158">
        <f t="shared" si="245"/>
        <v>-0.22999999999999998</v>
      </c>
      <c r="AW2100" s="154">
        <f t="shared" si="245"/>
        <v>0.38</v>
      </c>
      <c r="AX2100" s="154">
        <f t="shared" si="245"/>
        <v>-0.21</v>
      </c>
      <c r="AY2100" s="155">
        <f t="shared" si="245"/>
        <v>-0.12999999999999998</v>
      </c>
    </row>
    <row r="2101" spans="1:51" x14ac:dyDescent="0.15">
      <c r="A2101" s="122" t="s">
        <v>7411</v>
      </c>
      <c r="B2101" s="122" t="s">
        <v>7412</v>
      </c>
      <c r="C2101" s="122" t="s">
        <v>7413</v>
      </c>
      <c r="D2101" s="122" t="s">
        <v>4043</v>
      </c>
      <c r="E2101" s="122" t="s">
        <v>7414</v>
      </c>
      <c r="F2101" s="122" t="s">
        <v>5367</v>
      </c>
      <c r="G2101" s="122">
        <v>3</v>
      </c>
      <c r="H2101" s="166">
        <v>0.108455</v>
      </c>
      <c r="I2101" s="167">
        <v>-0.51666699999999999</v>
      </c>
      <c r="J2101" s="168" t="str">
        <f t="shared" si="240"/>
        <v>FALSE</v>
      </c>
      <c r="K2101" s="169">
        <v>0.33022200000000002</v>
      </c>
      <c r="L2101" s="170">
        <f>-LOG10(Table3[[#This Row],[Student''s T-test p-value HEK293 +Selistat_HEK293 UT]])</f>
        <v>0.48119399660827578</v>
      </c>
      <c r="M2101" s="167">
        <v>-0.41249999999999998</v>
      </c>
      <c r="N2101" s="171" t="str">
        <f t="shared" si="241"/>
        <v>FALSE</v>
      </c>
      <c r="O2101" s="146">
        <v>0.39717200000000003</v>
      </c>
      <c r="P2101" s="147">
        <v>0.34250000000000003</v>
      </c>
      <c r="Q2101" s="171" t="str">
        <f t="shared" si="242"/>
        <v>FALSE</v>
      </c>
      <c r="R2101" s="122" t="s">
        <v>1244</v>
      </c>
      <c r="S2101" s="122" t="s">
        <v>1245</v>
      </c>
      <c r="T2101" s="122" t="s">
        <v>1246</v>
      </c>
      <c r="U2101" s="172" t="s">
        <v>7416</v>
      </c>
      <c r="V2101" s="122" t="s">
        <v>10910</v>
      </c>
      <c r="W2101" s="148">
        <v>-0.4</v>
      </c>
      <c r="X2101" s="149">
        <v>0.02</v>
      </c>
      <c r="Y2101" s="149">
        <v>0.69</v>
      </c>
      <c r="Z2101" s="150">
        <v>-0.81</v>
      </c>
      <c r="AA2101" s="148">
        <v>0.4</v>
      </c>
      <c r="AB2101" s="149">
        <v>0.86</v>
      </c>
      <c r="AC2101" s="149">
        <v>-0.14000000000000001</v>
      </c>
      <c r="AD2101" s="151">
        <v>0.03</v>
      </c>
      <c r="AE2101" s="148">
        <v>-0.34</v>
      </c>
      <c r="AF2101" s="149">
        <v>-0.1</v>
      </c>
      <c r="AG2101" s="149">
        <v>0.62</v>
      </c>
      <c r="AH2101" s="151">
        <v>-0.62</v>
      </c>
      <c r="AI2101" s="152">
        <v>0.1</v>
      </c>
      <c r="AJ2101" s="149">
        <v>-0.21</v>
      </c>
      <c r="AK2101" s="149">
        <v>-0.56000000000000005</v>
      </c>
      <c r="AL2101" s="150">
        <v>-1.1399999999999999</v>
      </c>
      <c r="AM2101" s="153">
        <f t="shared" si="243"/>
        <v>-0.8</v>
      </c>
      <c r="AN2101" s="154">
        <f t="shared" si="243"/>
        <v>-0.84</v>
      </c>
      <c r="AO2101" s="154">
        <f t="shared" si="243"/>
        <v>0.83</v>
      </c>
      <c r="AP2101" s="155">
        <f t="shared" si="243"/>
        <v>-0.84000000000000008</v>
      </c>
      <c r="AQ2101" s="156">
        <f>AVERAGE(Table3[[#This Row],[ HEK293 +Selistat_R1 2]:[ HEK293 +Selistat_R4 5]])</f>
        <v>-0.41250000000000009</v>
      </c>
      <c r="AR2101" s="153">
        <f t="shared" si="244"/>
        <v>-0.74</v>
      </c>
      <c r="AS2101" s="154">
        <f t="shared" si="244"/>
        <v>-0.96</v>
      </c>
      <c r="AT2101" s="154">
        <f t="shared" si="244"/>
        <v>0.76</v>
      </c>
      <c r="AU2101" s="157">
        <f t="shared" si="244"/>
        <v>-0.65</v>
      </c>
      <c r="AV2101" s="158">
        <f t="shared" si="245"/>
        <v>-0.30000000000000004</v>
      </c>
      <c r="AW2101" s="154">
        <f t="shared" si="245"/>
        <v>-1.07</v>
      </c>
      <c r="AX2101" s="154">
        <f t="shared" si="245"/>
        <v>-0.42000000000000004</v>
      </c>
      <c r="AY2101" s="155">
        <f t="shared" si="245"/>
        <v>-1.17</v>
      </c>
    </row>
    <row r="2102" spans="1:51" x14ac:dyDescent="0.15">
      <c r="A2102" s="122" t="s">
        <v>5924</v>
      </c>
      <c r="B2102" s="122" t="s">
        <v>5925</v>
      </c>
      <c r="C2102" s="122" t="s">
        <v>5926</v>
      </c>
      <c r="E2102" s="122" t="s">
        <v>5927</v>
      </c>
      <c r="G2102" s="122">
        <v>4</v>
      </c>
      <c r="H2102" s="166">
        <v>7.5670500000000002E-2</v>
      </c>
      <c r="I2102" s="167">
        <v>0.42499999999999999</v>
      </c>
      <c r="J2102" s="168" t="str">
        <f t="shared" si="240"/>
        <v>FALSE</v>
      </c>
      <c r="K2102" s="169">
        <v>0.33042700000000003</v>
      </c>
      <c r="L2102" s="170">
        <f>-LOG10(Table3[[#This Row],[Student''s T-test p-value HEK293 +Selistat_HEK293 UT]])</f>
        <v>0.48092447263518973</v>
      </c>
      <c r="M2102" s="167">
        <v>0.155</v>
      </c>
      <c r="N2102" s="171" t="str">
        <f t="shared" si="241"/>
        <v>FALSE</v>
      </c>
      <c r="O2102" s="146">
        <v>0.74248999999999998</v>
      </c>
      <c r="P2102" s="147">
        <v>-0.115</v>
      </c>
      <c r="Q2102" s="171" t="str">
        <f t="shared" si="242"/>
        <v>FALSE</v>
      </c>
      <c r="R2102" s="122" t="s">
        <v>1037</v>
      </c>
      <c r="S2102" s="122" t="s">
        <v>1038</v>
      </c>
      <c r="T2102" s="122" t="s">
        <v>1039</v>
      </c>
      <c r="U2102" s="172" t="s">
        <v>5928</v>
      </c>
      <c r="V2102" s="122" t="s">
        <v>7978</v>
      </c>
      <c r="W2102" s="148">
        <v>-0.11</v>
      </c>
      <c r="X2102" s="149">
        <v>-0.05</v>
      </c>
      <c r="Y2102" s="149">
        <v>-0.11</v>
      </c>
      <c r="Z2102" s="150">
        <v>-0.62</v>
      </c>
      <c r="AA2102" s="148">
        <v>-0.3</v>
      </c>
      <c r="AB2102" s="149">
        <v>-0.46</v>
      </c>
      <c r="AC2102" s="149">
        <v>-0.5</v>
      </c>
      <c r="AD2102" s="151">
        <v>-0.25</v>
      </c>
      <c r="AE2102" s="148">
        <v>-0.28999999999999998</v>
      </c>
      <c r="AF2102" s="149">
        <v>0.41</v>
      </c>
      <c r="AG2102" s="149">
        <v>0.7</v>
      </c>
      <c r="AH2102" s="151">
        <v>-0.32</v>
      </c>
      <c r="AI2102" s="152">
        <v>-0.19</v>
      </c>
      <c r="AJ2102" s="149">
        <v>0.56999999999999995</v>
      </c>
      <c r="AK2102" s="149">
        <v>0.65</v>
      </c>
      <c r="AL2102" s="150">
        <v>-7.0000000000000007E-2</v>
      </c>
      <c r="AM2102" s="153">
        <f t="shared" si="243"/>
        <v>0.19</v>
      </c>
      <c r="AN2102" s="154">
        <f t="shared" si="243"/>
        <v>0.41000000000000003</v>
      </c>
      <c r="AO2102" s="154">
        <f t="shared" si="243"/>
        <v>0.39</v>
      </c>
      <c r="AP2102" s="155">
        <f t="shared" si="243"/>
        <v>-0.37</v>
      </c>
      <c r="AQ2102" s="156">
        <f>AVERAGE(Table3[[#This Row],[ HEK293 +Selistat_R1 2]:[ HEK293 +Selistat_R4 5]])</f>
        <v>0.15500000000000003</v>
      </c>
      <c r="AR2102" s="153">
        <f t="shared" si="244"/>
        <v>1.0000000000000009E-2</v>
      </c>
      <c r="AS2102" s="154">
        <f t="shared" si="244"/>
        <v>0.87</v>
      </c>
      <c r="AT2102" s="154">
        <f t="shared" si="244"/>
        <v>1.2</v>
      </c>
      <c r="AU2102" s="157">
        <f t="shared" si="244"/>
        <v>-7.0000000000000007E-2</v>
      </c>
      <c r="AV2102" s="158">
        <f t="shared" si="245"/>
        <v>0.10999999999999999</v>
      </c>
      <c r="AW2102" s="154">
        <f t="shared" si="245"/>
        <v>1.03</v>
      </c>
      <c r="AX2102" s="154">
        <f t="shared" si="245"/>
        <v>1.1499999999999999</v>
      </c>
      <c r="AY2102" s="155">
        <f t="shared" si="245"/>
        <v>0.18</v>
      </c>
    </row>
    <row r="2103" spans="1:51" x14ac:dyDescent="0.15">
      <c r="A2103" s="122" t="s">
        <v>10911</v>
      </c>
      <c r="B2103" s="122" t="s">
        <v>5603</v>
      </c>
      <c r="C2103" s="122" t="s">
        <v>10912</v>
      </c>
      <c r="D2103" s="122" t="s">
        <v>3457</v>
      </c>
      <c r="E2103" s="122" t="s">
        <v>10913</v>
      </c>
      <c r="G2103" s="122">
        <v>1</v>
      </c>
      <c r="H2103" s="166">
        <v>0.90998500000000004</v>
      </c>
      <c r="I2103" s="167">
        <v>2.8333299999999999E-2</v>
      </c>
      <c r="J2103" s="168" t="str">
        <f t="shared" si="240"/>
        <v>FALSE</v>
      </c>
      <c r="K2103" s="169">
        <v>0.33042700000000003</v>
      </c>
      <c r="L2103" s="170">
        <f>-LOG10(Table3[[#This Row],[Student''s T-test p-value HEK293 +Selistat_HEK293 UT]])</f>
        <v>0.48092447263518973</v>
      </c>
      <c r="M2103" s="167">
        <v>-0.33</v>
      </c>
      <c r="N2103" s="171" t="str">
        <f t="shared" si="241"/>
        <v>FALSE</v>
      </c>
      <c r="O2103" s="146">
        <v>0.13911899999999999</v>
      </c>
      <c r="P2103" s="147">
        <v>-0.315</v>
      </c>
      <c r="Q2103" s="171" t="str">
        <f t="shared" si="242"/>
        <v>FALSE</v>
      </c>
      <c r="R2103" s="122" t="s">
        <v>10914</v>
      </c>
      <c r="S2103" s="122" t="s">
        <v>10915</v>
      </c>
      <c r="T2103" s="122" t="s">
        <v>10916</v>
      </c>
      <c r="U2103" s="172" t="s">
        <v>10917</v>
      </c>
      <c r="V2103" s="122" t="s">
        <v>10918</v>
      </c>
      <c r="W2103" s="148">
        <v>-0.51</v>
      </c>
      <c r="X2103" s="149">
        <v>-0.45</v>
      </c>
      <c r="Y2103" s="149">
        <v>-0.86</v>
      </c>
      <c r="Z2103" s="150">
        <v>0.2</v>
      </c>
      <c r="AA2103" s="148">
        <v>0.23</v>
      </c>
      <c r="AB2103" s="149">
        <v>-0.39</v>
      </c>
      <c r="AC2103" s="149">
        <v>-0.51</v>
      </c>
      <c r="AD2103" s="151">
        <v>0.37</v>
      </c>
      <c r="AE2103" s="148">
        <v>0.05</v>
      </c>
      <c r="AF2103" s="149">
        <v>-0.31</v>
      </c>
      <c r="AG2103" s="149">
        <v>-0.15</v>
      </c>
      <c r="AH2103" s="151">
        <v>0.31</v>
      </c>
      <c r="AI2103" s="152">
        <v>0.04</v>
      </c>
      <c r="AJ2103" s="149">
        <v>0.19</v>
      </c>
      <c r="AK2103" s="149">
        <v>0.28999999999999998</v>
      </c>
      <c r="AL2103" s="150">
        <v>0.64</v>
      </c>
      <c r="AM2103" s="153">
        <f t="shared" si="243"/>
        <v>-0.74</v>
      </c>
      <c r="AN2103" s="154">
        <f t="shared" si="243"/>
        <v>-0.06</v>
      </c>
      <c r="AO2103" s="154">
        <f t="shared" si="243"/>
        <v>-0.35</v>
      </c>
      <c r="AP2103" s="155">
        <f t="shared" si="243"/>
        <v>-0.16999999999999998</v>
      </c>
      <c r="AQ2103" s="156">
        <f>AVERAGE(Table3[[#This Row],[ HEK293 +Selistat_R1 2]:[ HEK293 +Selistat_R4 5]])</f>
        <v>-0.32999999999999996</v>
      </c>
      <c r="AR2103" s="153">
        <f t="shared" si="244"/>
        <v>-0.18</v>
      </c>
      <c r="AS2103" s="154">
        <f t="shared" si="244"/>
        <v>8.0000000000000016E-2</v>
      </c>
      <c r="AT2103" s="154">
        <f t="shared" si="244"/>
        <v>0.36</v>
      </c>
      <c r="AU2103" s="157">
        <f t="shared" si="244"/>
        <v>-0.06</v>
      </c>
      <c r="AV2103" s="158">
        <f t="shared" si="245"/>
        <v>-0.19</v>
      </c>
      <c r="AW2103" s="154">
        <f t="shared" si="245"/>
        <v>0.58000000000000007</v>
      </c>
      <c r="AX2103" s="154">
        <f t="shared" si="245"/>
        <v>0.8</v>
      </c>
      <c r="AY2103" s="155">
        <f t="shared" si="245"/>
        <v>0.27</v>
      </c>
    </row>
    <row r="2104" spans="1:51" x14ac:dyDescent="0.15">
      <c r="A2104" s="122" t="s">
        <v>3246</v>
      </c>
      <c r="B2104" s="122" t="s">
        <v>3247</v>
      </c>
      <c r="C2104" s="122" t="s">
        <v>3248</v>
      </c>
      <c r="D2104" s="122" t="s">
        <v>3249</v>
      </c>
      <c r="E2104" s="122" t="s">
        <v>3250</v>
      </c>
      <c r="F2104" s="122" t="s">
        <v>3251</v>
      </c>
      <c r="G2104" s="122">
        <v>1</v>
      </c>
      <c r="H2104" s="166">
        <v>0.61648899999999995</v>
      </c>
      <c r="I2104" s="167">
        <v>0.214167</v>
      </c>
      <c r="J2104" s="168" t="str">
        <f t="shared" si="240"/>
        <v>FALSE</v>
      </c>
      <c r="K2104" s="169">
        <v>0.33058799999999999</v>
      </c>
      <c r="L2104" s="170">
        <f>-LOG10(Table3[[#This Row],[Student''s T-test p-value HEK293 +Selistat_HEK293 UT]])</f>
        <v>0.48071291491571566</v>
      </c>
      <c r="M2104" s="167">
        <v>-0.49</v>
      </c>
      <c r="N2104" s="171" t="str">
        <f t="shared" si="241"/>
        <v>FALSE</v>
      </c>
      <c r="O2104" s="146">
        <v>0.515015</v>
      </c>
      <c r="P2104" s="147">
        <v>-0.25750000000000001</v>
      </c>
      <c r="Q2104" s="171" t="str">
        <f t="shared" si="242"/>
        <v>FALSE</v>
      </c>
      <c r="R2104" s="122" t="s">
        <v>1303</v>
      </c>
      <c r="S2104" s="122" t="s">
        <v>10919</v>
      </c>
      <c r="T2104" s="122" t="s">
        <v>1305</v>
      </c>
      <c r="U2104" s="172" t="s">
        <v>2677</v>
      </c>
      <c r="V2104" s="122" t="s">
        <v>10920</v>
      </c>
      <c r="W2104" s="148">
        <v>-1.1000000000000001</v>
      </c>
      <c r="X2104" s="149">
        <v>-1.1100000000000001</v>
      </c>
      <c r="Y2104" s="149">
        <v>-0.72</v>
      </c>
      <c r="Z2104" s="150">
        <v>-0.3</v>
      </c>
      <c r="AA2104" s="148">
        <v>-0.39</v>
      </c>
      <c r="AB2104" s="149">
        <v>-1.0900000000000001</v>
      </c>
      <c r="AC2104" s="149">
        <v>0.87</v>
      </c>
      <c r="AD2104" s="151">
        <v>-0.66</v>
      </c>
      <c r="AE2104" s="148">
        <v>0.74</v>
      </c>
      <c r="AF2104" s="149">
        <v>-0.03</v>
      </c>
      <c r="AG2104" s="149">
        <v>-0.85</v>
      </c>
      <c r="AH2104" s="151">
        <v>0.62</v>
      </c>
      <c r="AI2104" s="152">
        <v>0.56999999999999995</v>
      </c>
      <c r="AJ2104" s="149">
        <v>0.21</v>
      </c>
      <c r="AK2104" s="149">
        <v>0.37</v>
      </c>
      <c r="AL2104" s="150">
        <v>0.36</v>
      </c>
      <c r="AM2104" s="153">
        <f t="shared" si="243"/>
        <v>-0.71000000000000008</v>
      </c>
      <c r="AN2104" s="154">
        <f t="shared" si="243"/>
        <v>-2.0000000000000018E-2</v>
      </c>
      <c r="AO2104" s="154">
        <f t="shared" si="243"/>
        <v>-1.5899999999999999</v>
      </c>
      <c r="AP2104" s="155">
        <f t="shared" si="243"/>
        <v>0.36000000000000004</v>
      </c>
      <c r="AQ2104" s="156">
        <f>AVERAGE(Table3[[#This Row],[ HEK293 +Selistat_R1 2]:[ HEK293 +Selistat_R4 5]])</f>
        <v>-0.48999999999999994</v>
      </c>
      <c r="AR2104" s="153">
        <f t="shared" si="244"/>
        <v>1.1299999999999999</v>
      </c>
      <c r="AS2104" s="154">
        <f t="shared" si="244"/>
        <v>1.06</v>
      </c>
      <c r="AT2104" s="154">
        <f t="shared" si="244"/>
        <v>-1.72</v>
      </c>
      <c r="AU2104" s="157">
        <f t="shared" si="244"/>
        <v>1.28</v>
      </c>
      <c r="AV2104" s="158">
        <f t="shared" si="245"/>
        <v>0.96</v>
      </c>
      <c r="AW2104" s="154">
        <f t="shared" si="245"/>
        <v>1.3</v>
      </c>
      <c r="AX2104" s="154">
        <f t="shared" si="245"/>
        <v>-0.5</v>
      </c>
      <c r="AY2104" s="155">
        <f t="shared" si="245"/>
        <v>1.02</v>
      </c>
    </row>
    <row r="2105" spans="1:51" x14ac:dyDescent="0.15">
      <c r="A2105" s="122" t="s">
        <v>5808</v>
      </c>
      <c r="B2105" s="122" t="s">
        <v>5809</v>
      </c>
      <c r="C2105" s="122" t="s">
        <v>5810</v>
      </c>
      <c r="D2105" s="122" t="s">
        <v>3830</v>
      </c>
      <c r="E2105" s="122" t="s">
        <v>5811</v>
      </c>
      <c r="F2105" s="122" t="s">
        <v>5812</v>
      </c>
      <c r="G2105" s="122">
        <v>4</v>
      </c>
      <c r="H2105" s="166">
        <v>0.37486700000000001</v>
      </c>
      <c r="I2105" s="167">
        <v>0.23749999999999999</v>
      </c>
      <c r="J2105" s="168" t="str">
        <f t="shared" si="240"/>
        <v>FALSE</v>
      </c>
      <c r="K2105" s="169">
        <v>0.33087499999999997</v>
      </c>
      <c r="L2105" s="170">
        <f>-LOG10(Table3[[#This Row],[Student''s T-test p-value HEK293 +Selistat_HEK293 UT]])</f>
        <v>0.4803360456905954</v>
      </c>
      <c r="M2105" s="167">
        <v>-0.2</v>
      </c>
      <c r="N2105" s="171" t="str">
        <f t="shared" si="241"/>
        <v>FALSE</v>
      </c>
      <c r="O2105" s="146">
        <v>0.13137199999999999</v>
      </c>
      <c r="P2105" s="147">
        <v>-0.45750000000000002</v>
      </c>
      <c r="Q2105" s="171" t="str">
        <f t="shared" si="242"/>
        <v>FALSE</v>
      </c>
      <c r="R2105" s="122" t="s">
        <v>984</v>
      </c>
      <c r="S2105" s="122" t="s">
        <v>10418</v>
      </c>
      <c r="T2105" s="122" t="s">
        <v>986</v>
      </c>
      <c r="U2105" s="172" t="s">
        <v>5814</v>
      </c>
      <c r="V2105" s="122" t="s">
        <v>5815</v>
      </c>
      <c r="W2105" s="148">
        <v>-0.57999999999999996</v>
      </c>
      <c r="X2105" s="149">
        <v>-0.55000000000000004</v>
      </c>
      <c r="Y2105" s="149">
        <v>-0.5</v>
      </c>
      <c r="Z2105" s="150">
        <v>-0.15</v>
      </c>
      <c r="AA2105" s="148">
        <v>0.03</v>
      </c>
      <c r="AB2105" s="149">
        <v>-0.61</v>
      </c>
      <c r="AC2105" s="149">
        <v>0.02</v>
      </c>
      <c r="AD2105" s="151">
        <v>-0.42</v>
      </c>
      <c r="AE2105" s="148">
        <v>0.22</v>
      </c>
      <c r="AF2105" s="149">
        <v>-0.13</v>
      </c>
      <c r="AG2105" s="149">
        <v>-0.61</v>
      </c>
      <c r="AH2105" s="151">
        <v>0.45</v>
      </c>
      <c r="AI2105" s="152">
        <v>0.34</v>
      </c>
      <c r="AJ2105" s="149">
        <v>0.14000000000000001</v>
      </c>
      <c r="AK2105" s="149">
        <v>0.69</v>
      </c>
      <c r="AL2105" s="150">
        <v>0.59</v>
      </c>
      <c r="AM2105" s="153">
        <f t="shared" si="243"/>
        <v>-0.61</v>
      </c>
      <c r="AN2105" s="154">
        <f t="shared" si="243"/>
        <v>5.9999999999999942E-2</v>
      </c>
      <c r="AO2105" s="154">
        <f t="shared" si="243"/>
        <v>-0.52</v>
      </c>
      <c r="AP2105" s="155">
        <f t="shared" si="243"/>
        <v>0.27</v>
      </c>
      <c r="AQ2105" s="156">
        <f>AVERAGE(Table3[[#This Row],[ HEK293 +Selistat_R1 2]:[ HEK293 +Selistat_R4 5]])</f>
        <v>-0.2</v>
      </c>
      <c r="AR2105" s="153">
        <f t="shared" si="244"/>
        <v>0.19</v>
      </c>
      <c r="AS2105" s="154">
        <f t="shared" si="244"/>
        <v>0.48</v>
      </c>
      <c r="AT2105" s="154">
        <f t="shared" si="244"/>
        <v>-0.63</v>
      </c>
      <c r="AU2105" s="157">
        <f t="shared" si="244"/>
        <v>0.87</v>
      </c>
      <c r="AV2105" s="158">
        <f t="shared" si="245"/>
        <v>0.31000000000000005</v>
      </c>
      <c r="AW2105" s="154">
        <f t="shared" si="245"/>
        <v>0.75</v>
      </c>
      <c r="AX2105" s="154">
        <f t="shared" si="245"/>
        <v>0.66999999999999993</v>
      </c>
      <c r="AY2105" s="155">
        <f t="shared" si="245"/>
        <v>1.01</v>
      </c>
    </row>
    <row r="2106" spans="1:51" x14ac:dyDescent="0.15">
      <c r="A2106" s="122" t="s">
        <v>10921</v>
      </c>
      <c r="C2106" s="122" t="s">
        <v>10922</v>
      </c>
      <c r="E2106" s="122" t="s">
        <v>10923</v>
      </c>
      <c r="F2106" s="122" t="s">
        <v>10924</v>
      </c>
      <c r="G2106" s="122">
        <v>1</v>
      </c>
      <c r="H2106" s="166">
        <v>0.172875</v>
      </c>
      <c r="I2106" s="167">
        <v>0.30333300000000002</v>
      </c>
      <c r="J2106" s="168" t="str">
        <f t="shared" si="240"/>
        <v>FALSE</v>
      </c>
      <c r="K2106" s="169">
        <v>0.33093699999999998</v>
      </c>
      <c r="L2106" s="170">
        <f>-LOG10(Table3[[#This Row],[Student''s T-test p-value HEK293 +Selistat_HEK293 UT]])</f>
        <v>0.48025467437077413</v>
      </c>
      <c r="M2106" s="167">
        <v>-0.1075</v>
      </c>
      <c r="N2106" s="171" t="str">
        <f t="shared" si="241"/>
        <v>FALSE</v>
      </c>
      <c r="O2106" s="146">
        <v>0.235654</v>
      </c>
      <c r="P2106" s="147">
        <v>0.28749999999999998</v>
      </c>
      <c r="Q2106" s="171" t="str">
        <f t="shared" si="242"/>
        <v>FALSE</v>
      </c>
      <c r="R2106" s="122" t="s">
        <v>10925</v>
      </c>
      <c r="S2106" s="122" t="s">
        <v>10926</v>
      </c>
      <c r="T2106" s="122" t="s">
        <v>10927</v>
      </c>
      <c r="U2106" s="172" t="s">
        <v>10928</v>
      </c>
      <c r="V2106" s="122" t="s">
        <v>10929</v>
      </c>
      <c r="W2106" s="148">
        <v>-0.33</v>
      </c>
      <c r="X2106" s="149">
        <v>-0.56000000000000005</v>
      </c>
      <c r="Y2106" s="149">
        <v>-0.21</v>
      </c>
      <c r="Z2106" s="150">
        <v>-0.44</v>
      </c>
      <c r="AA2106" s="148">
        <v>-0.17</v>
      </c>
      <c r="AB2106" s="149">
        <v>-0.42</v>
      </c>
      <c r="AC2106" s="149">
        <v>-0.15</v>
      </c>
      <c r="AD2106" s="151">
        <v>-0.37</v>
      </c>
      <c r="AE2106" s="148">
        <v>0.28000000000000003</v>
      </c>
      <c r="AF2106" s="149">
        <v>0.8</v>
      </c>
      <c r="AG2106" s="149">
        <v>0.53</v>
      </c>
      <c r="AH2106" s="151">
        <v>-0.11</v>
      </c>
      <c r="AI2106" s="152">
        <v>-0.17</v>
      </c>
      <c r="AJ2106" s="149">
        <v>0.18</v>
      </c>
      <c r="AK2106" s="149">
        <v>0.3</v>
      </c>
      <c r="AL2106" s="150">
        <v>0.04</v>
      </c>
      <c r="AM2106" s="153">
        <f t="shared" si="243"/>
        <v>-0.16</v>
      </c>
      <c r="AN2106" s="154">
        <f t="shared" si="243"/>
        <v>-0.14000000000000007</v>
      </c>
      <c r="AO2106" s="154">
        <f t="shared" si="243"/>
        <v>-0.06</v>
      </c>
      <c r="AP2106" s="155">
        <f t="shared" si="243"/>
        <v>-7.0000000000000007E-2</v>
      </c>
      <c r="AQ2106" s="156">
        <f>AVERAGE(Table3[[#This Row],[ HEK293 +Selistat_R1 2]:[ HEK293 +Selistat_R4 5]])</f>
        <v>-0.10750000000000001</v>
      </c>
      <c r="AR2106" s="153">
        <f t="shared" si="244"/>
        <v>0.45000000000000007</v>
      </c>
      <c r="AS2106" s="154">
        <f t="shared" si="244"/>
        <v>1.22</v>
      </c>
      <c r="AT2106" s="154">
        <f t="shared" si="244"/>
        <v>0.68</v>
      </c>
      <c r="AU2106" s="157">
        <f t="shared" si="244"/>
        <v>0.26</v>
      </c>
      <c r="AV2106" s="158">
        <f t="shared" si="245"/>
        <v>0</v>
      </c>
      <c r="AW2106" s="154">
        <f t="shared" si="245"/>
        <v>0.6</v>
      </c>
      <c r="AX2106" s="154">
        <f t="shared" si="245"/>
        <v>0.44999999999999996</v>
      </c>
      <c r="AY2106" s="155">
        <f t="shared" si="245"/>
        <v>0.41</v>
      </c>
    </row>
    <row r="2107" spans="1:51" x14ac:dyDescent="0.15">
      <c r="A2107" s="122" t="s">
        <v>10299</v>
      </c>
      <c r="B2107" s="122" t="s">
        <v>10300</v>
      </c>
      <c r="C2107" s="122" t="s">
        <v>10301</v>
      </c>
      <c r="E2107" s="122" t="s">
        <v>10302</v>
      </c>
      <c r="F2107" s="122" t="s">
        <v>10303</v>
      </c>
      <c r="G2107" s="122">
        <v>2</v>
      </c>
      <c r="H2107" s="166">
        <v>0.78300000000000003</v>
      </c>
      <c r="I2107" s="167">
        <v>-9.6666699999999994E-2</v>
      </c>
      <c r="J2107" s="168" t="str">
        <f t="shared" si="240"/>
        <v>FALSE</v>
      </c>
      <c r="K2107" s="169">
        <v>0.33116800000000002</v>
      </c>
      <c r="L2107" s="170">
        <f>-LOG10(Table3[[#This Row],[Student''s T-test p-value HEK293 +Selistat_HEK293 UT]])</f>
        <v>0.4799516347338883</v>
      </c>
      <c r="M2107" s="167">
        <v>-0.44750000000000001</v>
      </c>
      <c r="N2107" s="171" t="str">
        <f t="shared" si="241"/>
        <v>FALSE</v>
      </c>
      <c r="O2107" s="146">
        <v>0.777443</v>
      </c>
      <c r="P2107" s="147">
        <v>-0.1225</v>
      </c>
      <c r="Q2107" s="171" t="str">
        <f t="shared" si="242"/>
        <v>FALSE</v>
      </c>
      <c r="R2107" s="122" t="s">
        <v>10304</v>
      </c>
      <c r="S2107" s="122" t="s">
        <v>10930</v>
      </c>
      <c r="T2107" s="122" t="s">
        <v>10306</v>
      </c>
      <c r="U2107" s="172" t="s">
        <v>10307</v>
      </c>
      <c r="V2107" s="122" t="s">
        <v>10931</v>
      </c>
      <c r="W2107" s="148">
        <v>-0.73</v>
      </c>
      <c r="X2107" s="149">
        <v>-0.96</v>
      </c>
      <c r="Y2107" s="149">
        <v>-0.7</v>
      </c>
      <c r="Z2107" s="150">
        <v>0.46</v>
      </c>
      <c r="AA2107" s="148">
        <v>-0.21</v>
      </c>
      <c r="AB2107" s="149">
        <v>-0.65</v>
      </c>
      <c r="AC2107" s="149">
        <v>0.68</v>
      </c>
      <c r="AD2107" s="151">
        <v>0.04</v>
      </c>
      <c r="AE2107" s="148">
        <v>0.33</v>
      </c>
      <c r="AF2107" s="149">
        <v>-0.46</v>
      </c>
      <c r="AG2107" s="149">
        <v>-0.35</v>
      </c>
      <c r="AH2107" s="151">
        <v>0.41</v>
      </c>
      <c r="AI2107" s="152">
        <v>0.42</v>
      </c>
      <c r="AJ2107" s="149">
        <v>-0.78</v>
      </c>
      <c r="AK2107" s="149">
        <v>-0.06</v>
      </c>
      <c r="AL2107" s="150">
        <v>0.84</v>
      </c>
      <c r="AM2107" s="153">
        <f t="shared" si="243"/>
        <v>-0.52</v>
      </c>
      <c r="AN2107" s="154">
        <f t="shared" si="243"/>
        <v>-0.30999999999999994</v>
      </c>
      <c r="AO2107" s="154">
        <f t="shared" si="243"/>
        <v>-1.38</v>
      </c>
      <c r="AP2107" s="155">
        <f t="shared" si="243"/>
        <v>0.42000000000000004</v>
      </c>
      <c r="AQ2107" s="156">
        <f>AVERAGE(Table3[[#This Row],[ HEK293 +Selistat_R1 2]:[ HEK293 +Selistat_R4 5]])</f>
        <v>-0.44750000000000001</v>
      </c>
      <c r="AR2107" s="153">
        <f t="shared" si="244"/>
        <v>0.54</v>
      </c>
      <c r="AS2107" s="154">
        <f t="shared" si="244"/>
        <v>0.19</v>
      </c>
      <c r="AT2107" s="154">
        <f t="shared" si="244"/>
        <v>-1.03</v>
      </c>
      <c r="AU2107" s="157">
        <f t="shared" si="244"/>
        <v>0.37</v>
      </c>
      <c r="AV2107" s="158">
        <f t="shared" si="245"/>
        <v>0.63</v>
      </c>
      <c r="AW2107" s="154">
        <f t="shared" si="245"/>
        <v>-0.13</v>
      </c>
      <c r="AX2107" s="154">
        <f t="shared" si="245"/>
        <v>-0.74</v>
      </c>
      <c r="AY2107" s="155">
        <f t="shared" si="245"/>
        <v>0.79999999999999993</v>
      </c>
    </row>
    <row r="2108" spans="1:51" x14ac:dyDescent="0.15">
      <c r="A2108" s="122" t="s">
        <v>4432</v>
      </c>
      <c r="C2108" s="122" t="s">
        <v>4433</v>
      </c>
      <c r="E2108" s="122" t="s">
        <v>4434</v>
      </c>
      <c r="G2108" s="122">
        <v>1</v>
      </c>
      <c r="H2108" s="166">
        <v>0.83608300000000002</v>
      </c>
      <c r="I2108" s="167">
        <v>0.04</v>
      </c>
      <c r="J2108" s="168" t="str">
        <f t="shared" si="240"/>
        <v>FALSE</v>
      </c>
      <c r="K2108" s="169">
        <v>0.331202</v>
      </c>
      <c r="L2108" s="170">
        <f>-LOG10(Table3[[#This Row],[Student''s T-test p-value HEK293 +Selistat_HEK293 UT]])</f>
        <v>0.47990704934385653</v>
      </c>
      <c r="M2108" s="167">
        <v>-0.13500000000000001</v>
      </c>
      <c r="N2108" s="171" t="str">
        <f t="shared" si="241"/>
        <v>FALSE</v>
      </c>
      <c r="O2108" s="146">
        <v>0.18829699999999999</v>
      </c>
      <c r="P2108" s="147">
        <v>0.39</v>
      </c>
      <c r="Q2108" s="171" t="str">
        <f t="shared" si="242"/>
        <v>FALSE</v>
      </c>
      <c r="R2108" s="122" t="s">
        <v>759</v>
      </c>
      <c r="S2108" s="122" t="s">
        <v>760</v>
      </c>
      <c r="T2108" s="122" t="s">
        <v>761</v>
      </c>
      <c r="U2108" s="172" t="s">
        <v>4436</v>
      </c>
      <c r="V2108" s="122" t="s">
        <v>10932</v>
      </c>
      <c r="W2108" s="148">
        <v>-0.09</v>
      </c>
      <c r="X2108" s="149">
        <v>-0.49</v>
      </c>
      <c r="Y2108" s="149">
        <v>-0.02</v>
      </c>
      <c r="Z2108" s="150">
        <v>-0.21</v>
      </c>
      <c r="AA2108" s="148">
        <v>-0.04</v>
      </c>
      <c r="AB2108" s="149">
        <v>-0.02</v>
      </c>
      <c r="AC2108" s="149">
        <v>-0.28000000000000003</v>
      </c>
      <c r="AD2108" s="151">
        <v>7.0000000000000007E-2</v>
      </c>
      <c r="AE2108" s="148">
        <v>-0.03</v>
      </c>
      <c r="AF2108" s="149">
        <v>0</v>
      </c>
      <c r="AG2108" s="149">
        <v>0.92</v>
      </c>
      <c r="AH2108" s="151">
        <v>0.13</v>
      </c>
      <c r="AI2108" s="152">
        <v>-0.08</v>
      </c>
      <c r="AJ2108" s="149">
        <v>0.23</v>
      </c>
      <c r="AK2108" s="149">
        <v>-0.35</v>
      </c>
      <c r="AL2108" s="150">
        <v>-0.34</v>
      </c>
      <c r="AM2108" s="153">
        <f t="shared" si="243"/>
        <v>-4.9999999999999996E-2</v>
      </c>
      <c r="AN2108" s="154">
        <f t="shared" si="243"/>
        <v>-0.47</v>
      </c>
      <c r="AO2108" s="154">
        <f t="shared" si="243"/>
        <v>0.26</v>
      </c>
      <c r="AP2108" s="155">
        <f t="shared" si="243"/>
        <v>-0.28000000000000003</v>
      </c>
      <c r="AQ2108" s="156">
        <f>AVERAGE(Table3[[#This Row],[ HEK293 +Selistat_R1 2]:[ HEK293 +Selistat_R4 5]])</f>
        <v>-0.13500000000000001</v>
      </c>
      <c r="AR2108" s="153">
        <f t="shared" si="244"/>
        <v>1.0000000000000002E-2</v>
      </c>
      <c r="AS2108" s="154">
        <f t="shared" si="244"/>
        <v>0.02</v>
      </c>
      <c r="AT2108" s="154">
        <f t="shared" si="244"/>
        <v>1.2000000000000002</v>
      </c>
      <c r="AU2108" s="157">
        <f t="shared" si="244"/>
        <v>0.06</v>
      </c>
      <c r="AV2108" s="158">
        <f t="shared" si="245"/>
        <v>-0.04</v>
      </c>
      <c r="AW2108" s="154">
        <f t="shared" si="245"/>
        <v>0.25</v>
      </c>
      <c r="AX2108" s="154">
        <f t="shared" si="245"/>
        <v>-6.9999999999999951E-2</v>
      </c>
      <c r="AY2108" s="155">
        <f t="shared" si="245"/>
        <v>-0.41000000000000003</v>
      </c>
    </row>
    <row r="2109" spans="1:51" x14ac:dyDescent="0.15">
      <c r="A2109" s="122" t="s">
        <v>8885</v>
      </c>
      <c r="B2109" s="122" t="s">
        <v>8886</v>
      </c>
      <c r="C2109" s="122" t="s">
        <v>8887</v>
      </c>
      <c r="D2109" s="122" t="s">
        <v>8888</v>
      </c>
      <c r="E2109" s="122" t="s">
        <v>8889</v>
      </c>
      <c r="G2109" s="122">
        <v>1</v>
      </c>
      <c r="H2109" s="166">
        <v>0.11615300000000001</v>
      </c>
      <c r="I2109" s="167">
        <v>0.37666699999999997</v>
      </c>
      <c r="J2109" s="168" t="str">
        <f t="shared" si="240"/>
        <v>FALSE</v>
      </c>
      <c r="K2109" s="169">
        <v>0.33159699999999998</v>
      </c>
      <c r="L2109" s="170">
        <f>-LOG10(Table3[[#This Row],[Student''s T-test p-value HEK293 +Selistat_HEK293 UT]])</f>
        <v>0.47938940722109874</v>
      </c>
      <c r="M2109" s="167">
        <v>0.1875</v>
      </c>
      <c r="N2109" s="171" t="str">
        <f t="shared" si="241"/>
        <v>FALSE</v>
      </c>
      <c r="O2109" s="146">
        <v>0.78236799999999995</v>
      </c>
      <c r="P2109" s="147">
        <v>-0.10249999999999999</v>
      </c>
      <c r="Q2109" s="171" t="str">
        <f t="shared" si="242"/>
        <v>FALSE</v>
      </c>
      <c r="R2109" s="122" t="s">
        <v>8890</v>
      </c>
      <c r="S2109" s="122" t="s">
        <v>10933</v>
      </c>
      <c r="T2109" s="122" t="s">
        <v>8892</v>
      </c>
      <c r="U2109" s="172" t="s">
        <v>8893</v>
      </c>
      <c r="V2109" s="122" t="s">
        <v>10934</v>
      </c>
      <c r="W2109" s="148">
        <v>-0.51</v>
      </c>
      <c r="X2109" s="149">
        <v>0.1</v>
      </c>
      <c r="Y2109" s="149">
        <v>-0.28000000000000003</v>
      </c>
      <c r="Z2109" s="150">
        <v>0.09</v>
      </c>
      <c r="AA2109" s="148">
        <v>-0.5</v>
      </c>
      <c r="AB2109" s="149">
        <v>-0.5</v>
      </c>
      <c r="AC2109" s="149">
        <v>-0.12</v>
      </c>
      <c r="AD2109" s="151">
        <v>-0.23</v>
      </c>
      <c r="AE2109" s="148">
        <v>-0.03</v>
      </c>
      <c r="AF2109" s="149">
        <v>0.39</v>
      </c>
      <c r="AG2109" s="149">
        <v>-0.78</v>
      </c>
      <c r="AH2109" s="151">
        <v>0.75</v>
      </c>
      <c r="AI2109" s="152">
        <v>0.55000000000000004</v>
      </c>
      <c r="AJ2109" s="149">
        <v>-0.09</v>
      </c>
      <c r="AK2109" s="149">
        <v>0.12</v>
      </c>
      <c r="AL2109" s="150">
        <v>0.16</v>
      </c>
      <c r="AM2109" s="153">
        <f t="shared" si="243"/>
        <v>-1.0000000000000009E-2</v>
      </c>
      <c r="AN2109" s="154">
        <f t="shared" si="243"/>
        <v>0.6</v>
      </c>
      <c r="AO2109" s="154">
        <f t="shared" si="243"/>
        <v>-0.16000000000000003</v>
      </c>
      <c r="AP2109" s="155">
        <f t="shared" si="243"/>
        <v>0.32</v>
      </c>
      <c r="AQ2109" s="156">
        <f>AVERAGE(Table3[[#This Row],[ HEK293 +Selistat_R1 2]:[ HEK293 +Selistat_R4 5]])</f>
        <v>0.1875</v>
      </c>
      <c r="AR2109" s="153">
        <f t="shared" si="244"/>
        <v>0.47</v>
      </c>
      <c r="AS2109" s="154">
        <f t="shared" si="244"/>
        <v>0.89</v>
      </c>
      <c r="AT2109" s="154">
        <f t="shared" si="244"/>
        <v>-0.66</v>
      </c>
      <c r="AU2109" s="157">
        <f t="shared" si="244"/>
        <v>0.98</v>
      </c>
      <c r="AV2109" s="158">
        <f t="shared" si="245"/>
        <v>1.05</v>
      </c>
      <c r="AW2109" s="154">
        <f t="shared" si="245"/>
        <v>0.41000000000000003</v>
      </c>
      <c r="AX2109" s="154">
        <f t="shared" si="245"/>
        <v>0.24</v>
      </c>
      <c r="AY2109" s="155">
        <f t="shared" si="245"/>
        <v>0.39</v>
      </c>
    </row>
    <row r="2110" spans="1:51" x14ac:dyDescent="0.15">
      <c r="A2110" s="122" t="s">
        <v>5845</v>
      </c>
      <c r="B2110" s="122" t="s">
        <v>5846</v>
      </c>
      <c r="C2110" s="122" t="s">
        <v>5847</v>
      </c>
      <c r="D2110" s="122" t="s">
        <v>3830</v>
      </c>
      <c r="E2110" s="122" t="s">
        <v>5848</v>
      </c>
      <c r="F2110" s="122" t="s">
        <v>5849</v>
      </c>
      <c r="G2110" s="122">
        <v>234</v>
      </c>
      <c r="H2110" s="166">
        <v>2.14518E-2</v>
      </c>
      <c r="I2110" s="167">
        <v>-0.45500000000000002</v>
      </c>
      <c r="J2110" s="168" t="str">
        <f t="shared" si="240"/>
        <v>FALSE</v>
      </c>
      <c r="K2110" s="169">
        <v>0.331791</v>
      </c>
      <c r="L2110" s="170">
        <f>-LOG10(Table3[[#This Row],[Student''s T-test p-value HEK293 +Selistat_HEK293 UT]])</f>
        <v>0.47913539861108162</v>
      </c>
      <c r="M2110" s="167">
        <v>-0.19500000000000001</v>
      </c>
      <c r="N2110" s="171" t="str">
        <f t="shared" si="241"/>
        <v>FALSE</v>
      </c>
      <c r="O2110" s="146">
        <v>0.61125499999999999</v>
      </c>
      <c r="P2110" s="147">
        <v>0.105</v>
      </c>
      <c r="Q2110" s="171" t="str">
        <f t="shared" si="242"/>
        <v>FALSE</v>
      </c>
      <c r="R2110" s="122" t="s">
        <v>935</v>
      </c>
      <c r="S2110" s="122" t="s">
        <v>8291</v>
      </c>
      <c r="T2110" s="122" t="s">
        <v>8292</v>
      </c>
      <c r="U2110" s="172" t="s">
        <v>8293</v>
      </c>
      <c r="V2110" s="122" t="s">
        <v>10935</v>
      </c>
      <c r="W2110" s="148">
        <v>0.15</v>
      </c>
      <c r="X2110" s="149">
        <v>0.2</v>
      </c>
      <c r="Y2110" s="149">
        <v>0.28999999999999998</v>
      </c>
      <c r="Z2110" s="150">
        <v>-0.22</v>
      </c>
      <c r="AA2110" s="148">
        <v>0.32</v>
      </c>
      <c r="AB2110" s="149">
        <v>0.69</v>
      </c>
      <c r="AC2110" s="149">
        <v>-0.01</v>
      </c>
      <c r="AD2110" s="151">
        <v>0.2</v>
      </c>
      <c r="AE2110" s="148">
        <v>-0.45</v>
      </c>
      <c r="AF2110" s="149">
        <v>0.17</v>
      </c>
      <c r="AG2110" s="149">
        <v>-0.31</v>
      </c>
      <c r="AH2110" s="151">
        <v>-0.34</v>
      </c>
      <c r="AI2110" s="152">
        <v>-0.48</v>
      </c>
      <c r="AJ2110" s="149">
        <v>0.08</v>
      </c>
      <c r="AK2110" s="149">
        <v>-0.45</v>
      </c>
      <c r="AL2110" s="150">
        <v>-0.5</v>
      </c>
      <c r="AM2110" s="153">
        <f t="shared" si="243"/>
        <v>-0.17</v>
      </c>
      <c r="AN2110" s="154">
        <f t="shared" si="243"/>
        <v>-0.48999999999999994</v>
      </c>
      <c r="AO2110" s="154">
        <f t="shared" si="243"/>
        <v>0.3</v>
      </c>
      <c r="AP2110" s="155">
        <f t="shared" si="243"/>
        <v>-0.42000000000000004</v>
      </c>
      <c r="AQ2110" s="156">
        <f>AVERAGE(Table3[[#This Row],[ HEK293 +Selistat_R1 2]:[ HEK293 +Selistat_R4 5]])</f>
        <v>-0.19500000000000001</v>
      </c>
      <c r="AR2110" s="153">
        <f t="shared" si="244"/>
        <v>-0.77</v>
      </c>
      <c r="AS2110" s="154">
        <f t="shared" si="244"/>
        <v>-0.51999999999999991</v>
      </c>
      <c r="AT2110" s="154">
        <f t="shared" si="244"/>
        <v>-0.3</v>
      </c>
      <c r="AU2110" s="157">
        <f t="shared" si="244"/>
        <v>-0.54</v>
      </c>
      <c r="AV2110" s="158">
        <f t="shared" si="245"/>
        <v>-0.8</v>
      </c>
      <c r="AW2110" s="154">
        <f t="shared" si="245"/>
        <v>-0.61</v>
      </c>
      <c r="AX2110" s="154">
        <f t="shared" si="245"/>
        <v>-0.44</v>
      </c>
      <c r="AY2110" s="155">
        <f t="shared" si="245"/>
        <v>-0.7</v>
      </c>
    </row>
    <row r="2111" spans="1:51" x14ac:dyDescent="0.15">
      <c r="A2111" s="122" t="s">
        <v>8868</v>
      </c>
      <c r="B2111" s="122" t="s">
        <v>8869</v>
      </c>
      <c r="C2111" s="122" t="s">
        <v>8870</v>
      </c>
      <c r="D2111" s="122" t="s">
        <v>8871</v>
      </c>
      <c r="E2111" s="122" t="s">
        <v>8872</v>
      </c>
      <c r="G2111" s="122">
        <v>1</v>
      </c>
      <c r="H2111" s="166">
        <v>0.31270199999999998</v>
      </c>
      <c r="I2111" s="167">
        <v>-0.29916700000000002</v>
      </c>
      <c r="J2111" s="168" t="str">
        <f t="shared" si="240"/>
        <v>FALSE</v>
      </c>
      <c r="K2111" s="169">
        <v>0.33220899999999998</v>
      </c>
      <c r="L2111" s="170">
        <f>-LOG10(Table3[[#This Row],[Student''s T-test p-value HEK293 +Selistat_HEK293 UT]])</f>
        <v>0.47858860608874448</v>
      </c>
      <c r="M2111" s="167">
        <v>-0.38</v>
      </c>
      <c r="N2111" s="171" t="str">
        <f t="shared" si="241"/>
        <v>FALSE</v>
      </c>
      <c r="O2111" s="146">
        <v>0.60583600000000004</v>
      </c>
      <c r="P2111" s="147">
        <v>-0.20749999999999999</v>
      </c>
      <c r="Q2111" s="171" t="str">
        <f t="shared" si="242"/>
        <v>FALSE</v>
      </c>
      <c r="R2111" s="122" t="s">
        <v>8873</v>
      </c>
      <c r="S2111" s="122" t="s">
        <v>8874</v>
      </c>
      <c r="T2111" s="122" t="s">
        <v>8875</v>
      </c>
      <c r="U2111" s="172" t="s">
        <v>8876</v>
      </c>
      <c r="V2111" s="122" t="s">
        <v>8877</v>
      </c>
      <c r="W2111" s="148">
        <v>-0.8</v>
      </c>
      <c r="X2111" s="149">
        <v>0.12</v>
      </c>
      <c r="Y2111" s="149">
        <v>0.55000000000000004</v>
      </c>
      <c r="Z2111" s="150">
        <v>-0.79</v>
      </c>
      <c r="AA2111" s="148">
        <v>0.52</v>
      </c>
      <c r="AB2111" s="149">
        <v>0</v>
      </c>
      <c r="AC2111" s="149">
        <v>0.09</v>
      </c>
      <c r="AD2111" s="151">
        <v>-0.01</v>
      </c>
      <c r="AE2111" s="148">
        <v>-0.35</v>
      </c>
      <c r="AF2111" s="149">
        <v>0.37</v>
      </c>
      <c r="AG2111" s="149">
        <v>0.2</v>
      </c>
      <c r="AH2111" s="151">
        <v>-1.07</v>
      </c>
      <c r="AI2111" s="152">
        <v>-0.13</v>
      </c>
      <c r="AJ2111" s="149">
        <v>0.59</v>
      </c>
      <c r="AK2111" s="149">
        <v>-0.24</v>
      </c>
      <c r="AL2111" s="150">
        <v>-0.24</v>
      </c>
      <c r="AM2111" s="153">
        <f t="shared" si="243"/>
        <v>-1.32</v>
      </c>
      <c r="AN2111" s="154">
        <f t="shared" si="243"/>
        <v>0.12</v>
      </c>
      <c r="AO2111" s="154">
        <f t="shared" si="243"/>
        <v>0.46000000000000008</v>
      </c>
      <c r="AP2111" s="155">
        <f t="shared" si="243"/>
        <v>-0.78</v>
      </c>
      <c r="AQ2111" s="156">
        <f>AVERAGE(Table3[[#This Row],[ HEK293 +Selistat_R1 2]:[ HEK293 +Selistat_R4 5]])</f>
        <v>-0.38</v>
      </c>
      <c r="AR2111" s="153">
        <f t="shared" si="244"/>
        <v>-0.87</v>
      </c>
      <c r="AS2111" s="154">
        <f t="shared" si="244"/>
        <v>0.37</v>
      </c>
      <c r="AT2111" s="154">
        <f t="shared" si="244"/>
        <v>0.11000000000000001</v>
      </c>
      <c r="AU2111" s="157">
        <f t="shared" si="244"/>
        <v>-1.06</v>
      </c>
      <c r="AV2111" s="158">
        <f t="shared" si="245"/>
        <v>-0.65</v>
      </c>
      <c r="AW2111" s="154">
        <f t="shared" si="245"/>
        <v>0.59</v>
      </c>
      <c r="AX2111" s="154">
        <f t="shared" si="245"/>
        <v>-0.32999999999999996</v>
      </c>
      <c r="AY2111" s="155">
        <f t="shared" si="245"/>
        <v>-0.22999999999999998</v>
      </c>
    </row>
    <row r="2112" spans="1:51" x14ac:dyDescent="0.15">
      <c r="A2112" s="122" t="s">
        <v>10936</v>
      </c>
      <c r="B2112" s="122" t="s">
        <v>10937</v>
      </c>
      <c r="C2112" s="122" t="s">
        <v>10938</v>
      </c>
      <c r="D2112" s="122" t="s">
        <v>10939</v>
      </c>
      <c r="E2112" s="122" t="s">
        <v>10940</v>
      </c>
      <c r="F2112" s="122" t="s">
        <v>10941</v>
      </c>
      <c r="G2112" s="122">
        <v>1</v>
      </c>
      <c r="H2112" s="166">
        <v>0.39757999999999999</v>
      </c>
      <c r="I2112" s="167">
        <v>-0.26416699999999999</v>
      </c>
      <c r="J2112" s="168" t="str">
        <f t="shared" si="240"/>
        <v>FALSE</v>
      </c>
      <c r="K2112" s="169">
        <v>0.33227099999999998</v>
      </c>
      <c r="L2112" s="170">
        <f>-LOG10(Table3[[#This Row],[Student''s T-test p-value HEK293 +Selistat_HEK293 UT]])</f>
        <v>0.47850756148858753</v>
      </c>
      <c r="M2112" s="167">
        <v>0.13250000000000001</v>
      </c>
      <c r="N2112" s="171" t="str">
        <f t="shared" si="241"/>
        <v>FALSE</v>
      </c>
      <c r="O2112" s="146">
        <v>0.48314400000000002</v>
      </c>
      <c r="P2112" s="147">
        <v>0.34</v>
      </c>
      <c r="Q2112" s="171" t="str">
        <f t="shared" si="242"/>
        <v>FALSE</v>
      </c>
      <c r="R2112" s="122" t="s">
        <v>1648</v>
      </c>
      <c r="S2112" s="122" t="s">
        <v>10942</v>
      </c>
      <c r="T2112" s="122" t="s">
        <v>1650</v>
      </c>
      <c r="U2112" s="172" t="s">
        <v>10943</v>
      </c>
      <c r="V2112" s="122" t="s">
        <v>10944</v>
      </c>
      <c r="W2112" s="148">
        <v>0.47</v>
      </c>
      <c r="X2112" s="149">
        <v>7.0000000000000007E-2</v>
      </c>
      <c r="Y2112" s="149">
        <v>0.3</v>
      </c>
      <c r="Z2112" s="150">
        <v>0.17</v>
      </c>
      <c r="AA2112" s="148">
        <v>0.24</v>
      </c>
      <c r="AB2112" s="149">
        <v>0.22</v>
      </c>
      <c r="AC2112" s="149">
        <v>-0.15</v>
      </c>
      <c r="AD2112" s="151">
        <v>0.17</v>
      </c>
      <c r="AE2112" s="148">
        <v>0.25</v>
      </c>
      <c r="AF2112" s="149">
        <v>-0.28999999999999998</v>
      </c>
      <c r="AG2112" s="149">
        <v>0.6</v>
      </c>
      <c r="AH2112" s="151">
        <v>-1.25</v>
      </c>
      <c r="AI2112" s="152">
        <v>-0.11</v>
      </c>
      <c r="AJ2112" s="149">
        <v>-0.22</v>
      </c>
      <c r="AK2112" s="149">
        <v>-0.71</v>
      </c>
      <c r="AL2112" s="150">
        <v>-1.01</v>
      </c>
      <c r="AM2112" s="153">
        <f t="shared" si="243"/>
        <v>0.22999999999999998</v>
      </c>
      <c r="AN2112" s="154">
        <f t="shared" si="243"/>
        <v>-0.15</v>
      </c>
      <c r="AO2112" s="154">
        <f t="shared" si="243"/>
        <v>0.44999999999999996</v>
      </c>
      <c r="AP2112" s="155">
        <f t="shared" si="243"/>
        <v>0</v>
      </c>
      <c r="AQ2112" s="156">
        <f>AVERAGE(Table3[[#This Row],[ HEK293 +Selistat_R1 2]:[ HEK293 +Selistat_R4 5]])</f>
        <v>0.13249999999999998</v>
      </c>
      <c r="AR2112" s="153">
        <f t="shared" si="244"/>
        <v>1.0000000000000009E-2</v>
      </c>
      <c r="AS2112" s="154">
        <f t="shared" si="244"/>
        <v>-0.51</v>
      </c>
      <c r="AT2112" s="154">
        <f t="shared" si="244"/>
        <v>0.75</v>
      </c>
      <c r="AU2112" s="157">
        <f t="shared" si="244"/>
        <v>-1.42</v>
      </c>
      <c r="AV2112" s="158">
        <f t="shared" si="245"/>
        <v>-0.35</v>
      </c>
      <c r="AW2112" s="154">
        <f t="shared" si="245"/>
        <v>-0.44</v>
      </c>
      <c r="AX2112" s="154">
        <f t="shared" si="245"/>
        <v>-0.55999999999999994</v>
      </c>
      <c r="AY2112" s="155">
        <f t="shared" si="245"/>
        <v>-1.18</v>
      </c>
    </row>
    <row r="2113" spans="1:51" x14ac:dyDescent="0.15">
      <c r="A2113" s="122" t="s">
        <v>10945</v>
      </c>
      <c r="B2113" s="122" t="s">
        <v>7258</v>
      </c>
      <c r="C2113" s="122" t="s">
        <v>10946</v>
      </c>
      <c r="D2113" s="122" t="s">
        <v>3082</v>
      </c>
      <c r="E2113" s="122" t="s">
        <v>10947</v>
      </c>
      <c r="F2113" s="122" t="s">
        <v>7261</v>
      </c>
      <c r="G2113" s="122">
        <v>1</v>
      </c>
      <c r="H2113" s="166">
        <v>3.9393499999999998E-2</v>
      </c>
      <c r="I2113" s="167">
        <v>0.403333</v>
      </c>
      <c r="J2113" s="168" t="str">
        <f t="shared" si="240"/>
        <v>FALSE</v>
      </c>
      <c r="K2113" s="169">
        <v>0.33240599999999998</v>
      </c>
      <c r="L2113" s="170">
        <f>-LOG10(Table3[[#This Row],[Student''s T-test p-value HEK293 +Selistat_HEK293 UT]])</f>
        <v>0.47833114570810126</v>
      </c>
      <c r="M2113" s="167">
        <v>0.1825</v>
      </c>
      <c r="N2113" s="171" t="str">
        <f t="shared" si="241"/>
        <v>FALSE</v>
      </c>
      <c r="O2113" s="146">
        <v>0.99190999999999996</v>
      </c>
      <c r="P2113" s="147">
        <v>-2.4999900000000001E-3</v>
      </c>
      <c r="Q2113" s="171" t="str">
        <f t="shared" si="242"/>
        <v>FALSE</v>
      </c>
      <c r="R2113" s="122" t="s">
        <v>10948</v>
      </c>
      <c r="S2113" s="122" t="s">
        <v>10949</v>
      </c>
      <c r="T2113" s="122" t="s">
        <v>10950</v>
      </c>
      <c r="U2113" s="172" t="s">
        <v>10951</v>
      </c>
      <c r="V2113" s="122" t="s">
        <v>10952</v>
      </c>
      <c r="W2113" s="148">
        <v>-0.35</v>
      </c>
      <c r="X2113" s="149">
        <v>-0.35</v>
      </c>
      <c r="Y2113" s="149">
        <v>0.18</v>
      </c>
      <c r="Z2113" s="150">
        <v>-0.12</v>
      </c>
      <c r="AA2113" s="148">
        <v>-0.15</v>
      </c>
      <c r="AB2113" s="149">
        <v>-0.69</v>
      </c>
      <c r="AC2113" s="149">
        <v>-0.28000000000000003</v>
      </c>
      <c r="AD2113" s="151">
        <v>-0.25</v>
      </c>
      <c r="AE2113" s="148">
        <v>0.46</v>
      </c>
      <c r="AF2113" s="149">
        <v>-0.02</v>
      </c>
      <c r="AG2113" s="149">
        <v>0.38</v>
      </c>
      <c r="AH2113" s="151">
        <v>-0.14000000000000001</v>
      </c>
      <c r="AI2113" s="152">
        <v>0.42</v>
      </c>
      <c r="AJ2113" s="149">
        <v>0.51</v>
      </c>
      <c r="AK2113" s="149">
        <v>0.06</v>
      </c>
      <c r="AL2113" s="150">
        <v>-0.3</v>
      </c>
      <c r="AM2113" s="153">
        <f t="shared" si="243"/>
        <v>-0.19999999999999998</v>
      </c>
      <c r="AN2113" s="154">
        <f t="shared" si="243"/>
        <v>0.33999999999999997</v>
      </c>
      <c r="AO2113" s="154">
        <f t="shared" si="243"/>
        <v>0.46</v>
      </c>
      <c r="AP2113" s="155">
        <f t="shared" si="243"/>
        <v>0.13</v>
      </c>
      <c r="AQ2113" s="156">
        <f>AVERAGE(Table3[[#This Row],[ HEK293 +Selistat_R1 2]:[ HEK293 +Selistat_R4 5]])</f>
        <v>0.1825</v>
      </c>
      <c r="AR2113" s="153">
        <f t="shared" si="244"/>
        <v>0.61</v>
      </c>
      <c r="AS2113" s="154">
        <f t="shared" si="244"/>
        <v>0.66999999999999993</v>
      </c>
      <c r="AT2113" s="154">
        <f t="shared" si="244"/>
        <v>0.66</v>
      </c>
      <c r="AU2113" s="157">
        <f t="shared" si="244"/>
        <v>0.10999999999999999</v>
      </c>
      <c r="AV2113" s="158">
        <f t="shared" si="245"/>
        <v>0.56999999999999995</v>
      </c>
      <c r="AW2113" s="154">
        <f t="shared" si="245"/>
        <v>1.2</v>
      </c>
      <c r="AX2113" s="154">
        <f t="shared" si="245"/>
        <v>0.34</v>
      </c>
      <c r="AY2113" s="155">
        <f t="shared" si="245"/>
        <v>-4.9999999999999989E-2</v>
      </c>
    </row>
    <row r="2114" spans="1:51" x14ac:dyDescent="0.15">
      <c r="A2114" s="122" t="s">
        <v>8309</v>
      </c>
      <c r="B2114" s="122" t="s">
        <v>8310</v>
      </c>
      <c r="C2114" s="122" t="s">
        <v>4987</v>
      </c>
      <c r="E2114" s="122" t="s">
        <v>8311</v>
      </c>
      <c r="F2114" s="122" t="s">
        <v>2996</v>
      </c>
      <c r="G2114" s="122">
        <v>1</v>
      </c>
      <c r="H2114" s="166">
        <v>0.96235700000000002</v>
      </c>
      <c r="I2114" s="167">
        <v>6.6666599999999996E-3</v>
      </c>
      <c r="J2114" s="168" t="str">
        <f t="shared" si="240"/>
        <v>FALSE</v>
      </c>
      <c r="K2114" s="169">
        <v>0.33269399999999999</v>
      </c>
      <c r="L2114" s="170">
        <f>-LOG10(Table3[[#This Row],[Student''s T-test p-value HEK293 +Selistat_HEK293 UT]])</f>
        <v>0.47795503138362189</v>
      </c>
      <c r="M2114" s="167">
        <v>-0.19</v>
      </c>
      <c r="N2114" s="171" t="str">
        <f t="shared" si="241"/>
        <v>FALSE</v>
      </c>
      <c r="O2114" s="146">
        <v>0.12366000000000001</v>
      </c>
      <c r="P2114" s="147">
        <v>0.18</v>
      </c>
      <c r="Q2114" s="171" t="str">
        <f t="shared" si="242"/>
        <v>FALSE</v>
      </c>
      <c r="R2114" s="122" t="s">
        <v>8312</v>
      </c>
      <c r="S2114" s="122" t="s">
        <v>8313</v>
      </c>
      <c r="T2114" s="122" t="s">
        <v>8314</v>
      </c>
      <c r="U2114" s="172" t="s">
        <v>8315</v>
      </c>
      <c r="V2114" s="122" t="s">
        <v>8316</v>
      </c>
      <c r="W2114" s="148">
        <v>-0.34</v>
      </c>
      <c r="X2114" s="149">
        <v>-0.44</v>
      </c>
      <c r="Y2114" s="149">
        <v>-0.28000000000000003</v>
      </c>
      <c r="Z2114" s="150">
        <v>0.21</v>
      </c>
      <c r="AA2114" s="148">
        <v>-0.12</v>
      </c>
      <c r="AB2114" s="149">
        <v>-0.12</v>
      </c>
      <c r="AC2114" s="149">
        <v>0.3</v>
      </c>
      <c r="AD2114" s="151">
        <v>-0.15</v>
      </c>
      <c r="AE2114" s="148">
        <v>0.12</v>
      </c>
      <c r="AF2114" s="149">
        <v>0.08</v>
      </c>
      <c r="AG2114" s="149">
        <v>0.45</v>
      </c>
      <c r="AH2114" s="151">
        <v>0.04</v>
      </c>
      <c r="AI2114" s="152">
        <v>-0.02</v>
      </c>
      <c r="AJ2114" s="149">
        <v>-0.1</v>
      </c>
      <c r="AK2114" s="149">
        <v>7.0000000000000007E-2</v>
      </c>
      <c r="AL2114" s="150">
        <v>0.02</v>
      </c>
      <c r="AM2114" s="153">
        <f t="shared" si="243"/>
        <v>-0.22000000000000003</v>
      </c>
      <c r="AN2114" s="154">
        <f t="shared" si="243"/>
        <v>-0.32</v>
      </c>
      <c r="AO2114" s="154">
        <f t="shared" si="243"/>
        <v>-0.58000000000000007</v>
      </c>
      <c r="AP2114" s="155">
        <f t="shared" si="243"/>
        <v>0.36</v>
      </c>
      <c r="AQ2114" s="156">
        <f>AVERAGE(Table3[[#This Row],[ HEK293 +Selistat_R1 2]:[ HEK293 +Selistat_R4 5]])</f>
        <v>-0.19000000000000003</v>
      </c>
      <c r="AR2114" s="153">
        <f t="shared" si="244"/>
        <v>0.24</v>
      </c>
      <c r="AS2114" s="154">
        <f t="shared" si="244"/>
        <v>0.2</v>
      </c>
      <c r="AT2114" s="154">
        <f t="shared" si="244"/>
        <v>0.15000000000000002</v>
      </c>
      <c r="AU2114" s="157">
        <f t="shared" si="244"/>
        <v>0.19</v>
      </c>
      <c r="AV2114" s="158">
        <f t="shared" si="245"/>
        <v>9.9999999999999992E-2</v>
      </c>
      <c r="AW2114" s="154">
        <f t="shared" si="245"/>
        <v>1.999999999999999E-2</v>
      </c>
      <c r="AX2114" s="154">
        <f t="shared" si="245"/>
        <v>-0.22999999999999998</v>
      </c>
      <c r="AY2114" s="155">
        <f t="shared" si="245"/>
        <v>0.16999999999999998</v>
      </c>
    </row>
    <row r="2115" spans="1:51" x14ac:dyDescent="0.15">
      <c r="A2115" s="122" t="s">
        <v>4609</v>
      </c>
      <c r="B2115" s="122" t="s">
        <v>4610</v>
      </c>
      <c r="C2115" s="122" t="s">
        <v>4611</v>
      </c>
      <c r="D2115" s="122" t="s">
        <v>4612</v>
      </c>
      <c r="E2115" s="122" t="s">
        <v>4613</v>
      </c>
      <c r="F2115" s="122" t="s">
        <v>4614</v>
      </c>
      <c r="G2115" s="122">
        <v>2</v>
      </c>
      <c r="H2115" s="166">
        <v>0.96342499999999998</v>
      </c>
      <c r="I2115" s="167">
        <v>9.9999900000000003E-3</v>
      </c>
      <c r="J2115" s="168" t="str">
        <f t="shared" si="240"/>
        <v>FALSE</v>
      </c>
      <c r="K2115" s="169">
        <v>0.33332600000000001</v>
      </c>
      <c r="L2115" s="170">
        <f>-LOG10(Table3[[#This Row],[Student''s T-test p-value HEK293 +Selistat_HEK293 UT]])</f>
        <v>0.4771308093033651</v>
      </c>
      <c r="M2115" s="167">
        <v>-0.26500000000000001</v>
      </c>
      <c r="N2115" s="171" t="str">
        <f t="shared" si="241"/>
        <v>FALSE</v>
      </c>
      <c r="O2115" s="146">
        <v>0.76677499999999998</v>
      </c>
      <c r="P2115" s="147">
        <v>-7.4999999999999997E-2</v>
      </c>
      <c r="Q2115" s="171" t="str">
        <f t="shared" si="242"/>
        <v>FALSE</v>
      </c>
      <c r="R2115" s="122" t="s">
        <v>4615</v>
      </c>
      <c r="S2115" s="122" t="s">
        <v>10953</v>
      </c>
      <c r="T2115" s="122" t="s">
        <v>4617</v>
      </c>
      <c r="U2115" s="172" t="s">
        <v>4618</v>
      </c>
      <c r="V2115" s="122" t="s">
        <v>10954</v>
      </c>
      <c r="W2115" s="148">
        <v>-0.26</v>
      </c>
      <c r="X2115" s="149">
        <v>-0.31</v>
      </c>
      <c r="Y2115" s="149">
        <v>-0.48</v>
      </c>
      <c r="Z2115" s="150">
        <v>-0.21</v>
      </c>
      <c r="AA2115" s="148">
        <v>0.37</v>
      </c>
      <c r="AB2115" s="149">
        <v>-0.59</v>
      </c>
      <c r="AC2115" s="149">
        <v>-0.34</v>
      </c>
      <c r="AD2115" s="151">
        <v>0.36</v>
      </c>
      <c r="AE2115" s="148">
        <v>0.47</v>
      </c>
      <c r="AF2115" s="149">
        <v>-0.06</v>
      </c>
      <c r="AG2115" s="149">
        <v>0.21</v>
      </c>
      <c r="AH2115" s="151">
        <v>-0.38</v>
      </c>
      <c r="AI2115" s="152">
        <v>0.26</v>
      </c>
      <c r="AJ2115" s="149">
        <v>0.47</v>
      </c>
      <c r="AK2115" s="149">
        <v>0.09</v>
      </c>
      <c r="AL2115" s="150">
        <v>-0.28000000000000003</v>
      </c>
      <c r="AM2115" s="153">
        <f t="shared" si="243"/>
        <v>-0.63</v>
      </c>
      <c r="AN2115" s="154">
        <f t="shared" si="243"/>
        <v>0.27999999999999997</v>
      </c>
      <c r="AO2115" s="154">
        <f t="shared" si="243"/>
        <v>-0.13999999999999996</v>
      </c>
      <c r="AP2115" s="155">
        <f t="shared" ref="AP2115:AP2178" si="246">Z2115-AD2115</f>
        <v>-0.56999999999999995</v>
      </c>
      <c r="AQ2115" s="156">
        <f>AVERAGE(Table3[[#This Row],[ HEK293 +Selistat_R1 2]:[ HEK293 +Selistat_R4 5]])</f>
        <v>-0.26500000000000001</v>
      </c>
      <c r="AR2115" s="153">
        <f t="shared" si="244"/>
        <v>9.9999999999999978E-2</v>
      </c>
      <c r="AS2115" s="154">
        <f t="shared" si="244"/>
        <v>0.53</v>
      </c>
      <c r="AT2115" s="154">
        <f t="shared" si="244"/>
        <v>0.55000000000000004</v>
      </c>
      <c r="AU2115" s="157">
        <f t="shared" ref="AU2115:AU2178" si="247">AH2115-AD2115</f>
        <v>-0.74</v>
      </c>
      <c r="AV2115" s="158">
        <f t="shared" si="245"/>
        <v>-0.10999999999999999</v>
      </c>
      <c r="AW2115" s="154">
        <f t="shared" si="245"/>
        <v>1.06</v>
      </c>
      <c r="AX2115" s="154">
        <f t="shared" si="245"/>
        <v>0.43000000000000005</v>
      </c>
      <c r="AY2115" s="155">
        <f t="shared" ref="AY2115:AY2178" si="248">AL2115-AD2115</f>
        <v>-0.64</v>
      </c>
    </row>
    <row r="2116" spans="1:51" x14ac:dyDescent="0.15">
      <c r="A2116" s="122" t="s">
        <v>4999</v>
      </c>
      <c r="C2116" s="122" t="s">
        <v>5000</v>
      </c>
      <c r="E2116" s="122" t="s">
        <v>5001</v>
      </c>
      <c r="F2116" s="122" t="s">
        <v>4132</v>
      </c>
      <c r="G2116" s="122">
        <v>3</v>
      </c>
      <c r="H2116" s="166">
        <v>0.95361799999999997</v>
      </c>
      <c r="I2116" s="167">
        <v>6.6666599999999996E-3</v>
      </c>
      <c r="J2116" s="168" t="str">
        <f t="shared" ref="J2116:J2179" si="249">IF(AND(H2116&lt;0.05,ABS(I2116&gt;1)),"TRUE","FALSE")</f>
        <v>FALSE</v>
      </c>
      <c r="K2116" s="169">
        <v>0.33347900000000003</v>
      </c>
      <c r="L2116" s="170">
        <f>-LOG10(Table3[[#This Row],[Student''s T-test p-value HEK293 +Selistat_HEK293 UT]])</f>
        <v>0.476931509487385</v>
      </c>
      <c r="M2116" s="167">
        <v>-7.7499999999999999E-2</v>
      </c>
      <c r="N2116" s="171" t="str">
        <f t="shared" ref="N2116:N2179" si="250">IF(AND(K2116&lt;0.05,ABS(M2116&gt;1)),"TRUE","FALSE")</f>
        <v>FALSE</v>
      </c>
      <c r="O2116" s="146">
        <v>0.43956600000000001</v>
      </c>
      <c r="P2116" s="147">
        <v>0.14749999999999999</v>
      </c>
      <c r="Q2116" s="171" t="str">
        <f t="shared" ref="Q2116:Q2179" si="251">IF(AND(O2116&lt;0.05,ABS(P2116&gt;1)),"TRUE","FALSE")</f>
        <v>FALSE</v>
      </c>
      <c r="R2116" s="122" t="s">
        <v>1723</v>
      </c>
      <c r="S2116" s="122" t="s">
        <v>1729</v>
      </c>
      <c r="T2116" s="122" t="s">
        <v>1725</v>
      </c>
      <c r="U2116" s="172" t="s">
        <v>5003</v>
      </c>
      <c r="V2116" s="122" t="s">
        <v>6614</v>
      </c>
      <c r="W2116" s="148">
        <v>-0.12</v>
      </c>
      <c r="X2116" s="149">
        <v>0.01</v>
      </c>
      <c r="Y2116" s="149">
        <v>-0.02</v>
      </c>
      <c r="Z2116" s="150">
        <v>-0.25</v>
      </c>
      <c r="AA2116" s="148">
        <v>0.01</v>
      </c>
      <c r="AB2116" s="149">
        <v>0.09</v>
      </c>
      <c r="AC2116" s="149">
        <v>-0.12</v>
      </c>
      <c r="AD2116" s="151">
        <v>-0.05</v>
      </c>
      <c r="AE2116" s="148">
        <v>-0.15</v>
      </c>
      <c r="AF2116" s="149">
        <v>0.21</v>
      </c>
      <c r="AG2116" s="149">
        <v>0.5</v>
      </c>
      <c r="AH2116" s="151">
        <v>-0.14000000000000001</v>
      </c>
      <c r="AI2116" s="152">
        <v>0.01</v>
      </c>
      <c r="AJ2116" s="149">
        <v>0.16</v>
      </c>
      <c r="AK2116" s="149">
        <v>-0.09</v>
      </c>
      <c r="AL2116" s="150">
        <v>-0.25</v>
      </c>
      <c r="AM2116" s="153">
        <f t="shared" ref="AM2116:AP2179" si="252">W2116-AA2116</f>
        <v>-0.13</v>
      </c>
      <c r="AN2116" s="154">
        <f t="shared" si="252"/>
        <v>-0.08</v>
      </c>
      <c r="AO2116" s="154">
        <f t="shared" si="252"/>
        <v>9.9999999999999992E-2</v>
      </c>
      <c r="AP2116" s="155">
        <f t="shared" si="246"/>
        <v>-0.2</v>
      </c>
      <c r="AQ2116" s="156">
        <f>AVERAGE(Table3[[#This Row],[ HEK293 +Selistat_R1 2]:[ HEK293 +Selistat_R4 5]])</f>
        <v>-7.7500000000000013E-2</v>
      </c>
      <c r="AR2116" s="153">
        <f t="shared" ref="AR2116:AU2179" si="253">AE2116-AA2116</f>
        <v>-0.16</v>
      </c>
      <c r="AS2116" s="154">
        <f t="shared" si="253"/>
        <v>0.12</v>
      </c>
      <c r="AT2116" s="154">
        <f t="shared" si="253"/>
        <v>0.62</v>
      </c>
      <c r="AU2116" s="157">
        <f t="shared" si="247"/>
        <v>-9.0000000000000011E-2</v>
      </c>
      <c r="AV2116" s="158">
        <f t="shared" ref="AV2116:AY2179" si="254">AI2116-AA2116</f>
        <v>0</v>
      </c>
      <c r="AW2116" s="154">
        <f t="shared" si="254"/>
        <v>7.0000000000000007E-2</v>
      </c>
      <c r="AX2116" s="154">
        <f t="shared" si="254"/>
        <v>0.03</v>
      </c>
      <c r="AY2116" s="155">
        <f t="shared" si="248"/>
        <v>-0.2</v>
      </c>
    </row>
    <row r="2117" spans="1:51" x14ac:dyDescent="0.15">
      <c r="A2117" s="122" t="s">
        <v>3246</v>
      </c>
      <c r="B2117" s="122" t="s">
        <v>3247</v>
      </c>
      <c r="C2117" s="122" t="s">
        <v>3248</v>
      </c>
      <c r="D2117" s="122" t="s">
        <v>3249</v>
      </c>
      <c r="E2117" s="122" t="s">
        <v>3250</v>
      </c>
      <c r="F2117" s="122" t="s">
        <v>3251</v>
      </c>
      <c r="G2117" s="122">
        <v>4</v>
      </c>
      <c r="H2117" s="166">
        <v>0.33875300000000003</v>
      </c>
      <c r="I2117" s="167">
        <v>-0.285833</v>
      </c>
      <c r="J2117" s="168" t="str">
        <f t="shared" si="249"/>
        <v>FALSE</v>
      </c>
      <c r="K2117" s="169">
        <v>0.33356400000000003</v>
      </c>
      <c r="L2117" s="170">
        <f>-LOG10(Table3[[#This Row],[Student''s T-test p-value HEK293 +Selistat_HEK293 UT]])</f>
        <v>0.47682082687423533</v>
      </c>
      <c r="M2117" s="167">
        <v>-0.4375</v>
      </c>
      <c r="N2117" s="171" t="str">
        <f t="shared" si="250"/>
        <v>FALSE</v>
      </c>
      <c r="O2117" s="146">
        <v>0.55072900000000002</v>
      </c>
      <c r="P2117" s="147">
        <v>-0.2</v>
      </c>
      <c r="Q2117" s="171" t="str">
        <f t="shared" si="251"/>
        <v>FALSE</v>
      </c>
      <c r="R2117" s="122" t="s">
        <v>1303</v>
      </c>
      <c r="S2117" s="122" t="s">
        <v>10955</v>
      </c>
      <c r="T2117" s="122" t="s">
        <v>1305</v>
      </c>
      <c r="U2117" s="172" t="s">
        <v>2677</v>
      </c>
      <c r="V2117" s="122" t="s">
        <v>10956</v>
      </c>
      <c r="W2117" s="148">
        <v>-0.54</v>
      </c>
      <c r="X2117" s="149">
        <v>-0.27</v>
      </c>
      <c r="Y2117" s="149">
        <v>0.09</v>
      </c>
      <c r="Z2117" s="150">
        <v>-0.54</v>
      </c>
      <c r="AA2117" s="148">
        <v>0.12</v>
      </c>
      <c r="AB2117" s="149">
        <v>1.1599999999999999</v>
      </c>
      <c r="AC2117" s="149">
        <v>-0.08</v>
      </c>
      <c r="AD2117" s="151">
        <v>-0.71</v>
      </c>
      <c r="AE2117" s="148">
        <v>-0.48</v>
      </c>
      <c r="AF2117" s="149">
        <v>0.66</v>
      </c>
      <c r="AG2117" s="149">
        <v>-0.53</v>
      </c>
      <c r="AH2117" s="151">
        <v>-0.4</v>
      </c>
      <c r="AI2117" s="152">
        <v>7.0000000000000007E-2</v>
      </c>
      <c r="AJ2117" s="149">
        <v>0</v>
      </c>
      <c r="AK2117" s="149">
        <v>0.33</v>
      </c>
      <c r="AL2117" s="150">
        <v>-0.35</v>
      </c>
      <c r="AM2117" s="153">
        <f t="shared" si="252"/>
        <v>-0.66</v>
      </c>
      <c r="AN2117" s="154">
        <f t="shared" si="252"/>
        <v>-1.43</v>
      </c>
      <c r="AO2117" s="154">
        <f t="shared" si="252"/>
        <v>0.16999999999999998</v>
      </c>
      <c r="AP2117" s="155">
        <f t="shared" si="246"/>
        <v>0.16999999999999993</v>
      </c>
      <c r="AQ2117" s="156">
        <f>AVERAGE(Table3[[#This Row],[ HEK293 +Selistat_R1 2]:[ HEK293 +Selistat_R4 5]])</f>
        <v>-0.4375</v>
      </c>
      <c r="AR2117" s="153">
        <f t="shared" si="253"/>
        <v>-0.6</v>
      </c>
      <c r="AS2117" s="154">
        <f t="shared" si="253"/>
        <v>-0.49999999999999989</v>
      </c>
      <c r="AT2117" s="154">
        <f t="shared" si="253"/>
        <v>-0.45</v>
      </c>
      <c r="AU2117" s="157">
        <f t="shared" si="247"/>
        <v>0.30999999999999994</v>
      </c>
      <c r="AV2117" s="158">
        <f t="shared" si="254"/>
        <v>-4.9999999999999989E-2</v>
      </c>
      <c r="AW2117" s="154">
        <f t="shared" si="254"/>
        <v>-1.1599999999999999</v>
      </c>
      <c r="AX2117" s="154">
        <f t="shared" si="254"/>
        <v>0.41000000000000003</v>
      </c>
      <c r="AY2117" s="155">
        <f t="shared" si="248"/>
        <v>0.36</v>
      </c>
    </row>
    <row r="2118" spans="1:51" x14ac:dyDescent="0.15">
      <c r="A2118" s="122" t="s">
        <v>10957</v>
      </c>
      <c r="B2118" s="122" t="s">
        <v>10958</v>
      </c>
      <c r="C2118" s="122" t="s">
        <v>10959</v>
      </c>
      <c r="E2118" s="122" t="s">
        <v>10960</v>
      </c>
      <c r="G2118" s="122">
        <v>1</v>
      </c>
      <c r="H2118" s="166">
        <v>0.97236999999999996</v>
      </c>
      <c r="I2118" s="167">
        <v>-4.16666E-3</v>
      </c>
      <c r="J2118" s="168" t="str">
        <f t="shared" si="249"/>
        <v>FALSE</v>
      </c>
      <c r="K2118" s="169">
        <v>0.33377800000000002</v>
      </c>
      <c r="L2118" s="170">
        <f>-LOG10(Table3[[#This Row],[Student''s T-test p-value HEK293 +Selistat_HEK293 UT]])</f>
        <v>0.47654229196316122</v>
      </c>
      <c r="M2118" s="167">
        <v>-0.115</v>
      </c>
      <c r="N2118" s="171" t="str">
        <f t="shared" si="250"/>
        <v>FALSE</v>
      </c>
      <c r="O2118" s="146">
        <v>0.989089</v>
      </c>
      <c r="P2118" s="147">
        <v>-2.50001E-3</v>
      </c>
      <c r="Q2118" s="171" t="str">
        <f t="shared" si="251"/>
        <v>FALSE</v>
      </c>
      <c r="R2118" s="122" t="s">
        <v>1583</v>
      </c>
      <c r="S2118" s="122" t="s">
        <v>1584</v>
      </c>
      <c r="T2118" s="122" t="s">
        <v>1585</v>
      </c>
      <c r="U2118" s="172" t="s">
        <v>10961</v>
      </c>
      <c r="V2118" s="122" t="s">
        <v>10962</v>
      </c>
      <c r="W2118" s="148">
        <v>-0.16</v>
      </c>
      <c r="X2118" s="149">
        <v>0.04</v>
      </c>
      <c r="Y2118" s="149">
        <v>-0.24</v>
      </c>
      <c r="Z2118" s="150">
        <v>-0.14000000000000001</v>
      </c>
      <c r="AA2118" s="148">
        <v>0.01</v>
      </c>
      <c r="AB2118" s="149">
        <v>0.16</v>
      </c>
      <c r="AC2118" s="149">
        <v>0.06</v>
      </c>
      <c r="AD2118" s="151">
        <v>-0.27</v>
      </c>
      <c r="AE2118" s="148">
        <v>0.22</v>
      </c>
      <c r="AF2118" s="149">
        <v>0.17</v>
      </c>
      <c r="AG2118" s="149">
        <v>-0.01</v>
      </c>
      <c r="AH2118" s="151">
        <v>-0.22</v>
      </c>
      <c r="AI2118" s="152">
        <v>0.2</v>
      </c>
      <c r="AJ2118" s="149">
        <v>0.18</v>
      </c>
      <c r="AK2118" s="149">
        <v>0.18</v>
      </c>
      <c r="AL2118" s="150">
        <v>-0.39</v>
      </c>
      <c r="AM2118" s="153">
        <f t="shared" si="252"/>
        <v>-0.17</v>
      </c>
      <c r="AN2118" s="154">
        <f t="shared" si="252"/>
        <v>-0.12</v>
      </c>
      <c r="AO2118" s="154">
        <f t="shared" si="252"/>
        <v>-0.3</v>
      </c>
      <c r="AP2118" s="155">
        <f t="shared" si="246"/>
        <v>0.13</v>
      </c>
      <c r="AQ2118" s="156">
        <f>AVERAGE(Table3[[#This Row],[ HEK293 +Selistat_R1 2]:[ HEK293 +Selistat_R4 5]])</f>
        <v>-0.11500000000000002</v>
      </c>
      <c r="AR2118" s="153">
        <f t="shared" si="253"/>
        <v>0.21</v>
      </c>
      <c r="AS2118" s="154">
        <f t="shared" si="253"/>
        <v>1.0000000000000009E-2</v>
      </c>
      <c r="AT2118" s="154">
        <f t="shared" si="253"/>
        <v>-6.9999999999999993E-2</v>
      </c>
      <c r="AU2118" s="157">
        <f t="shared" si="247"/>
        <v>5.0000000000000017E-2</v>
      </c>
      <c r="AV2118" s="158">
        <f t="shared" si="254"/>
        <v>0.19</v>
      </c>
      <c r="AW2118" s="154">
        <f t="shared" si="254"/>
        <v>1.999999999999999E-2</v>
      </c>
      <c r="AX2118" s="154">
        <f t="shared" si="254"/>
        <v>0.12</v>
      </c>
      <c r="AY2118" s="155">
        <f t="shared" si="248"/>
        <v>-0.12</v>
      </c>
    </row>
    <row r="2119" spans="1:51" x14ac:dyDescent="0.15">
      <c r="A2119" s="122" t="s">
        <v>6820</v>
      </c>
      <c r="B2119" s="122" t="s">
        <v>6821</v>
      </c>
      <c r="C2119" s="122" t="s">
        <v>6822</v>
      </c>
      <c r="D2119" s="122" t="s">
        <v>2848</v>
      </c>
      <c r="E2119" s="122" t="s">
        <v>6823</v>
      </c>
      <c r="F2119" s="122" t="s">
        <v>6824</v>
      </c>
      <c r="G2119" s="122">
        <v>1</v>
      </c>
      <c r="H2119" s="166">
        <v>0.77692799999999995</v>
      </c>
      <c r="I2119" s="167">
        <v>-5.4166699999999998E-2</v>
      </c>
      <c r="J2119" s="168" t="str">
        <f t="shared" si="249"/>
        <v>FALSE</v>
      </c>
      <c r="K2119" s="169">
        <v>0.33395599999999998</v>
      </c>
      <c r="L2119" s="170">
        <f>-LOG10(Table3[[#This Row],[Student''s T-test p-value HEK293 +Selistat_HEK293 UT]])</f>
        <v>0.47631074940396884</v>
      </c>
      <c r="M2119" s="167">
        <v>-0.27</v>
      </c>
      <c r="N2119" s="171" t="str">
        <f t="shared" si="250"/>
        <v>FALSE</v>
      </c>
      <c r="O2119" s="146">
        <v>0.11997099999999999</v>
      </c>
      <c r="P2119" s="147">
        <v>0.26750000000000002</v>
      </c>
      <c r="Q2119" s="171" t="str">
        <f t="shared" si="251"/>
        <v>FALSE</v>
      </c>
      <c r="R2119" s="122" t="s">
        <v>6825</v>
      </c>
      <c r="S2119" s="122" t="s">
        <v>6826</v>
      </c>
      <c r="T2119" s="122" t="s">
        <v>6827</v>
      </c>
      <c r="U2119" s="172" t="s">
        <v>6828</v>
      </c>
      <c r="V2119" s="122" t="s">
        <v>6829</v>
      </c>
      <c r="W2119" s="148">
        <v>-0.24</v>
      </c>
      <c r="X2119" s="149">
        <v>0.18</v>
      </c>
      <c r="Y2119" s="149">
        <v>-0.44</v>
      </c>
      <c r="Z2119" s="150">
        <v>-0.55000000000000004</v>
      </c>
      <c r="AA2119" s="148">
        <v>-0.34</v>
      </c>
      <c r="AB2119" s="149">
        <v>0.57999999999999996</v>
      </c>
      <c r="AC2119" s="149">
        <v>-0.17</v>
      </c>
      <c r="AD2119" s="151">
        <v>-0.04</v>
      </c>
      <c r="AE2119" s="148">
        <v>0.17</v>
      </c>
      <c r="AF2119" s="149">
        <v>0.35</v>
      </c>
      <c r="AG2119" s="149">
        <v>0.35</v>
      </c>
      <c r="AH2119" s="151">
        <v>-0.09</v>
      </c>
      <c r="AI2119" s="152">
        <v>7.0000000000000007E-2</v>
      </c>
      <c r="AJ2119" s="149">
        <v>-0.03</v>
      </c>
      <c r="AK2119" s="149">
        <v>0.05</v>
      </c>
      <c r="AL2119" s="150">
        <v>-0.38</v>
      </c>
      <c r="AM2119" s="153">
        <f t="shared" si="252"/>
        <v>0.10000000000000003</v>
      </c>
      <c r="AN2119" s="154">
        <f t="shared" si="252"/>
        <v>-0.39999999999999997</v>
      </c>
      <c r="AO2119" s="154">
        <f t="shared" si="252"/>
        <v>-0.27</v>
      </c>
      <c r="AP2119" s="155">
        <f t="shared" si="246"/>
        <v>-0.51</v>
      </c>
      <c r="AQ2119" s="156">
        <f>AVERAGE(Table3[[#This Row],[ HEK293 +Selistat_R1 2]:[ HEK293 +Selistat_R4 5]])</f>
        <v>-0.27</v>
      </c>
      <c r="AR2119" s="153">
        <f t="shared" si="253"/>
        <v>0.51</v>
      </c>
      <c r="AS2119" s="154">
        <f t="shared" si="253"/>
        <v>-0.22999999999999998</v>
      </c>
      <c r="AT2119" s="154">
        <f t="shared" si="253"/>
        <v>0.52</v>
      </c>
      <c r="AU2119" s="157">
        <f t="shared" si="247"/>
        <v>-4.9999999999999996E-2</v>
      </c>
      <c r="AV2119" s="158">
        <f t="shared" si="254"/>
        <v>0.41000000000000003</v>
      </c>
      <c r="AW2119" s="154">
        <f t="shared" si="254"/>
        <v>-0.61</v>
      </c>
      <c r="AX2119" s="154">
        <f t="shared" si="254"/>
        <v>0.22000000000000003</v>
      </c>
      <c r="AY2119" s="155">
        <f t="shared" si="248"/>
        <v>-0.34</v>
      </c>
    </row>
    <row r="2120" spans="1:51" x14ac:dyDescent="0.15">
      <c r="A2120" s="122" t="s">
        <v>2926</v>
      </c>
      <c r="B2120" s="122" t="s">
        <v>2927</v>
      </c>
      <c r="C2120" s="122" t="s">
        <v>2928</v>
      </c>
      <c r="E2120" s="122" t="s">
        <v>2929</v>
      </c>
      <c r="F2120" s="122" t="s">
        <v>2930</v>
      </c>
      <c r="G2120" s="122">
        <v>1</v>
      </c>
      <c r="H2120" s="166">
        <v>0.89693900000000004</v>
      </c>
      <c r="I2120" s="167">
        <v>1.5833300000000002E-2</v>
      </c>
      <c r="J2120" s="168" t="str">
        <f t="shared" si="249"/>
        <v>FALSE</v>
      </c>
      <c r="K2120" s="169">
        <v>0.33463199999999999</v>
      </c>
      <c r="L2120" s="170">
        <f>-LOG10(Table3[[#This Row],[Student''s T-test p-value HEK293 +Selistat_HEK293 UT]])</f>
        <v>0.47543253092021054</v>
      </c>
      <c r="M2120" s="167">
        <v>-0.1575</v>
      </c>
      <c r="N2120" s="171" t="str">
        <f t="shared" si="250"/>
        <v>FALSE</v>
      </c>
      <c r="O2120" s="146">
        <v>0.96626000000000001</v>
      </c>
      <c r="P2120" s="147">
        <v>-5.0000000000000001E-3</v>
      </c>
      <c r="Q2120" s="171" t="str">
        <f t="shared" si="251"/>
        <v>FALSE</v>
      </c>
      <c r="R2120" s="122" t="s">
        <v>858</v>
      </c>
      <c r="S2120" s="122" t="s">
        <v>7665</v>
      </c>
      <c r="T2120" s="122" t="s">
        <v>860</v>
      </c>
      <c r="U2120" s="172" t="s">
        <v>2628</v>
      </c>
      <c r="V2120" s="122" t="s">
        <v>7666</v>
      </c>
      <c r="W2120" s="148">
        <v>-0.36</v>
      </c>
      <c r="X2120" s="149">
        <v>-7.0000000000000007E-2</v>
      </c>
      <c r="Y2120" s="149">
        <v>-0.39</v>
      </c>
      <c r="Z2120" s="150">
        <v>0.09</v>
      </c>
      <c r="AA2120" s="148">
        <v>-7.0000000000000007E-2</v>
      </c>
      <c r="AB2120" s="149">
        <v>-0.27</v>
      </c>
      <c r="AC2120" s="149">
        <v>0.17</v>
      </c>
      <c r="AD2120" s="151">
        <v>7.0000000000000007E-2</v>
      </c>
      <c r="AE2120" s="148">
        <v>0.36</v>
      </c>
      <c r="AF2120" s="149">
        <v>-7.0000000000000007E-2</v>
      </c>
      <c r="AG2120" s="149">
        <v>-0.05</v>
      </c>
      <c r="AH2120" s="151">
        <v>0.06</v>
      </c>
      <c r="AI2120" s="152">
        <v>0.05</v>
      </c>
      <c r="AJ2120" s="149">
        <v>-0.06</v>
      </c>
      <c r="AK2120" s="149">
        <v>0.14000000000000001</v>
      </c>
      <c r="AL2120" s="150">
        <v>0.19</v>
      </c>
      <c r="AM2120" s="153">
        <f t="shared" si="252"/>
        <v>-0.28999999999999998</v>
      </c>
      <c r="AN2120" s="154">
        <f t="shared" si="252"/>
        <v>0.2</v>
      </c>
      <c r="AO2120" s="154">
        <f t="shared" si="252"/>
        <v>-0.56000000000000005</v>
      </c>
      <c r="AP2120" s="155">
        <f t="shared" si="246"/>
        <v>1.999999999999999E-2</v>
      </c>
      <c r="AQ2120" s="156">
        <f>AVERAGE(Table3[[#This Row],[ HEK293 +Selistat_R1 2]:[ HEK293 +Selistat_R4 5]])</f>
        <v>-0.1575</v>
      </c>
      <c r="AR2120" s="153">
        <f t="shared" si="253"/>
        <v>0.43</v>
      </c>
      <c r="AS2120" s="154">
        <f t="shared" si="253"/>
        <v>0.2</v>
      </c>
      <c r="AT2120" s="154">
        <f t="shared" si="253"/>
        <v>-0.22000000000000003</v>
      </c>
      <c r="AU2120" s="157">
        <f t="shared" si="247"/>
        <v>-1.0000000000000009E-2</v>
      </c>
      <c r="AV2120" s="158">
        <f t="shared" si="254"/>
        <v>0.12000000000000001</v>
      </c>
      <c r="AW2120" s="154">
        <f t="shared" si="254"/>
        <v>0.21000000000000002</v>
      </c>
      <c r="AX2120" s="154">
        <f t="shared" si="254"/>
        <v>-0.03</v>
      </c>
      <c r="AY2120" s="155">
        <f t="shared" si="248"/>
        <v>0.12</v>
      </c>
    </row>
    <row r="2121" spans="1:51" x14ac:dyDescent="0.15">
      <c r="A2121" s="122" t="s">
        <v>3307</v>
      </c>
      <c r="B2121" s="122" t="s">
        <v>3308</v>
      </c>
      <c r="C2121" s="122" t="s">
        <v>3309</v>
      </c>
      <c r="E2121" s="122" t="s">
        <v>3310</v>
      </c>
      <c r="F2121" s="122" t="s">
        <v>3311</v>
      </c>
      <c r="G2121" s="122">
        <v>1</v>
      </c>
      <c r="H2121" s="166">
        <v>0.97207699999999997</v>
      </c>
      <c r="I2121" s="167">
        <v>5.0000000000000001E-3</v>
      </c>
      <c r="J2121" s="168" t="str">
        <f t="shared" si="249"/>
        <v>FALSE</v>
      </c>
      <c r="K2121" s="169">
        <v>0.33472600000000002</v>
      </c>
      <c r="L2121" s="170">
        <f>-LOG10(Table3[[#This Row],[Student''s T-test p-value HEK293 +Selistat_HEK293 UT]])</f>
        <v>0.47531055230318564</v>
      </c>
      <c r="M2121" s="167">
        <v>-0.1525</v>
      </c>
      <c r="N2121" s="171" t="str">
        <f t="shared" si="250"/>
        <v>FALSE</v>
      </c>
      <c r="O2121" s="146">
        <v>0.48963099999999998</v>
      </c>
      <c r="P2121" s="147">
        <v>-0.13250000000000001</v>
      </c>
      <c r="Q2121" s="171" t="str">
        <f t="shared" si="251"/>
        <v>FALSE</v>
      </c>
      <c r="R2121" s="122" t="s">
        <v>3312</v>
      </c>
      <c r="S2121" s="122" t="s">
        <v>10963</v>
      </c>
      <c r="T2121" s="122" t="s">
        <v>3314</v>
      </c>
      <c r="U2121" s="172" t="s">
        <v>2685</v>
      </c>
      <c r="V2121" s="122" t="s">
        <v>10964</v>
      </c>
      <c r="W2121" s="148">
        <v>-0.1</v>
      </c>
      <c r="X2121" s="149">
        <v>-0.01</v>
      </c>
      <c r="Y2121" s="149">
        <v>-0.24</v>
      </c>
      <c r="Z2121" s="150">
        <v>-0.35</v>
      </c>
      <c r="AA2121" s="148">
        <v>0.15</v>
      </c>
      <c r="AB2121" s="149">
        <v>-0.06</v>
      </c>
      <c r="AC2121" s="149">
        <v>-0.36</v>
      </c>
      <c r="AD2121" s="151">
        <v>0.18</v>
      </c>
      <c r="AE2121" s="148">
        <v>0.11</v>
      </c>
      <c r="AF2121" s="149">
        <v>-0.04</v>
      </c>
      <c r="AG2121" s="149">
        <v>0.24</v>
      </c>
      <c r="AH2121" s="151">
        <v>-0.33</v>
      </c>
      <c r="AI2121" s="152">
        <v>-0.15</v>
      </c>
      <c r="AJ2121" s="149">
        <v>0.04</v>
      </c>
      <c r="AK2121" s="149">
        <v>0.14000000000000001</v>
      </c>
      <c r="AL2121" s="150">
        <v>0.48</v>
      </c>
      <c r="AM2121" s="153">
        <f t="shared" si="252"/>
        <v>-0.25</v>
      </c>
      <c r="AN2121" s="154">
        <f t="shared" si="252"/>
        <v>4.9999999999999996E-2</v>
      </c>
      <c r="AO2121" s="154">
        <f t="shared" si="252"/>
        <v>0.12</v>
      </c>
      <c r="AP2121" s="155">
        <f t="shared" si="246"/>
        <v>-0.53</v>
      </c>
      <c r="AQ2121" s="156">
        <f>AVERAGE(Table3[[#This Row],[ HEK293 +Selistat_R1 2]:[ HEK293 +Selistat_R4 5]])</f>
        <v>-0.15250000000000002</v>
      </c>
      <c r="AR2121" s="153">
        <f t="shared" si="253"/>
        <v>-3.9999999999999994E-2</v>
      </c>
      <c r="AS2121" s="154">
        <f t="shared" si="253"/>
        <v>1.9999999999999997E-2</v>
      </c>
      <c r="AT2121" s="154">
        <f t="shared" si="253"/>
        <v>0.6</v>
      </c>
      <c r="AU2121" s="157">
        <f t="shared" si="247"/>
        <v>-0.51</v>
      </c>
      <c r="AV2121" s="158">
        <f t="shared" si="254"/>
        <v>-0.3</v>
      </c>
      <c r="AW2121" s="154">
        <f t="shared" si="254"/>
        <v>0.1</v>
      </c>
      <c r="AX2121" s="154">
        <f t="shared" si="254"/>
        <v>0.5</v>
      </c>
      <c r="AY2121" s="155">
        <f t="shared" si="248"/>
        <v>0.3</v>
      </c>
    </row>
    <row r="2122" spans="1:51" x14ac:dyDescent="0.15">
      <c r="A2122" s="122" t="s">
        <v>8279</v>
      </c>
      <c r="B2122" s="122" t="s">
        <v>8280</v>
      </c>
      <c r="C2122" s="122" t="s">
        <v>8281</v>
      </c>
      <c r="E2122" s="122" t="s">
        <v>8282</v>
      </c>
      <c r="F2122" s="122" t="s">
        <v>8283</v>
      </c>
      <c r="G2122" s="122">
        <v>3</v>
      </c>
      <c r="H2122" s="166">
        <v>0.50047799999999998</v>
      </c>
      <c r="I2122" s="167">
        <v>5.8333299999999998E-2</v>
      </c>
      <c r="J2122" s="168" t="str">
        <f t="shared" si="249"/>
        <v>FALSE</v>
      </c>
      <c r="K2122" s="169">
        <v>0.33508399999999999</v>
      </c>
      <c r="L2122" s="170">
        <f>-LOG10(Table3[[#This Row],[Student''s T-test p-value HEK293 +Selistat_HEK293 UT]])</f>
        <v>0.47484630889288609</v>
      </c>
      <c r="M2122" s="167">
        <v>0.105</v>
      </c>
      <c r="N2122" s="171" t="str">
        <f t="shared" si="250"/>
        <v>FALSE</v>
      </c>
      <c r="O2122" s="146">
        <v>0.18459400000000001</v>
      </c>
      <c r="P2122" s="147">
        <v>0.15</v>
      </c>
      <c r="Q2122" s="171" t="str">
        <f t="shared" si="251"/>
        <v>FALSE</v>
      </c>
      <c r="R2122" s="122" t="s">
        <v>8284</v>
      </c>
      <c r="S2122" s="122" t="s">
        <v>8285</v>
      </c>
      <c r="T2122" s="122" t="s">
        <v>8286</v>
      </c>
      <c r="U2122" s="172" t="s">
        <v>8287</v>
      </c>
      <c r="V2122" s="122" t="s">
        <v>8288</v>
      </c>
      <c r="W2122" s="148">
        <v>-0.09</v>
      </c>
      <c r="X2122" s="149">
        <v>0.19</v>
      </c>
      <c r="Y2122" s="149">
        <v>0.19</v>
      </c>
      <c r="Z2122" s="150">
        <v>-7.0000000000000007E-2</v>
      </c>
      <c r="AA2122" s="148">
        <v>-7.0000000000000007E-2</v>
      </c>
      <c r="AB2122" s="149">
        <v>0.05</v>
      </c>
      <c r="AC2122" s="149">
        <v>-0.22</v>
      </c>
      <c r="AD2122" s="151">
        <v>0.04</v>
      </c>
      <c r="AE2122" s="148">
        <v>-0.02</v>
      </c>
      <c r="AF2122" s="149">
        <v>0.03</v>
      </c>
      <c r="AG2122" s="149">
        <v>0.33</v>
      </c>
      <c r="AH2122" s="151">
        <v>-0.1</v>
      </c>
      <c r="AI2122" s="152">
        <v>-0.11</v>
      </c>
      <c r="AJ2122" s="149">
        <v>0.01</v>
      </c>
      <c r="AK2122" s="149">
        <v>-0.11</v>
      </c>
      <c r="AL2122" s="150">
        <v>-0.15</v>
      </c>
      <c r="AM2122" s="153">
        <f t="shared" si="252"/>
        <v>-1.999999999999999E-2</v>
      </c>
      <c r="AN2122" s="154">
        <f t="shared" si="252"/>
        <v>0.14000000000000001</v>
      </c>
      <c r="AO2122" s="154">
        <f t="shared" si="252"/>
        <v>0.41000000000000003</v>
      </c>
      <c r="AP2122" s="155">
        <f t="shared" si="246"/>
        <v>-0.11000000000000001</v>
      </c>
      <c r="AQ2122" s="156">
        <f>AVERAGE(Table3[[#This Row],[ HEK293 +Selistat_R1 2]:[ HEK293 +Selistat_R4 5]])</f>
        <v>0.10500000000000001</v>
      </c>
      <c r="AR2122" s="153">
        <f t="shared" si="253"/>
        <v>0.05</v>
      </c>
      <c r="AS2122" s="154">
        <f t="shared" si="253"/>
        <v>-2.0000000000000004E-2</v>
      </c>
      <c r="AT2122" s="154">
        <f t="shared" si="253"/>
        <v>0.55000000000000004</v>
      </c>
      <c r="AU2122" s="157">
        <f t="shared" si="247"/>
        <v>-0.14000000000000001</v>
      </c>
      <c r="AV2122" s="158">
        <f t="shared" si="254"/>
        <v>-3.9999999999999994E-2</v>
      </c>
      <c r="AW2122" s="154">
        <f t="shared" si="254"/>
        <v>-0.04</v>
      </c>
      <c r="AX2122" s="154">
        <f t="shared" si="254"/>
        <v>0.11</v>
      </c>
      <c r="AY2122" s="155">
        <f t="shared" si="248"/>
        <v>-0.19</v>
      </c>
    </row>
    <row r="2123" spans="1:51" x14ac:dyDescent="0.15">
      <c r="A2123" s="122" t="s">
        <v>3246</v>
      </c>
      <c r="B2123" s="122" t="s">
        <v>3247</v>
      </c>
      <c r="C2123" s="122" t="s">
        <v>3248</v>
      </c>
      <c r="D2123" s="122" t="s">
        <v>3249</v>
      </c>
      <c r="E2123" s="122" t="s">
        <v>3250</v>
      </c>
      <c r="F2123" s="122" t="s">
        <v>3251</v>
      </c>
      <c r="G2123" s="122">
        <v>2</v>
      </c>
      <c r="H2123" s="166">
        <v>0.712337</v>
      </c>
      <c r="I2123" s="167">
        <v>3.3333300000000003E-2</v>
      </c>
      <c r="J2123" s="168" t="str">
        <f t="shared" si="249"/>
        <v>FALSE</v>
      </c>
      <c r="K2123" s="169">
        <v>0.335254</v>
      </c>
      <c r="L2123" s="170">
        <f>-LOG10(Table3[[#This Row],[Student''s T-test p-value HEK293 +Selistat_HEK293 UT]])</f>
        <v>0.47462603176849111</v>
      </c>
      <c r="M2123" s="167">
        <v>-0.11</v>
      </c>
      <c r="N2123" s="171" t="str">
        <f t="shared" si="250"/>
        <v>FALSE</v>
      </c>
      <c r="O2123" s="146">
        <v>0.49223</v>
      </c>
      <c r="P2123" s="147">
        <v>5.5E-2</v>
      </c>
      <c r="Q2123" s="171" t="str">
        <f t="shared" si="251"/>
        <v>FALSE</v>
      </c>
      <c r="R2123" s="122" t="s">
        <v>1303</v>
      </c>
      <c r="S2123" s="122" t="s">
        <v>10965</v>
      </c>
      <c r="T2123" s="122" t="s">
        <v>1305</v>
      </c>
      <c r="U2123" s="172" t="s">
        <v>2677</v>
      </c>
      <c r="V2123" s="122" t="s">
        <v>10966</v>
      </c>
      <c r="W2123" s="148">
        <v>-0.28999999999999998</v>
      </c>
      <c r="X2123" s="149">
        <v>-0.12</v>
      </c>
      <c r="Y2123" s="149">
        <v>-0.1</v>
      </c>
      <c r="Z2123" s="150">
        <v>-0.06</v>
      </c>
      <c r="AA2123" s="148">
        <v>-0.04</v>
      </c>
      <c r="AB2123" s="149">
        <v>0.1</v>
      </c>
      <c r="AC2123" s="149">
        <v>0.1</v>
      </c>
      <c r="AD2123" s="151">
        <v>-0.28999999999999998</v>
      </c>
      <c r="AE2123" s="148">
        <v>0.17</v>
      </c>
      <c r="AF2123" s="149">
        <v>0.18</v>
      </c>
      <c r="AG2123" s="149">
        <v>0.01</v>
      </c>
      <c r="AH2123" s="151">
        <v>0.04</v>
      </c>
      <c r="AI2123" s="152">
        <v>0.21</v>
      </c>
      <c r="AJ2123" s="149">
        <v>-0.08</v>
      </c>
      <c r="AK2123" s="149">
        <v>0.05</v>
      </c>
      <c r="AL2123" s="150">
        <v>0</v>
      </c>
      <c r="AM2123" s="153">
        <f t="shared" si="252"/>
        <v>-0.24999999999999997</v>
      </c>
      <c r="AN2123" s="154">
        <f t="shared" si="252"/>
        <v>-0.22</v>
      </c>
      <c r="AO2123" s="154">
        <f t="shared" si="252"/>
        <v>-0.2</v>
      </c>
      <c r="AP2123" s="155">
        <f t="shared" si="246"/>
        <v>0.22999999999999998</v>
      </c>
      <c r="AQ2123" s="156">
        <f>AVERAGE(Table3[[#This Row],[ HEK293 +Selistat_R1 2]:[ HEK293 +Selistat_R4 5]])</f>
        <v>-0.10999999999999999</v>
      </c>
      <c r="AR2123" s="153">
        <f t="shared" si="253"/>
        <v>0.21000000000000002</v>
      </c>
      <c r="AS2123" s="154">
        <f t="shared" si="253"/>
        <v>7.9999999999999988E-2</v>
      </c>
      <c r="AT2123" s="154">
        <f t="shared" si="253"/>
        <v>-9.0000000000000011E-2</v>
      </c>
      <c r="AU2123" s="157">
        <f t="shared" si="247"/>
        <v>0.32999999999999996</v>
      </c>
      <c r="AV2123" s="158">
        <f t="shared" si="254"/>
        <v>0.25</v>
      </c>
      <c r="AW2123" s="154">
        <f t="shared" si="254"/>
        <v>-0.18</v>
      </c>
      <c r="AX2123" s="154">
        <f t="shared" si="254"/>
        <v>-0.05</v>
      </c>
      <c r="AY2123" s="155">
        <f t="shared" si="248"/>
        <v>0.28999999999999998</v>
      </c>
    </row>
    <row r="2124" spans="1:51" x14ac:dyDescent="0.15">
      <c r="A2124" s="122" t="s">
        <v>7626</v>
      </c>
      <c r="B2124" s="122" t="s">
        <v>7627</v>
      </c>
      <c r="C2124" s="122" t="s">
        <v>7628</v>
      </c>
      <c r="D2124" s="122" t="s">
        <v>5343</v>
      </c>
      <c r="E2124" s="122" t="s">
        <v>7629</v>
      </c>
      <c r="G2124" s="122">
        <v>2</v>
      </c>
      <c r="H2124" s="166">
        <v>0.36806699999999998</v>
      </c>
      <c r="I2124" s="167">
        <v>0.154167</v>
      </c>
      <c r="J2124" s="168" t="str">
        <f t="shared" si="249"/>
        <v>FALSE</v>
      </c>
      <c r="K2124" s="169">
        <v>0.33542499999999997</v>
      </c>
      <c r="L2124" s="170">
        <f>-LOG10(Table3[[#This Row],[Student''s T-test p-value HEK293 +Selistat_HEK293 UT]])</f>
        <v>0.47440457155275545</v>
      </c>
      <c r="M2124" s="167">
        <v>-0.14000000000000001</v>
      </c>
      <c r="N2124" s="171" t="str">
        <f t="shared" si="250"/>
        <v>FALSE</v>
      </c>
      <c r="O2124" s="146">
        <v>0.90809700000000004</v>
      </c>
      <c r="P2124" s="147">
        <v>2.2499999999999999E-2</v>
      </c>
      <c r="Q2124" s="171" t="str">
        <f t="shared" si="251"/>
        <v>FALSE</v>
      </c>
      <c r="R2124" s="122" t="s">
        <v>7630</v>
      </c>
      <c r="S2124" s="122" t="s">
        <v>10449</v>
      </c>
      <c r="T2124" s="122" t="s">
        <v>7632</v>
      </c>
      <c r="U2124" s="172" t="s">
        <v>7633</v>
      </c>
      <c r="V2124" s="122" t="s">
        <v>10450</v>
      </c>
      <c r="W2124" s="148">
        <v>-0.4</v>
      </c>
      <c r="X2124" s="149">
        <v>-0.23</v>
      </c>
      <c r="Y2124" s="149">
        <v>-0.54</v>
      </c>
      <c r="Z2124" s="150">
        <v>0.04</v>
      </c>
      <c r="AA2124" s="148">
        <v>-0.21</v>
      </c>
      <c r="AB2124" s="149">
        <v>-0.06</v>
      </c>
      <c r="AC2124" s="149">
        <v>-0.24</v>
      </c>
      <c r="AD2124" s="151">
        <v>-0.06</v>
      </c>
      <c r="AE2124" s="148">
        <v>0.43</v>
      </c>
      <c r="AF2124" s="149">
        <v>-0.09</v>
      </c>
      <c r="AG2124" s="149">
        <v>0.33</v>
      </c>
      <c r="AH2124" s="151">
        <v>0.01</v>
      </c>
      <c r="AI2124" s="152">
        <v>0.21</v>
      </c>
      <c r="AJ2124" s="149">
        <v>-0.26</v>
      </c>
      <c r="AK2124" s="149">
        <v>0.36</v>
      </c>
      <c r="AL2124" s="150">
        <v>0.28000000000000003</v>
      </c>
      <c r="AM2124" s="153">
        <f t="shared" si="252"/>
        <v>-0.19000000000000003</v>
      </c>
      <c r="AN2124" s="154">
        <f t="shared" si="252"/>
        <v>-0.17</v>
      </c>
      <c r="AO2124" s="154">
        <f t="shared" si="252"/>
        <v>-0.30000000000000004</v>
      </c>
      <c r="AP2124" s="155">
        <f t="shared" si="246"/>
        <v>0.1</v>
      </c>
      <c r="AQ2124" s="156">
        <f>AVERAGE(Table3[[#This Row],[ HEK293 +Selistat_R1 2]:[ HEK293 +Selistat_R4 5]])</f>
        <v>-0.14000000000000004</v>
      </c>
      <c r="AR2124" s="153">
        <f t="shared" si="253"/>
        <v>0.64</v>
      </c>
      <c r="AS2124" s="154">
        <f t="shared" si="253"/>
        <v>-0.03</v>
      </c>
      <c r="AT2124" s="154">
        <f t="shared" si="253"/>
        <v>0.57000000000000006</v>
      </c>
      <c r="AU2124" s="157">
        <f t="shared" si="247"/>
        <v>6.9999999999999993E-2</v>
      </c>
      <c r="AV2124" s="158">
        <f t="shared" si="254"/>
        <v>0.42</v>
      </c>
      <c r="AW2124" s="154">
        <f t="shared" si="254"/>
        <v>-0.2</v>
      </c>
      <c r="AX2124" s="154">
        <f t="shared" si="254"/>
        <v>0.6</v>
      </c>
      <c r="AY2124" s="155">
        <f t="shared" si="248"/>
        <v>0.34</v>
      </c>
    </row>
    <row r="2125" spans="1:51" x14ac:dyDescent="0.15">
      <c r="A2125" s="122" t="s">
        <v>10967</v>
      </c>
      <c r="B2125" s="122" t="s">
        <v>10968</v>
      </c>
      <c r="C2125" s="122" t="s">
        <v>3502</v>
      </c>
      <c r="E2125" s="122" t="s">
        <v>10969</v>
      </c>
      <c r="F2125" s="122" t="s">
        <v>10970</v>
      </c>
      <c r="G2125" s="122">
        <v>1</v>
      </c>
      <c r="H2125" s="166">
        <v>0.64672600000000002</v>
      </c>
      <c r="I2125" s="167">
        <v>-9.2499999999999999E-2</v>
      </c>
      <c r="J2125" s="168" t="str">
        <f t="shared" si="249"/>
        <v>FALSE</v>
      </c>
      <c r="K2125" s="169">
        <v>0.33549299999999999</v>
      </c>
      <c r="L2125" s="170">
        <f>-LOG10(Table3[[#This Row],[Student''s T-test p-value HEK293 +Selistat_HEK293 UT]])</f>
        <v>0.47431653687528202</v>
      </c>
      <c r="M2125" s="167">
        <v>-0.23499999999999999</v>
      </c>
      <c r="N2125" s="171" t="str">
        <f t="shared" si="250"/>
        <v>FALSE</v>
      </c>
      <c r="O2125" s="146">
        <v>0.937558</v>
      </c>
      <c r="P2125" s="147">
        <v>2.2499999999999999E-2</v>
      </c>
      <c r="Q2125" s="171" t="str">
        <f t="shared" si="251"/>
        <v>FALSE</v>
      </c>
      <c r="R2125" s="122" t="s">
        <v>1848</v>
      </c>
      <c r="S2125" s="122" t="s">
        <v>10971</v>
      </c>
      <c r="T2125" s="122" t="s">
        <v>1850</v>
      </c>
      <c r="U2125" s="172" t="s">
        <v>10972</v>
      </c>
      <c r="V2125" s="122" t="s">
        <v>10973</v>
      </c>
      <c r="W2125" s="148">
        <v>0.43</v>
      </c>
      <c r="X2125" s="149">
        <v>-0.22</v>
      </c>
      <c r="Y2125" s="149">
        <v>-0.46</v>
      </c>
      <c r="Z2125" s="150">
        <v>-0.55000000000000004</v>
      </c>
      <c r="AA2125" s="148">
        <v>0.11</v>
      </c>
      <c r="AB2125" s="149">
        <v>-7.0000000000000007E-2</v>
      </c>
      <c r="AC2125" s="149">
        <v>0.06</v>
      </c>
      <c r="AD2125" s="151">
        <v>0.04</v>
      </c>
      <c r="AE2125" s="148">
        <v>0.19</v>
      </c>
      <c r="AF2125" s="149">
        <v>0.31</v>
      </c>
      <c r="AG2125" s="149">
        <v>0.04</v>
      </c>
      <c r="AH2125" s="151">
        <v>-0.44</v>
      </c>
      <c r="AI2125" s="152">
        <v>0.16</v>
      </c>
      <c r="AJ2125" s="149">
        <v>0.46</v>
      </c>
      <c r="AK2125" s="149">
        <v>-0.02</v>
      </c>
      <c r="AL2125" s="150">
        <v>-0.59</v>
      </c>
      <c r="AM2125" s="153">
        <f t="shared" si="252"/>
        <v>0.32</v>
      </c>
      <c r="AN2125" s="154">
        <f t="shared" si="252"/>
        <v>-0.15</v>
      </c>
      <c r="AO2125" s="154">
        <f t="shared" si="252"/>
        <v>-0.52</v>
      </c>
      <c r="AP2125" s="155">
        <f t="shared" si="246"/>
        <v>-0.59000000000000008</v>
      </c>
      <c r="AQ2125" s="156">
        <f>AVERAGE(Table3[[#This Row],[ HEK293 +Selistat_R1 2]:[ HEK293 +Selistat_R4 5]])</f>
        <v>-0.23500000000000001</v>
      </c>
      <c r="AR2125" s="153">
        <f t="shared" si="253"/>
        <v>0.08</v>
      </c>
      <c r="AS2125" s="154">
        <f t="shared" si="253"/>
        <v>0.38</v>
      </c>
      <c r="AT2125" s="154">
        <f t="shared" si="253"/>
        <v>-1.9999999999999997E-2</v>
      </c>
      <c r="AU2125" s="157">
        <f t="shared" si="247"/>
        <v>-0.48</v>
      </c>
      <c r="AV2125" s="158">
        <f t="shared" si="254"/>
        <v>0.05</v>
      </c>
      <c r="AW2125" s="154">
        <f t="shared" si="254"/>
        <v>0.53</v>
      </c>
      <c r="AX2125" s="154">
        <f t="shared" si="254"/>
        <v>-0.08</v>
      </c>
      <c r="AY2125" s="155">
        <f t="shared" si="248"/>
        <v>-0.63</v>
      </c>
    </row>
    <row r="2126" spans="1:51" x14ac:dyDescent="0.15">
      <c r="A2126" s="122" t="s">
        <v>5836</v>
      </c>
      <c r="B2126" s="122" t="s">
        <v>5837</v>
      </c>
      <c r="C2126" s="122" t="s">
        <v>5838</v>
      </c>
      <c r="D2126" s="122" t="s">
        <v>3018</v>
      </c>
      <c r="E2126" s="122" t="s">
        <v>5839</v>
      </c>
      <c r="G2126" s="122">
        <v>1</v>
      </c>
      <c r="H2126" s="166">
        <v>0.24035400000000001</v>
      </c>
      <c r="I2126" s="167">
        <v>-6.7500000000000004E-2</v>
      </c>
      <c r="J2126" s="168" t="str">
        <f t="shared" si="249"/>
        <v>FALSE</v>
      </c>
      <c r="K2126" s="169">
        <v>0.33560000000000001</v>
      </c>
      <c r="L2126" s="170">
        <f>-LOG10(Table3[[#This Row],[Student''s T-test p-value HEK293 +Selistat_HEK293 UT]])</f>
        <v>0.47417804784333734</v>
      </c>
      <c r="M2126" s="167">
        <v>-8.5000000000000006E-2</v>
      </c>
      <c r="N2126" s="171" t="str">
        <f t="shared" si="250"/>
        <v>FALSE</v>
      </c>
      <c r="O2126" s="146">
        <v>8.6830000000000004E-2</v>
      </c>
      <c r="P2126" s="147">
        <v>-9.7500000000000003E-2</v>
      </c>
      <c r="Q2126" s="171" t="str">
        <f t="shared" si="251"/>
        <v>FALSE</v>
      </c>
      <c r="R2126" s="122" t="s">
        <v>5840</v>
      </c>
      <c r="S2126" s="122" t="s">
        <v>10974</v>
      </c>
      <c r="T2126" s="122" t="s">
        <v>5842</v>
      </c>
      <c r="U2126" s="172" t="s">
        <v>5843</v>
      </c>
      <c r="V2126" s="122" t="s">
        <v>10975</v>
      </c>
      <c r="W2126" s="148">
        <v>-0.08</v>
      </c>
      <c r="X2126" s="149">
        <v>0.09</v>
      </c>
      <c r="Y2126" s="149">
        <v>-0.09</v>
      </c>
      <c r="Z2126" s="150">
        <v>-7.0000000000000007E-2</v>
      </c>
      <c r="AA2126" s="148">
        <v>-0.01</v>
      </c>
      <c r="AB2126" s="149">
        <v>0.25</v>
      </c>
      <c r="AC2126" s="149">
        <v>0.01</v>
      </c>
      <c r="AD2126" s="151">
        <v>-0.06</v>
      </c>
      <c r="AE2126" s="148">
        <v>-7.0000000000000007E-2</v>
      </c>
      <c r="AF2126" s="149">
        <v>0.04</v>
      </c>
      <c r="AG2126" s="149">
        <v>-0.17</v>
      </c>
      <c r="AH2126" s="151">
        <v>-0.04</v>
      </c>
      <c r="AI2126" s="152">
        <v>0.05</v>
      </c>
      <c r="AJ2126" s="149">
        <v>7.0000000000000007E-2</v>
      </c>
      <c r="AK2126" s="149">
        <v>0.05</v>
      </c>
      <c r="AL2126" s="150">
        <v>-0.02</v>
      </c>
      <c r="AM2126" s="153">
        <f t="shared" si="252"/>
        <v>-7.0000000000000007E-2</v>
      </c>
      <c r="AN2126" s="154">
        <f t="shared" si="252"/>
        <v>-0.16</v>
      </c>
      <c r="AO2126" s="154">
        <f t="shared" si="252"/>
        <v>-9.9999999999999992E-2</v>
      </c>
      <c r="AP2126" s="155">
        <f t="shared" si="246"/>
        <v>-1.0000000000000009E-2</v>
      </c>
      <c r="AQ2126" s="156">
        <f>AVERAGE(Table3[[#This Row],[ HEK293 +Selistat_R1 2]:[ HEK293 +Selistat_R4 5]])</f>
        <v>-8.5000000000000006E-2</v>
      </c>
      <c r="AR2126" s="153">
        <f t="shared" si="253"/>
        <v>-6.0000000000000005E-2</v>
      </c>
      <c r="AS2126" s="154">
        <f t="shared" si="253"/>
        <v>-0.21</v>
      </c>
      <c r="AT2126" s="154">
        <f t="shared" si="253"/>
        <v>-0.18000000000000002</v>
      </c>
      <c r="AU2126" s="157">
        <f t="shared" si="247"/>
        <v>1.9999999999999997E-2</v>
      </c>
      <c r="AV2126" s="158">
        <f t="shared" si="254"/>
        <v>6.0000000000000005E-2</v>
      </c>
      <c r="AW2126" s="154">
        <f t="shared" si="254"/>
        <v>-0.18</v>
      </c>
      <c r="AX2126" s="154">
        <f t="shared" si="254"/>
        <v>0.04</v>
      </c>
      <c r="AY2126" s="155">
        <f t="shared" si="248"/>
        <v>3.9999999999999994E-2</v>
      </c>
    </row>
    <row r="2127" spans="1:51" x14ac:dyDescent="0.15">
      <c r="A2127" s="122" t="s">
        <v>5202</v>
      </c>
      <c r="C2127" s="122" t="s">
        <v>3881</v>
      </c>
      <c r="E2127" s="122" t="s">
        <v>5203</v>
      </c>
      <c r="F2127" s="122" t="s">
        <v>5204</v>
      </c>
      <c r="G2127" s="122">
        <v>1</v>
      </c>
      <c r="H2127" s="166">
        <v>0.56483300000000003</v>
      </c>
      <c r="I2127" s="167">
        <v>7.3333300000000004E-2</v>
      </c>
      <c r="J2127" s="168" t="str">
        <f t="shared" si="249"/>
        <v>FALSE</v>
      </c>
      <c r="K2127" s="169">
        <v>0.33576800000000001</v>
      </c>
      <c r="L2127" s="170">
        <f>-LOG10(Table3[[#This Row],[Student''s T-test p-value HEK293 +Selistat_HEK293 UT]])</f>
        <v>0.4739606961837925</v>
      </c>
      <c r="M2127" s="167">
        <v>-0.13750000000000001</v>
      </c>
      <c r="N2127" s="171" t="str">
        <f t="shared" si="250"/>
        <v>FALSE</v>
      </c>
      <c r="O2127" s="146">
        <v>0.35370299999999999</v>
      </c>
      <c r="P2127" s="147">
        <v>-0.1125</v>
      </c>
      <c r="Q2127" s="171" t="str">
        <f t="shared" si="251"/>
        <v>FALSE</v>
      </c>
      <c r="R2127" s="122" t="s">
        <v>17</v>
      </c>
      <c r="S2127" s="122" t="s">
        <v>10976</v>
      </c>
      <c r="T2127" s="122" t="s">
        <v>19</v>
      </c>
      <c r="U2127" s="172" t="s">
        <v>5205</v>
      </c>
      <c r="V2127" s="122" t="s">
        <v>10977</v>
      </c>
      <c r="W2127" s="148">
        <v>-0.45</v>
      </c>
      <c r="X2127" s="149">
        <v>-0.22</v>
      </c>
      <c r="Y2127" s="149">
        <v>-0.18</v>
      </c>
      <c r="Z2127" s="150">
        <v>0.02</v>
      </c>
      <c r="AA2127" s="148">
        <v>0</v>
      </c>
      <c r="AB2127" s="149">
        <v>-0.2</v>
      </c>
      <c r="AC2127" s="149">
        <v>0.15</v>
      </c>
      <c r="AD2127" s="151">
        <v>-0.23</v>
      </c>
      <c r="AE2127" s="148">
        <v>0.16</v>
      </c>
      <c r="AF2127" s="149">
        <v>0.15</v>
      </c>
      <c r="AG2127" s="149">
        <v>-0.22</v>
      </c>
      <c r="AH2127" s="151">
        <v>0.12</v>
      </c>
      <c r="AI2127" s="152">
        <v>0.26</v>
      </c>
      <c r="AJ2127" s="149">
        <v>0.17</v>
      </c>
      <c r="AK2127" s="149">
        <v>-0.02</v>
      </c>
      <c r="AL2127" s="150">
        <v>0.25</v>
      </c>
      <c r="AM2127" s="153">
        <f t="shared" si="252"/>
        <v>-0.45</v>
      </c>
      <c r="AN2127" s="154">
        <f t="shared" si="252"/>
        <v>-1.999999999999999E-2</v>
      </c>
      <c r="AO2127" s="154">
        <f t="shared" si="252"/>
        <v>-0.32999999999999996</v>
      </c>
      <c r="AP2127" s="155">
        <f t="shared" si="246"/>
        <v>0.25</v>
      </c>
      <c r="AQ2127" s="156">
        <f>AVERAGE(Table3[[#This Row],[ HEK293 +Selistat_R1 2]:[ HEK293 +Selistat_R4 5]])</f>
        <v>-0.13749999999999998</v>
      </c>
      <c r="AR2127" s="153">
        <f t="shared" si="253"/>
        <v>0.16</v>
      </c>
      <c r="AS2127" s="154">
        <f t="shared" si="253"/>
        <v>0.35</v>
      </c>
      <c r="AT2127" s="154">
        <f t="shared" si="253"/>
        <v>-0.37</v>
      </c>
      <c r="AU2127" s="157">
        <f t="shared" si="247"/>
        <v>0.35</v>
      </c>
      <c r="AV2127" s="158">
        <f t="shared" si="254"/>
        <v>0.26</v>
      </c>
      <c r="AW2127" s="154">
        <f t="shared" si="254"/>
        <v>0.37</v>
      </c>
      <c r="AX2127" s="154">
        <f t="shared" si="254"/>
        <v>-0.16999999999999998</v>
      </c>
      <c r="AY2127" s="155">
        <f t="shared" si="248"/>
        <v>0.48</v>
      </c>
    </row>
    <row r="2128" spans="1:51" x14ac:dyDescent="0.15">
      <c r="A2128" s="122" t="s">
        <v>4040</v>
      </c>
      <c r="B2128" s="122" t="s">
        <v>4041</v>
      </c>
      <c r="C2128" s="122" t="s">
        <v>4042</v>
      </c>
      <c r="D2128" s="122" t="s">
        <v>4043</v>
      </c>
      <c r="E2128" s="122" t="s">
        <v>4044</v>
      </c>
      <c r="F2128" s="122" t="s">
        <v>4045</v>
      </c>
      <c r="G2128" s="122">
        <v>1</v>
      </c>
      <c r="H2128" s="166">
        <v>0.79209700000000005</v>
      </c>
      <c r="I2128" s="167">
        <v>3.3333300000000003E-2</v>
      </c>
      <c r="J2128" s="168" t="str">
        <f t="shared" si="249"/>
        <v>FALSE</v>
      </c>
      <c r="K2128" s="169">
        <v>0.33625100000000002</v>
      </c>
      <c r="L2128" s="170">
        <f>-LOG10(Table3[[#This Row],[Student''s T-test p-value HEK293 +Selistat_HEK293 UT]])</f>
        <v>0.47333641540935384</v>
      </c>
      <c r="M2128" s="167">
        <v>-0.1225</v>
      </c>
      <c r="N2128" s="171" t="str">
        <f t="shared" si="250"/>
        <v>FALSE</v>
      </c>
      <c r="O2128" s="146">
        <v>0.80693999999999999</v>
      </c>
      <c r="P2128" s="147">
        <v>4.2500000000000003E-2</v>
      </c>
      <c r="Q2128" s="171" t="str">
        <f t="shared" si="251"/>
        <v>FALSE</v>
      </c>
      <c r="R2128" s="122" t="s">
        <v>4046</v>
      </c>
      <c r="S2128" s="122" t="s">
        <v>4047</v>
      </c>
      <c r="T2128" s="122" t="s">
        <v>4048</v>
      </c>
      <c r="U2128" s="172" t="s">
        <v>4049</v>
      </c>
      <c r="V2128" s="122" t="s">
        <v>4050</v>
      </c>
      <c r="W2128" s="148">
        <v>0.1</v>
      </c>
      <c r="X2128" s="149">
        <v>-0.18</v>
      </c>
      <c r="Y2128" s="149">
        <v>-0.26</v>
      </c>
      <c r="Z2128" s="150">
        <v>-0.31</v>
      </c>
      <c r="AA2128" s="148">
        <v>-7.0000000000000007E-2</v>
      </c>
      <c r="AB2128" s="149">
        <v>0.17</v>
      </c>
      <c r="AC2128" s="149">
        <v>-0.17</v>
      </c>
      <c r="AD2128" s="151">
        <v>-0.09</v>
      </c>
      <c r="AE2128" s="148">
        <v>0.33</v>
      </c>
      <c r="AF2128" s="149">
        <v>0.12</v>
      </c>
      <c r="AG2128" s="149">
        <v>0.06</v>
      </c>
      <c r="AH2128" s="151">
        <v>-0.14000000000000001</v>
      </c>
      <c r="AI2128" s="152">
        <v>0.31</v>
      </c>
      <c r="AJ2128" s="149">
        <v>0.13</v>
      </c>
      <c r="AK2128" s="149">
        <v>0.09</v>
      </c>
      <c r="AL2128" s="150">
        <v>-0.33</v>
      </c>
      <c r="AM2128" s="153">
        <f t="shared" si="252"/>
        <v>0.17</v>
      </c>
      <c r="AN2128" s="154">
        <f t="shared" si="252"/>
        <v>-0.35</v>
      </c>
      <c r="AO2128" s="154">
        <f t="shared" si="252"/>
        <v>-0.09</v>
      </c>
      <c r="AP2128" s="155">
        <f t="shared" si="246"/>
        <v>-0.22</v>
      </c>
      <c r="AQ2128" s="156">
        <f>AVERAGE(Table3[[#This Row],[ HEK293 +Selistat_R1 2]:[ HEK293 +Selistat_R4 5]])</f>
        <v>-0.1225</v>
      </c>
      <c r="AR2128" s="153">
        <f t="shared" si="253"/>
        <v>0.4</v>
      </c>
      <c r="AS2128" s="154">
        <f t="shared" si="253"/>
        <v>-5.0000000000000017E-2</v>
      </c>
      <c r="AT2128" s="154">
        <f t="shared" si="253"/>
        <v>0.23</v>
      </c>
      <c r="AU2128" s="157">
        <f t="shared" si="247"/>
        <v>-5.0000000000000017E-2</v>
      </c>
      <c r="AV2128" s="158">
        <f t="shared" si="254"/>
        <v>0.38</v>
      </c>
      <c r="AW2128" s="154">
        <f t="shared" si="254"/>
        <v>-4.0000000000000008E-2</v>
      </c>
      <c r="AX2128" s="154">
        <f t="shared" si="254"/>
        <v>0.26</v>
      </c>
      <c r="AY2128" s="155">
        <f t="shared" si="248"/>
        <v>-0.24000000000000002</v>
      </c>
    </row>
    <row r="2129" spans="1:51" x14ac:dyDescent="0.15">
      <c r="A2129" s="122" t="s">
        <v>10978</v>
      </c>
      <c r="B2129" s="122" t="s">
        <v>5565</v>
      </c>
      <c r="C2129" s="122" t="s">
        <v>10979</v>
      </c>
      <c r="D2129" s="122" t="s">
        <v>5343</v>
      </c>
      <c r="E2129" s="122" t="s">
        <v>10980</v>
      </c>
      <c r="G2129" s="122">
        <v>1</v>
      </c>
      <c r="H2129" s="166">
        <v>0.88604499999999997</v>
      </c>
      <c r="I2129" s="167">
        <v>2.4166699999999999E-2</v>
      </c>
      <c r="J2129" s="168" t="str">
        <f t="shared" si="249"/>
        <v>FALSE</v>
      </c>
      <c r="K2129" s="169">
        <v>0.33671800000000002</v>
      </c>
      <c r="L2129" s="170">
        <f>-LOG10(Table3[[#This Row],[Student''s T-test p-value HEK293 +Selistat_HEK293 UT]])</f>
        <v>0.47273366682627121</v>
      </c>
      <c r="M2129" s="167">
        <v>-0.14249999999999999</v>
      </c>
      <c r="N2129" s="171" t="str">
        <f t="shared" si="250"/>
        <v>FALSE</v>
      </c>
      <c r="O2129" s="146">
        <v>0.28823700000000002</v>
      </c>
      <c r="P2129" s="147">
        <v>0.26500000000000001</v>
      </c>
      <c r="Q2129" s="171" t="str">
        <f t="shared" si="251"/>
        <v>FALSE</v>
      </c>
      <c r="R2129" s="122" t="s">
        <v>10981</v>
      </c>
      <c r="S2129" s="122" t="s">
        <v>10982</v>
      </c>
      <c r="T2129" s="122" t="s">
        <v>10983</v>
      </c>
      <c r="U2129" s="172" t="s">
        <v>10984</v>
      </c>
      <c r="V2129" s="122" t="s">
        <v>10985</v>
      </c>
      <c r="W2129" s="148">
        <v>-0.1</v>
      </c>
      <c r="X2129" s="149">
        <v>-0.31</v>
      </c>
      <c r="Y2129" s="149">
        <v>-0.19</v>
      </c>
      <c r="Z2129" s="150">
        <v>-0.15</v>
      </c>
      <c r="AA2129" s="148">
        <v>0.05</v>
      </c>
      <c r="AB2129" s="149">
        <v>-0.31</v>
      </c>
      <c r="AC2129" s="149">
        <v>-0.19</v>
      </c>
      <c r="AD2129" s="151">
        <v>0.27</v>
      </c>
      <c r="AE2129" s="148">
        <v>0.57999999999999996</v>
      </c>
      <c r="AF2129" s="149">
        <v>-0.14000000000000001</v>
      </c>
      <c r="AG2129" s="149">
        <v>0.44</v>
      </c>
      <c r="AH2129" s="151">
        <v>-0.1</v>
      </c>
      <c r="AI2129" s="152">
        <v>0.13</v>
      </c>
      <c r="AJ2129" s="149">
        <v>0.1</v>
      </c>
      <c r="AK2129" s="149">
        <v>-0.06</v>
      </c>
      <c r="AL2129" s="150">
        <v>-0.45</v>
      </c>
      <c r="AM2129" s="153">
        <f t="shared" si="252"/>
        <v>-0.15000000000000002</v>
      </c>
      <c r="AN2129" s="154">
        <f t="shared" si="252"/>
        <v>0</v>
      </c>
      <c r="AO2129" s="154">
        <f t="shared" si="252"/>
        <v>0</v>
      </c>
      <c r="AP2129" s="155">
        <f t="shared" si="246"/>
        <v>-0.42000000000000004</v>
      </c>
      <c r="AQ2129" s="156">
        <f>AVERAGE(Table3[[#This Row],[ HEK293 +Selistat_R1 2]:[ HEK293 +Selistat_R4 5]])</f>
        <v>-0.14250000000000002</v>
      </c>
      <c r="AR2129" s="153">
        <f t="shared" si="253"/>
        <v>0.52999999999999992</v>
      </c>
      <c r="AS2129" s="154">
        <f t="shared" si="253"/>
        <v>0.16999999999999998</v>
      </c>
      <c r="AT2129" s="154">
        <f t="shared" si="253"/>
        <v>0.63</v>
      </c>
      <c r="AU2129" s="157">
        <f t="shared" si="247"/>
        <v>-0.37</v>
      </c>
      <c r="AV2129" s="158">
        <f t="shared" si="254"/>
        <v>0.08</v>
      </c>
      <c r="AW2129" s="154">
        <f t="shared" si="254"/>
        <v>0.41000000000000003</v>
      </c>
      <c r="AX2129" s="154">
        <f t="shared" si="254"/>
        <v>0.13</v>
      </c>
      <c r="AY2129" s="155">
        <f t="shared" si="248"/>
        <v>-0.72</v>
      </c>
    </row>
    <row r="2130" spans="1:51" x14ac:dyDescent="0.15">
      <c r="A2130" s="122" t="s">
        <v>4267</v>
      </c>
      <c r="B2130" s="122" t="s">
        <v>4268</v>
      </c>
      <c r="C2130" s="122" t="s">
        <v>4269</v>
      </c>
      <c r="E2130" s="122" t="s">
        <v>4270</v>
      </c>
      <c r="F2130" s="122" t="s">
        <v>4271</v>
      </c>
      <c r="G2130" s="122">
        <v>1</v>
      </c>
      <c r="H2130" s="166">
        <v>1.95088E-2</v>
      </c>
      <c r="I2130" s="167">
        <v>0.39666699999999999</v>
      </c>
      <c r="J2130" s="168" t="str">
        <f t="shared" si="249"/>
        <v>FALSE</v>
      </c>
      <c r="K2130" s="169">
        <v>0.33682099999999998</v>
      </c>
      <c r="L2130" s="170">
        <f>-LOG10(Table3[[#This Row],[Student''s T-test p-value HEK293 +Selistat_HEK293 UT]])</f>
        <v>0.47260083908508704</v>
      </c>
      <c r="M2130" s="167">
        <v>0.20749999999999999</v>
      </c>
      <c r="N2130" s="171" t="str">
        <f t="shared" si="250"/>
        <v>FALSE</v>
      </c>
      <c r="O2130" s="146">
        <v>0.96109800000000001</v>
      </c>
      <c r="P2130" s="147">
        <v>-7.4999999999999997E-3</v>
      </c>
      <c r="Q2130" s="171" t="str">
        <f t="shared" si="251"/>
        <v>FALSE</v>
      </c>
      <c r="R2130" s="122" t="s">
        <v>715</v>
      </c>
      <c r="S2130" s="122" t="s">
        <v>716</v>
      </c>
      <c r="T2130" s="122" t="s">
        <v>717</v>
      </c>
      <c r="U2130" s="172" t="s">
        <v>4273</v>
      </c>
      <c r="V2130" s="122" t="s">
        <v>10986</v>
      </c>
      <c r="W2130" s="148">
        <v>-0.39</v>
      </c>
      <c r="X2130" s="149">
        <v>-0.25</v>
      </c>
      <c r="Y2130" s="149">
        <v>-0.25</v>
      </c>
      <c r="Z2130" s="150">
        <v>0.41</v>
      </c>
      <c r="AA2130" s="148">
        <v>-0.26</v>
      </c>
      <c r="AB2130" s="149">
        <v>-0.57999999999999996</v>
      </c>
      <c r="AC2130" s="149">
        <v>-0.21</v>
      </c>
      <c r="AD2130" s="151">
        <v>-0.26</v>
      </c>
      <c r="AE2130" s="148">
        <v>0.06</v>
      </c>
      <c r="AF2130" s="149">
        <v>0.09</v>
      </c>
      <c r="AG2130" s="149">
        <v>0.28999999999999998</v>
      </c>
      <c r="AH2130" s="151">
        <v>0.2</v>
      </c>
      <c r="AI2130" s="152">
        <v>0.25</v>
      </c>
      <c r="AJ2130" s="149">
        <v>7.0000000000000007E-2</v>
      </c>
      <c r="AK2130" s="149">
        <v>-0.15</v>
      </c>
      <c r="AL2130" s="150">
        <v>0.5</v>
      </c>
      <c r="AM2130" s="153">
        <f t="shared" si="252"/>
        <v>-0.13</v>
      </c>
      <c r="AN2130" s="154">
        <f t="shared" si="252"/>
        <v>0.32999999999999996</v>
      </c>
      <c r="AO2130" s="154">
        <f t="shared" si="252"/>
        <v>-4.0000000000000008E-2</v>
      </c>
      <c r="AP2130" s="155">
        <f t="shared" si="246"/>
        <v>0.66999999999999993</v>
      </c>
      <c r="AQ2130" s="156">
        <f>AVERAGE(Table3[[#This Row],[ HEK293 +Selistat_R1 2]:[ HEK293 +Selistat_R4 5]])</f>
        <v>0.20749999999999996</v>
      </c>
      <c r="AR2130" s="153">
        <f t="shared" si="253"/>
        <v>0.32</v>
      </c>
      <c r="AS2130" s="154">
        <f t="shared" si="253"/>
        <v>0.66999999999999993</v>
      </c>
      <c r="AT2130" s="154">
        <f t="shared" si="253"/>
        <v>0.5</v>
      </c>
      <c r="AU2130" s="157">
        <f t="shared" si="247"/>
        <v>0.46</v>
      </c>
      <c r="AV2130" s="158">
        <f t="shared" si="254"/>
        <v>0.51</v>
      </c>
      <c r="AW2130" s="154">
        <f t="shared" si="254"/>
        <v>0.64999999999999991</v>
      </c>
      <c r="AX2130" s="154">
        <f t="shared" si="254"/>
        <v>0.06</v>
      </c>
      <c r="AY2130" s="155">
        <f t="shared" si="248"/>
        <v>0.76</v>
      </c>
    </row>
    <row r="2131" spans="1:51" x14ac:dyDescent="0.15">
      <c r="A2131" s="122" t="s">
        <v>10987</v>
      </c>
      <c r="C2131" s="122" t="s">
        <v>10988</v>
      </c>
      <c r="E2131" s="122" t="s">
        <v>10989</v>
      </c>
      <c r="G2131" s="122">
        <v>1</v>
      </c>
      <c r="H2131" s="166">
        <v>0.189947</v>
      </c>
      <c r="I2131" s="167">
        <v>-0.30499999999999999</v>
      </c>
      <c r="J2131" s="168" t="str">
        <f t="shared" si="249"/>
        <v>FALSE</v>
      </c>
      <c r="K2131" s="169">
        <v>0.33701300000000001</v>
      </c>
      <c r="L2131" s="170">
        <f>-LOG10(Table3[[#This Row],[Student''s T-test p-value HEK293 +Selistat_HEK293 UT]])</f>
        <v>0.47235334625218733</v>
      </c>
      <c r="M2131" s="167">
        <v>-0.40250000000000002</v>
      </c>
      <c r="N2131" s="171" t="str">
        <f t="shared" si="250"/>
        <v>FALSE</v>
      </c>
      <c r="O2131" s="146">
        <v>0.67827599999999999</v>
      </c>
      <c r="P2131" s="147">
        <v>5.7500000000000002E-2</v>
      </c>
      <c r="Q2131" s="171" t="str">
        <f t="shared" si="251"/>
        <v>FALSE</v>
      </c>
      <c r="R2131" s="122" t="s">
        <v>10990</v>
      </c>
      <c r="S2131" s="122" t="s">
        <v>10991</v>
      </c>
      <c r="T2131" s="122" t="s">
        <v>10992</v>
      </c>
      <c r="U2131" s="172" t="s">
        <v>10993</v>
      </c>
      <c r="V2131" s="122" t="s">
        <v>10994</v>
      </c>
      <c r="W2131" s="148">
        <v>0.5</v>
      </c>
      <c r="X2131" s="149">
        <v>-0.4</v>
      </c>
      <c r="Y2131" s="149">
        <v>-0.76</v>
      </c>
      <c r="Z2131" s="150">
        <v>-0.26</v>
      </c>
      <c r="AA2131" s="148">
        <v>1.01</v>
      </c>
      <c r="AB2131" s="149">
        <v>-0.1</v>
      </c>
      <c r="AC2131" s="149">
        <v>-0.05</v>
      </c>
      <c r="AD2131" s="151">
        <v>-0.17</v>
      </c>
      <c r="AE2131" s="148">
        <v>-0.03</v>
      </c>
      <c r="AF2131" s="149">
        <v>0.08</v>
      </c>
      <c r="AG2131" s="149">
        <v>0.01</v>
      </c>
      <c r="AH2131" s="151">
        <v>-0.28000000000000003</v>
      </c>
      <c r="AI2131" s="152">
        <v>0.19</v>
      </c>
      <c r="AJ2131" s="149">
        <v>-0.12</v>
      </c>
      <c r="AK2131" s="149">
        <v>-0.27</v>
      </c>
      <c r="AL2131" s="150">
        <v>-0.25</v>
      </c>
      <c r="AM2131" s="153">
        <f t="shared" si="252"/>
        <v>-0.51</v>
      </c>
      <c r="AN2131" s="154">
        <f t="shared" si="252"/>
        <v>-0.30000000000000004</v>
      </c>
      <c r="AO2131" s="154">
        <f t="shared" si="252"/>
        <v>-0.71</v>
      </c>
      <c r="AP2131" s="155">
        <f t="shared" si="246"/>
        <v>-0.09</v>
      </c>
      <c r="AQ2131" s="156">
        <f>AVERAGE(Table3[[#This Row],[ HEK293 +Selistat_R1 2]:[ HEK293 +Selistat_R4 5]])</f>
        <v>-0.40250000000000002</v>
      </c>
      <c r="AR2131" s="153">
        <f t="shared" si="253"/>
        <v>-1.04</v>
      </c>
      <c r="AS2131" s="154">
        <f t="shared" si="253"/>
        <v>0.18</v>
      </c>
      <c r="AT2131" s="154">
        <f t="shared" si="253"/>
        <v>6.0000000000000005E-2</v>
      </c>
      <c r="AU2131" s="157">
        <f t="shared" si="247"/>
        <v>-0.11000000000000001</v>
      </c>
      <c r="AV2131" s="158">
        <f t="shared" si="254"/>
        <v>-0.82000000000000006</v>
      </c>
      <c r="AW2131" s="154">
        <f t="shared" si="254"/>
        <v>-1.999999999999999E-2</v>
      </c>
      <c r="AX2131" s="154">
        <f t="shared" si="254"/>
        <v>-0.22000000000000003</v>
      </c>
      <c r="AY2131" s="155">
        <f t="shared" si="248"/>
        <v>-7.9999999999999988E-2</v>
      </c>
    </row>
    <row r="2132" spans="1:51" x14ac:dyDescent="0.15">
      <c r="A2132" s="122" t="s">
        <v>10995</v>
      </c>
      <c r="B2132" s="122" t="s">
        <v>10996</v>
      </c>
      <c r="C2132" s="122" t="s">
        <v>3529</v>
      </c>
      <c r="E2132" s="122" t="s">
        <v>10997</v>
      </c>
      <c r="G2132" s="122">
        <v>1</v>
      </c>
      <c r="H2132" s="166">
        <v>0.29041</v>
      </c>
      <c r="I2132" s="167">
        <v>0.33666699999999999</v>
      </c>
      <c r="J2132" s="168" t="str">
        <f t="shared" si="249"/>
        <v>FALSE</v>
      </c>
      <c r="K2132" s="169">
        <v>0.33718700000000001</v>
      </c>
      <c r="L2132" s="170">
        <f>-LOG10(Table3[[#This Row],[Student''s T-test p-value HEK293 +Selistat_HEK293 UT]])</f>
        <v>0.47212917763299739</v>
      </c>
      <c r="M2132" s="167">
        <v>0.55500000000000005</v>
      </c>
      <c r="N2132" s="171" t="str">
        <f t="shared" si="250"/>
        <v>FALSE</v>
      </c>
      <c r="O2132" s="146">
        <v>0.41918100000000003</v>
      </c>
      <c r="P2132" s="147">
        <v>-0.12</v>
      </c>
      <c r="Q2132" s="171" t="str">
        <f t="shared" si="251"/>
        <v>FALSE</v>
      </c>
      <c r="R2132" s="122" t="s">
        <v>10998</v>
      </c>
      <c r="S2132" s="122" t="s">
        <v>10999</v>
      </c>
      <c r="T2132" s="122" t="s">
        <v>11000</v>
      </c>
      <c r="U2132" s="172" t="s">
        <v>11001</v>
      </c>
      <c r="V2132" s="122" t="s">
        <v>11002</v>
      </c>
      <c r="W2132" s="148">
        <v>1.72</v>
      </c>
      <c r="X2132" s="149">
        <v>-0.43</v>
      </c>
      <c r="Y2132" s="149">
        <v>-0.37</v>
      </c>
      <c r="Z2132" s="150">
        <v>-0.23</v>
      </c>
      <c r="AA2132" s="148">
        <v>-0.56999999999999995</v>
      </c>
      <c r="AB2132" s="149">
        <v>-0.36</v>
      </c>
      <c r="AC2132" s="149">
        <v>-0.04</v>
      </c>
      <c r="AD2132" s="151">
        <v>-0.56000000000000005</v>
      </c>
      <c r="AE2132" s="148">
        <v>-0.1</v>
      </c>
      <c r="AF2132" s="149">
        <v>-0.06</v>
      </c>
      <c r="AG2132" s="149">
        <v>-0.15</v>
      </c>
      <c r="AH2132" s="151">
        <v>-0.55000000000000004</v>
      </c>
      <c r="AI2132" s="152">
        <v>-0.11</v>
      </c>
      <c r="AJ2132" s="149">
        <v>0.06</v>
      </c>
      <c r="AK2132" s="149">
        <v>-0.31</v>
      </c>
      <c r="AL2132" s="150">
        <v>-0.02</v>
      </c>
      <c r="AM2132" s="153">
        <f t="shared" si="252"/>
        <v>2.29</v>
      </c>
      <c r="AN2132" s="154">
        <f t="shared" si="252"/>
        <v>-7.0000000000000007E-2</v>
      </c>
      <c r="AO2132" s="154">
        <f t="shared" si="252"/>
        <v>-0.33</v>
      </c>
      <c r="AP2132" s="155">
        <f t="shared" si="246"/>
        <v>0.33000000000000007</v>
      </c>
      <c r="AQ2132" s="156">
        <f>AVERAGE(Table3[[#This Row],[ HEK293 +Selistat_R1 2]:[ HEK293 +Selistat_R4 5]])</f>
        <v>0.55500000000000005</v>
      </c>
      <c r="AR2132" s="153">
        <f t="shared" si="253"/>
        <v>0.47</v>
      </c>
      <c r="AS2132" s="154">
        <f t="shared" si="253"/>
        <v>0.3</v>
      </c>
      <c r="AT2132" s="154">
        <f t="shared" si="253"/>
        <v>-0.10999999999999999</v>
      </c>
      <c r="AU2132" s="157">
        <f t="shared" si="247"/>
        <v>1.0000000000000009E-2</v>
      </c>
      <c r="AV2132" s="158">
        <f t="shared" si="254"/>
        <v>0.45999999999999996</v>
      </c>
      <c r="AW2132" s="154">
        <f t="shared" si="254"/>
        <v>0.42</v>
      </c>
      <c r="AX2132" s="154">
        <f t="shared" si="254"/>
        <v>-0.27</v>
      </c>
      <c r="AY2132" s="155">
        <f t="shared" si="248"/>
        <v>0.54</v>
      </c>
    </row>
    <row r="2133" spans="1:51" x14ac:dyDescent="0.15">
      <c r="A2133" s="122" t="s">
        <v>2845</v>
      </c>
      <c r="B2133" s="122" t="s">
        <v>2846</v>
      </c>
      <c r="C2133" s="122" t="s">
        <v>2847</v>
      </c>
      <c r="D2133" s="122" t="s">
        <v>2848</v>
      </c>
      <c r="E2133" s="122" t="s">
        <v>2849</v>
      </c>
      <c r="F2133" s="122" t="s">
        <v>2850</v>
      </c>
      <c r="G2133" s="122">
        <v>1</v>
      </c>
      <c r="H2133" s="166">
        <v>0.69353699999999996</v>
      </c>
      <c r="I2133" s="167">
        <v>-0.108333</v>
      </c>
      <c r="J2133" s="168" t="str">
        <f t="shared" si="249"/>
        <v>FALSE</v>
      </c>
      <c r="K2133" s="169">
        <v>0.33820699999999998</v>
      </c>
      <c r="L2133" s="170">
        <f>-LOG10(Table3[[#This Row],[Student''s T-test p-value HEK293 +Selistat_HEK293 UT]])</f>
        <v>0.47081740788578613</v>
      </c>
      <c r="M2133" s="167">
        <v>-0.33500000000000002</v>
      </c>
      <c r="N2133" s="171" t="str">
        <f t="shared" si="250"/>
        <v>FALSE</v>
      </c>
      <c r="O2133" s="146">
        <v>0.91332999999999998</v>
      </c>
      <c r="P2133" s="147">
        <v>-0.04</v>
      </c>
      <c r="Q2133" s="171" t="str">
        <f t="shared" si="251"/>
        <v>FALSE</v>
      </c>
      <c r="R2133" s="122" t="s">
        <v>902</v>
      </c>
      <c r="S2133" s="122" t="s">
        <v>903</v>
      </c>
      <c r="T2133" s="122" t="s">
        <v>904</v>
      </c>
      <c r="U2133" s="172" t="s">
        <v>2616</v>
      </c>
      <c r="V2133" s="122" t="s">
        <v>11003</v>
      </c>
      <c r="W2133" s="148">
        <v>-0.66</v>
      </c>
      <c r="X2133" s="149">
        <v>-0.63</v>
      </c>
      <c r="Y2133" s="149">
        <v>-0.54</v>
      </c>
      <c r="Z2133" s="150">
        <v>0.55000000000000004</v>
      </c>
      <c r="AA2133" s="148">
        <v>-0.17</v>
      </c>
      <c r="AB2133" s="149">
        <v>-0.26</v>
      </c>
      <c r="AC2133" s="149">
        <v>0.17</v>
      </c>
      <c r="AD2133" s="151">
        <v>0.32</v>
      </c>
      <c r="AE2133" s="148">
        <v>0.04</v>
      </c>
      <c r="AF2133" s="149">
        <v>-0.53</v>
      </c>
      <c r="AG2133" s="149">
        <v>0.02</v>
      </c>
      <c r="AH2133" s="151">
        <v>0.47</v>
      </c>
      <c r="AI2133" s="152">
        <v>0.26</v>
      </c>
      <c r="AJ2133" s="149">
        <v>-0.64</v>
      </c>
      <c r="AK2133" s="149">
        <v>-0.16</v>
      </c>
      <c r="AL2133" s="150">
        <v>0.7</v>
      </c>
      <c r="AM2133" s="153">
        <f t="shared" si="252"/>
        <v>-0.49</v>
      </c>
      <c r="AN2133" s="154">
        <f t="shared" si="252"/>
        <v>-0.37</v>
      </c>
      <c r="AO2133" s="154">
        <f t="shared" si="252"/>
        <v>-0.71000000000000008</v>
      </c>
      <c r="AP2133" s="155">
        <f t="shared" si="246"/>
        <v>0.23000000000000004</v>
      </c>
      <c r="AQ2133" s="156">
        <f>AVERAGE(Table3[[#This Row],[ HEK293 +Selistat_R1 2]:[ HEK293 +Selistat_R4 5]])</f>
        <v>-0.33500000000000002</v>
      </c>
      <c r="AR2133" s="153">
        <f t="shared" si="253"/>
        <v>0.21000000000000002</v>
      </c>
      <c r="AS2133" s="154">
        <f t="shared" si="253"/>
        <v>-0.27</v>
      </c>
      <c r="AT2133" s="154">
        <f t="shared" si="253"/>
        <v>-0.15000000000000002</v>
      </c>
      <c r="AU2133" s="157">
        <f t="shared" si="247"/>
        <v>0.14999999999999997</v>
      </c>
      <c r="AV2133" s="158">
        <f t="shared" si="254"/>
        <v>0.43000000000000005</v>
      </c>
      <c r="AW2133" s="154">
        <f t="shared" si="254"/>
        <v>-0.38</v>
      </c>
      <c r="AX2133" s="154">
        <f t="shared" si="254"/>
        <v>-0.33</v>
      </c>
      <c r="AY2133" s="155">
        <f t="shared" si="248"/>
        <v>0.37999999999999995</v>
      </c>
    </row>
    <row r="2134" spans="1:51" x14ac:dyDescent="0.15">
      <c r="A2134" s="122" t="s">
        <v>2858</v>
      </c>
      <c r="B2134" s="122" t="s">
        <v>2859</v>
      </c>
      <c r="C2134" s="122" t="s">
        <v>7798</v>
      </c>
      <c r="D2134" s="122" t="s">
        <v>2861</v>
      </c>
      <c r="E2134" s="122" t="s">
        <v>6505</v>
      </c>
      <c r="F2134" s="122" t="s">
        <v>4595</v>
      </c>
      <c r="G2134" s="122">
        <v>1</v>
      </c>
      <c r="H2134" s="166">
        <v>0.91675799999999996</v>
      </c>
      <c r="I2134" s="167">
        <v>-1.16667E-2</v>
      </c>
      <c r="J2134" s="168" t="str">
        <f t="shared" si="249"/>
        <v>FALSE</v>
      </c>
      <c r="K2134" s="169">
        <v>0.33840300000000001</v>
      </c>
      <c r="L2134" s="170">
        <f>-LOG10(Table3[[#This Row],[Student''s T-test p-value HEK293 +Selistat_HEK293 UT]])</f>
        <v>0.47056579552169447</v>
      </c>
      <c r="M2134" s="167">
        <v>-0.12</v>
      </c>
      <c r="N2134" s="171" t="str">
        <f t="shared" si="250"/>
        <v>FALSE</v>
      </c>
      <c r="O2134" s="146">
        <v>0.584735</v>
      </c>
      <c r="P2134" s="147">
        <v>8.5000000000000006E-2</v>
      </c>
      <c r="Q2134" s="171" t="str">
        <f t="shared" si="251"/>
        <v>FALSE</v>
      </c>
      <c r="R2134" s="122" t="s">
        <v>7799</v>
      </c>
      <c r="S2134" s="122" t="s">
        <v>11004</v>
      </c>
      <c r="T2134" s="122" t="s">
        <v>7801</v>
      </c>
      <c r="U2134" s="172" t="s">
        <v>7802</v>
      </c>
      <c r="V2134" s="122" t="s">
        <v>11005</v>
      </c>
      <c r="W2134" s="148">
        <v>-0.17</v>
      </c>
      <c r="X2134" s="149">
        <v>0.09</v>
      </c>
      <c r="Y2134" s="149">
        <v>-0.21</v>
      </c>
      <c r="Z2134" s="150">
        <v>-0.2</v>
      </c>
      <c r="AA2134" s="148">
        <v>-0.2</v>
      </c>
      <c r="AB2134" s="149">
        <v>0.23</v>
      </c>
      <c r="AC2134" s="149">
        <v>-7.0000000000000007E-2</v>
      </c>
      <c r="AD2134" s="151">
        <v>0.03</v>
      </c>
      <c r="AE2134" s="148">
        <v>0.23</v>
      </c>
      <c r="AF2134" s="149">
        <v>0.35</v>
      </c>
      <c r="AG2134" s="149">
        <v>0.06</v>
      </c>
      <c r="AH2134" s="151">
        <v>-0.31</v>
      </c>
      <c r="AI2134" s="152">
        <v>-0.01</v>
      </c>
      <c r="AJ2134" s="149">
        <v>0.09</v>
      </c>
      <c r="AK2134" s="149">
        <v>-0.04</v>
      </c>
      <c r="AL2134" s="150">
        <v>-0.05</v>
      </c>
      <c r="AM2134" s="153">
        <f t="shared" si="252"/>
        <v>0.03</v>
      </c>
      <c r="AN2134" s="154">
        <f t="shared" si="252"/>
        <v>-0.14000000000000001</v>
      </c>
      <c r="AO2134" s="154">
        <f t="shared" si="252"/>
        <v>-0.13999999999999999</v>
      </c>
      <c r="AP2134" s="155">
        <f t="shared" si="246"/>
        <v>-0.23</v>
      </c>
      <c r="AQ2134" s="156">
        <f>AVERAGE(Table3[[#This Row],[ HEK293 +Selistat_R1 2]:[ HEK293 +Selistat_R4 5]])</f>
        <v>-0.12</v>
      </c>
      <c r="AR2134" s="153">
        <f t="shared" si="253"/>
        <v>0.43000000000000005</v>
      </c>
      <c r="AS2134" s="154">
        <f t="shared" si="253"/>
        <v>0.11999999999999997</v>
      </c>
      <c r="AT2134" s="154">
        <f t="shared" si="253"/>
        <v>0.13</v>
      </c>
      <c r="AU2134" s="157">
        <f t="shared" si="247"/>
        <v>-0.33999999999999997</v>
      </c>
      <c r="AV2134" s="158">
        <f t="shared" si="254"/>
        <v>0.19</v>
      </c>
      <c r="AW2134" s="154">
        <f t="shared" si="254"/>
        <v>-0.14000000000000001</v>
      </c>
      <c r="AX2134" s="154">
        <f t="shared" si="254"/>
        <v>3.0000000000000006E-2</v>
      </c>
      <c r="AY2134" s="155">
        <f t="shared" si="248"/>
        <v>-0.08</v>
      </c>
    </row>
    <row r="2135" spans="1:51" x14ac:dyDescent="0.15">
      <c r="A2135" s="122" t="s">
        <v>2985</v>
      </c>
      <c r="B2135" s="122" t="s">
        <v>2986</v>
      </c>
      <c r="C2135" s="122" t="s">
        <v>2987</v>
      </c>
      <c r="D2135" s="122" t="s">
        <v>2988</v>
      </c>
      <c r="E2135" s="122" t="s">
        <v>2989</v>
      </c>
      <c r="F2135" s="122" t="s">
        <v>2990</v>
      </c>
      <c r="G2135" s="122">
        <v>3</v>
      </c>
      <c r="H2135" s="166">
        <v>0.74432699999999996</v>
      </c>
      <c r="I2135" s="167">
        <v>-0.03</v>
      </c>
      <c r="J2135" s="168" t="str">
        <f t="shared" si="249"/>
        <v>FALSE</v>
      </c>
      <c r="K2135" s="169">
        <v>0.339009</v>
      </c>
      <c r="L2135" s="170">
        <f>-LOG10(Table3[[#This Row],[Student''s T-test p-value HEK293 +Selistat_HEK293 UT]])</f>
        <v>0.46978877200797003</v>
      </c>
      <c r="M2135" s="167">
        <v>-0.11</v>
      </c>
      <c r="N2135" s="171" t="str">
        <f t="shared" si="250"/>
        <v>FALSE</v>
      </c>
      <c r="O2135" s="146">
        <v>0.935473</v>
      </c>
      <c r="P2135" s="147">
        <v>0.01</v>
      </c>
      <c r="Q2135" s="171" t="str">
        <f t="shared" si="251"/>
        <v>FALSE</v>
      </c>
      <c r="R2135" s="122" t="s">
        <v>1540</v>
      </c>
      <c r="S2135" s="122" t="s">
        <v>11006</v>
      </c>
      <c r="T2135" s="122" t="s">
        <v>1542</v>
      </c>
      <c r="U2135" s="172" t="s">
        <v>2637</v>
      </c>
      <c r="V2135" s="122" t="s">
        <v>11007</v>
      </c>
      <c r="W2135" s="148">
        <v>-0.09</v>
      </c>
      <c r="X2135" s="149">
        <v>0.04</v>
      </c>
      <c r="Y2135" s="149">
        <v>-0.02</v>
      </c>
      <c r="Z2135" s="150">
        <v>-0.31</v>
      </c>
      <c r="AA2135" s="148">
        <v>-0.1</v>
      </c>
      <c r="AB2135" s="149">
        <v>-0.03</v>
      </c>
      <c r="AC2135" s="149">
        <v>0.23</v>
      </c>
      <c r="AD2135" s="151">
        <v>-0.04</v>
      </c>
      <c r="AE2135" s="148">
        <v>-0.03</v>
      </c>
      <c r="AF2135" s="149">
        <v>-0.23</v>
      </c>
      <c r="AG2135" s="149">
        <v>0.08</v>
      </c>
      <c r="AH2135" s="151">
        <v>0.3</v>
      </c>
      <c r="AI2135" s="152">
        <v>-0.05</v>
      </c>
      <c r="AJ2135" s="149">
        <v>-0.03</v>
      </c>
      <c r="AK2135" s="149">
        <v>0.02</v>
      </c>
      <c r="AL2135" s="150">
        <v>0.14000000000000001</v>
      </c>
      <c r="AM2135" s="153">
        <f t="shared" si="252"/>
        <v>1.0000000000000009E-2</v>
      </c>
      <c r="AN2135" s="154">
        <f t="shared" si="252"/>
        <v>7.0000000000000007E-2</v>
      </c>
      <c r="AO2135" s="154">
        <f t="shared" si="252"/>
        <v>-0.25</v>
      </c>
      <c r="AP2135" s="155">
        <f t="shared" si="246"/>
        <v>-0.27</v>
      </c>
      <c r="AQ2135" s="156">
        <f>AVERAGE(Table3[[#This Row],[ HEK293 +Selistat_R1 2]:[ HEK293 +Selistat_R4 5]])</f>
        <v>-0.11</v>
      </c>
      <c r="AR2135" s="153">
        <f t="shared" si="253"/>
        <v>7.0000000000000007E-2</v>
      </c>
      <c r="AS2135" s="154">
        <f t="shared" si="253"/>
        <v>-0.2</v>
      </c>
      <c r="AT2135" s="154">
        <f t="shared" si="253"/>
        <v>-0.15000000000000002</v>
      </c>
      <c r="AU2135" s="157">
        <f t="shared" si="247"/>
        <v>0.33999999999999997</v>
      </c>
      <c r="AV2135" s="158">
        <f t="shared" si="254"/>
        <v>0.05</v>
      </c>
      <c r="AW2135" s="154">
        <f t="shared" si="254"/>
        <v>0</v>
      </c>
      <c r="AX2135" s="154">
        <f t="shared" si="254"/>
        <v>-0.21000000000000002</v>
      </c>
      <c r="AY2135" s="155">
        <f t="shared" si="248"/>
        <v>0.18000000000000002</v>
      </c>
    </row>
    <row r="2136" spans="1:51" x14ac:dyDescent="0.15">
      <c r="A2136" s="122" t="s">
        <v>4762</v>
      </c>
      <c r="B2136" s="122" t="s">
        <v>4763</v>
      </c>
      <c r="C2136" s="122" t="s">
        <v>4764</v>
      </c>
      <c r="E2136" s="122" t="s">
        <v>4765</v>
      </c>
      <c r="F2136" s="122" t="s">
        <v>4766</v>
      </c>
      <c r="G2136" s="122">
        <v>1</v>
      </c>
      <c r="H2136" s="166">
        <v>0.77878800000000004</v>
      </c>
      <c r="I2136" s="167">
        <v>3.9166699999999999E-2</v>
      </c>
      <c r="J2136" s="168" t="str">
        <f t="shared" si="249"/>
        <v>FALSE</v>
      </c>
      <c r="K2136" s="169">
        <v>0.33915899999999999</v>
      </c>
      <c r="L2136" s="170">
        <f>-LOG10(Table3[[#This Row],[Student''s T-test p-value HEK293 +Selistat_HEK293 UT]])</f>
        <v>0.46959665390936373</v>
      </c>
      <c r="M2136" s="167">
        <v>-0.1525</v>
      </c>
      <c r="N2136" s="171" t="str">
        <f t="shared" si="250"/>
        <v>FALSE</v>
      </c>
      <c r="O2136" s="146">
        <v>0.62727900000000003</v>
      </c>
      <c r="P2136" s="147">
        <v>-0.08</v>
      </c>
      <c r="Q2136" s="171" t="str">
        <f t="shared" si="251"/>
        <v>FALSE</v>
      </c>
      <c r="R2136" s="122" t="s">
        <v>4767</v>
      </c>
      <c r="S2136" s="122" t="s">
        <v>11008</v>
      </c>
      <c r="T2136" s="122" t="s">
        <v>4769</v>
      </c>
      <c r="U2136" s="172" t="s">
        <v>4770</v>
      </c>
      <c r="V2136" s="122" t="s">
        <v>11009</v>
      </c>
      <c r="W2136" s="148">
        <v>-0.31</v>
      </c>
      <c r="X2136" s="149">
        <v>-0.37</v>
      </c>
      <c r="Y2136" s="149">
        <v>-0.34</v>
      </c>
      <c r="Z2136" s="150">
        <v>0.22</v>
      </c>
      <c r="AA2136" s="148">
        <v>-0.01</v>
      </c>
      <c r="AB2136" s="149">
        <v>-0.16</v>
      </c>
      <c r="AC2136" s="149">
        <v>0.04</v>
      </c>
      <c r="AD2136" s="151">
        <v>-0.06</v>
      </c>
      <c r="AE2136" s="148">
        <v>0.16</v>
      </c>
      <c r="AF2136" s="149">
        <v>-0.18</v>
      </c>
      <c r="AG2136" s="149">
        <v>-0.1</v>
      </c>
      <c r="AH2136" s="151">
        <v>0.31</v>
      </c>
      <c r="AI2136" s="152">
        <v>0.13</v>
      </c>
      <c r="AJ2136" s="149">
        <v>-0.11</v>
      </c>
      <c r="AK2136" s="149">
        <v>0.08</v>
      </c>
      <c r="AL2136" s="150">
        <v>0.41</v>
      </c>
      <c r="AM2136" s="153">
        <f t="shared" si="252"/>
        <v>-0.3</v>
      </c>
      <c r="AN2136" s="154">
        <f t="shared" si="252"/>
        <v>-0.21</v>
      </c>
      <c r="AO2136" s="154">
        <f t="shared" si="252"/>
        <v>-0.38</v>
      </c>
      <c r="AP2136" s="155">
        <f t="shared" si="246"/>
        <v>0.28000000000000003</v>
      </c>
      <c r="AQ2136" s="156">
        <f>AVERAGE(Table3[[#This Row],[ HEK293 +Selistat_R1 2]:[ HEK293 +Selistat_R4 5]])</f>
        <v>-0.1525</v>
      </c>
      <c r="AR2136" s="153">
        <f t="shared" si="253"/>
        <v>0.17</v>
      </c>
      <c r="AS2136" s="154">
        <f t="shared" si="253"/>
        <v>-1.999999999999999E-2</v>
      </c>
      <c r="AT2136" s="154">
        <f t="shared" si="253"/>
        <v>-0.14000000000000001</v>
      </c>
      <c r="AU2136" s="157">
        <f t="shared" si="247"/>
        <v>0.37</v>
      </c>
      <c r="AV2136" s="158">
        <f t="shared" si="254"/>
        <v>0.14000000000000001</v>
      </c>
      <c r="AW2136" s="154">
        <f t="shared" si="254"/>
        <v>0.05</v>
      </c>
      <c r="AX2136" s="154">
        <f t="shared" si="254"/>
        <v>0.04</v>
      </c>
      <c r="AY2136" s="155">
        <f t="shared" si="248"/>
        <v>0.47</v>
      </c>
    </row>
    <row r="2137" spans="1:51" x14ac:dyDescent="0.15">
      <c r="A2137" s="122" t="s">
        <v>3246</v>
      </c>
      <c r="B2137" s="122" t="s">
        <v>3247</v>
      </c>
      <c r="C2137" s="122" t="s">
        <v>3248</v>
      </c>
      <c r="D2137" s="122" t="s">
        <v>3249</v>
      </c>
      <c r="E2137" s="122" t="s">
        <v>3250</v>
      </c>
      <c r="F2137" s="122" t="s">
        <v>3251</v>
      </c>
      <c r="G2137" s="122">
        <v>4</v>
      </c>
      <c r="H2137" s="166">
        <v>0.42097699999999999</v>
      </c>
      <c r="I2137" s="167">
        <v>0.32916699999999999</v>
      </c>
      <c r="J2137" s="168" t="str">
        <f t="shared" si="249"/>
        <v>FALSE</v>
      </c>
      <c r="K2137" s="169">
        <v>0.33929900000000002</v>
      </c>
      <c r="L2137" s="170">
        <f>-LOG10(Table3[[#This Row],[Student''s T-test p-value HEK293 +Selistat_HEK293 UT]])</f>
        <v>0.46941742032871631</v>
      </c>
      <c r="M2137" s="167">
        <v>0.53249999999999997</v>
      </c>
      <c r="N2137" s="171" t="str">
        <f t="shared" si="250"/>
        <v>FALSE</v>
      </c>
      <c r="O2137" s="146">
        <v>0.116221</v>
      </c>
      <c r="P2137" s="147">
        <v>0.76</v>
      </c>
      <c r="Q2137" s="171" t="str">
        <f t="shared" si="251"/>
        <v>FALSE</v>
      </c>
      <c r="R2137" s="122" t="s">
        <v>1303</v>
      </c>
      <c r="S2137" s="122" t="s">
        <v>10955</v>
      </c>
      <c r="T2137" s="122" t="s">
        <v>1305</v>
      </c>
      <c r="U2137" s="172" t="s">
        <v>2677</v>
      </c>
      <c r="V2137" s="122" t="s">
        <v>10956</v>
      </c>
      <c r="W2137" s="148">
        <v>-0.6</v>
      </c>
      <c r="X2137" s="149">
        <v>0.99</v>
      </c>
      <c r="Y2137" s="149">
        <v>0.68</v>
      </c>
      <c r="Z2137" s="150">
        <v>-0.56999999999999995</v>
      </c>
      <c r="AA2137" s="148">
        <v>-0.44</v>
      </c>
      <c r="AB2137" s="149">
        <v>-0.67</v>
      </c>
      <c r="AC2137" s="149">
        <v>0.44</v>
      </c>
      <c r="AD2137" s="151">
        <v>-0.96</v>
      </c>
      <c r="AE2137" s="148">
        <v>0.99</v>
      </c>
      <c r="AF2137" s="149">
        <v>0.69</v>
      </c>
      <c r="AG2137" s="149">
        <v>-0.05</v>
      </c>
      <c r="AH2137" s="151">
        <v>-0.83</v>
      </c>
      <c r="AI2137" s="152">
        <v>-0.4</v>
      </c>
      <c r="AJ2137" s="149">
        <v>-0.52</v>
      </c>
      <c r="AK2137" s="149">
        <v>-0.77</v>
      </c>
      <c r="AL2137" s="150">
        <v>-0.55000000000000004</v>
      </c>
      <c r="AM2137" s="153">
        <f t="shared" si="252"/>
        <v>-0.15999999999999998</v>
      </c>
      <c r="AN2137" s="154">
        <f t="shared" si="252"/>
        <v>1.6600000000000001</v>
      </c>
      <c r="AO2137" s="154">
        <f t="shared" si="252"/>
        <v>0.24000000000000005</v>
      </c>
      <c r="AP2137" s="155">
        <f t="shared" si="246"/>
        <v>0.39</v>
      </c>
      <c r="AQ2137" s="156">
        <f>AVERAGE(Table3[[#This Row],[ HEK293 +Selistat_R1 2]:[ HEK293 +Selistat_R4 5]])</f>
        <v>0.53250000000000008</v>
      </c>
      <c r="AR2137" s="153">
        <f t="shared" si="253"/>
        <v>1.43</v>
      </c>
      <c r="AS2137" s="154">
        <f t="shared" si="253"/>
        <v>1.3599999999999999</v>
      </c>
      <c r="AT2137" s="154">
        <f t="shared" si="253"/>
        <v>-0.49</v>
      </c>
      <c r="AU2137" s="157">
        <f t="shared" si="247"/>
        <v>0.13</v>
      </c>
      <c r="AV2137" s="158">
        <f t="shared" si="254"/>
        <v>3.999999999999998E-2</v>
      </c>
      <c r="AW2137" s="154">
        <f t="shared" si="254"/>
        <v>0.15000000000000002</v>
      </c>
      <c r="AX2137" s="154">
        <f t="shared" si="254"/>
        <v>-1.21</v>
      </c>
      <c r="AY2137" s="155">
        <f t="shared" si="248"/>
        <v>0.40999999999999992</v>
      </c>
    </row>
    <row r="2138" spans="1:51" x14ac:dyDescent="0.15">
      <c r="A2138" s="122" t="s">
        <v>4599</v>
      </c>
      <c r="B2138" s="122" t="s">
        <v>4600</v>
      </c>
      <c r="C2138" s="122" t="s">
        <v>4601</v>
      </c>
      <c r="E2138" s="122" t="s">
        <v>4602</v>
      </c>
      <c r="F2138" s="122" t="s">
        <v>4603</v>
      </c>
      <c r="G2138" s="122">
        <v>2</v>
      </c>
      <c r="H2138" s="166">
        <v>0.507355</v>
      </c>
      <c r="I2138" s="167">
        <v>0.25666699999999998</v>
      </c>
      <c r="J2138" s="168" t="str">
        <f t="shared" si="249"/>
        <v>FALSE</v>
      </c>
      <c r="K2138" s="169">
        <v>0.33936300000000003</v>
      </c>
      <c r="L2138" s="170">
        <f>-LOG10(Table3[[#This Row],[Student''s T-test p-value HEK293 +Selistat_HEK293 UT]])</f>
        <v>0.46933550960754961</v>
      </c>
      <c r="M2138" s="167">
        <v>-0.4375</v>
      </c>
      <c r="N2138" s="171" t="str">
        <f t="shared" si="250"/>
        <v>FALSE</v>
      </c>
      <c r="O2138" s="146">
        <v>3.2230000000000002E-2</v>
      </c>
      <c r="P2138" s="147">
        <v>-0.51749999999999996</v>
      </c>
      <c r="Q2138" s="171" t="str">
        <f t="shared" si="251"/>
        <v>FALSE</v>
      </c>
      <c r="R2138" s="122" t="s">
        <v>4604</v>
      </c>
      <c r="S2138" s="122" t="s">
        <v>11010</v>
      </c>
      <c r="T2138" s="122" t="s">
        <v>4606</v>
      </c>
      <c r="U2138" s="172" t="s">
        <v>4607</v>
      </c>
      <c r="V2138" s="122" t="s">
        <v>11011</v>
      </c>
      <c r="W2138" s="148">
        <v>-0.71</v>
      </c>
      <c r="X2138" s="149">
        <v>-1.0900000000000001</v>
      </c>
      <c r="Y2138" s="149">
        <v>-0.65</v>
      </c>
      <c r="Z2138" s="150">
        <v>-0.56000000000000005</v>
      </c>
      <c r="AA2138" s="148">
        <v>0.13</v>
      </c>
      <c r="AB2138" s="149">
        <v>-1.45</v>
      </c>
      <c r="AC2138" s="149">
        <v>0.38</v>
      </c>
      <c r="AD2138" s="151">
        <v>-0.32</v>
      </c>
      <c r="AE2138" s="148">
        <v>0.46</v>
      </c>
      <c r="AF2138" s="149">
        <v>0.08</v>
      </c>
      <c r="AG2138" s="149">
        <v>-0.16</v>
      </c>
      <c r="AH2138" s="151">
        <v>-0.26</v>
      </c>
      <c r="AI2138" s="152">
        <v>0.35</v>
      </c>
      <c r="AJ2138" s="149">
        <v>0.68</v>
      </c>
      <c r="AK2138" s="149">
        <v>0.74</v>
      </c>
      <c r="AL2138" s="150">
        <v>0.42</v>
      </c>
      <c r="AM2138" s="153">
        <f t="shared" si="252"/>
        <v>-0.84</v>
      </c>
      <c r="AN2138" s="154">
        <f t="shared" si="252"/>
        <v>0.35999999999999988</v>
      </c>
      <c r="AO2138" s="154">
        <f t="shared" si="252"/>
        <v>-1.03</v>
      </c>
      <c r="AP2138" s="155">
        <f t="shared" si="246"/>
        <v>-0.24000000000000005</v>
      </c>
      <c r="AQ2138" s="156">
        <f>AVERAGE(Table3[[#This Row],[ HEK293 +Selistat_R1 2]:[ HEK293 +Selistat_R4 5]])</f>
        <v>-0.43750000000000006</v>
      </c>
      <c r="AR2138" s="153">
        <f t="shared" si="253"/>
        <v>0.33</v>
      </c>
      <c r="AS2138" s="154">
        <f t="shared" si="253"/>
        <v>1.53</v>
      </c>
      <c r="AT2138" s="154">
        <f t="shared" si="253"/>
        <v>-0.54</v>
      </c>
      <c r="AU2138" s="157">
        <f t="shared" si="247"/>
        <v>0.06</v>
      </c>
      <c r="AV2138" s="158">
        <f t="shared" si="254"/>
        <v>0.21999999999999997</v>
      </c>
      <c r="AW2138" s="154">
        <f t="shared" si="254"/>
        <v>2.13</v>
      </c>
      <c r="AX2138" s="154">
        <f t="shared" si="254"/>
        <v>0.36</v>
      </c>
      <c r="AY2138" s="155">
        <f t="shared" si="248"/>
        <v>0.74</v>
      </c>
    </row>
    <row r="2139" spans="1:51" x14ac:dyDescent="0.15">
      <c r="A2139" s="122" t="s">
        <v>3392</v>
      </c>
      <c r="B2139" s="122" t="s">
        <v>3393</v>
      </c>
      <c r="C2139" s="122" t="s">
        <v>3394</v>
      </c>
      <c r="D2139" s="122" t="s">
        <v>2848</v>
      </c>
      <c r="E2139" s="122" t="s">
        <v>3395</v>
      </c>
      <c r="F2139" s="122" t="s">
        <v>3396</v>
      </c>
      <c r="G2139" s="122">
        <v>1</v>
      </c>
      <c r="H2139" s="166">
        <v>0.67374100000000003</v>
      </c>
      <c r="I2139" s="167">
        <v>-5.1666700000000003E-2</v>
      </c>
      <c r="J2139" s="168" t="str">
        <f t="shared" si="249"/>
        <v>FALSE</v>
      </c>
      <c r="K2139" s="169">
        <v>0.33964</v>
      </c>
      <c r="L2139" s="170">
        <f>-LOG10(Table3[[#This Row],[Student''s T-test p-value HEK293 +Selistat_HEK293 UT]])</f>
        <v>0.4689811677912078</v>
      </c>
      <c r="M2139" s="167">
        <v>-0.16250000000000001</v>
      </c>
      <c r="N2139" s="171" t="str">
        <f t="shared" si="250"/>
        <v>FALSE</v>
      </c>
      <c r="O2139" s="146">
        <v>0.238817</v>
      </c>
      <c r="P2139" s="147">
        <v>0.16250000000000001</v>
      </c>
      <c r="Q2139" s="171" t="str">
        <f t="shared" si="251"/>
        <v>FALSE</v>
      </c>
      <c r="R2139" s="122" t="s">
        <v>1566</v>
      </c>
      <c r="S2139" s="122" t="s">
        <v>11012</v>
      </c>
      <c r="T2139" s="122" t="s">
        <v>1568</v>
      </c>
      <c r="U2139" s="172" t="s">
        <v>2619</v>
      </c>
      <c r="V2139" s="122" t="s">
        <v>11013</v>
      </c>
      <c r="W2139" s="148">
        <v>-0.36</v>
      </c>
      <c r="X2139" s="149">
        <v>-0.14000000000000001</v>
      </c>
      <c r="Y2139" s="149">
        <v>0.09</v>
      </c>
      <c r="Z2139" s="150">
        <v>-0.14000000000000001</v>
      </c>
      <c r="AA2139" s="148">
        <v>0.35</v>
      </c>
      <c r="AB2139" s="149">
        <v>0.02</v>
      </c>
      <c r="AC2139" s="149">
        <v>0</v>
      </c>
      <c r="AD2139" s="151">
        <v>-0.27</v>
      </c>
      <c r="AE2139" s="148">
        <v>0.1</v>
      </c>
      <c r="AF2139" s="149">
        <v>0.31</v>
      </c>
      <c r="AG2139" s="149">
        <v>0.26</v>
      </c>
      <c r="AH2139" s="151">
        <v>-0.23</v>
      </c>
      <c r="AI2139" s="152">
        <v>-0.1</v>
      </c>
      <c r="AJ2139" s="149">
        <v>-0.08</v>
      </c>
      <c r="AK2139" s="149">
        <v>-0.04</v>
      </c>
      <c r="AL2139" s="150">
        <v>0.01</v>
      </c>
      <c r="AM2139" s="153">
        <f t="shared" si="252"/>
        <v>-0.71</v>
      </c>
      <c r="AN2139" s="154">
        <f t="shared" si="252"/>
        <v>-0.16</v>
      </c>
      <c r="AO2139" s="154">
        <f t="shared" si="252"/>
        <v>0.09</v>
      </c>
      <c r="AP2139" s="155">
        <f t="shared" si="246"/>
        <v>0.13</v>
      </c>
      <c r="AQ2139" s="156">
        <f>AVERAGE(Table3[[#This Row],[ HEK293 +Selistat_R1 2]:[ HEK293 +Selistat_R4 5]])</f>
        <v>-0.16250000000000001</v>
      </c>
      <c r="AR2139" s="153">
        <f t="shared" si="253"/>
        <v>-0.24999999999999997</v>
      </c>
      <c r="AS2139" s="154">
        <f t="shared" si="253"/>
        <v>0.28999999999999998</v>
      </c>
      <c r="AT2139" s="154">
        <f t="shared" si="253"/>
        <v>0.26</v>
      </c>
      <c r="AU2139" s="157">
        <f t="shared" si="247"/>
        <v>4.0000000000000008E-2</v>
      </c>
      <c r="AV2139" s="158">
        <f t="shared" si="254"/>
        <v>-0.44999999999999996</v>
      </c>
      <c r="AW2139" s="154">
        <f t="shared" si="254"/>
        <v>-0.1</v>
      </c>
      <c r="AX2139" s="154">
        <f t="shared" si="254"/>
        <v>-0.04</v>
      </c>
      <c r="AY2139" s="155">
        <f t="shared" si="248"/>
        <v>0.28000000000000003</v>
      </c>
    </row>
    <row r="2140" spans="1:51" x14ac:dyDescent="0.15">
      <c r="A2140" s="122" t="s">
        <v>5759</v>
      </c>
      <c r="B2140" s="122" t="s">
        <v>2961</v>
      </c>
      <c r="C2140" s="122" t="s">
        <v>5760</v>
      </c>
      <c r="D2140" s="122" t="s">
        <v>2848</v>
      </c>
      <c r="E2140" s="122" t="s">
        <v>5761</v>
      </c>
      <c r="F2140" s="122" t="s">
        <v>5762</v>
      </c>
      <c r="G2140" s="122">
        <v>1</v>
      </c>
      <c r="H2140" s="166">
        <v>0.34225</v>
      </c>
      <c r="I2140" s="167">
        <v>0.16916700000000001</v>
      </c>
      <c r="J2140" s="168" t="str">
        <f t="shared" si="249"/>
        <v>FALSE</v>
      </c>
      <c r="K2140" s="169">
        <v>0.33987099999999998</v>
      </c>
      <c r="L2140" s="170">
        <f>-LOG10(Table3[[#This Row],[Student''s T-test p-value HEK293 +Selistat_HEK293 UT]])</f>
        <v>0.46868589066049393</v>
      </c>
      <c r="M2140" s="167">
        <v>-0.11749999999999999</v>
      </c>
      <c r="N2140" s="171" t="str">
        <f t="shared" si="250"/>
        <v>FALSE</v>
      </c>
      <c r="O2140" s="146">
        <v>0.105758</v>
      </c>
      <c r="P2140" s="147">
        <v>0.33500000000000002</v>
      </c>
      <c r="Q2140" s="171" t="str">
        <f t="shared" si="251"/>
        <v>FALSE</v>
      </c>
      <c r="R2140" s="122" t="s">
        <v>5763</v>
      </c>
      <c r="S2140" s="122" t="s">
        <v>5764</v>
      </c>
      <c r="T2140" s="122" t="s">
        <v>5765</v>
      </c>
      <c r="U2140" s="172" t="s">
        <v>5766</v>
      </c>
      <c r="V2140" s="122" t="s">
        <v>5767</v>
      </c>
      <c r="W2140" s="148">
        <v>-0.35</v>
      </c>
      <c r="X2140" s="149">
        <v>-0.2</v>
      </c>
      <c r="Y2140" s="149">
        <v>-0.24</v>
      </c>
      <c r="Z2140" s="150">
        <v>-0.31</v>
      </c>
      <c r="AA2140" s="148">
        <v>-0.1</v>
      </c>
      <c r="AB2140" s="149">
        <v>-0.24</v>
      </c>
      <c r="AC2140" s="149">
        <v>0.11</v>
      </c>
      <c r="AD2140" s="151">
        <v>-0.4</v>
      </c>
      <c r="AE2140" s="148">
        <v>0.25</v>
      </c>
      <c r="AF2140" s="149">
        <v>0.02</v>
      </c>
      <c r="AG2140" s="149">
        <v>0.8</v>
      </c>
      <c r="AH2140" s="151">
        <v>0.22</v>
      </c>
      <c r="AI2140" s="152">
        <v>0.13</v>
      </c>
      <c r="AJ2140" s="149">
        <v>-0.14000000000000001</v>
      </c>
      <c r="AK2140" s="149">
        <v>-0.02</v>
      </c>
      <c r="AL2140" s="150">
        <v>-0.02</v>
      </c>
      <c r="AM2140" s="153">
        <f t="shared" si="252"/>
        <v>-0.24999999999999997</v>
      </c>
      <c r="AN2140" s="154">
        <f t="shared" si="252"/>
        <v>3.999999999999998E-2</v>
      </c>
      <c r="AO2140" s="154">
        <f t="shared" si="252"/>
        <v>-0.35</v>
      </c>
      <c r="AP2140" s="155">
        <f t="shared" si="246"/>
        <v>9.0000000000000024E-2</v>
      </c>
      <c r="AQ2140" s="156">
        <f>AVERAGE(Table3[[#This Row],[ HEK293 +Selistat_R1 2]:[ HEK293 +Selistat_R4 5]])</f>
        <v>-0.11749999999999998</v>
      </c>
      <c r="AR2140" s="153">
        <f t="shared" si="253"/>
        <v>0.35</v>
      </c>
      <c r="AS2140" s="154">
        <f t="shared" si="253"/>
        <v>0.26</v>
      </c>
      <c r="AT2140" s="154">
        <f t="shared" si="253"/>
        <v>0.69000000000000006</v>
      </c>
      <c r="AU2140" s="157">
        <f t="shared" si="247"/>
        <v>0.62</v>
      </c>
      <c r="AV2140" s="158">
        <f t="shared" si="254"/>
        <v>0.23</v>
      </c>
      <c r="AW2140" s="154">
        <f t="shared" si="254"/>
        <v>9.9999999999999978E-2</v>
      </c>
      <c r="AX2140" s="154">
        <f t="shared" si="254"/>
        <v>-0.13</v>
      </c>
      <c r="AY2140" s="155">
        <f t="shared" si="248"/>
        <v>0.38</v>
      </c>
    </row>
    <row r="2141" spans="1:51" x14ac:dyDescent="0.15">
      <c r="A2141" s="122" t="s">
        <v>6784</v>
      </c>
      <c r="B2141" s="122" t="s">
        <v>6785</v>
      </c>
      <c r="C2141" s="122" t="s">
        <v>6786</v>
      </c>
      <c r="E2141" s="122" t="s">
        <v>6787</v>
      </c>
      <c r="F2141" s="122" t="s">
        <v>6788</v>
      </c>
      <c r="G2141" s="122">
        <v>2</v>
      </c>
      <c r="H2141" s="166">
        <v>0.47192400000000001</v>
      </c>
      <c r="I2141" s="167">
        <v>0.10083300000000001</v>
      </c>
      <c r="J2141" s="168" t="str">
        <f t="shared" si="249"/>
        <v>FALSE</v>
      </c>
      <c r="K2141" s="169">
        <v>0.339943</v>
      </c>
      <c r="L2141" s="170">
        <f>-LOG10(Table3[[#This Row],[Student''s T-test p-value HEK293 +Selistat_HEK293 UT]])</f>
        <v>0.46859389725402112</v>
      </c>
      <c r="M2141" s="167">
        <v>-0.16250000000000001</v>
      </c>
      <c r="N2141" s="171" t="str">
        <f t="shared" si="250"/>
        <v>FALSE</v>
      </c>
      <c r="O2141" s="146">
        <v>0.43931500000000001</v>
      </c>
      <c r="P2141" s="147">
        <v>0.06</v>
      </c>
      <c r="Q2141" s="171" t="str">
        <f t="shared" si="251"/>
        <v>FALSE</v>
      </c>
      <c r="R2141" s="122" t="s">
        <v>6789</v>
      </c>
      <c r="S2141" s="122" t="s">
        <v>9661</v>
      </c>
      <c r="T2141" s="122" t="s">
        <v>6791</v>
      </c>
      <c r="U2141" s="172" t="s">
        <v>6792</v>
      </c>
      <c r="V2141" s="122" t="s">
        <v>9662</v>
      </c>
      <c r="W2141" s="148">
        <v>-0.25</v>
      </c>
      <c r="X2141" s="149">
        <v>-0.28999999999999998</v>
      </c>
      <c r="Y2141" s="149">
        <v>-0.26</v>
      </c>
      <c r="Z2141" s="150">
        <v>-0.22</v>
      </c>
      <c r="AA2141" s="148">
        <v>0.08</v>
      </c>
      <c r="AB2141" s="149">
        <v>-0.55000000000000004</v>
      </c>
      <c r="AC2141" s="149">
        <v>0.13</v>
      </c>
      <c r="AD2141" s="151">
        <v>-0.03</v>
      </c>
      <c r="AE2141" s="148">
        <v>0.22</v>
      </c>
      <c r="AF2141" s="149">
        <v>0.2</v>
      </c>
      <c r="AG2141" s="149">
        <v>0.24</v>
      </c>
      <c r="AH2141" s="151">
        <v>0.02</v>
      </c>
      <c r="AI2141" s="152">
        <v>0.1</v>
      </c>
      <c r="AJ2141" s="149">
        <v>0.25</v>
      </c>
      <c r="AK2141" s="149">
        <v>0</v>
      </c>
      <c r="AL2141" s="150">
        <v>0.09</v>
      </c>
      <c r="AM2141" s="153">
        <f t="shared" si="252"/>
        <v>-0.33</v>
      </c>
      <c r="AN2141" s="154">
        <f t="shared" si="252"/>
        <v>0.26000000000000006</v>
      </c>
      <c r="AO2141" s="154">
        <f t="shared" si="252"/>
        <v>-0.39</v>
      </c>
      <c r="AP2141" s="155">
        <f t="shared" si="246"/>
        <v>-0.19</v>
      </c>
      <c r="AQ2141" s="156">
        <f>AVERAGE(Table3[[#This Row],[ HEK293 +Selistat_R1 2]:[ HEK293 +Selistat_R4 5]])</f>
        <v>-0.16249999999999998</v>
      </c>
      <c r="AR2141" s="153">
        <f t="shared" si="253"/>
        <v>0.14000000000000001</v>
      </c>
      <c r="AS2141" s="154">
        <f t="shared" si="253"/>
        <v>0.75</v>
      </c>
      <c r="AT2141" s="154">
        <f t="shared" si="253"/>
        <v>0.10999999999999999</v>
      </c>
      <c r="AU2141" s="157">
        <f t="shared" si="247"/>
        <v>0.05</v>
      </c>
      <c r="AV2141" s="158">
        <f t="shared" si="254"/>
        <v>2.0000000000000004E-2</v>
      </c>
      <c r="AW2141" s="154">
        <f t="shared" si="254"/>
        <v>0.8</v>
      </c>
      <c r="AX2141" s="154">
        <f t="shared" si="254"/>
        <v>-0.13</v>
      </c>
      <c r="AY2141" s="155">
        <f t="shared" si="248"/>
        <v>0.12</v>
      </c>
    </row>
    <row r="2142" spans="1:51" x14ac:dyDescent="0.15">
      <c r="A2142" s="122" t="s">
        <v>3025</v>
      </c>
      <c r="C2142" s="122" t="s">
        <v>3494</v>
      </c>
      <c r="E2142" s="122" t="s">
        <v>3495</v>
      </c>
      <c r="F2142" s="122" t="s">
        <v>3496</v>
      </c>
      <c r="G2142" s="122">
        <v>1</v>
      </c>
      <c r="H2142" s="166">
        <v>0.174315</v>
      </c>
      <c r="I2142" s="167">
        <v>0.66666700000000001</v>
      </c>
      <c r="J2142" s="168" t="str">
        <f t="shared" si="249"/>
        <v>FALSE</v>
      </c>
      <c r="K2142" s="169">
        <v>0.340063</v>
      </c>
      <c r="L2142" s="170">
        <f>-LOG10(Table3[[#This Row],[Student''s T-test p-value HEK293 +Selistat_HEK293 UT]])</f>
        <v>0.4684406181995146</v>
      </c>
      <c r="M2142" s="167">
        <v>0.33500000000000002</v>
      </c>
      <c r="N2142" s="171" t="str">
        <f t="shared" si="250"/>
        <v>FALSE</v>
      </c>
      <c r="O2142" s="146">
        <v>0.47786000000000001</v>
      </c>
      <c r="P2142" s="147">
        <v>-0.56000000000000005</v>
      </c>
      <c r="Q2142" s="171" t="str">
        <f t="shared" si="251"/>
        <v>FALSE</v>
      </c>
      <c r="R2142" s="122" t="s">
        <v>643</v>
      </c>
      <c r="S2142" s="122" t="s">
        <v>11014</v>
      </c>
      <c r="T2142" s="122" t="s">
        <v>645</v>
      </c>
      <c r="U2142" s="172" t="s">
        <v>3498</v>
      </c>
      <c r="V2142" s="122" t="s">
        <v>11015</v>
      </c>
      <c r="W2142" s="148">
        <v>0.03</v>
      </c>
      <c r="X2142" s="149">
        <v>-0.86</v>
      </c>
      <c r="Y2142" s="149">
        <v>-1.01</v>
      </c>
      <c r="Z2142" s="150">
        <v>-0.02</v>
      </c>
      <c r="AA2142" s="148">
        <v>-0.5</v>
      </c>
      <c r="AB2142" s="149">
        <v>-1.24</v>
      </c>
      <c r="AC2142" s="149">
        <v>-0.91</v>
      </c>
      <c r="AD2142" s="151">
        <v>-0.55000000000000004</v>
      </c>
      <c r="AE2142" s="148">
        <v>0.05</v>
      </c>
      <c r="AF2142" s="149">
        <v>-0.19</v>
      </c>
      <c r="AG2142" s="149">
        <v>0.11</v>
      </c>
      <c r="AH2142" s="151">
        <v>-0.96</v>
      </c>
      <c r="AI2142" s="152">
        <v>-0.85</v>
      </c>
      <c r="AJ2142" s="149">
        <v>2.08</v>
      </c>
      <c r="AK2142" s="149">
        <v>0.78</v>
      </c>
      <c r="AL2142" s="150">
        <v>-0.76</v>
      </c>
      <c r="AM2142" s="153">
        <f t="shared" si="252"/>
        <v>0.53</v>
      </c>
      <c r="AN2142" s="154">
        <f t="shared" si="252"/>
        <v>0.38</v>
      </c>
      <c r="AO2142" s="154">
        <f t="shared" si="252"/>
        <v>-9.9999999999999978E-2</v>
      </c>
      <c r="AP2142" s="155">
        <f t="shared" si="246"/>
        <v>0.53</v>
      </c>
      <c r="AQ2142" s="156">
        <f>AVERAGE(Table3[[#This Row],[ HEK293 +Selistat_R1 2]:[ HEK293 +Selistat_R4 5]])</f>
        <v>0.33500000000000002</v>
      </c>
      <c r="AR2142" s="153">
        <f t="shared" si="253"/>
        <v>0.55000000000000004</v>
      </c>
      <c r="AS2142" s="154">
        <f t="shared" si="253"/>
        <v>1.05</v>
      </c>
      <c r="AT2142" s="154">
        <f t="shared" si="253"/>
        <v>1.02</v>
      </c>
      <c r="AU2142" s="157">
        <f t="shared" si="247"/>
        <v>-0.40999999999999992</v>
      </c>
      <c r="AV2142" s="158">
        <f t="shared" si="254"/>
        <v>-0.35</v>
      </c>
      <c r="AW2142" s="154">
        <f t="shared" si="254"/>
        <v>3.3200000000000003</v>
      </c>
      <c r="AX2142" s="154">
        <f t="shared" si="254"/>
        <v>1.69</v>
      </c>
      <c r="AY2142" s="155">
        <f t="shared" si="248"/>
        <v>-0.20999999999999996</v>
      </c>
    </row>
    <row r="2143" spans="1:51" x14ac:dyDescent="0.15">
      <c r="A2143" s="122" t="s">
        <v>4756</v>
      </c>
      <c r="B2143" s="122" t="s">
        <v>4757</v>
      </c>
      <c r="C2143" s="122" t="s">
        <v>4758</v>
      </c>
      <c r="E2143" s="122" t="s">
        <v>4759</v>
      </c>
      <c r="G2143" s="122">
        <v>1</v>
      </c>
      <c r="H2143" s="166">
        <v>0.51552799999999999</v>
      </c>
      <c r="I2143" s="167">
        <v>0.16500000000000001</v>
      </c>
      <c r="J2143" s="168" t="str">
        <f t="shared" si="249"/>
        <v>FALSE</v>
      </c>
      <c r="K2143" s="169">
        <v>0.34053899999999998</v>
      </c>
      <c r="L2143" s="170">
        <f>-LOG10(Table3[[#This Row],[Student''s T-test p-value HEK293 +Selistat_HEK293 UT]])</f>
        <v>0.46783314361938938</v>
      </c>
      <c r="M2143" s="167">
        <v>-0.28249999999999997</v>
      </c>
      <c r="N2143" s="171" t="str">
        <f t="shared" si="250"/>
        <v>FALSE</v>
      </c>
      <c r="O2143" s="146">
        <v>9.9938600000000002E-2</v>
      </c>
      <c r="P2143" s="147">
        <v>-0.30249999999999999</v>
      </c>
      <c r="Q2143" s="171" t="str">
        <f t="shared" si="251"/>
        <v>FALSE</v>
      </c>
      <c r="R2143" s="122" t="s">
        <v>606</v>
      </c>
      <c r="S2143" s="122" t="s">
        <v>11016</v>
      </c>
      <c r="T2143" s="122" t="s">
        <v>608</v>
      </c>
      <c r="U2143" s="172" t="s">
        <v>4760</v>
      </c>
      <c r="V2143" s="122" t="s">
        <v>11017</v>
      </c>
      <c r="W2143" s="148">
        <v>-0.68</v>
      </c>
      <c r="X2143" s="149">
        <v>-0.74</v>
      </c>
      <c r="Y2143" s="149">
        <v>-0.63</v>
      </c>
      <c r="Z2143" s="150">
        <v>0.2</v>
      </c>
      <c r="AA2143" s="148">
        <v>-0.25</v>
      </c>
      <c r="AB2143" s="149">
        <v>-0.6</v>
      </c>
      <c r="AC2143" s="149">
        <v>0.09</v>
      </c>
      <c r="AD2143" s="151">
        <v>0.04</v>
      </c>
      <c r="AE2143" s="148">
        <v>0.27</v>
      </c>
      <c r="AF2143" s="149">
        <v>0.02</v>
      </c>
      <c r="AG2143" s="149">
        <v>-0.12</v>
      </c>
      <c r="AH2143" s="151">
        <v>0.06</v>
      </c>
      <c r="AI2143" s="152">
        <v>0.3</v>
      </c>
      <c r="AJ2143" s="149">
        <v>0.16</v>
      </c>
      <c r="AK2143" s="149">
        <v>0.23</v>
      </c>
      <c r="AL2143" s="150">
        <v>0.75</v>
      </c>
      <c r="AM2143" s="153">
        <f t="shared" si="252"/>
        <v>-0.43000000000000005</v>
      </c>
      <c r="AN2143" s="154">
        <f t="shared" si="252"/>
        <v>-0.14000000000000001</v>
      </c>
      <c r="AO2143" s="154">
        <f t="shared" si="252"/>
        <v>-0.72</v>
      </c>
      <c r="AP2143" s="155">
        <f t="shared" si="246"/>
        <v>0.16</v>
      </c>
      <c r="AQ2143" s="156">
        <f>AVERAGE(Table3[[#This Row],[ HEK293 +Selistat_R1 2]:[ HEK293 +Selistat_R4 5]])</f>
        <v>-0.28250000000000003</v>
      </c>
      <c r="AR2143" s="153">
        <f t="shared" si="253"/>
        <v>0.52</v>
      </c>
      <c r="AS2143" s="154">
        <f t="shared" si="253"/>
        <v>0.62</v>
      </c>
      <c r="AT2143" s="154">
        <f t="shared" si="253"/>
        <v>-0.21</v>
      </c>
      <c r="AU2143" s="157">
        <f t="shared" si="247"/>
        <v>1.9999999999999997E-2</v>
      </c>
      <c r="AV2143" s="158">
        <f t="shared" si="254"/>
        <v>0.55000000000000004</v>
      </c>
      <c r="AW2143" s="154">
        <f t="shared" si="254"/>
        <v>0.76</v>
      </c>
      <c r="AX2143" s="154">
        <f t="shared" si="254"/>
        <v>0.14000000000000001</v>
      </c>
      <c r="AY2143" s="155">
        <f t="shared" si="248"/>
        <v>0.71</v>
      </c>
    </row>
    <row r="2144" spans="1:51" x14ac:dyDescent="0.15">
      <c r="A2144" s="122" t="s">
        <v>2985</v>
      </c>
      <c r="B2144" s="122" t="s">
        <v>2986</v>
      </c>
      <c r="C2144" s="122" t="s">
        <v>2987</v>
      </c>
      <c r="D2144" s="122" t="s">
        <v>2988</v>
      </c>
      <c r="E2144" s="122" t="s">
        <v>2989</v>
      </c>
      <c r="F2144" s="122" t="s">
        <v>2990</v>
      </c>
      <c r="G2144" s="122">
        <v>1</v>
      </c>
      <c r="H2144" s="166">
        <v>0.98963800000000002</v>
      </c>
      <c r="I2144" s="167">
        <v>-2.4999900000000001E-3</v>
      </c>
      <c r="J2144" s="168" t="str">
        <f t="shared" si="249"/>
        <v>FALSE</v>
      </c>
      <c r="K2144" s="169">
        <v>0.34079399999999999</v>
      </c>
      <c r="L2144" s="170">
        <f>-LOG10(Table3[[#This Row],[Student''s T-test p-value HEK293 +Selistat_HEK293 UT]])</f>
        <v>0.46750806000225587</v>
      </c>
      <c r="M2144" s="167">
        <v>-0.1825</v>
      </c>
      <c r="N2144" s="171" t="str">
        <f t="shared" si="250"/>
        <v>FALSE</v>
      </c>
      <c r="O2144" s="146">
        <v>0.50487300000000002</v>
      </c>
      <c r="P2144" s="147">
        <v>-0.19</v>
      </c>
      <c r="Q2144" s="171" t="str">
        <f t="shared" si="251"/>
        <v>FALSE</v>
      </c>
      <c r="R2144" s="122" t="s">
        <v>1540</v>
      </c>
      <c r="S2144" s="122" t="s">
        <v>11018</v>
      </c>
      <c r="T2144" s="122" t="s">
        <v>1542</v>
      </c>
      <c r="U2144" s="172" t="s">
        <v>2637</v>
      </c>
      <c r="V2144" s="122" t="s">
        <v>10254</v>
      </c>
      <c r="W2144" s="148">
        <v>-0.25</v>
      </c>
      <c r="X2144" s="149">
        <v>-0.06</v>
      </c>
      <c r="Y2144" s="149">
        <v>-0.53</v>
      </c>
      <c r="Z2144" s="150">
        <v>-0.01</v>
      </c>
      <c r="AA2144" s="148">
        <v>-0.27</v>
      </c>
      <c r="AB2144" s="149">
        <v>0.15</v>
      </c>
      <c r="AC2144" s="149">
        <v>-0.24</v>
      </c>
      <c r="AD2144" s="151">
        <v>0.24</v>
      </c>
      <c r="AE2144" s="148">
        <v>0.54</v>
      </c>
      <c r="AF2144" s="149">
        <v>-0.42</v>
      </c>
      <c r="AG2144" s="149">
        <v>-0.31</v>
      </c>
      <c r="AH2144" s="151">
        <v>0.04</v>
      </c>
      <c r="AI2144" s="152">
        <v>0.5</v>
      </c>
      <c r="AJ2144" s="149">
        <v>-0.23</v>
      </c>
      <c r="AK2144" s="149">
        <v>0.3</v>
      </c>
      <c r="AL2144" s="150">
        <v>0.04</v>
      </c>
      <c r="AM2144" s="153">
        <f t="shared" si="252"/>
        <v>2.0000000000000018E-2</v>
      </c>
      <c r="AN2144" s="154">
        <f t="shared" si="252"/>
        <v>-0.21</v>
      </c>
      <c r="AO2144" s="154">
        <f t="shared" si="252"/>
        <v>-0.29000000000000004</v>
      </c>
      <c r="AP2144" s="155">
        <f t="shared" si="246"/>
        <v>-0.25</v>
      </c>
      <c r="AQ2144" s="156">
        <f>AVERAGE(Table3[[#This Row],[ HEK293 +Selistat_R1 2]:[ HEK293 +Selistat_R4 5]])</f>
        <v>-0.1825</v>
      </c>
      <c r="AR2144" s="153">
        <f t="shared" si="253"/>
        <v>0.81</v>
      </c>
      <c r="AS2144" s="154">
        <f t="shared" si="253"/>
        <v>-0.56999999999999995</v>
      </c>
      <c r="AT2144" s="154">
        <f t="shared" si="253"/>
        <v>-7.0000000000000007E-2</v>
      </c>
      <c r="AU2144" s="157">
        <f t="shared" si="247"/>
        <v>-0.19999999999999998</v>
      </c>
      <c r="AV2144" s="158">
        <f t="shared" si="254"/>
        <v>0.77</v>
      </c>
      <c r="AW2144" s="154">
        <f t="shared" si="254"/>
        <v>-0.38</v>
      </c>
      <c r="AX2144" s="154">
        <f t="shared" si="254"/>
        <v>0.54</v>
      </c>
      <c r="AY2144" s="155">
        <f t="shared" si="248"/>
        <v>-0.19999999999999998</v>
      </c>
    </row>
    <row r="2145" spans="1:51" x14ac:dyDescent="0.15">
      <c r="A2145" s="122" t="s">
        <v>3005</v>
      </c>
      <c r="C2145" s="122" t="s">
        <v>3007</v>
      </c>
      <c r="E2145" s="122" t="s">
        <v>6562</v>
      </c>
      <c r="G2145" s="122">
        <v>1</v>
      </c>
      <c r="H2145" s="166">
        <v>0.12259399999999999</v>
      </c>
      <c r="I2145" s="167">
        <v>0.21083299999999999</v>
      </c>
      <c r="J2145" s="168" t="str">
        <f t="shared" si="249"/>
        <v>FALSE</v>
      </c>
      <c r="K2145" s="169">
        <v>0.34090100000000001</v>
      </c>
      <c r="L2145" s="170">
        <f>-LOG10(Table3[[#This Row],[Student''s T-test p-value HEK293 +Selistat_HEK293 UT]])</f>
        <v>0.46737172480852474</v>
      </c>
      <c r="M2145" s="167">
        <v>0.1275</v>
      </c>
      <c r="N2145" s="171" t="str">
        <f t="shared" si="250"/>
        <v>FALSE</v>
      </c>
      <c r="O2145" s="146">
        <v>0.58783399999999997</v>
      </c>
      <c r="P2145" s="147">
        <v>0.11</v>
      </c>
      <c r="Q2145" s="171" t="str">
        <f t="shared" si="251"/>
        <v>FALSE</v>
      </c>
      <c r="R2145" s="122" t="s">
        <v>6563</v>
      </c>
      <c r="S2145" s="122" t="s">
        <v>11019</v>
      </c>
      <c r="T2145" s="122" t="s">
        <v>6565</v>
      </c>
      <c r="U2145" s="172" t="s">
        <v>6566</v>
      </c>
      <c r="V2145" s="122" t="s">
        <v>11020</v>
      </c>
      <c r="W2145" s="148">
        <v>0.17</v>
      </c>
      <c r="X2145" s="149">
        <v>0.08</v>
      </c>
      <c r="Y2145" s="149">
        <v>-0.16</v>
      </c>
      <c r="Z2145" s="150">
        <v>-0.28000000000000003</v>
      </c>
      <c r="AA2145" s="148">
        <v>-0.02</v>
      </c>
      <c r="AB2145" s="149">
        <v>-0.15</v>
      </c>
      <c r="AC2145" s="149">
        <v>-0.34</v>
      </c>
      <c r="AD2145" s="151">
        <v>-0.19</v>
      </c>
      <c r="AE2145" s="148">
        <v>0.13</v>
      </c>
      <c r="AF2145" s="149">
        <v>0.24</v>
      </c>
      <c r="AG2145" s="149">
        <v>0.39</v>
      </c>
      <c r="AH2145" s="151">
        <v>-0.23</v>
      </c>
      <c r="AI2145" s="152">
        <v>-0.02</v>
      </c>
      <c r="AJ2145" s="149">
        <v>0.28999999999999998</v>
      </c>
      <c r="AK2145" s="149">
        <v>0.17</v>
      </c>
      <c r="AL2145" s="150">
        <v>-0.35</v>
      </c>
      <c r="AM2145" s="153">
        <f t="shared" si="252"/>
        <v>0.19</v>
      </c>
      <c r="AN2145" s="154">
        <f t="shared" si="252"/>
        <v>0.22999999999999998</v>
      </c>
      <c r="AO2145" s="154">
        <f t="shared" si="252"/>
        <v>0.18000000000000002</v>
      </c>
      <c r="AP2145" s="155">
        <f t="shared" si="246"/>
        <v>-9.0000000000000024E-2</v>
      </c>
      <c r="AQ2145" s="156">
        <f>AVERAGE(Table3[[#This Row],[ HEK293 +Selistat_R1 2]:[ HEK293 +Selistat_R4 5]])</f>
        <v>0.1275</v>
      </c>
      <c r="AR2145" s="153">
        <f t="shared" si="253"/>
        <v>0.15</v>
      </c>
      <c r="AS2145" s="154">
        <f t="shared" si="253"/>
        <v>0.39</v>
      </c>
      <c r="AT2145" s="154">
        <f t="shared" si="253"/>
        <v>0.73</v>
      </c>
      <c r="AU2145" s="157">
        <f t="shared" si="247"/>
        <v>-4.0000000000000008E-2</v>
      </c>
      <c r="AV2145" s="158">
        <f t="shared" si="254"/>
        <v>0</v>
      </c>
      <c r="AW2145" s="154">
        <f t="shared" si="254"/>
        <v>0.43999999999999995</v>
      </c>
      <c r="AX2145" s="154">
        <f t="shared" si="254"/>
        <v>0.51</v>
      </c>
      <c r="AY2145" s="155">
        <f t="shared" si="248"/>
        <v>-0.15999999999999998</v>
      </c>
    </row>
    <row r="2146" spans="1:51" x14ac:dyDescent="0.15">
      <c r="A2146" s="122" t="s">
        <v>3224</v>
      </c>
      <c r="B2146" s="122" t="s">
        <v>3225</v>
      </c>
      <c r="C2146" s="122" t="s">
        <v>3226</v>
      </c>
      <c r="E2146" s="122" t="s">
        <v>3227</v>
      </c>
      <c r="F2146" s="122" t="s">
        <v>3228</v>
      </c>
      <c r="G2146" s="122">
        <v>1</v>
      </c>
      <c r="H2146" s="166">
        <v>0.37289600000000001</v>
      </c>
      <c r="I2146" s="167">
        <v>-0.124167</v>
      </c>
      <c r="J2146" s="168" t="str">
        <f t="shared" si="249"/>
        <v>FALSE</v>
      </c>
      <c r="K2146" s="169">
        <v>0.34105600000000003</v>
      </c>
      <c r="L2146" s="170">
        <f>-LOG10(Table3[[#This Row],[Student''s T-test p-value HEK293 +Selistat_HEK293 UT]])</f>
        <v>0.46717430577520097</v>
      </c>
      <c r="M2146" s="167">
        <v>-0.16750000000000001</v>
      </c>
      <c r="N2146" s="171" t="str">
        <f t="shared" si="250"/>
        <v>FALSE</v>
      </c>
      <c r="O2146" s="146">
        <v>0.53984100000000002</v>
      </c>
      <c r="P2146" s="147">
        <v>-0.12</v>
      </c>
      <c r="Q2146" s="171" t="str">
        <f t="shared" si="251"/>
        <v>FALSE</v>
      </c>
      <c r="R2146" s="122" t="s">
        <v>1407</v>
      </c>
      <c r="S2146" s="122" t="s">
        <v>5331</v>
      </c>
      <c r="T2146" s="122" t="s">
        <v>1401</v>
      </c>
      <c r="U2146" s="172" t="s">
        <v>2680</v>
      </c>
      <c r="V2146" s="122" t="s">
        <v>5332</v>
      </c>
      <c r="W2146" s="148">
        <v>-0.13</v>
      </c>
      <c r="X2146" s="149">
        <v>-0.01</v>
      </c>
      <c r="Y2146" s="149">
        <v>-0.16</v>
      </c>
      <c r="Z2146" s="150">
        <v>-7.0000000000000007E-2</v>
      </c>
      <c r="AA2146" s="148">
        <v>0.34</v>
      </c>
      <c r="AB2146" s="149">
        <v>-0.06</v>
      </c>
      <c r="AC2146" s="149">
        <v>-0.31</v>
      </c>
      <c r="AD2146" s="151">
        <v>0.33</v>
      </c>
      <c r="AE2146" s="148">
        <v>0.25</v>
      </c>
      <c r="AF2146" s="149">
        <v>-0.56999999999999995</v>
      </c>
      <c r="AG2146" s="149">
        <v>-0.02</v>
      </c>
      <c r="AH2146" s="151">
        <v>-0.01</v>
      </c>
      <c r="AI2146" s="152">
        <v>0.13</v>
      </c>
      <c r="AJ2146" s="149">
        <v>-0.16</v>
      </c>
      <c r="AK2146" s="149">
        <v>0.1</v>
      </c>
      <c r="AL2146" s="150">
        <v>0.06</v>
      </c>
      <c r="AM2146" s="153">
        <f t="shared" si="252"/>
        <v>-0.47000000000000003</v>
      </c>
      <c r="AN2146" s="154">
        <f t="shared" si="252"/>
        <v>4.9999999999999996E-2</v>
      </c>
      <c r="AO2146" s="154">
        <f t="shared" si="252"/>
        <v>0.15</v>
      </c>
      <c r="AP2146" s="155">
        <f t="shared" si="246"/>
        <v>-0.4</v>
      </c>
      <c r="AQ2146" s="156">
        <f>AVERAGE(Table3[[#This Row],[ HEK293 +Selistat_R1 2]:[ HEK293 +Selistat_R4 5]])</f>
        <v>-0.16750000000000001</v>
      </c>
      <c r="AR2146" s="153">
        <f t="shared" si="253"/>
        <v>-9.0000000000000024E-2</v>
      </c>
      <c r="AS2146" s="154">
        <f t="shared" si="253"/>
        <v>-0.51</v>
      </c>
      <c r="AT2146" s="154">
        <f t="shared" si="253"/>
        <v>0.28999999999999998</v>
      </c>
      <c r="AU2146" s="157">
        <f t="shared" si="247"/>
        <v>-0.34</v>
      </c>
      <c r="AV2146" s="158">
        <f t="shared" si="254"/>
        <v>-0.21000000000000002</v>
      </c>
      <c r="AW2146" s="154">
        <f t="shared" si="254"/>
        <v>-0.1</v>
      </c>
      <c r="AX2146" s="154">
        <f t="shared" si="254"/>
        <v>0.41000000000000003</v>
      </c>
      <c r="AY2146" s="155">
        <f t="shared" si="248"/>
        <v>-0.27</v>
      </c>
    </row>
    <row r="2147" spans="1:51" x14ac:dyDescent="0.15">
      <c r="A2147" s="122" t="s">
        <v>3916</v>
      </c>
      <c r="B2147" s="122" t="s">
        <v>3917</v>
      </c>
      <c r="C2147" s="122" t="s">
        <v>2876</v>
      </c>
      <c r="E2147" s="122" t="s">
        <v>3918</v>
      </c>
      <c r="F2147" s="122" t="s">
        <v>3919</v>
      </c>
      <c r="G2147" s="122">
        <v>1</v>
      </c>
      <c r="H2147" s="166">
        <v>0.32013000000000003</v>
      </c>
      <c r="I2147" s="167">
        <v>0.55249999999999999</v>
      </c>
      <c r="J2147" s="168" t="str">
        <f t="shared" si="249"/>
        <v>FALSE</v>
      </c>
      <c r="K2147" s="169">
        <v>0.34116800000000003</v>
      </c>
      <c r="L2147" s="170">
        <f>-LOG10(Table3[[#This Row],[Student''s T-test p-value HEK293 +Selistat_HEK293 UT]])</f>
        <v>0.467031710432879</v>
      </c>
      <c r="M2147" s="167">
        <v>-0.11749999999999999</v>
      </c>
      <c r="N2147" s="171" t="str">
        <f t="shared" si="250"/>
        <v>FALSE</v>
      </c>
      <c r="O2147" s="146">
        <v>0.30121599999999998</v>
      </c>
      <c r="P2147" s="147">
        <v>0.9</v>
      </c>
      <c r="Q2147" s="171" t="str">
        <f t="shared" si="251"/>
        <v>FALSE</v>
      </c>
      <c r="R2147" s="122" t="s">
        <v>1713</v>
      </c>
      <c r="S2147" s="122" t="s">
        <v>11021</v>
      </c>
      <c r="T2147" s="122" t="s">
        <v>1715</v>
      </c>
      <c r="U2147" s="172" t="s">
        <v>3920</v>
      </c>
      <c r="V2147" s="122" t="s">
        <v>11022</v>
      </c>
      <c r="W2147" s="148">
        <v>-0.91</v>
      </c>
      <c r="X2147" s="149">
        <v>-1.1100000000000001</v>
      </c>
      <c r="Y2147" s="149">
        <v>-1.27</v>
      </c>
      <c r="Z2147" s="150">
        <v>-0.9</v>
      </c>
      <c r="AA2147" s="148">
        <v>-0.89</v>
      </c>
      <c r="AB2147" s="149">
        <v>-0.97</v>
      </c>
      <c r="AC2147" s="149">
        <v>-1.1000000000000001</v>
      </c>
      <c r="AD2147" s="151">
        <v>-0.76</v>
      </c>
      <c r="AE2147" s="148">
        <v>-0.56000000000000005</v>
      </c>
      <c r="AF2147" s="149">
        <v>-0.42</v>
      </c>
      <c r="AG2147" s="149">
        <v>2.76</v>
      </c>
      <c r="AH2147" s="151">
        <v>-0.15</v>
      </c>
      <c r="AI2147" s="152">
        <v>-0.39</v>
      </c>
      <c r="AJ2147" s="149">
        <v>-0.79</v>
      </c>
      <c r="AK2147" s="149">
        <v>-0.31</v>
      </c>
      <c r="AL2147" s="150">
        <v>-0.48</v>
      </c>
      <c r="AM2147" s="153">
        <f t="shared" si="252"/>
        <v>-2.0000000000000018E-2</v>
      </c>
      <c r="AN2147" s="154">
        <f t="shared" si="252"/>
        <v>-0.14000000000000012</v>
      </c>
      <c r="AO2147" s="154">
        <f t="shared" si="252"/>
        <v>-0.16999999999999993</v>
      </c>
      <c r="AP2147" s="155">
        <f t="shared" si="246"/>
        <v>-0.14000000000000001</v>
      </c>
      <c r="AQ2147" s="156">
        <f>AVERAGE(Table3[[#This Row],[ HEK293 +Selistat_R1 2]:[ HEK293 +Selistat_R4 5]])</f>
        <v>-0.11750000000000002</v>
      </c>
      <c r="AR2147" s="153">
        <f t="shared" si="253"/>
        <v>0.32999999999999996</v>
      </c>
      <c r="AS2147" s="154">
        <f t="shared" si="253"/>
        <v>0.55000000000000004</v>
      </c>
      <c r="AT2147" s="154">
        <f t="shared" si="253"/>
        <v>3.86</v>
      </c>
      <c r="AU2147" s="157">
        <f t="shared" si="247"/>
        <v>0.61</v>
      </c>
      <c r="AV2147" s="158">
        <f t="shared" si="254"/>
        <v>0.5</v>
      </c>
      <c r="AW2147" s="154">
        <f t="shared" si="254"/>
        <v>0.17999999999999994</v>
      </c>
      <c r="AX2147" s="154">
        <f t="shared" si="254"/>
        <v>0.79</v>
      </c>
      <c r="AY2147" s="155">
        <f t="shared" si="248"/>
        <v>0.28000000000000003</v>
      </c>
    </row>
    <row r="2148" spans="1:51" x14ac:dyDescent="0.15">
      <c r="B2148" s="122" t="s">
        <v>2968</v>
      </c>
      <c r="C2148" s="122" t="s">
        <v>4056</v>
      </c>
      <c r="D2148" s="122" t="s">
        <v>3830</v>
      </c>
      <c r="E2148" s="122" t="s">
        <v>5218</v>
      </c>
      <c r="G2148" s="122">
        <v>3</v>
      </c>
      <c r="H2148" s="166">
        <v>0.98325799999999997</v>
      </c>
      <c r="I2148" s="167">
        <v>-4.1666699999999999E-3</v>
      </c>
      <c r="J2148" s="168" t="str">
        <f t="shared" si="249"/>
        <v>FALSE</v>
      </c>
      <c r="K2148" s="169">
        <v>0.34125699999999998</v>
      </c>
      <c r="L2148" s="170">
        <f>-LOG10(Table3[[#This Row],[Student''s T-test p-value HEK293 +Selistat_HEK293 UT]])</f>
        <v>0.46691843143779965</v>
      </c>
      <c r="M2148" s="167">
        <v>-0.26</v>
      </c>
      <c r="N2148" s="171" t="str">
        <f t="shared" si="250"/>
        <v>FALSE</v>
      </c>
      <c r="O2148" s="146">
        <v>0.31587799999999999</v>
      </c>
      <c r="P2148" s="147">
        <v>-0.1925</v>
      </c>
      <c r="Q2148" s="171" t="str">
        <f t="shared" si="251"/>
        <v>FALSE</v>
      </c>
      <c r="R2148" s="122" t="s">
        <v>6676</v>
      </c>
      <c r="S2148" s="122" t="s">
        <v>10697</v>
      </c>
      <c r="T2148" s="122" t="s">
        <v>10698</v>
      </c>
      <c r="U2148" s="172" t="s">
        <v>4058</v>
      </c>
      <c r="V2148" s="122" t="s">
        <v>10699</v>
      </c>
      <c r="W2148" s="148">
        <v>-0.56999999999999995</v>
      </c>
      <c r="X2148" s="149">
        <v>-0.36</v>
      </c>
      <c r="Y2148" s="149">
        <v>-0.49</v>
      </c>
      <c r="Z2148" s="150">
        <v>0.26</v>
      </c>
      <c r="AA2148" s="148">
        <v>-0.06</v>
      </c>
      <c r="AB2148" s="149">
        <v>-0.49</v>
      </c>
      <c r="AC2148" s="149">
        <v>0.24</v>
      </c>
      <c r="AD2148" s="151">
        <v>0.19</v>
      </c>
      <c r="AE2148" s="148">
        <v>0.1</v>
      </c>
      <c r="AF2148" s="149">
        <v>-0.24</v>
      </c>
      <c r="AG2148" s="149">
        <v>-0.12</v>
      </c>
      <c r="AH2148" s="151">
        <v>0.25</v>
      </c>
      <c r="AI2148" s="152">
        <v>0.23</v>
      </c>
      <c r="AJ2148" s="149">
        <v>0.16</v>
      </c>
      <c r="AK2148" s="149">
        <v>-0.15</v>
      </c>
      <c r="AL2148" s="150">
        <v>0.52</v>
      </c>
      <c r="AM2148" s="153">
        <f t="shared" si="252"/>
        <v>-0.51</v>
      </c>
      <c r="AN2148" s="154">
        <f t="shared" si="252"/>
        <v>0.13</v>
      </c>
      <c r="AO2148" s="154">
        <f t="shared" si="252"/>
        <v>-0.73</v>
      </c>
      <c r="AP2148" s="155">
        <f t="shared" si="246"/>
        <v>7.0000000000000007E-2</v>
      </c>
      <c r="AQ2148" s="156">
        <f>AVERAGE(Table3[[#This Row],[ HEK293 +Selistat_R1 2]:[ HEK293 +Selistat_R4 5]])</f>
        <v>-0.25999999999999995</v>
      </c>
      <c r="AR2148" s="153">
        <f t="shared" si="253"/>
        <v>0.16</v>
      </c>
      <c r="AS2148" s="154">
        <f t="shared" si="253"/>
        <v>0.25</v>
      </c>
      <c r="AT2148" s="154">
        <f t="shared" si="253"/>
        <v>-0.36</v>
      </c>
      <c r="AU2148" s="157">
        <f t="shared" si="247"/>
        <v>0.06</v>
      </c>
      <c r="AV2148" s="158">
        <f t="shared" si="254"/>
        <v>0.29000000000000004</v>
      </c>
      <c r="AW2148" s="154">
        <f t="shared" si="254"/>
        <v>0.65</v>
      </c>
      <c r="AX2148" s="154">
        <f t="shared" si="254"/>
        <v>-0.39</v>
      </c>
      <c r="AY2148" s="155">
        <f t="shared" si="248"/>
        <v>0.33</v>
      </c>
    </row>
    <row r="2149" spans="1:51" x14ac:dyDescent="0.15">
      <c r="A2149" s="122" t="s">
        <v>3444</v>
      </c>
      <c r="B2149" s="122" t="s">
        <v>3114</v>
      </c>
      <c r="C2149" s="122" t="s">
        <v>3445</v>
      </c>
      <c r="E2149" s="122" t="s">
        <v>3446</v>
      </c>
      <c r="F2149" s="122" t="s">
        <v>3447</v>
      </c>
      <c r="G2149" s="122">
        <v>2</v>
      </c>
      <c r="H2149" s="166">
        <v>0.90880099999999997</v>
      </c>
      <c r="I2149" s="167">
        <v>3.4166700000000001E-2</v>
      </c>
      <c r="J2149" s="168" t="str">
        <f t="shared" si="249"/>
        <v>FALSE</v>
      </c>
      <c r="K2149" s="169">
        <v>0.341445</v>
      </c>
      <c r="L2149" s="170">
        <f>-LOG10(Table3[[#This Row],[Student''s T-test p-value HEK293 +Selistat_HEK293 UT]])</f>
        <v>0.46667924255403587</v>
      </c>
      <c r="M2149" s="167">
        <v>-0.3725</v>
      </c>
      <c r="N2149" s="171" t="str">
        <f t="shared" si="250"/>
        <v>FALSE</v>
      </c>
      <c r="O2149" s="146">
        <v>0.15001800000000001</v>
      </c>
      <c r="P2149" s="147">
        <v>-0.40500000000000003</v>
      </c>
      <c r="Q2149" s="171" t="str">
        <f t="shared" si="251"/>
        <v>FALSE</v>
      </c>
      <c r="R2149" s="122" t="s">
        <v>1299</v>
      </c>
      <c r="S2149" s="122" t="s">
        <v>10346</v>
      </c>
      <c r="T2149" s="122" t="s">
        <v>1297</v>
      </c>
      <c r="U2149" s="172" t="s">
        <v>4635</v>
      </c>
      <c r="V2149" s="122" t="s">
        <v>10347</v>
      </c>
      <c r="W2149" s="148">
        <v>-0.47</v>
      </c>
      <c r="X2149" s="149">
        <v>-0.79</v>
      </c>
      <c r="Y2149" s="149">
        <v>-0.61</v>
      </c>
      <c r="Z2149" s="150">
        <v>-0.02</v>
      </c>
      <c r="AA2149" s="148">
        <v>0.28000000000000003</v>
      </c>
      <c r="AB2149" s="149">
        <v>-1.04</v>
      </c>
      <c r="AC2149" s="149">
        <v>0.34</v>
      </c>
      <c r="AD2149" s="151">
        <v>0.02</v>
      </c>
      <c r="AE2149" s="148">
        <v>0.62</v>
      </c>
      <c r="AF2149" s="149">
        <v>-0.28999999999999998</v>
      </c>
      <c r="AG2149" s="149">
        <v>-0.39</v>
      </c>
      <c r="AH2149" s="151">
        <v>-0.2</v>
      </c>
      <c r="AI2149" s="152">
        <v>0.4</v>
      </c>
      <c r="AJ2149" s="149">
        <v>0.18</v>
      </c>
      <c r="AK2149" s="149">
        <v>0.24</v>
      </c>
      <c r="AL2149" s="150">
        <v>0.54</v>
      </c>
      <c r="AM2149" s="153">
        <f t="shared" si="252"/>
        <v>-0.75</v>
      </c>
      <c r="AN2149" s="154">
        <f t="shared" si="252"/>
        <v>0.25</v>
      </c>
      <c r="AO2149" s="154">
        <f t="shared" si="252"/>
        <v>-0.95</v>
      </c>
      <c r="AP2149" s="155">
        <f t="shared" si="246"/>
        <v>-0.04</v>
      </c>
      <c r="AQ2149" s="156">
        <f>AVERAGE(Table3[[#This Row],[ HEK293 +Selistat_R1 2]:[ HEK293 +Selistat_R4 5]])</f>
        <v>-0.3725</v>
      </c>
      <c r="AR2149" s="153">
        <f t="shared" si="253"/>
        <v>0.33999999999999997</v>
      </c>
      <c r="AS2149" s="154">
        <f t="shared" si="253"/>
        <v>0.75</v>
      </c>
      <c r="AT2149" s="154">
        <f t="shared" si="253"/>
        <v>-0.73</v>
      </c>
      <c r="AU2149" s="157">
        <f t="shared" si="247"/>
        <v>-0.22</v>
      </c>
      <c r="AV2149" s="158">
        <f t="shared" si="254"/>
        <v>0.12</v>
      </c>
      <c r="AW2149" s="154">
        <f t="shared" si="254"/>
        <v>1.22</v>
      </c>
      <c r="AX2149" s="154">
        <f t="shared" si="254"/>
        <v>-0.10000000000000003</v>
      </c>
      <c r="AY2149" s="155">
        <f t="shared" si="248"/>
        <v>0.52</v>
      </c>
    </row>
    <row r="2150" spans="1:51" x14ac:dyDescent="0.15">
      <c r="A2150" s="122" t="s">
        <v>4236</v>
      </c>
      <c r="B2150" s="122" t="s">
        <v>4237</v>
      </c>
      <c r="C2150" s="122" t="s">
        <v>4238</v>
      </c>
      <c r="E2150" s="122" t="s">
        <v>4239</v>
      </c>
      <c r="F2150" s="122" t="s">
        <v>4240</v>
      </c>
      <c r="G2150" s="122">
        <v>1</v>
      </c>
      <c r="H2150" s="166">
        <v>0.27812500000000001</v>
      </c>
      <c r="I2150" s="167">
        <v>-0.1575</v>
      </c>
      <c r="J2150" s="168" t="str">
        <f t="shared" si="249"/>
        <v>FALSE</v>
      </c>
      <c r="K2150" s="169">
        <v>0.341752</v>
      </c>
      <c r="L2150" s="170">
        <f>-LOG10(Table3[[#This Row],[Student''s T-test p-value HEK293 +Selistat_HEK293 UT]])</f>
        <v>0.46628893517587611</v>
      </c>
      <c r="M2150" s="167">
        <v>-0.19750000000000001</v>
      </c>
      <c r="N2150" s="171" t="str">
        <f t="shared" si="250"/>
        <v>FALSE</v>
      </c>
      <c r="O2150" s="146">
        <v>0.80510300000000001</v>
      </c>
      <c r="P2150" s="147">
        <v>4.4999999999999998E-2</v>
      </c>
      <c r="Q2150" s="171" t="str">
        <f t="shared" si="251"/>
        <v>FALSE</v>
      </c>
      <c r="R2150" s="122" t="s">
        <v>1502</v>
      </c>
      <c r="S2150" s="122" t="s">
        <v>7760</v>
      </c>
      <c r="T2150" s="122" t="s">
        <v>5671</v>
      </c>
      <c r="U2150" s="172" t="s">
        <v>5672</v>
      </c>
      <c r="V2150" s="122" t="s">
        <v>7761</v>
      </c>
      <c r="W2150" s="148">
        <v>-0.32</v>
      </c>
      <c r="X2150" s="149">
        <v>-0.24</v>
      </c>
      <c r="Y2150" s="149">
        <v>-0.27</v>
      </c>
      <c r="Z2150" s="150">
        <v>0.43</v>
      </c>
      <c r="AA2150" s="148">
        <v>0.24</v>
      </c>
      <c r="AB2150" s="149">
        <v>7.0000000000000007E-2</v>
      </c>
      <c r="AC2150" s="149">
        <v>-0.09</v>
      </c>
      <c r="AD2150" s="151">
        <v>0.17</v>
      </c>
      <c r="AE2150" s="148">
        <v>0.35</v>
      </c>
      <c r="AF2150" s="149">
        <v>-0.26</v>
      </c>
      <c r="AG2150" s="149">
        <v>0.02</v>
      </c>
      <c r="AH2150" s="151">
        <v>-0.18</v>
      </c>
      <c r="AI2150" s="152">
        <v>0.22</v>
      </c>
      <c r="AJ2150" s="149">
        <v>-0.28000000000000003</v>
      </c>
      <c r="AK2150" s="149">
        <v>-0.18</v>
      </c>
      <c r="AL2150" s="150">
        <v>-0.01</v>
      </c>
      <c r="AM2150" s="153">
        <f t="shared" si="252"/>
        <v>-0.56000000000000005</v>
      </c>
      <c r="AN2150" s="154">
        <f t="shared" si="252"/>
        <v>-0.31</v>
      </c>
      <c r="AO2150" s="154">
        <f t="shared" si="252"/>
        <v>-0.18000000000000002</v>
      </c>
      <c r="AP2150" s="155">
        <f t="shared" si="246"/>
        <v>0.26</v>
      </c>
      <c r="AQ2150" s="156">
        <f>AVERAGE(Table3[[#This Row],[ HEK293 +Selistat_R1 2]:[ HEK293 +Selistat_R4 5]])</f>
        <v>-0.19750000000000001</v>
      </c>
      <c r="AR2150" s="153">
        <f t="shared" si="253"/>
        <v>0.10999999999999999</v>
      </c>
      <c r="AS2150" s="154">
        <f t="shared" si="253"/>
        <v>-0.33</v>
      </c>
      <c r="AT2150" s="154">
        <f t="shared" si="253"/>
        <v>0.11</v>
      </c>
      <c r="AU2150" s="157">
        <f t="shared" si="247"/>
        <v>-0.35</v>
      </c>
      <c r="AV2150" s="158">
        <f t="shared" si="254"/>
        <v>-1.999999999999999E-2</v>
      </c>
      <c r="AW2150" s="154">
        <f t="shared" si="254"/>
        <v>-0.35000000000000003</v>
      </c>
      <c r="AX2150" s="154">
        <f t="shared" si="254"/>
        <v>-0.09</v>
      </c>
      <c r="AY2150" s="155">
        <f t="shared" si="248"/>
        <v>-0.18000000000000002</v>
      </c>
    </row>
    <row r="2151" spans="1:51" x14ac:dyDescent="0.15">
      <c r="A2151" s="122" t="s">
        <v>9630</v>
      </c>
      <c r="B2151" s="122" t="s">
        <v>9631</v>
      </c>
      <c r="C2151" s="122" t="s">
        <v>9632</v>
      </c>
      <c r="D2151" s="122" t="s">
        <v>9633</v>
      </c>
      <c r="E2151" s="122" t="s">
        <v>9634</v>
      </c>
      <c r="F2151" s="122" t="s">
        <v>9635</v>
      </c>
      <c r="G2151" s="122">
        <v>1</v>
      </c>
      <c r="H2151" s="166">
        <v>4.8175200000000001E-2</v>
      </c>
      <c r="I2151" s="167">
        <v>-0.36833300000000002</v>
      </c>
      <c r="J2151" s="168" t="str">
        <f t="shared" si="249"/>
        <v>FALSE</v>
      </c>
      <c r="K2151" s="169">
        <v>0.34185599999999999</v>
      </c>
      <c r="L2151" s="170">
        <f>-LOG10(Table3[[#This Row],[Student''s T-test p-value HEK293 +Selistat_HEK293 UT]])</f>
        <v>0.46615679328617793</v>
      </c>
      <c r="M2151" s="167">
        <v>-0.28999999999999998</v>
      </c>
      <c r="N2151" s="171" t="str">
        <f t="shared" si="250"/>
        <v>FALSE</v>
      </c>
      <c r="O2151" s="146">
        <v>0.150337</v>
      </c>
      <c r="P2151" s="147">
        <v>0.19</v>
      </c>
      <c r="Q2151" s="171" t="str">
        <f t="shared" si="251"/>
        <v>FALSE</v>
      </c>
      <c r="R2151" s="122" t="s">
        <v>854</v>
      </c>
      <c r="S2151" s="122" t="s">
        <v>11023</v>
      </c>
      <c r="T2151" s="122" t="s">
        <v>856</v>
      </c>
      <c r="U2151" s="172" t="s">
        <v>9637</v>
      </c>
      <c r="V2151" s="122" t="s">
        <v>11024</v>
      </c>
      <c r="W2151" s="148">
        <v>0</v>
      </c>
      <c r="X2151" s="149">
        <v>0.11</v>
      </c>
      <c r="Y2151" s="149">
        <v>-0.23</v>
      </c>
      <c r="Z2151" s="150">
        <v>-0.09</v>
      </c>
      <c r="AA2151" s="148">
        <v>0.78</v>
      </c>
      <c r="AB2151" s="149">
        <v>0.61</v>
      </c>
      <c r="AC2151" s="149">
        <v>-0.35</v>
      </c>
      <c r="AD2151" s="151">
        <v>-0.09</v>
      </c>
      <c r="AE2151" s="148">
        <v>0.02</v>
      </c>
      <c r="AF2151" s="149">
        <v>-0.23</v>
      </c>
      <c r="AG2151" s="149">
        <v>0.13</v>
      </c>
      <c r="AH2151" s="151">
        <v>-0.22</v>
      </c>
      <c r="AI2151" s="152">
        <v>-0.39</v>
      </c>
      <c r="AJ2151" s="149">
        <v>-7.0000000000000007E-2</v>
      </c>
      <c r="AK2151" s="149">
        <v>-0.24</v>
      </c>
      <c r="AL2151" s="150">
        <v>-0.36</v>
      </c>
      <c r="AM2151" s="153">
        <f t="shared" si="252"/>
        <v>-0.78</v>
      </c>
      <c r="AN2151" s="154">
        <f t="shared" si="252"/>
        <v>-0.5</v>
      </c>
      <c r="AO2151" s="154">
        <f t="shared" si="252"/>
        <v>0.11999999999999997</v>
      </c>
      <c r="AP2151" s="155">
        <f t="shared" si="246"/>
        <v>0</v>
      </c>
      <c r="AQ2151" s="156">
        <f>AVERAGE(Table3[[#This Row],[ HEK293 +Selistat_R1 2]:[ HEK293 +Selistat_R4 5]])</f>
        <v>-0.29000000000000004</v>
      </c>
      <c r="AR2151" s="153">
        <f t="shared" si="253"/>
        <v>-0.76</v>
      </c>
      <c r="AS2151" s="154">
        <f t="shared" si="253"/>
        <v>-0.84</v>
      </c>
      <c r="AT2151" s="154">
        <f t="shared" si="253"/>
        <v>0.48</v>
      </c>
      <c r="AU2151" s="157">
        <f t="shared" si="247"/>
        <v>-0.13</v>
      </c>
      <c r="AV2151" s="158">
        <f t="shared" si="254"/>
        <v>-1.17</v>
      </c>
      <c r="AW2151" s="154">
        <f t="shared" si="254"/>
        <v>-0.67999999999999994</v>
      </c>
      <c r="AX2151" s="154">
        <f t="shared" si="254"/>
        <v>0.10999999999999999</v>
      </c>
      <c r="AY2151" s="155">
        <f t="shared" si="248"/>
        <v>-0.27</v>
      </c>
    </row>
    <row r="2152" spans="1:51" x14ac:dyDescent="0.15">
      <c r="A2152" s="122" t="s">
        <v>3005</v>
      </c>
      <c r="B2152" s="122" t="s">
        <v>3006</v>
      </c>
      <c r="C2152" s="122" t="s">
        <v>3007</v>
      </c>
      <c r="E2152" s="122" t="s">
        <v>3008</v>
      </c>
      <c r="F2152" s="122" t="s">
        <v>3009</v>
      </c>
      <c r="G2152" s="122">
        <v>1</v>
      </c>
      <c r="H2152" s="166">
        <v>0.58912100000000001</v>
      </c>
      <c r="I2152" s="167">
        <v>-8.4166699999999997E-2</v>
      </c>
      <c r="J2152" s="168" t="str">
        <f t="shared" si="249"/>
        <v>FALSE</v>
      </c>
      <c r="K2152" s="169">
        <v>0.34217999999999998</v>
      </c>
      <c r="L2152" s="170">
        <f>-LOG10(Table3[[#This Row],[Student''s T-test p-value HEK293 +Selistat_HEK293 UT]])</f>
        <v>0.46574537803125082</v>
      </c>
      <c r="M2152" s="167">
        <v>-0.2475</v>
      </c>
      <c r="N2152" s="171" t="str">
        <f t="shared" si="250"/>
        <v>FALSE</v>
      </c>
      <c r="O2152" s="146">
        <v>0.22308900000000001</v>
      </c>
      <c r="P2152" s="147">
        <v>-0.12</v>
      </c>
      <c r="Q2152" s="171" t="str">
        <f t="shared" si="251"/>
        <v>FALSE</v>
      </c>
      <c r="R2152" s="122" t="s">
        <v>3010</v>
      </c>
      <c r="S2152" s="122" t="s">
        <v>11025</v>
      </c>
      <c r="T2152" s="122" t="s">
        <v>3012</v>
      </c>
      <c r="U2152" s="172" t="s">
        <v>2640</v>
      </c>
      <c r="V2152" s="122" t="s">
        <v>11026</v>
      </c>
      <c r="W2152" s="148">
        <v>-0.61</v>
      </c>
      <c r="X2152" s="149">
        <v>-0.03</v>
      </c>
      <c r="Y2152" s="149">
        <v>-0.49</v>
      </c>
      <c r="Z2152" s="150">
        <v>0.31</v>
      </c>
      <c r="AA2152" s="148">
        <v>-0.09</v>
      </c>
      <c r="AB2152" s="149">
        <v>0.12</v>
      </c>
      <c r="AC2152" s="149">
        <v>-0.18</v>
      </c>
      <c r="AD2152" s="151">
        <v>0.32</v>
      </c>
      <c r="AE2152" s="148">
        <v>0.08</v>
      </c>
      <c r="AF2152" s="149">
        <v>-7.0000000000000007E-2</v>
      </c>
      <c r="AG2152" s="149">
        <v>0.08</v>
      </c>
      <c r="AH2152" s="151">
        <v>-0.17</v>
      </c>
      <c r="AI2152" s="152">
        <v>0.09</v>
      </c>
      <c r="AJ2152" s="149">
        <v>-0.06</v>
      </c>
      <c r="AK2152" s="149">
        <v>0.12</v>
      </c>
      <c r="AL2152" s="150">
        <v>0.25</v>
      </c>
      <c r="AM2152" s="153">
        <f t="shared" si="252"/>
        <v>-0.52</v>
      </c>
      <c r="AN2152" s="154">
        <f t="shared" si="252"/>
        <v>-0.15</v>
      </c>
      <c r="AO2152" s="154">
        <f t="shared" si="252"/>
        <v>-0.31</v>
      </c>
      <c r="AP2152" s="155">
        <f t="shared" si="246"/>
        <v>-1.0000000000000009E-2</v>
      </c>
      <c r="AQ2152" s="156">
        <f>AVERAGE(Table3[[#This Row],[ HEK293 +Selistat_R1 2]:[ HEK293 +Selistat_R4 5]])</f>
        <v>-0.2475</v>
      </c>
      <c r="AR2152" s="153">
        <f t="shared" si="253"/>
        <v>0.16999999999999998</v>
      </c>
      <c r="AS2152" s="154">
        <f t="shared" si="253"/>
        <v>-0.19</v>
      </c>
      <c r="AT2152" s="154">
        <f t="shared" si="253"/>
        <v>0.26</v>
      </c>
      <c r="AU2152" s="157">
        <f t="shared" si="247"/>
        <v>-0.49</v>
      </c>
      <c r="AV2152" s="158">
        <f t="shared" si="254"/>
        <v>0.18</v>
      </c>
      <c r="AW2152" s="154">
        <f t="shared" si="254"/>
        <v>-0.18</v>
      </c>
      <c r="AX2152" s="154">
        <f t="shared" si="254"/>
        <v>0.3</v>
      </c>
      <c r="AY2152" s="155">
        <f t="shared" si="248"/>
        <v>-7.0000000000000007E-2</v>
      </c>
    </row>
    <row r="2153" spans="1:51" x14ac:dyDescent="0.15">
      <c r="A2153" s="122" t="s">
        <v>11027</v>
      </c>
      <c r="B2153" s="122" t="s">
        <v>10937</v>
      </c>
      <c r="C2153" s="122" t="s">
        <v>11028</v>
      </c>
      <c r="D2153" s="122" t="s">
        <v>10939</v>
      </c>
      <c r="E2153" s="122" t="s">
        <v>11029</v>
      </c>
      <c r="F2153" s="122" t="s">
        <v>11030</v>
      </c>
      <c r="G2153" s="122">
        <v>1</v>
      </c>
      <c r="H2153" s="166">
        <v>0.42135499999999998</v>
      </c>
      <c r="I2153" s="167">
        <v>-0.189167</v>
      </c>
      <c r="J2153" s="168" t="str">
        <f t="shared" si="249"/>
        <v>FALSE</v>
      </c>
      <c r="K2153" s="169">
        <v>0.34342</v>
      </c>
      <c r="L2153" s="170">
        <f>-LOG10(Table3[[#This Row],[Student''s T-test p-value HEK293 +Selistat_HEK293 UT]])</f>
        <v>0.46417441611537624</v>
      </c>
      <c r="M2153" s="167">
        <v>0.19750000000000001</v>
      </c>
      <c r="N2153" s="171" t="str">
        <f t="shared" si="250"/>
        <v>FALSE</v>
      </c>
      <c r="O2153" s="146">
        <v>0.80027700000000002</v>
      </c>
      <c r="P2153" s="147">
        <v>-7.0000000000000007E-2</v>
      </c>
      <c r="Q2153" s="171" t="str">
        <f t="shared" si="251"/>
        <v>FALSE</v>
      </c>
      <c r="R2153" s="122" t="s">
        <v>11031</v>
      </c>
      <c r="S2153" s="122" t="s">
        <v>11032</v>
      </c>
      <c r="T2153" s="122" t="s">
        <v>11033</v>
      </c>
      <c r="U2153" s="172" t="s">
        <v>11034</v>
      </c>
      <c r="V2153" s="122" t="s">
        <v>11035</v>
      </c>
      <c r="W2153" s="148">
        <v>0.35</v>
      </c>
      <c r="X2153" s="149">
        <v>0.32</v>
      </c>
      <c r="Y2153" s="149">
        <v>0.43</v>
      </c>
      <c r="Z2153" s="150">
        <v>7.0000000000000007E-2</v>
      </c>
      <c r="AA2153" s="148">
        <v>0.23</v>
      </c>
      <c r="AB2153" s="149">
        <v>0.45</v>
      </c>
      <c r="AC2153" s="149">
        <v>0.08</v>
      </c>
      <c r="AD2153" s="151">
        <v>-0.38</v>
      </c>
      <c r="AE2153" s="148">
        <v>-0.06</v>
      </c>
      <c r="AF2153" s="149">
        <v>-0.19</v>
      </c>
      <c r="AG2153" s="149">
        <v>-0.23</v>
      </c>
      <c r="AH2153" s="151">
        <v>-0.81</v>
      </c>
      <c r="AI2153" s="152">
        <v>0.11</v>
      </c>
      <c r="AJ2153" s="149">
        <v>0.06</v>
      </c>
      <c r="AK2153" s="149">
        <v>-0.43</v>
      </c>
      <c r="AL2153" s="150">
        <v>-0.75</v>
      </c>
      <c r="AM2153" s="153">
        <f t="shared" si="252"/>
        <v>0.11999999999999997</v>
      </c>
      <c r="AN2153" s="154">
        <f t="shared" si="252"/>
        <v>-0.13</v>
      </c>
      <c r="AO2153" s="154">
        <f t="shared" si="252"/>
        <v>0.35</v>
      </c>
      <c r="AP2153" s="155">
        <f t="shared" si="246"/>
        <v>0.45</v>
      </c>
      <c r="AQ2153" s="156">
        <f>AVERAGE(Table3[[#This Row],[ HEK293 +Selistat_R1 2]:[ HEK293 +Selistat_R4 5]])</f>
        <v>0.19750000000000001</v>
      </c>
      <c r="AR2153" s="153">
        <f t="shared" si="253"/>
        <v>-0.29000000000000004</v>
      </c>
      <c r="AS2153" s="154">
        <f t="shared" si="253"/>
        <v>-0.64</v>
      </c>
      <c r="AT2153" s="154">
        <f t="shared" si="253"/>
        <v>-0.31</v>
      </c>
      <c r="AU2153" s="157">
        <f t="shared" si="247"/>
        <v>-0.43000000000000005</v>
      </c>
      <c r="AV2153" s="158">
        <f t="shared" si="254"/>
        <v>-0.12000000000000001</v>
      </c>
      <c r="AW2153" s="154">
        <f t="shared" si="254"/>
        <v>-0.39</v>
      </c>
      <c r="AX2153" s="154">
        <f t="shared" si="254"/>
        <v>-0.51</v>
      </c>
      <c r="AY2153" s="155">
        <f t="shared" si="248"/>
        <v>-0.37</v>
      </c>
    </row>
    <row r="2154" spans="1:51" x14ac:dyDescent="0.15">
      <c r="A2154" s="122" t="s">
        <v>7428</v>
      </c>
      <c r="B2154" s="122" t="s">
        <v>7429</v>
      </c>
      <c r="C2154" s="122" t="s">
        <v>7430</v>
      </c>
      <c r="D2154" s="122" t="s">
        <v>7431</v>
      </c>
      <c r="E2154" s="122" t="s">
        <v>7432</v>
      </c>
      <c r="G2154" s="122">
        <v>2</v>
      </c>
      <c r="H2154" s="166">
        <v>0.79188800000000004</v>
      </c>
      <c r="I2154" s="167">
        <v>3.9166699999999999E-2</v>
      </c>
      <c r="J2154" s="168" t="str">
        <f t="shared" si="249"/>
        <v>FALSE</v>
      </c>
      <c r="K2154" s="169">
        <v>0.34342299999999998</v>
      </c>
      <c r="L2154" s="170">
        <f>-LOG10(Table3[[#This Row],[Student''s T-test p-value HEK293 +Selistat_HEK293 UT]])</f>
        <v>0.46417062228346501</v>
      </c>
      <c r="M2154" s="167">
        <v>-0.1525</v>
      </c>
      <c r="N2154" s="171" t="str">
        <f t="shared" si="250"/>
        <v>FALSE</v>
      </c>
      <c r="O2154" s="146">
        <v>0.27082899999999999</v>
      </c>
      <c r="P2154" s="147">
        <v>-0.2</v>
      </c>
      <c r="Q2154" s="171" t="str">
        <f t="shared" si="251"/>
        <v>FALSE</v>
      </c>
      <c r="R2154" s="122" t="s">
        <v>7433</v>
      </c>
      <c r="S2154" s="122" t="s">
        <v>11036</v>
      </c>
      <c r="T2154" s="122" t="s">
        <v>7435</v>
      </c>
      <c r="U2154" s="172" t="s">
        <v>7436</v>
      </c>
      <c r="V2154" s="122" t="s">
        <v>11037</v>
      </c>
      <c r="W2154" s="148">
        <v>-7.0000000000000007E-2</v>
      </c>
      <c r="X2154" s="149">
        <v>-0.26</v>
      </c>
      <c r="Y2154" s="149">
        <v>-0.26</v>
      </c>
      <c r="Z2154" s="150">
        <v>-0.22</v>
      </c>
      <c r="AA2154" s="148">
        <v>0.3</v>
      </c>
      <c r="AB2154" s="149">
        <v>-0.08</v>
      </c>
      <c r="AC2154" s="149">
        <v>-0.39</v>
      </c>
      <c r="AD2154" s="151">
        <v>-0.03</v>
      </c>
      <c r="AE2154" s="148">
        <v>0.25</v>
      </c>
      <c r="AF2154" s="149">
        <v>-7.0000000000000007E-2</v>
      </c>
      <c r="AG2154" s="149">
        <v>0.15</v>
      </c>
      <c r="AH2154" s="151">
        <v>-0.39</v>
      </c>
      <c r="AI2154" s="152">
        <v>0.28000000000000003</v>
      </c>
      <c r="AJ2154" s="149">
        <v>-0.06</v>
      </c>
      <c r="AK2154" s="149">
        <v>0.31</v>
      </c>
      <c r="AL2154" s="150">
        <v>0.21</v>
      </c>
      <c r="AM2154" s="153">
        <f t="shared" si="252"/>
        <v>-0.37</v>
      </c>
      <c r="AN2154" s="154">
        <f t="shared" si="252"/>
        <v>-0.18</v>
      </c>
      <c r="AO2154" s="154">
        <f t="shared" si="252"/>
        <v>0.13</v>
      </c>
      <c r="AP2154" s="155">
        <f t="shared" si="246"/>
        <v>-0.19</v>
      </c>
      <c r="AQ2154" s="156">
        <f>AVERAGE(Table3[[#This Row],[ HEK293 +Selistat_R1 2]:[ HEK293 +Selistat_R4 5]])</f>
        <v>-0.15250000000000002</v>
      </c>
      <c r="AR2154" s="153">
        <f t="shared" si="253"/>
        <v>-4.9999999999999989E-2</v>
      </c>
      <c r="AS2154" s="154">
        <f t="shared" si="253"/>
        <v>9.999999999999995E-3</v>
      </c>
      <c r="AT2154" s="154">
        <f t="shared" si="253"/>
        <v>0.54</v>
      </c>
      <c r="AU2154" s="157">
        <f t="shared" si="247"/>
        <v>-0.36</v>
      </c>
      <c r="AV2154" s="158">
        <f t="shared" si="254"/>
        <v>-1.9999999999999962E-2</v>
      </c>
      <c r="AW2154" s="154">
        <f t="shared" si="254"/>
        <v>2.0000000000000004E-2</v>
      </c>
      <c r="AX2154" s="154">
        <f t="shared" si="254"/>
        <v>0.7</v>
      </c>
      <c r="AY2154" s="155">
        <f t="shared" si="248"/>
        <v>0.24</v>
      </c>
    </row>
    <row r="2155" spans="1:51" x14ac:dyDescent="0.15">
      <c r="A2155" s="122" t="s">
        <v>4762</v>
      </c>
      <c r="B2155" s="122" t="s">
        <v>4763</v>
      </c>
      <c r="C2155" s="122" t="s">
        <v>4764</v>
      </c>
      <c r="E2155" s="122" t="s">
        <v>4765</v>
      </c>
      <c r="F2155" s="122" t="s">
        <v>4766</v>
      </c>
      <c r="G2155" s="122">
        <v>2</v>
      </c>
      <c r="H2155" s="166">
        <v>0.60495500000000002</v>
      </c>
      <c r="I2155" s="167">
        <v>-9.1666700000000004E-2</v>
      </c>
      <c r="J2155" s="168" t="str">
        <f t="shared" si="249"/>
        <v>FALSE</v>
      </c>
      <c r="K2155" s="169">
        <v>0.34349400000000002</v>
      </c>
      <c r="L2155" s="170">
        <f>-LOG10(Table3[[#This Row],[Student''s T-test p-value HEK293 +Selistat_HEK293 UT]])</f>
        <v>0.46408084460049909</v>
      </c>
      <c r="M2155" s="167">
        <v>-0.2</v>
      </c>
      <c r="N2155" s="171" t="str">
        <f t="shared" si="250"/>
        <v>FALSE</v>
      </c>
      <c r="O2155" s="146">
        <v>0.449934</v>
      </c>
      <c r="P2155" s="147">
        <v>-0.19</v>
      </c>
      <c r="Q2155" s="171" t="str">
        <f t="shared" si="251"/>
        <v>FALSE</v>
      </c>
      <c r="R2155" s="122" t="s">
        <v>4767</v>
      </c>
      <c r="S2155" s="122" t="s">
        <v>11038</v>
      </c>
      <c r="T2155" s="122" t="s">
        <v>4769</v>
      </c>
      <c r="U2155" s="172" t="s">
        <v>4770</v>
      </c>
      <c r="V2155" s="122" t="s">
        <v>11039</v>
      </c>
      <c r="W2155" s="148">
        <v>-0.16</v>
      </c>
      <c r="X2155" s="149">
        <v>-0.33</v>
      </c>
      <c r="Y2155" s="149">
        <v>-0.35</v>
      </c>
      <c r="Z2155" s="150">
        <v>0.2</v>
      </c>
      <c r="AA2155" s="148">
        <v>0.03</v>
      </c>
      <c r="AB2155" s="149">
        <v>-0.32</v>
      </c>
      <c r="AC2155" s="149">
        <v>0.05</v>
      </c>
      <c r="AD2155" s="151">
        <v>0.4</v>
      </c>
      <c r="AE2155" s="148">
        <v>0.24</v>
      </c>
      <c r="AF2155" s="149">
        <v>-0.24</v>
      </c>
      <c r="AG2155" s="149">
        <v>-0.49</v>
      </c>
      <c r="AH2155" s="151">
        <v>0.12</v>
      </c>
      <c r="AI2155" s="152">
        <v>0.37</v>
      </c>
      <c r="AJ2155" s="149">
        <v>-0.28000000000000003</v>
      </c>
      <c r="AK2155" s="149">
        <v>-0.08</v>
      </c>
      <c r="AL2155" s="150">
        <v>0.38</v>
      </c>
      <c r="AM2155" s="153">
        <f t="shared" si="252"/>
        <v>-0.19</v>
      </c>
      <c r="AN2155" s="154">
        <f t="shared" si="252"/>
        <v>-1.0000000000000009E-2</v>
      </c>
      <c r="AO2155" s="154">
        <f t="shared" si="252"/>
        <v>-0.39999999999999997</v>
      </c>
      <c r="AP2155" s="155">
        <f t="shared" si="246"/>
        <v>-0.2</v>
      </c>
      <c r="AQ2155" s="156">
        <f>AVERAGE(Table3[[#This Row],[ HEK293 +Selistat_R1 2]:[ HEK293 +Selistat_R4 5]])</f>
        <v>-0.2</v>
      </c>
      <c r="AR2155" s="153">
        <f t="shared" si="253"/>
        <v>0.21</v>
      </c>
      <c r="AS2155" s="154">
        <f t="shared" si="253"/>
        <v>8.0000000000000016E-2</v>
      </c>
      <c r="AT2155" s="154">
        <f t="shared" si="253"/>
        <v>-0.54</v>
      </c>
      <c r="AU2155" s="157">
        <f t="shared" si="247"/>
        <v>-0.28000000000000003</v>
      </c>
      <c r="AV2155" s="158">
        <f t="shared" si="254"/>
        <v>0.33999999999999997</v>
      </c>
      <c r="AW2155" s="154">
        <f t="shared" si="254"/>
        <v>3.999999999999998E-2</v>
      </c>
      <c r="AX2155" s="154">
        <f t="shared" si="254"/>
        <v>-0.13</v>
      </c>
      <c r="AY2155" s="155">
        <f t="shared" si="248"/>
        <v>-2.0000000000000018E-2</v>
      </c>
    </row>
    <row r="2156" spans="1:51" x14ac:dyDescent="0.15">
      <c r="A2156" s="122" t="s">
        <v>3900</v>
      </c>
      <c r="B2156" s="122" t="s">
        <v>3901</v>
      </c>
      <c r="C2156" s="122" t="s">
        <v>3902</v>
      </c>
      <c r="D2156" s="122" t="s">
        <v>3903</v>
      </c>
      <c r="E2156" s="122" t="s">
        <v>3904</v>
      </c>
      <c r="F2156" s="122" t="s">
        <v>3905</v>
      </c>
      <c r="G2156" s="122">
        <v>1</v>
      </c>
      <c r="H2156" s="166">
        <v>0.54476100000000005</v>
      </c>
      <c r="I2156" s="167">
        <v>7.0833300000000002E-2</v>
      </c>
      <c r="J2156" s="168" t="str">
        <f t="shared" si="249"/>
        <v>FALSE</v>
      </c>
      <c r="K2156" s="169">
        <v>0.34354800000000002</v>
      </c>
      <c r="L2156" s="170">
        <f>-LOG10(Table3[[#This Row],[Student''s T-test p-value HEK293 +Selistat_HEK293 UT]])</f>
        <v>0.46401257540568691</v>
      </c>
      <c r="M2156" s="167">
        <v>-0.10249999999999999</v>
      </c>
      <c r="N2156" s="171" t="str">
        <f t="shared" si="250"/>
        <v>FALSE</v>
      </c>
      <c r="O2156" s="146">
        <v>0.20960400000000001</v>
      </c>
      <c r="P2156" s="147">
        <v>0.17499999999999999</v>
      </c>
      <c r="Q2156" s="171" t="str">
        <f t="shared" si="251"/>
        <v>FALSE</v>
      </c>
      <c r="R2156" s="122" t="s">
        <v>57</v>
      </c>
      <c r="S2156" s="122" t="s">
        <v>11040</v>
      </c>
      <c r="T2156" s="122" t="s">
        <v>59</v>
      </c>
      <c r="U2156" s="172" t="s">
        <v>3907</v>
      </c>
      <c r="V2156" s="122" t="s">
        <v>11041</v>
      </c>
      <c r="W2156" s="148">
        <v>-0.06</v>
      </c>
      <c r="X2156" s="149">
        <v>-0.11</v>
      </c>
      <c r="Y2156" s="149">
        <v>-0.12</v>
      </c>
      <c r="Z2156" s="150">
        <v>-0.39</v>
      </c>
      <c r="AA2156" s="148">
        <v>-0.22</v>
      </c>
      <c r="AB2156" s="149">
        <v>-0.1</v>
      </c>
      <c r="AC2156" s="149">
        <v>-0.05</v>
      </c>
      <c r="AD2156" s="151">
        <v>0.1</v>
      </c>
      <c r="AE2156" s="148">
        <v>0.17</v>
      </c>
      <c r="AF2156" s="149">
        <v>-0.04</v>
      </c>
      <c r="AG2156" s="149">
        <v>0.49</v>
      </c>
      <c r="AH2156" s="151">
        <v>0.09</v>
      </c>
      <c r="AI2156" s="152">
        <v>0.15</v>
      </c>
      <c r="AJ2156" s="149">
        <v>-0.1</v>
      </c>
      <c r="AK2156" s="149">
        <v>-0.03</v>
      </c>
      <c r="AL2156" s="150">
        <v>-0.01</v>
      </c>
      <c r="AM2156" s="153">
        <f t="shared" si="252"/>
        <v>0.16</v>
      </c>
      <c r="AN2156" s="154">
        <f t="shared" si="252"/>
        <v>-9.999999999999995E-3</v>
      </c>
      <c r="AO2156" s="154">
        <f t="shared" si="252"/>
        <v>-6.9999999999999993E-2</v>
      </c>
      <c r="AP2156" s="155">
        <f t="shared" si="246"/>
        <v>-0.49</v>
      </c>
      <c r="AQ2156" s="156">
        <f>AVERAGE(Table3[[#This Row],[ HEK293 +Selistat_R1 2]:[ HEK293 +Selistat_R4 5]])</f>
        <v>-0.10249999999999999</v>
      </c>
      <c r="AR2156" s="153">
        <f t="shared" si="253"/>
        <v>0.39</v>
      </c>
      <c r="AS2156" s="154">
        <f t="shared" si="253"/>
        <v>6.0000000000000005E-2</v>
      </c>
      <c r="AT2156" s="154">
        <f t="shared" si="253"/>
        <v>0.54</v>
      </c>
      <c r="AU2156" s="157">
        <f t="shared" si="247"/>
        <v>-1.0000000000000009E-2</v>
      </c>
      <c r="AV2156" s="158">
        <f t="shared" si="254"/>
        <v>0.37</v>
      </c>
      <c r="AW2156" s="154">
        <f t="shared" si="254"/>
        <v>0</v>
      </c>
      <c r="AX2156" s="154">
        <f t="shared" si="254"/>
        <v>2.0000000000000004E-2</v>
      </c>
      <c r="AY2156" s="155">
        <f t="shared" si="248"/>
        <v>-0.11</v>
      </c>
    </row>
    <row r="2157" spans="1:51" x14ac:dyDescent="0.15">
      <c r="A2157" s="122" t="s">
        <v>4748</v>
      </c>
      <c r="B2157" s="122" t="s">
        <v>3177</v>
      </c>
      <c r="C2157" s="122" t="s">
        <v>4749</v>
      </c>
      <c r="D2157" s="122" t="s">
        <v>3241</v>
      </c>
      <c r="E2157" s="122" t="s">
        <v>4750</v>
      </c>
      <c r="F2157" s="122" t="s">
        <v>4751</v>
      </c>
      <c r="G2157" s="122">
        <v>1</v>
      </c>
      <c r="H2157" s="166">
        <v>0.78429199999999999</v>
      </c>
      <c r="I2157" s="167">
        <v>0.05</v>
      </c>
      <c r="J2157" s="168" t="str">
        <f t="shared" si="249"/>
        <v>FALSE</v>
      </c>
      <c r="K2157" s="169">
        <v>0.34371099999999999</v>
      </c>
      <c r="L2157" s="170">
        <f>-LOG10(Table3[[#This Row],[Student''s T-test p-value HEK293 +Selistat_HEK293 UT]])</f>
        <v>0.46380656864003506</v>
      </c>
      <c r="M2157" s="167">
        <v>-0.20250000000000001</v>
      </c>
      <c r="N2157" s="171" t="str">
        <f t="shared" si="250"/>
        <v>FALSE</v>
      </c>
      <c r="O2157" s="146">
        <v>0.62628899999999998</v>
      </c>
      <c r="P2157" s="147">
        <v>-0.10249999999999999</v>
      </c>
      <c r="Q2157" s="171" t="str">
        <f t="shared" si="251"/>
        <v>FALSE</v>
      </c>
      <c r="R2157" s="122" t="s">
        <v>4752</v>
      </c>
      <c r="S2157" s="122" t="s">
        <v>10537</v>
      </c>
      <c r="T2157" s="122" t="s">
        <v>4754</v>
      </c>
      <c r="U2157" s="172" t="s">
        <v>2676</v>
      </c>
      <c r="V2157" s="122" t="s">
        <v>10538</v>
      </c>
      <c r="W2157" s="148">
        <v>-0.27</v>
      </c>
      <c r="X2157" s="149">
        <v>-0.3</v>
      </c>
      <c r="Y2157" s="149">
        <v>-0.65</v>
      </c>
      <c r="Z2157" s="150">
        <v>0.14000000000000001</v>
      </c>
      <c r="AA2157" s="148">
        <v>-0.13</v>
      </c>
      <c r="AB2157" s="149">
        <v>-0.36</v>
      </c>
      <c r="AC2157" s="149">
        <v>0.11</v>
      </c>
      <c r="AD2157" s="151">
        <v>0.11</v>
      </c>
      <c r="AE2157" s="148">
        <v>0.26</v>
      </c>
      <c r="AF2157" s="149">
        <v>-0.06</v>
      </c>
      <c r="AG2157" s="149">
        <v>-0.06</v>
      </c>
      <c r="AH2157" s="151">
        <v>0.09</v>
      </c>
      <c r="AI2157" s="152">
        <v>0.03</v>
      </c>
      <c r="AJ2157" s="149">
        <v>-0.02</v>
      </c>
      <c r="AK2157" s="149">
        <v>-0.08</v>
      </c>
      <c r="AL2157" s="150">
        <v>0.71</v>
      </c>
      <c r="AM2157" s="153">
        <f t="shared" si="252"/>
        <v>-0.14000000000000001</v>
      </c>
      <c r="AN2157" s="154">
        <f t="shared" si="252"/>
        <v>0.06</v>
      </c>
      <c r="AO2157" s="154">
        <f t="shared" si="252"/>
        <v>-0.76</v>
      </c>
      <c r="AP2157" s="155">
        <f t="shared" si="246"/>
        <v>3.0000000000000013E-2</v>
      </c>
      <c r="AQ2157" s="156">
        <f>AVERAGE(Table3[[#This Row],[ HEK293 +Selistat_R1 2]:[ HEK293 +Selistat_R4 5]])</f>
        <v>-0.20250000000000001</v>
      </c>
      <c r="AR2157" s="153">
        <f t="shared" si="253"/>
        <v>0.39</v>
      </c>
      <c r="AS2157" s="154">
        <f t="shared" si="253"/>
        <v>0.3</v>
      </c>
      <c r="AT2157" s="154">
        <f t="shared" si="253"/>
        <v>-0.16999999999999998</v>
      </c>
      <c r="AU2157" s="157">
        <f t="shared" si="247"/>
        <v>-2.0000000000000004E-2</v>
      </c>
      <c r="AV2157" s="158">
        <f t="shared" si="254"/>
        <v>0.16</v>
      </c>
      <c r="AW2157" s="154">
        <f t="shared" si="254"/>
        <v>0.33999999999999997</v>
      </c>
      <c r="AX2157" s="154">
        <f t="shared" si="254"/>
        <v>-0.19</v>
      </c>
      <c r="AY2157" s="155">
        <f t="shared" si="248"/>
        <v>0.6</v>
      </c>
    </row>
    <row r="2158" spans="1:51" x14ac:dyDescent="0.15">
      <c r="A2158" s="122" t="s">
        <v>8095</v>
      </c>
      <c r="B2158" s="122" t="s">
        <v>8096</v>
      </c>
      <c r="C2158" s="122" t="s">
        <v>8097</v>
      </c>
      <c r="D2158" s="122" t="s">
        <v>2848</v>
      </c>
      <c r="E2158" s="122" t="s">
        <v>8098</v>
      </c>
      <c r="F2158" s="122" t="s">
        <v>8099</v>
      </c>
      <c r="G2158" s="122">
        <v>1</v>
      </c>
      <c r="H2158" s="166">
        <v>0.49210999999999999</v>
      </c>
      <c r="I2158" s="167">
        <v>-0.11749999999999999</v>
      </c>
      <c r="J2158" s="168" t="str">
        <f t="shared" si="249"/>
        <v>FALSE</v>
      </c>
      <c r="K2158" s="169">
        <v>0.34392200000000001</v>
      </c>
      <c r="L2158" s="170">
        <f>-LOG10(Table3[[#This Row],[Student''s T-test p-value HEK293 +Selistat_HEK293 UT]])</f>
        <v>0.46354004234313645</v>
      </c>
      <c r="M2158" s="167">
        <v>-0.10249999999999999</v>
      </c>
      <c r="N2158" s="171" t="str">
        <f t="shared" si="250"/>
        <v>FALSE</v>
      </c>
      <c r="O2158" s="146">
        <v>0.30641099999999999</v>
      </c>
      <c r="P2158" s="147">
        <v>0.3</v>
      </c>
      <c r="Q2158" s="171" t="str">
        <f t="shared" si="251"/>
        <v>FALSE</v>
      </c>
      <c r="R2158" s="122" t="s">
        <v>563</v>
      </c>
      <c r="S2158" s="122" t="s">
        <v>8275</v>
      </c>
      <c r="T2158" s="122" t="s">
        <v>565</v>
      </c>
      <c r="U2158" s="172" t="s">
        <v>8101</v>
      </c>
      <c r="V2158" s="122" t="s">
        <v>8276</v>
      </c>
      <c r="W2158" s="148">
        <v>-0.13</v>
      </c>
      <c r="X2158" s="149">
        <v>-7.0000000000000007E-2</v>
      </c>
      <c r="Y2158" s="149">
        <v>0.09</v>
      </c>
      <c r="Z2158" s="150">
        <v>-0.06</v>
      </c>
      <c r="AA2158" s="148">
        <v>-0.15</v>
      </c>
      <c r="AB2158" s="149">
        <v>0.15</v>
      </c>
      <c r="AC2158" s="149">
        <v>-0.01</v>
      </c>
      <c r="AD2158" s="151">
        <v>0.25</v>
      </c>
      <c r="AE2158" s="148">
        <v>0.75</v>
      </c>
      <c r="AF2158" s="149">
        <v>-0.13</v>
      </c>
      <c r="AG2158" s="149">
        <v>0</v>
      </c>
      <c r="AH2158" s="151">
        <v>-0.28000000000000003</v>
      </c>
      <c r="AI2158" s="152">
        <v>0.05</v>
      </c>
      <c r="AJ2158" s="149">
        <v>-0.01</v>
      </c>
      <c r="AK2158" s="149">
        <v>-0.37</v>
      </c>
      <c r="AL2158" s="150">
        <v>-0.53</v>
      </c>
      <c r="AM2158" s="153">
        <f t="shared" si="252"/>
        <v>1.999999999999999E-2</v>
      </c>
      <c r="AN2158" s="154">
        <f t="shared" si="252"/>
        <v>-0.22</v>
      </c>
      <c r="AO2158" s="154">
        <f t="shared" si="252"/>
        <v>9.9999999999999992E-2</v>
      </c>
      <c r="AP2158" s="155">
        <f t="shared" si="246"/>
        <v>-0.31</v>
      </c>
      <c r="AQ2158" s="156">
        <f>AVERAGE(Table3[[#This Row],[ HEK293 +Selistat_R1 2]:[ HEK293 +Selistat_R4 5]])</f>
        <v>-0.10250000000000001</v>
      </c>
      <c r="AR2158" s="153">
        <f t="shared" si="253"/>
        <v>0.9</v>
      </c>
      <c r="AS2158" s="154">
        <f t="shared" si="253"/>
        <v>-0.28000000000000003</v>
      </c>
      <c r="AT2158" s="154">
        <f t="shared" si="253"/>
        <v>0.01</v>
      </c>
      <c r="AU2158" s="157">
        <f t="shared" si="247"/>
        <v>-0.53</v>
      </c>
      <c r="AV2158" s="158">
        <f t="shared" si="254"/>
        <v>0.2</v>
      </c>
      <c r="AW2158" s="154">
        <f t="shared" si="254"/>
        <v>-0.16</v>
      </c>
      <c r="AX2158" s="154">
        <f t="shared" si="254"/>
        <v>-0.36</v>
      </c>
      <c r="AY2158" s="155">
        <f t="shared" si="248"/>
        <v>-0.78</v>
      </c>
    </row>
    <row r="2159" spans="1:51" x14ac:dyDescent="0.15">
      <c r="A2159" s="122" t="s">
        <v>3455</v>
      </c>
      <c r="C2159" s="122" t="s">
        <v>3456</v>
      </c>
      <c r="D2159" s="122" t="s">
        <v>3457</v>
      </c>
      <c r="E2159" s="122" t="s">
        <v>3458</v>
      </c>
      <c r="G2159" s="122">
        <v>1</v>
      </c>
      <c r="H2159" s="166">
        <v>0.36835099999999998</v>
      </c>
      <c r="I2159" s="167">
        <v>0.28833300000000001</v>
      </c>
      <c r="J2159" s="168" t="str">
        <f t="shared" si="249"/>
        <v>FALSE</v>
      </c>
      <c r="K2159" s="169">
        <v>0.344219</v>
      </c>
      <c r="L2159" s="170">
        <f>-LOG10(Table3[[#This Row],[Student''s T-test p-value HEK293 +Selistat_HEK293 UT]])</f>
        <v>0.46316516141282055</v>
      </c>
      <c r="M2159" s="167">
        <v>0.55000000000000004</v>
      </c>
      <c r="N2159" s="171" t="str">
        <f t="shared" si="250"/>
        <v>FALSE</v>
      </c>
      <c r="O2159" s="146">
        <v>0.78646400000000005</v>
      </c>
      <c r="P2159" s="147">
        <v>3.5000000000000003E-2</v>
      </c>
      <c r="Q2159" s="171" t="str">
        <f t="shared" si="251"/>
        <v>FALSE</v>
      </c>
      <c r="R2159" s="122" t="s">
        <v>95</v>
      </c>
      <c r="S2159" s="122" t="s">
        <v>11042</v>
      </c>
      <c r="T2159" s="122" t="s">
        <v>97</v>
      </c>
      <c r="U2159" s="172" t="s">
        <v>3460</v>
      </c>
      <c r="V2159" s="122" t="s">
        <v>11043</v>
      </c>
      <c r="W2159" s="148">
        <v>1.79</v>
      </c>
      <c r="X2159" s="149">
        <v>-0.27</v>
      </c>
      <c r="Y2159" s="149">
        <v>-0.24</v>
      </c>
      <c r="Z2159" s="150">
        <v>-0.49</v>
      </c>
      <c r="AA2159" s="148">
        <v>-0.4</v>
      </c>
      <c r="AB2159" s="149">
        <v>-0.27</v>
      </c>
      <c r="AC2159" s="149">
        <v>-0.46</v>
      </c>
      <c r="AD2159" s="151">
        <v>-0.28000000000000003</v>
      </c>
      <c r="AE2159" s="148">
        <v>0.13</v>
      </c>
      <c r="AF2159" s="149">
        <v>-0.32</v>
      </c>
      <c r="AG2159" s="149">
        <v>-0.17</v>
      </c>
      <c r="AH2159" s="151">
        <v>-0.35</v>
      </c>
      <c r="AI2159" s="152">
        <v>-0.27</v>
      </c>
      <c r="AJ2159" s="149">
        <v>-0.15</v>
      </c>
      <c r="AK2159" s="149">
        <v>-0.09</v>
      </c>
      <c r="AL2159" s="150">
        <v>-0.34</v>
      </c>
      <c r="AM2159" s="153">
        <f t="shared" si="252"/>
        <v>2.19</v>
      </c>
      <c r="AN2159" s="154">
        <f t="shared" si="252"/>
        <v>0</v>
      </c>
      <c r="AO2159" s="154">
        <f t="shared" si="252"/>
        <v>0.22000000000000003</v>
      </c>
      <c r="AP2159" s="155">
        <f t="shared" si="246"/>
        <v>-0.20999999999999996</v>
      </c>
      <c r="AQ2159" s="156">
        <f>AVERAGE(Table3[[#This Row],[ HEK293 +Selistat_R1 2]:[ HEK293 +Selistat_R4 5]])</f>
        <v>0.55000000000000004</v>
      </c>
      <c r="AR2159" s="153">
        <f t="shared" si="253"/>
        <v>0.53</v>
      </c>
      <c r="AS2159" s="154">
        <f t="shared" si="253"/>
        <v>-4.9999999999999989E-2</v>
      </c>
      <c r="AT2159" s="154">
        <f t="shared" si="253"/>
        <v>0.29000000000000004</v>
      </c>
      <c r="AU2159" s="157">
        <f t="shared" si="247"/>
        <v>-6.9999999999999951E-2</v>
      </c>
      <c r="AV2159" s="158">
        <f t="shared" si="254"/>
        <v>0.13</v>
      </c>
      <c r="AW2159" s="154">
        <f t="shared" si="254"/>
        <v>0.12000000000000002</v>
      </c>
      <c r="AX2159" s="154">
        <f t="shared" si="254"/>
        <v>0.37</v>
      </c>
      <c r="AY2159" s="155">
        <f t="shared" si="248"/>
        <v>-0.06</v>
      </c>
    </row>
    <row r="2160" spans="1:51" x14ac:dyDescent="0.15">
      <c r="A2160" s="122" t="s">
        <v>3828</v>
      </c>
      <c r="B2160" s="122" t="s">
        <v>2968</v>
      </c>
      <c r="C2160" s="122" t="s">
        <v>3829</v>
      </c>
      <c r="D2160" s="122" t="s">
        <v>3830</v>
      </c>
      <c r="E2160" s="122" t="s">
        <v>3831</v>
      </c>
      <c r="G2160" s="122">
        <v>1</v>
      </c>
      <c r="H2160" s="166">
        <v>0.64822199999999996</v>
      </c>
      <c r="I2160" s="167">
        <v>-6.1666699999999998E-2</v>
      </c>
      <c r="J2160" s="168" t="str">
        <f t="shared" si="249"/>
        <v>FALSE</v>
      </c>
      <c r="K2160" s="169">
        <v>0.34429500000000002</v>
      </c>
      <c r="L2160" s="170">
        <f>-LOG10(Table3[[#This Row],[Student''s T-test p-value HEK293 +Selistat_HEK293 UT]])</f>
        <v>0.46306928426069666</v>
      </c>
      <c r="M2160" s="167">
        <v>-0.20499999999999999</v>
      </c>
      <c r="N2160" s="171" t="str">
        <f t="shared" si="250"/>
        <v>FALSE</v>
      </c>
      <c r="O2160" s="146">
        <v>0.42490600000000001</v>
      </c>
      <c r="P2160" s="147">
        <v>8.5000000000000006E-2</v>
      </c>
      <c r="Q2160" s="171" t="str">
        <f t="shared" si="251"/>
        <v>FALSE</v>
      </c>
      <c r="R2160" s="122" t="s">
        <v>3832</v>
      </c>
      <c r="S2160" s="122" t="s">
        <v>11044</v>
      </c>
      <c r="T2160" s="122" t="s">
        <v>9848</v>
      </c>
      <c r="U2160" s="172" t="s">
        <v>3835</v>
      </c>
      <c r="V2160" s="122" t="s">
        <v>11045</v>
      </c>
      <c r="W2160" s="148">
        <v>-0.23</v>
      </c>
      <c r="X2160" s="149">
        <v>-0.47</v>
      </c>
      <c r="Y2160" s="149">
        <v>-0.12</v>
      </c>
      <c r="Z2160" s="150">
        <v>0.12</v>
      </c>
      <c r="AA2160" s="148">
        <v>-0.34</v>
      </c>
      <c r="AB2160" s="149">
        <v>-0.01</v>
      </c>
      <c r="AC2160" s="149">
        <v>0.04</v>
      </c>
      <c r="AD2160" s="151">
        <v>0.43</v>
      </c>
      <c r="AE2160" s="148">
        <v>0.27</v>
      </c>
      <c r="AF2160" s="149">
        <v>-0.12</v>
      </c>
      <c r="AG2160" s="149">
        <v>0.16</v>
      </c>
      <c r="AH2160" s="151">
        <v>0.02</v>
      </c>
      <c r="AI2160" s="152">
        <v>-0.08</v>
      </c>
      <c r="AJ2160" s="149">
        <v>0.03</v>
      </c>
      <c r="AK2160" s="149">
        <v>-0.09</v>
      </c>
      <c r="AL2160" s="150">
        <v>0.13</v>
      </c>
      <c r="AM2160" s="153">
        <f t="shared" si="252"/>
        <v>0.11000000000000001</v>
      </c>
      <c r="AN2160" s="154">
        <f t="shared" si="252"/>
        <v>-0.45999999999999996</v>
      </c>
      <c r="AO2160" s="154">
        <f t="shared" si="252"/>
        <v>-0.16</v>
      </c>
      <c r="AP2160" s="155">
        <f t="shared" si="246"/>
        <v>-0.31</v>
      </c>
      <c r="AQ2160" s="156">
        <f>AVERAGE(Table3[[#This Row],[ HEK293 +Selistat_R1 2]:[ HEK293 +Selistat_R4 5]])</f>
        <v>-0.20500000000000002</v>
      </c>
      <c r="AR2160" s="153">
        <f t="shared" si="253"/>
        <v>0.6100000000000001</v>
      </c>
      <c r="AS2160" s="154">
        <f t="shared" si="253"/>
        <v>-0.11</v>
      </c>
      <c r="AT2160" s="154">
        <f t="shared" si="253"/>
        <v>0.12</v>
      </c>
      <c r="AU2160" s="157">
        <f t="shared" si="247"/>
        <v>-0.41</v>
      </c>
      <c r="AV2160" s="158">
        <f t="shared" si="254"/>
        <v>0.26</v>
      </c>
      <c r="AW2160" s="154">
        <f t="shared" si="254"/>
        <v>0.04</v>
      </c>
      <c r="AX2160" s="154">
        <f t="shared" si="254"/>
        <v>-0.13</v>
      </c>
      <c r="AY2160" s="155">
        <f t="shared" si="248"/>
        <v>-0.3</v>
      </c>
    </row>
    <row r="2161" spans="1:51" x14ac:dyDescent="0.15">
      <c r="A2161" s="122" t="s">
        <v>2999</v>
      </c>
      <c r="B2161" s="122" t="s">
        <v>3000</v>
      </c>
      <c r="C2161" s="122" t="s">
        <v>3001</v>
      </c>
      <c r="E2161" s="122" t="s">
        <v>3002</v>
      </c>
      <c r="F2161" s="122" t="s">
        <v>3003</v>
      </c>
      <c r="G2161" s="122">
        <v>1</v>
      </c>
      <c r="H2161" s="166">
        <v>1.9347699999999999E-2</v>
      </c>
      <c r="I2161" s="167">
        <v>0.27250000000000002</v>
      </c>
      <c r="J2161" s="168" t="str">
        <f t="shared" si="249"/>
        <v>FALSE</v>
      </c>
      <c r="K2161" s="169">
        <v>0.34468799999999999</v>
      </c>
      <c r="L2161" s="170">
        <f>-LOG10(Table3[[#This Row],[Student''s T-test p-value HEK293 +Selistat_HEK293 UT]])</f>
        <v>0.46257383589724299</v>
      </c>
      <c r="M2161" s="167">
        <v>0.1525</v>
      </c>
      <c r="N2161" s="171" t="str">
        <f t="shared" si="250"/>
        <v>FALSE</v>
      </c>
      <c r="O2161" s="146">
        <v>0.787022</v>
      </c>
      <c r="P2161" s="147">
        <v>-2.5000000000000001E-2</v>
      </c>
      <c r="Q2161" s="171" t="str">
        <f t="shared" si="251"/>
        <v>FALSE</v>
      </c>
      <c r="R2161" s="122" t="s">
        <v>39</v>
      </c>
      <c r="S2161" s="122" t="s">
        <v>11046</v>
      </c>
      <c r="T2161" s="122" t="s">
        <v>41</v>
      </c>
      <c r="U2161" s="172" t="s">
        <v>2639</v>
      </c>
      <c r="V2161" s="122" t="s">
        <v>3077</v>
      </c>
      <c r="W2161" s="148">
        <v>-0.3</v>
      </c>
      <c r="X2161" s="149">
        <v>0.09</v>
      </c>
      <c r="Y2161" s="149">
        <v>0.13</v>
      </c>
      <c r="Z2161" s="150">
        <v>-0.18</v>
      </c>
      <c r="AA2161" s="148">
        <v>-0.34</v>
      </c>
      <c r="AB2161" s="149">
        <v>0.1</v>
      </c>
      <c r="AC2161" s="149">
        <v>-0.32</v>
      </c>
      <c r="AD2161" s="151">
        <v>-0.31</v>
      </c>
      <c r="AE2161" s="148">
        <v>0.05</v>
      </c>
      <c r="AF2161" s="149">
        <v>0.08</v>
      </c>
      <c r="AG2161" s="149">
        <v>0.23</v>
      </c>
      <c r="AH2161" s="151">
        <v>0.05</v>
      </c>
      <c r="AI2161" s="152">
        <v>0.17</v>
      </c>
      <c r="AJ2161" s="149">
        <v>0.09</v>
      </c>
      <c r="AK2161" s="149">
        <v>0.31</v>
      </c>
      <c r="AL2161" s="150">
        <v>-0.06</v>
      </c>
      <c r="AM2161" s="153">
        <f t="shared" si="252"/>
        <v>4.0000000000000036E-2</v>
      </c>
      <c r="AN2161" s="154">
        <f t="shared" si="252"/>
        <v>-1.0000000000000009E-2</v>
      </c>
      <c r="AO2161" s="154">
        <f t="shared" si="252"/>
        <v>0.45</v>
      </c>
      <c r="AP2161" s="155">
        <f t="shared" si="246"/>
        <v>0.13</v>
      </c>
      <c r="AQ2161" s="156">
        <f>AVERAGE(Table3[[#This Row],[ HEK293 +Selistat_R1 2]:[ HEK293 +Selistat_R4 5]])</f>
        <v>0.15250000000000002</v>
      </c>
      <c r="AR2161" s="153">
        <f t="shared" si="253"/>
        <v>0.39</v>
      </c>
      <c r="AS2161" s="154">
        <f t="shared" si="253"/>
        <v>-2.0000000000000004E-2</v>
      </c>
      <c r="AT2161" s="154">
        <f t="shared" si="253"/>
        <v>0.55000000000000004</v>
      </c>
      <c r="AU2161" s="157">
        <f t="shared" si="247"/>
        <v>0.36</v>
      </c>
      <c r="AV2161" s="158">
        <f t="shared" si="254"/>
        <v>0.51</v>
      </c>
      <c r="AW2161" s="154">
        <f t="shared" si="254"/>
        <v>-1.0000000000000009E-2</v>
      </c>
      <c r="AX2161" s="154">
        <f t="shared" si="254"/>
        <v>0.63</v>
      </c>
      <c r="AY2161" s="155">
        <f t="shared" si="248"/>
        <v>0.25</v>
      </c>
    </row>
    <row r="2162" spans="1:51" x14ac:dyDescent="0.15">
      <c r="A2162" s="122" t="s">
        <v>7710</v>
      </c>
      <c r="B2162" s="122" t="s">
        <v>7711</v>
      </c>
      <c r="C2162" s="122" t="s">
        <v>3435</v>
      </c>
      <c r="E2162" s="122" t="s">
        <v>7712</v>
      </c>
      <c r="F2162" s="122" t="s">
        <v>7713</v>
      </c>
      <c r="G2162" s="122">
        <v>2</v>
      </c>
      <c r="H2162" s="166">
        <v>0.94340100000000005</v>
      </c>
      <c r="I2162" s="167">
        <v>-1.3333299999999999E-2</v>
      </c>
      <c r="J2162" s="168" t="str">
        <f t="shared" si="249"/>
        <v>FALSE</v>
      </c>
      <c r="K2162" s="169">
        <v>0.34492200000000001</v>
      </c>
      <c r="L2162" s="170">
        <f>-LOG10(Table3[[#This Row],[Student''s T-test p-value HEK293 +Selistat_HEK293 UT]])</f>
        <v>0.46227910434559577</v>
      </c>
      <c r="M2162" s="167">
        <v>-0.21</v>
      </c>
      <c r="N2162" s="171" t="str">
        <f t="shared" si="250"/>
        <v>FALSE</v>
      </c>
      <c r="O2162" s="146">
        <v>0.64299099999999998</v>
      </c>
      <c r="P2162" s="147">
        <v>-0.115</v>
      </c>
      <c r="Q2162" s="171" t="str">
        <f t="shared" si="251"/>
        <v>FALSE</v>
      </c>
      <c r="R2162" s="122" t="s">
        <v>7714</v>
      </c>
      <c r="S2162" s="122" t="s">
        <v>7715</v>
      </c>
      <c r="T2162" s="122" t="s">
        <v>7716</v>
      </c>
      <c r="U2162" s="172" t="s">
        <v>7717</v>
      </c>
      <c r="V2162" s="122" t="s">
        <v>7718</v>
      </c>
      <c r="W2162" s="148">
        <v>-0.38</v>
      </c>
      <c r="X2162" s="149">
        <v>-0.45</v>
      </c>
      <c r="Y2162" s="149">
        <v>-0.36</v>
      </c>
      <c r="Z2162" s="150">
        <v>0.26</v>
      </c>
      <c r="AA2162" s="148">
        <v>-0.19</v>
      </c>
      <c r="AB2162" s="149">
        <v>-0.27</v>
      </c>
      <c r="AC2162" s="149">
        <v>0.17</v>
      </c>
      <c r="AD2162" s="151">
        <v>0.2</v>
      </c>
      <c r="AE2162" s="148">
        <v>0.28999999999999998</v>
      </c>
      <c r="AF2162" s="149">
        <v>-0.28999999999999998</v>
      </c>
      <c r="AG2162" s="149">
        <v>-0.24</v>
      </c>
      <c r="AH2162" s="151">
        <v>0.26</v>
      </c>
      <c r="AI2162" s="152">
        <v>0.46</v>
      </c>
      <c r="AJ2162" s="149">
        <v>-0.34</v>
      </c>
      <c r="AK2162" s="149">
        <v>0.04</v>
      </c>
      <c r="AL2162" s="150">
        <v>0.32</v>
      </c>
      <c r="AM2162" s="153">
        <f t="shared" si="252"/>
        <v>-0.19</v>
      </c>
      <c r="AN2162" s="154">
        <f t="shared" si="252"/>
        <v>-0.18</v>
      </c>
      <c r="AO2162" s="154">
        <f t="shared" si="252"/>
        <v>-0.53</v>
      </c>
      <c r="AP2162" s="155">
        <f t="shared" si="246"/>
        <v>0.06</v>
      </c>
      <c r="AQ2162" s="156">
        <f>AVERAGE(Table3[[#This Row],[ HEK293 +Selistat_R1 2]:[ HEK293 +Selistat_R4 5]])</f>
        <v>-0.21000000000000002</v>
      </c>
      <c r="AR2162" s="153">
        <f t="shared" si="253"/>
        <v>0.48</v>
      </c>
      <c r="AS2162" s="154">
        <f t="shared" si="253"/>
        <v>-1.9999999999999962E-2</v>
      </c>
      <c r="AT2162" s="154">
        <f t="shared" si="253"/>
        <v>-0.41000000000000003</v>
      </c>
      <c r="AU2162" s="157">
        <f t="shared" si="247"/>
        <v>0.06</v>
      </c>
      <c r="AV2162" s="158">
        <f t="shared" si="254"/>
        <v>0.65</v>
      </c>
      <c r="AW2162" s="154">
        <f t="shared" si="254"/>
        <v>-7.0000000000000007E-2</v>
      </c>
      <c r="AX2162" s="154">
        <f t="shared" si="254"/>
        <v>-0.13</v>
      </c>
      <c r="AY2162" s="155">
        <f t="shared" si="248"/>
        <v>0.12</v>
      </c>
    </row>
    <row r="2163" spans="1:51" x14ac:dyDescent="0.15">
      <c r="A2163" s="122" t="s">
        <v>2886</v>
      </c>
      <c r="B2163" s="122" t="s">
        <v>3125</v>
      </c>
      <c r="C2163" s="122" t="s">
        <v>3126</v>
      </c>
      <c r="D2163" s="122" t="s">
        <v>2848</v>
      </c>
      <c r="E2163" s="122" t="s">
        <v>3127</v>
      </c>
      <c r="F2163" s="122" t="s">
        <v>3128</v>
      </c>
      <c r="G2163" s="122">
        <v>1</v>
      </c>
      <c r="H2163" s="166">
        <v>0.32430799999999999</v>
      </c>
      <c r="I2163" s="167">
        <v>-0.10166699999999999</v>
      </c>
      <c r="J2163" s="168" t="str">
        <f t="shared" si="249"/>
        <v>FALSE</v>
      </c>
      <c r="K2163" s="169">
        <v>0.34521099999999999</v>
      </c>
      <c r="L2163" s="170">
        <f>-LOG10(Table3[[#This Row],[Student''s T-test p-value HEK293 +Selistat_HEK293 UT]])</f>
        <v>0.46191537412951694</v>
      </c>
      <c r="M2163" s="167">
        <v>-0.17</v>
      </c>
      <c r="N2163" s="171" t="str">
        <f t="shared" si="250"/>
        <v>FALSE</v>
      </c>
      <c r="O2163" s="146">
        <v>0.944693</v>
      </c>
      <c r="P2163" s="147">
        <v>-5.0000000000000001E-3</v>
      </c>
      <c r="Q2163" s="171" t="str">
        <f t="shared" si="251"/>
        <v>FALSE</v>
      </c>
      <c r="R2163" s="122" t="s">
        <v>3129</v>
      </c>
      <c r="S2163" s="122" t="s">
        <v>11047</v>
      </c>
      <c r="T2163" s="122" t="s">
        <v>3131</v>
      </c>
      <c r="U2163" s="172" t="s">
        <v>2658</v>
      </c>
      <c r="V2163" s="122" t="s">
        <v>11048</v>
      </c>
      <c r="W2163" s="148">
        <v>-0.43</v>
      </c>
      <c r="X2163" s="149">
        <v>0.24</v>
      </c>
      <c r="Y2163" s="149">
        <v>-0.04</v>
      </c>
      <c r="Z2163" s="150">
        <v>-0.18</v>
      </c>
      <c r="AA2163" s="148">
        <v>0.26</v>
      </c>
      <c r="AB2163" s="149">
        <v>0.17</v>
      </c>
      <c r="AC2163" s="149">
        <v>-0.03</v>
      </c>
      <c r="AD2163" s="151">
        <v>-0.13</v>
      </c>
      <c r="AE2163" s="148">
        <v>-0.06</v>
      </c>
      <c r="AF2163" s="149">
        <v>0.06</v>
      </c>
      <c r="AG2163" s="149">
        <v>-0.09</v>
      </c>
      <c r="AH2163" s="151">
        <v>0.08</v>
      </c>
      <c r="AI2163" s="152">
        <v>-0.06</v>
      </c>
      <c r="AJ2163" s="149">
        <v>-0.01</v>
      </c>
      <c r="AK2163" s="149">
        <v>0.16</v>
      </c>
      <c r="AL2163" s="150">
        <v>-0.08</v>
      </c>
      <c r="AM2163" s="153">
        <f t="shared" si="252"/>
        <v>-0.69</v>
      </c>
      <c r="AN2163" s="154">
        <f t="shared" si="252"/>
        <v>6.9999999999999979E-2</v>
      </c>
      <c r="AO2163" s="154">
        <f t="shared" si="252"/>
        <v>-1.0000000000000002E-2</v>
      </c>
      <c r="AP2163" s="155">
        <f t="shared" si="246"/>
        <v>-4.9999999999999989E-2</v>
      </c>
      <c r="AQ2163" s="156">
        <f>AVERAGE(Table3[[#This Row],[ HEK293 +Selistat_R1 2]:[ HEK293 +Selistat_R4 5]])</f>
        <v>-0.16999999999999998</v>
      </c>
      <c r="AR2163" s="153">
        <f t="shared" si="253"/>
        <v>-0.32</v>
      </c>
      <c r="AS2163" s="154">
        <f t="shared" si="253"/>
        <v>-0.11000000000000001</v>
      </c>
      <c r="AT2163" s="154">
        <f t="shared" si="253"/>
        <v>-0.06</v>
      </c>
      <c r="AU2163" s="157">
        <f t="shared" si="247"/>
        <v>0.21000000000000002</v>
      </c>
      <c r="AV2163" s="158">
        <f t="shared" si="254"/>
        <v>-0.32</v>
      </c>
      <c r="AW2163" s="154">
        <f t="shared" si="254"/>
        <v>-0.18000000000000002</v>
      </c>
      <c r="AX2163" s="154">
        <f t="shared" si="254"/>
        <v>0.19</v>
      </c>
      <c r="AY2163" s="155">
        <f t="shared" si="248"/>
        <v>0.05</v>
      </c>
    </row>
    <row r="2164" spans="1:51" x14ac:dyDescent="0.15">
      <c r="A2164" s="122" t="s">
        <v>8000</v>
      </c>
      <c r="B2164" s="122" t="s">
        <v>8001</v>
      </c>
      <c r="C2164" s="122" t="s">
        <v>8002</v>
      </c>
      <c r="D2164" s="122" t="s">
        <v>8003</v>
      </c>
      <c r="E2164" s="122" t="s">
        <v>8004</v>
      </c>
      <c r="G2164" s="122">
        <v>1</v>
      </c>
      <c r="H2164" s="166">
        <v>0.25292799999999999</v>
      </c>
      <c r="I2164" s="167">
        <v>0.1875</v>
      </c>
      <c r="J2164" s="168" t="str">
        <f t="shared" si="249"/>
        <v>FALSE</v>
      </c>
      <c r="K2164" s="169">
        <v>0.34540100000000001</v>
      </c>
      <c r="L2164" s="170">
        <f>-LOG10(Table3[[#This Row],[Student''s T-test p-value HEK293 +Selistat_HEK293 UT]])</f>
        <v>0.46167640940361149</v>
      </c>
      <c r="M2164" s="167">
        <v>-0.13250000000000001</v>
      </c>
      <c r="N2164" s="171" t="str">
        <f t="shared" si="250"/>
        <v>FALSE</v>
      </c>
      <c r="O2164" s="146">
        <v>0.403667</v>
      </c>
      <c r="P2164" s="147">
        <v>-0.115</v>
      </c>
      <c r="Q2164" s="171" t="str">
        <f t="shared" si="251"/>
        <v>FALSE</v>
      </c>
      <c r="R2164" s="122" t="s">
        <v>8005</v>
      </c>
      <c r="S2164" s="122" t="s">
        <v>8736</v>
      </c>
      <c r="T2164" s="122" t="s">
        <v>8007</v>
      </c>
      <c r="U2164" s="172" t="s">
        <v>8008</v>
      </c>
      <c r="V2164" s="122" t="s">
        <v>8737</v>
      </c>
      <c r="W2164" s="148">
        <v>0.01</v>
      </c>
      <c r="X2164" s="149">
        <v>-0.27</v>
      </c>
      <c r="Y2164" s="149">
        <v>-0.56000000000000005</v>
      </c>
      <c r="Z2164" s="150">
        <v>-0.37</v>
      </c>
      <c r="AA2164" s="148">
        <v>-0.05</v>
      </c>
      <c r="AB2164" s="149">
        <v>-0.11</v>
      </c>
      <c r="AC2164" s="149">
        <v>-0.23</v>
      </c>
      <c r="AD2164" s="151">
        <v>-0.27</v>
      </c>
      <c r="AE2164" s="148">
        <v>0.31</v>
      </c>
      <c r="AF2164" s="149">
        <v>-0.09</v>
      </c>
      <c r="AG2164" s="149">
        <v>0.18</v>
      </c>
      <c r="AH2164" s="151">
        <v>0.1</v>
      </c>
      <c r="AI2164" s="152">
        <v>0.44</v>
      </c>
      <c r="AJ2164" s="149">
        <v>0.05</v>
      </c>
      <c r="AK2164" s="149">
        <v>0.37</v>
      </c>
      <c r="AL2164" s="150">
        <v>0.1</v>
      </c>
      <c r="AM2164" s="153">
        <f t="shared" si="252"/>
        <v>6.0000000000000005E-2</v>
      </c>
      <c r="AN2164" s="154">
        <f t="shared" si="252"/>
        <v>-0.16000000000000003</v>
      </c>
      <c r="AO2164" s="154">
        <f t="shared" si="252"/>
        <v>-0.33000000000000007</v>
      </c>
      <c r="AP2164" s="155">
        <f t="shared" si="246"/>
        <v>-9.9999999999999978E-2</v>
      </c>
      <c r="AQ2164" s="156">
        <f>AVERAGE(Table3[[#This Row],[ HEK293 +Selistat_R1 2]:[ HEK293 +Selistat_R4 5]])</f>
        <v>-0.13250000000000001</v>
      </c>
      <c r="AR2164" s="153">
        <f t="shared" si="253"/>
        <v>0.36</v>
      </c>
      <c r="AS2164" s="154">
        <f t="shared" si="253"/>
        <v>2.0000000000000004E-2</v>
      </c>
      <c r="AT2164" s="154">
        <f t="shared" si="253"/>
        <v>0.41000000000000003</v>
      </c>
      <c r="AU2164" s="157">
        <f t="shared" si="247"/>
        <v>0.37</v>
      </c>
      <c r="AV2164" s="158">
        <f t="shared" si="254"/>
        <v>0.49</v>
      </c>
      <c r="AW2164" s="154">
        <f t="shared" si="254"/>
        <v>0.16</v>
      </c>
      <c r="AX2164" s="154">
        <f t="shared" si="254"/>
        <v>0.6</v>
      </c>
      <c r="AY2164" s="155">
        <f t="shared" si="248"/>
        <v>0.37</v>
      </c>
    </row>
    <row r="2165" spans="1:51" x14ac:dyDescent="0.15">
      <c r="A2165" s="122" t="s">
        <v>2955</v>
      </c>
      <c r="B2165" s="122" t="s">
        <v>2956</v>
      </c>
      <c r="C2165" s="122" t="s">
        <v>2957</v>
      </c>
      <c r="D2165" s="122" t="s">
        <v>2848</v>
      </c>
      <c r="E2165" s="122" t="s">
        <v>2958</v>
      </c>
      <c r="F2165" s="122" t="s">
        <v>2959</v>
      </c>
      <c r="G2165" s="122">
        <v>1</v>
      </c>
      <c r="H2165" s="166">
        <v>0.67971999999999999</v>
      </c>
      <c r="I2165" s="167">
        <v>-5.66667E-2</v>
      </c>
      <c r="J2165" s="168" t="str">
        <f t="shared" si="249"/>
        <v>FALSE</v>
      </c>
      <c r="K2165" s="169">
        <v>0.34555799999999998</v>
      </c>
      <c r="L2165" s="170">
        <f>-LOG10(Table3[[#This Row],[Student''s T-test p-value HEK293 +Selistat_HEK293 UT]])</f>
        <v>0.46147904824373881</v>
      </c>
      <c r="M2165" s="167">
        <v>-0.15</v>
      </c>
      <c r="N2165" s="171" t="str">
        <f t="shared" si="250"/>
        <v>FALSE</v>
      </c>
      <c r="O2165" s="146">
        <v>1</v>
      </c>
      <c r="P2165" s="147">
        <v>-2.79397E-9</v>
      </c>
      <c r="Q2165" s="171" t="str">
        <f t="shared" si="251"/>
        <v>FALSE</v>
      </c>
      <c r="R2165" s="122" t="s">
        <v>1355</v>
      </c>
      <c r="S2165" s="122" t="s">
        <v>11049</v>
      </c>
      <c r="T2165" s="122" t="s">
        <v>1357</v>
      </c>
      <c r="U2165" s="172" t="s">
        <v>2633</v>
      </c>
      <c r="V2165" s="122" t="s">
        <v>11050</v>
      </c>
      <c r="W2165" s="148">
        <v>-0.2</v>
      </c>
      <c r="X2165" s="149">
        <v>-0.31</v>
      </c>
      <c r="Y2165" s="149">
        <v>-0.22</v>
      </c>
      <c r="Z2165" s="150">
        <v>0.24</v>
      </c>
      <c r="AA2165" s="148">
        <v>-0.21</v>
      </c>
      <c r="AB2165" s="149">
        <v>0.09</v>
      </c>
      <c r="AC2165" s="149">
        <v>0.12</v>
      </c>
      <c r="AD2165" s="151">
        <v>0.11</v>
      </c>
      <c r="AE2165" s="148">
        <v>0.26</v>
      </c>
      <c r="AF2165" s="149">
        <v>-0.24</v>
      </c>
      <c r="AG2165" s="149">
        <v>0.05</v>
      </c>
      <c r="AH2165" s="151">
        <v>0</v>
      </c>
      <c r="AI2165" s="152">
        <v>0.15</v>
      </c>
      <c r="AJ2165" s="149">
        <v>-0.47</v>
      </c>
      <c r="AK2165" s="149">
        <v>0.15</v>
      </c>
      <c r="AL2165" s="150">
        <v>0.24</v>
      </c>
      <c r="AM2165" s="153">
        <f t="shared" si="252"/>
        <v>9.9999999999999811E-3</v>
      </c>
      <c r="AN2165" s="154">
        <f t="shared" si="252"/>
        <v>-0.4</v>
      </c>
      <c r="AO2165" s="154">
        <f t="shared" si="252"/>
        <v>-0.33999999999999997</v>
      </c>
      <c r="AP2165" s="155">
        <f t="shared" si="246"/>
        <v>0.13</v>
      </c>
      <c r="AQ2165" s="156">
        <f>AVERAGE(Table3[[#This Row],[ HEK293 +Selistat_R1 2]:[ HEK293 +Selistat_R4 5]])</f>
        <v>-0.15</v>
      </c>
      <c r="AR2165" s="153">
        <f t="shared" si="253"/>
        <v>0.47</v>
      </c>
      <c r="AS2165" s="154">
        <f t="shared" si="253"/>
        <v>-0.32999999999999996</v>
      </c>
      <c r="AT2165" s="154">
        <f t="shared" si="253"/>
        <v>-6.9999999999999993E-2</v>
      </c>
      <c r="AU2165" s="157">
        <f t="shared" si="247"/>
        <v>-0.11</v>
      </c>
      <c r="AV2165" s="158">
        <f t="shared" si="254"/>
        <v>0.36</v>
      </c>
      <c r="AW2165" s="154">
        <f t="shared" si="254"/>
        <v>-0.55999999999999994</v>
      </c>
      <c r="AX2165" s="154">
        <f t="shared" si="254"/>
        <v>0.03</v>
      </c>
      <c r="AY2165" s="155">
        <f t="shared" si="248"/>
        <v>0.13</v>
      </c>
    </row>
    <row r="2166" spans="1:51" x14ac:dyDescent="0.15">
      <c r="A2166" s="122" t="s">
        <v>3005</v>
      </c>
      <c r="B2166" s="122" t="s">
        <v>3006</v>
      </c>
      <c r="C2166" s="122" t="s">
        <v>3007</v>
      </c>
      <c r="E2166" s="122" t="s">
        <v>3008</v>
      </c>
      <c r="F2166" s="122" t="s">
        <v>3009</v>
      </c>
      <c r="G2166" s="122">
        <v>2</v>
      </c>
      <c r="H2166" s="166">
        <v>3.5465000000000003E-2</v>
      </c>
      <c r="I2166" s="167">
        <v>0.38583299999999998</v>
      </c>
      <c r="J2166" s="168" t="str">
        <f t="shared" si="249"/>
        <v>FALSE</v>
      </c>
      <c r="K2166" s="169">
        <v>0.345582</v>
      </c>
      <c r="L2166" s="170">
        <f>-LOG10(Table3[[#This Row],[Student''s T-test p-value HEK293 +Selistat_HEK293 UT]])</f>
        <v>0.46144888628648018</v>
      </c>
      <c r="M2166" s="167">
        <v>0.11749999999999999</v>
      </c>
      <c r="N2166" s="171" t="str">
        <f t="shared" si="250"/>
        <v>FALSE</v>
      </c>
      <c r="O2166" s="146">
        <v>0.75573199999999996</v>
      </c>
      <c r="P2166" s="147">
        <v>7.0000000000000007E-2</v>
      </c>
      <c r="Q2166" s="171" t="str">
        <f t="shared" si="251"/>
        <v>FALSE</v>
      </c>
      <c r="R2166" s="122" t="s">
        <v>3010</v>
      </c>
      <c r="S2166" s="122" t="s">
        <v>11025</v>
      </c>
      <c r="T2166" s="122" t="s">
        <v>3012</v>
      </c>
      <c r="U2166" s="172" t="s">
        <v>2640</v>
      </c>
      <c r="V2166" s="122" t="s">
        <v>11026</v>
      </c>
      <c r="W2166" s="148">
        <v>-0.34</v>
      </c>
      <c r="X2166" s="149">
        <v>-0.12</v>
      </c>
      <c r="Y2166" s="149">
        <v>0.03</v>
      </c>
      <c r="Z2166" s="150">
        <v>-0.4</v>
      </c>
      <c r="AA2166" s="148">
        <v>-0.39</v>
      </c>
      <c r="AB2166" s="149">
        <v>-0.17</v>
      </c>
      <c r="AC2166" s="149">
        <v>-0.31</v>
      </c>
      <c r="AD2166" s="151">
        <v>-0.43</v>
      </c>
      <c r="AE2166" s="148">
        <v>0.15</v>
      </c>
      <c r="AF2166" s="149">
        <v>0.43</v>
      </c>
      <c r="AG2166" s="149">
        <v>0.46</v>
      </c>
      <c r="AH2166" s="151">
        <v>-0.12</v>
      </c>
      <c r="AI2166" s="152">
        <v>0.02</v>
      </c>
      <c r="AJ2166" s="149">
        <v>0.49</v>
      </c>
      <c r="AK2166" s="149">
        <v>0.37</v>
      </c>
      <c r="AL2166" s="150">
        <v>-0.24</v>
      </c>
      <c r="AM2166" s="153">
        <f t="shared" si="252"/>
        <v>4.9999999999999989E-2</v>
      </c>
      <c r="AN2166" s="154">
        <f t="shared" si="252"/>
        <v>5.0000000000000017E-2</v>
      </c>
      <c r="AO2166" s="154">
        <f t="shared" si="252"/>
        <v>0.33999999999999997</v>
      </c>
      <c r="AP2166" s="155">
        <f t="shared" si="246"/>
        <v>2.9999999999999971E-2</v>
      </c>
      <c r="AQ2166" s="156">
        <f>AVERAGE(Table3[[#This Row],[ HEK293 +Selistat_R1 2]:[ HEK293 +Selistat_R4 5]])</f>
        <v>0.11749999999999998</v>
      </c>
      <c r="AR2166" s="153">
        <f t="shared" si="253"/>
        <v>0.54</v>
      </c>
      <c r="AS2166" s="154">
        <f t="shared" si="253"/>
        <v>0.6</v>
      </c>
      <c r="AT2166" s="154">
        <f t="shared" si="253"/>
        <v>0.77</v>
      </c>
      <c r="AU2166" s="157">
        <f t="shared" si="247"/>
        <v>0.31</v>
      </c>
      <c r="AV2166" s="158">
        <f t="shared" si="254"/>
        <v>0.41000000000000003</v>
      </c>
      <c r="AW2166" s="154">
        <f t="shared" si="254"/>
        <v>0.66</v>
      </c>
      <c r="AX2166" s="154">
        <f t="shared" si="254"/>
        <v>0.67999999999999994</v>
      </c>
      <c r="AY2166" s="155">
        <f t="shared" si="248"/>
        <v>0.19</v>
      </c>
    </row>
    <row r="2167" spans="1:51" x14ac:dyDescent="0.15">
      <c r="A2167" s="122" t="s">
        <v>4762</v>
      </c>
      <c r="B2167" s="122" t="s">
        <v>4763</v>
      </c>
      <c r="C2167" s="122" t="s">
        <v>4764</v>
      </c>
      <c r="E2167" s="122" t="s">
        <v>4765</v>
      </c>
      <c r="F2167" s="122" t="s">
        <v>4766</v>
      </c>
      <c r="G2167" s="122">
        <v>1</v>
      </c>
      <c r="H2167" s="166">
        <v>0.29142600000000002</v>
      </c>
      <c r="I2167" s="167">
        <v>-0.14333299999999999</v>
      </c>
      <c r="J2167" s="168" t="str">
        <f t="shared" si="249"/>
        <v>FALSE</v>
      </c>
      <c r="K2167" s="169">
        <v>0.34648899999999999</v>
      </c>
      <c r="L2167" s="170">
        <f>-LOG10(Table3[[#This Row],[Student''s T-test p-value HEK293 +Selistat_HEK293 UT]])</f>
        <v>0.46031054839743202</v>
      </c>
      <c r="M2167" s="167">
        <v>-0.1925</v>
      </c>
      <c r="N2167" s="171" t="str">
        <f t="shared" si="250"/>
        <v>FALSE</v>
      </c>
      <c r="O2167" s="146">
        <v>0.886934</v>
      </c>
      <c r="P2167" s="147">
        <v>2.2499999999999999E-2</v>
      </c>
      <c r="Q2167" s="171" t="str">
        <f t="shared" si="251"/>
        <v>FALSE</v>
      </c>
      <c r="R2167" s="122" t="s">
        <v>4767</v>
      </c>
      <c r="S2167" s="122" t="s">
        <v>11051</v>
      </c>
      <c r="T2167" s="122" t="s">
        <v>4769</v>
      </c>
      <c r="U2167" s="172" t="s">
        <v>4770</v>
      </c>
      <c r="V2167" s="122" t="s">
        <v>11052</v>
      </c>
      <c r="W2167" s="148">
        <v>-0.46</v>
      </c>
      <c r="X2167" s="149">
        <v>0.03</v>
      </c>
      <c r="Y2167" s="149">
        <v>7.0000000000000007E-2</v>
      </c>
      <c r="Z2167" s="150">
        <v>-0.05</v>
      </c>
      <c r="AA2167" s="148">
        <v>-0.06</v>
      </c>
      <c r="AB2167" s="149">
        <v>0.52</v>
      </c>
      <c r="AC2167" s="149">
        <v>-0.02</v>
      </c>
      <c r="AD2167" s="151">
        <v>-0.08</v>
      </c>
      <c r="AE2167" s="148">
        <v>0</v>
      </c>
      <c r="AF2167" s="149">
        <v>-0.09</v>
      </c>
      <c r="AG2167" s="149">
        <v>-0.17</v>
      </c>
      <c r="AH2167" s="151">
        <v>0.19</v>
      </c>
      <c r="AI2167" s="152">
        <v>0</v>
      </c>
      <c r="AJ2167" s="149">
        <v>-0.41</v>
      </c>
      <c r="AK2167" s="149">
        <v>0.05</v>
      </c>
      <c r="AL2167" s="150">
        <v>0.2</v>
      </c>
      <c r="AM2167" s="153">
        <f t="shared" si="252"/>
        <v>-0.4</v>
      </c>
      <c r="AN2167" s="154">
        <f t="shared" si="252"/>
        <v>-0.49</v>
      </c>
      <c r="AO2167" s="154">
        <f t="shared" si="252"/>
        <v>9.0000000000000011E-2</v>
      </c>
      <c r="AP2167" s="155">
        <f t="shared" si="246"/>
        <v>0.03</v>
      </c>
      <c r="AQ2167" s="156">
        <f>AVERAGE(Table3[[#This Row],[ HEK293 +Selistat_R1 2]:[ HEK293 +Selistat_R4 5]])</f>
        <v>-0.1925</v>
      </c>
      <c r="AR2167" s="153">
        <f t="shared" si="253"/>
        <v>0.06</v>
      </c>
      <c r="AS2167" s="154">
        <f t="shared" si="253"/>
        <v>-0.61</v>
      </c>
      <c r="AT2167" s="154">
        <f t="shared" si="253"/>
        <v>-0.15000000000000002</v>
      </c>
      <c r="AU2167" s="157">
        <f t="shared" si="247"/>
        <v>0.27</v>
      </c>
      <c r="AV2167" s="158">
        <f t="shared" si="254"/>
        <v>0.06</v>
      </c>
      <c r="AW2167" s="154">
        <f t="shared" si="254"/>
        <v>-0.92999999999999994</v>
      </c>
      <c r="AX2167" s="154">
        <f t="shared" si="254"/>
        <v>7.0000000000000007E-2</v>
      </c>
      <c r="AY2167" s="155">
        <f t="shared" si="248"/>
        <v>0.28000000000000003</v>
      </c>
    </row>
    <row r="2168" spans="1:51" x14ac:dyDescent="0.15">
      <c r="A2168" s="122" t="s">
        <v>4999</v>
      </c>
      <c r="C2168" s="122" t="s">
        <v>5000</v>
      </c>
      <c r="E2168" s="122" t="s">
        <v>5001</v>
      </c>
      <c r="F2168" s="122" t="s">
        <v>4132</v>
      </c>
      <c r="G2168" s="122">
        <v>2</v>
      </c>
      <c r="H2168" s="166">
        <v>8.19941E-2</v>
      </c>
      <c r="I2168" s="167">
        <v>0.1875</v>
      </c>
      <c r="J2168" s="168" t="str">
        <f t="shared" si="249"/>
        <v>FALSE</v>
      </c>
      <c r="K2168" s="169">
        <v>0.34659000000000001</v>
      </c>
      <c r="L2168" s="170">
        <f>-LOG10(Table3[[#This Row],[Student''s T-test p-value HEK293 +Selistat_HEK293 UT]])</f>
        <v>0.46018397193794403</v>
      </c>
      <c r="M2168" s="167">
        <v>8.5000000000000006E-2</v>
      </c>
      <c r="N2168" s="171" t="str">
        <f t="shared" si="250"/>
        <v>FALSE</v>
      </c>
      <c r="O2168" s="146">
        <v>0.40374900000000002</v>
      </c>
      <c r="P2168" s="147">
        <v>-0.1275</v>
      </c>
      <c r="Q2168" s="171" t="str">
        <f t="shared" si="251"/>
        <v>FALSE</v>
      </c>
      <c r="R2168" s="122" t="s">
        <v>1723</v>
      </c>
      <c r="S2168" s="122" t="s">
        <v>11053</v>
      </c>
      <c r="T2168" s="122" t="s">
        <v>1725</v>
      </c>
      <c r="U2168" s="172" t="s">
        <v>5003</v>
      </c>
      <c r="V2168" s="122" t="s">
        <v>11054</v>
      </c>
      <c r="W2168" s="148">
        <v>-0.08</v>
      </c>
      <c r="X2168" s="149">
        <v>0.05</v>
      </c>
      <c r="Y2168" s="149">
        <v>-0.12</v>
      </c>
      <c r="Z2168" s="150">
        <v>-0.12</v>
      </c>
      <c r="AA2168" s="148">
        <v>-0.1</v>
      </c>
      <c r="AB2168" s="149">
        <v>0.03</v>
      </c>
      <c r="AC2168" s="149">
        <v>-0.27</v>
      </c>
      <c r="AD2168" s="151">
        <v>-0.27</v>
      </c>
      <c r="AE2168" s="148">
        <v>0.1</v>
      </c>
      <c r="AF2168" s="149">
        <v>-0.04</v>
      </c>
      <c r="AG2168" s="149">
        <v>-0.28000000000000003</v>
      </c>
      <c r="AH2168" s="151">
        <v>0.31</v>
      </c>
      <c r="AI2168" s="152">
        <v>0.08</v>
      </c>
      <c r="AJ2168" s="149">
        <v>0.01</v>
      </c>
      <c r="AK2168" s="149">
        <v>0.18</v>
      </c>
      <c r="AL2168" s="150">
        <v>0.33</v>
      </c>
      <c r="AM2168" s="153">
        <f t="shared" si="252"/>
        <v>2.0000000000000004E-2</v>
      </c>
      <c r="AN2168" s="154">
        <f t="shared" si="252"/>
        <v>2.0000000000000004E-2</v>
      </c>
      <c r="AO2168" s="154">
        <f t="shared" si="252"/>
        <v>0.15000000000000002</v>
      </c>
      <c r="AP2168" s="155">
        <f t="shared" si="246"/>
        <v>0.15000000000000002</v>
      </c>
      <c r="AQ2168" s="156">
        <f>AVERAGE(Table3[[#This Row],[ HEK293 +Selistat_R1 2]:[ HEK293 +Selistat_R4 5]])</f>
        <v>8.500000000000002E-2</v>
      </c>
      <c r="AR2168" s="153">
        <f t="shared" si="253"/>
        <v>0.2</v>
      </c>
      <c r="AS2168" s="154">
        <f t="shared" si="253"/>
        <v>-7.0000000000000007E-2</v>
      </c>
      <c r="AT2168" s="154">
        <f t="shared" si="253"/>
        <v>-1.0000000000000009E-2</v>
      </c>
      <c r="AU2168" s="157">
        <f t="shared" si="247"/>
        <v>0.58000000000000007</v>
      </c>
      <c r="AV2168" s="158">
        <f t="shared" si="254"/>
        <v>0.18</v>
      </c>
      <c r="AW2168" s="154">
        <f t="shared" si="254"/>
        <v>-1.9999999999999997E-2</v>
      </c>
      <c r="AX2168" s="154">
        <f t="shared" si="254"/>
        <v>0.45</v>
      </c>
      <c r="AY2168" s="155">
        <f t="shared" si="248"/>
        <v>0.60000000000000009</v>
      </c>
    </row>
    <row r="2169" spans="1:51" x14ac:dyDescent="0.15">
      <c r="A2169" s="122" t="s">
        <v>3101</v>
      </c>
      <c r="B2169" s="122" t="s">
        <v>2903</v>
      </c>
      <c r="C2169" s="122" t="s">
        <v>3102</v>
      </c>
      <c r="E2169" s="122" t="s">
        <v>3103</v>
      </c>
      <c r="F2169" s="122" t="s">
        <v>3104</v>
      </c>
      <c r="G2169" s="122">
        <v>1</v>
      </c>
      <c r="H2169" s="166">
        <v>0.51016300000000003</v>
      </c>
      <c r="I2169" s="167">
        <v>-0.1075</v>
      </c>
      <c r="J2169" s="168" t="str">
        <f t="shared" si="249"/>
        <v>FALSE</v>
      </c>
      <c r="K2169" s="169">
        <v>0.34692899999999999</v>
      </c>
      <c r="L2169" s="170">
        <f>-LOG10(Table3[[#This Row],[Student''s T-test p-value HEK293 +Selistat_HEK293 UT]])</f>
        <v>0.45975939570833507</v>
      </c>
      <c r="M2169" s="167">
        <v>-0.17249999999999999</v>
      </c>
      <c r="N2169" s="171" t="str">
        <f t="shared" si="250"/>
        <v>FALSE</v>
      </c>
      <c r="O2169" s="146">
        <v>0.67287600000000003</v>
      </c>
      <c r="P2169" s="147">
        <v>-0.105</v>
      </c>
      <c r="Q2169" s="171" t="str">
        <f t="shared" si="251"/>
        <v>FALSE</v>
      </c>
      <c r="R2169" s="122" t="s">
        <v>3105</v>
      </c>
      <c r="S2169" s="122" t="s">
        <v>11055</v>
      </c>
      <c r="T2169" s="122" t="s">
        <v>3107</v>
      </c>
      <c r="U2169" s="172" t="s">
        <v>2654</v>
      </c>
      <c r="V2169" s="122" t="s">
        <v>11056</v>
      </c>
      <c r="W2169" s="148">
        <v>-0.5</v>
      </c>
      <c r="X2169" s="149">
        <v>0.05</v>
      </c>
      <c r="Y2169" s="149">
        <v>0.22</v>
      </c>
      <c r="Z2169" s="150">
        <v>-0.23</v>
      </c>
      <c r="AA2169" s="148">
        <v>0.02</v>
      </c>
      <c r="AB2169" s="149">
        <v>0.23</v>
      </c>
      <c r="AC2169" s="149">
        <v>-0.04</v>
      </c>
      <c r="AD2169" s="151">
        <v>0.02</v>
      </c>
      <c r="AE2169" s="148">
        <v>-0.06</v>
      </c>
      <c r="AF2169" s="149">
        <v>-0.01</v>
      </c>
      <c r="AG2169" s="149">
        <v>0.24</v>
      </c>
      <c r="AH2169" s="151">
        <v>-0.45</v>
      </c>
      <c r="AI2169" s="152">
        <v>-0.02</v>
      </c>
      <c r="AJ2169" s="149">
        <v>0.19</v>
      </c>
      <c r="AK2169" s="149">
        <v>0.43</v>
      </c>
      <c r="AL2169" s="150">
        <v>-0.46</v>
      </c>
      <c r="AM2169" s="153">
        <f t="shared" si="252"/>
        <v>-0.52</v>
      </c>
      <c r="AN2169" s="154">
        <f t="shared" si="252"/>
        <v>-0.18</v>
      </c>
      <c r="AO2169" s="154">
        <f t="shared" si="252"/>
        <v>0.26</v>
      </c>
      <c r="AP2169" s="155">
        <f t="shared" si="246"/>
        <v>-0.25</v>
      </c>
      <c r="AQ2169" s="156">
        <f>AVERAGE(Table3[[#This Row],[ HEK293 +Selistat_R1 2]:[ HEK293 +Selistat_R4 5]])</f>
        <v>-0.17249999999999999</v>
      </c>
      <c r="AR2169" s="153">
        <f t="shared" si="253"/>
        <v>-0.08</v>
      </c>
      <c r="AS2169" s="154">
        <f t="shared" si="253"/>
        <v>-0.24000000000000002</v>
      </c>
      <c r="AT2169" s="154">
        <f t="shared" si="253"/>
        <v>0.27999999999999997</v>
      </c>
      <c r="AU2169" s="157">
        <f t="shared" si="247"/>
        <v>-0.47000000000000003</v>
      </c>
      <c r="AV2169" s="158">
        <f t="shared" si="254"/>
        <v>-0.04</v>
      </c>
      <c r="AW2169" s="154">
        <f t="shared" si="254"/>
        <v>-4.0000000000000008E-2</v>
      </c>
      <c r="AX2169" s="154">
        <f t="shared" si="254"/>
        <v>0.47</v>
      </c>
      <c r="AY2169" s="155">
        <f t="shared" si="248"/>
        <v>-0.48000000000000004</v>
      </c>
    </row>
    <row r="2170" spans="1:51" x14ac:dyDescent="0.15">
      <c r="A2170" s="122" t="s">
        <v>2858</v>
      </c>
      <c r="B2170" s="122" t="s">
        <v>5024</v>
      </c>
      <c r="C2170" s="122" t="s">
        <v>6349</v>
      </c>
      <c r="D2170" s="122" t="s">
        <v>2861</v>
      </c>
      <c r="E2170" s="122" t="s">
        <v>6350</v>
      </c>
      <c r="F2170" s="122" t="s">
        <v>3641</v>
      </c>
      <c r="G2170" s="122">
        <v>1</v>
      </c>
      <c r="H2170" s="166">
        <v>0.57722799999999996</v>
      </c>
      <c r="I2170" s="167">
        <v>8.0833299999999997E-2</v>
      </c>
      <c r="J2170" s="168" t="str">
        <f t="shared" si="249"/>
        <v>FALSE</v>
      </c>
      <c r="K2170" s="169">
        <v>0.346945</v>
      </c>
      <c r="L2170" s="170">
        <f>-LOG10(Table3[[#This Row],[Student''s T-test p-value HEK293 +Selistat_HEK293 UT]])</f>
        <v>0.4597393669661955</v>
      </c>
      <c r="M2170" s="167">
        <v>0.1525</v>
      </c>
      <c r="N2170" s="171" t="str">
        <f t="shared" si="250"/>
        <v>FALSE</v>
      </c>
      <c r="O2170" s="146">
        <v>0.21867200000000001</v>
      </c>
      <c r="P2170" s="147">
        <v>-0.255</v>
      </c>
      <c r="Q2170" s="171" t="str">
        <f t="shared" si="251"/>
        <v>FALSE</v>
      </c>
      <c r="R2170" s="122" t="s">
        <v>6351</v>
      </c>
      <c r="S2170" s="122" t="s">
        <v>6352</v>
      </c>
      <c r="T2170" s="122" t="s">
        <v>6353</v>
      </c>
      <c r="U2170" s="172" t="s">
        <v>6354</v>
      </c>
      <c r="V2170" s="122" t="s">
        <v>6355</v>
      </c>
      <c r="W2170" s="148">
        <v>0.42</v>
      </c>
      <c r="X2170" s="149">
        <v>-0.1</v>
      </c>
      <c r="Y2170" s="149">
        <v>-7.0000000000000007E-2</v>
      </c>
      <c r="Z2170" s="150">
        <v>0.04</v>
      </c>
      <c r="AA2170" s="148">
        <v>-0.27</v>
      </c>
      <c r="AB2170" s="149">
        <v>-0.13</v>
      </c>
      <c r="AC2170" s="149">
        <v>0.16</v>
      </c>
      <c r="AD2170" s="151">
        <v>-0.08</v>
      </c>
      <c r="AE2170" s="148">
        <v>0.15</v>
      </c>
      <c r="AF2170" s="149">
        <v>-0.2</v>
      </c>
      <c r="AG2170" s="149">
        <v>-0.63</v>
      </c>
      <c r="AH2170" s="151">
        <v>0.03</v>
      </c>
      <c r="AI2170" s="152">
        <v>0.15</v>
      </c>
      <c r="AJ2170" s="149">
        <v>-0.11</v>
      </c>
      <c r="AK2170" s="149">
        <v>0.12</v>
      </c>
      <c r="AL2170" s="150">
        <v>0.21</v>
      </c>
      <c r="AM2170" s="153">
        <f t="shared" si="252"/>
        <v>0.69</v>
      </c>
      <c r="AN2170" s="154">
        <f t="shared" si="252"/>
        <v>0.03</v>
      </c>
      <c r="AO2170" s="154">
        <f t="shared" si="252"/>
        <v>-0.23</v>
      </c>
      <c r="AP2170" s="155">
        <f t="shared" si="246"/>
        <v>0.12</v>
      </c>
      <c r="AQ2170" s="156">
        <f>AVERAGE(Table3[[#This Row],[ HEK293 +Selistat_R1 2]:[ HEK293 +Selistat_R4 5]])</f>
        <v>0.1525</v>
      </c>
      <c r="AR2170" s="153">
        <f t="shared" si="253"/>
        <v>0.42000000000000004</v>
      </c>
      <c r="AS2170" s="154">
        <f t="shared" si="253"/>
        <v>-7.0000000000000007E-2</v>
      </c>
      <c r="AT2170" s="154">
        <f t="shared" si="253"/>
        <v>-0.79</v>
      </c>
      <c r="AU2170" s="157">
        <f t="shared" si="247"/>
        <v>0.11</v>
      </c>
      <c r="AV2170" s="158">
        <f t="shared" si="254"/>
        <v>0.42000000000000004</v>
      </c>
      <c r="AW2170" s="154">
        <f t="shared" si="254"/>
        <v>2.0000000000000004E-2</v>
      </c>
      <c r="AX2170" s="154">
        <f t="shared" si="254"/>
        <v>-4.0000000000000008E-2</v>
      </c>
      <c r="AY2170" s="155">
        <f t="shared" si="248"/>
        <v>0.28999999999999998</v>
      </c>
    </row>
    <row r="2171" spans="1:51" x14ac:dyDescent="0.15">
      <c r="A2171" s="122" t="s">
        <v>2926</v>
      </c>
      <c r="B2171" s="122" t="s">
        <v>2927</v>
      </c>
      <c r="C2171" s="122" t="s">
        <v>2928</v>
      </c>
      <c r="E2171" s="122" t="s">
        <v>2929</v>
      </c>
      <c r="F2171" s="122" t="s">
        <v>2930</v>
      </c>
      <c r="G2171" s="122">
        <v>2</v>
      </c>
      <c r="H2171" s="166">
        <v>0.40184399999999998</v>
      </c>
      <c r="I2171" s="167">
        <v>-0.1075</v>
      </c>
      <c r="J2171" s="168" t="str">
        <f t="shared" si="249"/>
        <v>FALSE</v>
      </c>
      <c r="K2171" s="169">
        <v>0.34698200000000001</v>
      </c>
      <c r="L2171" s="170">
        <f>-LOG10(Table3[[#This Row],[Student''s T-test p-value HEK293 +Selistat_HEK293 UT]])</f>
        <v>0.45969305403747057</v>
      </c>
      <c r="M2171" s="167">
        <v>-0.15</v>
      </c>
      <c r="N2171" s="171" t="str">
        <f t="shared" si="250"/>
        <v>FALSE</v>
      </c>
      <c r="O2171" s="146">
        <v>0.92471400000000004</v>
      </c>
      <c r="P2171" s="147">
        <v>-1.7500000000000002E-2</v>
      </c>
      <c r="Q2171" s="171" t="str">
        <f t="shared" si="251"/>
        <v>FALSE</v>
      </c>
      <c r="R2171" s="122" t="s">
        <v>858</v>
      </c>
      <c r="S2171" s="122" t="s">
        <v>11057</v>
      </c>
      <c r="T2171" s="122" t="s">
        <v>860</v>
      </c>
      <c r="U2171" s="172" t="s">
        <v>2628</v>
      </c>
      <c r="V2171" s="122" t="s">
        <v>11058</v>
      </c>
      <c r="W2171" s="148">
        <v>-0.39</v>
      </c>
      <c r="X2171" s="149">
        <v>-0.17</v>
      </c>
      <c r="Y2171" s="149">
        <v>-0.04</v>
      </c>
      <c r="Z2171" s="150">
        <v>0.26</v>
      </c>
      <c r="AA2171" s="148">
        <v>-0.08</v>
      </c>
      <c r="AB2171" s="149">
        <v>0.1</v>
      </c>
      <c r="AC2171" s="149">
        <v>0.19</v>
      </c>
      <c r="AD2171" s="151">
        <v>0.05</v>
      </c>
      <c r="AE2171" s="148">
        <v>0.04</v>
      </c>
      <c r="AF2171" s="149">
        <v>-0.24</v>
      </c>
      <c r="AG2171" s="149">
        <v>0.22</v>
      </c>
      <c r="AH2171" s="151">
        <v>-0.14000000000000001</v>
      </c>
      <c r="AI2171" s="152">
        <v>0.23</v>
      </c>
      <c r="AJ2171" s="149">
        <v>-0.33</v>
      </c>
      <c r="AK2171" s="149">
        <v>-0.19</v>
      </c>
      <c r="AL2171" s="150">
        <v>0.24</v>
      </c>
      <c r="AM2171" s="153">
        <f t="shared" si="252"/>
        <v>-0.31</v>
      </c>
      <c r="AN2171" s="154">
        <f t="shared" si="252"/>
        <v>-0.27</v>
      </c>
      <c r="AO2171" s="154">
        <f t="shared" si="252"/>
        <v>-0.23</v>
      </c>
      <c r="AP2171" s="155">
        <f t="shared" si="246"/>
        <v>0.21000000000000002</v>
      </c>
      <c r="AQ2171" s="156">
        <f>AVERAGE(Table3[[#This Row],[ HEK293 +Selistat_R1 2]:[ HEK293 +Selistat_R4 5]])</f>
        <v>-0.15000000000000002</v>
      </c>
      <c r="AR2171" s="153">
        <f t="shared" si="253"/>
        <v>0.12</v>
      </c>
      <c r="AS2171" s="154">
        <f t="shared" si="253"/>
        <v>-0.33999999999999997</v>
      </c>
      <c r="AT2171" s="154">
        <f t="shared" si="253"/>
        <v>0.03</v>
      </c>
      <c r="AU2171" s="157">
        <f t="shared" si="247"/>
        <v>-0.19</v>
      </c>
      <c r="AV2171" s="158">
        <f t="shared" si="254"/>
        <v>0.31</v>
      </c>
      <c r="AW2171" s="154">
        <f t="shared" si="254"/>
        <v>-0.43000000000000005</v>
      </c>
      <c r="AX2171" s="154">
        <f t="shared" si="254"/>
        <v>-0.38</v>
      </c>
      <c r="AY2171" s="155">
        <f t="shared" si="248"/>
        <v>0.19</v>
      </c>
    </row>
    <row r="2172" spans="1:51" x14ac:dyDescent="0.15">
      <c r="A2172" s="122" t="s">
        <v>3246</v>
      </c>
      <c r="B2172" s="122" t="s">
        <v>3247</v>
      </c>
      <c r="C2172" s="122" t="s">
        <v>3248</v>
      </c>
      <c r="D2172" s="122" t="s">
        <v>3249</v>
      </c>
      <c r="E2172" s="122" t="s">
        <v>3250</v>
      </c>
      <c r="F2172" s="122" t="s">
        <v>3251</v>
      </c>
      <c r="G2172" s="122">
        <v>2</v>
      </c>
      <c r="H2172" s="166">
        <v>0.63902400000000004</v>
      </c>
      <c r="I2172" s="167">
        <v>6.83333E-2</v>
      </c>
      <c r="J2172" s="168" t="str">
        <f t="shared" si="249"/>
        <v>FALSE</v>
      </c>
      <c r="K2172" s="169">
        <v>0.347132</v>
      </c>
      <c r="L2172" s="170">
        <f>-LOG10(Table3[[#This Row],[Student''s T-test p-value HEK293 +Selistat_HEK293 UT]])</f>
        <v>0.45950534950104116</v>
      </c>
      <c r="M2172" s="167">
        <v>-0.16750000000000001</v>
      </c>
      <c r="N2172" s="171" t="str">
        <f t="shared" si="250"/>
        <v>FALSE</v>
      </c>
      <c r="O2172" s="146">
        <v>0.66309899999999999</v>
      </c>
      <c r="P2172" s="147">
        <v>-5.7500000000000002E-2</v>
      </c>
      <c r="Q2172" s="171" t="str">
        <f t="shared" si="251"/>
        <v>FALSE</v>
      </c>
      <c r="R2172" s="122" t="s">
        <v>1303</v>
      </c>
      <c r="S2172" s="122" t="s">
        <v>11059</v>
      </c>
      <c r="T2172" s="122" t="s">
        <v>1305</v>
      </c>
      <c r="U2172" s="172" t="s">
        <v>2677</v>
      </c>
      <c r="V2172" s="122" t="s">
        <v>11060</v>
      </c>
      <c r="W2172" s="148">
        <v>-0.49</v>
      </c>
      <c r="X2172" s="149">
        <v>-0.28999999999999998</v>
      </c>
      <c r="Y2172" s="149">
        <v>-0.14000000000000001</v>
      </c>
      <c r="Z2172" s="150">
        <v>-0.03</v>
      </c>
      <c r="AA2172" s="148">
        <v>-0.23</v>
      </c>
      <c r="AB2172" s="149">
        <v>-0.2</v>
      </c>
      <c r="AC2172" s="149">
        <v>0.32</v>
      </c>
      <c r="AD2172" s="151">
        <v>-0.17</v>
      </c>
      <c r="AE2172" s="148">
        <v>0.32</v>
      </c>
      <c r="AF2172" s="149">
        <v>7.0000000000000007E-2</v>
      </c>
      <c r="AG2172" s="149">
        <v>-0.1</v>
      </c>
      <c r="AH2172" s="151">
        <v>0.06</v>
      </c>
      <c r="AI2172" s="152">
        <v>0.21</v>
      </c>
      <c r="AJ2172" s="149">
        <v>-0.08</v>
      </c>
      <c r="AK2172" s="149">
        <v>0.1</v>
      </c>
      <c r="AL2172" s="150">
        <v>0.35</v>
      </c>
      <c r="AM2172" s="153">
        <f t="shared" si="252"/>
        <v>-0.26</v>
      </c>
      <c r="AN2172" s="154">
        <f t="shared" si="252"/>
        <v>-8.9999999999999969E-2</v>
      </c>
      <c r="AO2172" s="154">
        <f t="shared" si="252"/>
        <v>-0.46</v>
      </c>
      <c r="AP2172" s="155">
        <f t="shared" si="246"/>
        <v>0.14000000000000001</v>
      </c>
      <c r="AQ2172" s="156">
        <f>AVERAGE(Table3[[#This Row],[ HEK293 +Selistat_R1 2]:[ HEK293 +Selistat_R4 5]])</f>
        <v>-0.16750000000000001</v>
      </c>
      <c r="AR2172" s="153">
        <f t="shared" si="253"/>
        <v>0.55000000000000004</v>
      </c>
      <c r="AS2172" s="154">
        <f t="shared" si="253"/>
        <v>0.27</v>
      </c>
      <c r="AT2172" s="154">
        <f t="shared" si="253"/>
        <v>-0.42000000000000004</v>
      </c>
      <c r="AU2172" s="157">
        <f t="shared" si="247"/>
        <v>0.23</v>
      </c>
      <c r="AV2172" s="158">
        <f t="shared" si="254"/>
        <v>0.44</v>
      </c>
      <c r="AW2172" s="154">
        <f t="shared" si="254"/>
        <v>0.12000000000000001</v>
      </c>
      <c r="AX2172" s="154">
        <f t="shared" si="254"/>
        <v>-0.22</v>
      </c>
      <c r="AY2172" s="155">
        <f t="shared" si="248"/>
        <v>0.52</v>
      </c>
    </row>
    <row r="2173" spans="1:51" x14ac:dyDescent="0.15">
      <c r="A2173" s="122" t="s">
        <v>5554</v>
      </c>
      <c r="B2173" s="122" t="s">
        <v>5555</v>
      </c>
      <c r="C2173" s="122" t="s">
        <v>5556</v>
      </c>
      <c r="E2173" s="122" t="s">
        <v>5557</v>
      </c>
      <c r="F2173" s="122" t="s">
        <v>5558</v>
      </c>
      <c r="G2173" s="122">
        <v>1</v>
      </c>
      <c r="H2173" s="166">
        <v>0.99590100000000004</v>
      </c>
      <c r="I2173" s="167">
        <v>-8.3332800000000004E-4</v>
      </c>
      <c r="J2173" s="168" t="str">
        <f t="shared" si="249"/>
        <v>FALSE</v>
      </c>
      <c r="K2173" s="169">
        <v>0.347381</v>
      </c>
      <c r="L2173" s="170">
        <f>-LOG10(Table3[[#This Row],[Student''s T-test p-value HEK293 +Selistat_HEK293 UT]])</f>
        <v>0.45919393897128202</v>
      </c>
      <c r="M2173" s="167">
        <v>-0.14749999999999999</v>
      </c>
      <c r="N2173" s="171" t="str">
        <f t="shared" si="250"/>
        <v>FALSE</v>
      </c>
      <c r="O2173" s="146">
        <v>0.85651900000000003</v>
      </c>
      <c r="P2173" s="147">
        <v>-4.4999999999999998E-2</v>
      </c>
      <c r="Q2173" s="171" t="str">
        <f t="shared" si="251"/>
        <v>FALSE</v>
      </c>
      <c r="R2173" s="122" t="s">
        <v>5559</v>
      </c>
      <c r="S2173" s="122" t="s">
        <v>11061</v>
      </c>
      <c r="T2173" s="122" t="s">
        <v>5561</v>
      </c>
      <c r="U2173" s="172" t="s">
        <v>5562</v>
      </c>
      <c r="V2173" s="122" t="s">
        <v>11062</v>
      </c>
      <c r="W2173" s="148">
        <v>-0.02</v>
      </c>
      <c r="X2173" s="149">
        <v>-0.19</v>
      </c>
      <c r="Y2173" s="149">
        <v>-0.48</v>
      </c>
      <c r="Z2173" s="150">
        <v>0.01</v>
      </c>
      <c r="AA2173" s="148">
        <v>0.13</v>
      </c>
      <c r="AB2173" s="149">
        <v>-0.25</v>
      </c>
      <c r="AC2173" s="149">
        <v>-0.09</v>
      </c>
      <c r="AD2173" s="151">
        <v>0.12</v>
      </c>
      <c r="AE2173" s="148">
        <v>0.31</v>
      </c>
      <c r="AF2173" s="149">
        <v>-0.42</v>
      </c>
      <c r="AG2173" s="149">
        <v>-0.28000000000000003</v>
      </c>
      <c r="AH2173" s="151">
        <v>0.5</v>
      </c>
      <c r="AI2173" s="152">
        <v>0.2</v>
      </c>
      <c r="AJ2173" s="149">
        <v>-0.13</v>
      </c>
      <c r="AK2173" s="149">
        <v>0</v>
      </c>
      <c r="AL2173" s="150">
        <v>0.22</v>
      </c>
      <c r="AM2173" s="153">
        <f t="shared" si="252"/>
        <v>-0.15</v>
      </c>
      <c r="AN2173" s="154">
        <f t="shared" si="252"/>
        <v>0.06</v>
      </c>
      <c r="AO2173" s="154">
        <f t="shared" si="252"/>
        <v>-0.39</v>
      </c>
      <c r="AP2173" s="155">
        <f t="shared" si="246"/>
        <v>-0.11</v>
      </c>
      <c r="AQ2173" s="156">
        <f>AVERAGE(Table3[[#This Row],[ HEK293 +Selistat_R1 2]:[ HEK293 +Selistat_R4 5]])</f>
        <v>-0.14749999999999999</v>
      </c>
      <c r="AR2173" s="153">
        <f t="shared" si="253"/>
        <v>0.18</v>
      </c>
      <c r="AS2173" s="154">
        <f t="shared" si="253"/>
        <v>-0.16999999999999998</v>
      </c>
      <c r="AT2173" s="154">
        <f t="shared" si="253"/>
        <v>-0.19000000000000003</v>
      </c>
      <c r="AU2173" s="157">
        <f t="shared" si="247"/>
        <v>0.38</v>
      </c>
      <c r="AV2173" s="158">
        <f t="shared" si="254"/>
        <v>7.0000000000000007E-2</v>
      </c>
      <c r="AW2173" s="154">
        <f t="shared" si="254"/>
        <v>0.12</v>
      </c>
      <c r="AX2173" s="154">
        <f t="shared" si="254"/>
        <v>0.09</v>
      </c>
      <c r="AY2173" s="155">
        <f t="shared" si="248"/>
        <v>0.1</v>
      </c>
    </row>
    <row r="2174" spans="1:51" x14ac:dyDescent="0.15">
      <c r="A2174" s="122" t="s">
        <v>5883</v>
      </c>
      <c r="B2174" s="122" t="s">
        <v>5884</v>
      </c>
      <c r="C2174" s="122" t="s">
        <v>5885</v>
      </c>
      <c r="D2174" s="122" t="s">
        <v>5886</v>
      </c>
      <c r="E2174" s="122" t="s">
        <v>5887</v>
      </c>
      <c r="G2174" s="122">
        <v>1</v>
      </c>
      <c r="H2174" s="166">
        <v>0.59588200000000002</v>
      </c>
      <c r="I2174" s="167">
        <v>-0.104167</v>
      </c>
      <c r="J2174" s="168" t="str">
        <f t="shared" si="249"/>
        <v>FALSE</v>
      </c>
      <c r="K2174" s="169">
        <v>0.34755599999999998</v>
      </c>
      <c r="L2174" s="170">
        <f>-LOG10(Table3[[#This Row],[Student''s T-test p-value HEK293 +Selistat_HEK293 UT]])</f>
        <v>0.45897520968808198</v>
      </c>
      <c r="M2174" s="167">
        <v>-0.20499999999999999</v>
      </c>
      <c r="N2174" s="171" t="str">
        <f t="shared" si="250"/>
        <v>FALSE</v>
      </c>
      <c r="O2174" s="146">
        <v>0.900783</v>
      </c>
      <c r="P2174" s="147">
        <v>-3.7499999999999999E-2</v>
      </c>
      <c r="Q2174" s="171" t="str">
        <f t="shared" si="251"/>
        <v>FALSE</v>
      </c>
      <c r="R2174" s="122" t="s">
        <v>5888</v>
      </c>
      <c r="S2174" s="122" t="s">
        <v>11063</v>
      </c>
      <c r="T2174" s="122" t="s">
        <v>5890</v>
      </c>
      <c r="U2174" s="172" t="s">
        <v>5891</v>
      </c>
      <c r="V2174" s="122" t="s">
        <v>11064</v>
      </c>
      <c r="W2174" s="148">
        <v>-0.44</v>
      </c>
      <c r="X2174" s="149">
        <v>0.23</v>
      </c>
      <c r="Y2174" s="149">
        <v>-0.46</v>
      </c>
      <c r="Z2174" s="150">
        <v>0.02</v>
      </c>
      <c r="AA2174" s="148">
        <v>0.2</v>
      </c>
      <c r="AB2174" s="149">
        <v>-0.19</v>
      </c>
      <c r="AC2174" s="149">
        <v>0.24</v>
      </c>
      <c r="AD2174" s="151">
        <v>-0.08</v>
      </c>
      <c r="AE2174" s="148">
        <v>-0.11</v>
      </c>
      <c r="AF2174" s="149">
        <v>-0.28999999999999998</v>
      </c>
      <c r="AG2174" s="149">
        <v>0.14000000000000001</v>
      </c>
      <c r="AH2174" s="151">
        <v>0.14000000000000001</v>
      </c>
      <c r="AI2174" s="152">
        <v>0.62</v>
      </c>
      <c r="AJ2174" s="149">
        <v>-0.28999999999999998</v>
      </c>
      <c r="AK2174" s="149">
        <v>0.27</v>
      </c>
      <c r="AL2174" s="150">
        <v>-0.56999999999999995</v>
      </c>
      <c r="AM2174" s="153">
        <f t="shared" si="252"/>
        <v>-0.64</v>
      </c>
      <c r="AN2174" s="154">
        <f t="shared" si="252"/>
        <v>0.42000000000000004</v>
      </c>
      <c r="AO2174" s="154">
        <f t="shared" si="252"/>
        <v>-0.7</v>
      </c>
      <c r="AP2174" s="155">
        <f t="shared" si="246"/>
        <v>0.1</v>
      </c>
      <c r="AQ2174" s="156">
        <f>AVERAGE(Table3[[#This Row],[ HEK293 +Selistat_R1 2]:[ HEK293 +Selistat_R4 5]])</f>
        <v>-0.20499999999999999</v>
      </c>
      <c r="AR2174" s="153">
        <f t="shared" si="253"/>
        <v>-0.31</v>
      </c>
      <c r="AS2174" s="154">
        <f t="shared" si="253"/>
        <v>-9.9999999999999978E-2</v>
      </c>
      <c r="AT2174" s="154">
        <f t="shared" si="253"/>
        <v>-9.9999999999999978E-2</v>
      </c>
      <c r="AU2174" s="157">
        <f t="shared" si="247"/>
        <v>0.22000000000000003</v>
      </c>
      <c r="AV2174" s="158">
        <f t="shared" si="254"/>
        <v>0.42</v>
      </c>
      <c r="AW2174" s="154">
        <f t="shared" si="254"/>
        <v>-9.9999999999999978E-2</v>
      </c>
      <c r="AX2174" s="154">
        <f t="shared" si="254"/>
        <v>3.0000000000000027E-2</v>
      </c>
      <c r="AY2174" s="155">
        <f t="shared" si="248"/>
        <v>-0.48999999999999994</v>
      </c>
    </row>
    <row r="2175" spans="1:51" x14ac:dyDescent="0.15">
      <c r="A2175" s="122" t="s">
        <v>7070</v>
      </c>
      <c r="B2175" s="122" t="s">
        <v>6965</v>
      </c>
      <c r="C2175" s="122" t="s">
        <v>7071</v>
      </c>
      <c r="D2175" s="122" t="s">
        <v>2848</v>
      </c>
      <c r="E2175" s="122" t="s">
        <v>7072</v>
      </c>
      <c r="F2175" s="122" t="s">
        <v>2848</v>
      </c>
      <c r="G2175" s="122">
        <v>3</v>
      </c>
      <c r="H2175" s="166">
        <v>0.332179</v>
      </c>
      <c r="I2175" s="167">
        <v>9.4166700000000006E-2</v>
      </c>
      <c r="J2175" s="168" t="str">
        <f t="shared" si="249"/>
        <v>FALSE</v>
      </c>
      <c r="K2175" s="169">
        <v>0.34795399999999999</v>
      </c>
      <c r="L2175" s="170">
        <f>-LOG10(Table3[[#This Row],[Student''s T-test p-value HEK293 +Selistat_HEK293 UT]])</f>
        <v>0.458478166589738</v>
      </c>
      <c r="M2175" s="167">
        <v>-9.2499999999999999E-2</v>
      </c>
      <c r="N2175" s="171" t="str">
        <f t="shared" si="250"/>
        <v>FALSE</v>
      </c>
      <c r="O2175" s="146">
        <v>0.40451599999999999</v>
      </c>
      <c r="P2175" s="147">
        <v>0.06</v>
      </c>
      <c r="Q2175" s="171" t="str">
        <f t="shared" si="251"/>
        <v>FALSE</v>
      </c>
      <c r="R2175" s="122" t="s">
        <v>7073</v>
      </c>
      <c r="S2175" s="122" t="s">
        <v>7074</v>
      </c>
      <c r="T2175" s="122" t="s">
        <v>7075</v>
      </c>
      <c r="U2175" s="172" t="s">
        <v>7076</v>
      </c>
      <c r="V2175" s="122" t="s">
        <v>7077</v>
      </c>
      <c r="W2175" s="148">
        <v>-0.27</v>
      </c>
      <c r="X2175" s="149">
        <v>-0.18</v>
      </c>
      <c r="Y2175" s="149">
        <v>-0.21</v>
      </c>
      <c r="Z2175" s="150">
        <v>-0.03</v>
      </c>
      <c r="AA2175" s="148">
        <v>0.03</v>
      </c>
      <c r="AB2175" s="149">
        <v>0</v>
      </c>
      <c r="AC2175" s="149">
        <v>-0.05</v>
      </c>
      <c r="AD2175" s="151">
        <v>-0.3</v>
      </c>
      <c r="AE2175" s="148">
        <v>0.28000000000000003</v>
      </c>
      <c r="AF2175" s="149">
        <v>0.09</v>
      </c>
      <c r="AG2175" s="149">
        <v>0.17</v>
      </c>
      <c r="AH2175" s="151">
        <v>0.01</v>
      </c>
      <c r="AI2175" s="152">
        <v>0.05</v>
      </c>
      <c r="AJ2175" s="149">
        <v>0.01</v>
      </c>
      <c r="AK2175" s="149">
        <v>0.17</v>
      </c>
      <c r="AL2175" s="150">
        <v>0.08</v>
      </c>
      <c r="AM2175" s="153">
        <f t="shared" si="252"/>
        <v>-0.30000000000000004</v>
      </c>
      <c r="AN2175" s="154">
        <f t="shared" si="252"/>
        <v>-0.18</v>
      </c>
      <c r="AO2175" s="154">
        <f t="shared" si="252"/>
        <v>-0.15999999999999998</v>
      </c>
      <c r="AP2175" s="155">
        <f t="shared" si="246"/>
        <v>0.27</v>
      </c>
      <c r="AQ2175" s="156">
        <f>AVERAGE(Table3[[#This Row],[ HEK293 +Selistat_R1 2]:[ HEK293 +Selistat_R4 5]])</f>
        <v>-9.2499999999999999E-2</v>
      </c>
      <c r="AR2175" s="153">
        <f t="shared" si="253"/>
        <v>0.25</v>
      </c>
      <c r="AS2175" s="154">
        <f t="shared" si="253"/>
        <v>0.09</v>
      </c>
      <c r="AT2175" s="154">
        <f t="shared" si="253"/>
        <v>0.22000000000000003</v>
      </c>
      <c r="AU2175" s="157">
        <f t="shared" si="247"/>
        <v>0.31</v>
      </c>
      <c r="AV2175" s="158">
        <f t="shared" si="254"/>
        <v>2.0000000000000004E-2</v>
      </c>
      <c r="AW2175" s="154">
        <f t="shared" si="254"/>
        <v>0.01</v>
      </c>
      <c r="AX2175" s="154">
        <f t="shared" si="254"/>
        <v>0.22000000000000003</v>
      </c>
      <c r="AY2175" s="155">
        <f t="shared" si="248"/>
        <v>0.38</v>
      </c>
    </row>
    <row r="2176" spans="1:51" x14ac:dyDescent="0.15">
      <c r="A2176" s="122" t="s">
        <v>2975</v>
      </c>
      <c r="B2176" s="122" t="s">
        <v>2976</v>
      </c>
      <c r="C2176" s="122" t="s">
        <v>2977</v>
      </c>
      <c r="D2176" s="122" t="s">
        <v>2978</v>
      </c>
      <c r="E2176" s="122" t="s">
        <v>2979</v>
      </c>
      <c r="F2176" s="122" t="s">
        <v>2980</v>
      </c>
      <c r="G2176" s="122">
        <v>1</v>
      </c>
      <c r="H2176" s="166">
        <v>0.215333</v>
      </c>
      <c r="I2176" s="167">
        <v>-0.20083300000000001</v>
      </c>
      <c r="J2176" s="168" t="str">
        <f t="shared" si="249"/>
        <v>FALSE</v>
      </c>
      <c r="K2176" s="169">
        <v>0.34795599999999999</v>
      </c>
      <c r="L2176" s="170">
        <f>-LOG10(Table3[[#This Row],[Student''s T-test p-value HEK293 +Selistat_HEK293 UT]])</f>
        <v>0.45847567032164643</v>
      </c>
      <c r="M2176" s="167">
        <v>-0.2175</v>
      </c>
      <c r="N2176" s="171" t="str">
        <f t="shared" si="250"/>
        <v>FALSE</v>
      </c>
      <c r="O2176" s="146">
        <v>0.69180299999999995</v>
      </c>
      <c r="P2176" s="147">
        <v>-0.08</v>
      </c>
      <c r="Q2176" s="171" t="str">
        <f t="shared" si="251"/>
        <v>FALSE</v>
      </c>
      <c r="R2176" s="122" t="s">
        <v>2981</v>
      </c>
      <c r="S2176" s="122" t="s">
        <v>11065</v>
      </c>
      <c r="T2176" s="122" t="s">
        <v>2983</v>
      </c>
      <c r="U2176" s="172" t="s">
        <v>2636</v>
      </c>
      <c r="V2176" s="122" t="s">
        <v>11066</v>
      </c>
      <c r="W2176" s="148">
        <v>0.02</v>
      </c>
      <c r="X2176" s="149">
        <v>-0.28999999999999998</v>
      </c>
      <c r="Y2176" s="149">
        <v>-0.45</v>
      </c>
      <c r="Z2176" s="150">
        <v>0.35</v>
      </c>
      <c r="AA2176" s="148">
        <v>0.21</v>
      </c>
      <c r="AB2176" s="149">
        <v>-0.18</v>
      </c>
      <c r="AC2176" s="149">
        <v>0.08</v>
      </c>
      <c r="AD2176" s="151">
        <v>0.39</v>
      </c>
      <c r="AE2176" s="148">
        <v>-0.04</v>
      </c>
      <c r="AF2176" s="149">
        <v>-0.23</v>
      </c>
      <c r="AG2176" s="149">
        <v>-0.34</v>
      </c>
      <c r="AH2176" s="151">
        <v>0.18</v>
      </c>
      <c r="AI2176" s="152">
        <v>0.03</v>
      </c>
      <c r="AJ2176" s="149">
        <v>-0.33</v>
      </c>
      <c r="AK2176" s="149">
        <v>-0.19</v>
      </c>
      <c r="AL2176" s="150">
        <v>0.38</v>
      </c>
      <c r="AM2176" s="153">
        <f t="shared" si="252"/>
        <v>-0.19</v>
      </c>
      <c r="AN2176" s="154">
        <f t="shared" si="252"/>
        <v>-0.10999999999999999</v>
      </c>
      <c r="AO2176" s="154">
        <f t="shared" si="252"/>
        <v>-0.53</v>
      </c>
      <c r="AP2176" s="155">
        <f t="shared" si="246"/>
        <v>-4.0000000000000036E-2</v>
      </c>
      <c r="AQ2176" s="156">
        <f>AVERAGE(Table3[[#This Row],[ HEK293 +Selistat_R1 2]:[ HEK293 +Selistat_R4 5]])</f>
        <v>-0.21750000000000003</v>
      </c>
      <c r="AR2176" s="153">
        <f t="shared" si="253"/>
        <v>-0.25</v>
      </c>
      <c r="AS2176" s="154">
        <f t="shared" si="253"/>
        <v>-5.0000000000000017E-2</v>
      </c>
      <c r="AT2176" s="154">
        <f t="shared" si="253"/>
        <v>-0.42000000000000004</v>
      </c>
      <c r="AU2176" s="157">
        <f t="shared" si="247"/>
        <v>-0.21000000000000002</v>
      </c>
      <c r="AV2176" s="158">
        <f t="shared" si="254"/>
        <v>-0.18</v>
      </c>
      <c r="AW2176" s="154">
        <f t="shared" si="254"/>
        <v>-0.15000000000000002</v>
      </c>
      <c r="AX2176" s="154">
        <f t="shared" si="254"/>
        <v>-0.27</v>
      </c>
      <c r="AY2176" s="155">
        <f t="shared" si="248"/>
        <v>-1.0000000000000009E-2</v>
      </c>
    </row>
    <row r="2177" spans="1:51" x14ac:dyDescent="0.15">
      <c r="A2177" s="122" t="s">
        <v>8013</v>
      </c>
      <c r="B2177" s="122" t="s">
        <v>8014</v>
      </c>
      <c r="C2177" s="122" t="s">
        <v>8015</v>
      </c>
      <c r="E2177" s="122" t="s">
        <v>8016</v>
      </c>
      <c r="G2177" s="122">
        <v>1</v>
      </c>
      <c r="H2177" s="166">
        <v>0.83513400000000004</v>
      </c>
      <c r="I2177" s="167">
        <v>-3.3333300000000003E-2</v>
      </c>
      <c r="J2177" s="168" t="str">
        <f t="shared" si="249"/>
        <v>FALSE</v>
      </c>
      <c r="K2177" s="169">
        <v>0.348744</v>
      </c>
      <c r="L2177" s="170">
        <f>-LOG10(Table3[[#This Row],[Student''s T-test p-value HEK293 +Selistat_HEK293 UT]])</f>
        <v>0.45749325551564174</v>
      </c>
      <c r="M2177" s="167">
        <v>0.215</v>
      </c>
      <c r="N2177" s="171" t="str">
        <f t="shared" si="250"/>
        <v>FALSE</v>
      </c>
      <c r="O2177" s="146">
        <v>0.17871400000000001</v>
      </c>
      <c r="P2177" s="147">
        <v>0.13500000000000001</v>
      </c>
      <c r="Q2177" s="171" t="str">
        <f t="shared" si="251"/>
        <v>FALSE</v>
      </c>
      <c r="R2177" s="122" t="s">
        <v>1608</v>
      </c>
      <c r="S2177" s="122" t="s">
        <v>11067</v>
      </c>
      <c r="T2177" s="122" t="s">
        <v>8018</v>
      </c>
      <c r="U2177" s="172" t="s">
        <v>8018</v>
      </c>
      <c r="V2177" s="122" t="s">
        <v>11068</v>
      </c>
      <c r="W2177" s="148">
        <v>0.17</v>
      </c>
      <c r="X2177" s="149">
        <v>0.23</v>
      </c>
      <c r="Y2177" s="149">
        <v>0.51</v>
      </c>
      <c r="Z2177" s="150">
        <v>-0.04</v>
      </c>
      <c r="AA2177" s="148">
        <v>0.2</v>
      </c>
      <c r="AB2177" s="149">
        <v>0.26</v>
      </c>
      <c r="AC2177" s="149">
        <v>-0.52</v>
      </c>
      <c r="AD2177" s="151">
        <v>7.0000000000000007E-2</v>
      </c>
      <c r="AE2177" s="148">
        <v>-0.03</v>
      </c>
      <c r="AF2177" s="149">
        <v>-0.16</v>
      </c>
      <c r="AG2177" s="149">
        <v>-0.17</v>
      </c>
      <c r="AH2177" s="151">
        <v>0.01</v>
      </c>
      <c r="AI2177" s="152">
        <v>-0.03</v>
      </c>
      <c r="AJ2177" s="149">
        <v>-0.39</v>
      </c>
      <c r="AK2177" s="149">
        <v>-0.28000000000000003</v>
      </c>
      <c r="AL2177" s="150">
        <v>-0.19</v>
      </c>
      <c r="AM2177" s="153">
        <f t="shared" si="252"/>
        <v>-0.03</v>
      </c>
      <c r="AN2177" s="154">
        <f t="shared" si="252"/>
        <v>-0.03</v>
      </c>
      <c r="AO2177" s="154">
        <f t="shared" si="252"/>
        <v>1.03</v>
      </c>
      <c r="AP2177" s="155">
        <f t="shared" si="246"/>
        <v>-0.11000000000000001</v>
      </c>
      <c r="AQ2177" s="156">
        <f>AVERAGE(Table3[[#This Row],[ HEK293 +Selistat_R1 2]:[ HEK293 +Selistat_R4 5]])</f>
        <v>0.215</v>
      </c>
      <c r="AR2177" s="153">
        <f t="shared" si="253"/>
        <v>-0.23</v>
      </c>
      <c r="AS2177" s="154">
        <f t="shared" si="253"/>
        <v>-0.42000000000000004</v>
      </c>
      <c r="AT2177" s="154">
        <f t="shared" si="253"/>
        <v>0.35</v>
      </c>
      <c r="AU2177" s="157">
        <f t="shared" si="247"/>
        <v>-6.0000000000000005E-2</v>
      </c>
      <c r="AV2177" s="158">
        <f t="shared" si="254"/>
        <v>-0.23</v>
      </c>
      <c r="AW2177" s="154">
        <f t="shared" si="254"/>
        <v>-0.65</v>
      </c>
      <c r="AX2177" s="154">
        <f t="shared" si="254"/>
        <v>0.24</v>
      </c>
      <c r="AY2177" s="155">
        <f t="shared" si="248"/>
        <v>-0.26</v>
      </c>
    </row>
    <row r="2178" spans="1:51" x14ac:dyDescent="0.15">
      <c r="A2178" s="122" t="s">
        <v>8718</v>
      </c>
      <c r="B2178" s="122" t="s">
        <v>6965</v>
      </c>
      <c r="C2178" s="122" t="s">
        <v>6339</v>
      </c>
      <c r="E2178" s="122" t="s">
        <v>8719</v>
      </c>
      <c r="G2178" s="122">
        <v>2</v>
      </c>
      <c r="H2178" s="166">
        <v>0.79532199999999997</v>
      </c>
      <c r="I2178" s="167">
        <v>-0.08</v>
      </c>
      <c r="J2178" s="168" t="str">
        <f t="shared" si="249"/>
        <v>FALSE</v>
      </c>
      <c r="K2178" s="169">
        <v>0.349157</v>
      </c>
      <c r="L2178" s="170">
        <f>-LOG10(Table3[[#This Row],[Student''s T-test p-value HEK293 +Selistat_HEK293 UT]])</f>
        <v>0.4569792466749506</v>
      </c>
      <c r="M2178" s="167">
        <v>-0.34</v>
      </c>
      <c r="N2178" s="171" t="str">
        <f t="shared" si="250"/>
        <v>FALSE</v>
      </c>
      <c r="O2178" s="146">
        <v>0.74661999999999995</v>
      </c>
      <c r="P2178" s="147">
        <v>-0.14000000000000001</v>
      </c>
      <c r="Q2178" s="171" t="str">
        <f t="shared" si="251"/>
        <v>FALSE</v>
      </c>
      <c r="R2178" s="122" t="s">
        <v>308</v>
      </c>
      <c r="S2178" s="122" t="s">
        <v>11069</v>
      </c>
      <c r="T2178" s="122" t="s">
        <v>310</v>
      </c>
      <c r="U2178" s="172" t="s">
        <v>8721</v>
      </c>
      <c r="V2178" s="122" t="s">
        <v>11070</v>
      </c>
      <c r="W2178" s="148">
        <v>-0.43</v>
      </c>
      <c r="X2178" s="149">
        <v>-0.69</v>
      </c>
      <c r="Y2178" s="149">
        <v>-0.62</v>
      </c>
      <c r="Z2178" s="150">
        <v>0.28000000000000003</v>
      </c>
      <c r="AA2178" s="148">
        <v>-0.18</v>
      </c>
      <c r="AB2178" s="149">
        <v>-0.63</v>
      </c>
      <c r="AC2178" s="149">
        <v>0.55000000000000004</v>
      </c>
      <c r="AD2178" s="151">
        <v>0.16</v>
      </c>
      <c r="AE2178" s="148">
        <v>0.32</v>
      </c>
      <c r="AF2178" s="149">
        <v>-0.51</v>
      </c>
      <c r="AG2178" s="149">
        <v>-0.41</v>
      </c>
      <c r="AH2178" s="151">
        <v>0.42</v>
      </c>
      <c r="AI2178" s="152">
        <v>0.45</v>
      </c>
      <c r="AJ2178" s="149">
        <v>-0.81</v>
      </c>
      <c r="AK2178" s="149">
        <v>0.01</v>
      </c>
      <c r="AL2178" s="150">
        <v>0.73</v>
      </c>
      <c r="AM2178" s="153">
        <f t="shared" si="252"/>
        <v>-0.25</v>
      </c>
      <c r="AN2178" s="154">
        <f t="shared" si="252"/>
        <v>-5.9999999999999942E-2</v>
      </c>
      <c r="AO2178" s="154">
        <f t="shared" si="252"/>
        <v>-1.17</v>
      </c>
      <c r="AP2178" s="155">
        <f t="shared" si="246"/>
        <v>0.12000000000000002</v>
      </c>
      <c r="AQ2178" s="156">
        <f>AVERAGE(Table3[[#This Row],[ HEK293 +Selistat_R1 2]:[ HEK293 +Selistat_R4 5]])</f>
        <v>-0.33999999999999997</v>
      </c>
      <c r="AR2178" s="153">
        <f t="shared" si="253"/>
        <v>0.5</v>
      </c>
      <c r="AS2178" s="154">
        <f t="shared" si="253"/>
        <v>0.12</v>
      </c>
      <c r="AT2178" s="154">
        <f t="shared" si="253"/>
        <v>-0.96</v>
      </c>
      <c r="AU2178" s="157">
        <f t="shared" si="247"/>
        <v>0.26</v>
      </c>
      <c r="AV2178" s="158">
        <f t="shared" si="254"/>
        <v>0.63</v>
      </c>
      <c r="AW2178" s="154">
        <f t="shared" si="254"/>
        <v>-0.18000000000000005</v>
      </c>
      <c r="AX2178" s="154">
        <f t="shared" si="254"/>
        <v>-0.54</v>
      </c>
      <c r="AY2178" s="155">
        <f t="shared" si="248"/>
        <v>0.56999999999999995</v>
      </c>
    </row>
    <row r="2179" spans="1:51" x14ac:dyDescent="0.15">
      <c r="B2179" s="122" t="s">
        <v>2951</v>
      </c>
      <c r="C2179" s="122" t="s">
        <v>3494</v>
      </c>
      <c r="E2179" s="122" t="s">
        <v>10145</v>
      </c>
      <c r="F2179" s="122" t="s">
        <v>3228</v>
      </c>
      <c r="G2179" s="122">
        <v>1</v>
      </c>
      <c r="H2179" s="166">
        <v>0.35103800000000002</v>
      </c>
      <c r="I2179" s="167">
        <v>0.156667</v>
      </c>
      <c r="J2179" s="168" t="str">
        <f t="shared" si="249"/>
        <v>FALSE</v>
      </c>
      <c r="K2179" s="169">
        <v>0.34941800000000001</v>
      </c>
      <c r="L2179" s="170">
        <f>-LOG10(Table3[[#This Row],[Student''s T-test p-value HEK293 +Selistat_HEK293 UT]])</f>
        <v>0.45665472643002064</v>
      </c>
      <c r="M2179" s="167">
        <v>-0.17499999999999999</v>
      </c>
      <c r="N2179" s="171" t="str">
        <f t="shared" si="250"/>
        <v>FALSE</v>
      </c>
      <c r="O2179" s="146">
        <v>0.46198899999999998</v>
      </c>
      <c r="P2179" s="147">
        <v>6.5000000000000002E-2</v>
      </c>
      <c r="Q2179" s="171" t="str">
        <f t="shared" si="251"/>
        <v>FALSE</v>
      </c>
      <c r="R2179" s="122" t="s">
        <v>10146</v>
      </c>
      <c r="S2179" s="122" t="s">
        <v>11071</v>
      </c>
      <c r="T2179" s="122" t="s">
        <v>10148</v>
      </c>
      <c r="U2179" s="172" t="s">
        <v>10149</v>
      </c>
      <c r="V2179" s="122" t="s">
        <v>11072</v>
      </c>
      <c r="W2179" s="148">
        <v>-0.17</v>
      </c>
      <c r="X2179" s="149">
        <v>-0.45</v>
      </c>
      <c r="Y2179" s="149">
        <v>-0.6</v>
      </c>
      <c r="Z2179" s="150">
        <v>-0.05</v>
      </c>
      <c r="AA2179" s="148">
        <v>-0.25</v>
      </c>
      <c r="AB2179" s="149">
        <v>-0.28000000000000003</v>
      </c>
      <c r="AC2179" s="149">
        <v>-0.25</v>
      </c>
      <c r="AD2179" s="151">
        <v>0.21</v>
      </c>
      <c r="AE2179" s="148">
        <v>0.19</v>
      </c>
      <c r="AF2179" s="149">
        <v>0.41</v>
      </c>
      <c r="AG2179" s="149">
        <v>0.14000000000000001</v>
      </c>
      <c r="AH2179" s="151">
        <v>0.11</v>
      </c>
      <c r="AI2179" s="152">
        <v>7.0000000000000007E-2</v>
      </c>
      <c r="AJ2179" s="149">
        <v>0.15</v>
      </c>
      <c r="AK2179" s="149">
        <v>0.28000000000000003</v>
      </c>
      <c r="AL2179" s="150">
        <v>0.09</v>
      </c>
      <c r="AM2179" s="153">
        <f t="shared" si="252"/>
        <v>7.9999999999999988E-2</v>
      </c>
      <c r="AN2179" s="154">
        <f t="shared" si="252"/>
        <v>-0.16999999999999998</v>
      </c>
      <c r="AO2179" s="154">
        <f t="shared" si="252"/>
        <v>-0.35</v>
      </c>
      <c r="AP2179" s="155">
        <f t="shared" si="252"/>
        <v>-0.26</v>
      </c>
      <c r="AQ2179" s="156">
        <f>AVERAGE(Table3[[#This Row],[ HEK293 +Selistat_R1 2]:[ HEK293 +Selistat_R4 5]])</f>
        <v>-0.17499999999999999</v>
      </c>
      <c r="AR2179" s="153">
        <f t="shared" si="253"/>
        <v>0.44</v>
      </c>
      <c r="AS2179" s="154">
        <f t="shared" si="253"/>
        <v>0.69</v>
      </c>
      <c r="AT2179" s="154">
        <f t="shared" si="253"/>
        <v>0.39</v>
      </c>
      <c r="AU2179" s="157">
        <f t="shared" si="253"/>
        <v>-9.9999999999999992E-2</v>
      </c>
      <c r="AV2179" s="158">
        <f t="shared" si="254"/>
        <v>0.32</v>
      </c>
      <c r="AW2179" s="154">
        <f t="shared" si="254"/>
        <v>0.43000000000000005</v>
      </c>
      <c r="AX2179" s="154">
        <f t="shared" si="254"/>
        <v>0.53</v>
      </c>
      <c r="AY2179" s="155">
        <f t="shared" si="254"/>
        <v>-0.12</v>
      </c>
    </row>
    <row r="2180" spans="1:51" x14ac:dyDescent="0.15">
      <c r="A2180" s="122" t="s">
        <v>3581</v>
      </c>
      <c r="B2180" s="122" t="s">
        <v>3582</v>
      </c>
      <c r="C2180" s="122" t="s">
        <v>3583</v>
      </c>
      <c r="E2180" s="122" t="s">
        <v>3584</v>
      </c>
      <c r="F2180" s="122" t="s">
        <v>3228</v>
      </c>
      <c r="G2180" s="122">
        <v>1</v>
      </c>
      <c r="H2180" s="166">
        <v>0.61146999999999996</v>
      </c>
      <c r="I2180" s="167">
        <v>6.5000000000000002E-2</v>
      </c>
      <c r="J2180" s="168" t="str">
        <f t="shared" ref="J2180:J2243" si="255">IF(AND(H2180&lt;0.05,ABS(I2180&gt;1)),"TRUE","FALSE")</f>
        <v>FALSE</v>
      </c>
      <c r="K2180" s="169">
        <v>0.34949599999999997</v>
      </c>
      <c r="L2180" s="170">
        <f>-LOG10(Table3[[#This Row],[Student''s T-test p-value HEK293 +Selistat_HEK293 UT]])</f>
        <v>0.45655779041291678</v>
      </c>
      <c r="M2180" s="167">
        <v>-0.11749999999999999</v>
      </c>
      <c r="N2180" s="171" t="str">
        <f t="shared" ref="N2180:N2243" si="256">IF(AND(K2180&lt;0.05,ABS(M2180&gt;1)),"TRUE","FALSE")</f>
        <v>FALSE</v>
      </c>
      <c r="O2180" s="146">
        <v>0.67796000000000001</v>
      </c>
      <c r="P2180" s="147">
        <v>-6.7500000000000004E-2</v>
      </c>
      <c r="Q2180" s="171" t="str">
        <f t="shared" ref="Q2180:Q2243" si="257">IF(AND(O2180&lt;0.05,ABS(P2180&gt;1)),"TRUE","FALSE")</f>
        <v>FALSE</v>
      </c>
      <c r="R2180" s="122" t="s">
        <v>741</v>
      </c>
      <c r="S2180" s="122" t="s">
        <v>11073</v>
      </c>
      <c r="T2180" s="122" t="s">
        <v>743</v>
      </c>
      <c r="U2180" s="172" t="s">
        <v>3586</v>
      </c>
      <c r="V2180" s="122" t="s">
        <v>11074</v>
      </c>
      <c r="W2180" s="148">
        <v>-0.24</v>
      </c>
      <c r="X2180" s="149">
        <v>-0.18</v>
      </c>
      <c r="Y2180" s="149">
        <v>-0.41</v>
      </c>
      <c r="Z2180" s="150">
        <v>0.1</v>
      </c>
      <c r="AA2180" s="148">
        <v>-0.08</v>
      </c>
      <c r="AB2180" s="149">
        <v>-0.11</v>
      </c>
      <c r="AC2180" s="149">
        <v>-0.14000000000000001</v>
      </c>
      <c r="AD2180" s="151">
        <v>7.0000000000000007E-2</v>
      </c>
      <c r="AE2180" s="148">
        <v>0.1</v>
      </c>
      <c r="AF2180" s="149">
        <v>-0.05</v>
      </c>
      <c r="AG2180" s="149">
        <v>0.12</v>
      </c>
      <c r="AH2180" s="151">
        <v>0.06</v>
      </c>
      <c r="AI2180" s="152">
        <v>0.03</v>
      </c>
      <c r="AJ2180" s="149">
        <v>-0.23</v>
      </c>
      <c r="AK2180" s="149">
        <v>0.22</v>
      </c>
      <c r="AL2180" s="150">
        <v>0.48</v>
      </c>
      <c r="AM2180" s="153">
        <f t="shared" ref="AM2180:AP2243" si="258">W2180-AA2180</f>
        <v>-0.15999999999999998</v>
      </c>
      <c r="AN2180" s="154">
        <f t="shared" si="258"/>
        <v>-6.9999999999999993E-2</v>
      </c>
      <c r="AO2180" s="154">
        <f t="shared" si="258"/>
        <v>-0.26999999999999996</v>
      </c>
      <c r="AP2180" s="155">
        <f t="shared" si="258"/>
        <v>0.03</v>
      </c>
      <c r="AQ2180" s="156">
        <f>AVERAGE(Table3[[#This Row],[ HEK293 +Selistat_R1 2]:[ HEK293 +Selistat_R4 5]])</f>
        <v>-0.11749999999999999</v>
      </c>
      <c r="AR2180" s="153">
        <f t="shared" ref="AR2180:AU2243" si="259">AE2180-AA2180</f>
        <v>0.18</v>
      </c>
      <c r="AS2180" s="154">
        <f t="shared" si="259"/>
        <v>0.06</v>
      </c>
      <c r="AT2180" s="154">
        <f t="shared" si="259"/>
        <v>0.26</v>
      </c>
      <c r="AU2180" s="157">
        <f t="shared" si="259"/>
        <v>-1.0000000000000009E-2</v>
      </c>
      <c r="AV2180" s="158">
        <f t="shared" ref="AV2180:AY2243" si="260">AI2180-AA2180</f>
        <v>0.11</v>
      </c>
      <c r="AW2180" s="154">
        <f t="shared" si="260"/>
        <v>-0.12000000000000001</v>
      </c>
      <c r="AX2180" s="154">
        <f t="shared" si="260"/>
        <v>0.36</v>
      </c>
      <c r="AY2180" s="155">
        <f t="shared" si="260"/>
        <v>0.41</v>
      </c>
    </row>
    <row r="2181" spans="1:51" x14ac:dyDescent="0.15">
      <c r="A2181" s="122" t="s">
        <v>6107</v>
      </c>
      <c r="B2181" s="122" t="s">
        <v>6108</v>
      </c>
      <c r="C2181" s="122" t="s">
        <v>6109</v>
      </c>
      <c r="D2181" s="122" t="s">
        <v>6110</v>
      </c>
      <c r="E2181" s="122" t="s">
        <v>6111</v>
      </c>
      <c r="G2181" s="122">
        <v>1</v>
      </c>
      <c r="H2181" s="166">
        <v>0.78517300000000001</v>
      </c>
      <c r="I2181" s="167">
        <v>3.9166699999999999E-2</v>
      </c>
      <c r="J2181" s="168" t="str">
        <f t="shared" si="255"/>
        <v>FALSE</v>
      </c>
      <c r="K2181" s="169">
        <v>0.34986699999999998</v>
      </c>
      <c r="L2181" s="170">
        <f>-LOG10(Table3[[#This Row],[Student''s T-test p-value HEK293 +Selistat_HEK293 UT]])</f>
        <v>0.456097018916855</v>
      </c>
      <c r="M2181" s="167">
        <v>-0.14499999999999999</v>
      </c>
      <c r="N2181" s="171" t="str">
        <f t="shared" si="256"/>
        <v>FALSE</v>
      </c>
      <c r="O2181" s="146">
        <v>0.77788199999999996</v>
      </c>
      <c r="P2181" s="147">
        <v>-5.2499999999999998E-2</v>
      </c>
      <c r="Q2181" s="171" t="str">
        <f t="shared" si="257"/>
        <v>FALSE</v>
      </c>
      <c r="R2181" s="122" t="s">
        <v>1165</v>
      </c>
      <c r="S2181" s="122" t="s">
        <v>7935</v>
      </c>
      <c r="T2181" s="122" t="s">
        <v>1167</v>
      </c>
      <c r="U2181" s="172" t="s">
        <v>6113</v>
      </c>
      <c r="V2181" s="122" t="s">
        <v>7936</v>
      </c>
      <c r="W2181" s="148">
        <v>-0.4</v>
      </c>
      <c r="X2181" s="149">
        <v>-0.08</v>
      </c>
      <c r="Y2181" s="149">
        <v>0.12</v>
      </c>
      <c r="Z2181" s="150">
        <v>-0.41</v>
      </c>
      <c r="AA2181" s="148">
        <v>-0.17</v>
      </c>
      <c r="AB2181" s="149">
        <v>-0.05</v>
      </c>
      <c r="AC2181" s="149">
        <v>0.12</v>
      </c>
      <c r="AD2181" s="151">
        <v>-0.09</v>
      </c>
      <c r="AE2181" s="148">
        <v>0.2</v>
      </c>
      <c r="AF2181" s="149">
        <v>0.1</v>
      </c>
      <c r="AG2181" s="149">
        <v>0.34</v>
      </c>
      <c r="AH2181" s="151">
        <v>-0.41</v>
      </c>
      <c r="AI2181" s="152">
        <v>0.24</v>
      </c>
      <c r="AJ2181" s="149">
        <v>0.15</v>
      </c>
      <c r="AK2181" s="149">
        <v>0.14000000000000001</v>
      </c>
      <c r="AL2181" s="150">
        <v>-0.09</v>
      </c>
      <c r="AM2181" s="153">
        <f t="shared" si="258"/>
        <v>-0.23</v>
      </c>
      <c r="AN2181" s="154">
        <f t="shared" si="258"/>
        <v>-0.03</v>
      </c>
      <c r="AO2181" s="154">
        <f t="shared" si="258"/>
        <v>0</v>
      </c>
      <c r="AP2181" s="155">
        <f t="shared" si="258"/>
        <v>-0.31999999999999995</v>
      </c>
      <c r="AQ2181" s="156">
        <f>AVERAGE(Table3[[#This Row],[ HEK293 +Selistat_R1 2]:[ HEK293 +Selistat_R4 5]])</f>
        <v>-0.14499999999999999</v>
      </c>
      <c r="AR2181" s="153">
        <f t="shared" si="259"/>
        <v>0.37</v>
      </c>
      <c r="AS2181" s="154">
        <f t="shared" si="259"/>
        <v>0.15000000000000002</v>
      </c>
      <c r="AT2181" s="154">
        <f t="shared" si="259"/>
        <v>0.22000000000000003</v>
      </c>
      <c r="AU2181" s="157">
        <f t="shared" si="259"/>
        <v>-0.31999999999999995</v>
      </c>
      <c r="AV2181" s="158">
        <f t="shared" si="260"/>
        <v>0.41000000000000003</v>
      </c>
      <c r="AW2181" s="154">
        <f t="shared" si="260"/>
        <v>0.2</v>
      </c>
      <c r="AX2181" s="154">
        <f t="shared" si="260"/>
        <v>2.0000000000000018E-2</v>
      </c>
      <c r="AY2181" s="155">
        <f t="shared" si="260"/>
        <v>0</v>
      </c>
    </row>
    <row r="2182" spans="1:51" x14ac:dyDescent="0.15">
      <c r="A2182" s="122" t="s">
        <v>10750</v>
      </c>
      <c r="B2182" s="122" t="s">
        <v>10751</v>
      </c>
      <c r="C2182" s="122" t="s">
        <v>10752</v>
      </c>
      <c r="E2182" s="122" t="s">
        <v>10753</v>
      </c>
      <c r="G2182" s="122">
        <v>1</v>
      </c>
      <c r="H2182" s="166">
        <v>0.59277899999999994</v>
      </c>
      <c r="I2182" s="167">
        <v>0.155833</v>
      </c>
      <c r="J2182" s="168" t="str">
        <f t="shared" si="255"/>
        <v>FALSE</v>
      </c>
      <c r="K2182" s="169">
        <v>0.34990900000000003</v>
      </c>
      <c r="L2182" s="170">
        <f>-LOG10(Table3[[#This Row],[Student''s T-test p-value HEK293 +Selistat_HEK293 UT]])</f>
        <v>0.45604488689671757</v>
      </c>
      <c r="M2182" s="167">
        <v>-0.34749999999999998</v>
      </c>
      <c r="N2182" s="171" t="str">
        <f t="shared" si="256"/>
        <v>FALSE</v>
      </c>
      <c r="O2182" s="146">
        <v>0.64334599999999997</v>
      </c>
      <c r="P2182" s="147">
        <v>-9.5000000000000001E-2</v>
      </c>
      <c r="Q2182" s="171" t="str">
        <f t="shared" si="257"/>
        <v>FALSE</v>
      </c>
      <c r="R2182" s="122" t="s">
        <v>10754</v>
      </c>
      <c r="S2182" s="122" t="s">
        <v>11075</v>
      </c>
      <c r="T2182" s="122" t="s">
        <v>10756</v>
      </c>
      <c r="U2182" s="172" t="s">
        <v>10757</v>
      </c>
      <c r="V2182" s="122" t="s">
        <v>11076</v>
      </c>
      <c r="W2182" s="148">
        <v>-1.26</v>
      </c>
      <c r="X2182" s="149">
        <v>-0.23</v>
      </c>
      <c r="Y2182" s="149">
        <v>-0.09</v>
      </c>
      <c r="Z2182" s="150">
        <v>-0.55000000000000004</v>
      </c>
      <c r="AA2182" s="148">
        <v>-0.21</v>
      </c>
      <c r="AB2182" s="149">
        <v>-0.77</v>
      </c>
      <c r="AC2182" s="149">
        <v>0.3</v>
      </c>
      <c r="AD2182" s="151">
        <v>-0.06</v>
      </c>
      <c r="AE2182" s="148">
        <v>-0.12</v>
      </c>
      <c r="AF2182" s="149">
        <v>0.35</v>
      </c>
      <c r="AG2182" s="149">
        <v>0.55000000000000004</v>
      </c>
      <c r="AH2182" s="151">
        <v>-0.08</v>
      </c>
      <c r="AI2182" s="152">
        <v>-0.03</v>
      </c>
      <c r="AJ2182" s="149">
        <v>0.28999999999999998</v>
      </c>
      <c r="AK2182" s="149">
        <v>0.45</v>
      </c>
      <c r="AL2182" s="150">
        <v>0.37</v>
      </c>
      <c r="AM2182" s="153">
        <f t="shared" si="258"/>
        <v>-1.05</v>
      </c>
      <c r="AN2182" s="154">
        <f t="shared" si="258"/>
        <v>0.54</v>
      </c>
      <c r="AO2182" s="154">
        <f t="shared" si="258"/>
        <v>-0.39</v>
      </c>
      <c r="AP2182" s="155">
        <f t="shared" si="258"/>
        <v>-0.49000000000000005</v>
      </c>
      <c r="AQ2182" s="156">
        <f>AVERAGE(Table3[[#This Row],[ HEK293 +Selistat_R1 2]:[ HEK293 +Selistat_R4 5]])</f>
        <v>-0.34750000000000003</v>
      </c>
      <c r="AR2182" s="153">
        <f t="shared" si="259"/>
        <v>0.09</v>
      </c>
      <c r="AS2182" s="154">
        <f t="shared" si="259"/>
        <v>1.1200000000000001</v>
      </c>
      <c r="AT2182" s="154">
        <f t="shared" si="259"/>
        <v>0.25000000000000006</v>
      </c>
      <c r="AU2182" s="157">
        <f t="shared" si="259"/>
        <v>-2.0000000000000004E-2</v>
      </c>
      <c r="AV2182" s="158">
        <f t="shared" si="260"/>
        <v>0.18</v>
      </c>
      <c r="AW2182" s="154">
        <f t="shared" si="260"/>
        <v>1.06</v>
      </c>
      <c r="AX2182" s="154">
        <f t="shared" si="260"/>
        <v>0.15000000000000002</v>
      </c>
      <c r="AY2182" s="155">
        <f t="shared" si="260"/>
        <v>0.43</v>
      </c>
    </row>
    <row r="2183" spans="1:51" x14ac:dyDescent="0.15">
      <c r="A2183" s="122" t="s">
        <v>11077</v>
      </c>
      <c r="B2183" s="122" t="s">
        <v>11078</v>
      </c>
      <c r="C2183" s="122" t="s">
        <v>4074</v>
      </c>
      <c r="E2183" s="122" t="s">
        <v>11079</v>
      </c>
      <c r="G2183" s="122">
        <v>2</v>
      </c>
      <c r="H2183" s="166">
        <v>0.62714899999999996</v>
      </c>
      <c r="I2183" s="167">
        <v>-7.6666700000000004E-2</v>
      </c>
      <c r="J2183" s="168" t="str">
        <f t="shared" si="255"/>
        <v>FALSE</v>
      </c>
      <c r="K2183" s="169">
        <v>0.34994199999999998</v>
      </c>
      <c r="L2183" s="170">
        <f>-LOG10(Table3[[#This Row],[Student''s T-test p-value HEK293 +Selistat_HEK293 UT]])</f>
        <v>0.45600393041337067</v>
      </c>
      <c r="M2183" s="167">
        <v>-0.2225</v>
      </c>
      <c r="N2183" s="171" t="str">
        <f t="shared" si="256"/>
        <v>FALSE</v>
      </c>
      <c r="O2183" s="146">
        <v>0.84205799999999997</v>
      </c>
      <c r="P2183" s="147">
        <v>3.2500000000000001E-2</v>
      </c>
      <c r="Q2183" s="171" t="str">
        <f t="shared" si="257"/>
        <v>FALSE</v>
      </c>
      <c r="R2183" s="122" t="s">
        <v>11080</v>
      </c>
      <c r="S2183" s="122" t="s">
        <v>11081</v>
      </c>
      <c r="T2183" s="122" t="s">
        <v>11082</v>
      </c>
      <c r="U2183" s="172" t="s">
        <v>11083</v>
      </c>
      <c r="V2183" s="122" t="s">
        <v>11084</v>
      </c>
      <c r="W2183" s="148">
        <v>-0.39</v>
      </c>
      <c r="X2183" s="149">
        <v>0.03</v>
      </c>
      <c r="Y2183" s="149">
        <v>-7.0000000000000007E-2</v>
      </c>
      <c r="Z2183" s="150">
        <v>-0.32</v>
      </c>
      <c r="AA2183" s="148">
        <v>-0.06</v>
      </c>
      <c r="AB2183" s="149">
        <v>0.6</v>
      </c>
      <c r="AC2183" s="149">
        <v>-0.3</v>
      </c>
      <c r="AD2183" s="151">
        <v>-0.1</v>
      </c>
      <c r="AE2183" s="148">
        <v>0.17</v>
      </c>
      <c r="AF2183" s="149">
        <v>0.22</v>
      </c>
      <c r="AG2183" s="149">
        <v>-0.01</v>
      </c>
      <c r="AH2183" s="151">
        <v>-0.19</v>
      </c>
      <c r="AI2183" s="152">
        <v>-0.02</v>
      </c>
      <c r="AJ2183" s="149">
        <v>-0.04</v>
      </c>
      <c r="AK2183" s="149">
        <v>0.36</v>
      </c>
      <c r="AL2183" s="150">
        <v>-0.24</v>
      </c>
      <c r="AM2183" s="153">
        <f t="shared" si="258"/>
        <v>-0.33</v>
      </c>
      <c r="AN2183" s="154">
        <f t="shared" si="258"/>
        <v>-0.56999999999999995</v>
      </c>
      <c r="AO2183" s="154">
        <f t="shared" si="258"/>
        <v>0.22999999999999998</v>
      </c>
      <c r="AP2183" s="155">
        <f t="shared" si="258"/>
        <v>-0.22</v>
      </c>
      <c r="AQ2183" s="156">
        <f>AVERAGE(Table3[[#This Row],[ HEK293 +Selistat_R1 2]:[ HEK293 +Selistat_R4 5]])</f>
        <v>-0.22249999999999998</v>
      </c>
      <c r="AR2183" s="153">
        <f t="shared" si="259"/>
        <v>0.23</v>
      </c>
      <c r="AS2183" s="154">
        <f t="shared" si="259"/>
        <v>-0.38</v>
      </c>
      <c r="AT2183" s="154">
        <f t="shared" si="259"/>
        <v>0.28999999999999998</v>
      </c>
      <c r="AU2183" s="157">
        <f t="shared" si="259"/>
        <v>-0.09</v>
      </c>
      <c r="AV2183" s="158">
        <f t="shared" si="260"/>
        <v>3.9999999999999994E-2</v>
      </c>
      <c r="AW2183" s="154">
        <f t="shared" si="260"/>
        <v>-0.64</v>
      </c>
      <c r="AX2183" s="154">
        <f t="shared" si="260"/>
        <v>0.65999999999999992</v>
      </c>
      <c r="AY2183" s="155">
        <f t="shared" si="260"/>
        <v>-0.13999999999999999</v>
      </c>
    </row>
    <row r="2184" spans="1:51" x14ac:dyDescent="0.15">
      <c r="A2184" s="122" t="s">
        <v>4003</v>
      </c>
      <c r="B2184" s="122" t="s">
        <v>4004</v>
      </c>
      <c r="C2184" s="122" t="s">
        <v>4005</v>
      </c>
      <c r="E2184" s="122" t="s">
        <v>4006</v>
      </c>
      <c r="G2184" s="122">
        <v>1</v>
      </c>
      <c r="H2184" s="166">
        <v>2.0626599999999998E-2</v>
      </c>
      <c r="I2184" s="167">
        <v>0.32500000000000001</v>
      </c>
      <c r="J2184" s="168" t="str">
        <f t="shared" si="255"/>
        <v>FALSE</v>
      </c>
      <c r="K2184" s="169">
        <v>0.35021400000000003</v>
      </c>
      <c r="L2184" s="170">
        <f>-LOG10(Table3[[#This Row],[Student''s T-test p-value HEK293 +Selistat_HEK293 UT]])</f>
        <v>0.45566649674138793</v>
      </c>
      <c r="M2184" s="167">
        <v>0.1075</v>
      </c>
      <c r="N2184" s="171" t="str">
        <f t="shared" si="256"/>
        <v>FALSE</v>
      </c>
      <c r="O2184" s="146">
        <v>8.9134099999999994E-2</v>
      </c>
      <c r="P2184" s="147">
        <v>-0.2175</v>
      </c>
      <c r="Q2184" s="171" t="str">
        <f t="shared" si="257"/>
        <v>FALSE</v>
      </c>
      <c r="R2184" s="122" t="s">
        <v>1375</v>
      </c>
      <c r="S2184" s="122" t="s">
        <v>1379</v>
      </c>
      <c r="T2184" s="122" t="s">
        <v>1377</v>
      </c>
      <c r="U2184" s="172" t="s">
        <v>4007</v>
      </c>
      <c r="V2184" s="122" t="s">
        <v>11085</v>
      </c>
      <c r="W2184" s="148">
        <v>-0.21</v>
      </c>
      <c r="X2184" s="149">
        <v>-0.28000000000000003</v>
      </c>
      <c r="Y2184" s="149">
        <v>-0.18</v>
      </c>
      <c r="Z2184" s="150">
        <v>0.04</v>
      </c>
      <c r="AA2184" s="148">
        <v>-0.11</v>
      </c>
      <c r="AB2184" s="149">
        <v>-0.49</v>
      </c>
      <c r="AC2184" s="149">
        <v>-0.21</v>
      </c>
      <c r="AD2184" s="151">
        <v>-0.25</v>
      </c>
      <c r="AE2184" s="148">
        <v>0.02</v>
      </c>
      <c r="AF2184" s="149">
        <v>0.17</v>
      </c>
      <c r="AG2184" s="149">
        <v>0.18</v>
      </c>
      <c r="AH2184" s="151">
        <v>-0.13</v>
      </c>
      <c r="AI2184" s="152">
        <v>0.08</v>
      </c>
      <c r="AJ2184" s="149">
        <v>0.34</v>
      </c>
      <c r="AK2184" s="149">
        <v>0.45</v>
      </c>
      <c r="AL2184" s="150">
        <v>0.24</v>
      </c>
      <c r="AM2184" s="153">
        <f t="shared" si="258"/>
        <v>-9.9999999999999992E-2</v>
      </c>
      <c r="AN2184" s="154">
        <f t="shared" si="258"/>
        <v>0.20999999999999996</v>
      </c>
      <c r="AO2184" s="154">
        <f t="shared" si="258"/>
        <v>0.03</v>
      </c>
      <c r="AP2184" s="155">
        <f t="shared" si="258"/>
        <v>0.28999999999999998</v>
      </c>
      <c r="AQ2184" s="156">
        <f>AVERAGE(Table3[[#This Row],[ HEK293 +Selistat_R1 2]:[ HEK293 +Selistat_R4 5]])</f>
        <v>0.10749999999999998</v>
      </c>
      <c r="AR2184" s="153">
        <f t="shared" si="259"/>
        <v>0.13</v>
      </c>
      <c r="AS2184" s="154">
        <f t="shared" si="259"/>
        <v>0.66</v>
      </c>
      <c r="AT2184" s="154">
        <f t="shared" si="259"/>
        <v>0.39</v>
      </c>
      <c r="AU2184" s="157">
        <f t="shared" si="259"/>
        <v>0.12</v>
      </c>
      <c r="AV2184" s="158">
        <f t="shared" si="260"/>
        <v>0.19</v>
      </c>
      <c r="AW2184" s="154">
        <f t="shared" si="260"/>
        <v>0.83000000000000007</v>
      </c>
      <c r="AX2184" s="154">
        <f t="shared" si="260"/>
        <v>0.66</v>
      </c>
      <c r="AY2184" s="155">
        <f t="shared" si="260"/>
        <v>0.49</v>
      </c>
    </row>
    <row r="2185" spans="1:51" x14ac:dyDescent="0.15">
      <c r="A2185" s="122" t="s">
        <v>4459</v>
      </c>
      <c r="B2185" s="122" t="s">
        <v>4460</v>
      </c>
      <c r="C2185" s="122" t="s">
        <v>4461</v>
      </c>
      <c r="E2185" s="122" t="s">
        <v>4462</v>
      </c>
      <c r="F2185" s="122" t="s">
        <v>4463</v>
      </c>
      <c r="G2185" s="122">
        <v>2</v>
      </c>
      <c r="H2185" s="166">
        <v>0.123627</v>
      </c>
      <c r="I2185" s="167">
        <v>-0.13666700000000001</v>
      </c>
      <c r="J2185" s="168" t="str">
        <f t="shared" si="255"/>
        <v>FALSE</v>
      </c>
      <c r="K2185" s="169">
        <v>0.35054099999999999</v>
      </c>
      <c r="L2185" s="170">
        <f>-LOG10(Table3[[#This Row],[Student''s T-test p-value HEK293 +Selistat_HEK293 UT]])</f>
        <v>0.45526117874611044</v>
      </c>
      <c r="M2185" s="167">
        <v>-0.14000000000000001</v>
      </c>
      <c r="N2185" s="171" t="str">
        <f t="shared" si="256"/>
        <v>FALSE</v>
      </c>
      <c r="O2185" s="146">
        <v>0.49763400000000002</v>
      </c>
      <c r="P2185" s="147">
        <v>-0.05</v>
      </c>
      <c r="Q2185" s="171" t="str">
        <f t="shared" si="257"/>
        <v>FALSE</v>
      </c>
      <c r="R2185" s="122" t="s">
        <v>4464</v>
      </c>
      <c r="S2185" s="122" t="s">
        <v>11086</v>
      </c>
      <c r="T2185" s="122" t="s">
        <v>4466</v>
      </c>
      <c r="U2185" s="172" t="s">
        <v>4467</v>
      </c>
      <c r="V2185" s="122" t="s">
        <v>11087</v>
      </c>
      <c r="W2185" s="148">
        <v>-0.22</v>
      </c>
      <c r="X2185" s="149">
        <v>7.0000000000000007E-2</v>
      </c>
      <c r="Y2185" s="149">
        <v>0.09</v>
      </c>
      <c r="Z2185" s="150">
        <v>-0.12</v>
      </c>
      <c r="AA2185" s="148">
        <v>0.02</v>
      </c>
      <c r="AB2185" s="149">
        <v>0.44</v>
      </c>
      <c r="AC2185" s="149">
        <v>-0.06</v>
      </c>
      <c r="AD2185" s="151">
        <v>-0.02</v>
      </c>
      <c r="AE2185" s="148">
        <v>0.01</v>
      </c>
      <c r="AF2185" s="149">
        <v>7.0000000000000007E-2</v>
      </c>
      <c r="AG2185" s="149">
        <v>-0.2</v>
      </c>
      <c r="AH2185" s="151">
        <v>-0.14000000000000001</v>
      </c>
      <c r="AI2185" s="152">
        <v>-0.06</v>
      </c>
      <c r="AJ2185" s="149">
        <v>0.06</v>
      </c>
      <c r="AK2185" s="149">
        <v>0</v>
      </c>
      <c r="AL2185" s="150">
        <v>-0.06</v>
      </c>
      <c r="AM2185" s="153">
        <f t="shared" si="258"/>
        <v>-0.24</v>
      </c>
      <c r="AN2185" s="154">
        <f t="shared" si="258"/>
        <v>-0.37</v>
      </c>
      <c r="AO2185" s="154">
        <f t="shared" si="258"/>
        <v>0.15</v>
      </c>
      <c r="AP2185" s="155">
        <f t="shared" si="258"/>
        <v>-9.9999999999999992E-2</v>
      </c>
      <c r="AQ2185" s="156">
        <f>AVERAGE(Table3[[#This Row],[ HEK293 +Selistat_R1 2]:[ HEK293 +Selistat_R4 5]])</f>
        <v>-0.13999999999999999</v>
      </c>
      <c r="AR2185" s="153">
        <f t="shared" si="259"/>
        <v>-0.01</v>
      </c>
      <c r="AS2185" s="154">
        <f t="shared" si="259"/>
        <v>-0.37</v>
      </c>
      <c r="AT2185" s="154">
        <f t="shared" si="259"/>
        <v>-0.14000000000000001</v>
      </c>
      <c r="AU2185" s="157">
        <f t="shared" si="259"/>
        <v>-0.12000000000000001</v>
      </c>
      <c r="AV2185" s="158">
        <f t="shared" si="260"/>
        <v>-0.08</v>
      </c>
      <c r="AW2185" s="154">
        <f t="shared" si="260"/>
        <v>-0.38</v>
      </c>
      <c r="AX2185" s="154">
        <f t="shared" si="260"/>
        <v>0.06</v>
      </c>
      <c r="AY2185" s="155">
        <f t="shared" si="260"/>
        <v>-3.9999999999999994E-2</v>
      </c>
    </row>
    <row r="2186" spans="1:51" x14ac:dyDescent="0.15">
      <c r="A2186" s="122" t="s">
        <v>10299</v>
      </c>
      <c r="B2186" s="122" t="s">
        <v>10300</v>
      </c>
      <c r="C2186" s="122" t="s">
        <v>10301</v>
      </c>
      <c r="E2186" s="122" t="s">
        <v>10302</v>
      </c>
      <c r="F2186" s="122" t="s">
        <v>10303</v>
      </c>
      <c r="G2186" s="122">
        <v>4</v>
      </c>
      <c r="H2186" s="166">
        <v>0.293377</v>
      </c>
      <c r="I2186" s="167">
        <v>-0.35416700000000001</v>
      </c>
      <c r="J2186" s="168" t="str">
        <f t="shared" si="255"/>
        <v>FALSE</v>
      </c>
      <c r="K2186" s="169">
        <v>0.35057199999999999</v>
      </c>
      <c r="L2186" s="170">
        <f>-LOG10(Table3[[#This Row],[Student''s T-test p-value HEK293 +Selistat_HEK293 UT]])</f>
        <v>0.45522277372738229</v>
      </c>
      <c r="M2186" s="167">
        <v>-0.35249999999999998</v>
      </c>
      <c r="N2186" s="171" t="str">
        <f t="shared" si="256"/>
        <v>FALSE</v>
      </c>
      <c r="O2186" s="146">
        <v>0.67568899999999998</v>
      </c>
      <c r="P2186" s="147">
        <v>-0.215</v>
      </c>
      <c r="Q2186" s="171" t="str">
        <f t="shared" si="257"/>
        <v>FALSE</v>
      </c>
      <c r="R2186" s="122" t="s">
        <v>10304</v>
      </c>
      <c r="S2186" s="122" t="s">
        <v>11088</v>
      </c>
      <c r="T2186" s="122" t="s">
        <v>10306</v>
      </c>
      <c r="U2186" s="172" t="s">
        <v>10307</v>
      </c>
      <c r="V2186" s="122" t="s">
        <v>10931</v>
      </c>
      <c r="W2186" s="148">
        <v>0</v>
      </c>
      <c r="X2186" s="149">
        <v>0.08</v>
      </c>
      <c r="Y2186" s="149">
        <v>-0.48</v>
      </c>
      <c r="Z2186" s="150">
        <v>-0.35</v>
      </c>
      <c r="AA2186" s="148">
        <v>0.84</v>
      </c>
      <c r="AB2186" s="149">
        <v>-0.6</v>
      </c>
      <c r="AC2186" s="149">
        <v>-0.1</v>
      </c>
      <c r="AD2186" s="151">
        <v>0.52</v>
      </c>
      <c r="AE2186" s="148">
        <v>0.54</v>
      </c>
      <c r="AF2186" s="149">
        <v>-1.26</v>
      </c>
      <c r="AG2186" s="149">
        <v>-0.56000000000000005</v>
      </c>
      <c r="AH2186" s="151">
        <v>0.09</v>
      </c>
      <c r="AI2186" s="152">
        <v>0.62</v>
      </c>
      <c r="AJ2186" s="149">
        <v>-0.81</v>
      </c>
      <c r="AK2186" s="149">
        <v>-0.1</v>
      </c>
      <c r="AL2186" s="150">
        <v>-0.04</v>
      </c>
      <c r="AM2186" s="153">
        <f t="shared" si="258"/>
        <v>-0.84</v>
      </c>
      <c r="AN2186" s="154">
        <f t="shared" si="258"/>
        <v>0.67999999999999994</v>
      </c>
      <c r="AO2186" s="154">
        <f t="shared" si="258"/>
        <v>-0.38</v>
      </c>
      <c r="AP2186" s="155">
        <f t="shared" si="258"/>
        <v>-0.87</v>
      </c>
      <c r="AQ2186" s="156">
        <f>AVERAGE(Table3[[#This Row],[ HEK293 +Selistat_R1 2]:[ HEK293 +Selistat_R4 5]])</f>
        <v>-0.35250000000000004</v>
      </c>
      <c r="AR2186" s="153">
        <f t="shared" si="259"/>
        <v>-0.29999999999999993</v>
      </c>
      <c r="AS2186" s="154">
        <f t="shared" si="259"/>
        <v>-0.66</v>
      </c>
      <c r="AT2186" s="154">
        <f t="shared" si="259"/>
        <v>-0.46000000000000008</v>
      </c>
      <c r="AU2186" s="157">
        <f t="shared" si="259"/>
        <v>-0.43000000000000005</v>
      </c>
      <c r="AV2186" s="158">
        <f t="shared" si="260"/>
        <v>-0.21999999999999997</v>
      </c>
      <c r="AW2186" s="154">
        <f t="shared" si="260"/>
        <v>-0.21000000000000008</v>
      </c>
      <c r="AX2186" s="154">
        <f t="shared" si="260"/>
        <v>0</v>
      </c>
      <c r="AY2186" s="155">
        <f t="shared" si="260"/>
        <v>-0.56000000000000005</v>
      </c>
    </row>
    <row r="2187" spans="1:51" x14ac:dyDescent="0.15">
      <c r="A2187" s="122" t="s">
        <v>5163</v>
      </c>
      <c r="B2187" s="122" t="s">
        <v>5164</v>
      </c>
      <c r="C2187" s="122" t="s">
        <v>5165</v>
      </c>
      <c r="D2187" s="122" t="s">
        <v>3457</v>
      </c>
      <c r="E2187" s="122" t="s">
        <v>5166</v>
      </c>
      <c r="F2187" s="122" t="s">
        <v>5167</v>
      </c>
      <c r="G2187" s="122">
        <v>1</v>
      </c>
      <c r="H2187" s="166">
        <v>0.73324100000000003</v>
      </c>
      <c r="I2187" s="167">
        <v>0.06</v>
      </c>
      <c r="J2187" s="168" t="str">
        <f t="shared" si="255"/>
        <v>FALSE</v>
      </c>
      <c r="K2187" s="169">
        <v>0.35092299999999998</v>
      </c>
      <c r="L2187" s="170">
        <f>-LOG10(Table3[[#This Row],[Student''s T-test p-value HEK293 +Selistat_HEK293 UT]])</f>
        <v>0.45478816656448179</v>
      </c>
      <c r="M2187" s="167">
        <v>-0.125</v>
      </c>
      <c r="N2187" s="171" t="str">
        <f t="shared" si="256"/>
        <v>FALSE</v>
      </c>
      <c r="O2187" s="146">
        <v>0.43989</v>
      </c>
      <c r="P2187" s="147">
        <v>0.21</v>
      </c>
      <c r="Q2187" s="171" t="str">
        <f t="shared" si="257"/>
        <v>FALSE</v>
      </c>
      <c r="R2187" s="122" t="s">
        <v>5168</v>
      </c>
      <c r="S2187" s="122" t="s">
        <v>11089</v>
      </c>
      <c r="T2187" s="122" t="s">
        <v>5170</v>
      </c>
      <c r="U2187" s="172" t="s">
        <v>5171</v>
      </c>
      <c r="V2187" s="122" t="s">
        <v>11090</v>
      </c>
      <c r="W2187" s="148">
        <v>-0.1</v>
      </c>
      <c r="X2187" s="149">
        <v>-0.25</v>
      </c>
      <c r="Y2187" s="149">
        <v>-0.34</v>
      </c>
      <c r="Z2187" s="150">
        <v>-0.1</v>
      </c>
      <c r="AA2187" s="148">
        <v>-0.21</v>
      </c>
      <c r="AB2187" s="149">
        <v>-0.14000000000000001</v>
      </c>
      <c r="AC2187" s="149">
        <v>-0.19</v>
      </c>
      <c r="AD2187" s="151">
        <v>0.25</v>
      </c>
      <c r="AE2187" s="148">
        <v>0.21</v>
      </c>
      <c r="AF2187" s="149">
        <v>0.14000000000000001</v>
      </c>
      <c r="AG2187" s="149">
        <v>0.69</v>
      </c>
      <c r="AH2187" s="151">
        <v>-0.3</v>
      </c>
      <c r="AI2187" s="152">
        <v>0.18</v>
      </c>
      <c r="AJ2187" s="149">
        <v>0.25</v>
      </c>
      <c r="AK2187" s="149">
        <v>-0.11</v>
      </c>
      <c r="AL2187" s="150">
        <v>-0.42</v>
      </c>
      <c r="AM2187" s="153">
        <f t="shared" si="258"/>
        <v>0.10999999999999999</v>
      </c>
      <c r="AN2187" s="154">
        <f t="shared" si="258"/>
        <v>-0.10999999999999999</v>
      </c>
      <c r="AO2187" s="154">
        <f t="shared" si="258"/>
        <v>-0.15000000000000002</v>
      </c>
      <c r="AP2187" s="155">
        <f t="shared" si="258"/>
        <v>-0.35</v>
      </c>
      <c r="AQ2187" s="156">
        <f>AVERAGE(Table3[[#This Row],[ HEK293 +Selistat_R1 2]:[ HEK293 +Selistat_R4 5]])</f>
        <v>-0.125</v>
      </c>
      <c r="AR2187" s="153">
        <f t="shared" si="259"/>
        <v>0.42</v>
      </c>
      <c r="AS2187" s="154">
        <f t="shared" si="259"/>
        <v>0.28000000000000003</v>
      </c>
      <c r="AT2187" s="154">
        <f t="shared" si="259"/>
        <v>0.87999999999999989</v>
      </c>
      <c r="AU2187" s="157">
        <f t="shared" si="259"/>
        <v>-0.55000000000000004</v>
      </c>
      <c r="AV2187" s="158">
        <f t="shared" si="260"/>
        <v>0.39</v>
      </c>
      <c r="AW2187" s="154">
        <f t="shared" si="260"/>
        <v>0.39</v>
      </c>
      <c r="AX2187" s="154">
        <f t="shared" si="260"/>
        <v>0.08</v>
      </c>
      <c r="AY2187" s="155">
        <f t="shared" si="260"/>
        <v>-0.66999999999999993</v>
      </c>
    </row>
    <row r="2188" spans="1:51" x14ac:dyDescent="0.15">
      <c r="A2188" s="122" t="s">
        <v>5836</v>
      </c>
      <c r="B2188" s="122" t="s">
        <v>5837</v>
      </c>
      <c r="C2188" s="122" t="s">
        <v>5838</v>
      </c>
      <c r="D2188" s="122" t="s">
        <v>3018</v>
      </c>
      <c r="E2188" s="122" t="s">
        <v>5839</v>
      </c>
      <c r="G2188" s="122">
        <v>1</v>
      </c>
      <c r="H2188" s="166">
        <v>0.57129700000000005</v>
      </c>
      <c r="I2188" s="167">
        <v>-7.8333299999999995E-2</v>
      </c>
      <c r="J2188" s="168" t="str">
        <f t="shared" si="255"/>
        <v>FALSE</v>
      </c>
      <c r="K2188" s="169">
        <v>0.351244</v>
      </c>
      <c r="L2188" s="170">
        <f>-LOG10(Table3[[#This Row],[Student''s T-test p-value HEK293 +Selistat_HEK293 UT]])</f>
        <v>0.45439108570365327</v>
      </c>
      <c r="M2188" s="167">
        <v>-0.20250000000000001</v>
      </c>
      <c r="N2188" s="171" t="str">
        <f t="shared" si="256"/>
        <v>FALSE</v>
      </c>
      <c r="O2188" s="146">
        <v>0.86445399999999994</v>
      </c>
      <c r="P2188" s="147">
        <v>2.2499999999999999E-2</v>
      </c>
      <c r="Q2188" s="171" t="str">
        <f t="shared" si="257"/>
        <v>FALSE</v>
      </c>
      <c r="R2188" s="122" t="s">
        <v>5840</v>
      </c>
      <c r="S2188" s="122" t="s">
        <v>10974</v>
      </c>
      <c r="T2188" s="122" t="s">
        <v>5842</v>
      </c>
      <c r="U2188" s="172" t="s">
        <v>5843</v>
      </c>
      <c r="V2188" s="122" t="s">
        <v>10975</v>
      </c>
      <c r="W2188" s="148">
        <v>-0.4</v>
      </c>
      <c r="X2188" s="149">
        <v>0.02</v>
      </c>
      <c r="Y2188" s="149">
        <v>-0.46</v>
      </c>
      <c r="Z2188" s="150">
        <v>0.2</v>
      </c>
      <c r="AA2188" s="148">
        <v>-7.0000000000000007E-2</v>
      </c>
      <c r="AB2188" s="149">
        <v>0.16</v>
      </c>
      <c r="AC2188" s="149">
        <v>-0.23</v>
      </c>
      <c r="AD2188" s="151">
        <v>0.31</v>
      </c>
      <c r="AE2188" s="148">
        <v>0.12</v>
      </c>
      <c r="AF2188" s="149">
        <v>-0.16</v>
      </c>
      <c r="AG2188" s="149">
        <v>0.26</v>
      </c>
      <c r="AH2188" s="151">
        <v>-7.0000000000000007E-2</v>
      </c>
      <c r="AI2188" s="152">
        <v>0.08</v>
      </c>
      <c r="AJ2188" s="149">
        <v>-0.23</v>
      </c>
      <c r="AK2188" s="149">
        <v>0.06</v>
      </c>
      <c r="AL2188" s="150">
        <v>0.15</v>
      </c>
      <c r="AM2188" s="153">
        <f t="shared" si="258"/>
        <v>-0.33</v>
      </c>
      <c r="AN2188" s="154">
        <f t="shared" si="258"/>
        <v>-0.14000000000000001</v>
      </c>
      <c r="AO2188" s="154">
        <f t="shared" si="258"/>
        <v>-0.23</v>
      </c>
      <c r="AP2188" s="155">
        <f t="shared" si="258"/>
        <v>-0.10999999999999999</v>
      </c>
      <c r="AQ2188" s="156">
        <f>AVERAGE(Table3[[#This Row],[ HEK293 +Selistat_R1 2]:[ HEK293 +Selistat_R4 5]])</f>
        <v>-0.20250000000000001</v>
      </c>
      <c r="AR2188" s="153">
        <f t="shared" si="259"/>
        <v>0.19</v>
      </c>
      <c r="AS2188" s="154">
        <f t="shared" si="259"/>
        <v>-0.32</v>
      </c>
      <c r="AT2188" s="154">
        <f t="shared" si="259"/>
        <v>0.49</v>
      </c>
      <c r="AU2188" s="157">
        <f t="shared" si="259"/>
        <v>-0.38</v>
      </c>
      <c r="AV2188" s="158">
        <f t="shared" si="260"/>
        <v>0.15000000000000002</v>
      </c>
      <c r="AW2188" s="154">
        <f t="shared" si="260"/>
        <v>-0.39</v>
      </c>
      <c r="AX2188" s="154">
        <f t="shared" si="260"/>
        <v>0.29000000000000004</v>
      </c>
      <c r="AY2188" s="155">
        <f t="shared" si="260"/>
        <v>-0.16</v>
      </c>
    </row>
    <row r="2189" spans="1:51" x14ac:dyDescent="0.15">
      <c r="A2189" s="122" t="s">
        <v>10750</v>
      </c>
      <c r="B2189" s="122" t="s">
        <v>10751</v>
      </c>
      <c r="C2189" s="122" t="s">
        <v>10752</v>
      </c>
      <c r="E2189" s="122" t="s">
        <v>10753</v>
      </c>
      <c r="G2189" s="122">
        <v>1</v>
      </c>
      <c r="H2189" s="166">
        <v>0.61219000000000001</v>
      </c>
      <c r="I2189" s="167">
        <v>0.1</v>
      </c>
      <c r="J2189" s="168" t="str">
        <f t="shared" si="255"/>
        <v>FALSE</v>
      </c>
      <c r="K2189" s="169">
        <v>0.35126000000000002</v>
      </c>
      <c r="L2189" s="170">
        <f>-LOG10(Table3[[#This Row],[Student''s T-test p-value HEK293 +Selistat_HEK293 UT]])</f>
        <v>0.45437130300715145</v>
      </c>
      <c r="M2189" s="167">
        <v>-0.22500000000000001</v>
      </c>
      <c r="N2189" s="171" t="str">
        <f t="shared" si="256"/>
        <v>FALSE</v>
      </c>
      <c r="O2189" s="146">
        <v>0.40569100000000002</v>
      </c>
      <c r="P2189" s="147">
        <v>-0.14000000000000001</v>
      </c>
      <c r="Q2189" s="171" t="str">
        <f t="shared" si="257"/>
        <v>FALSE</v>
      </c>
      <c r="R2189" s="122" t="s">
        <v>10754</v>
      </c>
      <c r="S2189" s="122" t="s">
        <v>11075</v>
      </c>
      <c r="T2189" s="122" t="s">
        <v>10756</v>
      </c>
      <c r="U2189" s="172" t="s">
        <v>10757</v>
      </c>
      <c r="V2189" s="122" t="s">
        <v>11076</v>
      </c>
      <c r="W2189" s="148">
        <v>-0.88</v>
      </c>
      <c r="X2189" s="149">
        <v>-0.23</v>
      </c>
      <c r="Y2189" s="149">
        <v>-0.14000000000000001</v>
      </c>
      <c r="Z2189" s="150">
        <v>-0.08</v>
      </c>
      <c r="AA2189" s="148">
        <v>0.22</v>
      </c>
      <c r="AB2189" s="149">
        <v>-0.06</v>
      </c>
      <c r="AC2189" s="149">
        <v>-0.25</v>
      </c>
      <c r="AD2189" s="151">
        <v>-0.34</v>
      </c>
      <c r="AE2189" s="148">
        <v>-0.02</v>
      </c>
      <c r="AF2189" s="149">
        <v>0.03</v>
      </c>
      <c r="AG2189" s="149">
        <v>0.37</v>
      </c>
      <c r="AH2189" s="151">
        <v>-0.04</v>
      </c>
      <c r="AI2189" s="152">
        <v>0.27</v>
      </c>
      <c r="AJ2189" s="149">
        <v>-0.13</v>
      </c>
      <c r="AK2189" s="149">
        <v>0.44</v>
      </c>
      <c r="AL2189" s="150">
        <v>0.32</v>
      </c>
      <c r="AM2189" s="153">
        <f t="shared" si="258"/>
        <v>-1.1000000000000001</v>
      </c>
      <c r="AN2189" s="154">
        <f t="shared" si="258"/>
        <v>-0.17</v>
      </c>
      <c r="AO2189" s="154">
        <f t="shared" si="258"/>
        <v>0.10999999999999999</v>
      </c>
      <c r="AP2189" s="155">
        <f t="shared" si="258"/>
        <v>0.26</v>
      </c>
      <c r="AQ2189" s="156">
        <f>AVERAGE(Table3[[#This Row],[ HEK293 +Selistat_R1 2]:[ HEK293 +Selistat_R4 5]])</f>
        <v>-0.22500000000000003</v>
      </c>
      <c r="AR2189" s="153">
        <f t="shared" si="259"/>
        <v>-0.24</v>
      </c>
      <c r="AS2189" s="154">
        <f t="shared" si="259"/>
        <v>0.09</v>
      </c>
      <c r="AT2189" s="154">
        <f t="shared" si="259"/>
        <v>0.62</v>
      </c>
      <c r="AU2189" s="157">
        <f t="shared" si="259"/>
        <v>0.30000000000000004</v>
      </c>
      <c r="AV2189" s="158">
        <f t="shared" si="260"/>
        <v>5.0000000000000017E-2</v>
      </c>
      <c r="AW2189" s="154">
        <f t="shared" si="260"/>
        <v>-7.0000000000000007E-2</v>
      </c>
      <c r="AX2189" s="154">
        <f t="shared" si="260"/>
        <v>0.69</v>
      </c>
      <c r="AY2189" s="155">
        <f t="shared" si="260"/>
        <v>0.66</v>
      </c>
    </row>
    <row r="2190" spans="1:51" x14ac:dyDescent="0.15">
      <c r="A2190" s="122" t="s">
        <v>6820</v>
      </c>
      <c r="B2190" s="122" t="s">
        <v>6821</v>
      </c>
      <c r="C2190" s="122" t="s">
        <v>6822</v>
      </c>
      <c r="D2190" s="122" t="s">
        <v>2848</v>
      </c>
      <c r="E2190" s="122" t="s">
        <v>6823</v>
      </c>
      <c r="F2190" s="122" t="s">
        <v>6824</v>
      </c>
      <c r="G2190" s="122">
        <v>1</v>
      </c>
      <c r="H2190" s="166">
        <v>0.45266299999999998</v>
      </c>
      <c r="I2190" s="167">
        <v>-0.14416699999999999</v>
      </c>
      <c r="J2190" s="168" t="str">
        <f t="shared" si="255"/>
        <v>FALSE</v>
      </c>
      <c r="K2190" s="169">
        <v>0.35169400000000001</v>
      </c>
      <c r="L2190" s="170">
        <f>-LOG10(Table3[[#This Row],[Student''s T-test p-value HEK293 +Selistat_HEK293 UT]])</f>
        <v>0.45383504080764897</v>
      </c>
      <c r="M2190" s="167">
        <v>-0.2</v>
      </c>
      <c r="N2190" s="171" t="str">
        <f t="shared" si="256"/>
        <v>FALSE</v>
      </c>
      <c r="O2190" s="146">
        <v>0.57873600000000003</v>
      </c>
      <c r="P2190" s="147">
        <v>-0.16250000000000001</v>
      </c>
      <c r="Q2190" s="171" t="str">
        <f t="shared" si="257"/>
        <v>FALSE</v>
      </c>
      <c r="R2190" s="122" t="s">
        <v>6825</v>
      </c>
      <c r="S2190" s="122" t="s">
        <v>11091</v>
      </c>
      <c r="T2190" s="122" t="s">
        <v>6827</v>
      </c>
      <c r="U2190" s="172" t="s">
        <v>6828</v>
      </c>
      <c r="V2190" s="122" t="s">
        <v>11092</v>
      </c>
      <c r="W2190" s="148">
        <v>-0.13</v>
      </c>
      <c r="X2190" s="149">
        <v>-0.3</v>
      </c>
      <c r="Y2190" s="149">
        <v>0.23</v>
      </c>
      <c r="Z2190" s="150">
        <v>-0.3</v>
      </c>
      <c r="AA2190" s="148">
        <v>0.25</v>
      </c>
      <c r="AB2190" s="149">
        <v>0.39</v>
      </c>
      <c r="AC2190" s="149">
        <v>-0.3</v>
      </c>
      <c r="AD2190" s="151">
        <v>-0.04</v>
      </c>
      <c r="AE2190" s="148">
        <v>0.51</v>
      </c>
      <c r="AF2190" s="149">
        <v>-0.18</v>
      </c>
      <c r="AG2190" s="149">
        <v>-0.63</v>
      </c>
      <c r="AH2190" s="151">
        <v>-0.19</v>
      </c>
      <c r="AI2190" s="152">
        <v>0.39</v>
      </c>
      <c r="AJ2190" s="149">
        <v>0.11</v>
      </c>
      <c r="AK2190" s="149">
        <v>-0.03</v>
      </c>
      <c r="AL2190" s="150">
        <v>-0.31</v>
      </c>
      <c r="AM2190" s="153">
        <f t="shared" si="258"/>
        <v>-0.38</v>
      </c>
      <c r="AN2190" s="154">
        <f t="shared" si="258"/>
        <v>-0.69</v>
      </c>
      <c r="AO2190" s="154">
        <f t="shared" si="258"/>
        <v>0.53</v>
      </c>
      <c r="AP2190" s="155">
        <f t="shared" si="258"/>
        <v>-0.26</v>
      </c>
      <c r="AQ2190" s="156">
        <f>AVERAGE(Table3[[#This Row],[ HEK293 +Selistat_R1 2]:[ HEK293 +Selistat_R4 5]])</f>
        <v>-0.19999999999999996</v>
      </c>
      <c r="AR2190" s="153">
        <f t="shared" si="259"/>
        <v>0.26</v>
      </c>
      <c r="AS2190" s="154">
        <f t="shared" si="259"/>
        <v>-0.57000000000000006</v>
      </c>
      <c r="AT2190" s="154">
        <f t="shared" si="259"/>
        <v>-0.33</v>
      </c>
      <c r="AU2190" s="157">
        <f t="shared" si="259"/>
        <v>-0.15</v>
      </c>
      <c r="AV2190" s="158">
        <f t="shared" si="260"/>
        <v>0.14000000000000001</v>
      </c>
      <c r="AW2190" s="154">
        <f t="shared" si="260"/>
        <v>-0.28000000000000003</v>
      </c>
      <c r="AX2190" s="154">
        <f t="shared" si="260"/>
        <v>0.27</v>
      </c>
      <c r="AY2190" s="155">
        <f t="shared" si="260"/>
        <v>-0.27</v>
      </c>
    </row>
    <row r="2191" spans="1:51" x14ac:dyDescent="0.15">
      <c r="A2191" s="122" t="s">
        <v>6326</v>
      </c>
      <c r="B2191" s="122" t="s">
        <v>6327</v>
      </c>
      <c r="C2191" s="122" t="s">
        <v>6328</v>
      </c>
      <c r="D2191" s="122" t="s">
        <v>3903</v>
      </c>
      <c r="E2191" s="122" t="s">
        <v>6329</v>
      </c>
      <c r="F2191" s="122" t="s">
        <v>6330</v>
      </c>
      <c r="G2191" s="122">
        <v>2</v>
      </c>
      <c r="H2191" s="166">
        <v>0.58283200000000002</v>
      </c>
      <c r="I2191" s="167">
        <v>8.9166700000000002E-2</v>
      </c>
      <c r="J2191" s="168" t="str">
        <f t="shared" si="255"/>
        <v>FALSE</v>
      </c>
      <c r="K2191" s="169">
        <v>0.35241299999999998</v>
      </c>
      <c r="L2191" s="170">
        <f>-LOG10(Table3[[#This Row],[Student''s T-test p-value HEK293 +Selistat_HEK293 UT]])</f>
        <v>0.45294807947641907</v>
      </c>
      <c r="M2191" s="167">
        <v>-0.185</v>
      </c>
      <c r="N2191" s="171" t="str">
        <f t="shared" si="256"/>
        <v>FALSE</v>
      </c>
      <c r="O2191" s="146">
        <v>0.16322999999999999</v>
      </c>
      <c r="P2191" s="147">
        <v>-0.17249999999999999</v>
      </c>
      <c r="Q2191" s="171" t="str">
        <f t="shared" si="257"/>
        <v>FALSE</v>
      </c>
      <c r="R2191" s="122" t="s">
        <v>763</v>
      </c>
      <c r="S2191" s="122" t="s">
        <v>11093</v>
      </c>
      <c r="T2191" s="122" t="s">
        <v>765</v>
      </c>
      <c r="U2191" s="172" t="s">
        <v>6332</v>
      </c>
      <c r="V2191" s="122" t="s">
        <v>11094</v>
      </c>
      <c r="W2191" s="148">
        <v>-0.55000000000000004</v>
      </c>
      <c r="X2191" s="149">
        <v>-0.38</v>
      </c>
      <c r="Y2191" s="149">
        <v>-0.33</v>
      </c>
      <c r="Z2191" s="150">
        <v>0.16</v>
      </c>
      <c r="AA2191" s="148">
        <v>-0.17</v>
      </c>
      <c r="AB2191" s="149">
        <v>-0.32</v>
      </c>
      <c r="AC2191" s="149">
        <v>0.16</v>
      </c>
      <c r="AD2191" s="151">
        <v>-0.03</v>
      </c>
      <c r="AE2191" s="148">
        <v>0.23</v>
      </c>
      <c r="AF2191" s="149">
        <v>0</v>
      </c>
      <c r="AG2191" s="149">
        <v>-0.19</v>
      </c>
      <c r="AH2191" s="151">
        <v>0.16</v>
      </c>
      <c r="AI2191" s="152">
        <v>0.14000000000000001</v>
      </c>
      <c r="AJ2191" s="149">
        <v>0.15</v>
      </c>
      <c r="AK2191" s="149">
        <v>0.22</v>
      </c>
      <c r="AL2191" s="150">
        <v>0.38</v>
      </c>
      <c r="AM2191" s="153">
        <f t="shared" si="258"/>
        <v>-0.38</v>
      </c>
      <c r="AN2191" s="154">
        <f t="shared" si="258"/>
        <v>-0.06</v>
      </c>
      <c r="AO2191" s="154">
        <f t="shared" si="258"/>
        <v>-0.49</v>
      </c>
      <c r="AP2191" s="155">
        <f t="shared" si="258"/>
        <v>0.19</v>
      </c>
      <c r="AQ2191" s="156">
        <f>AVERAGE(Table3[[#This Row],[ HEK293 +Selistat_R1 2]:[ HEK293 +Selistat_R4 5]])</f>
        <v>-0.185</v>
      </c>
      <c r="AR2191" s="153">
        <f t="shared" si="259"/>
        <v>0.4</v>
      </c>
      <c r="AS2191" s="154">
        <f t="shared" si="259"/>
        <v>0.32</v>
      </c>
      <c r="AT2191" s="154">
        <f t="shared" si="259"/>
        <v>-0.35</v>
      </c>
      <c r="AU2191" s="157">
        <f t="shared" si="259"/>
        <v>0.19</v>
      </c>
      <c r="AV2191" s="158">
        <f t="shared" si="260"/>
        <v>0.31000000000000005</v>
      </c>
      <c r="AW2191" s="154">
        <f t="shared" si="260"/>
        <v>0.47</v>
      </c>
      <c r="AX2191" s="154">
        <f t="shared" si="260"/>
        <v>0.06</v>
      </c>
      <c r="AY2191" s="155">
        <f t="shared" si="260"/>
        <v>0.41000000000000003</v>
      </c>
    </row>
    <row r="2192" spans="1:51" x14ac:dyDescent="0.15">
      <c r="B2192" s="122" t="s">
        <v>2865</v>
      </c>
      <c r="E2192" s="122" t="s">
        <v>6958</v>
      </c>
      <c r="G2192" s="122">
        <v>1</v>
      </c>
      <c r="H2192" s="166">
        <v>0.87337299999999995</v>
      </c>
      <c r="I2192" s="167">
        <v>1.7500000000000002E-2</v>
      </c>
      <c r="J2192" s="168" t="str">
        <f t="shared" si="255"/>
        <v>FALSE</v>
      </c>
      <c r="K2192" s="169">
        <v>0.35294700000000001</v>
      </c>
      <c r="L2192" s="170">
        <f>-LOG10(Table3[[#This Row],[Student''s T-test p-value HEK293 +Selistat_HEK293 UT]])</f>
        <v>0.45229050519479658</v>
      </c>
      <c r="M2192" s="167">
        <v>-0.13750000000000001</v>
      </c>
      <c r="N2192" s="171" t="str">
        <f t="shared" si="256"/>
        <v>FALSE</v>
      </c>
      <c r="O2192" s="146">
        <v>0.461067</v>
      </c>
      <c r="P2192" s="147">
        <v>-7.4999999999999997E-2</v>
      </c>
      <c r="Q2192" s="171" t="str">
        <f t="shared" si="257"/>
        <v>FALSE</v>
      </c>
      <c r="R2192" s="122" t="s">
        <v>6959</v>
      </c>
      <c r="S2192" s="122" t="s">
        <v>6960</v>
      </c>
      <c r="T2192" s="122" t="s">
        <v>6961</v>
      </c>
      <c r="U2192" s="172" t="s">
        <v>6962</v>
      </c>
      <c r="V2192" s="122" t="s">
        <v>6963</v>
      </c>
      <c r="W2192" s="148">
        <v>-0.44</v>
      </c>
      <c r="X2192" s="149">
        <v>0.01</v>
      </c>
      <c r="Y2192" s="149">
        <v>-0.25</v>
      </c>
      <c r="Z2192" s="150">
        <v>0.04</v>
      </c>
      <c r="AA2192" s="148">
        <v>0.08</v>
      </c>
      <c r="AB2192" s="149">
        <v>-0.22</v>
      </c>
      <c r="AC2192" s="149">
        <v>-0.06</v>
      </c>
      <c r="AD2192" s="151">
        <v>0.11</v>
      </c>
      <c r="AE2192" s="148">
        <v>7.0000000000000007E-2</v>
      </c>
      <c r="AF2192" s="149">
        <v>0</v>
      </c>
      <c r="AG2192" s="149">
        <v>0.19</v>
      </c>
      <c r="AH2192" s="151">
        <v>-0.12</v>
      </c>
      <c r="AI2192" s="152">
        <v>0.23</v>
      </c>
      <c r="AJ2192" s="149">
        <v>-7.0000000000000007E-2</v>
      </c>
      <c r="AK2192" s="149">
        <v>7.0000000000000007E-2</v>
      </c>
      <c r="AL2192" s="150">
        <v>0.21</v>
      </c>
      <c r="AM2192" s="153">
        <f t="shared" si="258"/>
        <v>-0.52</v>
      </c>
      <c r="AN2192" s="154">
        <f t="shared" si="258"/>
        <v>0.23</v>
      </c>
      <c r="AO2192" s="154">
        <f t="shared" si="258"/>
        <v>-0.19</v>
      </c>
      <c r="AP2192" s="155">
        <f t="shared" si="258"/>
        <v>-7.0000000000000007E-2</v>
      </c>
      <c r="AQ2192" s="156">
        <f>AVERAGE(Table3[[#This Row],[ HEK293 +Selistat_R1 2]:[ HEK293 +Selistat_R4 5]])</f>
        <v>-0.13750000000000001</v>
      </c>
      <c r="AR2192" s="153">
        <f t="shared" si="259"/>
        <v>-9.999999999999995E-3</v>
      </c>
      <c r="AS2192" s="154">
        <f t="shared" si="259"/>
        <v>0.22</v>
      </c>
      <c r="AT2192" s="154">
        <f t="shared" si="259"/>
        <v>0.25</v>
      </c>
      <c r="AU2192" s="157">
        <f t="shared" si="259"/>
        <v>-0.22999999999999998</v>
      </c>
      <c r="AV2192" s="158">
        <f t="shared" si="260"/>
        <v>0.15000000000000002</v>
      </c>
      <c r="AW2192" s="154">
        <f t="shared" si="260"/>
        <v>0.15</v>
      </c>
      <c r="AX2192" s="154">
        <f t="shared" si="260"/>
        <v>0.13</v>
      </c>
      <c r="AY2192" s="155">
        <f t="shared" si="260"/>
        <v>9.9999999999999992E-2</v>
      </c>
    </row>
    <row r="2193" spans="1:51" x14ac:dyDescent="0.15">
      <c r="A2193" s="122" t="s">
        <v>11095</v>
      </c>
      <c r="B2193" s="122" t="s">
        <v>11096</v>
      </c>
      <c r="C2193" s="122" t="s">
        <v>11097</v>
      </c>
      <c r="D2193" s="122" t="s">
        <v>11098</v>
      </c>
      <c r="E2193" s="122" t="s">
        <v>11099</v>
      </c>
      <c r="G2193" s="122">
        <v>1</v>
      </c>
      <c r="H2193" s="166">
        <v>0.71324799999999999</v>
      </c>
      <c r="I2193" s="167">
        <v>5.9166700000000003E-2</v>
      </c>
      <c r="J2193" s="168" t="str">
        <f t="shared" si="255"/>
        <v>FALSE</v>
      </c>
      <c r="K2193" s="169">
        <v>0.35337200000000002</v>
      </c>
      <c r="L2193" s="170">
        <f>-LOG10(Table3[[#This Row],[Student''s T-test p-value HEK293 +Selistat_HEK293 UT]])</f>
        <v>0.45176786548926856</v>
      </c>
      <c r="M2193" s="167">
        <v>-0.115</v>
      </c>
      <c r="N2193" s="171" t="str">
        <f t="shared" si="256"/>
        <v>FALSE</v>
      </c>
      <c r="O2193" s="146">
        <v>0.224527</v>
      </c>
      <c r="P2193" s="147">
        <v>0.28749999999999998</v>
      </c>
      <c r="Q2193" s="171" t="str">
        <f t="shared" si="257"/>
        <v>FALSE</v>
      </c>
      <c r="R2193" s="122" t="s">
        <v>11100</v>
      </c>
      <c r="S2193" s="122" t="s">
        <v>11101</v>
      </c>
      <c r="T2193" s="122" t="s">
        <v>11102</v>
      </c>
      <c r="U2193" s="172" t="s">
        <v>11103</v>
      </c>
      <c r="V2193" s="122" t="s">
        <v>11104</v>
      </c>
      <c r="W2193" s="148">
        <v>-7.0000000000000007E-2</v>
      </c>
      <c r="X2193" s="149">
        <v>-0.01</v>
      </c>
      <c r="Y2193" s="149">
        <v>-0.3</v>
      </c>
      <c r="Z2193" s="150">
        <v>-0.36</v>
      </c>
      <c r="AA2193" s="148">
        <v>-0.2</v>
      </c>
      <c r="AB2193" s="149">
        <v>-0.06</v>
      </c>
      <c r="AC2193" s="149">
        <v>-0.16</v>
      </c>
      <c r="AD2193" s="151">
        <v>0.14000000000000001</v>
      </c>
      <c r="AE2193" s="148">
        <v>0.62</v>
      </c>
      <c r="AF2193" s="149">
        <v>0.33</v>
      </c>
      <c r="AG2193" s="149">
        <v>0.28000000000000003</v>
      </c>
      <c r="AH2193" s="151">
        <v>-0.35</v>
      </c>
      <c r="AI2193" s="152">
        <v>-7.0000000000000007E-2</v>
      </c>
      <c r="AJ2193" s="149">
        <v>0.03</v>
      </c>
      <c r="AK2193" s="149">
        <v>0</v>
      </c>
      <c r="AL2193" s="150">
        <v>-0.23</v>
      </c>
      <c r="AM2193" s="153">
        <f t="shared" si="258"/>
        <v>0.13</v>
      </c>
      <c r="AN2193" s="154">
        <f t="shared" si="258"/>
        <v>4.9999999999999996E-2</v>
      </c>
      <c r="AO2193" s="154">
        <f t="shared" si="258"/>
        <v>-0.13999999999999999</v>
      </c>
      <c r="AP2193" s="155">
        <f t="shared" si="258"/>
        <v>-0.5</v>
      </c>
      <c r="AQ2193" s="156">
        <f>AVERAGE(Table3[[#This Row],[ HEK293 +Selistat_R1 2]:[ HEK293 +Selistat_R4 5]])</f>
        <v>-0.11499999999999999</v>
      </c>
      <c r="AR2193" s="153">
        <f t="shared" si="259"/>
        <v>0.82000000000000006</v>
      </c>
      <c r="AS2193" s="154">
        <f t="shared" si="259"/>
        <v>0.39</v>
      </c>
      <c r="AT2193" s="154">
        <f t="shared" si="259"/>
        <v>0.44000000000000006</v>
      </c>
      <c r="AU2193" s="157">
        <f t="shared" si="259"/>
        <v>-0.49</v>
      </c>
      <c r="AV2193" s="158">
        <f t="shared" si="260"/>
        <v>0.13</v>
      </c>
      <c r="AW2193" s="154">
        <f t="shared" si="260"/>
        <v>0.09</v>
      </c>
      <c r="AX2193" s="154">
        <f t="shared" si="260"/>
        <v>0.16</v>
      </c>
      <c r="AY2193" s="155">
        <f t="shared" si="260"/>
        <v>-0.37</v>
      </c>
    </row>
    <row r="2194" spans="1:51" x14ac:dyDescent="0.15">
      <c r="A2194" s="122" t="s">
        <v>5202</v>
      </c>
      <c r="C2194" s="122" t="s">
        <v>3881</v>
      </c>
      <c r="E2194" s="122" t="s">
        <v>5203</v>
      </c>
      <c r="F2194" s="122" t="s">
        <v>5204</v>
      </c>
      <c r="G2194" s="122">
        <v>2</v>
      </c>
      <c r="H2194" s="166">
        <v>0.96099699999999999</v>
      </c>
      <c r="I2194" s="167">
        <v>9.16668E-3</v>
      </c>
      <c r="J2194" s="168" t="str">
        <f t="shared" si="255"/>
        <v>FALSE</v>
      </c>
      <c r="K2194" s="169">
        <v>0.35382200000000003</v>
      </c>
      <c r="L2194" s="170">
        <f>-LOG10(Table3[[#This Row],[Student''s T-test p-value HEK293 +Selistat_HEK293 UT]])</f>
        <v>0.45121516695609842</v>
      </c>
      <c r="M2194" s="167">
        <v>-0.20250000000000001</v>
      </c>
      <c r="N2194" s="171" t="str">
        <f t="shared" si="256"/>
        <v>FALSE</v>
      </c>
      <c r="O2194" s="146">
        <v>0.13917399999999999</v>
      </c>
      <c r="P2194" s="147">
        <v>-0.33</v>
      </c>
      <c r="Q2194" s="171" t="str">
        <f t="shared" si="257"/>
        <v>FALSE</v>
      </c>
      <c r="R2194" s="122" t="s">
        <v>17</v>
      </c>
      <c r="S2194" s="122" t="s">
        <v>10976</v>
      </c>
      <c r="T2194" s="122" t="s">
        <v>19</v>
      </c>
      <c r="U2194" s="172" t="s">
        <v>5205</v>
      </c>
      <c r="V2194" s="122" t="s">
        <v>10977</v>
      </c>
      <c r="W2194" s="148">
        <v>-0.2</v>
      </c>
      <c r="X2194" s="149">
        <v>-0.28000000000000003</v>
      </c>
      <c r="Y2194" s="149">
        <v>-0.28999999999999998</v>
      </c>
      <c r="Z2194" s="150">
        <v>-0.2</v>
      </c>
      <c r="AA2194" s="148">
        <v>-0.03</v>
      </c>
      <c r="AB2194" s="149">
        <v>-0.37</v>
      </c>
      <c r="AC2194" s="149">
        <v>0.52</v>
      </c>
      <c r="AD2194" s="151">
        <v>-0.28000000000000003</v>
      </c>
      <c r="AE2194" s="148">
        <v>0.28999999999999998</v>
      </c>
      <c r="AF2194" s="149">
        <v>-0.42</v>
      </c>
      <c r="AG2194" s="149">
        <v>-0.32</v>
      </c>
      <c r="AH2194" s="151">
        <v>0.09</v>
      </c>
      <c r="AI2194" s="152">
        <v>0.3</v>
      </c>
      <c r="AJ2194" s="149">
        <v>0</v>
      </c>
      <c r="AK2194" s="149">
        <v>0.2</v>
      </c>
      <c r="AL2194" s="150">
        <v>0.46</v>
      </c>
      <c r="AM2194" s="153">
        <f t="shared" si="258"/>
        <v>-0.17</v>
      </c>
      <c r="AN2194" s="154">
        <f t="shared" si="258"/>
        <v>8.9999999999999969E-2</v>
      </c>
      <c r="AO2194" s="154">
        <f t="shared" si="258"/>
        <v>-0.81</v>
      </c>
      <c r="AP2194" s="155">
        <f t="shared" si="258"/>
        <v>8.0000000000000016E-2</v>
      </c>
      <c r="AQ2194" s="156">
        <f>AVERAGE(Table3[[#This Row],[ HEK293 +Selistat_R1 2]:[ HEK293 +Selistat_R4 5]])</f>
        <v>-0.20250000000000001</v>
      </c>
      <c r="AR2194" s="153">
        <f t="shared" si="259"/>
        <v>0.31999999999999995</v>
      </c>
      <c r="AS2194" s="154">
        <f t="shared" si="259"/>
        <v>-4.9999999999999989E-2</v>
      </c>
      <c r="AT2194" s="154">
        <f t="shared" si="259"/>
        <v>-0.84000000000000008</v>
      </c>
      <c r="AU2194" s="157">
        <f t="shared" si="259"/>
        <v>0.37</v>
      </c>
      <c r="AV2194" s="158">
        <f t="shared" si="260"/>
        <v>0.32999999999999996</v>
      </c>
      <c r="AW2194" s="154">
        <f t="shared" si="260"/>
        <v>0.37</v>
      </c>
      <c r="AX2194" s="154">
        <f t="shared" si="260"/>
        <v>-0.32</v>
      </c>
      <c r="AY2194" s="155">
        <f t="shared" si="260"/>
        <v>0.74</v>
      </c>
    </row>
    <row r="2195" spans="1:51" x14ac:dyDescent="0.15">
      <c r="A2195" s="122" t="s">
        <v>6284</v>
      </c>
      <c r="B2195" s="122" t="s">
        <v>6285</v>
      </c>
      <c r="C2195" s="122" t="s">
        <v>5770</v>
      </c>
      <c r="E2195" s="122" t="s">
        <v>6286</v>
      </c>
      <c r="G2195" s="122">
        <v>1</v>
      </c>
      <c r="H2195" s="166">
        <v>0.30436099999999999</v>
      </c>
      <c r="I2195" s="167">
        <v>-0.158333</v>
      </c>
      <c r="J2195" s="168" t="str">
        <f t="shared" si="255"/>
        <v>FALSE</v>
      </c>
      <c r="K2195" s="169">
        <v>0.354964</v>
      </c>
      <c r="L2195" s="170">
        <f>-LOG10(Table3[[#This Row],[Student''s T-test p-value HEK293 +Selistat_HEK293 UT]])</f>
        <v>0.44981569030868751</v>
      </c>
      <c r="M2195" s="167">
        <v>-0.1875</v>
      </c>
      <c r="N2195" s="171" t="str">
        <f t="shared" si="256"/>
        <v>FALSE</v>
      </c>
      <c r="O2195" s="146">
        <v>0.49430099999999999</v>
      </c>
      <c r="P2195" s="147">
        <v>-0.14249999999999999</v>
      </c>
      <c r="Q2195" s="171" t="str">
        <f t="shared" si="257"/>
        <v>FALSE</v>
      </c>
      <c r="R2195" s="122" t="s">
        <v>842</v>
      </c>
      <c r="S2195" s="122" t="s">
        <v>11105</v>
      </c>
      <c r="T2195" s="122" t="s">
        <v>844</v>
      </c>
      <c r="U2195" s="172" t="s">
        <v>6288</v>
      </c>
      <c r="V2195" s="122" t="s">
        <v>11106</v>
      </c>
      <c r="W2195" s="148">
        <v>-0.36</v>
      </c>
      <c r="X2195" s="149">
        <v>0.01</v>
      </c>
      <c r="Y2195" s="149">
        <v>-0.32</v>
      </c>
      <c r="Z2195" s="150">
        <v>0.31</v>
      </c>
      <c r="AA2195" s="148">
        <v>0.15</v>
      </c>
      <c r="AB2195" s="149">
        <v>-0.13</v>
      </c>
      <c r="AC2195" s="149">
        <v>0.02</v>
      </c>
      <c r="AD2195" s="151">
        <v>0.35</v>
      </c>
      <c r="AE2195" s="148">
        <v>0.04</v>
      </c>
      <c r="AF2195" s="149">
        <v>-0.35</v>
      </c>
      <c r="AG2195" s="149">
        <v>-0.23</v>
      </c>
      <c r="AH2195" s="151">
        <v>7.0000000000000007E-2</v>
      </c>
      <c r="AI2195" s="152">
        <v>0.3</v>
      </c>
      <c r="AJ2195" s="149">
        <v>-0.46</v>
      </c>
      <c r="AK2195" s="149">
        <v>0.15</v>
      </c>
      <c r="AL2195" s="150">
        <v>0.11</v>
      </c>
      <c r="AM2195" s="153">
        <f t="shared" si="258"/>
        <v>-0.51</v>
      </c>
      <c r="AN2195" s="154">
        <f t="shared" si="258"/>
        <v>0.14000000000000001</v>
      </c>
      <c r="AO2195" s="154">
        <f t="shared" si="258"/>
        <v>-0.34</v>
      </c>
      <c r="AP2195" s="155">
        <f t="shared" si="258"/>
        <v>-3.999999999999998E-2</v>
      </c>
      <c r="AQ2195" s="156">
        <f>AVERAGE(Table3[[#This Row],[ HEK293 +Selistat_R1 2]:[ HEK293 +Selistat_R4 5]])</f>
        <v>-0.1875</v>
      </c>
      <c r="AR2195" s="153">
        <f t="shared" si="259"/>
        <v>-0.10999999999999999</v>
      </c>
      <c r="AS2195" s="154">
        <f t="shared" si="259"/>
        <v>-0.21999999999999997</v>
      </c>
      <c r="AT2195" s="154">
        <f t="shared" si="259"/>
        <v>-0.25</v>
      </c>
      <c r="AU2195" s="157">
        <f t="shared" si="259"/>
        <v>-0.27999999999999997</v>
      </c>
      <c r="AV2195" s="158">
        <f t="shared" si="260"/>
        <v>0.15</v>
      </c>
      <c r="AW2195" s="154">
        <f t="shared" si="260"/>
        <v>-0.33</v>
      </c>
      <c r="AX2195" s="154">
        <f t="shared" si="260"/>
        <v>0.13</v>
      </c>
      <c r="AY2195" s="155">
        <f t="shared" si="260"/>
        <v>-0.24</v>
      </c>
    </row>
    <row r="2196" spans="1:51" x14ac:dyDescent="0.15">
      <c r="B2196" s="122" t="s">
        <v>11107</v>
      </c>
      <c r="C2196" s="122" t="s">
        <v>5593</v>
      </c>
      <c r="E2196" s="122" t="s">
        <v>11108</v>
      </c>
      <c r="G2196" s="122">
        <v>1</v>
      </c>
      <c r="H2196" s="166">
        <v>0.55442800000000003</v>
      </c>
      <c r="I2196" s="167">
        <v>0.12</v>
      </c>
      <c r="J2196" s="168" t="str">
        <f t="shared" si="255"/>
        <v>FALSE</v>
      </c>
      <c r="K2196" s="169">
        <v>0.35501300000000002</v>
      </c>
      <c r="L2196" s="170">
        <f>-LOG10(Table3[[#This Row],[Student''s T-test p-value HEK293 +Selistat_HEK293 UT]])</f>
        <v>0.4497557434945032</v>
      </c>
      <c r="M2196" s="167">
        <v>-0.1925</v>
      </c>
      <c r="N2196" s="171" t="str">
        <f t="shared" si="256"/>
        <v>FALSE</v>
      </c>
      <c r="O2196" s="146">
        <v>0.77488400000000002</v>
      </c>
      <c r="P2196" s="147">
        <v>-6.7500000000000004E-2</v>
      </c>
      <c r="Q2196" s="171" t="str">
        <f t="shared" si="257"/>
        <v>FALSE</v>
      </c>
      <c r="R2196" s="122" t="s">
        <v>11109</v>
      </c>
      <c r="S2196" s="122" t="s">
        <v>11110</v>
      </c>
      <c r="T2196" s="122" t="s">
        <v>11111</v>
      </c>
      <c r="U2196" s="172" t="s">
        <v>11112</v>
      </c>
      <c r="V2196" s="122" t="s">
        <v>11113</v>
      </c>
      <c r="W2196" s="148">
        <v>-0.42</v>
      </c>
      <c r="X2196" s="149">
        <v>-0.16</v>
      </c>
      <c r="Y2196" s="149">
        <v>-0.12</v>
      </c>
      <c r="Z2196" s="150">
        <v>-0.57999999999999996</v>
      </c>
      <c r="AA2196" s="148">
        <v>-0.33</v>
      </c>
      <c r="AB2196" s="149">
        <v>0.28999999999999998</v>
      </c>
      <c r="AC2196" s="149">
        <v>-0.06</v>
      </c>
      <c r="AD2196" s="151">
        <v>-0.41</v>
      </c>
      <c r="AE2196" s="148">
        <v>0.22</v>
      </c>
      <c r="AF2196" s="149">
        <v>0.59</v>
      </c>
      <c r="AG2196" s="149">
        <v>0.01</v>
      </c>
      <c r="AH2196" s="151">
        <v>-0.36</v>
      </c>
      <c r="AI2196" s="152">
        <v>7.0000000000000007E-2</v>
      </c>
      <c r="AJ2196" s="149">
        <v>0.28000000000000003</v>
      </c>
      <c r="AK2196" s="149">
        <v>0.43</v>
      </c>
      <c r="AL2196" s="150">
        <v>-0.05</v>
      </c>
      <c r="AM2196" s="153">
        <f t="shared" si="258"/>
        <v>-8.9999999999999969E-2</v>
      </c>
      <c r="AN2196" s="154">
        <f t="shared" si="258"/>
        <v>-0.44999999999999996</v>
      </c>
      <c r="AO2196" s="154">
        <f t="shared" si="258"/>
        <v>-0.06</v>
      </c>
      <c r="AP2196" s="155">
        <f t="shared" si="258"/>
        <v>-0.16999999999999998</v>
      </c>
      <c r="AQ2196" s="156">
        <f>AVERAGE(Table3[[#This Row],[ HEK293 +Selistat_R1 2]:[ HEK293 +Selistat_R4 5]])</f>
        <v>-0.19249999999999995</v>
      </c>
      <c r="AR2196" s="153">
        <f t="shared" si="259"/>
        <v>0.55000000000000004</v>
      </c>
      <c r="AS2196" s="154">
        <f t="shared" si="259"/>
        <v>0.3</v>
      </c>
      <c r="AT2196" s="154">
        <f t="shared" si="259"/>
        <v>6.9999999999999993E-2</v>
      </c>
      <c r="AU2196" s="157">
        <f t="shared" si="259"/>
        <v>4.9999999999999989E-2</v>
      </c>
      <c r="AV2196" s="158">
        <f t="shared" si="260"/>
        <v>0.4</v>
      </c>
      <c r="AW2196" s="154">
        <f t="shared" si="260"/>
        <v>-9.9999999999999534E-3</v>
      </c>
      <c r="AX2196" s="154">
        <f t="shared" si="260"/>
        <v>0.49</v>
      </c>
      <c r="AY2196" s="155">
        <f t="shared" si="260"/>
        <v>0.36</v>
      </c>
    </row>
    <row r="2197" spans="1:51" x14ac:dyDescent="0.15">
      <c r="A2197" s="122" t="s">
        <v>2858</v>
      </c>
      <c r="B2197" s="122" t="s">
        <v>2859</v>
      </c>
      <c r="C2197" s="122" t="s">
        <v>2860</v>
      </c>
      <c r="D2197" s="122" t="s">
        <v>2861</v>
      </c>
      <c r="E2197" s="122" t="s">
        <v>2862</v>
      </c>
      <c r="F2197" s="122" t="s">
        <v>2863</v>
      </c>
      <c r="G2197" s="122">
        <v>1</v>
      </c>
      <c r="H2197" s="166">
        <v>0.73046</v>
      </c>
      <c r="I2197" s="167">
        <v>3.8333300000000001E-2</v>
      </c>
      <c r="J2197" s="168" t="str">
        <f t="shared" si="255"/>
        <v>FALSE</v>
      </c>
      <c r="K2197" s="169">
        <v>0.355327</v>
      </c>
      <c r="L2197" s="170">
        <f>-LOG10(Table3[[#This Row],[Student''s T-test p-value HEK293 +Selistat_HEK293 UT]])</f>
        <v>0.44937179080649525</v>
      </c>
      <c r="M2197" s="167">
        <v>-0.13750000000000001</v>
      </c>
      <c r="N2197" s="171" t="str">
        <f t="shared" si="256"/>
        <v>FALSE</v>
      </c>
      <c r="O2197" s="146">
        <v>0.97762800000000005</v>
      </c>
      <c r="P2197" s="147">
        <v>2.5000000000000001E-3</v>
      </c>
      <c r="Q2197" s="171" t="str">
        <f t="shared" si="257"/>
        <v>FALSE</v>
      </c>
      <c r="R2197" s="122" t="s">
        <v>1002</v>
      </c>
      <c r="S2197" s="122" t="s">
        <v>8601</v>
      </c>
      <c r="T2197" s="122" t="s">
        <v>1004</v>
      </c>
      <c r="U2197" s="172" t="s">
        <v>2618</v>
      </c>
      <c r="V2197" s="122" t="s">
        <v>8602</v>
      </c>
      <c r="W2197" s="148">
        <v>-0.34</v>
      </c>
      <c r="X2197" s="149">
        <v>-0.23</v>
      </c>
      <c r="Y2197" s="149">
        <v>-0.18</v>
      </c>
      <c r="Z2197" s="150">
        <v>0.04</v>
      </c>
      <c r="AA2197" s="148">
        <v>-0.11</v>
      </c>
      <c r="AB2197" s="149">
        <v>-0.06</v>
      </c>
      <c r="AC2197" s="149">
        <v>0.27</v>
      </c>
      <c r="AD2197" s="151">
        <v>-0.26</v>
      </c>
      <c r="AE2197" s="148">
        <v>0.19</v>
      </c>
      <c r="AF2197" s="149">
        <v>0.17</v>
      </c>
      <c r="AG2197" s="149">
        <v>-0.03</v>
      </c>
      <c r="AH2197" s="151">
        <v>0.02</v>
      </c>
      <c r="AI2197" s="152">
        <v>0.04</v>
      </c>
      <c r="AJ2197" s="149">
        <v>-0.04</v>
      </c>
      <c r="AK2197" s="149">
        <v>7.0000000000000007E-2</v>
      </c>
      <c r="AL2197" s="150">
        <v>0.27</v>
      </c>
      <c r="AM2197" s="153">
        <f t="shared" si="258"/>
        <v>-0.23000000000000004</v>
      </c>
      <c r="AN2197" s="154">
        <f t="shared" si="258"/>
        <v>-0.17</v>
      </c>
      <c r="AO2197" s="154">
        <f t="shared" si="258"/>
        <v>-0.45</v>
      </c>
      <c r="AP2197" s="155">
        <f t="shared" si="258"/>
        <v>0.3</v>
      </c>
      <c r="AQ2197" s="156">
        <f>AVERAGE(Table3[[#This Row],[ HEK293 +Selistat_R1 2]:[ HEK293 +Selistat_R4 5]])</f>
        <v>-0.13750000000000001</v>
      </c>
      <c r="AR2197" s="153">
        <f t="shared" si="259"/>
        <v>0.3</v>
      </c>
      <c r="AS2197" s="154">
        <f t="shared" si="259"/>
        <v>0.23</v>
      </c>
      <c r="AT2197" s="154">
        <f t="shared" si="259"/>
        <v>-0.30000000000000004</v>
      </c>
      <c r="AU2197" s="157">
        <f t="shared" si="259"/>
        <v>0.28000000000000003</v>
      </c>
      <c r="AV2197" s="158">
        <f t="shared" si="260"/>
        <v>0.15</v>
      </c>
      <c r="AW2197" s="154">
        <f t="shared" si="260"/>
        <v>1.9999999999999997E-2</v>
      </c>
      <c r="AX2197" s="154">
        <f t="shared" si="260"/>
        <v>-0.2</v>
      </c>
      <c r="AY2197" s="155">
        <f t="shared" si="260"/>
        <v>0.53</v>
      </c>
    </row>
    <row r="2198" spans="1:51" x14ac:dyDescent="0.15">
      <c r="G2198" s="122">
        <v>1</v>
      </c>
      <c r="H2198" s="166">
        <v>0.80364000000000002</v>
      </c>
      <c r="I2198" s="167">
        <v>-3.4166700000000001E-2</v>
      </c>
      <c r="J2198" s="168" t="str">
        <f t="shared" si="255"/>
        <v>FALSE</v>
      </c>
      <c r="K2198" s="169">
        <v>0.35560000000000003</v>
      </c>
      <c r="L2198" s="170">
        <f>-LOG10(Table3[[#This Row],[Student''s T-test p-value HEK293 +Selistat_HEK293 UT]])</f>
        <v>0.44903824770182388</v>
      </c>
      <c r="M2198" s="167">
        <v>-0.13250000000000001</v>
      </c>
      <c r="N2198" s="171" t="str">
        <f t="shared" si="256"/>
        <v>FALSE</v>
      </c>
      <c r="O2198" s="146">
        <v>0.58182800000000001</v>
      </c>
      <c r="P2198" s="147">
        <v>-0.115</v>
      </c>
      <c r="Q2198" s="171" t="str">
        <f t="shared" si="257"/>
        <v>FALSE</v>
      </c>
      <c r="R2198" s="122" t="s">
        <v>11114</v>
      </c>
      <c r="S2198" s="122" t="s">
        <v>11115</v>
      </c>
      <c r="T2198" s="122" t="s">
        <v>11116</v>
      </c>
      <c r="U2198" s="172" t="s">
        <v>11117</v>
      </c>
      <c r="V2198" s="122" t="s">
        <v>11118</v>
      </c>
      <c r="W2198" s="148">
        <v>-0.21</v>
      </c>
      <c r="X2198" s="149">
        <v>-0.03</v>
      </c>
      <c r="Y2198" s="149">
        <v>-0.03</v>
      </c>
      <c r="Z2198" s="150">
        <v>-0.23</v>
      </c>
      <c r="AA2198" s="148">
        <v>0.01</v>
      </c>
      <c r="AB2198" s="149">
        <v>0.3</v>
      </c>
      <c r="AC2198" s="149">
        <v>-0.28999999999999998</v>
      </c>
      <c r="AD2198" s="151">
        <v>0.01</v>
      </c>
      <c r="AE2198" s="148">
        <v>0.52</v>
      </c>
      <c r="AF2198" s="149">
        <v>-0.15</v>
      </c>
      <c r="AG2198" s="149">
        <v>-0.28000000000000003</v>
      </c>
      <c r="AH2198" s="151">
        <v>-0.23</v>
      </c>
      <c r="AI2198" s="152">
        <v>0.11</v>
      </c>
      <c r="AJ2198" s="149">
        <v>-0.08</v>
      </c>
      <c r="AK2198" s="149">
        <v>0.23</v>
      </c>
      <c r="AL2198" s="150">
        <v>0.06</v>
      </c>
      <c r="AM2198" s="153">
        <f t="shared" si="258"/>
        <v>-0.22</v>
      </c>
      <c r="AN2198" s="154">
        <f t="shared" si="258"/>
        <v>-0.32999999999999996</v>
      </c>
      <c r="AO2198" s="154">
        <f t="shared" si="258"/>
        <v>0.26</v>
      </c>
      <c r="AP2198" s="155">
        <f t="shared" si="258"/>
        <v>-0.24000000000000002</v>
      </c>
      <c r="AQ2198" s="156">
        <f>AVERAGE(Table3[[#This Row],[ HEK293 +Selistat_R1 2]:[ HEK293 +Selistat_R4 5]])</f>
        <v>-0.13249999999999998</v>
      </c>
      <c r="AR2198" s="153">
        <f t="shared" si="259"/>
        <v>0.51</v>
      </c>
      <c r="AS2198" s="154">
        <f t="shared" si="259"/>
        <v>-0.44999999999999996</v>
      </c>
      <c r="AT2198" s="154">
        <f t="shared" si="259"/>
        <v>9.9999999999999534E-3</v>
      </c>
      <c r="AU2198" s="157">
        <f t="shared" si="259"/>
        <v>-0.24000000000000002</v>
      </c>
      <c r="AV2198" s="158">
        <f t="shared" si="260"/>
        <v>0.1</v>
      </c>
      <c r="AW2198" s="154">
        <f t="shared" si="260"/>
        <v>-0.38</v>
      </c>
      <c r="AX2198" s="154">
        <f t="shared" si="260"/>
        <v>0.52</v>
      </c>
      <c r="AY2198" s="155">
        <f t="shared" si="260"/>
        <v>4.9999999999999996E-2</v>
      </c>
    </row>
    <row r="2199" spans="1:51" x14ac:dyDescent="0.15">
      <c r="A2199" s="122" t="s">
        <v>3581</v>
      </c>
      <c r="B2199" s="122" t="s">
        <v>3582</v>
      </c>
      <c r="C2199" s="122" t="s">
        <v>3583</v>
      </c>
      <c r="E2199" s="122" t="s">
        <v>3584</v>
      </c>
      <c r="F2199" s="122" t="s">
        <v>3228</v>
      </c>
      <c r="G2199" s="122">
        <v>2</v>
      </c>
      <c r="H2199" s="166">
        <v>0.10992499999999999</v>
      </c>
      <c r="I2199" s="167">
        <v>0.12</v>
      </c>
      <c r="J2199" s="168" t="str">
        <f t="shared" si="255"/>
        <v>FALSE</v>
      </c>
      <c r="K2199" s="169">
        <v>0.35650399999999999</v>
      </c>
      <c r="L2199" s="170">
        <f>-LOG10(Table3[[#This Row],[Student''s T-test p-value HEK293 +Selistat_HEK293 UT]])</f>
        <v>0.44793559297009056</v>
      </c>
      <c r="M2199" s="167">
        <v>9.7500000000000003E-2</v>
      </c>
      <c r="N2199" s="171" t="str">
        <f t="shared" si="256"/>
        <v>FALSE</v>
      </c>
      <c r="O2199" s="146">
        <v>0.67570799999999998</v>
      </c>
      <c r="P2199" s="147">
        <v>-3.7499999999999999E-2</v>
      </c>
      <c r="Q2199" s="171" t="str">
        <f t="shared" si="257"/>
        <v>FALSE</v>
      </c>
      <c r="R2199" s="122" t="s">
        <v>741</v>
      </c>
      <c r="S2199" s="122" t="s">
        <v>11119</v>
      </c>
      <c r="T2199" s="122" t="s">
        <v>743</v>
      </c>
      <c r="U2199" s="172" t="s">
        <v>3586</v>
      </c>
      <c r="V2199" s="122" t="s">
        <v>11120</v>
      </c>
      <c r="W2199" s="148">
        <v>-0.1</v>
      </c>
      <c r="X2199" s="149">
        <v>0.11</v>
      </c>
      <c r="Y2199" s="149">
        <v>-7.0000000000000007E-2</v>
      </c>
      <c r="Z2199" s="150">
        <v>7.0000000000000007E-2</v>
      </c>
      <c r="AA2199" s="148">
        <v>-0.19</v>
      </c>
      <c r="AB2199" s="149">
        <v>-0.1</v>
      </c>
      <c r="AC2199" s="149">
        <v>-0.23</v>
      </c>
      <c r="AD2199" s="151">
        <v>0.14000000000000001</v>
      </c>
      <c r="AE2199" s="148">
        <v>0</v>
      </c>
      <c r="AF2199" s="149">
        <v>-0.1</v>
      </c>
      <c r="AG2199" s="149">
        <v>0.01</v>
      </c>
      <c r="AH2199" s="151">
        <v>0.16</v>
      </c>
      <c r="AI2199" s="152">
        <v>0.02</v>
      </c>
      <c r="AJ2199" s="149">
        <v>-0.09</v>
      </c>
      <c r="AK2199" s="149">
        <v>0.23</v>
      </c>
      <c r="AL2199" s="150">
        <v>0.06</v>
      </c>
      <c r="AM2199" s="153">
        <f t="shared" si="258"/>
        <v>0.09</v>
      </c>
      <c r="AN2199" s="154">
        <f t="shared" si="258"/>
        <v>0.21000000000000002</v>
      </c>
      <c r="AO2199" s="154">
        <f t="shared" si="258"/>
        <v>0.16</v>
      </c>
      <c r="AP2199" s="155">
        <f t="shared" si="258"/>
        <v>-7.0000000000000007E-2</v>
      </c>
      <c r="AQ2199" s="156">
        <f>AVERAGE(Table3[[#This Row],[ HEK293 +Selistat_R1 2]:[ HEK293 +Selistat_R4 5]])</f>
        <v>9.7500000000000017E-2</v>
      </c>
      <c r="AR2199" s="153">
        <f t="shared" si="259"/>
        <v>0.19</v>
      </c>
      <c r="AS2199" s="154">
        <f t="shared" si="259"/>
        <v>0</v>
      </c>
      <c r="AT2199" s="154">
        <f t="shared" si="259"/>
        <v>0.24000000000000002</v>
      </c>
      <c r="AU2199" s="157">
        <f t="shared" si="259"/>
        <v>1.999999999999999E-2</v>
      </c>
      <c r="AV2199" s="158">
        <f t="shared" si="260"/>
        <v>0.21</v>
      </c>
      <c r="AW2199" s="154">
        <f t="shared" si="260"/>
        <v>1.0000000000000009E-2</v>
      </c>
      <c r="AX2199" s="154">
        <f t="shared" si="260"/>
        <v>0.46</v>
      </c>
      <c r="AY2199" s="155">
        <f t="shared" si="260"/>
        <v>-8.0000000000000016E-2</v>
      </c>
    </row>
    <row r="2200" spans="1:51" x14ac:dyDescent="0.15">
      <c r="A2200" s="122" t="s">
        <v>3246</v>
      </c>
      <c r="B2200" s="122" t="s">
        <v>3247</v>
      </c>
      <c r="C2200" s="122" t="s">
        <v>3248</v>
      </c>
      <c r="D2200" s="122" t="s">
        <v>3249</v>
      </c>
      <c r="E2200" s="122" t="s">
        <v>3250</v>
      </c>
      <c r="F2200" s="122" t="s">
        <v>3251</v>
      </c>
      <c r="G2200" s="122">
        <v>1</v>
      </c>
      <c r="H2200" s="166">
        <v>0.61083900000000002</v>
      </c>
      <c r="I2200" s="167">
        <v>0.23749999999999999</v>
      </c>
      <c r="J2200" s="168" t="str">
        <f t="shared" si="255"/>
        <v>FALSE</v>
      </c>
      <c r="K2200" s="169">
        <v>0.35657100000000003</v>
      </c>
      <c r="L2200" s="170">
        <f>-LOG10(Table3[[#This Row],[Student''s T-test p-value HEK293 +Selistat_HEK293 UT]])</f>
        <v>0.44785398099274409</v>
      </c>
      <c r="M2200" s="167">
        <v>-0.5</v>
      </c>
      <c r="N2200" s="171" t="str">
        <f t="shared" si="256"/>
        <v>FALSE</v>
      </c>
      <c r="O2200" s="146">
        <v>0.485819</v>
      </c>
      <c r="P2200" s="147">
        <v>-0.32250000000000001</v>
      </c>
      <c r="Q2200" s="171" t="str">
        <f t="shared" si="257"/>
        <v>FALSE</v>
      </c>
      <c r="R2200" s="122" t="s">
        <v>1303</v>
      </c>
      <c r="S2200" s="122" t="s">
        <v>10919</v>
      </c>
      <c r="T2200" s="122" t="s">
        <v>1305</v>
      </c>
      <c r="U2200" s="172" t="s">
        <v>2677</v>
      </c>
      <c r="V2200" s="122" t="s">
        <v>10920</v>
      </c>
      <c r="W2200" s="148">
        <v>-1.24</v>
      </c>
      <c r="X2200" s="149">
        <v>-1.0900000000000001</v>
      </c>
      <c r="Y2200" s="149">
        <v>-0.82</v>
      </c>
      <c r="Z2200" s="150">
        <v>-0.28999999999999998</v>
      </c>
      <c r="AA2200" s="148">
        <v>-0.32</v>
      </c>
      <c r="AB2200" s="149">
        <v>-1.33</v>
      </c>
      <c r="AC2200" s="149">
        <v>0.85</v>
      </c>
      <c r="AD2200" s="151">
        <v>-0.64</v>
      </c>
      <c r="AE2200" s="148">
        <v>0.71</v>
      </c>
      <c r="AF2200" s="149">
        <v>0.1</v>
      </c>
      <c r="AG2200" s="149">
        <v>-1.1200000000000001</v>
      </c>
      <c r="AH2200" s="151">
        <v>0.65</v>
      </c>
      <c r="AI2200" s="152">
        <v>0.6</v>
      </c>
      <c r="AJ2200" s="149">
        <v>0.17</v>
      </c>
      <c r="AK2200" s="149">
        <v>0.37</v>
      </c>
      <c r="AL2200" s="150">
        <v>0.49</v>
      </c>
      <c r="AM2200" s="153">
        <f t="shared" si="258"/>
        <v>-0.91999999999999993</v>
      </c>
      <c r="AN2200" s="154">
        <f t="shared" si="258"/>
        <v>0.24</v>
      </c>
      <c r="AO2200" s="154">
        <f t="shared" si="258"/>
        <v>-1.67</v>
      </c>
      <c r="AP2200" s="155">
        <f t="shared" si="258"/>
        <v>0.35000000000000003</v>
      </c>
      <c r="AQ2200" s="156">
        <f>AVERAGE(Table3[[#This Row],[ HEK293 +Selistat_R1 2]:[ HEK293 +Selistat_R4 5]])</f>
        <v>-0.49999999999999989</v>
      </c>
      <c r="AR2200" s="153">
        <f t="shared" si="259"/>
        <v>1.03</v>
      </c>
      <c r="AS2200" s="154">
        <f t="shared" si="259"/>
        <v>1.4300000000000002</v>
      </c>
      <c r="AT2200" s="154">
        <f t="shared" si="259"/>
        <v>-1.9700000000000002</v>
      </c>
      <c r="AU2200" s="157">
        <f t="shared" si="259"/>
        <v>1.29</v>
      </c>
      <c r="AV2200" s="158">
        <f t="shared" si="260"/>
        <v>0.91999999999999993</v>
      </c>
      <c r="AW2200" s="154">
        <f t="shared" si="260"/>
        <v>1.5</v>
      </c>
      <c r="AX2200" s="154">
        <f t="shared" si="260"/>
        <v>-0.48</v>
      </c>
      <c r="AY2200" s="155">
        <f t="shared" si="260"/>
        <v>1.1299999999999999</v>
      </c>
    </row>
    <row r="2201" spans="1:51" x14ac:dyDescent="0.15">
      <c r="A2201" s="122" t="s">
        <v>7592</v>
      </c>
      <c r="B2201" s="122" t="s">
        <v>3856</v>
      </c>
      <c r="C2201" s="122" t="s">
        <v>5143</v>
      </c>
      <c r="D2201" s="122" t="s">
        <v>3830</v>
      </c>
      <c r="E2201" s="122" t="s">
        <v>7593</v>
      </c>
      <c r="G2201" s="122">
        <v>1</v>
      </c>
      <c r="H2201" s="166">
        <v>1.39545E-2</v>
      </c>
      <c r="I2201" s="167">
        <v>-0.41666700000000001</v>
      </c>
      <c r="J2201" s="168" t="str">
        <f t="shared" si="255"/>
        <v>FALSE</v>
      </c>
      <c r="K2201" s="169">
        <v>0.35658699999999999</v>
      </c>
      <c r="L2201" s="170">
        <f>-LOG10(Table3[[#This Row],[Student''s T-test p-value HEK293 +Selistat_HEK293 UT]])</f>
        <v>0.44783449383362478</v>
      </c>
      <c r="M2201" s="167">
        <v>-0.1825</v>
      </c>
      <c r="N2201" s="171" t="str">
        <f t="shared" si="256"/>
        <v>FALSE</v>
      </c>
      <c r="O2201" s="146">
        <v>0.29442299999999999</v>
      </c>
      <c r="P2201" s="147">
        <v>0.13250000000000001</v>
      </c>
      <c r="Q2201" s="171" t="str">
        <f t="shared" si="257"/>
        <v>FALSE</v>
      </c>
      <c r="R2201" s="122" t="s">
        <v>7594</v>
      </c>
      <c r="S2201" s="122" t="s">
        <v>11121</v>
      </c>
      <c r="T2201" s="122" t="s">
        <v>7596</v>
      </c>
      <c r="U2201" s="172" t="s">
        <v>7597</v>
      </c>
      <c r="V2201" s="122" t="s">
        <v>11122</v>
      </c>
      <c r="W2201" s="148">
        <v>-0.19</v>
      </c>
      <c r="X2201" s="149">
        <v>0.19</v>
      </c>
      <c r="Y2201" s="149">
        <v>0.12</v>
      </c>
      <c r="Z2201" s="150">
        <v>0.27</v>
      </c>
      <c r="AA2201" s="148">
        <v>0.12</v>
      </c>
      <c r="AB2201" s="149">
        <v>0.56000000000000005</v>
      </c>
      <c r="AC2201" s="149">
        <v>-7.0000000000000007E-2</v>
      </c>
      <c r="AD2201" s="151">
        <v>0.51</v>
      </c>
      <c r="AE2201" s="148">
        <v>-0.35</v>
      </c>
      <c r="AF2201" s="149">
        <v>-0.04</v>
      </c>
      <c r="AG2201" s="149">
        <v>-0.2</v>
      </c>
      <c r="AH2201" s="151">
        <v>-0.16</v>
      </c>
      <c r="AI2201" s="152">
        <v>-0.17</v>
      </c>
      <c r="AJ2201" s="149">
        <v>-0.16</v>
      </c>
      <c r="AK2201" s="149">
        <v>-0.56000000000000005</v>
      </c>
      <c r="AL2201" s="150">
        <v>-0.39</v>
      </c>
      <c r="AM2201" s="153">
        <f t="shared" si="258"/>
        <v>-0.31</v>
      </c>
      <c r="AN2201" s="154">
        <f t="shared" si="258"/>
        <v>-0.37000000000000005</v>
      </c>
      <c r="AO2201" s="154">
        <f t="shared" si="258"/>
        <v>0.19</v>
      </c>
      <c r="AP2201" s="155">
        <f t="shared" si="258"/>
        <v>-0.24</v>
      </c>
      <c r="AQ2201" s="156">
        <f>AVERAGE(Table3[[#This Row],[ HEK293 +Selistat_R1 2]:[ HEK293 +Selistat_R4 5]])</f>
        <v>-0.1825</v>
      </c>
      <c r="AR2201" s="153">
        <f t="shared" si="259"/>
        <v>-0.47</v>
      </c>
      <c r="AS2201" s="154">
        <f t="shared" si="259"/>
        <v>-0.60000000000000009</v>
      </c>
      <c r="AT2201" s="154">
        <f t="shared" si="259"/>
        <v>-0.13</v>
      </c>
      <c r="AU2201" s="157">
        <f t="shared" si="259"/>
        <v>-0.67</v>
      </c>
      <c r="AV2201" s="158">
        <f t="shared" si="260"/>
        <v>-0.29000000000000004</v>
      </c>
      <c r="AW2201" s="154">
        <f t="shared" si="260"/>
        <v>-0.72000000000000008</v>
      </c>
      <c r="AX2201" s="154">
        <f t="shared" si="260"/>
        <v>-0.49000000000000005</v>
      </c>
      <c r="AY2201" s="155">
        <f t="shared" si="260"/>
        <v>-0.9</v>
      </c>
    </row>
    <row r="2202" spans="1:51" x14ac:dyDescent="0.15">
      <c r="A2202" s="122" t="s">
        <v>9531</v>
      </c>
      <c r="B2202" s="122" t="s">
        <v>10588</v>
      </c>
      <c r="C2202" s="122" t="s">
        <v>10589</v>
      </c>
      <c r="D2202" s="122" t="s">
        <v>4043</v>
      </c>
      <c r="E2202" s="122" t="s">
        <v>10590</v>
      </c>
      <c r="F2202" s="122" t="s">
        <v>5367</v>
      </c>
      <c r="G2202" s="122">
        <v>1</v>
      </c>
      <c r="H2202" s="166">
        <v>0.79139199999999998</v>
      </c>
      <c r="I2202" s="167">
        <v>-4.4166700000000003E-2</v>
      </c>
      <c r="J2202" s="168" t="str">
        <f t="shared" si="255"/>
        <v>FALSE</v>
      </c>
      <c r="K2202" s="169">
        <v>0.35686800000000002</v>
      </c>
      <c r="L2202" s="170">
        <f>-LOG10(Table3[[#This Row],[Student''s T-test p-value HEK293 +Selistat_HEK293 UT]])</f>
        <v>0.44749239305438826</v>
      </c>
      <c r="M2202" s="167">
        <v>-0.125</v>
      </c>
      <c r="N2202" s="171" t="str">
        <f t="shared" si="256"/>
        <v>FALSE</v>
      </c>
      <c r="O2202" s="146">
        <v>0.63909300000000002</v>
      </c>
      <c r="P2202" s="147">
        <v>0.13250000000000001</v>
      </c>
      <c r="Q2202" s="171" t="str">
        <f t="shared" si="257"/>
        <v>FALSE</v>
      </c>
      <c r="R2202" s="122" t="s">
        <v>1093</v>
      </c>
      <c r="S2202" s="122" t="s">
        <v>11123</v>
      </c>
      <c r="T2202" s="122" t="s">
        <v>1095</v>
      </c>
      <c r="U2202" s="172" t="s">
        <v>10592</v>
      </c>
      <c r="V2202" s="122" t="s">
        <v>11124</v>
      </c>
      <c r="W2202" s="148">
        <v>-7.0000000000000007E-2</v>
      </c>
      <c r="X2202" s="149">
        <v>-0.03</v>
      </c>
      <c r="Y2202" s="149">
        <v>0</v>
      </c>
      <c r="Z2202" s="150">
        <v>-0.36</v>
      </c>
      <c r="AA2202" s="148">
        <v>0.19</v>
      </c>
      <c r="AB2202" s="149">
        <v>0.14000000000000001</v>
      </c>
      <c r="AC2202" s="149">
        <v>-0.08</v>
      </c>
      <c r="AD2202" s="151">
        <v>-0.21</v>
      </c>
      <c r="AE2202" s="148">
        <v>0.2</v>
      </c>
      <c r="AF2202" s="149">
        <v>0.25</v>
      </c>
      <c r="AG2202" s="149">
        <v>0.3</v>
      </c>
      <c r="AH2202" s="151">
        <v>-0.46</v>
      </c>
      <c r="AI2202" s="152">
        <v>-0.03</v>
      </c>
      <c r="AJ2202" s="149">
        <v>0.28000000000000003</v>
      </c>
      <c r="AK2202" s="149">
        <v>0.14000000000000001</v>
      </c>
      <c r="AL2202" s="150">
        <v>-0.63</v>
      </c>
      <c r="AM2202" s="153">
        <f t="shared" si="258"/>
        <v>-0.26</v>
      </c>
      <c r="AN2202" s="154">
        <f t="shared" si="258"/>
        <v>-0.17</v>
      </c>
      <c r="AO2202" s="154">
        <f t="shared" si="258"/>
        <v>0.08</v>
      </c>
      <c r="AP2202" s="155">
        <f t="shared" si="258"/>
        <v>-0.15</v>
      </c>
      <c r="AQ2202" s="156">
        <f>AVERAGE(Table3[[#This Row],[ HEK293 +Selistat_R1 2]:[ HEK293 +Selistat_R4 5]])</f>
        <v>-0.125</v>
      </c>
      <c r="AR2202" s="153">
        <f t="shared" si="259"/>
        <v>1.0000000000000009E-2</v>
      </c>
      <c r="AS2202" s="154">
        <f t="shared" si="259"/>
        <v>0.10999999999999999</v>
      </c>
      <c r="AT2202" s="154">
        <f t="shared" si="259"/>
        <v>0.38</v>
      </c>
      <c r="AU2202" s="157">
        <f t="shared" si="259"/>
        <v>-0.25</v>
      </c>
      <c r="AV2202" s="158">
        <f t="shared" si="260"/>
        <v>-0.22</v>
      </c>
      <c r="AW2202" s="154">
        <f t="shared" si="260"/>
        <v>0.14000000000000001</v>
      </c>
      <c r="AX2202" s="154">
        <f t="shared" si="260"/>
        <v>0.22000000000000003</v>
      </c>
      <c r="AY2202" s="155">
        <f t="shared" si="260"/>
        <v>-0.42000000000000004</v>
      </c>
    </row>
    <row r="2203" spans="1:51" x14ac:dyDescent="0.15">
      <c r="A2203" s="122" t="s">
        <v>3444</v>
      </c>
      <c r="B2203" s="122" t="s">
        <v>3114</v>
      </c>
      <c r="C2203" s="122" t="s">
        <v>3445</v>
      </c>
      <c r="E2203" s="122" t="s">
        <v>3446</v>
      </c>
      <c r="F2203" s="122" t="s">
        <v>3447</v>
      </c>
      <c r="G2203" s="122">
        <v>1</v>
      </c>
      <c r="H2203" s="166">
        <v>0.24449899999999999</v>
      </c>
      <c r="I2203" s="167">
        <v>0.23083300000000001</v>
      </c>
      <c r="J2203" s="168" t="str">
        <f t="shared" si="255"/>
        <v>FALSE</v>
      </c>
      <c r="K2203" s="169">
        <v>0.35699700000000001</v>
      </c>
      <c r="L2203" s="170">
        <f>-LOG10(Table3[[#This Row],[Student''s T-test p-value HEK293 +Selistat_HEK293 UT]])</f>
        <v>0.44733543343660243</v>
      </c>
      <c r="M2203" s="167">
        <v>0.13750000000000001</v>
      </c>
      <c r="N2203" s="171" t="str">
        <f t="shared" si="256"/>
        <v>FALSE</v>
      </c>
      <c r="O2203" s="146">
        <v>0.97615200000000002</v>
      </c>
      <c r="P2203" s="147">
        <v>-0.01</v>
      </c>
      <c r="Q2203" s="171" t="str">
        <f t="shared" si="257"/>
        <v>FALSE</v>
      </c>
      <c r="R2203" s="122" t="s">
        <v>1299</v>
      </c>
      <c r="S2203" s="122" t="s">
        <v>7719</v>
      </c>
      <c r="T2203" s="122" t="s">
        <v>1301</v>
      </c>
      <c r="U2203" s="172" t="s">
        <v>3449</v>
      </c>
      <c r="V2203" s="122" t="s">
        <v>7173</v>
      </c>
      <c r="W2203" s="148">
        <v>-0.2</v>
      </c>
      <c r="X2203" s="149">
        <v>-0.02</v>
      </c>
      <c r="Y2203" s="149">
        <v>-0.27</v>
      </c>
      <c r="Z2203" s="150">
        <v>0.19</v>
      </c>
      <c r="AA2203" s="148">
        <v>-0.16</v>
      </c>
      <c r="AB2203" s="149">
        <v>0</v>
      </c>
      <c r="AC2203" s="149">
        <v>-0.44</v>
      </c>
      <c r="AD2203" s="151">
        <v>-0.25</v>
      </c>
      <c r="AE2203" s="148">
        <v>-0.17</v>
      </c>
      <c r="AF2203" s="149">
        <v>-0.21</v>
      </c>
      <c r="AG2203" s="149">
        <v>0.81</v>
      </c>
      <c r="AH2203" s="151">
        <v>-0.19</v>
      </c>
      <c r="AI2203" s="152">
        <v>-0.08</v>
      </c>
      <c r="AJ2203" s="149">
        <v>-0.38</v>
      </c>
      <c r="AK2203" s="149">
        <v>0.17</v>
      </c>
      <c r="AL2203" s="150">
        <v>0.56999999999999995</v>
      </c>
      <c r="AM2203" s="153">
        <f t="shared" si="258"/>
        <v>-4.0000000000000008E-2</v>
      </c>
      <c r="AN2203" s="154">
        <f t="shared" si="258"/>
        <v>-0.02</v>
      </c>
      <c r="AO2203" s="154">
        <f t="shared" si="258"/>
        <v>0.16999999999999998</v>
      </c>
      <c r="AP2203" s="155">
        <f t="shared" si="258"/>
        <v>0.44</v>
      </c>
      <c r="AQ2203" s="156">
        <f>AVERAGE(Table3[[#This Row],[ HEK293 +Selistat_R1 2]:[ HEK293 +Selistat_R4 5]])</f>
        <v>0.13749999999999998</v>
      </c>
      <c r="AR2203" s="153">
        <f t="shared" si="259"/>
        <v>-1.0000000000000009E-2</v>
      </c>
      <c r="AS2203" s="154">
        <f t="shared" si="259"/>
        <v>-0.21</v>
      </c>
      <c r="AT2203" s="154">
        <f t="shared" si="259"/>
        <v>1.25</v>
      </c>
      <c r="AU2203" s="157">
        <f t="shared" si="259"/>
        <v>0.06</v>
      </c>
      <c r="AV2203" s="158">
        <f t="shared" si="260"/>
        <v>0.08</v>
      </c>
      <c r="AW2203" s="154">
        <f t="shared" si="260"/>
        <v>-0.38</v>
      </c>
      <c r="AX2203" s="154">
        <f t="shared" si="260"/>
        <v>0.61</v>
      </c>
      <c r="AY2203" s="155">
        <f t="shared" si="260"/>
        <v>0.82</v>
      </c>
    </row>
    <row r="2204" spans="1:51" x14ac:dyDescent="0.15">
      <c r="A2204" s="122" t="s">
        <v>3224</v>
      </c>
      <c r="B2204" s="122" t="s">
        <v>3225</v>
      </c>
      <c r="C2204" s="122" t="s">
        <v>3226</v>
      </c>
      <c r="E2204" s="122" t="s">
        <v>3227</v>
      </c>
      <c r="F2204" s="122" t="s">
        <v>3228</v>
      </c>
      <c r="G2204" s="122">
        <v>4</v>
      </c>
      <c r="H2204" s="166">
        <v>0.24276900000000001</v>
      </c>
      <c r="I2204" s="167">
        <v>-0.20416699999999999</v>
      </c>
      <c r="J2204" s="168" t="str">
        <f t="shared" si="255"/>
        <v>FALSE</v>
      </c>
      <c r="K2204" s="169">
        <v>0.35710199999999997</v>
      </c>
      <c r="L2204" s="170">
        <f>-LOG10(Table3[[#This Row],[Student''s T-test p-value HEK293 +Selistat_HEK293 UT]])</f>
        <v>0.44720771747304988</v>
      </c>
      <c r="M2204" s="167">
        <v>-0.26250000000000001</v>
      </c>
      <c r="N2204" s="171" t="str">
        <f t="shared" si="256"/>
        <v>FALSE</v>
      </c>
      <c r="O2204" s="146">
        <v>0.97675800000000002</v>
      </c>
      <c r="P2204" s="147">
        <v>-5.0000000000000001E-3</v>
      </c>
      <c r="Q2204" s="171" t="str">
        <f t="shared" si="257"/>
        <v>FALSE</v>
      </c>
      <c r="R2204" s="122" t="s">
        <v>1407</v>
      </c>
      <c r="S2204" s="122" t="s">
        <v>11125</v>
      </c>
      <c r="T2204" s="122" t="s">
        <v>1401</v>
      </c>
      <c r="U2204" s="172" t="s">
        <v>2680</v>
      </c>
      <c r="V2204" s="122" t="s">
        <v>9886</v>
      </c>
      <c r="W2204" s="148">
        <v>-0.13</v>
      </c>
      <c r="X2204" s="149">
        <v>-0.17</v>
      </c>
      <c r="Y2204" s="149">
        <v>-0.21</v>
      </c>
      <c r="Z2204" s="150">
        <v>-0.05</v>
      </c>
      <c r="AA2204" s="148">
        <v>0.72</v>
      </c>
      <c r="AB2204" s="149">
        <v>-0.33</v>
      </c>
      <c r="AC2204" s="149">
        <v>-0.3</v>
      </c>
      <c r="AD2204" s="151">
        <v>0.4</v>
      </c>
      <c r="AE2204" s="148">
        <v>0.28000000000000003</v>
      </c>
      <c r="AF2204" s="149">
        <v>-0.31</v>
      </c>
      <c r="AG2204" s="149">
        <v>-0.24</v>
      </c>
      <c r="AH2204" s="151">
        <v>0.05</v>
      </c>
      <c r="AI2204" s="152">
        <v>0.08</v>
      </c>
      <c r="AJ2204" s="149">
        <v>-0.32</v>
      </c>
      <c r="AK2204" s="149">
        <v>0.06</v>
      </c>
      <c r="AL2204" s="150">
        <v>-0.02</v>
      </c>
      <c r="AM2204" s="153">
        <f t="shared" si="258"/>
        <v>-0.85</v>
      </c>
      <c r="AN2204" s="154">
        <f t="shared" si="258"/>
        <v>0.16</v>
      </c>
      <c r="AO2204" s="154">
        <f t="shared" si="258"/>
        <v>0.09</v>
      </c>
      <c r="AP2204" s="155">
        <f t="shared" si="258"/>
        <v>-0.45</v>
      </c>
      <c r="AQ2204" s="156">
        <f>AVERAGE(Table3[[#This Row],[ HEK293 +Selistat_R1 2]:[ HEK293 +Selistat_R4 5]])</f>
        <v>-0.26250000000000001</v>
      </c>
      <c r="AR2204" s="153">
        <f t="shared" si="259"/>
        <v>-0.43999999999999995</v>
      </c>
      <c r="AS2204" s="154">
        <f t="shared" si="259"/>
        <v>2.0000000000000018E-2</v>
      </c>
      <c r="AT2204" s="154">
        <f t="shared" si="259"/>
        <v>0.06</v>
      </c>
      <c r="AU2204" s="157">
        <f t="shared" si="259"/>
        <v>-0.35000000000000003</v>
      </c>
      <c r="AV2204" s="158">
        <f t="shared" si="260"/>
        <v>-0.64</v>
      </c>
      <c r="AW2204" s="154">
        <f t="shared" si="260"/>
        <v>1.0000000000000009E-2</v>
      </c>
      <c r="AX2204" s="154">
        <f t="shared" si="260"/>
        <v>0.36</v>
      </c>
      <c r="AY2204" s="155">
        <f t="shared" si="260"/>
        <v>-0.42000000000000004</v>
      </c>
    </row>
    <row r="2205" spans="1:51" x14ac:dyDescent="0.15">
      <c r="A2205" s="122" t="s">
        <v>3597</v>
      </c>
      <c r="B2205" s="122" t="s">
        <v>11126</v>
      </c>
      <c r="C2205" s="122" t="s">
        <v>11127</v>
      </c>
      <c r="E2205" s="122" t="s">
        <v>11128</v>
      </c>
      <c r="F2205" s="122" t="s">
        <v>3228</v>
      </c>
      <c r="G2205" s="122">
        <v>3</v>
      </c>
      <c r="H2205" s="166">
        <v>0.85453100000000004</v>
      </c>
      <c r="I2205" s="167">
        <v>-5.2499999999999998E-2</v>
      </c>
      <c r="J2205" s="168" t="str">
        <f t="shared" si="255"/>
        <v>FALSE</v>
      </c>
      <c r="K2205" s="169">
        <v>0.35733399999999998</v>
      </c>
      <c r="L2205" s="170">
        <f>-LOG10(Table3[[#This Row],[Student''s T-test p-value HEK293 +Selistat_HEK293 UT]])</f>
        <v>0.44692565911276799</v>
      </c>
      <c r="M2205" s="167">
        <v>-0.41249999999999998</v>
      </c>
      <c r="N2205" s="171" t="str">
        <f t="shared" si="256"/>
        <v>FALSE</v>
      </c>
      <c r="O2205" s="146">
        <v>0.34601900000000002</v>
      </c>
      <c r="P2205" s="147">
        <v>-0.19</v>
      </c>
      <c r="Q2205" s="171" t="str">
        <f t="shared" si="257"/>
        <v>FALSE</v>
      </c>
      <c r="R2205" s="122" t="s">
        <v>11129</v>
      </c>
      <c r="S2205" s="122" t="s">
        <v>11130</v>
      </c>
      <c r="T2205" s="122" t="s">
        <v>11131</v>
      </c>
      <c r="U2205" s="172" t="s">
        <v>11132</v>
      </c>
      <c r="V2205" s="122" t="s">
        <v>11133</v>
      </c>
      <c r="W2205" s="148">
        <v>-0.28999999999999998</v>
      </c>
      <c r="X2205" s="149">
        <v>-0.69</v>
      </c>
      <c r="Y2205" s="149">
        <v>-0.77</v>
      </c>
      <c r="Z2205" s="150">
        <v>-0.05</v>
      </c>
      <c r="AA2205" s="148">
        <v>1.07</v>
      </c>
      <c r="AB2205" s="149">
        <v>-0.44</v>
      </c>
      <c r="AC2205" s="149">
        <v>-0.2</v>
      </c>
      <c r="AD2205" s="151">
        <v>-0.57999999999999996</v>
      </c>
      <c r="AE2205" s="148">
        <v>0.1</v>
      </c>
      <c r="AF2205" s="149">
        <v>0</v>
      </c>
      <c r="AG2205" s="149">
        <v>-0.4</v>
      </c>
      <c r="AH2205" s="151">
        <v>0.28000000000000003</v>
      </c>
      <c r="AI2205" s="152">
        <v>0.11</v>
      </c>
      <c r="AJ2205" s="149">
        <v>-0.11</v>
      </c>
      <c r="AK2205" s="149">
        <v>0.32</v>
      </c>
      <c r="AL2205" s="150">
        <v>0.42</v>
      </c>
      <c r="AM2205" s="153">
        <f t="shared" si="258"/>
        <v>-1.36</v>
      </c>
      <c r="AN2205" s="154">
        <f t="shared" si="258"/>
        <v>-0.24999999999999994</v>
      </c>
      <c r="AO2205" s="154">
        <f t="shared" si="258"/>
        <v>-0.57000000000000006</v>
      </c>
      <c r="AP2205" s="155">
        <f t="shared" si="258"/>
        <v>0.52999999999999992</v>
      </c>
      <c r="AQ2205" s="156">
        <f>AVERAGE(Table3[[#This Row],[ HEK293 +Selistat_R1 2]:[ HEK293 +Selistat_R4 5]])</f>
        <v>-0.41250000000000009</v>
      </c>
      <c r="AR2205" s="153">
        <f t="shared" si="259"/>
        <v>-0.97000000000000008</v>
      </c>
      <c r="AS2205" s="154">
        <f t="shared" si="259"/>
        <v>0.44</v>
      </c>
      <c r="AT2205" s="154">
        <f t="shared" si="259"/>
        <v>-0.2</v>
      </c>
      <c r="AU2205" s="157">
        <f t="shared" si="259"/>
        <v>0.86</v>
      </c>
      <c r="AV2205" s="158">
        <f t="shared" si="260"/>
        <v>-0.96000000000000008</v>
      </c>
      <c r="AW2205" s="154">
        <f t="shared" si="260"/>
        <v>0.33</v>
      </c>
      <c r="AX2205" s="154">
        <f t="shared" si="260"/>
        <v>0.52</v>
      </c>
      <c r="AY2205" s="155">
        <f t="shared" si="260"/>
        <v>1</v>
      </c>
    </row>
    <row r="2206" spans="1:51" x14ac:dyDescent="0.15">
      <c r="B2206" s="122" t="s">
        <v>2968</v>
      </c>
      <c r="C2206" s="122" t="s">
        <v>6857</v>
      </c>
      <c r="E2206" s="122" t="s">
        <v>9774</v>
      </c>
      <c r="G2206" s="122">
        <v>5</v>
      </c>
      <c r="H2206" s="166">
        <v>1.43584E-2</v>
      </c>
      <c r="I2206" s="167">
        <v>-0.43166700000000002</v>
      </c>
      <c r="J2206" s="168" t="str">
        <f t="shared" si="255"/>
        <v>FALSE</v>
      </c>
      <c r="K2206" s="169">
        <v>0.35787600000000003</v>
      </c>
      <c r="L2206" s="170">
        <f>-LOG10(Table3[[#This Row],[Student''s T-test p-value HEK293 +Selistat_HEK293 UT]])</f>
        <v>0.4462674254352415</v>
      </c>
      <c r="M2206" s="167">
        <v>-0.13750000000000001</v>
      </c>
      <c r="N2206" s="171" t="str">
        <f t="shared" si="256"/>
        <v>FALSE</v>
      </c>
      <c r="O2206" s="146">
        <v>0.44689200000000001</v>
      </c>
      <c r="P2206" s="147">
        <v>0.1125</v>
      </c>
      <c r="Q2206" s="171" t="str">
        <f t="shared" si="257"/>
        <v>FALSE</v>
      </c>
      <c r="R2206" s="122" t="s">
        <v>593</v>
      </c>
      <c r="S2206" s="122" t="s">
        <v>11134</v>
      </c>
      <c r="T2206" s="122" t="s">
        <v>9776</v>
      </c>
      <c r="U2206" s="172" t="s">
        <v>8293</v>
      </c>
      <c r="V2206" s="122" t="s">
        <v>11135</v>
      </c>
      <c r="W2206" s="148">
        <v>0.24</v>
      </c>
      <c r="X2206" s="149">
        <v>0.14000000000000001</v>
      </c>
      <c r="Y2206" s="149">
        <v>0.09</v>
      </c>
      <c r="Z2206" s="150">
        <v>0.14000000000000001</v>
      </c>
      <c r="AA2206" s="148">
        <v>0.43</v>
      </c>
      <c r="AB2206" s="149">
        <v>0.6</v>
      </c>
      <c r="AC2206" s="149">
        <v>7.0000000000000007E-2</v>
      </c>
      <c r="AD2206" s="151">
        <v>0.06</v>
      </c>
      <c r="AE2206" s="148">
        <v>-0.39</v>
      </c>
      <c r="AF2206" s="149">
        <v>-0.15</v>
      </c>
      <c r="AG2206" s="149">
        <v>-0.35</v>
      </c>
      <c r="AH2206" s="151">
        <v>-0.04</v>
      </c>
      <c r="AI2206" s="152">
        <v>-0.37</v>
      </c>
      <c r="AJ2206" s="149">
        <v>-0.03</v>
      </c>
      <c r="AK2206" s="149">
        <v>-0.44</v>
      </c>
      <c r="AL2206" s="150">
        <v>-0.54</v>
      </c>
      <c r="AM2206" s="153">
        <f t="shared" si="258"/>
        <v>-0.19</v>
      </c>
      <c r="AN2206" s="154">
        <f t="shared" si="258"/>
        <v>-0.45999999999999996</v>
      </c>
      <c r="AO2206" s="154">
        <f t="shared" si="258"/>
        <v>1.999999999999999E-2</v>
      </c>
      <c r="AP2206" s="155">
        <f t="shared" si="258"/>
        <v>8.0000000000000016E-2</v>
      </c>
      <c r="AQ2206" s="156">
        <f>AVERAGE(Table3[[#This Row],[ HEK293 +Selistat_R1 2]:[ HEK293 +Selistat_R4 5]])</f>
        <v>-0.13749999999999996</v>
      </c>
      <c r="AR2206" s="153">
        <f t="shared" si="259"/>
        <v>-0.82000000000000006</v>
      </c>
      <c r="AS2206" s="154">
        <f t="shared" si="259"/>
        <v>-0.75</v>
      </c>
      <c r="AT2206" s="154">
        <f t="shared" si="259"/>
        <v>-0.42</v>
      </c>
      <c r="AU2206" s="157">
        <f t="shared" si="259"/>
        <v>-0.1</v>
      </c>
      <c r="AV2206" s="158">
        <f t="shared" si="260"/>
        <v>-0.8</v>
      </c>
      <c r="AW2206" s="154">
        <f t="shared" si="260"/>
        <v>-0.63</v>
      </c>
      <c r="AX2206" s="154">
        <f t="shared" si="260"/>
        <v>-0.51</v>
      </c>
      <c r="AY2206" s="155">
        <f t="shared" si="260"/>
        <v>-0.60000000000000009</v>
      </c>
    </row>
    <row r="2207" spans="1:51" x14ac:dyDescent="0.15">
      <c r="A2207" s="122" t="s">
        <v>11136</v>
      </c>
      <c r="B2207" s="122" t="s">
        <v>11137</v>
      </c>
      <c r="C2207" s="122" t="s">
        <v>11138</v>
      </c>
      <c r="E2207" s="122" t="s">
        <v>11139</v>
      </c>
      <c r="F2207" s="122" t="s">
        <v>5800</v>
      </c>
      <c r="G2207" s="122">
        <v>1</v>
      </c>
      <c r="H2207" s="166">
        <v>0.76377399999999995</v>
      </c>
      <c r="I2207" s="167">
        <v>-3.7499999999999999E-2</v>
      </c>
      <c r="J2207" s="168" t="str">
        <f t="shared" si="255"/>
        <v>FALSE</v>
      </c>
      <c r="K2207" s="169">
        <v>0.35808600000000002</v>
      </c>
      <c r="L2207" s="170">
        <f>-LOG10(Table3[[#This Row],[Student''s T-test p-value HEK293 +Selistat_HEK293 UT]])</f>
        <v>0.44601265816039981</v>
      </c>
      <c r="M2207" s="167">
        <v>-0.16</v>
      </c>
      <c r="N2207" s="171" t="str">
        <f t="shared" si="256"/>
        <v>FALSE</v>
      </c>
      <c r="O2207" s="146">
        <v>0.68725999999999998</v>
      </c>
      <c r="P2207" s="147">
        <v>-5.7500000000000002E-2</v>
      </c>
      <c r="Q2207" s="171" t="str">
        <f t="shared" si="257"/>
        <v>FALSE</v>
      </c>
      <c r="R2207" s="122" t="s">
        <v>11140</v>
      </c>
      <c r="S2207" s="122" t="s">
        <v>11141</v>
      </c>
      <c r="T2207" s="122" t="s">
        <v>11142</v>
      </c>
      <c r="U2207" s="172" t="s">
        <v>11143</v>
      </c>
      <c r="V2207" s="122" t="s">
        <v>11144</v>
      </c>
      <c r="W2207" s="148">
        <v>-0.32</v>
      </c>
      <c r="X2207" s="149">
        <v>-0.34</v>
      </c>
      <c r="Y2207" s="149">
        <v>-0.04</v>
      </c>
      <c r="Z2207" s="150">
        <v>0.12</v>
      </c>
      <c r="AA2207" s="148">
        <v>0.11</v>
      </c>
      <c r="AB2207" s="149">
        <v>-0.11</v>
      </c>
      <c r="AC2207" s="149">
        <v>0.28999999999999998</v>
      </c>
      <c r="AD2207" s="151">
        <v>-0.23</v>
      </c>
      <c r="AE2207" s="148">
        <v>0.06</v>
      </c>
      <c r="AF2207" s="149">
        <v>-0.04</v>
      </c>
      <c r="AG2207" s="149">
        <v>0.28999999999999998</v>
      </c>
      <c r="AH2207" s="151">
        <v>-0.27</v>
      </c>
      <c r="AI2207" s="152">
        <v>0.04</v>
      </c>
      <c r="AJ2207" s="149">
        <v>-0.12</v>
      </c>
      <c r="AK2207" s="149">
        <v>0.2</v>
      </c>
      <c r="AL2207" s="150">
        <v>0.15</v>
      </c>
      <c r="AM2207" s="153">
        <f t="shared" si="258"/>
        <v>-0.43</v>
      </c>
      <c r="AN2207" s="154">
        <f t="shared" si="258"/>
        <v>-0.23000000000000004</v>
      </c>
      <c r="AO2207" s="154">
        <f t="shared" si="258"/>
        <v>-0.32999999999999996</v>
      </c>
      <c r="AP2207" s="155">
        <f t="shared" si="258"/>
        <v>0.35</v>
      </c>
      <c r="AQ2207" s="156">
        <f>AVERAGE(Table3[[#This Row],[ HEK293 +Selistat_R1 2]:[ HEK293 +Selistat_R4 5]])</f>
        <v>-0.16</v>
      </c>
      <c r="AR2207" s="153">
        <f t="shared" si="259"/>
        <v>-0.05</v>
      </c>
      <c r="AS2207" s="154">
        <f t="shared" si="259"/>
        <v>7.0000000000000007E-2</v>
      </c>
      <c r="AT2207" s="154">
        <f t="shared" si="259"/>
        <v>0</v>
      </c>
      <c r="AU2207" s="157">
        <f t="shared" si="259"/>
        <v>-4.0000000000000008E-2</v>
      </c>
      <c r="AV2207" s="158">
        <f t="shared" si="260"/>
        <v>-7.0000000000000007E-2</v>
      </c>
      <c r="AW2207" s="154">
        <f t="shared" si="260"/>
        <v>-9.999999999999995E-3</v>
      </c>
      <c r="AX2207" s="154">
        <f t="shared" si="260"/>
        <v>-8.9999999999999969E-2</v>
      </c>
      <c r="AY2207" s="155">
        <f t="shared" si="260"/>
        <v>0.38</v>
      </c>
    </row>
    <row r="2208" spans="1:51" x14ac:dyDescent="0.15">
      <c r="A2208" s="122" t="s">
        <v>5808</v>
      </c>
      <c r="B2208" s="122" t="s">
        <v>5809</v>
      </c>
      <c r="C2208" s="122" t="s">
        <v>5810</v>
      </c>
      <c r="D2208" s="122" t="s">
        <v>3830</v>
      </c>
      <c r="E2208" s="122" t="s">
        <v>5811</v>
      </c>
      <c r="F2208" s="122" t="s">
        <v>5812</v>
      </c>
      <c r="G2208" s="122">
        <v>5</v>
      </c>
      <c r="H2208" s="166">
        <v>0.95824299999999996</v>
      </c>
      <c r="I2208" s="167">
        <v>-1.4999999999999999E-2</v>
      </c>
      <c r="J2208" s="168" t="str">
        <f t="shared" si="255"/>
        <v>FALSE</v>
      </c>
      <c r="K2208" s="169">
        <v>0.35809000000000002</v>
      </c>
      <c r="L2208" s="170">
        <f>-LOG10(Table3[[#This Row],[Student''s T-test p-value HEK293 +Selistat_HEK293 UT]])</f>
        <v>0.44600780690057645</v>
      </c>
      <c r="M2208" s="167">
        <v>-0.32500000000000001</v>
      </c>
      <c r="N2208" s="171" t="str">
        <f t="shared" si="256"/>
        <v>FALSE</v>
      </c>
      <c r="O2208" s="146">
        <v>0.37046699999999999</v>
      </c>
      <c r="P2208" s="147">
        <v>-0.315</v>
      </c>
      <c r="Q2208" s="171" t="str">
        <f t="shared" si="257"/>
        <v>FALSE</v>
      </c>
      <c r="R2208" s="122" t="s">
        <v>984</v>
      </c>
      <c r="S2208" s="122" t="s">
        <v>996</v>
      </c>
      <c r="T2208" s="122" t="s">
        <v>986</v>
      </c>
      <c r="U2208" s="172" t="s">
        <v>5814</v>
      </c>
      <c r="V2208" s="122" t="s">
        <v>11145</v>
      </c>
      <c r="W2208" s="148">
        <v>-0.46</v>
      </c>
      <c r="X2208" s="149">
        <v>-0.63</v>
      </c>
      <c r="Y2208" s="149">
        <v>-0.69</v>
      </c>
      <c r="Z2208" s="150">
        <v>0.24</v>
      </c>
      <c r="AA2208" s="148">
        <v>0.19</v>
      </c>
      <c r="AB2208" s="149">
        <v>-0.79</v>
      </c>
      <c r="AC2208" s="149">
        <v>0.28000000000000003</v>
      </c>
      <c r="AD2208" s="151">
        <v>0.08</v>
      </c>
      <c r="AE2208" s="148">
        <v>0.52</v>
      </c>
      <c r="AF2208" s="149">
        <v>-0.42</v>
      </c>
      <c r="AG2208" s="149">
        <v>-0.68</v>
      </c>
      <c r="AH2208" s="151">
        <v>0.27</v>
      </c>
      <c r="AI2208" s="152">
        <v>0.38</v>
      </c>
      <c r="AJ2208" s="149">
        <v>-0.09</v>
      </c>
      <c r="AK2208" s="149">
        <v>0.04</v>
      </c>
      <c r="AL2208" s="150">
        <v>0.62</v>
      </c>
      <c r="AM2208" s="153">
        <f t="shared" si="258"/>
        <v>-0.65</v>
      </c>
      <c r="AN2208" s="154">
        <f t="shared" si="258"/>
        <v>0.16000000000000003</v>
      </c>
      <c r="AO2208" s="154">
        <f t="shared" si="258"/>
        <v>-0.97</v>
      </c>
      <c r="AP2208" s="155">
        <f t="shared" si="258"/>
        <v>0.15999999999999998</v>
      </c>
      <c r="AQ2208" s="156">
        <f>AVERAGE(Table3[[#This Row],[ HEK293 +Selistat_R1 2]:[ HEK293 +Selistat_R4 5]])</f>
        <v>-0.32500000000000001</v>
      </c>
      <c r="AR2208" s="153">
        <f t="shared" si="259"/>
        <v>0.33</v>
      </c>
      <c r="AS2208" s="154">
        <f t="shared" si="259"/>
        <v>0.37000000000000005</v>
      </c>
      <c r="AT2208" s="154">
        <f t="shared" si="259"/>
        <v>-0.96000000000000008</v>
      </c>
      <c r="AU2208" s="157">
        <f t="shared" si="259"/>
        <v>0.19</v>
      </c>
      <c r="AV2208" s="158">
        <f t="shared" si="260"/>
        <v>0.19</v>
      </c>
      <c r="AW2208" s="154">
        <f t="shared" si="260"/>
        <v>0.70000000000000007</v>
      </c>
      <c r="AX2208" s="154">
        <f t="shared" si="260"/>
        <v>-0.24000000000000002</v>
      </c>
      <c r="AY2208" s="155">
        <f t="shared" si="260"/>
        <v>0.54</v>
      </c>
    </row>
    <row r="2209" spans="1:51" x14ac:dyDescent="0.15">
      <c r="A2209" s="122" t="s">
        <v>8667</v>
      </c>
      <c r="B2209" s="122" t="s">
        <v>8668</v>
      </c>
      <c r="C2209" s="122" t="s">
        <v>8669</v>
      </c>
      <c r="D2209" s="122" t="s">
        <v>3779</v>
      </c>
      <c r="E2209" s="122" t="s">
        <v>8670</v>
      </c>
      <c r="G2209" s="122">
        <v>1</v>
      </c>
      <c r="H2209" s="166">
        <v>0.894038</v>
      </c>
      <c r="I2209" s="167">
        <v>3.5833299999999998E-2</v>
      </c>
      <c r="J2209" s="168" t="str">
        <f t="shared" si="255"/>
        <v>FALSE</v>
      </c>
      <c r="K2209" s="169">
        <v>0.35824899999999998</v>
      </c>
      <c r="L2209" s="170">
        <f>-LOG10(Table3[[#This Row],[Student''s T-test p-value HEK293 +Selistat_HEK293 UT]])</f>
        <v>0.44581501319883299</v>
      </c>
      <c r="M2209" s="167">
        <v>-0.28999999999999998</v>
      </c>
      <c r="N2209" s="171" t="str">
        <f t="shared" si="256"/>
        <v>FALSE</v>
      </c>
      <c r="O2209" s="146">
        <v>0.683369</v>
      </c>
      <c r="P2209" s="147">
        <v>-0.13750000000000001</v>
      </c>
      <c r="Q2209" s="171" t="str">
        <f t="shared" si="257"/>
        <v>FALSE</v>
      </c>
      <c r="R2209" s="122" t="s">
        <v>8671</v>
      </c>
      <c r="S2209" s="122" t="s">
        <v>11146</v>
      </c>
      <c r="T2209" s="122" t="s">
        <v>8673</v>
      </c>
      <c r="U2209" s="172" t="s">
        <v>8674</v>
      </c>
      <c r="V2209" s="122" t="s">
        <v>11147</v>
      </c>
      <c r="W2209" s="148">
        <v>-0.41</v>
      </c>
      <c r="X2209" s="149">
        <v>-0.53</v>
      </c>
      <c r="Y2209" s="149">
        <v>-0.89</v>
      </c>
      <c r="Z2209" s="150">
        <v>0.31</v>
      </c>
      <c r="AA2209" s="148">
        <v>-0.01</v>
      </c>
      <c r="AB2209" s="149">
        <v>-0.5</v>
      </c>
      <c r="AC2209" s="149">
        <v>0.2</v>
      </c>
      <c r="AD2209" s="151">
        <v>-0.05</v>
      </c>
      <c r="AE2209" s="148">
        <v>0.81</v>
      </c>
      <c r="AF2209" s="149">
        <v>-0.21</v>
      </c>
      <c r="AG2209" s="149">
        <v>-0.48</v>
      </c>
      <c r="AH2209" s="151">
        <v>0.04</v>
      </c>
      <c r="AI2209" s="152">
        <v>0.36</v>
      </c>
      <c r="AJ2209" s="149">
        <v>-0.3</v>
      </c>
      <c r="AK2209" s="149">
        <v>0.38</v>
      </c>
      <c r="AL2209" s="150">
        <v>0.27</v>
      </c>
      <c r="AM2209" s="153">
        <f t="shared" si="258"/>
        <v>-0.39999999999999997</v>
      </c>
      <c r="AN2209" s="154">
        <f t="shared" si="258"/>
        <v>-3.0000000000000027E-2</v>
      </c>
      <c r="AO2209" s="154">
        <f t="shared" si="258"/>
        <v>-1.0900000000000001</v>
      </c>
      <c r="AP2209" s="155">
        <f t="shared" si="258"/>
        <v>0.36</v>
      </c>
      <c r="AQ2209" s="156">
        <f>AVERAGE(Table3[[#This Row],[ HEK293 +Selistat_R1 2]:[ HEK293 +Selistat_R4 5]])</f>
        <v>-0.29000000000000004</v>
      </c>
      <c r="AR2209" s="153">
        <f t="shared" si="259"/>
        <v>0.82000000000000006</v>
      </c>
      <c r="AS2209" s="154">
        <f t="shared" si="259"/>
        <v>0.29000000000000004</v>
      </c>
      <c r="AT2209" s="154">
        <f t="shared" si="259"/>
        <v>-0.67999999999999994</v>
      </c>
      <c r="AU2209" s="157">
        <f t="shared" si="259"/>
        <v>0.09</v>
      </c>
      <c r="AV2209" s="158">
        <f t="shared" si="260"/>
        <v>0.37</v>
      </c>
      <c r="AW2209" s="154">
        <f t="shared" si="260"/>
        <v>0.2</v>
      </c>
      <c r="AX2209" s="154">
        <f t="shared" si="260"/>
        <v>0.18</v>
      </c>
      <c r="AY2209" s="155">
        <f t="shared" si="260"/>
        <v>0.32</v>
      </c>
    </row>
    <row r="2210" spans="1:51" x14ac:dyDescent="0.15">
      <c r="A2210" s="122" t="s">
        <v>3143</v>
      </c>
      <c r="B2210" s="122" t="s">
        <v>8922</v>
      </c>
      <c r="C2210" s="122" t="s">
        <v>8923</v>
      </c>
      <c r="E2210" s="122" t="s">
        <v>8924</v>
      </c>
      <c r="F2210" s="122" t="s">
        <v>7010</v>
      </c>
      <c r="G2210" s="122">
        <v>2</v>
      </c>
      <c r="H2210" s="166">
        <v>0.975881</v>
      </c>
      <c r="I2210" s="167">
        <v>-6.6666700000000004E-3</v>
      </c>
      <c r="J2210" s="168" t="str">
        <f t="shared" si="255"/>
        <v>FALSE</v>
      </c>
      <c r="K2210" s="169">
        <v>0.35854999999999998</v>
      </c>
      <c r="L2210" s="170">
        <f>-LOG10(Table3[[#This Row],[Student''s T-test p-value HEK293 +Selistat_HEK293 UT]])</f>
        <v>0.44545027316226338</v>
      </c>
      <c r="M2210" s="167">
        <v>-0.26500000000000001</v>
      </c>
      <c r="N2210" s="171" t="str">
        <f t="shared" si="256"/>
        <v>FALSE</v>
      </c>
      <c r="O2210" s="146">
        <v>0.87514099999999995</v>
      </c>
      <c r="P2210" s="147">
        <v>0.04</v>
      </c>
      <c r="Q2210" s="171" t="str">
        <f t="shared" si="257"/>
        <v>FALSE</v>
      </c>
      <c r="R2210" s="122" t="s">
        <v>8925</v>
      </c>
      <c r="S2210" s="122" t="s">
        <v>11148</v>
      </c>
      <c r="T2210" s="122" t="s">
        <v>8927</v>
      </c>
      <c r="U2210" s="172" t="s">
        <v>8928</v>
      </c>
      <c r="V2210" s="122" t="s">
        <v>11149</v>
      </c>
      <c r="W2210" s="148">
        <v>-0.13</v>
      </c>
      <c r="X2210" s="149">
        <v>-0.87</v>
      </c>
      <c r="Y2210" s="149">
        <v>-0.47</v>
      </c>
      <c r="Z2210" s="150">
        <v>0.27</v>
      </c>
      <c r="AA2210" s="148">
        <v>-0.28999999999999998</v>
      </c>
      <c r="AB2210" s="149">
        <v>-0.11</v>
      </c>
      <c r="AC2210" s="149">
        <v>0.03</v>
      </c>
      <c r="AD2210" s="151">
        <v>0.23</v>
      </c>
      <c r="AE2210" s="148">
        <v>0.34</v>
      </c>
      <c r="AF2210" s="149">
        <v>-0.31</v>
      </c>
      <c r="AG2210" s="149">
        <v>0.12</v>
      </c>
      <c r="AH2210" s="151">
        <v>0.28000000000000003</v>
      </c>
      <c r="AI2210" s="152">
        <v>0.32</v>
      </c>
      <c r="AJ2210" s="149">
        <v>-0.46</v>
      </c>
      <c r="AK2210" s="149">
        <v>0.01</v>
      </c>
      <c r="AL2210" s="150">
        <v>0.4</v>
      </c>
      <c r="AM2210" s="153">
        <f t="shared" si="258"/>
        <v>0.15999999999999998</v>
      </c>
      <c r="AN2210" s="154">
        <f t="shared" si="258"/>
        <v>-0.76</v>
      </c>
      <c r="AO2210" s="154">
        <f t="shared" si="258"/>
        <v>-0.5</v>
      </c>
      <c r="AP2210" s="155">
        <f t="shared" si="258"/>
        <v>4.0000000000000008E-2</v>
      </c>
      <c r="AQ2210" s="156">
        <f>AVERAGE(Table3[[#This Row],[ HEK293 +Selistat_R1 2]:[ HEK293 +Selistat_R4 5]])</f>
        <v>-0.26500000000000001</v>
      </c>
      <c r="AR2210" s="153">
        <f t="shared" si="259"/>
        <v>0.63</v>
      </c>
      <c r="AS2210" s="154">
        <f t="shared" si="259"/>
        <v>-0.2</v>
      </c>
      <c r="AT2210" s="154">
        <f t="shared" si="259"/>
        <v>0.09</v>
      </c>
      <c r="AU2210" s="157">
        <f t="shared" si="259"/>
        <v>5.0000000000000017E-2</v>
      </c>
      <c r="AV2210" s="158">
        <f t="shared" si="260"/>
        <v>0.61</v>
      </c>
      <c r="AW2210" s="154">
        <f t="shared" si="260"/>
        <v>-0.35000000000000003</v>
      </c>
      <c r="AX2210" s="154">
        <f t="shared" si="260"/>
        <v>-1.9999999999999997E-2</v>
      </c>
      <c r="AY2210" s="155">
        <f t="shared" si="260"/>
        <v>0.17</v>
      </c>
    </row>
    <row r="2211" spans="1:51" x14ac:dyDescent="0.15">
      <c r="A2211" s="122" t="s">
        <v>8868</v>
      </c>
      <c r="B2211" s="122" t="s">
        <v>8869</v>
      </c>
      <c r="C2211" s="122" t="s">
        <v>8870</v>
      </c>
      <c r="D2211" s="122" t="s">
        <v>8871</v>
      </c>
      <c r="E2211" s="122" t="s">
        <v>8872</v>
      </c>
      <c r="G2211" s="122">
        <v>1</v>
      </c>
      <c r="H2211" s="166">
        <v>0.272588</v>
      </c>
      <c r="I2211" s="167">
        <v>-0.27416699999999999</v>
      </c>
      <c r="J2211" s="168" t="str">
        <f t="shared" si="255"/>
        <v>FALSE</v>
      </c>
      <c r="K2211" s="169">
        <v>0.358595</v>
      </c>
      <c r="L2211" s="170">
        <f>-LOG10(Table3[[#This Row],[Student''s T-test p-value HEK293 +Selistat_HEK293 UT]])</f>
        <v>0.44539577023269877</v>
      </c>
      <c r="M2211" s="167">
        <v>-0.3175</v>
      </c>
      <c r="N2211" s="171" t="str">
        <f t="shared" si="256"/>
        <v>FALSE</v>
      </c>
      <c r="O2211" s="146">
        <v>0.87854500000000002</v>
      </c>
      <c r="P2211" s="147">
        <v>-0.05</v>
      </c>
      <c r="Q2211" s="171" t="str">
        <f t="shared" si="257"/>
        <v>FALSE</v>
      </c>
      <c r="R2211" s="122" t="s">
        <v>8873</v>
      </c>
      <c r="S2211" s="122" t="s">
        <v>8874</v>
      </c>
      <c r="T2211" s="122" t="s">
        <v>8875</v>
      </c>
      <c r="U2211" s="172" t="s">
        <v>8876</v>
      </c>
      <c r="V2211" s="122" t="s">
        <v>8877</v>
      </c>
      <c r="W2211" s="148">
        <v>-0.83</v>
      </c>
      <c r="X2211" s="149">
        <v>0.1</v>
      </c>
      <c r="Y2211" s="149">
        <v>0.49</v>
      </c>
      <c r="Z2211" s="150">
        <v>-0.43</v>
      </c>
      <c r="AA2211" s="148">
        <v>0.5</v>
      </c>
      <c r="AB2211" s="149">
        <v>0.21</v>
      </c>
      <c r="AC2211" s="149">
        <v>-0.02</v>
      </c>
      <c r="AD2211" s="151">
        <v>-0.09</v>
      </c>
      <c r="AE2211" s="148">
        <v>-0.32</v>
      </c>
      <c r="AF2211" s="149">
        <v>0.34</v>
      </c>
      <c r="AG2211" s="149">
        <v>0.09</v>
      </c>
      <c r="AH2211" s="151">
        <v>-0.62</v>
      </c>
      <c r="AI2211" s="152">
        <v>-0.23</v>
      </c>
      <c r="AJ2211" s="149">
        <v>0.42</v>
      </c>
      <c r="AK2211" s="149">
        <v>0.14000000000000001</v>
      </c>
      <c r="AL2211" s="150">
        <v>-0.64</v>
      </c>
      <c r="AM2211" s="153">
        <f t="shared" si="258"/>
        <v>-1.33</v>
      </c>
      <c r="AN2211" s="154">
        <f t="shared" si="258"/>
        <v>-0.10999999999999999</v>
      </c>
      <c r="AO2211" s="154">
        <f t="shared" si="258"/>
        <v>0.51</v>
      </c>
      <c r="AP2211" s="155">
        <f t="shared" si="258"/>
        <v>-0.33999999999999997</v>
      </c>
      <c r="AQ2211" s="156">
        <f>AVERAGE(Table3[[#This Row],[ HEK293 +Selistat_R1 2]:[ HEK293 +Selistat_R4 5]])</f>
        <v>-0.3175</v>
      </c>
      <c r="AR2211" s="153">
        <f t="shared" si="259"/>
        <v>-0.82000000000000006</v>
      </c>
      <c r="AS2211" s="154">
        <f t="shared" si="259"/>
        <v>0.13000000000000003</v>
      </c>
      <c r="AT2211" s="154">
        <f t="shared" si="259"/>
        <v>0.11</v>
      </c>
      <c r="AU2211" s="157">
        <f t="shared" si="259"/>
        <v>-0.53</v>
      </c>
      <c r="AV2211" s="158">
        <f t="shared" si="260"/>
        <v>-0.73</v>
      </c>
      <c r="AW2211" s="154">
        <f t="shared" si="260"/>
        <v>0.21</v>
      </c>
      <c r="AX2211" s="154">
        <f t="shared" si="260"/>
        <v>0.16</v>
      </c>
      <c r="AY2211" s="155">
        <f t="shared" si="260"/>
        <v>-0.55000000000000004</v>
      </c>
    </row>
    <row r="2212" spans="1:51" x14ac:dyDescent="0.15">
      <c r="A2212" s="122" t="s">
        <v>4343</v>
      </c>
      <c r="B2212" s="122" t="s">
        <v>4344</v>
      </c>
      <c r="C2212" s="122" t="s">
        <v>4345</v>
      </c>
      <c r="D2212" s="122" t="s">
        <v>4346</v>
      </c>
      <c r="E2212" s="122" t="s">
        <v>4347</v>
      </c>
      <c r="F2212" s="122" t="s">
        <v>4348</v>
      </c>
      <c r="G2212" s="122">
        <v>1</v>
      </c>
      <c r="H2212" s="166">
        <v>0.388457</v>
      </c>
      <c r="I2212" s="167">
        <v>-0.16583300000000001</v>
      </c>
      <c r="J2212" s="168" t="str">
        <f t="shared" si="255"/>
        <v>FALSE</v>
      </c>
      <c r="K2212" s="169">
        <v>0.35881299999999999</v>
      </c>
      <c r="L2212" s="170">
        <f>-LOG10(Table3[[#This Row],[Student''s T-test p-value HEK293 +Selistat_HEK293 UT]])</f>
        <v>0.44513183060568323</v>
      </c>
      <c r="M2212" s="167">
        <v>-0.17499999999999999</v>
      </c>
      <c r="N2212" s="171" t="str">
        <f t="shared" si="256"/>
        <v>FALSE</v>
      </c>
      <c r="O2212" s="146">
        <v>0.84166399999999997</v>
      </c>
      <c r="P2212" s="147">
        <v>6.25E-2</v>
      </c>
      <c r="Q2212" s="171" t="str">
        <f t="shared" si="257"/>
        <v>FALSE</v>
      </c>
      <c r="R2212" s="122" t="s">
        <v>4349</v>
      </c>
      <c r="S2212" s="122" t="s">
        <v>11150</v>
      </c>
      <c r="T2212" s="122" t="s">
        <v>4351</v>
      </c>
      <c r="U2212" s="172" t="s">
        <v>4352</v>
      </c>
      <c r="V2212" s="122" t="s">
        <v>11151</v>
      </c>
      <c r="W2212" s="148">
        <v>-0.45</v>
      </c>
      <c r="X2212" s="149">
        <v>-0.11</v>
      </c>
      <c r="Y2212" s="149">
        <v>0.18</v>
      </c>
      <c r="Z2212" s="150">
        <v>0.04</v>
      </c>
      <c r="AA2212" s="148">
        <v>-0.01</v>
      </c>
      <c r="AB2212" s="149">
        <v>0.25</v>
      </c>
      <c r="AC2212" s="149">
        <v>-0.18</v>
      </c>
      <c r="AD2212" s="151">
        <v>0.3</v>
      </c>
      <c r="AE2212" s="148">
        <v>0.73</v>
      </c>
      <c r="AF2212" s="149">
        <v>-0.48</v>
      </c>
      <c r="AG2212" s="149">
        <v>-0.19</v>
      </c>
      <c r="AH2212" s="151">
        <v>-0.22</v>
      </c>
      <c r="AI2212" s="152">
        <v>0.03</v>
      </c>
      <c r="AJ2212" s="149">
        <v>-0.51</v>
      </c>
      <c r="AK2212" s="149">
        <v>-0.05</v>
      </c>
      <c r="AL2212" s="150">
        <v>0.12</v>
      </c>
      <c r="AM2212" s="153">
        <f t="shared" si="258"/>
        <v>-0.44</v>
      </c>
      <c r="AN2212" s="154">
        <f t="shared" si="258"/>
        <v>-0.36</v>
      </c>
      <c r="AO2212" s="154">
        <f t="shared" si="258"/>
        <v>0.36</v>
      </c>
      <c r="AP2212" s="155">
        <f t="shared" si="258"/>
        <v>-0.26</v>
      </c>
      <c r="AQ2212" s="156">
        <f>AVERAGE(Table3[[#This Row],[ HEK293 +Selistat_R1 2]:[ HEK293 +Selistat_R4 5]])</f>
        <v>-0.17500000000000002</v>
      </c>
      <c r="AR2212" s="153">
        <f t="shared" si="259"/>
        <v>0.74</v>
      </c>
      <c r="AS2212" s="154">
        <f t="shared" si="259"/>
        <v>-0.73</v>
      </c>
      <c r="AT2212" s="154">
        <f t="shared" si="259"/>
        <v>-1.0000000000000009E-2</v>
      </c>
      <c r="AU2212" s="157">
        <f t="shared" si="259"/>
        <v>-0.52</v>
      </c>
      <c r="AV2212" s="158">
        <f t="shared" si="260"/>
        <v>0.04</v>
      </c>
      <c r="AW2212" s="154">
        <f t="shared" si="260"/>
        <v>-0.76</v>
      </c>
      <c r="AX2212" s="154">
        <f t="shared" si="260"/>
        <v>0.13</v>
      </c>
      <c r="AY2212" s="155">
        <f t="shared" si="260"/>
        <v>-0.18</v>
      </c>
    </row>
    <row r="2213" spans="1:51" x14ac:dyDescent="0.15">
      <c r="A2213" s="122" t="s">
        <v>11152</v>
      </c>
      <c r="B2213" s="122" t="s">
        <v>11153</v>
      </c>
      <c r="C2213" s="122" t="s">
        <v>11154</v>
      </c>
      <c r="D2213" s="122" t="s">
        <v>8888</v>
      </c>
      <c r="E2213" s="122" t="s">
        <v>11155</v>
      </c>
      <c r="G2213" s="122">
        <v>2</v>
      </c>
      <c r="H2213" s="166">
        <v>0.147758</v>
      </c>
      <c r="I2213" s="167">
        <v>-0.159167</v>
      </c>
      <c r="J2213" s="168" t="str">
        <f t="shared" si="255"/>
        <v>FALSE</v>
      </c>
      <c r="K2213" s="169">
        <v>0.35920299999999999</v>
      </c>
      <c r="L2213" s="170">
        <f>-LOG10(Table3[[#This Row],[Student''s T-test p-value HEK293 +Selistat_HEK293 UT]])</f>
        <v>0.44466004483879512</v>
      </c>
      <c r="M2213" s="167">
        <v>-0.16250000000000001</v>
      </c>
      <c r="N2213" s="171" t="str">
        <f t="shared" si="256"/>
        <v>FALSE</v>
      </c>
      <c r="O2213" s="146">
        <v>0.71232499999999999</v>
      </c>
      <c r="P2213" s="147">
        <v>0.04</v>
      </c>
      <c r="Q2213" s="171" t="str">
        <f t="shared" si="257"/>
        <v>FALSE</v>
      </c>
      <c r="R2213" s="122" t="s">
        <v>11156</v>
      </c>
      <c r="S2213" s="122" t="s">
        <v>11157</v>
      </c>
      <c r="T2213" s="122" t="s">
        <v>11158</v>
      </c>
      <c r="U2213" s="172" t="s">
        <v>11159</v>
      </c>
      <c r="V2213" s="122" t="s">
        <v>11160</v>
      </c>
      <c r="W2213" s="148">
        <v>-0.35</v>
      </c>
      <c r="X2213" s="149">
        <v>-0.14000000000000001</v>
      </c>
      <c r="Y2213" s="149">
        <v>0.06</v>
      </c>
      <c r="Z2213" s="150">
        <v>0.21</v>
      </c>
      <c r="AA2213" s="148">
        <v>-0.22</v>
      </c>
      <c r="AB2213" s="149">
        <v>0.21</v>
      </c>
      <c r="AC2213" s="149">
        <v>0.2</v>
      </c>
      <c r="AD2213" s="151">
        <v>0.24</v>
      </c>
      <c r="AE2213" s="148">
        <v>0.22</v>
      </c>
      <c r="AF2213" s="149">
        <v>-0.04</v>
      </c>
      <c r="AG2213" s="149">
        <v>-0.08</v>
      </c>
      <c r="AH2213" s="151">
        <v>-0.22</v>
      </c>
      <c r="AI2213" s="152">
        <v>-0.05</v>
      </c>
      <c r="AJ2213" s="149">
        <v>-0.01</v>
      </c>
      <c r="AK2213" s="149">
        <v>-0.21</v>
      </c>
      <c r="AL2213" s="150">
        <v>-0.01</v>
      </c>
      <c r="AM2213" s="153">
        <f t="shared" si="258"/>
        <v>-0.12999999999999998</v>
      </c>
      <c r="AN2213" s="154">
        <f t="shared" si="258"/>
        <v>-0.35</v>
      </c>
      <c r="AO2213" s="154">
        <f t="shared" si="258"/>
        <v>-0.14000000000000001</v>
      </c>
      <c r="AP2213" s="155">
        <f t="shared" si="258"/>
        <v>-0.03</v>
      </c>
      <c r="AQ2213" s="156">
        <f>AVERAGE(Table3[[#This Row],[ HEK293 +Selistat_R1 2]:[ HEK293 +Selistat_R4 5]])</f>
        <v>-0.16250000000000001</v>
      </c>
      <c r="AR2213" s="153">
        <f t="shared" si="259"/>
        <v>0.44</v>
      </c>
      <c r="AS2213" s="154">
        <f t="shared" si="259"/>
        <v>-0.25</v>
      </c>
      <c r="AT2213" s="154">
        <f t="shared" si="259"/>
        <v>-0.28000000000000003</v>
      </c>
      <c r="AU2213" s="157">
        <f t="shared" si="259"/>
        <v>-0.45999999999999996</v>
      </c>
      <c r="AV2213" s="158">
        <f t="shared" si="260"/>
        <v>0.16999999999999998</v>
      </c>
      <c r="AW2213" s="154">
        <f t="shared" si="260"/>
        <v>-0.22</v>
      </c>
      <c r="AX2213" s="154">
        <f t="shared" si="260"/>
        <v>-0.41000000000000003</v>
      </c>
      <c r="AY2213" s="155">
        <f t="shared" si="260"/>
        <v>-0.25</v>
      </c>
    </row>
    <row r="2214" spans="1:51" x14ac:dyDescent="0.15">
      <c r="A2214" s="122" t="s">
        <v>5423</v>
      </c>
      <c r="B2214" s="122" t="s">
        <v>5424</v>
      </c>
      <c r="C2214" s="122" t="s">
        <v>5425</v>
      </c>
      <c r="E2214" s="122" t="s">
        <v>5426</v>
      </c>
      <c r="F2214" s="122" t="s">
        <v>5427</v>
      </c>
      <c r="G2214" s="122">
        <v>3</v>
      </c>
      <c r="H2214" s="166">
        <v>0.227655</v>
      </c>
      <c r="I2214" s="167">
        <v>0.245833</v>
      </c>
      <c r="J2214" s="168" t="str">
        <f t="shared" si="255"/>
        <v>FALSE</v>
      </c>
      <c r="K2214" s="169">
        <v>0.35946099999999997</v>
      </c>
      <c r="L2214" s="170">
        <f>-LOG10(Table3[[#This Row],[Student''s T-test p-value HEK293 +Selistat_HEK293 UT]])</f>
        <v>0.44434822184183237</v>
      </c>
      <c r="M2214" s="167">
        <v>-0.14249999999999999</v>
      </c>
      <c r="N2214" s="171" t="str">
        <f t="shared" si="256"/>
        <v>FALSE</v>
      </c>
      <c r="O2214" s="146">
        <v>0.32064300000000001</v>
      </c>
      <c r="P2214" s="147">
        <v>-0.19</v>
      </c>
      <c r="Q2214" s="171" t="str">
        <f t="shared" si="257"/>
        <v>FALSE</v>
      </c>
      <c r="R2214" s="122" t="s">
        <v>1069</v>
      </c>
      <c r="S2214" s="122" t="s">
        <v>11161</v>
      </c>
      <c r="T2214" s="122" t="s">
        <v>1071</v>
      </c>
      <c r="U2214" s="172" t="s">
        <v>5429</v>
      </c>
      <c r="V2214" s="122" t="s">
        <v>11162</v>
      </c>
      <c r="W2214" s="148">
        <v>-0.68</v>
      </c>
      <c r="X2214" s="149">
        <v>-0.42</v>
      </c>
      <c r="Y2214" s="149">
        <v>-0.21</v>
      </c>
      <c r="Z2214" s="150">
        <v>-0.15</v>
      </c>
      <c r="AA2214" s="148">
        <v>-0.2</v>
      </c>
      <c r="AB2214" s="149">
        <v>-0.37</v>
      </c>
      <c r="AC2214" s="149">
        <v>-0.01</v>
      </c>
      <c r="AD2214" s="151">
        <v>-0.31</v>
      </c>
      <c r="AE2214" s="148">
        <v>-0.11</v>
      </c>
      <c r="AF2214" s="149">
        <v>0.45</v>
      </c>
      <c r="AG2214" s="149">
        <v>0.16</v>
      </c>
      <c r="AH2214" s="151">
        <v>-0.01</v>
      </c>
      <c r="AI2214" s="152">
        <v>0</v>
      </c>
      <c r="AJ2214" s="149">
        <v>0.49</v>
      </c>
      <c r="AK2214" s="149">
        <v>0.54</v>
      </c>
      <c r="AL2214" s="150">
        <v>0.22</v>
      </c>
      <c r="AM2214" s="153">
        <f t="shared" si="258"/>
        <v>-0.48000000000000004</v>
      </c>
      <c r="AN2214" s="154">
        <f t="shared" si="258"/>
        <v>-4.9999999999999989E-2</v>
      </c>
      <c r="AO2214" s="154">
        <f t="shared" si="258"/>
        <v>-0.19999999999999998</v>
      </c>
      <c r="AP2214" s="155">
        <f t="shared" si="258"/>
        <v>0.16</v>
      </c>
      <c r="AQ2214" s="156">
        <f>AVERAGE(Table3[[#This Row],[ HEK293 +Selistat_R1 2]:[ HEK293 +Selistat_R4 5]])</f>
        <v>-0.14249999999999999</v>
      </c>
      <c r="AR2214" s="153">
        <f t="shared" si="259"/>
        <v>9.0000000000000011E-2</v>
      </c>
      <c r="AS2214" s="154">
        <f t="shared" si="259"/>
        <v>0.82000000000000006</v>
      </c>
      <c r="AT2214" s="154">
        <f t="shared" si="259"/>
        <v>0.17</v>
      </c>
      <c r="AU2214" s="157">
        <f t="shared" si="259"/>
        <v>0.3</v>
      </c>
      <c r="AV2214" s="158">
        <f t="shared" si="260"/>
        <v>0.2</v>
      </c>
      <c r="AW2214" s="154">
        <f t="shared" si="260"/>
        <v>0.86</v>
      </c>
      <c r="AX2214" s="154">
        <f t="shared" si="260"/>
        <v>0.55000000000000004</v>
      </c>
      <c r="AY2214" s="155">
        <f t="shared" si="260"/>
        <v>0.53</v>
      </c>
    </row>
    <row r="2215" spans="1:51" x14ac:dyDescent="0.15">
      <c r="A2215" s="122" t="s">
        <v>8103</v>
      </c>
      <c r="B2215" s="122" t="s">
        <v>8104</v>
      </c>
      <c r="C2215" s="122" t="s">
        <v>8105</v>
      </c>
      <c r="D2215" s="122" t="s">
        <v>8106</v>
      </c>
      <c r="E2215" s="122" t="s">
        <v>8107</v>
      </c>
      <c r="G2215" s="122">
        <v>1</v>
      </c>
      <c r="H2215" s="166">
        <v>5.5362599999999998E-2</v>
      </c>
      <c r="I2215" s="167">
        <v>-0.2475</v>
      </c>
      <c r="J2215" s="168" t="str">
        <f t="shared" si="255"/>
        <v>FALSE</v>
      </c>
      <c r="K2215" s="169">
        <v>0.35964600000000002</v>
      </c>
      <c r="L2215" s="170">
        <f>-LOG10(Table3[[#This Row],[Student''s T-test p-value HEK293 +Selistat_HEK293 UT]])</f>
        <v>0.44412476558031733</v>
      </c>
      <c r="M2215" s="167">
        <v>-0.18</v>
      </c>
      <c r="N2215" s="171" t="str">
        <f t="shared" si="256"/>
        <v>FALSE</v>
      </c>
      <c r="O2215" s="146">
        <v>0.82231299999999996</v>
      </c>
      <c r="P2215" s="147">
        <v>-2.75E-2</v>
      </c>
      <c r="Q2215" s="171" t="str">
        <f t="shared" si="257"/>
        <v>FALSE</v>
      </c>
      <c r="R2215" s="122" t="s">
        <v>8108</v>
      </c>
      <c r="S2215" s="122" t="s">
        <v>11163</v>
      </c>
      <c r="T2215" s="122" t="s">
        <v>8110</v>
      </c>
      <c r="U2215" s="172" t="s">
        <v>8111</v>
      </c>
      <c r="V2215" s="122" t="s">
        <v>11164</v>
      </c>
      <c r="W2215" s="148">
        <v>-0.2</v>
      </c>
      <c r="X2215" s="149">
        <v>0.22</v>
      </c>
      <c r="Y2215" s="149">
        <v>-0.01</v>
      </c>
      <c r="Z2215" s="150">
        <v>-0.06</v>
      </c>
      <c r="AA2215" s="148">
        <v>0.16</v>
      </c>
      <c r="AB2215" s="149">
        <v>0.62</v>
      </c>
      <c r="AC2215" s="149">
        <v>-0.05</v>
      </c>
      <c r="AD2215" s="151">
        <v>-0.06</v>
      </c>
      <c r="AE2215" s="148">
        <v>0.1</v>
      </c>
      <c r="AF2215" s="149">
        <v>-0.06</v>
      </c>
      <c r="AG2215" s="149">
        <v>-0.38</v>
      </c>
      <c r="AH2215" s="151">
        <v>-0.17</v>
      </c>
      <c r="AI2215" s="152">
        <v>-0.03</v>
      </c>
      <c r="AJ2215" s="149">
        <v>-0.26</v>
      </c>
      <c r="AK2215" s="149">
        <v>-0.12</v>
      </c>
      <c r="AL2215" s="150">
        <v>0.01</v>
      </c>
      <c r="AM2215" s="153">
        <f t="shared" si="258"/>
        <v>-0.36</v>
      </c>
      <c r="AN2215" s="154">
        <f t="shared" si="258"/>
        <v>-0.4</v>
      </c>
      <c r="AO2215" s="154">
        <f t="shared" si="258"/>
        <v>0.04</v>
      </c>
      <c r="AP2215" s="155">
        <f t="shared" si="258"/>
        <v>0</v>
      </c>
      <c r="AQ2215" s="156">
        <f>AVERAGE(Table3[[#This Row],[ HEK293 +Selistat_R1 2]:[ HEK293 +Selistat_R4 5]])</f>
        <v>-0.18</v>
      </c>
      <c r="AR2215" s="153">
        <f t="shared" si="259"/>
        <v>-0.06</v>
      </c>
      <c r="AS2215" s="154">
        <f t="shared" si="259"/>
        <v>-0.67999999999999994</v>
      </c>
      <c r="AT2215" s="154">
        <f t="shared" si="259"/>
        <v>-0.33</v>
      </c>
      <c r="AU2215" s="157">
        <f t="shared" si="259"/>
        <v>-0.11000000000000001</v>
      </c>
      <c r="AV2215" s="158">
        <f t="shared" si="260"/>
        <v>-0.19</v>
      </c>
      <c r="AW2215" s="154">
        <f t="shared" si="260"/>
        <v>-0.88</v>
      </c>
      <c r="AX2215" s="154">
        <f t="shared" si="260"/>
        <v>-6.9999999999999993E-2</v>
      </c>
      <c r="AY2215" s="155">
        <f t="shared" si="260"/>
        <v>6.9999999999999993E-2</v>
      </c>
    </row>
    <row r="2216" spans="1:51" x14ac:dyDescent="0.15">
      <c r="A2216" s="122" t="s">
        <v>10405</v>
      </c>
      <c r="B2216" s="122" t="s">
        <v>10406</v>
      </c>
      <c r="C2216" s="122" t="s">
        <v>10407</v>
      </c>
      <c r="D2216" s="122" t="s">
        <v>10408</v>
      </c>
      <c r="E2216" s="122" t="s">
        <v>10409</v>
      </c>
      <c r="F2216" s="122" t="s">
        <v>10410</v>
      </c>
      <c r="G2216" s="122">
        <v>2</v>
      </c>
      <c r="H2216" s="166">
        <v>0.45410099999999998</v>
      </c>
      <c r="I2216" s="167">
        <v>0.191667</v>
      </c>
      <c r="J2216" s="168" t="str">
        <f t="shared" si="255"/>
        <v>FALSE</v>
      </c>
      <c r="K2216" s="169">
        <v>0.36049999999999999</v>
      </c>
      <c r="L2216" s="170">
        <f>-LOG10(Table3[[#This Row],[Student''s T-test p-value HEK293 +Selistat_HEK293 UT]])</f>
        <v>0.44309473094455215</v>
      </c>
      <c r="M2216" s="167">
        <v>0.38</v>
      </c>
      <c r="N2216" s="171" t="str">
        <f t="shared" si="256"/>
        <v>FALSE</v>
      </c>
      <c r="O2216" s="146">
        <v>0.79962999999999995</v>
      </c>
      <c r="P2216" s="147">
        <v>-0.06</v>
      </c>
      <c r="Q2216" s="171" t="str">
        <f t="shared" si="257"/>
        <v>FALSE</v>
      </c>
      <c r="R2216" s="122" t="s">
        <v>10411</v>
      </c>
      <c r="S2216" s="122" t="s">
        <v>10533</v>
      </c>
      <c r="T2216" s="122" t="s">
        <v>10413</v>
      </c>
      <c r="U2216" s="172" t="s">
        <v>10414</v>
      </c>
      <c r="V2216" s="122" t="s">
        <v>10534</v>
      </c>
      <c r="W2216" s="148">
        <v>0.25</v>
      </c>
      <c r="X2216" s="149">
        <v>1.04</v>
      </c>
      <c r="Y2216" s="149">
        <v>0.08</v>
      </c>
      <c r="Z2216" s="150">
        <v>-0.68</v>
      </c>
      <c r="AA2216" s="148">
        <v>-0.31</v>
      </c>
      <c r="AB2216" s="149">
        <v>0.22</v>
      </c>
      <c r="AC2216" s="149">
        <v>-0.25</v>
      </c>
      <c r="AD2216" s="151">
        <v>-0.49</v>
      </c>
      <c r="AE2216" s="148">
        <v>-0.11</v>
      </c>
      <c r="AF2216" s="149">
        <v>0.02</v>
      </c>
      <c r="AG2216" s="149">
        <v>0.12</v>
      </c>
      <c r="AH2216" s="151">
        <v>-0.59</v>
      </c>
      <c r="AI2216" s="152">
        <v>0.1</v>
      </c>
      <c r="AJ2216" s="149">
        <v>0.26</v>
      </c>
      <c r="AK2216" s="149">
        <v>-0.21</v>
      </c>
      <c r="AL2216" s="150">
        <v>-0.47</v>
      </c>
      <c r="AM2216" s="153">
        <f t="shared" si="258"/>
        <v>0.56000000000000005</v>
      </c>
      <c r="AN2216" s="154">
        <f t="shared" si="258"/>
        <v>0.82000000000000006</v>
      </c>
      <c r="AO2216" s="154">
        <f t="shared" si="258"/>
        <v>0.33</v>
      </c>
      <c r="AP2216" s="155">
        <f t="shared" si="258"/>
        <v>-0.19000000000000006</v>
      </c>
      <c r="AQ2216" s="156">
        <f>AVERAGE(Table3[[#This Row],[ HEK293 +Selistat_R1 2]:[ HEK293 +Selistat_R4 5]])</f>
        <v>0.38</v>
      </c>
      <c r="AR2216" s="153">
        <f t="shared" si="259"/>
        <v>0.2</v>
      </c>
      <c r="AS2216" s="154">
        <f t="shared" si="259"/>
        <v>-0.2</v>
      </c>
      <c r="AT2216" s="154">
        <f t="shared" si="259"/>
        <v>0.37</v>
      </c>
      <c r="AU2216" s="157">
        <f t="shared" si="259"/>
        <v>-9.9999999999999978E-2</v>
      </c>
      <c r="AV2216" s="158">
        <f t="shared" si="260"/>
        <v>0.41000000000000003</v>
      </c>
      <c r="AW2216" s="154">
        <f t="shared" si="260"/>
        <v>4.0000000000000008E-2</v>
      </c>
      <c r="AX2216" s="154">
        <f t="shared" si="260"/>
        <v>4.0000000000000008E-2</v>
      </c>
      <c r="AY2216" s="155">
        <f t="shared" si="260"/>
        <v>2.0000000000000018E-2</v>
      </c>
    </row>
    <row r="2217" spans="1:51" x14ac:dyDescent="0.15">
      <c r="A2217" s="122" t="s">
        <v>3176</v>
      </c>
      <c r="B2217" s="122" t="s">
        <v>3177</v>
      </c>
      <c r="C2217" s="122" t="s">
        <v>3178</v>
      </c>
      <c r="D2217" s="122" t="s">
        <v>2848</v>
      </c>
      <c r="E2217" s="122" t="s">
        <v>3179</v>
      </c>
      <c r="F2217" s="122" t="s">
        <v>3180</v>
      </c>
      <c r="G2217" s="122">
        <v>1</v>
      </c>
      <c r="H2217" s="166">
        <v>0.96963299999999997</v>
      </c>
      <c r="I2217" s="167">
        <v>-5.8333400000000002E-3</v>
      </c>
      <c r="J2217" s="168" t="str">
        <f t="shared" si="255"/>
        <v>FALSE</v>
      </c>
      <c r="K2217" s="169">
        <v>0.360703</v>
      </c>
      <c r="L2217" s="170">
        <f>-LOG10(Table3[[#This Row],[Student''s T-test p-value HEK293 +Selistat_HEK293 UT]])</f>
        <v>0.44285024559949776</v>
      </c>
      <c r="M2217" s="167">
        <v>-0.155</v>
      </c>
      <c r="N2217" s="171" t="str">
        <f t="shared" si="256"/>
        <v>FALSE</v>
      </c>
      <c r="O2217" s="146">
        <v>0.95420700000000003</v>
      </c>
      <c r="P2217" s="147">
        <v>-1.2500000000000001E-2</v>
      </c>
      <c r="Q2217" s="171" t="str">
        <f t="shared" si="257"/>
        <v>FALSE</v>
      </c>
      <c r="R2217" s="122" t="s">
        <v>1754</v>
      </c>
      <c r="S2217" s="122" t="s">
        <v>10513</v>
      </c>
      <c r="T2217" s="122" t="s">
        <v>1756</v>
      </c>
      <c r="U2217" s="172" t="s">
        <v>2666</v>
      </c>
      <c r="V2217" s="122" t="s">
        <v>10514</v>
      </c>
      <c r="W2217" s="148">
        <v>-0.22</v>
      </c>
      <c r="X2217" s="149">
        <v>-0.28000000000000003</v>
      </c>
      <c r="Y2217" s="149">
        <v>-0.43</v>
      </c>
      <c r="Z2217" s="150">
        <v>0.24</v>
      </c>
      <c r="AA2217" s="148">
        <v>-0.03</v>
      </c>
      <c r="AB2217" s="149">
        <v>-0.14000000000000001</v>
      </c>
      <c r="AC2217" s="149">
        <v>-0.05</v>
      </c>
      <c r="AD2217" s="151">
        <v>0.15</v>
      </c>
      <c r="AE2217" s="148">
        <v>-0.08</v>
      </c>
      <c r="AF2217" s="149">
        <v>-0.18</v>
      </c>
      <c r="AG2217" s="149">
        <v>-0.09</v>
      </c>
      <c r="AH2217" s="151">
        <v>0.53</v>
      </c>
      <c r="AI2217" s="152">
        <v>0.14000000000000001</v>
      </c>
      <c r="AJ2217" s="149">
        <v>-0.15</v>
      </c>
      <c r="AK2217" s="149">
        <v>-0.15</v>
      </c>
      <c r="AL2217" s="150">
        <v>0.39</v>
      </c>
      <c r="AM2217" s="153">
        <f t="shared" si="258"/>
        <v>-0.19</v>
      </c>
      <c r="AN2217" s="154">
        <f t="shared" si="258"/>
        <v>-0.14000000000000001</v>
      </c>
      <c r="AO2217" s="154">
        <f t="shared" si="258"/>
        <v>-0.38</v>
      </c>
      <c r="AP2217" s="155">
        <f t="shared" si="258"/>
        <v>0.09</v>
      </c>
      <c r="AQ2217" s="156">
        <f>AVERAGE(Table3[[#This Row],[ HEK293 +Selistat_R1 2]:[ HEK293 +Selistat_R4 5]])</f>
        <v>-0.155</v>
      </c>
      <c r="AR2217" s="153">
        <f t="shared" si="259"/>
        <v>-0.05</v>
      </c>
      <c r="AS2217" s="154">
        <f t="shared" si="259"/>
        <v>-3.999999999999998E-2</v>
      </c>
      <c r="AT2217" s="154">
        <f t="shared" si="259"/>
        <v>-3.9999999999999994E-2</v>
      </c>
      <c r="AU2217" s="157">
        <f t="shared" si="259"/>
        <v>0.38</v>
      </c>
      <c r="AV2217" s="158">
        <f t="shared" si="260"/>
        <v>0.17</v>
      </c>
      <c r="AW2217" s="154">
        <f t="shared" si="260"/>
        <v>-9.9999999999999811E-3</v>
      </c>
      <c r="AX2217" s="154">
        <f t="shared" si="260"/>
        <v>-9.9999999999999992E-2</v>
      </c>
      <c r="AY2217" s="155">
        <f t="shared" si="260"/>
        <v>0.24000000000000002</v>
      </c>
    </row>
    <row r="2218" spans="1:51" x14ac:dyDescent="0.15">
      <c r="A2218" s="122" t="s">
        <v>6919</v>
      </c>
      <c r="B2218" s="122" t="s">
        <v>4152</v>
      </c>
      <c r="C2218" s="122" t="s">
        <v>3027</v>
      </c>
      <c r="E2218" s="122" t="s">
        <v>6920</v>
      </c>
      <c r="G2218" s="122">
        <v>1</v>
      </c>
      <c r="H2218" s="166">
        <v>0.90003699999999998</v>
      </c>
      <c r="I2218" s="167">
        <v>-2.3333300000000001E-2</v>
      </c>
      <c r="J2218" s="168" t="str">
        <f t="shared" si="255"/>
        <v>FALSE</v>
      </c>
      <c r="K2218" s="169">
        <v>0.36087599999999997</v>
      </c>
      <c r="L2218" s="170">
        <f>-LOG10(Table3[[#This Row],[Student''s T-test p-value HEK293 +Selistat_HEK293 UT]])</f>
        <v>0.44264199966437817</v>
      </c>
      <c r="M2218" s="167">
        <v>-0.22500000000000001</v>
      </c>
      <c r="N2218" s="171" t="str">
        <f t="shared" si="256"/>
        <v>FALSE</v>
      </c>
      <c r="O2218" s="146">
        <v>0.130577</v>
      </c>
      <c r="P2218" s="147">
        <v>-0.3</v>
      </c>
      <c r="Q2218" s="171" t="str">
        <f t="shared" si="257"/>
        <v>FALSE</v>
      </c>
      <c r="R2218" s="122" t="s">
        <v>6921</v>
      </c>
      <c r="S2218" s="122" t="s">
        <v>6922</v>
      </c>
      <c r="T2218" s="122" t="s">
        <v>6923</v>
      </c>
      <c r="U2218" s="172" t="s">
        <v>4157</v>
      </c>
      <c r="V2218" s="122" t="s">
        <v>6924</v>
      </c>
      <c r="W2218" s="148">
        <v>-0.49</v>
      </c>
      <c r="X2218" s="149">
        <v>-0.4</v>
      </c>
      <c r="Y2218" s="149">
        <v>-0.15</v>
      </c>
      <c r="Z2218" s="150">
        <v>0.09</v>
      </c>
      <c r="AA2218" s="148">
        <v>-0.11</v>
      </c>
      <c r="AB2218" s="149">
        <v>-0.46</v>
      </c>
      <c r="AC2218" s="149">
        <v>0.43</v>
      </c>
      <c r="AD2218" s="151">
        <v>0.09</v>
      </c>
      <c r="AE2218" s="148">
        <v>0.25</v>
      </c>
      <c r="AF2218" s="149">
        <v>0.02</v>
      </c>
      <c r="AG2218" s="149">
        <v>-0.46</v>
      </c>
      <c r="AH2218" s="151">
        <v>-0.15</v>
      </c>
      <c r="AI2218" s="152">
        <v>0.27</v>
      </c>
      <c r="AJ2218" s="149">
        <v>0.21</v>
      </c>
      <c r="AK2218" s="149">
        <v>-0.01</v>
      </c>
      <c r="AL2218" s="150">
        <v>0.39</v>
      </c>
      <c r="AM2218" s="153">
        <f t="shared" si="258"/>
        <v>-0.38</v>
      </c>
      <c r="AN2218" s="154">
        <f t="shared" si="258"/>
        <v>0.06</v>
      </c>
      <c r="AO2218" s="154">
        <f t="shared" si="258"/>
        <v>-0.57999999999999996</v>
      </c>
      <c r="AP2218" s="155">
        <f t="shared" si="258"/>
        <v>0</v>
      </c>
      <c r="AQ2218" s="156">
        <f>AVERAGE(Table3[[#This Row],[ HEK293 +Selistat_R1 2]:[ HEK293 +Selistat_R4 5]])</f>
        <v>-0.22499999999999998</v>
      </c>
      <c r="AR2218" s="153">
        <f t="shared" si="259"/>
        <v>0.36</v>
      </c>
      <c r="AS2218" s="154">
        <f t="shared" si="259"/>
        <v>0.48000000000000004</v>
      </c>
      <c r="AT2218" s="154">
        <f t="shared" si="259"/>
        <v>-0.89</v>
      </c>
      <c r="AU2218" s="157">
        <f t="shared" si="259"/>
        <v>-0.24</v>
      </c>
      <c r="AV2218" s="158">
        <f t="shared" si="260"/>
        <v>0.38</v>
      </c>
      <c r="AW2218" s="154">
        <f t="shared" si="260"/>
        <v>0.67</v>
      </c>
      <c r="AX2218" s="154">
        <f t="shared" si="260"/>
        <v>-0.44</v>
      </c>
      <c r="AY2218" s="155">
        <f t="shared" si="260"/>
        <v>0.30000000000000004</v>
      </c>
    </row>
    <row r="2219" spans="1:51" x14ac:dyDescent="0.15">
      <c r="A2219" s="122" t="s">
        <v>9032</v>
      </c>
      <c r="C2219" s="122" t="s">
        <v>9033</v>
      </c>
      <c r="E2219" s="122" t="s">
        <v>9034</v>
      </c>
      <c r="G2219" s="122">
        <v>1</v>
      </c>
      <c r="H2219" s="166">
        <v>1.7870799999999999E-2</v>
      </c>
      <c r="I2219" s="167">
        <v>0.56583300000000003</v>
      </c>
      <c r="J2219" s="168" t="str">
        <f t="shared" si="255"/>
        <v>FALSE</v>
      </c>
      <c r="K2219" s="169">
        <v>0.36106899999999997</v>
      </c>
      <c r="L2219" s="170">
        <f>-LOG10(Table3[[#This Row],[Student''s T-test p-value HEK293 +Selistat_HEK293 UT]])</f>
        <v>0.44240979683174109</v>
      </c>
      <c r="M2219" s="167">
        <v>0.33500000000000002</v>
      </c>
      <c r="N2219" s="171" t="str">
        <f t="shared" si="256"/>
        <v>FALSE</v>
      </c>
      <c r="O2219" s="146">
        <v>0.61168</v>
      </c>
      <c r="P2219" s="147">
        <v>-6.25E-2</v>
      </c>
      <c r="Q2219" s="171" t="str">
        <f t="shared" si="257"/>
        <v>FALSE</v>
      </c>
      <c r="R2219" s="122" t="s">
        <v>9035</v>
      </c>
      <c r="S2219" s="122" t="s">
        <v>11165</v>
      </c>
      <c r="T2219" s="122" t="s">
        <v>9037</v>
      </c>
      <c r="U2219" s="172" t="s">
        <v>9038</v>
      </c>
      <c r="V2219" s="122" t="s">
        <v>11166</v>
      </c>
      <c r="W2219" s="148">
        <v>0.01</v>
      </c>
      <c r="X2219" s="149">
        <v>0.13</v>
      </c>
      <c r="Y2219" s="149">
        <v>0.1</v>
      </c>
      <c r="Z2219" s="150">
        <v>-0.81</v>
      </c>
      <c r="AA2219" s="148">
        <v>-0.19</v>
      </c>
      <c r="AB2219" s="149">
        <v>-1.1200000000000001</v>
      </c>
      <c r="AC2219" s="149">
        <v>-0.63</v>
      </c>
      <c r="AD2219" s="151">
        <v>0.03</v>
      </c>
      <c r="AE2219" s="148">
        <v>0.13</v>
      </c>
      <c r="AF2219" s="149">
        <v>0.46</v>
      </c>
      <c r="AG2219" s="149">
        <v>0.09</v>
      </c>
      <c r="AH2219" s="151">
        <v>0.01</v>
      </c>
      <c r="AI2219" s="152">
        <v>0.17</v>
      </c>
      <c r="AJ2219" s="149">
        <v>0.13</v>
      </c>
      <c r="AK2219" s="149">
        <v>0.41</v>
      </c>
      <c r="AL2219" s="150">
        <v>0.23</v>
      </c>
      <c r="AM2219" s="153">
        <f t="shared" si="258"/>
        <v>0.2</v>
      </c>
      <c r="AN2219" s="154">
        <f t="shared" si="258"/>
        <v>1.25</v>
      </c>
      <c r="AO2219" s="154">
        <f t="shared" si="258"/>
        <v>0.73</v>
      </c>
      <c r="AP2219" s="155">
        <f t="shared" si="258"/>
        <v>-0.84000000000000008</v>
      </c>
      <c r="AQ2219" s="156">
        <f>AVERAGE(Table3[[#This Row],[ HEK293 +Selistat_R1 2]:[ HEK293 +Selistat_R4 5]])</f>
        <v>0.33499999999999991</v>
      </c>
      <c r="AR2219" s="153">
        <f t="shared" si="259"/>
        <v>0.32</v>
      </c>
      <c r="AS2219" s="154">
        <f t="shared" si="259"/>
        <v>1.58</v>
      </c>
      <c r="AT2219" s="154">
        <f t="shared" si="259"/>
        <v>0.72</v>
      </c>
      <c r="AU2219" s="157">
        <f t="shared" si="259"/>
        <v>-1.9999999999999997E-2</v>
      </c>
      <c r="AV2219" s="158">
        <f t="shared" si="260"/>
        <v>0.36</v>
      </c>
      <c r="AW2219" s="154">
        <f t="shared" si="260"/>
        <v>1.25</v>
      </c>
      <c r="AX2219" s="154">
        <f t="shared" si="260"/>
        <v>1.04</v>
      </c>
      <c r="AY2219" s="155">
        <f t="shared" si="260"/>
        <v>0.2</v>
      </c>
    </row>
    <row r="2220" spans="1:51" x14ac:dyDescent="0.15">
      <c r="A2220" s="122" t="s">
        <v>3900</v>
      </c>
      <c r="B2220" s="122" t="s">
        <v>3901</v>
      </c>
      <c r="C2220" s="122" t="s">
        <v>3902</v>
      </c>
      <c r="D2220" s="122" t="s">
        <v>3903</v>
      </c>
      <c r="E2220" s="122" t="s">
        <v>3904</v>
      </c>
      <c r="F2220" s="122" t="s">
        <v>3905</v>
      </c>
      <c r="G2220" s="122">
        <v>1</v>
      </c>
      <c r="H2220" s="166">
        <v>0.42901800000000001</v>
      </c>
      <c r="I2220" s="167">
        <v>-0.128333</v>
      </c>
      <c r="J2220" s="168" t="str">
        <f t="shared" si="255"/>
        <v>FALSE</v>
      </c>
      <c r="K2220" s="169">
        <v>0.36168899999999998</v>
      </c>
      <c r="L2220" s="170">
        <f>-LOG10(Table3[[#This Row],[Student''s T-test p-value HEK293 +Selistat_HEK293 UT]])</f>
        <v>0.44166469917851015</v>
      </c>
      <c r="M2220" s="167">
        <v>-0.19</v>
      </c>
      <c r="N2220" s="171" t="str">
        <f t="shared" si="256"/>
        <v>FALSE</v>
      </c>
      <c r="O2220" s="146">
        <v>0.86068999999999996</v>
      </c>
      <c r="P2220" s="147">
        <v>0.04</v>
      </c>
      <c r="Q2220" s="171" t="str">
        <f t="shared" si="257"/>
        <v>FALSE</v>
      </c>
      <c r="R2220" s="122" t="s">
        <v>57</v>
      </c>
      <c r="S2220" s="122" t="s">
        <v>11167</v>
      </c>
      <c r="T2220" s="122" t="s">
        <v>59</v>
      </c>
      <c r="U2220" s="172" t="s">
        <v>3907</v>
      </c>
      <c r="V2220" s="122" t="s">
        <v>11168</v>
      </c>
      <c r="W2220" s="148">
        <v>-0.25</v>
      </c>
      <c r="X2220" s="149">
        <v>-0.41</v>
      </c>
      <c r="Y2220" s="149">
        <v>0.41</v>
      </c>
      <c r="Z2220" s="150">
        <v>-0.22</v>
      </c>
      <c r="AA2220" s="148">
        <v>0.18</v>
      </c>
      <c r="AB2220" s="149">
        <v>0.13</v>
      </c>
      <c r="AC2220" s="149">
        <v>-0.12</v>
      </c>
      <c r="AD2220" s="151">
        <v>0.1</v>
      </c>
      <c r="AE2220" s="148">
        <v>0.23</v>
      </c>
      <c r="AF2220" s="149">
        <v>0</v>
      </c>
      <c r="AG2220" s="149">
        <v>0.11</v>
      </c>
      <c r="AH2220" s="151">
        <v>-0.36</v>
      </c>
      <c r="AI2220" s="152">
        <v>-0.08</v>
      </c>
      <c r="AJ2220" s="149">
        <v>0.27</v>
      </c>
      <c r="AK2220" s="149">
        <v>0.16</v>
      </c>
      <c r="AL2220" s="150">
        <v>-0.53</v>
      </c>
      <c r="AM2220" s="153">
        <f t="shared" si="258"/>
        <v>-0.43</v>
      </c>
      <c r="AN2220" s="154">
        <f t="shared" si="258"/>
        <v>-0.54</v>
      </c>
      <c r="AO2220" s="154">
        <f t="shared" si="258"/>
        <v>0.53</v>
      </c>
      <c r="AP2220" s="155">
        <f t="shared" si="258"/>
        <v>-0.32</v>
      </c>
      <c r="AQ2220" s="156">
        <f>AVERAGE(Table3[[#This Row],[ HEK293 +Selistat_R1 2]:[ HEK293 +Selistat_R4 5]])</f>
        <v>-0.19</v>
      </c>
      <c r="AR2220" s="153">
        <f t="shared" si="259"/>
        <v>5.0000000000000017E-2</v>
      </c>
      <c r="AS2220" s="154">
        <f t="shared" si="259"/>
        <v>-0.13</v>
      </c>
      <c r="AT2220" s="154">
        <f t="shared" si="259"/>
        <v>0.22999999999999998</v>
      </c>
      <c r="AU2220" s="157">
        <f t="shared" si="259"/>
        <v>-0.45999999999999996</v>
      </c>
      <c r="AV2220" s="158">
        <f t="shared" si="260"/>
        <v>-0.26</v>
      </c>
      <c r="AW2220" s="154">
        <f t="shared" si="260"/>
        <v>0.14000000000000001</v>
      </c>
      <c r="AX2220" s="154">
        <f t="shared" si="260"/>
        <v>0.28000000000000003</v>
      </c>
      <c r="AY2220" s="155">
        <f t="shared" si="260"/>
        <v>-0.63</v>
      </c>
    </row>
    <row r="2221" spans="1:51" x14ac:dyDescent="0.15">
      <c r="A2221" s="122" t="s">
        <v>7053</v>
      </c>
      <c r="B2221" s="122" t="s">
        <v>7054</v>
      </c>
      <c r="C2221" s="122" t="s">
        <v>7055</v>
      </c>
      <c r="D2221" s="122" t="s">
        <v>7056</v>
      </c>
      <c r="E2221" s="122" t="s">
        <v>7057</v>
      </c>
      <c r="F2221" s="122" t="s">
        <v>7058</v>
      </c>
      <c r="G2221" s="122">
        <v>1</v>
      </c>
      <c r="H2221" s="166">
        <v>0.123781</v>
      </c>
      <c r="I2221" s="167">
        <v>0.30416700000000002</v>
      </c>
      <c r="J2221" s="168" t="str">
        <f t="shared" si="255"/>
        <v>FALSE</v>
      </c>
      <c r="K2221" s="169">
        <v>0.36248399999999997</v>
      </c>
      <c r="L2221" s="170">
        <f>-LOG10(Table3[[#This Row],[Student''s T-test p-value HEK293 +Selistat_HEK293 UT]])</f>
        <v>0.44071115837592778</v>
      </c>
      <c r="M2221" s="167">
        <v>-0.125</v>
      </c>
      <c r="N2221" s="171" t="str">
        <f t="shared" si="256"/>
        <v>FALSE</v>
      </c>
      <c r="O2221" s="146">
        <v>0.98292900000000005</v>
      </c>
      <c r="P2221" s="147">
        <v>2.5000000000000001E-3</v>
      </c>
      <c r="Q2221" s="171" t="str">
        <f t="shared" si="257"/>
        <v>FALSE</v>
      </c>
      <c r="R2221" s="122" t="s">
        <v>7059</v>
      </c>
      <c r="S2221" s="122" t="s">
        <v>7060</v>
      </c>
      <c r="T2221" s="122" t="s">
        <v>7061</v>
      </c>
      <c r="U2221" s="172" t="s">
        <v>7062</v>
      </c>
      <c r="V2221" s="122" t="s">
        <v>7063</v>
      </c>
      <c r="W2221" s="148">
        <v>-0.14000000000000001</v>
      </c>
      <c r="X2221" s="149">
        <v>-0.56999999999999995</v>
      </c>
      <c r="Y2221" s="149">
        <v>-0.55000000000000004</v>
      </c>
      <c r="Z2221" s="150">
        <v>-0.3</v>
      </c>
      <c r="AA2221" s="148">
        <v>-0.48</v>
      </c>
      <c r="AB2221" s="149">
        <v>-0.21</v>
      </c>
      <c r="AC2221" s="149">
        <v>-0.22</v>
      </c>
      <c r="AD2221" s="151">
        <v>-0.15</v>
      </c>
      <c r="AE2221" s="148">
        <v>0.49</v>
      </c>
      <c r="AF2221" s="149">
        <v>0.26</v>
      </c>
      <c r="AG2221" s="149">
        <v>0.2</v>
      </c>
      <c r="AH2221" s="151">
        <v>7.0000000000000007E-2</v>
      </c>
      <c r="AI2221" s="152">
        <v>0.24</v>
      </c>
      <c r="AJ2221" s="149">
        <v>0.08</v>
      </c>
      <c r="AK2221" s="149">
        <v>0.42</v>
      </c>
      <c r="AL2221" s="150">
        <v>0.27</v>
      </c>
      <c r="AM2221" s="153">
        <f t="shared" si="258"/>
        <v>0.33999999999999997</v>
      </c>
      <c r="AN2221" s="154">
        <f t="shared" si="258"/>
        <v>-0.36</v>
      </c>
      <c r="AO2221" s="154">
        <f t="shared" si="258"/>
        <v>-0.33000000000000007</v>
      </c>
      <c r="AP2221" s="155">
        <f t="shared" si="258"/>
        <v>-0.15</v>
      </c>
      <c r="AQ2221" s="156">
        <f>AVERAGE(Table3[[#This Row],[ HEK293 +Selistat_R1 2]:[ HEK293 +Selistat_R4 5]])</f>
        <v>-0.12500000000000003</v>
      </c>
      <c r="AR2221" s="153">
        <f t="shared" si="259"/>
        <v>0.97</v>
      </c>
      <c r="AS2221" s="154">
        <f t="shared" si="259"/>
        <v>0.47</v>
      </c>
      <c r="AT2221" s="154">
        <f t="shared" si="259"/>
        <v>0.42000000000000004</v>
      </c>
      <c r="AU2221" s="157">
        <f t="shared" si="259"/>
        <v>0.22</v>
      </c>
      <c r="AV2221" s="158">
        <f t="shared" si="260"/>
        <v>0.72</v>
      </c>
      <c r="AW2221" s="154">
        <f t="shared" si="260"/>
        <v>0.28999999999999998</v>
      </c>
      <c r="AX2221" s="154">
        <f t="shared" si="260"/>
        <v>0.64</v>
      </c>
      <c r="AY2221" s="155">
        <f t="shared" si="260"/>
        <v>0.42000000000000004</v>
      </c>
    </row>
    <row r="2222" spans="1:51" x14ac:dyDescent="0.15">
      <c r="A2222" s="122" t="s">
        <v>7750</v>
      </c>
      <c r="B2222" s="122" t="s">
        <v>7751</v>
      </c>
      <c r="C2222" s="122" t="s">
        <v>7752</v>
      </c>
      <c r="D2222" s="122" t="s">
        <v>2848</v>
      </c>
      <c r="E2222" s="122" t="s">
        <v>7753</v>
      </c>
      <c r="F2222" s="122" t="s">
        <v>2996</v>
      </c>
      <c r="G2222" s="122">
        <v>1</v>
      </c>
      <c r="H2222" s="166">
        <v>0.52832500000000004</v>
      </c>
      <c r="I2222" s="167">
        <v>6.1666699999999998E-2</v>
      </c>
      <c r="J2222" s="168" t="str">
        <f t="shared" si="255"/>
        <v>FALSE</v>
      </c>
      <c r="K2222" s="169">
        <v>0.362564</v>
      </c>
      <c r="L2222" s="170">
        <f>-LOG10(Table3[[#This Row],[Student''s T-test p-value HEK293 +Selistat_HEK293 UT]])</f>
        <v>0.44061532042121787</v>
      </c>
      <c r="M2222" s="167">
        <v>-0.105</v>
      </c>
      <c r="N2222" s="171" t="str">
        <f t="shared" si="256"/>
        <v>FALSE</v>
      </c>
      <c r="O2222" s="146">
        <v>0.67656799999999995</v>
      </c>
      <c r="P2222" s="147">
        <v>-3.5000000000000003E-2</v>
      </c>
      <c r="Q2222" s="171" t="str">
        <f t="shared" si="257"/>
        <v>FALSE</v>
      </c>
      <c r="R2222" s="122" t="s">
        <v>7754</v>
      </c>
      <c r="S2222" s="122" t="s">
        <v>11169</v>
      </c>
      <c r="T2222" s="122" t="s">
        <v>7756</v>
      </c>
      <c r="U2222" s="172" t="s">
        <v>7757</v>
      </c>
      <c r="V2222" s="122" t="s">
        <v>11170</v>
      </c>
      <c r="W2222" s="148">
        <v>-0.24</v>
      </c>
      <c r="X2222" s="149">
        <v>-7.0000000000000007E-2</v>
      </c>
      <c r="Y2222" s="149">
        <v>-0.39</v>
      </c>
      <c r="Z2222" s="150">
        <v>0.06</v>
      </c>
      <c r="AA2222" s="148">
        <v>-0.02</v>
      </c>
      <c r="AB2222" s="149">
        <v>-0.15</v>
      </c>
      <c r="AC2222" s="149">
        <v>-0.09</v>
      </c>
      <c r="AD2222" s="151">
        <v>0.04</v>
      </c>
      <c r="AE2222" s="148">
        <v>0.15</v>
      </c>
      <c r="AF2222" s="149">
        <v>0.15</v>
      </c>
      <c r="AG2222" s="149">
        <v>-0.01</v>
      </c>
      <c r="AH2222" s="151">
        <v>0</v>
      </c>
      <c r="AI2222" s="152">
        <v>0.19</v>
      </c>
      <c r="AJ2222" s="149">
        <v>-0.09</v>
      </c>
      <c r="AK2222" s="149">
        <v>0.16</v>
      </c>
      <c r="AL2222" s="150">
        <v>0.17</v>
      </c>
      <c r="AM2222" s="153">
        <f t="shared" si="258"/>
        <v>-0.22</v>
      </c>
      <c r="AN2222" s="154">
        <f t="shared" si="258"/>
        <v>7.9999999999999988E-2</v>
      </c>
      <c r="AO2222" s="154">
        <f t="shared" si="258"/>
        <v>-0.30000000000000004</v>
      </c>
      <c r="AP2222" s="155">
        <f t="shared" si="258"/>
        <v>1.9999999999999997E-2</v>
      </c>
      <c r="AQ2222" s="156">
        <f>AVERAGE(Table3[[#This Row],[ HEK293 +Selistat_R1 2]:[ HEK293 +Selistat_R4 5]])</f>
        <v>-0.10500000000000001</v>
      </c>
      <c r="AR2222" s="153">
        <f t="shared" si="259"/>
        <v>0.16999999999999998</v>
      </c>
      <c r="AS2222" s="154">
        <f t="shared" si="259"/>
        <v>0.3</v>
      </c>
      <c r="AT2222" s="154">
        <f t="shared" si="259"/>
        <v>0.08</v>
      </c>
      <c r="AU2222" s="157">
        <f t="shared" si="259"/>
        <v>-0.04</v>
      </c>
      <c r="AV2222" s="158">
        <f t="shared" si="260"/>
        <v>0.21</v>
      </c>
      <c r="AW2222" s="154">
        <f t="shared" si="260"/>
        <v>0.06</v>
      </c>
      <c r="AX2222" s="154">
        <f t="shared" si="260"/>
        <v>0.25</v>
      </c>
      <c r="AY2222" s="155">
        <f t="shared" si="260"/>
        <v>0.13</v>
      </c>
    </row>
    <row r="2223" spans="1:51" x14ac:dyDescent="0.15">
      <c r="A2223" s="122" t="s">
        <v>11171</v>
      </c>
      <c r="B2223" s="122" t="s">
        <v>11172</v>
      </c>
      <c r="C2223" s="122" t="s">
        <v>11173</v>
      </c>
      <c r="E2223" s="122" t="s">
        <v>11174</v>
      </c>
      <c r="F2223" s="122" t="s">
        <v>5367</v>
      </c>
      <c r="G2223" s="122">
        <v>1</v>
      </c>
      <c r="H2223" s="166">
        <v>0.77373800000000004</v>
      </c>
      <c r="I2223" s="167">
        <v>8.2500000000000004E-2</v>
      </c>
      <c r="J2223" s="168" t="str">
        <f t="shared" si="255"/>
        <v>FALSE</v>
      </c>
      <c r="K2223" s="169">
        <v>0.36266300000000001</v>
      </c>
      <c r="L2223" s="170">
        <f>-LOG10(Table3[[#This Row],[Student''s T-test p-value HEK293 +Selistat_HEK293 UT]])</f>
        <v>0.44049675022464357</v>
      </c>
      <c r="M2223" s="167">
        <v>0.30249999999999999</v>
      </c>
      <c r="N2223" s="171" t="str">
        <f t="shared" si="256"/>
        <v>FALSE</v>
      </c>
      <c r="O2223" s="146">
        <v>0.52363999999999999</v>
      </c>
      <c r="P2223" s="147">
        <v>-0.26</v>
      </c>
      <c r="Q2223" s="171" t="str">
        <f t="shared" si="257"/>
        <v>FALSE</v>
      </c>
      <c r="R2223" s="122" t="s">
        <v>11175</v>
      </c>
      <c r="S2223" s="122" t="s">
        <v>11176</v>
      </c>
      <c r="T2223" s="122" t="s">
        <v>11177</v>
      </c>
      <c r="U2223" s="172" t="s">
        <v>11178</v>
      </c>
      <c r="V2223" s="122" t="s">
        <v>11179</v>
      </c>
      <c r="W2223" s="148">
        <v>0.19</v>
      </c>
      <c r="X2223" s="149">
        <v>0.66</v>
      </c>
      <c r="Y2223" s="149">
        <v>0.27</v>
      </c>
      <c r="Z2223" s="150">
        <v>-0.45</v>
      </c>
      <c r="AA2223" s="148">
        <v>0.11</v>
      </c>
      <c r="AB2223" s="149">
        <v>0.26</v>
      </c>
      <c r="AC2223" s="149">
        <v>-0.26</v>
      </c>
      <c r="AD2223" s="151">
        <v>-0.65</v>
      </c>
      <c r="AE2223" s="148">
        <v>-0.35</v>
      </c>
      <c r="AF2223" s="149">
        <v>0.24</v>
      </c>
      <c r="AG2223" s="149">
        <v>-0.27</v>
      </c>
      <c r="AH2223" s="151">
        <v>-0.79</v>
      </c>
      <c r="AI2223" s="152">
        <v>0.23</v>
      </c>
      <c r="AJ2223" s="149">
        <v>0.74</v>
      </c>
      <c r="AK2223" s="149">
        <v>-0.68</v>
      </c>
      <c r="AL2223" s="150">
        <v>-0.42</v>
      </c>
      <c r="AM2223" s="153">
        <f t="shared" si="258"/>
        <v>0.08</v>
      </c>
      <c r="AN2223" s="154">
        <f t="shared" si="258"/>
        <v>0.4</v>
      </c>
      <c r="AO2223" s="154">
        <f t="shared" si="258"/>
        <v>0.53</v>
      </c>
      <c r="AP2223" s="155">
        <f t="shared" si="258"/>
        <v>0.2</v>
      </c>
      <c r="AQ2223" s="156">
        <f>AVERAGE(Table3[[#This Row],[ HEK293 +Selistat_R1 2]:[ HEK293 +Selistat_R4 5]])</f>
        <v>0.30249999999999999</v>
      </c>
      <c r="AR2223" s="153">
        <f t="shared" si="259"/>
        <v>-0.45999999999999996</v>
      </c>
      <c r="AS2223" s="154">
        <f t="shared" si="259"/>
        <v>-2.0000000000000018E-2</v>
      </c>
      <c r="AT2223" s="154">
        <f t="shared" si="259"/>
        <v>-1.0000000000000009E-2</v>
      </c>
      <c r="AU2223" s="157">
        <f t="shared" si="259"/>
        <v>-0.14000000000000001</v>
      </c>
      <c r="AV2223" s="158">
        <f t="shared" si="260"/>
        <v>0.12000000000000001</v>
      </c>
      <c r="AW2223" s="154">
        <f t="shared" si="260"/>
        <v>0.48</v>
      </c>
      <c r="AX2223" s="154">
        <f t="shared" si="260"/>
        <v>-0.42000000000000004</v>
      </c>
      <c r="AY2223" s="155">
        <f t="shared" si="260"/>
        <v>0.23000000000000004</v>
      </c>
    </row>
    <row r="2224" spans="1:51" x14ac:dyDescent="0.15">
      <c r="A2224" s="122" t="s">
        <v>9016</v>
      </c>
      <c r="B2224" s="122" t="s">
        <v>9017</v>
      </c>
      <c r="C2224" s="122" t="s">
        <v>9950</v>
      </c>
      <c r="D2224" s="122" t="s">
        <v>4043</v>
      </c>
      <c r="E2224" s="122" t="s">
        <v>9951</v>
      </c>
      <c r="F2224" s="122" t="s">
        <v>5367</v>
      </c>
      <c r="G2224" s="122">
        <v>1</v>
      </c>
      <c r="H2224" s="166">
        <v>0.77293800000000001</v>
      </c>
      <c r="I2224" s="167">
        <v>0.05</v>
      </c>
      <c r="J2224" s="168" t="str">
        <f t="shared" si="255"/>
        <v>FALSE</v>
      </c>
      <c r="K2224" s="169">
        <v>0.36297299999999999</v>
      </c>
      <c r="L2224" s="170">
        <f>-LOG10(Table3[[#This Row],[Student''s T-test p-value HEK293 +Selistat_HEK293 UT]])</f>
        <v>0.44012567906064259</v>
      </c>
      <c r="M2224" s="167">
        <v>-0.105</v>
      </c>
      <c r="N2224" s="171" t="str">
        <f t="shared" si="256"/>
        <v>FALSE</v>
      </c>
      <c r="O2224" s="146">
        <v>0.83609800000000001</v>
      </c>
      <c r="P2224" s="147">
        <v>0.06</v>
      </c>
      <c r="Q2224" s="171" t="str">
        <f t="shared" si="257"/>
        <v>FALSE</v>
      </c>
      <c r="R2224" s="122" t="s">
        <v>1335</v>
      </c>
      <c r="S2224" s="122" t="s">
        <v>11180</v>
      </c>
      <c r="T2224" s="122" t="s">
        <v>1337</v>
      </c>
      <c r="U2224" s="172" t="s">
        <v>9952</v>
      </c>
      <c r="V2224" s="122" t="s">
        <v>11181</v>
      </c>
      <c r="W2224" s="148">
        <v>-0.25</v>
      </c>
      <c r="X2224" s="149">
        <v>0.06</v>
      </c>
      <c r="Y2224" s="149">
        <v>-0.06</v>
      </c>
      <c r="Z2224" s="150">
        <v>-0.42</v>
      </c>
      <c r="AA2224" s="148">
        <v>-7.0000000000000007E-2</v>
      </c>
      <c r="AB2224" s="149">
        <v>-0.1</v>
      </c>
      <c r="AC2224" s="149">
        <v>-0.03</v>
      </c>
      <c r="AD2224" s="151">
        <v>-0.05</v>
      </c>
      <c r="AE2224" s="148">
        <v>0.25</v>
      </c>
      <c r="AF2224" s="149">
        <v>0.19</v>
      </c>
      <c r="AG2224" s="149">
        <v>0.25</v>
      </c>
      <c r="AH2224" s="151">
        <v>-0.31</v>
      </c>
      <c r="AI2224" s="152">
        <v>0.28999999999999998</v>
      </c>
      <c r="AJ2224" s="149">
        <v>0.31</v>
      </c>
      <c r="AK2224" s="149">
        <v>0.23</v>
      </c>
      <c r="AL2224" s="150">
        <v>-0.69</v>
      </c>
      <c r="AM2224" s="153">
        <f t="shared" si="258"/>
        <v>-0.18</v>
      </c>
      <c r="AN2224" s="154">
        <f t="shared" si="258"/>
        <v>0.16</v>
      </c>
      <c r="AO2224" s="154">
        <f t="shared" si="258"/>
        <v>-0.03</v>
      </c>
      <c r="AP2224" s="155">
        <f t="shared" si="258"/>
        <v>-0.37</v>
      </c>
      <c r="AQ2224" s="156">
        <f>AVERAGE(Table3[[#This Row],[ HEK293 +Selistat_R1 2]:[ HEK293 +Selistat_R4 5]])</f>
        <v>-0.105</v>
      </c>
      <c r="AR2224" s="153">
        <f t="shared" si="259"/>
        <v>0.32</v>
      </c>
      <c r="AS2224" s="154">
        <f t="shared" si="259"/>
        <v>0.29000000000000004</v>
      </c>
      <c r="AT2224" s="154">
        <f t="shared" si="259"/>
        <v>0.28000000000000003</v>
      </c>
      <c r="AU2224" s="157">
        <f t="shared" si="259"/>
        <v>-0.26</v>
      </c>
      <c r="AV2224" s="158">
        <f t="shared" si="260"/>
        <v>0.36</v>
      </c>
      <c r="AW2224" s="154">
        <f t="shared" si="260"/>
        <v>0.41000000000000003</v>
      </c>
      <c r="AX2224" s="154">
        <f t="shared" si="260"/>
        <v>0.26</v>
      </c>
      <c r="AY2224" s="155">
        <f t="shared" si="260"/>
        <v>-0.6399999999999999</v>
      </c>
    </row>
    <row r="2225" spans="1:51" x14ac:dyDescent="0.15">
      <c r="A2225" s="122" t="s">
        <v>11182</v>
      </c>
      <c r="B2225" s="122" t="s">
        <v>11183</v>
      </c>
      <c r="C2225" s="122" t="s">
        <v>11184</v>
      </c>
      <c r="E2225" s="122" t="s">
        <v>11185</v>
      </c>
      <c r="F2225" s="122" t="s">
        <v>11186</v>
      </c>
      <c r="G2225" s="122">
        <v>1</v>
      </c>
      <c r="H2225" s="166">
        <v>0.48954599999999998</v>
      </c>
      <c r="I2225" s="167">
        <v>0.23583299999999999</v>
      </c>
      <c r="J2225" s="168" t="str">
        <f t="shared" si="255"/>
        <v>FALSE</v>
      </c>
      <c r="K2225" s="169">
        <v>0.36310500000000001</v>
      </c>
      <c r="L2225" s="170">
        <f>-LOG10(Table3[[#This Row],[Student''s T-test p-value HEK293 +Selistat_HEK293 UT]])</f>
        <v>0.43996777075811089</v>
      </c>
      <c r="M2225" s="167">
        <v>-0.31</v>
      </c>
      <c r="N2225" s="171" t="str">
        <f t="shared" si="256"/>
        <v>FALSE</v>
      </c>
      <c r="O2225" s="146">
        <v>0.32158399999999998</v>
      </c>
      <c r="P2225" s="147">
        <v>-0.36749999999999999</v>
      </c>
      <c r="Q2225" s="171" t="str">
        <f t="shared" si="257"/>
        <v>FALSE</v>
      </c>
      <c r="R2225" s="122" t="s">
        <v>11187</v>
      </c>
      <c r="S2225" s="122" t="s">
        <v>11188</v>
      </c>
      <c r="T2225" s="122" t="s">
        <v>11189</v>
      </c>
      <c r="U2225" s="172" t="s">
        <v>11190</v>
      </c>
      <c r="V2225" s="122" t="s">
        <v>11191</v>
      </c>
      <c r="W2225" s="148">
        <v>-0.9</v>
      </c>
      <c r="X2225" s="149">
        <v>-0.81</v>
      </c>
      <c r="Y2225" s="149">
        <v>-0.71</v>
      </c>
      <c r="Z2225" s="150">
        <v>7.0000000000000007E-2</v>
      </c>
      <c r="AA2225" s="148">
        <v>-0.13</v>
      </c>
      <c r="AB2225" s="149">
        <v>-0.94</v>
      </c>
      <c r="AC2225" s="149">
        <v>-0.06</v>
      </c>
      <c r="AD2225" s="151">
        <v>0.02</v>
      </c>
      <c r="AE2225" s="148">
        <v>0.45</v>
      </c>
      <c r="AF2225" s="149">
        <v>-0.12</v>
      </c>
      <c r="AG2225" s="149">
        <v>-0.72</v>
      </c>
      <c r="AH2225" s="151">
        <v>0.57999999999999996</v>
      </c>
      <c r="AI2225" s="152">
        <v>0.33</v>
      </c>
      <c r="AJ2225" s="149">
        <v>0.17</v>
      </c>
      <c r="AK2225" s="149">
        <v>0.26</v>
      </c>
      <c r="AL2225" s="150">
        <v>0.9</v>
      </c>
      <c r="AM2225" s="153">
        <f t="shared" si="258"/>
        <v>-0.77</v>
      </c>
      <c r="AN2225" s="154">
        <f t="shared" si="258"/>
        <v>0.12999999999999989</v>
      </c>
      <c r="AO2225" s="154">
        <f t="shared" si="258"/>
        <v>-0.64999999999999991</v>
      </c>
      <c r="AP2225" s="155">
        <f t="shared" si="258"/>
        <v>0.05</v>
      </c>
      <c r="AQ2225" s="156">
        <f>AVERAGE(Table3[[#This Row],[ HEK293 +Selistat_R1 2]:[ HEK293 +Selistat_R4 5]])</f>
        <v>-0.31</v>
      </c>
      <c r="AR2225" s="153">
        <f t="shared" si="259"/>
        <v>0.58000000000000007</v>
      </c>
      <c r="AS2225" s="154">
        <f t="shared" si="259"/>
        <v>0.82</v>
      </c>
      <c r="AT2225" s="154">
        <f t="shared" si="259"/>
        <v>-0.65999999999999992</v>
      </c>
      <c r="AU2225" s="157">
        <f t="shared" si="259"/>
        <v>0.55999999999999994</v>
      </c>
      <c r="AV2225" s="158">
        <f t="shared" si="260"/>
        <v>0.46</v>
      </c>
      <c r="AW2225" s="154">
        <f t="shared" si="260"/>
        <v>1.1099999999999999</v>
      </c>
      <c r="AX2225" s="154">
        <f t="shared" si="260"/>
        <v>0.32</v>
      </c>
      <c r="AY2225" s="155">
        <f t="shared" si="260"/>
        <v>0.88</v>
      </c>
    </row>
    <row r="2226" spans="1:51" x14ac:dyDescent="0.15">
      <c r="A2226" s="122" t="s">
        <v>7781</v>
      </c>
      <c r="B2226" s="122" t="s">
        <v>7782</v>
      </c>
      <c r="C2226" s="122" t="s">
        <v>7783</v>
      </c>
      <c r="D2226" s="122" t="s">
        <v>2848</v>
      </c>
      <c r="E2226" s="122" t="s">
        <v>7784</v>
      </c>
      <c r="F2226" s="122" t="s">
        <v>7785</v>
      </c>
      <c r="G2226" s="122">
        <v>2</v>
      </c>
      <c r="H2226" s="166">
        <v>0.90151300000000001</v>
      </c>
      <c r="I2226" s="167">
        <v>-2.5000000000000001E-2</v>
      </c>
      <c r="J2226" s="168" t="str">
        <f t="shared" si="255"/>
        <v>FALSE</v>
      </c>
      <c r="K2226" s="169">
        <v>0.363259</v>
      </c>
      <c r="L2226" s="170">
        <f>-LOG10(Table3[[#This Row],[Student''s T-test p-value HEK293 +Selistat_HEK293 UT]])</f>
        <v>0.43978361694207596</v>
      </c>
      <c r="M2226" s="167">
        <v>-0.16250000000000001</v>
      </c>
      <c r="N2226" s="171" t="str">
        <f t="shared" si="256"/>
        <v>FALSE</v>
      </c>
      <c r="O2226" s="146">
        <v>0.68699399999999999</v>
      </c>
      <c r="P2226" s="147">
        <v>-0.13250000000000001</v>
      </c>
      <c r="Q2226" s="171" t="str">
        <f t="shared" si="257"/>
        <v>FALSE</v>
      </c>
      <c r="R2226" s="122" t="s">
        <v>7786</v>
      </c>
      <c r="S2226" s="122" t="s">
        <v>11192</v>
      </c>
      <c r="T2226" s="122" t="s">
        <v>1183</v>
      </c>
      <c r="U2226" s="172" t="s">
        <v>11193</v>
      </c>
      <c r="V2226" s="122" t="s">
        <v>11194</v>
      </c>
      <c r="W2226" s="148">
        <v>-0.14000000000000001</v>
      </c>
      <c r="X2226" s="149">
        <v>-7.0000000000000007E-2</v>
      </c>
      <c r="Y2226" s="149">
        <v>-0.39</v>
      </c>
      <c r="Z2226" s="150">
        <v>-0.12</v>
      </c>
      <c r="AA2226" s="148">
        <v>0.3</v>
      </c>
      <c r="AB2226" s="149">
        <v>-0.34</v>
      </c>
      <c r="AC2226" s="149">
        <v>-0.19</v>
      </c>
      <c r="AD2226" s="151">
        <v>0.16</v>
      </c>
      <c r="AE2226" s="148">
        <v>0.6</v>
      </c>
      <c r="AF2226" s="149">
        <v>-0.65</v>
      </c>
      <c r="AG2226" s="149">
        <v>-0.14000000000000001</v>
      </c>
      <c r="AH2226" s="151">
        <v>0.03</v>
      </c>
      <c r="AI2226" s="152">
        <v>0.43</v>
      </c>
      <c r="AJ2226" s="149">
        <v>-0.41</v>
      </c>
      <c r="AK2226" s="149">
        <v>0.16</v>
      </c>
      <c r="AL2226" s="150">
        <v>0.19</v>
      </c>
      <c r="AM2226" s="153">
        <f t="shared" si="258"/>
        <v>-0.44</v>
      </c>
      <c r="AN2226" s="154">
        <f t="shared" si="258"/>
        <v>0.27</v>
      </c>
      <c r="AO2226" s="154">
        <f t="shared" si="258"/>
        <v>-0.2</v>
      </c>
      <c r="AP2226" s="155">
        <f t="shared" si="258"/>
        <v>-0.28000000000000003</v>
      </c>
      <c r="AQ2226" s="156">
        <f>AVERAGE(Table3[[#This Row],[ HEK293 +Selistat_R1 2]:[ HEK293 +Selistat_R4 5]])</f>
        <v>-0.16250000000000001</v>
      </c>
      <c r="AR2226" s="153">
        <f t="shared" si="259"/>
        <v>0.3</v>
      </c>
      <c r="AS2226" s="154">
        <f t="shared" si="259"/>
        <v>-0.31</v>
      </c>
      <c r="AT2226" s="154">
        <f t="shared" si="259"/>
        <v>4.9999999999999989E-2</v>
      </c>
      <c r="AU2226" s="157">
        <f t="shared" si="259"/>
        <v>-0.13</v>
      </c>
      <c r="AV2226" s="158">
        <f t="shared" si="260"/>
        <v>0.13</v>
      </c>
      <c r="AW2226" s="154">
        <f t="shared" si="260"/>
        <v>-6.9999999999999951E-2</v>
      </c>
      <c r="AX2226" s="154">
        <f t="shared" si="260"/>
        <v>0.35</v>
      </c>
      <c r="AY2226" s="155">
        <f t="shared" si="260"/>
        <v>0.03</v>
      </c>
    </row>
    <row r="2227" spans="1:51" x14ac:dyDescent="0.15">
      <c r="A2227" s="122" t="s">
        <v>7781</v>
      </c>
      <c r="B2227" s="122" t="s">
        <v>7782</v>
      </c>
      <c r="C2227" s="122" t="s">
        <v>7783</v>
      </c>
      <c r="D2227" s="122" t="s">
        <v>2848</v>
      </c>
      <c r="E2227" s="122" t="s">
        <v>7784</v>
      </c>
      <c r="F2227" s="122" t="s">
        <v>7785</v>
      </c>
      <c r="G2227" s="122">
        <v>2</v>
      </c>
      <c r="H2227" s="166">
        <v>0.39469100000000001</v>
      </c>
      <c r="I2227" s="167">
        <v>-0.160833</v>
      </c>
      <c r="J2227" s="168" t="str">
        <f t="shared" si="255"/>
        <v>FALSE</v>
      </c>
      <c r="K2227" s="169">
        <v>0.363985</v>
      </c>
      <c r="L2227" s="170">
        <f>-LOG10(Table3[[#This Row],[Student''s T-test p-value HEK293 +Selistat_HEK293 UT]])</f>
        <v>0.43891651347033372</v>
      </c>
      <c r="M2227" s="167">
        <v>-0.23499999999999999</v>
      </c>
      <c r="N2227" s="171" t="str">
        <f t="shared" si="256"/>
        <v>FALSE</v>
      </c>
      <c r="O2227" s="146">
        <v>0.17424600000000001</v>
      </c>
      <c r="P2227" s="147">
        <v>-0.3125</v>
      </c>
      <c r="Q2227" s="171" t="str">
        <f t="shared" si="257"/>
        <v>FALSE</v>
      </c>
      <c r="R2227" s="122" t="s">
        <v>7786</v>
      </c>
      <c r="S2227" s="122" t="s">
        <v>11195</v>
      </c>
      <c r="T2227" s="122" t="s">
        <v>1183</v>
      </c>
      <c r="U2227" s="172" t="s">
        <v>11193</v>
      </c>
      <c r="V2227" s="122" t="s">
        <v>11196</v>
      </c>
      <c r="W2227" s="148">
        <v>0.24</v>
      </c>
      <c r="X2227" s="149">
        <v>-0.32</v>
      </c>
      <c r="Y2227" s="149">
        <v>-0.46</v>
      </c>
      <c r="Z2227" s="150">
        <v>-0.04</v>
      </c>
      <c r="AA2227" s="148">
        <v>0.38</v>
      </c>
      <c r="AB2227" s="149">
        <v>-0.3</v>
      </c>
      <c r="AC2227" s="149">
        <v>0.42</v>
      </c>
      <c r="AD2227" s="151">
        <v>-0.14000000000000001</v>
      </c>
      <c r="AE2227" s="148">
        <v>0.06</v>
      </c>
      <c r="AF2227" s="149">
        <v>-0.24</v>
      </c>
      <c r="AG2227" s="149">
        <v>-0.71</v>
      </c>
      <c r="AH2227" s="151">
        <v>0.13</v>
      </c>
      <c r="AI2227" s="152">
        <v>0.11</v>
      </c>
      <c r="AJ2227" s="149">
        <v>-0.06</v>
      </c>
      <c r="AK2227" s="149">
        <v>0.18</v>
      </c>
      <c r="AL2227" s="150">
        <v>0.26</v>
      </c>
      <c r="AM2227" s="153">
        <f t="shared" si="258"/>
        <v>-0.14000000000000001</v>
      </c>
      <c r="AN2227" s="154">
        <f t="shared" si="258"/>
        <v>-2.0000000000000018E-2</v>
      </c>
      <c r="AO2227" s="154">
        <f t="shared" si="258"/>
        <v>-0.88</v>
      </c>
      <c r="AP2227" s="155">
        <f t="shared" si="258"/>
        <v>0.1</v>
      </c>
      <c r="AQ2227" s="156">
        <f>AVERAGE(Table3[[#This Row],[ HEK293 +Selistat_R1 2]:[ HEK293 +Selistat_R4 5]])</f>
        <v>-0.23500000000000001</v>
      </c>
      <c r="AR2227" s="153">
        <f t="shared" si="259"/>
        <v>-0.32</v>
      </c>
      <c r="AS2227" s="154">
        <f t="shared" si="259"/>
        <v>0.06</v>
      </c>
      <c r="AT2227" s="154">
        <f t="shared" si="259"/>
        <v>-1.1299999999999999</v>
      </c>
      <c r="AU2227" s="157">
        <f t="shared" si="259"/>
        <v>0.27</v>
      </c>
      <c r="AV2227" s="158">
        <f t="shared" si="260"/>
        <v>-0.27</v>
      </c>
      <c r="AW2227" s="154">
        <f t="shared" si="260"/>
        <v>0.24</v>
      </c>
      <c r="AX2227" s="154">
        <f t="shared" si="260"/>
        <v>-0.24</v>
      </c>
      <c r="AY2227" s="155">
        <f t="shared" si="260"/>
        <v>0.4</v>
      </c>
    </row>
    <row r="2228" spans="1:51" x14ac:dyDescent="0.15">
      <c r="A2228" s="122" t="s">
        <v>4762</v>
      </c>
      <c r="B2228" s="122" t="s">
        <v>4763</v>
      </c>
      <c r="C2228" s="122" t="s">
        <v>4764</v>
      </c>
      <c r="E2228" s="122" t="s">
        <v>4765</v>
      </c>
      <c r="F2228" s="122" t="s">
        <v>4766</v>
      </c>
      <c r="G2228" s="122">
        <v>2</v>
      </c>
      <c r="H2228" s="166">
        <v>0.54769500000000004</v>
      </c>
      <c r="I2228" s="167">
        <v>-6.9166699999999998E-2</v>
      </c>
      <c r="J2228" s="168" t="str">
        <f t="shared" si="255"/>
        <v>FALSE</v>
      </c>
      <c r="K2228" s="169">
        <v>0.36436299999999999</v>
      </c>
      <c r="L2228" s="170">
        <f>-LOG10(Table3[[#This Row],[Student''s T-test p-value HEK293 +Selistat_HEK293 UT]])</f>
        <v>0.43846573079804474</v>
      </c>
      <c r="M2228" s="167">
        <v>-0.14249999999999999</v>
      </c>
      <c r="N2228" s="171" t="str">
        <f t="shared" si="256"/>
        <v>FALSE</v>
      </c>
      <c r="O2228" s="146">
        <v>0.81335100000000005</v>
      </c>
      <c r="P2228" s="147">
        <v>-3.5000000000000003E-2</v>
      </c>
      <c r="Q2228" s="171" t="str">
        <f t="shared" si="257"/>
        <v>FALSE</v>
      </c>
      <c r="R2228" s="122" t="s">
        <v>4767</v>
      </c>
      <c r="S2228" s="122" t="s">
        <v>11051</v>
      </c>
      <c r="T2228" s="122" t="s">
        <v>4769</v>
      </c>
      <c r="U2228" s="172" t="s">
        <v>4770</v>
      </c>
      <c r="V2228" s="122" t="s">
        <v>11052</v>
      </c>
      <c r="W2228" s="148">
        <v>-0.42</v>
      </c>
      <c r="X2228" s="149">
        <v>0.08</v>
      </c>
      <c r="Y2228" s="149">
        <v>0.02</v>
      </c>
      <c r="Z2228" s="150">
        <v>-0.09</v>
      </c>
      <c r="AA2228" s="148">
        <v>-0.16</v>
      </c>
      <c r="AB2228" s="149">
        <v>0.28999999999999998</v>
      </c>
      <c r="AC2228" s="149">
        <v>0.02</v>
      </c>
      <c r="AD2228" s="151">
        <v>0.01</v>
      </c>
      <c r="AE2228" s="148">
        <v>0.16</v>
      </c>
      <c r="AF2228" s="149">
        <v>0.01</v>
      </c>
      <c r="AG2228" s="149">
        <v>-0.38</v>
      </c>
      <c r="AH2228" s="151">
        <v>0.17</v>
      </c>
      <c r="AI2228" s="152">
        <v>0.05</v>
      </c>
      <c r="AJ2228" s="149">
        <v>-0.13</v>
      </c>
      <c r="AK2228" s="149">
        <v>0.02</v>
      </c>
      <c r="AL2228" s="150">
        <v>0.16</v>
      </c>
      <c r="AM2228" s="153">
        <f t="shared" si="258"/>
        <v>-0.26</v>
      </c>
      <c r="AN2228" s="154">
        <f t="shared" si="258"/>
        <v>-0.20999999999999996</v>
      </c>
      <c r="AO2228" s="154">
        <f t="shared" si="258"/>
        <v>0</v>
      </c>
      <c r="AP2228" s="155">
        <f t="shared" si="258"/>
        <v>-9.9999999999999992E-2</v>
      </c>
      <c r="AQ2228" s="156">
        <f>AVERAGE(Table3[[#This Row],[ HEK293 +Selistat_R1 2]:[ HEK293 +Selistat_R4 5]])</f>
        <v>-0.14249999999999999</v>
      </c>
      <c r="AR2228" s="153">
        <f t="shared" si="259"/>
        <v>0.32</v>
      </c>
      <c r="AS2228" s="154">
        <f t="shared" si="259"/>
        <v>-0.27999999999999997</v>
      </c>
      <c r="AT2228" s="154">
        <f t="shared" si="259"/>
        <v>-0.4</v>
      </c>
      <c r="AU2228" s="157">
        <f t="shared" si="259"/>
        <v>0.16</v>
      </c>
      <c r="AV2228" s="158">
        <f t="shared" si="260"/>
        <v>0.21000000000000002</v>
      </c>
      <c r="AW2228" s="154">
        <f t="shared" si="260"/>
        <v>-0.42</v>
      </c>
      <c r="AX2228" s="154">
        <f t="shared" si="260"/>
        <v>0</v>
      </c>
      <c r="AY2228" s="155">
        <f t="shared" si="260"/>
        <v>0.15</v>
      </c>
    </row>
    <row r="2229" spans="1:51" x14ac:dyDescent="0.15">
      <c r="A2229" s="122" t="s">
        <v>5183</v>
      </c>
      <c r="B2229" s="122" t="s">
        <v>5184</v>
      </c>
      <c r="C2229" s="122" t="s">
        <v>5185</v>
      </c>
      <c r="D2229" s="122" t="s">
        <v>5186</v>
      </c>
      <c r="E2229" s="122" t="s">
        <v>5187</v>
      </c>
      <c r="F2229" s="122" t="s">
        <v>5188</v>
      </c>
      <c r="G2229" s="122">
        <v>3</v>
      </c>
      <c r="H2229" s="166">
        <v>0.365149</v>
      </c>
      <c r="I2229" s="167">
        <v>0.16750000000000001</v>
      </c>
      <c r="J2229" s="168" t="str">
        <f t="shared" si="255"/>
        <v>FALSE</v>
      </c>
      <c r="K2229" s="169">
        <v>0.36447000000000002</v>
      </c>
      <c r="L2229" s="170">
        <f>-LOG10(Table3[[#This Row],[Student''s T-test p-value HEK293 +Selistat_HEK293 UT]])</f>
        <v>0.43833821321885302</v>
      </c>
      <c r="M2229" s="167">
        <v>-0.15</v>
      </c>
      <c r="N2229" s="171" t="str">
        <f t="shared" si="256"/>
        <v>FALSE</v>
      </c>
      <c r="O2229" s="146">
        <v>0.13274900000000001</v>
      </c>
      <c r="P2229" s="147">
        <v>-0.27750000000000002</v>
      </c>
      <c r="Q2229" s="171" t="str">
        <f t="shared" si="257"/>
        <v>FALSE</v>
      </c>
      <c r="R2229" s="122" t="s">
        <v>1506</v>
      </c>
      <c r="S2229" s="122" t="s">
        <v>11197</v>
      </c>
      <c r="T2229" s="122" t="s">
        <v>1508</v>
      </c>
      <c r="U2229" s="172" t="s">
        <v>5190</v>
      </c>
      <c r="V2229" s="122" t="s">
        <v>11198</v>
      </c>
      <c r="W2229" s="148">
        <v>-0.49</v>
      </c>
      <c r="X2229" s="149">
        <v>-0.15</v>
      </c>
      <c r="Y2229" s="149">
        <v>-0.1</v>
      </c>
      <c r="Z2229" s="150">
        <v>-0.49</v>
      </c>
      <c r="AA2229" s="148">
        <v>0.12</v>
      </c>
      <c r="AB2229" s="149">
        <v>-0.33</v>
      </c>
      <c r="AC2229" s="149">
        <v>-0.08</v>
      </c>
      <c r="AD2229" s="151">
        <v>-0.34</v>
      </c>
      <c r="AE2229" s="148">
        <v>0.24</v>
      </c>
      <c r="AF2229" s="149">
        <v>0.01</v>
      </c>
      <c r="AG2229" s="149">
        <v>7.0000000000000007E-2</v>
      </c>
      <c r="AH2229" s="151">
        <v>-0.2</v>
      </c>
      <c r="AI2229" s="152">
        <v>0.55000000000000004</v>
      </c>
      <c r="AJ2229" s="149">
        <v>0.5</v>
      </c>
      <c r="AK2229" s="149">
        <v>0.18</v>
      </c>
      <c r="AL2229" s="150">
        <v>0</v>
      </c>
      <c r="AM2229" s="153">
        <f t="shared" si="258"/>
        <v>-0.61</v>
      </c>
      <c r="AN2229" s="154">
        <f t="shared" si="258"/>
        <v>0.18000000000000002</v>
      </c>
      <c r="AO2229" s="154">
        <f t="shared" si="258"/>
        <v>-2.0000000000000004E-2</v>
      </c>
      <c r="AP2229" s="155">
        <f t="shared" si="258"/>
        <v>-0.14999999999999997</v>
      </c>
      <c r="AQ2229" s="156">
        <f>AVERAGE(Table3[[#This Row],[ HEK293 +Selistat_R1 2]:[ HEK293 +Selistat_R4 5]])</f>
        <v>-0.14999999999999997</v>
      </c>
      <c r="AR2229" s="153">
        <f t="shared" si="259"/>
        <v>0.12</v>
      </c>
      <c r="AS2229" s="154">
        <f t="shared" si="259"/>
        <v>0.34</v>
      </c>
      <c r="AT2229" s="154">
        <f t="shared" si="259"/>
        <v>0.15000000000000002</v>
      </c>
      <c r="AU2229" s="157">
        <f t="shared" si="259"/>
        <v>0.14000000000000001</v>
      </c>
      <c r="AV2229" s="158">
        <f t="shared" si="260"/>
        <v>0.43000000000000005</v>
      </c>
      <c r="AW2229" s="154">
        <f t="shared" si="260"/>
        <v>0.83000000000000007</v>
      </c>
      <c r="AX2229" s="154">
        <f t="shared" si="260"/>
        <v>0.26</v>
      </c>
      <c r="AY2229" s="155">
        <f t="shared" si="260"/>
        <v>0.34</v>
      </c>
    </row>
    <row r="2230" spans="1:51" x14ac:dyDescent="0.15">
      <c r="A2230" s="122" t="s">
        <v>3224</v>
      </c>
      <c r="B2230" s="122" t="s">
        <v>3225</v>
      </c>
      <c r="C2230" s="122" t="s">
        <v>3226</v>
      </c>
      <c r="E2230" s="122" t="s">
        <v>3227</v>
      </c>
      <c r="F2230" s="122" t="s">
        <v>3228</v>
      </c>
      <c r="G2230" s="122">
        <v>16</v>
      </c>
      <c r="H2230" s="166">
        <v>4.1037999999999998E-2</v>
      </c>
      <c r="I2230" s="167">
        <v>0.23833299999999999</v>
      </c>
      <c r="J2230" s="168" t="str">
        <f t="shared" si="255"/>
        <v>FALSE</v>
      </c>
      <c r="K2230" s="169">
        <v>0.36449300000000001</v>
      </c>
      <c r="L2230" s="170">
        <f>-LOG10(Table3[[#This Row],[Student''s T-test p-value HEK293 +Selistat_HEK293 UT]])</f>
        <v>0.43831080778651399</v>
      </c>
      <c r="M2230" s="167">
        <v>8.2500000000000004E-2</v>
      </c>
      <c r="N2230" s="171" t="str">
        <f t="shared" si="256"/>
        <v>FALSE</v>
      </c>
      <c r="O2230" s="146">
        <v>0.35034100000000001</v>
      </c>
      <c r="P2230" s="147">
        <v>-0.13250000000000001</v>
      </c>
      <c r="Q2230" s="171" t="str">
        <f t="shared" si="257"/>
        <v>FALSE</v>
      </c>
      <c r="R2230" s="122" t="s">
        <v>1407</v>
      </c>
      <c r="S2230" s="122" t="s">
        <v>11199</v>
      </c>
      <c r="T2230" s="122" t="s">
        <v>1401</v>
      </c>
      <c r="U2230" s="172" t="s">
        <v>2680</v>
      </c>
      <c r="V2230" s="122" t="s">
        <v>9886</v>
      </c>
      <c r="W2230" s="148">
        <v>-0.24</v>
      </c>
      <c r="X2230" s="149">
        <v>-0.08</v>
      </c>
      <c r="Y2230" s="149">
        <v>-0.15</v>
      </c>
      <c r="Z2230" s="150">
        <v>0.03</v>
      </c>
      <c r="AA2230" s="148">
        <v>-0.19</v>
      </c>
      <c r="AB2230" s="149">
        <v>-0.3</v>
      </c>
      <c r="AC2230" s="149">
        <v>-0.26</v>
      </c>
      <c r="AD2230" s="151">
        <v>-0.02</v>
      </c>
      <c r="AE2230" s="148">
        <v>0.26</v>
      </c>
      <c r="AF2230" s="149">
        <v>-0.13</v>
      </c>
      <c r="AG2230" s="149">
        <v>0.26</v>
      </c>
      <c r="AH2230" s="151">
        <v>-0.16</v>
      </c>
      <c r="AI2230" s="152">
        <v>0.31</v>
      </c>
      <c r="AJ2230" s="149">
        <v>0.03</v>
      </c>
      <c r="AK2230" s="149">
        <v>0.22</v>
      </c>
      <c r="AL2230" s="150">
        <v>0.2</v>
      </c>
      <c r="AM2230" s="153">
        <f t="shared" si="258"/>
        <v>-4.9999999999999989E-2</v>
      </c>
      <c r="AN2230" s="154">
        <f t="shared" si="258"/>
        <v>0.21999999999999997</v>
      </c>
      <c r="AO2230" s="154">
        <f t="shared" si="258"/>
        <v>0.11000000000000001</v>
      </c>
      <c r="AP2230" s="155">
        <f t="shared" si="258"/>
        <v>0.05</v>
      </c>
      <c r="AQ2230" s="156">
        <f>AVERAGE(Table3[[#This Row],[ HEK293 +Selistat_R1 2]:[ HEK293 +Selistat_R4 5]])</f>
        <v>8.2500000000000004E-2</v>
      </c>
      <c r="AR2230" s="153">
        <f t="shared" si="259"/>
        <v>0.45</v>
      </c>
      <c r="AS2230" s="154">
        <f t="shared" si="259"/>
        <v>0.16999999999999998</v>
      </c>
      <c r="AT2230" s="154">
        <f t="shared" si="259"/>
        <v>0.52</v>
      </c>
      <c r="AU2230" s="157">
        <f t="shared" si="259"/>
        <v>-0.14000000000000001</v>
      </c>
      <c r="AV2230" s="158">
        <f t="shared" si="260"/>
        <v>0.5</v>
      </c>
      <c r="AW2230" s="154">
        <f t="shared" si="260"/>
        <v>0.32999999999999996</v>
      </c>
      <c r="AX2230" s="154">
        <f t="shared" si="260"/>
        <v>0.48</v>
      </c>
      <c r="AY2230" s="155">
        <f t="shared" si="260"/>
        <v>0.22</v>
      </c>
    </row>
    <row r="2231" spans="1:51" x14ac:dyDescent="0.15">
      <c r="A2231" s="122" t="s">
        <v>4853</v>
      </c>
      <c r="B2231" s="122" t="s">
        <v>4854</v>
      </c>
      <c r="C2231" s="122" t="s">
        <v>4855</v>
      </c>
      <c r="E2231" s="122" t="s">
        <v>4856</v>
      </c>
      <c r="F2231" s="122" t="s">
        <v>4857</v>
      </c>
      <c r="G2231" s="122">
        <v>1</v>
      </c>
      <c r="H2231" s="166">
        <v>0.12826299999999999</v>
      </c>
      <c r="I2231" s="167">
        <v>0.38</v>
      </c>
      <c r="J2231" s="168" t="str">
        <f t="shared" si="255"/>
        <v>FALSE</v>
      </c>
      <c r="K2231" s="169">
        <v>0.36458600000000002</v>
      </c>
      <c r="L2231" s="170">
        <f>-LOG10(Table3[[#This Row],[Student''s T-test p-value HEK293 +Selistat_HEK293 UT]])</f>
        <v>0.43820001214698501</v>
      </c>
      <c r="M2231" s="167">
        <v>0.27250000000000002</v>
      </c>
      <c r="N2231" s="171" t="str">
        <f t="shared" si="256"/>
        <v>FALSE</v>
      </c>
      <c r="O2231" s="146">
        <v>0.199909</v>
      </c>
      <c r="P2231" s="147">
        <v>-0.41249999999999998</v>
      </c>
      <c r="Q2231" s="171" t="str">
        <f t="shared" si="257"/>
        <v>FALSE</v>
      </c>
      <c r="R2231" s="122" t="s">
        <v>4858</v>
      </c>
      <c r="S2231" s="122" t="s">
        <v>11200</v>
      </c>
      <c r="T2231" s="122" t="s">
        <v>4860</v>
      </c>
      <c r="U2231" s="172" t="s">
        <v>4861</v>
      </c>
      <c r="V2231" s="122" t="s">
        <v>11201</v>
      </c>
      <c r="W2231" s="148">
        <v>-0.02</v>
      </c>
      <c r="X2231" s="149">
        <v>-0.08</v>
      </c>
      <c r="Y2231" s="149">
        <v>-0.63</v>
      </c>
      <c r="Z2231" s="150">
        <v>0.44</v>
      </c>
      <c r="AA2231" s="148">
        <v>-0.46</v>
      </c>
      <c r="AB2231" s="149">
        <v>-0.76</v>
      </c>
      <c r="AC2231" s="149">
        <v>-0.19</v>
      </c>
      <c r="AD2231" s="151">
        <v>0.03</v>
      </c>
      <c r="AE2231" s="148">
        <v>0.55000000000000004</v>
      </c>
      <c r="AF2231" s="149">
        <v>-0.36</v>
      </c>
      <c r="AG2231" s="149">
        <v>-0.18</v>
      </c>
      <c r="AH2231" s="151">
        <v>-0.48</v>
      </c>
      <c r="AI2231" s="152">
        <v>0.3</v>
      </c>
      <c r="AJ2231" s="149">
        <v>-0.13</v>
      </c>
      <c r="AK2231" s="149">
        <v>0.31</v>
      </c>
      <c r="AL2231" s="150">
        <v>0.7</v>
      </c>
      <c r="AM2231" s="153">
        <f t="shared" si="258"/>
        <v>0.44</v>
      </c>
      <c r="AN2231" s="154">
        <f t="shared" si="258"/>
        <v>0.68</v>
      </c>
      <c r="AO2231" s="154">
        <f t="shared" si="258"/>
        <v>-0.44</v>
      </c>
      <c r="AP2231" s="155">
        <f t="shared" si="258"/>
        <v>0.41000000000000003</v>
      </c>
      <c r="AQ2231" s="156">
        <f>AVERAGE(Table3[[#This Row],[ HEK293 +Selistat_R1 2]:[ HEK293 +Selistat_R4 5]])</f>
        <v>0.27250000000000008</v>
      </c>
      <c r="AR2231" s="153">
        <f t="shared" si="259"/>
        <v>1.01</v>
      </c>
      <c r="AS2231" s="154">
        <f t="shared" si="259"/>
        <v>0.4</v>
      </c>
      <c r="AT2231" s="154">
        <f t="shared" si="259"/>
        <v>1.0000000000000009E-2</v>
      </c>
      <c r="AU2231" s="157">
        <f t="shared" si="259"/>
        <v>-0.51</v>
      </c>
      <c r="AV2231" s="158">
        <f t="shared" si="260"/>
        <v>0.76</v>
      </c>
      <c r="AW2231" s="154">
        <f t="shared" si="260"/>
        <v>0.63</v>
      </c>
      <c r="AX2231" s="154">
        <f t="shared" si="260"/>
        <v>0.5</v>
      </c>
      <c r="AY2231" s="155">
        <f t="shared" si="260"/>
        <v>0.66999999999999993</v>
      </c>
    </row>
    <row r="2232" spans="1:51" x14ac:dyDescent="0.15">
      <c r="A2232" s="122" t="s">
        <v>3289</v>
      </c>
      <c r="B2232" s="122" t="s">
        <v>3290</v>
      </c>
      <c r="C2232" s="122" t="s">
        <v>3291</v>
      </c>
      <c r="E2232" s="122" t="s">
        <v>3292</v>
      </c>
      <c r="F2232" s="122" t="s">
        <v>3293</v>
      </c>
      <c r="G2232" s="122">
        <v>1</v>
      </c>
      <c r="H2232" s="166">
        <v>0.12559400000000001</v>
      </c>
      <c r="I2232" s="167">
        <v>0.41166700000000001</v>
      </c>
      <c r="J2232" s="168" t="str">
        <f t="shared" si="255"/>
        <v>FALSE</v>
      </c>
      <c r="K2232" s="169">
        <v>0.36510500000000001</v>
      </c>
      <c r="L2232" s="170">
        <f>-LOG10(Table3[[#This Row],[Student''s T-test p-value HEK293 +Selistat_HEK293 UT]])</f>
        <v>0.43758221948100212</v>
      </c>
      <c r="M2232" s="167">
        <v>-0.1275</v>
      </c>
      <c r="N2232" s="171" t="str">
        <f t="shared" si="256"/>
        <v>FALSE</v>
      </c>
      <c r="O2232" s="146">
        <v>0.99226599999999998</v>
      </c>
      <c r="P2232" s="147">
        <v>-2.4999900000000001E-3</v>
      </c>
      <c r="Q2232" s="171" t="str">
        <f t="shared" si="257"/>
        <v>FALSE</v>
      </c>
      <c r="R2232" s="122" t="s">
        <v>3294</v>
      </c>
      <c r="S2232" s="122" t="s">
        <v>11202</v>
      </c>
      <c r="T2232" s="122" t="s">
        <v>3296</v>
      </c>
      <c r="U2232" s="172" t="s">
        <v>2683</v>
      </c>
      <c r="V2232" s="122" t="s">
        <v>11203</v>
      </c>
      <c r="W2232" s="148">
        <v>-0.59</v>
      </c>
      <c r="X2232" s="149">
        <v>-0.6</v>
      </c>
      <c r="Y2232" s="149">
        <v>-0.51</v>
      </c>
      <c r="Z2232" s="150">
        <v>-0.34</v>
      </c>
      <c r="AA2232" s="148">
        <v>-0.28000000000000003</v>
      </c>
      <c r="AB2232" s="149">
        <v>-0.69</v>
      </c>
      <c r="AC2232" s="149">
        <v>-0.15</v>
      </c>
      <c r="AD2232" s="151">
        <v>-0.41</v>
      </c>
      <c r="AE2232" s="148">
        <v>0.14000000000000001</v>
      </c>
      <c r="AF2232" s="149">
        <v>0.24</v>
      </c>
      <c r="AG2232" s="149">
        <v>-0.11</v>
      </c>
      <c r="AH2232" s="151">
        <v>0.92</v>
      </c>
      <c r="AI2232" s="152">
        <v>0.14000000000000001</v>
      </c>
      <c r="AJ2232" s="149">
        <v>0.26</v>
      </c>
      <c r="AK2232" s="149">
        <v>0.63</v>
      </c>
      <c r="AL2232" s="150">
        <v>0.17</v>
      </c>
      <c r="AM2232" s="153">
        <f t="shared" si="258"/>
        <v>-0.30999999999999994</v>
      </c>
      <c r="AN2232" s="154">
        <f t="shared" si="258"/>
        <v>8.9999999999999969E-2</v>
      </c>
      <c r="AO2232" s="154">
        <f t="shared" si="258"/>
        <v>-0.36</v>
      </c>
      <c r="AP2232" s="155">
        <f t="shared" si="258"/>
        <v>6.9999999999999951E-2</v>
      </c>
      <c r="AQ2232" s="156">
        <f>AVERAGE(Table3[[#This Row],[ HEK293 +Selistat_R1 2]:[ HEK293 +Selistat_R4 5]])</f>
        <v>-0.1275</v>
      </c>
      <c r="AR2232" s="153">
        <f t="shared" si="259"/>
        <v>0.42000000000000004</v>
      </c>
      <c r="AS2232" s="154">
        <f t="shared" si="259"/>
        <v>0.92999999999999994</v>
      </c>
      <c r="AT2232" s="154">
        <f t="shared" si="259"/>
        <v>3.9999999999999994E-2</v>
      </c>
      <c r="AU2232" s="157">
        <f t="shared" si="259"/>
        <v>1.33</v>
      </c>
      <c r="AV2232" s="158">
        <f t="shared" si="260"/>
        <v>0.42000000000000004</v>
      </c>
      <c r="AW2232" s="154">
        <f t="shared" si="260"/>
        <v>0.95</v>
      </c>
      <c r="AX2232" s="154">
        <f t="shared" si="260"/>
        <v>0.78</v>
      </c>
      <c r="AY2232" s="155">
        <f t="shared" si="260"/>
        <v>0.57999999999999996</v>
      </c>
    </row>
    <row r="2233" spans="1:51" x14ac:dyDescent="0.15">
      <c r="A2233" s="122" t="s">
        <v>3485</v>
      </c>
      <c r="B2233" s="122" t="s">
        <v>3486</v>
      </c>
      <c r="C2233" s="122" t="s">
        <v>3487</v>
      </c>
      <c r="E2233" s="122" t="s">
        <v>3488</v>
      </c>
      <c r="G2233" s="122">
        <v>1</v>
      </c>
      <c r="H2233" s="166">
        <v>0.244251</v>
      </c>
      <c r="I2233" s="167">
        <v>0.246667</v>
      </c>
      <c r="J2233" s="168" t="str">
        <f t="shared" si="255"/>
        <v>FALSE</v>
      </c>
      <c r="K2233" s="169">
        <v>0.36548799999999998</v>
      </c>
      <c r="L2233" s="170">
        <f>-LOG10(Table3[[#This Row],[Student''s T-test p-value HEK293 +Selistat_HEK293 UT]])</f>
        <v>0.43712687758255458</v>
      </c>
      <c r="M2233" s="167">
        <v>-0.185</v>
      </c>
      <c r="N2233" s="171" t="str">
        <f t="shared" si="256"/>
        <v>FALSE</v>
      </c>
      <c r="O2233" s="146">
        <v>0.78483499999999995</v>
      </c>
      <c r="P2233" s="147">
        <v>-3.5000000000000003E-2</v>
      </c>
      <c r="Q2233" s="171" t="str">
        <f t="shared" si="257"/>
        <v>FALSE</v>
      </c>
      <c r="R2233" s="122" t="s">
        <v>1111</v>
      </c>
      <c r="S2233" s="122" t="s">
        <v>8577</v>
      </c>
      <c r="T2233" s="122" t="s">
        <v>1113</v>
      </c>
      <c r="U2233" s="172" t="s">
        <v>3489</v>
      </c>
      <c r="V2233" s="122" t="s">
        <v>8578</v>
      </c>
      <c r="W2233" s="148">
        <v>-0.27</v>
      </c>
      <c r="X2233" s="149">
        <v>-0.34</v>
      </c>
      <c r="Y2233" s="149">
        <v>-0.66</v>
      </c>
      <c r="Z2233" s="150">
        <v>-0.37</v>
      </c>
      <c r="AA2233" s="148">
        <v>0.09</v>
      </c>
      <c r="AB2233" s="149">
        <v>-0.7</v>
      </c>
      <c r="AC2233" s="149">
        <v>-0.11</v>
      </c>
      <c r="AD2233" s="151">
        <v>-0.18</v>
      </c>
      <c r="AE2233" s="148">
        <v>0.28000000000000003</v>
      </c>
      <c r="AF2233" s="149">
        <v>0.11</v>
      </c>
      <c r="AG2233" s="149">
        <v>0.32</v>
      </c>
      <c r="AH2233" s="151">
        <v>0.17</v>
      </c>
      <c r="AI2233" s="152">
        <v>0.32</v>
      </c>
      <c r="AJ2233" s="149">
        <v>0</v>
      </c>
      <c r="AK2233" s="149">
        <v>0.53</v>
      </c>
      <c r="AL2233" s="150">
        <v>0.17</v>
      </c>
      <c r="AM2233" s="153">
        <f t="shared" si="258"/>
        <v>-0.36</v>
      </c>
      <c r="AN2233" s="154">
        <f t="shared" si="258"/>
        <v>0.35999999999999993</v>
      </c>
      <c r="AO2233" s="154">
        <f t="shared" si="258"/>
        <v>-0.55000000000000004</v>
      </c>
      <c r="AP2233" s="155">
        <f t="shared" si="258"/>
        <v>-0.19</v>
      </c>
      <c r="AQ2233" s="156">
        <f>AVERAGE(Table3[[#This Row],[ HEK293 +Selistat_R1 2]:[ HEK293 +Selistat_R4 5]])</f>
        <v>-0.185</v>
      </c>
      <c r="AR2233" s="153">
        <f t="shared" si="259"/>
        <v>0.19000000000000003</v>
      </c>
      <c r="AS2233" s="154">
        <f t="shared" si="259"/>
        <v>0.80999999999999994</v>
      </c>
      <c r="AT2233" s="154">
        <f t="shared" si="259"/>
        <v>0.43</v>
      </c>
      <c r="AU2233" s="157">
        <f t="shared" si="259"/>
        <v>0.35</v>
      </c>
      <c r="AV2233" s="158">
        <f t="shared" si="260"/>
        <v>0.23</v>
      </c>
      <c r="AW2233" s="154">
        <f t="shared" si="260"/>
        <v>0.7</v>
      </c>
      <c r="AX2233" s="154">
        <f t="shared" si="260"/>
        <v>0.64</v>
      </c>
      <c r="AY2233" s="155">
        <f t="shared" si="260"/>
        <v>0.35</v>
      </c>
    </row>
    <row r="2234" spans="1:51" x14ac:dyDescent="0.15">
      <c r="A2234" s="122" t="s">
        <v>4236</v>
      </c>
      <c r="B2234" s="122" t="s">
        <v>4237</v>
      </c>
      <c r="C2234" s="122" t="s">
        <v>4238</v>
      </c>
      <c r="E2234" s="122" t="s">
        <v>4239</v>
      </c>
      <c r="F2234" s="122" t="s">
        <v>4240</v>
      </c>
      <c r="G2234" s="122">
        <v>1</v>
      </c>
      <c r="H2234" s="166">
        <v>0.91501699999999997</v>
      </c>
      <c r="I2234" s="167">
        <v>-3.1666699999999999E-2</v>
      </c>
      <c r="J2234" s="168" t="str">
        <f t="shared" si="255"/>
        <v>FALSE</v>
      </c>
      <c r="K2234" s="169">
        <v>0.365541</v>
      </c>
      <c r="L2234" s="170">
        <f>-LOG10(Table3[[#This Row],[Student''s T-test p-value HEK293 +Selistat_HEK293 UT]])</f>
        <v>0.43706390441026949</v>
      </c>
      <c r="M2234" s="167">
        <v>-0.1525</v>
      </c>
      <c r="N2234" s="171" t="str">
        <f t="shared" si="256"/>
        <v>FALSE</v>
      </c>
      <c r="O2234" s="146">
        <v>0.44755099999999998</v>
      </c>
      <c r="P2234" s="147">
        <v>0.39750000000000002</v>
      </c>
      <c r="Q2234" s="171" t="str">
        <f t="shared" si="257"/>
        <v>FALSE</v>
      </c>
      <c r="R2234" s="122" t="s">
        <v>1502</v>
      </c>
      <c r="S2234" s="122" t="s">
        <v>11204</v>
      </c>
      <c r="T2234" s="122" t="s">
        <v>1504</v>
      </c>
      <c r="U2234" s="172" t="s">
        <v>4242</v>
      </c>
      <c r="V2234" s="122" t="s">
        <v>11205</v>
      </c>
      <c r="W2234" s="148">
        <v>-0.36</v>
      </c>
      <c r="X2234" s="149">
        <v>-0.21</v>
      </c>
      <c r="Y2234" s="149">
        <v>-0.08</v>
      </c>
      <c r="Z2234" s="150">
        <v>-0.26</v>
      </c>
      <c r="AA2234" s="148">
        <v>-0.25</v>
      </c>
      <c r="AB2234" s="149">
        <v>0.19</v>
      </c>
      <c r="AC2234" s="149">
        <v>-0.39</v>
      </c>
      <c r="AD2234" s="151">
        <v>0.15</v>
      </c>
      <c r="AE2234" s="148">
        <v>1.48</v>
      </c>
      <c r="AF2234" s="149">
        <v>-0.04</v>
      </c>
      <c r="AG2234" s="149">
        <v>0.01</v>
      </c>
      <c r="AH2234" s="151">
        <v>-0.84</v>
      </c>
      <c r="AI2234" s="152">
        <v>-0.18</v>
      </c>
      <c r="AJ2234" s="149">
        <v>-7.0000000000000007E-2</v>
      </c>
      <c r="AK2234" s="149">
        <v>-0.32</v>
      </c>
      <c r="AL2234" s="150">
        <v>-0.41</v>
      </c>
      <c r="AM2234" s="153">
        <f t="shared" si="258"/>
        <v>-0.10999999999999999</v>
      </c>
      <c r="AN2234" s="154">
        <f t="shared" si="258"/>
        <v>-0.4</v>
      </c>
      <c r="AO2234" s="154">
        <f t="shared" si="258"/>
        <v>0.31</v>
      </c>
      <c r="AP2234" s="155">
        <f t="shared" si="258"/>
        <v>-0.41000000000000003</v>
      </c>
      <c r="AQ2234" s="156">
        <f>AVERAGE(Table3[[#This Row],[ HEK293 +Selistat_R1 2]:[ HEK293 +Selistat_R4 5]])</f>
        <v>-0.15250000000000002</v>
      </c>
      <c r="AR2234" s="153">
        <f t="shared" si="259"/>
        <v>1.73</v>
      </c>
      <c r="AS2234" s="154">
        <f t="shared" si="259"/>
        <v>-0.23</v>
      </c>
      <c r="AT2234" s="154">
        <f t="shared" si="259"/>
        <v>0.4</v>
      </c>
      <c r="AU2234" s="157">
        <f t="shared" si="259"/>
        <v>-0.99</v>
      </c>
      <c r="AV2234" s="158">
        <f t="shared" si="260"/>
        <v>7.0000000000000007E-2</v>
      </c>
      <c r="AW2234" s="154">
        <f t="shared" si="260"/>
        <v>-0.26</v>
      </c>
      <c r="AX2234" s="154">
        <f t="shared" si="260"/>
        <v>7.0000000000000007E-2</v>
      </c>
      <c r="AY2234" s="155">
        <f t="shared" si="260"/>
        <v>-0.55999999999999994</v>
      </c>
    </row>
    <row r="2235" spans="1:51" x14ac:dyDescent="0.15">
      <c r="A2235" s="122" t="s">
        <v>2985</v>
      </c>
      <c r="B2235" s="122" t="s">
        <v>2986</v>
      </c>
      <c r="C2235" s="122" t="s">
        <v>2987</v>
      </c>
      <c r="D2235" s="122" t="s">
        <v>2988</v>
      </c>
      <c r="E2235" s="122" t="s">
        <v>2989</v>
      </c>
      <c r="F2235" s="122" t="s">
        <v>2990</v>
      </c>
      <c r="G2235" s="122">
        <v>1</v>
      </c>
      <c r="H2235" s="166">
        <v>0.40376200000000001</v>
      </c>
      <c r="I2235" s="167">
        <v>0.16333300000000001</v>
      </c>
      <c r="J2235" s="168" t="str">
        <f t="shared" si="255"/>
        <v>FALSE</v>
      </c>
      <c r="K2235" s="169">
        <v>0.36563899999999999</v>
      </c>
      <c r="L2235" s="170">
        <f>-LOG10(Table3[[#This Row],[Student''s T-test p-value HEK293 +Selistat_HEK293 UT]])</f>
        <v>0.43694748749656459</v>
      </c>
      <c r="M2235" s="167">
        <v>-0.1825</v>
      </c>
      <c r="N2235" s="171" t="str">
        <f t="shared" si="256"/>
        <v>FALSE</v>
      </c>
      <c r="O2235" s="146">
        <v>0.67213500000000004</v>
      </c>
      <c r="P2235" s="147">
        <v>-7.7499999999999999E-2</v>
      </c>
      <c r="Q2235" s="171" t="str">
        <f t="shared" si="257"/>
        <v>FALSE</v>
      </c>
      <c r="R2235" s="122" t="s">
        <v>1540</v>
      </c>
      <c r="S2235" s="122" t="s">
        <v>11206</v>
      </c>
      <c r="T2235" s="122" t="s">
        <v>1542</v>
      </c>
      <c r="U2235" s="172" t="s">
        <v>2637</v>
      </c>
      <c r="V2235" s="122" t="s">
        <v>11207</v>
      </c>
      <c r="W2235" s="148">
        <v>-0.37</v>
      </c>
      <c r="X2235" s="149">
        <v>-0.36</v>
      </c>
      <c r="Y2235" s="149">
        <v>-0.7</v>
      </c>
      <c r="Z2235" s="150">
        <v>7.0000000000000007E-2</v>
      </c>
      <c r="AA2235" s="148">
        <v>0.02</v>
      </c>
      <c r="AB2235" s="149">
        <v>-0.42</v>
      </c>
      <c r="AC2235" s="149">
        <v>-0.03</v>
      </c>
      <c r="AD2235" s="151">
        <v>-0.2</v>
      </c>
      <c r="AE2235" s="148">
        <v>0.41</v>
      </c>
      <c r="AF2235" s="149">
        <v>-0.25</v>
      </c>
      <c r="AG2235" s="149">
        <v>0.12</v>
      </c>
      <c r="AH2235" s="151">
        <v>0.28000000000000003</v>
      </c>
      <c r="AI2235" s="152">
        <v>0.28999999999999998</v>
      </c>
      <c r="AJ2235" s="149">
        <v>-7.0000000000000007E-2</v>
      </c>
      <c r="AK2235" s="149">
        <v>0.26</v>
      </c>
      <c r="AL2235" s="150">
        <v>0.39</v>
      </c>
      <c r="AM2235" s="153">
        <f t="shared" si="258"/>
        <v>-0.39</v>
      </c>
      <c r="AN2235" s="154">
        <f t="shared" si="258"/>
        <v>0.06</v>
      </c>
      <c r="AO2235" s="154">
        <f t="shared" si="258"/>
        <v>-0.66999999999999993</v>
      </c>
      <c r="AP2235" s="155">
        <f t="shared" si="258"/>
        <v>0.27</v>
      </c>
      <c r="AQ2235" s="156">
        <f>AVERAGE(Table3[[#This Row],[ HEK293 +Selistat_R1 2]:[ HEK293 +Selistat_R4 5]])</f>
        <v>-0.1825</v>
      </c>
      <c r="AR2235" s="153">
        <f t="shared" si="259"/>
        <v>0.38999999999999996</v>
      </c>
      <c r="AS2235" s="154">
        <f t="shared" si="259"/>
        <v>0.16999999999999998</v>
      </c>
      <c r="AT2235" s="154">
        <f t="shared" si="259"/>
        <v>0.15</v>
      </c>
      <c r="AU2235" s="157">
        <f t="shared" si="259"/>
        <v>0.48000000000000004</v>
      </c>
      <c r="AV2235" s="158">
        <f t="shared" si="260"/>
        <v>0.26999999999999996</v>
      </c>
      <c r="AW2235" s="154">
        <f t="shared" si="260"/>
        <v>0.35</v>
      </c>
      <c r="AX2235" s="154">
        <f t="shared" si="260"/>
        <v>0.29000000000000004</v>
      </c>
      <c r="AY2235" s="155">
        <f t="shared" si="260"/>
        <v>0.59000000000000008</v>
      </c>
    </row>
    <row r="2236" spans="1:51" x14ac:dyDescent="0.15">
      <c r="A2236" s="122" t="s">
        <v>6284</v>
      </c>
      <c r="B2236" s="122" t="s">
        <v>6285</v>
      </c>
      <c r="C2236" s="122" t="s">
        <v>5770</v>
      </c>
      <c r="E2236" s="122" t="s">
        <v>6286</v>
      </c>
      <c r="G2236" s="122">
        <v>2</v>
      </c>
      <c r="H2236" s="166">
        <v>0.74655000000000005</v>
      </c>
      <c r="I2236" s="167">
        <v>5.1666700000000003E-2</v>
      </c>
      <c r="J2236" s="168" t="str">
        <f t="shared" si="255"/>
        <v>FALSE</v>
      </c>
      <c r="K2236" s="169">
        <v>0.36575000000000002</v>
      </c>
      <c r="L2236" s="170">
        <f>-LOG10(Table3[[#This Row],[Student''s T-test p-value HEK293 +Selistat_HEK293 UT]])</f>
        <v>0.43681566520265153</v>
      </c>
      <c r="M2236" s="167">
        <v>0.23</v>
      </c>
      <c r="N2236" s="171" t="str">
        <f t="shared" si="256"/>
        <v>FALSE</v>
      </c>
      <c r="O2236" s="146">
        <v>0.81248299999999996</v>
      </c>
      <c r="P2236" s="147">
        <v>0.03</v>
      </c>
      <c r="Q2236" s="171" t="str">
        <f t="shared" si="257"/>
        <v>FALSE</v>
      </c>
      <c r="R2236" s="122" t="s">
        <v>842</v>
      </c>
      <c r="S2236" s="122" t="s">
        <v>11105</v>
      </c>
      <c r="T2236" s="122" t="s">
        <v>844</v>
      </c>
      <c r="U2236" s="172" t="s">
        <v>6288</v>
      </c>
      <c r="V2236" s="122" t="s">
        <v>11106</v>
      </c>
      <c r="W2236" s="148">
        <v>0.81</v>
      </c>
      <c r="X2236" s="149">
        <v>-0.02</v>
      </c>
      <c r="Y2236" s="149">
        <v>0.03</v>
      </c>
      <c r="Z2236" s="150">
        <v>-0.16</v>
      </c>
      <c r="AA2236" s="148">
        <v>0.05</v>
      </c>
      <c r="AB2236" s="149">
        <v>-0.02</v>
      </c>
      <c r="AC2236" s="149">
        <v>-0.32</v>
      </c>
      <c r="AD2236" s="151">
        <v>0.03</v>
      </c>
      <c r="AE2236" s="148">
        <v>-7.0000000000000007E-2</v>
      </c>
      <c r="AF2236" s="149">
        <v>0.13</v>
      </c>
      <c r="AG2236" s="149">
        <v>-0.27</v>
      </c>
      <c r="AH2236" s="151">
        <v>-0.14000000000000001</v>
      </c>
      <c r="AI2236" s="152">
        <v>0.13</v>
      </c>
      <c r="AJ2236" s="149">
        <v>-0.28000000000000003</v>
      </c>
      <c r="AK2236" s="149">
        <v>-0.14000000000000001</v>
      </c>
      <c r="AL2236" s="150">
        <v>-0.18</v>
      </c>
      <c r="AM2236" s="153">
        <f t="shared" si="258"/>
        <v>0.76</v>
      </c>
      <c r="AN2236" s="154">
        <f t="shared" si="258"/>
        <v>0</v>
      </c>
      <c r="AO2236" s="154">
        <f t="shared" si="258"/>
        <v>0.35</v>
      </c>
      <c r="AP2236" s="155">
        <f t="shared" si="258"/>
        <v>-0.19</v>
      </c>
      <c r="AQ2236" s="156">
        <f>AVERAGE(Table3[[#This Row],[ HEK293 +Selistat_R1 2]:[ HEK293 +Selistat_R4 5]])</f>
        <v>0.22999999999999998</v>
      </c>
      <c r="AR2236" s="153">
        <f t="shared" si="259"/>
        <v>-0.12000000000000001</v>
      </c>
      <c r="AS2236" s="154">
        <f t="shared" si="259"/>
        <v>0.15</v>
      </c>
      <c r="AT2236" s="154">
        <f t="shared" si="259"/>
        <v>4.9999999999999989E-2</v>
      </c>
      <c r="AU2236" s="157">
        <f t="shared" si="259"/>
        <v>-0.17</v>
      </c>
      <c r="AV2236" s="158">
        <f t="shared" si="260"/>
        <v>0.08</v>
      </c>
      <c r="AW2236" s="154">
        <f t="shared" si="260"/>
        <v>-0.26</v>
      </c>
      <c r="AX2236" s="154">
        <f t="shared" si="260"/>
        <v>0.18</v>
      </c>
      <c r="AY2236" s="155">
        <f t="shared" si="260"/>
        <v>-0.21</v>
      </c>
    </row>
    <row r="2237" spans="1:51" x14ac:dyDescent="0.15">
      <c r="A2237" s="122" t="s">
        <v>11208</v>
      </c>
      <c r="B2237" s="122" t="s">
        <v>11209</v>
      </c>
      <c r="C2237" s="122" t="s">
        <v>11210</v>
      </c>
      <c r="D2237" s="122" t="s">
        <v>10472</v>
      </c>
      <c r="E2237" s="122" t="s">
        <v>11211</v>
      </c>
      <c r="G2237" s="122">
        <v>1</v>
      </c>
      <c r="H2237" s="166">
        <v>0.60464399999999996</v>
      </c>
      <c r="I2237" s="167">
        <v>9.5833299999999996E-2</v>
      </c>
      <c r="J2237" s="168" t="str">
        <f t="shared" si="255"/>
        <v>FALSE</v>
      </c>
      <c r="K2237" s="169">
        <v>0.36595</v>
      </c>
      <c r="L2237" s="170">
        <f>-LOG10(Table3[[#This Row],[Student''s T-test p-value HEK293 +Selistat_HEK293 UT]])</f>
        <v>0.43657824850579818</v>
      </c>
      <c r="M2237" s="167">
        <v>-0.17</v>
      </c>
      <c r="N2237" s="171" t="str">
        <f t="shared" si="256"/>
        <v>FALSE</v>
      </c>
      <c r="O2237" s="146">
        <v>0.85365800000000003</v>
      </c>
      <c r="P2237" s="147">
        <v>-4.2500000000000003E-2</v>
      </c>
      <c r="Q2237" s="171" t="str">
        <f t="shared" si="257"/>
        <v>FALSE</v>
      </c>
      <c r="R2237" s="122" t="s">
        <v>11212</v>
      </c>
      <c r="S2237" s="122" t="s">
        <v>11213</v>
      </c>
      <c r="T2237" s="122" t="s">
        <v>11214</v>
      </c>
      <c r="U2237" s="172" t="s">
        <v>11215</v>
      </c>
      <c r="V2237" s="122" t="s">
        <v>11216</v>
      </c>
      <c r="W2237" s="148">
        <v>-0.14000000000000001</v>
      </c>
      <c r="X2237" s="149">
        <v>-0.11</v>
      </c>
      <c r="Y2237" s="149">
        <v>-0.26</v>
      </c>
      <c r="Z2237" s="150">
        <v>-0.57999999999999996</v>
      </c>
      <c r="AA2237" s="148">
        <v>0.01</v>
      </c>
      <c r="AB2237" s="149">
        <v>0.12</v>
      </c>
      <c r="AC2237" s="149">
        <v>-0.04</v>
      </c>
      <c r="AD2237" s="151">
        <v>-0.5</v>
      </c>
      <c r="AE2237" s="148">
        <v>0.41</v>
      </c>
      <c r="AF2237" s="149">
        <v>-0.04</v>
      </c>
      <c r="AG2237" s="149">
        <v>0.2</v>
      </c>
      <c r="AH2237" s="151">
        <v>-0.15</v>
      </c>
      <c r="AI2237" s="152">
        <v>0.61</v>
      </c>
      <c r="AJ2237" s="149">
        <v>0.24</v>
      </c>
      <c r="AK2237" s="149">
        <v>-0.03</v>
      </c>
      <c r="AL2237" s="150">
        <v>-0.23</v>
      </c>
      <c r="AM2237" s="153">
        <f t="shared" si="258"/>
        <v>-0.15000000000000002</v>
      </c>
      <c r="AN2237" s="154">
        <f t="shared" si="258"/>
        <v>-0.22999999999999998</v>
      </c>
      <c r="AO2237" s="154">
        <f t="shared" si="258"/>
        <v>-0.22</v>
      </c>
      <c r="AP2237" s="155">
        <f t="shared" si="258"/>
        <v>-7.999999999999996E-2</v>
      </c>
      <c r="AQ2237" s="156">
        <f>AVERAGE(Table3[[#This Row],[ HEK293 +Selistat_R1 2]:[ HEK293 +Selistat_R4 5]])</f>
        <v>-0.16999999999999998</v>
      </c>
      <c r="AR2237" s="153">
        <f t="shared" si="259"/>
        <v>0.39999999999999997</v>
      </c>
      <c r="AS2237" s="154">
        <f t="shared" si="259"/>
        <v>-0.16</v>
      </c>
      <c r="AT2237" s="154">
        <f t="shared" si="259"/>
        <v>0.24000000000000002</v>
      </c>
      <c r="AU2237" s="157">
        <f t="shared" si="259"/>
        <v>0.35</v>
      </c>
      <c r="AV2237" s="158">
        <f t="shared" si="260"/>
        <v>0.6</v>
      </c>
      <c r="AW2237" s="154">
        <f t="shared" si="260"/>
        <v>0.12</v>
      </c>
      <c r="AX2237" s="154">
        <f t="shared" si="260"/>
        <v>1.0000000000000002E-2</v>
      </c>
      <c r="AY2237" s="155">
        <f t="shared" si="260"/>
        <v>0.27</v>
      </c>
    </row>
    <row r="2238" spans="1:51" x14ac:dyDescent="0.15">
      <c r="A2238" s="122" t="s">
        <v>5023</v>
      </c>
      <c r="B2238" s="122" t="s">
        <v>5024</v>
      </c>
      <c r="C2238" s="122" t="s">
        <v>11217</v>
      </c>
      <c r="E2238" s="122" t="s">
        <v>11218</v>
      </c>
      <c r="F2238" s="122" t="s">
        <v>5027</v>
      </c>
      <c r="G2238" s="122">
        <v>2</v>
      </c>
      <c r="H2238" s="166">
        <v>0.77296500000000001</v>
      </c>
      <c r="I2238" s="167">
        <v>-5.5833300000000002E-2</v>
      </c>
      <c r="J2238" s="168" t="str">
        <f t="shared" si="255"/>
        <v>FALSE</v>
      </c>
      <c r="K2238" s="169">
        <v>0.36605599999999999</v>
      </c>
      <c r="L2238" s="170">
        <f>-LOG10(Table3[[#This Row],[Student''s T-test p-value HEK293 +Selistat_HEK293 UT]])</f>
        <v>0.43645247025970862</v>
      </c>
      <c r="M2238" s="167">
        <v>-0.17249999999999999</v>
      </c>
      <c r="N2238" s="171" t="str">
        <f t="shared" si="256"/>
        <v>FALSE</v>
      </c>
      <c r="O2238" s="146">
        <v>0.85874899999999998</v>
      </c>
      <c r="P2238" s="147">
        <v>5.5E-2</v>
      </c>
      <c r="Q2238" s="171" t="str">
        <f t="shared" si="257"/>
        <v>FALSE</v>
      </c>
      <c r="R2238" s="122" t="s">
        <v>11219</v>
      </c>
      <c r="S2238" s="122" t="s">
        <v>11220</v>
      </c>
      <c r="T2238" s="122" t="s">
        <v>11221</v>
      </c>
      <c r="U2238" s="172" t="s">
        <v>11222</v>
      </c>
      <c r="V2238" s="122" t="s">
        <v>11223</v>
      </c>
      <c r="W2238" s="148">
        <v>-0.04</v>
      </c>
      <c r="X2238" s="149">
        <v>0.06</v>
      </c>
      <c r="Y2238" s="149">
        <v>-0.13</v>
      </c>
      <c r="Z2238" s="150">
        <v>-0.54</v>
      </c>
      <c r="AA2238" s="148">
        <v>-0.11</v>
      </c>
      <c r="AB2238" s="149">
        <v>0.31</v>
      </c>
      <c r="AC2238" s="149">
        <v>7.0000000000000007E-2</v>
      </c>
      <c r="AD2238" s="151">
        <v>-0.23</v>
      </c>
      <c r="AE2238" s="148">
        <v>0.13</v>
      </c>
      <c r="AF2238" s="149">
        <v>7.0000000000000007E-2</v>
      </c>
      <c r="AG2238" s="149">
        <v>0.53</v>
      </c>
      <c r="AH2238" s="151">
        <v>-0.56999999999999995</v>
      </c>
      <c r="AI2238" s="152">
        <v>0.22</v>
      </c>
      <c r="AJ2238" s="149">
        <v>0.3</v>
      </c>
      <c r="AK2238" s="149">
        <v>-0.04</v>
      </c>
      <c r="AL2238" s="150">
        <v>-0.54</v>
      </c>
      <c r="AM2238" s="153">
        <f t="shared" si="258"/>
        <v>7.0000000000000007E-2</v>
      </c>
      <c r="AN2238" s="154">
        <f t="shared" si="258"/>
        <v>-0.25</v>
      </c>
      <c r="AO2238" s="154">
        <f t="shared" si="258"/>
        <v>-0.2</v>
      </c>
      <c r="AP2238" s="155">
        <f t="shared" si="258"/>
        <v>-0.31000000000000005</v>
      </c>
      <c r="AQ2238" s="156">
        <f>AVERAGE(Table3[[#This Row],[ HEK293 +Selistat_R1 2]:[ HEK293 +Selistat_R4 5]])</f>
        <v>-0.17250000000000001</v>
      </c>
      <c r="AR2238" s="153">
        <f t="shared" si="259"/>
        <v>0.24</v>
      </c>
      <c r="AS2238" s="154">
        <f t="shared" si="259"/>
        <v>-0.24</v>
      </c>
      <c r="AT2238" s="154">
        <f t="shared" si="259"/>
        <v>0.46</v>
      </c>
      <c r="AU2238" s="157">
        <f t="shared" si="259"/>
        <v>-0.33999999999999997</v>
      </c>
      <c r="AV2238" s="158">
        <f t="shared" si="260"/>
        <v>0.33</v>
      </c>
      <c r="AW2238" s="154">
        <f t="shared" si="260"/>
        <v>-1.0000000000000009E-2</v>
      </c>
      <c r="AX2238" s="154">
        <f t="shared" si="260"/>
        <v>-0.11000000000000001</v>
      </c>
      <c r="AY2238" s="155">
        <f t="shared" si="260"/>
        <v>-0.31000000000000005</v>
      </c>
    </row>
    <row r="2239" spans="1:51" x14ac:dyDescent="0.15">
      <c r="A2239" s="122" t="s">
        <v>7402</v>
      </c>
      <c r="B2239" s="122" t="s">
        <v>7403</v>
      </c>
      <c r="C2239" s="122" t="s">
        <v>2876</v>
      </c>
      <c r="D2239" s="122" t="s">
        <v>2988</v>
      </c>
      <c r="E2239" s="122" t="s">
        <v>7404</v>
      </c>
      <c r="F2239" s="122" t="s">
        <v>7405</v>
      </c>
      <c r="G2239" s="122">
        <v>1</v>
      </c>
      <c r="H2239" s="166">
        <v>0.76931499999999997</v>
      </c>
      <c r="I2239" s="167">
        <v>2.75E-2</v>
      </c>
      <c r="J2239" s="168" t="str">
        <f t="shared" si="255"/>
        <v>FALSE</v>
      </c>
      <c r="K2239" s="169">
        <v>0.36629699999999998</v>
      </c>
      <c r="L2239" s="170">
        <f>-LOG10(Table3[[#This Row],[Student''s T-test p-value HEK293 +Selistat_HEK293 UT]])</f>
        <v>0.43616663822538426</v>
      </c>
      <c r="M2239" s="167">
        <v>-7.0000000000000007E-2</v>
      </c>
      <c r="N2239" s="171" t="str">
        <f t="shared" si="256"/>
        <v>FALSE</v>
      </c>
      <c r="O2239" s="146">
        <v>0.386513</v>
      </c>
      <c r="P2239" s="147">
        <v>0.1225</v>
      </c>
      <c r="Q2239" s="171" t="str">
        <f t="shared" si="257"/>
        <v>FALSE</v>
      </c>
      <c r="R2239" s="122" t="s">
        <v>7406</v>
      </c>
      <c r="S2239" s="122" t="s">
        <v>11224</v>
      </c>
      <c r="T2239" s="122" t="s">
        <v>7408</v>
      </c>
      <c r="U2239" s="172" t="s">
        <v>7409</v>
      </c>
      <c r="V2239" s="122" t="s">
        <v>11225</v>
      </c>
      <c r="W2239" s="148">
        <v>-0.02</v>
      </c>
      <c r="X2239" s="149">
        <v>-0.16</v>
      </c>
      <c r="Y2239" s="149">
        <v>-0.01</v>
      </c>
      <c r="Z2239" s="150">
        <v>-0.21</v>
      </c>
      <c r="AA2239" s="148">
        <v>-0.15</v>
      </c>
      <c r="AB2239" s="149">
        <v>0.1</v>
      </c>
      <c r="AC2239" s="149">
        <v>-0.03</v>
      </c>
      <c r="AD2239" s="151">
        <v>-0.04</v>
      </c>
      <c r="AE2239" s="148">
        <v>0.13</v>
      </c>
      <c r="AF2239" s="149">
        <v>0.24</v>
      </c>
      <c r="AG2239" s="149">
        <v>0.21</v>
      </c>
      <c r="AH2239" s="151">
        <v>-0.15</v>
      </c>
      <c r="AI2239" s="152">
        <v>0.02</v>
      </c>
      <c r="AJ2239" s="149">
        <v>0.16</v>
      </c>
      <c r="AK2239" s="149">
        <v>0.05</v>
      </c>
      <c r="AL2239" s="150">
        <v>-0.28999999999999998</v>
      </c>
      <c r="AM2239" s="153">
        <f t="shared" si="258"/>
        <v>0.13</v>
      </c>
      <c r="AN2239" s="154">
        <f t="shared" si="258"/>
        <v>-0.26</v>
      </c>
      <c r="AO2239" s="154">
        <f t="shared" si="258"/>
        <v>1.9999999999999997E-2</v>
      </c>
      <c r="AP2239" s="155">
        <f t="shared" si="258"/>
        <v>-0.16999999999999998</v>
      </c>
      <c r="AQ2239" s="156">
        <f>AVERAGE(Table3[[#This Row],[ HEK293 +Selistat_R1 2]:[ HEK293 +Selistat_R4 5]])</f>
        <v>-7.0000000000000007E-2</v>
      </c>
      <c r="AR2239" s="153">
        <f t="shared" si="259"/>
        <v>0.28000000000000003</v>
      </c>
      <c r="AS2239" s="154">
        <f t="shared" si="259"/>
        <v>0.13999999999999999</v>
      </c>
      <c r="AT2239" s="154">
        <f t="shared" si="259"/>
        <v>0.24</v>
      </c>
      <c r="AU2239" s="157">
        <f t="shared" si="259"/>
        <v>-0.10999999999999999</v>
      </c>
      <c r="AV2239" s="158">
        <f t="shared" si="260"/>
        <v>0.16999999999999998</v>
      </c>
      <c r="AW2239" s="154">
        <f t="shared" si="260"/>
        <v>0.06</v>
      </c>
      <c r="AX2239" s="154">
        <f t="shared" si="260"/>
        <v>0.08</v>
      </c>
      <c r="AY2239" s="155">
        <f t="shared" si="260"/>
        <v>-0.24999999999999997</v>
      </c>
    </row>
    <row r="2240" spans="1:51" x14ac:dyDescent="0.15">
      <c r="A2240" s="122" t="s">
        <v>8309</v>
      </c>
      <c r="B2240" s="122" t="s">
        <v>8310</v>
      </c>
      <c r="C2240" s="122" t="s">
        <v>3615</v>
      </c>
      <c r="E2240" s="122" t="s">
        <v>11226</v>
      </c>
      <c r="F2240" s="122" t="s">
        <v>4989</v>
      </c>
      <c r="G2240" s="122">
        <v>2</v>
      </c>
      <c r="H2240" s="166">
        <v>0.36573899999999998</v>
      </c>
      <c r="I2240" s="167">
        <v>0.109167</v>
      </c>
      <c r="J2240" s="168" t="str">
        <f t="shared" si="255"/>
        <v>FALSE</v>
      </c>
      <c r="K2240" s="169">
        <v>0.36635400000000001</v>
      </c>
      <c r="L2240" s="170">
        <f>-LOG10(Table3[[#This Row],[Student''s T-test p-value HEK293 +Selistat_HEK293 UT]])</f>
        <v>0.43609906229764123</v>
      </c>
      <c r="M2240" s="167">
        <v>-5.7500000000000002E-2</v>
      </c>
      <c r="N2240" s="171" t="str">
        <f t="shared" si="256"/>
        <v>FALSE</v>
      </c>
      <c r="O2240" s="146">
        <v>0.19122600000000001</v>
      </c>
      <c r="P2240" s="147">
        <v>0.22</v>
      </c>
      <c r="Q2240" s="171" t="str">
        <f t="shared" si="257"/>
        <v>FALSE</v>
      </c>
      <c r="R2240" s="122" t="s">
        <v>11227</v>
      </c>
      <c r="S2240" s="122" t="s">
        <v>11228</v>
      </c>
      <c r="T2240" s="122" t="s">
        <v>11229</v>
      </c>
      <c r="U2240" s="172" t="s">
        <v>11230</v>
      </c>
      <c r="V2240" s="122" t="s">
        <v>11231</v>
      </c>
      <c r="W2240" s="148">
        <v>-0.21</v>
      </c>
      <c r="X2240" s="149">
        <v>-0.2</v>
      </c>
      <c r="Y2240" s="149">
        <v>-0.08</v>
      </c>
      <c r="Z2240" s="150">
        <v>-0.12</v>
      </c>
      <c r="AA2240" s="148">
        <v>-0.11</v>
      </c>
      <c r="AB2240" s="149">
        <v>-0.02</v>
      </c>
      <c r="AC2240" s="149">
        <v>-0.02</v>
      </c>
      <c r="AD2240" s="151">
        <v>-0.23</v>
      </c>
      <c r="AE2240" s="148">
        <v>0.3</v>
      </c>
      <c r="AF2240" s="149">
        <v>0.46</v>
      </c>
      <c r="AG2240" s="149">
        <v>0.24</v>
      </c>
      <c r="AH2240" s="151">
        <v>-0.17</v>
      </c>
      <c r="AI2240" s="152">
        <v>0</v>
      </c>
      <c r="AJ2240" s="149">
        <v>0.05</v>
      </c>
      <c r="AK2240" s="149">
        <v>0.1</v>
      </c>
      <c r="AL2240" s="150">
        <v>-0.2</v>
      </c>
      <c r="AM2240" s="153">
        <f t="shared" si="258"/>
        <v>-9.9999999999999992E-2</v>
      </c>
      <c r="AN2240" s="154">
        <f t="shared" si="258"/>
        <v>-0.18000000000000002</v>
      </c>
      <c r="AO2240" s="154">
        <f t="shared" si="258"/>
        <v>-0.06</v>
      </c>
      <c r="AP2240" s="155">
        <f t="shared" si="258"/>
        <v>0.11000000000000001</v>
      </c>
      <c r="AQ2240" s="156">
        <f>AVERAGE(Table3[[#This Row],[ HEK293 +Selistat_R1 2]:[ HEK293 +Selistat_R4 5]])</f>
        <v>-5.7500000000000002E-2</v>
      </c>
      <c r="AR2240" s="153">
        <f t="shared" si="259"/>
        <v>0.41</v>
      </c>
      <c r="AS2240" s="154">
        <f t="shared" si="259"/>
        <v>0.48000000000000004</v>
      </c>
      <c r="AT2240" s="154">
        <f t="shared" si="259"/>
        <v>0.26</v>
      </c>
      <c r="AU2240" s="157">
        <f t="shared" si="259"/>
        <v>0.06</v>
      </c>
      <c r="AV2240" s="158">
        <f t="shared" si="260"/>
        <v>0.11</v>
      </c>
      <c r="AW2240" s="154">
        <f t="shared" si="260"/>
        <v>7.0000000000000007E-2</v>
      </c>
      <c r="AX2240" s="154">
        <f t="shared" si="260"/>
        <v>0.12000000000000001</v>
      </c>
      <c r="AY2240" s="155">
        <f t="shared" si="260"/>
        <v>0.03</v>
      </c>
    </row>
    <row r="2241" spans="1:51" x14ac:dyDescent="0.15">
      <c r="A2241" s="122" t="s">
        <v>3444</v>
      </c>
      <c r="B2241" s="122" t="s">
        <v>3114</v>
      </c>
      <c r="C2241" s="122" t="s">
        <v>3445</v>
      </c>
      <c r="E2241" s="122" t="s">
        <v>3446</v>
      </c>
      <c r="F2241" s="122" t="s">
        <v>3447</v>
      </c>
      <c r="G2241" s="122">
        <v>1</v>
      </c>
      <c r="H2241" s="166">
        <v>0.685284</v>
      </c>
      <c r="I2241" s="167">
        <v>0.19750000000000001</v>
      </c>
      <c r="J2241" s="168" t="str">
        <f t="shared" si="255"/>
        <v>FALSE</v>
      </c>
      <c r="K2241" s="169">
        <v>0.36639699999999997</v>
      </c>
      <c r="L2241" s="170">
        <f>-LOG10(Table3[[#This Row],[Student''s T-test p-value HEK293 +Selistat_HEK293 UT]])</f>
        <v>0.43604809092334557</v>
      </c>
      <c r="M2241" s="167">
        <v>0.75</v>
      </c>
      <c r="N2241" s="171" t="str">
        <f t="shared" si="256"/>
        <v>FALSE</v>
      </c>
      <c r="O2241" s="146">
        <v>0.41754799999999997</v>
      </c>
      <c r="P2241" s="147">
        <v>0.1925</v>
      </c>
      <c r="Q2241" s="171" t="str">
        <f t="shared" si="257"/>
        <v>FALSE</v>
      </c>
      <c r="R2241" s="122" t="s">
        <v>1299</v>
      </c>
      <c r="S2241" s="122" t="s">
        <v>3448</v>
      </c>
      <c r="T2241" s="122" t="s">
        <v>1301</v>
      </c>
      <c r="U2241" s="172" t="s">
        <v>3449</v>
      </c>
      <c r="V2241" s="122" t="s">
        <v>3450</v>
      </c>
      <c r="W2241" s="148">
        <v>2.48</v>
      </c>
      <c r="X2241" s="149">
        <v>-0.32</v>
      </c>
      <c r="Y2241" s="149">
        <v>-0.48</v>
      </c>
      <c r="Z2241" s="150">
        <v>-0.72</v>
      </c>
      <c r="AA2241" s="148">
        <v>-0.46</v>
      </c>
      <c r="AB2241" s="149">
        <v>-0.73</v>
      </c>
      <c r="AC2241" s="149">
        <v>-0.77</v>
      </c>
      <c r="AD2241" s="151">
        <v>-0.08</v>
      </c>
      <c r="AE2241" s="148">
        <v>-0.42</v>
      </c>
      <c r="AF2241" s="149">
        <v>-0.44</v>
      </c>
      <c r="AG2241" s="149">
        <v>-0.14000000000000001</v>
      </c>
      <c r="AH2241" s="151">
        <v>-0.97</v>
      </c>
      <c r="AI2241" s="152">
        <v>-0.47</v>
      </c>
      <c r="AJ2241" s="149">
        <v>-0.43</v>
      </c>
      <c r="AK2241" s="149">
        <v>-0.87</v>
      </c>
      <c r="AL2241" s="150">
        <v>-0.97</v>
      </c>
      <c r="AM2241" s="153">
        <f t="shared" si="258"/>
        <v>2.94</v>
      </c>
      <c r="AN2241" s="154">
        <f t="shared" si="258"/>
        <v>0.41</v>
      </c>
      <c r="AO2241" s="154">
        <f t="shared" si="258"/>
        <v>0.29000000000000004</v>
      </c>
      <c r="AP2241" s="155">
        <f t="shared" si="258"/>
        <v>-0.64</v>
      </c>
      <c r="AQ2241" s="156">
        <f>AVERAGE(Table3[[#This Row],[ HEK293 +Selistat_R1 2]:[ HEK293 +Selistat_R4 5]])</f>
        <v>0.75</v>
      </c>
      <c r="AR2241" s="153">
        <f t="shared" si="259"/>
        <v>4.0000000000000036E-2</v>
      </c>
      <c r="AS2241" s="154">
        <f t="shared" si="259"/>
        <v>0.28999999999999998</v>
      </c>
      <c r="AT2241" s="154">
        <f t="shared" si="259"/>
        <v>0.63</v>
      </c>
      <c r="AU2241" s="157">
        <f t="shared" si="259"/>
        <v>-0.89</v>
      </c>
      <c r="AV2241" s="158">
        <f t="shared" si="260"/>
        <v>-9.9999999999999534E-3</v>
      </c>
      <c r="AW2241" s="154">
        <f t="shared" si="260"/>
        <v>0.3</v>
      </c>
      <c r="AX2241" s="154">
        <f t="shared" si="260"/>
        <v>-9.9999999999999978E-2</v>
      </c>
      <c r="AY2241" s="155">
        <f t="shared" si="260"/>
        <v>-0.89</v>
      </c>
    </row>
    <row r="2242" spans="1:51" x14ac:dyDescent="0.15">
      <c r="A2242" s="122" t="s">
        <v>4040</v>
      </c>
      <c r="B2242" s="122" t="s">
        <v>4041</v>
      </c>
      <c r="C2242" s="122" t="s">
        <v>7521</v>
      </c>
      <c r="D2242" s="122" t="s">
        <v>4043</v>
      </c>
      <c r="E2242" s="122" t="s">
        <v>8590</v>
      </c>
      <c r="F2242" s="122" t="s">
        <v>7114</v>
      </c>
      <c r="G2242" s="122">
        <v>1</v>
      </c>
      <c r="H2242" s="166">
        <v>0.32243699999999997</v>
      </c>
      <c r="I2242" s="167">
        <v>0.16500000000000001</v>
      </c>
      <c r="J2242" s="168" t="str">
        <f t="shared" si="255"/>
        <v>FALSE</v>
      </c>
      <c r="K2242" s="169">
        <v>0.36643900000000001</v>
      </c>
      <c r="L2242" s="170">
        <f>-LOG10(Table3[[#This Row],[Student''s T-test p-value HEK293 +Selistat_HEK293 UT]])</f>
        <v>0.43599831070441547</v>
      </c>
      <c r="M2242" s="167">
        <v>-0.11749999999999999</v>
      </c>
      <c r="N2242" s="171" t="str">
        <f t="shared" si="256"/>
        <v>FALSE</v>
      </c>
      <c r="O2242" s="146">
        <v>0.75154500000000002</v>
      </c>
      <c r="P2242" s="147">
        <v>6.25E-2</v>
      </c>
      <c r="Q2242" s="171" t="str">
        <f t="shared" si="257"/>
        <v>FALSE</v>
      </c>
      <c r="R2242" s="122" t="s">
        <v>8591</v>
      </c>
      <c r="S2242" s="122" t="s">
        <v>11232</v>
      </c>
      <c r="T2242" s="122" t="s">
        <v>8593</v>
      </c>
      <c r="U2242" s="172" t="s">
        <v>8594</v>
      </c>
      <c r="V2242" s="122" t="s">
        <v>11233</v>
      </c>
      <c r="W2242" s="148">
        <v>-0.43</v>
      </c>
      <c r="X2242" s="149">
        <v>-0.42</v>
      </c>
      <c r="Y2242" s="149">
        <v>-0.1</v>
      </c>
      <c r="Z2242" s="150">
        <v>-0.12</v>
      </c>
      <c r="AA2242" s="148">
        <v>-0.02</v>
      </c>
      <c r="AB2242" s="149">
        <v>-0.01</v>
      </c>
      <c r="AC2242" s="149">
        <v>-0.26</v>
      </c>
      <c r="AD2242" s="151">
        <v>-0.31</v>
      </c>
      <c r="AE2242" s="148">
        <v>0.59</v>
      </c>
      <c r="AF2242" s="149">
        <v>7.0000000000000007E-2</v>
      </c>
      <c r="AG2242" s="149">
        <v>0.24</v>
      </c>
      <c r="AH2242" s="151">
        <v>-0.15</v>
      </c>
      <c r="AI2242" s="152">
        <v>0.23</v>
      </c>
      <c r="AJ2242" s="149">
        <v>0.2</v>
      </c>
      <c r="AK2242" s="149">
        <v>0.26</v>
      </c>
      <c r="AL2242" s="150">
        <v>-0.19</v>
      </c>
      <c r="AM2242" s="153">
        <f t="shared" si="258"/>
        <v>-0.41</v>
      </c>
      <c r="AN2242" s="154">
        <f t="shared" si="258"/>
        <v>-0.41</v>
      </c>
      <c r="AO2242" s="154">
        <f t="shared" si="258"/>
        <v>0.16</v>
      </c>
      <c r="AP2242" s="155">
        <f t="shared" si="258"/>
        <v>0.19</v>
      </c>
      <c r="AQ2242" s="156">
        <f>AVERAGE(Table3[[#This Row],[ HEK293 +Selistat_R1 2]:[ HEK293 +Selistat_R4 5]])</f>
        <v>-0.11749999999999998</v>
      </c>
      <c r="AR2242" s="153">
        <f t="shared" si="259"/>
        <v>0.61</v>
      </c>
      <c r="AS2242" s="154">
        <f t="shared" si="259"/>
        <v>0.08</v>
      </c>
      <c r="AT2242" s="154">
        <f t="shared" si="259"/>
        <v>0.5</v>
      </c>
      <c r="AU2242" s="157">
        <f t="shared" si="259"/>
        <v>0.16</v>
      </c>
      <c r="AV2242" s="158">
        <f t="shared" si="260"/>
        <v>0.25</v>
      </c>
      <c r="AW2242" s="154">
        <f t="shared" si="260"/>
        <v>0.21000000000000002</v>
      </c>
      <c r="AX2242" s="154">
        <f t="shared" si="260"/>
        <v>0.52</v>
      </c>
      <c r="AY2242" s="155">
        <f t="shared" si="260"/>
        <v>0.12</v>
      </c>
    </row>
    <row r="2243" spans="1:51" x14ac:dyDescent="0.15">
      <c r="A2243" s="122" t="s">
        <v>11234</v>
      </c>
      <c r="B2243" s="122" t="s">
        <v>11235</v>
      </c>
      <c r="C2243" s="122" t="s">
        <v>4530</v>
      </c>
      <c r="E2243" s="122" t="s">
        <v>11236</v>
      </c>
      <c r="G2243" s="122">
        <v>1</v>
      </c>
      <c r="H2243" s="166">
        <v>0.82334300000000005</v>
      </c>
      <c r="I2243" s="167">
        <v>2.5000000000000001E-2</v>
      </c>
      <c r="J2243" s="168" t="str">
        <f t="shared" si="255"/>
        <v>FALSE</v>
      </c>
      <c r="K2243" s="169">
        <v>0.36656699999999998</v>
      </c>
      <c r="L2243" s="170">
        <f>-LOG10(Table3[[#This Row],[Student''s T-test p-value HEK293 +Selistat_HEK293 UT]])</f>
        <v>0.43584663474474078</v>
      </c>
      <c r="M2243" s="167">
        <v>-0.15</v>
      </c>
      <c r="N2243" s="171" t="str">
        <f t="shared" si="256"/>
        <v>FALSE</v>
      </c>
      <c r="O2243" s="146">
        <v>0.80345800000000001</v>
      </c>
      <c r="P2243" s="147">
        <v>-1.4999999999999999E-2</v>
      </c>
      <c r="Q2243" s="171" t="str">
        <f t="shared" si="257"/>
        <v>FALSE</v>
      </c>
      <c r="R2243" s="122" t="s">
        <v>11237</v>
      </c>
      <c r="S2243" s="122" t="s">
        <v>11238</v>
      </c>
      <c r="T2243" s="122" t="s">
        <v>11239</v>
      </c>
      <c r="U2243" s="172" t="s">
        <v>11240</v>
      </c>
      <c r="V2243" s="122" t="s">
        <v>11241</v>
      </c>
      <c r="W2243" s="148">
        <v>-0.09</v>
      </c>
      <c r="X2243" s="149">
        <v>-0.44</v>
      </c>
      <c r="Y2243" s="149">
        <v>0</v>
      </c>
      <c r="Z2243" s="150">
        <v>-0.19</v>
      </c>
      <c r="AA2243" s="148">
        <v>-0.08</v>
      </c>
      <c r="AB2243" s="149">
        <v>0.32</v>
      </c>
      <c r="AC2243" s="149">
        <v>-0.23</v>
      </c>
      <c r="AD2243" s="151">
        <v>-0.13</v>
      </c>
      <c r="AE2243" s="148">
        <v>0.22</v>
      </c>
      <c r="AF2243" s="149">
        <v>0.01</v>
      </c>
      <c r="AG2243" s="149">
        <v>-0.01</v>
      </c>
      <c r="AH2243" s="151">
        <v>0.08</v>
      </c>
      <c r="AI2243" s="152">
        <v>0.06</v>
      </c>
      <c r="AJ2243" s="149">
        <v>0.04</v>
      </c>
      <c r="AK2243" s="149">
        <v>0.11</v>
      </c>
      <c r="AL2243" s="150">
        <v>0.15</v>
      </c>
      <c r="AM2243" s="153">
        <f t="shared" si="258"/>
        <v>-9.999999999999995E-3</v>
      </c>
      <c r="AN2243" s="154">
        <f t="shared" si="258"/>
        <v>-0.76</v>
      </c>
      <c r="AO2243" s="154">
        <f t="shared" si="258"/>
        <v>0.23</v>
      </c>
      <c r="AP2243" s="155">
        <f t="shared" ref="AP2243:AP2306" si="261">Z2243-AD2243</f>
        <v>-0.06</v>
      </c>
      <c r="AQ2243" s="156">
        <f>AVERAGE(Table3[[#This Row],[ HEK293 +Selistat_R1 2]:[ HEK293 +Selistat_R4 5]])</f>
        <v>-0.15000000000000002</v>
      </c>
      <c r="AR2243" s="153">
        <f t="shared" si="259"/>
        <v>0.3</v>
      </c>
      <c r="AS2243" s="154">
        <f t="shared" si="259"/>
        <v>-0.31</v>
      </c>
      <c r="AT2243" s="154">
        <f t="shared" si="259"/>
        <v>0.22</v>
      </c>
      <c r="AU2243" s="157">
        <f t="shared" ref="AU2243:AU2306" si="262">AH2243-AD2243</f>
        <v>0.21000000000000002</v>
      </c>
      <c r="AV2243" s="158">
        <f t="shared" si="260"/>
        <v>0.14000000000000001</v>
      </c>
      <c r="AW2243" s="154">
        <f t="shared" si="260"/>
        <v>-0.28000000000000003</v>
      </c>
      <c r="AX2243" s="154">
        <f t="shared" si="260"/>
        <v>0.34</v>
      </c>
      <c r="AY2243" s="155">
        <f t="shared" ref="AY2243:AY2306" si="263">AL2243-AD2243</f>
        <v>0.28000000000000003</v>
      </c>
    </row>
    <row r="2244" spans="1:51" x14ac:dyDescent="0.15">
      <c r="A2244" s="122" t="s">
        <v>7183</v>
      </c>
      <c r="B2244" s="122" t="s">
        <v>2976</v>
      </c>
      <c r="C2244" s="122" t="s">
        <v>7184</v>
      </c>
      <c r="E2244" s="122" t="s">
        <v>7185</v>
      </c>
      <c r="F2244" s="122" t="s">
        <v>7186</v>
      </c>
      <c r="G2244" s="122">
        <v>3</v>
      </c>
      <c r="H2244" s="166">
        <v>0.45475599999999999</v>
      </c>
      <c r="I2244" s="167">
        <v>0.11</v>
      </c>
      <c r="J2244" s="168" t="str">
        <f t="shared" ref="J2244:J2307" si="264">IF(AND(H2244&lt;0.05,ABS(I2244&gt;1)),"TRUE","FALSE")</f>
        <v>FALSE</v>
      </c>
      <c r="K2244" s="169">
        <v>0.36660999999999999</v>
      </c>
      <c r="L2244" s="170">
        <f>-LOG10(Table3[[#This Row],[Student''s T-test p-value HEK293 +Selistat_HEK293 UT]])</f>
        <v>0.43579569298649345</v>
      </c>
      <c r="M2244" s="167">
        <v>-9.7500000000000003E-2</v>
      </c>
      <c r="N2244" s="171" t="str">
        <f t="shared" ref="N2244:N2307" si="265">IF(AND(K2244&lt;0.05,ABS(M2244&gt;1)),"TRUE","FALSE")</f>
        <v>FALSE</v>
      </c>
      <c r="O2244" s="146">
        <v>0.40800900000000001</v>
      </c>
      <c r="P2244" s="147">
        <v>0.16750000000000001</v>
      </c>
      <c r="Q2244" s="171" t="str">
        <f t="shared" ref="Q2244:Q2307" si="266">IF(AND(O2244&lt;0.05,ABS(P2244&gt;1)),"TRUE","FALSE")</f>
        <v>FALSE</v>
      </c>
      <c r="R2244" s="122" t="s">
        <v>665</v>
      </c>
      <c r="S2244" s="122" t="s">
        <v>666</v>
      </c>
      <c r="T2244" s="122" t="s">
        <v>667</v>
      </c>
      <c r="U2244" s="172" t="s">
        <v>7188</v>
      </c>
      <c r="V2244" s="122" t="s">
        <v>8232</v>
      </c>
      <c r="W2244" s="148">
        <v>-0.02</v>
      </c>
      <c r="X2244" s="149">
        <v>-0.16</v>
      </c>
      <c r="Y2244" s="149">
        <v>-0.17</v>
      </c>
      <c r="Z2244" s="150">
        <v>-0.45</v>
      </c>
      <c r="AA2244" s="148">
        <v>-0.21</v>
      </c>
      <c r="AB2244" s="149">
        <v>0</v>
      </c>
      <c r="AC2244" s="149">
        <v>-0.11</v>
      </c>
      <c r="AD2244" s="151">
        <v>-0.09</v>
      </c>
      <c r="AE2244" s="148">
        <v>-0.1</v>
      </c>
      <c r="AF2244" s="149">
        <v>0.59</v>
      </c>
      <c r="AG2244" s="149">
        <v>0.34</v>
      </c>
      <c r="AH2244" s="151">
        <v>-0.05</v>
      </c>
      <c r="AI2244" s="152">
        <v>0.06</v>
      </c>
      <c r="AJ2244" s="149">
        <v>0.12</v>
      </c>
      <c r="AK2244" s="149">
        <v>0.17</v>
      </c>
      <c r="AL2244" s="150">
        <v>-0.24</v>
      </c>
      <c r="AM2244" s="153">
        <f t="shared" ref="AM2244:AP2307" si="267">W2244-AA2244</f>
        <v>0.19</v>
      </c>
      <c r="AN2244" s="154">
        <f t="shared" si="267"/>
        <v>-0.16</v>
      </c>
      <c r="AO2244" s="154">
        <f t="shared" si="267"/>
        <v>-6.0000000000000012E-2</v>
      </c>
      <c r="AP2244" s="155">
        <f t="shared" si="261"/>
        <v>-0.36</v>
      </c>
      <c r="AQ2244" s="156">
        <f>AVERAGE(Table3[[#This Row],[ HEK293 +Selistat_R1 2]:[ HEK293 +Selistat_R4 5]])</f>
        <v>-9.7500000000000003E-2</v>
      </c>
      <c r="AR2244" s="153">
        <f t="shared" ref="AR2244:AU2307" si="268">AE2244-AA2244</f>
        <v>0.10999999999999999</v>
      </c>
      <c r="AS2244" s="154">
        <f t="shared" si="268"/>
        <v>0.59</v>
      </c>
      <c r="AT2244" s="154">
        <f t="shared" si="268"/>
        <v>0.45</v>
      </c>
      <c r="AU2244" s="157">
        <f t="shared" si="262"/>
        <v>3.9999999999999994E-2</v>
      </c>
      <c r="AV2244" s="158">
        <f t="shared" ref="AV2244:AY2307" si="269">AI2244-AA2244</f>
        <v>0.27</v>
      </c>
      <c r="AW2244" s="154">
        <f t="shared" si="269"/>
        <v>0.12</v>
      </c>
      <c r="AX2244" s="154">
        <f t="shared" si="269"/>
        <v>0.28000000000000003</v>
      </c>
      <c r="AY2244" s="155">
        <f t="shared" si="263"/>
        <v>-0.15</v>
      </c>
    </row>
    <row r="2245" spans="1:51" x14ac:dyDescent="0.15">
      <c r="A2245" s="122" t="s">
        <v>7451</v>
      </c>
      <c r="B2245" s="122" t="s">
        <v>7452</v>
      </c>
      <c r="C2245" s="122" t="s">
        <v>7453</v>
      </c>
      <c r="D2245" s="122" t="s">
        <v>7454</v>
      </c>
      <c r="E2245" s="122" t="s">
        <v>7455</v>
      </c>
      <c r="F2245" s="122" t="s">
        <v>4145</v>
      </c>
      <c r="G2245" s="122">
        <v>2</v>
      </c>
      <c r="H2245" s="166">
        <v>0.244699</v>
      </c>
      <c r="I2245" s="167">
        <v>-0.26083299999999998</v>
      </c>
      <c r="J2245" s="168" t="str">
        <f t="shared" si="264"/>
        <v>FALSE</v>
      </c>
      <c r="K2245" s="169">
        <v>0.36671500000000001</v>
      </c>
      <c r="L2245" s="170">
        <f>-LOG10(Table3[[#This Row],[Student''s T-test p-value HEK293 +Selistat_HEK293 UT]])</f>
        <v>0.43567132542528531</v>
      </c>
      <c r="M2245" s="167">
        <v>-0.26250000000000001</v>
      </c>
      <c r="N2245" s="171" t="str">
        <f t="shared" si="265"/>
        <v>FALSE</v>
      </c>
      <c r="O2245" s="146">
        <v>0.68572500000000003</v>
      </c>
      <c r="P2245" s="147">
        <v>-0.125</v>
      </c>
      <c r="Q2245" s="171" t="str">
        <f t="shared" si="266"/>
        <v>FALSE</v>
      </c>
      <c r="R2245" s="122" t="s">
        <v>1488</v>
      </c>
      <c r="S2245" s="122" t="s">
        <v>1489</v>
      </c>
      <c r="T2245" s="122" t="s">
        <v>1490</v>
      </c>
      <c r="U2245" s="172" t="s">
        <v>7457</v>
      </c>
      <c r="V2245" s="122" t="s">
        <v>11242</v>
      </c>
      <c r="W2245" s="148">
        <v>-0.26</v>
      </c>
      <c r="X2245" s="149">
        <v>0.19</v>
      </c>
      <c r="Y2245" s="149">
        <v>0.01</v>
      </c>
      <c r="Z2245" s="150">
        <v>-0.39</v>
      </c>
      <c r="AA2245" s="148">
        <v>0.24</v>
      </c>
      <c r="AB2245" s="149">
        <v>0.35</v>
      </c>
      <c r="AC2245" s="149">
        <v>-0.53</v>
      </c>
      <c r="AD2245" s="151">
        <v>0.54</v>
      </c>
      <c r="AE2245" s="148">
        <v>-0.13</v>
      </c>
      <c r="AF2245" s="149">
        <v>0.1</v>
      </c>
      <c r="AG2245" s="149">
        <v>0.16</v>
      </c>
      <c r="AH2245" s="151">
        <v>-0.82</v>
      </c>
      <c r="AI2245" s="152">
        <v>-0.2</v>
      </c>
      <c r="AJ2245" s="149">
        <v>-0.28000000000000003</v>
      </c>
      <c r="AK2245" s="149">
        <v>0.52</v>
      </c>
      <c r="AL2245" s="150">
        <v>-0.23</v>
      </c>
      <c r="AM2245" s="153">
        <f t="shared" si="267"/>
        <v>-0.5</v>
      </c>
      <c r="AN2245" s="154">
        <f t="shared" si="267"/>
        <v>-0.15999999999999998</v>
      </c>
      <c r="AO2245" s="154">
        <f t="shared" si="267"/>
        <v>0.54</v>
      </c>
      <c r="AP2245" s="155">
        <f t="shared" si="261"/>
        <v>-0.93</v>
      </c>
      <c r="AQ2245" s="156">
        <f>AVERAGE(Table3[[#This Row],[ HEK293 +Selistat_R1 2]:[ HEK293 +Selistat_R4 5]])</f>
        <v>-0.26249999999999996</v>
      </c>
      <c r="AR2245" s="153">
        <f t="shared" si="268"/>
        <v>-0.37</v>
      </c>
      <c r="AS2245" s="154">
        <f t="shared" si="268"/>
        <v>-0.24999999999999997</v>
      </c>
      <c r="AT2245" s="154">
        <f t="shared" si="268"/>
        <v>0.69000000000000006</v>
      </c>
      <c r="AU2245" s="157">
        <f t="shared" si="262"/>
        <v>-1.3599999999999999</v>
      </c>
      <c r="AV2245" s="158">
        <f t="shared" si="269"/>
        <v>-0.44</v>
      </c>
      <c r="AW2245" s="154">
        <f t="shared" si="269"/>
        <v>-0.63</v>
      </c>
      <c r="AX2245" s="154">
        <f t="shared" si="269"/>
        <v>1.05</v>
      </c>
      <c r="AY2245" s="155">
        <f t="shared" si="263"/>
        <v>-0.77</v>
      </c>
    </row>
    <row r="2246" spans="1:51" x14ac:dyDescent="0.15">
      <c r="E2246" s="122" t="s">
        <v>11243</v>
      </c>
      <c r="G2246" s="122">
        <v>1</v>
      </c>
      <c r="H2246" s="166">
        <v>0.147981</v>
      </c>
      <c r="I2246" s="167">
        <v>-0.19500000000000001</v>
      </c>
      <c r="J2246" s="168" t="str">
        <f t="shared" si="264"/>
        <v>FALSE</v>
      </c>
      <c r="K2246" s="169">
        <v>0.36746299999999998</v>
      </c>
      <c r="L2246" s="170">
        <f>-LOG10(Table3[[#This Row],[Student''s T-test p-value HEK293 +Selistat_HEK293 UT]])</f>
        <v>0.4347863836676642</v>
      </c>
      <c r="M2246" s="167">
        <v>-0.14499999999999999</v>
      </c>
      <c r="N2246" s="171" t="str">
        <f t="shared" si="265"/>
        <v>FALSE</v>
      </c>
      <c r="O2246" s="146">
        <v>0.71141399999999999</v>
      </c>
      <c r="P2246" s="147">
        <v>7.0000000000000007E-2</v>
      </c>
      <c r="Q2246" s="171" t="str">
        <f t="shared" si="266"/>
        <v>FALSE</v>
      </c>
      <c r="R2246" s="122" t="s">
        <v>11244</v>
      </c>
      <c r="S2246" s="122" t="s">
        <v>11245</v>
      </c>
      <c r="T2246" s="122" t="s">
        <v>11246</v>
      </c>
      <c r="U2246" s="172" t="s">
        <v>11247</v>
      </c>
      <c r="V2246" s="122" t="s">
        <v>11248</v>
      </c>
      <c r="W2246" s="148">
        <v>-0.18</v>
      </c>
      <c r="X2246" s="149">
        <v>-0.08</v>
      </c>
      <c r="Y2246" s="149">
        <v>-0.06</v>
      </c>
      <c r="Z2246" s="150">
        <v>0.26</v>
      </c>
      <c r="AA2246" s="148">
        <v>-0.18</v>
      </c>
      <c r="AB2246" s="149">
        <v>0.27</v>
      </c>
      <c r="AC2246" s="149">
        <v>0.33</v>
      </c>
      <c r="AD2246" s="151">
        <v>0.1</v>
      </c>
      <c r="AE2246" s="148">
        <v>7.0000000000000007E-2</v>
      </c>
      <c r="AF2246" s="149">
        <v>-0.2</v>
      </c>
      <c r="AG2246" s="149">
        <v>-0.35</v>
      </c>
      <c r="AH2246" s="151">
        <v>0.26</v>
      </c>
      <c r="AI2246" s="152">
        <v>0.04</v>
      </c>
      <c r="AJ2246" s="149">
        <v>-0.15</v>
      </c>
      <c r="AK2246" s="149">
        <v>-0.45</v>
      </c>
      <c r="AL2246" s="150">
        <v>0.06</v>
      </c>
      <c r="AM2246" s="153">
        <f t="shared" si="267"/>
        <v>0</v>
      </c>
      <c r="AN2246" s="154">
        <f t="shared" si="267"/>
        <v>-0.35000000000000003</v>
      </c>
      <c r="AO2246" s="154">
        <f t="shared" si="267"/>
        <v>-0.39</v>
      </c>
      <c r="AP2246" s="155">
        <f t="shared" si="261"/>
        <v>0.16</v>
      </c>
      <c r="AQ2246" s="156">
        <f>AVERAGE(Table3[[#This Row],[ HEK293 +Selistat_R1 2]:[ HEK293 +Selistat_R4 5]])</f>
        <v>-0.14499999999999999</v>
      </c>
      <c r="AR2246" s="153">
        <f t="shared" si="268"/>
        <v>0.25</v>
      </c>
      <c r="AS2246" s="154">
        <f t="shared" si="268"/>
        <v>-0.47000000000000003</v>
      </c>
      <c r="AT2246" s="154">
        <f t="shared" si="268"/>
        <v>-0.67999999999999994</v>
      </c>
      <c r="AU2246" s="157">
        <f t="shared" si="262"/>
        <v>0.16</v>
      </c>
      <c r="AV2246" s="158">
        <f t="shared" si="269"/>
        <v>0.22</v>
      </c>
      <c r="AW2246" s="154">
        <f t="shared" si="269"/>
        <v>-0.42000000000000004</v>
      </c>
      <c r="AX2246" s="154">
        <f t="shared" si="269"/>
        <v>-0.78</v>
      </c>
      <c r="AY2246" s="155">
        <f t="shared" si="263"/>
        <v>-4.0000000000000008E-2</v>
      </c>
    </row>
    <row r="2247" spans="1:51" x14ac:dyDescent="0.15">
      <c r="A2247" s="122" t="s">
        <v>3370</v>
      </c>
      <c r="B2247" s="122" t="s">
        <v>3371</v>
      </c>
      <c r="C2247" s="122" t="s">
        <v>3372</v>
      </c>
      <c r="D2247" s="122" t="s">
        <v>2848</v>
      </c>
      <c r="E2247" s="122" t="s">
        <v>3373</v>
      </c>
      <c r="F2247" s="122" t="s">
        <v>3374</v>
      </c>
      <c r="G2247" s="122">
        <v>1</v>
      </c>
      <c r="H2247" s="166">
        <v>0.31251499999999999</v>
      </c>
      <c r="I2247" s="167">
        <v>0.184167</v>
      </c>
      <c r="J2247" s="168" t="str">
        <f t="shared" si="264"/>
        <v>FALSE</v>
      </c>
      <c r="K2247" s="169">
        <v>0.367566</v>
      </c>
      <c r="L2247" s="170">
        <f>-LOG10(Table3[[#This Row],[Student''s T-test p-value HEK293 +Selistat_HEK293 UT]])</f>
        <v>0.43466466783895857</v>
      </c>
      <c r="M2247" s="167">
        <v>0.25</v>
      </c>
      <c r="N2247" s="171" t="str">
        <f t="shared" si="265"/>
        <v>FALSE</v>
      </c>
      <c r="O2247" s="146">
        <v>0.800902</v>
      </c>
      <c r="P2247" s="147">
        <v>5.2499999999999998E-2</v>
      </c>
      <c r="Q2247" s="171" t="str">
        <f t="shared" si="266"/>
        <v>FALSE</v>
      </c>
      <c r="R2247" s="122" t="s">
        <v>1049</v>
      </c>
      <c r="S2247" s="122" t="s">
        <v>1059</v>
      </c>
      <c r="T2247" s="122" t="s">
        <v>1051</v>
      </c>
      <c r="U2247" s="172" t="s">
        <v>2692</v>
      </c>
      <c r="V2247" s="122" t="s">
        <v>11249</v>
      </c>
      <c r="W2247" s="148">
        <v>0.02</v>
      </c>
      <c r="X2247" s="149">
        <v>-0.11</v>
      </c>
      <c r="Y2247" s="149">
        <v>-0.26</v>
      </c>
      <c r="Z2247" s="150">
        <v>0.67</v>
      </c>
      <c r="AA2247" s="148">
        <v>-0.16</v>
      </c>
      <c r="AB2247" s="149">
        <v>-0.44</v>
      </c>
      <c r="AC2247" s="149">
        <v>-0.34</v>
      </c>
      <c r="AD2247" s="151">
        <v>0.26</v>
      </c>
      <c r="AE2247" s="148">
        <v>0.21</v>
      </c>
      <c r="AF2247" s="149">
        <v>-0.09</v>
      </c>
      <c r="AG2247" s="149">
        <v>-7.0000000000000007E-2</v>
      </c>
      <c r="AH2247" s="151">
        <v>-0.02</v>
      </c>
      <c r="AI2247" s="152">
        <v>-0.03</v>
      </c>
      <c r="AJ2247" s="149">
        <v>-0.23</v>
      </c>
      <c r="AK2247" s="149">
        <v>-0.39</v>
      </c>
      <c r="AL2247" s="150">
        <v>0.47</v>
      </c>
      <c r="AM2247" s="153">
        <f t="shared" si="267"/>
        <v>0.18</v>
      </c>
      <c r="AN2247" s="154">
        <f t="shared" si="267"/>
        <v>0.33</v>
      </c>
      <c r="AO2247" s="154">
        <f t="shared" si="267"/>
        <v>8.0000000000000016E-2</v>
      </c>
      <c r="AP2247" s="155">
        <f t="shared" si="261"/>
        <v>0.41000000000000003</v>
      </c>
      <c r="AQ2247" s="156">
        <f>AVERAGE(Table3[[#This Row],[ HEK293 +Selistat_R1 2]:[ HEK293 +Selistat_R4 5]])</f>
        <v>0.25</v>
      </c>
      <c r="AR2247" s="153">
        <f t="shared" si="268"/>
        <v>0.37</v>
      </c>
      <c r="AS2247" s="154">
        <f t="shared" si="268"/>
        <v>0.35</v>
      </c>
      <c r="AT2247" s="154">
        <f t="shared" si="268"/>
        <v>0.27</v>
      </c>
      <c r="AU2247" s="157">
        <f t="shared" si="262"/>
        <v>-0.28000000000000003</v>
      </c>
      <c r="AV2247" s="158">
        <f t="shared" si="269"/>
        <v>0.13</v>
      </c>
      <c r="AW2247" s="154">
        <f t="shared" si="269"/>
        <v>0.21</v>
      </c>
      <c r="AX2247" s="154">
        <f t="shared" si="269"/>
        <v>-4.9999999999999989E-2</v>
      </c>
      <c r="AY2247" s="155">
        <f t="shared" si="263"/>
        <v>0.20999999999999996</v>
      </c>
    </row>
    <row r="2248" spans="1:51" x14ac:dyDescent="0.15">
      <c r="A2248" s="122" t="s">
        <v>5280</v>
      </c>
      <c r="C2248" s="122" t="s">
        <v>5281</v>
      </c>
      <c r="D2248" s="122" t="s">
        <v>3301</v>
      </c>
      <c r="E2248" s="122" t="s">
        <v>5282</v>
      </c>
      <c r="F2248" s="122" t="s">
        <v>5283</v>
      </c>
      <c r="G2248" s="122">
        <v>1</v>
      </c>
      <c r="H2248" s="166">
        <v>0.67524700000000004</v>
      </c>
      <c r="I2248" s="167">
        <v>-0.1225</v>
      </c>
      <c r="J2248" s="168" t="str">
        <f t="shared" si="264"/>
        <v>FALSE</v>
      </c>
      <c r="K2248" s="169">
        <v>0.36803599999999997</v>
      </c>
      <c r="L2248" s="170">
        <f>-LOG10(Table3[[#This Row],[Student''s T-test p-value HEK293 +Selistat_HEK293 UT]])</f>
        <v>0.43410969807468225</v>
      </c>
      <c r="M2248" s="167">
        <v>-0.41</v>
      </c>
      <c r="N2248" s="171" t="str">
        <f t="shared" si="265"/>
        <v>FALSE</v>
      </c>
      <c r="O2248" s="146">
        <v>0.54337599999999997</v>
      </c>
      <c r="P2248" s="147">
        <v>0.16250000000000001</v>
      </c>
      <c r="Q2248" s="171" t="str">
        <f t="shared" si="266"/>
        <v>FALSE</v>
      </c>
      <c r="R2248" s="122" t="s">
        <v>5284</v>
      </c>
      <c r="S2248" s="122" t="s">
        <v>11250</v>
      </c>
      <c r="T2248" s="122" t="s">
        <v>5286</v>
      </c>
      <c r="U2248" s="172" t="s">
        <v>5287</v>
      </c>
      <c r="V2248" s="122" t="s">
        <v>11251</v>
      </c>
      <c r="W2248" s="148">
        <v>-0.35</v>
      </c>
      <c r="X2248" s="149">
        <v>-0.52</v>
      </c>
      <c r="Y2248" s="149">
        <v>-0.61</v>
      </c>
      <c r="Z2248" s="150">
        <v>-0.1</v>
      </c>
      <c r="AA2248" s="148">
        <v>0.86</v>
      </c>
      <c r="AB2248" s="149">
        <v>-0.79</v>
      </c>
      <c r="AC2248" s="149">
        <v>-0.56000000000000005</v>
      </c>
      <c r="AD2248" s="151">
        <v>0.55000000000000004</v>
      </c>
      <c r="AE2248" s="148">
        <v>0.41</v>
      </c>
      <c r="AF2248" s="149">
        <v>0.42</v>
      </c>
      <c r="AG2248" s="149">
        <v>-0.56000000000000005</v>
      </c>
      <c r="AH2248" s="151">
        <v>0.2</v>
      </c>
      <c r="AI2248" s="152">
        <v>0.21</v>
      </c>
      <c r="AJ2248" s="149">
        <v>-0.25</v>
      </c>
      <c r="AK2248" s="149">
        <v>-0.15</v>
      </c>
      <c r="AL2248" s="150">
        <v>0.01</v>
      </c>
      <c r="AM2248" s="153">
        <f t="shared" si="267"/>
        <v>-1.21</v>
      </c>
      <c r="AN2248" s="154">
        <f t="shared" si="267"/>
        <v>0.27</v>
      </c>
      <c r="AO2248" s="154">
        <f t="shared" si="267"/>
        <v>-4.9999999999999933E-2</v>
      </c>
      <c r="AP2248" s="155">
        <f t="shared" si="261"/>
        <v>-0.65</v>
      </c>
      <c r="AQ2248" s="156">
        <f>AVERAGE(Table3[[#This Row],[ HEK293 +Selistat_R1 2]:[ HEK293 +Selistat_R4 5]])</f>
        <v>-0.41</v>
      </c>
      <c r="AR2248" s="153">
        <f t="shared" si="268"/>
        <v>-0.45</v>
      </c>
      <c r="AS2248" s="154">
        <f t="shared" si="268"/>
        <v>1.21</v>
      </c>
      <c r="AT2248" s="154">
        <f t="shared" si="268"/>
        <v>0</v>
      </c>
      <c r="AU2248" s="157">
        <f t="shared" si="262"/>
        <v>-0.35000000000000003</v>
      </c>
      <c r="AV2248" s="158">
        <f t="shared" si="269"/>
        <v>-0.65</v>
      </c>
      <c r="AW2248" s="154">
        <f t="shared" si="269"/>
        <v>0.54</v>
      </c>
      <c r="AX2248" s="154">
        <f t="shared" si="269"/>
        <v>0.41000000000000003</v>
      </c>
      <c r="AY2248" s="155">
        <f t="shared" si="263"/>
        <v>-0.54</v>
      </c>
    </row>
    <row r="2249" spans="1:51" x14ac:dyDescent="0.15">
      <c r="A2249" s="122" t="s">
        <v>3025</v>
      </c>
      <c r="B2249" s="122" t="s">
        <v>7791</v>
      </c>
      <c r="C2249" s="122" t="s">
        <v>3027</v>
      </c>
      <c r="E2249" s="122" t="s">
        <v>3028</v>
      </c>
      <c r="G2249" s="122">
        <v>2</v>
      </c>
      <c r="H2249" s="166">
        <v>8.9700500000000002E-2</v>
      </c>
      <c r="I2249" s="167">
        <v>-0.24166699999999999</v>
      </c>
      <c r="J2249" s="168" t="str">
        <f t="shared" si="264"/>
        <v>FALSE</v>
      </c>
      <c r="K2249" s="169">
        <v>0.36811500000000003</v>
      </c>
      <c r="L2249" s="170">
        <f>-LOG10(Table3[[#This Row],[Student''s T-test p-value HEK293 +Selistat_HEK293 UT]])</f>
        <v>0.43401648550225597</v>
      </c>
      <c r="M2249" s="167">
        <v>-0.2175</v>
      </c>
      <c r="N2249" s="171" t="str">
        <f t="shared" si="265"/>
        <v>FALSE</v>
      </c>
      <c r="O2249" s="146">
        <v>0.66462699999999997</v>
      </c>
      <c r="P2249" s="147">
        <v>4.7500000000000001E-2</v>
      </c>
      <c r="Q2249" s="171" t="str">
        <f t="shared" si="266"/>
        <v>FALSE</v>
      </c>
      <c r="R2249" s="122" t="s">
        <v>11252</v>
      </c>
      <c r="S2249" s="122" t="s">
        <v>11253</v>
      </c>
      <c r="T2249" s="122" t="s">
        <v>11254</v>
      </c>
      <c r="U2249" s="172" t="s">
        <v>11255</v>
      </c>
      <c r="V2249" s="122" t="s">
        <v>11256</v>
      </c>
      <c r="W2249" s="148">
        <v>-0.72</v>
      </c>
      <c r="X2249" s="149">
        <v>0.18</v>
      </c>
      <c r="Y2249" s="149">
        <v>0.12</v>
      </c>
      <c r="Z2249" s="150">
        <v>0.2</v>
      </c>
      <c r="AA2249" s="148">
        <v>0.1</v>
      </c>
      <c r="AB2249" s="149">
        <v>0.18</v>
      </c>
      <c r="AC2249" s="149">
        <v>0.21</v>
      </c>
      <c r="AD2249" s="151">
        <v>0.16</v>
      </c>
      <c r="AE2249" s="148">
        <v>0.02</v>
      </c>
      <c r="AF2249" s="149">
        <v>-0.06</v>
      </c>
      <c r="AG2249" s="149">
        <v>-0.2</v>
      </c>
      <c r="AH2249" s="151">
        <v>-0.03</v>
      </c>
      <c r="AI2249" s="152">
        <v>0.02</v>
      </c>
      <c r="AJ2249" s="149">
        <v>-0.27</v>
      </c>
      <c r="AK2249" s="149">
        <v>-0.28000000000000003</v>
      </c>
      <c r="AL2249" s="150">
        <v>7.0000000000000007E-2</v>
      </c>
      <c r="AM2249" s="153">
        <f t="shared" si="267"/>
        <v>-0.82</v>
      </c>
      <c r="AN2249" s="154">
        <f t="shared" si="267"/>
        <v>0</v>
      </c>
      <c r="AO2249" s="154">
        <f t="shared" si="267"/>
        <v>-0.09</v>
      </c>
      <c r="AP2249" s="155">
        <f t="shared" si="261"/>
        <v>4.0000000000000008E-2</v>
      </c>
      <c r="AQ2249" s="156">
        <f>AVERAGE(Table3[[#This Row],[ HEK293 +Selistat_R1 2]:[ HEK293 +Selistat_R4 5]])</f>
        <v>-0.21749999999999997</v>
      </c>
      <c r="AR2249" s="153">
        <f t="shared" si="268"/>
        <v>-0.08</v>
      </c>
      <c r="AS2249" s="154">
        <f t="shared" si="268"/>
        <v>-0.24</v>
      </c>
      <c r="AT2249" s="154">
        <f t="shared" si="268"/>
        <v>-0.41000000000000003</v>
      </c>
      <c r="AU2249" s="157">
        <f t="shared" si="262"/>
        <v>-0.19</v>
      </c>
      <c r="AV2249" s="158">
        <f t="shared" si="269"/>
        <v>-0.08</v>
      </c>
      <c r="AW2249" s="154">
        <f t="shared" si="269"/>
        <v>-0.45</v>
      </c>
      <c r="AX2249" s="154">
        <f t="shared" si="269"/>
        <v>-0.49</v>
      </c>
      <c r="AY2249" s="155">
        <f t="shared" si="263"/>
        <v>-0.09</v>
      </c>
    </row>
    <row r="2250" spans="1:51" x14ac:dyDescent="0.15">
      <c r="A2250" s="122" t="s">
        <v>5202</v>
      </c>
      <c r="C2250" s="122" t="s">
        <v>3881</v>
      </c>
      <c r="E2250" s="122" t="s">
        <v>5203</v>
      </c>
      <c r="F2250" s="122" t="s">
        <v>5204</v>
      </c>
      <c r="G2250" s="122">
        <v>1</v>
      </c>
      <c r="H2250" s="166">
        <v>0.78501299999999996</v>
      </c>
      <c r="I2250" s="167">
        <v>-4.3333299999999998E-2</v>
      </c>
      <c r="J2250" s="168" t="str">
        <f t="shared" si="264"/>
        <v>FALSE</v>
      </c>
      <c r="K2250" s="169">
        <v>0.36846099999999998</v>
      </c>
      <c r="L2250" s="170">
        <f>-LOG10(Table3[[#This Row],[Student''s T-test p-value HEK293 +Selistat_HEK293 UT]])</f>
        <v>0.43360847356108245</v>
      </c>
      <c r="M2250" s="167">
        <v>-0.1875</v>
      </c>
      <c r="N2250" s="171" t="str">
        <f t="shared" si="265"/>
        <v>FALSE</v>
      </c>
      <c r="O2250" s="146">
        <v>0.469115</v>
      </c>
      <c r="P2250" s="147">
        <v>-0.14249999999999999</v>
      </c>
      <c r="Q2250" s="171" t="str">
        <f t="shared" si="266"/>
        <v>FALSE</v>
      </c>
      <c r="R2250" s="122" t="s">
        <v>17</v>
      </c>
      <c r="S2250" s="122" t="s">
        <v>11257</v>
      </c>
      <c r="T2250" s="122" t="s">
        <v>19</v>
      </c>
      <c r="U2250" s="172" t="s">
        <v>5205</v>
      </c>
      <c r="V2250" s="122" t="s">
        <v>11258</v>
      </c>
      <c r="W2250" s="148">
        <v>-0.4</v>
      </c>
      <c r="X2250" s="149">
        <v>-0.24</v>
      </c>
      <c r="Y2250" s="149">
        <v>-0.23</v>
      </c>
      <c r="Z2250" s="150">
        <v>0.16</v>
      </c>
      <c r="AA2250" s="148">
        <v>-0.23</v>
      </c>
      <c r="AB2250" s="149">
        <v>-0.14000000000000001</v>
      </c>
      <c r="AC2250" s="149">
        <v>0.45</v>
      </c>
      <c r="AD2250" s="151">
        <v>-0.04</v>
      </c>
      <c r="AE2250" s="148">
        <v>0.11</v>
      </c>
      <c r="AF2250" s="149">
        <v>-0.09</v>
      </c>
      <c r="AG2250" s="149">
        <v>-0.39</v>
      </c>
      <c r="AH2250" s="151">
        <v>0.24</v>
      </c>
      <c r="AI2250" s="152">
        <v>0.24</v>
      </c>
      <c r="AJ2250" s="149">
        <v>-0.19</v>
      </c>
      <c r="AK2250" s="149">
        <v>0.02</v>
      </c>
      <c r="AL2250" s="150">
        <v>0.37</v>
      </c>
      <c r="AM2250" s="153">
        <f t="shared" si="267"/>
        <v>-0.17</v>
      </c>
      <c r="AN2250" s="154">
        <f t="shared" si="267"/>
        <v>-9.9999999999999978E-2</v>
      </c>
      <c r="AO2250" s="154">
        <f t="shared" si="267"/>
        <v>-0.68</v>
      </c>
      <c r="AP2250" s="155">
        <f t="shared" si="261"/>
        <v>0.2</v>
      </c>
      <c r="AQ2250" s="156">
        <f>AVERAGE(Table3[[#This Row],[ HEK293 +Selistat_R1 2]:[ HEK293 +Selistat_R4 5]])</f>
        <v>-0.1875</v>
      </c>
      <c r="AR2250" s="153">
        <f t="shared" si="268"/>
        <v>0.34</v>
      </c>
      <c r="AS2250" s="154">
        <f t="shared" si="268"/>
        <v>5.0000000000000017E-2</v>
      </c>
      <c r="AT2250" s="154">
        <f t="shared" si="268"/>
        <v>-0.84000000000000008</v>
      </c>
      <c r="AU2250" s="157">
        <f t="shared" si="262"/>
        <v>0.27999999999999997</v>
      </c>
      <c r="AV2250" s="158">
        <f t="shared" si="269"/>
        <v>0.47</v>
      </c>
      <c r="AW2250" s="154">
        <f t="shared" si="269"/>
        <v>-4.9999999999999989E-2</v>
      </c>
      <c r="AX2250" s="154">
        <f t="shared" si="269"/>
        <v>-0.43</v>
      </c>
      <c r="AY2250" s="155">
        <f t="shared" si="263"/>
        <v>0.41</v>
      </c>
    </row>
    <row r="2251" spans="1:51" x14ac:dyDescent="0.15">
      <c r="A2251" s="122" t="s">
        <v>5485</v>
      </c>
      <c r="B2251" s="122" t="s">
        <v>5486</v>
      </c>
      <c r="C2251" s="122" t="s">
        <v>5487</v>
      </c>
      <c r="E2251" s="122" t="s">
        <v>5488</v>
      </c>
      <c r="G2251" s="122">
        <v>2</v>
      </c>
      <c r="H2251" s="166">
        <v>0.65795300000000001</v>
      </c>
      <c r="I2251" s="167">
        <v>0.08</v>
      </c>
      <c r="J2251" s="168" t="str">
        <f t="shared" si="264"/>
        <v>FALSE</v>
      </c>
      <c r="K2251" s="169">
        <v>0.36853399999999997</v>
      </c>
      <c r="L2251" s="170">
        <f>-LOG10(Table3[[#This Row],[Student''s T-test p-value HEK293 +Selistat_HEK293 UT]])</f>
        <v>0.43352243906347365</v>
      </c>
      <c r="M2251" s="167">
        <v>0.13750000000000001</v>
      </c>
      <c r="N2251" s="171" t="str">
        <f t="shared" si="265"/>
        <v>FALSE</v>
      </c>
      <c r="O2251" s="146">
        <v>0.72635099999999997</v>
      </c>
      <c r="P2251" s="147">
        <v>0.1075</v>
      </c>
      <c r="Q2251" s="171" t="str">
        <f t="shared" si="266"/>
        <v>FALSE</v>
      </c>
      <c r="R2251" s="122" t="s">
        <v>5489</v>
      </c>
      <c r="S2251" s="122" t="s">
        <v>11259</v>
      </c>
      <c r="T2251" s="122" t="s">
        <v>5491</v>
      </c>
      <c r="U2251" s="172" t="s">
        <v>5492</v>
      </c>
      <c r="V2251" s="122" t="s">
        <v>11260</v>
      </c>
      <c r="W2251" s="148">
        <v>0.12</v>
      </c>
      <c r="X2251" s="149">
        <v>-0.03</v>
      </c>
      <c r="Y2251" s="149">
        <v>-0.24</v>
      </c>
      <c r="Z2251" s="150">
        <v>0.35</v>
      </c>
      <c r="AA2251" s="148">
        <v>0.1</v>
      </c>
      <c r="AB2251" s="149">
        <v>-0.08</v>
      </c>
      <c r="AC2251" s="149">
        <v>-0.17</v>
      </c>
      <c r="AD2251" s="151">
        <v>-0.2</v>
      </c>
      <c r="AE2251" s="148">
        <v>0.32</v>
      </c>
      <c r="AF2251" s="149">
        <v>-0.09</v>
      </c>
      <c r="AG2251" s="149">
        <v>0.34</v>
      </c>
      <c r="AH2251" s="151">
        <v>-0.5</v>
      </c>
      <c r="AI2251" s="152">
        <v>0.25</v>
      </c>
      <c r="AJ2251" s="149">
        <v>0.08</v>
      </c>
      <c r="AK2251" s="149">
        <v>0.03</v>
      </c>
      <c r="AL2251" s="150">
        <v>-0.72</v>
      </c>
      <c r="AM2251" s="153">
        <f t="shared" si="267"/>
        <v>1.999999999999999E-2</v>
      </c>
      <c r="AN2251" s="154">
        <f t="shared" si="267"/>
        <v>0.05</v>
      </c>
      <c r="AO2251" s="154">
        <f t="shared" si="267"/>
        <v>-6.9999999999999979E-2</v>
      </c>
      <c r="AP2251" s="155">
        <f t="shared" si="261"/>
        <v>0.55000000000000004</v>
      </c>
      <c r="AQ2251" s="156">
        <f>AVERAGE(Table3[[#This Row],[ HEK293 +Selistat_R1 2]:[ HEK293 +Selistat_R4 5]])</f>
        <v>0.13750000000000001</v>
      </c>
      <c r="AR2251" s="153">
        <f t="shared" si="268"/>
        <v>0.22</v>
      </c>
      <c r="AS2251" s="154">
        <f t="shared" si="268"/>
        <v>-9.999999999999995E-3</v>
      </c>
      <c r="AT2251" s="154">
        <f t="shared" si="268"/>
        <v>0.51</v>
      </c>
      <c r="AU2251" s="157">
        <f t="shared" si="262"/>
        <v>-0.3</v>
      </c>
      <c r="AV2251" s="158">
        <f t="shared" si="269"/>
        <v>0.15</v>
      </c>
      <c r="AW2251" s="154">
        <f t="shared" si="269"/>
        <v>0.16</v>
      </c>
      <c r="AX2251" s="154">
        <f t="shared" si="269"/>
        <v>0.2</v>
      </c>
      <c r="AY2251" s="155">
        <f t="shared" si="263"/>
        <v>-0.52</v>
      </c>
    </row>
    <row r="2252" spans="1:51" x14ac:dyDescent="0.15">
      <c r="A2252" s="122" t="s">
        <v>5534</v>
      </c>
      <c r="B2252" s="122" t="s">
        <v>5535</v>
      </c>
      <c r="C2252" s="122" t="s">
        <v>5536</v>
      </c>
      <c r="D2252" s="122" t="s">
        <v>3301</v>
      </c>
      <c r="E2252" s="122" t="s">
        <v>5537</v>
      </c>
      <c r="F2252" s="122" t="s">
        <v>5538</v>
      </c>
      <c r="G2252" s="122">
        <v>2</v>
      </c>
      <c r="H2252" s="166">
        <v>0.52285400000000004</v>
      </c>
      <c r="I2252" s="167">
        <v>-0.14083300000000001</v>
      </c>
      <c r="J2252" s="168" t="str">
        <f t="shared" si="264"/>
        <v>FALSE</v>
      </c>
      <c r="K2252" s="169">
        <v>0.368618</v>
      </c>
      <c r="L2252" s="170">
        <f>-LOG10(Table3[[#This Row],[Student''s T-test p-value HEK293 +Selistat_HEK293 UT]])</f>
        <v>0.43342346154828604</v>
      </c>
      <c r="M2252" s="167">
        <v>-0.2225</v>
      </c>
      <c r="N2252" s="171" t="str">
        <f t="shared" si="265"/>
        <v>FALSE</v>
      </c>
      <c r="O2252" s="146">
        <v>0.488232</v>
      </c>
      <c r="P2252" s="147">
        <v>-0.23</v>
      </c>
      <c r="Q2252" s="171" t="str">
        <f t="shared" si="266"/>
        <v>FALSE</v>
      </c>
      <c r="R2252" s="122" t="s">
        <v>796</v>
      </c>
      <c r="S2252" s="122" t="s">
        <v>11261</v>
      </c>
      <c r="T2252" s="122" t="s">
        <v>798</v>
      </c>
      <c r="U2252" s="172" t="s">
        <v>5540</v>
      </c>
      <c r="V2252" s="122" t="s">
        <v>11262</v>
      </c>
      <c r="W2252" s="148">
        <v>-0.46</v>
      </c>
      <c r="X2252" s="149">
        <v>-0.25</v>
      </c>
      <c r="Y2252" s="149">
        <v>-0.33</v>
      </c>
      <c r="Z2252" s="150">
        <v>0.39</v>
      </c>
      <c r="AA2252" s="148">
        <v>-0.02</v>
      </c>
      <c r="AB2252" s="149">
        <v>-0.27</v>
      </c>
      <c r="AC2252" s="149">
        <v>0.26</v>
      </c>
      <c r="AD2252" s="151">
        <v>0.27</v>
      </c>
      <c r="AE2252" s="148">
        <v>-0.12</v>
      </c>
      <c r="AF2252" s="149">
        <v>-0.25</v>
      </c>
      <c r="AG2252" s="149">
        <v>-0.51</v>
      </c>
      <c r="AH2252" s="151">
        <v>0.26</v>
      </c>
      <c r="AI2252" s="152">
        <v>0.08</v>
      </c>
      <c r="AJ2252" s="149">
        <v>-0.4</v>
      </c>
      <c r="AK2252" s="149">
        <v>-0.2</v>
      </c>
      <c r="AL2252" s="150">
        <v>0.82</v>
      </c>
      <c r="AM2252" s="153">
        <f t="shared" si="267"/>
        <v>-0.44</v>
      </c>
      <c r="AN2252" s="154">
        <f t="shared" si="267"/>
        <v>2.0000000000000018E-2</v>
      </c>
      <c r="AO2252" s="154">
        <f t="shared" si="267"/>
        <v>-0.59000000000000008</v>
      </c>
      <c r="AP2252" s="155">
        <f t="shared" si="261"/>
        <v>0.12</v>
      </c>
      <c r="AQ2252" s="156">
        <f>AVERAGE(Table3[[#This Row],[ HEK293 +Selistat_R1 2]:[ HEK293 +Selistat_R4 5]])</f>
        <v>-0.2225</v>
      </c>
      <c r="AR2252" s="153">
        <f t="shared" si="268"/>
        <v>-9.9999999999999992E-2</v>
      </c>
      <c r="AS2252" s="154">
        <f t="shared" si="268"/>
        <v>2.0000000000000018E-2</v>
      </c>
      <c r="AT2252" s="154">
        <f t="shared" si="268"/>
        <v>-0.77</v>
      </c>
      <c r="AU2252" s="157">
        <f t="shared" si="262"/>
        <v>-1.0000000000000009E-2</v>
      </c>
      <c r="AV2252" s="158">
        <f t="shared" si="269"/>
        <v>0.1</v>
      </c>
      <c r="AW2252" s="154">
        <f t="shared" si="269"/>
        <v>-0.13</v>
      </c>
      <c r="AX2252" s="154">
        <f t="shared" si="269"/>
        <v>-0.46</v>
      </c>
      <c r="AY2252" s="155">
        <f t="shared" si="263"/>
        <v>0.54999999999999993</v>
      </c>
    </row>
    <row r="2253" spans="1:51" x14ac:dyDescent="0.15">
      <c r="A2253" s="122" t="s">
        <v>5657</v>
      </c>
      <c r="B2253" s="122" t="s">
        <v>5658</v>
      </c>
      <c r="C2253" s="122" t="s">
        <v>5659</v>
      </c>
      <c r="D2253" s="122" t="s">
        <v>5101</v>
      </c>
      <c r="E2253" s="122" t="s">
        <v>5660</v>
      </c>
      <c r="F2253" s="122" t="s">
        <v>4989</v>
      </c>
      <c r="G2253" s="122">
        <v>1</v>
      </c>
      <c r="H2253" s="166">
        <v>0.42638700000000002</v>
      </c>
      <c r="I2253" s="167">
        <v>-0.13916700000000001</v>
      </c>
      <c r="J2253" s="168" t="str">
        <f t="shared" si="264"/>
        <v>FALSE</v>
      </c>
      <c r="K2253" s="169">
        <v>0.368981</v>
      </c>
      <c r="L2253" s="170">
        <f>-LOG10(Table3[[#This Row],[Student''s T-test p-value HEK293 +Selistat_HEK293 UT]])</f>
        <v>0.43299599646316972</v>
      </c>
      <c r="M2253" s="167">
        <v>-0.17749999999999999</v>
      </c>
      <c r="N2253" s="171" t="str">
        <f t="shared" si="265"/>
        <v>FALSE</v>
      </c>
      <c r="O2253" s="146">
        <v>0.69481700000000002</v>
      </c>
      <c r="P2253" s="147">
        <v>-0.105</v>
      </c>
      <c r="Q2253" s="171" t="str">
        <f t="shared" si="266"/>
        <v>FALSE</v>
      </c>
      <c r="R2253" s="122" t="s">
        <v>225</v>
      </c>
      <c r="S2253" s="122" t="s">
        <v>7149</v>
      </c>
      <c r="T2253" s="122" t="s">
        <v>227</v>
      </c>
      <c r="U2253" s="172" t="s">
        <v>5662</v>
      </c>
      <c r="V2253" s="122" t="s">
        <v>7150</v>
      </c>
      <c r="W2253" s="148">
        <v>-0.26</v>
      </c>
      <c r="X2253" s="149">
        <v>-0.4</v>
      </c>
      <c r="Y2253" s="149">
        <v>0.28000000000000003</v>
      </c>
      <c r="Z2253" s="150">
        <v>-0.02</v>
      </c>
      <c r="AA2253" s="148">
        <v>-0.1</v>
      </c>
      <c r="AB2253" s="149">
        <v>0.32</v>
      </c>
      <c r="AC2253" s="149">
        <v>-0.1</v>
      </c>
      <c r="AD2253" s="151">
        <v>0.19</v>
      </c>
      <c r="AE2253" s="148">
        <v>0.32</v>
      </c>
      <c r="AF2253" s="149">
        <v>7.0000000000000007E-2</v>
      </c>
      <c r="AG2253" s="149">
        <v>-0.21</v>
      </c>
      <c r="AH2253" s="151">
        <v>-0.56000000000000005</v>
      </c>
      <c r="AI2253" s="152">
        <v>0.44</v>
      </c>
      <c r="AJ2253" s="149">
        <v>-0.39</v>
      </c>
      <c r="AK2253" s="149">
        <v>-0.06</v>
      </c>
      <c r="AL2253" s="150">
        <v>0.05</v>
      </c>
      <c r="AM2253" s="153">
        <f t="shared" si="267"/>
        <v>-0.16</v>
      </c>
      <c r="AN2253" s="154">
        <f t="shared" si="267"/>
        <v>-0.72</v>
      </c>
      <c r="AO2253" s="154">
        <f t="shared" si="267"/>
        <v>0.38</v>
      </c>
      <c r="AP2253" s="155">
        <f t="shared" si="261"/>
        <v>-0.21</v>
      </c>
      <c r="AQ2253" s="156">
        <f>AVERAGE(Table3[[#This Row],[ HEK293 +Selistat_R1 2]:[ HEK293 +Selistat_R4 5]])</f>
        <v>-0.17749999999999999</v>
      </c>
      <c r="AR2253" s="153">
        <f t="shared" si="268"/>
        <v>0.42000000000000004</v>
      </c>
      <c r="AS2253" s="154">
        <f t="shared" si="268"/>
        <v>-0.25</v>
      </c>
      <c r="AT2253" s="154">
        <f t="shared" si="268"/>
        <v>-0.10999999999999999</v>
      </c>
      <c r="AU2253" s="157">
        <f t="shared" si="262"/>
        <v>-0.75</v>
      </c>
      <c r="AV2253" s="158">
        <f t="shared" si="269"/>
        <v>0.54</v>
      </c>
      <c r="AW2253" s="154">
        <f t="shared" si="269"/>
        <v>-0.71</v>
      </c>
      <c r="AX2253" s="154">
        <f t="shared" si="269"/>
        <v>4.0000000000000008E-2</v>
      </c>
      <c r="AY2253" s="155">
        <f t="shared" si="263"/>
        <v>-0.14000000000000001</v>
      </c>
    </row>
    <row r="2254" spans="1:51" x14ac:dyDescent="0.15">
      <c r="A2254" s="122" t="s">
        <v>3370</v>
      </c>
      <c r="B2254" s="122" t="s">
        <v>3371</v>
      </c>
      <c r="C2254" s="122" t="s">
        <v>3372</v>
      </c>
      <c r="D2254" s="122" t="s">
        <v>2848</v>
      </c>
      <c r="E2254" s="122" t="s">
        <v>3373</v>
      </c>
      <c r="F2254" s="122" t="s">
        <v>3374</v>
      </c>
      <c r="G2254" s="122">
        <v>1</v>
      </c>
      <c r="H2254" s="166">
        <v>0.69944399999999995</v>
      </c>
      <c r="I2254" s="167">
        <v>6.5833299999999997E-2</v>
      </c>
      <c r="J2254" s="168" t="str">
        <f t="shared" si="264"/>
        <v>FALSE</v>
      </c>
      <c r="K2254" s="169">
        <v>0.369419</v>
      </c>
      <c r="L2254" s="170">
        <f>-LOG10(Table3[[#This Row],[Student''s T-test p-value HEK293 +Selistat_HEK293 UT]])</f>
        <v>0.4324807716381866</v>
      </c>
      <c r="M2254" s="167">
        <v>-0.20250000000000001</v>
      </c>
      <c r="N2254" s="171" t="str">
        <f t="shared" si="265"/>
        <v>FALSE</v>
      </c>
      <c r="O2254" s="146">
        <v>0.83025099999999996</v>
      </c>
      <c r="P2254" s="147">
        <v>0.03</v>
      </c>
      <c r="Q2254" s="171" t="str">
        <f t="shared" si="266"/>
        <v>FALSE</v>
      </c>
      <c r="R2254" s="122" t="s">
        <v>1049</v>
      </c>
      <c r="S2254" s="122" t="s">
        <v>1057</v>
      </c>
      <c r="T2254" s="122" t="s">
        <v>1051</v>
      </c>
      <c r="U2254" s="172" t="s">
        <v>2692</v>
      </c>
      <c r="V2254" s="122" t="s">
        <v>10829</v>
      </c>
      <c r="W2254" s="148">
        <v>-0.39</v>
      </c>
      <c r="X2254" s="149">
        <v>-0.44</v>
      </c>
      <c r="Y2254" s="149">
        <v>-0.56999999999999995</v>
      </c>
      <c r="Z2254" s="150">
        <v>0.28999999999999998</v>
      </c>
      <c r="AA2254" s="148">
        <v>0.02</v>
      </c>
      <c r="AB2254" s="149">
        <v>-0.21</v>
      </c>
      <c r="AC2254" s="149">
        <v>-0.21</v>
      </c>
      <c r="AD2254" s="151">
        <v>0.1</v>
      </c>
      <c r="AE2254" s="148">
        <v>0.25</v>
      </c>
      <c r="AF2254" s="149">
        <v>-0.17</v>
      </c>
      <c r="AG2254" s="149">
        <v>0.13</v>
      </c>
      <c r="AH2254" s="151">
        <v>0.35</v>
      </c>
      <c r="AI2254" s="152">
        <v>0.19</v>
      </c>
      <c r="AJ2254" s="149">
        <v>-0.1</v>
      </c>
      <c r="AK2254" s="149">
        <v>0.13</v>
      </c>
      <c r="AL2254" s="150">
        <v>0.22</v>
      </c>
      <c r="AM2254" s="153">
        <f t="shared" si="267"/>
        <v>-0.41000000000000003</v>
      </c>
      <c r="AN2254" s="154">
        <f t="shared" si="267"/>
        <v>-0.23</v>
      </c>
      <c r="AO2254" s="154">
        <f t="shared" si="267"/>
        <v>-0.36</v>
      </c>
      <c r="AP2254" s="155">
        <f t="shared" si="261"/>
        <v>0.18999999999999997</v>
      </c>
      <c r="AQ2254" s="156">
        <f>AVERAGE(Table3[[#This Row],[ HEK293 +Selistat_R1 2]:[ HEK293 +Selistat_R4 5]])</f>
        <v>-0.20250000000000001</v>
      </c>
      <c r="AR2254" s="153">
        <f t="shared" si="268"/>
        <v>0.23</v>
      </c>
      <c r="AS2254" s="154">
        <f t="shared" si="268"/>
        <v>3.999999999999998E-2</v>
      </c>
      <c r="AT2254" s="154">
        <f t="shared" si="268"/>
        <v>0.33999999999999997</v>
      </c>
      <c r="AU2254" s="157">
        <f t="shared" si="262"/>
        <v>0.24999999999999997</v>
      </c>
      <c r="AV2254" s="158">
        <f t="shared" si="269"/>
        <v>0.17</v>
      </c>
      <c r="AW2254" s="154">
        <f t="shared" si="269"/>
        <v>0.10999999999999999</v>
      </c>
      <c r="AX2254" s="154">
        <f t="shared" si="269"/>
        <v>0.33999999999999997</v>
      </c>
      <c r="AY2254" s="155">
        <f t="shared" si="263"/>
        <v>0.12</v>
      </c>
    </row>
    <row r="2255" spans="1:51" x14ac:dyDescent="0.15">
      <c r="A2255" s="122" t="s">
        <v>4999</v>
      </c>
      <c r="C2255" s="122" t="s">
        <v>5000</v>
      </c>
      <c r="E2255" s="122" t="s">
        <v>5001</v>
      </c>
      <c r="F2255" s="122" t="s">
        <v>4132</v>
      </c>
      <c r="G2255" s="122">
        <v>1</v>
      </c>
      <c r="H2255" s="166">
        <v>0.20397499999999999</v>
      </c>
      <c r="I2255" s="167">
        <v>0.23</v>
      </c>
      <c r="J2255" s="168" t="str">
        <f t="shared" si="264"/>
        <v>FALSE</v>
      </c>
      <c r="K2255" s="169">
        <v>0.369558</v>
      </c>
      <c r="L2255" s="170">
        <f>-LOG10(Table3[[#This Row],[Student''s T-test p-value HEK293 +Selistat_HEK293 UT]])</f>
        <v>0.43231739190188495</v>
      </c>
      <c r="M2255" s="167">
        <v>0.1825</v>
      </c>
      <c r="N2255" s="171" t="str">
        <f t="shared" si="265"/>
        <v>FALSE</v>
      </c>
      <c r="O2255" s="146">
        <v>0.30073299999999997</v>
      </c>
      <c r="P2255" s="147">
        <v>0.26750000000000002</v>
      </c>
      <c r="Q2255" s="171" t="str">
        <f t="shared" si="266"/>
        <v>FALSE</v>
      </c>
      <c r="R2255" s="122" t="s">
        <v>1723</v>
      </c>
      <c r="S2255" s="122" t="s">
        <v>11263</v>
      </c>
      <c r="T2255" s="122" t="s">
        <v>1725</v>
      </c>
      <c r="U2255" s="172" t="s">
        <v>5003</v>
      </c>
      <c r="V2255" s="122" t="s">
        <v>7497</v>
      </c>
      <c r="W2255" s="148">
        <v>0.17</v>
      </c>
      <c r="X2255" s="149">
        <v>0.08</v>
      </c>
      <c r="Y2255" s="149">
        <v>0.18</v>
      </c>
      <c r="Z2255" s="150">
        <v>-0.51</v>
      </c>
      <c r="AA2255" s="148">
        <v>-0.12</v>
      </c>
      <c r="AB2255" s="149">
        <v>0.01</v>
      </c>
      <c r="AC2255" s="149">
        <v>-0.31</v>
      </c>
      <c r="AD2255" s="151">
        <v>-0.39</v>
      </c>
      <c r="AE2255" s="148">
        <v>-0.12</v>
      </c>
      <c r="AF2255" s="149">
        <v>0.54</v>
      </c>
      <c r="AG2255" s="149">
        <v>0</v>
      </c>
      <c r="AH2255" s="151">
        <v>0.32</v>
      </c>
      <c r="AI2255" s="152">
        <v>-0.59</v>
      </c>
      <c r="AJ2255" s="149">
        <v>7.0000000000000007E-2</v>
      </c>
      <c r="AK2255" s="149">
        <v>0.26</v>
      </c>
      <c r="AL2255" s="150">
        <v>-7.0000000000000007E-2</v>
      </c>
      <c r="AM2255" s="153">
        <f t="shared" si="267"/>
        <v>0.29000000000000004</v>
      </c>
      <c r="AN2255" s="154">
        <f t="shared" si="267"/>
        <v>7.0000000000000007E-2</v>
      </c>
      <c r="AO2255" s="154">
        <f t="shared" si="267"/>
        <v>0.49</v>
      </c>
      <c r="AP2255" s="155">
        <f t="shared" si="261"/>
        <v>-0.12</v>
      </c>
      <c r="AQ2255" s="156">
        <f>AVERAGE(Table3[[#This Row],[ HEK293 +Selistat_R1 2]:[ HEK293 +Selistat_R4 5]])</f>
        <v>0.18250000000000002</v>
      </c>
      <c r="AR2255" s="153">
        <f t="shared" si="268"/>
        <v>0</v>
      </c>
      <c r="AS2255" s="154">
        <f t="shared" si="268"/>
        <v>0.53</v>
      </c>
      <c r="AT2255" s="154">
        <f t="shared" si="268"/>
        <v>0.31</v>
      </c>
      <c r="AU2255" s="157">
        <f t="shared" si="262"/>
        <v>0.71</v>
      </c>
      <c r="AV2255" s="158">
        <f t="shared" si="269"/>
        <v>-0.47</v>
      </c>
      <c r="AW2255" s="154">
        <f t="shared" si="269"/>
        <v>6.0000000000000005E-2</v>
      </c>
      <c r="AX2255" s="154">
        <f t="shared" si="269"/>
        <v>0.57000000000000006</v>
      </c>
      <c r="AY2255" s="155">
        <f t="shared" si="263"/>
        <v>0.32</v>
      </c>
    </row>
    <row r="2256" spans="1:51" x14ac:dyDescent="0.15">
      <c r="A2256" s="122" t="s">
        <v>11264</v>
      </c>
      <c r="B2256" s="122" t="s">
        <v>11265</v>
      </c>
      <c r="C2256" s="122" t="s">
        <v>11266</v>
      </c>
      <c r="E2256" s="122" t="s">
        <v>11267</v>
      </c>
      <c r="G2256" s="122">
        <v>2</v>
      </c>
      <c r="H2256" s="166">
        <v>0.51968099999999995</v>
      </c>
      <c r="I2256" s="167">
        <v>-0.128333</v>
      </c>
      <c r="J2256" s="168" t="str">
        <f t="shared" si="264"/>
        <v>FALSE</v>
      </c>
      <c r="K2256" s="169">
        <v>0.36962400000000001</v>
      </c>
      <c r="L2256" s="170">
        <f>-LOG10(Table3[[#This Row],[Student''s T-test p-value HEK293 +Selistat_HEK293 UT]])</f>
        <v>0.43223983742712291</v>
      </c>
      <c r="M2256" s="167">
        <v>-0.24</v>
      </c>
      <c r="N2256" s="171" t="str">
        <f t="shared" si="265"/>
        <v>FALSE</v>
      </c>
      <c r="O2256" s="146">
        <v>0.74728899999999998</v>
      </c>
      <c r="P2256" s="147">
        <v>8.5000000000000006E-2</v>
      </c>
      <c r="Q2256" s="171" t="str">
        <f t="shared" si="266"/>
        <v>FALSE</v>
      </c>
      <c r="R2256" s="122" t="s">
        <v>11268</v>
      </c>
      <c r="S2256" s="122" t="s">
        <v>11269</v>
      </c>
      <c r="T2256" s="122" t="s">
        <v>11270</v>
      </c>
      <c r="U2256" s="172" t="s">
        <v>11271</v>
      </c>
      <c r="V2256" s="122" t="s">
        <v>11272</v>
      </c>
      <c r="W2256" s="148">
        <v>-0.3</v>
      </c>
      <c r="X2256" s="149">
        <v>0.08</v>
      </c>
      <c r="Y2256" s="149">
        <v>0.14000000000000001</v>
      </c>
      <c r="Z2256" s="150">
        <v>-0.64</v>
      </c>
      <c r="AA2256" s="148">
        <v>0.23</v>
      </c>
      <c r="AB2256" s="149">
        <v>0.44</v>
      </c>
      <c r="AC2256" s="149">
        <v>-0.13</v>
      </c>
      <c r="AD2256" s="151">
        <v>-0.3</v>
      </c>
      <c r="AE2256" s="148">
        <v>-7.0000000000000007E-2</v>
      </c>
      <c r="AF2256" s="149">
        <v>0.06</v>
      </c>
      <c r="AG2256" s="149">
        <v>0.67</v>
      </c>
      <c r="AH2256" s="151">
        <v>-0.54</v>
      </c>
      <c r="AI2256" s="152">
        <v>-0.01</v>
      </c>
      <c r="AJ2256" s="149">
        <v>-0.14000000000000001</v>
      </c>
      <c r="AK2256" s="149">
        <v>0.02</v>
      </c>
      <c r="AL2256" s="150">
        <v>-0.09</v>
      </c>
      <c r="AM2256" s="153">
        <f t="shared" si="267"/>
        <v>-0.53</v>
      </c>
      <c r="AN2256" s="154">
        <f t="shared" si="267"/>
        <v>-0.36</v>
      </c>
      <c r="AO2256" s="154">
        <f t="shared" si="267"/>
        <v>0.27</v>
      </c>
      <c r="AP2256" s="155">
        <f t="shared" si="261"/>
        <v>-0.34</v>
      </c>
      <c r="AQ2256" s="156">
        <f>AVERAGE(Table3[[#This Row],[ HEK293 +Selistat_R1 2]:[ HEK293 +Selistat_R4 5]])</f>
        <v>-0.24</v>
      </c>
      <c r="AR2256" s="153">
        <f t="shared" si="268"/>
        <v>-0.30000000000000004</v>
      </c>
      <c r="AS2256" s="154">
        <f t="shared" si="268"/>
        <v>-0.38</v>
      </c>
      <c r="AT2256" s="154">
        <f t="shared" si="268"/>
        <v>0.8</v>
      </c>
      <c r="AU2256" s="157">
        <f t="shared" si="262"/>
        <v>-0.24000000000000005</v>
      </c>
      <c r="AV2256" s="158">
        <f t="shared" si="269"/>
        <v>-0.24000000000000002</v>
      </c>
      <c r="AW2256" s="154">
        <f t="shared" si="269"/>
        <v>-0.58000000000000007</v>
      </c>
      <c r="AX2256" s="154">
        <f t="shared" si="269"/>
        <v>0.15</v>
      </c>
      <c r="AY2256" s="155">
        <f t="shared" si="263"/>
        <v>0.21</v>
      </c>
    </row>
    <row r="2257" spans="1:51" x14ac:dyDescent="0.15">
      <c r="A2257" s="122" t="s">
        <v>5845</v>
      </c>
      <c r="B2257" s="122" t="s">
        <v>5846</v>
      </c>
      <c r="C2257" s="122" t="s">
        <v>5847</v>
      </c>
      <c r="D2257" s="122" t="s">
        <v>3830</v>
      </c>
      <c r="E2257" s="122" t="s">
        <v>5848</v>
      </c>
      <c r="F2257" s="122" t="s">
        <v>5849</v>
      </c>
      <c r="G2257" s="122">
        <v>39</v>
      </c>
      <c r="H2257" s="166">
        <v>0.826322</v>
      </c>
      <c r="I2257" s="167">
        <v>6.9166699999999998E-2</v>
      </c>
      <c r="J2257" s="168" t="str">
        <f t="shared" si="264"/>
        <v>FALSE</v>
      </c>
      <c r="K2257" s="169">
        <v>0.36993999999999999</v>
      </c>
      <c r="L2257" s="170">
        <f>-LOG10(Table3[[#This Row],[Student''s T-test p-value HEK293 +Selistat_HEK293 UT]])</f>
        <v>0.43186870777604985</v>
      </c>
      <c r="M2257" s="167">
        <v>0.32750000000000001</v>
      </c>
      <c r="N2257" s="171" t="str">
        <f t="shared" si="265"/>
        <v>FALSE</v>
      </c>
      <c r="O2257" s="146">
        <v>0.54282399999999997</v>
      </c>
      <c r="P2257" s="147">
        <v>0.27</v>
      </c>
      <c r="Q2257" s="171" t="str">
        <f t="shared" si="266"/>
        <v>FALSE</v>
      </c>
      <c r="R2257" s="122" t="s">
        <v>935</v>
      </c>
      <c r="S2257" s="122" t="s">
        <v>11273</v>
      </c>
      <c r="T2257" s="122" t="s">
        <v>929</v>
      </c>
      <c r="U2257" s="172" t="s">
        <v>6191</v>
      </c>
      <c r="V2257" s="122" t="s">
        <v>11274</v>
      </c>
      <c r="W2257" s="148">
        <v>-0.33</v>
      </c>
      <c r="X2257" s="149">
        <v>0.01</v>
      </c>
      <c r="Y2257" s="149">
        <v>0.15</v>
      </c>
      <c r="Z2257" s="150">
        <v>0.91</v>
      </c>
      <c r="AA2257" s="148">
        <v>-0.27</v>
      </c>
      <c r="AB2257" s="149">
        <v>-0.44</v>
      </c>
      <c r="AC2257" s="149">
        <v>-0.35</v>
      </c>
      <c r="AD2257" s="151">
        <v>0.49</v>
      </c>
      <c r="AE2257" s="148">
        <v>-0.46</v>
      </c>
      <c r="AF2257" s="149">
        <v>-0.45</v>
      </c>
      <c r="AG2257" s="149">
        <v>-0.05</v>
      </c>
      <c r="AH2257" s="151">
        <v>0.69</v>
      </c>
      <c r="AI2257" s="152">
        <v>-0.35</v>
      </c>
      <c r="AJ2257" s="149">
        <v>-0.53</v>
      </c>
      <c r="AK2257" s="149">
        <v>-1</v>
      </c>
      <c r="AL2257" s="150">
        <v>0.53</v>
      </c>
      <c r="AM2257" s="153">
        <f t="shared" si="267"/>
        <v>-0.06</v>
      </c>
      <c r="AN2257" s="154">
        <f t="shared" si="267"/>
        <v>0.45</v>
      </c>
      <c r="AO2257" s="154">
        <f t="shared" si="267"/>
        <v>0.5</v>
      </c>
      <c r="AP2257" s="155">
        <f t="shared" si="261"/>
        <v>0.42000000000000004</v>
      </c>
      <c r="AQ2257" s="156">
        <f>AVERAGE(Table3[[#This Row],[ HEK293 +Selistat_R1 2]:[ HEK293 +Selistat_R4 5]])</f>
        <v>0.32750000000000001</v>
      </c>
      <c r="AR2257" s="153">
        <f t="shared" si="268"/>
        <v>-0.19</v>
      </c>
      <c r="AS2257" s="154">
        <f t="shared" si="268"/>
        <v>-1.0000000000000009E-2</v>
      </c>
      <c r="AT2257" s="154">
        <f t="shared" si="268"/>
        <v>0.3</v>
      </c>
      <c r="AU2257" s="157">
        <f t="shared" si="262"/>
        <v>0.19999999999999996</v>
      </c>
      <c r="AV2257" s="158">
        <f t="shared" si="269"/>
        <v>-7.999999999999996E-2</v>
      </c>
      <c r="AW2257" s="154">
        <f t="shared" si="269"/>
        <v>-9.0000000000000024E-2</v>
      </c>
      <c r="AX2257" s="154">
        <f t="shared" si="269"/>
        <v>-0.65</v>
      </c>
      <c r="AY2257" s="155">
        <f t="shared" si="263"/>
        <v>4.0000000000000036E-2</v>
      </c>
    </row>
    <row r="2258" spans="1:51" x14ac:dyDescent="0.15">
      <c r="A2258" s="122" t="s">
        <v>11275</v>
      </c>
      <c r="B2258" s="122" t="s">
        <v>9703</v>
      </c>
      <c r="C2258" s="122" t="s">
        <v>11276</v>
      </c>
      <c r="D2258" s="122" t="s">
        <v>5343</v>
      </c>
      <c r="E2258" s="122" t="s">
        <v>11277</v>
      </c>
      <c r="G2258" s="122">
        <v>1</v>
      </c>
      <c r="H2258" s="166">
        <v>0.34739500000000001</v>
      </c>
      <c r="I2258" s="167">
        <v>-0.111667</v>
      </c>
      <c r="J2258" s="168" t="str">
        <f t="shared" si="264"/>
        <v>FALSE</v>
      </c>
      <c r="K2258" s="169">
        <v>0.37028299999999997</v>
      </c>
      <c r="L2258" s="170">
        <f>-LOG10(Table3[[#This Row],[Student''s T-test p-value HEK293 +Selistat_HEK293 UT]])</f>
        <v>0.43146622631315462</v>
      </c>
      <c r="M2258" s="167">
        <v>-0.105</v>
      </c>
      <c r="N2258" s="171" t="str">
        <f t="shared" si="265"/>
        <v>FALSE</v>
      </c>
      <c r="O2258" s="146">
        <v>0.81544700000000003</v>
      </c>
      <c r="P2258" s="147">
        <v>4.4999999999999998E-2</v>
      </c>
      <c r="Q2258" s="171" t="str">
        <f t="shared" si="266"/>
        <v>FALSE</v>
      </c>
      <c r="R2258" s="122" t="s">
        <v>11278</v>
      </c>
      <c r="S2258" s="122" t="s">
        <v>11279</v>
      </c>
      <c r="T2258" s="122" t="s">
        <v>11280</v>
      </c>
      <c r="U2258" s="172" t="s">
        <v>11281</v>
      </c>
      <c r="V2258" s="122" t="s">
        <v>11282</v>
      </c>
      <c r="W2258" s="148">
        <v>-0.13</v>
      </c>
      <c r="X2258" s="149">
        <v>-0.13</v>
      </c>
      <c r="Y2258" s="149">
        <v>-0.09</v>
      </c>
      <c r="Z2258" s="150">
        <v>0.21</v>
      </c>
      <c r="AA2258" s="148">
        <v>0.15</v>
      </c>
      <c r="AB2258" s="149">
        <v>0.03</v>
      </c>
      <c r="AC2258" s="149">
        <v>-0.11</v>
      </c>
      <c r="AD2258" s="151">
        <v>0.21</v>
      </c>
      <c r="AE2258" s="148">
        <v>0.37</v>
      </c>
      <c r="AF2258" s="149">
        <v>-0.31</v>
      </c>
      <c r="AG2258" s="149">
        <v>0.05</v>
      </c>
      <c r="AH2258" s="151">
        <v>-0.2</v>
      </c>
      <c r="AI2258" s="152">
        <v>0.19</v>
      </c>
      <c r="AJ2258" s="149">
        <v>-0.32</v>
      </c>
      <c r="AK2258" s="149">
        <v>-0.12</v>
      </c>
      <c r="AL2258" s="150">
        <v>-0.02</v>
      </c>
      <c r="AM2258" s="153">
        <f t="shared" si="267"/>
        <v>-0.28000000000000003</v>
      </c>
      <c r="AN2258" s="154">
        <f t="shared" si="267"/>
        <v>-0.16</v>
      </c>
      <c r="AO2258" s="154">
        <f t="shared" si="267"/>
        <v>2.0000000000000004E-2</v>
      </c>
      <c r="AP2258" s="155">
        <f t="shared" si="261"/>
        <v>0</v>
      </c>
      <c r="AQ2258" s="156">
        <f>AVERAGE(Table3[[#This Row],[ HEK293 +Selistat_R1 2]:[ HEK293 +Selistat_R4 5]])</f>
        <v>-0.10500000000000001</v>
      </c>
      <c r="AR2258" s="153">
        <f t="shared" si="268"/>
        <v>0.22</v>
      </c>
      <c r="AS2258" s="154">
        <f t="shared" si="268"/>
        <v>-0.33999999999999997</v>
      </c>
      <c r="AT2258" s="154">
        <f t="shared" si="268"/>
        <v>0.16</v>
      </c>
      <c r="AU2258" s="157">
        <f t="shared" si="262"/>
        <v>-0.41000000000000003</v>
      </c>
      <c r="AV2258" s="158">
        <f t="shared" si="269"/>
        <v>4.0000000000000008E-2</v>
      </c>
      <c r="AW2258" s="154">
        <f t="shared" si="269"/>
        <v>-0.35</v>
      </c>
      <c r="AX2258" s="154">
        <f t="shared" si="269"/>
        <v>-9.999999999999995E-3</v>
      </c>
      <c r="AY2258" s="155">
        <f t="shared" si="263"/>
        <v>-0.22999999999999998</v>
      </c>
    </row>
    <row r="2259" spans="1:51" x14ac:dyDescent="0.15">
      <c r="A2259" s="122" t="s">
        <v>4236</v>
      </c>
      <c r="B2259" s="122" t="s">
        <v>4237</v>
      </c>
      <c r="C2259" s="122" t="s">
        <v>4238</v>
      </c>
      <c r="E2259" s="122" t="s">
        <v>4239</v>
      </c>
      <c r="F2259" s="122" t="s">
        <v>4240</v>
      </c>
      <c r="G2259" s="122">
        <v>1</v>
      </c>
      <c r="H2259" s="166">
        <v>0.87549500000000002</v>
      </c>
      <c r="I2259" s="167">
        <v>-4.3333299999999998E-2</v>
      </c>
      <c r="J2259" s="168" t="str">
        <f t="shared" si="264"/>
        <v>FALSE</v>
      </c>
      <c r="K2259" s="169">
        <v>0.37038700000000002</v>
      </c>
      <c r="L2259" s="170">
        <f>-LOG10(Table3[[#This Row],[Student''s T-test p-value HEK293 +Selistat_HEK293 UT]])</f>
        <v>0.43134426477450771</v>
      </c>
      <c r="M2259" s="167">
        <v>-0.29249999999999998</v>
      </c>
      <c r="N2259" s="171" t="str">
        <f t="shared" si="265"/>
        <v>FALSE</v>
      </c>
      <c r="O2259" s="146">
        <v>0.49337599999999998</v>
      </c>
      <c r="P2259" s="147">
        <v>-0.25750000000000001</v>
      </c>
      <c r="Q2259" s="171" t="str">
        <f t="shared" si="266"/>
        <v>FALSE</v>
      </c>
      <c r="R2259" s="122" t="s">
        <v>1502</v>
      </c>
      <c r="S2259" s="122" t="s">
        <v>4241</v>
      </c>
      <c r="T2259" s="122" t="s">
        <v>1504</v>
      </c>
      <c r="U2259" s="172" t="s">
        <v>4242</v>
      </c>
      <c r="V2259" s="122" t="s">
        <v>4243</v>
      </c>
      <c r="W2259" s="148">
        <v>-0.51</v>
      </c>
      <c r="X2259" s="149">
        <v>-0.61</v>
      </c>
      <c r="Y2259" s="149">
        <v>-0.28999999999999998</v>
      </c>
      <c r="Z2259" s="150">
        <v>0.09</v>
      </c>
      <c r="AA2259" s="148">
        <v>-0.28000000000000003</v>
      </c>
      <c r="AB2259" s="149">
        <v>-0.65</v>
      </c>
      <c r="AC2259" s="149">
        <v>0.33</v>
      </c>
      <c r="AD2259" s="151">
        <v>0.45</v>
      </c>
      <c r="AE2259" s="148">
        <v>0.51</v>
      </c>
      <c r="AF2259" s="149">
        <v>-0.25</v>
      </c>
      <c r="AG2259" s="149">
        <v>-0.01</v>
      </c>
      <c r="AH2259" s="151">
        <v>-0.59</v>
      </c>
      <c r="AI2259" s="152">
        <v>0.84</v>
      </c>
      <c r="AJ2259" s="149">
        <v>0.09</v>
      </c>
      <c r="AK2259" s="149">
        <v>-0.46</v>
      </c>
      <c r="AL2259" s="150">
        <v>0.22</v>
      </c>
      <c r="AM2259" s="153">
        <f t="shared" si="267"/>
        <v>-0.22999999999999998</v>
      </c>
      <c r="AN2259" s="154">
        <f t="shared" si="267"/>
        <v>4.0000000000000036E-2</v>
      </c>
      <c r="AO2259" s="154">
        <f t="shared" si="267"/>
        <v>-0.62</v>
      </c>
      <c r="AP2259" s="155">
        <f t="shared" si="261"/>
        <v>-0.36</v>
      </c>
      <c r="AQ2259" s="156">
        <f>AVERAGE(Table3[[#This Row],[ HEK293 +Selistat_R1 2]:[ HEK293 +Selistat_R4 5]])</f>
        <v>-0.29249999999999998</v>
      </c>
      <c r="AR2259" s="153">
        <f t="shared" si="268"/>
        <v>0.79</v>
      </c>
      <c r="AS2259" s="154">
        <f t="shared" si="268"/>
        <v>0.4</v>
      </c>
      <c r="AT2259" s="154">
        <f t="shared" si="268"/>
        <v>-0.34</v>
      </c>
      <c r="AU2259" s="157">
        <f t="shared" si="262"/>
        <v>-1.04</v>
      </c>
      <c r="AV2259" s="158">
        <f t="shared" si="269"/>
        <v>1.1200000000000001</v>
      </c>
      <c r="AW2259" s="154">
        <f t="shared" si="269"/>
        <v>0.74</v>
      </c>
      <c r="AX2259" s="154">
        <f t="shared" si="269"/>
        <v>-0.79</v>
      </c>
      <c r="AY2259" s="155">
        <f t="shared" si="263"/>
        <v>-0.23</v>
      </c>
    </row>
    <row r="2260" spans="1:51" x14ac:dyDescent="0.15">
      <c r="A2260" s="122" t="s">
        <v>3060</v>
      </c>
      <c r="B2260" s="122" t="s">
        <v>3061</v>
      </c>
      <c r="C2260" s="122" t="s">
        <v>3062</v>
      </c>
      <c r="E2260" s="122" t="s">
        <v>3063</v>
      </c>
      <c r="G2260" s="122">
        <v>2</v>
      </c>
      <c r="H2260" s="166">
        <v>0.169127</v>
      </c>
      <c r="I2260" s="167">
        <v>0.22916700000000001</v>
      </c>
      <c r="J2260" s="168" t="str">
        <f t="shared" si="264"/>
        <v>FALSE</v>
      </c>
      <c r="K2260" s="169">
        <v>0.37059900000000001</v>
      </c>
      <c r="L2260" s="170">
        <f>-LOG10(Table3[[#This Row],[Student''s T-test p-value HEK293 +Selistat_HEK293 UT]])</f>
        <v>0.43109575688724494</v>
      </c>
      <c r="M2260" s="167">
        <v>-7.0000000000000007E-2</v>
      </c>
      <c r="N2260" s="171" t="str">
        <f t="shared" si="265"/>
        <v>FALSE</v>
      </c>
      <c r="O2260" s="146">
        <v>0.83280699999999996</v>
      </c>
      <c r="P2260" s="147">
        <v>4.2500000000000003E-2</v>
      </c>
      <c r="Q2260" s="171" t="str">
        <f t="shared" si="266"/>
        <v>FALSE</v>
      </c>
      <c r="R2260" s="122" t="s">
        <v>1760</v>
      </c>
      <c r="S2260" s="122" t="s">
        <v>11283</v>
      </c>
      <c r="T2260" s="122" t="s">
        <v>1762</v>
      </c>
      <c r="U2260" s="172" t="s">
        <v>2648</v>
      </c>
      <c r="V2260" s="122" t="s">
        <v>11284</v>
      </c>
      <c r="W2260" s="148">
        <v>-0.3</v>
      </c>
      <c r="X2260" s="149">
        <v>-0.36</v>
      </c>
      <c r="Y2260" s="149">
        <v>-7.0000000000000007E-2</v>
      </c>
      <c r="Z2260" s="150">
        <v>-0.35</v>
      </c>
      <c r="AA2260" s="148">
        <v>-0.24</v>
      </c>
      <c r="AB2260" s="149">
        <v>-0.13</v>
      </c>
      <c r="AC2260" s="149">
        <v>-0.23</v>
      </c>
      <c r="AD2260" s="151">
        <v>-0.2</v>
      </c>
      <c r="AE2260" s="148">
        <v>0.18</v>
      </c>
      <c r="AF2260" s="149">
        <v>0.14000000000000001</v>
      </c>
      <c r="AG2260" s="149">
        <v>0.63</v>
      </c>
      <c r="AH2260" s="151">
        <v>-0.15</v>
      </c>
      <c r="AI2260" s="152">
        <v>0.26</v>
      </c>
      <c r="AJ2260" s="149">
        <v>0.27</v>
      </c>
      <c r="AK2260" s="149">
        <v>0.26</v>
      </c>
      <c r="AL2260" s="150">
        <v>-0.16</v>
      </c>
      <c r="AM2260" s="153">
        <f t="shared" si="267"/>
        <v>-0.06</v>
      </c>
      <c r="AN2260" s="154">
        <f t="shared" si="267"/>
        <v>-0.22999999999999998</v>
      </c>
      <c r="AO2260" s="154">
        <f t="shared" si="267"/>
        <v>0.16</v>
      </c>
      <c r="AP2260" s="155">
        <f t="shared" si="261"/>
        <v>-0.14999999999999997</v>
      </c>
      <c r="AQ2260" s="156">
        <f>AVERAGE(Table3[[#This Row],[ HEK293 +Selistat_R1 2]:[ HEK293 +Selistat_R4 5]])</f>
        <v>-6.9999999999999979E-2</v>
      </c>
      <c r="AR2260" s="153">
        <f t="shared" si="268"/>
        <v>0.42</v>
      </c>
      <c r="AS2260" s="154">
        <f t="shared" si="268"/>
        <v>0.27</v>
      </c>
      <c r="AT2260" s="154">
        <f t="shared" si="268"/>
        <v>0.86</v>
      </c>
      <c r="AU2260" s="157">
        <f t="shared" si="262"/>
        <v>5.0000000000000017E-2</v>
      </c>
      <c r="AV2260" s="158">
        <f t="shared" si="269"/>
        <v>0.5</v>
      </c>
      <c r="AW2260" s="154">
        <f t="shared" si="269"/>
        <v>0.4</v>
      </c>
      <c r="AX2260" s="154">
        <f t="shared" si="269"/>
        <v>0.49</v>
      </c>
      <c r="AY2260" s="155">
        <f t="shared" si="263"/>
        <v>4.0000000000000008E-2</v>
      </c>
    </row>
    <row r="2261" spans="1:51" x14ac:dyDescent="0.15">
      <c r="A2261" s="122" t="s">
        <v>3581</v>
      </c>
      <c r="B2261" s="122" t="s">
        <v>3582</v>
      </c>
      <c r="C2261" s="122" t="s">
        <v>3583</v>
      </c>
      <c r="E2261" s="122" t="s">
        <v>3584</v>
      </c>
      <c r="F2261" s="122" t="s">
        <v>3228</v>
      </c>
      <c r="G2261" s="122">
        <v>4</v>
      </c>
      <c r="H2261" s="166">
        <v>0.27440900000000001</v>
      </c>
      <c r="I2261" s="167">
        <v>-0.19833300000000001</v>
      </c>
      <c r="J2261" s="168" t="str">
        <f t="shared" si="264"/>
        <v>FALSE</v>
      </c>
      <c r="K2261" s="169">
        <v>0.37066900000000003</v>
      </c>
      <c r="L2261" s="170">
        <f>-LOG10(Table3[[#This Row],[Student''s T-test p-value HEK293 +Selistat_HEK293 UT]])</f>
        <v>0.43101373361408701</v>
      </c>
      <c r="M2261" s="167">
        <v>-0.1925</v>
      </c>
      <c r="N2261" s="171" t="str">
        <f t="shared" si="265"/>
        <v>FALSE</v>
      </c>
      <c r="O2261" s="146">
        <v>0.918651</v>
      </c>
      <c r="P2261" s="147">
        <v>-2.75E-2</v>
      </c>
      <c r="Q2261" s="171" t="str">
        <f t="shared" si="266"/>
        <v>FALSE</v>
      </c>
      <c r="R2261" s="122" t="s">
        <v>741</v>
      </c>
      <c r="S2261" s="122" t="s">
        <v>749</v>
      </c>
      <c r="T2261" s="122" t="s">
        <v>743</v>
      </c>
      <c r="U2261" s="172" t="s">
        <v>3586</v>
      </c>
      <c r="V2261" s="122" t="s">
        <v>11285</v>
      </c>
      <c r="W2261" s="148">
        <v>-0.3</v>
      </c>
      <c r="X2261" s="149">
        <v>0.21</v>
      </c>
      <c r="Y2261" s="149">
        <v>7.0000000000000007E-2</v>
      </c>
      <c r="Z2261" s="150">
        <v>-0.27</v>
      </c>
      <c r="AA2261" s="148">
        <v>0.43</v>
      </c>
      <c r="AB2261" s="149">
        <v>0.32</v>
      </c>
      <c r="AC2261" s="149">
        <v>-0.23</v>
      </c>
      <c r="AD2261" s="151">
        <v>-0.04</v>
      </c>
      <c r="AE2261" s="148">
        <v>-0.33</v>
      </c>
      <c r="AF2261" s="149">
        <v>0.25</v>
      </c>
      <c r="AG2261" s="149">
        <v>0.12</v>
      </c>
      <c r="AH2261" s="151">
        <v>-0.42</v>
      </c>
      <c r="AI2261" s="152">
        <v>-0.16</v>
      </c>
      <c r="AJ2261" s="149">
        <v>0.2</v>
      </c>
      <c r="AK2261" s="149">
        <v>0.28000000000000003</v>
      </c>
      <c r="AL2261" s="150">
        <v>-0.59</v>
      </c>
      <c r="AM2261" s="153">
        <f t="shared" si="267"/>
        <v>-0.73</v>
      </c>
      <c r="AN2261" s="154">
        <f t="shared" si="267"/>
        <v>-0.11000000000000001</v>
      </c>
      <c r="AO2261" s="154">
        <f t="shared" si="267"/>
        <v>0.30000000000000004</v>
      </c>
      <c r="AP2261" s="155">
        <f t="shared" si="261"/>
        <v>-0.23</v>
      </c>
      <c r="AQ2261" s="156">
        <f>AVERAGE(Table3[[#This Row],[ HEK293 +Selistat_R1 2]:[ HEK293 +Selistat_R4 5]])</f>
        <v>-0.19249999999999998</v>
      </c>
      <c r="AR2261" s="153">
        <f t="shared" si="268"/>
        <v>-0.76</v>
      </c>
      <c r="AS2261" s="154">
        <f t="shared" si="268"/>
        <v>-7.0000000000000007E-2</v>
      </c>
      <c r="AT2261" s="154">
        <f t="shared" si="268"/>
        <v>0.35</v>
      </c>
      <c r="AU2261" s="157">
        <f t="shared" si="262"/>
        <v>-0.38</v>
      </c>
      <c r="AV2261" s="158">
        <f t="shared" si="269"/>
        <v>-0.59</v>
      </c>
      <c r="AW2261" s="154">
        <f t="shared" si="269"/>
        <v>-0.12</v>
      </c>
      <c r="AX2261" s="154">
        <f t="shared" si="269"/>
        <v>0.51</v>
      </c>
      <c r="AY2261" s="155">
        <f t="shared" si="263"/>
        <v>-0.54999999999999993</v>
      </c>
    </row>
    <row r="2262" spans="1:51" x14ac:dyDescent="0.15">
      <c r="A2262" s="122" t="s">
        <v>10288</v>
      </c>
      <c r="B2262" s="122" t="s">
        <v>10289</v>
      </c>
      <c r="C2262" s="122" t="s">
        <v>10290</v>
      </c>
      <c r="E2262" s="122" t="s">
        <v>10291</v>
      </c>
      <c r="G2262" s="122">
        <v>1</v>
      </c>
      <c r="H2262" s="166">
        <v>0.64466900000000005</v>
      </c>
      <c r="I2262" s="167">
        <v>-6.1666699999999998E-2</v>
      </c>
      <c r="J2262" s="168" t="str">
        <f t="shared" si="264"/>
        <v>FALSE</v>
      </c>
      <c r="K2262" s="169">
        <v>0.37095099999999998</v>
      </c>
      <c r="L2262" s="170">
        <f>-LOG10(Table3[[#This Row],[Student''s T-test p-value HEK293 +Selistat_HEK293 UT]])</f>
        <v>0.43068345382174228</v>
      </c>
      <c r="M2262" s="167">
        <v>0.1275</v>
      </c>
      <c r="N2262" s="171" t="str">
        <f t="shared" si="265"/>
        <v>FALSE</v>
      </c>
      <c r="O2262" s="146">
        <v>0.7944</v>
      </c>
      <c r="P2262" s="147">
        <v>4.2500000000000003E-2</v>
      </c>
      <c r="Q2262" s="171" t="str">
        <f t="shared" si="266"/>
        <v>FALSE</v>
      </c>
      <c r="R2262" s="122" t="s">
        <v>10292</v>
      </c>
      <c r="S2262" s="122" t="s">
        <v>10293</v>
      </c>
      <c r="T2262" s="122" t="s">
        <v>10294</v>
      </c>
      <c r="U2262" s="172" t="s">
        <v>10295</v>
      </c>
      <c r="V2262" s="122" t="s">
        <v>10296</v>
      </c>
      <c r="W2262" s="148">
        <v>0.33</v>
      </c>
      <c r="X2262" s="149">
        <v>0.36</v>
      </c>
      <c r="Y2262" s="149">
        <v>-0.12</v>
      </c>
      <c r="Z2262" s="150">
        <v>0.06</v>
      </c>
      <c r="AA2262" s="148">
        <v>0.19</v>
      </c>
      <c r="AB2262" s="149">
        <v>0.04</v>
      </c>
      <c r="AC2262" s="149">
        <v>0.02</v>
      </c>
      <c r="AD2262" s="151">
        <v>-0.13</v>
      </c>
      <c r="AE2262" s="148">
        <v>-0.05</v>
      </c>
      <c r="AF2262" s="149">
        <v>-0.01</v>
      </c>
      <c r="AG2262" s="149">
        <v>0</v>
      </c>
      <c r="AH2262" s="151">
        <v>-0.36</v>
      </c>
      <c r="AI2262" s="152">
        <v>0.03</v>
      </c>
      <c r="AJ2262" s="149">
        <v>0.12</v>
      </c>
      <c r="AK2262" s="149">
        <v>-0.4</v>
      </c>
      <c r="AL2262" s="150">
        <v>-0.34</v>
      </c>
      <c r="AM2262" s="153">
        <f t="shared" si="267"/>
        <v>0.14000000000000001</v>
      </c>
      <c r="AN2262" s="154">
        <f t="shared" si="267"/>
        <v>0.32</v>
      </c>
      <c r="AO2262" s="154">
        <f t="shared" si="267"/>
        <v>-0.13999999999999999</v>
      </c>
      <c r="AP2262" s="155">
        <f t="shared" si="261"/>
        <v>0.19</v>
      </c>
      <c r="AQ2262" s="156">
        <f>AVERAGE(Table3[[#This Row],[ HEK293 +Selistat_R1 2]:[ HEK293 +Selistat_R4 5]])</f>
        <v>0.1275</v>
      </c>
      <c r="AR2262" s="153">
        <f t="shared" si="268"/>
        <v>-0.24</v>
      </c>
      <c r="AS2262" s="154">
        <f t="shared" si="268"/>
        <v>-0.05</v>
      </c>
      <c r="AT2262" s="154">
        <f t="shared" si="268"/>
        <v>-0.02</v>
      </c>
      <c r="AU2262" s="157">
        <f t="shared" si="262"/>
        <v>-0.22999999999999998</v>
      </c>
      <c r="AV2262" s="158">
        <f t="shared" si="269"/>
        <v>-0.16</v>
      </c>
      <c r="AW2262" s="154">
        <f t="shared" si="269"/>
        <v>7.9999999999999988E-2</v>
      </c>
      <c r="AX2262" s="154">
        <f t="shared" si="269"/>
        <v>-0.42000000000000004</v>
      </c>
      <c r="AY2262" s="155">
        <f t="shared" si="263"/>
        <v>-0.21000000000000002</v>
      </c>
    </row>
    <row r="2263" spans="1:51" x14ac:dyDescent="0.15">
      <c r="A2263" s="122" t="s">
        <v>2858</v>
      </c>
      <c r="B2263" s="122" t="s">
        <v>2859</v>
      </c>
      <c r="C2263" s="122" t="s">
        <v>7798</v>
      </c>
      <c r="D2263" s="122" t="s">
        <v>2861</v>
      </c>
      <c r="E2263" s="122" t="s">
        <v>6505</v>
      </c>
      <c r="F2263" s="122" t="s">
        <v>4595</v>
      </c>
      <c r="G2263" s="122">
        <v>1</v>
      </c>
      <c r="H2263" s="166">
        <v>0.96076899999999998</v>
      </c>
      <c r="I2263" s="167">
        <v>7.4999999999999997E-3</v>
      </c>
      <c r="J2263" s="168" t="str">
        <f t="shared" si="264"/>
        <v>FALSE</v>
      </c>
      <c r="K2263" s="169">
        <v>0.37147599999999997</v>
      </c>
      <c r="L2263" s="170">
        <f>-LOG10(Table3[[#This Row],[Student''s T-test p-value HEK293 +Selistat_HEK293 UT]])</f>
        <v>0.43006923951918169</v>
      </c>
      <c r="M2263" s="167">
        <v>-0.16500000000000001</v>
      </c>
      <c r="N2263" s="171" t="str">
        <f t="shared" si="265"/>
        <v>FALSE</v>
      </c>
      <c r="O2263" s="146">
        <v>0.61000699999999997</v>
      </c>
      <c r="P2263" s="147">
        <v>-9.7500000000000003E-2</v>
      </c>
      <c r="Q2263" s="171" t="str">
        <f t="shared" si="266"/>
        <v>FALSE</v>
      </c>
      <c r="R2263" s="122" t="s">
        <v>7799</v>
      </c>
      <c r="S2263" s="122" t="s">
        <v>7800</v>
      </c>
      <c r="T2263" s="122" t="s">
        <v>7801</v>
      </c>
      <c r="U2263" s="172" t="s">
        <v>7802</v>
      </c>
      <c r="V2263" s="122" t="s">
        <v>7803</v>
      </c>
      <c r="W2263" s="148">
        <v>-0.31</v>
      </c>
      <c r="X2263" s="149">
        <v>-0.28000000000000003</v>
      </c>
      <c r="Y2263" s="149">
        <v>-0.38</v>
      </c>
      <c r="Z2263" s="150">
        <v>0.21</v>
      </c>
      <c r="AA2263" s="148">
        <v>-0.03</v>
      </c>
      <c r="AB2263" s="149">
        <v>-0.24</v>
      </c>
      <c r="AC2263" s="149">
        <v>0.26</v>
      </c>
      <c r="AD2263" s="151">
        <v>-0.09</v>
      </c>
      <c r="AE2263" s="148">
        <v>0.28000000000000003</v>
      </c>
      <c r="AF2263" s="149">
        <v>-0.36</v>
      </c>
      <c r="AG2263" s="149">
        <v>-0.03</v>
      </c>
      <c r="AH2263" s="151">
        <v>0.19</v>
      </c>
      <c r="AI2263" s="152">
        <v>0.28999999999999998</v>
      </c>
      <c r="AJ2263" s="149">
        <v>-0.14000000000000001</v>
      </c>
      <c r="AK2263" s="149">
        <v>0</v>
      </c>
      <c r="AL2263" s="150">
        <v>0.32</v>
      </c>
      <c r="AM2263" s="153">
        <f t="shared" si="267"/>
        <v>-0.28000000000000003</v>
      </c>
      <c r="AN2263" s="154">
        <f t="shared" si="267"/>
        <v>-4.0000000000000036E-2</v>
      </c>
      <c r="AO2263" s="154">
        <f t="shared" si="267"/>
        <v>-0.64</v>
      </c>
      <c r="AP2263" s="155">
        <f t="shared" si="261"/>
        <v>0.3</v>
      </c>
      <c r="AQ2263" s="156">
        <f>AVERAGE(Table3[[#This Row],[ HEK293 +Selistat_R1 2]:[ HEK293 +Selistat_R4 5]])</f>
        <v>-0.16500000000000004</v>
      </c>
      <c r="AR2263" s="153">
        <f t="shared" si="268"/>
        <v>0.31000000000000005</v>
      </c>
      <c r="AS2263" s="154">
        <f t="shared" si="268"/>
        <v>-0.12</v>
      </c>
      <c r="AT2263" s="154">
        <f t="shared" si="268"/>
        <v>-0.29000000000000004</v>
      </c>
      <c r="AU2263" s="157">
        <f t="shared" si="262"/>
        <v>0.28000000000000003</v>
      </c>
      <c r="AV2263" s="158">
        <f t="shared" si="269"/>
        <v>0.31999999999999995</v>
      </c>
      <c r="AW2263" s="154">
        <f t="shared" si="269"/>
        <v>9.9999999999999978E-2</v>
      </c>
      <c r="AX2263" s="154">
        <f t="shared" si="269"/>
        <v>-0.26</v>
      </c>
      <c r="AY2263" s="155">
        <f t="shared" si="263"/>
        <v>0.41000000000000003</v>
      </c>
    </row>
    <row r="2264" spans="1:51" x14ac:dyDescent="0.15">
      <c r="A2264" s="122" t="s">
        <v>11286</v>
      </c>
      <c r="B2264" s="122" t="s">
        <v>11287</v>
      </c>
      <c r="C2264" s="122" t="s">
        <v>11288</v>
      </c>
      <c r="D2264" s="122" t="s">
        <v>3457</v>
      </c>
      <c r="E2264" s="122" t="s">
        <v>11289</v>
      </c>
      <c r="F2264" s="122" t="s">
        <v>3633</v>
      </c>
      <c r="G2264" s="122">
        <v>1</v>
      </c>
      <c r="H2264" s="166">
        <v>0.55767999999999995</v>
      </c>
      <c r="I2264" s="167">
        <v>-9.6666699999999994E-2</v>
      </c>
      <c r="J2264" s="168" t="str">
        <f t="shared" si="264"/>
        <v>FALSE</v>
      </c>
      <c r="K2264" s="169">
        <v>0.37234400000000001</v>
      </c>
      <c r="L2264" s="170">
        <f>-LOG10(Table3[[#This Row],[Student''s T-test p-value HEK293 +Selistat_HEK293 UT]])</f>
        <v>0.42905564004240893</v>
      </c>
      <c r="M2264" s="167">
        <v>-0.2225</v>
      </c>
      <c r="N2264" s="171" t="str">
        <f t="shared" si="265"/>
        <v>FALSE</v>
      </c>
      <c r="O2264" s="146">
        <v>0.22675500000000001</v>
      </c>
      <c r="P2264" s="147">
        <v>0.20250000000000001</v>
      </c>
      <c r="Q2264" s="171" t="str">
        <f t="shared" si="266"/>
        <v>FALSE</v>
      </c>
      <c r="R2264" s="122" t="s">
        <v>11290</v>
      </c>
      <c r="S2264" s="122" t="s">
        <v>11291</v>
      </c>
      <c r="T2264" s="122" t="s">
        <v>11292</v>
      </c>
      <c r="U2264" s="172" t="s">
        <v>11293</v>
      </c>
      <c r="V2264" s="122" t="s">
        <v>11294</v>
      </c>
      <c r="W2264" s="148">
        <v>-0.85</v>
      </c>
      <c r="X2264" s="149">
        <v>0.1</v>
      </c>
      <c r="Y2264" s="149">
        <v>7.0000000000000007E-2</v>
      </c>
      <c r="Z2264" s="150">
        <v>-0.01</v>
      </c>
      <c r="AA2264" s="148">
        <v>0.17</v>
      </c>
      <c r="AB2264" s="149">
        <v>0.01</v>
      </c>
      <c r="AC2264" s="149">
        <v>-0.02</v>
      </c>
      <c r="AD2264" s="151">
        <v>0.04</v>
      </c>
      <c r="AE2264" s="148">
        <v>0.12</v>
      </c>
      <c r="AF2264" s="149">
        <v>0.06</v>
      </c>
      <c r="AG2264" s="149">
        <v>0.49</v>
      </c>
      <c r="AH2264" s="151">
        <v>-0.2</v>
      </c>
      <c r="AI2264" s="152">
        <v>0.05</v>
      </c>
      <c r="AJ2264" s="149">
        <v>-0.18</v>
      </c>
      <c r="AK2264" s="149">
        <v>-0.09</v>
      </c>
      <c r="AL2264" s="150">
        <v>-0.12</v>
      </c>
      <c r="AM2264" s="153">
        <f t="shared" si="267"/>
        <v>-1.02</v>
      </c>
      <c r="AN2264" s="154">
        <f t="shared" si="267"/>
        <v>9.0000000000000011E-2</v>
      </c>
      <c r="AO2264" s="154">
        <f t="shared" si="267"/>
        <v>9.0000000000000011E-2</v>
      </c>
      <c r="AP2264" s="155">
        <f t="shared" si="261"/>
        <v>-0.05</v>
      </c>
      <c r="AQ2264" s="156">
        <f>AVERAGE(Table3[[#This Row],[ HEK293 +Selistat_R1 2]:[ HEK293 +Selistat_R4 5]])</f>
        <v>-0.22250000000000003</v>
      </c>
      <c r="AR2264" s="153">
        <f t="shared" si="268"/>
        <v>-5.0000000000000017E-2</v>
      </c>
      <c r="AS2264" s="154">
        <f t="shared" si="268"/>
        <v>4.9999999999999996E-2</v>
      </c>
      <c r="AT2264" s="154">
        <f t="shared" si="268"/>
        <v>0.51</v>
      </c>
      <c r="AU2264" s="157">
        <f t="shared" si="262"/>
        <v>-0.24000000000000002</v>
      </c>
      <c r="AV2264" s="158">
        <f t="shared" si="269"/>
        <v>-0.12000000000000001</v>
      </c>
      <c r="AW2264" s="154">
        <f t="shared" si="269"/>
        <v>-0.19</v>
      </c>
      <c r="AX2264" s="154">
        <f t="shared" si="269"/>
        <v>-6.9999999999999993E-2</v>
      </c>
      <c r="AY2264" s="155">
        <f t="shared" si="263"/>
        <v>-0.16</v>
      </c>
    </row>
    <row r="2265" spans="1:51" x14ac:dyDescent="0.15">
      <c r="A2265" s="122" t="s">
        <v>2933</v>
      </c>
      <c r="B2265" s="122" t="s">
        <v>2934</v>
      </c>
      <c r="C2265" s="122" t="s">
        <v>2876</v>
      </c>
      <c r="E2265" s="122" t="s">
        <v>2935</v>
      </c>
      <c r="G2265" s="122">
        <v>4</v>
      </c>
      <c r="H2265" s="166">
        <v>0.53577399999999997</v>
      </c>
      <c r="I2265" s="167">
        <v>-8.6666699999999999E-2</v>
      </c>
      <c r="J2265" s="168" t="str">
        <f t="shared" si="264"/>
        <v>FALSE</v>
      </c>
      <c r="K2265" s="169">
        <v>0.37237999999999999</v>
      </c>
      <c r="L2265" s="170">
        <f>-LOG10(Table3[[#This Row],[Student''s T-test p-value HEK293 +Selistat_HEK293 UT]])</f>
        <v>0.42901365240306683</v>
      </c>
      <c r="M2265" s="167">
        <v>-0.1575</v>
      </c>
      <c r="N2265" s="171" t="str">
        <f t="shared" si="265"/>
        <v>FALSE</v>
      </c>
      <c r="O2265" s="146">
        <v>0.969754</v>
      </c>
      <c r="P2265" s="147">
        <v>-7.4999999999999997E-3</v>
      </c>
      <c r="Q2265" s="171" t="str">
        <f t="shared" si="266"/>
        <v>FALSE</v>
      </c>
      <c r="R2265" s="122" t="s">
        <v>687</v>
      </c>
      <c r="S2265" s="122" t="s">
        <v>9937</v>
      </c>
      <c r="T2265" s="122" t="s">
        <v>697</v>
      </c>
      <c r="U2265" s="172" t="s">
        <v>2643</v>
      </c>
      <c r="V2265" s="122" t="s">
        <v>9938</v>
      </c>
      <c r="W2265" s="148">
        <v>-0.15</v>
      </c>
      <c r="X2265" s="149">
        <v>-0.2</v>
      </c>
      <c r="Y2265" s="149">
        <v>-0.42</v>
      </c>
      <c r="Z2265" s="150">
        <v>0.33</v>
      </c>
      <c r="AA2265" s="148">
        <v>0</v>
      </c>
      <c r="AB2265" s="149">
        <v>0.06</v>
      </c>
      <c r="AC2265" s="149">
        <v>0.16</v>
      </c>
      <c r="AD2265" s="151">
        <v>-0.03</v>
      </c>
      <c r="AE2265" s="148">
        <v>0.11</v>
      </c>
      <c r="AF2265" s="149">
        <v>-0.26</v>
      </c>
      <c r="AG2265" s="149">
        <v>0.01</v>
      </c>
      <c r="AH2265" s="151">
        <v>0.11</v>
      </c>
      <c r="AI2265" s="152">
        <v>0.15</v>
      </c>
      <c r="AJ2265" s="149">
        <v>-0.49</v>
      </c>
      <c r="AK2265" s="149">
        <v>7.0000000000000007E-2</v>
      </c>
      <c r="AL2265" s="150">
        <v>0.27</v>
      </c>
      <c r="AM2265" s="153">
        <f t="shared" si="267"/>
        <v>-0.15</v>
      </c>
      <c r="AN2265" s="154">
        <f t="shared" si="267"/>
        <v>-0.26</v>
      </c>
      <c r="AO2265" s="154">
        <f t="shared" si="267"/>
        <v>-0.57999999999999996</v>
      </c>
      <c r="AP2265" s="155">
        <f t="shared" si="261"/>
        <v>0.36</v>
      </c>
      <c r="AQ2265" s="156">
        <f>AVERAGE(Table3[[#This Row],[ HEK293 +Selistat_R1 2]:[ HEK293 +Selistat_R4 5]])</f>
        <v>-0.1575</v>
      </c>
      <c r="AR2265" s="153">
        <f t="shared" si="268"/>
        <v>0.11</v>
      </c>
      <c r="AS2265" s="154">
        <f t="shared" si="268"/>
        <v>-0.32</v>
      </c>
      <c r="AT2265" s="154">
        <f t="shared" si="268"/>
        <v>-0.15</v>
      </c>
      <c r="AU2265" s="157">
        <f t="shared" si="262"/>
        <v>0.14000000000000001</v>
      </c>
      <c r="AV2265" s="158">
        <f t="shared" si="269"/>
        <v>0.15</v>
      </c>
      <c r="AW2265" s="154">
        <f t="shared" si="269"/>
        <v>-0.55000000000000004</v>
      </c>
      <c r="AX2265" s="154">
        <f t="shared" si="269"/>
        <v>-0.09</v>
      </c>
      <c r="AY2265" s="155">
        <f t="shared" si="263"/>
        <v>0.30000000000000004</v>
      </c>
    </row>
    <row r="2266" spans="1:51" x14ac:dyDescent="0.15">
      <c r="A2266" s="122" t="s">
        <v>3224</v>
      </c>
      <c r="B2266" s="122" t="s">
        <v>3225</v>
      </c>
      <c r="C2266" s="122" t="s">
        <v>3226</v>
      </c>
      <c r="E2266" s="122" t="s">
        <v>3227</v>
      </c>
      <c r="F2266" s="122" t="s">
        <v>3228</v>
      </c>
      <c r="G2266" s="122">
        <v>5</v>
      </c>
      <c r="H2266" s="166">
        <v>0.51229899999999995</v>
      </c>
      <c r="I2266" s="167">
        <v>-0.13333300000000001</v>
      </c>
      <c r="J2266" s="168" t="str">
        <f t="shared" si="264"/>
        <v>FALSE</v>
      </c>
      <c r="K2266" s="169">
        <v>0.37258000000000002</v>
      </c>
      <c r="L2266" s="170">
        <f>-LOG10(Table3[[#This Row],[Student''s T-test p-value HEK293 +Selistat_HEK293 UT]])</f>
        <v>0.42878046163183753</v>
      </c>
      <c r="M2266" s="167">
        <v>-0.23749999999999999</v>
      </c>
      <c r="N2266" s="171" t="str">
        <f t="shared" si="265"/>
        <v>FALSE</v>
      </c>
      <c r="O2266" s="146">
        <v>0.16144700000000001</v>
      </c>
      <c r="P2266" s="147">
        <v>-0.35749999999999998</v>
      </c>
      <c r="Q2266" s="171" t="str">
        <f t="shared" si="266"/>
        <v>FALSE</v>
      </c>
      <c r="R2266" s="122" t="s">
        <v>1407</v>
      </c>
      <c r="S2266" s="122" t="s">
        <v>11295</v>
      </c>
      <c r="T2266" s="122" t="s">
        <v>1394</v>
      </c>
      <c r="U2266" s="172" t="s">
        <v>2674</v>
      </c>
      <c r="V2266" s="122" t="s">
        <v>8478</v>
      </c>
      <c r="W2266" s="148">
        <v>-0.28000000000000003</v>
      </c>
      <c r="X2266" s="149">
        <v>-0.46</v>
      </c>
      <c r="Y2266" s="149">
        <v>-0.28999999999999998</v>
      </c>
      <c r="Z2266" s="150">
        <v>0.34</v>
      </c>
      <c r="AA2266" s="148">
        <v>0.19</v>
      </c>
      <c r="AB2266" s="149">
        <v>-0.45</v>
      </c>
      <c r="AC2266" s="149">
        <v>0.23</v>
      </c>
      <c r="AD2266" s="151">
        <v>0.28999999999999998</v>
      </c>
      <c r="AE2266" s="148">
        <v>0.13</v>
      </c>
      <c r="AF2266" s="149">
        <v>-0.32</v>
      </c>
      <c r="AG2266" s="149">
        <v>-0.71</v>
      </c>
      <c r="AH2266" s="151">
        <v>0.12</v>
      </c>
      <c r="AI2266" s="152">
        <v>0.19</v>
      </c>
      <c r="AJ2266" s="149">
        <v>0.02</v>
      </c>
      <c r="AK2266" s="149">
        <v>0.01</v>
      </c>
      <c r="AL2266" s="150">
        <v>0.43</v>
      </c>
      <c r="AM2266" s="153">
        <f t="shared" si="267"/>
        <v>-0.47000000000000003</v>
      </c>
      <c r="AN2266" s="154">
        <f t="shared" si="267"/>
        <v>-1.0000000000000009E-2</v>
      </c>
      <c r="AO2266" s="154">
        <f t="shared" si="267"/>
        <v>-0.52</v>
      </c>
      <c r="AP2266" s="155">
        <f t="shared" si="261"/>
        <v>5.0000000000000044E-2</v>
      </c>
      <c r="AQ2266" s="156">
        <f>AVERAGE(Table3[[#This Row],[ HEK293 +Selistat_R1 2]:[ HEK293 +Selistat_R4 5]])</f>
        <v>-0.23749999999999999</v>
      </c>
      <c r="AR2266" s="153">
        <f t="shared" si="268"/>
        <v>-0.06</v>
      </c>
      <c r="AS2266" s="154">
        <f t="shared" si="268"/>
        <v>0.13</v>
      </c>
      <c r="AT2266" s="154">
        <f t="shared" si="268"/>
        <v>-0.94</v>
      </c>
      <c r="AU2266" s="157">
        <f t="shared" si="262"/>
        <v>-0.16999999999999998</v>
      </c>
      <c r="AV2266" s="158">
        <f t="shared" si="269"/>
        <v>0</v>
      </c>
      <c r="AW2266" s="154">
        <f t="shared" si="269"/>
        <v>0.47000000000000003</v>
      </c>
      <c r="AX2266" s="154">
        <f t="shared" si="269"/>
        <v>-0.22</v>
      </c>
      <c r="AY2266" s="155">
        <f t="shared" si="263"/>
        <v>0.14000000000000001</v>
      </c>
    </row>
    <row r="2267" spans="1:51" x14ac:dyDescent="0.15">
      <c r="A2267" s="122" t="s">
        <v>11296</v>
      </c>
      <c r="B2267" s="122" t="s">
        <v>11297</v>
      </c>
      <c r="C2267" s="122" t="s">
        <v>11298</v>
      </c>
      <c r="D2267" s="122" t="s">
        <v>11299</v>
      </c>
      <c r="E2267" s="122" t="s">
        <v>11300</v>
      </c>
      <c r="G2267" s="122">
        <v>1</v>
      </c>
      <c r="H2267" s="166">
        <v>0.34712999999999999</v>
      </c>
      <c r="I2267" s="167">
        <v>0.20083300000000001</v>
      </c>
      <c r="J2267" s="168" t="str">
        <f t="shared" si="264"/>
        <v>FALSE</v>
      </c>
      <c r="K2267" s="169">
        <v>0.37315599999999999</v>
      </c>
      <c r="L2267" s="170">
        <f>-LOG10(Table3[[#This Row],[Student''s T-test p-value HEK293 +Selistat_HEK293 UT]])</f>
        <v>0.42810957093775137</v>
      </c>
      <c r="M2267" s="167">
        <v>-0.16500000000000001</v>
      </c>
      <c r="N2267" s="171" t="str">
        <f t="shared" si="265"/>
        <v>FALSE</v>
      </c>
      <c r="O2267" s="146">
        <v>0.38148599999999999</v>
      </c>
      <c r="P2267" s="147">
        <v>-0.20250000000000001</v>
      </c>
      <c r="Q2267" s="171" t="str">
        <f t="shared" si="266"/>
        <v>FALSE</v>
      </c>
      <c r="R2267" s="122" t="s">
        <v>11301</v>
      </c>
      <c r="S2267" s="122" t="s">
        <v>11302</v>
      </c>
      <c r="T2267" s="122" t="s">
        <v>11303</v>
      </c>
      <c r="U2267" s="172" t="s">
        <v>11304</v>
      </c>
      <c r="V2267" s="122" t="s">
        <v>11305</v>
      </c>
      <c r="W2267" s="148">
        <v>-0.38</v>
      </c>
      <c r="X2267" s="149">
        <v>-0.25</v>
      </c>
      <c r="Y2267" s="149">
        <v>-0.03</v>
      </c>
      <c r="Z2267" s="150">
        <v>-0.77</v>
      </c>
      <c r="AA2267" s="148">
        <v>0</v>
      </c>
      <c r="AB2267" s="149">
        <v>-0.3</v>
      </c>
      <c r="AC2267" s="149">
        <v>-0.31</v>
      </c>
      <c r="AD2267" s="151">
        <v>-0.16</v>
      </c>
      <c r="AE2267" s="148">
        <v>0.32</v>
      </c>
      <c r="AF2267" s="149">
        <v>0.33</v>
      </c>
      <c r="AG2267" s="149">
        <v>0.09</v>
      </c>
      <c r="AH2267" s="151">
        <v>-0.38</v>
      </c>
      <c r="AI2267" s="152">
        <v>0.32</v>
      </c>
      <c r="AJ2267" s="149">
        <v>0.63</v>
      </c>
      <c r="AK2267" s="149">
        <v>0.25</v>
      </c>
      <c r="AL2267" s="150">
        <v>-0.03</v>
      </c>
      <c r="AM2267" s="153">
        <f t="shared" si="267"/>
        <v>-0.38</v>
      </c>
      <c r="AN2267" s="154">
        <f t="shared" si="267"/>
        <v>4.9999999999999989E-2</v>
      </c>
      <c r="AO2267" s="154">
        <f t="shared" si="267"/>
        <v>0.28000000000000003</v>
      </c>
      <c r="AP2267" s="155">
        <f t="shared" si="261"/>
        <v>-0.61</v>
      </c>
      <c r="AQ2267" s="156">
        <f>AVERAGE(Table3[[#This Row],[ HEK293 +Selistat_R1 2]:[ HEK293 +Selistat_R4 5]])</f>
        <v>-0.16499999999999998</v>
      </c>
      <c r="AR2267" s="153">
        <f t="shared" si="268"/>
        <v>0.32</v>
      </c>
      <c r="AS2267" s="154">
        <f t="shared" si="268"/>
        <v>0.63</v>
      </c>
      <c r="AT2267" s="154">
        <f t="shared" si="268"/>
        <v>0.4</v>
      </c>
      <c r="AU2267" s="157">
        <f t="shared" si="262"/>
        <v>-0.22</v>
      </c>
      <c r="AV2267" s="158">
        <f t="shared" si="269"/>
        <v>0.32</v>
      </c>
      <c r="AW2267" s="154">
        <f t="shared" si="269"/>
        <v>0.92999999999999994</v>
      </c>
      <c r="AX2267" s="154">
        <f t="shared" si="269"/>
        <v>0.56000000000000005</v>
      </c>
      <c r="AY2267" s="155">
        <f t="shared" si="263"/>
        <v>0.13</v>
      </c>
    </row>
    <row r="2268" spans="1:51" x14ac:dyDescent="0.15">
      <c r="A2268" s="122" t="s">
        <v>5542</v>
      </c>
      <c r="B2268" s="122" t="s">
        <v>2968</v>
      </c>
      <c r="C2268" s="122" t="s">
        <v>7804</v>
      </c>
      <c r="D2268" s="122" t="s">
        <v>5101</v>
      </c>
      <c r="E2268" s="122" t="s">
        <v>7805</v>
      </c>
      <c r="F2268" s="122" t="s">
        <v>7806</v>
      </c>
      <c r="G2268" s="122">
        <v>1</v>
      </c>
      <c r="H2268" s="166">
        <v>0.67477799999999999</v>
      </c>
      <c r="I2268" s="167">
        <v>0.155</v>
      </c>
      <c r="J2268" s="168" t="str">
        <f t="shared" si="264"/>
        <v>FALSE</v>
      </c>
      <c r="K2268" s="169">
        <v>0.37332500000000002</v>
      </c>
      <c r="L2268" s="170">
        <f>-LOG10(Table3[[#This Row],[Student''s T-test p-value HEK293 +Selistat_HEK293 UT]])</f>
        <v>0.42791292623093197</v>
      </c>
      <c r="M2268" s="167">
        <v>0.39750000000000002</v>
      </c>
      <c r="N2268" s="171" t="str">
        <f t="shared" si="265"/>
        <v>FALSE</v>
      </c>
      <c r="O2268" s="146">
        <v>0.67862699999999998</v>
      </c>
      <c r="P2268" s="147">
        <v>-0.2175</v>
      </c>
      <c r="Q2268" s="171" t="str">
        <f t="shared" si="266"/>
        <v>FALSE</v>
      </c>
      <c r="R2268" s="122" t="s">
        <v>498</v>
      </c>
      <c r="S2268" s="122" t="s">
        <v>11306</v>
      </c>
      <c r="T2268" s="122" t="s">
        <v>500</v>
      </c>
      <c r="U2268" s="172" t="s">
        <v>7808</v>
      </c>
      <c r="V2268" s="122" t="s">
        <v>11307</v>
      </c>
      <c r="W2268" s="148">
        <v>0.56000000000000005</v>
      </c>
      <c r="X2268" s="149">
        <v>0.96</v>
      </c>
      <c r="Y2268" s="149">
        <v>-0.39</v>
      </c>
      <c r="Z2268" s="150">
        <v>-0.55000000000000004</v>
      </c>
      <c r="AA2268" s="148">
        <v>-0.06</v>
      </c>
      <c r="AB2268" s="149">
        <v>0.19</v>
      </c>
      <c r="AC2268" s="149">
        <v>-0.64</v>
      </c>
      <c r="AD2268" s="151">
        <v>-0.5</v>
      </c>
      <c r="AE2268" s="148">
        <v>-0.77</v>
      </c>
      <c r="AF2268" s="149">
        <v>0.41</v>
      </c>
      <c r="AG2268" s="149">
        <v>-0.44</v>
      </c>
      <c r="AH2268" s="151">
        <v>-0.51</v>
      </c>
      <c r="AI2268" s="152">
        <v>-0.66</v>
      </c>
      <c r="AJ2268" s="149">
        <v>1.17</v>
      </c>
      <c r="AK2268" s="149">
        <v>-0.52</v>
      </c>
      <c r="AL2268" s="150">
        <v>-0.43</v>
      </c>
      <c r="AM2268" s="153">
        <f t="shared" si="267"/>
        <v>0.62000000000000011</v>
      </c>
      <c r="AN2268" s="154">
        <f t="shared" si="267"/>
        <v>0.77</v>
      </c>
      <c r="AO2268" s="154">
        <f t="shared" si="267"/>
        <v>0.25</v>
      </c>
      <c r="AP2268" s="155">
        <f t="shared" si="261"/>
        <v>-5.0000000000000044E-2</v>
      </c>
      <c r="AQ2268" s="156">
        <f>AVERAGE(Table3[[#This Row],[ HEK293 +Selistat_R1 2]:[ HEK293 +Selistat_R4 5]])</f>
        <v>0.39750000000000002</v>
      </c>
      <c r="AR2268" s="153">
        <f t="shared" si="268"/>
        <v>-0.71</v>
      </c>
      <c r="AS2268" s="154">
        <f t="shared" si="268"/>
        <v>0.21999999999999997</v>
      </c>
      <c r="AT2268" s="154">
        <f t="shared" si="268"/>
        <v>0.2</v>
      </c>
      <c r="AU2268" s="157">
        <f t="shared" si="262"/>
        <v>-1.0000000000000009E-2</v>
      </c>
      <c r="AV2268" s="158">
        <f t="shared" si="269"/>
        <v>-0.60000000000000009</v>
      </c>
      <c r="AW2268" s="154">
        <f t="shared" si="269"/>
        <v>0.98</v>
      </c>
      <c r="AX2268" s="154">
        <f t="shared" si="269"/>
        <v>0.12</v>
      </c>
      <c r="AY2268" s="155">
        <f t="shared" si="263"/>
        <v>7.0000000000000007E-2</v>
      </c>
    </row>
    <row r="2269" spans="1:51" x14ac:dyDescent="0.15">
      <c r="A2269" s="122" t="s">
        <v>5845</v>
      </c>
      <c r="B2269" s="122" t="s">
        <v>5846</v>
      </c>
      <c r="C2269" s="122" t="s">
        <v>5847</v>
      </c>
      <c r="D2269" s="122" t="s">
        <v>3830</v>
      </c>
      <c r="E2269" s="122" t="s">
        <v>5848</v>
      </c>
      <c r="F2269" s="122" t="s">
        <v>5849</v>
      </c>
      <c r="G2269" s="122">
        <v>17</v>
      </c>
      <c r="H2269" s="166">
        <v>0.81962299999999999</v>
      </c>
      <c r="I2269" s="167">
        <v>5.33333E-2</v>
      </c>
      <c r="J2269" s="168" t="str">
        <f t="shared" si="264"/>
        <v>FALSE</v>
      </c>
      <c r="K2269" s="169">
        <v>0.37389600000000001</v>
      </c>
      <c r="L2269" s="170">
        <f>-LOG10(Table3[[#This Row],[Student''s T-test p-value HEK293 +Selistat_HEK293 UT]])</f>
        <v>0.4272491809736752</v>
      </c>
      <c r="M2269" s="167">
        <v>-0.27250000000000002</v>
      </c>
      <c r="N2269" s="171" t="str">
        <f t="shared" si="265"/>
        <v>FALSE</v>
      </c>
      <c r="O2269" s="146">
        <v>0.34654200000000002</v>
      </c>
      <c r="P2269" s="147">
        <v>-0.21249999999999999</v>
      </c>
      <c r="Q2269" s="171" t="str">
        <f t="shared" si="266"/>
        <v>FALSE</v>
      </c>
      <c r="R2269" s="122" t="s">
        <v>935</v>
      </c>
      <c r="S2269" s="122" t="s">
        <v>11308</v>
      </c>
      <c r="T2269" s="122" t="s">
        <v>11309</v>
      </c>
      <c r="U2269" s="172" t="s">
        <v>8293</v>
      </c>
      <c r="V2269" s="122" t="s">
        <v>11310</v>
      </c>
      <c r="W2269" s="148">
        <v>-0.6</v>
      </c>
      <c r="X2269" s="149">
        <v>-0.64</v>
      </c>
      <c r="Y2269" s="149">
        <v>-0.51</v>
      </c>
      <c r="Z2269" s="150">
        <v>0.31</v>
      </c>
      <c r="AA2269" s="148">
        <v>-0.28999999999999998</v>
      </c>
      <c r="AB2269" s="149">
        <v>-0.47</v>
      </c>
      <c r="AC2269" s="149">
        <v>0.21</v>
      </c>
      <c r="AD2269" s="151">
        <v>0.2</v>
      </c>
      <c r="AE2269" s="148">
        <v>0.25</v>
      </c>
      <c r="AF2269" s="149">
        <v>-0.17</v>
      </c>
      <c r="AG2269" s="149">
        <v>-0.24</v>
      </c>
      <c r="AH2269" s="151">
        <v>0.25</v>
      </c>
      <c r="AI2269" s="152">
        <v>0.28999999999999998</v>
      </c>
      <c r="AJ2269" s="149">
        <v>-0.08</v>
      </c>
      <c r="AK2269" s="149">
        <v>7.0000000000000007E-2</v>
      </c>
      <c r="AL2269" s="150">
        <v>0.66</v>
      </c>
      <c r="AM2269" s="153">
        <f t="shared" si="267"/>
        <v>-0.31</v>
      </c>
      <c r="AN2269" s="154">
        <f t="shared" si="267"/>
        <v>-0.17000000000000004</v>
      </c>
      <c r="AO2269" s="154">
        <f t="shared" si="267"/>
        <v>-0.72</v>
      </c>
      <c r="AP2269" s="155">
        <f t="shared" si="261"/>
        <v>0.10999999999999999</v>
      </c>
      <c r="AQ2269" s="156">
        <f>AVERAGE(Table3[[#This Row],[ HEK293 +Selistat_R1 2]:[ HEK293 +Selistat_R4 5]])</f>
        <v>-0.27249999999999996</v>
      </c>
      <c r="AR2269" s="153">
        <f t="shared" si="268"/>
        <v>0.54</v>
      </c>
      <c r="AS2269" s="154">
        <f t="shared" si="268"/>
        <v>0.29999999999999993</v>
      </c>
      <c r="AT2269" s="154">
        <f t="shared" si="268"/>
        <v>-0.44999999999999996</v>
      </c>
      <c r="AU2269" s="157">
        <f t="shared" si="262"/>
        <v>4.9999999999999989E-2</v>
      </c>
      <c r="AV2269" s="158">
        <f t="shared" si="269"/>
        <v>0.57999999999999996</v>
      </c>
      <c r="AW2269" s="154">
        <f t="shared" si="269"/>
        <v>0.38999999999999996</v>
      </c>
      <c r="AX2269" s="154">
        <f t="shared" si="269"/>
        <v>-0.13999999999999999</v>
      </c>
      <c r="AY2269" s="155">
        <f t="shared" si="263"/>
        <v>0.46</v>
      </c>
    </row>
    <row r="2270" spans="1:51" x14ac:dyDescent="0.15">
      <c r="C2270" s="122" t="s">
        <v>4338</v>
      </c>
      <c r="E2270" s="122" t="s">
        <v>4339</v>
      </c>
      <c r="G2270" s="122">
        <v>1</v>
      </c>
      <c r="H2270" s="166">
        <v>0.76728200000000002</v>
      </c>
      <c r="I2270" s="167">
        <v>7.9166700000000007E-2</v>
      </c>
      <c r="J2270" s="168" t="str">
        <f t="shared" si="264"/>
        <v>FALSE</v>
      </c>
      <c r="K2270" s="169">
        <v>0.37422699999999998</v>
      </c>
      <c r="L2270" s="170">
        <f>-LOG10(Table3[[#This Row],[Student''s T-test p-value HEK293 +Selistat_HEK293 UT]])</f>
        <v>0.4268648819135209</v>
      </c>
      <c r="M2270" s="167">
        <v>0.37</v>
      </c>
      <c r="N2270" s="171" t="str">
        <f t="shared" si="265"/>
        <v>FALSE</v>
      </c>
      <c r="O2270" s="146">
        <v>8.5161600000000004E-2</v>
      </c>
      <c r="P2270" s="147">
        <v>0.35249999999999998</v>
      </c>
      <c r="Q2270" s="171" t="str">
        <f t="shared" si="266"/>
        <v>FALSE</v>
      </c>
      <c r="R2270" s="122" t="s">
        <v>651</v>
      </c>
      <c r="S2270" s="122" t="s">
        <v>11311</v>
      </c>
      <c r="T2270" s="122" t="s">
        <v>653</v>
      </c>
      <c r="U2270" s="172" t="s">
        <v>4341</v>
      </c>
      <c r="V2270" s="122" t="s">
        <v>11312</v>
      </c>
      <c r="W2270" s="148">
        <v>-0.15</v>
      </c>
      <c r="X2270" s="149">
        <v>0.15</v>
      </c>
      <c r="Y2270" s="149">
        <v>-0.01</v>
      </c>
      <c r="Z2270" s="150">
        <v>0.98</v>
      </c>
      <c r="AA2270" s="148">
        <v>-0.6</v>
      </c>
      <c r="AB2270" s="149">
        <v>0.22</v>
      </c>
      <c r="AC2270" s="149">
        <v>0.51</v>
      </c>
      <c r="AD2270" s="151">
        <v>-0.64</v>
      </c>
      <c r="AE2270" s="148">
        <v>-7.0000000000000007E-2</v>
      </c>
      <c r="AF2270" s="149">
        <v>0.38</v>
      </c>
      <c r="AG2270" s="149">
        <v>-0.04</v>
      </c>
      <c r="AH2270" s="151">
        <v>-0.34</v>
      </c>
      <c r="AI2270" s="152">
        <v>-0.28999999999999998</v>
      </c>
      <c r="AJ2270" s="149">
        <v>-0.53</v>
      </c>
      <c r="AK2270" s="149">
        <v>-0.17</v>
      </c>
      <c r="AL2270" s="150">
        <v>-0.49</v>
      </c>
      <c r="AM2270" s="153">
        <f t="shared" si="267"/>
        <v>0.44999999999999996</v>
      </c>
      <c r="AN2270" s="154">
        <f t="shared" si="267"/>
        <v>-7.0000000000000007E-2</v>
      </c>
      <c r="AO2270" s="154">
        <f t="shared" si="267"/>
        <v>-0.52</v>
      </c>
      <c r="AP2270" s="155">
        <f t="shared" si="261"/>
        <v>1.62</v>
      </c>
      <c r="AQ2270" s="156">
        <f>AVERAGE(Table3[[#This Row],[ HEK293 +Selistat_R1 2]:[ HEK293 +Selistat_R4 5]])</f>
        <v>0.37</v>
      </c>
      <c r="AR2270" s="153">
        <f t="shared" si="268"/>
        <v>0.53</v>
      </c>
      <c r="AS2270" s="154">
        <f t="shared" si="268"/>
        <v>0.16</v>
      </c>
      <c r="AT2270" s="154">
        <f t="shared" si="268"/>
        <v>-0.55000000000000004</v>
      </c>
      <c r="AU2270" s="157">
        <f t="shared" si="262"/>
        <v>0.3</v>
      </c>
      <c r="AV2270" s="158">
        <f t="shared" si="269"/>
        <v>0.31</v>
      </c>
      <c r="AW2270" s="154">
        <f t="shared" si="269"/>
        <v>-0.75</v>
      </c>
      <c r="AX2270" s="154">
        <f t="shared" si="269"/>
        <v>-0.68</v>
      </c>
      <c r="AY2270" s="155">
        <f t="shared" si="263"/>
        <v>0.15000000000000002</v>
      </c>
    </row>
    <row r="2271" spans="1:51" x14ac:dyDescent="0.15">
      <c r="A2271" s="122" t="s">
        <v>5542</v>
      </c>
      <c r="B2271" s="122" t="s">
        <v>2968</v>
      </c>
      <c r="C2271" s="122" t="s">
        <v>7804</v>
      </c>
      <c r="D2271" s="122" t="s">
        <v>5101</v>
      </c>
      <c r="E2271" s="122" t="s">
        <v>7805</v>
      </c>
      <c r="F2271" s="122" t="s">
        <v>7806</v>
      </c>
      <c r="G2271" s="122">
        <v>6</v>
      </c>
      <c r="H2271" s="166">
        <v>3.04911E-2</v>
      </c>
      <c r="I2271" s="167">
        <v>0.28833300000000001</v>
      </c>
      <c r="J2271" s="168" t="str">
        <f t="shared" si="264"/>
        <v>FALSE</v>
      </c>
      <c r="K2271" s="169">
        <v>0.375031</v>
      </c>
      <c r="L2271" s="170">
        <f>-LOG10(Table3[[#This Row],[Student''s T-test p-value HEK293 +Selistat_HEK293 UT]])</f>
        <v>0.42593283207896471</v>
      </c>
      <c r="M2271" s="167">
        <v>0.13750000000000001</v>
      </c>
      <c r="N2271" s="171" t="str">
        <f t="shared" si="265"/>
        <v>FALSE</v>
      </c>
      <c r="O2271" s="146">
        <v>0.28718399999999999</v>
      </c>
      <c r="P2271" s="147">
        <v>-0.14249999999999999</v>
      </c>
      <c r="Q2271" s="171" t="str">
        <f t="shared" si="266"/>
        <v>FALSE</v>
      </c>
      <c r="R2271" s="122" t="s">
        <v>498</v>
      </c>
      <c r="S2271" s="122" t="s">
        <v>502</v>
      </c>
      <c r="T2271" s="122" t="s">
        <v>500</v>
      </c>
      <c r="U2271" s="172" t="s">
        <v>7808</v>
      </c>
      <c r="V2271" s="122" t="s">
        <v>11313</v>
      </c>
      <c r="W2271" s="148">
        <v>-0.19</v>
      </c>
      <c r="X2271" s="149">
        <v>-0.18</v>
      </c>
      <c r="Y2271" s="149">
        <v>-0.28999999999999998</v>
      </c>
      <c r="Z2271" s="150">
        <v>0.27</v>
      </c>
      <c r="AA2271" s="148">
        <v>-7.0000000000000007E-2</v>
      </c>
      <c r="AB2271" s="149">
        <v>-0.41</v>
      </c>
      <c r="AC2271" s="149">
        <v>-0.2</v>
      </c>
      <c r="AD2271" s="151">
        <v>-0.26</v>
      </c>
      <c r="AE2271" s="148">
        <v>0.05</v>
      </c>
      <c r="AF2271" s="149">
        <v>7.0000000000000007E-2</v>
      </c>
      <c r="AG2271" s="149">
        <v>-0.12</v>
      </c>
      <c r="AH2271" s="151">
        <v>0.23</v>
      </c>
      <c r="AI2271" s="152">
        <v>0.11</v>
      </c>
      <c r="AJ2271" s="149">
        <v>-0.01</v>
      </c>
      <c r="AK2271" s="149">
        <v>0.25</v>
      </c>
      <c r="AL2271" s="150">
        <v>0.45</v>
      </c>
      <c r="AM2271" s="153">
        <f t="shared" si="267"/>
        <v>-0.12</v>
      </c>
      <c r="AN2271" s="154">
        <f t="shared" si="267"/>
        <v>0.22999999999999998</v>
      </c>
      <c r="AO2271" s="154">
        <f t="shared" si="267"/>
        <v>-8.9999999999999969E-2</v>
      </c>
      <c r="AP2271" s="155">
        <f t="shared" si="261"/>
        <v>0.53</v>
      </c>
      <c r="AQ2271" s="156">
        <f>AVERAGE(Table3[[#This Row],[ HEK293 +Selistat_R1 2]:[ HEK293 +Selistat_R4 5]])</f>
        <v>0.13750000000000001</v>
      </c>
      <c r="AR2271" s="153">
        <f t="shared" si="268"/>
        <v>0.12000000000000001</v>
      </c>
      <c r="AS2271" s="154">
        <f t="shared" si="268"/>
        <v>0.48</v>
      </c>
      <c r="AT2271" s="154">
        <f t="shared" si="268"/>
        <v>8.0000000000000016E-2</v>
      </c>
      <c r="AU2271" s="157">
        <f t="shared" si="262"/>
        <v>0.49</v>
      </c>
      <c r="AV2271" s="158">
        <f t="shared" si="269"/>
        <v>0.18</v>
      </c>
      <c r="AW2271" s="154">
        <f t="shared" si="269"/>
        <v>0.39999999999999997</v>
      </c>
      <c r="AX2271" s="154">
        <f t="shared" si="269"/>
        <v>0.45</v>
      </c>
      <c r="AY2271" s="155">
        <f t="shared" si="263"/>
        <v>0.71</v>
      </c>
    </row>
    <row r="2272" spans="1:51" x14ac:dyDescent="0.15">
      <c r="A2272" s="122" t="s">
        <v>4756</v>
      </c>
      <c r="B2272" s="122" t="s">
        <v>4757</v>
      </c>
      <c r="C2272" s="122" t="s">
        <v>4758</v>
      </c>
      <c r="E2272" s="122" t="s">
        <v>4759</v>
      </c>
      <c r="G2272" s="122">
        <v>1</v>
      </c>
      <c r="H2272" s="166">
        <v>0.67235199999999995</v>
      </c>
      <c r="I2272" s="167">
        <v>0.1075</v>
      </c>
      <c r="J2272" s="168" t="str">
        <f t="shared" si="264"/>
        <v>FALSE</v>
      </c>
      <c r="K2272" s="169">
        <v>0.37513999999999997</v>
      </c>
      <c r="L2272" s="170">
        <f>-LOG10(Table3[[#This Row],[Student''s T-test p-value HEK293 +Selistat_HEK293 UT]])</f>
        <v>0.42580662592367324</v>
      </c>
      <c r="M2272" s="167">
        <v>-0.14749999999999999</v>
      </c>
      <c r="N2272" s="171" t="str">
        <f t="shared" si="265"/>
        <v>FALSE</v>
      </c>
      <c r="O2272" s="146">
        <v>0.87618600000000002</v>
      </c>
      <c r="P2272" s="147">
        <v>-6.5000000000000002E-2</v>
      </c>
      <c r="Q2272" s="171" t="str">
        <f t="shared" si="266"/>
        <v>FALSE</v>
      </c>
      <c r="R2272" s="122" t="s">
        <v>606</v>
      </c>
      <c r="S2272" s="122" t="s">
        <v>9095</v>
      </c>
      <c r="T2272" s="122" t="s">
        <v>608</v>
      </c>
      <c r="U2272" s="172" t="s">
        <v>4760</v>
      </c>
      <c r="V2272" s="122" t="s">
        <v>9096</v>
      </c>
      <c r="W2272" s="148">
        <v>-0.48</v>
      </c>
      <c r="X2272" s="149">
        <v>-0.36</v>
      </c>
      <c r="Y2272" s="149">
        <v>-0.17</v>
      </c>
      <c r="Z2272" s="150">
        <v>-0.17</v>
      </c>
      <c r="AA2272" s="148">
        <v>-0.33</v>
      </c>
      <c r="AB2272" s="149">
        <v>-0.27</v>
      </c>
      <c r="AC2272" s="149">
        <v>-0.24</v>
      </c>
      <c r="AD2272" s="151">
        <v>0.25</v>
      </c>
      <c r="AE2272" s="148">
        <v>1.2</v>
      </c>
      <c r="AF2272" s="149">
        <v>-0.31</v>
      </c>
      <c r="AG2272" s="149">
        <v>-0.36</v>
      </c>
      <c r="AH2272" s="151">
        <v>-0.31</v>
      </c>
      <c r="AI2272" s="152">
        <v>0.28999999999999998</v>
      </c>
      <c r="AJ2272" s="149">
        <v>-0.23</v>
      </c>
      <c r="AK2272" s="149">
        <v>0.19</v>
      </c>
      <c r="AL2272" s="150">
        <v>0.23</v>
      </c>
      <c r="AM2272" s="153">
        <f t="shared" si="267"/>
        <v>-0.14999999999999997</v>
      </c>
      <c r="AN2272" s="154">
        <f t="shared" si="267"/>
        <v>-8.9999999999999969E-2</v>
      </c>
      <c r="AO2272" s="154">
        <f t="shared" si="267"/>
        <v>6.9999999999999979E-2</v>
      </c>
      <c r="AP2272" s="155">
        <f t="shared" si="261"/>
        <v>-0.42000000000000004</v>
      </c>
      <c r="AQ2272" s="156">
        <f>AVERAGE(Table3[[#This Row],[ HEK293 +Selistat_R1 2]:[ HEK293 +Selistat_R4 5]])</f>
        <v>-0.14749999999999999</v>
      </c>
      <c r="AR2272" s="153">
        <f t="shared" si="268"/>
        <v>1.53</v>
      </c>
      <c r="AS2272" s="154">
        <f t="shared" si="268"/>
        <v>-3.999999999999998E-2</v>
      </c>
      <c r="AT2272" s="154">
        <f t="shared" si="268"/>
        <v>-0.12</v>
      </c>
      <c r="AU2272" s="157">
        <f t="shared" si="262"/>
        <v>-0.56000000000000005</v>
      </c>
      <c r="AV2272" s="158">
        <f t="shared" si="269"/>
        <v>0.62</v>
      </c>
      <c r="AW2272" s="154">
        <f t="shared" si="269"/>
        <v>4.0000000000000008E-2</v>
      </c>
      <c r="AX2272" s="154">
        <f t="shared" si="269"/>
        <v>0.43</v>
      </c>
      <c r="AY2272" s="155">
        <f t="shared" si="263"/>
        <v>-1.999999999999999E-2</v>
      </c>
    </row>
    <row r="2273" spans="1:51" x14ac:dyDescent="0.15">
      <c r="A2273" s="122" t="s">
        <v>7728</v>
      </c>
      <c r="B2273" s="122" t="s">
        <v>2865</v>
      </c>
      <c r="C2273" s="122" t="s">
        <v>3220</v>
      </c>
      <c r="E2273" s="122" t="s">
        <v>7729</v>
      </c>
      <c r="G2273" s="122">
        <v>2</v>
      </c>
      <c r="H2273" s="166">
        <v>0.167324</v>
      </c>
      <c r="I2273" s="167">
        <v>0.17416699999999999</v>
      </c>
      <c r="J2273" s="168" t="str">
        <f t="shared" si="264"/>
        <v>FALSE</v>
      </c>
      <c r="K2273" s="169">
        <v>0.375197</v>
      </c>
      <c r="L2273" s="170">
        <f>-LOG10(Table3[[#This Row],[Student''s T-test p-value HEK293 +Selistat_HEK293 UT]])</f>
        <v>0.425740642810709</v>
      </c>
      <c r="M2273" s="167">
        <v>-9.7500000000000003E-2</v>
      </c>
      <c r="N2273" s="171" t="str">
        <f t="shared" si="265"/>
        <v>FALSE</v>
      </c>
      <c r="O2273" s="146">
        <v>0.20389499999999999</v>
      </c>
      <c r="P2273" s="147">
        <v>-6.5000000000000002E-2</v>
      </c>
      <c r="Q2273" s="171" t="str">
        <f t="shared" si="266"/>
        <v>FALSE</v>
      </c>
      <c r="R2273" s="122" t="s">
        <v>7730</v>
      </c>
      <c r="S2273" s="122" t="s">
        <v>11314</v>
      </c>
      <c r="T2273" s="122" t="s">
        <v>7732</v>
      </c>
      <c r="U2273" s="172" t="s">
        <v>7733</v>
      </c>
      <c r="V2273" s="122" t="s">
        <v>11315</v>
      </c>
      <c r="W2273" s="148">
        <v>-0.25</v>
      </c>
      <c r="X2273" s="149">
        <v>-0.38</v>
      </c>
      <c r="Y2273" s="149">
        <v>-0.37</v>
      </c>
      <c r="Z2273" s="150">
        <v>0.03</v>
      </c>
      <c r="AA2273" s="148">
        <v>-0.2</v>
      </c>
      <c r="AB2273" s="149">
        <v>-0.21</v>
      </c>
      <c r="AC2273" s="149">
        <v>-0.1</v>
      </c>
      <c r="AD2273" s="151">
        <v>-7.0000000000000007E-2</v>
      </c>
      <c r="AE2273" s="148">
        <v>0.24</v>
      </c>
      <c r="AF2273" s="149">
        <v>0.06</v>
      </c>
      <c r="AG2273" s="149">
        <v>0.14000000000000001</v>
      </c>
      <c r="AH2273" s="151">
        <v>0.09</v>
      </c>
      <c r="AI2273" s="152">
        <v>0.22</v>
      </c>
      <c r="AJ2273" s="149">
        <v>0.15</v>
      </c>
      <c r="AK2273" s="149">
        <v>0.17</v>
      </c>
      <c r="AL2273" s="150">
        <v>0.25</v>
      </c>
      <c r="AM2273" s="153">
        <f t="shared" si="267"/>
        <v>-4.9999999999999989E-2</v>
      </c>
      <c r="AN2273" s="154">
        <f t="shared" si="267"/>
        <v>-0.17</v>
      </c>
      <c r="AO2273" s="154">
        <f t="shared" si="267"/>
        <v>-0.27</v>
      </c>
      <c r="AP2273" s="155">
        <f t="shared" si="261"/>
        <v>0.1</v>
      </c>
      <c r="AQ2273" s="156">
        <f>AVERAGE(Table3[[#This Row],[ HEK293 +Selistat_R1 2]:[ HEK293 +Selistat_R4 5]])</f>
        <v>-9.7500000000000003E-2</v>
      </c>
      <c r="AR2273" s="153">
        <f t="shared" si="268"/>
        <v>0.44</v>
      </c>
      <c r="AS2273" s="154">
        <f t="shared" si="268"/>
        <v>0.27</v>
      </c>
      <c r="AT2273" s="154">
        <f t="shared" si="268"/>
        <v>0.24000000000000002</v>
      </c>
      <c r="AU2273" s="157">
        <f t="shared" si="262"/>
        <v>0.16</v>
      </c>
      <c r="AV2273" s="158">
        <f t="shared" si="269"/>
        <v>0.42000000000000004</v>
      </c>
      <c r="AW2273" s="154">
        <f t="shared" si="269"/>
        <v>0.36</v>
      </c>
      <c r="AX2273" s="154">
        <f t="shared" si="269"/>
        <v>0.27</v>
      </c>
      <c r="AY2273" s="155">
        <f t="shared" si="263"/>
        <v>0.32</v>
      </c>
    </row>
    <row r="2274" spans="1:51" x14ac:dyDescent="0.15">
      <c r="A2274" s="122" t="s">
        <v>3392</v>
      </c>
      <c r="B2274" s="122" t="s">
        <v>3393</v>
      </c>
      <c r="C2274" s="122" t="s">
        <v>3394</v>
      </c>
      <c r="D2274" s="122" t="s">
        <v>2848</v>
      </c>
      <c r="E2274" s="122" t="s">
        <v>3395</v>
      </c>
      <c r="F2274" s="122" t="s">
        <v>3396</v>
      </c>
      <c r="G2274" s="122">
        <v>4</v>
      </c>
      <c r="H2274" s="166">
        <v>0.92608400000000002</v>
      </c>
      <c r="I2274" s="167">
        <v>-2.0833299999999999E-2</v>
      </c>
      <c r="J2274" s="168" t="str">
        <f t="shared" si="264"/>
        <v>FALSE</v>
      </c>
      <c r="K2274" s="169">
        <v>0.37528699999999998</v>
      </c>
      <c r="L2274" s="170">
        <f>-LOG10(Table3[[#This Row],[Student''s T-test p-value HEK293 +Selistat_HEK293 UT]])</f>
        <v>0.42563647935470283</v>
      </c>
      <c r="M2274" s="167">
        <v>-0.19500000000000001</v>
      </c>
      <c r="N2274" s="171" t="str">
        <f t="shared" si="265"/>
        <v>FALSE</v>
      </c>
      <c r="O2274" s="146">
        <v>0.91495700000000002</v>
      </c>
      <c r="P2274" s="147">
        <v>-3.7499999999999999E-2</v>
      </c>
      <c r="Q2274" s="171" t="str">
        <f t="shared" si="266"/>
        <v>FALSE</v>
      </c>
      <c r="R2274" s="122" t="s">
        <v>1566</v>
      </c>
      <c r="S2274" s="122" t="s">
        <v>1572</v>
      </c>
      <c r="T2274" s="122" t="s">
        <v>1568</v>
      </c>
      <c r="U2274" s="172" t="s">
        <v>2619</v>
      </c>
      <c r="V2274" s="122" t="s">
        <v>9435</v>
      </c>
      <c r="W2274" s="148">
        <v>-0.24</v>
      </c>
      <c r="X2274" s="149">
        <v>-0.41</v>
      </c>
      <c r="Y2274" s="149">
        <v>-0.5</v>
      </c>
      <c r="Z2274" s="150">
        <v>0.25</v>
      </c>
      <c r="AA2274" s="148">
        <v>0</v>
      </c>
      <c r="AB2274" s="149">
        <v>-0.36</v>
      </c>
      <c r="AC2274" s="149">
        <v>0.06</v>
      </c>
      <c r="AD2274" s="151">
        <v>0.18</v>
      </c>
      <c r="AE2274" s="148">
        <v>-7.0000000000000007E-2</v>
      </c>
      <c r="AF2274" s="149">
        <v>-0.47</v>
      </c>
      <c r="AG2274" s="149">
        <v>0.1</v>
      </c>
      <c r="AH2274" s="151">
        <v>0.51</v>
      </c>
      <c r="AI2274" s="152">
        <v>0.17</v>
      </c>
      <c r="AJ2274" s="149">
        <v>-0.61</v>
      </c>
      <c r="AK2274" s="149">
        <v>-0.03</v>
      </c>
      <c r="AL2274" s="150">
        <v>0.69</v>
      </c>
      <c r="AM2274" s="153">
        <f t="shared" si="267"/>
        <v>-0.24</v>
      </c>
      <c r="AN2274" s="154">
        <f t="shared" si="267"/>
        <v>-4.9999999999999989E-2</v>
      </c>
      <c r="AO2274" s="154">
        <f t="shared" si="267"/>
        <v>-0.56000000000000005</v>
      </c>
      <c r="AP2274" s="155">
        <f t="shared" si="261"/>
        <v>7.0000000000000007E-2</v>
      </c>
      <c r="AQ2274" s="156">
        <f>AVERAGE(Table3[[#This Row],[ HEK293 +Selistat_R1 2]:[ HEK293 +Selistat_R4 5]])</f>
        <v>-0.19500000000000001</v>
      </c>
      <c r="AR2274" s="153">
        <f t="shared" si="268"/>
        <v>-7.0000000000000007E-2</v>
      </c>
      <c r="AS2274" s="154">
        <f t="shared" si="268"/>
        <v>-0.10999999999999999</v>
      </c>
      <c r="AT2274" s="154">
        <f t="shared" si="268"/>
        <v>4.0000000000000008E-2</v>
      </c>
      <c r="AU2274" s="157">
        <f t="shared" si="262"/>
        <v>0.33</v>
      </c>
      <c r="AV2274" s="158">
        <f t="shared" si="269"/>
        <v>0.17</v>
      </c>
      <c r="AW2274" s="154">
        <f t="shared" si="269"/>
        <v>-0.25</v>
      </c>
      <c r="AX2274" s="154">
        <f t="shared" si="269"/>
        <v>-0.09</v>
      </c>
      <c r="AY2274" s="155">
        <f t="shared" si="263"/>
        <v>0.51</v>
      </c>
    </row>
    <row r="2275" spans="1:51" x14ac:dyDescent="0.15">
      <c r="A2275" s="122" t="s">
        <v>4811</v>
      </c>
      <c r="B2275" s="122" t="s">
        <v>3114</v>
      </c>
      <c r="C2275" s="122" t="s">
        <v>4812</v>
      </c>
      <c r="D2275" s="122" t="s">
        <v>4813</v>
      </c>
      <c r="E2275" s="122" t="s">
        <v>4814</v>
      </c>
      <c r="F2275" s="122" t="s">
        <v>4815</v>
      </c>
      <c r="G2275" s="122">
        <v>2</v>
      </c>
      <c r="H2275" s="166">
        <v>0.69169599999999998</v>
      </c>
      <c r="I2275" s="167">
        <v>5.5E-2</v>
      </c>
      <c r="J2275" s="168" t="str">
        <f t="shared" si="264"/>
        <v>FALSE</v>
      </c>
      <c r="K2275" s="169">
        <v>0.37547999999999998</v>
      </c>
      <c r="L2275" s="170">
        <f>-LOG10(Table3[[#This Row],[Student''s T-test p-value HEK293 +Selistat_HEK293 UT]])</f>
        <v>0.4254131908061819</v>
      </c>
      <c r="M2275" s="167">
        <v>-0.13500000000000001</v>
      </c>
      <c r="N2275" s="171" t="str">
        <f t="shared" si="265"/>
        <v>FALSE</v>
      </c>
      <c r="O2275" s="146">
        <v>0.76796600000000004</v>
      </c>
      <c r="P2275" s="147">
        <v>0.05</v>
      </c>
      <c r="Q2275" s="171" t="str">
        <f t="shared" si="266"/>
        <v>FALSE</v>
      </c>
      <c r="R2275" s="122" t="s">
        <v>1668</v>
      </c>
      <c r="S2275" s="122" t="s">
        <v>1674</v>
      </c>
      <c r="T2275" s="122" t="s">
        <v>1670</v>
      </c>
      <c r="U2275" s="172" t="s">
        <v>4817</v>
      </c>
      <c r="V2275" s="122" t="s">
        <v>11316</v>
      </c>
      <c r="W2275" s="148">
        <v>-0.37</v>
      </c>
      <c r="X2275" s="149">
        <v>-0.1</v>
      </c>
      <c r="Y2275" s="149">
        <v>-0.15</v>
      </c>
      <c r="Z2275" s="150">
        <v>-0.15</v>
      </c>
      <c r="AA2275" s="148">
        <v>0.13</v>
      </c>
      <c r="AB2275" s="149">
        <v>-0.41</v>
      </c>
      <c r="AC2275" s="149">
        <v>-0.08</v>
      </c>
      <c r="AD2275" s="151">
        <v>0.13</v>
      </c>
      <c r="AE2275" s="148">
        <v>0.35</v>
      </c>
      <c r="AF2275" s="149">
        <v>-0.14000000000000001</v>
      </c>
      <c r="AG2275" s="149">
        <v>0.24</v>
      </c>
      <c r="AH2275" s="151">
        <v>0.02</v>
      </c>
      <c r="AI2275" s="152">
        <v>0.11</v>
      </c>
      <c r="AJ2275" s="149">
        <v>-0.28000000000000003</v>
      </c>
      <c r="AK2275" s="149">
        <v>0.24</v>
      </c>
      <c r="AL2275" s="150">
        <v>0.2</v>
      </c>
      <c r="AM2275" s="153">
        <f t="shared" si="267"/>
        <v>-0.5</v>
      </c>
      <c r="AN2275" s="154">
        <f t="shared" si="267"/>
        <v>0.30999999999999994</v>
      </c>
      <c r="AO2275" s="154">
        <f t="shared" si="267"/>
        <v>-6.9999999999999993E-2</v>
      </c>
      <c r="AP2275" s="155">
        <f t="shared" si="261"/>
        <v>-0.28000000000000003</v>
      </c>
      <c r="AQ2275" s="156">
        <f>AVERAGE(Table3[[#This Row],[ HEK293 +Selistat_R1 2]:[ HEK293 +Selistat_R4 5]])</f>
        <v>-0.13500000000000001</v>
      </c>
      <c r="AR2275" s="153">
        <f t="shared" si="268"/>
        <v>0.21999999999999997</v>
      </c>
      <c r="AS2275" s="154">
        <f t="shared" si="268"/>
        <v>0.26999999999999996</v>
      </c>
      <c r="AT2275" s="154">
        <f t="shared" si="268"/>
        <v>0.32</v>
      </c>
      <c r="AU2275" s="157">
        <f t="shared" si="262"/>
        <v>-0.11</v>
      </c>
      <c r="AV2275" s="158">
        <f t="shared" si="269"/>
        <v>-2.0000000000000004E-2</v>
      </c>
      <c r="AW2275" s="154">
        <f t="shared" si="269"/>
        <v>0.12999999999999995</v>
      </c>
      <c r="AX2275" s="154">
        <f t="shared" si="269"/>
        <v>0.32</v>
      </c>
      <c r="AY2275" s="155">
        <f t="shared" si="263"/>
        <v>7.0000000000000007E-2</v>
      </c>
    </row>
    <row r="2276" spans="1:51" x14ac:dyDescent="0.15">
      <c r="A2276" s="122" t="s">
        <v>5845</v>
      </c>
      <c r="B2276" s="122" t="s">
        <v>5846</v>
      </c>
      <c r="C2276" s="122" t="s">
        <v>5847</v>
      </c>
      <c r="D2276" s="122" t="s">
        <v>3830</v>
      </c>
      <c r="E2276" s="122" t="s">
        <v>5848</v>
      </c>
      <c r="F2276" s="122" t="s">
        <v>5849</v>
      </c>
      <c r="G2276" s="122">
        <v>56</v>
      </c>
      <c r="H2276" s="166">
        <v>0.74837600000000004</v>
      </c>
      <c r="I2276" s="167">
        <v>5.5E-2</v>
      </c>
      <c r="J2276" s="168" t="str">
        <f t="shared" si="264"/>
        <v>FALSE</v>
      </c>
      <c r="K2276" s="169">
        <v>0.37582100000000002</v>
      </c>
      <c r="L2276" s="170">
        <f>-LOG10(Table3[[#This Row],[Student''s T-test p-value HEK293 +Selistat_HEK293 UT]])</f>
        <v>0.42501895619582336</v>
      </c>
      <c r="M2276" s="167">
        <v>-0.21</v>
      </c>
      <c r="N2276" s="171" t="str">
        <f t="shared" si="265"/>
        <v>FALSE</v>
      </c>
      <c r="O2276" s="146">
        <v>0.16741300000000001</v>
      </c>
      <c r="P2276" s="147">
        <v>-0.16500000000000001</v>
      </c>
      <c r="Q2276" s="171" t="str">
        <f t="shared" si="266"/>
        <v>FALSE</v>
      </c>
      <c r="R2276" s="122" t="s">
        <v>935</v>
      </c>
      <c r="S2276" s="122" t="s">
        <v>11317</v>
      </c>
      <c r="T2276" s="122" t="s">
        <v>11318</v>
      </c>
      <c r="U2276" s="172" t="s">
        <v>8293</v>
      </c>
      <c r="V2276" s="122" t="s">
        <v>11319</v>
      </c>
      <c r="W2276" s="148">
        <v>0.05</v>
      </c>
      <c r="X2276" s="149">
        <v>-0.21</v>
      </c>
      <c r="Y2276" s="149">
        <v>-0.36</v>
      </c>
      <c r="Z2276" s="150">
        <v>-0.57999999999999996</v>
      </c>
      <c r="AA2276" s="148">
        <v>0.18</v>
      </c>
      <c r="AB2276" s="149">
        <v>-0.33</v>
      </c>
      <c r="AC2276" s="149">
        <v>0.28999999999999998</v>
      </c>
      <c r="AD2276" s="151">
        <v>-0.4</v>
      </c>
      <c r="AE2276" s="148">
        <v>-0.16</v>
      </c>
      <c r="AF2276" s="149">
        <v>0.02</v>
      </c>
      <c r="AG2276" s="149">
        <v>0.14000000000000001</v>
      </c>
      <c r="AH2276" s="151">
        <v>0.16</v>
      </c>
      <c r="AI2276" s="152">
        <v>0.28999999999999998</v>
      </c>
      <c r="AJ2276" s="149">
        <v>0.19</v>
      </c>
      <c r="AK2276" s="149">
        <v>0.34</v>
      </c>
      <c r="AL2276" s="150">
        <v>0</v>
      </c>
      <c r="AM2276" s="153">
        <f t="shared" si="267"/>
        <v>-0.13</v>
      </c>
      <c r="AN2276" s="154">
        <f t="shared" si="267"/>
        <v>0.12000000000000002</v>
      </c>
      <c r="AO2276" s="154">
        <f t="shared" si="267"/>
        <v>-0.64999999999999991</v>
      </c>
      <c r="AP2276" s="155">
        <f t="shared" si="261"/>
        <v>-0.17999999999999994</v>
      </c>
      <c r="AQ2276" s="156">
        <f>AVERAGE(Table3[[#This Row],[ HEK293 +Selistat_R1 2]:[ HEK293 +Selistat_R4 5]])</f>
        <v>-0.20999999999999996</v>
      </c>
      <c r="AR2276" s="153">
        <f t="shared" si="268"/>
        <v>-0.33999999999999997</v>
      </c>
      <c r="AS2276" s="154">
        <f t="shared" si="268"/>
        <v>0.35000000000000003</v>
      </c>
      <c r="AT2276" s="154">
        <f t="shared" si="268"/>
        <v>-0.14999999999999997</v>
      </c>
      <c r="AU2276" s="157">
        <f t="shared" si="262"/>
        <v>0.56000000000000005</v>
      </c>
      <c r="AV2276" s="158">
        <f t="shared" si="269"/>
        <v>0.10999999999999999</v>
      </c>
      <c r="AW2276" s="154">
        <f t="shared" si="269"/>
        <v>0.52</v>
      </c>
      <c r="AX2276" s="154">
        <f t="shared" si="269"/>
        <v>5.0000000000000044E-2</v>
      </c>
      <c r="AY2276" s="155">
        <f t="shared" si="263"/>
        <v>0.4</v>
      </c>
    </row>
    <row r="2277" spans="1:51" x14ac:dyDescent="0.15">
      <c r="A2277" s="122" t="s">
        <v>3809</v>
      </c>
      <c r="B2277" s="122" t="s">
        <v>2968</v>
      </c>
      <c r="C2277" s="122" t="s">
        <v>5143</v>
      </c>
      <c r="D2277" s="122" t="s">
        <v>3830</v>
      </c>
      <c r="E2277" s="122" t="s">
        <v>5144</v>
      </c>
      <c r="G2277" s="122">
        <v>1</v>
      </c>
      <c r="H2277" s="166">
        <v>0.182925</v>
      </c>
      <c r="I2277" s="167">
        <v>-0.115</v>
      </c>
      <c r="J2277" s="168" t="str">
        <f t="shared" si="264"/>
        <v>FALSE</v>
      </c>
      <c r="K2277" s="169">
        <v>0.37692199999999998</v>
      </c>
      <c r="L2277" s="170">
        <f>-LOG10(Table3[[#This Row],[Student''s T-test p-value HEK293 +Selistat_HEK293 UT]])</f>
        <v>0.42374851312147266</v>
      </c>
      <c r="M2277" s="167">
        <v>-0.1125</v>
      </c>
      <c r="N2277" s="171" t="str">
        <f t="shared" si="265"/>
        <v>FALSE</v>
      </c>
      <c r="O2277" s="146">
        <v>0.82583300000000004</v>
      </c>
      <c r="P2277" s="147">
        <v>2.2499999999999999E-2</v>
      </c>
      <c r="Q2277" s="171" t="str">
        <f t="shared" si="266"/>
        <v>FALSE</v>
      </c>
      <c r="R2277" s="122" t="s">
        <v>610</v>
      </c>
      <c r="S2277" s="122" t="s">
        <v>614</v>
      </c>
      <c r="T2277" s="122" t="s">
        <v>612</v>
      </c>
      <c r="U2277" s="172" t="s">
        <v>5145</v>
      </c>
      <c r="V2277" s="122" t="s">
        <v>6193</v>
      </c>
      <c r="W2277" s="148">
        <v>-0.28999999999999998</v>
      </c>
      <c r="X2277" s="149">
        <v>0</v>
      </c>
      <c r="Y2277" s="149">
        <v>0</v>
      </c>
      <c r="Z2277" s="150">
        <v>0.16</v>
      </c>
      <c r="AA2277" s="148">
        <v>-0.11</v>
      </c>
      <c r="AB2277" s="149">
        <v>0.18</v>
      </c>
      <c r="AC2277" s="149">
        <v>0.05</v>
      </c>
      <c r="AD2277" s="151">
        <v>0.2</v>
      </c>
      <c r="AE2277" s="148">
        <v>-0.2</v>
      </c>
      <c r="AF2277" s="149">
        <v>0.04</v>
      </c>
      <c r="AG2277" s="149">
        <v>-0.1</v>
      </c>
      <c r="AH2277" s="151">
        <v>0.16</v>
      </c>
      <c r="AI2277" s="152">
        <v>-0.04</v>
      </c>
      <c r="AJ2277" s="149">
        <v>0.11</v>
      </c>
      <c r="AK2277" s="149">
        <v>-0.1</v>
      </c>
      <c r="AL2277" s="150">
        <v>-0.16</v>
      </c>
      <c r="AM2277" s="153">
        <f t="shared" si="267"/>
        <v>-0.18</v>
      </c>
      <c r="AN2277" s="154">
        <f t="shared" si="267"/>
        <v>-0.18</v>
      </c>
      <c r="AO2277" s="154">
        <f t="shared" si="267"/>
        <v>-0.05</v>
      </c>
      <c r="AP2277" s="155">
        <f t="shared" si="261"/>
        <v>-4.0000000000000008E-2</v>
      </c>
      <c r="AQ2277" s="156">
        <f>AVERAGE(Table3[[#This Row],[ HEK293 +Selistat_R1 2]:[ HEK293 +Selistat_R4 5]])</f>
        <v>-0.11249999999999999</v>
      </c>
      <c r="AR2277" s="153">
        <f t="shared" si="268"/>
        <v>-9.0000000000000011E-2</v>
      </c>
      <c r="AS2277" s="154">
        <f t="shared" si="268"/>
        <v>-0.13999999999999999</v>
      </c>
      <c r="AT2277" s="154">
        <f t="shared" si="268"/>
        <v>-0.15000000000000002</v>
      </c>
      <c r="AU2277" s="157">
        <f t="shared" si="262"/>
        <v>-4.0000000000000008E-2</v>
      </c>
      <c r="AV2277" s="158">
        <f t="shared" si="269"/>
        <v>7.0000000000000007E-2</v>
      </c>
      <c r="AW2277" s="154">
        <f t="shared" si="269"/>
        <v>-6.9999999999999993E-2</v>
      </c>
      <c r="AX2277" s="154">
        <f t="shared" si="269"/>
        <v>-0.15000000000000002</v>
      </c>
      <c r="AY2277" s="155">
        <f t="shared" si="263"/>
        <v>-0.36</v>
      </c>
    </row>
    <row r="2278" spans="1:51" x14ac:dyDescent="0.15">
      <c r="A2278" s="122" t="s">
        <v>7609</v>
      </c>
      <c r="B2278" s="122" t="s">
        <v>7610</v>
      </c>
      <c r="C2278" s="122" t="s">
        <v>7611</v>
      </c>
      <c r="E2278" s="122" t="s">
        <v>7612</v>
      </c>
      <c r="F2278" s="122" t="s">
        <v>7613</v>
      </c>
      <c r="G2278" s="122">
        <v>2</v>
      </c>
      <c r="H2278" s="166">
        <v>0.48998000000000003</v>
      </c>
      <c r="I2278" s="167">
        <v>-0.21249999999999999</v>
      </c>
      <c r="J2278" s="168" t="str">
        <f t="shared" si="264"/>
        <v>FALSE</v>
      </c>
      <c r="K2278" s="169">
        <v>0.37698100000000001</v>
      </c>
      <c r="L2278" s="170">
        <f>-LOG10(Table3[[#This Row],[Student''s T-test p-value HEK293 +Selistat_HEK293 UT]])</f>
        <v>0.42368053786607607</v>
      </c>
      <c r="M2278" s="167">
        <v>-0.3075</v>
      </c>
      <c r="N2278" s="171" t="str">
        <f t="shared" si="265"/>
        <v>FALSE</v>
      </c>
      <c r="O2278" s="146">
        <v>0.88225399999999998</v>
      </c>
      <c r="P2278" s="147">
        <v>-7.0000000000000007E-2</v>
      </c>
      <c r="Q2278" s="171" t="str">
        <f t="shared" si="266"/>
        <v>FALSE</v>
      </c>
      <c r="R2278" s="122" t="s">
        <v>790</v>
      </c>
      <c r="S2278" s="122" t="s">
        <v>11320</v>
      </c>
      <c r="T2278" s="122" t="s">
        <v>792</v>
      </c>
      <c r="U2278" s="172" t="s">
        <v>7615</v>
      </c>
      <c r="V2278" s="122" t="s">
        <v>10379</v>
      </c>
      <c r="W2278" s="148">
        <v>-0.11</v>
      </c>
      <c r="X2278" s="149">
        <v>0.1</v>
      </c>
      <c r="Y2278" s="149">
        <v>-0.54</v>
      </c>
      <c r="Z2278" s="150">
        <v>-0.37</v>
      </c>
      <c r="AA2278" s="148">
        <v>0.7</v>
      </c>
      <c r="AB2278" s="149">
        <v>-0.61</v>
      </c>
      <c r="AC2278" s="149">
        <v>-0.16</v>
      </c>
      <c r="AD2278" s="151">
        <v>0.38</v>
      </c>
      <c r="AE2278" s="148">
        <v>0.5</v>
      </c>
      <c r="AF2278" s="149">
        <v>-0.71</v>
      </c>
      <c r="AG2278" s="149">
        <v>-0.56999999999999995</v>
      </c>
      <c r="AH2278" s="151">
        <v>0.28999999999999998</v>
      </c>
      <c r="AI2278" s="152">
        <v>0.56999999999999995</v>
      </c>
      <c r="AJ2278" s="149">
        <v>-0.98</v>
      </c>
      <c r="AK2278" s="149">
        <v>-0.08</v>
      </c>
      <c r="AL2278" s="150">
        <v>0.28000000000000003</v>
      </c>
      <c r="AM2278" s="153">
        <f t="shared" si="267"/>
        <v>-0.80999999999999994</v>
      </c>
      <c r="AN2278" s="154">
        <f t="shared" si="267"/>
        <v>0.71</v>
      </c>
      <c r="AO2278" s="154">
        <f t="shared" si="267"/>
        <v>-0.38</v>
      </c>
      <c r="AP2278" s="155">
        <f t="shared" si="261"/>
        <v>-0.75</v>
      </c>
      <c r="AQ2278" s="156">
        <f>AVERAGE(Table3[[#This Row],[ HEK293 +Selistat_R1 2]:[ HEK293 +Selistat_R4 5]])</f>
        <v>-0.3075</v>
      </c>
      <c r="AR2278" s="153">
        <f t="shared" si="268"/>
        <v>-0.19999999999999996</v>
      </c>
      <c r="AS2278" s="154">
        <f t="shared" si="268"/>
        <v>-9.9999999999999978E-2</v>
      </c>
      <c r="AT2278" s="154">
        <f t="shared" si="268"/>
        <v>-0.40999999999999992</v>
      </c>
      <c r="AU2278" s="157">
        <f t="shared" si="262"/>
        <v>-9.0000000000000024E-2</v>
      </c>
      <c r="AV2278" s="158">
        <f t="shared" si="269"/>
        <v>-0.13</v>
      </c>
      <c r="AW2278" s="154">
        <f t="shared" si="269"/>
        <v>-0.37</v>
      </c>
      <c r="AX2278" s="154">
        <f t="shared" si="269"/>
        <v>0.08</v>
      </c>
      <c r="AY2278" s="155">
        <f t="shared" si="263"/>
        <v>-9.9999999999999978E-2</v>
      </c>
    </row>
    <row r="2279" spans="1:51" x14ac:dyDescent="0.15">
      <c r="A2279" s="122" t="s">
        <v>2926</v>
      </c>
      <c r="B2279" s="122" t="s">
        <v>2927</v>
      </c>
      <c r="C2279" s="122" t="s">
        <v>2928</v>
      </c>
      <c r="E2279" s="122" t="s">
        <v>2929</v>
      </c>
      <c r="F2279" s="122" t="s">
        <v>2930</v>
      </c>
      <c r="G2279" s="122">
        <v>2</v>
      </c>
      <c r="H2279" s="166">
        <v>0.74680199999999997</v>
      </c>
      <c r="I2279" s="167">
        <v>-5.2499999999999998E-2</v>
      </c>
      <c r="J2279" s="168" t="str">
        <f t="shared" si="264"/>
        <v>FALSE</v>
      </c>
      <c r="K2279" s="169">
        <v>0.377278</v>
      </c>
      <c r="L2279" s="170">
        <f>-LOG10(Table3[[#This Row],[Student''s T-test p-value HEK293 +Selistat_HEK293 UT]])</f>
        <v>0.42333851883072704</v>
      </c>
      <c r="M2279" s="167">
        <v>-0.1925</v>
      </c>
      <c r="N2279" s="171" t="str">
        <f t="shared" si="265"/>
        <v>FALSE</v>
      </c>
      <c r="O2279" s="146">
        <v>0.37442700000000001</v>
      </c>
      <c r="P2279" s="147">
        <v>-0.17499999999999999</v>
      </c>
      <c r="Q2279" s="171" t="str">
        <f t="shared" si="266"/>
        <v>FALSE</v>
      </c>
      <c r="R2279" s="122" t="s">
        <v>858</v>
      </c>
      <c r="S2279" s="122" t="s">
        <v>11321</v>
      </c>
      <c r="T2279" s="122" t="s">
        <v>860</v>
      </c>
      <c r="U2279" s="172" t="s">
        <v>2628</v>
      </c>
      <c r="V2279" s="122" t="s">
        <v>11322</v>
      </c>
      <c r="W2279" s="148">
        <v>-0.42</v>
      </c>
      <c r="X2279" s="149">
        <v>-0.27</v>
      </c>
      <c r="Y2279" s="149">
        <v>-0.15</v>
      </c>
      <c r="Z2279" s="150">
        <v>0.13</v>
      </c>
      <c r="AA2279" s="148">
        <v>-0.1</v>
      </c>
      <c r="AB2279" s="149">
        <v>-0.1</v>
      </c>
      <c r="AC2279" s="149">
        <v>0.5</v>
      </c>
      <c r="AD2279" s="151">
        <v>-0.24</v>
      </c>
      <c r="AE2279" s="148">
        <v>0.24</v>
      </c>
      <c r="AF2279" s="149">
        <v>-0.2</v>
      </c>
      <c r="AG2279" s="149">
        <v>-0.44</v>
      </c>
      <c r="AH2279" s="151">
        <v>0.18</v>
      </c>
      <c r="AI2279" s="152">
        <v>0.23</v>
      </c>
      <c r="AJ2279" s="149">
        <v>-0.05</v>
      </c>
      <c r="AK2279" s="149">
        <v>0</v>
      </c>
      <c r="AL2279" s="150">
        <v>0.3</v>
      </c>
      <c r="AM2279" s="153">
        <f t="shared" si="267"/>
        <v>-0.31999999999999995</v>
      </c>
      <c r="AN2279" s="154">
        <f t="shared" si="267"/>
        <v>-0.17</v>
      </c>
      <c r="AO2279" s="154">
        <f t="shared" si="267"/>
        <v>-0.65</v>
      </c>
      <c r="AP2279" s="155">
        <f t="shared" si="261"/>
        <v>0.37</v>
      </c>
      <c r="AQ2279" s="156">
        <f>AVERAGE(Table3[[#This Row],[ HEK293 +Selistat_R1 2]:[ HEK293 +Selistat_R4 5]])</f>
        <v>-0.19250000000000003</v>
      </c>
      <c r="AR2279" s="153">
        <f t="shared" si="268"/>
        <v>0.33999999999999997</v>
      </c>
      <c r="AS2279" s="154">
        <f t="shared" si="268"/>
        <v>-0.1</v>
      </c>
      <c r="AT2279" s="154">
        <f t="shared" si="268"/>
        <v>-0.94</v>
      </c>
      <c r="AU2279" s="157">
        <f t="shared" si="262"/>
        <v>0.42</v>
      </c>
      <c r="AV2279" s="158">
        <f t="shared" si="269"/>
        <v>0.33</v>
      </c>
      <c r="AW2279" s="154">
        <f t="shared" si="269"/>
        <v>0.05</v>
      </c>
      <c r="AX2279" s="154">
        <f t="shared" si="269"/>
        <v>-0.5</v>
      </c>
      <c r="AY2279" s="155">
        <f t="shared" si="263"/>
        <v>0.54</v>
      </c>
    </row>
    <row r="2280" spans="1:51" x14ac:dyDescent="0.15">
      <c r="A2280" s="122" t="s">
        <v>3086</v>
      </c>
      <c r="B2280" s="122" t="s">
        <v>3087</v>
      </c>
      <c r="C2280" s="122" t="s">
        <v>3088</v>
      </c>
      <c r="E2280" s="122" t="s">
        <v>3089</v>
      </c>
      <c r="F2280" s="122" t="s">
        <v>3090</v>
      </c>
      <c r="G2280" s="122">
        <v>1</v>
      </c>
      <c r="H2280" s="166">
        <v>0.13924400000000001</v>
      </c>
      <c r="I2280" s="167">
        <v>0.21249999999999999</v>
      </c>
      <c r="J2280" s="168" t="str">
        <f t="shared" si="264"/>
        <v>FALSE</v>
      </c>
      <c r="K2280" s="169">
        <v>0.37762400000000002</v>
      </c>
      <c r="L2280" s="170">
        <f>-LOG10(Table3[[#This Row],[Student''s T-test p-value HEK293 +Selistat_HEK293 UT]])</f>
        <v>0.42294041178832731</v>
      </c>
      <c r="M2280" s="167">
        <v>0.18</v>
      </c>
      <c r="N2280" s="171" t="str">
        <f t="shared" si="265"/>
        <v>FALSE</v>
      </c>
      <c r="O2280" s="146">
        <v>0.96573399999999998</v>
      </c>
      <c r="P2280" s="147">
        <v>-7.4999999999999997E-3</v>
      </c>
      <c r="Q2280" s="171" t="str">
        <f t="shared" si="266"/>
        <v>FALSE</v>
      </c>
      <c r="R2280" s="122" t="s">
        <v>886</v>
      </c>
      <c r="S2280" s="122" t="s">
        <v>11323</v>
      </c>
      <c r="T2280" s="122" t="s">
        <v>888</v>
      </c>
      <c r="U2280" s="172" t="s">
        <v>2652</v>
      </c>
      <c r="V2280" s="122" t="s">
        <v>11324</v>
      </c>
      <c r="W2280" s="148">
        <v>-0.16</v>
      </c>
      <c r="X2280" s="149">
        <v>0.3</v>
      </c>
      <c r="Y2280" s="149">
        <v>0.09</v>
      </c>
      <c r="Z2280" s="150">
        <v>-0.22</v>
      </c>
      <c r="AA2280" s="148">
        <v>0.12</v>
      </c>
      <c r="AB2280" s="149">
        <v>-0.11</v>
      </c>
      <c r="AC2280" s="149">
        <v>-0.57999999999999996</v>
      </c>
      <c r="AD2280" s="151">
        <v>-0.14000000000000001</v>
      </c>
      <c r="AE2280" s="148">
        <v>-0.03</v>
      </c>
      <c r="AF2280" s="149">
        <v>0.37</v>
      </c>
      <c r="AG2280" s="149">
        <v>0.18</v>
      </c>
      <c r="AH2280" s="151">
        <v>-0.33</v>
      </c>
      <c r="AI2280" s="152">
        <v>-0.11</v>
      </c>
      <c r="AJ2280" s="149">
        <v>0.06</v>
      </c>
      <c r="AK2280" s="149">
        <v>0.25</v>
      </c>
      <c r="AL2280" s="150">
        <v>0.02</v>
      </c>
      <c r="AM2280" s="153">
        <f t="shared" si="267"/>
        <v>-0.28000000000000003</v>
      </c>
      <c r="AN2280" s="154">
        <f t="shared" si="267"/>
        <v>0.41</v>
      </c>
      <c r="AO2280" s="154">
        <f t="shared" si="267"/>
        <v>0.66999999999999993</v>
      </c>
      <c r="AP2280" s="155">
        <f t="shared" si="261"/>
        <v>-7.9999999999999988E-2</v>
      </c>
      <c r="AQ2280" s="156">
        <f>AVERAGE(Table3[[#This Row],[ HEK293 +Selistat_R1 2]:[ HEK293 +Selistat_R4 5]])</f>
        <v>0.17999999999999997</v>
      </c>
      <c r="AR2280" s="153">
        <f t="shared" si="268"/>
        <v>-0.15</v>
      </c>
      <c r="AS2280" s="154">
        <f t="shared" si="268"/>
        <v>0.48</v>
      </c>
      <c r="AT2280" s="154">
        <f t="shared" si="268"/>
        <v>0.76</v>
      </c>
      <c r="AU2280" s="157">
        <f t="shared" si="262"/>
        <v>-0.19</v>
      </c>
      <c r="AV2280" s="158">
        <f t="shared" si="269"/>
        <v>-0.22999999999999998</v>
      </c>
      <c r="AW2280" s="154">
        <f t="shared" si="269"/>
        <v>0.16999999999999998</v>
      </c>
      <c r="AX2280" s="154">
        <f t="shared" si="269"/>
        <v>0.83</v>
      </c>
      <c r="AY2280" s="155">
        <f t="shared" si="263"/>
        <v>0.16</v>
      </c>
    </row>
    <row r="2281" spans="1:51" x14ac:dyDescent="0.15">
      <c r="A2281" s="122" t="s">
        <v>3143</v>
      </c>
      <c r="C2281" s="122" t="s">
        <v>3144</v>
      </c>
      <c r="D2281" s="122" t="s">
        <v>2848</v>
      </c>
      <c r="E2281" s="122" t="s">
        <v>3145</v>
      </c>
      <c r="F2281" s="122" t="s">
        <v>2996</v>
      </c>
      <c r="G2281" s="122">
        <v>1</v>
      </c>
      <c r="H2281" s="166">
        <v>0.92174299999999998</v>
      </c>
      <c r="I2281" s="167">
        <v>-1.9166699999999998E-2</v>
      </c>
      <c r="J2281" s="168" t="str">
        <f t="shared" si="264"/>
        <v>FALSE</v>
      </c>
      <c r="K2281" s="169">
        <v>0.377695</v>
      </c>
      <c r="L2281" s="170">
        <f>-LOG10(Table3[[#This Row],[Student''s T-test p-value HEK293 +Selistat_HEK293 UT]])</f>
        <v>0.42285876440938958</v>
      </c>
      <c r="M2281" s="167">
        <v>-0.255</v>
      </c>
      <c r="N2281" s="171" t="str">
        <f t="shared" si="265"/>
        <v>FALSE</v>
      </c>
      <c r="O2281" s="146">
        <v>0.76652299999999995</v>
      </c>
      <c r="P2281" s="147">
        <v>-5.2499999999999998E-2</v>
      </c>
      <c r="Q2281" s="171" t="str">
        <f t="shared" si="266"/>
        <v>FALSE</v>
      </c>
      <c r="R2281" s="122" t="s">
        <v>389</v>
      </c>
      <c r="S2281" s="122" t="s">
        <v>10496</v>
      </c>
      <c r="T2281" s="122" t="s">
        <v>391</v>
      </c>
      <c r="U2281" s="172" t="s">
        <v>2661</v>
      </c>
      <c r="V2281" s="122" t="s">
        <v>10497</v>
      </c>
      <c r="W2281" s="148">
        <v>-0.37</v>
      </c>
      <c r="X2281" s="149">
        <v>-0.43</v>
      </c>
      <c r="Y2281" s="149">
        <v>-0.68</v>
      </c>
      <c r="Z2281" s="150">
        <v>0.39</v>
      </c>
      <c r="AA2281" s="148">
        <v>-7.0000000000000007E-2</v>
      </c>
      <c r="AB2281" s="149">
        <v>-0.38</v>
      </c>
      <c r="AC2281" s="149">
        <v>0.17</v>
      </c>
      <c r="AD2281" s="151">
        <v>0.21</v>
      </c>
      <c r="AE2281" s="148">
        <v>0.28999999999999998</v>
      </c>
      <c r="AF2281" s="149">
        <v>-0.13</v>
      </c>
      <c r="AG2281" s="149">
        <v>-0.28000000000000003</v>
      </c>
      <c r="AH2281" s="151">
        <v>0.34</v>
      </c>
      <c r="AI2281" s="152">
        <v>0.12</v>
      </c>
      <c r="AJ2281" s="149">
        <v>-0.05</v>
      </c>
      <c r="AK2281" s="149">
        <v>7.0000000000000007E-2</v>
      </c>
      <c r="AL2281" s="150">
        <v>0.28999999999999998</v>
      </c>
      <c r="AM2281" s="153">
        <f t="shared" si="267"/>
        <v>-0.3</v>
      </c>
      <c r="AN2281" s="154">
        <f t="shared" si="267"/>
        <v>-4.9999999999999989E-2</v>
      </c>
      <c r="AO2281" s="154">
        <f t="shared" si="267"/>
        <v>-0.85000000000000009</v>
      </c>
      <c r="AP2281" s="155">
        <f t="shared" si="261"/>
        <v>0.18000000000000002</v>
      </c>
      <c r="AQ2281" s="156">
        <f>AVERAGE(Table3[[#This Row],[ HEK293 +Selistat_R1 2]:[ HEK293 +Selistat_R4 5]])</f>
        <v>-0.25500000000000006</v>
      </c>
      <c r="AR2281" s="153">
        <f t="shared" si="268"/>
        <v>0.36</v>
      </c>
      <c r="AS2281" s="154">
        <f t="shared" si="268"/>
        <v>0.25</v>
      </c>
      <c r="AT2281" s="154">
        <f t="shared" si="268"/>
        <v>-0.45000000000000007</v>
      </c>
      <c r="AU2281" s="157">
        <f t="shared" si="262"/>
        <v>0.13000000000000003</v>
      </c>
      <c r="AV2281" s="158">
        <f t="shared" si="269"/>
        <v>0.19</v>
      </c>
      <c r="AW2281" s="154">
        <f t="shared" si="269"/>
        <v>0.33</v>
      </c>
      <c r="AX2281" s="154">
        <f t="shared" si="269"/>
        <v>-0.1</v>
      </c>
      <c r="AY2281" s="155">
        <f t="shared" si="263"/>
        <v>7.9999999999999988E-2</v>
      </c>
    </row>
    <row r="2282" spans="1:51" x14ac:dyDescent="0.15">
      <c r="A2282" s="122" t="s">
        <v>11325</v>
      </c>
      <c r="B2282" s="122" t="s">
        <v>11326</v>
      </c>
      <c r="C2282" s="122" t="s">
        <v>11327</v>
      </c>
      <c r="D2282" s="122" t="s">
        <v>11328</v>
      </c>
      <c r="E2282" s="122" t="s">
        <v>11329</v>
      </c>
      <c r="F2282" s="122" t="s">
        <v>11330</v>
      </c>
      <c r="G2282" s="122">
        <v>1</v>
      </c>
      <c r="H2282" s="166">
        <v>0.628494</v>
      </c>
      <c r="I2282" s="167">
        <v>-7.2499999999999995E-2</v>
      </c>
      <c r="J2282" s="168" t="str">
        <f t="shared" si="264"/>
        <v>FALSE</v>
      </c>
      <c r="K2282" s="169">
        <v>0.377859</v>
      </c>
      <c r="L2282" s="170">
        <f>-LOG10(Table3[[#This Row],[Student''s T-test p-value HEK293 +Selistat_HEK293 UT]])</f>
        <v>0.4226702291196533</v>
      </c>
      <c r="M2282" s="167">
        <v>-0.17499999999999999</v>
      </c>
      <c r="N2282" s="171" t="str">
        <f t="shared" si="265"/>
        <v>FALSE</v>
      </c>
      <c r="O2282" s="146">
        <v>0.81004200000000004</v>
      </c>
      <c r="P2282" s="147">
        <v>4.7500000000000001E-2</v>
      </c>
      <c r="Q2282" s="171" t="str">
        <f t="shared" si="266"/>
        <v>FALSE</v>
      </c>
      <c r="R2282" s="122" t="s">
        <v>11331</v>
      </c>
      <c r="S2282" s="122" t="s">
        <v>11332</v>
      </c>
      <c r="T2282" s="122" t="s">
        <v>11333</v>
      </c>
      <c r="U2282" s="172" t="s">
        <v>11334</v>
      </c>
      <c r="V2282" s="122" t="s">
        <v>11335</v>
      </c>
      <c r="W2282" s="148">
        <v>0.2</v>
      </c>
      <c r="X2282" s="149">
        <v>0.06</v>
      </c>
      <c r="Y2282" s="149">
        <v>-0.39</v>
      </c>
      <c r="Z2282" s="150">
        <v>-0.43</v>
      </c>
      <c r="AA2282" s="148">
        <v>0.04</v>
      </c>
      <c r="AB2282" s="149">
        <v>0.24</v>
      </c>
      <c r="AC2282" s="149">
        <v>-0.21</v>
      </c>
      <c r="AD2282" s="151">
        <v>7.0000000000000007E-2</v>
      </c>
      <c r="AE2282" s="148">
        <v>-0.19</v>
      </c>
      <c r="AF2282" s="149">
        <v>-0.15</v>
      </c>
      <c r="AG2282" s="149">
        <v>0.2</v>
      </c>
      <c r="AH2282" s="151">
        <v>0.28999999999999998</v>
      </c>
      <c r="AI2282" s="152">
        <v>-0.25</v>
      </c>
      <c r="AJ2282" s="149">
        <v>-0.13</v>
      </c>
      <c r="AK2282" s="149">
        <v>0.41</v>
      </c>
      <c r="AL2282" s="150">
        <v>-7.0000000000000007E-2</v>
      </c>
      <c r="AM2282" s="153">
        <f t="shared" si="267"/>
        <v>0.16</v>
      </c>
      <c r="AN2282" s="154">
        <f t="shared" si="267"/>
        <v>-0.18</v>
      </c>
      <c r="AO2282" s="154">
        <f t="shared" si="267"/>
        <v>-0.18000000000000002</v>
      </c>
      <c r="AP2282" s="155">
        <f t="shared" si="261"/>
        <v>-0.5</v>
      </c>
      <c r="AQ2282" s="156">
        <f>AVERAGE(Table3[[#This Row],[ HEK293 +Selistat_R1 2]:[ HEK293 +Selistat_R4 5]])</f>
        <v>-0.17499999999999999</v>
      </c>
      <c r="AR2282" s="153">
        <f t="shared" si="268"/>
        <v>-0.23</v>
      </c>
      <c r="AS2282" s="154">
        <f t="shared" si="268"/>
        <v>-0.39</v>
      </c>
      <c r="AT2282" s="154">
        <f t="shared" si="268"/>
        <v>0.41000000000000003</v>
      </c>
      <c r="AU2282" s="157">
        <f t="shared" si="262"/>
        <v>0.21999999999999997</v>
      </c>
      <c r="AV2282" s="158">
        <f t="shared" si="269"/>
        <v>-0.28999999999999998</v>
      </c>
      <c r="AW2282" s="154">
        <f t="shared" si="269"/>
        <v>-0.37</v>
      </c>
      <c r="AX2282" s="154">
        <f t="shared" si="269"/>
        <v>0.62</v>
      </c>
      <c r="AY2282" s="155">
        <f t="shared" si="263"/>
        <v>-0.14000000000000001</v>
      </c>
    </row>
    <row r="2283" spans="1:51" x14ac:dyDescent="0.15">
      <c r="A2283" s="122" t="s">
        <v>11336</v>
      </c>
      <c r="C2283" s="122" t="s">
        <v>11337</v>
      </c>
      <c r="E2283" s="122" t="s">
        <v>11338</v>
      </c>
      <c r="G2283" s="122">
        <v>1</v>
      </c>
      <c r="H2283" s="166">
        <v>0.38617899999999999</v>
      </c>
      <c r="I2283" s="167">
        <v>0.11749999999999999</v>
      </c>
      <c r="J2283" s="168" t="str">
        <f t="shared" si="264"/>
        <v>FALSE</v>
      </c>
      <c r="K2283" s="169">
        <v>0.37794100000000003</v>
      </c>
      <c r="L2283" s="170">
        <f>-LOG10(Table3[[#This Row],[Student''s T-test p-value HEK293 +Selistat_HEK293 UT]])</f>
        <v>0.42257599215840475</v>
      </c>
      <c r="M2283" s="167">
        <v>0.1575</v>
      </c>
      <c r="N2283" s="171" t="str">
        <f t="shared" si="265"/>
        <v>FALSE</v>
      </c>
      <c r="O2283" s="146">
        <v>0.89360600000000001</v>
      </c>
      <c r="P2283" s="147">
        <v>2.5000000000000001E-2</v>
      </c>
      <c r="Q2283" s="171" t="str">
        <f t="shared" si="266"/>
        <v>FALSE</v>
      </c>
      <c r="R2283" s="122" t="s">
        <v>11339</v>
      </c>
      <c r="S2283" s="122" t="s">
        <v>11340</v>
      </c>
      <c r="T2283" s="122" t="s">
        <v>11341</v>
      </c>
      <c r="U2283" s="172" t="s">
        <v>11342</v>
      </c>
      <c r="V2283" s="122" t="s">
        <v>11343</v>
      </c>
      <c r="W2283" s="148">
        <v>-0.14000000000000001</v>
      </c>
      <c r="X2283" s="149">
        <v>0.02</v>
      </c>
      <c r="Y2283" s="149">
        <v>0.32</v>
      </c>
      <c r="Z2283" s="150">
        <v>0.01</v>
      </c>
      <c r="AA2283" s="148">
        <v>-0.17</v>
      </c>
      <c r="AB2283" s="149">
        <v>0.27</v>
      </c>
      <c r="AC2283" s="149">
        <v>-0.37</v>
      </c>
      <c r="AD2283" s="151">
        <v>-0.15</v>
      </c>
      <c r="AE2283" s="148">
        <v>0.34</v>
      </c>
      <c r="AF2283" s="149">
        <v>-0.17</v>
      </c>
      <c r="AG2283" s="149">
        <v>-0.01</v>
      </c>
      <c r="AH2283" s="151">
        <v>-0.14000000000000001</v>
      </c>
      <c r="AI2283" s="152">
        <v>0.33</v>
      </c>
      <c r="AJ2283" s="149">
        <v>-0.13</v>
      </c>
      <c r="AK2283" s="149">
        <v>0.03</v>
      </c>
      <c r="AL2283" s="150">
        <v>-0.31</v>
      </c>
      <c r="AM2283" s="153">
        <f t="shared" si="267"/>
        <v>0.03</v>
      </c>
      <c r="AN2283" s="154">
        <f t="shared" si="267"/>
        <v>-0.25</v>
      </c>
      <c r="AO2283" s="154">
        <f t="shared" si="267"/>
        <v>0.69</v>
      </c>
      <c r="AP2283" s="155">
        <f t="shared" si="261"/>
        <v>0.16</v>
      </c>
      <c r="AQ2283" s="156">
        <f>AVERAGE(Table3[[#This Row],[ HEK293 +Selistat_R1 2]:[ HEK293 +Selistat_R4 5]])</f>
        <v>0.1575</v>
      </c>
      <c r="AR2283" s="153">
        <f t="shared" si="268"/>
        <v>0.51</v>
      </c>
      <c r="AS2283" s="154">
        <f t="shared" si="268"/>
        <v>-0.44000000000000006</v>
      </c>
      <c r="AT2283" s="154">
        <f t="shared" si="268"/>
        <v>0.36</v>
      </c>
      <c r="AU2283" s="157">
        <f t="shared" si="262"/>
        <v>9.9999999999999811E-3</v>
      </c>
      <c r="AV2283" s="158">
        <f t="shared" si="269"/>
        <v>0.5</v>
      </c>
      <c r="AW2283" s="154">
        <f t="shared" si="269"/>
        <v>-0.4</v>
      </c>
      <c r="AX2283" s="154">
        <f t="shared" si="269"/>
        <v>0.4</v>
      </c>
      <c r="AY2283" s="155">
        <f t="shared" si="263"/>
        <v>-0.16</v>
      </c>
    </row>
    <row r="2284" spans="1:51" x14ac:dyDescent="0.15">
      <c r="A2284" s="122" t="s">
        <v>3581</v>
      </c>
      <c r="B2284" s="122" t="s">
        <v>3582</v>
      </c>
      <c r="C2284" s="122" t="s">
        <v>3583</v>
      </c>
      <c r="E2284" s="122" t="s">
        <v>3584</v>
      </c>
      <c r="F2284" s="122" t="s">
        <v>3228</v>
      </c>
      <c r="G2284" s="122">
        <v>1</v>
      </c>
      <c r="H2284" s="166">
        <v>0.296012</v>
      </c>
      <c r="I2284" s="167">
        <v>-0.245</v>
      </c>
      <c r="J2284" s="168" t="str">
        <f t="shared" si="264"/>
        <v>FALSE</v>
      </c>
      <c r="K2284" s="169">
        <v>0.37803999999999999</v>
      </c>
      <c r="L2284" s="170">
        <f>-LOG10(Table3[[#This Row],[Student''s T-test p-value HEK293 +Selistat_HEK293 UT]])</f>
        <v>0.42246224550616301</v>
      </c>
      <c r="M2284" s="167">
        <v>-0.24249999999999999</v>
      </c>
      <c r="N2284" s="171" t="str">
        <f t="shared" si="265"/>
        <v>FALSE</v>
      </c>
      <c r="O2284" s="146">
        <v>0.30615900000000001</v>
      </c>
      <c r="P2284" s="147">
        <v>-0.34250000000000003</v>
      </c>
      <c r="Q2284" s="171" t="str">
        <f t="shared" si="266"/>
        <v>FALSE</v>
      </c>
      <c r="R2284" s="122" t="s">
        <v>741</v>
      </c>
      <c r="S2284" s="122" t="s">
        <v>747</v>
      </c>
      <c r="T2284" s="122" t="s">
        <v>743</v>
      </c>
      <c r="U2284" s="172" t="s">
        <v>3586</v>
      </c>
      <c r="V2284" s="122" t="s">
        <v>11285</v>
      </c>
      <c r="W2284" s="148">
        <v>-0.3</v>
      </c>
      <c r="X2284" s="149">
        <v>0.08</v>
      </c>
      <c r="Y2284" s="149">
        <v>7.0000000000000007E-2</v>
      </c>
      <c r="Z2284" s="150">
        <v>-0.3</v>
      </c>
      <c r="AA2284" s="148">
        <v>0.73</v>
      </c>
      <c r="AB2284" s="149">
        <v>0.17</v>
      </c>
      <c r="AC2284" s="149">
        <v>-0.38</v>
      </c>
      <c r="AD2284" s="151">
        <v>0</v>
      </c>
      <c r="AE2284" s="148">
        <v>-0.66</v>
      </c>
      <c r="AF2284" s="149">
        <v>0.11</v>
      </c>
      <c r="AG2284" s="149">
        <v>-0.13</v>
      </c>
      <c r="AH2284" s="151">
        <v>-0.47</v>
      </c>
      <c r="AI2284" s="152">
        <v>-0.33</v>
      </c>
      <c r="AJ2284" s="149">
        <v>0.2</v>
      </c>
      <c r="AK2284" s="149">
        <v>0.71</v>
      </c>
      <c r="AL2284" s="150">
        <v>-0.36</v>
      </c>
      <c r="AM2284" s="153">
        <f t="shared" si="267"/>
        <v>-1.03</v>
      </c>
      <c r="AN2284" s="154">
        <f t="shared" si="267"/>
        <v>-9.0000000000000011E-2</v>
      </c>
      <c r="AO2284" s="154">
        <f t="shared" si="267"/>
        <v>0.45</v>
      </c>
      <c r="AP2284" s="155">
        <f t="shared" si="261"/>
        <v>-0.3</v>
      </c>
      <c r="AQ2284" s="156">
        <f>AVERAGE(Table3[[#This Row],[ HEK293 +Selistat_R1 2]:[ HEK293 +Selistat_R4 5]])</f>
        <v>-0.24250000000000005</v>
      </c>
      <c r="AR2284" s="153">
        <f t="shared" si="268"/>
        <v>-1.3900000000000001</v>
      </c>
      <c r="AS2284" s="154">
        <f t="shared" si="268"/>
        <v>-6.0000000000000012E-2</v>
      </c>
      <c r="AT2284" s="154">
        <f t="shared" si="268"/>
        <v>0.25</v>
      </c>
      <c r="AU2284" s="157">
        <f t="shared" si="262"/>
        <v>-0.47</v>
      </c>
      <c r="AV2284" s="158">
        <f t="shared" si="269"/>
        <v>-1.06</v>
      </c>
      <c r="AW2284" s="154">
        <f t="shared" si="269"/>
        <v>0.03</v>
      </c>
      <c r="AX2284" s="154">
        <f t="shared" si="269"/>
        <v>1.0899999999999999</v>
      </c>
      <c r="AY2284" s="155">
        <f t="shared" si="263"/>
        <v>-0.36</v>
      </c>
    </row>
    <row r="2285" spans="1:51" x14ac:dyDescent="0.15">
      <c r="A2285" s="122" t="s">
        <v>4141</v>
      </c>
      <c r="B2285" s="122" t="s">
        <v>4142</v>
      </c>
      <c r="C2285" s="122" t="s">
        <v>4143</v>
      </c>
      <c r="D2285" s="122" t="s">
        <v>3457</v>
      </c>
      <c r="E2285" s="122" t="s">
        <v>4144</v>
      </c>
      <c r="F2285" s="122" t="s">
        <v>4145</v>
      </c>
      <c r="G2285" s="122">
        <v>1</v>
      </c>
      <c r="H2285" s="166">
        <v>0.33765899999999999</v>
      </c>
      <c r="I2285" s="167">
        <v>0.16500000000000001</v>
      </c>
      <c r="J2285" s="168" t="str">
        <f t="shared" si="264"/>
        <v>FALSE</v>
      </c>
      <c r="K2285" s="169">
        <v>0.37808799999999998</v>
      </c>
      <c r="L2285" s="170">
        <f>-LOG10(Table3[[#This Row],[Student''s T-test p-value HEK293 +Selistat_HEK293 UT]])</f>
        <v>0.42240710633618295</v>
      </c>
      <c r="M2285" s="167">
        <v>-0.125</v>
      </c>
      <c r="N2285" s="171" t="str">
        <f t="shared" si="265"/>
        <v>FALSE</v>
      </c>
      <c r="O2285" s="146">
        <v>0.59764099999999998</v>
      </c>
      <c r="P2285" s="147">
        <v>-0.105</v>
      </c>
      <c r="Q2285" s="171" t="str">
        <f t="shared" si="266"/>
        <v>FALSE</v>
      </c>
      <c r="R2285" s="122" t="s">
        <v>4146</v>
      </c>
      <c r="S2285" s="122" t="s">
        <v>9196</v>
      </c>
      <c r="T2285" s="122" t="s">
        <v>4148</v>
      </c>
      <c r="U2285" s="172" t="s">
        <v>4149</v>
      </c>
      <c r="V2285" s="122" t="s">
        <v>9197</v>
      </c>
      <c r="W2285" s="148">
        <v>-0.18</v>
      </c>
      <c r="X2285" s="149">
        <v>-0.17</v>
      </c>
      <c r="Y2285" s="149">
        <v>-0.63</v>
      </c>
      <c r="Z2285" s="150">
        <v>-0.12</v>
      </c>
      <c r="AA2285" s="148">
        <v>-7.0000000000000007E-2</v>
      </c>
      <c r="AB2285" s="149">
        <v>-0.31</v>
      </c>
      <c r="AC2285" s="149">
        <v>-0.08</v>
      </c>
      <c r="AD2285" s="151">
        <v>-0.14000000000000001</v>
      </c>
      <c r="AE2285" s="148">
        <v>7.0000000000000007E-2</v>
      </c>
      <c r="AF2285" s="149">
        <v>0.5</v>
      </c>
      <c r="AG2285" s="149">
        <v>-0.24</v>
      </c>
      <c r="AH2285" s="151">
        <v>0.1</v>
      </c>
      <c r="AI2285" s="152">
        <v>0.08</v>
      </c>
      <c r="AJ2285" s="149">
        <v>-0.01</v>
      </c>
      <c r="AK2285" s="149">
        <v>0.49</v>
      </c>
      <c r="AL2285" s="150">
        <v>0.28999999999999998</v>
      </c>
      <c r="AM2285" s="153">
        <f t="shared" si="267"/>
        <v>-0.10999999999999999</v>
      </c>
      <c r="AN2285" s="154">
        <f t="shared" si="267"/>
        <v>0.13999999999999999</v>
      </c>
      <c r="AO2285" s="154">
        <f t="shared" si="267"/>
        <v>-0.55000000000000004</v>
      </c>
      <c r="AP2285" s="155">
        <f t="shared" si="261"/>
        <v>2.0000000000000018E-2</v>
      </c>
      <c r="AQ2285" s="156">
        <f>AVERAGE(Table3[[#This Row],[ HEK293 +Selistat_R1 2]:[ HEK293 +Selistat_R4 5]])</f>
        <v>-0.125</v>
      </c>
      <c r="AR2285" s="153">
        <f t="shared" si="268"/>
        <v>0.14000000000000001</v>
      </c>
      <c r="AS2285" s="154">
        <f t="shared" si="268"/>
        <v>0.81</v>
      </c>
      <c r="AT2285" s="154">
        <f t="shared" si="268"/>
        <v>-0.15999999999999998</v>
      </c>
      <c r="AU2285" s="157">
        <f t="shared" si="262"/>
        <v>0.24000000000000002</v>
      </c>
      <c r="AV2285" s="158">
        <f t="shared" si="269"/>
        <v>0.15000000000000002</v>
      </c>
      <c r="AW2285" s="154">
        <f t="shared" si="269"/>
        <v>0.3</v>
      </c>
      <c r="AX2285" s="154">
        <f t="shared" si="269"/>
        <v>0.56999999999999995</v>
      </c>
      <c r="AY2285" s="155">
        <f t="shared" si="263"/>
        <v>0.43</v>
      </c>
    </row>
    <row r="2286" spans="1:51" x14ac:dyDescent="0.15">
      <c r="A2286" s="122" t="s">
        <v>2937</v>
      </c>
      <c r="B2286" s="122" t="s">
        <v>2938</v>
      </c>
      <c r="C2286" s="122" t="s">
        <v>2939</v>
      </c>
      <c r="E2286" s="122" t="s">
        <v>2940</v>
      </c>
      <c r="F2286" s="122" t="s">
        <v>2856</v>
      </c>
      <c r="G2286" s="122">
        <v>5</v>
      </c>
      <c r="H2286" s="166">
        <v>0.47642699999999999</v>
      </c>
      <c r="I2286" s="167">
        <v>0.13333300000000001</v>
      </c>
      <c r="J2286" s="168" t="str">
        <f t="shared" si="264"/>
        <v>FALSE</v>
      </c>
      <c r="K2286" s="169">
        <v>0.37851699999999999</v>
      </c>
      <c r="L2286" s="170">
        <f>-LOG10(Table3[[#This Row],[Student''s T-test p-value HEK293 +Selistat_HEK293 UT]])</f>
        <v>0.42191461064106395</v>
      </c>
      <c r="M2286" s="167">
        <v>-0.17499999999999999</v>
      </c>
      <c r="N2286" s="171" t="str">
        <f t="shared" si="265"/>
        <v>FALSE</v>
      </c>
      <c r="O2286" s="146">
        <v>0.58405399999999996</v>
      </c>
      <c r="P2286" s="147">
        <v>-0.105</v>
      </c>
      <c r="Q2286" s="171" t="str">
        <f t="shared" si="266"/>
        <v>FALSE</v>
      </c>
      <c r="R2286" s="122" t="s">
        <v>434</v>
      </c>
      <c r="S2286" s="122" t="s">
        <v>11344</v>
      </c>
      <c r="T2286" s="122" t="s">
        <v>3123</v>
      </c>
      <c r="U2286" s="172" t="s">
        <v>2657</v>
      </c>
      <c r="V2286" s="122" t="s">
        <v>11345</v>
      </c>
      <c r="W2286" s="148">
        <v>-0.42</v>
      </c>
      <c r="X2286" s="149">
        <v>-0.03</v>
      </c>
      <c r="Y2286" s="149">
        <v>-0.08</v>
      </c>
      <c r="Z2286" s="150">
        <v>-0.69</v>
      </c>
      <c r="AA2286" s="148">
        <v>0.09</v>
      </c>
      <c r="AB2286" s="149">
        <v>-0.04</v>
      </c>
      <c r="AC2286" s="149">
        <v>-0.2</v>
      </c>
      <c r="AD2286" s="151">
        <v>-0.37</v>
      </c>
      <c r="AE2286" s="148">
        <v>0.15</v>
      </c>
      <c r="AF2286" s="149">
        <v>0.16</v>
      </c>
      <c r="AG2286" s="149">
        <v>0.31</v>
      </c>
      <c r="AH2286" s="151">
        <v>-0.2</v>
      </c>
      <c r="AI2286" s="152">
        <v>0.22</v>
      </c>
      <c r="AJ2286" s="149">
        <v>0.35</v>
      </c>
      <c r="AK2286" s="149">
        <v>0.47</v>
      </c>
      <c r="AL2286" s="150">
        <v>-0.2</v>
      </c>
      <c r="AM2286" s="153">
        <f t="shared" si="267"/>
        <v>-0.51</v>
      </c>
      <c r="AN2286" s="154">
        <f t="shared" si="267"/>
        <v>1.0000000000000002E-2</v>
      </c>
      <c r="AO2286" s="154">
        <f t="shared" si="267"/>
        <v>0.12000000000000001</v>
      </c>
      <c r="AP2286" s="155">
        <f t="shared" si="261"/>
        <v>-0.31999999999999995</v>
      </c>
      <c r="AQ2286" s="156">
        <f>AVERAGE(Table3[[#This Row],[ HEK293 +Selistat_R1 2]:[ HEK293 +Selistat_R4 5]])</f>
        <v>-0.17499999999999999</v>
      </c>
      <c r="AR2286" s="153">
        <f t="shared" si="268"/>
        <v>0.06</v>
      </c>
      <c r="AS2286" s="154">
        <f t="shared" si="268"/>
        <v>0.2</v>
      </c>
      <c r="AT2286" s="154">
        <f t="shared" si="268"/>
        <v>0.51</v>
      </c>
      <c r="AU2286" s="157">
        <f t="shared" si="262"/>
        <v>0.16999999999999998</v>
      </c>
      <c r="AV2286" s="158">
        <f t="shared" si="269"/>
        <v>0.13</v>
      </c>
      <c r="AW2286" s="154">
        <f t="shared" si="269"/>
        <v>0.38999999999999996</v>
      </c>
      <c r="AX2286" s="154">
        <f t="shared" si="269"/>
        <v>0.66999999999999993</v>
      </c>
      <c r="AY2286" s="155">
        <f t="shared" si="263"/>
        <v>0.16999999999999998</v>
      </c>
    </row>
    <row r="2287" spans="1:51" x14ac:dyDescent="0.15">
      <c r="A2287" s="122" t="s">
        <v>7174</v>
      </c>
      <c r="B2287" s="122" t="s">
        <v>7175</v>
      </c>
      <c r="C2287" s="122" t="s">
        <v>7176</v>
      </c>
      <c r="E2287" s="122" t="s">
        <v>7177</v>
      </c>
      <c r="F2287" s="122" t="s">
        <v>7178</v>
      </c>
      <c r="G2287" s="122">
        <v>1</v>
      </c>
      <c r="H2287" s="166">
        <v>0.94864300000000001</v>
      </c>
      <c r="I2287" s="167">
        <v>0.01</v>
      </c>
      <c r="J2287" s="168" t="str">
        <f t="shared" si="264"/>
        <v>FALSE</v>
      </c>
      <c r="K2287" s="169">
        <v>0.37863599999999997</v>
      </c>
      <c r="L2287" s="170">
        <f>-LOG10(Table3[[#This Row],[Student''s T-test p-value HEK293 +Selistat_HEK293 UT]])</f>
        <v>0.42177809650515741</v>
      </c>
      <c r="M2287" s="167">
        <v>-0.185</v>
      </c>
      <c r="N2287" s="171" t="str">
        <f t="shared" si="265"/>
        <v>FALSE</v>
      </c>
      <c r="O2287" s="146">
        <v>0.97554300000000005</v>
      </c>
      <c r="P2287" s="147">
        <v>-5.0000000000000001E-3</v>
      </c>
      <c r="Q2287" s="171" t="str">
        <f t="shared" si="266"/>
        <v>FALSE</v>
      </c>
      <c r="R2287" s="122" t="s">
        <v>1137</v>
      </c>
      <c r="S2287" s="122" t="s">
        <v>11346</v>
      </c>
      <c r="T2287" s="122" t="s">
        <v>1139</v>
      </c>
      <c r="U2287" s="172" t="s">
        <v>7179</v>
      </c>
      <c r="V2287" s="122" t="s">
        <v>11347</v>
      </c>
      <c r="W2287" s="148">
        <v>-0.41</v>
      </c>
      <c r="X2287" s="149">
        <v>-0.35</v>
      </c>
      <c r="Y2287" s="149">
        <v>-0.4</v>
      </c>
      <c r="Z2287" s="150">
        <v>0.31</v>
      </c>
      <c r="AA2287" s="148">
        <v>-0.1</v>
      </c>
      <c r="AB2287" s="149">
        <v>-0.22</v>
      </c>
      <c r="AC2287" s="149">
        <v>0.03</v>
      </c>
      <c r="AD2287" s="151">
        <v>0.18</v>
      </c>
      <c r="AE2287" s="148">
        <v>-0.05</v>
      </c>
      <c r="AF2287" s="149">
        <v>-0.14000000000000001</v>
      </c>
      <c r="AG2287" s="149">
        <v>0.21</v>
      </c>
      <c r="AH2287" s="151">
        <v>0.28999999999999998</v>
      </c>
      <c r="AI2287" s="152">
        <v>0.13</v>
      </c>
      <c r="AJ2287" s="149">
        <v>-0.2</v>
      </c>
      <c r="AK2287" s="149">
        <v>0.03</v>
      </c>
      <c r="AL2287" s="150">
        <v>0.37</v>
      </c>
      <c r="AM2287" s="153">
        <f t="shared" si="267"/>
        <v>-0.30999999999999994</v>
      </c>
      <c r="AN2287" s="154">
        <f t="shared" si="267"/>
        <v>-0.12999999999999998</v>
      </c>
      <c r="AO2287" s="154">
        <f t="shared" si="267"/>
        <v>-0.43000000000000005</v>
      </c>
      <c r="AP2287" s="155">
        <f t="shared" si="261"/>
        <v>0.13</v>
      </c>
      <c r="AQ2287" s="156">
        <f>AVERAGE(Table3[[#This Row],[ HEK293 +Selistat_R1 2]:[ HEK293 +Selistat_R4 5]])</f>
        <v>-0.185</v>
      </c>
      <c r="AR2287" s="153">
        <f t="shared" si="268"/>
        <v>0.05</v>
      </c>
      <c r="AS2287" s="154">
        <f t="shared" si="268"/>
        <v>7.9999999999999988E-2</v>
      </c>
      <c r="AT2287" s="154">
        <f t="shared" si="268"/>
        <v>0.18</v>
      </c>
      <c r="AU2287" s="157">
        <f t="shared" si="262"/>
        <v>0.10999999999999999</v>
      </c>
      <c r="AV2287" s="158">
        <f t="shared" si="269"/>
        <v>0.23</v>
      </c>
      <c r="AW2287" s="154">
        <f t="shared" si="269"/>
        <v>1.999999999999999E-2</v>
      </c>
      <c r="AX2287" s="154">
        <f t="shared" si="269"/>
        <v>0</v>
      </c>
      <c r="AY2287" s="155">
        <f t="shared" si="263"/>
        <v>0.19</v>
      </c>
    </row>
    <row r="2288" spans="1:51" x14ac:dyDescent="0.15">
      <c r="A2288" s="122" t="s">
        <v>3143</v>
      </c>
      <c r="B2288" s="122" t="s">
        <v>2961</v>
      </c>
      <c r="C2288" s="122" t="s">
        <v>8403</v>
      </c>
      <c r="E2288" s="122" t="s">
        <v>8404</v>
      </c>
      <c r="F2288" s="122" t="s">
        <v>8405</v>
      </c>
      <c r="G2288" s="122">
        <v>2</v>
      </c>
      <c r="H2288" s="166">
        <v>0.86369700000000005</v>
      </c>
      <c r="I2288" s="167">
        <v>2.91667E-2</v>
      </c>
      <c r="J2288" s="168" t="str">
        <f t="shared" si="264"/>
        <v>FALSE</v>
      </c>
      <c r="K2288" s="169">
        <v>0.37910899999999997</v>
      </c>
      <c r="L2288" s="170">
        <f>-LOG10(Table3[[#This Row],[Student''s T-test p-value HEK293 +Selistat_HEK293 UT]])</f>
        <v>0.42123590535478062</v>
      </c>
      <c r="M2288" s="167">
        <v>-0.215</v>
      </c>
      <c r="N2288" s="171" t="str">
        <f t="shared" si="265"/>
        <v>FALSE</v>
      </c>
      <c r="O2288" s="146">
        <v>0.74817400000000001</v>
      </c>
      <c r="P2288" s="147">
        <v>4.2500000000000003E-2</v>
      </c>
      <c r="Q2288" s="171" t="str">
        <f t="shared" si="266"/>
        <v>FALSE</v>
      </c>
      <c r="R2288" s="122" t="s">
        <v>1826</v>
      </c>
      <c r="S2288" s="122" t="s">
        <v>11348</v>
      </c>
      <c r="T2288" s="122" t="s">
        <v>1828</v>
      </c>
      <c r="U2288" s="172" t="s">
        <v>10540</v>
      </c>
      <c r="V2288" s="122" t="s">
        <v>11349</v>
      </c>
      <c r="W2288" s="148">
        <v>-0.63</v>
      </c>
      <c r="X2288" s="149">
        <v>-0.62</v>
      </c>
      <c r="Y2288" s="149">
        <v>0.14000000000000001</v>
      </c>
      <c r="Z2288" s="150">
        <v>7.0000000000000007E-2</v>
      </c>
      <c r="AA2288" s="148">
        <v>-0.03</v>
      </c>
      <c r="AB2288" s="149">
        <v>-0.28000000000000003</v>
      </c>
      <c r="AC2288" s="149">
        <v>0.08</v>
      </c>
      <c r="AD2288" s="151">
        <v>0.05</v>
      </c>
      <c r="AE2288" s="148">
        <v>0.03</v>
      </c>
      <c r="AF2288" s="149">
        <v>0.1</v>
      </c>
      <c r="AG2288" s="149">
        <v>0.37</v>
      </c>
      <c r="AH2288" s="151">
        <v>0.01</v>
      </c>
      <c r="AI2288" s="152">
        <v>0.24</v>
      </c>
      <c r="AJ2288" s="149">
        <v>0.24</v>
      </c>
      <c r="AK2288" s="149">
        <v>-0.15</v>
      </c>
      <c r="AL2288" s="150">
        <v>0.01</v>
      </c>
      <c r="AM2288" s="153">
        <f t="shared" si="267"/>
        <v>-0.6</v>
      </c>
      <c r="AN2288" s="154">
        <f t="shared" si="267"/>
        <v>-0.33999999999999997</v>
      </c>
      <c r="AO2288" s="154">
        <f t="shared" si="267"/>
        <v>6.0000000000000012E-2</v>
      </c>
      <c r="AP2288" s="155">
        <f t="shared" si="261"/>
        <v>2.0000000000000004E-2</v>
      </c>
      <c r="AQ2288" s="156">
        <f>AVERAGE(Table3[[#This Row],[ HEK293 +Selistat_R1 2]:[ HEK293 +Selistat_R4 5]])</f>
        <v>-0.21499999999999997</v>
      </c>
      <c r="AR2288" s="153">
        <f t="shared" si="268"/>
        <v>0.06</v>
      </c>
      <c r="AS2288" s="154">
        <f t="shared" si="268"/>
        <v>0.38</v>
      </c>
      <c r="AT2288" s="154">
        <f t="shared" si="268"/>
        <v>0.28999999999999998</v>
      </c>
      <c r="AU2288" s="157">
        <f t="shared" si="262"/>
        <v>-0.04</v>
      </c>
      <c r="AV2288" s="158">
        <f t="shared" si="269"/>
        <v>0.27</v>
      </c>
      <c r="AW2288" s="154">
        <f t="shared" si="269"/>
        <v>0.52</v>
      </c>
      <c r="AX2288" s="154">
        <f t="shared" si="269"/>
        <v>-0.22999999999999998</v>
      </c>
      <c r="AY2288" s="155">
        <f t="shared" si="263"/>
        <v>-0.04</v>
      </c>
    </row>
    <row r="2289" spans="1:51" x14ac:dyDescent="0.15">
      <c r="A2289" s="122" t="s">
        <v>7710</v>
      </c>
      <c r="B2289" s="122" t="s">
        <v>7711</v>
      </c>
      <c r="C2289" s="122" t="s">
        <v>3435</v>
      </c>
      <c r="E2289" s="122" t="s">
        <v>7712</v>
      </c>
      <c r="F2289" s="122" t="s">
        <v>7713</v>
      </c>
      <c r="G2289" s="122">
        <v>1</v>
      </c>
      <c r="H2289" s="166">
        <v>0.48525400000000002</v>
      </c>
      <c r="I2289" s="167">
        <v>0.120833</v>
      </c>
      <c r="J2289" s="168" t="str">
        <f t="shared" si="264"/>
        <v>FALSE</v>
      </c>
      <c r="K2289" s="169">
        <v>0.37918400000000002</v>
      </c>
      <c r="L2289" s="170">
        <f>-LOG10(Table3[[#This Row],[Student''s T-test p-value HEK293 +Selistat_HEK293 UT]])</f>
        <v>0.42114999638226214</v>
      </c>
      <c r="M2289" s="167">
        <v>-0.14249999999999999</v>
      </c>
      <c r="N2289" s="171" t="str">
        <f t="shared" si="265"/>
        <v>FALSE</v>
      </c>
      <c r="O2289" s="146">
        <v>0.98137700000000005</v>
      </c>
      <c r="P2289" s="147">
        <v>-5.00001E-3</v>
      </c>
      <c r="Q2289" s="171" t="str">
        <f t="shared" si="266"/>
        <v>FALSE</v>
      </c>
      <c r="R2289" s="122" t="s">
        <v>7714</v>
      </c>
      <c r="S2289" s="122" t="s">
        <v>8920</v>
      </c>
      <c r="T2289" s="122" t="s">
        <v>7716</v>
      </c>
      <c r="U2289" s="172" t="s">
        <v>7717</v>
      </c>
      <c r="V2289" s="122" t="s">
        <v>8921</v>
      </c>
      <c r="W2289" s="148">
        <v>-0.14000000000000001</v>
      </c>
      <c r="X2289" s="149">
        <v>-0.28999999999999998</v>
      </c>
      <c r="Y2289" s="149">
        <v>-0.49</v>
      </c>
      <c r="Z2289" s="150">
        <v>-0.12</v>
      </c>
      <c r="AA2289" s="148">
        <v>-0.2</v>
      </c>
      <c r="AB2289" s="149">
        <v>-0.41</v>
      </c>
      <c r="AC2289" s="149">
        <v>0.17</v>
      </c>
      <c r="AD2289" s="151">
        <v>-0.03</v>
      </c>
      <c r="AE2289" s="148">
        <v>0.41</v>
      </c>
      <c r="AF2289" s="149">
        <v>-0.15</v>
      </c>
      <c r="AG2289" s="149">
        <v>0.22</v>
      </c>
      <c r="AH2289" s="151">
        <v>0.05</v>
      </c>
      <c r="AI2289" s="152">
        <v>0.34</v>
      </c>
      <c r="AJ2289" s="149">
        <v>-0.35</v>
      </c>
      <c r="AK2289" s="149">
        <v>0.19</v>
      </c>
      <c r="AL2289" s="150">
        <v>0.37</v>
      </c>
      <c r="AM2289" s="153">
        <f t="shared" si="267"/>
        <v>0.06</v>
      </c>
      <c r="AN2289" s="154">
        <f t="shared" si="267"/>
        <v>0.12</v>
      </c>
      <c r="AO2289" s="154">
        <f t="shared" si="267"/>
        <v>-0.66</v>
      </c>
      <c r="AP2289" s="155">
        <f t="shared" si="261"/>
        <v>-0.09</v>
      </c>
      <c r="AQ2289" s="156">
        <f>AVERAGE(Table3[[#This Row],[ HEK293 +Selistat_R1 2]:[ HEK293 +Selistat_R4 5]])</f>
        <v>-0.14250000000000002</v>
      </c>
      <c r="AR2289" s="153">
        <f t="shared" si="268"/>
        <v>0.61</v>
      </c>
      <c r="AS2289" s="154">
        <f t="shared" si="268"/>
        <v>0.26</v>
      </c>
      <c r="AT2289" s="154">
        <f t="shared" si="268"/>
        <v>4.9999999999999989E-2</v>
      </c>
      <c r="AU2289" s="157">
        <f t="shared" si="262"/>
        <v>0.08</v>
      </c>
      <c r="AV2289" s="158">
        <f t="shared" si="269"/>
        <v>0.54</v>
      </c>
      <c r="AW2289" s="154">
        <f t="shared" si="269"/>
        <v>0.06</v>
      </c>
      <c r="AX2289" s="154">
        <f t="shared" si="269"/>
        <v>1.999999999999999E-2</v>
      </c>
      <c r="AY2289" s="155">
        <f t="shared" si="263"/>
        <v>0.4</v>
      </c>
    </row>
    <row r="2290" spans="1:51" x14ac:dyDescent="0.15">
      <c r="A2290" s="122" t="s">
        <v>8932</v>
      </c>
      <c r="C2290" s="122" t="s">
        <v>8933</v>
      </c>
      <c r="E2290" s="122" t="s">
        <v>8934</v>
      </c>
      <c r="G2290" s="122">
        <v>2</v>
      </c>
      <c r="H2290" s="166">
        <v>0.46845799999999999</v>
      </c>
      <c r="I2290" s="167">
        <v>0.1125</v>
      </c>
      <c r="J2290" s="168" t="str">
        <f t="shared" si="264"/>
        <v>FALSE</v>
      </c>
      <c r="K2290" s="169">
        <v>0.379687</v>
      </c>
      <c r="L2290" s="170">
        <f>-LOG10(Table3[[#This Row],[Student''s T-test p-value HEK293 +Selistat_HEK293 UT]])</f>
        <v>0.42057427229638039</v>
      </c>
      <c r="M2290" s="167">
        <v>0.215</v>
      </c>
      <c r="N2290" s="171" t="str">
        <f t="shared" si="265"/>
        <v>FALSE</v>
      </c>
      <c r="O2290" s="146">
        <v>0.46677400000000002</v>
      </c>
      <c r="P2290" s="147">
        <v>-0.1125</v>
      </c>
      <c r="Q2290" s="171" t="str">
        <f t="shared" si="266"/>
        <v>FALSE</v>
      </c>
      <c r="R2290" s="122" t="s">
        <v>8935</v>
      </c>
      <c r="S2290" s="122" t="s">
        <v>11350</v>
      </c>
      <c r="T2290" s="122" t="s">
        <v>8937</v>
      </c>
      <c r="U2290" s="172" t="s">
        <v>8938</v>
      </c>
      <c r="V2290" s="122" t="s">
        <v>11351</v>
      </c>
      <c r="W2290" s="148">
        <v>0.32</v>
      </c>
      <c r="X2290" s="149">
        <v>0.05</v>
      </c>
      <c r="Y2290" s="149">
        <v>-0.26</v>
      </c>
      <c r="Z2290" s="150">
        <v>0.33</v>
      </c>
      <c r="AA2290" s="148">
        <v>-0.28999999999999998</v>
      </c>
      <c r="AB2290" s="149">
        <v>-0.49</v>
      </c>
      <c r="AC2290" s="149">
        <v>0.04</v>
      </c>
      <c r="AD2290" s="151">
        <v>0.32</v>
      </c>
      <c r="AE2290" s="148">
        <v>-0.01</v>
      </c>
      <c r="AF2290" s="149">
        <v>-0.06</v>
      </c>
      <c r="AG2290" s="149">
        <v>-0.46</v>
      </c>
      <c r="AH2290" s="151">
        <v>0.13</v>
      </c>
      <c r="AI2290" s="152">
        <v>0.2</v>
      </c>
      <c r="AJ2290" s="149">
        <v>-0.11</v>
      </c>
      <c r="AK2290" s="149">
        <v>0.04</v>
      </c>
      <c r="AL2290" s="150">
        <v>-0.08</v>
      </c>
      <c r="AM2290" s="153">
        <f t="shared" si="267"/>
        <v>0.61</v>
      </c>
      <c r="AN2290" s="154">
        <f t="shared" si="267"/>
        <v>0.54</v>
      </c>
      <c r="AO2290" s="154">
        <f t="shared" si="267"/>
        <v>-0.3</v>
      </c>
      <c r="AP2290" s="155">
        <f t="shared" si="261"/>
        <v>1.0000000000000009E-2</v>
      </c>
      <c r="AQ2290" s="156">
        <f>AVERAGE(Table3[[#This Row],[ HEK293 +Selistat_R1 2]:[ HEK293 +Selistat_R4 5]])</f>
        <v>0.21499999999999997</v>
      </c>
      <c r="AR2290" s="153">
        <f t="shared" si="268"/>
        <v>0.27999999999999997</v>
      </c>
      <c r="AS2290" s="154">
        <f t="shared" si="268"/>
        <v>0.43</v>
      </c>
      <c r="AT2290" s="154">
        <f t="shared" si="268"/>
        <v>-0.5</v>
      </c>
      <c r="AU2290" s="157">
        <f t="shared" si="262"/>
        <v>-0.19</v>
      </c>
      <c r="AV2290" s="158">
        <f t="shared" si="269"/>
        <v>0.49</v>
      </c>
      <c r="AW2290" s="154">
        <f t="shared" si="269"/>
        <v>0.38</v>
      </c>
      <c r="AX2290" s="154">
        <f t="shared" si="269"/>
        <v>0</v>
      </c>
      <c r="AY2290" s="155">
        <f t="shared" si="263"/>
        <v>-0.4</v>
      </c>
    </row>
    <row r="2291" spans="1:51" x14ac:dyDescent="0.15">
      <c r="A2291" s="122" t="s">
        <v>4343</v>
      </c>
      <c r="B2291" s="122" t="s">
        <v>4344</v>
      </c>
      <c r="C2291" s="122" t="s">
        <v>4345</v>
      </c>
      <c r="D2291" s="122" t="s">
        <v>4346</v>
      </c>
      <c r="E2291" s="122" t="s">
        <v>4347</v>
      </c>
      <c r="F2291" s="122" t="s">
        <v>4348</v>
      </c>
      <c r="G2291" s="122">
        <v>1</v>
      </c>
      <c r="H2291" s="166">
        <v>1.5661600000000001E-2</v>
      </c>
      <c r="I2291" s="167">
        <v>0.36833300000000002</v>
      </c>
      <c r="J2291" s="168" t="str">
        <f t="shared" si="264"/>
        <v>FALSE</v>
      </c>
      <c r="K2291" s="169">
        <v>0.38011899999999998</v>
      </c>
      <c r="L2291" s="170">
        <f>-LOG10(Table3[[#This Row],[Student''s T-test p-value HEK293 +Selistat_HEK293 UT]])</f>
        <v>0.42008042192826317</v>
      </c>
      <c r="M2291" s="167">
        <v>0.1075</v>
      </c>
      <c r="N2291" s="171" t="str">
        <f t="shared" si="265"/>
        <v>FALSE</v>
      </c>
      <c r="O2291" s="146">
        <v>0.496784</v>
      </c>
      <c r="P2291" s="147">
        <v>-8.7499999999999994E-2</v>
      </c>
      <c r="Q2291" s="171" t="str">
        <f t="shared" si="266"/>
        <v>FALSE</v>
      </c>
      <c r="R2291" s="122" t="s">
        <v>4349</v>
      </c>
      <c r="S2291" s="122" t="s">
        <v>11352</v>
      </c>
      <c r="T2291" s="122" t="s">
        <v>4351</v>
      </c>
      <c r="U2291" s="172" t="s">
        <v>4352</v>
      </c>
      <c r="V2291" s="122" t="s">
        <v>11353</v>
      </c>
      <c r="W2291" s="148">
        <v>-0.46</v>
      </c>
      <c r="X2291" s="149">
        <v>0</v>
      </c>
      <c r="Y2291" s="149">
        <v>-0.19</v>
      </c>
      <c r="Z2291" s="150">
        <v>-0.13</v>
      </c>
      <c r="AA2291" s="148">
        <v>-0.45</v>
      </c>
      <c r="AB2291" s="149">
        <v>-0.3</v>
      </c>
      <c r="AC2291" s="149">
        <v>-0.3</v>
      </c>
      <c r="AD2291" s="151">
        <v>-0.16</v>
      </c>
      <c r="AE2291" s="148">
        <v>0.4</v>
      </c>
      <c r="AF2291" s="149">
        <v>0</v>
      </c>
      <c r="AG2291" s="149">
        <v>0.13</v>
      </c>
      <c r="AH2291" s="151">
        <v>0.08</v>
      </c>
      <c r="AI2291" s="152">
        <v>0.32</v>
      </c>
      <c r="AJ2291" s="149">
        <v>0.03</v>
      </c>
      <c r="AK2291" s="149">
        <v>0.19</v>
      </c>
      <c r="AL2291" s="150">
        <v>0.42</v>
      </c>
      <c r="AM2291" s="153">
        <f t="shared" si="267"/>
        <v>-1.0000000000000009E-2</v>
      </c>
      <c r="AN2291" s="154">
        <f t="shared" si="267"/>
        <v>0.3</v>
      </c>
      <c r="AO2291" s="154">
        <f t="shared" si="267"/>
        <v>0.10999999999999999</v>
      </c>
      <c r="AP2291" s="155">
        <f t="shared" si="261"/>
        <v>0.03</v>
      </c>
      <c r="AQ2291" s="156">
        <f>AVERAGE(Table3[[#This Row],[ HEK293 +Selistat_R1 2]:[ HEK293 +Selistat_R4 5]])</f>
        <v>0.10749999999999998</v>
      </c>
      <c r="AR2291" s="153">
        <f t="shared" si="268"/>
        <v>0.85000000000000009</v>
      </c>
      <c r="AS2291" s="154">
        <f t="shared" si="268"/>
        <v>0.3</v>
      </c>
      <c r="AT2291" s="154">
        <f t="shared" si="268"/>
        <v>0.43</v>
      </c>
      <c r="AU2291" s="157">
        <f t="shared" si="262"/>
        <v>0.24</v>
      </c>
      <c r="AV2291" s="158">
        <f t="shared" si="269"/>
        <v>0.77</v>
      </c>
      <c r="AW2291" s="154">
        <f t="shared" si="269"/>
        <v>0.32999999999999996</v>
      </c>
      <c r="AX2291" s="154">
        <f t="shared" si="269"/>
        <v>0.49</v>
      </c>
      <c r="AY2291" s="155">
        <f t="shared" si="263"/>
        <v>0.57999999999999996</v>
      </c>
    </row>
    <row r="2292" spans="1:51" x14ac:dyDescent="0.15">
      <c r="A2292" s="122" t="s">
        <v>2926</v>
      </c>
      <c r="B2292" s="122" t="s">
        <v>2927</v>
      </c>
      <c r="C2292" s="122" t="s">
        <v>2928</v>
      </c>
      <c r="E2292" s="122" t="s">
        <v>2929</v>
      </c>
      <c r="F2292" s="122" t="s">
        <v>2930</v>
      </c>
      <c r="G2292" s="122">
        <v>1</v>
      </c>
      <c r="H2292" s="166">
        <v>0.65779699999999997</v>
      </c>
      <c r="I2292" s="167">
        <v>5.0833299999999998E-2</v>
      </c>
      <c r="J2292" s="168" t="str">
        <f t="shared" si="264"/>
        <v>FALSE</v>
      </c>
      <c r="K2292" s="169">
        <v>0.38028400000000001</v>
      </c>
      <c r="L2292" s="170">
        <f>-LOG10(Table3[[#This Row],[Student''s T-test p-value HEK293 +Selistat_HEK293 UT]])</f>
        <v>0.4198919466312464</v>
      </c>
      <c r="M2292" s="167">
        <v>-0.13750000000000001</v>
      </c>
      <c r="N2292" s="171" t="str">
        <f t="shared" si="265"/>
        <v>FALSE</v>
      </c>
      <c r="O2292" s="146">
        <v>0.50257799999999997</v>
      </c>
      <c r="P2292" s="147">
        <v>-0.05</v>
      </c>
      <c r="Q2292" s="171" t="str">
        <f t="shared" si="266"/>
        <v>FALSE</v>
      </c>
      <c r="R2292" s="122" t="s">
        <v>858</v>
      </c>
      <c r="S2292" s="122" t="s">
        <v>11354</v>
      </c>
      <c r="T2292" s="122" t="s">
        <v>860</v>
      </c>
      <c r="U2292" s="172" t="s">
        <v>2628</v>
      </c>
      <c r="V2292" s="122" t="s">
        <v>11355</v>
      </c>
      <c r="W2292" s="148">
        <v>-0.31</v>
      </c>
      <c r="X2292" s="149">
        <v>-0.4</v>
      </c>
      <c r="Y2292" s="149">
        <v>-0.15</v>
      </c>
      <c r="Z2292" s="150">
        <v>0.11</v>
      </c>
      <c r="AA2292" s="148">
        <v>-0.16</v>
      </c>
      <c r="AB2292" s="149">
        <v>-0.24</v>
      </c>
      <c r="AC2292" s="149">
        <v>0.17</v>
      </c>
      <c r="AD2292" s="151">
        <v>0.03</v>
      </c>
      <c r="AE2292" s="148">
        <v>0.12</v>
      </c>
      <c r="AF2292" s="149">
        <v>-0.04</v>
      </c>
      <c r="AG2292" s="149">
        <v>0.06</v>
      </c>
      <c r="AH2292" s="151">
        <v>0.14000000000000001</v>
      </c>
      <c r="AI2292" s="152">
        <v>-0.05</v>
      </c>
      <c r="AJ2292" s="149">
        <v>0.2</v>
      </c>
      <c r="AK2292" s="149">
        <v>0.16</v>
      </c>
      <c r="AL2292" s="150">
        <v>0.17</v>
      </c>
      <c r="AM2292" s="153">
        <f t="shared" si="267"/>
        <v>-0.15</v>
      </c>
      <c r="AN2292" s="154">
        <f t="shared" si="267"/>
        <v>-0.16000000000000003</v>
      </c>
      <c r="AO2292" s="154">
        <f t="shared" si="267"/>
        <v>-0.32</v>
      </c>
      <c r="AP2292" s="155">
        <f t="shared" si="261"/>
        <v>0.08</v>
      </c>
      <c r="AQ2292" s="156">
        <f>AVERAGE(Table3[[#This Row],[ HEK293 +Selistat_R1 2]:[ HEK293 +Selistat_R4 5]])</f>
        <v>-0.13750000000000004</v>
      </c>
      <c r="AR2292" s="153">
        <f t="shared" si="268"/>
        <v>0.28000000000000003</v>
      </c>
      <c r="AS2292" s="154">
        <f t="shared" si="268"/>
        <v>0.19999999999999998</v>
      </c>
      <c r="AT2292" s="154">
        <f t="shared" si="268"/>
        <v>-0.11000000000000001</v>
      </c>
      <c r="AU2292" s="157">
        <f t="shared" si="262"/>
        <v>0.11000000000000001</v>
      </c>
      <c r="AV2292" s="158">
        <f t="shared" si="269"/>
        <v>0.11</v>
      </c>
      <c r="AW2292" s="154">
        <f t="shared" si="269"/>
        <v>0.44</v>
      </c>
      <c r="AX2292" s="154">
        <f t="shared" si="269"/>
        <v>-1.0000000000000009E-2</v>
      </c>
      <c r="AY2292" s="155">
        <f t="shared" si="263"/>
        <v>0.14000000000000001</v>
      </c>
    </row>
    <row r="2293" spans="1:51" x14ac:dyDescent="0.15">
      <c r="A2293" s="122" t="s">
        <v>3828</v>
      </c>
      <c r="B2293" s="122" t="s">
        <v>2968</v>
      </c>
      <c r="C2293" s="122" t="s">
        <v>3829</v>
      </c>
      <c r="D2293" s="122" t="s">
        <v>3830</v>
      </c>
      <c r="E2293" s="122" t="s">
        <v>3831</v>
      </c>
      <c r="G2293" s="122">
        <v>1</v>
      </c>
      <c r="H2293" s="166">
        <v>0.60584800000000005</v>
      </c>
      <c r="I2293" s="167">
        <v>0.41416700000000001</v>
      </c>
      <c r="J2293" s="168" t="str">
        <f t="shared" si="264"/>
        <v>FALSE</v>
      </c>
      <c r="K2293" s="169">
        <v>0.38067200000000001</v>
      </c>
      <c r="L2293" s="170">
        <f>-LOG10(Table3[[#This Row],[Student''s T-test p-value HEK293 +Selistat_HEK293 UT]])</f>
        <v>0.4194490661661962</v>
      </c>
      <c r="M2293" s="167">
        <v>-0.34250000000000003</v>
      </c>
      <c r="N2293" s="171" t="str">
        <f t="shared" si="265"/>
        <v>FALSE</v>
      </c>
      <c r="O2293" s="146">
        <v>5.1713099999999998E-2</v>
      </c>
      <c r="P2293" s="147">
        <v>-2.27</v>
      </c>
      <c r="Q2293" s="171" t="str">
        <f t="shared" si="266"/>
        <v>FALSE</v>
      </c>
      <c r="R2293" s="122" t="s">
        <v>3832</v>
      </c>
      <c r="S2293" s="122" t="s">
        <v>11356</v>
      </c>
      <c r="T2293" s="122" t="s">
        <v>3834</v>
      </c>
      <c r="U2293" s="172" t="s">
        <v>3835</v>
      </c>
      <c r="V2293" s="122" t="s">
        <v>11357</v>
      </c>
      <c r="W2293" s="148">
        <v>-0.52</v>
      </c>
      <c r="X2293" s="149">
        <v>-1.96</v>
      </c>
      <c r="Y2293" s="149">
        <v>-1.87</v>
      </c>
      <c r="Z2293" s="150">
        <v>-2.04</v>
      </c>
      <c r="AA2293" s="148">
        <v>-1.3</v>
      </c>
      <c r="AB2293" s="149">
        <v>-1.22</v>
      </c>
      <c r="AC2293" s="149">
        <v>-1.31</v>
      </c>
      <c r="AD2293" s="151">
        <v>-1.19</v>
      </c>
      <c r="AE2293" s="148">
        <v>-1.58</v>
      </c>
      <c r="AF2293" s="149">
        <v>-1.61</v>
      </c>
      <c r="AG2293" s="149">
        <v>-1.61</v>
      </c>
      <c r="AH2293" s="151">
        <v>-1.59</v>
      </c>
      <c r="AI2293" s="152">
        <v>1.47</v>
      </c>
      <c r="AJ2293" s="149">
        <v>2.93</v>
      </c>
      <c r="AK2293" s="149">
        <v>-0.59</v>
      </c>
      <c r="AL2293" s="150">
        <v>-1.1200000000000001</v>
      </c>
      <c r="AM2293" s="153">
        <f t="shared" si="267"/>
        <v>0.78</v>
      </c>
      <c r="AN2293" s="154">
        <f t="shared" si="267"/>
        <v>-0.74</v>
      </c>
      <c r="AO2293" s="154">
        <f t="shared" si="267"/>
        <v>-0.56000000000000005</v>
      </c>
      <c r="AP2293" s="155">
        <f t="shared" si="261"/>
        <v>-0.85000000000000009</v>
      </c>
      <c r="AQ2293" s="156">
        <f>AVERAGE(Table3[[#This Row],[ HEK293 +Selistat_R1 2]:[ HEK293 +Selistat_R4 5]])</f>
        <v>-0.34250000000000003</v>
      </c>
      <c r="AR2293" s="153">
        <f t="shared" si="268"/>
        <v>-0.28000000000000003</v>
      </c>
      <c r="AS2293" s="154">
        <f t="shared" si="268"/>
        <v>-0.39000000000000012</v>
      </c>
      <c r="AT2293" s="154">
        <f t="shared" si="268"/>
        <v>-0.30000000000000004</v>
      </c>
      <c r="AU2293" s="157">
        <f t="shared" si="262"/>
        <v>-0.40000000000000013</v>
      </c>
      <c r="AV2293" s="158">
        <f t="shared" si="269"/>
        <v>2.77</v>
      </c>
      <c r="AW2293" s="154">
        <f t="shared" si="269"/>
        <v>4.1500000000000004</v>
      </c>
      <c r="AX2293" s="154">
        <f t="shared" si="269"/>
        <v>0.72000000000000008</v>
      </c>
      <c r="AY2293" s="155">
        <f t="shared" si="263"/>
        <v>6.999999999999984E-2</v>
      </c>
    </row>
    <row r="2294" spans="1:51" x14ac:dyDescent="0.15">
      <c r="B2294" s="122" t="s">
        <v>2968</v>
      </c>
      <c r="C2294" s="122" t="s">
        <v>4056</v>
      </c>
      <c r="D2294" s="122" t="s">
        <v>3830</v>
      </c>
      <c r="E2294" s="122" t="s">
        <v>4057</v>
      </c>
      <c r="G2294" s="122">
        <v>1</v>
      </c>
      <c r="H2294" s="166">
        <v>0.37430400000000003</v>
      </c>
      <c r="I2294" s="167">
        <v>0.23083300000000001</v>
      </c>
      <c r="J2294" s="168" t="str">
        <f t="shared" si="264"/>
        <v>FALSE</v>
      </c>
      <c r="K2294" s="169">
        <v>0.38106000000000001</v>
      </c>
      <c r="L2294" s="170">
        <f>-LOG10(Table3[[#This Row],[Student''s T-test p-value HEK293 +Selistat_HEK293 UT]])</f>
        <v>0.41900663687728196</v>
      </c>
      <c r="M2294" s="167">
        <v>-0.17</v>
      </c>
      <c r="N2294" s="171" t="str">
        <f t="shared" si="265"/>
        <v>FALSE</v>
      </c>
      <c r="O2294" s="146">
        <v>0.55950500000000003</v>
      </c>
      <c r="P2294" s="147">
        <v>-0.19750000000000001</v>
      </c>
      <c r="Q2294" s="171" t="str">
        <f t="shared" si="266"/>
        <v>FALSE</v>
      </c>
      <c r="R2294" s="122" t="s">
        <v>267</v>
      </c>
      <c r="S2294" s="122" t="s">
        <v>4985</v>
      </c>
      <c r="T2294" s="122" t="s">
        <v>269</v>
      </c>
      <c r="U2294" s="172" t="s">
        <v>4058</v>
      </c>
      <c r="V2294" s="122" t="s">
        <v>11358</v>
      </c>
      <c r="W2294" s="148">
        <v>-0.48</v>
      </c>
      <c r="X2294" s="149">
        <v>-0.75</v>
      </c>
      <c r="Y2294" s="149">
        <v>-0.26</v>
      </c>
      <c r="Z2294" s="150">
        <v>-0.13</v>
      </c>
      <c r="AA2294" s="148">
        <v>-0.38</v>
      </c>
      <c r="AB2294" s="149">
        <v>-0.48</v>
      </c>
      <c r="AC2294" s="149">
        <v>-0.11</v>
      </c>
      <c r="AD2294" s="151">
        <v>0.03</v>
      </c>
      <c r="AE2294" s="148">
        <v>0.44</v>
      </c>
      <c r="AF2294" s="149">
        <v>0.02</v>
      </c>
      <c r="AG2294" s="149">
        <v>-0.6</v>
      </c>
      <c r="AH2294" s="151">
        <v>0.53</v>
      </c>
      <c r="AI2294" s="152">
        <v>0.52</v>
      </c>
      <c r="AJ2294" s="149">
        <v>-0.22</v>
      </c>
      <c r="AK2294" s="149">
        <v>0.25</v>
      </c>
      <c r="AL2294" s="150">
        <v>0.63</v>
      </c>
      <c r="AM2294" s="153">
        <f t="shared" si="267"/>
        <v>-9.9999999999999978E-2</v>
      </c>
      <c r="AN2294" s="154">
        <f t="shared" si="267"/>
        <v>-0.27</v>
      </c>
      <c r="AO2294" s="154">
        <f t="shared" si="267"/>
        <v>-0.15000000000000002</v>
      </c>
      <c r="AP2294" s="155">
        <f t="shared" si="261"/>
        <v>-0.16</v>
      </c>
      <c r="AQ2294" s="156">
        <f>AVERAGE(Table3[[#This Row],[ HEK293 +Selistat_R1 2]:[ HEK293 +Selistat_R4 5]])</f>
        <v>-0.17</v>
      </c>
      <c r="AR2294" s="153">
        <f t="shared" si="268"/>
        <v>0.82000000000000006</v>
      </c>
      <c r="AS2294" s="154">
        <f t="shared" si="268"/>
        <v>0.5</v>
      </c>
      <c r="AT2294" s="154">
        <f t="shared" si="268"/>
        <v>-0.49</v>
      </c>
      <c r="AU2294" s="157">
        <f t="shared" si="262"/>
        <v>0.5</v>
      </c>
      <c r="AV2294" s="158">
        <f t="shared" si="269"/>
        <v>0.9</v>
      </c>
      <c r="AW2294" s="154">
        <f t="shared" si="269"/>
        <v>0.26</v>
      </c>
      <c r="AX2294" s="154">
        <f t="shared" si="269"/>
        <v>0.36</v>
      </c>
      <c r="AY2294" s="155">
        <f t="shared" si="263"/>
        <v>0.6</v>
      </c>
    </row>
    <row r="2295" spans="1:51" x14ac:dyDescent="0.15">
      <c r="A2295" s="122" t="s">
        <v>3224</v>
      </c>
      <c r="B2295" s="122" t="s">
        <v>3225</v>
      </c>
      <c r="C2295" s="122" t="s">
        <v>4629</v>
      </c>
      <c r="E2295" s="122" t="s">
        <v>4630</v>
      </c>
      <c r="G2295" s="122">
        <v>1</v>
      </c>
      <c r="H2295" s="166">
        <v>0.27174700000000002</v>
      </c>
      <c r="I2295" s="167">
        <v>-0.31666699999999998</v>
      </c>
      <c r="J2295" s="168" t="str">
        <f t="shared" si="264"/>
        <v>FALSE</v>
      </c>
      <c r="K2295" s="169">
        <v>0.38126399999999999</v>
      </c>
      <c r="L2295" s="170">
        <f>-LOG10(Table3[[#This Row],[Student''s T-test p-value HEK293 +Selistat_HEK293 UT]])</f>
        <v>0.41877420007502181</v>
      </c>
      <c r="M2295" s="167">
        <v>-0.35</v>
      </c>
      <c r="N2295" s="171" t="str">
        <f t="shared" si="265"/>
        <v>FALSE</v>
      </c>
      <c r="O2295" s="146">
        <v>0.24715400000000001</v>
      </c>
      <c r="P2295" s="147">
        <v>-0.41</v>
      </c>
      <c r="Q2295" s="171" t="str">
        <f t="shared" si="266"/>
        <v>FALSE</v>
      </c>
      <c r="R2295" s="122" t="s">
        <v>1510</v>
      </c>
      <c r="S2295" s="122" t="s">
        <v>11359</v>
      </c>
      <c r="T2295" s="122" t="s">
        <v>11360</v>
      </c>
      <c r="U2295" s="172" t="s">
        <v>2680</v>
      </c>
      <c r="V2295" s="122" t="s">
        <v>11361</v>
      </c>
      <c r="W2295" s="148">
        <v>0.03</v>
      </c>
      <c r="X2295" s="149">
        <v>-0.16</v>
      </c>
      <c r="Y2295" s="149">
        <v>-0.28999999999999998</v>
      </c>
      <c r="Z2295" s="150">
        <v>-0.34</v>
      </c>
      <c r="AA2295" s="148">
        <v>1.01</v>
      </c>
      <c r="AB2295" s="149">
        <v>-0.75</v>
      </c>
      <c r="AC2295" s="149">
        <v>0.11</v>
      </c>
      <c r="AD2295" s="151">
        <v>0.27</v>
      </c>
      <c r="AE2295" s="148">
        <v>0.4</v>
      </c>
      <c r="AF2295" s="149">
        <v>-0.69</v>
      </c>
      <c r="AG2295" s="149">
        <v>-0.96</v>
      </c>
      <c r="AH2295" s="151">
        <v>-0.13</v>
      </c>
      <c r="AI2295" s="152">
        <v>0.37</v>
      </c>
      <c r="AJ2295" s="149">
        <v>-7.0000000000000007E-2</v>
      </c>
      <c r="AK2295" s="149">
        <v>-0.06</v>
      </c>
      <c r="AL2295" s="150">
        <v>0.02</v>
      </c>
      <c r="AM2295" s="153">
        <f t="shared" si="267"/>
        <v>-0.98</v>
      </c>
      <c r="AN2295" s="154">
        <f t="shared" si="267"/>
        <v>0.59</v>
      </c>
      <c r="AO2295" s="154">
        <f t="shared" si="267"/>
        <v>-0.39999999999999997</v>
      </c>
      <c r="AP2295" s="155">
        <f t="shared" si="261"/>
        <v>-0.6100000000000001</v>
      </c>
      <c r="AQ2295" s="156">
        <f>AVERAGE(Table3[[#This Row],[ HEK293 +Selistat_R1 2]:[ HEK293 +Selistat_R4 5]])</f>
        <v>-0.35000000000000003</v>
      </c>
      <c r="AR2295" s="153">
        <f t="shared" si="268"/>
        <v>-0.61</v>
      </c>
      <c r="AS2295" s="154">
        <f t="shared" si="268"/>
        <v>6.0000000000000053E-2</v>
      </c>
      <c r="AT2295" s="154">
        <f t="shared" si="268"/>
        <v>-1.07</v>
      </c>
      <c r="AU2295" s="157">
        <f t="shared" si="262"/>
        <v>-0.4</v>
      </c>
      <c r="AV2295" s="158">
        <f t="shared" si="269"/>
        <v>-0.64</v>
      </c>
      <c r="AW2295" s="154">
        <f t="shared" si="269"/>
        <v>0.67999999999999994</v>
      </c>
      <c r="AX2295" s="154">
        <f t="shared" si="269"/>
        <v>-0.16999999999999998</v>
      </c>
      <c r="AY2295" s="155">
        <f t="shared" si="263"/>
        <v>-0.25</v>
      </c>
    </row>
    <row r="2296" spans="1:51" x14ac:dyDescent="0.15">
      <c r="A2296" s="122" t="s">
        <v>6820</v>
      </c>
      <c r="B2296" s="122" t="s">
        <v>6821</v>
      </c>
      <c r="C2296" s="122" t="s">
        <v>6822</v>
      </c>
      <c r="D2296" s="122" t="s">
        <v>2848</v>
      </c>
      <c r="E2296" s="122" t="s">
        <v>6823</v>
      </c>
      <c r="F2296" s="122" t="s">
        <v>6824</v>
      </c>
      <c r="G2296" s="122">
        <v>3</v>
      </c>
      <c r="H2296" s="166">
        <v>0.43416399999999999</v>
      </c>
      <c r="I2296" s="167">
        <v>0.10166699999999999</v>
      </c>
      <c r="J2296" s="168" t="str">
        <f t="shared" si="264"/>
        <v>FALSE</v>
      </c>
      <c r="K2296" s="169">
        <v>0.38150099999999998</v>
      </c>
      <c r="L2296" s="170">
        <f>-LOG10(Table3[[#This Row],[Student''s T-test p-value HEK293 +Selistat_HEK293 UT]])</f>
        <v>0.41850431932400844</v>
      </c>
      <c r="M2296" s="167">
        <v>-0.125</v>
      </c>
      <c r="N2296" s="171" t="str">
        <f t="shared" si="265"/>
        <v>FALSE</v>
      </c>
      <c r="O2296" s="146">
        <v>0.21629699999999999</v>
      </c>
      <c r="P2296" s="147">
        <v>-0.13500000000000001</v>
      </c>
      <c r="Q2296" s="171" t="str">
        <f t="shared" si="266"/>
        <v>FALSE</v>
      </c>
      <c r="R2296" s="122" t="s">
        <v>6825</v>
      </c>
      <c r="S2296" s="122" t="s">
        <v>11362</v>
      </c>
      <c r="T2296" s="122" t="s">
        <v>6827</v>
      </c>
      <c r="U2296" s="172" t="s">
        <v>6828</v>
      </c>
      <c r="V2296" s="122" t="s">
        <v>11363</v>
      </c>
      <c r="W2296" s="148">
        <v>-0.37</v>
      </c>
      <c r="X2296" s="149">
        <v>-0.33</v>
      </c>
      <c r="Y2296" s="149">
        <v>-0.28000000000000003</v>
      </c>
      <c r="Z2296" s="150">
        <v>0.12</v>
      </c>
      <c r="AA2296" s="148">
        <v>-0.12</v>
      </c>
      <c r="AB2296" s="149">
        <v>-0.2</v>
      </c>
      <c r="AC2296" s="149">
        <v>0.11</v>
      </c>
      <c r="AD2296" s="151">
        <v>-0.15</v>
      </c>
      <c r="AE2296" s="148">
        <v>0.24</v>
      </c>
      <c r="AF2296" s="149">
        <v>-0.02</v>
      </c>
      <c r="AG2296" s="149">
        <v>-0.14000000000000001</v>
      </c>
      <c r="AH2296" s="151">
        <v>0.15</v>
      </c>
      <c r="AI2296" s="152">
        <v>0.23</v>
      </c>
      <c r="AJ2296" s="149">
        <v>0.05</v>
      </c>
      <c r="AK2296" s="149">
        <v>0.23</v>
      </c>
      <c r="AL2296" s="150">
        <v>0.26</v>
      </c>
      <c r="AM2296" s="153">
        <f t="shared" si="267"/>
        <v>-0.25</v>
      </c>
      <c r="AN2296" s="154">
        <f t="shared" si="267"/>
        <v>-0.13</v>
      </c>
      <c r="AO2296" s="154">
        <f t="shared" si="267"/>
        <v>-0.39</v>
      </c>
      <c r="AP2296" s="155">
        <f t="shared" si="261"/>
        <v>0.27</v>
      </c>
      <c r="AQ2296" s="156">
        <f>AVERAGE(Table3[[#This Row],[ HEK293 +Selistat_R1 2]:[ HEK293 +Selistat_R4 5]])</f>
        <v>-0.125</v>
      </c>
      <c r="AR2296" s="153">
        <f t="shared" si="268"/>
        <v>0.36</v>
      </c>
      <c r="AS2296" s="154">
        <f t="shared" si="268"/>
        <v>0.18000000000000002</v>
      </c>
      <c r="AT2296" s="154">
        <f t="shared" si="268"/>
        <v>-0.25</v>
      </c>
      <c r="AU2296" s="157">
        <f t="shared" si="262"/>
        <v>0.3</v>
      </c>
      <c r="AV2296" s="158">
        <f t="shared" si="269"/>
        <v>0.35</v>
      </c>
      <c r="AW2296" s="154">
        <f t="shared" si="269"/>
        <v>0.25</v>
      </c>
      <c r="AX2296" s="154">
        <f t="shared" si="269"/>
        <v>0.12000000000000001</v>
      </c>
      <c r="AY2296" s="155">
        <f t="shared" si="263"/>
        <v>0.41000000000000003</v>
      </c>
    </row>
    <row r="2297" spans="1:51" x14ac:dyDescent="0.15">
      <c r="A2297" s="122" t="s">
        <v>2985</v>
      </c>
      <c r="B2297" s="122" t="s">
        <v>2986</v>
      </c>
      <c r="C2297" s="122" t="s">
        <v>2987</v>
      </c>
      <c r="D2297" s="122" t="s">
        <v>2988</v>
      </c>
      <c r="E2297" s="122" t="s">
        <v>2989</v>
      </c>
      <c r="F2297" s="122" t="s">
        <v>2990</v>
      </c>
      <c r="G2297" s="122">
        <v>1</v>
      </c>
      <c r="H2297" s="166">
        <v>0.359871</v>
      </c>
      <c r="I2297" s="167">
        <v>-6.08333E-2</v>
      </c>
      <c r="J2297" s="168" t="str">
        <f t="shared" si="264"/>
        <v>FALSE</v>
      </c>
      <c r="K2297" s="169">
        <v>0.38152999999999998</v>
      </c>
      <c r="L2297" s="170">
        <f>-LOG10(Table3[[#This Row],[Student''s T-test p-value HEK293 +Selistat_HEK293 UT]])</f>
        <v>0.41847130745429084</v>
      </c>
      <c r="M2297" s="167">
        <v>-0.08</v>
      </c>
      <c r="N2297" s="171" t="str">
        <f t="shared" si="265"/>
        <v>FALSE</v>
      </c>
      <c r="O2297" s="146">
        <v>0.84167999999999998</v>
      </c>
      <c r="P2297" s="147">
        <v>1.7500000000000002E-2</v>
      </c>
      <c r="Q2297" s="171" t="str">
        <f t="shared" si="266"/>
        <v>FALSE</v>
      </c>
      <c r="R2297" s="122" t="s">
        <v>1540</v>
      </c>
      <c r="S2297" s="122" t="s">
        <v>7358</v>
      </c>
      <c r="T2297" s="122" t="s">
        <v>1542</v>
      </c>
      <c r="U2297" s="172" t="s">
        <v>2637</v>
      </c>
      <c r="V2297" s="122" t="s">
        <v>7359</v>
      </c>
      <c r="W2297" s="148">
        <v>-0.04</v>
      </c>
      <c r="X2297" s="149">
        <v>-0.22</v>
      </c>
      <c r="Y2297" s="149">
        <v>-0.04</v>
      </c>
      <c r="Z2297" s="150">
        <v>0.15</v>
      </c>
      <c r="AA2297" s="148">
        <v>0.08</v>
      </c>
      <c r="AB2297" s="149">
        <v>0.13</v>
      </c>
      <c r="AC2297" s="149">
        <v>0</v>
      </c>
      <c r="AD2297" s="151">
        <v>-0.04</v>
      </c>
      <c r="AE2297" s="148">
        <v>0.01</v>
      </c>
      <c r="AF2297" s="149">
        <v>0.08</v>
      </c>
      <c r="AG2297" s="149">
        <v>7.0000000000000007E-2</v>
      </c>
      <c r="AH2297" s="151">
        <v>-0.16</v>
      </c>
      <c r="AI2297" s="152">
        <v>0.02</v>
      </c>
      <c r="AJ2297" s="149">
        <v>-0.05</v>
      </c>
      <c r="AK2297" s="149">
        <v>-0.17</v>
      </c>
      <c r="AL2297" s="150">
        <v>0.13</v>
      </c>
      <c r="AM2297" s="153">
        <f t="shared" si="267"/>
        <v>-0.12</v>
      </c>
      <c r="AN2297" s="154">
        <f t="shared" si="267"/>
        <v>-0.35</v>
      </c>
      <c r="AO2297" s="154">
        <f t="shared" si="267"/>
        <v>-0.04</v>
      </c>
      <c r="AP2297" s="155">
        <f t="shared" si="261"/>
        <v>0.19</v>
      </c>
      <c r="AQ2297" s="156">
        <f>AVERAGE(Table3[[#This Row],[ HEK293 +Selistat_R1 2]:[ HEK293 +Selistat_R4 5]])</f>
        <v>-0.08</v>
      </c>
      <c r="AR2297" s="153">
        <f t="shared" si="268"/>
        <v>-7.0000000000000007E-2</v>
      </c>
      <c r="AS2297" s="154">
        <f t="shared" si="268"/>
        <v>-0.05</v>
      </c>
      <c r="AT2297" s="154">
        <f t="shared" si="268"/>
        <v>7.0000000000000007E-2</v>
      </c>
      <c r="AU2297" s="157">
        <f t="shared" si="262"/>
        <v>-0.12</v>
      </c>
      <c r="AV2297" s="158">
        <f t="shared" si="269"/>
        <v>-0.06</v>
      </c>
      <c r="AW2297" s="154">
        <f t="shared" si="269"/>
        <v>-0.18</v>
      </c>
      <c r="AX2297" s="154">
        <f t="shared" si="269"/>
        <v>-0.17</v>
      </c>
      <c r="AY2297" s="155">
        <f t="shared" si="263"/>
        <v>0.17</v>
      </c>
    </row>
    <row r="2298" spans="1:51" x14ac:dyDescent="0.15">
      <c r="A2298" s="122" t="s">
        <v>9076</v>
      </c>
      <c r="B2298" s="122" t="s">
        <v>9077</v>
      </c>
      <c r="C2298" s="122" t="s">
        <v>9078</v>
      </c>
      <c r="E2298" s="122" t="s">
        <v>9079</v>
      </c>
      <c r="G2298" s="122">
        <v>1</v>
      </c>
      <c r="H2298" s="166">
        <v>0.22278000000000001</v>
      </c>
      <c r="I2298" s="167">
        <v>-0.35833300000000001</v>
      </c>
      <c r="J2298" s="168" t="str">
        <f t="shared" si="264"/>
        <v>FALSE</v>
      </c>
      <c r="K2298" s="169">
        <v>0.38165500000000002</v>
      </c>
      <c r="L2298" s="170">
        <f>-LOG10(Table3[[#This Row],[Student''s T-test p-value HEK293 +Selistat_HEK293 UT]])</f>
        <v>0.41832904362383461</v>
      </c>
      <c r="M2298" s="167">
        <v>-0.4325</v>
      </c>
      <c r="N2298" s="171" t="str">
        <f t="shared" si="265"/>
        <v>FALSE</v>
      </c>
      <c r="O2298" s="146">
        <v>0.17569599999999999</v>
      </c>
      <c r="P2298" s="147">
        <v>0.32750000000000001</v>
      </c>
      <c r="Q2298" s="171" t="str">
        <f t="shared" si="266"/>
        <v>FALSE</v>
      </c>
      <c r="R2298" s="122" t="s">
        <v>9080</v>
      </c>
      <c r="S2298" s="122" t="s">
        <v>9081</v>
      </c>
      <c r="T2298" s="122" t="s">
        <v>9082</v>
      </c>
      <c r="U2298" s="172" t="s">
        <v>9083</v>
      </c>
      <c r="V2298" s="122" t="s">
        <v>9084</v>
      </c>
      <c r="W2298" s="148">
        <v>-0.42</v>
      </c>
      <c r="X2298" s="149">
        <v>-0.19</v>
      </c>
      <c r="Y2298" s="149">
        <v>-0.26</v>
      </c>
      <c r="Z2298" s="150">
        <v>-0.19</v>
      </c>
      <c r="AA2298" s="148">
        <v>1.49</v>
      </c>
      <c r="AB2298" s="149">
        <v>-0.01</v>
      </c>
      <c r="AC2298" s="149">
        <v>-0.25</v>
      </c>
      <c r="AD2298" s="151">
        <v>-0.56000000000000005</v>
      </c>
      <c r="AE2298" s="148">
        <v>0.06</v>
      </c>
      <c r="AF2298" s="149">
        <v>-0.06</v>
      </c>
      <c r="AG2298" s="149">
        <v>0.31</v>
      </c>
      <c r="AH2298" s="151">
        <v>-0.27</v>
      </c>
      <c r="AI2298" s="152">
        <v>-0.03</v>
      </c>
      <c r="AJ2298" s="149">
        <v>-0.04</v>
      </c>
      <c r="AK2298" s="149">
        <v>-0.44</v>
      </c>
      <c r="AL2298" s="150">
        <v>-0.76</v>
      </c>
      <c r="AM2298" s="153">
        <f t="shared" si="267"/>
        <v>-1.91</v>
      </c>
      <c r="AN2298" s="154">
        <f t="shared" si="267"/>
        <v>-0.18</v>
      </c>
      <c r="AO2298" s="154">
        <f t="shared" si="267"/>
        <v>-1.0000000000000009E-2</v>
      </c>
      <c r="AP2298" s="155">
        <f t="shared" si="261"/>
        <v>0.37000000000000005</v>
      </c>
      <c r="AQ2298" s="156">
        <f>AVERAGE(Table3[[#This Row],[ HEK293 +Selistat_R1 2]:[ HEK293 +Selistat_R4 5]])</f>
        <v>-0.43249999999999988</v>
      </c>
      <c r="AR2298" s="153">
        <f t="shared" si="268"/>
        <v>-1.43</v>
      </c>
      <c r="AS2298" s="154">
        <f t="shared" si="268"/>
        <v>-4.9999999999999996E-2</v>
      </c>
      <c r="AT2298" s="154">
        <f t="shared" si="268"/>
        <v>0.56000000000000005</v>
      </c>
      <c r="AU2298" s="157">
        <f t="shared" si="262"/>
        <v>0.29000000000000004</v>
      </c>
      <c r="AV2298" s="158">
        <f t="shared" si="269"/>
        <v>-1.52</v>
      </c>
      <c r="AW2298" s="154">
        <f t="shared" si="269"/>
        <v>-0.03</v>
      </c>
      <c r="AX2298" s="154">
        <f t="shared" si="269"/>
        <v>-0.19</v>
      </c>
      <c r="AY2298" s="155">
        <f t="shared" si="263"/>
        <v>-0.19999999999999996</v>
      </c>
    </row>
    <row r="2299" spans="1:51" x14ac:dyDescent="0.15">
      <c r="A2299" s="122" t="s">
        <v>5949</v>
      </c>
      <c r="B2299" s="122" t="s">
        <v>5950</v>
      </c>
      <c r="C2299" s="122" t="s">
        <v>5951</v>
      </c>
      <c r="E2299" s="122" t="s">
        <v>5952</v>
      </c>
      <c r="F2299" s="122" t="s">
        <v>5953</v>
      </c>
      <c r="G2299" s="122">
        <v>1</v>
      </c>
      <c r="H2299" s="166">
        <v>0.258994</v>
      </c>
      <c r="I2299" s="167">
        <v>-0.29749999999999999</v>
      </c>
      <c r="J2299" s="168" t="str">
        <f t="shared" si="264"/>
        <v>FALSE</v>
      </c>
      <c r="K2299" s="169">
        <v>0.38189299999999998</v>
      </c>
      <c r="L2299" s="170">
        <f>-LOG10(Table3[[#This Row],[Student''s T-test p-value HEK293 +Selistat_HEK293 UT]])</f>
        <v>0.41805830205934758</v>
      </c>
      <c r="M2299" s="167">
        <v>-0.28499999999999998</v>
      </c>
      <c r="N2299" s="171" t="str">
        <f t="shared" si="265"/>
        <v>FALSE</v>
      </c>
      <c r="O2299" s="146">
        <v>0.155588</v>
      </c>
      <c r="P2299" s="147">
        <v>-0.49249999999999999</v>
      </c>
      <c r="Q2299" s="171" t="str">
        <f t="shared" si="266"/>
        <v>FALSE</v>
      </c>
      <c r="R2299" s="122" t="s">
        <v>1101</v>
      </c>
      <c r="S2299" s="122" t="s">
        <v>11364</v>
      </c>
      <c r="T2299" s="122" t="s">
        <v>1103</v>
      </c>
      <c r="U2299" s="172" t="s">
        <v>5955</v>
      </c>
      <c r="V2299" s="122" t="s">
        <v>11365</v>
      </c>
      <c r="W2299" s="148">
        <v>-0.63</v>
      </c>
      <c r="X2299" s="149">
        <v>-0.19</v>
      </c>
      <c r="Y2299" s="149">
        <v>-0.17</v>
      </c>
      <c r="Z2299" s="150">
        <v>0.5</v>
      </c>
      <c r="AA2299" s="148">
        <v>0.18</v>
      </c>
      <c r="AB2299" s="149">
        <v>-0.35</v>
      </c>
      <c r="AC2299" s="149">
        <v>0.57999999999999996</v>
      </c>
      <c r="AD2299" s="151">
        <v>0.24</v>
      </c>
      <c r="AE2299" s="148">
        <v>0.3</v>
      </c>
      <c r="AF2299" s="149">
        <v>-0.53</v>
      </c>
      <c r="AG2299" s="149">
        <v>-1.08</v>
      </c>
      <c r="AH2299" s="151">
        <v>-0.24</v>
      </c>
      <c r="AI2299" s="152">
        <v>0.37</v>
      </c>
      <c r="AJ2299" s="149">
        <v>0.01</v>
      </c>
      <c r="AK2299" s="149">
        <v>-7.0000000000000007E-2</v>
      </c>
      <c r="AL2299" s="150">
        <v>0.11</v>
      </c>
      <c r="AM2299" s="153">
        <f t="shared" si="267"/>
        <v>-0.81</v>
      </c>
      <c r="AN2299" s="154">
        <f t="shared" si="267"/>
        <v>0.15999999999999998</v>
      </c>
      <c r="AO2299" s="154">
        <f t="shared" si="267"/>
        <v>-0.75</v>
      </c>
      <c r="AP2299" s="155">
        <f t="shared" si="261"/>
        <v>0.26</v>
      </c>
      <c r="AQ2299" s="156">
        <f>AVERAGE(Table3[[#This Row],[ HEK293 +Selistat_R1 2]:[ HEK293 +Selistat_R4 5]])</f>
        <v>-0.28500000000000003</v>
      </c>
      <c r="AR2299" s="153">
        <f t="shared" si="268"/>
        <v>0.12</v>
      </c>
      <c r="AS2299" s="154">
        <f t="shared" si="268"/>
        <v>-0.18000000000000005</v>
      </c>
      <c r="AT2299" s="154">
        <f t="shared" si="268"/>
        <v>-1.6600000000000001</v>
      </c>
      <c r="AU2299" s="157">
        <f t="shared" si="262"/>
        <v>-0.48</v>
      </c>
      <c r="AV2299" s="158">
        <f t="shared" si="269"/>
        <v>0.19</v>
      </c>
      <c r="AW2299" s="154">
        <f t="shared" si="269"/>
        <v>0.36</v>
      </c>
      <c r="AX2299" s="154">
        <f t="shared" si="269"/>
        <v>-0.64999999999999991</v>
      </c>
      <c r="AY2299" s="155">
        <f t="shared" si="263"/>
        <v>-0.13</v>
      </c>
    </row>
    <row r="2300" spans="1:51" x14ac:dyDescent="0.15">
      <c r="A2300" s="122" t="s">
        <v>3101</v>
      </c>
      <c r="B2300" s="122" t="s">
        <v>2903</v>
      </c>
      <c r="C2300" s="122" t="s">
        <v>3102</v>
      </c>
      <c r="E2300" s="122" t="s">
        <v>3103</v>
      </c>
      <c r="F2300" s="122" t="s">
        <v>3104</v>
      </c>
      <c r="G2300" s="122">
        <v>1</v>
      </c>
      <c r="H2300" s="166">
        <v>0.36168699999999998</v>
      </c>
      <c r="I2300" s="167">
        <v>0.17166699999999999</v>
      </c>
      <c r="J2300" s="168" t="str">
        <f t="shared" si="264"/>
        <v>FALSE</v>
      </c>
      <c r="K2300" s="169">
        <v>0.38199699999999998</v>
      </c>
      <c r="L2300" s="170">
        <f>-LOG10(Table3[[#This Row],[Student''s T-test p-value HEK293 +Selistat_HEK293 UT]])</f>
        <v>0.41794004779133259</v>
      </c>
      <c r="M2300" s="167">
        <v>-0.1825</v>
      </c>
      <c r="N2300" s="171" t="str">
        <f t="shared" si="265"/>
        <v>FALSE</v>
      </c>
      <c r="O2300" s="146">
        <v>0.95440400000000003</v>
      </c>
      <c r="P2300" s="147">
        <v>-7.4999999999999997E-3</v>
      </c>
      <c r="Q2300" s="171" t="str">
        <f t="shared" si="266"/>
        <v>FALSE</v>
      </c>
      <c r="R2300" s="122" t="s">
        <v>3105</v>
      </c>
      <c r="S2300" s="122" t="s">
        <v>11366</v>
      </c>
      <c r="T2300" s="122" t="s">
        <v>3107</v>
      </c>
      <c r="U2300" s="172" t="s">
        <v>2654</v>
      </c>
      <c r="V2300" s="122" t="s">
        <v>11367</v>
      </c>
      <c r="W2300" s="148">
        <v>-0.5</v>
      </c>
      <c r="X2300" s="149">
        <v>-0.39</v>
      </c>
      <c r="Y2300" s="149">
        <v>-0.52</v>
      </c>
      <c r="Z2300" s="150">
        <v>0.04</v>
      </c>
      <c r="AA2300" s="148">
        <v>-0.09</v>
      </c>
      <c r="AB2300" s="149">
        <v>-0.49</v>
      </c>
      <c r="AC2300" s="149">
        <v>0.19</v>
      </c>
      <c r="AD2300" s="151">
        <v>-0.25</v>
      </c>
      <c r="AE2300" s="148">
        <v>0.35</v>
      </c>
      <c r="AF2300" s="149">
        <v>-0.09</v>
      </c>
      <c r="AG2300" s="149">
        <v>0.18</v>
      </c>
      <c r="AH2300" s="151">
        <v>0.3</v>
      </c>
      <c r="AI2300" s="152">
        <v>0.36</v>
      </c>
      <c r="AJ2300" s="149">
        <v>0</v>
      </c>
      <c r="AK2300" s="149">
        <v>0.14000000000000001</v>
      </c>
      <c r="AL2300" s="150">
        <v>0.27</v>
      </c>
      <c r="AM2300" s="153">
        <f t="shared" si="267"/>
        <v>-0.41000000000000003</v>
      </c>
      <c r="AN2300" s="154">
        <f t="shared" si="267"/>
        <v>9.9999999999999978E-2</v>
      </c>
      <c r="AO2300" s="154">
        <f t="shared" si="267"/>
        <v>-0.71</v>
      </c>
      <c r="AP2300" s="155">
        <f t="shared" si="261"/>
        <v>0.28999999999999998</v>
      </c>
      <c r="AQ2300" s="156">
        <f>AVERAGE(Table3[[#This Row],[ HEK293 +Selistat_R1 2]:[ HEK293 +Selistat_R4 5]])</f>
        <v>-0.1825</v>
      </c>
      <c r="AR2300" s="153">
        <f t="shared" si="268"/>
        <v>0.43999999999999995</v>
      </c>
      <c r="AS2300" s="154">
        <f t="shared" si="268"/>
        <v>0.4</v>
      </c>
      <c r="AT2300" s="154">
        <f t="shared" si="268"/>
        <v>-1.0000000000000009E-2</v>
      </c>
      <c r="AU2300" s="157">
        <f t="shared" si="262"/>
        <v>0.55000000000000004</v>
      </c>
      <c r="AV2300" s="158">
        <f t="shared" si="269"/>
        <v>0.44999999999999996</v>
      </c>
      <c r="AW2300" s="154">
        <f t="shared" si="269"/>
        <v>0.49</v>
      </c>
      <c r="AX2300" s="154">
        <f t="shared" si="269"/>
        <v>-4.9999999999999989E-2</v>
      </c>
      <c r="AY2300" s="155">
        <f t="shared" si="263"/>
        <v>0.52</v>
      </c>
    </row>
    <row r="2301" spans="1:51" x14ac:dyDescent="0.15">
      <c r="A2301" s="122" t="s">
        <v>6706</v>
      </c>
      <c r="B2301" s="122" t="s">
        <v>6707</v>
      </c>
      <c r="C2301" s="122" t="s">
        <v>6708</v>
      </c>
      <c r="E2301" s="122" t="s">
        <v>6709</v>
      </c>
      <c r="G2301" s="122">
        <v>2</v>
      </c>
      <c r="H2301" s="166">
        <v>0.19842199999999999</v>
      </c>
      <c r="I2301" s="167">
        <v>-0.22</v>
      </c>
      <c r="J2301" s="168" t="str">
        <f t="shared" si="264"/>
        <v>FALSE</v>
      </c>
      <c r="K2301" s="169">
        <v>0.38201600000000002</v>
      </c>
      <c r="L2301" s="170">
        <f>-LOG10(Table3[[#This Row],[Student''s T-test p-value HEK293 +Selistat_HEK293 UT]])</f>
        <v>0.41791844712443849</v>
      </c>
      <c r="M2301" s="167">
        <v>-0.22500000000000001</v>
      </c>
      <c r="N2301" s="171" t="str">
        <f t="shared" si="265"/>
        <v>FALSE</v>
      </c>
      <c r="O2301" s="146">
        <v>0.388268</v>
      </c>
      <c r="P2301" s="147">
        <v>-0.16500000000000001</v>
      </c>
      <c r="Q2301" s="171" t="str">
        <f t="shared" si="266"/>
        <v>FALSE</v>
      </c>
      <c r="R2301" s="122" t="s">
        <v>6710</v>
      </c>
      <c r="S2301" s="122" t="s">
        <v>11368</v>
      </c>
      <c r="T2301" s="122" t="s">
        <v>6712</v>
      </c>
      <c r="U2301" s="172" t="s">
        <v>6713</v>
      </c>
      <c r="V2301" s="122" t="s">
        <v>11369</v>
      </c>
      <c r="W2301" s="148">
        <v>-0.49</v>
      </c>
      <c r="X2301" s="149">
        <v>-0.24</v>
      </c>
      <c r="Y2301" s="149">
        <v>-0.03</v>
      </c>
      <c r="Z2301" s="150">
        <v>0.41</v>
      </c>
      <c r="AA2301" s="148">
        <v>-0.02</v>
      </c>
      <c r="AB2301" s="149">
        <v>0.31</v>
      </c>
      <c r="AC2301" s="149">
        <v>-0.18</v>
      </c>
      <c r="AD2301" s="151">
        <v>0.44</v>
      </c>
      <c r="AE2301" s="148">
        <v>0.1</v>
      </c>
      <c r="AF2301" s="149">
        <v>-0.32</v>
      </c>
      <c r="AG2301" s="149">
        <v>-0.16</v>
      </c>
      <c r="AH2301" s="151">
        <v>-0.27</v>
      </c>
      <c r="AI2301" s="152">
        <v>0.4</v>
      </c>
      <c r="AJ2301" s="149">
        <v>-0.33</v>
      </c>
      <c r="AK2301" s="149">
        <v>-0.06</v>
      </c>
      <c r="AL2301" s="150">
        <v>0</v>
      </c>
      <c r="AM2301" s="153">
        <f t="shared" si="267"/>
        <v>-0.47</v>
      </c>
      <c r="AN2301" s="154">
        <f t="shared" si="267"/>
        <v>-0.55000000000000004</v>
      </c>
      <c r="AO2301" s="154">
        <f t="shared" si="267"/>
        <v>0.15</v>
      </c>
      <c r="AP2301" s="155">
        <f t="shared" si="261"/>
        <v>-3.0000000000000027E-2</v>
      </c>
      <c r="AQ2301" s="156">
        <f>AVERAGE(Table3[[#This Row],[ HEK293 +Selistat_R1 2]:[ HEK293 +Selistat_R4 5]])</f>
        <v>-0.22500000000000001</v>
      </c>
      <c r="AR2301" s="153">
        <f t="shared" si="268"/>
        <v>0.12000000000000001</v>
      </c>
      <c r="AS2301" s="154">
        <f t="shared" si="268"/>
        <v>-0.63</v>
      </c>
      <c r="AT2301" s="154">
        <f t="shared" si="268"/>
        <v>1.999999999999999E-2</v>
      </c>
      <c r="AU2301" s="157">
        <f t="shared" si="262"/>
        <v>-0.71</v>
      </c>
      <c r="AV2301" s="158">
        <f t="shared" si="269"/>
        <v>0.42000000000000004</v>
      </c>
      <c r="AW2301" s="154">
        <f t="shared" si="269"/>
        <v>-0.64</v>
      </c>
      <c r="AX2301" s="154">
        <f t="shared" si="269"/>
        <v>0.12</v>
      </c>
      <c r="AY2301" s="155">
        <f t="shared" si="263"/>
        <v>-0.44</v>
      </c>
    </row>
    <row r="2302" spans="1:51" x14ac:dyDescent="0.15">
      <c r="A2302" s="122" t="s">
        <v>3199</v>
      </c>
      <c r="C2302" s="122" t="s">
        <v>3095</v>
      </c>
      <c r="E2302" s="122" t="s">
        <v>4426</v>
      </c>
      <c r="F2302" s="122" t="s">
        <v>3228</v>
      </c>
      <c r="G2302" s="122">
        <v>4</v>
      </c>
      <c r="H2302" s="166">
        <v>7.6405200000000006E-2</v>
      </c>
      <c r="I2302" s="167">
        <v>0.31916699999999998</v>
      </c>
      <c r="J2302" s="168" t="str">
        <f t="shared" si="264"/>
        <v>FALSE</v>
      </c>
      <c r="K2302" s="169">
        <v>0.38208900000000001</v>
      </c>
      <c r="L2302" s="170">
        <f>-LOG10(Table3[[#This Row],[Student''s T-test p-value HEK293 +Selistat_HEK293 UT]])</f>
        <v>0.41783546508067382</v>
      </c>
      <c r="M2302" s="167">
        <v>-4.2500000000000003E-2</v>
      </c>
      <c r="N2302" s="171" t="str">
        <f t="shared" si="265"/>
        <v>FALSE</v>
      </c>
      <c r="O2302" s="146">
        <v>0.515961</v>
      </c>
      <c r="P2302" s="147">
        <v>-0.115</v>
      </c>
      <c r="Q2302" s="171" t="str">
        <f t="shared" si="266"/>
        <v>FALSE</v>
      </c>
      <c r="R2302" s="122" t="s">
        <v>4427</v>
      </c>
      <c r="S2302" s="122" t="s">
        <v>11370</v>
      </c>
      <c r="T2302" s="122" t="s">
        <v>4429</v>
      </c>
      <c r="U2302" s="172" t="s">
        <v>4430</v>
      </c>
      <c r="V2302" s="122" t="s">
        <v>11371</v>
      </c>
      <c r="W2302" s="148">
        <v>-0.34</v>
      </c>
      <c r="X2302" s="149">
        <v>-0.25</v>
      </c>
      <c r="Y2302" s="149">
        <v>-0.39</v>
      </c>
      <c r="Z2302" s="150">
        <v>-0.28000000000000003</v>
      </c>
      <c r="AA2302" s="148">
        <v>-0.33</v>
      </c>
      <c r="AB2302" s="149">
        <v>-0.3</v>
      </c>
      <c r="AC2302" s="149">
        <v>-0.28000000000000003</v>
      </c>
      <c r="AD2302" s="151">
        <v>-0.18</v>
      </c>
      <c r="AE2302" s="148">
        <v>0.02</v>
      </c>
      <c r="AF2302" s="149">
        <v>0.35</v>
      </c>
      <c r="AG2302" s="149">
        <v>0.31</v>
      </c>
      <c r="AH2302" s="151">
        <v>0</v>
      </c>
      <c r="AI2302" s="152">
        <v>0.19</v>
      </c>
      <c r="AJ2302" s="149">
        <v>0.41</v>
      </c>
      <c r="AK2302" s="149">
        <v>0.59</v>
      </c>
      <c r="AL2302" s="150">
        <v>-0.05</v>
      </c>
      <c r="AM2302" s="153">
        <f t="shared" si="267"/>
        <v>-1.0000000000000009E-2</v>
      </c>
      <c r="AN2302" s="154">
        <f t="shared" si="267"/>
        <v>4.9999999999999989E-2</v>
      </c>
      <c r="AO2302" s="154">
        <f t="shared" si="267"/>
        <v>-0.10999999999999999</v>
      </c>
      <c r="AP2302" s="155">
        <f t="shared" si="261"/>
        <v>-0.10000000000000003</v>
      </c>
      <c r="AQ2302" s="156">
        <f>AVERAGE(Table3[[#This Row],[ HEK293 +Selistat_R1 2]:[ HEK293 +Selistat_R4 5]])</f>
        <v>-4.250000000000001E-2</v>
      </c>
      <c r="AR2302" s="153">
        <f t="shared" si="268"/>
        <v>0.35000000000000003</v>
      </c>
      <c r="AS2302" s="154">
        <f t="shared" si="268"/>
        <v>0.64999999999999991</v>
      </c>
      <c r="AT2302" s="154">
        <f t="shared" si="268"/>
        <v>0.59000000000000008</v>
      </c>
      <c r="AU2302" s="157">
        <f t="shared" si="262"/>
        <v>0.18</v>
      </c>
      <c r="AV2302" s="158">
        <f t="shared" si="269"/>
        <v>0.52</v>
      </c>
      <c r="AW2302" s="154">
        <f t="shared" si="269"/>
        <v>0.71</v>
      </c>
      <c r="AX2302" s="154">
        <f t="shared" si="269"/>
        <v>0.87</v>
      </c>
      <c r="AY2302" s="155">
        <f t="shared" si="263"/>
        <v>0.13</v>
      </c>
    </row>
    <row r="2303" spans="1:51" x14ac:dyDescent="0.15">
      <c r="A2303" s="122" t="s">
        <v>10299</v>
      </c>
      <c r="B2303" s="122" t="s">
        <v>10300</v>
      </c>
      <c r="C2303" s="122" t="s">
        <v>10301</v>
      </c>
      <c r="E2303" s="122" t="s">
        <v>10302</v>
      </c>
      <c r="F2303" s="122" t="s">
        <v>10303</v>
      </c>
      <c r="G2303" s="122">
        <v>1</v>
      </c>
      <c r="H2303" s="166">
        <v>0.36208499999999999</v>
      </c>
      <c r="I2303" s="167">
        <v>-9.5833299999999996E-2</v>
      </c>
      <c r="J2303" s="168" t="str">
        <f t="shared" si="264"/>
        <v>FALSE</v>
      </c>
      <c r="K2303" s="169">
        <v>0.38236999999999999</v>
      </c>
      <c r="L2303" s="170">
        <f>-LOG10(Table3[[#This Row],[Student''s T-test p-value HEK293 +Selistat_HEK293 UT]])</f>
        <v>0.4175161889522977</v>
      </c>
      <c r="M2303" s="167">
        <v>-0.13</v>
      </c>
      <c r="N2303" s="171" t="str">
        <f t="shared" si="265"/>
        <v>FALSE</v>
      </c>
      <c r="O2303" s="146">
        <v>0.955457</v>
      </c>
      <c r="P2303" s="147">
        <v>-7.4999999999999997E-3</v>
      </c>
      <c r="Q2303" s="171" t="str">
        <f t="shared" si="266"/>
        <v>FALSE</v>
      </c>
      <c r="R2303" s="122" t="s">
        <v>10304</v>
      </c>
      <c r="S2303" s="122" t="s">
        <v>10305</v>
      </c>
      <c r="T2303" s="122" t="s">
        <v>10306</v>
      </c>
      <c r="U2303" s="172" t="s">
        <v>10307</v>
      </c>
      <c r="V2303" s="122" t="s">
        <v>10308</v>
      </c>
      <c r="W2303" s="148">
        <v>-0.28999999999999998</v>
      </c>
      <c r="X2303" s="149">
        <v>-0.09</v>
      </c>
      <c r="Y2303" s="149">
        <v>0.11</v>
      </c>
      <c r="Z2303" s="150">
        <v>0</v>
      </c>
      <c r="AA2303" s="148">
        <v>7.0000000000000007E-2</v>
      </c>
      <c r="AB2303" s="149">
        <v>0.36</v>
      </c>
      <c r="AC2303" s="149">
        <v>-0.03</v>
      </c>
      <c r="AD2303" s="151">
        <v>-0.15</v>
      </c>
      <c r="AE2303" s="148">
        <v>0.18</v>
      </c>
      <c r="AF2303" s="149">
        <v>-0.16</v>
      </c>
      <c r="AG2303" s="149">
        <v>-0.08</v>
      </c>
      <c r="AH2303" s="151">
        <v>-0.02</v>
      </c>
      <c r="AI2303" s="152">
        <v>0.24</v>
      </c>
      <c r="AJ2303" s="149">
        <v>-0.28000000000000003</v>
      </c>
      <c r="AK2303" s="149">
        <v>0.01</v>
      </c>
      <c r="AL2303" s="150">
        <v>-0.02</v>
      </c>
      <c r="AM2303" s="153">
        <f t="shared" si="267"/>
        <v>-0.36</v>
      </c>
      <c r="AN2303" s="154">
        <f t="shared" si="267"/>
        <v>-0.44999999999999996</v>
      </c>
      <c r="AO2303" s="154">
        <f t="shared" si="267"/>
        <v>0.14000000000000001</v>
      </c>
      <c r="AP2303" s="155">
        <f t="shared" si="261"/>
        <v>0.15</v>
      </c>
      <c r="AQ2303" s="156">
        <f>AVERAGE(Table3[[#This Row],[ HEK293 +Selistat_R1 2]:[ HEK293 +Selistat_R4 5]])</f>
        <v>-0.12999999999999998</v>
      </c>
      <c r="AR2303" s="153">
        <f t="shared" si="268"/>
        <v>0.10999999999999999</v>
      </c>
      <c r="AS2303" s="154">
        <f t="shared" si="268"/>
        <v>-0.52</v>
      </c>
      <c r="AT2303" s="154">
        <f t="shared" si="268"/>
        <v>-0.05</v>
      </c>
      <c r="AU2303" s="157">
        <f t="shared" si="262"/>
        <v>0.13</v>
      </c>
      <c r="AV2303" s="158">
        <f t="shared" si="269"/>
        <v>0.16999999999999998</v>
      </c>
      <c r="AW2303" s="154">
        <f t="shared" si="269"/>
        <v>-0.64</v>
      </c>
      <c r="AX2303" s="154">
        <f t="shared" si="269"/>
        <v>0.04</v>
      </c>
      <c r="AY2303" s="155">
        <f t="shared" si="263"/>
        <v>0.13</v>
      </c>
    </row>
    <row r="2304" spans="1:51" x14ac:dyDescent="0.15">
      <c r="A2304" s="122" t="s">
        <v>3776</v>
      </c>
      <c r="B2304" s="122" t="s">
        <v>3777</v>
      </c>
      <c r="C2304" s="122" t="s">
        <v>3778</v>
      </c>
      <c r="D2304" s="122" t="s">
        <v>3779</v>
      </c>
      <c r="E2304" s="122" t="s">
        <v>3780</v>
      </c>
      <c r="F2304" s="122" t="s">
        <v>3781</v>
      </c>
      <c r="G2304" s="122">
        <v>2</v>
      </c>
      <c r="H2304" s="166">
        <v>0.51594099999999998</v>
      </c>
      <c r="I2304" s="167">
        <v>0.37083300000000002</v>
      </c>
      <c r="J2304" s="168" t="str">
        <f t="shared" si="264"/>
        <v>FALSE</v>
      </c>
      <c r="K2304" s="169">
        <v>0.382386</v>
      </c>
      <c r="L2304" s="170">
        <f>-LOG10(Table3[[#This Row],[Student''s T-test p-value HEK293 +Selistat_HEK293 UT]])</f>
        <v>0.41749801658957947</v>
      </c>
      <c r="M2304" s="167">
        <v>0.88249999999999995</v>
      </c>
      <c r="N2304" s="171" t="str">
        <f t="shared" si="265"/>
        <v>FALSE</v>
      </c>
      <c r="O2304" s="146">
        <v>0.55891800000000003</v>
      </c>
      <c r="P2304" s="147">
        <v>0.16500000000000001</v>
      </c>
      <c r="Q2304" s="171" t="str">
        <f t="shared" si="266"/>
        <v>FALSE</v>
      </c>
      <c r="R2304" s="122" t="s">
        <v>1287</v>
      </c>
      <c r="S2304" s="122" t="s">
        <v>6726</v>
      </c>
      <c r="T2304" s="122" t="s">
        <v>1289</v>
      </c>
      <c r="U2304" s="172" t="s">
        <v>3783</v>
      </c>
      <c r="V2304" s="122" t="s">
        <v>6727</v>
      </c>
      <c r="W2304" s="148">
        <v>2.84</v>
      </c>
      <c r="X2304" s="149">
        <v>-0.71</v>
      </c>
      <c r="Y2304" s="149">
        <v>-0.94</v>
      </c>
      <c r="Z2304" s="150">
        <v>-1.02</v>
      </c>
      <c r="AA2304" s="148">
        <v>-0.98</v>
      </c>
      <c r="AB2304" s="149">
        <v>-0.72</v>
      </c>
      <c r="AC2304" s="149">
        <v>-0.87</v>
      </c>
      <c r="AD2304" s="151">
        <v>-0.79</v>
      </c>
      <c r="AE2304" s="148">
        <v>-1.01</v>
      </c>
      <c r="AF2304" s="149">
        <v>-0.84</v>
      </c>
      <c r="AG2304" s="149">
        <v>-0.14000000000000001</v>
      </c>
      <c r="AH2304" s="151">
        <v>-0.57999999999999996</v>
      </c>
      <c r="AI2304" s="152">
        <v>-0.99</v>
      </c>
      <c r="AJ2304" s="149">
        <v>-0.32</v>
      </c>
      <c r="AK2304" s="149">
        <v>-0.73</v>
      </c>
      <c r="AL2304" s="150">
        <v>-1.19</v>
      </c>
      <c r="AM2304" s="153">
        <f t="shared" si="267"/>
        <v>3.82</v>
      </c>
      <c r="AN2304" s="154">
        <f t="shared" si="267"/>
        <v>1.0000000000000009E-2</v>
      </c>
      <c r="AO2304" s="154">
        <f t="shared" si="267"/>
        <v>-6.9999999999999951E-2</v>
      </c>
      <c r="AP2304" s="155">
        <f t="shared" si="261"/>
        <v>-0.22999999999999998</v>
      </c>
      <c r="AQ2304" s="156">
        <f>AVERAGE(Table3[[#This Row],[ HEK293 +Selistat_R1 2]:[ HEK293 +Selistat_R4 5]])</f>
        <v>0.88250000000000006</v>
      </c>
      <c r="AR2304" s="153">
        <f t="shared" si="268"/>
        <v>-3.0000000000000027E-2</v>
      </c>
      <c r="AS2304" s="154">
        <f t="shared" si="268"/>
        <v>-0.12</v>
      </c>
      <c r="AT2304" s="154">
        <f t="shared" si="268"/>
        <v>0.73</v>
      </c>
      <c r="AU2304" s="157">
        <f t="shared" si="262"/>
        <v>0.21000000000000008</v>
      </c>
      <c r="AV2304" s="158">
        <f t="shared" si="269"/>
        <v>-1.0000000000000009E-2</v>
      </c>
      <c r="AW2304" s="154">
        <f t="shared" si="269"/>
        <v>0.39999999999999997</v>
      </c>
      <c r="AX2304" s="154">
        <f t="shared" si="269"/>
        <v>0.14000000000000001</v>
      </c>
      <c r="AY2304" s="155">
        <f t="shared" si="263"/>
        <v>-0.39999999999999991</v>
      </c>
    </row>
    <row r="2305" spans="1:51" x14ac:dyDescent="0.15">
      <c r="A2305" s="122" t="s">
        <v>7762</v>
      </c>
      <c r="B2305" s="122" t="s">
        <v>7763</v>
      </c>
      <c r="C2305" s="122" t="s">
        <v>7764</v>
      </c>
      <c r="D2305" s="122" t="s">
        <v>7765</v>
      </c>
      <c r="E2305" s="122" t="s">
        <v>7766</v>
      </c>
      <c r="F2305" s="122" t="s">
        <v>7767</v>
      </c>
      <c r="G2305" s="122">
        <v>1</v>
      </c>
      <c r="H2305" s="166">
        <v>0.972499</v>
      </c>
      <c r="I2305" s="167">
        <v>6.6666700000000004E-3</v>
      </c>
      <c r="J2305" s="168" t="str">
        <f t="shared" si="264"/>
        <v>FALSE</v>
      </c>
      <c r="K2305" s="169">
        <v>0.38252599999999998</v>
      </c>
      <c r="L2305" s="170">
        <f>-LOG10(Table3[[#This Row],[Student''s T-test p-value HEK293 +Selistat_HEK293 UT]])</f>
        <v>0.41733904084296974</v>
      </c>
      <c r="M2305" s="167">
        <v>-0.19500000000000001</v>
      </c>
      <c r="N2305" s="171" t="str">
        <f t="shared" si="265"/>
        <v>FALSE</v>
      </c>
      <c r="O2305" s="146">
        <v>0.98476600000000003</v>
      </c>
      <c r="P2305" s="147">
        <v>-4.9999900000000002E-3</v>
      </c>
      <c r="Q2305" s="171" t="str">
        <f t="shared" si="266"/>
        <v>FALSE</v>
      </c>
      <c r="R2305" s="122" t="s">
        <v>7768</v>
      </c>
      <c r="S2305" s="122" t="s">
        <v>11372</v>
      </c>
      <c r="T2305" s="122" t="s">
        <v>7770</v>
      </c>
      <c r="U2305" s="172" t="s">
        <v>7771</v>
      </c>
      <c r="V2305" s="122" t="s">
        <v>11373</v>
      </c>
      <c r="W2305" s="148">
        <v>-0.7</v>
      </c>
      <c r="X2305" s="149">
        <v>-0.13</v>
      </c>
      <c r="Y2305" s="149">
        <v>-0.3</v>
      </c>
      <c r="Z2305" s="150">
        <v>0.2</v>
      </c>
      <c r="AA2305" s="148">
        <v>-0.02</v>
      </c>
      <c r="AB2305" s="149">
        <v>-0.28999999999999998</v>
      </c>
      <c r="AC2305" s="149">
        <v>0.11</v>
      </c>
      <c r="AD2305" s="151">
        <v>0.05</v>
      </c>
      <c r="AE2305" s="148">
        <v>-0.05</v>
      </c>
      <c r="AF2305" s="149">
        <v>-0.13</v>
      </c>
      <c r="AG2305" s="149">
        <v>-0.15</v>
      </c>
      <c r="AH2305" s="151">
        <v>0.6</v>
      </c>
      <c r="AI2305" s="152">
        <v>0.27</v>
      </c>
      <c r="AJ2305" s="149">
        <v>-0.41</v>
      </c>
      <c r="AK2305" s="149">
        <v>0.04</v>
      </c>
      <c r="AL2305" s="150">
        <v>0.39</v>
      </c>
      <c r="AM2305" s="153">
        <f t="shared" si="267"/>
        <v>-0.67999999999999994</v>
      </c>
      <c r="AN2305" s="154">
        <f t="shared" si="267"/>
        <v>0.15999999999999998</v>
      </c>
      <c r="AO2305" s="154">
        <f t="shared" si="267"/>
        <v>-0.41</v>
      </c>
      <c r="AP2305" s="155">
        <f t="shared" si="261"/>
        <v>0.15000000000000002</v>
      </c>
      <c r="AQ2305" s="156">
        <f>AVERAGE(Table3[[#This Row],[ HEK293 +Selistat_R1 2]:[ HEK293 +Selistat_R4 5]])</f>
        <v>-0.19499999999999998</v>
      </c>
      <c r="AR2305" s="153">
        <f t="shared" si="268"/>
        <v>-3.0000000000000002E-2</v>
      </c>
      <c r="AS2305" s="154">
        <f t="shared" si="268"/>
        <v>0.15999999999999998</v>
      </c>
      <c r="AT2305" s="154">
        <f t="shared" si="268"/>
        <v>-0.26</v>
      </c>
      <c r="AU2305" s="157">
        <f t="shared" si="262"/>
        <v>0.54999999999999993</v>
      </c>
      <c r="AV2305" s="158">
        <f t="shared" si="269"/>
        <v>0.29000000000000004</v>
      </c>
      <c r="AW2305" s="154">
        <f t="shared" si="269"/>
        <v>-0.12</v>
      </c>
      <c r="AX2305" s="154">
        <f t="shared" si="269"/>
        <v>-7.0000000000000007E-2</v>
      </c>
      <c r="AY2305" s="155">
        <f t="shared" si="263"/>
        <v>0.34</v>
      </c>
    </row>
    <row r="2306" spans="1:51" x14ac:dyDescent="0.15">
      <c r="A2306" s="122" t="s">
        <v>5845</v>
      </c>
      <c r="B2306" s="122" t="s">
        <v>5846</v>
      </c>
      <c r="C2306" s="122" t="s">
        <v>5847</v>
      </c>
      <c r="D2306" s="122" t="s">
        <v>3830</v>
      </c>
      <c r="E2306" s="122" t="s">
        <v>5848</v>
      </c>
      <c r="F2306" s="122" t="s">
        <v>5849</v>
      </c>
      <c r="G2306" s="122">
        <v>2</v>
      </c>
      <c r="H2306" s="166">
        <v>0.74726599999999999</v>
      </c>
      <c r="I2306" s="167">
        <v>9.9166699999999997E-2</v>
      </c>
      <c r="J2306" s="168" t="str">
        <f t="shared" si="264"/>
        <v>FALSE</v>
      </c>
      <c r="K2306" s="169">
        <v>0.38263999999999998</v>
      </c>
      <c r="L2306" s="170">
        <f>-LOG10(Table3[[#This Row],[Student''s T-test p-value HEK293 +Selistat_HEK293 UT]])</f>
        <v>0.4172096321360923</v>
      </c>
      <c r="M2306" s="167">
        <v>-0.35249999999999998</v>
      </c>
      <c r="N2306" s="171" t="str">
        <f t="shared" si="265"/>
        <v>FALSE</v>
      </c>
      <c r="O2306" s="146">
        <v>0.51298100000000002</v>
      </c>
      <c r="P2306" s="147">
        <v>-0.185</v>
      </c>
      <c r="Q2306" s="171" t="str">
        <f t="shared" si="266"/>
        <v>FALSE</v>
      </c>
      <c r="R2306" s="122" t="s">
        <v>935</v>
      </c>
      <c r="S2306" s="122" t="s">
        <v>11374</v>
      </c>
      <c r="T2306" s="122" t="s">
        <v>8292</v>
      </c>
      <c r="U2306" s="172" t="s">
        <v>8293</v>
      </c>
      <c r="V2306" s="122" t="s">
        <v>10651</v>
      </c>
      <c r="W2306" s="148">
        <v>-0.61</v>
      </c>
      <c r="X2306" s="149">
        <v>-0.96</v>
      </c>
      <c r="Y2306" s="149">
        <v>-0.76</v>
      </c>
      <c r="Z2306" s="150">
        <v>0.3</v>
      </c>
      <c r="AA2306" s="148">
        <v>-0.38</v>
      </c>
      <c r="AB2306" s="149">
        <v>-0.7</v>
      </c>
      <c r="AC2306" s="149">
        <v>0.46</v>
      </c>
      <c r="AD2306" s="151">
        <v>0</v>
      </c>
      <c r="AE2306" s="148">
        <v>0.45</v>
      </c>
      <c r="AF2306" s="149">
        <v>-0.1</v>
      </c>
      <c r="AG2306" s="149">
        <v>-0.46</v>
      </c>
      <c r="AH2306" s="151">
        <v>0.42</v>
      </c>
      <c r="AI2306" s="152">
        <v>0.37</v>
      </c>
      <c r="AJ2306" s="149">
        <v>-0.01</v>
      </c>
      <c r="AK2306" s="149">
        <v>0.05</v>
      </c>
      <c r="AL2306" s="150">
        <v>0.64</v>
      </c>
      <c r="AM2306" s="153">
        <f t="shared" si="267"/>
        <v>-0.22999999999999998</v>
      </c>
      <c r="AN2306" s="154">
        <f t="shared" si="267"/>
        <v>-0.26</v>
      </c>
      <c r="AO2306" s="154">
        <f t="shared" si="267"/>
        <v>-1.22</v>
      </c>
      <c r="AP2306" s="155">
        <f t="shared" si="261"/>
        <v>0.3</v>
      </c>
      <c r="AQ2306" s="156">
        <f>AVERAGE(Table3[[#This Row],[ HEK293 +Selistat_R1 2]:[ HEK293 +Selistat_R4 5]])</f>
        <v>-0.35249999999999998</v>
      </c>
      <c r="AR2306" s="153">
        <f t="shared" si="268"/>
        <v>0.83000000000000007</v>
      </c>
      <c r="AS2306" s="154">
        <f t="shared" si="268"/>
        <v>0.6</v>
      </c>
      <c r="AT2306" s="154">
        <f t="shared" si="268"/>
        <v>-0.92</v>
      </c>
      <c r="AU2306" s="157">
        <f t="shared" si="262"/>
        <v>0.42</v>
      </c>
      <c r="AV2306" s="158">
        <f t="shared" si="269"/>
        <v>0.75</v>
      </c>
      <c r="AW2306" s="154">
        <f t="shared" si="269"/>
        <v>0.69</v>
      </c>
      <c r="AX2306" s="154">
        <f t="shared" si="269"/>
        <v>-0.41000000000000003</v>
      </c>
      <c r="AY2306" s="155">
        <f t="shared" si="263"/>
        <v>0.64</v>
      </c>
    </row>
    <row r="2307" spans="1:51" x14ac:dyDescent="0.15">
      <c r="A2307" s="122" t="s">
        <v>11375</v>
      </c>
      <c r="B2307" s="122" t="s">
        <v>11376</v>
      </c>
      <c r="C2307" s="122" t="s">
        <v>11377</v>
      </c>
      <c r="D2307" s="122" t="s">
        <v>11378</v>
      </c>
      <c r="E2307" s="122" t="s">
        <v>11379</v>
      </c>
      <c r="F2307" s="122" t="s">
        <v>11380</v>
      </c>
      <c r="G2307" s="122">
        <v>1</v>
      </c>
      <c r="H2307" s="166">
        <v>0.50582800000000006</v>
      </c>
      <c r="I2307" s="167">
        <v>0.19</v>
      </c>
      <c r="J2307" s="168" t="str">
        <f t="shared" si="264"/>
        <v>FALSE</v>
      </c>
      <c r="K2307" s="169">
        <v>0.38338499999999998</v>
      </c>
      <c r="L2307" s="170">
        <f>-LOG10(Table3[[#This Row],[Student''s T-test p-value HEK293 +Selistat_HEK293 UT]])</f>
        <v>0.41636488296725643</v>
      </c>
      <c r="M2307" s="167">
        <v>-0.3075</v>
      </c>
      <c r="N2307" s="171" t="str">
        <f t="shared" si="265"/>
        <v>FALSE</v>
      </c>
      <c r="O2307" s="146">
        <v>0.43889699999999998</v>
      </c>
      <c r="P2307" s="147">
        <v>-0.1575</v>
      </c>
      <c r="Q2307" s="171" t="str">
        <f t="shared" si="266"/>
        <v>FALSE</v>
      </c>
      <c r="R2307" s="122" t="s">
        <v>11381</v>
      </c>
      <c r="S2307" s="122" t="s">
        <v>11382</v>
      </c>
      <c r="T2307" s="122" t="s">
        <v>11383</v>
      </c>
      <c r="U2307" s="172" t="s">
        <v>11384</v>
      </c>
      <c r="V2307" s="122" t="s">
        <v>11385</v>
      </c>
      <c r="W2307" s="148">
        <v>-0.81</v>
      </c>
      <c r="X2307" s="149">
        <v>-0.74</v>
      </c>
      <c r="Y2307" s="149">
        <v>-0.57999999999999996</v>
      </c>
      <c r="Z2307" s="150">
        <v>0.06</v>
      </c>
      <c r="AA2307" s="148">
        <v>0.11</v>
      </c>
      <c r="AB2307" s="149">
        <v>-0.98</v>
      </c>
      <c r="AC2307" s="149">
        <v>-7.0000000000000007E-2</v>
      </c>
      <c r="AD2307" s="151">
        <v>0.1</v>
      </c>
      <c r="AE2307" s="148">
        <v>-0.01</v>
      </c>
      <c r="AF2307" s="149">
        <v>0.16</v>
      </c>
      <c r="AG2307" s="149">
        <v>0.01</v>
      </c>
      <c r="AH2307" s="151">
        <v>0.44</v>
      </c>
      <c r="AI2307" s="152">
        <v>0.21</v>
      </c>
      <c r="AJ2307" s="149">
        <v>-0.02</v>
      </c>
      <c r="AK2307" s="149">
        <v>0.3</v>
      </c>
      <c r="AL2307" s="150">
        <v>0.74</v>
      </c>
      <c r="AM2307" s="153">
        <f t="shared" si="267"/>
        <v>-0.92</v>
      </c>
      <c r="AN2307" s="154">
        <f t="shared" si="267"/>
        <v>0.24</v>
      </c>
      <c r="AO2307" s="154">
        <f t="shared" si="267"/>
        <v>-0.51</v>
      </c>
      <c r="AP2307" s="155">
        <f t="shared" si="267"/>
        <v>-4.0000000000000008E-2</v>
      </c>
      <c r="AQ2307" s="156">
        <f>AVERAGE(Table3[[#This Row],[ HEK293 +Selistat_R1 2]:[ HEK293 +Selistat_R4 5]])</f>
        <v>-0.3075</v>
      </c>
      <c r="AR2307" s="153">
        <f t="shared" si="268"/>
        <v>-0.12</v>
      </c>
      <c r="AS2307" s="154">
        <f t="shared" si="268"/>
        <v>1.1399999999999999</v>
      </c>
      <c r="AT2307" s="154">
        <f t="shared" si="268"/>
        <v>0.08</v>
      </c>
      <c r="AU2307" s="157">
        <f t="shared" si="268"/>
        <v>0.33999999999999997</v>
      </c>
      <c r="AV2307" s="158">
        <f t="shared" si="269"/>
        <v>9.9999999999999992E-2</v>
      </c>
      <c r="AW2307" s="154">
        <f t="shared" si="269"/>
        <v>0.96</v>
      </c>
      <c r="AX2307" s="154">
        <f t="shared" si="269"/>
        <v>0.37</v>
      </c>
      <c r="AY2307" s="155">
        <f t="shared" si="269"/>
        <v>0.64</v>
      </c>
    </row>
    <row r="2308" spans="1:51" x14ac:dyDescent="0.15">
      <c r="A2308" s="122" t="s">
        <v>7451</v>
      </c>
      <c r="B2308" s="122" t="s">
        <v>7452</v>
      </c>
      <c r="C2308" s="122" t="s">
        <v>7453</v>
      </c>
      <c r="D2308" s="122" t="s">
        <v>7454</v>
      </c>
      <c r="E2308" s="122" t="s">
        <v>7455</v>
      </c>
      <c r="F2308" s="122" t="s">
        <v>4145</v>
      </c>
      <c r="G2308" s="122">
        <v>1</v>
      </c>
      <c r="H2308" s="166">
        <v>0.56111</v>
      </c>
      <c r="I2308" s="167">
        <v>0.16</v>
      </c>
      <c r="J2308" s="168" t="str">
        <f t="shared" ref="J2308:J2371" si="270">IF(AND(H2308&lt;0.05,ABS(I2308&gt;1)),"TRUE","FALSE")</f>
        <v>FALSE</v>
      </c>
      <c r="K2308" s="169">
        <v>0.38339499999999999</v>
      </c>
      <c r="L2308" s="170">
        <f>-LOG10(Table3[[#This Row],[Student''s T-test p-value HEK293 +Selistat_HEK293 UT]])</f>
        <v>0.4163535552205252</v>
      </c>
      <c r="M2308" s="167">
        <v>-0.17749999999999999</v>
      </c>
      <c r="N2308" s="171" t="str">
        <f t="shared" ref="N2308:N2371" si="271">IF(AND(K2308&lt;0.05,ABS(M2308&gt;1)),"TRUE","FALSE")</f>
        <v>FALSE</v>
      </c>
      <c r="O2308" s="146">
        <v>0.703928</v>
      </c>
      <c r="P2308" s="147">
        <v>-0.1575</v>
      </c>
      <c r="Q2308" s="171" t="str">
        <f t="shared" ref="Q2308:Q2371" si="272">IF(AND(O2308&lt;0.05,ABS(P2308&gt;1)),"TRUE","FALSE")</f>
        <v>FALSE</v>
      </c>
      <c r="R2308" s="122" t="s">
        <v>1488</v>
      </c>
      <c r="S2308" s="122" t="s">
        <v>11386</v>
      </c>
      <c r="T2308" s="122" t="s">
        <v>1490</v>
      </c>
      <c r="U2308" s="172" t="s">
        <v>7457</v>
      </c>
      <c r="V2308" s="122" t="s">
        <v>11387</v>
      </c>
      <c r="W2308" s="148">
        <v>-0.44</v>
      </c>
      <c r="X2308" s="149">
        <v>-0.25</v>
      </c>
      <c r="Y2308" s="149">
        <v>-0.45</v>
      </c>
      <c r="Z2308" s="150">
        <v>-0.34</v>
      </c>
      <c r="AA2308" s="148">
        <v>-0.34</v>
      </c>
      <c r="AB2308" s="149">
        <v>-0.03</v>
      </c>
      <c r="AC2308" s="149">
        <v>-0.62</v>
      </c>
      <c r="AD2308" s="151">
        <v>0.22</v>
      </c>
      <c r="AE2308" s="148">
        <v>-0.01</v>
      </c>
      <c r="AF2308" s="149">
        <v>-0.5</v>
      </c>
      <c r="AG2308" s="149">
        <v>0.87</v>
      </c>
      <c r="AH2308" s="151">
        <v>-0.13</v>
      </c>
      <c r="AI2308" s="152">
        <v>-0.33</v>
      </c>
      <c r="AJ2308" s="149">
        <v>-0.16</v>
      </c>
      <c r="AK2308" s="149">
        <v>0.65</v>
      </c>
      <c r="AL2308" s="150">
        <v>0.7</v>
      </c>
      <c r="AM2308" s="153">
        <f t="shared" ref="AM2308:AP2371" si="273">W2308-AA2308</f>
        <v>-9.9999999999999978E-2</v>
      </c>
      <c r="AN2308" s="154">
        <f t="shared" si="273"/>
        <v>-0.22</v>
      </c>
      <c r="AO2308" s="154">
        <f t="shared" si="273"/>
        <v>0.16999999999999998</v>
      </c>
      <c r="AP2308" s="155">
        <f t="shared" si="273"/>
        <v>-0.56000000000000005</v>
      </c>
      <c r="AQ2308" s="156">
        <f>AVERAGE(Table3[[#This Row],[ HEK293 +Selistat_R1 2]:[ HEK293 +Selistat_R4 5]])</f>
        <v>-0.17749999999999999</v>
      </c>
      <c r="AR2308" s="153">
        <f t="shared" ref="AR2308:AU2371" si="274">AE2308-AA2308</f>
        <v>0.33</v>
      </c>
      <c r="AS2308" s="154">
        <f t="shared" si="274"/>
        <v>-0.47</v>
      </c>
      <c r="AT2308" s="154">
        <f t="shared" si="274"/>
        <v>1.49</v>
      </c>
      <c r="AU2308" s="157">
        <f t="shared" si="274"/>
        <v>-0.35</v>
      </c>
      <c r="AV2308" s="158">
        <f t="shared" ref="AV2308:AY2371" si="275">AI2308-AA2308</f>
        <v>1.0000000000000009E-2</v>
      </c>
      <c r="AW2308" s="154">
        <f t="shared" si="275"/>
        <v>-0.13</v>
      </c>
      <c r="AX2308" s="154">
        <f t="shared" si="275"/>
        <v>1.27</v>
      </c>
      <c r="AY2308" s="155">
        <f t="shared" si="275"/>
        <v>0.48</v>
      </c>
    </row>
    <row r="2309" spans="1:51" x14ac:dyDescent="0.15">
      <c r="A2309" s="122" t="s">
        <v>4236</v>
      </c>
      <c r="B2309" s="122" t="s">
        <v>4237</v>
      </c>
      <c r="C2309" s="122" t="s">
        <v>4238</v>
      </c>
      <c r="E2309" s="122" t="s">
        <v>4239</v>
      </c>
      <c r="F2309" s="122" t="s">
        <v>4240</v>
      </c>
      <c r="G2309" s="122">
        <v>1</v>
      </c>
      <c r="H2309" s="166">
        <v>0.241565</v>
      </c>
      <c r="I2309" s="167">
        <v>-0.14833299999999999</v>
      </c>
      <c r="J2309" s="168" t="str">
        <f t="shared" si="270"/>
        <v>FALSE</v>
      </c>
      <c r="K2309" s="169">
        <v>0.383496</v>
      </c>
      <c r="L2309" s="170">
        <f>-LOG10(Table3[[#This Row],[Student''s T-test p-value HEK293 +Selistat_HEK293 UT]])</f>
        <v>0.41623916153765284</v>
      </c>
      <c r="M2309" s="167">
        <v>-0.17499999999999999</v>
      </c>
      <c r="N2309" s="171" t="str">
        <f t="shared" si="271"/>
        <v>FALSE</v>
      </c>
      <c r="O2309" s="146">
        <v>0.46711000000000003</v>
      </c>
      <c r="P2309" s="147">
        <v>9.5000000000000001E-2</v>
      </c>
      <c r="Q2309" s="171" t="str">
        <f t="shared" si="272"/>
        <v>FALSE</v>
      </c>
      <c r="R2309" s="122" t="s">
        <v>1502</v>
      </c>
      <c r="S2309" s="122" t="s">
        <v>6179</v>
      </c>
      <c r="T2309" s="122" t="s">
        <v>1504</v>
      </c>
      <c r="U2309" s="172" t="s">
        <v>4242</v>
      </c>
      <c r="V2309" s="122" t="s">
        <v>6180</v>
      </c>
      <c r="W2309" s="148">
        <v>0.17</v>
      </c>
      <c r="X2309" s="149">
        <v>-0.28000000000000003</v>
      </c>
      <c r="Y2309" s="149">
        <v>-0.19</v>
      </c>
      <c r="Z2309" s="150">
        <v>-0.02</v>
      </c>
      <c r="AA2309" s="148">
        <v>-0.18</v>
      </c>
      <c r="AB2309" s="149">
        <v>-0.17</v>
      </c>
      <c r="AC2309" s="149">
        <v>0.42</v>
      </c>
      <c r="AD2309" s="151">
        <v>0.31</v>
      </c>
      <c r="AE2309" s="148">
        <v>0.13</v>
      </c>
      <c r="AF2309" s="149">
        <v>-0.3</v>
      </c>
      <c r="AG2309" s="149">
        <v>0.18</v>
      </c>
      <c r="AH2309" s="151">
        <v>0.02</v>
      </c>
      <c r="AI2309" s="152">
        <v>0.04</v>
      </c>
      <c r="AJ2309" s="149">
        <v>-0.06</v>
      </c>
      <c r="AK2309" s="149">
        <v>-0.24</v>
      </c>
      <c r="AL2309" s="150">
        <v>-0.09</v>
      </c>
      <c r="AM2309" s="153">
        <f t="shared" si="273"/>
        <v>0.35</v>
      </c>
      <c r="AN2309" s="154">
        <f t="shared" si="273"/>
        <v>-0.11000000000000001</v>
      </c>
      <c r="AO2309" s="154">
        <f t="shared" si="273"/>
        <v>-0.61</v>
      </c>
      <c r="AP2309" s="155">
        <f t="shared" si="273"/>
        <v>-0.33</v>
      </c>
      <c r="AQ2309" s="156">
        <f>AVERAGE(Table3[[#This Row],[ HEK293 +Selistat_R1 2]:[ HEK293 +Selistat_R4 5]])</f>
        <v>-0.17499999999999999</v>
      </c>
      <c r="AR2309" s="153">
        <f t="shared" si="274"/>
        <v>0.31</v>
      </c>
      <c r="AS2309" s="154">
        <f t="shared" si="274"/>
        <v>-0.12999999999999998</v>
      </c>
      <c r="AT2309" s="154">
        <f t="shared" si="274"/>
        <v>-0.24</v>
      </c>
      <c r="AU2309" s="157">
        <f t="shared" si="274"/>
        <v>-0.28999999999999998</v>
      </c>
      <c r="AV2309" s="158">
        <f t="shared" si="275"/>
        <v>0.22</v>
      </c>
      <c r="AW2309" s="154">
        <f t="shared" si="275"/>
        <v>0.11000000000000001</v>
      </c>
      <c r="AX2309" s="154">
        <f t="shared" si="275"/>
        <v>-0.65999999999999992</v>
      </c>
      <c r="AY2309" s="155">
        <f t="shared" si="275"/>
        <v>-0.4</v>
      </c>
    </row>
    <row r="2310" spans="1:51" x14ac:dyDescent="0.15">
      <c r="C2310" s="122" t="s">
        <v>3494</v>
      </c>
      <c r="E2310" s="122" t="s">
        <v>3133</v>
      </c>
      <c r="G2310" s="122">
        <v>1</v>
      </c>
      <c r="H2310" s="166">
        <v>2.5710799999999999E-2</v>
      </c>
      <c r="I2310" s="167">
        <v>0.31083300000000003</v>
      </c>
      <c r="J2310" s="168" t="str">
        <f t="shared" si="270"/>
        <v>FALSE</v>
      </c>
      <c r="K2310" s="169">
        <v>0.38385999999999998</v>
      </c>
      <c r="L2310" s="170">
        <f>-LOG10(Table3[[#This Row],[Student''s T-test p-value HEK293 +Selistat_HEK293 UT]])</f>
        <v>0.41582714103277701</v>
      </c>
      <c r="M2310" s="167">
        <v>0.13750000000000001</v>
      </c>
      <c r="N2310" s="171" t="str">
        <f t="shared" si="271"/>
        <v>FALSE</v>
      </c>
      <c r="O2310" s="146">
        <v>0.35067999999999999</v>
      </c>
      <c r="P2310" s="147">
        <v>-0.125</v>
      </c>
      <c r="Q2310" s="171" t="str">
        <f t="shared" si="272"/>
        <v>FALSE</v>
      </c>
      <c r="R2310" s="122" t="s">
        <v>7284</v>
      </c>
      <c r="S2310" s="122" t="s">
        <v>11388</v>
      </c>
      <c r="T2310" s="122" t="s">
        <v>7286</v>
      </c>
      <c r="U2310" s="172" t="s">
        <v>7287</v>
      </c>
      <c r="V2310" s="122" t="s">
        <v>11389</v>
      </c>
      <c r="W2310" s="148">
        <v>-0.11</v>
      </c>
      <c r="X2310" s="149">
        <v>-0.32</v>
      </c>
      <c r="Y2310" s="149">
        <v>-0.16</v>
      </c>
      <c r="Z2310" s="150">
        <v>0.13</v>
      </c>
      <c r="AA2310" s="148">
        <v>-0.18</v>
      </c>
      <c r="AB2310" s="149">
        <v>-0.54</v>
      </c>
      <c r="AC2310" s="149">
        <v>0</v>
      </c>
      <c r="AD2310" s="151">
        <v>-0.28999999999999998</v>
      </c>
      <c r="AE2310" s="148">
        <v>-0.04</v>
      </c>
      <c r="AF2310" s="149">
        <v>0.18</v>
      </c>
      <c r="AG2310" s="149">
        <v>-0.15</v>
      </c>
      <c r="AH2310" s="151">
        <v>0.34</v>
      </c>
      <c r="AI2310" s="152">
        <v>7.0000000000000007E-2</v>
      </c>
      <c r="AJ2310" s="149">
        <v>0.34</v>
      </c>
      <c r="AK2310" s="149">
        <v>0.18</v>
      </c>
      <c r="AL2310" s="150">
        <v>0.24</v>
      </c>
      <c r="AM2310" s="153">
        <f t="shared" si="273"/>
        <v>6.9999999999999993E-2</v>
      </c>
      <c r="AN2310" s="154">
        <f t="shared" si="273"/>
        <v>0.22000000000000003</v>
      </c>
      <c r="AO2310" s="154">
        <f t="shared" si="273"/>
        <v>-0.16</v>
      </c>
      <c r="AP2310" s="155">
        <f t="shared" si="273"/>
        <v>0.42</v>
      </c>
      <c r="AQ2310" s="156">
        <f>AVERAGE(Table3[[#This Row],[ HEK293 +Selistat_R1 2]:[ HEK293 +Selistat_R4 5]])</f>
        <v>0.13750000000000001</v>
      </c>
      <c r="AR2310" s="153">
        <f t="shared" si="274"/>
        <v>0.13999999999999999</v>
      </c>
      <c r="AS2310" s="154">
        <f t="shared" si="274"/>
        <v>0.72</v>
      </c>
      <c r="AT2310" s="154">
        <f t="shared" si="274"/>
        <v>-0.15</v>
      </c>
      <c r="AU2310" s="157">
        <f t="shared" si="274"/>
        <v>0.63</v>
      </c>
      <c r="AV2310" s="158">
        <f t="shared" si="275"/>
        <v>0.25</v>
      </c>
      <c r="AW2310" s="154">
        <f t="shared" si="275"/>
        <v>0.88000000000000012</v>
      </c>
      <c r="AX2310" s="154">
        <f t="shared" si="275"/>
        <v>0.18</v>
      </c>
      <c r="AY2310" s="155">
        <f t="shared" si="275"/>
        <v>0.53</v>
      </c>
    </row>
    <row r="2311" spans="1:51" x14ac:dyDescent="0.15">
      <c r="A2311" s="122" t="s">
        <v>7946</v>
      </c>
      <c r="B2311" s="122" t="s">
        <v>2968</v>
      </c>
      <c r="C2311" s="122" t="s">
        <v>3220</v>
      </c>
      <c r="E2311" s="122" t="s">
        <v>7947</v>
      </c>
      <c r="F2311" s="122" t="s">
        <v>7948</v>
      </c>
      <c r="G2311" s="122">
        <v>1</v>
      </c>
      <c r="H2311" s="166">
        <v>0.27690700000000001</v>
      </c>
      <c r="I2311" s="167">
        <v>7.4166700000000002E-2</v>
      </c>
      <c r="J2311" s="168" t="str">
        <f t="shared" si="270"/>
        <v>FALSE</v>
      </c>
      <c r="K2311" s="169">
        <v>0.38397100000000001</v>
      </c>
      <c r="L2311" s="170">
        <f>-LOG10(Table3[[#This Row],[Student''s T-test p-value HEK293 +Selistat_HEK293 UT]])</f>
        <v>0.41570157515219369</v>
      </c>
      <c r="M2311" s="167">
        <v>6.5000000000000002E-2</v>
      </c>
      <c r="N2311" s="171" t="str">
        <f t="shared" si="271"/>
        <v>FALSE</v>
      </c>
      <c r="O2311" s="146">
        <v>0.90545399999999998</v>
      </c>
      <c r="P2311" s="147">
        <v>-1.2500000000000001E-2</v>
      </c>
      <c r="Q2311" s="171" t="str">
        <f t="shared" si="272"/>
        <v>FALSE</v>
      </c>
      <c r="R2311" s="122" t="s">
        <v>567</v>
      </c>
      <c r="S2311" s="122" t="s">
        <v>568</v>
      </c>
      <c r="T2311" s="122" t="s">
        <v>569</v>
      </c>
      <c r="U2311" s="172" t="s">
        <v>7949</v>
      </c>
      <c r="V2311" s="122" t="s">
        <v>7950</v>
      </c>
      <c r="W2311" s="148">
        <v>-0.19</v>
      </c>
      <c r="X2311" s="149">
        <v>7.0000000000000007E-2</v>
      </c>
      <c r="Y2311" s="149">
        <v>0.12</v>
      </c>
      <c r="Z2311" s="150">
        <v>0.02</v>
      </c>
      <c r="AA2311" s="148">
        <v>-0.06</v>
      </c>
      <c r="AB2311" s="149">
        <v>-0.03</v>
      </c>
      <c r="AC2311" s="149">
        <v>-0.09</v>
      </c>
      <c r="AD2311" s="151">
        <v>-0.06</v>
      </c>
      <c r="AE2311" s="148">
        <v>-0.03</v>
      </c>
      <c r="AF2311" s="149">
        <v>0.04</v>
      </c>
      <c r="AG2311" s="149">
        <v>-0.21</v>
      </c>
      <c r="AH2311" s="151">
        <v>0.25</v>
      </c>
      <c r="AI2311" s="152">
        <v>0.04</v>
      </c>
      <c r="AJ2311" s="149">
        <v>-0.05</v>
      </c>
      <c r="AK2311" s="149">
        <v>0</v>
      </c>
      <c r="AL2311" s="150">
        <v>0.11</v>
      </c>
      <c r="AM2311" s="153">
        <f t="shared" si="273"/>
        <v>-0.13</v>
      </c>
      <c r="AN2311" s="154">
        <f t="shared" si="273"/>
        <v>0.1</v>
      </c>
      <c r="AO2311" s="154">
        <f t="shared" si="273"/>
        <v>0.21</v>
      </c>
      <c r="AP2311" s="155">
        <f t="shared" si="273"/>
        <v>0.08</v>
      </c>
      <c r="AQ2311" s="156">
        <f>AVERAGE(Table3[[#This Row],[ HEK293 +Selistat_R1 2]:[ HEK293 +Selistat_R4 5]])</f>
        <v>6.5000000000000002E-2</v>
      </c>
      <c r="AR2311" s="153">
        <f t="shared" si="274"/>
        <v>0.03</v>
      </c>
      <c r="AS2311" s="154">
        <f t="shared" si="274"/>
        <v>7.0000000000000007E-2</v>
      </c>
      <c r="AT2311" s="154">
        <f t="shared" si="274"/>
        <v>-0.12</v>
      </c>
      <c r="AU2311" s="157">
        <f t="shared" si="274"/>
        <v>0.31</v>
      </c>
      <c r="AV2311" s="158">
        <f t="shared" si="275"/>
        <v>0.1</v>
      </c>
      <c r="AW2311" s="154">
        <f t="shared" si="275"/>
        <v>-2.0000000000000004E-2</v>
      </c>
      <c r="AX2311" s="154">
        <f t="shared" si="275"/>
        <v>0.09</v>
      </c>
      <c r="AY2311" s="155">
        <f t="shared" si="275"/>
        <v>0.16999999999999998</v>
      </c>
    </row>
    <row r="2312" spans="1:51" x14ac:dyDescent="0.15">
      <c r="A2312" s="122" t="s">
        <v>6203</v>
      </c>
      <c r="B2312" s="122" t="s">
        <v>6204</v>
      </c>
      <c r="C2312" s="122" t="s">
        <v>6205</v>
      </c>
      <c r="E2312" s="122" t="s">
        <v>6206</v>
      </c>
      <c r="G2312" s="122">
        <v>2</v>
      </c>
      <c r="H2312" s="166">
        <v>0.36788300000000002</v>
      </c>
      <c r="I2312" s="167">
        <v>0.14499999999999999</v>
      </c>
      <c r="J2312" s="168" t="str">
        <f t="shared" si="270"/>
        <v>FALSE</v>
      </c>
      <c r="K2312" s="169">
        <v>0.38458799999999999</v>
      </c>
      <c r="L2312" s="170">
        <f>-LOG10(Table3[[#This Row],[Student''s T-test p-value HEK293 +Selistat_HEK293 UT]])</f>
        <v>0.41500427083879665</v>
      </c>
      <c r="M2312" s="167">
        <v>0.17749999999999999</v>
      </c>
      <c r="N2312" s="171" t="str">
        <f t="shared" si="271"/>
        <v>FALSE</v>
      </c>
      <c r="O2312" s="146">
        <v>0.921991</v>
      </c>
      <c r="P2312" s="147">
        <v>-2.2499999999999999E-2</v>
      </c>
      <c r="Q2312" s="171" t="str">
        <f t="shared" si="272"/>
        <v>FALSE</v>
      </c>
      <c r="R2312" s="122" t="s">
        <v>1552</v>
      </c>
      <c r="S2312" s="122" t="s">
        <v>6207</v>
      </c>
      <c r="T2312" s="122" t="s">
        <v>1554</v>
      </c>
      <c r="U2312" s="172" t="s">
        <v>6208</v>
      </c>
      <c r="V2312" s="122" t="s">
        <v>6209</v>
      </c>
      <c r="W2312" s="148">
        <v>0.21</v>
      </c>
      <c r="X2312" s="149">
        <v>0.16</v>
      </c>
      <c r="Y2312" s="149">
        <v>-0.04</v>
      </c>
      <c r="Z2312" s="150">
        <v>-0.15</v>
      </c>
      <c r="AA2312" s="148">
        <v>-0.13</v>
      </c>
      <c r="AB2312" s="149">
        <v>0.24</v>
      </c>
      <c r="AC2312" s="149">
        <v>-0.57999999999999996</v>
      </c>
      <c r="AD2312" s="151">
        <v>-0.06</v>
      </c>
      <c r="AE2312" s="148">
        <v>0.21</v>
      </c>
      <c r="AF2312" s="149">
        <v>-0.22</v>
      </c>
      <c r="AG2312" s="149">
        <v>0.25</v>
      </c>
      <c r="AH2312" s="151">
        <v>-0.3</v>
      </c>
      <c r="AI2312" s="152">
        <v>0.09</v>
      </c>
      <c r="AJ2312" s="149">
        <v>-0.44</v>
      </c>
      <c r="AK2312" s="149">
        <v>0.01</v>
      </c>
      <c r="AL2312" s="150">
        <v>0.37</v>
      </c>
      <c r="AM2312" s="153">
        <f t="shared" si="273"/>
        <v>0.33999999999999997</v>
      </c>
      <c r="AN2312" s="154">
        <f t="shared" si="273"/>
        <v>-7.9999999999999988E-2</v>
      </c>
      <c r="AO2312" s="154">
        <f t="shared" si="273"/>
        <v>0.53999999999999992</v>
      </c>
      <c r="AP2312" s="155">
        <f t="shared" si="273"/>
        <v>-0.09</v>
      </c>
      <c r="AQ2312" s="156">
        <f>AVERAGE(Table3[[#This Row],[ HEK293 +Selistat_R1 2]:[ HEK293 +Selistat_R4 5]])</f>
        <v>0.17749999999999999</v>
      </c>
      <c r="AR2312" s="153">
        <f t="shared" si="274"/>
        <v>0.33999999999999997</v>
      </c>
      <c r="AS2312" s="154">
        <f t="shared" si="274"/>
        <v>-0.45999999999999996</v>
      </c>
      <c r="AT2312" s="154">
        <f t="shared" si="274"/>
        <v>0.83</v>
      </c>
      <c r="AU2312" s="157">
        <f t="shared" si="274"/>
        <v>-0.24</v>
      </c>
      <c r="AV2312" s="158">
        <f t="shared" si="275"/>
        <v>0.22</v>
      </c>
      <c r="AW2312" s="154">
        <f t="shared" si="275"/>
        <v>-0.67999999999999994</v>
      </c>
      <c r="AX2312" s="154">
        <f t="shared" si="275"/>
        <v>0.59</v>
      </c>
      <c r="AY2312" s="155">
        <f t="shared" si="275"/>
        <v>0.43</v>
      </c>
    </row>
    <row r="2313" spans="1:51" x14ac:dyDescent="0.15">
      <c r="A2313" s="122" t="s">
        <v>11390</v>
      </c>
      <c r="B2313" s="122" t="s">
        <v>11391</v>
      </c>
      <c r="C2313" s="122" t="s">
        <v>11392</v>
      </c>
      <c r="D2313" s="122" t="s">
        <v>11393</v>
      </c>
      <c r="E2313" s="122" t="s">
        <v>11394</v>
      </c>
      <c r="F2313" s="122" t="s">
        <v>11395</v>
      </c>
      <c r="G2313" s="122">
        <v>1</v>
      </c>
      <c r="H2313" s="166">
        <v>0.33269500000000002</v>
      </c>
      <c r="I2313" s="167">
        <v>-0.119167</v>
      </c>
      <c r="J2313" s="168" t="str">
        <f t="shared" si="270"/>
        <v>FALSE</v>
      </c>
      <c r="K2313" s="169">
        <v>0.38460699999999998</v>
      </c>
      <c r="L2313" s="170">
        <f>-LOG10(Table3[[#This Row],[Student''s T-test p-value HEK293 +Selistat_HEK293 UT]])</f>
        <v>0.41498281569372203</v>
      </c>
      <c r="M2313" s="167">
        <v>-0.16</v>
      </c>
      <c r="N2313" s="171" t="str">
        <f t="shared" si="271"/>
        <v>FALSE</v>
      </c>
      <c r="O2313" s="146">
        <v>0.40369899999999997</v>
      </c>
      <c r="P2313" s="147">
        <v>0.11749999999999999</v>
      </c>
      <c r="Q2313" s="171" t="str">
        <f t="shared" si="272"/>
        <v>FALSE</v>
      </c>
      <c r="R2313" s="122" t="s">
        <v>11396</v>
      </c>
      <c r="S2313" s="122" t="s">
        <v>11397</v>
      </c>
      <c r="T2313" s="122" t="s">
        <v>11398</v>
      </c>
      <c r="U2313" s="172" t="s">
        <v>11399</v>
      </c>
      <c r="V2313" s="122" t="s">
        <v>11400</v>
      </c>
      <c r="W2313" s="148">
        <v>-0.33</v>
      </c>
      <c r="X2313" s="149">
        <v>7.0000000000000007E-2</v>
      </c>
      <c r="Y2313" s="149">
        <v>-0.12</v>
      </c>
      <c r="Z2313" s="150">
        <v>0.04</v>
      </c>
      <c r="AA2313" s="148">
        <v>-0.22</v>
      </c>
      <c r="AB2313" s="149">
        <v>0.01</v>
      </c>
      <c r="AC2313" s="149">
        <v>0.04</v>
      </c>
      <c r="AD2313" s="151">
        <v>0.47</v>
      </c>
      <c r="AE2313" s="148">
        <v>-0.17</v>
      </c>
      <c r="AF2313" s="149">
        <v>-0.15</v>
      </c>
      <c r="AG2313" s="149">
        <v>0.28000000000000003</v>
      </c>
      <c r="AH2313" s="151">
        <v>0.18</v>
      </c>
      <c r="AI2313" s="152">
        <v>-0.22</v>
      </c>
      <c r="AJ2313" s="149">
        <v>-0.06</v>
      </c>
      <c r="AK2313" s="149">
        <v>-0.13</v>
      </c>
      <c r="AL2313" s="150">
        <v>0.08</v>
      </c>
      <c r="AM2313" s="153">
        <f t="shared" si="273"/>
        <v>-0.11000000000000001</v>
      </c>
      <c r="AN2313" s="154">
        <f t="shared" si="273"/>
        <v>6.0000000000000005E-2</v>
      </c>
      <c r="AO2313" s="154">
        <f t="shared" si="273"/>
        <v>-0.16</v>
      </c>
      <c r="AP2313" s="155">
        <f t="shared" si="273"/>
        <v>-0.43</v>
      </c>
      <c r="AQ2313" s="156">
        <f>AVERAGE(Table3[[#This Row],[ HEK293 +Selistat_R1 2]:[ HEK293 +Selistat_R4 5]])</f>
        <v>-0.16</v>
      </c>
      <c r="AR2313" s="153">
        <f t="shared" si="274"/>
        <v>4.9999999999999989E-2</v>
      </c>
      <c r="AS2313" s="154">
        <f t="shared" si="274"/>
        <v>-0.16</v>
      </c>
      <c r="AT2313" s="154">
        <f t="shared" si="274"/>
        <v>0.24000000000000002</v>
      </c>
      <c r="AU2313" s="157">
        <f t="shared" si="274"/>
        <v>-0.28999999999999998</v>
      </c>
      <c r="AV2313" s="158">
        <f t="shared" si="275"/>
        <v>0</v>
      </c>
      <c r="AW2313" s="154">
        <f t="shared" si="275"/>
        <v>-6.9999999999999993E-2</v>
      </c>
      <c r="AX2313" s="154">
        <f t="shared" si="275"/>
        <v>-0.17</v>
      </c>
      <c r="AY2313" s="155">
        <f t="shared" si="275"/>
        <v>-0.38999999999999996</v>
      </c>
    </row>
    <row r="2314" spans="1:51" x14ac:dyDescent="0.15">
      <c r="A2314" s="122" t="s">
        <v>2916</v>
      </c>
      <c r="C2314" s="122" t="s">
        <v>2917</v>
      </c>
      <c r="E2314" s="122" t="s">
        <v>2918</v>
      </c>
      <c r="G2314" s="122">
        <v>1</v>
      </c>
      <c r="H2314" s="166">
        <v>0.38737100000000002</v>
      </c>
      <c r="I2314" s="167">
        <v>0.1575</v>
      </c>
      <c r="J2314" s="168" t="str">
        <f t="shared" si="270"/>
        <v>FALSE</v>
      </c>
      <c r="K2314" s="169">
        <v>0.38466899999999998</v>
      </c>
      <c r="L2314" s="170">
        <f>-LOG10(Table3[[#This Row],[Student''s T-test p-value HEK293 +Selistat_HEK293 UT]])</f>
        <v>0.4149128115393319</v>
      </c>
      <c r="M2314" s="167">
        <v>-0.17</v>
      </c>
      <c r="N2314" s="171" t="str">
        <f t="shared" si="271"/>
        <v>FALSE</v>
      </c>
      <c r="O2314" s="146">
        <v>0.22603799999999999</v>
      </c>
      <c r="P2314" s="147">
        <v>-0.17749999999999999</v>
      </c>
      <c r="Q2314" s="171" t="str">
        <f t="shared" si="272"/>
        <v>FALSE</v>
      </c>
      <c r="R2314" s="122" t="s">
        <v>737</v>
      </c>
      <c r="S2314" s="122" t="s">
        <v>11401</v>
      </c>
      <c r="T2314" s="122" t="s">
        <v>739</v>
      </c>
      <c r="U2314" s="172" t="s">
        <v>2626</v>
      </c>
      <c r="V2314" s="122" t="s">
        <v>11402</v>
      </c>
      <c r="W2314" s="148">
        <v>-0.49</v>
      </c>
      <c r="X2314" s="149">
        <v>-0.43</v>
      </c>
      <c r="Y2314" s="149">
        <v>-0.55000000000000004</v>
      </c>
      <c r="Z2314" s="150">
        <v>0.2</v>
      </c>
      <c r="AA2314" s="148">
        <v>-0.1</v>
      </c>
      <c r="AB2314" s="149">
        <v>-0.28999999999999998</v>
      </c>
      <c r="AC2314" s="149">
        <v>-0.06</v>
      </c>
      <c r="AD2314" s="151">
        <v>-0.14000000000000001</v>
      </c>
      <c r="AE2314" s="148">
        <v>0.25</v>
      </c>
      <c r="AF2314" s="149">
        <v>0.03</v>
      </c>
      <c r="AG2314" s="149">
        <v>0.03</v>
      </c>
      <c r="AH2314" s="151">
        <v>0.03</v>
      </c>
      <c r="AI2314" s="152">
        <v>0.01</v>
      </c>
      <c r="AJ2314" s="149">
        <v>0.11</v>
      </c>
      <c r="AK2314" s="149">
        <v>0.43</v>
      </c>
      <c r="AL2314" s="150">
        <v>0.5</v>
      </c>
      <c r="AM2314" s="153">
        <f t="shared" si="273"/>
        <v>-0.39</v>
      </c>
      <c r="AN2314" s="154">
        <f t="shared" si="273"/>
        <v>-0.14000000000000001</v>
      </c>
      <c r="AO2314" s="154">
        <f t="shared" si="273"/>
        <v>-0.49000000000000005</v>
      </c>
      <c r="AP2314" s="155">
        <f t="shared" si="273"/>
        <v>0.34</v>
      </c>
      <c r="AQ2314" s="156">
        <f>AVERAGE(Table3[[#This Row],[ HEK293 +Selistat_R1 2]:[ HEK293 +Selistat_R4 5]])</f>
        <v>-0.16999999999999998</v>
      </c>
      <c r="AR2314" s="153">
        <f t="shared" si="274"/>
        <v>0.35</v>
      </c>
      <c r="AS2314" s="154">
        <f t="shared" si="274"/>
        <v>0.31999999999999995</v>
      </c>
      <c r="AT2314" s="154">
        <f t="shared" si="274"/>
        <v>0.09</v>
      </c>
      <c r="AU2314" s="157">
        <f t="shared" si="274"/>
        <v>0.17</v>
      </c>
      <c r="AV2314" s="158">
        <f t="shared" si="275"/>
        <v>0.11</v>
      </c>
      <c r="AW2314" s="154">
        <f t="shared" si="275"/>
        <v>0.39999999999999997</v>
      </c>
      <c r="AX2314" s="154">
        <f t="shared" si="275"/>
        <v>0.49</v>
      </c>
      <c r="AY2314" s="155">
        <f t="shared" si="275"/>
        <v>0.64</v>
      </c>
    </row>
    <row r="2315" spans="1:51" x14ac:dyDescent="0.15">
      <c r="A2315" s="122" t="s">
        <v>3444</v>
      </c>
      <c r="B2315" s="122" t="s">
        <v>3114</v>
      </c>
      <c r="C2315" s="122" t="s">
        <v>3445</v>
      </c>
      <c r="E2315" s="122" t="s">
        <v>3446</v>
      </c>
      <c r="F2315" s="122" t="s">
        <v>3447</v>
      </c>
      <c r="G2315" s="122">
        <v>1</v>
      </c>
      <c r="H2315" s="166">
        <v>0.23572100000000001</v>
      </c>
      <c r="I2315" s="167">
        <v>-0.17499999999999999</v>
      </c>
      <c r="J2315" s="168" t="str">
        <f t="shared" si="270"/>
        <v>FALSE</v>
      </c>
      <c r="K2315" s="169">
        <v>0.384795</v>
      </c>
      <c r="L2315" s="170">
        <f>-LOG10(Table3[[#This Row],[Student''s T-test p-value HEK293 +Selistat_HEK293 UT]])</f>
        <v>0.41477057979045501</v>
      </c>
      <c r="M2315" s="167">
        <v>-0.15</v>
      </c>
      <c r="N2315" s="171" t="str">
        <f t="shared" si="271"/>
        <v>FALSE</v>
      </c>
      <c r="O2315" s="146">
        <v>0.74741800000000003</v>
      </c>
      <c r="P2315" s="147">
        <v>-7.0000000000000007E-2</v>
      </c>
      <c r="Q2315" s="171" t="str">
        <f t="shared" si="272"/>
        <v>FALSE</v>
      </c>
      <c r="R2315" s="122" t="s">
        <v>1299</v>
      </c>
      <c r="S2315" s="122" t="s">
        <v>1300</v>
      </c>
      <c r="T2315" s="122" t="s">
        <v>1301</v>
      </c>
      <c r="U2315" s="172" t="s">
        <v>3449</v>
      </c>
      <c r="V2315" s="122" t="s">
        <v>7418</v>
      </c>
      <c r="W2315" s="148">
        <v>-0.02</v>
      </c>
      <c r="X2315" s="149">
        <v>-0.1</v>
      </c>
      <c r="Y2315" s="149">
        <v>-0.28999999999999998</v>
      </c>
      <c r="Z2315" s="150">
        <v>0.26</v>
      </c>
      <c r="AA2315" s="148">
        <v>0.13</v>
      </c>
      <c r="AB2315" s="149">
        <v>-0.21</v>
      </c>
      <c r="AC2315" s="149">
        <v>0.27</v>
      </c>
      <c r="AD2315" s="151">
        <v>0.26</v>
      </c>
      <c r="AE2315" s="148">
        <v>0.09</v>
      </c>
      <c r="AF2315" s="149">
        <v>-0.44</v>
      </c>
      <c r="AG2315" s="149">
        <v>-0.11</v>
      </c>
      <c r="AH2315" s="151">
        <v>0.02</v>
      </c>
      <c r="AI2315" s="152">
        <v>0.2</v>
      </c>
      <c r="AJ2315" s="149">
        <v>-0.54</v>
      </c>
      <c r="AK2315" s="149">
        <v>0.02</v>
      </c>
      <c r="AL2315" s="150">
        <v>0.16</v>
      </c>
      <c r="AM2315" s="153">
        <f t="shared" si="273"/>
        <v>-0.15</v>
      </c>
      <c r="AN2315" s="154">
        <f t="shared" si="273"/>
        <v>0.10999999999999999</v>
      </c>
      <c r="AO2315" s="154">
        <f t="shared" si="273"/>
        <v>-0.56000000000000005</v>
      </c>
      <c r="AP2315" s="155">
        <f t="shared" si="273"/>
        <v>0</v>
      </c>
      <c r="AQ2315" s="156">
        <f>AVERAGE(Table3[[#This Row],[ HEK293 +Selistat_R1 2]:[ HEK293 +Selistat_R4 5]])</f>
        <v>-0.15000000000000002</v>
      </c>
      <c r="AR2315" s="153">
        <f t="shared" si="274"/>
        <v>-4.0000000000000008E-2</v>
      </c>
      <c r="AS2315" s="154">
        <f t="shared" si="274"/>
        <v>-0.23</v>
      </c>
      <c r="AT2315" s="154">
        <f t="shared" si="274"/>
        <v>-0.38</v>
      </c>
      <c r="AU2315" s="157">
        <f t="shared" si="274"/>
        <v>-0.24000000000000002</v>
      </c>
      <c r="AV2315" s="158">
        <f t="shared" si="275"/>
        <v>7.0000000000000007E-2</v>
      </c>
      <c r="AW2315" s="154">
        <f t="shared" si="275"/>
        <v>-0.33000000000000007</v>
      </c>
      <c r="AX2315" s="154">
        <f t="shared" si="275"/>
        <v>-0.25</v>
      </c>
      <c r="AY2315" s="155">
        <f t="shared" si="275"/>
        <v>-0.1</v>
      </c>
    </row>
    <row r="2316" spans="1:51" x14ac:dyDescent="0.15">
      <c r="A2316" s="122" t="s">
        <v>5485</v>
      </c>
      <c r="B2316" s="122" t="s">
        <v>5486</v>
      </c>
      <c r="C2316" s="122" t="s">
        <v>5487</v>
      </c>
      <c r="E2316" s="122" t="s">
        <v>5488</v>
      </c>
      <c r="G2316" s="122">
        <v>1</v>
      </c>
      <c r="H2316" s="166">
        <v>0.239483</v>
      </c>
      <c r="I2316" s="167">
        <v>-0.17666699999999999</v>
      </c>
      <c r="J2316" s="168" t="str">
        <f t="shared" si="270"/>
        <v>FALSE</v>
      </c>
      <c r="K2316" s="169">
        <v>0.38534200000000002</v>
      </c>
      <c r="L2316" s="170">
        <f>-LOG10(Table3[[#This Row],[Student''s T-test p-value HEK293 +Selistat_HEK293 UT]])</f>
        <v>0.41415365287602668</v>
      </c>
      <c r="M2316" s="167">
        <v>-0.19500000000000001</v>
      </c>
      <c r="N2316" s="171" t="str">
        <f t="shared" si="271"/>
        <v>FALSE</v>
      </c>
      <c r="O2316" s="146">
        <v>0.52660799999999997</v>
      </c>
      <c r="P2316" s="147">
        <v>0.11</v>
      </c>
      <c r="Q2316" s="171" t="str">
        <f t="shared" si="272"/>
        <v>FALSE</v>
      </c>
      <c r="R2316" s="122" t="s">
        <v>5489</v>
      </c>
      <c r="S2316" s="122" t="s">
        <v>11259</v>
      </c>
      <c r="T2316" s="122" t="s">
        <v>5491</v>
      </c>
      <c r="U2316" s="172" t="s">
        <v>5492</v>
      </c>
      <c r="V2316" s="122" t="s">
        <v>11260</v>
      </c>
      <c r="W2316" s="148">
        <v>-7.0000000000000007E-2</v>
      </c>
      <c r="X2316" s="149">
        <v>-0.24</v>
      </c>
      <c r="Y2316" s="149">
        <v>-0.13</v>
      </c>
      <c r="Z2316" s="150">
        <v>0.1</v>
      </c>
      <c r="AA2316" s="148">
        <v>-0.1</v>
      </c>
      <c r="AB2316" s="149">
        <v>0.36</v>
      </c>
      <c r="AC2316" s="149">
        <v>-0.33</v>
      </c>
      <c r="AD2316" s="151">
        <v>0.51</v>
      </c>
      <c r="AE2316" s="148">
        <v>0.11</v>
      </c>
      <c r="AF2316" s="149">
        <v>-0.1</v>
      </c>
      <c r="AG2316" s="149">
        <v>0.28000000000000003</v>
      </c>
      <c r="AH2316" s="151">
        <v>-0.3</v>
      </c>
      <c r="AI2316" s="152">
        <v>-0.21</v>
      </c>
      <c r="AJ2316" s="149">
        <v>-0.2</v>
      </c>
      <c r="AK2316" s="149">
        <v>-0.24</v>
      </c>
      <c r="AL2316" s="150">
        <v>0.2</v>
      </c>
      <c r="AM2316" s="153">
        <f t="shared" si="273"/>
        <v>0.03</v>
      </c>
      <c r="AN2316" s="154">
        <f t="shared" si="273"/>
        <v>-0.6</v>
      </c>
      <c r="AO2316" s="154">
        <f t="shared" si="273"/>
        <v>0.2</v>
      </c>
      <c r="AP2316" s="155">
        <f t="shared" si="273"/>
        <v>-0.41000000000000003</v>
      </c>
      <c r="AQ2316" s="156">
        <f>AVERAGE(Table3[[#This Row],[ HEK293 +Selistat_R1 2]:[ HEK293 +Selistat_R4 5]])</f>
        <v>-0.19500000000000001</v>
      </c>
      <c r="AR2316" s="153">
        <f t="shared" si="274"/>
        <v>0.21000000000000002</v>
      </c>
      <c r="AS2316" s="154">
        <f t="shared" si="274"/>
        <v>-0.45999999999999996</v>
      </c>
      <c r="AT2316" s="154">
        <f t="shared" si="274"/>
        <v>0.6100000000000001</v>
      </c>
      <c r="AU2316" s="157">
        <f t="shared" si="274"/>
        <v>-0.81</v>
      </c>
      <c r="AV2316" s="158">
        <f t="shared" si="275"/>
        <v>-0.10999999999999999</v>
      </c>
      <c r="AW2316" s="154">
        <f t="shared" si="275"/>
        <v>-0.56000000000000005</v>
      </c>
      <c r="AX2316" s="154">
        <f t="shared" si="275"/>
        <v>9.0000000000000024E-2</v>
      </c>
      <c r="AY2316" s="155">
        <f t="shared" si="275"/>
        <v>-0.31</v>
      </c>
    </row>
    <row r="2317" spans="1:51" x14ac:dyDescent="0.15">
      <c r="A2317" s="122" t="s">
        <v>6395</v>
      </c>
      <c r="B2317" s="122" t="s">
        <v>6396</v>
      </c>
      <c r="C2317" s="122" t="s">
        <v>6397</v>
      </c>
      <c r="D2317" s="122" t="s">
        <v>2861</v>
      </c>
      <c r="E2317" s="122" t="s">
        <v>6398</v>
      </c>
      <c r="F2317" s="122" t="s">
        <v>5972</v>
      </c>
      <c r="G2317" s="122">
        <v>3</v>
      </c>
      <c r="H2317" s="166">
        <v>0.424786</v>
      </c>
      <c r="I2317" s="167">
        <v>0.1</v>
      </c>
      <c r="J2317" s="168" t="str">
        <f t="shared" si="270"/>
        <v>FALSE</v>
      </c>
      <c r="K2317" s="169">
        <v>0.38551200000000002</v>
      </c>
      <c r="L2317" s="170">
        <f>-LOG10(Table3[[#This Row],[Student''s T-test p-value HEK293 +Selistat_HEK293 UT]])</f>
        <v>0.41396209892905234</v>
      </c>
      <c r="M2317" s="167">
        <v>0.14000000000000001</v>
      </c>
      <c r="N2317" s="171" t="str">
        <f t="shared" si="271"/>
        <v>FALSE</v>
      </c>
      <c r="O2317" s="146">
        <v>0.25300499999999998</v>
      </c>
      <c r="P2317" s="147">
        <v>0.19</v>
      </c>
      <c r="Q2317" s="171" t="str">
        <f t="shared" si="272"/>
        <v>FALSE</v>
      </c>
      <c r="R2317" s="122" t="s">
        <v>6399</v>
      </c>
      <c r="S2317" s="122" t="s">
        <v>6400</v>
      </c>
      <c r="T2317" s="122" t="s">
        <v>6401</v>
      </c>
      <c r="U2317" s="172" t="s">
        <v>6402</v>
      </c>
      <c r="V2317" s="122" t="s">
        <v>6403</v>
      </c>
      <c r="W2317" s="148">
        <v>0.37</v>
      </c>
      <c r="X2317" s="149">
        <v>0.18</v>
      </c>
      <c r="Y2317" s="149">
        <v>-0.09</v>
      </c>
      <c r="Z2317" s="150">
        <v>-0.26</v>
      </c>
      <c r="AA2317" s="148">
        <v>-0.23</v>
      </c>
      <c r="AB2317" s="149">
        <v>-0.03</v>
      </c>
      <c r="AC2317" s="149">
        <v>-0.11</v>
      </c>
      <c r="AD2317" s="151">
        <v>0.01</v>
      </c>
      <c r="AE2317" s="148">
        <v>0.15</v>
      </c>
      <c r="AF2317" s="149">
        <v>-0.1</v>
      </c>
      <c r="AG2317" s="149">
        <v>0.28999999999999998</v>
      </c>
      <c r="AH2317" s="151">
        <v>0</v>
      </c>
      <c r="AI2317" s="152">
        <v>-0.05</v>
      </c>
      <c r="AJ2317" s="149">
        <v>0.22</v>
      </c>
      <c r="AK2317" s="149">
        <v>-0.26</v>
      </c>
      <c r="AL2317" s="150">
        <v>-0.33</v>
      </c>
      <c r="AM2317" s="153">
        <f t="shared" si="273"/>
        <v>0.6</v>
      </c>
      <c r="AN2317" s="154">
        <f t="shared" si="273"/>
        <v>0.21</v>
      </c>
      <c r="AO2317" s="154">
        <f t="shared" si="273"/>
        <v>2.0000000000000004E-2</v>
      </c>
      <c r="AP2317" s="155">
        <f t="shared" si="273"/>
        <v>-0.27</v>
      </c>
      <c r="AQ2317" s="156">
        <f>AVERAGE(Table3[[#This Row],[ HEK293 +Selistat_R1 2]:[ HEK293 +Selistat_R4 5]])</f>
        <v>0.13999999999999999</v>
      </c>
      <c r="AR2317" s="153">
        <f t="shared" si="274"/>
        <v>0.38</v>
      </c>
      <c r="AS2317" s="154">
        <f t="shared" si="274"/>
        <v>-7.0000000000000007E-2</v>
      </c>
      <c r="AT2317" s="154">
        <f t="shared" si="274"/>
        <v>0.39999999999999997</v>
      </c>
      <c r="AU2317" s="157">
        <f t="shared" si="274"/>
        <v>-0.01</v>
      </c>
      <c r="AV2317" s="158">
        <f t="shared" si="275"/>
        <v>0.18</v>
      </c>
      <c r="AW2317" s="154">
        <f t="shared" si="275"/>
        <v>0.25</v>
      </c>
      <c r="AX2317" s="154">
        <f t="shared" si="275"/>
        <v>-0.15000000000000002</v>
      </c>
      <c r="AY2317" s="155">
        <f t="shared" si="275"/>
        <v>-0.34</v>
      </c>
    </row>
    <row r="2318" spans="1:51" x14ac:dyDescent="0.15">
      <c r="A2318" s="122" t="s">
        <v>4255</v>
      </c>
      <c r="C2318" s="122" t="s">
        <v>10652</v>
      </c>
      <c r="E2318" s="122" t="s">
        <v>10653</v>
      </c>
      <c r="G2318" s="122">
        <v>1</v>
      </c>
      <c r="H2318" s="166">
        <v>0.69333400000000001</v>
      </c>
      <c r="I2318" s="167">
        <v>0.13583300000000001</v>
      </c>
      <c r="J2318" s="168" t="str">
        <f t="shared" si="270"/>
        <v>FALSE</v>
      </c>
      <c r="K2318" s="169">
        <v>0.38553799999999999</v>
      </c>
      <c r="L2318" s="170">
        <f>-LOG10(Table3[[#This Row],[Student''s T-test p-value HEK293 +Selistat_HEK293 UT]])</f>
        <v>0.41393280989064041</v>
      </c>
      <c r="M2318" s="167">
        <v>-0.35</v>
      </c>
      <c r="N2318" s="171" t="str">
        <f t="shared" si="271"/>
        <v>FALSE</v>
      </c>
      <c r="O2318" s="146">
        <v>0.492456</v>
      </c>
      <c r="P2318" s="147">
        <v>-0.26250000000000001</v>
      </c>
      <c r="Q2318" s="171" t="str">
        <f t="shared" si="272"/>
        <v>FALSE</v>
      </c>
      <c r="R2318" s="122" t="s">
        <v>10654</v>
      </c>
      <c r="S2318" s="122" t="s">
        <v>11403</v>
      </c>
      <c r="T2318" s="122" t="s">
        <v>11404</v>
      </c>
      <c r="U2318" s="172" t="s">
        <v>4261</v>
      </c>
      <c r="V2318" s="122" t="s">
        <v>11405</v>
      </c>
      <c r="W2318" s="148">
        <v>-0.35</v>
      </c>
      <c r="X2318" s="149">
        <v>-1.27</v>
      </c>
      <c r="Y2318" s="149">
        <v>-0.7</v>
      </c>
      <c r="Z2318" s="150">
        <v>0.11</v>
      </c>
      <c r="AA2318" s="148">
        <v>-0.05</v>
      </c>
      <c r="AB2318" s="149">
        <v>-0.84</v>
      </c>
      <c r="AC2318" s="149">
        <v>0.28000000000000003</v>
      </c>
      <c r="AD2318" s="151">
        <v>-0.2</v>
      </c>
      <c r="AE2318" s="148">
        <v>0.91</v>
      </c>
      <c r="AF2318" s="149">
        <v>0.25</v>
      </c>
      <c r="AG2318" s="149">
        <v>-0.7</v>
      </c>
      <c r="AH2318" s="151">
        <v>-0.28000000000000003</v>
      </c>
      <c r="AI2318" s="152">
        <v>0.56999999999999995</v>
      </c>
      <c r="AJ2318" s="149">
        <v>0.2</v>
      </c>
      <c r="AK2318" s="149">
        <v>0.28000000000000003</v>
      </c>
      <c r="AL2318" s="150">
        <v>0.18</v>
      </c>
      <c r="AM2318" s="153">
        <f t="shared" si="273"/>
        <v>-0.3</v>
      </c>
      <c r="AN2318" s="154">
        <f t="shared" si="273"/>
        <v>-0.43000000000000005</v>
      </c>
      <c r="AO2318" s="154">
        <f t="shared" si="273"/>
        <v>-0.98</v>
      </c>
      <c r="AP2318" s="155">
        <f t="shared" si="273"/>
        <v>0.31</v>
      </c>
      <c r="AQ2318" s="156">
        <f>AVERAGE(Table3[[#This Row],[ HEK293 +Selistat_R1 2]:[ HEK293 +Selistat_R4 5]])</f>
        <v>-0.35</v>
      </c>
      <c r="AR2318" s="153">
        <f t="shared" si="274"/>
        <v>0.96000000000000008</v>
      </c>
      <c r="AS2318" s="154">
        <f t="shared" si="274"/>
        <v>1.0899999999999999</v>
      </c>
      <c r="AT2318" s="154">
        <f t="shared" si="274"/>
        <v>-0.98</v>
      </c>
      <c r="AU2318" s="157">
        <f t="shared" si="274"/>
        <v>-8.0000000000000016E-2</v>
      </c>
      <c r="AV2318" s="158">
        <f t="shared" si="275"/>
        <v>0.62</v>
      </c>
      <c r="AW2318" s="154">
        <f t="shared" si="275"/>
        <v>1.04</v>
      </c>
      <c r="AX2318" s="154">
        <f t="shared" si="275"/>
        <v>0</v>
      </c>
      <c r="AY2318" s="155">
        <f t="shared" si="275"/>
        <v>0.38</v>
      </c>
    </row>
    <row r="2319" spans="1:51" x14ac:dyDescent="0.15">
      <c r="A2319" s="122" t="s">
        <v>6381</v>
      </c>
      <c r="C2319" s="122" t="s">
        <v>6382</v>
      </c>
      <c r="D2319" s="122" t="s">
        <v>2848</v>
      </c>
      <c r="E2319" s="122" t="s">
        <v>6383</v>
      </c>
      <c r="F2319" s="122" t="s">
        <v>6384</v>
      </c>
      <c r="G2319" s="122">
        <v>1</v>
      </c>
      <c r="H2319" s="166">
        <v>0.21154700000000001</v>
      </c>
      <c r="I2319" s="167">
        <v>-0.128333</v>
      </c>
      <c r="J2319" s="168" t="str">
        <f t="shared" si="270"/>
        <v>FALSE</v>
      </c>
      <c r="K2319" s="169">
        <v>0.38563500000000001</v>
      </c>
      <c r="L2319" s="170">
        <f>-LOG10(Table3[[#This Row],[Student''s T-test p-value HEK293 +Selistat_HEK293 UT]])</f>
        <v>0.41382355667517051</v>
      </c>
      <c r="M2319" s="167">
        <v>-0.16500000000000001</v>
      </c>
      <c r="N2319" s="171" t="str">
        <f t="shared" si="271"/>
        <v>FALSE</v>
      </c>
      <c r="O2319" s="146">
        <v>6.9200499999999996E-3</v>
      </c>
      <c r="P2319" s="147">
        <v>-0.09</v>
      </c>
      <c r="Q2319" s="171" t="str">
        <f t="shared" si="272"/>
        <v>FALSE</v>
      </c>
      <c r="R2319" s="122" t="s">
        <v>6385</v>
      </c>
      <c r="S2319" s="122" t="s">
        <v>11406</v>
      </c>
      <c r="T2319" s="122" t="s">
        <v>6387</v>
      </c>
      <c r="U2319" s="172" t="s">
        <v>6388</v>
      </c>
      <c r="V2319" s="122" t="s">
        <v>6389</v>
      </c>
      <c r="W2319" s="148">
        <v>-0.15</v>
      </c>
      <c r="X2319" s="149">
        <v>-0.11</v>
      </c>
      <c r="Y2319" s="149">
        <v>0.11</v>
      </c>
      <c r="Z2319" s="150">
        <v>-0.17</v>
      </c>
      <c r="AA2319" s="148">
        <v>0.03</v>
      </c>
      <c r="AB2319" s="149">
        <v>-0.02</v>
      </c>
      <c r="AC2319" s="149">
        <v>0.55000000000000004</v>
      </c>
      <c r="AD2319" s="151">
        <v>-0.22</v>
      </c>
      <c r="AE2319" s="148">
        <v>-0.09</v>
      </c>
      <c r="AF2319" s="149">
        <v>-7.0000000000000007E-2</v>
      </c>
      <c r="AG2319" s="149">
        <v>-0.04</v>
      </c>
      <c r="AH2319" s="151">
        <v>-0.08</v>
      </c>
      <c r="AI2319" s="152">
        <v>-0.03</v>
      </c>
      <c r="AJ2319" s="149">
        <v>0.04</v>
      </c>
      <c r="AK2319" s="149">
        <v>0.06</v>
      </c>
      <c r="AL2319" s="150">
        <v>0.01</v>
      </c>
      <c r="AM2319" s="153">
        <f t="shared" si="273"/>
        <v>-0.18</v>
      </c>
      <c r="AN2319" s="154">
        <f t="shared" si="273"/>
        <v>-0.09</v>
      </c>
      <c r="AO2319" s="154">
        <f t="shared" si="273"/>
        <v>-0.44000000000000006</v>
      </c>
      <c r="AP2319" s="155">
        <f t="shared" si="273"/>
        <v>4.9999999999999989E-2</v>
      </c>
      <c r="AQ2319" s="156">
        <f>AVERAGE(Table3[[#This Row],[ HEK293 +Selistat_R1 2]:[ HEK293 +Selistat_R4 5]])</f>
        <v>-0.16500000000000004</v>
      </c>
      <c r="AR2319" s="153">
        <f t="shared" si="274"/>
        <v>-0.12</v>
      </c>
      <c r="AS2319" s="154">
        <f t="shared" si="274"/>
        <v>-0.05</v>
      </c>
      <c r="AT2319" s="154">
        <f t="shared" si="274"/>
        <v>-0.59000000000000008</v>
      </c>
      <c r="AU2319" s="157">
        <f t="shared" si="274"/>
        <v>0.14000000000000001</v>
      </c>
      <c r="AV2319" s="158">
        <f t="shared" si="275"/>
        <v>-0.06</v>
      </c>
      <c r="AW2319" s="154">
        <f t="shared" si="275"/>
        <v>0.06</v>
      </c>
      <c r="AX2319" s="154">
        <f t="shared" si="275"/>
        <v>-0.49000000000000005</v>
      </c>
      <c r="AY2319" s="155">
        <f t="shared" si="275"/>
        <v>0.23</v>
      </c>
    </row>
    <row r="2320" spans="1:51" x14ac:dyDescent="0.15">
      <c r="A2320" s="122" t="s">
        <v>2845</v>
      </c>
      <c r="B2320" s="122" t="s">
        <v>2846</v>
      </c>
      <c r="C2320" s="122" t="s">
        <v>2847</v>
      </c>
      <c r="D2320" s="122" t="s">
        <v>2848</v>
      </c>
      <c r="E2320" s="122" t="s">
        <v>2849</v>
      </c>
      <c r="F2320" s="122" t="s">
        <v>2850</v>
      </c>
      <c r="G2320" s="122">
        <v>1</v>
      </c>
      <c r="H2320" s="166">
        <v>0.295825</v>
      </c>
      <c r="I2320" s="167">
        <v>-0.153333</v>
      </c>
      <c r="J2320" s="168" t="str">
        <f t="shared" si="270"/>
        <v>FALSE</v>
      </c>
      <c r="K2320" s="169">
        <v>0.38604699999999997</v>
      </c>
      <c r="L2320" s="170">
        <f>-LOG10(Table3[[#This Row],[Student''s T-test p-value HEK293 +Selistat_HEK293 UT]])</f>
        <v>0.41335981813119704</v>
      </c>
      <c r="M2320" s="167">
        <v>-0.17499999999999999</v>
      </c>
      <c r="N2320" s="171" t="str">
        <f t="shared" si="271"/>
        <v>FALSE</v>
      </c>
      <c r="O2320" s="146">
        <v>0.52779200000000004</v>
      </c>
      <c r="P2320" s="147">
        <v>-0.12</v>
      </c>
      <c r="Q2320" s="171" t="str">
        <f t="shared" si="272"/>
        <v>FALSE</v>
      </c>
      <c r="R2320" s="122" t="s">
        <v>902</v>
      </c>
      <c r="S2320" s="122" t="s">
        <v>11407</v>
      </c>
      <c r="T2320" s="122" t="s">
        <v>904</v>
      </c>
      <c r="U2320" s="172" t="s">
        <v>2616</v>
      </c>
      <c r="V2320" s="122" t="s">
        <v>5389</v>
      </c>
      <c r="W2320" s="148">
        <v>-0.15</v>
      </c>
      <c r="X2320" s="149">
        <v>-0.14000000000000001</v>
      </c>
      <c r="Y2320" s="149">
        <v>-0.22</v>
      </c>
      <c r="Z2320" s="150">
        <v>0.19</v>
      </c>
      <c r="AA2320" s="148">
        <v>0.23</v>
      </c>
      <c r="AB2320" s="149">
        <v>-0.22</v>
      </c>
      <c r="AC2320" s="149">
        <v>-0.12</v>
      </c>
      <c r="AD2320" s="151">
        <v>0.49</v>
      </c>
      <c r="AE2320" s="148">
        <v>0.24</v>
      </c>
      <c r="AF2320" s="149">
        <v>-0.21</v>
      </c>
      <c r="AG2320" s="149">
        <v>-0.34</v>
      </c>
      <c r="AH2320" s="151">
        <v>-0.12</v>
      </c>
      <c r="AI2320" s="152">
        <v>0.14000000000000001</v>
      </c>
      <c r="AJ2320" s="149">
        <v>-0.36</v>
      </c>
      <c r="AK2320" s="149">
        <v>0.05</v>
      </c>
      <c r="AL2320" s="150">
        <v>0.22</v>
      </c>
      <c r="AM2320" s="153">
        <f t="shared" si="273"/>
        <v>-0.38</v>
      </c>
      <c r="AN2320" s="154">
        <f t="shared" si="273"/>
        <v>7.9999999999999988E-2</v>
      </c>
      <c r="AO2320" s="154">
        <f t="shared" si="273"/>
        <v>-0.1</v>
      </c>
      <c r="AP2320" s="155">
        <f t="shared" si="273"/>
        <v>-0.3</v>
      </c>
      <c r="AQ2320" s="156">
        <f>AVERAGE(Table3[[#This Row],[ HEK293 +Selistat_R1 2]:[ HEK293 +Selistat_R4 5]])</f>
        <v>-0.17499999999999999</v>
      </c>
      <c r="AR2320" s="153">
        <f t="shared" si="274"/>
        <v>9.9999999999999811E-3</v>
      </c>
      <c r="AS2320" s="154">
        <f t="shared" si="274"/>
        <v>1.0000000000000009E-2</v>
      </c>
      <c r="AT2320" s="154">
        <f t="shared" si="274"/>
        <v>-0.22000000000000003</v>
      </c>
      <c r="AU2320" s="157">
        <f t="shared" si="274"/>
        <v>-0.61</v>
      </c>
      <c r="AV2320" s="158">
        <f t="shared" si="275"/>
        <v>-0.09</v>
      </c>
      <c r="AW2320" s="154">
        <f t="shared" si="275"/>
        <v>-0.13999999999999999</v>
      </c>
      <c r="AX2320" s="154">
        <f t="shared" si="275"/>
        <v>0.16999999999999998</v>
      </c>
      <c r="AY2320" s="155">
        <f t="shared" si="275"/>
        <v>-0.27</v>
      </c>
    </row>
    <row r="2321" spans="1:51" x14ac:dyDescent="0.15">
      <c r="A2321" s="122" t="s">
        <v>3608</v>
      </c>
      <c r="B2321" s="122" t="s">
        <v>3609</v>
      </c>
      <c r="C2321" s="122" t="s">
        <v>3610</v>
      </c>
      <c r="E2321" s="122" t="s">
        <v>3611</v>
      </c>
      <c r="G2321" s="122">
        <v>1</v>
      </c>
      <c r="H2321" s="166">
        <v>0.749946</v>
      </c>
      <c r="I2321" s="167">
        <v>3.3333300000000003E-2</v>
      </c>
      <c r="J2321" s="168" t="str">
        <f t="shared" si="270"/>
        <v>FALSE</v>
      </c>
      <c r="K2321" s="169">
        <v>0.38609399999999999</v>
      </c>
      <c r="L2321" s="170">
        <f>-LOG10(Table3[[#This Row],[Student''s T-test p-value HEK293 +Selistat_HEK293 UT]])</f>
        <v>0.41330694737138851</v>
      </c>
      <c r="M2321" s="167">
        <v>-0.1</v>
      </c>
      <c r="N2321" s="171" t="str">
        <f t="shared" si="271"/>
        <v>FALSE</v>
      </c>
      <c r="O2321" s="146">
        <v>0.308421</v>
      </c>
      <c r="P2321" s="147">
        <v>-0.13</v>
      </c>
      <c r="Q2321" s="171" t="str">
        <f t="shared" si="272"/>
        <v>FALSE</v>
      </c>
      <c r="R2321" s="122" t="s">
        <v>1107</v>
      </c>
      <c r="S2321" s="122" t="s">
        <v>11408</v>
      </c>
      <c r="T2321" s="122" t="s">
        <v>1109</v>
      </c>
      <c r="U2321" s="172" t="s">
        <v>3613</v>
      </c>
      <c r="V2321" s="122" t="s">
        <v>11409</v>
      </c>
      <c r="W2321" s="148">
        <v>-0.13</v>
      </c>
      <c r="X2321" s="149">
        <v>-0.18</v>
      </c>
      <c r="Y2321" s="149">
        <v>-0.25</v>
      </c>
      <c r="Z2321" s="150">
        <v>0.02</v>
      </c>
      <c r="AA2321" s="148">
        <v>-0.23</v>
      </c>
      <c r="AB2321" s="149">
        <v>0.16</v>
      </c>
      <c r="AC2321" s="149">
        <v>7.0000000000000007E-2</v>
      </c>
      <c r="AD2321" s="151">
        <v>-0.14000000000000001</v>
      </c>
      <c r="AE2321" s="148">
        <v>0.04</v>
      </c>
      <c r="AF2321" s="149">
        <v>-0.24</v>
      </c>
      <c r="AG2321" s="149">
        <v>-0.1</v>
      </c>
      <c r="AH2321" s="151">
        <v>0.3</v>
      </c>
      <c r="AI2321" s="152">
        <v>0.09</v>
      </c>
      <c r="AJ2321" s="149">
        <v>0.14000000000000001</v>
      </c>
      <c r="AK2321" s="149">
        <v>0.11</v>
      </c>
      <c r="AL2321" s="150">
        <v>0.18</v>
      </c>
      <c r="AM2321" s="153">
        <f t="shared" si="273"/>
        <v>0.1</v>
      </c>
      <c r="AN2321" s="154">
        <f t="shared" si="273"/>
        <v>-0.33999999999999997</v>
      </c>
      <c r="AO2321" s="154">
        <f t="shared" si="273"/>
        <v>-0.32</v>
      </c>
      <c r="AP2321" s="155">
        <f t="shared" si="273"/>
        <v>0.16</v>
      </c>
      <c r="AQ2321" s="156">
        <f>AVERAGE(Table3[[#This Row],[ HEK293 +Selistat_R1 2]:[ HEK293 +Selistat_R4 5]])</f>
        <v>-9.9999999999999978E-2</v>
      </c>
      <c r="AR2321" s="153">
        <f t="shared" si="274"/>
        <v>0.27</v>
      </c>
      <c r="AS2321" s="154">
        <f t="shared" si="274"/>
        <v>-0.4</v>
      </c>
      <c r="AT2321" s="154">
        <f t="shared" si="274"/>
        <v>-0.17</v>
      </c>
      <c r="AU2321" s="157">
        <f t="shared" si="274"/>
        <v>0.44</v>
      </c>
      <c r="AV2321" s="158">
        <f t="shared" si="275"/>
        <v>0.32</v>
      </c>
      <c r="AW2321" s="154">
        <f t="shared" si="275"/>
        <v>-1.999999999999999E-2</v>
      </c>
      <c r="AX2321" s="154">
        <f t="shared" si="275"/>
        <v>3.9999999999999994E-2</v>
      </c>
      <c r="AY2321" s="155">
        <f t="shared" si="275"/>
        <v>0.32</v>
      </c>
    </row>
    <row r="2322" spans="1:51" x14ac:dyDescent="0.15">
      <c r="A2322" s="122" t="s">
        <v>3224</v>
      </c>
      <c r="B2322" s="122" t="s">
        <v>3225</v>
      </c>
      <c r="C2322" s="122" t="s">
        <v>3226</v>
      </c>
      <c r="E2322" s="122" t="s">
        <v>3227</v>
      </c>
      <c r="F2322" s="122" t="s">
        <v>3228</v>
      </c>
      <c r="G2322" s="122">
        <v>2</v>
      </c>
      <c r="H2322" s="166">
        <v>3.1946500000000003E-2</v>
      </c>
      <c r="I2322" s="167">
        <v>0.48499999999999999</v>
      </c>
      <c r="J2322" s="168" t="str">
        <f t="shared" si="270"/>
        <v>FALSE</v>
      </c>
      <c r="K2322" s="169">
        <v>0.38622699999999999</v>
      </c>
      <c r="L2322" s="170">
        <f>-LOG10(Table3[[#This Row],[Student''s T-test p-value HEK293 +Selistat_HEK293 UT]])</f>
        <v>0.41315736923829588</v>
      </c>
      <c r="M2322" s="167">
        <v>0.26750000000000002</v>
      </c>
      <c r="N2322" s="171" t="str">
        <f t="shared" si="271"/>
        <v>FALSE</v>
      </c>
      <c r="O2322" s="146">
        <v>4.2083000000000002E-2</v>
      </c>
      <c r="P2322" s="147">
        <v>-0.35249999999999998</v>
      </c>
      <c r="Q2322" s="171" t="str">
        <f t="shared" si="272"/>
        <v>FALSE</v>
      </c>
      <c r="R2322" s="122" t="s">
        <v>1407</v>
      </c>
      <c r="S2322" s="122" t="s">
        <v>11410</v>
      </c>
      <c r="T2322" s="122" t="s">
        <v>1401</v>
      </c>
      <c r="U2322" s="172" t="s">
        <v>2680</v>
      </c>
      <c r="V2322" s="122" t="s">
        <v>11411</v>
      </c>
      <c r="W2322" s="148">
        <v>0.01</v>
      </c>
      <c r="X2322" s="149">
        <v>-0.56999999999999995</v>
      </c>
      <c r="Y2322" s="149">
        <v>-0.23</v>
      </c>
      <c r="Z2322" s="150">
        <v>0.21</v>
      </c>
      <c r="AA2322" s="148">
        <v>-0.32</v>
      </c>
      <c r="AB2322" s="149">
        <v>-1.08</v>
      </c>
      <c r="AC2322" s="149">
        <v>-0.01</v>
      </c>
      <c r="AD2322" s="151">
        <v>-0.24</v>
      </c>
      <c r="AE2322" s="148">
        <v>0.35</v>
      </c>
      <c r="AF2322" s="149">
        <v>-0.11</v>
      </c>
      <c r="AG2322" s="149">
        <v>-0.23</v>
      </c>
      <c r="AH2322" s="151">
        <v>0.01</v>
      </c>
      <c r="AI2322" s="152">
        <v>0.41</v>
      </c>
      <c r="AJ2322" s="149">
        <v>0.19</v>
      </c>
      <c r="AK2322" s="149">
        <v>0.41</v>
      </c>
      <c r="AL2322" s="150">
        <v>0.42</v>
      </c>
      <c r="AM2322" s="153">
        <f t="shared" si="273"/>
        <v>0.33</v>
      </c>
      <c r="AN2322" s="154">
        <f t="shared" si="273"/>
        <v>0.51000000000000012</v>
      </c>
      <c r="AO2322" s="154">
        <f t="shared" si="273"/>
        <v>-0.22</v>
      </c>
      <c r="AP2322" s="155">
        <f t="shared" si="273"/>
        <v>0.44999999999999996</v>
      </c>
      <c r="AQ2322" s="156">
        <f>AVERAGE(Table3[[#This Row],[ HEK293 +Selistat_R1 2]:[ HEK293 +Selistat_R4 5]])</f>
        <v>0.26750000000000002</v>
      </c>
      <c r="AR2322" s="153">
        <f t="shared" si="274"/>
        <v>0.66999999999999993</v>
      </c>
      <c r="AS2322" s="154">
        <f t="shared" si="274"/>
        <v>0.97000000000000008</v>
      </c>
      <c r="AT2322" s="154">
        <f t="shared" si="274"/>
        <v>-0.22</v>
      </c>
      <c r="AU2322" s="157">
        <f t="shared" si="274"/>
        <v>0.25</v>
      </c>
      <c r="AV2322" s="158">
        <f t="shared" si="275"/>
        <v>0.73</v>
      </c>
      <c r="AW2322" s="154">
        <f t="shared" si="275"/>
        <v>1.27</v>
      </c>
      <c r="AX2322" s="154">
        <f t="shared" si="275"/>
        <v>0.42</v>
      </c>
      <c r="AY2322" s="155">
        <f t="shared" si="275"/>
        <v>0.65999999999999992</v>
      </c>
    </row>
    <row r="2323" spans="1:51" x14ac:dyDescent="0.15">
      <c r="A2323" s="122" t="s">
        <v>5626</v>
      </c>
      <c r="C2323" s="122" t="s">
        <v>4194</v>
      </c>
      <c r="E2323" s="122" t="s">
        <v>11412</v>
      </c>
      <c r="G2323" s="122">
        <v>1</v>
      </c>
      <c r="H2323" s="166">
        <v>4.6792199999999999E-2</v>
      </c>
      <c r="I2323" s="167">
        <v>-0.70333299999999999</v>
      </c>
      <c r="J2323" s="168" t="str">
        <f t="shared" si="270"/>
        <v>FALSE</v>
      </c>
      <c r="K2323" s="169">
        <v>0.386629</v>
      </c>
      <c r="L2323" s="170">
        <f>-LOG10(Table3[[#This Row],[Student''s T-test p-value HEK293 +Selistat_HEK293 UT]])</f>
        <v>0.41270557382629114</v>
      </c>
      <c r="M2323" s="167">
        <v>-0.51</v>
      </c>
      <c r="N2323" s="171" t="str">
        <f t="shared" si="271"/>
        <v>FALSE</v>
      </c>
      <c r="O2323" s="146">
        <v>0.94705600000000001</v>
      </c>
      <c r="P2323" s="147">
        <v>-1.4999999999999999E-2</v>
      </c>
      <c r="Q2323" s="171" t="str">
        <f t="shared" si="272"/>
        <v>FALSE</v>
      </c>
      <c r="R2323" s="122" t="s">
        <v>11413</v>
      </c>
      <c r="S2323" s="122" t="s">
        <v>11414</v>
      </c>
      <c r="T2323" s="122" t="s">
        <v>11415</v>
      </c>
      <c r="U2323" s="172" t="s">
        <v>11416</v>
      </c>
      <c r="V2323" s="122" t="s">
        <v>11417</v>
      </c>
      <c r="W2323" s="148">
        <v>0.94</v>
      </c>
      <c r="X2323" s="149">
        <v>-0.55000000000000004</v>
      </c>
      <c r="Y2323" s="149">
        <v>-0.53</v>
      </c>
      <c r="Z2323" s="150">
        <v>-0.38</v>
      </c>
      <c r="AA2323" s="148">
        <v>1.23</v>
      </c>
      <c r="AB2323" s="149">
        <v>0.94</v>
      </c>
      <c r="AC2323" s="149">
        <v>-0.26</v>
      </c>
      <c r="AD2323" s="151">
        <v>-0.39</v>
      </c>
      <c r="AE2323" s="148">
        <v>-0.33</v>
      </c>
      <c r="AF2323" s="149">
        <v>-0.7</v>
      </c>
      <c r="AG2323" s="149">
        <v>-0.63</v>
      </c>
      <c r="AH2323" s="151">
        <v>-0.05</v>
      </c>
      <c r="AI2323" s="152">
        <v>-0.25</v>
      </c>
      <c r="AJ2323" s="149">
        <v>-0.59</v>
      </c>
      <c r="AK2323" s="149">
        <v>-0.75</v>
      </c>
      <c r="AL2323" s="150">
        <v>-0.06</v>
      </c>
      <c r="AM2323" s="153">
        <f t="shared" si="273"/>
        <v>-0.29000000000000004</v>
      </c>
      <c r="AN2323" s="154">
        <f t="shared" si="273"/>
        <v>-1.49</v>
      </c>
      <c r="AO2323" s="154">
        <f t="shared" si="273"/>
        <v>-0.27</v>
      </c>
      <c r="AP2323" s="155">
        <f t="shared" si="273"/>
        <v>1.0000000000000009E-2</v>
      </c>
      <c r="AQ2323" s="156">
        <f>AVERAGE(Table3[[#This Row],[ HEK293 +Selistat_R1 2]:[ HEK293 +Selistat_R4 5]])</f>
        <v>-0.51</v>
      </c>
      <c r="AR2323" s="153">
        <f t="shared" si="274"/>
        <v>-1.56</v>
      </c>
      <c r="AS2323" s="154">
        <f t="shared" si="274"/>
        <v>-1.64</v>
      </c>
      <c r="AT2323" s="154">
        <f t="shared" si="274"/>
        <v>-0.37</v>
      </c>
      <c r="AU2323" s="157">
        <f t="shared" si="274"/>
        <v>0.34</v>
      </c>
      <c r="AV2323" s="158">
        <f t="shared" si="275"/>
        <v>-1.48</v>
      </c>
      <c r="AW2323" s="154">
        <f t="shared" si="275"/>
        <v>-1.5299999999999998</v>
      </c>
      <c r="AX2323" s="154">
        <f t="shared" si="275"/>
        <v>-0.49</v>
      </c>
      <c r="AY2323" s="155">
        <f t="shared" si="275"/>
        <v>0.33</v>
      </c>
    </row>
    <row r="2324" spans="1:51" x14ac:dyDescent="0.15">
      <c r="A2324" s="122" t="s">
        <v>8718</v>
      </c>
      <c r="B2324" s="122" t="s">
        <v>6965</v>
      </c>
      <c r="C2324" s="122" t="s">
        <v>6339</v>
      </c>
      <c r="E2324" s="122" t="s">
        <v>8719</v>
      </c>
      <c r="G2324" s="122">
        <v>1</v>
      </c>
      <c r="H2324" s="166">
        <v>0.69200700000000004</v>
      </c>
      <c r="I2324" s="167">
        <v>5.8333299999999998E-2</v>
      </c>
      <c r="J2324" s="168" t="str">
        <f t="shared" si="270"/>
        <v>FALSE</v>
      </c>
      <c r="K2324" s="169">
        <v>0.38680300000000001</v>
      </c>
      <c r="L2324" s="170">
        <f>-LOG10(Table3[[#This Row],[Student''s T-test p-value HEK293 +Selistat_HEK293 UT]])</f>
        <v>0.41251016623745063</v>
      </c>
      <c r="M2324" s="167">
        <v>-0.1275</v>
      </c>
      <c r="N2324" s="171" t="str">
        <f t="shared" si="271"/>
        <v>FALSE</v>
      </c>
      <c r="O2324" s="146">
        <v>0.734599</v>
      </c>
      <c r="P2324" s="147">
        <v>-6.7500000000000004E-2</v>
      </c>
      <c r="Q2324" s="171" t="str">
        <f t="shared" si="272"/>
        <v>FALSE</v>
      </c>
      <c r="R2324" s="122" t="s">
        <v>308</v>
      </c>
      <c r="S2324" s="122" t="s">
        <v>8720</v>
      </c>
      <c r="T2324" s="122" t="s">
        <v>310</v>
      </c>
      <c r="U2324" s="172" t="s">
        <v>8721</v>
      </c>
      <c r="V2324" s="122" t="s">
        <v>8722</v>
      </c>
      <c r="W2324" s="148">
        <v>-0.15</v>
      </c>
      <c r="X2324" s="149">
        <v>-0.31</v>
      </c>
      <c r="Y2324" s="149">
        <v>-0.4</v>
      </c>
      <c r="Z2324" s="150">
        <v>0.1</v>
      </c>
      <c r="AA2324" s="148">
        <v>-0.19</v>
      </c>
      <c r="AB2324" s="149">
        <v>-0.16</v>
      </c>
      <c r="AC2324" s="149">
        <v>-7.0000000000000007E-2</v>
      </c>
      <c r="AD2324" s="151">
        <v>0.17</v>
      </c>
      <c r="AE2324" s="148">
        <v>0.35</v>
      </c>
      <c r="AF2324" s="149">
        <v>-0.36</v>
      </c>
      <c r="AG2324" s="149">
        <v>0.13</v>
      </c>
      <c r="AH2324" s="151">
        <v>0.1</v>
      </c>
      <c r="AI2324" s="152">
        <v>0.2</v>
      </c>
      <c r="AJ2324" s="149">
        <v>-0.2</v>
      </c>
      <c r="AK2324" s="149">
        <v>0.13</v>
      </c>
      <c r="AL2324" s="150">
        <v>0.36</v>
      </c>
      <c r="AM2324" s="153">
        <f t="shared" si="273"/>
        <v>4.0000000000000008E-2</v>
      </c>
      <c r="AN2324" s="154">
        <f t="shared" si="273"/>
        <v>-0.15</v>
      </c>
      <c r="AO2324" s="154">
        <f t="shared" si="273"/>
        <v>-0.33</v>
      </c>
      <c r="AP2324" s="155">
        <f t="shared" si="273"/>
        <v>-7.0000000000000007E-2</v>
      </c>
      <c r="AQ2324" s="156">
        <f>AVERAGE(Table3[[#This Row],[ HEK293 +Selistat_R1 2]:[ HEK293 +Selistat_R4 5]])</f>
        <v>-0.1275</v>
      </c>
      <c r="AR2324" s="153">
        <f t="shared" si="274"/>
        <v>0.54</v>
      </c>
      <c r="AS2324" s="154">
        <f t="shared" si="274"/>
        <v>-0.19999999999999998</v>
      </c>
      <c r="AT2324" s="154">
        <f t="shared" si="274"/>
        <v>0.2</v>
      </c>
      <c r="AU2324" s="157">
        <f t="shared" si="274"/>
        <v>-7.0000000000000007E-2</v>
      </c>
      <c r="AV2324" s="158">
        <f t="shared" si="275"/>
        <v>0.39</v>
      </c>
      <c r="AW2324" s="154">
        <f t="shared" si="275"/>
        <v>-4.0000000000000008E-2</v>
      </c>
      <c r="AX2324" s="154">
        <f t="shared" si="275"/>
        <v>0.2</v>
      </c>
      <c r="AY2324" s="155">
        <f t="shared" si="275"/>
        <v>0.18999999999999997</v>
      </c>
    </row>
    <row r="2325" spans="1:51" x14ac:dyDescent="0.15">
      <c r="A2325" s="122" t="s">
        <v>5924</v>
      </c>
      <c r="B2325" s="122" t="s">
        <v>5925</v>
      </c>
      <c r="C2325" s="122" t="s">
        <v>5926</v>
      </c>
      <c r="E2325" s="122" t="s">
        <v>5927</v>
      </c>
      <c r="G2325" s="122">
        <v>1</v>
      </c>
      <c r="H2325" s="166">
        <v>0.62641999999999998</v>
      </c>
      <c r="I2325" s="167">
        <v>-9.0833300000000006E-2</v>
      </c>
      <c r="J2325" s="168" t="str">
        <f t="shared" si="270"/>
        <v>FALSE</v>
      </c>
      <c r="K2325" s="169">
        <v>0.38684200000000002</v>
      </c>
      <c r="L2325" s="170">
        <f>-LOG10(Table3[[#This Row],[Student''s T-test p-value HEK293 +Selistat_HEK293 UT]])</f>
        <v>0.41246638004401937</v>
      </c>
      <c r="M2325" s="167">
        <v>-0.1875</v>
      </c>
      <c r="N2325" s="171" t="str">
        <f t="shared" si="271"/>
        <v>FALSE</v>
      </c>
      <c r="O2325" s="146">
        <v>0.47393999999999997</v>
      </c>
      <c r="P2325" s="147">
        <v>-0.19500000000000001</v>
      </c>
      <c r="Q2325" s="171" t="str">
        <f t="shared" si="272"/>
        <v>FALSE</v>
      </c>
      <c r="R2325" s="122" t="s">
        <v>1037</v>
      </c>
      <c r="S2325" s="122" t="s">
        <v>1043</v>
      </c>
      <c r="T2325" s="122" t="s">
        <v>1039</v>
      </c>
      <c r="U2325" s="172" t="s">
        <v>5928</v>
      </c>
      <c r="V2325" s="122" t="s">
        <v>5929</v>
      </c>
      <c r="W2325" s="148">
        <v>-0.22</v>
      </c>
      <c r="X2325" s="149">
        <v>0.18</v>
      </c>
      <c r="Y2325" s="149">
        <v>-0.08</v>
      </c>
      <c r="Z2325" s="150">
        <v>-0.48</v>
      </c>
      <c r="AA2325" s="148">
        <v>0.16</v>
      </c>
      <c r="AB2325" s="149">
        <v>0.39</v>
      </c>
      <c r="AC2325" s="149">
        <v>-0.15</v>
      </c>
      <c r="AD2325" s="151">
        <v>-0.25</v>
      </c>
      <c r="AE2325" s="148">
        <v>-0.11</v>
      </c>
      <c r="AF2325" s="149">
        <v>0.05</v>
      </c>
      <c r="AG2325" s="149">
        <v>0.23</v>
      </c>
      <c r="AH2325" s="151">
        <v>-0.57999999999999996</v>
      </c>
      <c r="AI2325" s="152">
        <v>-0.18</v>
      </c>
      <c r="AJ2325" s="149">
        <v>0.52</v>
      </c>
      <c r="AK2325" s="149">
        <v>0.28999999999999998</v>
      </c>
      <c r="AL2325" s="150">
        <v>-0.26</v>
      </c>
      <c r="AM2325" s="153">
        <f t="shared" si="273"/>
        <v>-0.38</v>
      </c>
      <c r="AN2325" s="154">
        <f t="shared" si="273"/>
        <v>-0.21000000000000002</v>
      </c>
      <c r="AO2325" s="154">
        <f t="shared" si="273"/>
        <v>6.9999999999999993E-2</v>
      </c>
      <c r="AP2325" s="155">
        <f t="shared" si="273"/>
        <v>-0.22999999999999998</v>
      </c>
      <c r="AQ2325" s="156">
        <f>AVERAGE(Table3[[#This Row],[ HEK293 +Selistat_R1 2]:[ HEK293 +Selistat_R4 5]])</f>
        <v>-0.18750000000000003</v>
      </c>
      <c r="AR2325" s="153">
        <f t="shared" si="274"/>
        <v>-0.27</v>
      </c>
      <c r="AS2325" s="154">
        <f t="shared" si="274"/>
        <v>-0.34</v>
      </c>
      <c r="AT2325" s="154">
        <f t="shared" si="274"/>
        <v>0.38</v>
      </c>
      <c r="AU2325" s="157">
        <f t="shared" si="274"/>
        <v>-0.32999999999999996</v>
      </c>
      <c r="AV2325" s="158">
        <f t="shared" si="275"/>
        <v>-0.33999999999999997</v>
      </c>
      <c r="AW2325" s="154">
        <f t="shared" si="275"/>
        <v>0.13</v>
      </c>
      <c r="AX2325" s="154">
        <f t="shared" si="275"/>
        <v>0.43999999999999995</v>
      </c>
      <c r="AY2325" s="155">
        <f t="shared" si="275"/>
        <v>-1.0000000000000009E-2</v>
      </c>
    </row>
    <row r="2326" spans="1:51" x14ac:dyDescent="0.15">
      <c r="A2326" s="122" t="s">
        <v>2858</v>
      </c>
      <c r="B2326" s="122" t="s">
        <v>5024</v>
      </c>
      <c r="C2326" s="122" t="s">
        <v>3964</v>
      </c>
      <c r="D2326" s="122" t="s">
        <v>2861</v>
      </c>
      <c r="E2326" s="122" t="s">
        <v>11418</v>
      </c>
      <c r="F2326" s="122" t="s">
        <v>3641</v>
      </c>
      <c r="G2326" s="122">
        <v>1</v>
      </c>
      <c r="H2326" s="166">
        <v>0.326156</v>
      </c>
      <c r="I2326" s="167">
        <v>0.185</v>
      </c>
      <c r="J2326" s="168" t="str">
        <f t="shared" si="270"/>
        <v>FALSE</v>
      </c>
      <c r="K2326" s="169">
        <v>0.38715699999999997</v>
      </c>
      <c r="L2326" s="170">
        <f>-LOG10(Table3[[#This Row],[Student''s T-test p-value HEK293 +Selistat_HEK293 UT]])</f>
        <v>0.41211288405926377</v>
      </c>
      <c r="M2326" s="167">
        <v>-0.1225</v>
      </c>
      <c r="N2326" s="171" t="str">
        <f t="shared" si="271"/>
        <v>FALSE</v>
      </c>
      <c r="O2326" s="146">
        <v>0.59870400000000001</v>
      </c>
      <c r="P2326" s="147">
        <v>0.1225</v>
      </c>
      <c r="Q2326" s="171" t="str">
        <f t="shared" si="272"/>
        <v>FALSE</v>
      </c>
      <c r="R2326" s="122" t="s">
        <v>11419</v>
      </c>
      <c r="S2326" s="122" t="s">
        <v>11420</v>
      </c>
      <c r="T2326" s="122" t="s">
        <v>11421</v>
      </c>
      <c r="U2326" s="172" t="s">
        <v>11422</v>
      </c>
      <c r="V2326" s="122" t="s">
        <v>11423</v>
      </c>
      <c r="W2326" s="148">
        <v>-0.32</v>
      </c>
      <c r="X2326" s="149">
        <v>-0.34</v>
      </c>
      <c r="Y2326" s="149">
        <v>-0.16</v>
      </c>
      <c r="Z2326" s="150">
        <v>-0.36</v>
      </c>
      <c r="AA2326" s="148">
        <v>-0.27</v>
      </c>
      <c r="AB2326" s="149">
        <v>0.08</v>
      </c>
      <c r="AC2326" s="149">
        <v>-0.03</v>
      </c>
      <c r="AD2326" s="151">
        <v>-0.47</v>
      </c>
      <c r="AE2326" s="148">
        <v>0.04</v>
      </c>
      <c r="AF2326" s="149">
        <v>0.12</v>
      </c>
      <c r="AG2326" s="149">
        <v>-0.04</v>
      </c>
      <c r="AH2326" s="151">
        <v>0.79</v>
      </c>
      <c r="AI2326" s="152">
        <v>0.31</v>
      </c>
      <c r="AJ2326" s="149">
        <v>0.13</v>
      </c>
      <c r="AK2326" s="149">
        <v>0.19</v>
      </c>
      <c r="AL2326" s="150">
        <v>-0.21</v>
      </c>
      <c r="AM2326" s="153">
        <f t="shared" si="273"/>
        <v>-4.9999999999999989E-2</v>
      </c>
      <c r="AN2326" s="154">
        <f t="shared" si="273"/>
        <v>-0.42000000000000004</v>
      </c>
      <c r="AO2326" s="154">
        <f t="shared" si="273"/>
        <v>-0.13</v>
      </c>
      <c r="AP2326" s="155">
        <f t="shared" si="273"/>
        <v>0.10999999999999999</v>
      </c>
      <c r="AQ2326" s="156">
        <f>AVERAGE(Table3[[#This Row],[ HEK293 +Selistat_R1 2]:[ HEK293 +Selistat_R4 5]])</f>
        <v>-0.12250000000000003</v>
      </c>
      <c r="AR2326" s="153">
        <f t="shared" si="274"/>
        <v>0.31</v>
      </c>
      <c r="AS2326" s="154">
        <f t="shared" si="274"/>
        <v>3.9999999999999994E-2</v>
      </c>
      <c r="AT2326" s="154">
        <f t="shared" si="274"/>
        <v>-1.0000000000000002E-2</v>
      </c>
      <c r="AU2326" s="157">
        <f t="shared" si="274"/>
        <v>1.26</v>
      </c>
      <c r="AV2326" s="158">
        <f t="shared" si="275"/>
        <v>0.58000000000000007</v>
      </c>
      <c r="AW2326" s="154">
        <f t="shared" si="275"/>
        <v>0.05</v>
      </c>
      <c r="AX2326" s="154">
        <f t="shared" si="275"/>
        <v>0.22</v>
      </c>
      <c r="AY2326" s="155">
        <f t="shared" si="275"/>
        <v>0.26</v>
      </c>
    </row>
    <row r="2327" spans="1:51" x14ac:dyDescent="0.15">
      <c r="A2327" s="122" t="s">
        <v>5202</v>
      </c>
      <c r="C2327" s="122" t="s">
        <v>3881</v>
      </c>
      <c r="E2327" s="122" t="s">
        <v>5203</v>
      </c>
      <c r="F2327" s="122" t="s">
        <v>5204</v>
      </c>
      <c r="G2327" s="122">
        <v>1</v>
      </c>
      <c r="H2327" s="166">
        <v>0.66706200000000004</v>
      </c>
      <c r="I2327" s="167">
        <v>-7.0833300000000002E-2</v>
      </c>
      <c r="J2327" s="168" t="str">
        <f t="shared" si="270"/>
        <v>FALSE</v>
      </c>
      <c r="K2327" s="169">
        <v>0.38720300000000002</v>
      </c>
      <c r="L2327" s="170">
        <f>-LOG10(Table3[[#This Row],[Student''s T-test p-value HEK293 +Selistat_HEK293 UT]])</f>
        <v>0.41206128649174723</v>
      </c>
      <c r="M2327" s="167">
        <v>-0.2</v>
      </c>
      <c r="N2327" s="171" t="str">
        <f t="shared" si="271"/>
        <v>FALSE</v>
      </c>
      <c r="O2327" s="146">
        <v>0.46384199999999998</v>
      </c>
      <c r="P2327" s="147">
        <v>-0.14249999999999999</v>
      </c>
      <c r="Q2327" s="171" t="str">
        <f t="shared" si="272"/>
        <v>FALSE</v>
      </c>
      <c r="R2327" s="122" t="s">
        <v>17</v>
      </c>
      <c r="S2327" s="122" t="s">
        <v>7232</v>
      </c>
      <c r="T2327" s="122" t="s">
        <v>19</v>
      </c>
      <c r="U2327" s="172" t="s">
        <v>5205</v>
      </c>
      <c r="V2327" s="122" t="s">
        <v>7233</v>
      </c>
      <c r="W2327" s="148">
        <v>-0.35</v>
      </c>
      <c r="X2327" s="149">
        <v>-0.44</v>
      </c>
      <c r="Y2327" s="149">
        <v>-0.09</v>
      </c>
      <c r="Z2327" s="150">
        <v>0.19</v>
      </c>
      <c r="AA2327" s="148">
        <v>-7.0000000000000007E-2</v>
      </c>
      <c r="AB2327" s="149">
        <v>-0.28000000000000003</v>
      </c>
      <c r="AC2327" s="149">
        <v>0.48</v>
      </c>
      <c r="AD2327" s="151">
        <v>-0.02</v>
      </c>
      <c r="AE2327" s="148">
        <v>0.14000000000000001</v>
      </c>
      <c r="AF2327" s="149">
        <v>-0.02</v>
      </c>
      <c r="AG2327" s="149">
        <v>-0.37</v>
      </c>
      <c r="AH2327" s="151">
        <v>0.05</v>
      </c>
      <c r="AI2327" s="152">
        <v>0.39</v>
      </c>
      <c r="AJ2327" s="149">
        <v>0.11</v>
      </c>
      <c r="AK2327" s="149">
        <v>-0.3</v>
      </c>
      <c r="AL2327" s="150">
        <v>0.17</v>
      </c>
      <c r="AM2327" s="153">
        <f t="shared" si="273"/>
        <v>-0.27999999999999997</v>
      </c>
      <c r="AN2327" s="154">
        <f t="shared" si="273"/>
        <v>-0.15999999999999998</v>
      </c>
      <c r="AO2327" s="154">
        <f t="shared" si="273"/>
        <v>-0.56999999999999995</v>
      </c>
      <c r="AP2327" s="155">
        <f t="shared" si="273"/>
        <v>0.21</v>
      </c>
      <c r="AQ2327" s="156">
        <f>AVERAGE(Table3[[#This Row],[ HEK293 +Selistat_R1 2]:[ HEK293 +Selistat_R4 5]])</f>
        <v>-0.19999999999999996</v>
      </c>
      <c r="AR2327" s="153">
        <f t="shared" si="274"/>
        <v>0.21000000000000002</v>
      </c>
      <c r="AS2327" s="154">
        <f t="shared" si="274"/>
        <v>0.26</v>
      </c>
      <c r="AT2327" s="154">
        <f t="shared" si="274"/>
        <v>-0.85</v>
      </c>
      <c r="AU2327" s="157">
        <f t="shared" si="274"/>
        <v>7.0000000000000007E-2</v>
      </c>
      <c r="AV2327" s="158">
        <f t="shared" si="275"/>
        <v>0.46</v>
      </c>
      <c r="AW2327" s="154">
        <f t="shared" si="275"/>
        <v>0.39</v>
      </c>
      <c r="AX2327" s="154">
        <f t="shared" si="275"/>
        <v>-0.78</v>
      </c>
      <c r="AY2327" s="155">
        <f t="shared" si="275"/>
        <v>0.19</v>
      </c>
    </row>
    <row r="2328" spans="1:51" x14ac:dyDescent="0.15">
      <c r="A2328" s="122" t="s">
        <v>3054</v>
      </c>
      <c r="B2328" s="122" t="s">
        <v>3055</v>
      </c>
      <c r="C2328" s="122" t="s">
        <v>3056</v>
      </c>
      <c r="E2328" s="122" t="s">
        <v>3057</v>
      </c>
      <c r="G2328" s="122">
        <v>1</v>
      </c>
      <c r="H2328" s="166">
        <v>0.75273900000000005</v>
      </c>
      <c r="I2328" s="167">
        <v>0.04</v>
      </c>
      <c r="J2328" s="168" t="str">
        <f t="shared" si="270"/>
        <v>FALSE</v>
      </c>
      <c r="K2328" s="169">
        <v>0.38721299999999997</v>
      </c>
      <c r="L2328" s="170">
        <f>-LOG10(Table3[[#This Row],[Student''s T-test p-value HEK293 +Selistat_HEK293 UT]])</f>
        <v>0.41205007044037623</v>
      </c>
      <c r="M2328" s="167">
        <v>-0.1125</v>
      </c>
      <c r="N2328" s="171" t="str">
        <f t="shared" si="271"/>
        <v>FALSE</v>
      </c>
      <c r="O2328" s="146">
        <v>6.55197E-2</v>
      </c>
      <c r="P2328" s="147">
        <v>0.27750000000000002</v>
      </c>
      <c r="Q2328" s="171" t="str">
        <f t="shared" si="272"/>
        <v>FALSE</v>
      </c>
      <c r="R2328" s="122" t="s">
        <v>1341</v>
      </c>
      <c r="S2328" s="122" t="s">
        <v>1345</v>
      </c>
      <c r="T2328" s="122" t="s">
        <v>1343</v>
      </c>
      <c r="U2328" s="172" t="s">
        <v>2647</v>
      </c>
      <c r="V2328" s="122" t="s">
        <v>11424</v>
      </c>
      <c r="W2328" s="148">
        <v>-0.11</v>
      </c>
      <c r="X2328" s="149">
        <v>-0.28999999999999998</v>
      </c>
      <c r="Y2328" s="149">
        <v>-0.14000000000000001</v>
      </c>
      <c r="Z2328" s="150">
        <v>-0.09</v>
      </c>
      <c r="AA2328" s="148">
        <v>-0.13</v>
      </c>
      <c r="AB2328" s="149">
        <v>-0.32</v>
      </c>
      <c r="AC2328" s="149">
        <v>0.17</v>
      </c>
      <c r="AD2328" s="151">
        <v>0.1</v>
      </c>
      <c r="AE2328" s="148">
        <v>0.03</v>
      </c>
      <c r="AF2328" s="149">
        <v>0.03</v>
      </c>
      <c r="AG2328" s="149">
        <v>0.5</v>
      </c>
      <c r="AH2328" s="151">
        <v>0.28000000000000003</v>
      </c>
      <c r="AI2328" s="152">
        <v>-0.17</v>
      </c>
      <c r="AJ2328" s="149">
        <v>0.06</v>
      </c>
      <c r="AK2328" s="149">
        <v>-0.11</v>
      </c>
      <c r="AL2328" s="150">
        <v>-0.05</v>
      </c>
      <c r="AM2328" s="153">
        <f t="shared" si="273"/>
        <v>2.0000000000000004E-2</v>
      </c>
      <c r="AN2328" s="154">
        <f t="shared" si="273"/>
        <v>3.0000000000000027E-2</v>
      </c>
      <c r="AO2328" s="154">
        <f t="shared" si="273"/>
        <v>-0.31000000000000005</v>
      </c>
      <c r="AP2328" s="155">
        <f t="shared" si="273"/>
        <v>-0.19</v>
      </c>
      <c r="AQ2328" s="156">
        <f>AVERAGE(Table3[[#This Row],[ HEK293 +Selistat_R1 2]:[ HEK293 +Selistat_R4 5]])</f>
        <v>-0.1125</v>
      </c>
      <c r="AR2328" s="153">
        <f t="shared" si="274"/>
        <v>0.16</v>
      </c>
      <c r="AS2328" s="154">
        <f t="shared" si="274"/>
        <v>0.35</v>
      </c>
      <c r="AT2328" s="154">
        <f t="shared" si="274"/>
        <v>0.32999999999999996</v>
      </c>
      <c r="AU2328" s="157">
        <f t="shared" si="274"/>
        <v>0.18000000000000002</v>
      </c>
      <c r="AV2328" s="158">
        <f t="shared" si="275"/>
        <v>-4.0000000000000008E-2</v>
      </c>
      <c r="AW2328" s="154">
        <f t="shared" si="275"/>
        <v>0.38</v>
      </c>
      <c r="AX2328" s="154">
        <f t="shared" si="275"/>
        <v>-0.28000000000000003</v>
      </c>
      <c r="AY2328" s="155">
        <f t="shared" si="275"/>
        <v>-0.15000000000000002</v>
      </c>
    </row>
    <row r="2329" spans="1:51" x14ac:dyDescent="0.15">
      <c r="A2329" s="122" t="s">
        <v>3828</v>
      </c>
      <c r="B2329" s="122" t="s">
        <v>2968</v>
      </c>
      <c r="C2329" s="122" t="s">
        <v>3829</v>
      </c>
      <c r="D2329" s="122" t="s">
        <v>3830</v>
      </c>
      <c r="E2329" s="122" t="s">
        <v>3831</v>
      </c>
      <c r="G2329" s="122">
        <v>8</v>
      </c>
      <c r="H2329" s="166">
        <v>0.35024899999999998</v>
      </c>
      <c r="I2329" s="167">
        <v>0.23833299999999999</v>
      </c>
      <c r="J2329" s="168" t="str">
        <f t="shared" si="270"/>
        <v>FALSE</v>
      </c>
      <c r="K2329" s="169">
        <v>0.38722299999999998</v>
      </c>
      <c r="L2329" s="170">
        <f>-LOG10(Table3[[#This Row],[Student''s T-test p-value HEK293 +Selistat_HEK293 UT]])</f>
        <v>0.41203885467866247</v>
      </c>
      <c r="M2329" s="167">
        <v>-0.23</v>
      </c>
      <c r="N2329" s="171" t="str">
        <f t="shared" si="271"/>
        <v>FALSE</v>
      </c>
      <c r="O2329" s="146">
        <v>0.152807</v>
      </c>
      <c r="P2329" s="147">
        <v>-0.28000000000000003</v>
      </c>
      <c r="Q2329" s="171" t="str">
        <f t="shared" si="272"/>
        <v>FALSE</v>
      </c>
      <c r="R2329" s="122" t="s">
        <v>3832</v>
      </c>
      <c r="S2329" s="122" t="s">
        <v>11425</v>
      </c>
      <c r="T2329" s="122" t="s">
        <v>6692</v>
      </c>
      <c r="U2329" s="172" t="s">
        <v>3835</v>
      </c>
      <c r="V2329" s="122" t="s">
        <v>11426</v>
      </c>
      <c r="W2329" s="148">
        <v>-0.5</v>
      </c>
      <c r="X2329" s="149">
        <v>-0.75</v>
      </c>
      <c r="Y2329" s="149">
        <v>-0.56000000000000005</v>
      </c>
      <c r="Z2329" s="150">
        <v>-0.06</v>
      </c>
      <c r="AA2329" s="148">
        <v>-0.34</v>
      </c>
      <c r="AB2329" s="149">
        <v>-0.69</v>
      </c>
      <c r="AC2329" s="149">
        <v>0.27</v>
      </c>
      <c r="AD2329" s="151">
        <v>-0.19</v>
      </c>
      <c r="AE2329" s="148">
        <v>0.44</v>
      </c>
      <c r="AF2329" s="149">
        <v>-0.03</v>
      </c>
      <c r="AG2329" s="149">
        <v>-0.25</v>
      </c>
      <c r="AH2329" s="151">
        <v>0.22</v>
      </c>
      <c r="AI2329" s="152">
        <v>0.56999999999999995</v>
      </c>
      <c r="AJ2329" s="149">
        <v>0.17</v>
      </c>
      <c r="AK2329" s="149">
        <v>0.35</v>
      </c>
      <c r="AL2329" s="150">
        <v>0.41</v>
      </c>
      <c r="AM2329" s="153">
        <f t="shared" si="273"/>
        <v>-0.15999999999999998</v>
      </c>
      <c r="AN2329" s="154">
        <f t="shared" si="273"/>
        <v>-6.0000000000000053E-2</v>
      </c>
      <c r="AO2329" s="154">
        <f t="shared" si="273"/>
        <v>-0.83000000000000007</v>
      </c>
      <c r="AP2329" s="155">
        <f t="shared" si="273"/>
        <v>0.13</v>
      </c>
      <c r="AQ2329" s="156">
        <f>AVERAGE(Table3[[#This Row],[ HEK293 +Selistat_R1 2]:[ HEK293 +Selistat_R4 5]])</f>
        <v>-0.23</v>
      </c>
      <c r="AR2329" s="153">
        <f t="shared" si="274"/>
        <v>0.78</v>
      </c>
      <c r="AS2329" s="154">
        <f t="shared" si="274"/>
        <v>0.65999999999999992</v>
      </c>
      <c r="AT2329" s="154">
        <f t="shared" si="274"/>
        <v>-0.52</v>
      </c>
      <c r="AU2329" s="157">
        <f t="shared" si="274"/>
        <v>0.41000000000000003</v>
      </c>
      <c r="AV2329" s="158">
        <f t="shared" si="275"/>
        <v>0.90999999999999992</v>
      </c>
      <c r="AW2329" s="154">
        <f t="shared" si="275"/>
        <v>0.86</v>
      </c>
      <c r="AX2329" s="154">
        <f t="shared" si="275"/>
        <v>7.999999999999996E-2</v>
      </c>
      <c r="AY2329" s="155">
        <f t="shared" si="275"/>
        <v>0.6</v>
      </c>
    </row>
    <row r="2330" spans="1:51" x14ac:dyDescent="0.15">
      <c r="A2330" s="122" t="s">
        <v>2937</v>
      </c>
      <c r="B2330" s="122" t="s">
        <v>2938</v>
      </c>
      <c r="C2330" s="122" t="s">
        <v>2939</v>
      </c>
      <c r="E2330" s="122" t="s">
        <v>2940</v>
      </c>
      <c r="F2330" s="122" t="s">
        <v>2856</v>
      </c>
      <c r="G2330" s="122">
        <v>5</v>
      </c>
      <c r="H2330" s="166">
        <v>0.45762900000000001</v>
      </c>
      <c r="I2330" s="167">
        <v>0.125</v>
      </c>
      <c r="J2330" s="168" t="str">
        <f t="shared" si="270"/>
        <v>FALSE</v>
      </c>
      <c r="K2330" s="169">
        <v>0.387297</v>
      </c>
      <c r="L2330" s="170">
        <f>-LOG10(Table3[[#This Row],[Student''s T-test p-value HEK293 +Selistat_HEK293 UT]])</f>
        <v>0.4119558670430723</v>
      </c>
      <c r="M2330" s="167">
        <v>-0.1525</v>
      </c>
      <c r="N2330" s="171" t="str">
        <f t="shared" si="271"/>
        <v>FALSE</v>
      </c>
      <c r="O2330" s="146">
        <v>0.92067500000000002</v>
      </c>
      <c r="P2330" s="147">
        <v>1.7500000000000002E-2</v>
      </c>
      <c r="Q2330" s="171" t="str">
        <f t="shared" si="272"/>
        <v>FALSE</v>
      </c>
      <c r="R2330" s="122" t="s">
        <v>434</v>
      </c>
      <c r="S2330" s="122" t="s">
        <v>11344</v>
      </c>
      <c r="T2330" s="122" t="s">
        <v>3123</v>
      </c>
      <c r="U2330" s="172" t="s">
        <v>2657</v>
      </c>
      <c r="V2330" s="122" t="s">
        <v>11345</v>
      </c>
      <c r="W2330" s="148">
        <v>-0.38</v>
      </c>
      <c r="X2330" s="149">
        <v>-0.04</v>
      </c>
      <c r="Y2330" s="149">
        <v>-0.11</v>
      </c>
      <c r="Z2330" s="150">
        <v>-0.56000000000000005</v>
      </c>
      <c r="AA2330" s="148">
        <v>0.12</v>
      </c>
      <c r="AB2330" s="149">
        <v>-0.03</v>
      </c>
      <c r="AC2330" s="149">
        <v>-0.17</v>
      </c>
      <c r="AD2330" s="151">
        <v>-0.4</v>
      </c>
      <c r="AE2330" s="148">
        <v>0.28999999999999998</v>
      </c>
      <c r="AF2330" s="149">
        <v>0.17</v>
      </c>
      <c r="AG2330" s="149">
        <v>0.34</v>
      </c>
      <c r="AH2330" s="151">
        <v>-0.19</v>
      </c>
      <c r="AI2330" s="152">
        <v>0.24</v>
      </c>
      <c r="AJ2330" s="149">
        <v>0.28000000000000003</v>
      </c>
      <c r="AK2330" s="149">
        <v>0.24</v>
      </c>
      <c r="AL2330" s="150">
        <v>-0.22</v>
      </c>
      <c r="AM2330" s="153">
        <f t="shared" si="273"/>
        <v>-0.5</v>
      </c>
      <c r="AN2330" s="154">
        <f t="shared" si="273"/>
        <v>-1.0000000000000002E-2</v>
      </c>
      <c r="AO2330" s="154">
        <f t="shared" si="273"/>
        <v>6.0000000000000012E-2</v>
      </c>
      <c r="AP2330" s="155">
        <f t="shared" si="273"/>
        <v>-0.16000000000000003</v>
      </c>
      <c r="AQ2330" s="156">
        <f>AVERAGE(Table3[[#This Row],[ HEK293 +Selistat_R1 2]:[ HEK293 +Selistat_R4 5]])</f>
        <v>-0.15250000000000002</v>
      </c>
      <c r="AR2330" s="153">
        <f t="shared" si="274"/>
        <v>0.16999999999999998</v>
      </c>
      <c r="AS2330" s="154">
        <f t="shared" si="274"/>
        <v>0.2</v>
      </c>
      <c r="AT2330" s="154">
        <f t="shared" si="274"/>
        <v>0.51</v>
      </c>
      <c r="AU2330" s="157">
        <f t="shared" si="274"/>
        <v>0.21000000000000002</v>
      </c>
      <c r="AV2330" s="158">
        <f t="shared" si="275"/>
        <v>0.12</v>
      </c>
      <c r="AW2330" s="154">
        <f t="shared" si="275"/>
        <v>0.31000000000000005</v>
      </c>
      <c r="AX2330" s="154">
        <f t="shared" si="275"/>
        <v>0.41000000000000003</v>
      </c>
      <c r="AY2330" s="155">
        <f t="shared" si="275"/>
        <v>0.18000000000000002</v>
      </c>
    </row>
    <row r="2331" spans="1:51" x14ac:dyDescent="0.15">
      <c r="A2331" s="122" t="s">
        <v>3708</v>
      </c>
      <c r="B2331" s="122" t="s">
        <v>3463</v>
      </c>
      <c r="C2331" s="122" t="s">
        <v>3709</v>
      </c>
      <c r="D2331" s="122" t="s">
        <v>2861</v>
      </c>
      <c r="E2331" s="122" t="s">
        <v>3710</v>
      </c>
      <c r="F2331" s="122" t="s">
        <v>3641</v>
      </c>
      <c r="G2331" s="122">
        <v>1</v>
      </c>
      <c r="H2331" s="166">
        <v>0.79648399999999997</v>
      </c>
      <c r="I2331" s="167">
        <v>2.4166699999999999E-2</v>
      </c>
      <c r="J2331" s="168" t="str">
        <f t="shared" si="270"/>
        <v>FALSE</v>
      </c>
      <c r="K2331" s="169">
        <v>0.38738400000000001</v>
      </c>
      <c r="L2331" s="170">
        <f>-LOG10(Table3[[#This Row],[Student''s T-test p-value HEK293 +Selistat_HEK293 UT]])</f>
        <v>0.411858320775423</v>
      </c>
      <c r="M2331" s="167">
        <v>-0.1</v>
      </c>
      <c r="N2331" s="171" t="str">
        <f t="shared" si="271"/>
        <v>FALSE</v>
      </c>
      <c r="O2331" s="146">
        <v>0.54923599999999995</v>
      </c>
      <c r="P2331" s="147">
        <v>6.25E-2</v>
      </c>
      <c r="Q2331" s="171" t="str">
        <f t="shared" si="272"/>
        <v>FALSE</v>
      </c>
      <c r="R2331" s="122" t="s">
        <v>1073</v>
      </c>
      <c r="S2331" s="122" t="s">
        <v>1079</v>
      </c>
      <c r="T2331" s="122" t="s">
        <v>1075</v>
      </c>
      <c r="U2331" s="172" t="s">
        <v>3711</v>
      </c>
      <c r="V2331" s="122" t="s">
        <v>11427</v>
      </c>
      <c r="W2331" s="148">
        <v>-0.02</v>
      </c>
      <c r="X2331" s="149">
        <v>-0.19</v>
      </c>
      <c r="Y2331" s="149">
        <v>-0.06</v>
      </c>
      <c r="Z2331" s="150">
        <v>-0.23</v>
      </c>
      <c r="AA2331" s="148">
        <v>-0.05</v>
      </c>
      <c r="AB2331" s="149">
        <v>0.25</v>
      </c>
      <c r="AC2331" s="149">
        <v>-0.16</v>
      </c>
      <c r="AD2331" s="151">
        <v>-0.14000000000000001</v>
      </c>
      <c r="AE2331" s="148">
        <v>0.21</v>
      </c>
      <c r="AF2331" s="149">
        <v>0.05</v>
      </c>
      <c r="AG2331" s="149">
        <v>0.14000000000000001</v>
      </c>
      <c r="AH2331" s="151">
        <v>-0.03</v>
      </c>
      <c r="AI2331" s="152">
        <v>0.24</v>
      </c>
      <c r="AJ2331" s="149">
        <v>-0.06</v>
      </c>
      <c r="AK2331" s="149">
        <v>0.08</v>
      </c>
      <c r="AL2331" s="150">
        <v>-0.14000000000000001</v>
      </c>
      <c r="AM2331" s="153">
        <f t="shared" si="273"/>
        <v>3.0000000000000002E-2</v>
      </c>
      <c r="AN2331" s="154">
        <f t="shared" si="273"/>
        <v>-0.44</v>
      </c>
      <c r="AO2331" s="154">
        <f t="shared" si="273"/>
        <v>0.1</v>
      </c>
      <c r="AP2331" s="155">
        <f t="shared" si="273"/>
        <v>-0.09</v>
      </c>
      <c r="AQ2331" s="156">
        <f>AVERAGE(Table3[[#This Row],[ HEK293 +Selistat_R1 2]:[ HEK293 +Selistat_R4 5]])</f>
        <v>-9.9999999999999978E-2</v>
      </c>
      <c r="AR2331" s="153">
        <f t="shared" si="274"/>
        <v>0.26</v>
      </c>
      <c r="AS2331" s="154">
        <f t="shared" si="274"/>
        <v>-0.2</v>
      </c>
      <c r="AT2331" s="154">
        <f t="shared" si="274"/>
        <v>0.30000000000000004</v>
      </c>
      <c r="AU2331" s="157">
        <f t="shared" si="274"/>
        <v>0.11000000000000001</v>
      </c>
      <c r="AV2331" s="158">
        <f t="shared" si="275"/>
        <v>0.28999999999999998</v>
      </c>
      <c r="AW2331" s="154">
        <f t="shared" si="275"/>
        <v>-0.31</v>
      </c>
      <c r="AX2331" s="154">
        <f t="shared" si="275"/>
        <v>0.24</v>
      </c>
      <c r="AY2331" s="155">
        <f t="shared" si="275"/>
        <v>0</v>
      </c>
    </row>
    <row r="2332" spans="1:51" x14ac:dyDescent="0.15">
      <c r="A2332" s="122" t="s">
        <v>2858</v>
      </c>
      <c r="B2332" s="122" t="s">
        <v>3463</v>
      </c>
      <c r="C2332" s="122" t="s">
        <v>6476</v>
      </c>
      <c r="D2332" s="122" t="s">
        <v>2861</v>
      </c>
      <c r="E2332" s="122" t="s">
        <v>6477</v>
      </c>
      <c r="F2332" s="122" t="s">
        <v>6478</v>
      </c>
      <c r="G2332" s="122">
        <v>2</v>
      </c>
      <c r="H2332" s="166">
        <v>0.81762900000000005</v>
      </c>
      <c r="I2332" s="167">
        <v>3.8333300000000001E-2</v>
      </c>
      <c r="J2332" s="168" t="str">
        <f t="shared" si="270"/>
        <v>FALSE</v>
      </c>
      <c r="K2332" s="169">
        <v>0.38752300000000001</v>
      </c>
      <c r="L2332" s="170">
        <f>-LOG10(Table3[[#This Row],[Student''s T-test p-value HEK293 +Selistat_HEK293 UT]])</f>
        <v>0.4117025164437238</v>
      </c>
      <c r="M2332" s="167">
        <v>-0.20499999999999999</v>
      </c>
      <c r="N2332" s="171" t="str">
        <f t="shared" si="271"/>
        <v>FALSE</v>
      </c>
      <c r="O2332" s="146">
        <v>0.105103</v>
      </c>
      <c r="P2332" s="147">
        <v>-0.185</v>
      </c>
      <c r="Q2332" s="171" t="str">
        <f t="shared" si="272"/>
        <v>FALSE</v>
      </c>
      <c r="R2332" s="122" t="s">
        <v>1189</v>
      </c>
      <c r="S2332" s="122" t="s">
        <v>1193</v>
      </c>
      <c r="T2332" s="122" t="s">
        <v>1191</v>
      </c>
      <c r="U2332" s="172" t="s">
        <v>6480</v>
      </c>
      <c r="V2332" s="122" t="s">
        <v>11428</v>
      </c>
      <c r="W2332" s="148">
        <v>-0.28000000000000003</v>
      </c>
      <c r="X2332" s="149">
        <v>-0.48</v>
      </c>
      <c r="Y2332" s="149">
        <v>-0.28999999999999998</v>
      </c>
      <c r="Z2332" s="150">
        <v>0.02</v>
      </c>
      <c r="AA2332" s="148">
        <v>0.1</v>
      </c>
      <c r="AB2332" s="149">
        <v>-0.44</v>
      </c>
      <c r="AC2332" s="149">
        <v>0.42</v>
      </c>
      <c r="AD2332" s="151">
        <v>-0.28999999999999998</v>
      </c>
      <c r="AE2332" s="148">
        <v>-0.06</v>
      </c>
      <c r="AF2332" s="149">
        <v>0.16</v>
      </c>
      <c r="AG2332" s="149">
        <v>-0.08</v>
      </c>
      <c r="AH2332" s="151">
        <v>0.04</v>
      </c>
      <c r="AI2332" s="152">
        <v>-0.03</v>
      </c>
      <c r="AJ2332" s="149">
        <v>0.25</v>
      </c>
      <c r="AK2332" s="149">
        <v>0.34</v>
      </c>
      <c r="AL2332" s="150">
        <v>0.24</v>
      </c>
      <c r="AM2332" s="153">
        <f t="shared" si="273"/>
        <v>-0.38</v>
      </c>
      <c r="AN2332" s="154">
        <f t="shared" si="273"/>
        <v>-3.999999999999998E-2</v>
      </c>
      <c r="AO2332" s="154">
        <f t="shared" si="273"/>
        <v>-0.71</v>
      </c>
      <c r="AP2332" s="155">
        <f t="shared" si="273"/>
        <v>0.31</v>
      </c>
      <c r="AQ2332" s="156">
        <f>AVERAGE(Table3[[#This Row],[ HEK293 +Selistat_R1 2]:[ HEK293 +Selistat_R4 5]])</f>
        <v>-0.20499999999999996</v>
      </c>
      <c r="AR2332" s="153">
        <f t="shared" si="274"/>
        <v>-0.16</v>
      </c>
      <c r="AS2332" s="154">
        <f t="shared" si="274"/>
        <v>0.6</v>
      </c>
      <c r="AT2332" s="154">
        <f t="shared" si="274"/>
        <v>-0.5</v>
      </c>
      <c r="AU2332" s="157">
        <f t="shared" si="274"/>
        <v>0.32999999999999996</v>
      </c>
      <c r="AV2332" s="158">
        <f t="shared" si="275"/>
        <v>-0.13</v>
      </c>
      <c r="AW2332" s="154">
        <f t="shared" si="275"/>
        <v>0.69</v>
      </c>
      <c r="AX2332" s="154">
        <f t="shared" si="275"/>
        <v>-7.999999999999996E-2</v>
      </c>
      <c r="AY2332" s="155">
        <f t="shared" si="275"/>
        <v>0.53</v>
      </c>
    </row>
    <row r="2333" spans="1:51" x14ac:dyDescent="0.15">
      <c r="A2333" s="122" t="s">
        <v>5023</v>
      </c>
      <c r="B2333" s="122" t="s">
        <v>11429</v>
      </c>
      <c r="C2333" s="122" t="s">
        <v>11430</v>
      </c>
      <c r="E2333" s="122" t="s">
        <v>11431</v>
      </c>
      <c r="F2333" s="122" t="s">
        <v>5027</v>
      </c>
      <c r="G2333" s="122">
        <v>1</v>
      </c>
      <c r="H2333" s="166">
        <v>0.60759600000000002</v>
      </c>
      <c r="I2333" s="167">
        <v>0.105</v>
      </c>
      <c r="J2333" s="168" t="str">
        <f t="shared" si="270"/>
        <v>FALSE</v>
      </c>
      <c r="K2333" s="169">
        <v>0.3876</v>
      </c>
      <c r="L2333" s="170">
        <f>-LOG10(Table3[[#This Row],[Student''s T-test p-value HEK293 +Selistat_HEK293 UT]])</f>
        <v>0.41161623162127225</v>
      </c>
      <c r="M2333" s="167">
        <v>-0.20499999999999999</v>
      </c>
      <c r="N2333" s="171" t="str">
        <f t="shared" si="271"/>
        <v>FALSE</v>
      </c>
      <c r="O2333" s="146">
        <v>0.46424300000000002</v>
      </c>
      <c r="P2333" s="147">
        <v>-0.155</v>
      </c>
      <c r="Q2333" s="171" t="str">
        <f t="shared" si="272"/>
        <v>FALSE</v>
      </c>
      <c r="R2333" s="122" t="s">
        <v>11432</v>
      </c>
      <c r="S2333" s="122" t="s">
        <v>11433</v>
      </c>
      <c r="T2333" s="122" t="s">
        <v>11434</v>
      </c>
      <c r="U2333" s="172" t="s">
        <v>11435</v>
      </c>
      <c r="V2333" s="122" t="s">
        <v>11436</v>
      </c>
      <c r="W2333" s="148">
        <v>0</v>
      </c>
      <c r="X2333" s="149">
        <v>-0.27</v>
      </c>
      <c r="Y2333" s="149">
        <v>-0.18</v>
      </c>
      <c r="Z2333" s="150">
        <v>-0.82</v>
      </c>
      <c r="AA2333" s="148">
        <v>7.0000000000000007E-2</v>
      </c>
      <c r="AB2333" s="149">
        <v>0.11</v>
      </c>
      <c r="AC2333" s="149">
        <v>-0.17</v>
      </c>
      <c r="AD2333" s="151">
        <v>-0.46</v>
      </c>
      <c r="AE2333" s="148">
        <v>0.1</v>
      </c>
      <c r="AF2333" s="149">
        <v>0.14000000000000001</v>
      </c>
      <c r="AG2333" s="149">
        <v>0.49</v>
      </c>
      <c r="AH2333" s="151">
        <v>-0.45</v>
      </c>
      <c r="AI2333" s="152">
        <v>0.32</v>
      </c>
      <c r="AJ2333" s="149">
        <v>0.14000000000000001</v>
      </c>
      <c r="AK2333" s="149">
        <v>0.18</v>
      </c>
      <c r="AL2333" s="150">
        <v>0.26</v>
      </c>
      <c r="AM2333" s="153">
        <f t="shared" si="273"/>
        <v>-7.0000000000000007E-2</v>
      </c>
      <c r="AN2333" s="154">
        <f t="shared" si="273"/>
        <v>-0.38</v>
      </c>
      <c r="AO2333" s="154">
        <f t="shared" si="273"/>
        <v>-9.9999999999999811E-3</v>
      </c>
      <c r="AP2333" s="155">
        <f t="shared" si="273"/>
        <v>-0.35999999999999993</v>
      </c>
      <c r="AQ2333" s="156">
        <f>AVERAGE(Table3[[#This Row],[ HEK293 +Selistat_R1 2]:[ HEK293 +Selistat_R4 5]])</f>
        <v>-0.20499999999999996</v>
      </c>
      <c r="AR2333" s="153">
        <f t="shared" si="274"/>
        <v>0.03</v>
      </c>
      <c r="AS2333" s="154">
        <f t="shared" si="274"/>
        <v>3.0000000000000013E-2</v>
      </c>
      <c r="AT2333" s="154">
        <f t="shared" si="274"/>
        <v>0.66</v>
      </c>
      <c r="AU2333" s="157">
        <f t="shared" si="274"/>
        <v>1.0000000000000009E-2</v>
      </c>
      <c r="AV2333" s="158">
        <f t="shared" si="275"/>
        <v>0.25</v>
      </c>
      <c r="AW2333" s="154">
        <f t="shared" si="275"/>
        <v>3.0000000000000013E-2</v>
      </c>
      <c r="AX2333" s="154">
        <f t="shared" si="275"/>
        <v>0.35</v>
      </c>
      <c r="AY2333" s="155">
        <f t="shared" si="275"/>
        <v>0.72</v>
      </c>
    </row>
    <row r="2334" spans="1:51" x14ac:dyDescent="0.15">
      <c r="A2334" s="122" t="s">
        <v>5845</v>
      </c>
      <c r="B2334" s="122" t="s">
        <v>5846</v>
      </c>
      <c r="C2334" s="122" t="s">
        <v>5847</v>
      </c>
      <c r="D2334" s="122" t="s">
        <v>3830</v>
      </c>
      <c r="E2334" s="122" t="s">
        <v>5848</v>
      </c>
      <c r="F2334" s="122" t="s">
        <v>5849</v>
      </c>
      <c r="G2334" s="122">
        <v>35</v>
      </c>
      <c r="H2334" s="166">
        <v>0.65066400000000002</v>
      </c>
      <c r="I2334" s="167">
        <v>8.2500000000000004E-2</v>
      </c>
      <c r="J2334" s="168" t="str">
        <f t="shared" si="270"/>
        <v>FALSE</v>
      </c>
      <c r="K2334" s="169">
        <v>0.38770500000000002</v>
      </c>
      <c r="L2334" s="170">
        <f>-LOG10(Table3[[#This Row],[Student''s T-test p-value HEK293 +Selistat_HEK293 UT]])</f>
        <v>0.41149859811993117</v>
      </c>
      <c r="M2334" s="167">
        <v>-0.2</v>
      </c>
      <c r="N2334" s="171" t="str">
        <f t="shared" si="271"/>
        <v>FALSE</v>
      </c>
      <c r="O2334" s="146">
        <v>0.31968000000000002</v>
      </c>
      <c r="P2334" s="147">
        <v>-0.1575</v>
      </c>
      <c r="Q2334" s="171" t="str">
        <f t="shared" si="272"/>
        <v>FALSE</v>
      </c>
      <c r="R2334" s="122" t="s">
        <v>935</v>
      </c>
      <c r="S2334" s="122" t="s">
        <v>940</v>
      </c>
      <c r="T2334" s="122" t="s">
        <v>937</v>
      </c>
      <c r="U2334" s="172" t="s">
        <v>5851</v>
      </c>
      <c r="V2334" s="122" t="s">
        <v>10824</v>
      </c>
      <c r="W2334" s="148">
        <v>-0.47</v>
      </c>
      <c r="X2334" s="149">
        <v>-0.47</v>
      </c>
      <c r="Y2334" s="149">
        <v>-0.4</v>
      </c>
      <c r="Z2334" s="150">
        <v>0.18</v>
      </c>
      <c r="AA2334" s="148">
        <v>-0.06</v>
      </c>
      <c r="AB2334" s="149">
        <v>-0.51</v>
      </c>
      <c r="AC2334" s="149">
        <v>0.14000000000000001</v>
      </c>
      <c r="AD2334" s="151">
        <v>7.0000000000000007E-2</v>
      </c>
      <c r="AE2334" s="148">
        <v>0.28000000000000003</v>
      </c>
      <c r="AF2334" s="149">
        <v>-0.16</v>
      </c>
      <c r="AG2334" s="149">
        <v>-0.13</v>
      </c>
      <c r="AH2334" s="151">
        <v>0.23</v>
      </c>
      <c r="AI2334" s="152">
        <v>0.27</v>
      </c>
      <c r="AJ2334" s="149">
        <v>0.01</v>
      </c>
      <c r="AK2334" s="149">
        <v>0.15</v>
      </c>
      <c r="AL2334" s="150">
        <v>0.42</v>
      </c>
      <c r="AM2334" s="153">
        <f t="shared" si="273"/>
        <v>-0.41</v>
      </c>
      <c r="AN2334" s="154">
        <f t="shared" si="273"/>
        <v>4.0000000000000036E-2</v>
      </c>
      <c r="AO2334" s="154">
        <f t="shared" si="273"/>
        <v>-0.54</v>
      </c>
      <c r="AP2334" s="155">
        <f t="shared" si="273"/>
        <v>0.10999999999999999</v>
      </c>
      <c r="AQ2334" s="156">
        <f>AVERAGE(Table3[[#This Row],[ HEK293 +Selistat_R1 2]:[ HEK293 +Selistat_R4 5]])</f>
        <v>-0.19999999999999998</v>
      </c>
      <c r="AR2334" s="153">
        <f t="shared" si="274"/>
        <v>0.34</v>
      </c>
      <c r="AS2334" s="154">
        <f t="shared" si="274"/>
        <v>0.35</v>
      </c>
      <c r="AT2334" s="154">
        <f t="shared" si="274"/>
        <v>-0.27</v>
      </c>
      <c r="AU2334" s="157">
        <f t="shared" si="274"/>
        <v>0.16</v>
      </c>
      <c r="AV2334" s="158">
        <f t="shared" si="275"/>
        <v>0.33</v>
      </c>
      <c r="AW2334" s="154">
        <f t="shared" si="275"/>
        <v>0.52</v>
      </c>
      <c r="AX2334" s="154">
        <f t="shared" si="275"/>
        <v>9.9999999999999811E-3</v>
      </c>
      <c r="AY2334" s="155">
        <f t="shared" si="275"/>
        <v>0.35</v>
      </c>
    </row>
    <row r="2335" spans="1:51" x14ac:dyDescent="0.15">
      <c r="A2335" s="122" t="s">
        <v>6928</v>
      </c>
      <c r="B2335" s="122" t="s">
        <v>6929</v>
      </c>
      <c r="C2335" s="122" t="s">
        <v>6930</v>
      </c>
      <c r="D2335" s="122" t="s">
        <v>6931</v>
      </c>
      <c r="E2335" s="122" t="s">
        <v>6932</v>
      </c>
      <c r="G2335" s="122">
        <v>1</v>
      </c>
      <c r="H2335" s="166">
        <v>0.93135900000000005</v>
      </c>
      <c r="I2335" s="167">
        <v>2.8333299999999999E-2</v>
      </c>
      <c r="J2335" s="168" t="str">
        <f t="shared" si="270"/>
        <v>FALSE</v>
      </c>
      <c r="K2335" s="169">
        <v>0.38780399999999998</v>
      </c>
      <c r="L2335" s="170">
        <f>-LOG10(Table3[[#This Row],[Student''s T-test p-value HEK293 +Selistat_HEK293 UT]])</f>
        <v>0.41138771570865812</v>
      </c>
      <c r="M2335" s="167">
        <v>-0.35</v>
      </c>
      <c r="N2335" s="171" t="str">
        <f t="shared" si="271"/>
        <v>FALSE</v>
      </c>
      <c r="O2335" s="146">
        <v>0.394926</v>
      </c>
      <c r="P2335" s="147">
        <v>-0.33500000000000002</v>
      </c>
      <c r="Q2335" s="171" t="str">
        <f t="shared" si="272"/>
        <v>FALSE</v>
      </c>
      <c r="R2335" s="122" t="s">
        <v>6933</v>
      </c>
      <c r="S2335" s="122" t="s">
        <v>7353</v>
      </c>
      <c r="T2335" s="122" t="s">
        <v>6935</v>
      </c>
      <c r="U2335" s="172" t="s">
        <v>6936</v>
      </c>
      <c r="V2335" s="122" t="s">
        <v>7354</v>
      </c>
      <c r="W2335" s="148">
        <v>-0.44</v>
      </c>
      <c r="X2335" s="149">
        <v>-0.89</v>
      </c>
      <c r="Y2335" s="149">
        <v>-0.7</v>
      </c>
      <c r="Z2335" s="150">
        <v>0.18</v>
      </c>
      <c r="AA2335" s="148">
        <v>0.05</v>
      </c>
      <c r="AB2335" s="149">
        <v>-0.87</v>
      </c>
      <c r="AC2335" s="149">
        <v>0.55000000000000004</v>
      </c>
      <c r="AD2335" s="151">
        <v>-0.18</v>
      </c>
      <c r="AE2335" s="148">
        <v>0.72</v>
      </c>
      <c r="AF2335" s="149">
        <v>-0.31</v>
      </c>
      <c r="AG2335" s="149">
        <v>-0.87</v>
      </c>
      <c r="AH2335" s="151">
        <v>0.21</v>
      </c>
      <c r="AI2335" s="152">
        <v>0.56000000000000005</v>
      </c>
      <c r="AJ2335" s="149">
        <v>-7.0000000000000007E-2</v>
      </c>
      <c r="AK2335" s="149">
        <v>0.26</v>
      </c>
      <c r="AL2335" s="150">
        <v>0.34</v>
      </c>
      <c r="AM2335" s="153">
        <f t="shared" si="273"/>
        <v>-0.49</v>
      </c>
      <c r="AN2335" s="154">
        <f t="shared" si="273"/>
        <v>-2.0000000000000018E-2</v>
      </c>
      <c r="AO2335" s="154">
        <f t="shared" si="273"/>
        <v>-1.25</v>
      </c>
      <c r="AP2335" s="155">
        <f t="shared" si="273"/>
        <v>0.36</v>
      </c>
      <c r="AQ2335" s="156">
        <f>AVERAGE(Table3[[#This Row],[ HEK293 +Selistat_R1 2]:[ HEK293 +Selistat_R4 5]])</f>
        <v>-0.35</v>
      </c>
      <c r="AR2335" s="153">
        <f t="shared" si="274"/>
        <v>0.66999999999999993</v>
      </c>
      <c r="AS2335" s="154">
        <f t="shared" si="274"/>
        <v>0.56000000000000005</v>
      </c>
      <c r="AT2335" s="154">
        <f t="shared" si="274"/>
        <v>-1.42</v>
      </c>
      <c r="AU2335" s="157">
        <f t="shared" si="274"/>
        <v>0.39</v>
      </c>
      <c r="AV2335" s="158">
        <f t="shared" si="275"/>
        <v>0.51</v>
      </c>
      <c r="AW2335" s="154">
        <f t="shared" si="275"/>
        <v>0.8</v>
      </c>
      <c r="AX2335" s="154">
        <f t="shared" si="275"/>
        <v>-0.29000000000000004</v>
      </c>
      <c r="AY2335" s="155">
        <f t="shared" si="275"/>
        <v>0.52</v>
      </c>
    </row>
    <row r="2336" spans="1:51" x14ac:dyDescent="0.15">
      <c r="A2336" s="122" t="s">
        <v>2845</v>
      </c>
      <c r="B2336" s="122" t="s">
        <v>2846</v>
      </c>
      <c r="C2336" s="122" t="s">
        <v>2847</v>
      </c>
      <c r="D2336" s="122" t="s">
        <v>2848</v>
      </c>
      <c r="E2336" s="122" t="s">
        <v>2849</v>
      </c>
      <c r="F2336" s="122" t="s">
        <v>2850</v>
      </c>
      <c r="G2336" s="122">
        <v>2</v>
      </c>
      <c r="H2336" s="166">
        <v>0.72165400000000002</v>
      </c>
      <c r="I2336" s="167">
        <v>0.10333299999999999</v>
      </c>
      <c r="J2336" s="168" t="str">
        <f t="shared" si="270"/>
        <v>FALSE</v>
      </c>
      <c r="K2336" s="169">
        <v>0.38811499999999999</v>
      </c>
      <c r="L2336" s="170">
        <f>-LOG10(Table3[[#This Row],[Student''s T-test p-value HEK293 +Selistat_HEK293 UT]])</f>
        <v>0.41103957217536458</v>
      </c>
      <c r="M2336" s="167">
        <v>-0.27</v>
      </c>
      <c r="N2336" s="171" t="str">
        <f t="shared" si="271"/>
        <v>FALSE</v>
      </c>
      <c r="O2336" s="146">
        <v>0.52230600000000005</v>
      </c>
      <c r="P2336" s="147">
        <v>-0.23499999999999999</v>
      </c>
      <c r="Q2336" s="171" t="str">
        <f t="shared" si="272"/>
        <v>FALSE</v>
      </c>
      <c r="R2336" s="122" t="s">
        <v>902</v>
      </c>
      <c r="S2336" s="122" t="s">
        <v>11437</v>
      </c>
      <c r="T2336" s="122" t="s">
        <v>904</v>
      </c>
      <c r="U2336" s="172" t="s">
        <v>2616</v>
      </c>
      <c r="V2336" s="122" t="s">
        <v>11003</v>
      </c>
      <c r="W2336" s="148">
        <v>-0.7</v>
      </c>
      <c r="X2336" s="149">
        <v>-0.71</v>
      </c>
      <c r="Y2336" s="149">
        <v>-0.55000000000000004</v>
      </c>
      <c r="Z2336" s="150">
        <v>0.26</v>
      </c>
      <c r="AA2336" s="148">
        <v>-0.25</v>
      </c>
      <c r="AB2336" s="149">
        <v>-0.61</v>
      </c>
      <c r="AC2336" s="149">
        <v>0.09</v>
      </c>
      <c r="AD2336" s="151">
        <v>0.15</v>
      </c>
      <c r="AE2336" s="148">
        <v>0.01</v>
      </c>
      <c r="AF2336" s="149">
        <v>-0.39</v>
      </c>
      <c r="AG2336" s="149">
        <v>-0.2</v>
      </c>
      <c r="AH2336" s="151">
        <v>0.65</v>
      </c>
      <c r="AI2336" s="152">
        <v>0.2</v>
      </c>
      <c r="AJ2336" s="149">
        <v>-0.37</v>
      </c>
      <c r="AK2336" s="149">
        <v>0.27</v>
      </c>
      <c r="AL2336" s="150">
        <v>0.91</v>
      </c>
      <c r="AM2336" s="153">
        <f t="shared" si="273"/>
        <v>-0.44999999999999996</v>
      </c>
      <c r="AN2336" s="154">
        <f t="shared" si="273"/>
        <v>-9.9999999999999978E-2</v>
      </c>
      <c r="AO2336" s="154">
        <f t="shared" si="273"/>
        <v>-0.64</v>
      </c>
      <c r="AP2336" s="155">
        <f t="shared" si="273"/>
        <v>0.11000000000000001</v>
      </c>
      <c r="AQ2336" s="156">
        <f>AVERAGE(Table3[[#This Row],[ HEK293 +Selistat_R1 2]:[ HEK293 +Selistat_R4 5]])</f>
        <v>-0.26999999999999996</v>
      </c>
      <c r="AR2336" s="153">
        <f t="shared" si="274"/>
        <v>0.26</v>
      </c>
      <c r="AS2336" s="154">
        <f t="shared" si="274"/>
        <v>0.21999999999999997</v>
      </c>
      <c r="AT2336" s="154">
        <f t="shared" si="274"/>
        <v>-0.29000000000000004</v>
      </c>
      <c r="AU2336" s="157">
        <f t="shared" si="274"/>
        <v>0.5</v>
      </c>
      <c r="AV2336" s="158">
        <f t="shared" si="275"/>
        <v>0.45</v>
      </c>
      <c r="AW2336" s="154">
        <f t="shared" si="275"/>
        <v>0.24</v>
      </c>
      <c r="AX2336" s="154">
        <f t="shared" si="275"/>
        <v>0.18000000000000002</v>
      </c>
      <c r="AY2336" s="155">
        <f t="shared" si="275"/>
        <v>0.76</v>
      </c>
    </row>
    <row r="2337" spans="1:51" x14ac:dyDescent="0.15">
      <c r="A2337" s="122" t="s">
        <v>4319</v>
      </c>
      <c r="B2337" s="122" t="s">
        <v>4320</v>
      </c>
      <c r="C2337" s="122" t="s">
        <v>4321</v>
      </c>
      <c r="D2337" s="122" t="s">
        <v>2848</v>
      </c>
      <c r="E2337" s="122" t="s">
        <v>4322</v>
      </c>
      <c r="F2337" s="122" t="s">
        <v>2996</v>
      </c>
      <c r="G2337" s="122">
        <v>2</v>
      </c>
      <c r="H2337" s="166">
        <v>0.54744899999999996</v>
      </c>
      <c r="I2337" s="167">
        <v>9.4166700000000006E-2</v>
      </c>
      <c r="J2337" s="168" t="str">
        <f t="shared" si="270"/>
        <v>FALSE</v>
      </c>
      <c r="K2337" s="169">
        <v>0.38827200000000001</v>
      </c>
      <c r="L2337" s="170">
        <f>-LOG10(Table3[[#This Row],[Student''s T-test p-value HEK293 +Selistat_HEK293 UT]])</f>
        <v>0.41086392720812986</v>
      </c>
      <c r="M2337" s="167">
        <v>-0.14749999999999999</v>
      </c>
      <c r="N2337" s="171" t="str">
        <f t="shared" si="271"/>
        <v>FALSE</v>
      </c>
      <c r="O2337" s="146">
        <v>0.53491</v>
      </c>
      <c r="P2337" s="147">
        <v>-0.105</v>
      </c>
      <c r="Q2337" s="171" t="str">
        <f t="shared" si="272"/>
        <v>FALSE</v>
      </c>
      <c r="R2337" s="122" t="s">
        <v>4323</v>
      </c>
      <c r="S2337" s="122" t="s">
        <v>11438</v>
      </c>
      <c r="T2337" s="122" t="s">
        <v>4325</v>
      </c>
      <c r="U2337" s="172" t="s">
        <v>4326</v>
      </c>
      <c r="V2337" s="122" t="s">
        <v>11439</v>
      </c>
      <c r="W2337" s="148">
        <v>-0.42</v>
      </c>
      <c r="X2337" s="149">
        <v>-0.28000000000000003</v>
      </c>
      <c r="Y2337" s="149">
        <v>-0.37</v>
      </c>
      <c r="Z2337" s="150">
        <v>0.11</v>
      </c>
      <c r="AA2337" s="148">
        <v>-0.01</v>
      </c>
      <c r="AB2337" s="149">
        <v>-0.4</v>
      </c>
      <c r="AC2337" s="149">
        <v>0.05</v>
      </c>
      <c r="AD2337" s="151">
        <v>-0.01</v>
      </c>
      <c r="AE2337" s="148">
        <v>0.11</v>
      </c>
      <c r="AF2337" s="149">
        <v>0.06</v>
      </c>
      <c r="AG2337" s="149">
        <v>-0.21</v>
      </c>
      <c r="AH2337" s="151">
        <v>0.32</v>
      </c>
      <c r="AI2337" s="152">
        <v>0.26</v>
      </c>
      <c r="AJ2337" s="149">
        <v>-0.11</v>
      </c>
      <c r="AK2337" s="149">
        <v>0.11</v>
      </c>
      <c r="AL2337" s="150">
        <v>0.44</v>
      </c>
      <c r="AM2337" s="153">
        <f t="shared" si="273"/>
        <v>-0.41</v>
      </c>
      <c r="AN2337" s="154">
        <f t="shared" si="273"/>
        <v>0.12</v>
      </c>
      <c r="AO2337" s="154">
        <f t="shared" si="273"/>
        <v>-0.42</v>
      </c>
      <c r="AP2337" s="155">
        <f t="shared" si="273"/>
        <v>0.12</v>
      </c>
      <c r="AQ2337" s="156">
        <f>AVERAGE(Table3[[#This Row],[ HEK293 +Selistat_R1 2]:[ HEK293 +Selistat_R4 5]])</f>
        <v>-0.14749999999999999</v>
      </c>
      <c r="AR2337" s="153">
        <f t="shared" si="274"/>
        <v>0.12</v>
      </c>
      <c r="AS2337" s="154">
        <f t="shared" si="274"/>
        <v>0.46</v>
      </c>
      <c r="AT2337" s="154">
        <f t="shared" si="274"/>
        <v>-0.26</v>
      </c>
      <c r="AU2337" s="157">
        <f t="shared" si="274"/>
        <v>0.33</v>
      </c>
      <c r="AV2337" s="158">
        <f t="shared" si="275"/>
        <v>0.27</v>
      </c>
      <c r="AW2337" s="154">
        <f t="shared" si="275"/>
        <v>0.29000000000000004</v>
      </c>
      <c r="AX2337" s="154">
        <f t="shared" si="275"/>
        <v>0.06</v>
      </c>
      <c r="AY2337" s="155">
        <f t="shared" si="275"/>
        <v>0.45</v>
      </c>
    </row>
    <row r="2338" spans="1:51" x14ac:dyDescent="0.15">
      <c r="A2338" s="122" t="s">
        <v>5023</v>
      </c>
      <c r="B2338" s="122" t="s">
        <v>5024</v>
      </c>
      <c r="C2338" s="122" t="s">
        <v>8530</v>
      </c>
      <c r="E2338" s="122" t="s">
        <v>8531</v>
      </c>
      <c r="F2338" s="122" t="s">
        <v>5027</v>
      </c>
      <c r="G2338" s="122">
        <v>2</v>
      </c>
      <c r="H2338" s="166">
        <v>0.88272099999999998</v>
      </c>
      <c r="I2338" s="167">
        <v>-2.75E-2</v>
      </c>
      <c r="J2338" s="168" t="str">
        <f t="shared" si="270"/>
        <v>FALSE</v>
      </c>
      <c r="K2338" s="169">
        <v>0.38832</v>
      </c>
      <c r="L2338" s="170">
        <f>-LOG10(Table3[[#This Row],[Student''s T-test p-value HEK293 +Selistat_HEK293 UT]])</f>
        <v>0.41081024101214048</v>
      </c>
      <c r="M2338" s="167">
        <v>-0.16250000000000001</v>
      </c>
      <c r="N2338" s="171" t="str">
        <f t="shared" si="271"/>
        <v>FALSE</v>
      </c>
      <c r="O2338" s="146">
        <v>0.90400400000000003</v>
      </c>
      <c r="P2338" s="147">
        <v>-3.5000000000000003E-2</v>
      </c>
      <c r="Q2338" s="171" t="str">
        <f t="shared" si="272"/>
        <v>FALSE</v>
      </c>
      <c r="R2338" s="122" t="s">
        <v>8532</v>
      </c>
      <c r="S2338" s="122" t="s">
        <v>8533</v>
      </c>
      <c r="T2338" s="122" t="s">
        <v>8534</v>
      </c>
      <c r="U2338" s="172" t="s">
        <v>8535</v>
      </c>
      <c r="V2338" s="122" t="s">
        <v>8536</v>
      </c>
      <c r="W2338" s="148">
        <v>-0.1</v>
      </c>
      <c r="X2338" s="149">
        <v>-0.06</v>
      </c>
      <c r="Y2338" s="149">
        <v>0</v>
      </c>
      <c r="Z2338" s="150">
        <v>-0.53</v>
      </c>
      <c r="AA2338" s="148">
        <v>0.03</v>
      </c>
      <c r="AB2338" s="149">
        <v>0.26</v>
      </c>
      <c r="AC2338" s="149">
        <v>0.02</v>
      </c>
      <c r="AD2338" s="151">
        <v>-0.35</v>
      </c>
      <c r="AE2338" s="148">
        <v>0.17</v>
      </c>
      <c r="AF2338" s="149">
        <v>-0.17</v>
      </c>
      <c r="AG2338" s="149">
        <v>0.65</v>
      </c>
      <c r="AH2338" s="151">
        <v>-0.6</v>
      </c>
      <c r="AI2338" s="152">
        <v>0.23</v>
      </c>
      <c r="AJ2338" s="149">
        <v>0.11</v>
      </c>
      <c r="AK2338" s="149">
        <v>0.03</v>
      </c>
      <c r="AL2338" s="150">
        <v>-0.18</v>
      </c>
      <c r="AM2338" s="153">
        <f t="shared" si="273"/>
        <v>-0.13</v>
      </c>
      <c r="AN2338" s="154">
        <f t="shared" si="273"/>
        <v>-0.32</v>
      </c>
      <c r="AO2338" s="154">
        <f t="shared" si="273"/>
        <v>-0.02</v>
      </c>
      <c r="AP2338" s="155">
        <f t="shared" si="273"/>
        <v>-0.18000000000000005</v>
      </c>
      <c r="AQ2338" s="156">
        <f>AVERAGE(Table3[[#This Row],[ HEK293 +Selistat_R1 2]:[ HEK293 +Selistat_R4 5]])</f>
        <v>-0.16250000000000003</v>
      </c>
      <c r="AR2338" s="153">
        <f t="shared" si="274"/>
        <v>0.14000000000000001</v>
      </c>
      <c r="AS2338" s="154">
        <f t="shared" si="274"/>
        <v>-0.43000000000000005</v>
      </c>
      <c r="AT2338" s="154">
        <f t="shared" si="274"/>
        <v>0.63</v>
      </c>
      <c r="AU2338" s="157">
        <f t="shared" si="274"/>
        <v>-0.25</v>
      </c>
      <c r="AV2338" s="158">
        <f t="shared" si="275"/>
        <v>0.2</v>
      </c>
      <c r="AW2338" s="154">
        <f t="shared" si="275"/>
        <v>-0.15000000000000002</v>
      </c>
      <c r="AX2338" s="154">
        <f t="shared" si="275"/>
        <v>9.9999999999999985E-3</v>
      </c>
      <c r="AY2338" s="155">
        <f t="shared" si="275"/>
        <v>0.16999999999999998</v>
      </c>
    </row>
    <row r="2339" spans="1:51" x14ac:dyDescent="0.15">
      <c r="A2339" s="122" t="s">
        <v>7070</v>
      </c>
      <c r="B2339" s="122" t="s">
        <v>6965</v>
      </c>
      <c r="C2339" s="122" t="s">
        <v>7071</v>
      </c>
      <c r="D2339" s="122" t="s">
        <v>2848</v>
      </c>
      <c r="E2339" s="122" t="s">
        <v>7072</v>
      </c>
      <c r="F2339" s="122" t="s">
        <v>2848</v>
      </c>
      <c r="G2339" s="122">
        <v>2</v>
      </c>
      <c r="H2339" s="166">
        <v>0.733904</v>
      </c>
      <c r="I2339" s="167">
        <v>8.2500000000000004E-2</v>
      </c>
      <c r="J2339" s="168" t="str">
        <f t="shared" si="270"/>
        <v>FALSE</v>
      </c>
      <c r="K2339" s="169">
        <v>0.38844000000000001</v>
      </c>
      <c r="L2339" s="170">
        <f>-LOG10(Table3[[#This Row],[Student''s T-test p-value HEK293 +Selistat_HEK293 UT]])</f>
        <v>0.41067605454980205</v>
      </c>
      <c r="M2339" s="167">
        <v>-0.24249999999999999</v>
      </c>
      <c r="N2339" s="171" t="str">
        <f t="shared" si="271"/>
        <v>FALSE</v>
      </c>
      <c r="O2339" s="146">
        <v>0.36051699999999998</v>
      </c>
      <c r="P2339" s="147">
        <v>-0.255</v>
      </c>
      <c r="Q2339" s="171" t="str">
        <f t="shared" si="272"/>
        <v>FALSE</v>
      </c>
      <c r="R2339" s="122" t="s">
        <v>7073</v>
      </c>
      <c r="S2339" s="122" t="s">
        <v>11440</v>
      </c>
      <c r="T2339" s="122" t="s">
        <v>7075</v>
      </c>
      <c r="U2339" s="172" t="s">
        <v>7076</v>
      </c>
      <c r="V2339" s="122" t="s">
        <v>10452</v>
      </c>
      <c r="W2339" s="148">
        <v>-0.53</v>
      </c>
      <c r="X2339" s="149">
        <v>-0.51</v>
      </c>
      <c r="Y2339" s="149">
        <v>-0.63</v>
      </c>
      <c r="Z2339" s="150">
        <v>0.24</v>
      </c>
      <c r="AA2339" s="148">
        <v>0.23</v>
      </c>
      <c r="AB2339" s="149">
        <v>-0.55000000000000004</v>
      </c>
      <c r="AC2339" s="149">
        <v>-0.17</v>
      </c>
      <c r="AD2339" s="151">
        <v>0.03</v>
      </c>
      <c r="AE2339" s="148">
        <v>-0.02</v>
      </c>
      <c r="AF2339" s="149">
        <v>-0.22</v>
      </c>
      <c r="AG2339" s="149">
        <v>-0.28999999999999998</v>
      </c>
      <c r="AH2339" s="151">
        <v>0.54</v>
      </c>
      <c r="AI2339" s="152">
        <v>0.01</v>
      </c>
      <c r="AJ2339" s="149">
        <v>-0.1</v>
      </c>
      <c r="AK2339" s="149">
        <v>0.56000000000000005</v>
      </c>
      <c r="AL2339" s="150">
        <v>0.56000000000000005</v>
      </c>
      <c r="AM2339" s="153">
        <f t="shared" si="273"/>
        <v>-0.76</v>
      </c>
      <c r="AN2339" s="154">
        <f t="shared" si="273"/>
        <v>4.0000000000000036E-2</v>
      </c>
      <c r="AO2339" s="154">
        <f t="shared" si="273"/>
        <v>-0.45999999999999996</v>
      </c>
      <c r="AP2339" s="155">
        <f t="shared" si="273"/>
        <v>0.21</v>
      </c>
      <c r="AQ2339" s="156">
        <f>AVERAGE(Table3[[#This Row],[ HEK293 +Selistat_R1 2]:[ HEK293 +Selistat_R4 5]])</f>
        <v>-0.24249999999999999</v>
      </c>
      <c r="AR2339" s="153">
        <f t="shared" si="274"/>
        <v>-0.25</v>
      </c>
      <c r="AS2339" s="154">
        <f t="shared" si="274"/>
        <v>0.33000000000000007</v>
      </c>
      <c r="AT2339" s="154">
        <f t="shared" si="274"/>
        <v>-0.11999999999999997</v>
      </c>
      <c r="AU2339" s="157">
        <f t="shared" si="274"/>
        <v>0.51</v>
      </c>
      <c r="AV2339" s="158">
        <f t="shared" si="275"/>
        <v>-0.22</v>
      </c>
      <c r="AW2339" s="154">
        <f t="shared" si="275"/>
        <v>0.45000000000000007</v>
      </c>
      <c r="AX2339" s="154">
        <f t="shared" si="275"/>
        <v>0.73000000000000009</v>
      </c>
      <c r="AY2339" s="155">
        <f t="shared" si="275"/>
        <v>0.53</v>
      </c>
    </row>
    <row r="2340" spans="1:51" x14ac:dyDescent="0.15">
      <c r="A2340" s="122" t="s">
        <v>3176</v>
      </c>
      <c r="B2340" s="122" t="s">
        <v>3177</v>
      </c>
      <c r="C2340" s="122" t="s">
        <v>3178</v>
      </c>
      <c r="D2340" s="122" t="s">
        <v>2848</v>
      </c>
      <c r="E2340" s="122" t="s">
        <v>3179</v>
      </c>
      <c r="F2340" s="122" t="s">
        <v>3180</v>
      </c>
      <c r="G2340" s="122">
        <v>1</v>
      </c>
      <c r="H2340" s="166">
        <v>8.1434699999999999E-2</v>
      </c>
      <c r="I2340" s="167">
        <v>0.276667</v>
      </c>
      <c r="J2340" s="168" t="str">
        <f t="shared" si="270"/>
        <v>FALSE</v>
      </c>
      <c r="K2340" s="169">
        <v>0.38866600000000001</v>
      </c>
      <c r="L2340" s="170">
        <f>-LOG10(Table3[[#This Row],[Student''s T-test p-value HEK293 +Selistat_HEK293 UT]])</f>
        <v>0.41042344922780671</v>
      </c>
      <c r="M2340" s="167">
        <v>0.15</v>
      </c>
      <c r="N2340" s="171" t="str">
        <f t="shared" si="271"/>
        <v>FALSE</v>
      </c>
      <c r="O2340" s="146">
        <v>0.63589499999999999</v>
      </c>
      <c r="P2340" s="147">
        <v>0.1</v>
      </c>
      <c r="Q2340" s="171" t="str">
        <f t="shared" si="272"/>
        <v>FALSE</v>
      </c>
      <c r="R2340" s="122" t="s">
        <v>1754</v>
      </c>
      <c r="S2340" s="122" t="s">
        <v>1755</v>
      </c>
      <c r="T2340" s="122" t="s">
        <v>1756</v>
      </c>
      <c r="U2340" s="172" t="s">
        <v>2666</v>
      </c>
      <c r="V2340" s="122" t="s">
        <v>3841</v>
      </c>
      <c r="W2340" s="148">
        <v>-0.16</v>
      </c>
      <c r="X2340" s="149">
        <v>-0.05</v>
      </c>
      <c r="Y2340" s="149">
        <v>-0.28999999999999998</v>
      </c>
      <c r="Z2340" s="150">
        <v>0.17</v>
      </c>
      <c r="AA2340" s="148">
        <v>-0.3</v>
      </c>
      <c r="AB2340" s="149">
        <v>-0.23</v>
      </c>
      <c r="AC2340" s="149">
        <v>-0.51</v>
      </c>
      <c r="AD2340" s="151">
        <v>0.11</v>
      </c>
      <c r="AE2340" s="148">
        <v>0.23</v>
      </c>
      <c r="AF2340" s="149">
        <v>0.06</v>
      </c>
      <c r="AG2340" s="149">
        <v>0.1</v>
      </c>
      <c r="AH2340" s="151">
        <v>0.24</v>
      </c>
      <c r="AI2340" s="152">
        <v>0.06</v>
      </c>
      <c r="AJ2340" s="149">
        <v>-0.49</v>
      </c>
      <c r="AK2340" s="149">
        <v>0.26</v>
      </c>
      <c r="AL2340" s="150">
        <v>0.4</v>
      </c>
      <c r="AM2340" s="153">
        <f t="shared" si="273"/>
        <v>0.13999999999999999</v>
      </c>
      <c r="AN2340" s="154">
        <f t="shared" si="273"/>
        <v>0.18</v>
      </c>
      <c r="AO2340" s="154">
        <f t="shared" si="273"/>
        <v>0.22000000000000003</v>
      </c>
      <c r="AP2340" s="155">
        <f t="shared" si="273"/>
        <v>6.0000000000000012E-2</v>
      </c>
      <c r="AQ2340" s="156">
        <f>AVERAGE(Table3[[#This Row],[ HEK293 +Selistat_R1 2]:[ HEK293 +Selistat_R4 5]])</f>
        <v>0.15000000000000002</v>
      </c>
      <c r="AR2340" s="153">
        <f t="shared" si="274"/>
        <v>0.53</v>
      </c>
      <c r="AS2340" s="154">
        <f t="shared" si="274"/>
        <v>0.29000000000000004</v>
      </c>
      <c r="AT2340" s="154">
        <f t="shared" si="274"/>
        <v>0.61</v>
      </c>
      <c r="AU2340" s="157">
        <f t="shared" si="274"/>
        <v>0.13</v>
      </c>
      <c r="AV2340" s="158">
        <f t="shared" si="275"/>
        <v>0.36</v>
      </c>
      <c r="AW2340" s="154">
        <f t="shared" si="275"/>
        <v>-0.26</v>
      </c>
      <c r="AX2340" s="154">
        <f t="shared" si="275"/>
        <v>0.77</v>
      </c>
      <c r="AY2340" s="155">
        <f t="shared" si="275"/>
        <v>0.29000000000000004</v>
      </c>
    </row>
    <row r="2341" spans="1:51" x14ac:dyDescent="0.15">
      <c r="A2341" s="122" t="s">
        <v>5225</v>
      </c>
      <c r="B2341" s="122" t="s">
        <v>4888</v>
      </c>
      <c r="C2341" s="122" t="s">
        <v>5226</v>
      </c>
      <c r="D2341" s="122" t="s">
        <v>3457</v>
      </c>
      <c r="E2341" s="122" t="s">
        <v>5227</v>
      </c>
      <c r="F2341" s="122" t="s">
        <v>4145</v>
      </c>
      <c r="G2341" s="122">
        <v>1</v>
      </c>
      <c r="H2341" s="166">
        <v>0.54115500000000005</v>
      </c>
      <c r="I2341" s="167">
        <v>0.16500000000000001</v>
      </c>
      <c r="J2341" s="168" t="str">
        <f t="shared" si="270"/>
        <v>FALSE</v>
      </c>
      <c r="K2341" s="169">
        <v>0.38868599999999998</v>
      </c>
      <c r="L2341" s="170">
        <f>-LOG10(Table3[[#This Row],[Student''s T-test p-value HEK293 +Selistat_HEK293 UT]])</f>
        <v>0.4104011018494248</v>
      </c>
      <c r="M2341" s="167">
        <v>0.41</v>
      </c>
      <c r="N2341" s="171" t="str">
        <f t="shared" si="271"/>
        <v>FALSE</v>
      </c>
      <c r="O2341" s="146">
        <v>0.23996600000000001</v>
      </c>
      <c r="P2341" s="147">
        <v>-0.155</v>
      </c>
      <c r="Q2341" s="171" t="str">
        <f t="shared" si="272"/>
        <v>FALSE</v>
      </c>
      <c r="R2341" s="122" t="s">
        <v>5228</v>
      </c>
      <c r="S2341" s="122" t="s">
        <v>11441</v>
      </c>
      <c r="T2341" s="122" t="s">
        <v>5230</v>
      </c>
      <c r="U2341" s="172" t="s">
        <v>5231</v>
      </c>
      <c r="V2341" s="122" t="s">
        <v>11442</v>
      </c>
      <c r="W2341" s="148">
        <v>1.47</v>
      </c>
      <c r="X2341" s="149">
        <v>-0.05</v>
      </c>
      <c r="Y2341" s="149">
        <v>-0.39</v>
      </c>
      <c r="Z2341" s="150">
        <v>-0.23</v>
      </c>
      <c r="AA2341" s="148">
        <v>0.08</v>
      </c>
      <c r="AB2341" s="149">
        <v>-0.4</v>
      </c>
      <c r="AC2341" s="149">
        <v>-0.22</v>
      </c>
      <c r="AD2341" s="151">
        <v>-0.3</v>
      </c>
      <c r="AE2341" s="148">
        <v>-0.01</v>
      </c>
      <c r="AF2341" s="149">
        <v>-0.36</v>
      </c>
      <c r="AG2341" s="149">
        <v>-0.46</v>
      </c>
      <c r="AH2341" s="151">
        <v>-0.15</v>
      </c>
      <c r="AI2341" s="152">
        <v>-0.16</v>
      </c>
      <c r="AJ2341" s="149">
        <v>-0.18</v>
      </c>
      <c r="AK2341" s="149">
        <v>-0.11</v>
      </c>
      <c r="AL2341" s="150">
        <v>0.09</v>
      </c>
      <c r="AM2341" s="153">
        <f t="shared" si="273"/>
        <v>1.39</v>
      </c>
      <c r="AN2341" s="154">
        <f t="shared" si="273"/>
        <v>0.35000000000000003</v>
      </c>
      <c r="AO2341" s="154">
        <f t="shared" si="273"/>
        <v>-0.17</v>
      </c>
      <c r="AP2341" s="155">
        <f t="shared" si="273"/>
        <v>6.9999999999999979E-2</v>
      </c>
      <c r="AQ2341" s="156">
        <f>AVERAGE(Table3[[#This Row],[ HEK293 +Selistat_R1 2]:[ HEK293 +Selistat_R4 5]])</f>
        <v>0.41000000000000003</v>
      </c>
      <c r="AR2341" s="153">
        <f t="shared" si="274"/>
        <v>-0.09</v>
      </c>
      <c r="AS2341" s="154">
        <f t="shared" si="274"/>
        <v>4.0000000000000036E-2</v>
      </c>
      <c r="AT2341" s="154">
        <f t="shared" si="274"/>
        <v>-0.24000000000000002</v>
      </c>
      <c r="AU2341" s="157">
        <f t="shared" si="274"/>
        <v>0.15</v>
      </c>
      <c r="AV2341" s="158">
        <f t="shared" si="275"/>
        <v>-0.24</v>
      </c>
      <c r="AW2341" s="154">
        <f t="shared" si="275"/>
        <v>0.22000000000000003</v>
      </c>
      <c r="AX2341" s="154">
        <f t="shared" si="275"/>
        <v>0.11</v>
      </c>
      <c r="AY2341" s="155">
        <f t="shared" si="275"/>
        <v>0.39</v>
      </c>
    </row>
    <row r="2342" spans="1:51" x14ac:dyDescent="0.15">
      <c r="A2342" s="122" t="s">
        <v>11443</v>
      </c>
      <c r="B2342" s="122" t="s">
        <v>5603</v>
      </c>
      <c r="C2342" s="122" t="s">
        <v>11444</v>
      </c>
      <c r="E2342" s="122" t="s">
        <v>11445</v>
      </c>
      <c r="G2342" s="122">
        <v>2</v>
      </c>
      <c r="H2342" s="166">
        <v>2.4629000000000002E-2</v>
      </c>
      <c r="I2342" s="167">
        <v>-1.3533299999999999</v>
      </c>
      <c r="J2342" s="168" t="str">
        <f t="shared" si="270"/>
        <v>FALSE</v>
      </c>
      <c r="K2342" s="169">
        <v>0.38880399999999998</v>
      </c>
      <c r="L2342" s="170">
        <f>-LOG10(Table3[[#This Row],[Student''s T-test p-value HEK293 +Selistat_HEK293 UT]])</f>
        <v>0.41026927571852134</v>
      </c>
      <c r="M2342" s="167">
        <v>-0.48</v>
      </c>
      <c r="N2342" s="171" t="str">
        <f t="shared" si="271"/>
        <v>FALSE</v>
      </c>
      <c r="O2342" s="146">
        <v>1</v>
      </c>
      <c r="P2342" s="147">
        <v>-1.8626500000000001E-8</v>
      </c>
      <c r="Q2342" s="171" t="str">
        <f t="shared" si="272"/>
        <v>FALSE</v>
      </c>
      <c r="R2342" s="122" t="s">
        <v>11446</v>
      </c>
      <c r="S2342" s="122" t="s">
        <v>11447</v>
      </c>
      <c r="T2342" s="122" t="s">
        <v>11448</v>
      </c>
      <c r="U2342" s="172" t="s">
        <v>11449</v>
      </c>
      <c r="V2342" s="122" t="s">
        <v>11450</v>
      </c>
      <c r="W2342" s="148">
        <v>-0.21</v>
      </c>
      <c r="X2342" s="149">
        <v>0.08</v>
      </c>
      <c r="Y2342" s="149">
        <v>0.75</v>
      </c>
      <c r="Z2342" s="150">
        <v>-7.0000000000000007E-2</v>
      </c>
      <c r="AA2342" s="148">
        <v>1.96</v>
      </c>
      <c r="AB2342" s="149">
        <v>-0.19</v>
      </c>
      <c r="AC2342" s="149">
        <v>0.17</v>
      </c>
      <c r="AD2342" s="151">
        <v>0.53</v>
      </c>
      <c r="AE2342" s="148">
        <v>-0.2</v>
      </c>
      <c r="AF2342" s="149">
        <v>-1.46</v>
      </c>
      <c r="AG2342" s="149">
        <v>-1.35</v>
      </c>
      <c r="AH2342" s="151">
        <v>-1.68</v>
      </c>
      <c r="AI2342" s="152">
        <v>0.26</v>
      </c>
      <c r="AJ2342" s="149">
        <v>-1.25</v>
      </c>
      <c r="AK2342" s="149">
        <v>-2.0299999999999998</v>
      </c>
      <c r="AL2342" s="150">
        <v>-1.67</v>
      </c>
      <c r="AM2342" s="153">
        <f t="shared" si="273"/>
        <v>-2.17</v>
      </c>
      <c r="AN2342" s="154">
        <f t="shared" si="273"/>
        <v>0.27</v>
      </c>
      <c r="AO2342" s="154">
        <f t="shared" si="273"/>
        <v>0.57999999999999996</v>
      </c>
      <c r="AP2342" s="155">
        <f t="shared" si="273"/>
        <v>-0.60000000000000009</v>
      </c>
      <c r="AQ2342" s="156">
        <f>AVERAGE(Table3[[#This Row],[ HEK293 +Selistat_R1 2]:[ HEK293 +Selistat_R4 5]])</f>
        <v>-0.48</v>
      </c>
      <c r="AR2342" s="153">
        <f t="shared" si="274"/>
        <v>-2.16</v>
      </c>
      <c r="AS2342" s="154">
        <f t="shared" si="274"/>
        <v>-1.27</v>
      </c>
      <c r="AT2342" s="154">
        <f t="shared" si="274"/>
        <v>-1.52</v>
      </c>
      <c r="AU2342" s="157">
        <f t="shared" si="274"/>
        <v>-2.21</v>
      </c>
      <c r="AV2342" s="158">
        <f t="shared" si="275"/>
        <v>-1.7</v>
      </c>
      <c r="AW2342" s="154">
        <f t="shared" si="275"/>
        <v>-1.06</v>
      </c>
      <c r="AX2342" s="154">
        <f t="shared" si="275"/>
        <v>-2.1999999999999997</v>
      </c>
      <c r="AY2342" s="155">
        <f t="shared" si="275"/>
        <v>-2.2000000000000002</v>
      </c>
    </row>
    <row r="2343" spans="1:51" x14ac:dyDescent="0.15">
      <c r="A2343" s="122" t="s">
        <v>3842</v>
      </c>
      <c r="C2343" s="122" t="s">
        <v>3220</v>
      </c>
      <c r="E2343" s="122" t="s">
        <v>3843</v>
      </c>
      <c r="G2343" s="122">
        <v>1</v>
      </c>
      <c r="H2343" s="166">
        <v>0.80179199999999995</v>
      </c>
      <c r="I2343" s="167">
        <v>-4.8333300000000003E-2</v>
      </c>
      <c r="J2343" s="168" t="str">
        <f t="shared" si="270"/>
        <v>FALSE</v>
      </c>
      <c r="K2343" s="169">
        <v>0.38884000000000002</v>
      </c>
      <c r="L2343" s="170">
        <f>-LOG10(Table3[[#This Row],[Student''s T-test p-value HEK293 +Selistat_HEK293 UT]])</f>
        <v>0.41022906554173172</v>
      </c>
      <c r="M2343" s="167">
        <v>-0.2225</v>
      </c>
      <c r="N2343" s="171" t="str">
        <f t="shared" si="271"/>
        <v>FALSE</v>
      </c>
      <c r="O2343" s="146">
        <v>0.184642</v>
      </c>
      <c r="P2343" s="147">
        <v>-0.29249999999999998</v>
      </c>
      <c r="Q2343" s="171" t="str">
        <f t="shared" si="272"/>
        <v>FALSE</v>
      </c>
      <c r="R2343" s="122" t="s">
        <v>508</v>
      </c>
      <c r="S2343" s="122" t="s">
        <v>11451</v>
      </c>
      <c r="T2343" s="122" t="s">
        <v>510</v>
      </c>
      <c r="U2343" s="172" t="s">
        <v>3845</v>
      </c>
      <c r="V2343" s="122" t="s">
        <v>11452</v>
      </c>
      <c r="W2343" s="148">
        <v>-0.34</v>
      </c>
      <c r="X2343" s="149">
        <v>-0.28999999999999998</v>
      </c>
      <c r="Y2343" s="149">
        <v>-0.49</v>
      </c>
      <c r="Z2343" s="150">
        <v>0.24</v>
      </c>
      <c r="AA2343" s="148">
        <v>0.16</v>
      </c>
      <c r="AB2343" s="149">
        <v>-0.43</v>
      </c>
      <c r="AC2343" s="149">
        <v>-0.12</v>
      </c>
      <c r="AD2343" s="151">
        <v>0.4</v>
      </c>
      <c r="AE2343" s="148">
        <v>0.08</v>
      </c>
      <c r="AF2343" s="149">
        <v>-0.16</v>
      </c>
      <c r="AG2343" s="149">
        <v>-0.21</v>
      </c>
      <c r="AH2343" s="151">
        <v>-0.13</v>
      </c>
      <c r="AI2343" s="152">
        <v>0.62</v>
      </c>
      <c r="AJ2343" s="149">
        <v>-0.05</v>
      </c>
      <c r="AK2343" s="149">
        <v>-0.18</v>
      </c>
      <c r="AL2343" s="150">
        <v>0.36</v>
      </c>
      <c r="AM2343" s="153">
        <f t="shared" si="273"/>
        <v>-0.5</v>
      </c>
      <c r="AN2343" s="154">
        <f t="shared" si="273"/>
        <v>0.14000000000000001</v>
      </c>
      <c r="AO2343" s="154">
        <f t="shared" si="273"/>
        <v>-0.37</v>
      </c>
      <c r="AP2343" s="155">
        <f t="shared" si="273"/>
        <v>-0.16000000000000003</v>
      </c>
      <c r="AQ2343" s="156">
        <f>AVERAGE(Table3[[#This Row],[ HEK293 +Selistat_R1 2]:[ HEK293 +Selistat_R4 5]])</f>
        <v>-0.2225</v>
      </c>
      <c r="AR2343" s="153">
        <f t="shared" si="274"/>
        <v>-0.08</v>
      </c>
      <c r="AS2343" s="154">
        <f t="shared" si="274"/>
        <v>0.27</v>
      </c>
      <c r="AT2343" s="154">
        <f t="shared" si="274"/>
        <v>-0.09</v>
      </c>
      <c r="AU2343" s="157">
        <f t="shared" si="274"/>
        <v>-0.53</v>
      </c>
      <c r="AV2343" s="158">
        <f t="shared" si="275"/>
        <v>0.45999999999999996</v>
      </c>
      <c r="AW2343" s="154">
        <f t="shared" si="275"/>
        <v>0.38</v>
      </c>
      <c r="AX2343" s="154">
        <f t="shared" si="275"/>
        <v>-0.06</v>
      </c>
      <c r="AY2343" s="155">
        <f t="shared" si="275"/>
        <v>-4.0000000000000036E-2</v>
      </c>
    </row>
    <row r="2344" spans="1:51" x14ac:dyDescent="0.15">
      <c r="A2344" s="122" t="s">
        <v>10889</v>
      </c>
      <c r="B2344" s="122" t="s">
        <v>10890</v>
      </c>
      <c r="C2344" s="122" t="s">
        <v>10891</v>
      </c>
      <c r="D2344" s="122" t="s">
        <v>2861</v>
      </c>
      <c r="E2344" s="122" t="s">
        <v>7848</v>
      </c>
      <c r="F2344" s="122" t="s">
        <v>10892</v>
      </c>
      <c r="G2344" s="122">
        <v>1</v>
      </c>
      <c r="H2344" s="166">
        <v>0.71226</v>
      </c>
      <c r="I2344" s="167">
        <v>-9.5833299999999996E-2</v>
      </c>
      <c r="J2344" s="168" t="str">
        <f t="shared" si="270"/>
        <v>FALSE</v>
      </c>
      <c r="K2344" s="169">
        <v>0.38898300000000002</v>
      </c>
      <c r="L2344" s="170">
        <f>-LOG10(Table3[[#This Row],[Student''s T-test p-value HEK293 +Selistat_HEK293 UT]])</f>
        <v>0.41006937853938835</v>
      </c>
      <c r="M2344" s="167">
        <v>-0.2525</v>
      </c>
      <c r="N2344" s="171" t="str">
        <f t="shared" si="271"/>
        <v>FALSE</v>
      </c>
      <c r="O2344" s="146">
        <v>0.60450400000000004</v>
      </c>
      <c r="P2344" s="147">
        <v>-0.2</v>
      </c>
      <c r="Q2344" s="171" t="str">
        <f t="shared" si="272"/>
        <v>FALSE</v>
      </c>
      <c r="R2344" s="122" t="s">
        <v>10893</v>
      </c>
      <c r="S2344" s="122" t="s">
        <v>11453</v>
      </c>
      <c r="T2344" s="122" t="s">
        <v>10895</v>
      </c>
      <c r="U2344" s="172" t="s">
        <v>10896</v>
      </c>
      <c r="V2344" s="122" t="s">
        <v>11454</v>
      </c>
      <c r="W2344" s="148">
        <v>-0.17</v>
      </c>
      <c r="X2344" s="149">
        <v>-0.3</v>
      </c>
      <c r="Y2344" s="149">
        <v>-0.43</v>
      </c>
      <c r="Z2344" s="150">
        <v>-0.06</v>
      </c>
      <c r="AA2344" s="148">
        <v>0.33</v>
      </c>
      <c r="AB2344" s="149">
        <v>-0.65</v>
      </c>
      <c r="AC2344" s="149">
        <v>0.51</v>
      </c>
      <c r="AD2344" s="151">
        <v>-0.14000000000000001</v>
      </c>
      <c r="AE2344" s="148">
        <v>0.67</v>
      </c>
      <c r="AF2344" s="149">
        <v>-0.44</v>
      </c>
      <c r="AG2344" s="149">
        <v>-0.83</v>
      </c>
      <c r="AH2344" s="151">
        <v>0.18</v>
      </c>
      <c r="AI2344" s="152">
        <v>0.55000000000000004</v>
      </c>
      <c r="AJ2344" s="149">
        <v>-0.12</v>
      </c>
      <c r="AK2344" s="149">
        <v>-0.08</v>
      </c>
      <c r="AL2344" s="150">
        <v>0.03</v>
      </c>
      <c r="AM2344" s="153">
        <f t="shared" si="273"/>
        <v>-0.5</v>
      </c>
      <c r="AN2344" s="154">
        <f t="shared" si="273"/>
        <v>0.35000000000000003</v>
      </c>
      <c r="AO2344" s="154">
        <f t="shared" si="273"/>
        <v>-0.94</v>
      </c>
      <c r="AP2344" s="155">
        <f t="shared" si="273"/>
        <v>8.0000000000000016E-2</v>
      </c>
      <c r="AQ2344" s="156">
        <f>AVERAGE(Table3[[#This Row],[ HEK293 +Selistat_R1 2]:[ HEK293 +Selistat_R4 5]])</f>
        <v>-0.25249999999999995</v>
      </c>
      <c r="AR2344" s="153">
        <f t="shared" si="274"/>
        <v>0.34</v>
      </c>
      <c r="AS2344" s="154">
        <f t="shared" si="274"/>
        <v>0.21000000000000002</v>
      </c>
      <c r="AT2344" s="154">
        <f t="shared" si="274"/>
        <v>-1.3399999999999999</v>
      </c>
      <c r="AU2344" s="157">
        <f t="shared" si="274"/>
        <v>0.32</v>
      </c>
      <c r="AV2344" s="158">
        <f t="shared" si="275"/>
        <v>0.22000000000000003</v>
      </c>
      <c r="AW2344" s="154">
        <f t="shared" si="275"/>
        <v>0.53</v>
      </c>
      <c r="AX2344" s="154">
        <f t="shared" si="275"/>
        <v>-0.59</v>
      </c>
      <c r="AY2344" s="155">
        <f t="shared" si="275"/>
        <v>0.17</v>
      </c>
    </row>
    <row r="2345" spans="1:51" x14ac:dyDescent="0.15">
      <c r="A2345" s="122" t="s">
        <v>5845</v>
      </c>
      <c r="B2345" s="122" t="s">
        <v>5846</v>
      </c>
      <c r="C2345" s="122" t="s">
        <v>5847</v>
      </c>
      <c r="D2345" s="122" t="s">
        <v>3830</v>
      </c>
      <c r="E2345" s="122" t="s">
        <v>5848</v>
      </c>
      <c r="F2345" s="122" t="s">
        <v>5849</v>
      </c>
      <c r="G2345" s="122">
        <v>56</v>
      </c>
      <c r="H2345" s="166">
        <v>0.18925</v>
      </c>
      <c r="I2345" s="167">
        <v>-0.120833</v>
      </c>
      <c r="J2345" s="168" t="str">
        <f t="shared" si="270"/>
        <v>FALSE</v>
      </c>
      <c r="K2345" s="169">
        <v>0.389208</v>
      </c>
      <c r="L2345" s="170">
        <f>-LOG10(Table3[[#This Row],[Student''s T-test p-value HEK293 +Selistat_HEK293 UT]])</f>
        <v>0.40981824157905045</v>
      </c>
      <c r="M2345" s="167">
        <v>-0.11749999999999999</v>
      </c>
      <c r="N2345" s="171" t="str">
        <f t="shared" si="271"/>
        <v>FALSE</v>
      </c>
      <c r="O2345" s="146">
        <v>0.64107800000000004</v>
      </c>
      <c r="P2345" s="147">
        <v>0.05</v>
      </c>
      <c r="Q2345" s="171" t="str">
        <f t="shared" si="272"/>
        <v>FALSE</v>
      </c>
      <c r="R2345" s="122" t="s">
        <v>935</v>
      </c>
      <c r="S2345" s="122" t="s">
        <v>6190</v>
      </c>
      <c r="T2345" s="122" t="s">
        <v>929</v>
      </c>
      <c r="U2345" s="172" t="s">
        <v>6191</v>
      </c>
      <c r="V2345" s="122" t="s">
        <v>7317</v>
      </c>
      <c r="W2345" s="148">
        <v>-0.38</v>
      </c>
      <c r="X2345" s="149">
        <v>-0.01</v>
      </c>
      <c r="Y2345" s="149">
        <v>7.0000000000000007E-2</v>
      </c>
      <c r="Z2345" s="150">
        <v>0.18</v>
      </c>
      <c r="AA2345" s="148">
        <v>-0.01</v>
      </c>
      <c r="AB2345" s="149">
        <v>7.0000000000000007E-2</v>
      </c>
      <c r="AC2345" s="149">
        <v>0.16</v>
      </c>
      <c r="AD2345" s="151">
        <v>0.11</v>
      </c>
      <c r="AE2345" s="148">
        <v>-0.06</v>
      </c>
      <c r="AF2345" s="149">
        <v>-0.1</v>
      </c>
      <c r="AG2345" s="149">
        <v>-0.15</v>
      </c>
      <c r="AH2345" s="151">
        <v>0.25</v>
      </c>
      <c r="AI2345" s="152">
        <v>-0.08</v>
      </c>
      <c r="AJ2345" s="149">
        <v>-0.1</v>
      </c>
      <c r="AK2345" s="149">
        <v>-0.15</v>
      </c>
      <c r="AL2345" s="150">
        <v>7.0000000000000007E-2</v>
      </c>
      <c r="AM2345" s="153">
        <f t="shared" si="273"/>
        <v>-0.37</v>
      </c>
      <c r="AN2345" s="154">
        <f t="shared" si="273"/>
        <v>-0.08</v>
      </c>
      <c r="AO2345" s="154">
        <f t="shared" si="273"/>
        <v>-0.09</v>
      </c>
      <c r="AP2345" s="155">
        <f t="shared" si="273"/>
        <v>6.9999999999999993E-2</v>
      </c>
      <c r="AQ2345" s="156">
        <f>AVERAGE(Table3[[#This Row],[ HEK293 +Selistat_R1 2]:[ HEK293 +Selistat_R4 5]])</f>
        <v>-0.11750000000000001</v>
      </c>
      <c r="AR2345" s="153">
        <f t="shared" si="274"/>
        <v>-4.9999999999999996E-2</v>
      </c>
      <c r="AS2345" s="154">
        <f t="shared" si="274"/>
        <v>-0.17</v>
      </c>
      <c r="AT2345" s="154">
        <f t="shared" si="274"/>
        <v>-0.31</v>
      </c>
      <c r="AU2345" s="157">
        <f t="shared" si="274"/>
        <v>0.14000000000000001</v>
      </c>
      <c r="AV2345" s="158">
        <f t="shared" si="275"/>
        <v>-7.0000000000000007E-2</v>
      </c>
      <c r="AW2345" s="154">
        <f t="shared" si="275"/>
        <v>-0.17</v>
      </c>
      <c r="AX2345" s="154">
        <f t="shared" si="275"/>
        <v>-0.31</v>
      </c>
      <c r="AY2345" s="155">
        <f t="shared" si="275"/>
        <v>-3.9999999999999994E-2</v>
      </c>
    </row>
    <row r="2346" spans="1:51" x14ac:dyDescent="0.15">
      <c r="A2346" s="122" t="s">
        <v>5968</v>
      </c>
      <c r="B2346" s="122" t="s">
        <v>5969</v>
      </c>
      <c r="C2346" s="122" t="s">
        <v>5970</v>
      </c>
      <c r="D2346" s="122" t="s">
        <v>2861</v>
      </c>
      <c r="E2346" s="122" t="s">
        <v>5971</v>
      </c>
      <c r="F2346" s="122" t="s">
        <v>5972</v>
      </c>
      <c r="G2346" s="122">
        <v>1</v>
      </c>
      <c r="H2346" s="166">
        <v>0.81588000000000005</v>
      </c>
      <c r="I2346" s="167">
        <v>4.2500000000000003E-2</v>
      </c>
      <c r="J2346" s="168" t="str">
        <f t="shared" si="270"/>
        <v>FALSE</v>
      </c>
      <c r="K2346" s="169">
        <v>0.38928400000000002</v>
      </c>
      <c r="L2346" s="170">
        <f>-LOG10(Table3[[#This Row],[Student''s T-test p-value HEK293 +Selistat_HEK293 UT]])</f>
        <v>0.40973344589526817</v>
      </c>
      <c r="M2346" s="167">
        <v>-0.20250000000000001</v>
      </c>
      <c r="N2346" s="171" t="str">
        <f t="shared" si="271"/>
        <v>FALSE</v>
      </c>
      <c r="O2346" s="146">
        <v>0.54674500000000004</v>
      </c>
      <c r="P2346" s="147">
        <v>-0.115</v>
      </c>
      <c r="Q2346" s="171" t="str">
        <f t="shared" si="272"/>
        <v>FALSE</v>
      </c>
      <c r="R2346" s="122" t="s">
        <v>5973</v>
      </c>
      <c r="S2346" s="122" t="s">
        <v>11455</v>
      </c>
      <c r="T2346" s="122" t="s">
        <v>5975</v>
      </c>
      <c r="U2346" s="172" t="s">
        <v>5976</v>
      </c>
      <c r="V2346" s="122" t="s">
        <v>11456</v>
      </c>
      <c r="W2346" s="148">
        <v>-0.34</v>
      </c>
      <c r="X2346" s="149">
        <v>0.05</v>
      </c>
      <c r="Y2346" s="149">
        <v>-0.36</v>
      </c>
      <c r="Z2346" s="150">
        <v>-0.41</v>
      </c>
      <c r="AA2346" s="148">
        <v>-0.27</v>
      </c>
      <c r="AB2346" s="149">
        <v>0.03</v>
      </c>
      <c r="AC2346" s="149">
        <v>0.43</v>
      </c>
      <c r="AD2346" s="151">
        <v>-0.44</v>
      </c>
      <c r="AE2346" s="148">
        <v>0.21</v>
      </c>
      <c r="AF2346" s="149">
        <v>-0.13</v>
      </c>
      <c r="AG2346" s="149">
        <v>0.35</v>
      </c>
      <c r="AH2346" s="151">
        <v>-0.25</v>
      </c>
      <c r="AI2346" s="152">
        <v>0.2</v>
      </c>
      <c r="AJ2346" s="149">
        <v>7.0000000000000007E-2</v>
      </c>
      <c r="AK2346" s="149">
        <v>-0.08</v>
      </c>
      <c r="AL2346" s="150">
        <v>0.45</v>
      </c>
      <c r="AM2346" s="153">
        <f t="shared" si="273"/>
        <v>-7.0000000000000007E-2</v>
      </c>
      <c r="AN2346" s="154">
        <f t="shared" si="273"/>
        <v>2.0000000000000004E-2</v>
      </c>
      <c r="AO2346" s="154">
        <f t="shared" si="273"/>
        <v>-0.79</v>
      </c>
      <c r="AP2346" s="155">
        <f t="shared" si="273"/>
        <v>3.0000000000000027E-2</v>
      </c>
      <c r="AQ2346" s="156">
        <f>AVERAGE(Table3[[#This Row],[ HEK293 +Selistat_R1 2]:[ HEK293 +Selistat_R4 5]])</f>
        <v>-0.20250000000000001</v>
      </c>
      <c r="AR2346" s="153">
        <f t="shared" si="274"/>
        <v>0.48</v>
      </c>
      <c r="AS2346" s="154">
        <f t="shared" si="274"/>
        <v>-0.16</v>
      </c>
      <c r="AT2346" s="154">
        <f t="shared" si="274"/>
        <v>-8.0000000000000016E-2</v>
      </c>
      <c r="AU2346" s="157">
        <f t="shared" si="274"/>
        <v>0.19</v>
      </c>
      <c r="AV2346" s="158">
        <f t="shared" si="275"/>
        <v>0.47000000000000003</v>
      </c>
      <c r="AW2346" s="154">
        <f t="shared" si="275"/>
        <v>4.0000000000000008E-2</v>
      </c>
      <c r="AX2346" s="154">
        <f t="shared" si="275"/>
        <v>-0.51</v>
      </c>
      <c r="AY2346" s="155">
        <f t="shared" si="275"/>
        <v>0.89</v>
      </c>
    </row>
    <row r="2347" spans="1:51" x14ac:dyDescent="0.15">
      <c r="A2347" s="122" t="s">
        <v>11457</v>
      </c>
      <c r="B2347" s="122" t="s">
        <v>11458</v>
      </c>
      <c r="C2347" s="122" t="s">
        <v>11459</v>
      </c>
      <c r="E2347" s="122" t="s">
        <v>11460</v>
      </c>
      <c r="G2347" s="122">
        <v>1</v>
      </c>
      <c r="H2347" s="166">
        <v>0.47748600000000002</v>
      </c>
      <c r="I2347" s="167">
        <v>0.13750000000000001</v>
      </c>
      <c r="J2347" s="168" t="str">
        <f t="shared" si="270"/>
        <v>FALSE</v>
      </c>
      <c r="K2347" s="169">
        <v>0.38939400000000002</v>
      </c>
      <c r="L2347" s="170">
        <f>-LOG10(Table3[[#This Row],[Student''s T-test p-value HEK293 +Selistat_HEK293 UT]])</f>
        <v>0.40961074461610747</v>
      </c>
      <c r="M2347" s="167">
        <v>-0.105</v>
      </c>
      <c r="N2347" s="171" t="str">
        <f t="shared" si="271"/>
        <v>FALSE</v>
      </c>
      <c r="O2347" s="146">
        <v>0.953237</v>
      </c>
      <c r="P2347" s="147">
        <v>-1.7500000000000002E-2</v>
      </c>
      <c r="Q2347" s="171" t="str">
        <f t="shared" si="272"/>
        <v>FALSE</v>
      </c>
      <c r="R2347" s="122" t="s">
        <v>11461</v>
      </c>
      <c r="S2347" s="122" t="s">
        <v>11462</v>
      </c>
      <c r="T2347" s="122" t="s">
        <v>11463</v>
      </c>
      <c r="U2347" s="172" t="s">
        <v>11464</v>
      </c>
      <c r="V2347" s="122" t="s">
        <v>11465</v>
      </c>
      <c r="W2347" s="148">
        <v>-0.27</v>
      </c>
      <c r="X2347" s="149">
        <v>-0.21</v>
      </c>
      <c r="Y2347" s="149">
        <v>-0.13</v>
      </c>
      <c r="Z2347" s="150">
        <v>-0.36</v>
      </c>
      <c r="AA2347" s="148">
        <v>-0.03</v>
      </c>
      <c r="AB2347" s="149">
        <v>0.09</v>
      </c>
      <c r="AC2347" s="149">
        <v>-0.25</v>
      </c>
      <c r="AD2347" s="151">
        <v>-0.36</v>
      </c>
      <c r="AE2347" s="148">
        <v>0.22</v>
      </c>
      <c r="AF2347" s="149">
        <v>-0.09</v>
      </c>
      <c r="AG2347" s="149">
        <v>0.62</v>
      </c>
      <c r="AH2347" s="151">
        <v>-0.3</v>
      </c>
      <c r="AI2347" s="152">
        <v>0.31</v>
      </c>
      <c r="AJ2347" s="149">
        <v>-0.48</v>
      </c>
      <c r="AK2347" s="149">
        <v>0.28999999999999998</v>
      </c>
      <c r="AL2347" s="150">
        <v>0.4</v>
      </c>
      <c r="AM2347" s="153">
        <f t="shared" si="273"/>
        <v>-0.24000000000000002</v>
      </c>
      <c r="AN2347" s="154">
        <f t="shared" si="273"/>
        <v>-0.3</v>
      </c>
      <c r="AO2347" s="154">
        <f t="shared" si="273"/>
        <v>0.12</v>
      </c>
      <c r="AP2347" s="155">
        <f t="shared" si="273"/>
        <v>0</v>
      </c>
      <c r="AQ2347" s="156">
        <f>AVERAGE(Table3[[#This Row],[ HEK293 +Selistat_R1 2]:[ HEK293 +Selistat_R4 5]])</f>
        <v>-0.10500000000000001</v>
      </c>
      <c r="AR2347" s="153">
        <f t="shared" si="274"/>
        <v>0.25</v>
      </c>
      <c r="AS2347" s="154">
        <f t="shared" si="274"/>
        <v>-0.18</v>
      </c>
      <c r="AT2347" s="154">
        <f t="shared" si="274"/>
        <v>0.87</v>
      </c>
      <c r="AU2347" s="157">
        <f t="shared" si="274"/>
        <v>0.06</v>
      </c>
      <c r="AV2347" s="158">
        <f t="shared" si="275"/>
        <v>0.33999999999999997</v>
      </c>
      <c r="AW2347" s="154">
        <f t="shared" si="275"/>
        <v>-0.56999999999999995</v>
      </c>
      <c r="AX2347" s="154">
        <f t="shared" si="275"/>
        <v>0.54</v>
      </c>
      <c r="AY2347" s="155">
        <f t="shared" si="275"/>
        <v>0.76</v>
      </c>
    </row>
    <row r="2348" spans="1:51" x14ac:dyDescent="0.15">
      <c r="A2348" s="122" t="s">
        <v>4192</v>
      </c>
      <c r="B2348" s="122" t="s">
        <v>4193</v>
      </c>
      <c r="C2348" s="122" t="s">
        <v>4194</v>
      </c>
      <c r="E2348" s="122" t="s">
        <v>4195</v>
      </c>
      <c r="G2348" s="122">
        <v>1</v>
      </c>
      <c r="H2348" s="166">
        <v>0.533833</v>
      </c>
      <c r="I2348" s="167">
        <v>0.110833</v>
      </c>
      <c r="J2348" s="168" t="str">
        <f t="shared" si="270"/>
        <v>FALSE</v>
      </c>
      <c r="K2348" s="169">
        <v>0.39085300000000001</v>
      </c>
      <c r="L2348" s="170">
        <f>-LOG10(Table3[[#This Row],[Student''s T-test p-value HEK293 +Selistat_HEK293 UT]])</f>
        <v>0.40798655025810915</v>
      </c>
      <c r="M2348" s="167">
        <v>-0.17499999999999999</v>
      </c>
      <c r="N2348" s="171" t="str">
        <f t="shared" si="271"/>
        <v>FALSE</v>
      </c>
      <c r="O2348" s="146">
        <v>0.356292</v>
      </c>
      <c r="P2348" s="147">
        <v>-0.1575</v>
      </c>
      <c r="Q2348" s="171" t="str">
        <f t="shared" si="272"/>
        <v>FALSE</v>
      </c>
      <c r="R2348" s="122" t="s">
        <v>504</v>
      </c>
      <c r="S2348" s="122" t="s">
        <v>11466</v>
      </c>
      <c r="T2348" s="122" t="s">
        <v>506</v>
      </c>
      <c r="U2348" s="172" t="s">
        <v>4196</v>
      </c>
      <c r="V2348" s="122" t="s">
        <v>11467</v>
      </c>
      <c r="W2348" s="148">
        <v>-0.34</v>
      </c>
      <c r="X2348" s="149">
        <v>-0.22</v>
      </c>
      <c r="Y2348" s="149">
        <v>-0.71</v>
      </c>
      <c r="Z2348" s="150">
        <v>0.13</v>
      </c>
      <c r="AA2348" s="148">
        <v>7.0000000000000007E-2</v>
      </c>
      <c r="AB2348" s="149">
        <v>-0.3</v>
      </c>
      <c r="AC2348" s="149">
        <v>-0.08</v>
      </c>
      <c r="AD2348" s="151">
        <v>-0.13</v>
      </c>
      <c r="AE2348" s="148">
        <v>0.19</v>
      </c>
      <c r="AF2348" s="149">
        <v>-0.17</v>
      </c>
      <c r="AG2348" s="149">
        <v>0.13</v>
      </c>
      <c r="AH2348" s="151">
        <v>0.11</v>
      </c>
      <c r="AI2348" s="152">
        <v>0.15</v>
      </c>
      <c r="AJ2348" s="149">
        <v>-0.1</v>
      </c>
      <c r="AK2348" s="149">
        <v>0.28999999999999998</v>
      </c>
      <c r="AL2348" s="150">
        <v>0.55000000000000004</v>
      </c>
      <c r="AM2348" s="153">
        <f t="shared" si="273"/>
        <v>-0.41000000000000003</v>
      </c>
      <c r="AN2348" s="154">
        <f t="shared" si="273"/>
        <v>7.9999999999999988E-2</v>
      </c>
      <c r="AO2348" s="154">
        <f t="shared" si="273"/>
        <v>-0.63</v>
      </c>
      <c r="AP2348" s="155">
        <f t="shared" si="273"/>
        <v>0.26</v>
      </c>
      <c r="AQ2348" s="156">
        <f>AVERAGE(Table3[[#This Row],[ HEK293 +Selistat_R1 2]:[ HEK293 +Selistat_R4 5]])</f>
        <v>-0.17500000000000002</v>
      </c>
      <c r="AR2348" s="153">
        <f t="shared" si="274"/>
        <v>0.12</v>
      </c>
      <c r="AS2348" s="154">
        <f t="shared" si="274"/>
        <v>0.12999999999999998</v>
      </c>
      <c r="AT2348" s="154">
        <f t="shared" si="274"/>
        <v>0.21000000000000002</v>
      </c>
      <c r="AU2348" s="157">
        <f t="shared" si="274"/>
        <v>0.24</v>
      </c>
      <c r="AV2348" s="158">
        <f t="shared" si="275"/>
        <v>7.9999999999999988E-2</v>
      </c>
      <c r="AW2348" s="154">
        <f t="shared" si="275"/>
        <v>0.19999999999999998</v>
      </c>
      <c r="AX2348" s="154">
        <f t="shared" si="275"/>
        <v>0.37</v>
      </c>
      <c r="AY2348" s="155">
        <f t="shared" si="275"/>
        <v>0.68</v>
      </c>
    </row>
    <row r="2349" spans="1:51" x14ac:dyDescent="0.15">
      <c r="A2349" s="122" t="s">
        <v>3109</v>
      </c>
      <c r="B2349" s="122" t="s">
        <v>3110</v>
      </c>
      <c r="E2349" s="122" t="s">
        <v>3111</v>
      </c>
      <c r="G2349" s="122">
        <v>1</v>
      </c>
      <c r="H2349" s="166">
        <v>0.96226900000000004</v>
      </c>
      <c r="I2349" s="167">
        <v>-1.16667E-2</v>
      </c>
      <c r="J2349" s="168" t="str">
        <f t="shared" si="270"/>
        <v>FALSE</v>
      </c>
      <c r="K2349" s="169">
        <v>0.39105000000000001</v>
      </c>
      <c r="L2349" s="170">
        <f>-LOG10(Table3[[#This Row],[Student''s T-test p-value HEK293 +Selistat_HEK293 UT]])</f>
        <v>0.40776770977598986</v>
      </c>
      <c r="M2349" s="167">
        <v>-0.2525</v>
      </c>
      <c r="N2349" s="171" t="str">
        <f t="shared" si="271"/>
        <v>FALSE</v>
      </c>
      <c r="O2349" s="146">
        <v>0.25431399999999998</v>
      </c>
      <c r="P2349" s="147">
        <v>0.35749999999999998</v>
      </c>
      <c r="Q2349" s="171" t="str">
        <f t="shared" si="272"/>
        <v>FALSE</v>
      </c>
      <c r="R2349" s="122" t="s">
        <v>598</v>
      </c>
      <c r="S2349" s="122" t="s">
        <v>599</v>
      </c>
      <c r="T2349" s="122" t="s">
        <v>600</v>
      </c>
      <c r="U2349" s="172" t="s">
        <v>2655</v>
      </c>
      <c r="V2349" s="122" t="s">
        <v>3112</v>
      </c>
      <c r="W2349" s="148">
        <v>-0.43</v>
      </c>
      <c r="X2349" s="149">
        <v>-0.28999999999999998</v>
      </c>
      <c r="Y2349" s="149">
        <v>-0.18</v>
      </c>
      <c r="Z2349" s="150">
        <v>-0.28999999999999998</v>
      </c>
      <c r="AA2349" s="148">
        <v>0.32</v>
      </c>
      <c r="AB2349" s="149">
        <v>-0.4</v>
      </c>
      <c r="AC2349" s="149">
        <v>-0.6</v>
      </c>
      <c r="AD2349" s="151">
        <v>0.5</v>
      </c>
      <c r="AE2349" s="148">
        <v>0.72</v>
      </c>
      <c r="AF2349" s="149">
        <v>0.2</v>
      </c>
      <c r="AG2349" s="149">
        <v>0.28000000000000003</v>
      </c>
      <c r="AH2349" s="151">
        <v>-0.23</v>
      </c>
      <c r="AI2349" s="152">
        <v>0.34</v>
      </c>
      <c r="AJ2349" s="149">
        <v>0.01</v>
      </c>
      <c r="AK2349" s="149">
        <v>-0.16</v>
      </c>
      <c r="AL2349" s="150">
        <v>-0.65</v>
      </c>
      <c r="AM2349" s="153">
        <f t="shared" si="273"/>
        <v>-0.75</v>
      </c>
      <c r="AN2349" s="154">
        <f t="shared" si="273"/>
        <v>0.11000000000000004</v>
      </c>
      <c r="AO2349" s="154">
        <f t="shared" si="273"/>
        <v>0.42</v>
      </c>
      <c r="AP2349" s="155">
        <f t="shared" si="273"/>
        <v>-0.79</v>
      </c>
      <c r="AQ2349" s="156">
        <f>AVERAGE(Table3[[#This Row],[ HEK293 +Selistat_R1 2]:[ HEK293 +Selistat_R4 5]])</f>
        <v>-0.2525</v>
      </c>
      <c r="AR2349" s="153">
        <f t="shared" si="274"/>
        <v>0.39999999999999997</v>
      </c>
      <c r="AS2349" s="154">
        <f t="shared" si="274"/>
        <v>0.60000000000000009</v>
      </c>
      <c r="AT2349" s="154">
        <f t="shared" si="274"/>
        <v>0.88</v>
      </c>
      <c r="AU2349" s="157">
        <f t="shared" si="274"/>
        <v>-0.73</v>
      </c>
      <c r="AV2349" s="158">
        <f t="shared" si="275"/>
        <v>2.0000000000000018E-2</v>
      </c>
      <c r="AW2349" s="154">
        <f t="shared" si="275"/>
        <v>0.41000000000000003</v>
      </c>
      <c r="AX2349" s="154">
        <f t="shared" si="275"/>
        <v>0.43999999999999995</v>
      </c>
      <c r="AY2349" s="155">
        <f t="shared" si="275"/>
        <v>-1.1499999999999999</v>
      </c>
    </row>
    <row r="2350" spans="1:51" x14ac:dyDescent="0.15">
      <c r="B2350" s="122" t="s">
        <v>2968</v>
      </c>
      <c r="C2350" s="122" t="s">
        <v>4056</v>
      </c>
      <c r="D2350" s="122" t="s">
        <v>3830</v>
      </c>
      <c r="E2350" s="122" t="s">
        <v>4471</v>
      </c>
      <c r="G2350" s="122">
        <v>1</v>
      </c>
      <c r="H2350" s="166">
        <v>0.83289100000000005</v>
      </c>
      <c r="I2350" s="167">
        <v>7.0000000000000007E-2</v>
      </c>
      <c r="J2350" s="168" t="str">
        <f t="shared" si="270"/>
        <v>FALSE</v>
      </c>
      <c r="K2350" s="169">
        <v>0.39129000000000003</v>
      </c>
      <c r="L2350" s="170">
        <f>-LOG10(Table3[[#This Row],[Student''s T-test p-value HEK293 +Selistat_HEK293 UT]])</f>
        <v>0.40750125100122064</v>
      </c>
      <c r="M2350" s="167">
        <v>-0.3775</v>
      </c>
      <c r="N2350" s="171" t="str">
        <f t="shared" si="271"/>
        <v>FALSE</v>
      </c>
      <c r="O2350" s="146">
        <v>9.8518499999999995E-2</v>
      </c>
      <c r="P2350" s="147">
        <v>-0.49249999999999999</v>
      </c>
      <c r="Q2350" s="171" t="str">
        <f t="shared" si="272"/>
        <v>FALSE</v>
      </c>
      <c r="R2350" s="122" t="s">
        <v>4472</v>
      </c>
      <c r="S2350" s="122" t="s">
        <v>11468</v>
      </c>
      <c r="T2350" s="122" t="s">
        <v>4474</v>
      </c>
      <c r="U2350" s="172" t="s">
        <v>4475</v>
      </c>
      <c r="V2350" s="122" t="s">
        <v>10454</v>
      </c>
      <c r="W2350" s="148">
        <v>-0.67</v>
      </c>
      <c r="X2350" s="149">
        <v>-0.85</v>
      </c>
      <c r="Y2350" s="149">
        <v>-0.74</v>
      </c>
      <c r="Z2350" s="150">
        <v>0.17</v>
      </c>
      <c r="AA2350" s="148">
        <v>-0.24</v>
      </c>
      <c r="AB2350" s="149">
        <v>-1.03</v>
      </c>
      <c r="AC2350" s="149">
        <v>0.54</v>
      </c>
      <c r="AD2350" s="151">
        <v>0.15</v>
      </c>
      <c r="AE2350" s="148">
        <v>0.49</v>
      </c>
      <c r="AF2350" s="149">
        <v>-0.18</v>
      </c>
      <c r="AG2350" s="149">
        <v>-0.68</v>
      </c>
      <c r="AH2350" s="151">
        <v>-0.02</v>
      </c>
      <c r="AI2350" s="152">
        <v>0.37</v>
      </c>
      <c r="AJ2350" s="149">
        <v>0.31</v>
      </c>
      <c r="AK2350" s="149">
        <v>0.28999999999999998</v>
      </c>
      <c r="AL2350" s="150">
        <v>0.61</v>
      </c>
      <c r="AM2350" s="153">
        <f t="shared" si="273"/>
        <v>-0.43000000000000005</v>
      </c>
      <c r="AN2350" s="154">
        <f t="shared" si="273"/>
        <v>0.18000000000000005</v>
      </c>
      <c r="AO2350" s="154">
        <f t="shared" si="273"/>
        <v>-1.28</v>
      </c>
      <c r="AP2350" s="155">
        <f t="shared" si="273"/>
        <v>2.0000000000000018E-2</v>
      </c>
      <c r="AQ2350" s="156">
        <f>AVERAGE(Table3[[#This Row],[ HEK293 +Selistat_R1 2]:[ HEK293 +Selistat_R4 5]])</f>
        <v>-0.3775</v>
      </c>
      <c r="AR2350" s="153">
        <f t="shared" si="274"/>
        <v>0.73</v>
      </c>
      <c r="AS2350" s="154">
        <f t="shared" si="274"/>
        <v>0.85000000000000009</v>
      </c>
      <c r="AT2350" s="154">
        <f t="shared" si="274"/>
        <v>-1.2200000000000002</v>
      </c>
      <c r="AU2350" s="157">
        <f t="shared" si="274"/>
        <v>-0.16999999999999998</v>
      </c>
      <c r="AV2350" s="158">
        <f t="shared" si="275"/>
        <v>0.61</v>
      </c>
      <c r="AW2350" s="154">
        <f t="shared" si="275"/>
        <v>1.34</v>
      </c>
      <c r="AX2350" s="154">
        <f t="shared" si="275"/>
        <v>-0.25000000000000006</v>
      </c>
      <c r="AY2350" s="155">
        <f t="shared" si="275"/>
        <v>0.45999999999999996</v>
      </c>
    </row>
    <row r="2351" spans="1:51" x14ac:dyDescent="0.15">
      <c r="A2351" s="122" t="s">
        <v>3025</v>
      </c>
      <c r="B2351" s="122" t="s">
        <v>7576</v>
      </c>
      <c r="C2351" s="122" t="s">
        <v>7577</v>
      </c>
      <c r="E2351" s="122" t="s">
        <v>7578</v>
      </c>
      <c r="G2351" s="122">
        <v>3</v>
      </c>
      <c r="H2351" s="166">
        <v>0.78207400000000005</v>
      </c>
      <c r="I2351" s="167">
        <v>-3.2500000000000001E-2</v>
      </c>
      <c r="J2351" s="168" t="str">
        <f t="shared" si="270"/>
        <v>FALSE</v>
      </c>
      <c r="K2351" s="169">
        <v>0.39134799999999997</v>
      </c>
      <c r="L2351" s="170">
        <f>-LOG10(Table3[[#This Row],[Student''s T-test p-value HEK293 +Selistat_HEK293 UT]])</f>
        <v>0.40743688131818334</v>
      </c>
      <c r="M2351" s="167">
        <v>-0.14000000000000001</v>
      </c>
      <c r="N2351" s="171" t="str">
        <f t="shared" si="271"/>
        <v>FALSE</v>
      </c>
      <c r="O2351" s="146">
        <v>0.64942500000000003</v>
      </c>
      <c r="P2351" s="147">
        <v>-6.25E-2</v>
      </c>
      <c r="Q2351" s="171" t="str">
        <f t="shared" si="272"/>
        <v>FALSE</v>
      </c>
      <c r="R2351" s="122" t="s">
        <v>7579</v>
      </c>
      <c r="S2351" s="122" t="s">
        <v>11469</v>
      </c>
      <c r="T2351" s="122" t="s">
        <v>7581</v>
      </c>
      <c r="U2351" s="172" t="s">
        <v>7582</v>
      </c>
      <c r="V2351" s="122" t="s">
        <v>11470</v>
      </c>
      <c r="W2351" s="148">
        <v>-0.36</v>
      </c>
      <c r="X2351" s="149">
        <v>-0.13</v>
      </c>
      <c r="Y2351" s="149">
        <v>-0.21</v>
      </c>
      <c r="Z2351" s="150">
        <v>0.19</v>
      </c>
      <c r="AA2351" s="148">
        <v>-7.0000000000000007E-2</v>
      </c>
      <c r="AB2351" s="149">
        <v>-0.16</v>
      </c>
      <c r="AC2351" s="149">
        <v>0.28999999999999998</v>
      </c>
      <c r="AD2351" s="151">
        <v>-0.01</v>
      </c>
      <c r="AE2351" s="148">
        <v>0.28999999999999998</v>
      </c>
      <c r="AF2351" s="149">
        <v>0.1</v>
      </c>
      <c r="AG2351" s="149">
        <v>-0.27</v>
      </c>
      <c r="AH2351" s="151">
        <v>-0.11</v>
      </c>
      <c r="AI2351" s="152">
        <v>0.19</v>
      </c>
      <c r="AJ2351" s="149">
        <v>7.0000000000000007E-2</v>
      </c>
      <c r="AK2351" s="149">
        <v>0.03</v>
      </c>
      <c r="AL2351" s="150">
        <v>-0.03</v>
      </c>
      <c r="AM2351" s="153">
        <f t="shared" si="273"/>
        <v>-0.28999999999999998</v>
      </c>
      <c r="AN2351" s="154">
        <f t="shared" si="273"/>
        <v>0.03</v>
      </c>
      <c r="AO2351" s="154">
        <f t="shared" si="273"/>
        <v>-0.5</v>
      </c>
      <c r="AP2351" s="155">
        <f t="shared" si="273"/>
        <v>0.2</v>
      </c>
      <c r="AQ2351" s="156">
        <f>AVERAGE(Table3[[#This Row],[ HEK293 +Selistat_R1 2]:[ HEK293 +Selistat_R4 5]])</f>
        <v>-0.14000000000000001</v>
      </c>
      <c r="AR2351" s="153">
        <f t="shared" si="274"/>
        <v>0.36</v>
      </c>
      <c r="AS2351" s="154">
        <f t="shared" si="274"/>
        <v>0.26</v>
      </c>
      <c r="AT2351" s="154">
        <f t="shared" si="274"/>
        <v>-0.56000000000000005</v>
      </c>
      <c r="AU2351" s="157">
        <f t="shared" si="274"/>
        <v>-0.1</v>
      </c>
      <c r="AV2351" s="158">
        <f t="shared" si="275"/>
        <v>0.26</v>
      </c>
      <c r="AW2351" s="154">
        <f t="shared" si="275"/>
        <v>0.23</v>
      </c>
      <c r="AX2351" s="154">
        <f t="shared" si="275"/>
        <v>-0.26</v>
      </c>
      <c r="AY2351" s="155">
        <f t="shared" si="275"/>
        <v>-1.9999999999999997E-2</v>
      </c>
    </row>
    <row r="2352" spans="1:51" x14ac:dyDescent="0.15">
      <c r="A2352" s="122" t="s">
        <v>6904</v>
      </c>
      <c r="B2352" s="122" t="s">
        <v>2976</v>
      </c>
      <c r="C2352" s="122" t="s">
        <v>3027</v>
      </c>
      <c r="E2352" s="122" t="s">
        <v>6905</v>
      </c>
      <c r="G2352" s="122">
        <v>1</v>
      </c>
      <c r="H2352" s="166">
        <v>0.982182</v>
      </c>
      <c r="I2352" s="167">
        <v>-3.3333299999999998E-3</v>
      </c>
      <c r="J2352" s="168" t="str">
        <f t="shared" si="270"/>
        <v>FALSE</v>
      </c>
      <c r="K2352" s="169">
        <v>0.391629</v>
      </c>
      <c r="L2352" s="170">
        <f>-LOG10(Table3[[#This Row],[Student''s T-test p-value HEK293 +Selistat_HEK293 UT]])</f>
        <v>0.40712515631309565</v>
      </c>
      <c r="M2352" s="167">
        <v>-0.15</v>
      </c>
      <c r="N2352" s="171" t="str">
        <f t="shared" si="271"/>
        <v>FALSE</v>
      </c>
      <c r="O2352" s="146">
        <v>0.41757100000000003</v>
      </c>
      <c r="P2352" s="147">
        <v>-0.16</v>
      </c>
      <c r="Q2352" s="171" t="str">
        <f t="shared" si="272"/>
        <v>FALSE</v>
      </c>
      <c r="R2352" s="122" t="s">
        <v>6906</v>
      </c>
      <c r="S2352" s="122" t="s">
        <v>6907</v>
      </c>
      <c r="T2352" s="122" t="s">
        <v>6908</v>
      </c>
      <c r="U2352" s="172" t="s">
        <v>6909</v>
      </c>
      <c r="V2352" s="122" t="s">
        <v>6910</v>
      </c>
      <c r="W2352" s="148">
        <v>-0.35</v>
      </c>
      <c r="X2352" s="149">
        <v>-0.12</v>
      </c>
      <c r="Y2352" s="149">
        <v>-0.26</v>
      </c>
      <c r="Z2352" s="150">
        <v>0.06</v>
      </c>
      <c r="AA2352" s="148">
        <v>-0.09</v>
      </c>
      <c r="AB2352" s="149">
        <v>0.22</v>
      </c>
      <c r="AC2352" s="149">
        <v>-0.37</v>
      </c>
      <c r="AD2352" s="151">
        <v>0.17</v>
      </c>
      <c r="AE2352" s="148">
        <v>-0.05</v>
      </c>
      <c r="AF2352" s="149">
        <v>-0.34</v>
      </c>
      <c r="AG2352" s="149">
        <v>0.42</v>
      </c>
      <c r="AH2352" s="151">
        <v>-0.14000000000000001</v>
      </c>
      <c r="AI2352" s="152">
        <v>-0.01</v>
      </c>
      <c r="AJ2352" s="149">
        <v>-0.03</v>
      </c>
      <c r="AK2352" s="149">
        <v>0.26</v>
      </c>
      <c r="AL2352" s="150">
        <v>0.31</v>
      </c>
      <c r="AM2352" s="153">
        <f t="shared" si="273"/>
        <v>-0.26</v>
      </c>
      <c r="AN2352" s="154">
        <f t="shared" si="273"/>
        <v>-0.33999999999999997</v>
      </c>
      <c r="AO2352" s="154">
        <f t="shared" si="273"/>
        <v>0.10999999999999999</v>
      </c>
      <c r="AP2352" s="155">
        <f t="shared" si="273"/>
        <v>-0.11000000000000001</v>
      </c>
      <c r="AQ2352" s="156">
        <f>AVERAGE(Table3[[#This Row],[ HEK293 +Selistat_R1 2]:[ HEK293 +Selistat_R4 5]])</f>
        <v>-0.15</v>
      </c>
      <c r="AR2352" s="153">
        <f t="shared" si="274"/>
        <v>3.9999999999999994E-2</v>
      </c>
      <c r="AS2352" s="154">
        <f t="shared" si="274"/>
        <v>-0.56000000000000005</v>
      </c>
      <c r="AT2352" s="154">
        <f t="shared" si="274"/>
        <v>0.79</v>
      </c>
      <c r="AU2352" s="157">
        <f t="shared" si="274"/>
        <v>-0.31000000000000005</v>
      </c>
      <c r="AV2352" s="158">
        <f t="shared" si="275"/>
        <v>0.08</v>
      </c>
      <c r="AW2352" s="154">
        <f t="shared" si="275"/>
        <v>-0.25</v>
      </c>
      <c r="AX2352" s="154">
        <f t="shared" si="275"/>
        <v>0.63</v>
      </c>
      <c r="AY2352" s="155">
        <f t="shared" si="275"/>
        <v>0.13999999999999999</v>
      </c>
    </row>
    <row r="2353" spans="1:51" x14ac:dyDescent="0.15">
      <c r="A2353" s="122" t="s">
        <v>5808</v>
      </c>
      <c r="B2353" s="122" t="s">
        <v>5809</v>
      </c>
      <c r="C2353" s="122" t="s">
        <v>5810</v>
      </c>
      <c r="D2353" s="122" t="s">
        <v>3830</v>
      </c>
      <c r="E2353" s="122" t="s">
        <v>5811</v>
      </c>
      <c r="F2353" s="122" t="s">
        <v>5812</v>
      </c>
      <c r="G2353" s="122">
        <v>3</v>
      </c>
      <c r="H2353" s="166">
        <v>0.13641</v>
      </c>
      <c r="I2353" s="167">
        <v>-0.39083299999999999</v>
      </c>
      <c r="J2353" s="168" t="str">
        <f t="shared" si="270"/>
        <v>FALSE</v>
      </c>
      <c r="K2353" s="169">
        <v>0.39164399999999999</v>
      </c>
      <c r="L2353" s="170">
        <f>-LOG10(Table3[[#This Row],[Student''s T-test p-value HEK293 +Selistat_HEK293 UT]])</f>
        <v>0.40710852247730828</v>
      </c>
      <c r="M2353" s="167">
        <v>-0.185</v>
      </c>
      <c r="N2353" s="171" t="str">
        <f t="shared" si="271"/>
        <v>FALSE</v>
      </c>
      <c r="O2353" s="146">
        <v>0.46989199999999998</v>
      </c>
      <c r="P2353" s="147">
        <v>0.28749999999999998</v>
      </c>
      <c r="Q2353" s="171" t="str">
        <f t="shared" si="272"/>
        <v>FALSE</v>
      </c>
      <c r="R2353" s="122" t="s">
        <v>984</v>
      </c>
      <c r="S2353" s="122" t="s">
        <v>985</v>
      </c>
      <c r="T2353" s="122" t="s">
        <v>986</v>
      </c>
      <c r="U2353" s="172" t="s">
        <v>5814</v>
      </c>
      <c r="V2353" s="122" t="s">
        <v>7256</v>
      </c>
      <c r="W2353" s="148">
        <v>0.08</v>
      </c>
      <c r="X2353" s="149">
        <v>0.3</v>
      </c>
      <c r="Y2353" s="149">
        <v>0.28999999999999998</v>
      </c>
      <c r="Z2353" s="150">
        <v>-0.48</v>
      </c>
      <c r="AA2353" s="148">
        <v>0.23</v>
      </c>
      <c r="AB2353" s="149">
        <v>0.46</v>
      </c>
      <c r="AC2353" s="149">
        <v>0.08</v>
      </c>
      <c r="AD2353" s="151">
        <v>0.16</v>
      </c>
      <c r="AE2353" s="148">
        <v>-0.45</v>
      </c>
      <c r="AF2353" s="149">
        <v>0.16</v>
      </c>
      <c r="AG2353" s="149">
        <v>0.28000000000000003</v>
      </c>
      <c r="AH2353" s="151">
        <v>-0.46</v>
      </c>
      <c r="AI2353" s="152">
        <v>-0.4</v>
      </c>
      <c r="AJ2353" s="149">
        <v>0.42</v>
      </c>
      <c r="AK2353" s="149">
        <v>-0.52</v>
      </c>
      <c r="AL2353" s="150">
        <v>-1.1200000000000001</v>
      </c>
      <c r="AM2353" s="153">
        <f t="shared" si="273"/>
        <v>-0.15000000000000002</v>
      </c>
      <c r="AN2353" s="154">
        <f t="shared" si="273"/>
        <v>-0.16000000000000003</v>
      </c>
      <c r="AO2353" s="154">
        <f t="shared" si="273"/>
        <v>0.20999999999999996</v>
      </c>
      <c r="AP2353" s="155">
        <f t="shared" si="273"/>
        <v>-0.64</v>
      </c>
      <c r="AQ2353" s="156">
        <f>AVERAGE(Table3[[#This Row],[ HEK293 +Selistat_R1 2]:[ HEK293 +Selistat_R4 5]])</f>
        <v>-0.18500000000000003</v>
      </c>
      <c r="AR2353" s="153">
        <f t="shared" si="274"/>
        <v>-0.68</v>
      </c>
      <c r="AS2353" s="154">
        <f t="shared" si="274"/>
        <v>-0.30000000000000004</v>
      </c>
      <c r="AT2353" s="154">
        <f t="shared" si="274"/>
        <v>0.2</v>
      </c>
      <c r="AU2353" s="157">
        <f t="shared" si="274"/>
        <v>-0.62</v>
      </c>
      <c r="AV2353" s="158">
        <f t="shared" si="275"/>
        <v>-0.63</v>
      </c>
      <c r="AW2353" s="154">
        <f t="shared" si="275"/>
        <v>-4.0000000000000036E-2</v>
      </c>
      <c r="AX2353" s="154">
        <f t="shared" si="275"/>
        <v>-0.6</v>
      </c>
      <c r="AY2353" s="155">
        <f t="shared" si="275"/>
        <v>-1.28</v>
      </c>
    </row>
    <row r="2354" spans="1:51" x14ac:dyDescent="0.15">
      <c r="A2354" s="122" t="s">
        <v>5542</v>
      </c>
      <c r="B2354" s="122" t="s">
        <v>2961</v>
      </c>
      <c r="C2354" s="122" t="s">
        <v>5037</v>
      </c>
      <c r="D2354" s="122" t="s">
        <v>2848</v>
      </c>
      <c r="E2354" s="122" t="s">
        <v>5543</v>
      </c>
      <c r="F2354" s="122" t="s">
        <v>2848</v>
      </c>
      <c r="G2354" s="122">
        <v>1</v>
      </c>
      <c r="H2354" s="166">
        <v>0.22303300000000001</v>
      </c>
      <c r="I2354" s="167">
        <v>-0.220833</v>
      </c>
      <c r="J2354" s="168" t="str">
        <f t="shared" si="270"/>
        <v>FALSE</v>
      </c>
      <c r="K2354" s="169">
        <v>0.39172200000000001</v>
      </c>
      <c r="L2354" s="170">
        <f>-LOG10(Table3[[#This Row],[Student''s T-test p-value HEK293 +Selistat_HEK293 UT]])</f>
        <v>0.40702203679960358</v>
      </c>
      <c r="M2354" s="167">
        <v>-0.20749999999999999</v>
      </c>
      <c r="N2354" s="171" t="str">
        <f t="shared" si="271"/>
        <v>FALSE</v>
      </c>
      <c r="O2354" s="146">
        <v>0.820492</v>
      </c>
      <c r="P2354" s="147">
        <v>-5.5E-2</v>
      </c>
      <c r="Q2354" s="171" t="str">
        <f t="shared" si="272"/>
        <v>FALSE</v>
      </c>
      <c r="R2354" s="122" t="s">
        <v>948</v>
      </c>
      <c r="S2354" s="122" t="s">
        <v>11471</v>
      </c>
      <c r="T2354" s="122" t="s">
        <v>950</v>
      </c>
      <c r="U2354" s="172" t="s">
        <v>5545</v>
      </c>
      <c r="V2354" s="122" t="s">
        <v>5546</v>
      </c>
      <c r="W2354" s="148">
        <v>-0.18</v>
      </c>
      <c r="X2354" s="149">
        <v>0.11</v>
      </c>
      <c r="Y2354" s="149">
        <v>-0.26</v>
      </c>
      <c r="Z2354" s="150">
        <v>0.04</v>
      </c>
      <c r="AA2354" s="148">
        <v>0.54</v>
      </c>
      <c r="AB2354" s="149">
        <v>-0.17</v>
      </c>
      <c r="AC2354" s="149">
        <v>-0.27</v>
      </c>
      <c r="AD2354" s="151">
        <v>0.44</v>
      </c>
      <c r="AE2354" s="148">
        <v>0.26</v>
      </c>
      <c r="AF2354" s="149">
        <v>-0.62</v>
      </c>
      <c r="AG2354" s="149">
        <v>-0.23</v>
      </c>
      <c r="AH2354" s="151">
        <v>0.11</v>
      </c>
      <c r="AI2354" s="152">
        <v>0.24</v>
      </c>
      <c r="AJ2354" s="149">
        <v>-0.37</v>
      </c>
      <c r="AK2354" s="149">
        <v>-0.08</v>
      </c>
      <c r="AL2354" s="150">
        <v>-0.05</v>
      </c>
      <c r="AM2354" s="153">
        <f t="shared" si="273"/>
        <v>-0.72</v>
      </c>
      <c r="AN2354" s="154">
        <f t="shared" si="273"/>
        <v>0.28000000000000003</v>
      </c>
      <c r="AO2354" s="154">
        <f t="shared" si="273"/>
        <v>1.0000000000000009E-2</v>
      </c>
      <c r="AP2354" s="155">
        <f t="shared" si="273"/>
        <v>-0.4</v>
      </c>
      <c r="AQ2354" s="156">
        <f>AVERAGE(Table3[[#This Row],[ HEK293 +Selistat_R1 2]:[ HEK293 +Selistat_R4 5]])</f>
        <v>-0.20749999999999999</v>
      </c>
      <c r="AR2354" s="153">
        <f t="shared" si="274"/>
        <v>-0.28000000000000003</v>
      </c>
      <c r="AS2354" s="154">
        <f t="shared" si="274"/>
        <v>-0.44999999999999996</v>
      </c>
      <c r="AT2354" s="154">
        <f t="shared" si="274"/>
        <v>4.0000000000000008E-2</v>
      </c>
      <c r="AU2354" s="157">
        <f t="shared" si="274"/>
        <v>-0.33</v>
      </c>
      <c r="AV2354" s="158">
        <f t="shared" si="275"/>
        <v>-0.30000000000000004</v>
      </c>
      <c r="AW2354" s="154">
        <f t="shared" si="275"/>
        <v>-0.19999999999999998</v>
      </c>
      <c r="AX2354" s="154">
        <f t="shared" si="275"/>
        <v>0.19</v>
      </c>
      <c r="AY2354" s="155">
        <f t="shared" si="275"/>
        <v>-0.49</v>
      </c>
    </row>
    <row r="2355" spans="1:51" x14ac:dyDescent="0.15">
      <c r="A2355" s="122" t="s">
        <v>8000</v>
      </c>
      <c r="B2355" s="122" t="s">
        <v>8001</v>
      </c>
      <c r="C2355" s="122" t="s">
        <v>8002</v>
      </c>
      <c r="D2355" s="122" t="s">
        <v>8003</v>
      </c>
      <c r="E2355" s="122" t="s">
        <v>8004</v>
      </c>
      <c r="G2355" s="122">
        <v>2</v>
      </c>
      <c r="H2355" s="166">
        <v>0.37836999999999998</v>
      </c>
      <c r="I2355" s="167">
        <v>0.245</v>
      </c>
      <c r="J2355" s="168" t="str">
        <f t="shared" si="270"/>
        <v>FALSE</v>
      </c>
      <c r="K2355" s="169">
        <v>0.39207399999999998</v>
      </c>
      <c r="L2355" s="170">
        <f>-LOG10(Table3[[#This Row],[Student''s T-test p-value HEK293 +Selistat_HEK293 UT]])</f>
        <v>0.40663195655446999</v>
      </c>
      <c r="M2355" s="167">
        <v>-0.19</v>
      </c>
      <c r="N2355" s="171" t="str">
        <f t="shared" si="271"/>
        <v>FALSE</v>
      </c>
      <c r="O2355" s="146">
        <v>0.598908</v>
      </c>
      <c r="P2355" s="147">
        <v>-0.185</v>
      </c>
      <c r="Q2355" s="171" t="str">
        <f t="shared" si="272"/>
        <v>FALSE</v>
      </c>
      <c r="R2355" s="122" t="s">
        <v>8005</v>
      </c>
      <c r="S2355" s="122" t="s">
        <v>11472</v>
      </c>
      <c r="T2355" s="122" t="s">
        <v>8007</v>
      </c>
      <c r="U2355" s="172" t="s">
        <v>8008</v>
      </c>
      <c r="V2355" s="122" t="s">
        <v>11473</v>
      </c>
      <c r="W2355" s="148">
        <v>-0.74</v>
      </c>
      <c r="X2355" s="149">
        <v>-0.02</v>
      </c>
      <c r="Y2355" s="149">
        <v>-0.23</v>
      </c>
      <c r="Z2355" s="150">
        <v>-0.78</v>
      </c>
      <c r="AA2355" s="148">
        <v>-0.1</v>
      </c>
      <c r="AB2355" s="149">
        <v>-0.2</v>
      </c>
      <c r="AC2355" s="149">
        <v>-0.22</v>
      </c>
      <c r="AD2355" s="151">
        <v>-0.49</v>
      </c>
      <c r="AE2355" s="148">
        <v>0.33</v>
      </c>
      <c r="AF2355" s="149">
        <v>0.42</v>
      </c>
      <c r="AG2355" s="149">
        <v>0.4</v>
      </c>
      <c r="AH2355" s="151">
        <v>-0.68</v>
      </c>
      <c r="AI2355" s="152">
        <v>0.56000000000000005</v>
      </c>
      <c r="AJ2355" s="149">
        <v>0.56999999999999995</v>
      </c>
      <c r="AK2355" s="149">
        <v>0.36</v>
      </c>
      <c r="AL2355" s="150">
        <v>-0.28000000000000003</v>
      </c>
      <c r="AM2355" s="153">
        <f t="shared" si="273"/>
        <v>-0.64</v>
      </c>
      <c r="AN2355" s="154">
        <f t="shared" si="273"/>
        <v>0.18000000000000002</v>
      </c>
      <c r="AO2355" s="154">
        <f t="shared" si="273"/>
        <v>-1.0000000000000009E-2</v>
      </c>
      <c r="AP2355" s="155">
        <f t="shared" si="273"/>
        <v>-0.29000000000000004</v>
      </c>
      <c r="AQ2355" s="156">
        <f>AVERAGE(Table3[[#This Row],[ HEK293 +Selistat_R1 2]:[ HEK293 +Selistat_R4 5]])</f>
        <v>-0.19</v>
      </c>
      <c r="AR2355" s="153">
        <f t="shared" si="274"/>
        <v>0.43000000000000005</v>
      </c>
      <c r="AS2355" s="154">
        <f t="shared" si="274"/>
        <v>0.62</v>
      </c>
      <c r="AT2355" s="154">
        <f t="shared" si="274"/>
        <v>0.62</v>
      </c>
      <c r="AU2355" s="157">
        <f t="shared" si="274"/>
        <v>-0.19000000000000006</v>
      </c>
      <c r="AV2355" s="158">
        <f t="shared" si="275"/>
        <v>0.66</v>
      </c>
      <c r="AW2355" s="154">
        <f t="shared" si="275"/>
        <v>0.77</v>
      </c>
      <c r="AX2355" s="154">
        <f t="shared" si="275"/>
        <v>0.57999999999999996</v>
      </c>
      <c r="AY2355" s="155">
        <f t="shared" si="275"/>
        <v>0.20999999999999996</v>
      </c>
    </row>
    <row r="2356" spans="1:51" x14ac:dyDescent="0.15">
      <c r="A2356" s="122" t="s">
        <v>11474</v>
      </c>
      <c r="C2356" s="122" t="s">
        <v>11475</v>
      </c>
      <c r="E2356" s="122" t="s">
        <v>11476</v>
      </c>
      <c r="G2356" s="122">
        <v>1</v>
      </c>
      <c r="H2356" s="166">
        <v>0.81071800000000005</v>
      </c>
      <c r="I2356" s="167">
        <v>-2.3333300000000001E-2</v>
      </c>
      <c r="J2356" s="168" t="str">
        <f t="shared" si="270"/>
        <v>FALSE</v>
      </c>
      <c r="K2356" s="169">
        <v>0.392343</v>
      </c>
      <c r="L2356" s="170">
        <f>-LOG10(Table3[[#This Row],[Student''s T-test p-value HEK293 +Selistat_HEK293 UT]])</f>
        <v>0.40633409146431626</v>
      </c>
      <c r="M2356" s="167">
        <v>-0.10249999999999999</v>
      </c>
      <c r="N2356" s="171" t="str">
        <f t="shared" si="271"/>
        <v>FALSE</v>
      </c>
      <c r="O2356" s="146">
        <v>0.66473000000000004</v>
      </c>
      <c r="P2356" s="147">
        <v>-5.7500000000000002E-2</v>
      </c>
      <c r="Q2356" s="171" t="str">
        <f t="shared" si="272"/>
        <v>FALSE</v>
      </c>
      <c r="R2356" s="122" t="s">
        <v>11477</v>
      </c>
      <c r="S2356" s="122" t="s">
        <v>11478</v>
      </c>
      <c r="T2356" s="122" t="s">
        <v>11479</v>
      </c>
      <c r="U2356" s="172" t="s">
        <v>11480</v>
      </c>
      <c r="V2356" s="122" t="s">
        <v>11481</v>
      </c>
      <c r="W2356" s="148">
        <v>-0.2</v>
      </c>
      <c r="X2356" s="149">
        <v>0.03</v>
      </c>
      <c r="Y2356" s="149">
        <v>-0.28000000000000003</v>
      </c>
      <c r="Z2356" s="150">
        <v>0.08</v>
      </c>
      <c r="AA2356" s="148">
        <v>0.15</v>
      </c>
      <c r="AB2356" s="149">
        <v>0.04</v>
      </c>
      <c r="AC2356" s="149">
        <v>0.03</v>
      </c>
      <c r="AD2356" s="151">
        <v>-0.18</v>
      </c>
      <c r="AE2356" s="148">
        <v>7.0000000000000007E-2</v>
      </c>
      <c r="AF2356" s="149">
        <v>0.09</v>
      </c>
      <c r="AG2356" s="149">
        <v>0.12</v>
      </c>
      <c r="AH2356" s="151">
        <v>-0.28999999999999998</v>
      </c>
      <c r="AI2356" s="152">
        <v>0.04</v>
      </c>
      <c r="AJ2356" s="149">
        <v>0.17</v>
      </c>
      <c r="AK2356" s="149">
        <v>0.18</v>
      </c>
      <c r="AL2356" s="150">
        <v>-0.17</v>
      </c>
      <c r="AM2356" s="153">
        <f t="shared" si="273"/>
        <v>-0.35</v>
      </c>
      <c r="AN2356" s="154">
        <f t="shared" si="273"/>
        <v>-1.0000000000000002E-2</v>
      </c>
      <c r="AO2356" s="154">
        <f t="shared" si="273"/>
        <v>-0.31000000000000005</v>
      </c>
      <c r="AP2356" s="155">
        <f t="shared" si="273"/>
        <v>0.26</v>
      </c>
      <c r="AQ2356" s="156">
        <f>AVERAGE(Table3[[#This Row],[ HEK293 +Selistat_R1 2]:[ HEK293 +Selistat_R4 5]])</f>
        <v>-0.10250000000000001</v>
      </c>
      <c r="AR2356" s="153">
        <f t="shared" si="274"/>
        <v>-7.9999999999999988E-2</v>
      </c>
      <c r="AS2356" s="154">
        <f t="shared" si="274"/>
        <v>4.9999999999999996E-2</v>
      </c>
      <c r="AT2356" s="154">
        <f t="shared" si="274"/>
        <v>0.09</v>
      </c>
      <c r="AU2356" s="157">
        <f t="shared" si="274"/>
        <v>-0.10999999999999999</v>
      </c>
      <c r="AV2356" s="158">
        <f t="shared" si="275"/>
        <v>-0.10999999999999999</v>
      </c>
      <c r="AW2356" s="154">
        <f t="shared" si="275"/>
        <v>0.13</v>
      </c>
      <c r="AX2356" s="154">
        <f t="shared" si="275"/>
        <v>0.15</v>
      </c>
      <c r="AY2356" s="155">
        <f t="shared" si="275"/>
        <v>9.9999999999999811E-3</v>
      </c>
    </row>
    <row r="2357" spans="1:51" x14ac:dyDescent="0.15">
      <c r="A2357" s="122" t="s">
        <v>6428</v>
      </c>
      <c r="B2357" s="122" t="s">
        <v>6429</v>
      </c>
      <c r="C2357" s="122" t="s">
        <v>6430</v>
      </c>
      <c r="D2357" s="122" t="s">
        <v>6431</v>
      </c>
      <c r="E2357" s="122" t="s">
        <v>6432</v>
      </c>
      <c r="F2357" s="122" t="s">
        <v>6433</v>
      </c>
      <c r="G2357" s="122">
        <v>2</v>
      </c>
      <c r="H2357" s="166">
        <v>0.79852599999999996</v>
      </c>
      <c r="I2357" s="167">
        <v>-8.5833300000000001E-2</v>
      </c>
      <c r="J2357" s="168" t="str">
        <f t="shared" si="270"/>
        <v>FALSE</v>
      </c>
      <c r="K2357" s="169">
        <v>0.39322000000000001</v>
      </c>
      <c r="L2357" s="170">
        <f>-LOG10(Table3[[#This Row],[Student''s T-test p-value HEK293 +Selistat_HEK293 UT]])</f>
        <v>0.4053644011432006</v>
      </c>
      <c r="M2357" s="167">
        <v>0.38</v>
      </c>
      <c r="N2357" s="171" t="str">
        <f t="shared" si="271"/>
        <v>FALSE</v>
      </c>
      <c r="O2357" s="146">
        <v>0.66553399999999996</v>
      </c>
      <c r="P2357" s="147">
        <v>0.14249999999999999</v>
      </c>
      <c r="Q2357" s="171" t="str">
        <f t="shared" si="272"/>
        <v>FALSE</v>
      </c>
      <c r="R2357" s="122" t="s">
        <v>6434</v>
      </c>
      <c r="S2357" s="122" t="s">
        <v>11482</v>
      </c>
      <c r="T2357" s="122" t="s">
        <v>6436</v>
      </c>
      <c r="U2357" s="172" t="s">
        <v>6437</v>
      </c>
      <c r="V2357" s="122" t="s">
        <v>11483</v>
      </c>
      <c r="W2357" s="148">
        <v>1</v>
      </c>
      <c r="X2357" s="149">
        <v>-0.24</v>
      </c>
      <c r="Y2357" s="149">
        <v>0.99</v>
      </c>
      <c r="Z2357" s="150">
        <v>-0.4</v>
      </c>
      <c r="AA2357" s="148">
        <v>-0.21</v>
      </c>
      <c r="AB2357" s="149">
        <v>0.21</v>
      </c>
      <c r="AC2357" s="149">
        <v>-0.41</v>
      </c>
      <c r="AD2357" s="151">
        <v>0.24</v>
      </c>
      <c r="AE2357" s="148">
        <v>-0.13</v>
      </c>
      <c r="AF2357" s="149">
        <v>0.09</v>
      </c>
      <c r="AG2357" s="149">
        <v>0</v>
      </c>
      <c r="AH2357" s="151">
        <v>-1.1200000000000001</v>
      </c>
      <c r="AI2357" s="152">
        <v>-0.26</v>
      </c>
      <c r="AJ2357" s="149">
        <v>-0.21</v>
      </c>
      <c r="AK2357" s="149">
        <v>-0.43</v>
      </c>
      <c r="AL2357" s="150">
        <v>-0.83</v>
      </c>
      <c r="AM2357" s="153">
        <f t="shared" si="273"/>
        <v>1.21</v>
      </c>
      <c r="AN2357" s="154">
        <f t="shared" si="273"/>
        <v>-0.44999999999999996</v>
      </c>
      <c r="AO2357" s="154">
        <f t="shared" si="273"/>
        <v>1.4</v>
      </c>
      <c r="AP2357" s="155">
        <f t="shared" si="273"/>
        <v>-0.64</v>
      </c>
      <c r="AQ2357" s="156">
        <f>AVERAGE(Table3[[#This Row],[ HEK293 +Selistat_R1 2]:[ HEK293 +Selistat_R4 5]])</f>
        <v>0.38</v>
      </c>
      <c r="AR2357" s="153">
        <f t="shared" si="274"/>
        <v>7.9999999999999988E-2</v>
      </c>
      <c r="AS2357" s="154">
        <f t="shared" si="274"/>
        <v>-0.12</v>
      </c>
      <c r="AT2357" s="154">
        <f t="shared" si="274"/>
        <v>0.41</v>
      </c>
      <c r="AU2357" s="157">
        <f t="shared" si="274"/>
        <v>-1.36</v>
      </c>
      <c r="AV2357" s="158">
        <f t="shared" si="275"/>
        <v>-5.0000000000000017E-2</v>
      </c>
      <c r="AW2357" s="154">
        <f t="shared" si="275"/>
        <v>-0.42</v>
      </c>
      <c r="AX2357" s="154">
        <f t="shared" si="275"/>
        <v>-2.0000000000000018E-2</v>
      </c>
      <c r="AY2357" s="155">
        <f t="shared" si="275"/>
        <v>-1.0699999999999998</v>
      </c>
    </row>
    <row r="2358" spans="1:51" x14ac:dyDescent="0.15">
      <c r="A2358" s="122" t="s">
        <v>2985</v>
      </c>
      <c r="B2358" s="122" t="s">
        <v>2986</v>
      </c>
      <c r="C2358" s="122" t="s">
        <v>2987</v>
      </c>
      <c r="D2358" s="122" t="s">
        <v>2988</v>
      </c>
      <c r="E2358" s="122" t="s">
        <v>2989</v>
      </c>
      <c r="F2358" s="122" t="s">
        <v>2990</v>
      </c>
      <c r="G2358" s="122">
        <v>1</v>
      </c>
      <c r="H2358" s="166">
        <v>0.80742899999999995</v>
      </c>
      <c r="I2358" s="167">
        <v>7.3333300000000004E-2</v>
      </c>
      <c r="J2358" s="168" t="str">
        <f t="shared" si="270"/>
        <v>FALSE</v>
      </c>
      <c r="K2358" s="169">
        <v>0.39323799999999998</v>
      </c>
      <c r="L2358" s="170">
        <f>-LOG10(Table3[[#This Row],[Student''s T-test p-value HEK293 +Selistat_HEK293 UT]])</f>
        <v>0.40534452137676524</v>
      </c>
      <c r="M2358" s="167">
        <v>0.41</v>
      </c>
      <c r="N2358" s="171" t="str">
        <f t="shared" si="271"/>
        <v>FALSE</v>
      </c>
      <c r="O2358" s="146">
        <v>0.88003299999999995</v>
      </c>
      <c r="P2358" s="147">
        <v>-3.5000000000000003E-2</v>
      </c>
      <c r="Q2358" s="171" t="str">
        <f t="shared" si="272"/>
        <v>FALSE</v>
      </c>
      <c r="R2358" s="122" t="s">
        <v>1540</v>
      </c>
      <c r="S2358" s="122" t="s">
        <v>10732</v>
      </c>
      <c r="T2358" s="122" t="s">
        <v>1542</v>
      </c>
      <c r="U2358" s="172" t="s">
        <v>2637</v>
      </c>
      <c r="V2358" s="122" t="s">
        <v>10733</v>
      </c>
      <c r="W2358" s="148">
        <v>1.44</v>
      </c>
      <c r="X2358" s="149">
        <v>-0.04</v>
      </c>
      <c r="Y2358" s="149">
        <v>-0.04</v>
      </c>
      <c r="Z2358" s="150">
        <v>-0.34</v>
      </c>
      <c r="AA2358" s="148">
        <v>0.37</v>
      </c>
      <c r="AB2358" s="149">
        <v>-0.27</v>
      </c>
      <c r="AC2358" s="149">
        <v>-0.16</v>
      </c>
      <c r="AD2358" s="151">
        <v>-0.56000000000000005</v>
      </c>
      <c r="AE2358" s="148">
        <v>-0.64</v>
      </c>
      <c r="AF2358" s="149">
        <v>-0.1</v>
      </c>
      <c r="AG2358" s="149">
        <v>0.14000000000000001</v>
      </c>
      <c r="AH2358" s="151">
        <v>-0.47</v>
      </c>
      <c r="AI2358" s="152">
        <v>-0.41</v>
      </c>
      <c r="AJ2358" s="149">
        <v>0.17</v>
      </c>
      <c r="AK2358" s="149">
        <v>-0.34</v>
      </c>
      <c r="AL2358" s="150">
        <v>-0.35</v>
      </c>
      <c r="AM2358" s="153">
        <f t="shared" si="273"/>
        <v>1.0699999999999998</v>
      </c>
      <c r="AN2358" s="154">
        <f t="shared" si="273"/>
        <v>0.23</v>
      </c>
      <c r="AO2358" s="154">
        <f t="shared" si="273"/>
        <v>0.12</v>
      </c>
      <c r="AP2358" s="155">
        <f t="shared" si="273"/>
        <v>0.22000000000000003</v>
      </c>
      <c r="AQ2358" s="156">
        <f>AVERAGE(Table3[[#This Row],[ HEK293 +Selistat_R1 2]:[ HEK293 +Selistat_R4 5]])</f>
        <v>0.41</v>
      </c>
      <c r="AR2358" s="153">
        <f t="shared" si="274"/>
        <v>-1.01</v>
      </c>
      <c r="AS2358" s="154">
        <f t="shared" si="274"/>
        <v>0.17</v>
      </c>
      <c r="AT2358" s="154">
        <f t="shared" si="274"/>
        <v>0.30000000000000004</v>
      </c>
      <c r="AU2358" s="157">
        <f t="shared" si="274"/>
        <v>9.000000000000008E-2</v>
      </c>
      <c r="AV2358" s="158">
        <f t="shared" si="275"/>
        <v>-0.78</v>
      </c>
      <c r="AW2358" s="154">
        <f t="shared" si="275"/>
        <v>0.44000000000000006</v>
      </c>
      <c r="AX2358" s="154">
        <f t="shared" si="275"/>
        <v>-0.18000000000000002</v>
      </c>
      <c r="AY2358" s="155">
        <f t="shared" si="275"/>
        <v>0.21000000000000008</v>
      </c>
    </row>
    <row r="2359" spans="1:51" x14ac:dyDescent="0.15">
      <c r="A2359" s="122" t="s">
        <v>6326</v>
      </c>
      <c r="B2359" s="122" t="s">
        <v>6327</v>
      </c>
      <c r="C2359" s="122" t="s">
        <v>6328</v>
      </c>
      <c r="D2359" s="122" t="s">
        <v>3903</v>
      </c>
      <c r="E2359" s="122" t="s">
        <v>6329</v>
      </c>
      <c r="F2359" s="122" t="s">
        <v>6330</v>
      </c>
      <c r="G2359" s="122">
        <v>1</v>
      </c>
      <c r="H2359" s="166">
        <v>0.91026099999999999</v>
      </c>
      <c r="I2359" s="167">
        <v>-1.7500000000000002E-2</v>
      </c>
      <c r="J2359" s="168" t="str">
        <f t="shared" si="270"/>
        <v>FALSE</v>
      </c>
      <c r="K2359" s="169">
        <v>0.39328800000000003</v>
      </c>
      <c r="L2359" s="170">
        <f>-LOG10(Table3[[#This Row],[Student''s T-test p-value HEK293 +Selistat_HEK293 UT]])</f>
        <v>0.40528930457751278</v>
      </c>
      <c r="M2359" s="167">
        <v>-0.21249999999999999</v>
      </c>
      <c r="N2359" s="171" t="str">
        <f t="shared" si="271"/>
        <v>FALSE</v>
      </c>
      <c r="O2359" s="146">
        <v>5.8250900000000001E-2</v>
      </c>
      <c r="P2359" s="147">
        <v>0.16</v>
      </c>
      <c r="Q2359" s="171" t="str">
        <f t="shared" si="272"/>
        <v>FALSE</v>
      </c>
      <c r="R2359" s="122" t="s">
        <v>763</v>
      </c>
      <c r="S2359" s="122" t="s">
        <v>11484</v>
      </c>
      <c r="T2359" s="122" t="s">
        <v>765</v>
      </c>
      <c r="U2359" s="172" t="s">
        <v>6332</v>
      </c>
      <c r="V2359" s="122" t="s">
        <v>11485</v>
      </c>
      <c r="W2359" s="148">
        <v>-0.36</v>
      </c>
      <c r="X2359" s="149">
        <v>-0.52</v>
      </c>
      <c r="Y2359" s="149">
        <v>-0.31</v>
      </c>
      <c r="Z2359" s="150">
        <v>0.31</v>
      </c>
      <c r="AA2359" s="148">
        <v>-0.28000000000000003</v>
      </c>
      <c r="AB2359" s="149">
        <v>0.04</v>
      </c>
      <c r="AC2359" s="149">
        <v>0.37</v>
      </c>
      <c r="AD2359" s="151">
        <v>-0.16</v>
      </c>
      <c r="AE2359" s="148">
        <v>0.12</v>
      </c>
      <c r="AF2359" s="149">
        <v>0.23</v>
      </c>
      <c r="AG2359" s="149">
        <v>0</v>
      </c>
      <c r="AH2359" s="151">
        <v>0.26</v>
      </c>
      <c r="AI2359" s="152">
        <v>0.04</v>
      </c>
      <c r="AJ2359" s="149">
        <v>0.03</v>
      </c>
      <c r="AK2359" s="149">
        <v>-0.11</v>
      </c>
      <c r="AL2359" s="150">
        <v>0.01</v>
      </c>
      <c r="AM2359" s="153">
        <f t="shared" si="273"/>
        <v>-7.999999999999996E-2</v>
      </c>
      <c r="AN2359" s="154">
        <f t="shared" si="273"/>
        <v>-0.56000000000000005</v>
      </c>
      <c r="AO2359" s="154">
        <f t="shared" si="273"/>
        <v>-0.67999999999999994</v>
      </c>
      <c r="AP2359" s="155">
        <f t="shared" si="273"/>
        <v>0.47</v>
      </c>
      <c r="AQ2359" s="156">
        <f>AVERAGE(Table3[[#This Row],[ HEK293 +Selistat_R1 2]:[ HEK293 +Selistat_R4 5]])</f>
        <v>-0.21249999999999997</v>
      </c>
      <c r="AR2359" s="153">
        <f t="shared" si="274"/>
        <v>0.4</v>
      </c>
      <c r="AS2359" s="154">
        <f t="shared" si="274"/>
        <v>0.19</v>
      </c>
      <c r="AT2359" s="154">
        <f t="shared" si="274"/>
        <v>-0.37</v>
      </c>
      <c r="AU2359" s="157">
        <f t="shared" si="274"/>
        <v>0.42000000000000004</v>
      </c>
      <c r="AV2359" s="158">
        <f t="shared" si="275"/>
        <v>0.32</v>
      </c>
      <c r="AW2359" s="154">
        <f t="shared" si="275"/>
        <v>-1.0000000000000002E-2</v>
      </c>
      <c r="AX2359" s="154">
        <f t="shared" si="275"/>
        <v>-0.48</v>
      </c>
      <c r="AY2359" s="155">
        <f t="shared" si="275"/>
        <v>0.17</v>
      </c>
    </row>
    <row r="2360" spans="1:51" x14ac:dyDescent="0.15">
      <c r="A2360" s="122" t="s">
        <v>6315</v>
      </c>
      <c r="B2360" s="122" t="s">
        <v>6316</v>
      </c>
      <c r="C2360" s="122" t="s">
        <v>6317</v>
      </c>
      <c r="E2360" s="122" t="s">
        <v>6318</v>
      </c>
      <c r="G2360" s="122">
        <v>1</v>
      </c>
      <c r="H2360" s="166">
        <v>0.299313</v>
      </c>
      <c r="I2360" s="167">
        <v>-0.16833300000000001</v>
      </c>
      <c r="J2360" s="168" t="str">
        <f t="shared" si="270"/>
        <v>FALSE</v>
      </c>
      <c r="K2360" s="169">
        <v>0.393791</v>
      </c>
      <c r="L2360" s="170">
        <f>-LOG10(Table3[[#This Row],[Student''s T-test p-value HEK293 +Selistat_HEK293 UT]])</f>
        <v>0.40473421378195956</v>
      </c>
      <c r="M2360" s="167">
        <v>0.14749999999999999</v>
      </c>
      <c r="N2360" s="171" t="str">
        <f t="shared" si="271"/>
        <v>FALSE</v>
      </c>
      <c r="O2360" s="146">
        <v>0.826129</v>
      </c>
      <c r="P2360" s="147">
        <v>2.2499999999999999E-2</v>
      </c>
      <c r="Q2360" s="171" t="str">
        <f t="shared" si="272"/>
        <v>FALSE</v>
      </c>
      <c r="R2360" s="122" t="s">
        <v>6319</v>
      </c>
      <c r="S2360" s="122" t="s">
        <v>11486</v>
      </c>
      <c r="T2360" s="122" t="s">
        <v>6321</v>
      </c>
      <c r="U2360" s="172" t="s">
        <v>6322</v>
      </c>
      <c r="V2360" s="122" t="s">
        <v>11487</v>
      </c>
      <c r="W2360" s="148">
        <v>0.35</v>
      </c>
      <c r="X2360" s="149">
        <v>0.25</v>
      </c>
      <c r="Y2360" s="149">
        <v>0.03</v>
      </c>
      <c r="Z2360" s="150">
        <v>0.37</v>
      </c>
      <c r="AA2360" s="148">
        <v>-0.31</v>
      </c>
      <c r="AB2360" s="149">
        <v>0.32</v>
      </c>
      <c r="AC2360" s="149">
        <v>0.21</v>
      </c>
      <c r="AD2360" s="151">
        <v>0.19</v>
      </c>
      <c r="AE2360" s="148">
        <v>-0.22</v>
      </c>
      <c r="AF2360" s="149">
        <v>-0.23</v>
      </c>
      <c r="AG2360" s="149">
        <v>-0.34</v>
      </c>
      <c r="AH2360" s="151">
        <v>-0.06</v>
      </c>
      <c r="AI2360" s="152">
        <v>-0.37</v>
      </c>
      <c r="AJ2360" s="149">
        <v>-0.19</v>
      </c>
      <c r="AK2360" s="149">
        <v>-0.35</v>
      </c>
      <c r="AL2360" s="150">
        <v>-0.03</v>
      </c>
      <c r="AM2360" s="153">
        <f t="shared" si="273"/>
        <v>0.65999999999999992</v>
      </c>
      <c r="AN2360" s="154">
        <f t="shared" si="273"/>
        <v>-7.0000000000000007E-2</v>
      </c>
      <c r="AO2360" s="154">
        <f t="shared" si="273"/>
        <v>-0.18</v>
      </c>
      <c r="AP2360" s="155">
        <f t="shared" si="273"/>
        <v>0.18</v>
      </c>
      <c r="AQ2360" s="156">
        <f>AVERAGE(Table3[[#This Row],[ HEK293 +Selistat_R1 2]:[ HEK293 +Selistat_R4 5]])</f>
        <v>0.14749999999999996</v>
      </c>
      <c r="AR2360" s="153">
        <f t="shared" si="274"/>
        <v>0.09</v>
      </c>
      <c r="AS2360" s="154">
        <f t="shared" si="274"/>
        <v>-0.55000000000000004</v>
      </c>
      <c r="AT2360" s="154">
        <f t="shared" si="274"/>
        <v>-0.55000000000000004</v>
      </c>
      <c r="AU2360" s="157">
        <f t="shared" si="274"/>
        <v>-0.25</v>
      </c>
      <c r="AV2360" s="158">
        <f t="shared" si="275"/>
        <v>-0.06</v>
      </c>
      <c r="AW2360" s="154">
        <f t="shared" si="275"/>
        <v>-0.51</v>
      </c>
      <c r="AX2360" s="154">
        <f t="shared" si="275"/>
        <v>-0.55999999999999994</v>
      </c>
      <c r="AY2360" s="155">
        <f t="shared" si="275"/>
        <v>-0.22</v>
      </c>
    </row>
    <row r="2361" spans="1:51" x14ac:dyDescent="0.15">
      <c r="A2361" s="122" t="s">
        <v>11488</v>
      </c>
      <c r="C2361" s="122" t="s">
        <v>3027</v>
      </c>
      <c r="E2361" s="122" t="s">
        <v>11489</v>
      </c>
      <c r="G2361" s="122">
        <v>1</v>
      </c>
      <c r="H2361" s="166">
        <v>0.48466999999999999</v>
      </c>
      <c r="I2361" s="167">
        <v>6.08333E-2</v>
      </c>
      <c r="J2361" s="168" t="str">
        <f t="shared" si="270"/>
        <v>FALSE</v>
      </c>
      <c r="K2361" s="169">
        <v>0.39389099999999999</v>
      </c>
      <c r="L2361" s="170">
        <f>-LOG10(Table3[[#This Row],[Student''s T-test p-value HEK293 +Selistat_HEK293 UT]])</f>
        <v>0.40462394225506509</v>
      </c>
      <c r="M2361" s="167">
        <v>-7.7499999999999999E-2</v>
      </c>
      <c r="N2361" s="171" t="str">
        <f t="shared" si="271"/>
        <v>FALSE</v>
      </c>
      <c r="O2361" s="146">
        <v>0.63505100000000003</v>
      </c>
      <c r="P2361" s="147">
        <v>4.4999999999999998E-2</v>
      </c>
      <c r="Q2361" s="171" t="str">
        <f t="shared" si="272"/>
        <v>FALSE</v>
      </c>
      <c r="R2361" s="122" t="s">
        <v>11490</v>
      </c>
      <c r="S2361" s="122" t="s">
        <v>11491</v>
      </c>
      <c r="T2361" s="122" t="s">
        <v>11492</v>
      </c>
      <c r="U2361" s="172" t="s">
        <v>11493</v>
      </c>
      <c r="V2361" s="122" t="s">
        <v>11494</v>
      </c>
      <c r="W2361" s="148">
        <v>-0.2</v>
      </c>
      <c r="X2361" s="149">
        <v>-0.26</v>
      </c>
      <c r="Y2361" s="149">
        <v>-7.0000000000000007E-2</v>
      </c>
      <c r="Z2361" s="150">
        <v>0.01</v>
      </c>
      <c r="AA2361" s="148">
        <v>-0.19</v>
      </c>
      <c r="AB2361" s="149">
        <v>-0.08</v>
      </c>
      <c r="AC2361" s="149">
        <v>0.09</v>
      </c>
      <c r="AD2361" s="151">
        <v>-0.03</v>
      </c>
      <c r="AE2361" s="148">
        <v>0.13</v>
      </c>
      <c r="AF2361" s="149">
        <v>-0.03</v>
      </c>
      <c r="AG2361" s="149">
        <v>0.19</v>
      </c>
      <c r="AH2361" s="151">
        <v>0.11</v>
      </c>
      <c r="AI2361" s="152">
        <v>0.16</v>
      </c>
      <c r="AJ2361" s="149">
        <v>-0.04</v>
      </c>
      <c r="AK2361" s="149">
        <v>-0.11</v>
      </c>
      <c r="AL2361" s="150">
        <v>0.21</v>
      </c>
      <c r="AM2361" s="153">
        <f t="shared" si="273"/>
        <v>-1.0000000000000009E-2</v>
      </c>
      <c r="AN2361" s="154">
        <f t="shared" si="273"/>
        <v>-0.18</v>
      </c>
      <c r="AO2361" s="154">
        <f t="shared" si="273"/>
        <v>-0.16</v>
      </c>
      <c r="AP2361" s="155">
        <f t="shared" si="273"/>
        <v>0.04</v>
      </c>
      <c r="AQ2361" s="156">
        <f>AVERAGE(Table3[[#This Row],[ HEK293 +Selistat_R1 2]:[ HEK293 +Selistat_R4 5]])</f>
        <v>-7.7499999999999999E-2</v>
      </c>
      <c r="AR2361" s="153">
        <f t="shared" si="274"/>
        <v>0.32</v>
      </c>
      <c r="AS2361" s="154">
        <f t="shared" si="274"/>
        <v>0.05</v>
      </c>
      <c r="AT2361" s="154">
        <f t="shared" si="274"/>
        <v>0.1</v>
      </c>
      <c r="AU2361" s="157">
        <f t="shared" si="274"/>
        <v>0.14000000000000001</v>
      </c>
      <c r="AV2361" s="158">
        <f t="shared" si="275"/>
        <v>0.35</v>
      </c>
      <c r="AW2361" s="154">
        <f t="shared" si="275"/>
        <v>0.04</v>
      </c>
      <c r="AX2361" s="154">
        <f t="shared" si="275"/>
        <v>-0.2</v>
      </c>
      <c r="AY2361" s="155">
        <f t="shared" si="275"/>
        <v>0.24</v>
      </c>
    </row>
    <row r="2362" spans="1:51" x14ac:dyDescent="0.15">
      <c r="A2362" s="122" t="s">
        <v>11495</v>
      </c>
      <c r="C2362" s="122" t="s">
        <v>11496</v>
      </c>
      <c r="E2362" s="122" t="s">
        <v>11497</v>
      </c>
      <c r="F2362" s="122" t="s">
        <v>11498</v>
      </c>
      <c r="G2362" s="122">
        <v>1</v>
      </c>
      <c r="H2362" s="166">
        <v>0.99221999999999999</v>
      </c>
      <c r="I2362" s="167">
        <v>1.6666700000000001E-3</v>
      </c>
      <c r="J2362" s="168" t="str">
        <f t="shared" si="270"/>
        <v>FALSE</v>
      </c>
      <c r="K2362" s="169">
        <v>0.39502300000000001</v>
      </c>
      <c r="L2362" s="170">
        <f>-LOG10(Table3[[#This Row],[Student''s T-test p-value HEK293 +Selistat_HEK293 UT]])</f>
        <v>0.40337761707662156</v>
      </c>
      <c r="M2362" s="167">
        <v>-0.21</v>
      </c>
      <c r="N2362" s="171" t="str">
        <f t="shared" si="271"/>
        <v>FALSE</v>
      </c>
      <c r="O2362" s="146">
        <v>0.31185200000000002</v>
      </c>
      <c r="P2362" s="147">
        <v>-0.155</v>
      </c>
      <c r="Q2362" s="171" t="str">
        <f t="shared" si="272"/>
        <v>FALSE</v>
      </c>
      <c r="R2362" s="122" t="s">
        <v>11499</v>
      </c>
      <c r="S2362" s="122" t="s">
        <v>11500</v>
      </c>
      <c r="T2362" s="122" t="s">
        <v>11501</v>
      </c>
      <c r="U2362" s="172" t="s">
        <v>11502</v>
      </c>
      <c r="V2362" s="122" t="s">
        <v>11503</v>
      </c>
      <c r="W2362" s="148">
        <v>-0.21</v>
      </c>
      <c r="X2362" s="149">
        <v>-0.37</v>
      </c>
      <c r="Y2362" s="149">
        <v>-0.47</v>
      </c>
      <c r="Z2362" s="150">
        <v>0.11</v>
      </c>
      <c r="AA2362" s="148">
        <v>-0.06</v>
      </c>
      <c r="AB2362" s="149">
        <v>-0.54</v>
      </c>
      <c r="AC2362" s="149">
        <v>0.35</v>
      </c>
      <c r="AD2362" s="151">
        <v>0.15</v>
      </c>
      <c r="AE2362" s="148">
        <v>0.02</v>
      </c>
      <c r="AF2362" s="149">
        <v>-0.14000000000000001</v>
      </c>
      <c r="AG2362" s="149">
        <v>-0.12</v>
      </c>
      <c r="AH2362" s="151">
        <v>0.26</v>
      </c>
      <c r="AI2362" s="152">
        <v>0.25</v>
      </c>
      <c r="AJ2362" s="149">
        <v>-0.14000000000000001</v>
      </c>
      <c r="AK2362" s="149">
        <v>0.18</v>
      </c>
      <c r="AL2362" s="150">
        <v>0.35</v>
      </c>
      <c r="AM2362" s="153">
        <f t="shared" si="273"/>
        <v>-0.15</v>
      </c>
      <c r="AN2362" s="154">
        <f t="shared" si="273"/>
        <v>0.17000000000000004</v>
      </c>
      <c r="AO2362" s="154">
        <f t="shared" si="273"/>
        <v>-0.82</v>
      </c>
      <c r="AP2362" s="155">
        <f t="shared" si="273"/>
        <v>-3.9999999999999994E-2</v>
      </c>
      <c r="AQ2362" s="156">
        <f>AVERAGE(Table3[[#This Row],[ HEK293 +Selistat_R1 2]:[ HEK293 +Selistat_R4 5]])</f>
        <v>-0.21</v>
      </c>
      <c r="AR2362" s="153">
        <f t="shared" si="274"/>
        <v>0.08</v>
      </c>
      <c r="AS2362" s="154">
        <f t="shared" si="274"/>
        <v>0.4</v>
      </c>
      <c r="AT2362" s="154">
        <f t="shared" si="274"/>
        <v>-0.47</v>
      </c>
      <c r="AU2362" s="157">
        <f t="shared" si="274"/>
        <v>0.11000000000000001</v>
      </c>
      <c r="AV2362" s="158">
        <f t="shared" si="275"/>
        <v>0.31</v>
      </c>
      <c r="AW2362" s="154">
        <f t="shared" si="275"/>
        <v>0.4</v>
      </c>
      <c r="AX2362" s="154">
        <f t="shared" si="275"/>
        <v>-0.16999999999999998</v>
      </c>
      <c r="AY2362" s="155">
        <f t="shared" si="275"/>
        <v>0.19999999999999998</v>
      </c>
    </row>
    <row r="2363" spans="1:51" x14ac:dyDescent="0.15">
      <c r="A2363" s="122" t="s">
        <v>3298</v>
      </c>
      <c r="B2363" s="122" t="s">
        <v>3299</v>
      </c>
      <c r="C2363" s="122" t="s">
        <v>3300</v>
      </c>
      <c r="D2363" s="122" t="s">
        <v>3301</v>
      </c>
      <c r="E2363" s="122" t="s">
        <v>3302</v>
      </c>
      <c r="F2363" s="122" t="s">
        <v>3303</v>
      </c>
      <c r="G2363" s="122">
        <v>4</v>
      </c>
      <c r="H2363" s="166">
        <v>0.18101200000000001</v>
      </c>
      <c r="I2363" s="167">
        <v>0.184167</v>
      </c>
      <c r="J2363" s="168" t="str">
        <f t="shared" si="270"/>
        <v>FALSE</v>
      </c>
      <c r="K2363" s="169">
        <v>0.39527499999999999</v>
      </c>
      <c r="L2363" s="170">
        <f>-LOG10(Table3[[#This Row],[Student''s T-test p-value HEK293 +Selistat_HEK293 UT]])</f>
        <v>0.40310065265775974</v>
      </c>
      <c r="M2363" s="167">
        <v>0.19750000000000001</v>
      </c>
      <c r="N2363" s="171" t="str">
        <f t="shared" si="271"/>
        <v>FALSE</v>
      </c>
      <c r="O2363" s="146">
        <v>0.96677299999999999</v>
      </c>
      <c r="P2363" s="147">
        <v>-5.0000000000000001E-3</v>
      </c>
      <c r="Q2363" s="171" t="str">
        <f t="shared" si="272"/>
        <v>FALSE</v>
      </c>
      <c r="R2363" s="122" t="s">
        <v>99</v>
      </c>
      <c r="S2363" s="122" t="s">
        <v>100</v>
      </c>
      <c r="T2363" s="122" t="s">
        <v>101</v>
      </c>
      <c r="U2363" s="172" t="s">
        <v>2684</v>
      </c>
      <c r="V2363" s="122" t="s">
        <v>11504</v>
      </c>
      <c r="W2363" s="148">
        <v>-0.12</v>
      </c>
      <c r="X2363" s="149">
        <v>-0.08</v>
      </c>
      <c r="Y2363" s="149">
        <v>-0.18</v>
      </c>
      <c r="Z2363" s="150">
        <v>0.55000000000000004</v>
      </c>
      <c r="AA2363" s="148">
        <v>-0.06</v>
      </c>
      <c r="AB2363" s="149">
        <v>-0.55000000000000004</v>
      </c>
      <c r="AC2363" s="149">
        <v>0</v>
      </c>
      <c r="AD2363" s="151">
        <v>-0.01</v>
      </c>
      <c r="AE2363" s="148">
        <v>0.01</v>
      </c>
      <c r="AF2363" s="149">
        <v>-0.08</v>
      </c>
      <c r="AG2363" s="149">
        <v>-0.02</v>
      </c>
      <c r="AH2363" s="151">
        <v>0.17</v>
      </c>
      <c r="AI2363" s="152">
        <v>0.02</v>
      </c>
      <c r="AJ2363" s="149">
        <v>-0.19</v>
      </c>
      <c r="AK2363" s="149">
        <v>-0.03</v>
      </c>
      <c r="AL2363" s="150">
        <v>0.3</v>
      </c>
      <c r="AM2363" s="153">
        <f t="shared" si="273"/>
        <v>-0.06</v>
      </c>
      <c r="AN2363" s="154">
        <f t="shared" si="273"/>
        <v>0.47000000000000003</v>
      </c>
      <c r="AO2363" s="154">
        <f t="shared" si="273"/>
        <v>-0.18</v>
      </c>
      <c r="AP2363" s="155">
        <f t="shared" si="273"/>
        <v>0.56000000000000005</v>
      </c>
      <c r="AQ2363" s="156">
        <f>AVERAGE(Table3[[#This Row],[ HEK293 +Selistat_R1 2]:[ HEK293 +Selistat_R4 5]])</f>
        <v>0.19750000000000001</v>
      </c>
      <c r="AR2363" s="153">
        <f t="shared" si="274"/>
        <v>6.9999999999999993E-2</v>
      </c>
      <c r="AS2363" s="154">
        <f t="shared" si="274"/>
        <v>0.47000000000000003</v>
      </c>
      <c r="AT2363" s="154">
        <f t="shared" si="274"/>
        <v>-0.02</v>
      </c>
      <c r="AU2363" s="157">
        <f t="shared" si="274"/>
        <v>0.18000000000000002</v>
      </c>
      <c r="AV2363" s="158">
        <f t="shared" si="275"/>
        <v>0.08</v>
      </c>
      <c r="AW2363" s="154">
        <f t="shared" si="275"/>
        <v>0.36000000000000004</v>
      </c>
      <c r="AX2363" s="154">
        <f t="shared" si="275"/>
        <v>-0.03</v>
      </c>
      <c r="AY2363" s="155">
        <f t="shared" si="275"/>
        <v>0.31</v>
      </c>
    </row>
    <row r="2364" spans="1:51" x14ac:dyDescent="0.15">
      <c r="A2364" s="122" t="s">
        <v>5363</v>
      </c>
      <c r="B2364" s="122" t="s">
        <v>5364</v>
      </c>
      <c r="C2364" s="122" t="s">
        <v>5365</v>
      </c>
      <c r="D2364" s="122" t="s">
        <v>4043</v>
      </c>
      <c r="E2364" s="122" t="s">
        <v>5366</v>
      </c>
      <c r="F2364" s="122" t="s">
        <v>5367</v>
      </c>
      <c r="G2364" s="122">
        <v>1</v>
      </c>
      <c r="H2364" s="166">
        <v>0.34585900000000003</v>
      </c>
      <c r="I2364" s="167">
        <v>-0.22416700000000001</v>
      </c>
      <c r="J2364" s="168" t="str">
        <f t="shared" si="270"/>
        <v>FALSE</v>
      </c>
      <c r="K2364" s="169">
        <v>0.39593600000000001</v>
      </c>
      <c r="L2364" s="170">
        <f>-LOG10(Table3[[#This Row],[Student''s T-test p-value HEK293 +Selistat_HEK293 UT]])</f>
        <v>0.40237500875411414</v>
      </c>
      <c r="M2364" s="167">
        <v>0.21249999999999999</v>
      </c>
      <c r="N2364" s="171" t="str">
        <f t="shared" si="271"/>
        <v>FALSE</v>
      </c>
      <c r="O2364" s="146">
        <v>0.89853099999999997</v>
      </c>
      <c r="P2364" s="147">
        <v>2.5000000000000001E-2</v>
      </c>
      <c r="Q2364" s="171" t="str">
        <f t="shared" si="272"/>
        <v>FALSE</v>
      </c>
      <c r="R2364" s="122" t="s">
        <v>5368</v>
      </c>
      <c r="S2364" s="122" t="s">
        <v>11505</v>
      </c>
      <c r="T2364" s="122" t="s">
        <v>5370</v>
      </c>
      <c r="U2364" s="172" t="s">
        <v>5371</v>
      </c>
      <c r="V2364" s="122" t="s">
        <v>9505</v>
      </c>
      <c r="W2364" s="148">
        <v>0.45</v>
      </c>
      <c r="X2364" s="149">
        <v>0.55000000000000004</v>
      </c>
      <c r="Y2364" s="149">
        <v>0.35</v>
      </c>
      <c r="Z2364" s="150">
        <v>-0.04</v>
      </c>
      <c r="AA2364" s="148">
        <v>0.05</v>
      </c>
      <c r="AB2364" s="149">
        <v>0.68</v>
      </c>
      <c r="AC2364" s="149">
        <v>-0.13</v>
      </c>
      <c r="AD2364" s="151">
        <v>-0.14000000000000001</v>
      </c>
      <c r="AE2364" s="148">
        <v>-0.16</v>
      </c>
      <c r="AF2364" s="149">
        <v>-0.31</v>
      </c>
      <c r="AG2364" s="149">
        <v>-0.11</v>
      </c>
      <c r="AH2364" s="151">
        <v>-0.68</v>
      </c>
      <c r="AI2364" s="152">
        <v>0.02</v>
      </c>
      <c r="AJ2364" s="149">
        <v>-0.31</v>
      </c>
      <c r="AK2364" s="149">
        <v>-0.44</v>
      </c>
      <c r="AL2364" s="150">
        <v>-0.63</v>
      </c>
      <c r="AM2364" s="153">
        <f t="shared" si="273"/>
        <v>0.4</v>
      </c>
      <c r="AN2364" s="154">
        <f t="shared" si="273"/>
        <v>-0.13</v>
      </c>
      <c r="AO2364" s="154">
        <f t="shared" si="273"/>
        <v>0.48</v>
      </c>
      <c r="AP2364" s="155">
        <f t="shared" si="273"/>
        <v>0.1</v>
      </c>
      <c r="AQ2364" s="156">
        <f>AVERAGE(Table3[[#This Row],[ HEK293 +Selistat_R1 2]:[ HEK293 +Selistat_R4 5]])</f>
        <v>0.21249999999999999</v>
      </c>
      <c r="AR2364" s="153">
        <f t="shared" si="274"/>
        <v>-0.21000000000000002</v>
      </c>
      <c r="AS2364" s="154">
        <f t="shared" si="274"/>
        <v>-0.99</v>
      </c>
      <c r="AT2364" s="154">
        <f t="shared" si="274"/>
        <v>2.0000000000000004E-2</v>
      </c>
      <c r="AU2364" s="157">
        <f t="shared" si="274"/>
        <v>-0.54</v>
      </c>
      <c r="AV2364" s="158">
        <f t="shared" si="275"/>
        <v>-3.0000000000000002E-2</v>
      </c>
      <c r="AW2364" s="154">
        <f t="shared" si="275"/>
        <v>-0.99</v>
      </c>
      <c r="AX2364" s="154">
        <f t="shared" si="275"/>
        <v>-0.31</v>
      </c>
      <c r="AY2364" s="155">
        <f t="shared" si="275"/>
        <v>-0.49</v>
      </c>
    </row>
    <row r="2365" spans="1:51" x14ac:dyDescent="0.15">
      <c r="A2365" s="122" t="s">
        <v>3213</v>
      </c>
      <c r="B2365" s="122" t="s">
        <v>5110</v>
      </c>
      <c r="C2365" s="122" t="s">
        <v>5941</v>
      </c>
      <c r="D2365" s="122" t="s">
        <v>3018</v>
      </c>
      <c r="E2365" s="122" t="s">
        <v>5942</v>
      </c>
      <c r="G2365" s="122">
        <v>1</v>
      </c>
      <c r="H2365" s="166">
        <v>0.53088100000000005</v>
      </c>
      <c r="I2365" s="167">
        <v>6.83333E-2</v>
      </c>
      <c r="J2365" s="168" t="str">
        <f t="shared" si="270"/>
        <v>FALSE</v>
      </c>
      <c r="K2365" s="169">
        <v>0.39621000000000001</v>
      </c>
      <c r="L2365" s="170">
        <f>-LOG10(Table3[[#This Row],[Student''s T-test p-value HEK293 +Selistat_HEK293 UT]])</f>
        <v>0.40207456743954018</v>
      </c>
      <c r="M2365" s="167">
        <v>0.1275</v>
      </c>
      <c r="N2365" s="171" t="str">
        <f t="shared" si="271"/>
        <v>FALSE</v>
      </c>
      <c r="O2365" s="146">
        <v>0.81751600000000002</v>
      </c>
      <c r="P2365" s="147">
        <v>-3.2500000000000001E-2</v>
      </c>
      <c r="Q2365" s="171" t="str">
        <f t="shared" si="272"/>
        <v>FALSE</v>
      </c>
      <c r="R2365" s="122" t="s">
        <v>5943</v>
      </c>
      <c r="S2365" s="122" t="s">
        <v>11506</v>
      </c>
      <c r="T2365" s="122" t="s">
        <v>5945</v>
      </c>
      <c r="U2365" s="172" t="s">
        <v>5946</v>
      </c>
      <c r="V2365" s="122" t="s">
        <v>11507</v>
      </c>
      <c r="W2365" s="148">
        <v>0.02</v>
      </c>
      <c r="X2365" s="149">
        <v>-0.01</v>
      </c>
      <c r="Y2365" s="149">
        <v>-0.19</v>
      </c>
      <c r="Z2365" s="150">
        <v>0.44</v>
      </c>
      <c r="AA2365" s="148">
        <v>0.02</v>
      </c>
      <c r="AB2365" s="149">
        <v>-0.16</v>
      </c>
      <c r="AC2365" s="149">
        <v>-0.01</v>
      </c>
      <c r="AD2365" s="151">
        <v>-0.1</v>
      </c>
      <c r="AE2365" s="148">
        <v>-0.22</v>
      </c>
      <c r="AF2365" s="149">
        <v>-0.11</v>
      </c>
      <c r="AG2365" s="149">
        <v>0</v>
      </c>
      <c r="AH2365" s="151">
        <v>0.17</v>
      </c>
      <c r="AI2365" s="152">
        <v>-0.02</v>
      </c>
      <c r="AJ2365" s="149">
        <v>-0.06</v>
      </c>
      <c r="AK2365" s="149">
        <v>-0.23</v>
      </c>
      <c r="AL2365" s="150">
        <v>0.28000000000000003</v>
      </c>
      <c r="AM2365" s="153">
        <f t="shared" si="273"/>
        <v>0</v>
      </c>
      <c r="AN2365" s="154">
        <f t="shared" si="273"/>
        <v>0.15</v>
      </c>
      <c r="AO2365" s="154">
        <f t="shared" si="273"/>
        <v>-0.18</v>
      </c>
      <c r="AP2365" s="155">
        <f t="shared" si="273"/>
        <v>0.54</v>
      </c>
      <c r="AQ2365" s="156">
        <f>AVERAGE(Table3[[#This Row],[ HEK293 +Selistat_R1 2]:[ HEK293 +Selistat_R4 5]])</f>
        <v>0.1275</v>
      </c>
      <c r="AR2365" s="153">
        <f t="shared" si="274"/>
        <v>-0.24</v>
      </c>
      <c r="AS2365" s="154">
        <f t="shared" si="274"/>
        <v>0.05</v>
      </c>
      <c r="AT2365" s="154">
        <f t="shared" si="274"/>
        <v>0.01</v>
      </c>
      <c r="AU2365" s="157">
        <f t="shared" si="274"/>
        <v>0.27</v>
      </c>
      <c r="AV2365" s="158">
        <f t="shared" si="275"/>
        <v>-0.04</v>
      </c>
      <c r="AW2365" s="154">
        <f t="shared" si="275"/>
        <v>0.1</v>
      </c>
      <c r="AX2365" s="154">
        <f t="shared" si="275"/>
        <v>-0.22</v>
      </c>
      <c r="AY2365" s="155">
        <f t="shared" si="275"/>
        <v>0.38</v>
      </c>
    </row>
    <row r="2366" spans="1:51" x14ac:dyDescent="0.15">
      <c r="A2366" s="122" t="s">
        <v>6928</v>
      </c>
      <c r="B2366" s="122" t="s">
        <v>6929</v>
      </c>
      <c r="C2366" s="122" t="s">
        <v>6930</v>
      </c>
      <c r="D2366" s="122" t="s">
        <v>6931</v>
      </c>
      <c r="E2366" s="122" t="s">
        <v>6932</v>
      </c>
      <c r="G2366" s="122">
        <v>3</v>
      </c>
      <c r="H2366" s="166">
        <v>0.84189400000000003</v>
      </c>
      <c r="I2366" s="167">
        <v>-3.4166700000000001E-2</v>
      </c>
      <c r="J2366" s="168" t="str">
        <f t="shared" si="270"/>
        <v>FALSE</v>
      </c>
      <c r="K2366" s="169">
        <v>0.39624500000000001</v>
      </c>
      <c r="L2366" s="170">
        <f>-LOG10(Table3[[#This Row],[Student''s T-test p-value HEK293 +Selistat_HEK293 UT]])</f>
        <v>0.40203620486532082</v>
      </c>
      <c r="M2366" s="167">
        <v>-0.20749999999999999</v>
      </c>
      <c r="N2366" s="171" t="str">
        <f t="shared" si="271"/>
        <v>FALSE</v>
      </c>
      <c r="O2366" s="146">
        <v>0.39245799999999997</v>
      </c>
      <c r="P2366" s="147">
        <v>-0.155</v>
      </c>
      <c r="Q2366" s="171" t="str">
        <f t="shared" si="272"/>
        <v>FALSE</v>
      </c>
      <c r="R2366" s="122" t="s">
        <v>6933</v>
      </c>
      <c r="S2366" s="122" t="s">
        <v>7476</v>
      </c>
      <c r="T2366" s="122" t="s">
        <v>6935</v>
      </c>
      <c r="U2366" s="172" t="s">
        <v>6936</v>
      </c>
      <c r="V2366" s="122" t="s">
        <v>7477</v>
      </c>
      <c r="W2366" s="148">
        <v>-0.23</v>
      </c>
      <c r="X2366" s="149">
        <v>-0.5</v>
      </c>
      <c r="Y2366" s="149">
        <v>-0.26</v>
      </c>
      <c r="Z2366" s="150">
        <v>0.16</v>
      </c>
      <c r="AA2366" s="148">
        <v>7.0000000000000007E-2</v>
      </c>
      <c r="AB2366" s="149">
        <v>-0.48</v>
      </c>
      <c r="AC2366" s="149">
        <v>0.4</v>
      </c>
      <c r="AD2366" s="151">
        <v>0.01</v>
      </c>
      <c r="AE2366" s="148">
        <v>0.39</v>
      </c>
      <c r="AF2366" s="149">
        <v>-0.19</v>
      </c>
      <c r="AG2366" s="149">
        <v>-0.27</v>
      </c>
      <c r="AH2366" s="151">
        <v>-0.03</v>
      </c>
      <c r="AI2366" s="152">
        <v>0.32</v>
      </c>
      <c r="AJ2366" s="149">
        <v>-7.0000000000000007E-2</v>
      </c>
      <c r="AK2366" s="149">
        <v>0.18</v>
      </c>
      <c r="AL2366" s="150">
        <v>0.09</v>
      </c>
      <c r="AM2366" s="153">
        <f t="shared" si="273"/>
        <v>-0.30000000000000004</v>
      </c>
      <c r="AN2366" s="154">
        <f t="shared" si="273"/>
        <v>-2.0000000000000018E-2</v>
      </c>
      <c r="AO2366" s="154">
        <f t="shared" si="273"/>
        <v>-0.66</v>
      </c>
      <c r="AP2366" s="155">
        <f t="shared" si="273"/>
        <v>0.15</v>
      </c>
      <c r="AQ2366" s="156">
        <f>AVERAGE(Table3[[#This Row],[ HEK293 +Selistat_R1 2]:[ HEK293 +Selistat_R4 5]])</f>
        <v>-0.20750000000000002</v>
      </c>
      <c r="AR2366" s="153">
        <f t="shared" si="274"/>
        <v>0.32</v>
      </c>
      <c r="AS2366" s="154">
        <f t="shared" si="274"/>
        <v>0.28999999999999998</v>
      </c>
      <c r="AT2366" s="154">
        <f t="shared" si="274"/>
        <v>-0.67</v>
      </c>
      <c r="AU2366" s="157">
        <f t="shared" si="274"/>
        <v>-0.04</v>
      </c>
      <c r="AV2366" s="158">
        <f t="shared" si="275"/>
        <v>0.25</v>
      </c>
      <c r="AW2366" s="154">
        <f t="shared" si="275"/>
        <v>0.41</v>
      </c>
      <c r="AX2366" s="154">
        <f t="shared" si="275"/>
        <v>-0.22000000000000003</v>
      </c>
      <c r="AY2366" s="155">
        <f t="shared" si="275"/>
        <v>0.08</v>
      </c>
    </row>
    <row r="2367" spans="1:51" x14ac:dyDescent="0.15">
      <c r="A2367" s="122" t="s">
        <v>11508</v>
      </c>
      <c r="B2367" s="122" t="s">
        <v>4198</v>
      </c>
      <c r="C2367" s="122" t="s">
        <v>5382</v>
      </c>
      <c r="D2367" s="122" t="s">
        <v>11509</v>
      </c>
      <c r="E2367" s="122" t="s">
        <v>11510</v>
      </c>
      <c r="G2367" s="122">
        <v>2</v>
      </c>
      <c r="H2367" s="166">
        <v>6.8157999999999996E-2</v>
      </c>
      <c r="I2367" s="167">
        <v>-0.26750000000000002</v>
      </c>
      <c r="J2367" s="168" t="str">
        <f t="shared" si="270"/>
        <v>FALSE</v>
      </c>
      <c r="K2367" s="169">
        <v>0.39662999999999998</v>
      </c>
      <c r="L2367" s="170">
        <f>-LOG10(Table3[[#This Row],[Student''s T-test p-value HEK293 +Selistat_HEK293 UT]])</f>
        <v>0.40161444005075619</v>
      </c>
      <c r="M2367" s="167">
        <v>-0.1525</v>
      </c>
      <c r="N2367" s="171" t="str">
        <f t="shared" si="271"/>
        <v>FALSE</v>
      </c>
      <c r="O2367" s="146">
        <v>0.29106700000000002</v>
      </c>
      <c r="P2367" s="147">
        <v>0.18</v>
      </c>
      <c r="Q2367" s="171" t="str">
        <f t="shared" si="272"/>
        <v>FALSE</v>
      </c>
      <c r="R2367" s="122" t="s">
        <v>11511</v>
      </c>
      <c r="S2367" s="122" t="s">
        <v>11512</v>
      </c>
      <c r="T2367" s="122" t="s">
        <v>11513</v>
      </c>
      <c r="U2367" s="172" t="s">
        <v>11514</v>
      </c>
      <c r="V2367" s="122" t="s">
        <v>11515</v>
      </c>
      <c r="W2367" s="148">
        <v>-0.21</v>
      </c>
      <c r="X2367" s="149">
        <v>0.14000000000000001</v>
      </c>
      <c r="Y2367" s="149">
        <v>0.14000000000000001</v>
      </c>
      <c r="Z2367" s="150">
        <v>0.04</v>
      </c>
      <c r="AA2367" s="148">
        <v>0.53</v>
      </c>
      <c r="AB2367" s="149">
        <v>0.28999999999999998</v>
      </c>
      <c r="AC2367" s="149">
        <v>-0.13</v>
      </c>
      <c r="AD2367" s="151">
        <v>0.03</v>
      </c>
      <c r="AE2367" s="148">
        <v>0.1</v>
      </c>
      <c r="AF2367" s="149">
        <v>-0.38</v>
      </c>
      <c r="AG2367" s="149">
        <v>-0.19</v>
      </c>
      <c r="AH2367" s="151">
        <v>0.25</v>
      </c>
      <c r="AI2367" s="152">
        <v>-0.06</v>
      </c>
      <c r="AJ2367" s="149">
        <v>-0.28999999999999998</v>
      </c>
      <c r="AK2367" s="149">
        <v>-0.36</v>
      </c>
      <c r="AL2367" s="150">
        <v>-0.23</v>
      </c>
      <c r="AM2367" s="153">
        <f t="shared" si="273"/>
        <v>-0.74</v>
      </c>
      <c r="AN2367" s="154">
        <f t="shared" si="273"/>
        <v>-0.14999999999999997</v>
      </c>
      <c r="AO2367" s="154">
        <f t="shared" si="273"/>
        <v>0.27</v>
      </c>
      <c r="AP2367" s="155">
        <f t="shared" si="273"/>
        <v>1.0000000000000002E-2</v>
      </c>
      <c r="AQ2367" s="156">
        <f>AVERAGE(Table3[[#This Row],[ HEK293 +Selistat_R1 2]:[ HEK293 +Selistat_R4 5]])</f>
        <v>-0.15249999999999997</v>
      </c>
      <c r="AR2367" s="153">
        <f t="shared" si="274"/>
        <v>-0.43000000000000005</v>
      </c>
      <c r="AS2367" s="154">
        <f t="shared" si="274"/>
        <v>-0.66999999999999993</v>
      </c>
      <c r="AT2367" s="154">
        <f t="shared" si="274"/>
        <v>-0.06</v>
      </c>
      <c r="AU2367" s="157">
        <f t="shared" si="274"/>
        <v>0.22</v>
      </c>
      <c r="AV2367" s="158">
        <f t="shared" si="275"/>
        <v>-0.59000000000000008</v>
      </c>
      <c r="AW2367" s="154">
        <f t="shared" si="275"/>
        <v>-0.57999999999999996</v>
      </c>
      <c r="AX2367" s="154">
        <f t="shared" si="275"/>
        <v>-0.22999999999999998</v>
      </c>
      <c r="AY2367" s="155">
        <f t="shared" si="275"/>
        <v>-0.26</v>
      </c>
    </row>
    <row r="2368" spans="1:51" x14ac:dyDescent="0.15">
      <c r="A2368" s="122" t="s">
        <v>3865</v>
      </c>
      <c r="B2368" s="122" t="s">
        <v>3866</v>
      </c>
      <c r="C2368" s="122" t="s">
        <v>3867</v>
      </c>
      <c r="D2368" s="122" t="s">
        <v>3830</v>
      </c>
      <c r="E2368" s="122" t="s">
        <v>3868</v>
      </c>
      <c r="F2368" s="122" t="s">
        <v>3869</v>
      </c>
      <c r="G2368" s="122">
        <v>2</v>
      </c>
      <c r="H2368" s="166">
        <v>0.86616899999999997</v>
      </c>
      <c r="I2368" s="167">
        <v>2.91667E-2</v>
      </c>
      <c r="J2368" s="168" t="str">
        <f t="shared" si="270"/>
        <v>FALSE</v>
      </c>
      <c r="K2368" s="169">
        <v>0.39682499999999998</v>
      </c>
      <c r="L2368" s="170">
        <f>-LOG10(Table3[[#This Row],[Student''s T-test p-value HEK293 +Selistat_HEK293 UT]])</f>
        <v>0.40140097507624317</v>
      </c>
      <c r="M2368" s="167">
        <v>-0.1875</v>
      </c>
      <c r="N2368" s="171" t="str">
        <f t="shared" si="271"/>
        <v>FALSE</v>
      </c>
      <c r="O2368" s="146">
        <v>0.29575699999999999</v>
      </c>
      <c r="P2368" s="147">
        <v>-0.19500000000000001</v>
      </c>
      <c r="Q2368" s="171" t="str">
        <f t="shared" si="272"/>
        <v>FALSE</v>
      </c>
      <c r="R2368" s="122" t="s">
        <v>1770</v>
      </c>
      <c r="S2368" s="122" t="s">
        <v>1771</v>
      </c>
      <c r="T2368" s="122" t="s">
        <v>1772</v>
      </c>
      <c r="U2368" s="172" t="s">
        <v>3870</v>
      </c>
      <c r="V2368" s="122" t="s">
        <v>6622</v>
      </c>
      <c r="W2368" s="148">
        <v>-0.51</v>
      </c>
      <c r="X2368" s="149">
        <v>-0.44</v>
      </c>
      <c r="Y2368" s="149">
        <v>-0.3</v>
      </c>
      <c r="Z2368" s="150">
        <v>0.31</v>
      </c>
      <c r="AA2368" s="148">
        <v>-0.17</v>
      </c>
      <c r="AB2368" s="149">
        <v>-0.21</v>
      </c>
      <c r="AC2368" s="149">
        <v>0.04</v>
      </c>
      <c r="AD2368" s="151">
        <v>0.15</v>
      </c>
      <c r="AE2368" s="148">
        <v>0.37</v>
      </c>
      <c r="AF2368" s="149">
        <v>-0.03</v>
      </c>
      <c r="AG2368" s="149">
        <v>-0.11</v>
      </c>
      <c r="AH2368" s="151">
        <v>-0.26</v>
      </c>
      <c r="AI2368" s="152">
        <v>0.43</v>
      </c>
      <c r="AJ2368" s="149">
        <v>-0.04</v>
      </c>
      <c r="AK2368" s="149">
        <v>0.08</v>
      </c>
      <c r="AL2368" s="150">
        <v>0.28000000000000003</v>
      </c>
      <c r="AM2368" s="153">
        <f t="shared" si="273"/>
        <v>-0.33999999999999997</v>
      </c>
      <c r="AN2368" s="154">
        <f t="shared" si="273"/>
        <v>-0.23</v>
      </c>
      <c r="AO2368" s="154">
        <f t="shared" si="273"/>
        <v>-0.33999999999999997</v>
      </c>
      <c r="AP2368" s="155">
        <f t="shared" si="273"/>
        <v>0.16</v>
      </c>
      <c r="AQ2368" s="156">
        <f>AVERAGE(Table3[[#This Row],[ HEK293 +Selistat_R1 2]:[ HEK293 +Selistat_R4 5]])</f>
        <v>-0.18749999999999997</v>
      </c>
      <c r="AR2368" s="153">
        <f t="shared" si="274"/>
        <v>0.54</v>
      </c>
      <c r="AS2368" s="154">
        <f t="shared" si="274"/>
        <v>0.18</v>
      </c>
      <c r="AT2368" s="154">
        <f t="shared" si="274"/>
        <v>-0.15</v>
      </c>
      <c r="AU2368" s="157">
        <f t="shared" si="274"/>
        <v>-0.41000000000000003</v>
      </c>
      <c r="AV2368" s="158">
        <f t="shared" si="275"/>
        <v>0.6</v>
      </c>
      <c r="AW2368" s="154">
        <f t="shared" si="275"/>
        <v>0.16999999999999998</v>
      </c>
      <c r="AX2368" s="154">
        <f t="shared" si="275"/>
        <v>0.04</v>
      </c>
      <c r="AY2368" s="155">
        <f t="shared" si="275"/>
        <v>0.13000000000000003</v>
      </c>
    </row>
    <row r="2369" spans="1:51" x14ac:dyDescent="0.15">
      <c r="A2369" s="122" t="s">
        <v>10463</v>
      </c>
      <c r="B2369" s="122" t="s">
        <v>5364</v>
      </c>
      <c r="C2369" s="122" t="s">
        <v>10464</v>
      </c>
      <c r="D2369" s="122" t="s">
        <v>4043</v>
      </c>
      <c r="E2369" s="122" t="s">
        <v>10465</v>
      </c>
      <c r="F2369" s="122" t="s">
        <v>5367</v>
      </c>
      <c r="G2369" s="122">
        <v>1</v>
      </c>
      <c r="H2369" s="166">
        <v>0.93616999999999995</v>
      </c>
      <c r="I2369" s="167">
        <v>0.02</v>
      </c>
      <c r="J2369" s="168" t="str">
        <f t="shared" si="270"/>
        <v>FALSE</v>
      </c>
      <c r="K2369" s="169">
        <v>0.39684900000000001</v>
      </c>
      <c r="L2369" s="170">
        <f>-LOG10(Table3[[#This Row],[Student''s T-test p-value HEK293 +Selistat_HEK293 UT]])</f>
        <v>0.40137470971396882</v>
      </c>
      <c r="M2369" s="167">
        <v>-0.17</v>
      </c>
      <c r="N2369" s="171" t="str">
        <f t="shared" si="271"/>
        <v>FALSE</v>
      </c>
      <c r="O2369" s="146">
        <v>4.8886800000000001E-2</v>
      </c>
      <c r="P2369" s="147">
        <v>-0.69</v>
      </c>
      <c r="Q2369" s="171" t="str">
        <f t="shared" si="272"/>
        <v>FALSE</v>
      </c>
      <c r="R2369" s="122" t="s">
        <v>1258</v>
      </c>
      <c r="S2369" s="122" t="s">
        <v>11516</v>
      </c>
      <c r="T2369" s="122" t="s">
        <v>1260</v>
      </c>
      <c r="U2369" s="172" t="s">
        <v>10467</v>
      </c>
      <c r="V2369" s="122" t="s">
        <v>11517</v>
      </c>
      <c r="W2369" s="148">
        <v>0.19</v>
      </c>
      <c r="X2369" s="149">
        <v>-0.14000000000000001</v>
      </c>
      <c r="Y2369" s="149">
        <v>-0.41</v>
      </c>
      <c r="Z2369" s="150">
        <v>-0.6</v>
      </c>
      <c r="AA2369" s="148">
        <v>7.0000000000000007E-2</v>
      </c>
      <c r="AB2369" s="149">
        <v>0.04</v>
      </c>
      <c r="AC2369" s="149">
        <v>-0.18</v>
      </c>
      <c r="AD2369" s="151">
        <v>-0.21</v>
      </c>
      <c r="AE2369" s="148">
        <v>0</v>
      </c>
      <c r="AF2369" s="149">
        <v>0.14000000000000001</v>
      </c>
      <c r="AG2369" s="149">
        <v>-0.44</v>
      </c>
      <c r="AH2369" s="151">
        <v>-0.9</v>
      </c>
      <c r="AI2369" s="152">
        <v>0.34</v>
      </c>
      <c r="AJ2369" s="149">
        <v>0.25</v>
      </c>
      <c r="AK2369" s="149">
        <v>0.83</v>
      </c>
      <c r="AL2369" s="150">
        <v>0.14000000000000001</v>
      </c>
      <c r="AM2369" s="153">
        <f t="shared" si="273"/>
        <v>0.12</v>
      </c>
      <c r="AN2369" s="154">
        <f t="shared" si="273"/>
        <v>-0.18000000000000002</v>
      </c>
      <c r="AO2369" s="154">
        <f t="shared" si="273"/>
        <v>-0.22999999999999998</v>
      </c>
      <c r="AP2369" s="155">
        <f t="shared" si="273"/>
        <v>-0.39</v>
      </c>
      <c r="AQ2369" s="156">
        <f>AVERAGE(Table3[[#This Row],[ HEK293 +Selistat_R1 2]:[ HEK293 +Selistat_R4 5]])</f>
        <v>-0.17</v>
      </c>
      <c r="AR2369" s="153">
        <f t="shared" si="274"/>
        <v>-7.0000000000000007E-2</v>
      </c>
      <c r="AS2369" s="154">
        <f t="shared" si="274"/>
        <v>0.1</v>
      </c>
      <c r="AT2369" s="154">
        <f t="shared" si="274"/>
        <v>-0.26</v>
      </c>
      <c r="AU2369" s="157">
        <f t="shared" si="274"/>
        <v>-0.69000000000000006</v>
      </c>
      <c r="AV2369" s="158">
        <f t="shared" si="275"/>
        <v>0.27</v>
      </c>
      <c r="AW2369" s="154">
        <f t="shared" si="275"/>
        <v>0.21</v>
      </c>
      <c r="AX2369" s="154">
        <f t="shared" si="275"/>
        <v>1.01</v>
      </c>
      <c r="AY2369" s="155">
        <f t="shared" si="275"/>
        <v>0.35</v>
      </c>
    </row>
    <row r="2370" spans="1:51" x14ac:dyDescent="0.15">
      <c r="A2370" s="122" t="s">
        <v>8233</v>
      </c>
      <c r="B2370" s="122" t="s">
        <v>8234</v>
      </c>
      <c r="C2370" s="122" t="s">
        <v>8235</v>
      </c>
      <c r="D2370" s="122" t="s">
        <v>3882</v>
      </c>
      <c r="E2370" s="122" t="s">
        <v>8236</v>
      </c>
      <c r="G2370" s="122">
        <v>1</v>
      </c>
      <c r="H2370" s="166">
        <v>7.8448199999999996E-2</v>
      </c>
      <c r="I2370" s="167">
        <v>0.27500000000000002</v>
      </c>
      <c r="J2370" s="168" t="str">
        <f t="shared" si="270"/>
        <v>FALSE</v>
      </c>
      <c r="K2370" s="169">
        <v>0.39708399999999999</v>
      </c>
      <c r="L2370" s="170">
        <f>-LOG10(Table3[[#This Row],[Student''s T-test p-value HEK293 +Selistat_HEK293 UT]])</f>
        <v>0.40111761193310363</v>
      </c>
      <c r="M2370" s="167">
        <v>0.16</v>
      </c>
      <c r="N2370" s="171" t="str">
        <f t="shared" si="271"/>
        <v>FALSE</v>
      </c>
      <c r="O2370" s="146">
        <v>0.60899199999999998</v>
      </c>
      <c r="P2370" s="147">
        <v>-0.1</v>
      </c>
      <c r="Q2370" s="171" t="str">
        <f t="shared" si="272"/>
        <v>FALSE</v>
      </c>
      <c r="R2370" s="122" t="s">
        <v>8237</v>
      </c>
      <c r="S2370" s="122" t="s">
        <v>11518</v>
      </c>
      <c r="T2370" s="122" t="s">
        <v>8239</v>
      </c>
      <c r="U2370" s="172" t="s">
        <v>8240</v>
      </c>
      <c r="V2370" s="122" t="s">
        <v>11519</v>
      </c>
      <c r="W2370" s="148">
        <v>-7.0000000000000007E-2</v>
      </c>
      <c r="X2370" s="149">
        <v>0.18</v>
      </c>
      <c r="Y2370" s="149">
        <v>0.03</v>
      </c>
      <c r="Z2370" s="150">
        <v>-0.42</v>
      </c>
      <c r="AA2370" s="148">
        <v>0.03</v>
      </c>
      <c r="AB2370" s="149">
        <v>-0.08</v>
      </c>
      <c r="AC2370" s="149">
        <v>-0.45</v>
      </c>
      <c r="AD2370" s="151">
        <v>-0.42</v>
      </c>
      <c r="AE2370" s="148">
        <v>0.06</v>
      </c>
      <c r="AF2370" s="149">
        <v>0.32</v>
      </c>
      <c r="AG2370" s="149">
        <v>0.1</v>
      </c>
      <c r="AH2370" s="151">
        <v>-0.27</v>
      </c>
      <c r="AI2370" s="152">
        <v>0</v>
      </c>
      <c r="AJ2370" s="149">
        <v>0.28999999999999998</v>
      </c>
      <c r="AK2370" s="149">
        <v>0.47</v>
      </c>
      <c r="AL2370" s="150">
        <v>-0.15</v>
      </c>
      <c r="AM2370" s="153">
        <f t="shared" si="273"/>
        <v>-0.1</v>
      </c>
      <c r="AN2370" s="154">
        <f t="shared" si="273"/>
        <v>0.26</v>
      </c>
      <c r="AO2370" s="154">
        <f t="shared" si="273"/>
        <v>0.48</v>
      </c>
      <c r="AP2370" s="155">
        <f t="shared" si="273"/>
        <v>0</v>
      </c>
      <c r="AQ2370" s="156">
        <f>AVERAGE(Table3[[#This Row],[ HEK293 +Selistat_R1 2]:[ HEK293 +Selistat_R4 5]])</f>
        <v>0.16</v>
      </c>
      <c r="AR2370" s="153">
        <f t="shared" si="274"/>
        <v>0.03</v>
      </c>
      <c r="AS2370" s="154">
        <f t="shared" si="274"/>
        <v>0.4</v>
      </c>
      <c r="AT2370" s="154">
        <f t="shared" si="274"/>
        <v>0.55000000000000004</v>
      </c>
      <c r="AU2370" s="157">
        <f t="shared" si="274"/>
        <v>0.14999999999999997</v>
      </c>
      <c r="AV2370" s="158">
        <f t="shared" si="275"/>
        <v>-0.03</v>
      </c>
      <c r="AW2370" s="154">
        <f t="shared" si="275"/>
        <v>0.37</v>
      </c>
      <c r="AX2370" s="154">
        <f t="shared" si="275"/>
        <v>0.91999999999999993</v>
      </c>
      <c r="AY2370" s="155">
        <f t="shared" si="275"/>
        <v>0.27</v>
      </c>
    </row>
    <row r="2371" spans="1:51" x14ac:dyDescent="0.15">
      <c r="A2371" s="122" t="s">
        <v>3260</v>
      </c>
      <c r="B2371" s="122" t="s">
        <v>3261</v>
      </c>
      <c r="C2371" s="122" t="s">
        <v>3262</v>
      </c>
      <c r="D2371" s="122" t="s">
        <v>3263</v>
      </c>
      <c r="E2371" s="122" t="s">
        <v>3264</v>
      </c>
      <c r="G2371" s="122">
        <v>1</v>
      </c>
      <c r="H2371" s="166">
        <v>0.14240700000000001</v>
      </c>
      <c r="I2371" s="167">
        <v>0.13166700000000001</v>
      </c>
      <c r="J2371" s="168" t="str">
        <f t="shared" si="270"/>
        <v>FALSE</v>
      </c>
      <c r="K2371" s="169">
        <v>0.39732699999999999</v>
      </c>
      <c r="L2371" s="170">
        <f>-LOG10(Table3[[#This Row],[Student''s T-test p-value HEK293 +Selistat_HEK293 UT]])</f>
        <v>0.40085192184977403</v>
      </c>
      <c r="M2371" s="167">
        <v>7.4999999999999997E-2</v>
      </c>
      <c r="N2371" s="171" t="str">
        <f t="shared" si="271"/>
        <v>FALSE</v>
      </c>
      <c r="O2371" s="146">
        <v>0.65334899999999996</v>
      </c>
      <c r="P2371" s="147">
        <v>0.06</v>
      </c>
      <c r="Q2371" s="171" t="str">
        <f t="shared" si="272"/>
        <v>FALSE</v>
      </c>
      <c r="R2371" s="122" t="s">
        <v>3265</v>
      </c>
      <c r="S2371" s="122" t="s">
        <v>11520</v>
      </c>
      <c r="T2371" s="122" t="s">
        <v>3267</v>
      </c>
      <c r="U2371" s="172" t="s">
        <v>2679</v>
      </c>
      <c r="V2371" s="122" t="s">
        <v>11521</v>
      </c>
      <c r="W2371" s="148">
        <v>0.05</v>
      </c>
      <c r="X2371" s="149">
        <v>0.03</v>
      </c>
      <c r="Y2371" s="149">
        <v>-0.05</v>
      </c>
      <c r="Z2371" s="150">
        <v>-0.15</v>
      </c>
      <c r="AA2371" s="148">
        <v>0.05</v>
      </c>
      <c r="AB2371" s="149">
        <v>-0.04</v>
      </c>
      <c r="AC2371" s="149">
        <v>-0.17</v>
      </c>
      <c r="AD2371" s="151">
        <v>-0.26</v>
      </c>
      <c r="AE2371" s="148">
        <v>0.14000000000000001</v>
      </c>
      <c r="AF2371" s="149">
        <v>0.21</v>
      </c>
      <c r="AG2371" s="149">
        <v>0.11</v>
      </c>
      <c r="AH2371" s="151">
        <v>-0.12</v>
      </c>
      <c r="AI2371" s="152">
        <v>0.2</v>
      </c>
      <c r="AJ2371" s="149">
        <v>0.08</v>
      </c>
      <c r="AK2371" s="149">
        <v>0.1</v>
      </c>
      <c r="AL2371" s="150">
        <v>-0.28000000000000003</v>
      </c>
      <c r="AM2371" s="153">
        <f t="shared" si="273"/>
        <v>0</v>
      </c>
      <c r="AN2371" s="154">
        <f t="shared" si="273"/>
        <v>7.0000000000000007E-2</v>
      </c>
      <c r="AO2371" s="154">
        <f t="shared" si="273"/>
        <v>0.12000000000000001</v>
      </c>
      <c r="AP2371" s="155">
        <f t="shared" ref="AP2371:AP2434" si="276">Z2371-AD2371</f>
        <v>0.11000000000000001</v>
      </c>
      <c r="AQ2371" s="156">
        <f>AVERAGE(Table3[[#This Row],[ HEK293 +Selistat_R1 2]:[ HEK293 +Selistat_R4 5]])</f>
        <v>7.5000000000000011E-2</v>
      </c>
      <c r="AR2371" s="153">
        <f t="shared" si="274"/>
        <v>9.0000000000000011E-2</v>
      </c>
      <c r="AS2371" s="154">
        <f t="shared" si="274"/>
        <v>0.25</v>
      </c>
      <c r="AT2371" s="154">
        <f t="shared" si="274"/>
        <v>0.28000000000000003</v>
      </c>
      <c r="AU2371" s="157">
        <f t="shared" ref="AU2371:AU2434" si="277">AH2371-AD2371</f>
        <v>0.14000000000000001</v>
      </c>
      <c r="AV2371" s="158">
        <f t="shared" si="275"/>
        <v>0.15000000000000002</v>
      </c>
      <c r="AW2371" s="154">
        <f t="shared" si="275"/>
        <v>0.12</v>
      </c>
      <c r="AX2371" s="154">
        <f t="shared" si="275"/>
        <v>0.27</v>
      </c>
      <c r="AY2371" s="155">
        <f t="shared" ref="AY2371:AY2434" si="278">AL2371-AD2371</f>
        <v>-2.0000000000000018E-2</v>
      </c>
    </row>
    <row r="2372" spans="1:51" x14ac:dyDescent="0.15">
      <c r="A2372" s="122" t="s">
        <v>2858</v>
      </c>
      <c r="B2372" s="122" t="s">
        <v>2859</v>
      </c>
      <c r="C2372" s="122" t="s">
        <v>7798</v>
      </c>
      <c r="D2372" s="122" t="s">
        <v>2861</v>
      </c>
      <c r="E2372" s="122" t="s">
        <v>6505</v>
      </c>
      <c r="F2372" s="122" t="s">
        <v>4595</v>
      </c>
      <c r="G2372" s="122">
        <v>2</v>
      </c>
      <c r="H2372" s="166">
        <v>0.67551099999999997</v>
      </c>
      <c r="I2372" s="167">
        <v>6.9166699999999998E-2</v>
      </c>
      <c r="J2372" s="168" t="str">
        <f t="shared" ref="J2372:J2435" si="279">IF(AND(H2372&lt;0.05,ABS(I2372&gt;1)),"TRUE","FALSE")</f>
        <v>FALSE</v>
      </c>
      <c r="K2372" s="169">
        <v>0.39748099999999997</v>
      </c>
      <c r="L2372" s="170">
        <f>-LOG10(Table3[[#This Row],[Student''s T-test p-value HEK293 +Selistat_HEK293 UT]])</f>
        <v>0.40068362623359993</v>
      </c>
      <c r="M2372" s="167">
        <v>-0.17249999999999999</v>
      </c>
      <c r="N2372" s="171" t="str">
        <f t="shared" ref="N2372:N2435" si="280">IF(AND(K2372&lt;0.05,ABS(M2372&gt;1)),"TRUE","FALSE")</f>
        <v>FALSE</v>
      </c>
      <c r="O2372" s="146">
        <v>0.83641799999999999</v>
      </c>
      <c r="P2372" s="147">
        <v>3.5000000000000003E-2</v>
      </c>
      <c r="Q2372" s="171" t="str">
        <f t="shared" ref="Q2372:Q2435" si="281">IF(AND(O2372&lt;0.05,ABS(P2372&gt;1)),"TRUE","FALSE")</f>
        <v>FALSE</v>
      </c>
      <c r="R2372" s="122" t="s">
        <v>7799</v>
      </c>
      <c r="S2372" s="122" t="s">
        <v>11004</v>
      </c>
      <c r="T2372" s="122" t="s">
        <v>7801</v>
      </c>
      <c r="U2372" s="172" t="s">
        <v>7802</v>
      </c>
      <c r="V2372" s="122" t="s">
        <v>11005</v>
      </c>
      <c r="W2372" s="148">
        <v>-0.47</v>
      </c>
      <c r="X2372" s="149">
        <v>-0.47</v>
      </c>
      <c r="Y2372" s="149">
        <v>-0.15</v>
      </c>
      <c r="Z2372" s="150">
        <v>0.1</v>
      </c>
      <c r="AA2372" s="148">
        <v>-0.19</v>
      </c>
      <c r="AB2372" s="149">
        <v>-0.17</v>
      </c>
      <c r="AC2372" s="149">
        <v>0.31</v>
      </c>
      <c r="AD2372" s="151">
        <v>-0.25</v>
      </c>
      <c r="AE2372" s="148">
        <v>0.12</v>
      </c>
      <c r="AF2372" s="149">
        <v>-0.03</v>
      </c>
      <c r="AG2372" s="149">
        <v>0.02</v>
      </c>
      <c r="AH2372" s="151">
        <v>0.42</v>
      </c>
      <c r="AI2372" s="152">
        <v>0.16</v>
      </c>
      <c r="AJ2372" s="149">
        <v>-0.13</v>
      </c>
      <c r="AK2372" s="149">
        <v>-7.0000000000000007E-2</v>
      </c>
      <c r="AL2372" s="150">
        <v>0.43</v>
      </c>
      <c r="AM2372" s="153">
        <f t="shared" ref="AM2372:AP2435" si="282">W2372-AA2372</f>
        <v>-0.27999999999999997</v>
      </c>
      <c r="AN2372" s="154">
        <f t="shared" si="282"/>
        <v>-0.29999999999999993</v>
      </c>
      <c r="AO2372" s="154">
        <f t="shared" si="282"/>
        <v>-0.45999999999999996</v>
      </c>
      <c r="AP2372" s="155">
        <f t="shared" si="276"/>
        <v>0.35</v>
      </c>
      <c r="AQ2372" s="156">
        <f>AVERAGE(Table3[[#This Row],[ HEK293 +Selistat_R1 2]:[ HEK293 +Selistat_R4 5]])</f>
        <v>-0.17249999999999996</v>
      </c>
      <c r="AR2372" s="153">
        <f t="shared" ref="AR2372:AU2435" si="283">AE2372-AA2372</f>
        <v>0.31</v>
      </c>
      <c r="AS2372" s="154">
        <f t="shared" si="283"/>
        <v>0.14000000000000001</v>
      </c>
      <c r="AT2372" s="154">
        <f t="shared" si="283"/>
        <v>-0.28999999999999998</v>
      </c>
      <c r="AU2372" s="157">
        <f t="shared" si="277"/>
        <v>0.66999999999999993</v>
      </c>
      <c r="AV2372" s="158">
        <f t="shared" ref="AV2372:AY2435" si="284">AI2372-AA2372</f>
        <v>0.35</v>
      </c>
      <c r="AW2372" s="154">
        <f t="shared" si="284"/>
        <v>4.0000000000000008E-2</v>
      </c>
      <c r="AX2372" s="154">
        <f t="shared" si="284"/>
        <v>-0.38</v>
      </c>
      <c r="AY2372" s="155">
        <f t="shared" si="278"/>
        <v>0.67999999999999994</v>
      </c>
    </row>
    <row r="2373" spans="1:51" x14ac:dyDescent="0.15">
      <c r="A2373" s="122" t="s">
        <v>3224</v>
      </c>
      <c r="B2373" s="122" t="s">
        <v>3225</v>
      </c>
      <c r="C2373" s="122" t="s">
        <v>4629</v>
      </c>
      <c r="E2373" s="122" t="s">
        <v>4630</v>
      </c>
      <c r="G2373" s="122">
        <v>3</v>
      </c>
      <c r="H2373" s="166">
        <v>6.2340399999999997E-2</v>
      </c>
      <c r="I2373" s="167">
        <v>-0.406667</v>
      </c>
      <c r="J2373" s="168" t="str">
        <f t="shared" si="279"/>
        <v>FALSE</v>
      </c>
      <c r="K2373" s="169">
        <v>0.39763799999999999</v>
      </c>
      <c r="L2373" s="170">
        <f>-LOG10(Table3[[#This Row],[Student''s T-test p-value HEK293 +Selistat_HEK293 UT]])</f>
        <v>0.40051211924019403</v>
      </c>
      <c r="M2373" s="167">
        <v>-0.21249999999999999</v>
      </c>
      <c r="N2373" s="171" t="str">
        <f t="shared" si="280"/>
        <v>FALSE</v>
      </c>
      <c r="O2373" s="146">
        <v>0.68990799999999997</v>
      </c>
      <c r="P2373" s="147">
        <v>-0.1075</v>
      </c>
      <c r="Q2373" s="171" t="str">
        <f t="shared" si="281"/>
        <v>FALSE</v>
      </c>
      <c r="R2373" s="122" t="s">
        <v>1510</v>
      </c>
      <c r="S2373" s="122" t="s">
        <v>1514</v>
      </c>
      <c r="T2373" s="122" t="s">
        <v>1512</v>
      </c>
      <c r="U2373" s="172" t="s">
        <v>4631</v>
      </c>
      <c r="V2373" s="122" t="s">
        <v>11522</v>
      </c>
      <c r="W2373" s="148">
        <v>-0.41</v>
      </c>
      <c r="X2373" s="149">
        <v>0.11</v>
      </c>
      <c r="Y2373" s="149">
        <v>0.13</v>
      </c>
      <c r="Z2373" s="150">
        <v>0.35</v>
      </c>
      <c r="AA2373" s="148">
        <v>-0.01</v>
      </c>
      <c r="AB2373" s="149">
        <v>-0.02</v>
      </c>
      <c r="AC2373" s="149">
        <v>0.38</v>
      </c>
      <c r="AD2373" s="151">
        <v>0.68</v>
      </c>
      <c r="AE2373" s="148">
        <v>-0.32</v>
      </c>
      <c r="AF2373" s="149">
        <v>-0.61</v>
      </c>
      <c r="AG2373" s="149">
        <v>-0.38</v>
      </c>
      <c r="AH2373" s="151">
        <v>0.11</v>
      </c>
      <c r="AI2373" s="152">
        <v>-0.18</v>
      </c>
      <c r="AJ2373" s="149">
        <v>-0.64</v>
      </c>
      <c r="AK2373" s="149">
        <v>-0.31</v>
      </c>
      <c r="AL2373" s="150">
        <v>0.36</v>
      </c>
      <c r="AM2373" s="153">
        <f t="shared" si="282"/>
        <v>-0.39999999999999997</v>
      </c>
      <c r="AN2373" s="154">
        <f t="shared" si="282"/>
        <v>0.13</v>
      </c>
      <c r="AO2373" s="154">
        <f t="shared" si="282"/>
        <v>-0.25</v>
      </c>
      <c r="AP2373" s="155">
        <f t="shared" si="276"/>
        <v>-0.33000000000000007</v>
      </c>
      <c r="AQ2373" s="156">
        <f>AVERAGE(Table3[[#This Row],[ HEK293 +Selistat_R1 2]:[ HEK293 +Selistat_R4 5]])</f>
        <v>-0.21250000000000002</v>
      </c>
      <c r="AR2373" s="153">
        <f t="shared" si="283"/>
        <v>-0.31</v>
      </c>
      <c r="AS2373" s="154">
        <f t="shared" si="283"/>
        <v>-0.59</v>
      </c>
      <c r="AT2373" s="154">
        <f t="shared" si="283"/>
        <v>-0.76</v>
      </c>
      <c r="AU2373" s="157">
        <f t="shared" si="277"/>
        <v>-0.57000000000000006</v>
      </c>
      <c r="AV2373" s="158">
        <f t="shared" si="284"/>
        <v>-0.16999999999999998</v>
      </c>
      <c r="AW2373" s="154">
        <f t="shared" si="284"/>
        <v>-0.62</v>
      </c>
      <c r="AX2373" s="154">
        <f t="shared" si="284"/>
        <v>-0.69</v>
      </c>
      <c r="AY2373" s="155">
        <f t="shared" si="278"/>
        <v>-0.32000000000000006</v>
      </c>
    </row>
    <row r="2374" spans="1:51" x14ac:dyDescent="0.15">
      <c r="A2374" s="122" t="s">
        <v>4811</v>
      </c>
      <c r="B2374" s="122" t="s">
        <v>3114</v>
      </c>
      <c r="C2374" s="122" t="s">
        <v>4812</v>
      </c>
      <c r="D2374" s="122" t="s">
        <v>4813</v>
      </c>
      <c r="E2374" s="122" t="s">
        <v>4814</v>
      </c>
      <c r="F2374" s="122" t="s">
        <v>4815</v>
      </c>
      <c r="G2374" s="122">
        <v>2</v>
      </c>
      <c r="H2374" s="166">
        <v>0.69803599999999999</v>
      </c>
      <c r="I2374" s="167">
        <v>-5.1666700000000003E-2</v>
      </c>
      <c r="J2374" s="168" t="str">
        <f t="shared" si="279"/>
        <v>FALSE</v>
      </c>
      <c r="K2374" s="169">
        <v>0.39773500000000001</v>
      </c>
      <c r="L2374" s="170">
        <f>-LOG10(Table3[[#This Row],[Student''s T-test p-value HEK293 +Selistat_HEK293 UT]])</f>
        <v>0.40040619016049567</v>
      </c>
      <c r="M2374" s="167">
        <v>-0.18</v>
      </c>
      <c r="N2374" s="171" t="str">
        <f t="shared" si="280"/>
        <v>FALSE</v>
      </c>
      <c r="O2374" s="146">
        <v>0.896401</v>
      </c>
      <c r="P2374" s="147">
        <v>-1.4999999999999999E-2</v>
      </c>
      <c r="Q2374" s="171" t="str">
        <f t="shared" si="281"/>
        <v>FALSE</v>
      </c>
      <c r="R2374" s="122" t="s">
        <v>1668</v>
      </c>
      <c r="S2374" s="122" t="s">
        <v>1678</v>
      </c>
      <c r="T2374" s="122" t="s">
        <v>1670</v>
      </c>
      <c r="U2374" s="172" t="s">
        <v>4817</v>
      </c>
      <c r="V2374" s="122" t="s">
        <v>10734</v>
      </c>
      <c r="W2374" s="148">
        <v>-7.0000000000000007E-2</v>
      </c>
      <c r="X2374" s="149">
        <v>-0.36</v>
      </c>
      <c r="Y2374" s="149">
        <v>-0.19</v>
      </c>
      <c r="Z2374" s="150">
        <v>-0.01</v>
      </c>
      <c r="AA2374" s="148">
        <v>-0.22</v>
      </c>
      <c r="AB2374" s="149">
        <v>-0.22</v>
      </c>
      <c r="AC2374" s="149">
        <v>-0.02</v>
      </c>
      <c r="AD2374" s="151">
        <v>0.55000000000000004</v>
      </c>
      <c r="AE2374" s="148">
        <v>0.27</v>
      </c>
      <c r="AF2374" s="149">
        <v>0.1</v>
      </c>
      <c r="AG2374" s="149">
        <v>-0.01</v>
      </c>
      <c r="AH2374" s="151">
        <v>-0.25</v>
      </c>
      <c r="AI2374" s="152">
        <v>7.0000000000000007E-2</v>
      </c>
      <c r="AJ2374" s="149">
        <v>0.06</v>
      </c>
      <c r="AK2374" s="149">
        <v>0.05</v>
      </c>
      <c r="AL2374" s="150">
        <v>-0.01</v>
      </c>
      <c r="AM2374" s="153">
        <f t="shared" si="282"/>
        <v>0.15</v>
      </c>
      <c r="AN2374" s="154">
        <f t="shared" si="282"/>
        <v>-0.13999999999999999</v>
      </c>
      <c r="AO2374" s="154">
        <f t="shared" si="282"/>
        <v>-0.17</v>
      </c>
      <c r="AP2374" s="155">
        <f t="shared" si="276"/>
        <v>-0.56000000000000005</v>
      </c>
      <c r="AQ2374" s="156">
        <f>AVERAGE(Table3[[#This Row],[ HEK293 +Selistat_R1 2]:[ HEK293 +Selistat_R4 5]])</f>
        <v>-0.18000000000000002</v>
      </c>
      <c r="AR2374" s="153">
        <f t="shared" si="283"/>
        <v>0.49</v>
      </c>
      <c r="AS2374" s="154">
        <f t="shared" si="283"/>
        <v>0.32</v>
      </c>
      <c r="AT2374" s="154">
        <f t="shared" si="283"/>
        <v>0.01</v>
      </c>
      <c r="AU2374" s="157">
        <f t="shared" si="277"/>
        <v>-0.8</v>
      </c>
      <c r="AV2374" s="158">
        <f t="shared" si="284"/>
        <v>0.29000000000000004</v>
      </c>
      <c r="AW2374" s="154">
        <f t="shared" si="284"/>
        <v>0.28000000000000003</v>
      </c>
      <c r="AX2374" s="154">
        <f t="shared" si="284"/>
        <v>7.0000000000000007E-2</v>
      </c>
      <c r="AY2374" s="155">
        <f t="shared" si="278"/>
        <v>-0.56000000000000005</v>
      </c>
    </row>
    <row r="2375" spans="1:51" x14ac:dyDescent="0.15">
      <c r="A2375" s="122" t="s">
        <v>5808</v>
      </c>
      <c r="B2375" s="122" t="s">
        <v>5809</v>
      </c>
      <c r="C2375" s="122" t="s">
        <v>5810</v>
      </c>
      <c r="D2375" s="122" t="s">
        <v>3830</v>
      </c>
      <c r="E2375" s="122" t="s">
        <v>5811</v>
      </c>
      <c r="F2375" s="122" t="s">
        <v>5812</v>
      </c>
      <c r="G2375" s="122">
        <v>1</v>
      </c>
      <c r="H2375" s="166">
        <v>0.80246200000000001</v>
      </c>
      <c r="I2375" s="167">
        <v>2.75E-2</v>
      </c>
      <c r="J2375" s="168" t="str">
        <f t="shared" si="279"/>
        <v>FALSE</v>
      </c>
      <c r="K2375" s="169">
        <v>0.39841799999999999</v>
      </c>
      <c r="L2375" s="170">
        <f>-LOG10(Table3[[#This Row],[Student''s T-test p-value HEK293 +Selistat_HEK293 UT]])</f>
        <v>0.39966104895294752</v>
      </c>
      <c r="M2375" s="167">
        <v>-9.7500000000000003E-2</v>
      </c>
      <c r="N2375" s="171" t="str">
        <f t="shared" si="280"/>
        <v>FALSE</v>
      </c>
      <c r="O2375" s="146">
        <v>0.26740700000000001</v>
      </c>
      <c r="P2375" s="147">
        <v>-0.16</v>
      </c>
      <c r="Q2375" s="171" t="str">
        <f t="shared" si="281"/>
        <v>FALSE</v>
      </c>
      <c r="R2375" s="122" t="s">
        <v>984</v>
      </c>
      <c r="S2375" s="122" t="s">
        <v>10418</v>
      </c>
      <c r="T2375" s="122" t="s">
        <v>986</v>
      </c>
      <c r="U2375" s="172" t="s">
        <v>5814</v>
      </c>
      <c r="V2375" s="122" t="s">
        <v>5815</v>
      </c>
      <c r="W2375" s="148">
        <v>-0.12</v>
      </c>
      <c r="X2375" s="149">
        <v>-0.25</v>
      </c>
      <c r="Y2375" s="149">
        <v>-0.06</v>
      </c>
      <c r="Z2375" s="150">
        <v>-0.08</v>
      </c>
      <c r="AA2375" s="148">
        <v>0.11</v>
      </c>
      <c r="AB2375" s="149">
        <v>-0.32</v>
      </c>
      <c r="AC2375" s="149">
        <v>7.0000000000000007E-2</v>
      </c>
      <c r="AD2375" s="151">
        <v>0.02</v>
      </c>
      <c r="AE2375" s="148">
        <v>0.17</v>
      </c>
      <c r="AF2375" s="149">
        <v>-0.34</v>
      </c>
      <c r="AG2375" s="149">
        <v>0</v>
      </c>
      <c r="AH2375" s="151">
        <v>0.09</v>
      </c>
      <c r="AI2375" s="152">
        <v>0.28000000000000003</v>
      </c>
      <c r="AJ2375" s="149">
        <v>-0.04</v>
      </c>
      <c r="AK2375" s="149">
        <v>0.13</v>
      </c>
      <c r="AL2375" s="150">
        <v>0.19</v>
      </c>
      <c r="AM2375" s="153">
        <f t="shared" si="282"/>
        <v>-0.22999999999999998</v>
      </c>
      <c r="AN2375" s="154">
        <f t="shared" si="282"/>
        <v>7.0000000000000007E-2</v>
      </c>
      <c r="AO2375" s="154">
        <f t="shared" si="282"/>
        <v>-0.13</v>
      </c>
      <c r="AP2375" s="155">
        <f t="shared" si="276"/>
        <v>-0.1</v>
      </c>
      <c r="AQ2375" s="156">
        <f>AVERAGE(Table3[[#This Row],[ HEK293 +Selistat_R1 2]:[ HEK293 +Selistat_R4 5]])</f>
        <v>-9.7500000000000003E-2</v>
      </c>
      <c r="AR2375" s="153">
        <f t="shared" si="283"/>
        <v>6.0000000000000012E-2</v>
      </c>
      <c r="AS2375" s="154">
        <f t="shared" si="283"/>
        <v>-2.0000000000000018E-2</v>
      </c>
      <c r="AT2375" s="154">
        <f t="shared" si="283"/>
        <v>-7.0000000000000007E-2</v>
      </c>
      <c r="AU2375" s="157">
        <f t="shared" si="277"/>
        <v>6.9999999999999993E-2</v>
      </c>
      <c r="AV2375" s="158">
        <f t="shared" si="284"/>
        <v>0.17000000000000004</v>
      </c>
      <c r="AW2375" s="154">
        <f t="shared" si="284"/>
        <v>0.28000000000000003</v>
      </c>
      <c r="AX2375" s="154">
        <f t="shared" si="284"/>
        <v>0.06</v>
      </c>
      <c r="AY2375" s="155">
        <f t="shared" si="278"/>
        <v>0.17</v>
      </c>
    </row>
    <row r="2376" spans="1:51" x14ac:dyDescent="0.15">
      <c r="A2376" s="122" t="s">
        <v>4285</v>
      </c>
      <c r="B2376" s="122" t="s">
        <v>4286</v>
      </c>
      <c r="C2376" s="122" t="s">
        <v>4287</v>
      </c>
      <c r="D2376" s="122" t="s">
        <v>3830</v>
      </c>
      <c r="E2376" s="122" t="s">
        <v>4288</v>
      </c>
      <c r="G2376" s="122">
        <v>1</v>
      </c>
      <c r="H2376" s="166">
        <v>0.65031799999999995</v>
      </c>
      <c r="I2376" s="167">
        <v>-7.4166700000000002E-2</v>
      </c>
      <c r="J2376" s="168" t="str">
        <f t="shared" si="279"/>
        <v>FALSE</v>
      </c>
      <c r="K2376" s="169">
        <v>0.39886199999999999</v>
      </c>
      <c r="L2376" s="170">
        <f>-LOG10(Table3[[#This Row],[Student''s T-test p-value HEK293 +Selistat_HEK293 UT]])</f>
        <v>0.39917733740895078</v>
      </c>
      <c r="M2376" s="167">
        <v>-0.215</v>
      </c>
      <c r="N2376" s="171" t="str">
        <f t="shared" si="280"/>
        <v>FALSE</v>
      </c>
      <c r="O2376" s="146">
        <v>0.64858400000000005</v>
      </c>
      <c r="P2376" s="147">
        <v>-7.2499999999999995E-2</v>
      </c>
      <c r="Q2376" s="171" t="str">
        <f t="shared" si="281"/>
        <v>FALSE</v>
      </c>
      <c r="R2376" s="122" t="s">
        <v>171</v>
      </c>
      <c r="S2376" s="122" t="s">
        <v>7271</v>
      </c>
      <c r="T2376" s="122" t="s">
        <v>173</v>
      </c>
      <c r="U2376" s="172" t="s">
        <v>4290</v>
      </c>
      <c r="V2376" s="122" t="s">
        <v>4291</v>
      </c>
      <c r="W2376" s="148">
        <v>-0.46</v>
      </c>
      <c r="X2376" s="149">
        <v>-0.13</v>
      </c>
      <c r="Y2376" s="149">
        <v>-0.08</v>
      </c>
      <c r="Z2376" s="150">
        <v>-0.06</v>
      </c>
      <c r="AA2376" s="148">
        <v>0.02</v>
      </c>
      <c r="AB2376" s="149">
        <v>0.14000000000000001</v>
      </c>
      <c r="AC2376" s="149">
        <v>-0.54</v>
      </c>
      <c r="AD2376" s="151">
        <v>0.51</v>
      </c>
      <c r="AE2376" s="148">
        <v>0</v>
      </c>
      <c r="AF2376" s="149">
        <v>-0.13</v>
      </c>
      <c r="AG2376" s="149">
        <v>0.32</v>
      </c>
      <c r="AH2376" s="151">
        <v>-0.22</v>
      </c>
      <c r="AI2376" s="152">
        <v>-0.08</v>
      </c>
      <c r="AJ2376" s="149">
        <v>7.0000000000000007E-2</v>
      </c>
      <c r="AK2376" s="149">
        <v>0.33</v>
      </c>
      <c r="AL2376" s="150">
        <v>-0.06</v>
      </c>
      <c r="AM2376" s="153">
        <f t="shared" si="282"/>
        <v>-0.48000000000000004</v>
      </c>
      <c r="AN2376" s="154">
        <f t="shared" si="282"/>
        <v>-0.27</v>
      </c>
      <c r="AO2376" s="154">
        <f t="shared" si="282"/>
        <v>0.46</v>
      </c>
      <c r="AP2376" s="155">
        <f t="shared" si="276"/>
        <v>-0.57000000000000006</v>
      </c>
      <c r="AQ2376" s="156">
        <f>AVERAGE(Table3[[#This Row],[ HEK293 +Selistat_R1 2]:[ HEK293 +Selistat_R4 5]])</f>
        <v>-0.21500000000000002</v>
      </c>
      <c r="AR2376" s="153">
        <f t="shared" si="283"/>
        <v>-0.02</v>
      </c>
      <c r="AS2376" s="154">
        <f t="shared" si="283"/>
        <v>-0.27</v>
      </c>
      <c r="AT2376" s="154">
        <f t="shared" si="283"/>
        <v>0.8600000000000001</v>
      </c>
      <c r="AU2376" s="157">
        <f t="shared" si="277"/>
        <v>-0.73</v>
      </c>
      <c r="AV2376" s="158">
        <f t="shared" si="284"/>
        <v>-0.1</v>
      </c>
      <c r="AW2376" s="154">
        <f t="shared" si="284"/>
        <v>-7.0000000000000007E-2</v>
      </c>
      <c r="AX2376" s="154">
        <f t="shared" si="284"/>
        <v>0.87000000000000011</v>
      </c>
      <c r="AY2376" s="155">
        <f t="shared" si="278"/>
        <v>-0.57000000000000006</v>
      </c>
    </row>
    <row r="2377" spans="1:51" x14ac:dyDescent="0.15">
      <c r="A2377" s="122" t="s">
        <v>2985</v>
      </c>
      <c r="B2377" s="122" t="s">
        <v>2986</v>
      </c>
      <c r="C2377" s="122" t="s">
        <v>2987</v>
      </c>
      <c r="D2377" s="122" t="s">
        <v>2988</v>
      </c>
      <c r="E2377" s="122" t="s">
        <v>2989</v>
      </c>
      <c r="F2377" s="122" t="s">
        <v>2990</v>
      </c>
      <c r="G2377" s="122">
        <v>2</v>
      </c>
      <c r="H2377" s="166">
        <v>0.33935900000000002</v>
      </c>
      <c r="I2377" s="167">
        <v>0.153333</v>
      </c>
      <c r="J2377" s="168" t="str">
        <f t="shared" si="279"/>
        <v>FALSE</v>
      </c>
      <c r="K2377" s="169">
        <v>0.39939400000000003</v>
      </c>
      <c r="L2377" s="170">
        <f>-LOG10(Table3[[#This Row],[Student''s T-test p-value HEK293 +Selistat_HEK293 UT]])</f>
        <v>0.39859846371785557</v>
      </c>
      <c r="M2377" s="167">
        <v>-0.125</v>
      </c>
      <c r="N2377" s="171" t="str">
        <f t="shared" si="280"/>
        <v>FALSE</v>
      </c>
      <c r="O2377" s="146">
        <v>4.0145E-2</v>
      </c>
      <c r="P2377" s="147">
        <v>-0.28999999999999998</v>
      </c>
      <c r="Q2377" s="171" t="str">
        <f t="shared" si="281"/>
        <v>FALSE</v>
      </c>
      <c r="R2377" s="122" t="s">
        <v>1540</v>
      </c>
      <c r="S2377" s="122" t="s">
        <v>11523</v>
      </c>
      <c r="T2377" s="122" t="s">
        <v>1542</v>
      </c>
      <c r="U2377" s="172" t="s">
        <v>2637</v>
      </c>
      <c r="V2377" s="122" t="s">
        <v>11524</v>
      </c>
      <c r="W2377" s="148">
        <v>-0.34</v>
      </c>
      <c r="X2377" s="149">
        <v>-0.36</v>
      </c>
      <c r="Y2377" s="149">
        <v>-0.11</v>
      </c>
      <c r="Z2377" s="150">
        <v>-0.24</v>
      </c>
      <c r="AA2377" s="148">
        <v>-0.25</v>
      </c>
      <c r="AB2377" s="149">
        <v>-0.2</v>
      </c>
      <c r="AC2377" s="149">
        <v>0.23</v>
      </c>
      <c r="AD2377" s="151">
        <v>-0.33</v>
      </c>
      <c r="AE2377" s="148">
        <v>0.28999999999999998</v>
      </c>
      <c r="AF2377" s="149">
        <v>-0.02</v>
      </c>
      <c r="AG2377" s="149">
        <v>-0.19</v>
      </c>
      <c r="AH2377" s="151">
        <v>-0.04</v>
      </c>
      <c r="AI2377" s="152">
        <v>0.42</v>
      </c>
      <c r="AJ2377" s="149">
        <v>0.26</v>
      </c>
      <c r="AK2377" s="149">
        <v>0.32</v>
      </c>
      <c r="AL2377" s="150">
        <v>0.2</v>
      </c>
      <c r="AM2377" s="153">
        <f t="shared" si="282"/>
        <v>-9.0000000000000024E-2</v>
      </c>
      <c r="AN2377" s="154">
        <f t="shared" si="282"/>
        <v>-0.15999999999999998</v>
      </c>
      <c r="AO2377" s="154">
        <f t="shared" si="282"/>
        <v>-0.34</v>
      </c>
      <c r="AP2377" s="155">
        <f t="shared" si="276"/>
        <v>9.0000000000000024E-2</v>
      </c>
      <c r="AQ2377" s="156">
        <f>AVERAGE(Table3[[#This Row],[ HEK293 +Selistat_R1 2]:[ HEK293 +Selistat_R4 5]])</f>
        <v>-0.125</v>
      </c>
      <c r="AR2377" s="153">
        <f t="shared" si="283"/>
        <v>0.54</v>
      </c>
      <c r="AS2377" s="154">
        <f t="shared" si="283"/>
        <v>0.18000000000000002</v>
      </c>
      <c r="AT2377" s="154">
        <f t="shared" si="283"/>
        <v>-0.42000000000000004</v>
      </c>
      <c r="AU2377" s="157">
        <f t="shared" si="277"/>
        <v>0.29000000000000004</v>
      </c>
      <c r="AV2377" s="158">
        <f t="shared" si="284"/>
        <v>0.66999999999999993</v>
      </c>
      <c r="AW2377" s="154">
        <f t="shared" si="284"/>
        <v>0.46</v>
      </c>
      <c r="AX2377" s="154">
        <f t="shared" si="284"/>
        <v>0.09</v>
      </c>
      <c r="AY2377" s="155">
        <f t="shared" si="278"/>
        <v>0.53</v>
      </c>
    </row>
    <row r="2378" spans="1:51" x14ac:dyDescent="0.15">
      <c r="A2378" s="122" t="s">
        <v>8895</v>
      </c>
      <c r="B2378" s="122" t="s">
        <v>3031</v>
      </c>
      <c r="C2378" s="122" t="s">
        <v>8896</v>
      </c>
      <c r="D2378" s="122" t="s">
        <v>2848</v>
      </c>
      <c r="E2378" s="122" t="s">
        <v>8897</v>
      </c>
      <c r="F2378" s="122" t="s">
        <v>3040</v>
      </c>
      <c r="G2378" s="122">
        <v>1</v>
      </c>
      <c r="H2378" s="166">
        <v>0.67510199999999998</v>
      </c>
      <c r="I2378" s="167">
        <v>0.04</v>
      </c>
      <c r="J2378" s="168" t="str">
        <f t="shared" si="279"/>
        <v>FALSE</v>
      </c>
      <c r="K2378" s="169">
        <v>0.39939599999999997</v>
      </c>
      <c r="L2378" s="170">
        <f>-LOG10(Table3[[#This Row],[Student''s T-test p-value HEK293 +Selistat_HEK293 UT]])</f>
        <v>0.39859628895611898</v>
      </c>
      <c r="M2378" s="167">
        <v>-0.10249999999999999</v>
      </c>
      <c r="N2378" s="171" t="str">
        <f t="shared" si="280"/>
        <v>FALSE</v>
      </c>
      <c r="O2378" s="146">
        <v>0.63729499999999994</v>
      </c>
      <c r="P2378" s="147">
        <v>4.2500000000000003E-2</v>
      </c>
      <c r="Q2378" s="171" t="str">
        <f t="shared" si="281"/>
        <v>FALSE</v>
      </c>
      <c r="R2378" s="122" t="s">
        <v>8898</v>
      </c>
      <c r="S2378" s="122" t="s">
        <v>8899</v>
      </c>
      <c r="T2378" s="122" t="s">
        <v>8900</v>
      </c>
      <c r="U2378" s="172" t="s">
        <v>8901</v>
      </c>
      <c r="V2378" s="122" t="s">
        <v>8902</v>
      </c>
      <c r="W2378" s="148">
        <v>-0.38</v>
      </c>
      <c r="X2378" s="149">
        <v>-0.02</v>
      </c>
      <c r="Y2378" s="149">
        <v>-0.15</v>
      </c>
      <c r="Z2378" s="150">
        <v>-0.01</v>
      </c>
      <c r="AA2378" s="148">
        <v>0.12</v>
      </c>
      <c r="AB2378" s="149">
        <v>0.01</v>
      </c>
      <c r="AC2378" s="149">
        <v>-0.05</v>
      </c>
      <c r="AD2378" s="151">
        <v>-0.23</v>
      </c>
      <c r="AE2378" s="148">
        <v>0.08</v>
      </c>
      <c r="AF2378" s="149">
        <v>0.24</v>
      </c>
      <c r="AG2378" s="149">
        <v>0.15</v>
      </c>
      <c r="AH2378" s="151">
        <v>-0.09</v>
      </c>
      <c r="AI2378" s="152">
        <v>0.06</v>
      </c>
      <c r="AJ2378" s="149">
        <v>7.0000000000000007E-2</v>
      </c>
      <c r="AK2378" s="149">
        <v>0.16</v>
      </c>
      <c r="AL2378" s="150">
        <v>-0.08</v>
      </c>
      <c r="AM2378" s="153">
        <f t="shared" si="282"/>
        <v>-0.5</v>
      </c>
      <c r="AN2378" s="154">
        <f t="shared" si="282"/>
        <v>-0.03</v>
      </c>
      <c r="AO2378" s="154">
        <f t="shared" si="282"/>
        <v>-9.9999999999999992E-2</v>
      </c>
      <c r="AP2378" s="155">
        <f t="shared" si="276"/>
        <v>0.22</v>
      </c>
      <c r="AQ2378" s="156">
        <f>AVERAGE(Table3[[#This Row],[ HEK293 +Selistat_R1 2]:[ HEK293 +Selistat_R4 5]])</f>
        <v>-0.10250000000000001</v>
      </c>
      <c r="AR2378" s="153">
        <f t="shared" si="283"/>
        <v>-3.9999999999999994E-2</v>
      </c>
      <c r="AS2378" s="154">
        <f t="shared" si="283"/>
        <v>0.22999999999999998</v>
      </c>
      <c r="AT2378" s="154">
        <f t="shared" si="283"/>
        <v>0.2</v>
      </c>
      <c r="AU2378" s="157">
        <f t="shared" si="277"/>
        <v>0.14000000000000001</v>
      </c>
      <c r="AV2378" s="158">
        <f t="shared" si="284"/>
        <v>-0.06</v>
      </c>
      <c r="AW2378" s="154">
        <f t="shared" si="284"/>
        <v>6.0000000000000005E-2</v>
      </c>
      <c r="AX2378" s="154">
        <f t="shared" si="284"/>
        <v>0.21000000000000002</v>
      </c>
      <c r="AY2378" s="155">
        <f t="shared" si="278"/>
        <v>0.15000000000000002</v>
      </c>
    </row>
    <row r="2379" spans="1:51" x14ac:dyDescent="0.15">
      <c r="A2379" s="122" t="s">
        <v>3971</v>
      </c>
      <c r="B2379" s="122" t="s">
        <v>3972</v>
      </c>
      <c r="C2379" s="122" t="s">
        <v>3973</v>
      </c>
      <c r="E2379" s="122" t="s">
        <v>3974</v>
      </c>
      <c r="F2379" s="122" t="s">
        <v>3975</v>
      </c>
      <c r="G2379" s="122">
        <v>2</v>
      </c>
      <c r="H2379" s="166">
        <v>0.778752</v>
      </c>
      <c r="I2379" s="167">
        <v>4.0833300000000003E-2</v>
      </c>
      <c r="J2379" s="168" t="str">
        <f t="shared" si="279"/>
        <v>FALSE</v>
      </c>
      <c r="K2379" s="169">
        <v>0.39981800000000001</v>
      </c>
      <c r="L2379" s="170">
        <f>-LOG10(Table3[[#This Row],[Student''s T-test p-value HEK293 +Selistat_HEK293 UT]])</f>
        <v>0.39813765762985209</v>
      </c>
      <c r="M2379" s="167">
        <v>-0.105</v>
      </c>
      <c r="N2379" s="171" t="str">
        <f t="shared" si="280"/>
        <v>FALSE</v>
      </c>
      <c r="O2379" s="146">
        <v>0.24484400000000001</v>
      </c>
      <c r="P2379" s="147">
        <v>0.2475</v>
      </c>
      <c r="Q2379" s="171" t="str">
        <f t="shared" si="281"/>
        <v>FALSE</v>
      </c>
      <c r="R2379" s="122" t="s">
        <v>3976</v>
      </c>
      <c r="S2379" s="122" t="s">
        <v>11525</v>
      </c>
      <c r="T2379" s="122" t="s">
        <v>3978</v>
      </c>
      <c r="U2379" s="172" t="s">
        <v>3979</v>
      </c>
      <c r="V2379" s="122" t="s">
        <v>11526</v>
      </c>
      <c r="W2379" s="148">
        <v>0.09</v>
      </c>
      <c r="X2379" s="149">
        <v>-0.33</v>
      </c>
      <c r="Y2379" s="149">
        <v>-0.19</v>
      </c>
      <c r="Z2379" s="150">
        <v>-0.2</v>
      </c>
      <c r="AA2379" s="148">
        <v>-0.02</v>
      </c>
      <c r="AB2379" s="149">
        <v>0.13</v>
      </c>
      <c r="AC2379" s="149">
        <v>-0.23</v>
      </c>
      <c r="AD2379" s="151">
        <v>-0.09</v>
      </c>
      <c r="AE2379" s="148">
        <v>0.04</v>
      </c>
      <c r="AF2379" s="149">
        <v>0.08</v>
      </c>
      <c r="AG2379" s="149">
        <v>0.69</v>
      </c>
      <c r="AH2379" s="151">
        <v>-7.0000000000000007E-2</v>
      </c>
      <c r="AI2379" s="152">
        <v>0.09</v>
      </c>
      <c r="AJ2379" s="149">
        <v>0.08</v>
      </c>
      <c r="AK2379" s="149">
        <v>-0.17</v>
      </c>
      <c r="AL2379" s="150">
        <v>-0.25</v>
      </c>
      <c r="AM2379" s="153">
        <f t="shared" si="282"/>
        <v>0.11</v>
      </c>
      <c r="AN2379" s="154">
        <f t="shared" si="282"/>
        <v>-0.46</v>
      </c>
      <c r="AO2379" s="154">
        <f t="shared" si="282"/>
        <v>4.0000000000000008E-2</v>
      </c>
      <c r="AP2379" s="155">
        <f t="shared" si="276"/>
        <v>-0.11000000000000001</v>
      </c>
      <c r="AQ2379" s="156">
        <f>AVERAGE(Table3[[#This Row],[ HEK293 +Selistat_R1 2]:[ HEK293 +Selistat_R4 5]])</f>
        <v>-0.10500000000000001</v>
      </c>
      <c r="AR2379" s="153">
        <f t="shared" si="283"/>
        <v>0.06</v>
      </c>
      <c r="AS2379" s="154">
        <f t="shared" si="283"/>
        <v>-0.05</v>
      </c>
      <c r="AT2379" s="154">
        <f t="shared" si="283"/>
        <v>0.91999999999999993</v>
      </c>
      <c r="AU2379" s="157">
        <f t="shared" si="277"/>
        <v>1.999999999999999E-2</v>
      </c>
      <c r="AV2379" s="158">
        <f t="shared" si="284"/>
        <v>0.11</v>
      </c>
      <c r="AW2379" s="154">
        <f t="shared" si="284"/>
        <v>-0.05</v>
      </c>
      <c r="AX2379" s="154">
        <f t="shared" si="284"/>
        <v>0.06</v>
      </c>
      <c r="AY2379" s="155">
        <f t="shared" si="278"/>
        <v>-0.16</v>
      </c>
    </row>
    <row r="2380" spans="1:51" x14ac:dyDescent="0.15">
      <c r="A2380" s="122" t="s">
        <v>7762</v>
      </c>
      <c r="B2380" s="122" t="s">
        <v>7763</v>
      </c>
      <c r="C2380" s="122" t="s">
        <v>7764</v>
      </c>
      <c r="D2380" s="122" t="s">
        <v>7765</v>
      </c>
      <c r="E2380" s="122" t="s">
        <v>7766</v>
      </c>
      <c r="F2380" s="122" t="s">
        <v>7767</v>
      </c>
      <c r="G2380" s="122">
        <v>2</v>
      </c>
      <c r="H2380" s="166">
        <v>0.70679700000000001</v>
      </c>
      <c r="I2380" s="167">
        <v>6.7500000000000004E-2</v>
      </c>
      <c r="J2380" s="168" t="str">
        <f t="shared" si="279"/>
        <v>FALSE</v>
      </c>
      <c r="K2380" s="169">
        <v>0.40010099999999998</v>
      </c>
      <c r="L2380" s="170">
        <f>-LOG10(Table3[[#This Row],[Student''s T-test p-value HEK293 +Selistat_HEK293 UT]])</f>
        <v>0.39783036315752079</v>
      </c>
      <c r="M2380" s="167">
        <v>-0.185</v>
      </c>
      <c r="N2380" s="171" t="str">
        <f t="shared" si="280"/>
        <v>FALSE</v>
      </c>
      <c r="O2380" s="146">
        <v>0.74588699999999997</v>
      </c>
      <c r="P2380" s="147">
        <v>-6.25E-2</v>
      </c>
      <c r="Q2380" s="171" t="str">
        <f t="shared" si="281"/>
        <v>FALSE</v>
      </c>
      <c r="R2380" s="122" t="s">
        <v>7768</v>
      </c>
      <c r="S2380" s="122" t="s">
        <v>11527</v>
      </c>
      <c r="T2380" s="122" t="s">
        <v>7770</v>
      </c>
      <c r="U2380" s="172" t="s">
        <v>7771</v>
      </c>
      <c r="V2380" s="122" t="s">
        <v>11528</v>
      </c>
      <c r="W2380" s="148">
        <v>-0.41</v>
      </c>
      <c r="X2380" s="149">
        <v>-0.4</v>
      </c>
      <c r="Y2380" s="149">
        <v>-0.42</v>
      </c>
      <c r="Z2380" s="150">
        <v>0.17</v>
      </c>
      <c r="AA2380" s="148">
        <v>-0.23</v>
      </c>
      <c r="AB2380" s="149">
        <v>-0.37</v>
      </c>
      <c r="AC2380" s="149">
        <v>0.28999999999999998</v>
      </c>
      <c r="AD2380" s="151">
        <v>-0.01</v>
      </c>
      <c r="AE2380" s="148">
        <v>0.13</v>
      </c>
      <c r="AF2380" s="149">
        <v>-0.15</v>
      </c>
      <c r="AG2380" s="149">
        <v>-0.05</v>
      </c>
      <c r="AH2380" s="151">
        <v>0.4</v>
      </c>
      <c r="AI2380" s="152">
        <v>0.12</v>
      </c>
      <c r="AJ2380" s="149">
        <v>-0.18</v>
      </c>
      <c r="AK2380" s="149">
        <v>0.14000000000000001</v>
      </c>
      <c r="AL2380" s="150">
        <v>0.5</v>
      </c>
      <c r="AM2380" s="153">
        <f t="shared" si="282"/>
        <v>-0.17999999999999997</v>
      </c>
      <c r="AN2380" s="154">
        <f t="shared" si="282"/>
        <v>-3.0000000000000027E-2</v>
      </c>
      <c r="AO2380" s="154">
        <f t="shared" si="282"/>
        <v>-0.71</v>
      </c>
      <c r="AP2380" s="155">
        <f t="shared" si="276"/>
        <v>0.18000000000000002</v>
      </c>
      <c r="AQ2380" s="156">
        <f>AVERAGE(Table3[[#This Row],[ HEK293 +Selistat_R1 2]:[ HEK293 +Selistat_R4 5]])</f>
        <v>-0.18499999999999997</v>
      </c>
      <c r="AR2380" s="153">
        <f t="shared" si="283"/>
        <v>0.36</v>
      </c>
      <c r="AS2380" s="154">
        <f t="shared" si="283"/>
        <v>0.22</v>
      </c>
      <c r="AT2380" s="154">
        <f t="shared" si="283"/>
        <v>-0.33999999999999997</v>
      </c>
      <c r="AU2380" s="157">
        <f t="shared" si="277"/>
        <v>0.41000000000000003</v>
      </c>
      <c r="AV2380" s="158">
        <f t="shared" si="284"/>
        <v>0.35</v>
      </c>
      <c r="AW2380" s="154">
        <f t="shared" si="284"/>
        <v>0.19</v>
      </c>
      <c r="AX2380" s="154">
        <f t="shared" si="284"/>
        <v>-0.14999999999999997</v>
      </c>
      <c r="AY2380" s="155">
        <f t="shared" si="278"/>
        <v>0.51</v>
      </c>
    </row>
    <row r="2381" spans="1:51" x14ac:dyDescent="0.15">
      <c r="B2381" s="122" t="s">
        <v>2865</v>
      </c>
      <c r="C2381" s="122" t="s">
        <v>2866</v>
      </c>
      <c r="E2381" s="122" t="s">
        <v>2867</v>
      </c>
      <c r="G2381" s="122">
        <v>2</v>
      </c>
      <c r="H2381" s="166">
        <v>0.59989899999999996</v>
      </c>
      <c r="I2381" s="167">
        <v>-0.20333300000000001</v>
      </c>
      <c r="J2381" s="168" t="str">
        <f t="shared" si="279"/>
        <v>FALSE</v>
      </c>
      <c r="K2381" s="169">
        <v>0.40165400000000001</v>
      </c>
      <c r="L2381" s="170">
        <f>-LOG10(Table3[[#This Row],[Student''s T-test p-value HEK293 +Selistat_HEK293 UT]])</f>
        <v>0.39614790361834706</v>
      </c>
      <c r="M2381" s="167">
        <v>-0.36499999999999999</v>
      </c>
      <c r="N2381" s="171" t="str">
        <f t="shared" si="280"/>
        <v>FALSE</v>
      </c>
      <c r="O2381" s="146">
        <v>0.45857599999999998</v>
      </c>
      <c r="P2381" s="147">
        <v>-0.43</v>
      </c>
      <c r="Q2381" s="171" t="str">
        <f t="shared" si="281"/>
        <v>FALSE</v>
      </c>
      <c r="R2381" s="122" t="s">
        <v>2868</v>
      </c>
      <c r="S2381" s="122" t="s">
        <v>11529</v>
      </c>
      <c r="T2381" s="122" t="s">
        <v>2870</v>
      </c>
      <c r="U2381" s="172" t="s">
        <v>2619</v>
      </c>
      <c r="V2381" s="122" t="s">
        <v>11530</v>
      </c>
      <c r="W2381" s="148">
        <v>-7.0000000000000007E-2</v>
      </c>
      <c r="X2381" s="149">
        <v>-7.0000000000000007E-2</v>
      </c>
      <c r="Y2381" s="149">
        <v>-0.72</v>
      </c>
      <c r="Z2381" s="150">
        <v>-0.51</v>
      </c>
      <c r="AA2381" s="148">
        <v>0.98</v>
      </c>
      <c r="AB2381" s="149">
        <v>-0.82</v>
      </c>
      <c r="AC2381" s="149">
        <v>-0.11</v>
      </c>
      <c r="AD2381" s="151">
        <v>0.04</v>
      </c>
      <c r="AE2381" s="148">
        <v>0.7</v>
      </c>
      <c r="AF2381" s="149">
        <v>-1.26</v>
      </c>
      <c r="AG2381" s="149">
        <v>-0.89</v>
      </c>
      <c r="AH2381" s="151">
        <v>0.19</v>
      </c>
      <c r="AI2381" s="152">
        <v>0.51</v>
      </c>
      <c r="AJ2381" s="149">
        <v>-0.74</v>
      </c>
      <c r="AK2381" s="149">
        <v>0.21</v>
      </c>
      <c r="AL2381" s="150">
        <v>0.48</v>
      </c>
      <c r="AM2381" s="153">
        <f t="shared" si="282"/>
        <v>-1.05</v>
      </c>
      <c r="AN2381" s="154">
        <f t="shared" si="282"/>
        <v>0.75</v>
      </c>
      <c r="AO2381" s="154">
        <f t="shared" si="282"/>
        <v>-0.61</v>
      </c>
      <c r="AP2381" s="155">
        <f t="shared" si="276"/>
        <v>-0.55000000000000004</v>
      </c>
      <c r="AQ2381" s="156">
        <f>AVERAGE(Table3[[#This Row],[ HEK293 +Selistat_R1 2]:[ HEK293 +Selistat_R4 5]])</f>
        <v>-0.36499999999999999</v>
      </c>
      <c r="AR2381" s="153">
        <f t="shared" si="283"/>
        <v>-0.28000000000000003</v>
      </c>
      <c r="AS2381" s="154">
        <f t="shared" si="283"/>
        <v>-0.44000000000000006</v>
      </c>
      <c r="AT2381" s="154">
        <f t="shared" si="283"/>
        <v>-0.78</v>
      </c>
      <c r="AU2381" s="157">
        <f t="shared" si="277"/>
        <v>0.15</v>
      </c>
      <c r="AV2381" s="158">
        <f t="shared" si="284"/>
        <v>-0.47</v>
      </c>
      <c r="AW2381" s="154">
        <f t="shared" si="284"/>
        <v>7.999999999999996E-2</v>
      </c>
      <c r="AX2381" s="154">
        <f t="shared" si="284"/>
        <v>0.32</v>
      </c>
      <c r="AY2381" s="155">
        <f t="shared" si="278"/>
        <v>0.44</v>
      </c>
    </row>
    <row r="2382" spans="1:51" x14ac:dyDescent="0.15">
      <c r="A2382" s="122" t="s">
        <v>5702</v>
      </c>
      <c r="B2382" s="122" t="s">
        <v>5703</v>
      </c>
      <c r="C2382" s="122" t="s">
        <v>5704</v>
      </c>
      <c r="E2382" s="122" t="s">
        <v>5705</v>
      </c>
      <c r="F2382" s="122" t="s">
        <v>5706</v>
      </c>
      <c r="G2382" s="122">
        <v>2</v>
      </c>
      <c r="H2382" s="166">
        <v>0.55180499999999999</v>
      </c>
      <c r="I2382" s="167">
        <v>6.5000000000000002E-2</v>
      </c>
      <c r="J2382" s="168" t="str">
        <f t="shared" si="279"/>
        <v>FALSE</v>
      </c>
      <c r="K2382" s="169">
        <v>0.40166299999999999</v>
      </c>
      <c r="L2382" s="170">
        <f>-LOG10(Table3[[#This Row],[Student''s T-test p-value HEK293 +Selistat_HEK293 UT]])</f>
        <v>0.39613817234081333</v>
      </c>
      <c r="M2382" s="167">
        <v>-0.125</v>
      </c>
      <c r="N2382" s="171" t="str">
        <f t="shared" si="280"/>
        <v>FALSE</v>
      </c>
      <c r="O2382" s="146">
        <v>0.701129</v>
      </c>
      <c r="P2382" s="147">
        <v>-0.02</v>
      </c>
      <c r="Q2382" s="171" t="str">
        <f t="shared" si="281"/>
        <v>FALSE</v>
      </c>
      <c r="R2382" s="122" t="s">
        <v>5707</v>
      </c>
      <c r="S2382" s="122" t="s">
        <v>11531</v>
      </c>
      <c r="T2382" s="122" t="s">
        <v>5709</v>
      </c>
      <c r="U2382" s="172" t="s">
        <v>5710</v>
      </c>
      <c r="V2382" s="122" t="s">
        <v>11532</v>
      </c>
      <c r="W2382" s="148">
        <v>-0.42</v>
      </c>
      <c r="X2382" s="149">
        <v>0.01</v>
      </c>
      <c r="Y2382" s="149">
        <v>-7.0000000000000007E-2</v>
      </c>
      <c r="Z2382" s="150">
        <v>-0.26</v>
      </c>
      <c r="AA2382" s="148">
        <v>-0.12</v>
      </c>
      <c r="AB2382" s="149">
        <v>0.23</v>
      </c>
      <c r="AC2382" s="149">
        <v>-0.22</v>
      </c>
      <c r="AD2382" s="151">
        <v>-0.13</v>
      </c>
      <c r="AE2382" s="148">
        <v>0.03</v>
      </c>
      <c r="AF2382" s="149">
        <v>0.14000000000000001</v>
      </c>
      <c r="AG2382" s="149">
        <v>-0.01</v>
      </c>
      <c r="AH2382" s="151">
        <v>0.2</v>
      </c>
      <c r="AI2382" s="152">
        <v>0.08</v>
      </c>
      <c r="AJ2382" s="149">
        <v>0.11</v>
      </c>
      <c r="AK2382" s="149">
        <v>0.13</v>
      </c>
      <c r="AL2382" s="150">
        <v>0.12</v>
      </c>
      <c r="AM2382" s="153">
        <f t="shared" si="282"/>
        <v>-0.3</v>
      </c>
      <c r="AN2382" s="154">
        <f t="shared" si="282"/>
        <v>-0.22</v>
      </c>
      <c r="AO2382" s="154">
        <f t="shared" si="282"/>
        <v>0.15</v>
      </c>
      <c r="AP2382" s="155">
        <f t="shared" si="276"/>
        <v>-0.13</v>
      </c>
      <c r="AQ2382" s="156">
        <f>AVERAGE(Table3[[#This Row],[ HEK293 +Selistat_R1 2]:[ HEK293 +Selistat_R4 5]])</f>
        <v>-0.125</v>
      </c>
      <c r="AR2382" s="153">
        <f t="shared" si="283"/>
        <v>0.15</v>
      </c>
      <c r="AS2382" s="154">
        <f t="shared" si="283"/>
        <v>-0.09</v>
      </c>
      <c r="AT2382" s="154">
        <f t="shared" si="283"/>
        <v>0.21</v>
      </c>
      <c r="AU2382" s="157">
        <f t="shared" si="277"/>
        <v>0.33</v>
      </c>
      <c r="AV2382" s="158">
        <f t="shared" si="284"/>
        <v>0.2</v>
      </c>
      <c r="AW2382" s="154">
        <f t="shared" si="284"/>
        <v>-0.12000000000000001</v>
      </c>
      <c r="AX2382" s="154">
        <f t="shared" si="284"/>
        <v>0.35</v>
      </c>
      <c r="AY2382" s="155">
        <f t="shared" si="278"/>
        <v>0.25</v>
      </c>
    </row>
    <row r="2383" spans="1:51" x14ac:dyDescent="0.15">
      <c r="A2383" s="122" t="s">
        <v>11533</v>
      </c>
      <c r="C2383" s="122" t="s">
        <v>10322</v>
      </c>
      <c r="E2383" s="122" t="s">
        <v>11534</v>
      </c>
      <c r="G2383" s="122">
        <v>1</v>
      </c>
      <c r="H2383" s="166">
        <v>0.14329800000000001</v>
      </c>
      <c r="I2383" s="167">
        <v>-0.245</v>
      </c>
      <c r="J2383" s="168" t="str">
        <f t="shared" si="279"/>
        <v>FALSE</v>
      </c>
      <c r="K2383" s="169">
        <v>0.40185700000000002</v>
      </c>
      <c r="L2383" s="170">
        <f>-LOG10(Table3[[#This Row],[Student''s T-test p-value HEK293 +Selistat_HEK293 UT]])</f>
        <v>0.39592846223745226</v>
      </c>
      <c r="M2383" s="167">
        <v>-0.19</v>
      </c>
      <c r="N2383" s="171" t="str">
        <f t="shared" si="280"/>
        <v>FALSE</v>
      </c>
      <c r="O2383" s="146">
        <v>1.23216E-2</v>
      </c>
      <c r="P2383" s="147">
        <v>0.41</v>
      </c>
      <c r="Q2383" s="171" t="str">
        <f t="shared" si="281"/>
        <v>FALSE</v>
      </c>
      <c r="R2383" s="122" t="s">
        <v>11535</v>
      </c>
      <c r="S2383" s="122" t="s">
        <v>11536</v>
      </c>
      <c r="T2383" s="122" t="s">
        <v>11537</v>
      </c>
      <c r="U2383" s="172" t="s">
        <v>11538</v>
      </c>
      <c r="V2383" s="122" t="s">
        <v>11539</v>
      </c>
      <c r="W2383" s="148">
        <v>0.16</v>
      </c>
      <c r="X2383" s="149">
        <v>-0.31</v>
      </c>
      <c r="Y2383" s="149">
        <v>-0.21</v>
      </c>
      <c r="Z2383" s="150">
        <v>0.23</v>
      </c>
      <c r="AA2383" s="148">
        <v>0.32</v>
      </c>
      <c r="AB2383" s="149">
        <v>-0.18</v>
      </c>
      <c r="AC2383" s="149">
        <v>-0.04</v>
      </c>
      <c r="AD2383" s="151">
        <v>0.53</v>
      </c>
      <c r="AE2383" s="148">
        <v>0.18</v>
      </c>
      <c r="AF2383" s="149">
        <v>-0.09</v>
      </c>
      <c r="AG2383" s="149">
        <v>0.08</v>
      </c>
      <c r="AH2383" s="151">
        <v>0.19</v>
      </c>
      <c r="AI2383" s="152">
        <v>-0.15</v>
      </c>
      <c r="AJ2383" s="149">
        <v>-0.18</v>
      </c>
      <c r="AK2383" s="149">
        <v>-0.39</v>
      </c>
      <c r="AL2383" s="150">
        <v>-0.56000000000000005</v>
      </c>
      <c r="AM2383" s="153">
        <f t="shared" si="282"/>
        <v>-0.16</v>
      </c>
      <c r="AN2383" s="154">
        <f t="shared" si="282"/>
        <v>-0.13</v>
      </c>
      <c r="AO2383" s="154">
        <f t="shared" si="282"/>
        <v>-0.16999999999999998</v>
      </c>
      <c r="AP2383" s="155">
        <f t="shared" si="276"/>
        <v>-0.30000000000000004</v>
      </c>
      <c r="AQ2383" s="156">
        <f>AVERAGE(Table3[[#This Row],[ HEK293 +Selistat_R1 2]:[ HEK293 +Selistat_R4 5]])</f>
        <v>-0.19</v>
      </c>
      <c r="AR2383" s="153">
        <f t="shared" si="283"/>
        <v>-0.14000000000000001</v>
      </c>
      <c r="AS2383" s="154">
        <f t="shared" si="283"/>
        <v>0.09</v>
      </c>
      <c r="AT2383" s="154">
        <f t="shared" si="283"/>
        <v>0.12</v>
      </c>
      <c r="AU2383" s="157">
        <f t="shared" si="277"/>
        <v>-0.34</v>
      </c>
      <c r="AV2383" s="158">
        <f t="shared" si="284"/>
        <v>-0.47</v>
      </c>
      <c r="AW2383" s="154">
        <f t="shared" si="284"/>
        <v>0</v>
      </c>
      <c r="AX2383" s="154">
        <f t="shared" si="284"/>
        <v>-0.35000000000000003</v>
      </c>
      <c r="AY2383" s="155">
        <f t="shared" si="278"/>
        <v>-1.0900000000000001</v>
      </c>
    </row>
    <row r="2384" spans="1:51" x14ac:dyDescent="0.15">
      <c r="A2384" s="122" t="s">
        <v>3143</v>
      </c>
      <c r="B2384" s="122" t="s">
        <v>3094</v>
      </c>
      <c r="C2384" s="122" t="s">
        <v>7341</v>
      </c>
      <c r="D2384" s="122" t="s">
        <v>2848</v>
      </c>
      <c r="E2384" s="122" t="s">
        <v>7342</v>
      </c>
      <c r="F2384" s="122" t="s">
        <v>7343</v>
      </c>
      <c r="G2384" s="122">
        <v>2</v>
      </c>
      <c r="H2384" s="166">
        <v>0.85860099999999995</v>
      </c>
      <c r="I2384" s="167">
        <v>4.4999999999999998E-2</v>
      </c>
      <c r="J2384" s="168" t="str">
        <f t="shared" si="279"/>
        <v>FALSE</v>
      </c>
      <c r="K2384" s="169">
        <v>0.40232299999999999</v>
      </c>
      <c r="L2384" s="170">
        <f>-LOG10(Table3[[#This Row],[Student''s T-test p-value HEK293 +Selistat_HEK293 UT]])</f>
        <v>0.39542513897345838</v>
      </c>
      <c r="M2384" s="167">
        <v>-0.26500000000000001</v>
      </c>
      <c r="N2384" s="171" t="str">
        <f t="shared" si="280"/>
        <v>FALSE</v>
      </c>
      <c r="O2384" s="146">
        <v>0.168017</v>
      </c>
      <c r="P2384" s="147">
        <v>-0.375</v>
      </c>
      <c r="Q2384" s="171" t="str">
        <f t="shared" si="281"/>
        <v>FALSE</v>
      </c>
      <c r="R2384" s="122" t="s">
        <v>7344</v>
      </c>
      <c r="S2384" s="122" t="s">
        <v>11540</v>
      </c>
      <c r="T2384" s="122" t="s">
        <v>7346</v>
      </c>
      <c r="U2384" s="172" t="s">
        <v>7347</v>
      </c>
      <c r="V2384" s="122" t="s">
        <v>11541</v>
      </c>
      <c r="W2384" s="148">
        <v>-0.61</v>
      </c>
      <c r="X2384" s="149">
        <v>-0.68</v>
      </c>
      <c r="Y2384" s="149">
        <v>-0.4</v>
      </c>
      <c r="Z2384" s="150">
        <v>0.28000000000000003</v>
      </c>
      <c r="AA2384" s="148">
        <v>0.22</v>
      </c>
      <c r="AB2384" s="149">
        <v>-0.6</v>
      </c>
      <c r="AC2384" s="149">
        <v>0.22</v>
      </c>
      <c r="AD2384" s="151">
        <v>-0.19</v>
      </c>
      <c r="AE2384" s="148">
        <v>0.14000000000000001</v>
      </c>
      <c r="AF2384" s="149">
        <v>-0.21</v>
      </c>
      <c r="AG2384" s="149">
        <v>-0.63</v>
      </c>
      <c r="AH2384" s="151">
        <v>0.4</v>
      </c>
      <c r="AI2384" s="152">
        <v>0.25</v>
      </c>
      <c r="AJ2384" s="149">
        <v>0.08</v>
      </c>
      <c r="AK2384" s="149">
        <v>0.46</v>
      </c>
      <c r="AL2384" s="150">
        <v>0.41</v>
      </c>
      <c r="AM2384" s="153">
        <f t="shared" si="282"/>
        <v>-0.83</v>
      </c>
      <c r="AN2384" s="154">
        <f t="shared" si="282"/>
        <v>-8.0000000000000071E-2</v>
      </c>
      <c r="AO2384" s="154">
        <f t="shared" si="282"/>
        <v>-0.62</v>
      </c>
      <c r="AP2384" s="155">
        <f t="shared" si="276"/>
        <v>0.47000000000000003</v>
      </c>
      <c r="AQ2384" s="156">
        <f>AVERAGE(Table3[[#This Row],[ HEK293 +Selistat_R1 2]:[ HEK293 +Selistat_R4 5]])</f>
        <v>-0.26500000000000001</v>
      </c>
      <c r="AR2384" s="153">
        <f t="shared" si="283"/>
        <v>-7.9999999999999988E-2</v>
      </c>
      <c r="AS2384" s="154">
        <f t="shared" si="283"/>
        <v>0.39</v>
      </c>
      <c r="AT2384" s="154">
        <f t="shared" si="283"/>
        <v>-0.85</v>
      </c>
      <c r="AU2384" s="157">
        <f t="shared" si="277"/>
        <v>0.59000000000000008</v>
      </c>
      <c r="AV2384" s="158">
        <f t="shared" si="284"/>
        <v>0.03</v>
      </c>
      <c r="AW2384" s="154">
        <f t="shared" si="284"/>
        <v>0.67999999999999994</v>
      </c>
      <c r="AX2384" s="154">
        <f t="shared" si="284"/>
        <v>0.24000000000000002</v>
      </c>
      <c r="AY2384" s="155">
        <f t="shared" si="278"/>
        <v>0.6</v>
      </c>
    </row>
    <row r="2385" spans="1:51" x14ac:dyDescent="0.15">
      <c r="A2385" s="122" t="s">
        <v>6125</v>
      </c>
      <c r="B2385" s="122" t="s">
        <v>5110</v>
      </c>
      <c r="C2385" s="122" t="s">
        <v>6126</v>
      </c>
      <c r="D2385" s="122" t="s">
        <v>3018</v>
      </c>
      <c r="E2385" s="122" t="s">
        <v>6127</v>
      </c>
      <c r="F2385" s="122" t="s">
        <v>3228</v>
      </c>
      <c r="G2385" s="122">
        <v>2</v>
      </c>
      <c r="H2385" s="166">
        <v>0.72471699999999994</v>
      </c>
      <c r="I2385" s="167">
        <v>5.7500000000000002E-2</v>
      </c>
      <c r="J2385" s="168" t="str">
        <f t="shared" si="279"/>
        <v>FALSE</v>
      </c>
      <c r="K2385" s="169">
        <v>0.40233799999999997</v>
      </c>
      <c r="L2385" s="170">
        <f>-LOG10(Table3[[#This Row],[Student''s T-test p-value HEK293 +Selistat_HEK293 UT]])</f>
        <v>0.39540894726731307</v>
      </c>
      <c r="M2385" s="167">
        <v>-0.16500000000000001</v>
      </c>
      <c r="N2385" s="171" t="str">
        <f t="shared" si="280"/>
        <v>FALSE</v>
      </c>
      <c r="O2385" s="146">
        <v>0.18184400000000001</v>
      </c>
      <c r="P2385" s="147">
        <v>-0.22750000000000001</v>
      </c>
      <c r="Q2385" s="171" t="str">
        <f t="shared" si="281"/>
        <v>FALSE</v>
      </c>
      <c r="R2385" s="122" t="s">
        <v>6128</v>
      </c>
      <c r="S2385" s="122" t="s">
        <v>11542</v>
      </c>
      <c r="T2385" s="122" t="s">
        <v>6130</v>
      </c>
      <c r="U2385" s="172" t="s">
        <v>6131</v>
      </c>
      <c r="V2385" s="122" t="s">
        <v>11543</v>
      </c>
      <c r="W2385" s="148">
        <v>-0.53</v>
      </c>
      <c r="X2385" s="149">
        <v>-0.31</v>
      </c>
      <c r="Y2385" s="149">
        <v>-0.17</v>
      </c>
      <c r="Z2385" s="150">
        <v>0.09</v>
      </c>
      <c r="AA2385" s="148">
        <v>0.12</v>
      </c>
      <c r="AB2385" s="149">
        <v>-0.44</v>
      </c>
      <c r="AC2385" s="149">
        <v>-0.03</v>
      </c>
      <c r="AD2385" s="151">
        <v>0.09</v>
      </c>
      <c r="AE2385" s="148">
        <v>7.0000000000000007E-2</v>
      </c>
      <c r="AF2385" s="149">
        <v>-0.17</v>
      </c>
      <c r="AG2385" s="149">
        <v>-0.14000000000000001</v>
      </c>
      <c r="AH2385" s="151">
        <v>0.2</v>
      </c>
      <c r="AI2385" s="152">
        <v>0.14000000000000001</v>
      </c>
      <c r="AJ2385" s="149">
        <v>-7.0000000000000007E-2</v>
      </c>
      <c r="AK2385" s="149">
        <v>0.28999999999999998</v>
      </c>
      <c r="AL2385" s="150">
        <v>0.51</v>
      </c>
      <c r="AM2385" s="153">
        <f t="shared" si="282"/>
        <v>-0.65</v>
      </c>
      <c r="AN2385" s="154">
        <f t="shared" si="282"/>
        <v>0.13</v>
      </c>
      <c r="AO2385" s="154">
        <f t="shared" si="282"/>
        <v>-0.14000000000000001</v>
      </c>
      <c r="AP2385" s="155">
        <f t="shared" si="276"/>
        <v>0</v>
      </c>
      <c r="AQ2385" s="156">
        <f>AVERAGE(Table3[[#This Row],[ HEK293 +Selistat_R1 2]:[ HEK293 +Selistat_R4 5]])</f>
        <v>-0.16500000000000001</v>
      </c>
      <c r="AR2385" s="153">
        <f t="shared" si="283"/>
        <v>-4.9999999999999989E-2</v>
      </c>
      <c r="AS2385" s="154">
        <f t="shared" si="283"/>
        <v>0.27</v>
      </c>
      <c r="AT2385" s="154">
        <f t="shared" si="283"/>
        <v>-0.11000000000000001</v>
      </c>
      <c r="AU2385" s="157">
        <f t="shared" si="277"/>
        <v>0.11000000000000001</v>
      </c>
      <c r="AV2385" s="158">
        <f t="shared" si="284"/>
        <v>2.0000000000000018E-2</v>
      </c>
      <c r="AW2385" s="154">
        <f t="shared" si="284"/>
        <v>0.37</v>
      </c>
      <c r="AX2385" s="154">
        <f t="shared" si="284"/>
        <v>0.31999999999999995</v>
      </c>
      <c r="AY2385" s="155">
        <f t="shared" si="278"/>
        <v>0.42000000000000004</v>
      </c>
    </row>
    <row r="2386" spans="1:51" x14ac:dyDescent="0.15">
      <c r="A2386" s="122" t="s">
        <v>2926</v>
      </c>
      <c r="B2386" s="122" t="s">
        <v>2927</v>
      </c>
      <c r="C2386" s="122" t="s">
        <v>2928</v>
      </c>
      <c r="E2386" s="122" t="s">
        <v>2929</v>
      </c>
      <c r="F2386" s="122" t="s">
        <v>2930</v>
      </c>
      <c r="G2386" s="122">
        <v>2</v>
      </c>
      <c r="H2386" s="166">
        <v>0.91349800000000003</v>
      </c>
      <c r="I2386" s="167">
        <v>1.2500000000000001E-2</v>
      </c>
      <c r="J2386" s="168" t="str">
        <f t="shared" si="279"/>
        <v>FALSE</v>
      </c>
      <c r="K2386" s="169">
        <v>0.40237000000000001</v>
      </c>
      <c r="L2386" s="170">
        <f>-LOG10(Table3[[#This Row],[Student''s T-test p-value HEK293 +Selistat_HEK293 UT]])</f>
        <v>0.39537440697834303</v>
      </c>
      <c r="M2386" s="167">
        <v>-0.1075</v>
      </c>
      <c r="N2386" s="171" t="str">
        <f t="shared" si="280"/>
        <v>FALSE</v>
      </c>
      <c r="O2386" s="146">
        <v>0.97490900000000003</v>
      </c>
      <c r="P2386" s="147">
        <v>-5.0000000000000001E-3</v>
      </c>
      <c r="Q2386" s="171" t="str">
        <f t="shared" si="281"/>
        <v>FALSE</v>
      </c>
      <c r="R2386" s="122" t="s">
        <v>858</v>
      </c>
      <c r="S2386" s="122" t="s">
        <v>11057</v>
      </c>
      <c r="T2386" s="122" t="s">
        <v>860</v>
      </c>
      <c r="U2386" s="172" t="s">
        <v>2628</v>
      </c>
      <c r="V2386" s="122" t="s">
        <v>11058</v>
      </c>
      <c r="W2386" s="148">
        <v>-0.35</v>
      </c>
      <c r="X2386" s="149">
        <v>-0.11</v>
      </c>
      <c r="Y2386" s="149">
        <v>7.0000000000000007E-2</v>
      </c>
      <c r="Z2386" s="150">
        <v>-0.12</v>
      </c>
      <c r="AA2386" s="148">
        <v>0.15</v>
      </c>
      <c r="AB2386" s="149">
        <v>-0.19</v>
      </c>
      <c r="AC2386" s="149">
        <v>0.09</v>
      </c>
      <c r="AD2386" s="151">
        <v>-0.13</v>
      </c>
      <c r="AE2386" s="148">
        <v>0.04</v>
      </c>
      <c r="AF2386" s="149">
        <v>0.17</v>
      </c>
      <c r="AG2386" s="149">
        <v>0.28000000000000003</v>
      </c>
      <c r="AH2386" s="151">
        <v>-0.28999999999999998</v>
      </c>
      <c r="AI2386" s="152">
        <v>0.03</v>
      </c>
      <c r="AJ2386" s="149">
        <v>0.3</v>
      </c>
      <c r="AK2386" s="149">
        <v>0.02</v>
      </c>
      <c r="AL2386" s="150">
        <v>-0.13</v>
      </c>
      <c r="AM2386" s="153">
        <f t="shared" si="282"/>
        <v>-0.5</v>
      </c>
      <c r="AN2386" s="154">
        <f t="shared" si="282"/>
        <v>0.08</v>
      </c>
      <c r="AO2386" s="154">
        <f t="shared" si="282"/>
        <v>-1.999999999999999E-2</v>
      </c>
      <c r="AP2386" s="155">
        <f t="shared" si="276"/>
        <v>1.0000000000000009E-2</v>
      </c>
      <c r="AQ2386" s="156">
        <f>AVERAGE(Table3[[#This Row],[ HEK293 +Selistat_R1 2]:[ HEK293 +Selistat_R4 5]])</f>
        <v>-0.10749999999999998</v>
      </c>
      <c r="AR2386" s="153">
        <f t="shared" si="283"/>
        <v>-0.10999999999999999</v>
      </c>
      <c r="AS2386" s="154">
        <f t="shared" si="283"/>
        <v>0.36</v>
      </c>
      <c r="AT2386" s="154">
        <f t="shared" si="283"/>
        <v>0.19000000000000003</v>
      </c>
      <c r="AU2386" s="157">
        <f t="shared" si="277"/>
        <v>-0.15999999999999998</v>
      </c>
      <c r="AV2386" s="158">
        <f t="shared" si="284"/>
        <v>-0.12</v>
      </c>
      <c r="AW2386" s="154">
        <f t="shared" si="284"/>
        <v>0.49</v>
      </c>
      <c r="AX2386" s="154">
        <f t="shared" si="284"/>
        <v>-6.9999999999999993E-2</v>
      </c>
      <c r="AY2386" s="155">
        <f t="shared" si="278"/>
        <v>0</v>
      </c>
    </row>
    <row r="2387" spans="1:51" x14ac:dyDescent="0.15">
      <c r="A2387" s="122" t="s">
        <v>5269</v>
      </c>
      <c r="B2387" s="122" t="s">
        <v>5270</v>
      </c>
      <c r="C2387" s="122" t="s">
        <v>5271</v>
      </c>
      <c r="D2387" s="122" t="s">
        <v>5272</v>
      </c>
      <c r="E2387" s="122" t="s">
        <v>5273</v>
      </c>
      <c r="F2387" s="122" t="s">
        <v>5274</v>
      </c>
      <c r="G2387" s="122">
        <v>2</v>
      </c>
      <c r="H2387" s="166">
        <v>0.37287599999999999</v>
      </c>
      <c r="I2387" s="167">
        <v>0.21083299999999999</v>
      </c>
      <c r="J2387" s="168" t="str">
        <f t="shared" si="279"/>
        <v>FALSE</v>
      </c>
      <c r="K2387" s="169">
        <v>0.40240700000000001</v>
      </c>
      <c r="L2387" s="170">
        <f>-LOG10(Table3[[#This Row],[Student''s T-test p-value HEK293 +Selistat_HEK293 UT]])</f>
        <v>0.3953344731933523</v>
      </c>
      <c r="M2387" s="167">
        <v>0.20499999999999999</v>
      </c>
      <c r="N2387" s="171" t="str">
        <f t="shared" si="280"/>
        <v>FALSE</v>
      </c>
      <c r="O2387" s="146">
        <v>0.65507300000000002</v>
      </c>
      <c r="P2387" s="147">
        <v>-0.16750000000000001</v>
      </c>
      <c r="Q2387" s="171" t="str">
        <f t="shared" si="281"/>
        <v>FALSE</v>
      </c>
      <c r="R2387" s="122" t="s">
        <v>5275</v>
      </c>
      <c r="S2387" s="122" t="s">
        <v>11544</v>
      </c>
      <c r="T2387" s="122" t="s">
        <v>5277</v>
      </c>
      <c r="U2387" s="172" t="s">
        <v>5278</v>
      </c>
      <c r="V2387" s="122" t="s">
        <v>11545</v>
      </c>
      <c r="W2387" s="148">
        <v>0.46</v>
      </c>
      <c r="X2387" s="149">
        <v>-0.01</v>
      </c>
      <c r="Y2387" s="149">
        <v>-0.13</v>
      </c>
      <c r="Z2387" s="150">
        <v>-0.34</v>
      </c>
      <c r="AA2387" s="148">
        <v>-0.32</v>
      </c>
      <c r="AB2387" s="149">
        <v>-0.33</v>
      </c>
      <c r="AC2387" s="149">
        <v>0.24</v>
      </c>
      <c r="AD2387" s="151">
        <v>-0.43</v>
      </c>
      <c r="AE2387" s="148">
        <v>0.82</v>
      </c>
      <c r="AF2387" s="149">
        <v>-0.05</v>
      </c>
      <c r="AG2387" s="149">
        <v>-0.74</v>
      </c>
      <c r="AH2387" s="151">
        <v>-0.35</v>
      </c>
      <c r="AI2387" s="152">
        <v>0.28999999999999998</v>
      </c>
      <c r="AJ2387" s="149">
        <v>-0.28000000000000003</v>
      </c>
      <c r="AK2387" s="149">
        <v>0.26</v>
      </c>
      <c r="AL2387" s="150">
        <v>0.08</v>
      </c>
      <c r="AM2387" s="153">
        <f t="shared" si="282"/>
        <v>0.78</v>
      </c>
      <c r="AN2387" s="154">
        <f t="shared" si="282"/>
        <v>0.32</v>
      </c>
      <c r="AO2387" s="154">
        <f t="shared" si="282"/>
        <v>-0.37</v>
      </c>
      <c r="AP2387" s="155">
        <f t="shared" si="276"/>
        <v>8.9999999999999969E-2</v>
      </c>
      <c r="AQ2387" s="156">
        <f>AVERAGE(Table3[[#This Row],[ HEK293 +Selistat_R1 2]:[ HEK293 +Selistat_R4 5]])</f>
        <v>0.20500000000000002</v>
      </c>
      <c r="AR2387" s="153">
        <f t="shared" si="283"/>
        <v>1.1399999999999999</v>
      </c>
      <c r="AS2387" s="154">
        <f t="shared" si="283"/>
        <v>0.28000000000000003</v>
      </c>
      <c r="AT2387" s="154">
        <f t="shared" si="283"/>
        <v>-0.98</v>
      </c>
      <c r="AU2387" s="157">
        <f t="shared" si="277"/>
        <v>8.0000000000000016E-2</v>
      </c>
      <c r="AV2387" s="158">
        <f t="shared" si="284"/>
        <v>0.61</v>
      </c>
      <c r="AW2387" s="154">
        <f t="shared" si="284"/>
        <v>4.9999999999999989E-2</v>
      </c>
      <c r="AX2387" s="154">
        <f t="shared" si="284"/>
        <v>2.0000000000000018E-2</v>
      </c>
      <c r="AY2387" s="155">
        <f t="shared" si="278"/>
        <v>0.51</v>
      </c>
    </row>
    <row r="2388" spans="1:51" x14ac:dyDescent="0.15">
      <c r="C2388" s="122" t="s">
        <v>3610</v>
      </c>
      <c r="E2388" s="122" t="s">
        <v>9909</v>
      </c>
      <c r="G2388" s="122">
        <v>3</v>
      </c>
      <c r="H2388" s="166">
        <v>0.233597</v>
      </c>
      <c r="I2388" s="167">
        <v>0.14416699999999999</v>
      </c>
      <c r="J2388" s="168" t="str">
        <f t="shared" si="279"/>
        <v>FALSE</v>
      </c>
      <c r="K2388" s="169">
        <v>0.40258300000000002</v>
      </c>
      <c r="L2388" s="170">
        <f>-LOG10(Table3[[#This Row],[Student''s T-test p-value HEK293 +Selistat_HEK293 UT]])</f>
        <v>0.39514456815097188</v>
      </c>
      <c r="M2388" s="167">
        <v>0.185</v>
      </c>
      <c r="N2388" s="171" t="str">
        <f t="shared" si="280"/>
        <v>FALSE</v>
      </c>
      <c r="O2388" s="146">
        <v>0.199466</v>
      </c>
      <c r="P2388" s="147">
        <v>7.7499999999999999E-2</v>
      </c>
      <c r="Q2388" s="171" t="str">
        <f t="shared" si="281"/>
        <v>FALSE</v>
      </c>
      <c r="R2388" s="122" t="s">
        <v>9910</v>
      </c>
      <c r="S2388" s="122" t="s">
        <v>11546</v>
      </c>
      <c r="T2388" s="122" t="s">
        <v>9912</v>
      </c>
      <c r="U2388" s="172" t="s">
        <v>9913</v>
      </c>
      <c r="V2388" s="122" t="s">
        <v>11547</v>
      </c>
      <c r="W2388" s="148">
        <v>0.67</v>
      </c>
      <c r="X2388" s="149">
        <v>-0.1</v>
      </c>
      <c r="Y2388" s="149">
        <v>-0.19</v>
      </c>
      <c r="Z2388" s="150">
        <v>-0.13</v>
      </c>
      <c r="AA2388" s="148">
        <v>-0.09</v>
      </c>
      <c r="AB2388" s="149">
        <v>-0.15</v>
      </c>
      <c r="AC2388" s="149">
        <v>-0.06</v>
      </c>
      <c r="AD2388" s="151">
        <v>-0.19</v>
      </c>
      <c r="AE2388" s="148">
        <v>0.12</v>
      </c>
      <c r="AF2388" s="149">
        <v>0.08</v>
      </c>
      <c r="AG2388" s="149">
        <v>0</v>
      </c>
      <c r="AH2388" s="151">
        <v>-0.04</v>
      </c>
      <c r="AI2388" s="152">
        <v>-0.05</v>
      </c>
      <c r="AJ2388" s="149">
        <v>7.0000000000000007E-2</v>
      </c>
      <c r="AK2388" s="149">
        <v>-0.05</v>
      </c>
      <c r="AL2388" s="150">
        <v>-0.12</v>
      </c>
      <c r="AM2388" s="153">
        <f t="shared" si="282"/>
        <v>0.76</v>
      </c>
      <c r="AN2388" s="154">
        <f t="shared" si="282"/>
        <v>4.9999999999999989E-2</v>
      </c>
      <c r="AO2388" s="154">
        <f t="shared" si="282"/>
        <v>-0.13</v>
      </c>
      <c r="AP2388" s="155">
        <f t="shared" si="276"/>
        <v>0.06</v>
      </c>
      <c r="AQ2388" s="156">
        <f>AVERAGE(Table3[[#This Row],[ HEK293 +Selistat_R1 2]:[ HEK293 +Selistat_R4 5]])</f>
        <v>0.185</v>
      </c>
      <c r="AR2388" s="153">
        <f t="shared" si="283"/>
        <v>0.21</v>
      </c>
      <c r="AS2388" s="154">
        <f t="shared" si="283"/>
        <v>0.22999999999999998</v>
      </c>
      <c r="AT2388" s="154">
        <f t="shared" si="283"/>
        <v>0.06</v>
      </c>
      <c r="AU2388" s="157">
        <f t="shared" si="277"/>
        <v>0.15</v>
      </c>
      <c r="AV2388" s="158">
        <f t="shared" si="284"/>
        <v>3.9999999999999994E-2</v>
      </c>
      <c r="AW2388" s="154">
        <f t="shared" si="284"/>
        <v>0.22</v>
      </c>
      <c r="AX2388" s="154">
        <f t="shared" si="284"/>
        <v>9.999999999999995E-3</v>
      </c>
      <c r="AY2388" s="155">
        <f t="shared" si="278"/>
        <v>7.0000000000000007E-2</v>
      </c>
    </row>
    <row r="2389" spans="1:51" x14ac:dyDescent="0.15">
      <c r="B2389" s="122" t="s">
        <v>9616</v>
      </c>
      <c r="C2389" s="122" t="s">
        <v>3095</v>
      </c>
      <c r="D2389" s="122" t="s">
        <v>3018</v>
      </c>
      <c r="E2389" s="122" t="s">
        <v>9617</v>
      </c>
      <c r="G2389" s="122">
        <v>1</v>
      </c>
      <c r="H2389" s="166">
        <v>0.80923500000000004</v>
      </c>
      <c r="I2389" s="167">
        <v>4.7500000000000001E-2</v>
      </c>
      <c r="J2389" s="168" t="str">
        <f t="shared" si="279"/>
        <v>FALSE</v>
      </c>
      <c r="K2389" s="169">
        <v>0.402611</v>
      </c>
      <c r="L2389" s="170">
        <f>-LOG10(Table3[[#This Row],[Student''s T-test p-value HEK293 +Selistat_HEK293 UT]])</f>
        <v>0.39511436364001384</v>
      </c>
      <c r="M2389" s="167">
        <v>-0.18</v>
      </c>
      <c r="N2389" s="171" t="str">
        <f t="shared" si="280"/>
        <v>FALSE</v>
      </c>
      <c r="O2389" s="146">
        <v>0.329517</v>
      </c>
      <c r="P2389" s="147">
        <v>0.2475</v>
      </c>
      <c r="Q2389" s="171" t="str">
        <f t="shared" si="281"/>
        <v>FALSE</v>
      </c>
      <c r="R2389" s="122" t="s">
        <v>243</v>
      </c>
      <c r="S2389" s="122" t="s">
        <v>11548</v>
      </c>
      <c r="T2389" s="122" t="s">
        <v>245</v>
      </c>
      <c r="U2389" s="172" t="s">
        <v>9619</v>
      </c>
      <c r="V2389" s="122" t="s">
        <v>11549</v>
      </c>
      <c r="W2389" s="148">
        <v>-0.23</v>
      </c>
      <c r="X2389" s="149">
        <v>-0.25</v>
      </c>
      <c r="Y2389" s="149">
        <v>-0.7</v>
      </c>
      <c r="Z2389" s="150">
        <v>0.18</v>
      </c>
      <c r="AA2389" s="148">
        <v>-0.05</v>
      </c>
      <c r="AB2389" s="149">
        <v>-0.2</v>
      </c>
      <c r="AC2389" s="149">
        <v>0.17</v>
      </c>
      <c r="AD2389" s="151">
        <v>-0.2</v>
      </c>
      <c r="AE2389" s="148">
        <v>0.28000000000000003</v>
      </c>
      <c r="AF2389" s="149">
        <v>-0.3</v>
      </c>
      <c r="AG2389" s="149">
        <v>0.65</v>
      </c>
      <c r="AH2389" s="151">
        <v>0.23</v>
      </c>
      <c r="AI2389" s="152">
        <v>0.03</v>
      </c>
      <c r="AJ2389" s="149">
        <v>-0.38</v>
      </c>
      <c r="AK2389" s="149">
        <v>0.23</v>
      </c>
      <c r="AL2389" s="150">
        <v>-0.01</v>
      </c>
      <c r="AM2389" s="153">
        <f t="shared" si="282"/>
        <v>-0.18</v>
      </c>
      <c r="AN2389" s="154">
        <f t="shared" si="282"/>
        <v>-4.9999999999999989E-2</v>
      </c>
      <c r="AO2389" s="154">
        <f t="shared" si="282"/>
        <v>-0.87</v>
      </c>
      <c r="AP2389" s="155">
        <f t="shared" si="276"/>
        <v>0.38</v>
      </c>
      <c r="AQ2389" s="156">
        <f>AVERAGE(Table3[[#This Row],[ HEK293 +Selistat_R1 2]:[ HEK293 +Selistat_R4 5]])</f>
        <v>-0.18000000000000002</v>
      </c>
      <c r="AR2389" s="153">
        <f t="shared" si="283"/>
        <v>0.33</v>
      </c>
      <c r="AS2389" s="154">
        <f t="shared" si="283"/>
        <v>-9.9999999999999978E-2</v>
      </c>
      <c r="AT2389" s="154">
        <f t="shared" si="283"/>
        <v>0.48</v>
      </c>
      <c r="AU2389" s="157">
        <f t="shared" si="277"/>
        <v>0.43000000000000005</v>
      </c>
      <c r="AV2389" s="158">
        <f t="shared" si="284"/>
        <v>0.08</v>
      </c>
      <c r="AW2389" s="154">
        <f t="shared" si="284"/>
        <v>-0.18</v>
      </c>
      <c r="AX2389" s="154">
        <f t="shared" si="284"/>
        <v>0.06</v>
      </c>
      <c r="AY2389" s="155">
        <f t="shared" si="278"/>
        <v>0.19</v>
      </c>
    </row>
    <row r="2390" spans="1:51" x14ac:dyDescent="0.15">
      <c r="A2390" s="122" t="s">
        <v>2830</v>
      </c>
      <c r="B2390" s="122" t="s">
        <v>2831</v>
      </c>
      <c r="C2390" s="122" t="s">
        <v>2832</v>
      </c>
      <c r="E2390" s="122" t="s">
        <v>2833</v>
      </c>
      <c r="F2390" s="122" t="s">
        <v>2834</v>
      </c>
      <c r="G2390" s="122">
        <v>1</v>
      </c>
      <c r="H2390" s="166">
        <v>0.51406099999999999</v>
      </c>
      <c r="I2390" s="167">
        <v>9.6666699999999994E-2</v>
      </c>
      <c r="J2390" s="168" t="str">
        <f t="shared" si="279"/>
        <v>FALSE</v>
      </c>
      <c r="K2390" s="169">
        <v>0.402833</v>
      </c>
      <c r="L2390" s="170">
        <f>-LOG10(Table3[[#This Row],[Student''s T-test p-value HEK293 +Selistat_HEK293 UT]])</f>
        <v>0.39487495934269712</v>
      </c>
      <c r="M2390" s="167">
        <v>-0.1275</v>
      </c>
      <c r="N2390" s="171" t="str">
        <f t="shared" si="280"/>
        <v>FALSE</v>
      </c>
      <c r="O2390" s="146">
        <v>0.78375700000000004</v>
      </c>
      <c r="P2390" s="147">
        <v>4.7500000000000001E-2</v>
      </c>
      <c r="Q2390" s="171" t="str">
        <f t="shared" si="281"/>
        <v>FALSE</v>
      </c>
      <c r="R2390" s="122" t="s">
        <v>2835</v>
      </c>
      <c r="S2390" s="122" t="s">
        <v>11550</v>
      </c>
      <c r="T2390" s="122" t="s">
        <v>2837</v>
      </c>
      <c r="U2390" s="172" t="s">
        <v>2614</v>
      </c>
      <c r="V2390" s="122" t="s">
        <v>11551</v>
      </c>
      <c r="W2390" s="148">
        <v>-0.28000000000000003</v>
      </c>
      <c r="X2390" s="149">
        <v>-0.43</v>
      </c>
      <c r="Y2390" s="149">
        <v>-0.27</v>
      </c>
      <c r="Z2390" s="150">
        <v>0.1</v>
      </c>
      <c r="AA2390" s="148">
        <v>-0.33</v>
      </c>
      <c r="AB2390" s="149">
        <v>-0.1</v>
      </c>
      <c r="AC2390" s="149">
        <v>0.06</v>
      </c>
      <c r="AD2390" s="151">
        <v>0</v>
      </c>
      <c r="AE2390" s="148">
        <v>0.08</v>
      </c>
      <c r="AF2390" s="149">
        <v>-0.15</v>
      </c>
      <c r="AG2390" s="149">
        <v>7.0000000000000007E-2</v>
      </c>
      <c r="AH2390" s="151">
        <v>0.56000000000000005</v>
      </c>
      <c r="AI2390" s="152">
        <v>0.16</v>
      </c>
      <c r="AJ2390" s="149">
        <v>0.03</v>
      </c>
      <c r="AK2390" s="149">
        <v>-7.0000000000000007E-2</v>
      </c>
      <c r="AL2390" s="150">
        <v>0.25</v>
      </c>
      <c r="AM2390" s="153">
        <f t="shared" si="282"/>
        <v>4.9999999999999989E-2</v>
      </c>
      <c r="AN2390" s="154">
        <f t="shared" si="282"/>
        <v>-0.32999999999999996</v>
      </c>
      <c r="AO2390" s="154">
        <f t="shared" si="282"/>
        <v>-0.33</v>
      </c>
      <c r="AP2390" s="155">
        <f t="shared" si="276"/>
        <v>0.1</v>
      </c>
      <c r="AQ2390" s="156">
        <f>AVERAGE(Table3[[#This Row],[ HEK293 +Selistat_R1 2]:[ HEK293 +Selistat_R4 5]])</f>
        <v>-0.1275</v>
      </c>
      <c r="AR2390" s="153">
        <f t="shared" si="283"/>
        <v>0.41000000000000003</v>
      </c>
      <c r="AS2390" s="154">
        <f t="shared" si="283"/>
        <v>-4.9999999999999989E-2</v>
      </c>
      <c r="AT2390" s="154">
        <f t="shared" si="283"/>
        <v>1.0000000000000009E-2</v>
      </c>
      <c r="AU2390" s="157">
        <f t="shared" si="277"/>
        <v>0.56000000000000005</v>
      </c>
      <c r="AV2390" s="158">
        <f t="shared" si="284"/>
        <v>0.49</v>
      </c>
      <c r="AW2390" s="154">
        <f t="shared" si="284"/>
        <v>0.13</v>
      </c>
      <c r="AX2390" s="154">
        <f t="shared" si="284"/>
        <v>-0.13</v>
      </c>
      <c r="AY2390" s="155">
        <f t="shared" si="278"/>
        <v>0.25</v>
      </c>
    </row>
    <row r="2391" spans="1:51" x14ac:dyDescent="0.15">
      <c r="A2391" s="122" t="s">
        <v>3792</v>
      </c>
      <c r="B2391" s="122" t="s">
        <v>3793</v>
      </c>
      <c r="C2391" s="122" t="s">
        <v>3794</v>
      </c>
      <c r="D2391" s="122" t="s">
        <v>3018</v>
      </c>
      <c r="E2391" s="122" t="s">
        <v>3795</v>
      </c>
      <c r="F2391" s="122" t="s">
        <v>3796</v>
      </c>
      <c r="G2391" s="122">
        <v>3</v>
      </c>
      <c r="H2391" s="166">
        <v>4.60968E-2</v>
      </c>
      <c r="I2391" s="167">
        <v>0.255</v>
      </c>
      <c r="J2391" s="168" t="str">
        <f t="shared" si="279"/>
        <v>FALSE</v>
      </c>
      <c r="K2391" s="169">
        <v>0.40528500000000001</v>
      </c>
      <c r="L2391" s="170">
        <f>-LOG10(Table3[[#This Row],[Student''s T-test p-value HEK293 +Selistat_HEK293 UT]])</f>
        <v>0.39223946963057338</v>
      </c>
      <c r="M2391" s="167">
        <v>0.12</v>
      </c>
      <c r="N2391" s="171" t="str">
        <f t="shared" si="280"/>
        <v>FALSE</v>
      </c>
      <c r="O2391" s="146">
        <v>0.326376</v>
      </c>
      <c r="P2391" s="147">
        <v>-0.14000000000000001</v>
      </c>
      <c r="Q2391" s="171" t="str">
        <f t="shared" si="281"/>
        <v>FALSE</v>
      </c>
      <c r="R2391" s="122" t="s">
        <v>1274</v>
      </c>
      <c r="S2391" s="122" t="s">
        <v>11552</v>
      </c>
      <c r="T2391" s="122" t="s">
        <v>1276</v>
      </c>
      <c r="U2391" s="172" t="s">
        <v>3797</v>
      </c>
      <c r="V2391" s="122" t="s">
        <v>11553</v>
      </c>
      <c r="W2391" s="148">
        <v>-0.31</v>
      </c>
      <c r="X2391" s="149">
        <v>-0.08</v>
      </c>
      <c r="Y2391" s="149">
        <v>-0.22</v>
      </c>
      <c r="Z2391" s="150">
        <v>0.26</v>
      </c>
      <c r="AA2391" s="148">
        <v>-0.24</v>
      </c>
      <c r="AB2391" s="149">
        <v>-0.31</v>
      </c>
      <c r="AC2391" s="149">
        <v>-0.2</v>
      </c>
      <c r="AD2391" s="151">
        <v>-0.08</v>
      </c>
      <c r="AE2391" s="148">
        <v>0.04</v>
      </c>
      <c r="AF2391" s="149">
        <v>-0.1</v>
      </c>
      <c r="AG2391" s="149">
        <v>-0.08</v>
      </c>
      <c r="AH2391" s="151">
        <v>0.32</v>
      </c>
      <c r="AI2391" s="152">
        <v>0.09</v>
      </c>
      <c r="AJ2391" s="149">
        <v>0.1</v>
      </c>
      <c r="AK2391" s="149">
        <v>0.1</v>
      </c>
      <c r="AL2391" s="150">
        <v>0.45</v>
      </c>
      <c r="AM2391" s="153">
        <f t="shared" si="282"/>
        <v>-7.0000000000000007E-2</v>
      </c>
      <c r="AN2391" s="154">
        <f t="shared" si="282"/>
        <v>0.22999999999999998</v>
      </c>
      <c r="AO2391" s="154">
        <f t="shared" si="282"/>
        <v>-1.999999999999999E-2</v>
      </c>
      <c r="AP2391" s="155">
        <f t="shared" si="276"/>
        <v>0.34</v>
      </c>
      <c r="AQ2391" s="156">
        <f>AVERAGE(Table3[[#This Row],[ HEK293 +Selistat_R1 2]:[ HEK293 +Selistat_R4 5]])</f>
        <v>0.12</v>
      </c>
      <c r="AR2391" s="153">
        <f t="shared" si="283"/>
        <v>0.27999999999999997</v>
      </c>
      <c r="AS2391" s="154">
        <f t="shared" si="283"/>
        <v>0.21</v>
      </c>
      <c r="AT2391" s="154">
        <f t="shared" si="283"/>
        <v>0.12000000000000001</v>
      </c>
      <c r="AU2391" s="157">
        <f t="shared" si="277"/>
        <v>0.4</v>
      </c>
      <c r="AV2391" s="158">
        <f t="shared" si="284"/>
        <v>0.32999999999999996</v>
      </c>
      <c r="AW2391" s="154">
        <f t="shared" si="284"/>
        <v>0.41000000000000003</v>
      </c>
      <c r="AX2391" s="154">
        <f t="shared" si="284"/>
        <v>0.30000000000000004</v>
      </c>
      <c r="AY2391" s="155">
        <f t="shared" si="278"/>
        <v>0.53</v>
      </c>
    </row>
    <row r="2392" spans="1:51" x14ac:dyDescent="0.15">
      <c r="B2392" s="122" t="s">
        <v>3114</v>
      </c>
      <c r="C2392" s="122" t="s">
        <v>4633</v>
      </c>
      <c r="E2392" s="122" t="s">
        <v>4634</v>
      </c>
      <c r="G2392" s="122">
        <v>1</v>
      </c>
      <c r="H2392" s="166">
        <v>0.87732399999999999</v>
      </c>
      <c r="I2392" s="167">
        <v>2.5000000000000001E-2</v>
      </c>
      <c r="J2392" s="168" t="str">
        <f t="shared" si="279"/>
        <v>FALSE</v>
      </c>
      <c r="K2392" s="169">
        <v>0.40551799999999999</v>
      </c>
      <c r="L2392" s="170">
        <f>-LOG10(Table3[[#This Row],[Student''s T-test p-value HEK293 +Selistat_HEK293 UT]])</f>
        <v>0.39198986370393296</v>
      </c>
      <c r="M2392" s="167">
        <v>0.18</v>
      </c>
      <c r="N2392" s="171" t="str">
        <f t="shared" si="280"/>
        <v>FALSE</v>
      </c>
      <c r="O2392" s="146">
        <v>0.122309</v>
      </c>
      <c r="P2392" s="147">
        <v>-0.27500000000000002</v>
      </c>
      <c r="Q2392" s="171" t="str">
        <f t="shared" si="281"/>
        <v>FALSE</v>
      </c>
      <c r="R2392" s="122" t="s">
        <v>876</v>
      </c>
      <c r="S2392" s="122" t="s">
        <v>11554</v>
      </c>
      <c r="T2392" s="122" t="s">
        <v>878</v>
      </c>
      <c r="U2392" s="172" t="s">
        <v>4635</v>
      </c>
      <c r="V2392" s="122" t="s">
        <v>11555</v>
      </c>
      <c r="W2392" s="148">
        <v>-0.2</v>
      </c>
      <c r="X2392" s="149">
        <v>0.34</v>
      </c>
      <c r="Y2392" s="149">
        <v>0.41</v>
      </c>
      <c r="Z2392" s="150">
        <v>0</v>
      </c>
      <c r="AA2392" s="148">
        <v>-0.16</v>
      </c>
      <c r="AB2392" s="149">
        <v>0.31</v>
      </c>
      <c r="AC2392" s="149">
        <v>-0.35</v>
      </c>
      <c r="AD2392" s="151">
        <v>0.03</v>
      </c>
      <c r="AE2392" s="148">
        <v>-0.11</v>
      </c>
      <c r="AF2392" s="149">
        <v>-0.13</v>
      </c>
      <c r="AG2392" s="149">
        <v>-0.36</v>
      </c>
      <c r="AH2392" s="151">
        <v>-0.33</v>
      </c>
      <c r="AI2392" s="152">
        <v>0.15</v>
      </c>
      <c r="AJ2392" s="149">
        <v>0.31</v>
      </c>
      <c r="AK2392" s="149">
        <v>-0.34</v>
      </c>
      <c r="AL2392" s="150">
        <v>0.05</v>
      </c>
      <c r="AM2392" s="153">
        <f t="shared" si="282"/>
        <v>-4.0000000000000008E-2</v>
      </c>
      <c r="AN2392" s="154">
        <f t="shared" si="282"/>
        <v>3.0000000000000027E-2</v>
      </c>
      <c r="AO2392" s="154">
        <f t="shared" si="282"/>
        <v>0.76</v>
      </c>
      <c r="AP2392" s="155">
        <f t="shared" si="276"/>
        <v>-0.03</v>
      </c>
      <c r="AQ2392" s="156">
        <f>AVERAGE(Table3[[#This Row],[ HEK293 +Selistat_R1 2]:[ HEK293 +Selistat_R4 5]])</f>
        <v>0.18</v>
      </c>
      <c r="AR2392" s="153">
        <f t="shared" si="283"/>
        <v>0.05</v>
      </c>
      <c r="AS2392" s="154">
        <f t="shared" si="283"/>
        <v>-0.44</v>
      </c>
      <c r="AT2392" s="154">
        <f t="shared" si="283"/>
        <v>-1.0000000000000009E-2</v>
      </c>
      <c r="AU2392" s="157">
        <f t="shared" si="277"/>
        <v>-0.36</v>
      </c>
      <c r="AV2392" s="158">
        <f t="shared" si="284"/>
        <v>0.31</v>
      </c>
      <c r="AW2392" s="154">
        <f t="shared" si="284"/>
        <v>0</v>
      </c>
      <c r="AX2392" s="154">
        <f t="shared" si="284"/>
        <v>9.9999999999999534E-3</v>
      </c>
      <c r="AY2392" s="155">
        <f t="shared" si="278"/>
        <v>2.0000000000000004E-2</v>
      </c>
    </row>
    <row r="2393" spans="1:51" x14ac:dyDescent="0.15">
      <c r="A2393" s="122" t="s">
        <v>4267</v>
      </c>
      <c r="B2393" s="122" t="s">
        <v>4268</v>
      </c>
      <c r="C2393" s="122" t="s">
        <v>4269</v>
      </c>
      <c r="E2393" s="122" t="s">
        <v>4270</v>
      </c>
      <c r="F2393" s="122" t="s">
        <v>4271</v>
      </c>
      <c r="G2393" s="122">
        <v>1</v>
      </c>
      <c r="H2393" s="166">
        <v>5.1445100000000001E-2</v>
      </c>
      <c r="I2393" s="167">
        <v>0.33083299999999999</v>
      </c>
      <c r="J2393" s="168" t="str">
        <f t="shared" si="279"/>
        <v>FALSE</v>
      </c>
      <c r="K2393" s="169">
        <v>0.405893</v>
      </c>
      <c r="L2393" s="170">
        <f>-LOG10(Table3[[#This Row],[Student''s T-test p-value HEK293 +Selistat_HEK293 UT]])</f>
        <v>0.39158843842794128</v>
      </c>
      <c r="M2393" s="167">
        <v>0.155</v>
      </c>
      <c r="N2393" s="171" t="str">
        <f t="shared" si="280"/>
        <v>FALSE</v>
      </c>
      <c r="O2393" s="146">
        <v>0.74154900000000001</v>
      </c>
      <c r="P2393" s="147">
        <v>-6.7500000000000004E-2</v>
      </c>
      <c r="Q2393" s="171" t="str">
        <f t="shared" si="281"/>
        <v>FALSE</v>
      </c>
      <c r="R2393" s="122" t="s">
        <v>715</v>
      </c>
      <c r="S2393" s="122" t="s">
        <v>727</v>
      </c>
      <c r="T2393" s="122" t="s">
        <v>717</v>
      </c>
      <c r="U2393" s="172" t="s">
        <v>4273</v>
      </c>
      <c r="V2393" s="122" t="s">
        <v>11556</v>
      </c>
      <c r="W2393" s="148">
        <v>-0.45</v>
      </c>
      <c r="X2393" s="149">
        <v>-0.14000000000000001</v>
      </c>
      <c r="Y2393" s="149">
        <v>-0.23</v>
      </c>
      <c r="Z2393" s="150">
        <v>0.33</v>
      </c>
      <c r="AA2393" s="148">
        <v>-0.25</v>
      </c>
      <c r="AB2393" s="149">
        <v>-0.23</v>
      </c>
      <c r="AC2393" s="149">
        <v>-0.19</v>
      </c>
      <c r="AD2393" s="151">
        <v>-0.44</v>
      </c>
      <c r="AE2393" s="148">
        <v>-0.22</v>
      </c>
      <c r="AF2393" s="149">
        <v>0.11</v>
      </c>
      <c r="AG2393" s="149">
        <v>0.26</v>
      </c>
      <c r="AH2393" s="151">
        <v>0.28000000000000003</v>
      </c>
      <c r="AI2393" s="152">
        <v>0.02</v>
      </c>
      <c r="AJ2393" s="149">
        <v>-0.1</v>
      </c>
      <c r="AK2393" s="149">
        <v>0.16</v>
      </c>
      <c r="AL2393" s="150">
        <v>0.62</v>
      </c>
      <c r="AM2393" s="153">
        <f t="shared" si="282"/>
        <v>-0.2</v>
      </c>
      <c r="AN2393" s="154">
        <f t="shared" si="282"/>
        <v>0.09</v>
      </c>
      <c r="AO2393" s="154">
        <f t="shared" si="282"/>
        <v>-4.0000000000000008E-2</v>
      </c>
      <c r="AP2393" s="155">
        <f t="shared" si="276"/>
        <v>0.77</v>
      </c>
      <c r="AQ2393" s="156">
        <f>AVERAGE(Table3[[#This Row],[ HEK293 +Selistat_R1 2]:[ HEK293 +Selistat_R4 5]])</f>
        <v>0.155</v>
      </c>
      <c r="AR2393" s="153">
        <f t="shared" si="283"/>
        <v>0.03</v>
      </c>
      <c r="AS2393" s="154">
        <f t="shared" si="283"/>
        <v>0.34</v>
      </c>
      <c r="AT2393" s="154">
        <f t="shared" si="283"/>
        <v>0.45</v>
      </c>
      <c r="AU2393" s="157">
        <f t="shared" si="277"/>
        <v>0.72</v>
      </c>
      <c r="AV2393" s="158">
        <f t="shared" si="284"/>
        <v>0.27</v>
      </c>
      <c r="AW2393" s="154">
        <f t="shared" si="284"/>
        <v>0.13</v>
      </c>
      <c r="AX2393" s="154">
        <f t="shared" si="284"/>
        <v>0.35</v>
      </c>
      <c r="AY2393" s="155">
        <f t="shared" si="278"/>
        <v>1.06</v>
      </c>
    </row>
    <row r="2394" spans="1:51" x14ac:dyDescent="0.15">
      <c r="A2394" s="122" t="s">
        <v>3801</v>
      </c>
      <c r="B2394" s="122" t="s">
        <v>3802</v>
      </c>
      <c r="C2394" s="122" t="s">
        <v>3803</v>
      </c>
      <c r="E2394" s="122" t="s">
        <v>3804</v>
      </c>
      <c r="F2394" s="122" t="s">
        <v>3805</v>
      </c>
      <c r="G2394" s="122">
        <v>1</v>
      </c>
      <c r="H2394" s="166">
        <v>0.39062200000000002</v>
      </c>
      <c r="I2394" s="167">
        <v>0.14916699999999999</v>
      </c>
      <c r="J2394" s="168" t="str">
        <f t="shared" si="279"/>
        <v>FALSE</v>
      </c>
      <c r="K2394" s="169">
        <v>0.406862</v>
      </c>
      <c r="L2394" s="170">
        <f>-LOG10(Table3[[#This Row],[Student''s T-test p-value HEK293 +Selistat_HEK293 UT]])</f>
        <v>0.39055287038502601</v>
      </c>
      <c r="M2394" s="167">
        <v>0.2</v>
      </c>
      <c r="N2394" s="171" t="str">
        <f t="shared" si="280"/>
        <v>FALSE</v>
      </c>
      <c r="O2394" s="146">
        <v>0.43567099999999997</v>
      </c>
      <c r="P2394" s="147">
        <v>0.17249999999999999</v>
      </c>
      <c r="Q2394" s="171" t="str">
        <f t="shared" si="281"/>
        <v>FALSE</v>
      </c>
      <c r="R2394" s="122" t="s">
        <v>1266</v>
      </c>
      <c r="S2394" s="122" t="s">
        <v>11557</v>
      </c>
      <c r="T2394" s="122" t="s">
        <v>1268</v>
      </c>
      <c r="U2394" s="172" t="s">
        <v>3807</v>
      </c>
      <c r="V2394" s="122" t="s">
        <v>11558</v>
      </c>
      <c r="W2394" s="148">
        <v>0.04</v>
      </c>
      <c r="X2394" s="149">
        <v>0.4</v>
      </c>
      <c r="Y2394" s="149">
        <v>0.31</v>
      </c>
      <c r="Z2394" s="150">
        <v>-0.51</v>
      </c>
      <c r="AA2394" s="148">
        <v>-0.38</v>
      </c>
      <c r="AB2394" s="149">
        <v>0.06</v>
      </c>
      <c r="AC2394" s="149">
        <v>-0.15</v>
      </c>
      <c r="AD2394" s="151">
        <v>-0.09</v>
      </c>
      <c r="AE2394" s="148">
        <v>-0.05</v>
      </c>
      <c r="AF2394" s="149">
        <v>0.41</v>
      </c>
      <c r="AG2394" s="149">
        <v>0.33</v>
      </c>
      <c r="AH2394" s="151">
        <v>-0.41</v>
      </c>
      <c r="AI2394" s="152">
        <v>-0.28000000000000003</v>
      </c>
      <c r="AJ2394" s="149">
        <v>0.1</v>
      </c>
      <c r="AK2394" s="149">
        <v>-0.04</v>
      </c>
      <c r="AL2394" s="150">
        <v>-0.19</v>
      </c>
      <c r="AM2394" s="153">
        <f t="shared" si="282"/>
        <v>0.42</v>
      </c>
      <c r="AN2394" s="154">
        <f t="shared" si="282"/>
        <v>0.34</v>
      </c>
      <c r="AO2394" s="154">
        <f t="shared" si="282"/>
        <v>0.45999999999999996</v>
      </c>
      <c r="AP2394" s="155">
        <f t="shared" si="276"/>
        <v>-0.42000000000000004</v>
      </c>
      <c r="AQ2394" s="156">
        <f>AVERAGE(Table3[[#This Row],[ HEK293 +Selistat_R1 2]:[ HEK293 +Selistat_R4 5]])</f>
        <v>0.19999999999999998</v>
      </c>
      <c r="AR2394" s="153">
        <f t="shared" si="283"/>
        <v>0.33</v>
      </c>
      <c r="AS2394" s="154">
        <f t="shared" si="283"/>
        <v>0.35</v>
      </c>
      <c r="AT2394" s="154">
        <f t="shared" si="283"/>
        <v>0.48</v>
      </c>
      <c r="AU2394" s="157">
        <f t="shared" si="277"/>
        <v>-0.31999999999999995</v>
      </c>
      <c r="AV2394" s="158">
        <f t="shared" si="284"/>
        <v>9.9999999999999978E-2</v>
      </c>
      <c r="AW2394" s="154">
        <f t="shared" si="284"/>
        <v>4.0000000000000008E-2</v>
      </c>
      <c r="AX2394" s="154">
        <f t="shared" si="284"/>
        <v>0.10999999999999999</v>
      </c>
      <c r="AY2394" s="155">
        <f t="shared" si="278"/>
        <v>-0.1</v>
      </c>
    </row>
    <row r="2395" spans="1:51" x14ac:dyDescent="0.15">
      <c r="A2395" s="122" t="s">
        <v>4762</v>
      </c>
      <c r="B2395" s="122" t="s">
        <v>4763</v>
      </c>
      <c r="C2395" s="122" t="s">
        <v>4764</v>
      </c>
      <c r="E2395" s="122" t="s">
        <v>4765</v>
      </c>
      <c r="F2395" s="122" t="s">
        <v>4766</v>
      </c>
      <c r="G2395" s="122">
        <v>1</v>
      </c>
      <c r="H2395" s="166">
        <v>0.38386900000000002</v>
      </c>
      <c r="I2395" s="167">
        <v>0.13166700000000001</v>
      </c>
      <c r="J2395" s="168" t="str">
        <f t="shared" si="279"/>
        <v>FALSE</v>
      </c>
      <c r="K2395" s="169">
        <v>0.40696100000000002</v>
      </c>
      <c r="L2395" s="170">
        <f>-LOG10(Table3[[#This Row],[Student''s T-test p-value HEK293 +Selistat_HEK293 UT]])</f>
        <v>0.39044720821052242</v>
      </c>
      <c r="M2395" s="167">
        <v>-7.7499999999999999E-2</v>
      </c>
      <c r="N2395" s="171" t="str">
        <f t="shared" si="280"/>
        <v>FALSE</v>
      </c>
      <c r="O2395" s="146">
        <v>0.86610799999999999</v>
      </c>
      <c r="P2395" s="147">
        <v>3.7499999999999999E-2</v>
      </c>
      <c r="Q2395" s="171" t="str">
        <f t="shared" si="281"/>
        <v>FALSE</v>
      </c>
      <c r="R2395" s="122" t="s">
        <v>4767</v>
      </c>
      <c r="S2395" s="122" t="s">
        <v>11559</v>
      </c>
      <c r="T2395" s="122" t="s">
        <v>4769</v>
      </c>
      <c r="U2395" s="172" t="s">
        <v>4770</v>
      </c>
      <c r="V2395" s="122" t="s">
        <v>11560</v>
      </c>
      <c r="W2395" s="148">
        <v>-0.2</v>
      </c>
      <c r="X2395" s="149">
        <v>-0.04</v>
      </c>
      <c r="Y2395" s="149">
        <v>-0.14000000000000001</v>
      </c>
      <c r="Z2395" s="150">
        <v>-0.41</v>
      </c>
      <c r="AA2395" s="148">
        <v>-0.06</v>
      </c>
      <c r="AB2395" s="149">
        <v>-0.05</v>
      </c>
      <c r="AC2395" s="149">
        <v>-0.2</v>
      </c>
      <c r="AD2395" s="151">
        <v>-0.17</v>
      </c>
      <c r="AE2395" s="148">
        <v>0.13</v>
      </c>
      <c r="AF2395" s="149">
        <v>0.13</v>
      </c>
      <c r="AG2395" s="149">
        <v>0.52</v>
      </c>
      <c r="AH2395" s="151">
        <v>-0.24</v>
      </c>
      <c r="AI2395" s="152">
        <v>0.25</v>
      </c>
      <c r="AJ2395" s="149">
        <v>0.26</v>
      </c>
      <c r="AK2395" s="149">
        <v>0.22</v>
      </c>
      <c r="AL2395" s="150">
        <v>-0.34</v>
      </c>
      <c r="AM2395" s="153">
        <f t="shared" si="282"/>
        <v>-0.14000000000000001</v>
      </c>
      <c r="AN2395" s="154">
        <f t="shared" si="282"/>
        <v>1.0000000000000002E-2</v>
      </c>
      <c r="AO2395" s="154">
        <f t="shared" si="282"/>
        <v>0.06</v>
      </c>
      <c r="AP2395" s="155">
        <f t="shared" si="276"/>
        <v>-0.23999999999999996</v>
      </c>
      <c r="AQ2395" s="156">
        <f>AVERAGE(Table3[[#This Row],[ HEK293 +Selistat_R1 2]:[ HEK293 +Selistat_R4 5]])</f>
        <v>-7.7499999999999986E-2</v>
      </c>
      <c r="AR2395" s="153">
        <f t="shared" si="283"/>
        <v>0.19</v>
      </c>
      <c r="AS2395" s="154">
        <f t="shared" si="283"/>
        <v>0.18</v>
      </c>
      <c r="AT2395" s="154">
        <f t="shared" si="283"/>
        <v>0.72</v>
      </c>
      <c r="AU2395" s="157">
        <f t="shared" si="277"/>
        <v>-6.9999999999999979E-2</v>
      </c>
      <c r="AV2395" s="158">
        <f t="shared" si="284"/>
        <v>0.31</v>
      </c>
      <c r="AW2395" s="154">
        <f t="shared" si="284"/>
        <v>0.31</v>
      </c>
      <c r="AX2395" s="154">
        <f t="shared" si="284"/>
        <v>0.42000000000000004</v>
      </c>
      <c r="AY2395" s="155">
        <f t="shared" si="278"/>
        <v>-0.17</v>
      </c>
    </row>
    <row r="2396" spans="1:51" x14ac:dyDescent="0.15">
      <c r="A2396" s="122" t="s">
        <v>2985</v>
      </c>
      <c r="B2396" s="122" t="s">
        <v>2986</v>
      </c>
      <c r="C2396" s="122" t="s">
        <v>2987</v>
      </c>
      <c r="D2396" s="122" t="s">
        <v>2988</v>
      </c>
      <c r="E2396" s="122" t="s">
        <v>2989</v>
      </c>
      <c r="F2396" s="122" t="s">
        <v>2990</v>
      </c>
      <c r="G2396" s="122">
        <v>1</v>
      </c>
      <c r="H2396" s="166">
        <v>0.31705100000000003</v>
      </c>
      <c r="I2396" s="167">
        <v>0.245</v>
      </c>
      <c r="J2396" s="168" t="str">
        <f t="shared" si="279"/>
        <v>FALSE</v>
      </c>
      <c r="K2396" s="169">
        <v>0.40715400000000002</v>
      </c>
      <c r="L2396" s="170">
        <f>-LOG10(Table3[[#This Row],[Student''s T-test p-value HEK293 +Selistat_HEK293 UT]])</f>
        <v>0.39024129421415199</v>
      </c>
      <c r="M2396" s="167">
        <v>-0.21</v>
      </c>
      <c r="N2396" s="171" t="str">
        <f t="shared" si="280"/>
        <v>FALSE</v>
      </c>
      <c r="O2396" s="146">
        <v>0.46907500000000002</v>
      </c>
      <c r="P2396" s="147">
        <v>-0.14000000000000001</v>
      </c>
      <c r="Q2396" s="171" t="str">
        <f t="shared" si="281"/>
        <v>FALSE</v>
      </c>
      <c r="R2396" s="122" t="s">
        <v>1540</v>
      </c>
      <c r="S2396" s="122" t="s">
        <v>11561</v>
      </c>
      <c r="T2396" s="122" t="s">
        <v>1542</v>
      </c>
      <c r="U2396" s="172" t="s">
        <v>2637</v>
      </c>
      <c r="V2396" s="122" t="s">
        <v>11562</v>
      </c>
      <c r="W2396" s="148">
        <v>-0.45</v>
      </c>
      <c r="X2396" s="149">
        <v>-0.37</v>
      </c>
      <c r="Y2396" s="149">
        <v>-0.66</v>
      </c>
      <c r="Z2396" s="150">
        <v>-0.31</v>
      </c>
      <c r="AA2396" s="148">
        <v>-0.04</v>
      </c>
      <c r="AB2396" s="149">
        <v>-0.75</v>
      </c>
      <c r="AC2396" s="149">
        <v>0.27</v>
      </c>
      <c r="AD2396" s="151">
        <v>-0.43</v>
      </c>
      <c r="AE2396" s="148">
        <v>0.27</v>
      </c>
      <c r="AF2396" s="149">
        <v>0.21</v>
      </c>
      <c r="AG2396" s="149">
        <v>0.33</v>
      </c>
      <c r="AH2396" s="151">
        <v>-0.15</v>
      </c>
      <c r="AI2396" s="152">
        <v>0.36</v>
      </c>
      <c r="AJ2396" s="149">
        <v>0.4</v>
      </c>
      <c r="AK2396" s="149">
        <v>0.56999999999999995</v>
      </c>
      <c r="AL2396" s="150">
        <v>-0.11</v>
      </c>
      <c r="AM2396" s="153">
        <f t="shared" si="282"/>
        <v>-0.41000000000000003</v>
      </c>
      <c r="AN2396" s="154">
        <f t="shared" si="282"/>
        <v>0.38</v>
      </c>
      <c r="AO2396" s="154">
        <f t="shared" si="282"/>
        <v>-0.93</v>
      </c>
      <c r="AP2396" s="155">
        <f t="shared" si="276"/>
        <v>0.12</v>
      </c>
      <c r="AQ2396" s="156">
        <f>AVERAGE(Table3[[#This Row],[ HEK293 +Selistat_R1 2]:[ HEK293 +Selistat_R4 5]])</f>
        <v>-0.21000000000000002</v>
      </c>
      <c r="AR2396" s="153">
        <f t="shared" si="283"/>
        <v>0.31</v>
      </c>
      <c r="AS2396" s="154">
        <f t="shared" si="283"/>
        <v>0.96</v>
      </c>
      <c r="AT2396" s="154">
        <f t="shared" si="283"/>
        <v>0.06</v>
      </c>
      <c r="AU2396" s="157">
        <f t="shared" si="277"/>
        <v>0.28000000000000003</v>
      </c>
      <c r="AV2396" s="158">
        <f t="shared" si="284"/>
        <v>0.39999999999999997</v>
      </c>
      <c r="AW2396" s="154">
        <f t="shared" si="284"/>
        <v>1.1499999999999999</v>
      </c>
      <c r="AX2396" s="154">
        <f t="shared" si="284"/>
        <v>0.29999999999999993</v>
      </c>
      <c r="AY2396" s="155">
        <f t="shared" si="278"/>
        <v>0.32</v>
      </c>
    </row>
    <row r="2397" spans="1:51" x14ac:dyDescent="0.15">
      <c r="A2397" s="122" t="s">
        <v>11563</v>
      </c>
      <c r="B2397" s="122" t="s">
        <v>11564</v>
      </c>
      <c r="C2397" s="122" t="s">
        <v>11565</v>
      </c>
      <c r="E2397" s="122" t="s">
        <v>11566</v>
      </c>
      <c r="F2397" s="122" t="s">
        <v>11567</v>
      </c>
      <c r="G2397" s="122">
        <v>1</v>
      </c>
      <c r="H2397" s="166">
        <v>0.286306</v>
      </c>
      <c r="I2397" s="167">
        <v>-0.13</v>
      </c>
      <c r="J2397" s="168" t="str">
        <f t="shared" si="279"/>
        <v>FALSE</v>
      </c>
      <c r="K2397" s="169">
        <v>0.40726000000000001</v>
      </c>
      <c r="L2397" s="170">
        <f>-LOG10(Table3[[#This Row],[Student''s T-test p-value HEK293 +Selistat_HEK293 UT]])</f>
        <v>0.39012824307470279</v>
      </c>
      <c r="M2397" s="167">
        <v>-0.14249999999999999</v>
      </c>
      <c r="N2397" s="171" t="str">
        <f t="shared" si="280"/>
        <v>FALSE</v>
      </c>
      <c r="O2397" s="146">
        <v>0.182314</v>
      </c>
      <c r="P2397" s="147">
        <v>-0.1925</v>
      </c>
      <c r="Q2397" s="171" t="str">
        <f t="shared" si="281"/>
        <v>FALSE</v>
      </c>
      <c r="R2397" s="122" t="s">
        <v>11568</v>
      </c>
      <c r="S2397" s="122" t="s">
        <v>11569</v>
      </c>
      <c r="T2397" s="122" t="s">
        <v>11570</v>
      </c>
      <c r="U2397" s="172" t="s">
        <v>11571</v>
      </c>
      <c r="V2397" s="122" t="s">
        <v>11572</v>
      </c>
      <c r="W2397" s="148">
        <v>-0.22</v>
      </c>
      <c r="X2397" s="149">
        <v>-0.05</v>
      </c>
      <c r="Y2397" s="149">
        <v>-0.15</v>
      </c>
      <c r="Z2397" s="150">
        <v>0.19</v>
      </c>
      <c r="AA2397" s="148">
        <v>0.06</v>
      </c>
      <c r="AB2397" s="149">
        <v>0.26</v>
      </c>
      <c r="AC2397" s="149">
        <v>-0.28000000000000003</v>
      </c>
      <c r="AD2397" s="151">
        <v>0.3</v>
      </c>
      <c r="AE2397" s="148">
        <v>0.06</v>
      </c>
      <c r="AF2397" s="149">
        <v>-0.24</v>
      </c>
      <c r="AG2397" s="149">
        <v>-7.0000000000000007E-2</v>
      </c>
      <c r="AH2397" s="151">
        <v>-0.28999999999999998</v>
      </c>
      <c r="AI2397" s="152">
        <v>0.19</v>
      </c>
      <c r="AJ2397" s="149">
        <v>-0.23</v>
      </c>
      <c r="AK2397" s="149">
        <v>0.08</v>
      </c>
      <c r="AL2397" s="150">
        <v>0.19</v>
      </c>
      <c r="AM2397" s="153">
        <f t="shared" si="282"/>
        <v>-0.28000000000000003</v>
      </c>
      <c r="AN2397" s="154">
        <f t="shared" si="282"/>
        <v>-0.31</v>
      </c>
      <c r="AO2397" s="154">
        <f t="shared" si="282"/>
        <v>0.13000000000000003</v>
      </c>
      <c r="AP2397" s="155">
        <f t="shared" si="276"/>
        <v>-0.10999999999999999</v>
      </c>
      <c r="AQ2397" s="156">
        <f>AVERAGE(Table3[[#This Row],[ HEK293 +Selistat_R1 2]:[ HEK293 +Selistat_R4 5]])</f>
        <v>-0.14250000000000002</v>
      </c>
      <c r="AR2397" s="153">
        <f t="shared" si="283"/>
        <v>0</v>
      </c>
      <c r="AS2397" s="154">
        <f t="shared" si="283"/>
        <v>-0.5</v>
      </c>
      <c r="AT2397" s="154">
        <f t="shared" si="283"/>
        <v>0.21000000000000002</v>
      </c>
      <c r="AU2397" s="157">
        <f t="shared" si="277"/>
        <v>-0.59</v>
      </c>
      <c r="AV2397" s="158">
        <f t="shared" si="284"/>
        <v>0.13</v>
      </c>
      <c r="AW2397" s="154">
        <f t="shared" si="284"/>
        <v>-0.49</v>
      </c>
      <c r="AX2397" s="154">
        <f t="shared" si="284"/>
        <v>0.36000000000000004</v>
      </c>
      <c r="AY2397" s="155">
        <f t="shared" si="278"/>
        <v>-0.10999999999999999</v>
      </c>
    </row>
    <row r="2398" spans="1:51" x14ac:dyDescent="0.15">
      <c r="A2398" s="122" t="s">
        <v>7463</v>
      </c>
      <c r="C2398" s="122" t="s">
        <v>7464</v>
      </c>
      <c r="E2398" s="122" t="s">
        <v>7465</v>
      </c>
      <c r="G2398" s="122">
        <v>1</v>
      </c>
      <c r="H2398" s="166">
        <v>0.14304900000000001</v>
      </c>
      <c r="I2398" s="167">
        <v>0.22</v>
      </c>
      <c r="J2398" s="168" t="str">
        <f t="shared" si="279"/>
        <v>FALSE</v>
      </c>
      <c r="K2398" s="169">
        <v>0.40732400000000002</v>
      </c>
      <c r="L2398" s="170">
        <f>-LOG10(Table3[[#This Row],[Student''s T-test p-value HEK293 +Selistat_HEK293 UT]])</f>
        <v>0.39006000002819313</v>
      </c>
      <c r="M2398" s="167">
        <v>-8.7499999999999994E-2</v>
      </c>
      <c r="N2398" s="171" t="str">
        <f t="shared" si="280"/>
        <v>FALSE</v>
      </c>
      <c r="O2398" s="146">
        <v>0.63048999999999999</v>
      </c>
      <c r="P2398" s="147">
        <v>-5.7500000000000002E-2</v>
      </c>
      <c r="Q2398" s="171" t="str">
        <f t="shared" si="281"/>
        <v>FALSE</v>
      </c>
      <c r="R2398" s="122" t="s">
        <v>442</v>
      </c>
      <c r="S2398" s="122" t="s">
        <v>11573</v>
      </c>
      <c r="T2398" s="122" t="s">
        <v>444</v>
      </c>
      <c r="U2398" s="172" t="s">
        <v>7466</v>
      </c>
      <c r="V2398" s="122" t="s">
        <v>11574</v>
      </c>
      <c r="W2398" s="148">
        <v>-0.38</v>
      </c>
      <c r="X2398" s="149">
        <v>-0.37</v>
      </c>
      <c r="Y2398" s="149">
        <v>-0.24</v>
      </c>
      <c r="Z2398" s="150">
        <v>-0.11</v>
      </c>
      <c r="AA2398" s="148">
        <v>-0.25</v>
      </c>
      <c r="AB2398" s="149">
        <v>-0.33</v>
      </c>
      <c r="AC2398" s="149">
        <v>0.02</v>
      </c>
      <c r="AD2398" s="151">
        <v>-0.19</v>
      </c>
      <c r="AE2398" s="148">
        <v>0.36</v>
      </c>
      <c r="AF2398" s="149">
        <v>0.13</v>
      </c>
      <c r="AG2398" s="149">
        <v>0.14000000000000001</v>
      </c>
      <c r="AH2398" s="151">
        <v>0</v>
      </c>
      <c r="AI2398" s="152">
        <v>0.42</v>
      </c>
      <c r="AJ2398" s="149">
        <v>0.03</v>
      </c>
      <c r="AK2398" s="149">
        <v>0.28000000000000003</v>
      </c>
      <c r="AL2398" s="150">
        <v>0.13</v>
      </c>
      <c r="AM2398" s="153">
        <f t="shared" si="282"/>
        <v>-0.13</v>
      </c>
      <c r="AN2398" s="154">
        <f t="shared" si="282"/>
        <v>-3.999999999999998E-2</v>
      </c>
      <c r="AO2398" s="154">
        <f t="shared" si="282"/>
        <v>-0.26</v>
      </c>
      <c r="AP2398" s="155">
        <f t="shared" si="276"/>
        <v>0.08</v>
      </c>
      <c r="AQ2398" s="156">
        <f>AVERAGE(Table3[[#This Row],[ HEK293 +Selistat_R1 2]:[ HEK293 +Selistat_R4 5]])</f>
        <v>-8.7499999999999994E-2</v>
      </c>
      <c r="AR2398" s="153">
        <f t="shared" si="283"/>
        <v>0.61</v>
      </c>
      <c r="AS2398" s="154">
        <f t="shared" si="283"/>
        <v>0.46</v>
      </c>
      <c r="AT2398" s="154">
        <f t="shared" si="283"/>
        <v>0.12000000000000001</v>
      </c>
      <c r="AU2398" s="157">
        <f t="shared" si="277"/>
        <v>0.19</v>
      </c>
      <c r="AV2398" s="158">
        <f t="shared" si="284"/>
        <v>0.66999999999999993</v>
      </c>
      <c r="AW2398" s="154">
        <f t="shared" si="284"/>
        <v>0.36</v>
      </c>
      <c r="AX2398" s="154">
        <f t="shared" si="284"/>
        <v>0.26</v>
      </c>
      <c r="AY2398" s="155">
        <f t="shared" si="278"/>
        <v>0.32</v>
      </c>
    </row>
    <row r="2399" spans="1:51" x14ac:dyDescent="0.15">
      <c r="A2399" s="122" t="s">
        <v>9573</v>
      </c>
      <c r="C2399" s="122" t="s">
        <v>9574</v>
      </c>
      <c r="E2399" s="122" t="s">
        <v>9575</v>
      </c>
      <c r="G2399" s="122">
        <v>2</v>
      </c>
      <c r="H2399" s="166">
        <v>2.4335900000000001E-2</v>
      </c>
      <c r="I2399" s="167">
        <v>0.59666699999999995</v>
      </c>
      <c r="J2399" s="168" t="str">
        <f t="shared" si="279"/>
        <v>FALSE</v>
      </c>
      <c r="K2399" s="169">
        <v>0.40736299999999998</v>
      </c>
      <c r="L2399" s="170">
        <f>-LOG10(Table3[[#This Row],[Student''s T-test p-value HEK293 +Selistat_HEK293 UT]])</f>
        <v>0.39001841967940359</v>
      </c>
      <c r="M2399" s="167">
        <v>0.2175</v>
      </c>
      <c r="N2399" s="171" t="str">
        <f t="shared" si="280"/>
        <v>FALSE</v>
      </c>
      <c r="O2399" s="146">
        <v>0.134962</v>
      </c>
      <c r="P2399" s="147">
        <v>-0.35749999999999998</v>
      </c>
      <c r="Q2399" s="171" t="str">
        <f t="shared" si="281"/>
        <v>FALSE</v>
      </c>
      <c r="R2399" s="122" t="s">
        <v>9576</v>
      </c>
      <c r="S2399" s="122" t="s">
        <v>9577</v>
      </c>
      <c r="T2399" s="122" t="s">
        <v>9578</v>
      </c>
      <c r="U2399" s="172" t="s">
        <v>9579</v>
      </c>
      <c r="V2399" s="122" t="s">
        <v>9580</v>
      </c>
      <c r="W2399" s="148">
        <v>-0.06</v>
      </c>
      <c r="X2399" s="149">
        <v>-0.38</v>
      </c>
      <c r="Y2399" s="149">
        <v>-0.53</v>
      </c>
      <c r="Z2399" s="150">
        <v>-0.24</v>
      </c>
      <c r="AA2399" s="148">
        <v>0</v>
      </c>
      <c r="AB2399" s="149">
        <v>-1.01</v>
      </c>
      <c r="AC2399" s="149">
        <v>-0.33</v>
      </c>
      <c r="AD2399" s="151">
        <v>-0.74</v>
      </c>
      <c r="AE2399" s="148">
        <v>0.56000000000000005</v>
      </c>
      <c r="AF2399" s="149">
        <v>0.13</v>
      </c>
      <c r="AG2399" s="149">
        <v>-0.16</v>
      </c>
      <c r="AH2399" s="151">
        <v>-0.18</v>
      </c>
      <c r="AI2399" s="152">
        <v>0.36</v>
      </c>
      <c r="AJ2399" s="149">
        <v>0.19</v>
      </c>
      <c r="AK2399" s="149">
        <v>0.73</v>
      </c>
      <c r="AL2399" s="150">
        <v>0.5</v>
      </c>
      <c r="AM2399" s="153">
        <f t="shared" si="282"/>
        <v>-0.06</v>
      </c>
      <c r="AN2399" s="154">
        <f t="shared" si="282"/>
        <v>0.63</v>
      </c>
      <c r="AO2399" s="154">
        <f t="shared" si="282"/>
        <v>-0.2</v>
      </c>
      <c r="AP2399" s="155">
        <f t="shared" si="276"/>
        <v>0.5</v>
      </c>
      <c r="AQ2399" s="156">
        <f>AVERAGE(Table3[[#This Row],[ HEK293 +Selistat_R1 2]:[ HEK293 +Selistat_R4 5]])</f>
        <v>0.21750000000000003</v>
      </c>
      <c r="AR2399" s="153">
        <f t="shared" si="283"/>
        <v>0.56000000000000005</v>
      </c>
      <c r="AS2399" s="154">
        <f t="shared" si="283"/>
        <v>1.1400000000000001</v>
      </c>
      <c r="AT2399" s="154">
        <f t="shared" si="283"/>
        <v>0.17</v>
      </c>
      <c r="AU2399" s="157">
        <f t="shared" si="277"/>
        <v>0.56000000000000005</v>
      </c>
      <c r="AV2399" s="158">
        <f t="shared" si="284"/>
        <v>0.36</v>
      </c>
      <c r="AW2399" s="154">
        <f t="shared" si="284"/>
        <v>1.2</v>
      </c>
      <c r="AX2399" s="154">
        <f t="shared" si="284"/>
        <v>1.06</v>
      </c>
      <c r="AY2399" s="155">
        <f t="shared" si="278"/>
        <v>1.24</v>
      </c>
    </row>
    <row r="2400" spans="1:51" x14ac:dyDescent="0.15">
      <c r="A2400" s="122" t="s">
        <v>11575</v>
      </c>
      <c r="B2400" s="122" t="s">
        <v>11576</v>
      </c>
      <c r="C2400" s="122" t="s">
        <v>11577</v>
      </c>
      <c r="D2400" s="122" t="s">
        <v>11378</v>
      </c>
      <c r="E2400" s="122" t="s">
        <v>11578</v>
      </c>
      <c r="F2400" s="122" t="s">
        <v>11579</v>
      </c>
      <c r="G2400" s="122">
        <v>1</v>
      </c>
      <c r="H2400" s="166">
        <v>9.5620300000000005E-2</v>
      </c>
      <c r="I2400" s="167">
        <v>0.42749999999999999</v>
      </c>
      <c r="J2400" s="168" t="str">
        <f t="shared" si="279"/>
        <v>FALSE</v>
      </c>
      <c r="K2400" s="169">
        <v>0.40745100000000001</v>
      </c>
      <c r="L2400" s="170">
        <f>-LOG10(Table3[[#This Row],[Student''s T-test p-value HEK293 +Selistat_HEK293 UT]])</f>
        <v>0.38992461197714007</v>
      </c>
      <c r="M2400" s="167">
        <v>0.1525</v>
      </c>
      <c r="N2400" s="171" t="str">
        <f t="shared" si="280"/>
        <v>FALSE</v>
      </c>
      <c r="O2400" s="146">
        <v>0.11702899999999999</v>
      </c>
      <c r="P2400" s="147">
        <v>-0.53500000000000003</v>
      </c>
      <c r="Q2400" s="171" t="str">
        <f t="shared" si="281"/>
        <v>FALSE</v>
      </c>
      <c r="R2400" s="122" t="s">
        <v>11580</v>
      </c>
      <c r="S2400" s="122" t="s">
        <v>11581</v>
      </c>
      <c r="T2400" s="122" t="s">
        <v>11582</v>
      </c>
      <c r="U2400" s="172" t="s">
        <v>11583</v>
      </c>
      <c r="V2400" s="122" t="s">
        <v>11584</v>
      </c>
      <c r="W2400" s="148">
        <v>-0.31</v>
      </c>
      <c r="X2400" s="149">
        <v>-0.51</v>
      </c>
      <c r="Y2400" s="149">
        <v>-0.34</v>
      </c>
      <c r="Z2400" s="150">
        <v>0.2</v>
      </c>
      <c r="AA2400" s="148">
        <v>-0.28999999999999998</v>
      </c>
      <c r="AB2400" s="149">
        <v>-0.39</v>
      </c>
      <c r="AC2400" s="149">
        <v>-0.61</v>
      </c>
      <c r="AD2400" s="151">
        <v>-0.28000000000000003</v>
      </c>
      <c r="AE2400" s="148">
        <v>0.08</v>
      </c>
      <c r="AF2400" s="149">
        <v>-0.23</v>
      </c>
      <c r="AG2400" s="149">
        <v>-0.44</v>
      </c>
      <c r="AH2400" s="151">
        <v>0.21</v>
      </c>
      <c r="AI2400" s="152">
        <v>0.69</v>
      </c>
      <c r="AJ2400" s="149">
        <v>-0.16</v>
      </c>
      <c r="AK2400" s="149">
        <v>0.99</v>
      </c>
      <c r="AL2400" s="150">
        <v>0.24</v>
      </c>
      <c r="AM2400" s="153">
        <f t="shared" si="282"/>
        <v>-2.0000000000000018E-2</v>
      </c>
      <c r="AN2400" s="154">
        <f t="shared" si="282"/>
        <v>-0.12</v>
      </c>
      <c r="AO2400" s="154">
        <f t="shared" si="282"/>
        <v>0.26999999999999996</v>
      </c>
      <c r="AP2400" s="155">
        <f t="shared" si="276"/>
        <v>0.48000000000000004</v>
      </c>
      <c r="AQ2400" s="156">
        <f>AVERAGE(Table3[[#This Row],[ HEK293 +Selistat_R1 2]:[ HEK293 +Selistat_R4 5]])</f>
        <v>0.1525</v>
      </c>
      <c r="AR2400" s="153">
        <f t="shared" si="283"/>
        <v>0.37</v>
      </c>
      <c r="AS2400" s="154">
        <f t="shared" si="283"/>
        <v>0.16</v>
      </c>
      <c r="AT2400" s="154">
        <f t="shared" si="283"/>
        <v>0.16999999999999998</v>
      </c>
      <c r="AU2400" s="157">
        <f t="shared" si="277"/>
        <v>0.49</v>
      </c>
      <c r="AV2400" s="158">
        <f t="shared" si="284"/>
        <v>0.98</v>
      </c>
      <c r="AW2400" s="154">
        <f t="shared" si="284"/>
        <v>0.23</v>
      </c>
      <c r="AX2400" s="154">
        <f t="shared" si="284"/>
        <v>1.6</v>
      </c>
      <c r="AY2400" s="155">
        <f t="shared" si="278"/>
        <v>0.52</v>
      </c>
    </row>
    <row r="2401" spans="1:51" x14ac:dyDescent="0.15">
      <c r="A2401" s="122" t="s">
        <v>11585</v>
      </c>
      <c r="B2401" s="122" t="s">
        <v>11586</v>
      </c>
      <c r="C2401" s="122" t="s">
        <v>11587</v>
      </c>
      <c r="E2401" s="122" t="s">
        <v>11588</v>
      </c>
      <c r="G2401" s="122">
        <v>1</v>
      </c>
      <c r="H2401" s="166">
        <v>0.68197300000000005</v>
      </c>
      <c r="I2401" s="167">
        <v>0.14333299999999999</v>
      </c>
      <c r="J2401" s="168" t="str">
        <f t="shared" si="279"/>
        <v>FALSE</v>
      </c>
      <c r="K2401" s="169">
        <v>0.40759400000000001</v>
      </c>
      <c r="L2401" s="170">
        <f>-LOG10(Table3[[#This Row],[Student''s T-test p-value HEK293 +Selistat_HEK293 UT]])</f>
        <v>0.38977221766382136</v>
      </c>
      <c r="M2401" s="167">
        <v>0.4975</v>
      </c>
      <c r="N2401" s="171" t="str">
        <f t="shared" si="280"/>
        <v>FALSE</v>
      </c>
      <c r="O2401" s="146">
        <v>0.17194699999999999</v>
      </c>
      <c r="P2401" s="147">
        <v>0.2475</v>
      </c>
      <c r="Q2401" s="171" t="str">
        <f t="shared" si="281"/>
        <v>FALSE</v>
      </c>
      <c r="R2401" s="122" t="s">
        <v>11589</v>
      </c>
      <c r="S2401" s="122" t="s">
        <v>11590</v>
      </c>
      <c r="T2401" s="122" t="s">
        <v>11591</v>
      </c>
      <c r="U2401" s="172" t="s">
        <v>11592</v>
      </c>
      <c r="V2401" s="122" t="s">
        <v>11593</v>
      </c>
      <c r="W2401" s="148">
        <v>1.89</v>
      </c>
      <c r="X2401" s="149">
        <v>-0.35</v>
      </c>
      <c r="Y2401" s="149">
        <v>-0.28000000000000003</v>
      </c>
      <c r="Z2401" s="150">
        <v>-0.35</v>
      </c>
      <c r="AA2401" s="148">
        <v>-0.44</v>
      </c>
      <c r="AB2401" s="149">
        <v>-0.2</v>
      </c>
      <c r="AC2401" s="149">
        <v>-0.32</v>
      </c>
      <c r="AD2401" s="151">
        <v>-0.12</v>
      </c>
      <c r="AE2401" s="148">
        <v>-0.12</v>
      </c>
      <c r="AF2401" s="149">
        <v>-0.06</v>
      </c>
      <c r="AG2401" s="149">
        <v>-0.32</v>
      </c>
      <c r="AH2401" s="151">
        <v>-0.22</v>
      </c>
      <c r="AI2401" s="152">
        <v>-0.39</v>
      </c>
      <c r="AJ2401" s="149">
        <v>-0.02</v>
      </c>
      <c r="AK2401" s="149">
        <v>-0.65</v>
      </c>
      <c r="AL2401" s="150">
        <v>-0.65</v>
      </c>
      <c r="AM2401" s="153">
        <f t="shared" si="282"/>
        <v>2.33</v>
      </c>
      <c r="AN2401" s="154">
        <f t="shared" si="282"/>
        <v>-0.14999999999999997</v>
      </c>
      <c r="AO2401" s="154">
        <f t="shared" si="282"/>
        <v>3.999999999999998E-2</v>
      </c>
      <c r="AP2401" s="155">
        <f t="shared" si="276"/>
        <v>-0.22999999999999998</v>
      </c>
      <c r="AQ2401" s="156">
        <f>AVERAGE(Table3[[#This Row],[ HEK293 +Selistat_R1 2]:[ HEK293 +Selistat_R4 5]])</f>
        <v>0.49750000000000005</v>
      </c>
      <c r="AR2401" s="153">
        <f t="shared" si="283"/>
        <v>0.32</v>
      </c>
      <c r="AS2401" s="154">
        <f t="shared" si="283"/>
        <v>0.14000000000000001</v>
      </c>
      <c r="AT2401" s="154">
        <f t="shared" si="283"/>
        <v>0</v>
      </c>
      <c r="AU2401" s="157">
        <f t="shared" si="277"/>
        <v>-0.1</v>
      </c>
      <c r="AV2401" s="158">
        <f t="shared" si="284"/>
        <v>4.9999999999999989E-2</v>
      </c>
      <c r="AW2401" s="154">
        <f t="shared" si="284"/>
        <v>0.18000000000000002</v>
      </c>
      <c r="AX2401" s="154">
        <f t="shared" si="284"/>
        <v>-0.33</v>
      </c>
      <c r="AY2401" s="155">
        <f t="shared" si="278"/>
        <v>-0.53</v>
      </c>
    </row>
    <row r="2402" spans="1:51" x14ac:dyDescent="0.15">
      <c r="B2402" s="122" t="s">
        <v>3114</v>
      </c>
      <c r="C2402" s="122" t="s">
        <v>4633</v>
      </c>
      <c r="E2402" s="122" t="s">
        <v>4634</v>
      </c>
      <c r="G2402" s="122">
        <v>1</v>
      </c>
      <c r="H2402" s="166">
        <v>0.498724</v>
      </c>
      <c r="I2402" s="167">
        <v>0.22500000000000001</v>
      </c>
      <c r="J2402" s="168" t="str">
        <f t="shared" si="279"/>
        <v>FALSE</v>
      </c>
      <c r="K2402" s="169">
        <v>0.40764899999999998</v>
      </c>
      <c r="L2402" s="170">
        <f>-LOG10(Table3[[#This Row],[Student''s T-test p-value HEK293 +Selistat_HEK293 UT]])</f>
        <v>0.38971361870242971</v>
      </c>
      <c r="M2402" s="167">
        <v>-0.32750000000000001</v>
      </c>
      <c r="N2402" s="171" t="str">
        <f t="shared" si="280"/>
        <v>FALSE</v>
      </c>
      <c r="O2402" s="146">
        <v>0.15393000000000001</v>
      </c>
      <c r="P2402" s="147">
        <v>-0.38250000000000001</v>
      </c>
      <c r="Q2402" s="171" t="str">
        <f t="shared" si="281"/>
        <v>FALSE</v>
      </c>
      <c r="R2402" s="122" t="s">
        <v>876</v>
      </c>
      <c r="S2402" s="122" t="s">
        <v>6324</v>
      </c>
      <c r="T2402" s="122" t="s">
        <v>878</v>
      </c>
      <c r="U2402" s="172" t="s">
        <v>4635</v>
      </c>
      <c r="V2402" s="122" t="s">
        <v>6325</v>
      </c>
      <c r="W2402" s="148">
        <v>-0.59</v>
      </c>
      <c r="X2402" s="149">
        <v>-0.83</v>
      </c>
      <c r="Y2402" s="149">
        <v>-1.02</v>
      </c>
      <c r="Z2402" s="150">
        <v>0.08</v>
      </c>
      <c r="AA2402" s="148">
        <v>-0.23</v>
      </c>
      <c r="AB2402" s="149">
        <v>-0.92</v>
      </c>
      <c r="AC2402" s="149">
        <v>0.44</v>
      </c>
      <c r="AD2402" s="151">
        <v>-0.34</v>
      </c>
      <c r="AE2402" s="148">
        <v>0.47</v>
      </c>
      <c r="AF2402" s="149">
        <v>0.08</v>
      </c>
      <c r="AG2402" s="149">
        <v>-0.59</v>
      </c>
      <c r="AH2402" s="151">
        <v>0.23</v>
      </c>
      <c r="AI2402" s="152">
        <v>0.4</v>
      </c>
      <c r="AJ2402" s="149">
        <v>0.34</v>
      </c>
      <c r="AK2402" s="149">
        <v>0.38</v>
      </c>
      <c r="AL2402" s="150">
        <v>0.6</v>
      </c>
      <c r="AM2402" s="153">
        <f t="shared" si="282"/>
        <v>-0.36</v>
      </c>
      <c r="AN2402" s="154">
        <f t="shared" si="282"/>
        <v>9.000000000000008E-2</v>
      </c>
      <c r="AO2402" s="154">
        <f t="shared" si="282"/>
        <v>-1.46</v>
      </c>
      <c r="AP2402" s="155">
        <f t="shared" si="276"/>
        <v>0.42000000000000004</v>
      </c>
      <c r="AQ2402" s="156">
        <f>AVERAGE(Table3[[#This Row],[ HEK293 +Selistat_R1 2]:[ HEK293 +Selistat_R4 5]])</f>
        <v>-0.32750000000000001</v>
      </c>
      <c r="AR2402" s="153">
        <f t="shared" si="283"/>
        <v>0.7</v>
      </c>
      <c r="AS2402" s="154">
        <f t="shared" si="283"/>
        <v>1</v>
      </c>
      <c r="AT2402" s="154">
        <f t="shared" si="283"/>
        <v>-1.03</v>
      </c>
      <c r="AU2402" s="157">
        <f t="shared" si="277"/>
        <v>0.57000000000000006</v>
      </c>
      <c r="AV2402" s="158">
        <f t="shared" si="284"/>
        <v>0.63</v>
      </c>
      <c r="AW2402" s="154">
        <f t="shared" si="284"/>
        <v>1.26</v>
      </c>
      <c r="AX2402" s="154">
        <f t="shared" si="284"/>
        <v>-0.06</v>
      </c>
      <c r="AY2402" s="155">
        <f t="shared" si="278"/>
        <v>0.94</v>
      </c>
    </row>
    <row r="2403" spans="1:51" x14ac:dyDescent="0.15">
      <c r="A2403" s="122" t="s">
        <v>2845</v>
      </c>
      <c r="B2403" s="122" t="s">
        <v>2846</v>
      </c>
      <c r="C2403" s="122" t="s">
        <v>2847</v>
      </c>
      <c r="D2403" s="122" t="s">
        <v>2848</v>
      </c>
      <c r="E2403" s="122" t="s">
        <v>2849</v>
      </c>
      <c r="F2403" s="122" t="s">
        <v>2850</v>
      </c>
      <c r="G2403" s="122">
        <v>2</v>
      </c>
      <c r="H2403" s="166">
        <v>0.64929599999999998</v>
      </c>
      <c r="I2403" s="167">
        <v>0.188333</v>
      </c>
      <c r="J2403" s="168" t="str">
        <f t="shared" si="279"/>
        <v>FALSE</v>
      </c>
      <c r="K2403" s="169">
        <v>0.40824300000000002</v>
      </c>
      <c r="L2403" s="170">
        <f>-LOG10(Table3[[#This Row],[Student''s T-test p-value HEK293 +Selistat_HEK293 UT]])</f>
        <v>0.38908125322310461</v>
      </c>
      <c r="M2403" s="167">
        <v>-0.34</v>
      </c>
      <c r="N2403" s="171" t="str">
        <f t="shared" si="280"/>
        <v>FALSE</v>
      </c>
      <c r="O2403" s="146">
        <v>0.50027200000000005</v>
      </c>
      <c r="P2403" s="147">
        <v>-0.37</v>
      </c>
      <c r="Q2403" s="171" t="str">
        <f t="shared" si="281"/>
        <v>FALSE</v>
      </c>
      <c r="R2403" s="122" t="s">
        <v>902</v>
      </c>
      <c r="S2403" s="122" t="s">
        <v>5998</v>
      </c>
      <c r="T2403" s="122" t="s">
        <v>904</v>
      </c>
      <c r="U2403" s="172" t="s">
        <v>2616</v>
      </c>
      <c r="V2403" s="122" t="s">
        <v>5999</v>
      </c>
      <c r="W2403" s="148">
        <v>-0.95</v>
      </c>
      <c r="X2403" s="149">
        <v>-0.92</v>
      </c>
      <c r="Y2403" s="149">
        <v>-0.78</v>
      </c>
      <c r="Z2403" s="150">
        <v>0.1</v>
      </c>
      <c r="AA2403" s="148">
        <v>-0.36</v>
      </c>
      <c r="AB2403" s="149">
        <v>-1.0900000000000001</v>
      </c>
      <c r="AC2403" s="149">
        <v>0.22</v>
      </c>
      <c r="AD2403" s="151">
        <v>0.04</v>
      </c>
      <c r="AE2403" s="148">
        <v>0.21</v>
      </c>
      <c r="AF2403" s="149">
        <v>-0.52</v>
      </c>
      <c r="AG2403" s="149">
        <v>-0.75</v>
      </c>
      <c r="AH2403" s="151">
        <v>0.94</v>
      </c>
      <c r="AI2403" s="152">
        <v>0.62</v>
      </c>
      <c r="AJ2403" s="149">
        <v>-0.54</v>
      </c>
      <c r="AK2403" s="149">
        <v>0.19</v>
      </c>
      <c r="AL2403" s="150">
        <v>1.0900000000000001</v>
      </c>
      <c r="AM2403" s="153">
        <f t="shared" si="282"/>
        <v>-0.59</v>
      </c>
      <c r="AN2403" s="154">
        <f t="shared" si="282"/>
        <v>0.17000000000000004</v>
      </c>
      <c r="AO2403" s="154">
        <f t="shared" si="282"/>
        <v>-1</v>
      </c>
      <c r="AP2403" s="155">
        <f t="shared" si="276"/>
        <v>6.0000000000000005E-2</v>
      </c>
      <c r="AQ2403" s="156">
        <f>AVERAGE(Table3[[#This Row],[ HEK293 +Selistat_R1 2]:[ HEK293 +Selistat_R4 5]])</f>
        <v>-0.33999999999999997</v>
      </c>
      <c r="AR2403" s="153">
        <f t="shared" si="283"/>
        <v>0.56999999999999995</v>
      </c>
      <c r="AS2403" s="154">
        <f t="shared" si="283"/>
        <v>0.57000000000000006</v>
      </c>
      <c r="AT2403" s="154">
        <f t="shared" si="283"/>
        <v>-0.97</v>
      </c>
      <c r="AU2403" s="157">
        <f t="shared" si="277"/>
        <v>0.89999999999999991</v>
      </c>
      <c r="AV2403" s="158">
        <f t="shared" si="284"/>
        <v>0.98</v>
      </c>
      <c r="AW2403" s="154">
        <f t="shared" si="284"/>
        <v>0.55000000000000004</v>
      </c>
      <c r="AX2403" s="154">
        <f t="shared" si="284"/>
        <v>-0.03</v>
      </c>
      <c r="AY2403" s="155">
        <f t="shared" si="278"/>
        <v>1.05</v>
      </c>
    </row>
    <row r="2404" spans="1:51" x14ac:dyDescent="0.15">
      <c r="A2404" s="122" t="s">
        <v>10030</v>
      </c>
      <c r="B2404" s="122" t="s">
        <v>2927</v>
      </c>
      <c r="C2404" s="122" t="s">
        <v>7914</v>
      </c>
      <c r="E2404" s="122" t="s">
        <v>10031</v>
      </c>
      <c r="G2404" s="122">
        <v>2</v>
      </c>
      <c r="H2404" s="166">
        <v>0.24545800000000001</v>
      </c>
      <c r="I2404" s="167">
        <v>0.27333299999999999</v>
      </c>
      <c r="J2404" s="168" t="str">
        <f t="shared" si="279"/>
        <v>FALSE</v>
      </c>
      <c r="K2404" s="169">
        <v>0.40825600000000001</v>
      </c>
      <c r="L2404" s="170">
        <f>-LOG10(Table3[[#This Row],[Student''s T-test p-value HEK293 +Selistat_HEK293 UT]])</f>
        <v>0.38906742386565235</v>
      </c>
      <c r="M2404" s="167">
        <v>-0.1825</v>
      </c>
      <c r="N2404" s="171" t="str">
        <f t="shared" si="280"/>
        <v>FALSE</v>
      </c>
      <c r="O2404" s="146">
        <v>0.31848500000000002</v>
      </c>
      <c r="P2404" s="147">
        <v>-0.17749999999999999</v>
      </c>
      <c r="Q2404" s="171" t="str">
        <f t="shared" si="281"/>
        <v>FALSE</v>
      </c>
      <c r="R2404" s="122" t="s">
        <v>10032</v>
      </c>
      <c r="S2404" s="122" t="s">
        <v>11594</v>
      </c>
      <c r="T2404" s="122" t="s">
        <v>10034</v>
      </c>
      <c r="U2404" s="172" t="s">
        <v>10035</v>
      </c>
      <c r="V2404" s="122" t="s">
        <v>11595</v>
      </c>
      <c r="W2404" s="148">
        <v>-0.78</v>
      </c>
      <c r="X2404" s="149">
        <v>-0.42</v>
      </c>
      <c r="Y2404" s="149">
        <v>-0.45</v>
      </c>
      <c r="Z2404" s="150">
        <v>-0.1</v>
      </c>
      <c r="AA2404" s="148">
        <v>-0.59</v>
      </c>
      <c r="AB2404" s="149">
        <v>-0.33</v>
      </c>
      <c r="AC2404" s="149">
        <v>0.14000000000000001</v>
      </c>
      <c r="AD2404" s="151">
        <v>-0.24</v>
      </c>
      <c r="AE2404" s="148">
        <v>0.37</v>
      </c>
      <c r="AF2404" s="149">
        <v>0.2</v>
      </c>
      <c r="AG2404" s="149">
        <v>-0.23</v>
      </c>
      <c r="AH2404" s="151">
        <v>0.28999999999999998</v>
      </c>
      <c r="AI2404" s="152">
        <v>0.17</v>
      </c>
      <c r="AJ2404" s="149">
        <v>0.25</v>
      </c>
      <c r="AK2404" s="149">
        <v>0.32</v>
      </c>
      <c r="AL2404" s="150">
        <v>0.6</v>
      </c>
      <c r="AM2404" s="153">
        <f t="shared" si="282"/>
        <v>-0.19000000000000006</v>
      </c>
      <c r="AN2404" s="154">
        <f t="shared" si="282"/>
        <v>-8.9999999999999969E-2</v>
      </c>
      <c r="AO2404" s="154">
        <f t="shared" si="282"/>
        <v>-0.59000000000000008</v>
      </c>
      <c r="AP2404" s="155">
        <f t="shared" si="276"/>
        <v>0.13999999999999999</v>
      </c>
      <c r="AQ2404" s="156">
        <f>AVERAGE(Table3[[#This Row],[ HEK293 +Selistat_R1 2]:[ HEK293 +Selistat_R4 5]])</f>
        <v>-0.18250000000000002</v>
      </c>
      <c r="AR2404" s="153">
        <f t="shared" si="283"/>
        <v>0.96</v>
      </c>
      <c r="AS2404" s="154">
        <f t="shared" si="283"/>
        <v>0.53</v>
      </c>
      <c r="AT2404" s="154">
        <f t="shared" si="283"/>
        <v>-0.37</v>
      </c>
      <c r="AU2404" s="157">
        <f t="shared" si="277"/>
        <v>0.53</v>
      </c>
      <c r="AV2404" s="158">
        <f t="shared" si="284"/>
        <v>0.76</v>
      </c>
      <c r="AW2404" s="154">
        <f t="shared" si="284"/>
        <v>0.58000000000000007</v>
      </c>
      <c r="AX2404" s="154">
        <f t="shared" si="284"/>
        <v>0.18</v>
      </c>
      <c r="AY2404" s="155">
        <f t="shared" si="278"/>
        <v>0.84</v>
      </c>
    </row>
    <row r="2405" spans="1:51" x14ac:dyDescent="0.15">
      <c r="A2405" s="122" t="s">
        <v>4159</v>
      </c>
      <c r="B2405" s="122" t="s">
        <v>4160</v>
      </c>
      <c r="C2405" s="122" t="s">
        <v>4161</v>
      </c>
      <c r="D2405" s="122" t="s">
        <v>4162</v>
      </c>
      <c r="E2405" s="122" t="s">
        <v>4163</v>
      </c>
      <c r="F2405" s="122" t="s">
        <v>4164</v>
      </c>
      <c r="G2405" s="122">
        <v>1</v>
      </c>
      <c r="H2405" s="166">
        <v>0.433002</v>
      </c>
      <c r="I2405" s="167">
        <v>0.121667</v>
      </c>
      <c r="J2405" s="168" t="str">
        <f t="shared" si="279"/>
        <v>FALSE</v>
      </c>
      <c r="K2405" s="169">
        <v>0.40836800000000001</v>
      </c>
      <c r="L2405" s="170">
        <f>-LOG10(Table3[[#This Row],[Student''s T-test p-value HEK293 +Selistat_HEK293 UT]])</f>
        <v>0.3889482968689485</v>
      </c>
      <c r="M2405" s="167">
        <v>0.21249999999999999</v>
      </c>
      <c r="N2405" s="171" t="str">
        <f t="shared" si="280"/>
        <v>FALSE</v>
      </c>
      <c r="O2405" s="146">
        <v>0.40926600000000002</v>
      </c>
      <c r="P2405" s="147">
        <v>0.1125</v>
      </c>
      <c r="Q2405" s="171" t="str">
        <f t="shared" si="281"/>
        <v>FALSE</v>
      </c>
      <c r="R2405" s="122" t="s">
        <v>805</v>
      </c>
      <c r="S2405" s="122" t="s">
        <v>11596</v>
      </c>
      <c r="T2405" s="122" t="s">
        <v>807</v>
      </c>
      <c r="U2405" s="172" t="s">
        <v>4166</v>
      </c>
      <c r="V2405" s="122" t="s">
        <v>11597</v>
      </c>
      <c r="W2405" s="148">
        <v>7.0000000000000007E-2</v>
      </c>
      <c r="X2405" s="149">
        <v>0.45</v>
      </c>
      <c r="Y2405" s="149">
        <v>0.1</v>
      </c>
      <c r="Z2405" s="150">
        <v>-0.22</v>
      </c>
      <c r="AA2405" s="148">
        <v>-0.14000000000000001</v>
      </c>
      <c r="AB2405" s="149">
        <v>0.45</v>
      </c>
      <c r="AC2405" s="149">
        <v>-0.38</v>
      </c>
      <c r="AD2405" s="151">
        <v>-0.38</v>
      </c>
      <c r="AE2405" s="148">
        <v>0.02</v>
      </c>
      <c r="AF2405" s="149">
        <v>0.28999999999999998</v>
      </c>
      <c r="AG2405" s="149">
        <v>-0.14000000000000001</v>
      </c>
      <c r="AH2405" s="151">
        <v>-0.09</v>
      </c>
      <c r="AI2405" s="152">
        <v>-0.13</v>
      </c>
      <c r="AJ2405" s="149">
        <v>-0.28999999999999998</v>
      </c>
      <c r="AK2405" s="149">
        <v>0.11</v>
      </c>
      <c r="AL2405" s="150">
        <v>-0.06</v>
      </c>
      <c r="AM2405" s="153">
        <f t="shared" si="282"/>
        <v>0.21000000000000002</v>
      </c>
      <c r="AN2405" s="154">
        <f t="shared" si="282"/>
        <v>0</v>
      </c>
      <c r="AO2405" s="154">
        <f t="shared" si="282"/>
        <v>0.48</v>
      </c>
      <c r="AP2405" s="155">
        <f t="shared" si="276"/>
        <v>0.16</v>
      </c>
      <c r="AQ2405" s="156">
        <f>AVERAGE(Table3[[#This Row],[ HEK293 +Selistat_R1 2]:[ HEK293 +Selistat_R4 5]])</f>
        <v>0.21249999999999999</v>
      </c>
      <c r="AR2405" s="153">
        <f t="shared" si="283"/>
        <v>0.16</v>
      </c>
      <c r="AS2405" s="154">
        <f t="shared" si="283"/>
        <v>-0.16000000000000003</v>
      </c>
      <c r="AT2405" s="154">
        <f t="shared" si="283"/>
        <v>0.24</v>
      </c>
      <c r="AU2405" s="157">
        <f t="shared" si="277"/>
        <v>0.29000000000000004</v>
      </c>
      <c r="AV2405" s="158">
        <f t="shared" si="284"/>
        <v>1.0000000000000009E-2</v>
      </c>
      <c r="AW2405" s="154">
        <f t="shared" si="284"/>
        <v>-0.74</v>
      </c>
      <c r="AX2405" s="154">
        <f t="shared" si="284"/>
        <v>0.49</v>
      </c>
      <c r="AY2405" s="155">
        <f t="shared" si="278"/>
        <v>0.32</v>
      </c>
    </row>
    <row r="2406" spans="1:51" x14ac:dyDescent="0.15">
      <c r="A2406" s="122" t="s">
        <v>9303</v>
      </c>
      <c r="B2406" s="122" t="s">
        <v>9304</v>
      </c>
      <c r="C2406" s="122" t="s">
        <v>9305</v>
      </c>
      <c r="D2406" s="122" t="s">
        <v>2848</v>
      </c>
      <c r="E2406" s="122" t="s">
        <v>9306</v>
      </c>
      <c r="F2406" s="122" t="s">
        <v>9307</v>
      </c>
      <c r="G2406" s="122">
        <v>2</v>
      </c>
      <c r="H2406" s="166">
        <v>0.38586900000000002</v>
      </c>
      <c r="I2406" s="167">
        <v>0.16666700000000001</v>
      </c>
      <c r="J2406" s="168" t="str">
        <f t="shared" si="279"/>
        <v>FALSE</v>
      </c>
      <c r="K2406" s="169">
        <v>0.40898699999999999</v>
      </c>
      <c r="L2406" s="170">
        <f>-LOG10(Table3[[#This Row],[Student''s T-test p-value HEK293 +Selistat_HEK293 UT]])</f>
        <v>0.38829049619312894</v>
      </c>
      <c r="M2406" s="167">
        <v>-0.19500000000000001</v>
      </c>
      <c r="N2406" s="171" t="str">
        <f t="shared" si="280"/>
        <v>FALSE</v>
      </c>
      <c r="O2406" s="146">
        <v>0.17071700000000001</v>
      </c>
      <c r="P2406" s="147">
        <v>-0.115</v>
      </c>
      <c r="Q2406" s="171" t="str">
        <f t="shared" si="281"/>
        <v>FALSE</v>
      </c>
      <c r="R2406" s="122" t="s">
        <v>9308</v>
      </c>
      <c r="S2406" s="122" t="s">
        <v>9309</v>
      </c>
      <c r="T2406" s="122" t="s">
        <v>9310</v>
      </c>
      <c r="U2406" s="172" t="s">
        <v>9311</v>
      </c>
      <c r="V2406" s="122" t="s">
        <v>9312</v>
      </c>
      <c r="W2406" s="148">
        <v>-0.64</v>
      </c>
      <c r="X2406" s="149">
        <v>-0.46</v>
      </c>
      <c r="Y2406" s="149">
        <v>-0.39</v>
      </c>
      <c r="Z2406" s="150">
        <v>0.08</v>
      </c>
      <c r="AA2406" s="148">
        <v>-0.17</v>
      </c>
      <c r="AB2406" s="149">
        <v>-0.54</v>
      </c>
      <c r="AC2406" s="149">
        <v>0.23</v>
      </c>
      <c r="AD2406" s="151">
        <v>-0.15</v>
      </c>
      <c r="AE2406" s="148">
        <v>0.02</v>
      </c>
      <c r="AF2406" s="149">
        <v>0.17</v>
      </c>
      <c r="AG2406" s="149">
        <v>0.05</v>
      </c>
      <c r="AH2406" s="151">
        <v>0.28999999999999998</v>
      </c>
      <c r="AI2406" s="152">
        <v>0.14000000000000001</v>
      </c>
      <c r="AJ2406" s="149">
        <v>0.23</v>
      </c>
      <c r="AK2406" s="149">
        <v>0.32</v>
      </c>
      <c r="AL2406" s="150">
        <v>0.3</v>
      </c>
      <c r="AM2406" s="153">
        <f t="shared" si="282"/>
        <v>-0.47</v>
      </c>
      <c r="AN2406" s="154">
        <f t="shared" si="282"/>
        <v>8.0000000000000016E-2</v>
      </c>
      <c r="AO2406" s="154">
        <f t="shared" si="282"/>
        <v>-0.62</v>
      </c>
      <c r="AP2406" s="155">
        <f t="shared" si="276"/>
        <v>0.22999999999999998</v>
      </c>
      <c r="AQ2406" s="156">
        <f>AVERAGE(Table3[[#This Row],[ HEK293 +Selistat_R1 2]:[ HEK293 +Selistat_R4 5]])</f>
        <v>-0.19500000000000001</v>
      </c>
      <c r="AR2406" s="153">
        <f t="shared" si="283"/>
        <v>0.19</v>
      </c>
      <c r="AS2406" s="154">
        <f t="shared" si="283"/>
        <v>0.71000000000000008</v>
      </c>
      <c r="AT2406" s="154">
        <f t="shared" si="283"/>
        <v>-0.18</v>
      </c>
      <c r="AU2406" s="157">
        <f t="shared" si="277"/>
        <v>0.43999999999999995</v>
      </c>
      <c r="AV2406" s="158">
        <f t="shared" si="284"/>
        <v>0.31000000000000005</v>
      </c>
      <c r="AW2406" s="154">
        <f t="shared" si="284"/>
        <v>0.77</v>
      </c>
      <c r="AX2406" s="154">
        <f t="shared" si="284"/>
        <v>0.09</v>
      </c>
      <c r="AY2406" s="155">
        <f t="shared" si="278"/>
        <v>0.44999999999999996</v>
      </c>
    </row>
    <row r="2407" spans="1:51" x14ac:dyDescent="0.15">
      <c r="A2407" s="122" t="s">
        <v>7834</v>
      </c>
      <c r="C2407" s="122" t="s">
        <v>7835</v>
      </c>
      <c r="D2407" s="122" t="s">
        <v>3018</v>
      </c>
      <c r="E2407" s="122" t="s">
        <v>7836</v>
      </c>
      <c r="G2407" s="122">
        <v>1</v>
      </c>
      <c r="H2407" s="166">
        <v>0.860989</v>
      </c>
      <c r="I2407" s="167">
        <v>-0.03</v>
      </c>
      <c r="J2407" s="168" t="str">
        <f t="shared" si="279"/>
        <v>FALSE</v>
      </c>
      <c r="K2407" s="169">
        <v>0.40953699999999998</v>
      </c>
      <c r="L2407" s="170">
        <f>-LOG10(Table3[[#This Row],[Student''s T-test p-value HEK293 +Selistat_HEK293 UT]])</f>
        <v>0.38770685539335781</v>
      </c>
      <c r="M2407" s="167">
        <v>0.13750000000000001</v>
      </c>
      <c r="N2407" s="171" t="str">
        <f t="shared" si="280"/>
        <v>FALSE</v>
      </c>
      <c r="O2407" s="146">
        <v>0.976742</v>
      </c>
      <c r="P2407" s="147">
        <v>-7.4999999999999997E-3</v>
      </c>
      <c r="Q2407" s="171" t="str">
        <f t="shared" si="281"/>
        <v>FALSE</v>
      </c>
      <c r="R2407" s="122" t="s">
        <v>7837</v>
      </c>
      <c r="S2407" s="122" t="s">
        <v>11598</v>
      </c>
      <c r="T2407" s="122" t="s">
        <v>7839</v>
      </c>
      <c r="U2407" s="172" t="s">
        <v>7840</v>
      </c>
      <c r="V2407" s="122" t="s">
        <v>11599</v>
      </c>
      <c r="W2407" s="148">
        <v>-0.05</v>
      </c>
      <c r="X2407" s="149">
        <v>0.19</v>
      </c>
      <c r="Y2407" s="149">
        <v>0.01</v>
      </c>
      <c r="Z2407" s="150">
        <v>0.39</v>
      </c>
      <c r="AA2407" s="148">
        <v>-0.3</v>
      </c>
      <c r="AB2407" s="149">
        <v>0.04</v>
      </c>
      <c r="AC2407" s="149">
        <v>-0.03</v>
      </c>
      <c r="AD2407" s="151">
        <v>0.28000000000000003</v>
      </c>
      <c r="AE2407" s="148">
        <v>-0.13</v>
      </c>
      <c r="AF2407" s="149">
        <v>-0.02</v>
      </c>
      <c r="AG2407" s="149">
        <v>-0.45</v>
      </c>
      <c r="AH2407" s="151">
        <v>0.12</v>
      </c>
      <c r="AI2407" s="152">
        <v>0.28000000000000003</v>
      </c>
      <c r="AJ2407" s="149">
        <v>-0.56000000000000005</v>
      </c>
      <c r="AK2407" s="149">
        <v>-0.4</v>
      </c>
      <c r="AL2407" s="150">
        <v>0.23</v>
      </c>
      <c r="AM2407" s="153">
        <f t="shared" si="282"/>
        <v>0.25</v>
      </c>
      <c r="AN2407" s="154">
        <f t="shared" si="282"/>
        <v>0.15</v>
      </c>
      <c r="AO2407" s="154">
        <f t="shared" si="282"/>
        <v>0.04</v>
      </c>
      <c r="AP2407" s="155">
        <f t="shared" si="276"/>
        <v>0.10999999999999999</v>
      </c>
      <c r="AQ2407" s="156">
        <f>AVERAGE(Table3[[#This Row],[ HEK293 +Selistat_R1 2]:[ HEK293 +Selistat_R4 5]])</f>
        <v>0.13750000000000001</v>
      </c>
      <c r="AR2407" s="153">
        <f t="shared" si="283"/>
        <v>0.16999999999999998</v>
      </c>
      <c r="AS2407" s="154">
        <f t="shared" si="283"/>
        <v>-0.06</v>
      </c>
      <c r="AT2407" s="154">
        <f t="shared" si="283"/>
        <v>-0.42000000000000004</v>
      </c>
      <c r="AU2407" s="157">
        <f t="shared" si="277"/>
        <v>-0.16000000000000003</v>
      </c>
      <c r="AV2407" s="158">
        <f t="shared" si="284"/>
        <v>0.58000000000000007</v>
      </c>
      <c r="AW2407" s="154">
        <f t="shared" si="284"/>
        <v>-0.60000000000000009</v>
      </c>
      <c r="AX2407" s="154">
        <f t="shared" si="284"/>
        <v>-0.37</v>
      </c>
      <c r="AY2407" s="155">
        <f t="shared" si="278"/>
        <v>-5.0000000000000017E-2</v>
      </c>
    </row>
    <row r="2408" spans="1:51" x14ac:dyDescent="0.15">
      <c r="A2408" s="122" t="s">
        <v>4040</v>
      </c>
      <c r="B2408" s="122" t="s">
        <v>7520</v>
      </c>
      <c r="C2408" s="122" t="s">
        <v>7521</v>
      </c>
      <c r="D2408" s="122" t="s">
        <v>4043</v>
      </c>
      <c r="E2408" s="122" t="s">
        <v>7522</v>
      </c>
      <c r="F2408" s="122" t="s">
        <v>6068</v>
      </c>
      <c r="G2408" s="122">
        <v>1</v>
      </c>
      <c r="H2408" s="166">
        <v>0.28063300000000002</v>
      </c>
      <c r="I2408" s="167">
        <v>0.215</v>
      </c>
      <c r="J2408" s="168" t="str">
        <f t="shared" si="279"/>
        <v>FALSE</v>
      </c>
      <c r="K2408" s="169">
        <v>0.40969</v>
      </c>
      <c r="L2408" s="170">
        <f>-LOG10(Table3[[#This Row],[Student''s T-test p-value HEK293 +Selistat_HEK293 UT]])</f>
        <v>0.38754463648088605</v>
      </c>
      <c r="M2408" s="167">
        <v>-0.13750000000000001</v>
      </c>
      <c r="N2408" s="171" t="str">
        <f t="shared" si="280"/>
        <v>FALSE</v>
      </c>
      <c r="O2408" s="146">
        <v>0.75162099999999998</v>
      </c>
      <c r="P2408" s="147">
        <v>-6.7500000000000004E-2</v>
      </c>
      <c r="Q2408" s="171" t="str">
        <f t="shared" si="281"/>
        <v>FALSE</v>
      </c>
      <c r="R2408" s="122" t="s">
        <v>7523</v>
      </c>
      <c r="S2408" s="122" t="s">
        <v>11600</v>
      </c>
      <c r="T2408" s="122" t="s">
        <v>7525</v>
      </c>
      <c r="U2408" s="172" t="s">
        <v>7526</v>
      </c>
      <c r="V2408" s="122" t="s">
        <v>11601</v>
      </c>
      <c r="W2408" s="148">
        <v>-0.61</v>
      </c>
      <c r="X2408" s="149">
        <v>-0.25</v>
      </c>
      <c r="Y2408" s="149">
        <v>-0.41</v>
      </c>
      <c r="Z2408" s="150">
        <v>-7.0000000000000007E-2</v>
      </c>
      <c r="AA2408" s="148">
        <v>0.01</v>
      </c>
      <c r="AB2408" s="149">
        <v>-0.41</v>
      </c>
      <c r="AC2408" s="149">
        <v>-0.05</v>
      </c>
      <c r="AD2408" s="151">
        <v>-0.34</v>
      </c>
      <c r="AE2408" s="148">
        <v>0.57999999999999996</v>
      </c>
      <c r="AF2408" s="149">
        <v>0.03</v>
      </c>
      <c r="AG2408" s="149">
        <v>0.02</v>
      </c>
      <c r="AH2408" s="151">
        <v>0.01</v>
      </c>
      <c r="AI2408" s="152">
        <v>0.43</v>
      </c>
      <c r="AJ2408" s="149">
        <v>-0.06</v>
      </c>
      <c r="AK2408" s="149">
        <v>0.53</v>
      </c>
      <c r="AL2408" s="150">
        <v>0.01</v>
      </c>
      <c r="AM2408" s="153">
        <f t="shared" si="282"/>
        <v>-0.62</v>
      </c>
      <c r="AN2408" s="154">
        <f t="shared" si="282"/>
        <v>0.15999999999999998</v>
      </c>
      <c r="AO2408" s="154">
        <f t="shared" si="282"/>
        <v>-0.36</v>
      </c>
      <c r="AP2408" s="155">
        <f t="shared" si="276"/>
        <v>0.27</v>
      </c>
      <c r="AQ2408" s="156">
        <f>AVERAGE(Table3[[#This Row],[ HEK293 +Selistat_R1 2]:[ HEK293 +Selistat_R4 5]])</f>
        <v>-0.13750000000000001</v>
      </c>
      <c r="AR2408" s="153">
        <f t="shared" si="283"/>
        <v>0.56999999999999995</v>
      </c>
      <c r="AS2408" s="154">
        <f t="shared" si="283"/>
        <v>0.43999999999999995</v>
      </c>
      <c r="AT2408" s="154">
        <f t="shared" si="283"/>
        <v>7.0000000000000007E-2</v>
      </c>
      <c r="AU2408" s="157">
        <f t="shared" si="277"/>
        <v>0.35000000000000003</v>
      </c>
      <c r="AV2408" s="158">
        <f t="shared" si="284"/>
        <v>0.42</v>
      </c>
      <c r="AW2408" s="154">
        <f t="shared" si="284"/>
        <v>0.35</v>
      </c>
      <c r="AX2408" s="154">
        <f t="shared" si="284"/>
        <v>0.58000000000000007</v>
      </c>
      <c r="AY2408" s="155">
        <f t="shared" si="278"/>
        <v>0.35000000000000003</v>
      </c>
    </row>
    <row r="2409" spans="1:51" x14ac:dyDescent="0.15">
      <c r="A2409" s="122" t="s">
        <v>3485</v>
      </c>
      <c r="B2409" s="122" t="s">
        <v>3486</v>
      </c>
      <c r="C2409" s="122" t="s">
        <v>3487</v>
      </c>
      <c r="E2409" s="122" t="s">
        <v>3488</v>
      </c>
      <c r="G2409" s="122">
        <v>1</v>
      </c>
      <c r="H2409" s="166">
        <v>0.28747400000000001</v>
      </c>
      <c r="I2409" s="167">
        <v>0.28833300000000001</v>
      </c>
      <c r="J2409" s="168" t="str">
        <f t="shared" si="279"/>
        <v>FALSE</v>
      </c>
      <c r="K2409" s="169">
        <v>0.40969499999999998</v>
      </c>
      <c r="L2409" s="170">
        <f>-LOG10(Table3[[#This Row],[Student''s T-test p-value HEK293 +Selistat_HEK293 UT]])</f>
        <v>0.38753933623152942</v>
      </c>
      <c r="M2409" s="167">
        <v>-0.215</v>
      </c>
      <c r="N2409" s="171" t="str">
        <f t="shared" si="280"/>
        <v>FALSE</v>
      </c>
      <c r="O2409" s="146">
        <v>0.62619199999999997</v>
      </c>
      <c r="P2409" s="147">
        <v>-0.115</v>
      </c>
      <c r="Q2409" s="171" t="str">
        <f t="shared" si="281"/>
        <v>FALSE</v>
      </c>
      <c r="R2409" s="122" t="s">
        <v>1111</v>
      </c>
      <c r="S2409" s="122" t="s">
        <v>11602</v>
      </c>
      <c r="T2409" s="122" t="s">
        <v>1113</v>
      </c>
      <c r="U2409" s="172" t="s">
        <v>3489</v>
      </c>
      <c r="V2409" s="122" t="s">
        <v>11603</v>
      </c>
      <c r="W2409" s="148">
        <v>-0.74</v>
      </c>
      <c r="X2409" s="149">
        <v>-0.7</v>
      </c>
      <c r="Y2409" s="149">
        <v>-0.62</v>
      </c>
      <c r="Z2409" s="150">
        <v>7.0000000000000007E-2</v>
      </c>
      <c r="AA2409" s="148">
        <v>-0.3</v>
      </c>
      <c r="AB2409" s="149">
        <v>-0.7</v>
      </c>
      <c r="AC2409" s="149">
        <v>-0.05</v>
      </c>
      <c r="AD2409" s="151">
        <v>-0.08</v>
      </c>
      <c r="AE2409" s="148">
        <v>0.42</v>
      </c>
      <c r="AF2409" s="149">
        <v>0.12</v>
      </c>
      <c r="AG2409" s="149">
        <v>-0.33</v>
      </c>
      <c r="AH2409" s="151">
        <v>0.59</v>
      </c>
      <c r="AI2409" s="152">
        <v>0.32</v>
      </c>
      <c r="AJ2409" s="149">
        <v>0.17</v>
      </c>
      <c r="AK2409" s="149">
        <v>0.18</v>
      </c>
      <c r="AL2409" s="150">
        <v>0.59</v>
      </c>
      <c r="AM2409" s="153">
        <f t="shared" si="282"/>
        <v>-0.44</v>
      </c>
      <c r="AN2409" s="154">
        <f t="shared" si="282"/>
        <v>0</v>
      </c>
      <c r="AO2409" s="154">
        <f t="shared" si="282"/>
        <v>-0.56999999999999995</v>
      </c>
      <c r="AP2409" s="155">
        <f t="shared" si="276"/>
        <v>0.15000000000000002</v>
      </c>
      <c r="AQ2409" s="156">
        <f>AVERAGE(Table3[[#This Row],[ HEK293 +Selistat_R1 2]:[ HEK293 +Selistat_R4 5]])</f>
        <v>-0.215</v>
      </c>
      <c r="AR2409" s="153">
        <f t="shared" si="283"/>
        <v>0.72</v>
      </c>
      <c r="AS2409" s="154">
        <f t="shared" si="283"/>
        <v>0.82</v>
      </c>
      <c r="AT2409" s="154">
        <f t="shared" si="283"/>
        <v>-0.28000000000000003</v>
      </c>
      <c r="AU2409" s="157">
        <f t="shared" si="277"/>
        <v>0.66999999999999993</v>
      </c>
      <c r="AV2409" s="158">
        <f t="shared" si="284"/>
        <v>0.62</v>
      </c>
      <c r="AW2409" s="154">
        <f t="shared" si="284"/>
        <v>0.87</v>
      </c>
      <c r="AX2409" s="154">
        <f t="shared" si="284"/>
        <v>0.22999999999999998</v>
      </c>
      <c r="AY2409" s="155">
        <f t="shared" si="278"/>
        <v>0.66999999999999993</v>
      </c>
    </row>
    <row r="2410" spans="1:51" x14ac:dyDescent="0.15">
      <c r="A2410" s="122" t="s">
        <v>6222</v>
      </c>
      <c r="B2410" s="122" t="s">
        <v>6223</v>
      </c>
      <c r="C2410" s="122" t="s">
        <v>3529</v>
      </c>
      <c r="E2410" s="122" t="s">
        <v>6224</v>
      </c>
      <c r="G2410" s="122">
        <v>2</v>
      </c>
      <c r="H2410" s="166">
        <v>0.28357599999999999</v>
      </c>
      <c r="I2410" s="167">
        <v>0.111667</v>
      </c>
      <c r="J2410" s="168" t="str">
        <f t="shared" si="279"/>
        <v>FALSE</v>
      </c>
      <c r="K2410" s="169">
        <v>0.41089500000000001</v>
      </c>
      <c r="L2410" s="170">
        <f>-LOG10(Table3[[#This Row],[Student''s T-test p-value HEK293 +Selistat_HEK293 UT]])</f>
        <v>0.38626914344394836</v>
      </c>
      <c r="M2410" s="167">
        <v>-9.5000000000000001E-2</v>
      </c>
      <c r="N2410" s="171" t="str">
        <f t="shared" si="280"/>
        <v>FALSE</v>
      </c>
      <c r="O2410" s="146">
        <v>0.53058700000000003</v>
      </c>
      <c r="P2410" s="147">
        <v>-0.03</v>
      </c>
      <c r="Q2410" s="171" t="str">
        <f t="shared" si="281"/>
        <v>FALSE</v>
      </c>
      <c r="R2410" s="122" t="s">
        <v>6225</v>
      </c>
      <c r="S2410" s="122" t="s">
        <v>6226</v>
      </c>
      <c r="T2410" s="122" t="s">
        <v>6227</v>
      </c>
      <c r="U2410" s="172" t="s">
        <v>6228</v>
      </c>
      <c r="V2410" s="122" t="s">
        <v>6229</v>
      </c>
      <c r="W2410" s="148">
        <v>-0.33</v>
      </c>
      <c r="X2410" s="149">
        <v>-0.14000000000000001</v>
      </c>
      <c r="Y2410" s="149">
        <v>-0.26</v>
      </c>
      <c r="Z2410" s="150">
        <v>-0.03</v>
      </c>
      <c r="AA2410" s="148">
        <v>-0.01</v>
      </c>
      <c r="AB2410" s="149">
        <v>-0.34</v>
      </c>
      <c r="AC2410" s="149">
        <v>-7.0000000000000007E-2</v>
      </c>
      <c r="AD2410" s="151">
        <v>0.04</v>
      </c>
      <c r="AE2410" s="148">
        <v>0.16</v>
      </c>
      <c r="AF2410" s="149">
        <v>0.08</v>
      </c>
      <c r="AG2410" s="149">
        <v>7.0000000000000007E-2</v>
      </c>
      <c r="AH2410" s="151">
        <v>0.11</v>
      </c>
      <c r="AI2410" s="152">
        <v>0.04</v>
      </c>
      <c r="AJ2410" s="149">
        <v>0.22</v>
      </c>
      <c r="AK2410" s="149">
        <v>0.18</v>
      </c>
      <c r="AL2410" s="150">
        <v>0.1</v>
      </c>
      <c r="AM2410" s="153">
        <f t="shared" si="282"/>
        <v>-0.32</v>
      </c>
      <c r="AN2410" s="154">
        <f t="shared" si="282"/>
        <v>0.2</v>
      </c>
      <c r="AO2410" s="154">
        <f t="shared" si="282"/>
        <v>-0.19</v>
      </c>
      <c r="AP2410" s="155">
        <f t="shared" si="276"/>
        <v>-7.0000000000000007E-2</v>
      </c>
      <c r="AQ2410" s="156">
        <f>AVERAGE(Table3[[#This Row],[ HEK293 +Selistat_R1 2]:[ HEK293 +Selistat_R4 5]])</f>
        <v>-9.5000000000000001E-2</v>
      </c>
      <c r="AR2410" s="153">
        <f t="shared" si="283"/>
        <v>0.17</v>
      </c>
      <c r="AS2410" s="154">
        <f t="shared" si="283"/>
        <v>0.42000000000000004</v>
      </c>
      <c r="AT2410" s="154">
        <f t="shared" si="283"/>
        <v>0.14000000000000001</v>
      </c>
      <c r="AU2410" s="157">
        <f t="shared" si="277"/>
        <v>7.0000000000000007E-2</v>
      </c>
      <c r="AV2410" s="158">
        <f t="shared" si="284"/>
        <v>0.05</v>
      </c>
      <c r="AW2410" s="154">
        <f t="shared" si="284"/>
        <v>0.56000000000000005</v>
      </c>
      <c r="AX2410" s="154">
        <f t="shared" si="284"/>
        <v>0.25</v>
      </c>
      <c r="AY2410" s="155">
        <f t="shared" si="278"/>
        <v>6.0000000000000005E-2</v>
      </c>
    </row>
    <row r="2411" spans="1:51" x14ac:dyDescent="0.15">
      <c r="A2411" s="122" t="s">
        <v>4141</v>
      </c>
      <c r="B2411" s="122" t="s">
        <v>4142</v>
      </c>
      <c r="C2411" s="122" t="s">
        <v>4143</v>
      </c>
      <c r="D2411" s="122" t="s">
        <v>3457</v>
      </c>
      <c r="E2411" s="122" t="s">
        <v>4144</v>
      </c>
      <c r="F2411" s="122" t="s">
        <v>4145</v>
      </c>
      <c r="G2411" s="122">
        <v>1</v>
      </c>
      <c r="H2411" s="166">
        <v>0.24899399999999999</v>
      </c>
      <c r="I2411" s="167">
        <v>0.20749999999999999</v>
      </c>
      <c r="J2411" s="168" t="str">
        <f t="shared" si="279"/>
        <v>FALSE</v>
      </c>
      <c r="K2411" s="169">
        <v>0.41143200000000002</v>
      </c>
      <c r="L2411" s="170">
        <f>-LOG10(Table3[[#This Row],[Student''s T-test p-value HEK293 +Selistat_HEK293 UT]])</f>
        <v>0.38570193314942303</v>
      </c>
      <c r="M2411" s="167">
        <v>-0.14749999999999999</v>
      </c>
      <c r="N2411" s="171" t="str">
        <f t="shared" si="280"/>
        <v>FALSE</v>
      </c>
      <c r="O2411" s="146">
        <v>0.83441500000000002</v>
      </c>
      <c r="P2411" s="147">
        <v>-2.5000000000000001E-2</v>
      </c>
      <c r="Q2411" s="171" t="str">
        <f t="shared" si="281"/>
        <v>FALSE</v>
      </c>
      <c r="R2411" s="122" t="s">
        <v>4146</v>
      </c>
      <c r="S2411" s="122" t="s">
        <v>11604</v>
      </c>
      <c r="T2411" s="122" t="s">
        <v>4148</v>
      </c>
      <c r="U2411" s="172" t="s">
        <v>4149</v>
      </c>
      <c r="V2411" s="122" t="s">
        <v>11605</v>
      </c>
      <c r="W2411" s="148">
        <v>-0.26</v>
      </c>
      <c r="X2411" s="149">
        <v>-0.25</v>
      </c>
      <c r="Y2411" s="149">
        <v>-0.66</v>
      </c>
      <c r="Z2411" s="150">
        <v>-0.16</v>
      </c>
      <c r="AA2411" s="148">
        <v>0.09</v>
      </c>
      <c r="AB2411" s="149">
        <v>-0.37</v>
      </c>
      <c r="AC2411" s="149">
        <v>-0.42</v>
      </c>
      <c r="AD2411" s="151">
        <v>-0.04</v>
      </c>
      <c r="AE2411" s="148">
        <v>0.13</v>
      </c>
      <c r="AF2411" s="149">
        <v>0.27</v>
      </c>
      <c r="AG2411" s="149">
        <v>0.18</v>
      </c>
      <c r="AH2411" s="151">
        <v>0.17</v>
      </c>
      <c r="AI2411" s="152">
        <v>0.05</v>
      </c>
      <c r="AJ2411" s="149">
        <v>0</v>
      </c>
      <c r="AK2411" s="149">
        <v>0.45</v>
      </c>
      <c r="AL2411" s="150">
        <v>0.35</v>
      </c>
      <c r="AM2411" s="153">
        <f t="shared" si="282"/>
        <v>-0.35</v>
      </c>
      <c r="AN2411" s="154">
        <f t="shared" si="282"/>
        <v>0.12</v>
      </c>
      <c r="AO2411" s="154">
        <f t="shared" si="282"/>
        <v>-0.24000000000000005</v>
      </c>
      <c r="AP2411" s="155">
        <f t="shared" si="276"/>
        <v>-0.12</v>
      </c>
      <c r="AQ2411" s="156">
        <f>AVERAGE(Table3[[#This Row],[ HEK293 +Selistat_R1 2]:[ HEK293 +Selistat_R4 5]])</f>
        <v>-0.14750000000000002</v>
      </c>
      <c r="AR2411" s="153">
        <f t="shared" si="283"/>
        <v>4.0000000000000008E-2</v>
      </c>
      <c r="AS2411" s="154">
        <f t="shared" si="283"/>
        <v>0.64</v>
      </c>
      <c r="AT2411" s="154">
        <f t="shared" si="283"/>
        <v>0.6</v>
      </c>
      <c r="AU2411" s="157">
        <f t="shared" si="277"/>
        <v>0.21000000000000002</v>
      </c>
      <c r="AV2411" s="158">
        <f t="shared" si="284"/>
        <v>-3.9999999999999994E-2</v>
      </c>
      <c r="AW2411" s="154">
        <f t="shared" si="284"/>
        <v>0.37</v>
      </c>
      <c r="AX2411" s="154">
        <f t="shared" si="284"/>
        <v>0.87</v>
      </c>
      <c r="AY2411" s="155">
        <f t="shared" si="278"/>
        <v>0.38999999999999996</v>
      </c>
    </row>
    <row r="2412" spans="1:51" x14ac:dyDescent="0.15">
      <c r="A2412" s="122" t="s">
        <v>3405</v>
      </c>
      <c r="B2412" s="122" t="s">
        <v>3406</v>
      </c>
      <c r="C2412" s="122" t="s">
        <v>3407</v>
      </c>
      <c r="E2412" s="122" t="s">
        <v>3408</v>
      </c>
      <c r="F2412" s="122" t="s">
        <v>3228</v>
      </c>
      <c r="G2412" s="122">
        <v>4</v>
      </c>
      <c r="H2412" s="166">
        <v>0.63519700000000001</v>
      </c>
      <c r="I2412" s="167">
        <v>8.8333300000000003E-2</v>
      </c>
      <c r="J2412" s="168" t="str">
        <f t="shared" si="279"/>
        <v>FALSE</v>
      </c>
      <c r="K2412" s="169">
        <v>0.41144900000000001</v>
      </c>
      <c r="L2412" s="170">
        <f>-LOG10(Table3[[#This Row],[Student''s T-test p-value HEK293 +Selistat_HEK293 UT]])</f>
        <v>0.38568398886296262</v>
      </c>
      <c r="M2412" s="167">
        <v>0.27250000000000002</v>
      </c>
      <c r="N2412" s="171" t="str">
        <f t="shared" si="280"/>
        <v>FALSE</v>
      </c>
      <c r="O2412" s="146">
        <v>0.10731499999999999</v>
      </c>
      <c r="P2412" s="147">
        <v>-9.2499999999999999E-2</v>
      </c>
      <c r="Q2412" s="171" t="str">
        <f t="shared" si="281"/>
        <v>FALSE</v>
      </c>
      <c r="R2412" s="122" t="s">
        <v>3409</v>
      </c>
      <c r="S2412" s="122" t="s">
        <v>8524</v>
      </c>
      <c r="T2412" s="122" t="s">
        <v>3411</v>
      </c>
      <c r="U2412" s="172" t="s">
        <v>3412</v>
      </c>
      <c r="V2412" s="122" t="s">
        <v>8525</v>
      </c>
      <c r="W2412" s="148">
        <v>0.78</v>
      </c>
      <c r="X2412" s="149">
        <v>0.55000000000000004</v>
      </c>
      <c r="Y2412" s="149">
        <v>-0.1</v>
      </c>
      <c r="Z2412" s="150">
        <v>-0.54</v>
      </c>
      <c r="AA2412" s="148">
        <v>-0.05</v>
      </c>
      <c r="AB2412" s="149">
        <v>0.06</v>
      </c>
      <c r="AC2412" s="149">
        <v>-0.19</v>
      </c>
      <c r="AD2412" s="151">
        <v>-0.22</v>
      </c>
      <c r="AE2412" s="148">
        <v>-0.23</v>
      </c>
      <c r="AF2412" s="149">
        <v>-0.02</v>
      </c>
      <c r="AG2412" s="149">
        <v>-0.21</v>
      </c>
      <c r="AH2412" s="151">
        <v>-0.14000000000000001</v>
      </c>
      <c r="AI2412" s="152">
        <v>-0.04</v>
      </c>
      <c r="AJ2412" s="149">
        <v>-0.09</v>
      </c>
      <c r="AK2412" s="149">
        <v>-0.06</v>
      </c>
      <c r="AL2412" s="150">
        <v>-0.04</v>
      </c>
      <c r="AM2412" s="153">
        <f t="shared" si="282"/>
        <v>0.83000000000000007</v>
      </c>
      <c r="AN2412" s="154">
        <f t="shared" si="282"/>
        <v>0.49000000000000005</v>
      </c>
      <c r="AO2412" s="154">
        <f t="shared" si="282"/>
        <v>0.09</v>
      </c>
      <c r="AP2412" s="155">
        <f t="shared" si="276"/>
        <v>-0.32000000000000006</v>
      </c>
      <c r="AQ2412" s="156">
        <f>AVERAGE(Table3[[#This Row],[ HEK293 +Selistat_R1 2]:[ HEK293 +Selistat_R4 5]])</f>
        <v>0.27250000000000002</v>
      </c>
      <c r="AR2412" s="153">
        <f t="shared" si="283"/>
        <v>-0.18</v>
      </c>
      <c r="AS2412" s="154">
        <f t="shared" si="283"/>
        <v>-0.08</v>
      </c>
      <c r="AT2412" s="154">
        <f t="shared" si="283"/>
        <v>-1.999999999999999E-2</v>
      </c>
      <c r="AU2412" s="157">
        <f t="shared" si="277"/>
        <v>7.9999999999999988E-2</v>
      </c>
      <c r="AV2412" s="158">
        <f t="shared" si="284"/>
        <v>1.0000000000000002E-2</v>
      </c>
      <c r="AW2412" s="154">
        <f t="shared" si="284"/>
        <v>-0.15</v>
      </c>
      <c r="AX2412" s="154">
        <f t="shared" si="284"/>
        <v>0.13</v>
      </c>
      <c r="AY2412" s="155">
        <f t="shared" si="278"/>
        <v>0.18</v>
      </c>
    </row>
    <row r="2413" spans="1:51" x14ac:dyDescent="0.15">
      <c r="A2413" s="122" t="s">
        <v>3801</v>
      </c>
      <c r="B2413" s="122" t="s">
        <v>3802</v>
      </c>
      <c r="C2413" s="122" t="s">
        <v>3803</v>
      </c>
      <c r="E2413" s="122" t="s">
        <v>3804</v>
      </c>
      <c r="F2413" s="122" t="s">
        <v>3805</v>
      </c>
      <c r="G2413" s="122">
        <v>1</v>
      </c>
      <c r="H2413" s="166">
        <v>0.47201100000000001</v>
      </c>
      <c r="I2413" s="167">
        <v>0.16833300000000001</v>
      </c>
      <c r="J2413" s="168" t="str">
        <f t="shared" si="279"/>
        <v>FALSE</v>
      </c>
      <c r="K2413" s="169">
        <v>0.411574</v>
      </c>
      <c r="L2413" s="170">
        <f>-LOG10(Table3[[#This Row],[Student''s T-test p-value HEK293 +Selistat_HEK293 UT]])</f>
        <v>0.38555206834396055</v>
      </c>
      <c r="M2413" s="167">
        <v>-0.16250000000000001</v>
      </c>
      <c r="N2413" s="171" t="str">
        <f t="shared" si="280"/>
        <v>FALSE</v>
      </c>
      <c r="O2413" s="146">
        <v>0.806724</v>
      </c>
      <c r="P2413" s="147">
        <v>-7.7499999999999999E-2</v>
      </c>
      <c r="Q2413" s="171" t="str">
        <f t="shared" si="281"/>
        <v>FALSE</v>
      </c>
      <c r="R2413" s="122" t="s">
        <v>1266</v>
      </c>
      <c r="S2413" s="122" t="s">
        <v>7314</v>
      </c>
      <c r="T2413" s="122" t="s">
        <v>1268</v>
      </c>
      <c r="U2413" s="172" t="s">
        <v>3807</v>
      </c>
      <c r="V2413" s="122" t="s">
        <v>7315</v>
      </c>
      <c r="W2413" s="148">
        <v>-0.45</v>
      </c>
      <c r="X2413" s="149">
        <v>-0.73</v>
      </c>
      <c r="Y2413" s="149">
        <v>-0.25</v>
      </c>
      <c r="Z2413" s="150">
        <v>7.0000000000000007E-2</v>
      </c>
      <c r="AA2413" s="148">
        <v>-0.09</v>
      </c>
      <c r="AB2413" s="149">
        <v>-0.39</v>
      </c>
      <c r="AC2413" s="149">
        <v>-0.06</v>
      </c>
      <c r="AD2413" s="151">
        <v>-0.17</v>
      </c>
      <c r="AE2413" s="148">
        <v>0.56999999999999995</v>
      </c>
      <c r="AF2413" s="149">
        <v>-0.22</v>
      </c>
      <c r="AG2413" s="149">
        <v>0.41</v>
      </c>
      <c r="AH2413" s="151">
        <v>-0.28999999999999998</v>
      </c>
      <c r="AI2413" s="152">
        <v>0.09</v>
      </c>
      <c r="AJ2413" s="149">
        <v>-0.31</v>
      </c>
      <c r="AK2413" s="149">
        <v>0.3</v>
      </c>
      <c r="AL2413" s="150">
        <v>0.7</v>
      </c>
      <c r="AM2413" s="153">
        <f t="shared" si="282"/>
        <v>-0.36</v>
      </c>
      <c r="AN2413" s="154">
        <f t="shared" si="282"/>
        <v>-0.33999999999999997</v>
      </c>
      <c r="AO2413" s="154">
        <f t="shared" si="282"/>
        <v>-0.19</v>
      </c>
      <c r="AP2413" s="155">
        <f t="shared" si="276"/>
        <v>0.24000000000000002</v>
      </c>
      <c r="AQ2413" s="156">
        <f>AVERAGE(Table3[[#This Row],[ HEK293 +Selistat_R1 2]:[ HEK293 +Selistat_R4 5]])</f>
        <v>-0.16249999999999998</v>
      </c>
      <c r="AR2413" s="153">
        <f t="shared" si="283"/>
        <v>0.65999999999999992</v>
      </c>
      <c r="AS2413" s="154">
        <f t="shared" si="283"/>
        <v>0.17</v>
      </c>
      <c r="AT2413" s="154">
        <f t="shared" si="283"/>
        <v>0.47</v>
      </c>
      <c r="AU2413" s="157">
        <f t="shared" si="277"/>
        <v>-0.11999999999999997</v>
      </c>
      <c r="AV2413" s="158">
        <f t="shared" si="284"/>
        <v>0.18</v>
      </c>
      <c r="AW2413" s="154">
        <f t="shared" si="284"/>
        <v>8.0000000000000016E-2</v>
      </c>
      <c r="AX2413" s="154">
        <f t="shared" si="284"/>
        <v>0.36</v>
      </c>
      <c r="AY2413" s="155">
        <f t="shared" si="278"/>
        <v>0.87</v>
      </c>
    </row>
    <row r="2414" spans="1:51" x14ac:dyDescent="0.15">
      <c r="A2414" s="122" t="s">
        <v>4569</v>
      </c>
      <c r="B2414" s="122" t="s">
        <v>2927</v>
      </c>
      <c r="C2414" s="122" t="s">
        <v>4570</v>
      </c>
      <c r="E2414" s="122" t="s">
        <v>4571</v>
      </c>
      <c r="F2414" s="122" t="s">
        <v>4572</v>
      </c>
      <c r="G2414" s="122">
        <v>1</v>
      </c>
      <c r="H2414" s="166">
        <v>5.1996399999999998E-2</v>
      </c>
      <c r="I2414" s="167">
        <v>0.25583299999999998</v>
      </c>
      <c r="J2414" s="168" t="str">
        <f t="shared" si="279"/>
        <v>FALSE</v>
      </c>
      <c r="K2414" s="169">
        <v>0.41176600000000002</v>
      </c>
      <c r="L2414" s="170">
        <f>-LOG10(Table3[[#This Row],[Student''s T-test p-value HEK293 +Selistat_HEK293 UT]])</f>
        <v>0.38534951644064741</v>
      </c>
      <c r="M2414" s="167">
        <v>9.7500000000000003E-2</v>
      </c>
      <c r="N2414" s="171" t="str">
        <f t="shared" si="280"/>
        <v>FALSE</v>
      </c>
      <c r="O2414" s="146">
        <v>0.16337199999999999</v>
      </c>
      <c r="P2414" s="147">
        <v>-0.215</v>
      </c>
      <c r="Q2414" s="171" t="str">
        <f t="shared" si="281"/>
        <v>FALSE</v>
      </c>
      <c r="R2414" s="122" t="s">
        <v>4573</v>
      </c>
      <c r="S2414" s="122" t="s">
        <v>4574</v>
      </c>
      <c r="T2414" s="122" t="s">
        <v>4575</v>
      </c>
      <c r="U2414" s="172" t="s">
        <v>4576</v>
      </c>
      <c r="V2414" s="122" t="s">
        <v>4577</v>
      </c>
      <c r="W2414" s="148">
        <v>-0.13</v>
      </c>
      <c r="X2414" s="149">
        <v>-7.0000000000000007E-2</v>
      </c>
      <c r="Y2414" s="149">
        <v>0</v>
      </c>
      <c r="Z2414" s="150">
        <v>-0.25</v>
      </c>
      <c r="AA2414" s="148">
        <v>-0.3</v>
      </c>
      <c r="AB2414" s="149">
        <v>7.0000000000000007E-2</v>
      </c>
      <c r="AC2414" s="149">
        <v>-0.24</v>
      </c>
      <c r="AD2414" s="151">
        <v>-0.37</v>
      </c>
      <c r="AE2414" s="148">
        <v>0.26</v>
      </c>
      <c r="AF2414" s="149">
        <v>-0.1</v>
      </c>
      <c r="AG2414" s="149">
        <v>-0.12</v>
      </c>
      <c r="AH2414" s="151">
        <v>0.03</v>
      </c>
      <c r="AI2414" s="152">
        <v>0.04</v>
      </c>
      <c r="AJ2414" s="149">
        <v>0.14000000000000001</v>
      </c>
      <c r="AK2414" s="149">
        <v>0.23</v>
      </c>
      <c r="AL2414" s="150">
        <v>0.52</v>
      </c>
      <c r="AM2414" s="153">
        <f t="shared" si="282"/>
        <v>0.16999999999999998</v>
      </c>
      <c r="AN2414" s="154">
        <f t="shared" si="282"/>
        <v>-0.14000000000000001</v>
      </c>
      <c r="AO2414" s="154">
        <f t="shared" si="282"/>
        <v>0.24</v>
      </c>
      <c r="AP2414" s="155">
        <f t="shared" si="276"/>
        <v>0.12</v>
      </c>
      <c r="AQ2414" s="156">
        <f>AVERAGE(Table3[[#This Row],[ HEK293 +Selistat_R1 2]:[ HEK293 +Selistat_R4 5]])</f>
        <v>9.7499999999999989E-2</v>
      </c>
      <c r="AR2414" s="153">
        <f t="shared" si="283"/>
        <v>0.56000000000000005</v>
      </c>
      <c r="AS2414" s="154">
        <f t="shared" si="283"/>
        <v>-0.17</v>
      </c>
      <c r="AT2414" s="154">
        <f t="shared" si="283"/>
        <v>0.12</v>
      </c>
      <c r="AU2414" s="157">
        <f t="shared" si="277"/>
        <v>0.4</v>
      </c>
      <c r="AV2414" s="158">
        <f t="shared" si="284"/>
        <v>0.33999999999999997</v>
      </c>
      <c r="AW2414" s="154">
        <f t="shared" si="284"/>
        <v>7.0000000000000007E-2</v>
      </c>
      <c r="AX2414" s="154">
        <f t="shared" si="284"/>
        <v>0.47</v>
      </c>
      <c r="AY2414" s="155">
        <f t="shared" si="278"/>
        <v>0.89</v>
      </c>
    </row>
    <row r="2415" spans="1:51" x14ac:dyDescent="0.15">
      <c r="A2415" s="122" t="s">
        <v>3708</v>
      </c>
      <c r="B2415" s="122" t="s">
        <v>3463</v>
      </c>
      <c r="C2415" s="122" t="s">
        <v>3709</v>
      </c>
      <c r="D2415" s="122" t="s">
        <v>2861</v>
      </c>
      <c r="E2415" s="122" t="s">
        <v>3710</v>
      </c>
      <c r="F2415" s="122" t="s">
        <v>3641</v>
      </c>
      <c r="G2415" s="122">
        <v>1</v>
      </c>
      <c r="H2415" s="166">
        <v>0.84210200000000002</v>
      </c>
      <c r="I2415" s="167">
        <v>1.83333E-2</v>
      </c>
      <c r="J2415" s="168" t="str">
        <f t="shared" si="279"/>
        <v>FALSE</v>
      </c>
      <c r="K2415" s="169">
        <v>0.41180600000000001</v>
      </c>
      <c r="L2415" s="170">
        <f>-LOG10(Table3[[#This Row],[Student''s T-test p-value HEK293 +Selistat_HEK293 UT]])</f>
        <v>0.38530733001544165</v>
      </c>
      <c r="M2415" s="167">
        <v>-0.09</v>
      </c>
      <c r="N2415" s="171" t="str">
        <f t="shared" si="280"/>
        <v>FALSE</v>
      </c>
      <c r="O2415" s="146">
        <v>0.20982200000000001</v>
      </c>
      <c r="P2415" s="147">
        <v>0.13500000000000001</v>
      </c>
      <c r="Q2415" s="171" t="str">
        <f t="shared" si="281"/>
        <v>FALSE</v>
      </c>
      <c r="R2415" s="122" t="s">
        <v>1073</v>
      </c>
      <c r="S2415" s="122" t="s">
        <v>11606</v>
      </c>
      <c r="T2415" s="122" t="s">
        <v>1075</v>
      </c>
      <c r="U2415" s="172" t="s">
        <v>3711</v>
      </c>
      <c r="V2415" s="122" t="s">
        <v>11607</v>
      </c>
      <c r="W2415" s="148">
        <v>-0.22</v>
      </c>
      <c r="X2415" s="149">
        <v>-0.26</v>
      </c>
      <c r="Y2415" s="149">
        <v>-0.05</v>
      </c>
      <c r="Z2415" s="150">
        <v>0.09</v>
      </c>
      <c r="AA2415" s="148">
        <v>0.01</v>
      </c>
      <c r="AB2415" s="149">
        <v>-0.19</v>
      </c>
      <c r="AC2415" s="149">
        <v>0.11</v>
      </c>
      <c r="AD2415" s="151">
        <v>-0.01</v>
      </c>
      <c r="AE2415" s="148">
        <v>0.09</v>
      </c>
      <c r="AF2415" s="149">
        <v>0.32</v>
      </c>
      <c r="AG2415" s="149">
        <v>0.04</v>
      </c>
      <c r="AH2415" s="151">
        <v>0.03</v>
      </c>
      <c r="AI2415" s="152">
        <v>7.0000000000000007E-2</v>
      </c>
      <c r="AJ2415" s="149">
        <v>-0.15</v>
      </c>
      <c r="AK2415" s="149">
        <v>-0.11</v>
      </c>
      <c r="AL2415" s="150">
        <v>0.13</v>
      </c>
      <c r="AM2415" s="153">
        <f t="shared" si="282"/>
        <v>-0.23</v>
      </c>
      <c r="AN2415" s="154">
        <f t="shared" si="282"/>
        <v>-7.0000000000000007E-2</v>
      </c>
      <c r="AO2415" s="154">
        <f t="shared" si="282"/>
        <v>-0.16</v>
      </c>
      <c r="AP2415" s="155">
        <f t="shared" si="276"/>
        <v>9.9999999999999992E-2</v>
      </c>
      <c r="AQ2415" s="156">
        <f>AVERAGE(Table3[[#This Row],[ HEK293 +Selistat_R1 2]:[ HEK293 +Selistat_R4 5]])</f>
        <v>-9.0000000000000024E-2</v>
      </c>
      <c r="AR2415" s="153">
        <f t="shared" si="283"/>
        <v>0.08</v>
      </c>
      <c r="AS2415" s="154">
        <f t="shared" si="283"/>
        <v>0.51</v>
      </c>
      <c r="AT2415" s="154">
        <f t="shared" si="283"/>
        <v>-7.0000000000000007E-2</v>
      </c>
      <c r="AU2415" s="157">
        <f t="shared" si="277"/>
        <v>0.04</v>
      </c>
      <c r="AV2415" s="158">
        <f t="shared" si="284"/>
        <v>6.0000000000000005E-2</v>
      </c>
      <c r="AW2415" s="154">
        <f t="shared" si="284"/>
        <v>4.0000000000000008E-2</v>
      </c>
      <c r="AX2415" s="154">
        <f t="shared" si="284"/>
        <v>-0.22</v>
      </c>
      <c r="AY2415" s="155">
        <f t="shared" si="278"/>
        <v>0.14000000000000001</v>
      </c>
    </row>
    <row r="2416" spans="1:51" x14ac:dyDescent="0.15">
      <c r="A2416" s="122" t="s">
        <v>5098</v>
      </c>
      <c r="B2416" s="122" t="s">
        <v>5099</v>
      </c>
      <c r="C2416" s="122" t="s">
        <v>5100</v>
      </c>
      <c r="D2416" s="122" t="s">
        <v>5101</v>
      </c>
      <c r="E2416" s="122" t="s">
        <v>5102</v>
      </c>
      <c r="F2416" s="122" t="s">
        <v>5103</v>
      </c>
      <c r="G2416" s="122">
        <v>3</v>
      </c>
      <c r="H2416" s="166">
        <v>0.201765</v>
      </c>
      <c r="I2416" s="167">
        <v>0.17083300000000001</v>
      </c>
      <c r="J2416" s="168" t="str">
        <f t="shared" si="279"/>
        <v>FALSE</v>
      </c>
      <c r="K2416" s="169">
        <v>0.41201399999999999</v>
      </c>
      <c r="L2416" s="170">
        <f>-LOG10(Table3[[#This Row],[Student''s T-test p-value HEK293 +Selistat_HEK293 UT]])</f>
        <v>0.38508802663811315</v>
      </c>
      <c r="M2416" s="167">
        <v>0.105</v>
      </c>
      <c r="N2416" s="171" t="str">
        <f t="shared" si="280"/>
        <v>FALSE</v>
      </c>
      <c r="O2416" s="146">
        <v>0.89571199999999995</v>
      </c>
      <c r="P2416" s="147">
        <v>2.75E-2</v>
      </c>
      <c r="Q2416" s="171" t="str">
        <f t="shared" si="281"/>
        <v>FALSE</v>
      </c>
      <c r="R2416" s="122" t="s">
        <v>711</v>
      </c>
      <c r="S2416" s="122" t="s">
        <v>712</v>
      </c>
      <c r="T2416" s="122" t="s">
        <v>713</v>
      </c>
      <c r="U2416" s="172" t="s">
        <v>5105</v>
      </c>
      <c r="V2416" s="122" t="s">
        <v>5106</v>
      </c>
      <c r="W2416" s="148">
        <v>0.01</v>
      </c>
      <c r="X2416" s="149">
        <v>-0.06</v>
      </c>
      <c r="Y2416" s="149">
        <v>-0.26</v>
      </c>
      <c r="Z2416" s="150">
        <v>0.15</v>
      </c>
      <c r="AA2416" s="148">
        <v>-0.32</v>
      </c>
      <c r="AB2416" s="149">
        <v>-0.23</v>
      </c>
      <c r="AC2416" s="149">
        <v>0.06</v>
      </c>
      <c r="AD2416" s="151">
        <v>-0.09</v>
      </c>
      <c r="AE2416" s="148">
        <v>-0.01</v>
      </c>
      <c r="AF2416" s="149">
        <v>-0.2</v>
      </c>
      <c r="AG2416" s="149">
        <v>0.55000000000000004</v>
      </c>
      <c r="AH2416" s="151">
        <v>-0.05</v>
      </c>
      <c r="AI2416" s="152">
        <v>0.09</v>
      </c>
      <c r="AJ2416" s="149">
        <v>-0.28999999999999998</v>
      </c>
      <c r="AK2416" s="149">
        <v>0.24</v>
      </c>
      <c r="AL2416" s="150">
        <v>0.14000000000000001</v>
      </c>
      <c r="AM2416" s="153">
        <f t="shared" si="282"/>
        <v>0.33</v>
      </c>
      <c r="AN2416" s="154">
        <f t="shared" si="282"/>
        <v>0.17</v>
      </c>
      <c r="AO2416" s="154">
        <f t="shared" si="282"/>
        <v>-0.32</v>
      </c>
      <c r="AP2416" s="155">
        <f t="shared" si="276"/>
        <v>0.24</v>
      </c>
      <c r="AQ2416" s="156">
        <f>AVERAGE(Table3[[#This Row],[ HEK293 +Selistat_R1 2]:[ HEK293 +Selistat_R4 5]])</f>
        <v>0.105</v>
      </c>
      <c r="AR2416" s="153">
        <f t="shared" si="283"/>
        <v>0.31</v>
      </c>
      <c r="AS2416" s="154">
        <f t="shared" si="283"/>
        <v>0.03</v>
      </c>
      <c r="AT2416" s="154">
        <f t="shared" si="283"/>
        <v>0.49000000000000005</v>
      </c>
      <c r="AU2416" s="157">
        <f t="shared" si="277"/>
        <v>3.9999999999999994E-2</v>
      </c>
      <c r="AV2416" s="158">
        <f t="shared" si="284"/>
        <v>0.41000000000000003</v>
      </c>
      <c r="AW2416" s="154">
        <f t="shared" si="284"/>
        <v>-5.999999999999997E-2</v>
      </c>
      <c r="AX2416" s="154">
        <f t="shared" si="284"/>
        <v>0.18</v>
      </c>
      <c r="AY2416" s="155">
        <f t="shared" si="278"/>
        <v>0.23</v>
      </c>
    </row>
    <row r="2417" spans="1:51" x14ac:dyDescent="0.15">
      <c r="A2417" s="122" t="s">
        <v>5650</v>
      </c>
      <c r="B2417" s="122" t="s">
        <v>5651</v>
      </c>
      <c r="C2417" s="122" t="s">
        <v>5652</v>
      </c>
      <c r="E2417" s="122" t="s">
        <v>5653</v>
      </c>
      <c r="F2417" s="122" t="s">
        <v>5654</v>
      </c>
      <c r="G2417" s="122">
        <v>1</v>
      </c>
      <c r="H2417" s="166">
        <v>0.53870899999999999</v>
      </c>
      <c r="I2417" s="167">
        <v>0.12</v>
      </c>
      <c r="J2417" s="168" t="str">
        <f t="shared" si="279"/>
        <v>FALSE</v>
      </c>
      <c r="K2417" s="169">
        <v>0.412217</v>
      </c>
      <c r="L2417" s="170">
        <f>-LOG10(Table3[[#This Row],[Student''s T-test p-value HEK293 +Selistat_HEK293 UT]])</f>
        <v>0.3848741017029701</v>
      </c>
      <c r="M2417" s="167">
        <v>-0.16</v>
      </c>
      <c r="N2417" s="171" t="str">
        <f t="shared" si="280"/>
        <v>FALSE</v>
      </c>
      <c r="O2417" s="146">
        <v>0.757359</v>
      </c>
      <c r="P2417" s="147">
        <v>-7.4999999999999997E-2</v>
      </c>
      <c r="Q2417" s="171" t="str">
        <f t="shared" si="281"/>
        <v>FALSE</v>
      </c>
      <c r="R2417" s="122" t="s">
        <v>729</v>
      </c>
      <c r="S2417" s="122" t="s">
        <v>730</v>
      </c>
      <c r="T2417" s="122" t="s">
        <v>731</v>
      </c>
      <c r="U2417" s="172" t="s">
        <v>5655</v>
      </c>
      <c r="V2417" s="122" t="s">
        <v>5656</v>
      </c>
      <c r="W2417" s="148">
        <v>-0.28999999999999998</v>
      </c>
      <c r="X2417" s="149">
        <v>-0.15</v>
      </c>
      <c r="Y2417" s="149">
        <v>-0.69</v>
      </c>
      <c r="Z2417" s="150">
        <v>-0.01</v>
      </c>
      <c r="AA2417" s="148">
        <v>-0.14000000000000001</v>
      </c>
      <c r="AB2417" s="149">
        <v>-0.16</v>
      </c>
      <c r="AC2417" s="149">
        <v>-0.36</v>
      </c>
      <c r="AD2417" s="151">
        <v>0.16</v>
      </c>
      <c r="AE2417" s="148">
        <v>0.11</v>
      </c>
      <c r="AF2417" s="149">
        <v>-0.18</v>
      </c>
      <c r="AG2417" s="149">
        <v>0.59</v>
      </c>
      <c r="AH2417" s="151">
        <v>-0.13</v>
      </c>
      <c r="AI2417" s="152">
        <v>-0.08</v>
      </c>
      <c r="AJ2417" s="149">
        <v>-7.0000000000000007E-2</v>
      </c>
      <c r="AK2417" s="149">
        <v>0.3</v>
      </c>
      <c r="AL2417" s="150">
        <v>0.54</v>
      </c>
      <c r="AM2417" s="153">
        <f t="shared" si="282"/>
        <v>-0.14999999999999997</v>
      </c>
      <c r="AN2417" s="154">
        <f t="shared" si="282"/>
        <v>1.0000000000000009E-2</v>
      </c>
      <c r="AO2417" s="154">
        <f t="shared" si="282"/>
        <v>-0.32999999999999996</v>
      </c>
      <c r="AP2417" s="155">
        <f t="shared" si="276"/>
        <v>-0.17</v>
      </c>
      <c r="AQ2417" s="156">
        <f>AVERAGE(Table3[[#This Row],[ HEK293 +Selistat_R1 2]:[ HEK293 +Selistat_R4 5]])</f>
        <v>-0.15999999999999998</v>
      </c>
      <c r="AR2417" s="153">
        <f t="shared" si="283"/>
        <v>0.25</v>
      </c>
      <c r="AS2417" s="154">
        <f t="shared" si="283"/>
        <v>-1.999999999999999E-2</v>
      </c>
      <c r="AT2417" s="154">
        <f t="shared" si="283"/>
        <v>0.95</v>
      </c>
      <c r="AU2417" s="157">
        <f t="shared" si="277"/>
        <v>-0.29000000000000004</v>
      </c>
      <c r="AV2417" s="158">
        <f t="shared" si="284"/>
        <v>6.0000000000000012E-2</v>
      </c>
      <c r="AW2417" s="154">
        <f t="shared" si="284"/>
        <v>0.09</v>
      </c>
      <c r="AX2417" s="154">
        <f t="shared" si="284"/>
        <v>0.65999999999999992</v>
      </c>
      <c r="AY2417" s="155">
        <f t="shared" si="278"/>
        <v>0.38</v>
      </c>
    </row>
    <row r="2418" spans="1:51" x14ac:dyDescent="0.15">
      <c r="A2418" s="122" t="s">
        <v>3143</v>
      </c>
      <c r="B2418" s="122" t="s">
        <v>8922</v>
      </c>
      <c r="C2418" s="122" t="s">
        <v>8923</v>
      </c>
      <c r="E2418" s="122" t="s">
        <v>8924</v>
      </c>
      <c r="F2418" s="122" t="s">
        <v>7010</v>
      </c>
      <c r="G2418" s="122">
        <v>4</v>
      </c>
      <c r="H2418" s="166">
        <v>0.93832099999999996</v>
      </c>
      <c r="I2418" s="167">
        <v>-0.01</v>
      </c>
      <c r="J2418" s="168" t="str">
        <f t="shared" si="279"/>
        <v>FALSE</v>
      </c>
      <c r="K2418" s="169">
        <v>0.41230299999999998</v>
      </c>
      <c r="L2418" s="170">
        <f>-LOG10(Table3[[#This Row],[Student''s T-test p-value HEK293 +Selistat_HEK293 UT]])</f>
        <v>0.38478350517267579</v>
      </c>
      <c r="M2418" s="167">
        <v>-0.11</v>
      </c>
      <c r="N2418" s="171" t="str">
        <f t="shared" si="280"/>
        <v>FALSE</v>
      </c>
      <c r="O2418" s="146">
        <v>0.89905000000000002</v>
      </c>
      <c r="P2418" s="147">
        <v>2.5000000000000001E-2</v>
      </c>
      <c r="Q2418" s="171" t="str">
        <f t="shared" si="281"/>
        <v>FALSE</v>
      </c>
      <c r="R2418" s="122" t="s">
        <v>8925</v>
      </c>
      <c r="S2418" s="122" t="s">
        <v>11608</v>
      </c>
      <c r="T2418" s="122" t="s">
        <v>8927</v>
      </c>
      <c r="U2418" s="172" t="s">
        <v>8928</v>
      </c>
      <c r="V2418" s="122" t="s">
        <v>11609</v>
      </c>
      <c r="W2418" s="148">
        <v>-0.12</v>
      </c>
      <c r="X2418" s="149">
        <v>-0.24</v>
      </c>
      <c r="Y2418" s="149">
        <v>-0.26</v>
      </c>
      <c r="Z2418" s="150">
        <v>0.15</v>
      </c>
      <c r="AA2418" s="148">
        <v>-0.04</v>
      </c>
      <c r="AB2418" s="149">
        <v>-0.14000000000000001</v>
      </c>
      <c r="AC2418" s="149">
        <v>-0.08</v>
      </c>
      <c r="AD2418" s="151">
        <v>0.23</v>
      </c>
      <c r="AE2418" s="148">
        <v>0.18</v>
      </c>
      <c r="AF2418" s="149">
        <v>-0.13</v>
      </c>
      <c r="AG2418" s="149">
        <v>-0.01</v>
      </c>
      <c r="AH2418" s="151">
        <v>0.14000000000000001</v>
      </c>
      <c r="AI2418" s="152">
        <v>0.14000000000000001</v>
      </c>
      <c r="AJ2418" s="149">
        <v>-0.41</v>
      </c>
      <c r="AK2418" s="149">
        <v>-7.0000000000000007E-2</v>
      </c>
      <c r="AL2418" s="150">
        <v>0.42</v>
      </c>
      <c r="AM2418" s="153">
        <f t="shared" si="282"/>
        <v>-7.9999999999999988E-2</v>
      </c>
      <c r="AN2418" s="154">
        <f t="shared" si="282"/>
        <v>-9.9999999999999978E-2</v>
      </c>
      <c r="AO2418" s="154">
        <f t="shared" si="282"/>
        <v>-0.18</v>
      </c>
      <c r="AP2418" s="155">
        <f t="shared" si="276"/>
        <v>-8.0000000000000016E-2</v>
      </c>
      <c r="AQ2418" s="156">
        <f>AVERAGE(Table3[[#This Row],[ HEK293 +Selistat_R1 2]:[ HEK293 +Selistat_R4 5]])</f>
        <v>-0.11</v>
      </c>
      <c r="AR2418" s="153">
        <f t="shared" si="283"/>
        <v>0.22</v>
      </c>
      <c r="AS2418" s="154">
        <f t="shared" si="283"/>
        <v>1.0000000000000009E-2</v>
      </c>
      <c r="AT2418" s="154">
        <f t="shared" si="283"/>
        <v>7.0000000000000007E-2</v>
      </c>
      <c r="AU2418" s="157">
        <f t="shared" si="277"/>
        <v>-0.09</v>
      </c>
      <c r="AV2418" s="158">
        <f t="shared" si="284"/>
        <v>0.18000000000000002</v>
      </c>
      <c r="AW2418" s="154">
        <f t="shared" si="284"/>
        <v>-0.26999999999999996</v>
      </c>
      <c r="AX2418" s="154">
        <f t="shared" si="284"/>
        <v>9.999999999999995E-3</v>
      </c>
      <c r="AY2418" s="155">
        <f t="shared" si="278"/>
        <v>0.18999999999999997</v>
      </c>
    </row>
    <row r="2419" spans="1:51" x14ac:dyDescent="0.15">
      <c r="A2419" s="122" t="s">
        <v>11610</v>
      </c>
      <c r="B2419" s="122" t="s">
        <v>11611</v>
      </c>
      <c r="C2419" s="122" t="s">
        <v>11612</v>
      </c>
      <c r="D2419" s="122" t="s">
        <v>11613</v>
      </c>
      <c r="E2419" s="122" t="s">
        <v>11614</v>
      </c>
      <c r="F2419" s="122" t="s">
        <v>3228</v>
      </c>
      <c r="G2419" s="122">
        <v>1</v>
      </c>
      <c r="H2419" s="166">
        <v>5.6232200000000003E-2</v>
      </c>
      <c r="I2419" s="167">
        <v>-0.45833299999999999</v>
      </c>
      <c r="J2419" s="168" t="str">
        <f t="shared" si="279"/>
        <v>FALSE</v>
      </c>
      <c r="K2419" s="169">
        <v>0.41317799999999999</v>
      </c>
      <c r="L2419" s="170">
        <f>-LOG10(Table3[[#This Row],[Student''s T-test p-value HEK293 +Selistat_HEK293 UT]])</f>
        <v>0.38386281090112317</v>
      </c>
      <c r="M2419" s="167">
        <v>-0.3175</v>
      </c>
      <c r="N2419" s="171" t="str">
        <f t="shared" si="280"/>
        <v>FALSE</v>
      </c>
      <c r="O2419" s="146">
        <v>0.89965899999999999</v>
      </c>
      <c r="P2419" s="147">
        <v>-2.2499999999999999E-2</v>
      </c>
      <c r="Q2419" s="171" t="str">
        <f t="shared" si="281"/>
        <v>FALSE</v>
      </c>
      <c r="R2419" s="122" t="s">
        <v>11615</v>
      </c>
      <c r="S2419" s="122" t="s">
        <v>11616</v>
      </c>
      <c r="T2419" s="122" t="s">
        <v>11617</v>
      </c>
      <c r="U2419" s="172" t="s">
        <v>11618</v>
      </c>
      <c r="V2419" s="122" t="s">
        <v>11619</v>
      </c>
      <c r="W2419" s="148">
        <v>0.56999999999999995</v>
      </c>
      <c r="X2419" s="149">
        <v>0.24</v>
      </c>
      <c r="Y2419" s="149">
        <v>-0.27</v>
      </c>
      <c r="Z2419" s="150">
        <v>-0.68</v>
      </c>
      <c r="AA2419" s="148">
        <v>0.79</v>
      </c>
      <c r="AB2419" s="149">
        <v>0.56000000000000005</v>
      </c>
      <c r="AC2419" s="149">
        <v>-0.18</v>
      </c>
      <c r="AD2419" s="151">
        <v>-0.04</v>
      </c>
      <c r="AE2419" s="148">
        <v>-0.03</v>
      </c>
      <c r="AF2419" s="149">
        <v>-0.16</v>
      </c>
      <c r="AG2419" s="149">
        <v>-0.28000000000000003</v>
      </c>
      <c r="AH2419" s="151">
        <v>-0.56000000000000005</v>
      </c>
      <c r="AI2419" s="152">
        <v>-0.21</v>
      </c>
      <c r="AJ2419" s="149">
        <v>0.11</v>
      </c>
      <c r="AK2419" s="149">
        <v>-0.35</v>
      </c>
      <c r="AL2419" s="150">
        <v>-0.49</v>
      </c>
      <c r="AM2419" s="153">
        <f t="shared" si="282"/>
        <v>-0.22000000000000008</v>
      </c>
      <c r="AN2419" s="154">
        <f t="shared" si="282"/>
        <v>-0.32000000000000006</v>
      </c>
      <c r="AO2419" s="154">
        <f t="shared" si="282"/>
        <v>-9.0000000000000024E-2</v>
      </c>
      <c r="AP2419" s="155">
        <f t="shared" si="276"/>
        <v>-0.64</v>
      </c>
      <c r="AQ2419" s="156">
        <f>AVERAGE(Table3[[#This Row],[ HEK293 +Selistat_R1 2]:[ HEK293 +Selistat_R4 5]])</f>
        <v>-0.3175</v>
      </c>
      <c r="AR2419" s="153">
        <f t="shared" si="283"/>
        <v>-0.82000000000000006</v>
      </c>
      <c r="AS2419" s="154">
        <f t="shared" si="283"/>
        <v>-0.72000000000000008</v>
      </c>
      <c r="AT2419" s="154">
        <f t="shared" si="283"/>
        <v>-0.10000000000000003</v>
      </c>
      <c r="AU2419" s="157">
        <f t="shared" si="277"/>
        <v>-0.52</v>
      </c>
      <c r="AV2419" s="158">
        <f t="shared" si="284"/>
        <v>-1</v>
      </c>
      <c r="AW2419" s="154">
        <f t="shared" si="284"/>
        <v>-0.45000000000000007</v>
      </c>
      <c r="AX2419" s="154">
        <f t="shared" si="284"/>
        <v>-0.16999999999999998</v>
      </c>
      <c r="AY2419" s="155">
        <f t="shared" si="278"/>
        <v>-0.45</v>
      </c>
    </row>
    <row r="2420" spans="1:51" x14ac:dyDescent="0.15">
      <c r="A2420" s="122" t="s">
        <v>4811</v>
      </c>
      <c r="B2420" s="122" t="s">
        <v>3114</v>
      </c>
      <c r="C2420" s="122" t="s">
        <v>4812</v>
      </c>
      <c r="D2420" s="122" t="s">
        <v>4813</v>
      </c>
      <c r="E2420" s="122" t="s">
        <v>4814</v>
      </c>
      <c r="F2420" s="122" t="s">
        <v>4815</v>
      </c>
      <c r="G2420" s="122">
        <v>3</v>
      </c>
      <c r="H2420" s="166">
        <v>0.18677199999999999</v>
      </c>
      <c r="I2420" s="167">
        <v>0.31833299999999998</v>
      </c>
      <c r="J2420" s="168" t="str">
        <f t="shared" si="279"/>
        <v>FALSE</v>
      </c>
      <c r="K2420" s="169">
        <v>0.41322300000000001</v>
      </c>
      <c r="L2420" s="170">
        <f>-LOG10(Table3[[#This Row],[Student''s T-test p-value HEK293 +Selistat_HEK293 UT]])</f>
        <v>0.3838155136405802</v>
      </c>
      <c r="M2420" s="167">
        <v>-0.155</v>
      </c>
      <c r="N2420" s="171" t="str">
        <f t="shared" si="280"/>
        <v>FALSE</v>
      </c>
      <c r="O2420" s="146">
        <v>2.97457E-2</v>
      </c>
      <c r="P2420" s="147">
        <v>-0.375</v>
      </c>
      <c r="Q2420" s="171" t="str">
        <f t="shared" si="281"/>
        <v>FALSE</v>
      </c>
      <c r="R2420" s="122" t="s">
        <v>1668</v>
      </c>
      <c r="S2420" s="122" t="s">
        <v>1674</v>
      </c>
      <c r="T2420" s="122" t="s">
        <v>1670</v>
      </c>
      <c r="U2420" s="172" t="s">
        <v>4817</v>
      </c>
      <c r="V2420" s="122" t="s">
        <v>11316</v>
      </c>
      <c r="W2420" s="148">
        <v>-0.56000000000000005</v>
      </c>
      <c r="X2420" s="149">
        <v>-0.45</v>
      </c>
      <c r="Y2420" s="149">
        <v>-0.4</v>
      </c>
      <c r="Z2420" s="150">
        <v>-0.38</v>
      </c>
      <c r="AA2420" s="148">
        <v>-0.35</v>
      </c>
      <c r="AB2420" s="149">
        <v>-0.73</v>
      </c>
      <c r="AC2420" s="149">
        <v>0.09</v>
      </c>
      <c r="AD2420" s="151">
        <v>-0.18</v>
      </c>
      <c r="AE2420" s="148">
        <v>0.31</v>
      </c>
      <c r="AF2420" s="149">
        <v>0.08</v>
      </c>
      <c r="AG2420" s="149">
        <v>-0.02</v>
      </c>
      <c r="AH2420" s="151">
        <v>-7.0000000000000007E-2</v>
      </c>
      <c r="AI2420" s="152">
        <v>0.26</v>
      </c>
      <c r="AJ2420" s="149">
        <v>0.31</v>
      </c>
      <c r="AK2420" s="149">
        <v>0.7</v>
      </c>
      <c r="AL2420" s="150">
        <v>0.53</v>
      </c>
      <c r="AM2420" s="153">
        <f t="shared" si="282"/>
        <v>-0.21000000000000008</v>
      </c>
      <c r="AN2420" s="154">
        <f t="shared" si="282"/>
        <v>0.27999999999999997</v>
      </c>
      <c r="AO2420" s="154">
        <f t="shared" si="282"/>
        <v>-0.49</v>
      </c>
      <c r="AP2420" s="155">
        <f t="shared" si="276"/>
        <v>-0.2</v>
      </c>
      <c r="AQ2420" s="156">
        <f>AVERAGE(Table3[[#This Row],[ HEK293 +Selistat_R1 2]:[ HEK293 +Selistat_R4 5]])</f>
        <v>-0.15500000000000003</v>
      </c>
      <c r="AR2420" s="153">
        <f t="shared" si="283"/>
        <v>0.65999999999999992</v>
      </c>
      <c r="AS2420" s="154">
        <f t="shared" si="283"/>
        <v>0.80999999999999994</v>
      </c>
      <c r="AT2420" s="154">
        <f t="shared" si="283"/>
        <v>-0.11</v>
      </c>
      <c r="AU2420" s="157">
        <f t="shared" si="277"/>
        <v>0.10999999999999999</v>
      </c>
      <c r="AV2420" s="158">
        <f t="shared" si="284"/>
        <v>0.61</v>
      </c>
      <c r="AW2420" s="154">
        <f t="shared" si="284"/>
        <v>1.04</v>
      </c>
      <c r="AX2420" s="154">
        <f t="shared" si="284"/>
        <v>0.61</v>
      </c>
      <c r="AY2420" s="155">
        <f t="shared" si="278"/>
        <v>0.71</v>
      </c>
    </row>
    <row r="2421" spans="1:51" x14ac:dyDescent="0.15">
      <c r="A2421" s="122" t="s">
        <v>3060</v>
      </c>
      <c r="B2421" s="122" t="s">
        <v>3061</v>
      </c>
      <c r="C2421" s="122" t="s">
        <v>3062</v>
      </c>
      <c r="E2421" s="122" t="s">
        <v>3063</v>
      </c>
      <c r="G2421" s="122">
        <v>2</v>
      </c>
      <c r="H2421" s="166">
        <v>0.20471</v>
      </c>
      <c r="I2421" s="167">
        <v>0.3725</v>
      </c>
      <c r="J2421" s="168" t="str">
        <f t="shared" si="279"/>
        <v>FALSE</v>
      </c>
      <c r="K2421" s="169">
        <v>0.413524</v>
      </c>
      <c r="L2421" s="170">
        <f>-LOG10(Table3[[#This Row],[Student''s T-test p-value HEK293 +Selistat_HEK293 UT]])</f>
        <v>0.38349927990806293</v>
      </c>
      <c r="M2421" s="167">
        <v>0.44750000000000001</v>
      </c>
      <c r="N2421" s="171" t="str">
        <f t="shared" si="280"/>
        <v>FALSE</v>
      </c>
      <c r="O2421" s="146">
        <v>0.59600600000000004</v>
      </c>
      <c r="P2421" s="147">
        <v>0.06</v>
      </c>
      <c r="Q2421" s="171" t="str">
        <f t="shared" si="281"/>
        <v>FALSE</v>
      </c>
      <c r="R2421" s="122" t="s">
        <v>1760</v>
      </c>
      <c r="S2421" s="122" t="s">
        <v>6101</v>
      </c>
      <c r="T2421" s="122" t="s">
        <v>1762</v>
      </c>
      <c r="U2421" s="172" t="s">
        <v>2648</v>
      </c>
      <c r="V2421" s="122" t="s">
        <v>6102</v>
      </c>
      <c r="W2421" s="148">
        <v>-0.77</v>
      </c>
      <c r="X2421" s="149">
        <v>-0.35</v>
      </c>
      <c r="Y2421" s="149">
        <v>1.52</v>
      </c>
      <c r="Z2421" s="150">
        <v>-0.14000000000000001</v>
      </c>
      <c r="AA2421" s="148">
        <v>-0.44</v>
      </c>
      <c r="AB2421" s="149">
        <v>-0.57999999999999996</v>
      </c>
      <c r="AC2421" s="149">
        <v>-0.33</v>
      </c>
      <c r="AD2421" s="151">
        <v>-0.18</v>
      </c>
      <c r="AE2421" s="148">
        <v>0.1</v>
      </c>
      <c r="AF2421" s="149">
        <v>-0.27</v>
      </c>
      <c r="AG2421" s="149">
        <v>0.16</v>
      </c>
      <c r="AH2421" s="151">
        <v>-0.06</v>
      </c>
      <c r="AI2421" s="152">
        <v>0.05</v>
      </c>
      <c r="AJ2421" s="149">
        <v>-0.09</v>
      </c>
      <c r="AK2421" s="149">
        <v>-0.09</v>
      </c>
      <c r="AL2421" s="150">
        <v>-0.18</v>
      </c>
      <c r="AM2421" s="153">
        <f t="shared" si="282"/>
        <v>-0.33</v>
      </c>
      <c r="AN2421" s="154">
        <f t="shared" si="282"/>
        <v>0.22999999999999998</v>
      </c>
      <c r="AO2421" s="154">
        <f t="shared" si="282"/>
        <v>1.85</v>
      </c>
      <c r="AP2421" s="155">
        <f t="shared" si="276"/>
        <v>3.999999999999998E-2</v>
      </c>
      <c r="AQ2421" s="156">
        <f>AVERAGE(Table3[[#This Row],[ HEK293 +Selistat_R1 2]:[ HEK293 +Selistat_R4 5]])</f>
        <v>0.44750000000000001</v>
      </c>
      <c r="AR2421" s="153">
        <f t="shared" si="283"/>
        <v>0.54</v>
      </c>
      <c r="AS2421" s="154">
        <f t="shared" si="283"/>
        <v>0.30999999999999994</v>
      </c>
      <c r="AT2421" s="154">
        <f t="shared" si="283"/>
        <v>0.49</v>
      </c>
      <c r="AU2421" s="157">
        <f t="shared" si="277"/>
        <v>0.12</v>
      </c>
      <c r="AV2421" s="158">
        <f t="shared" si="284"/>
        <v>0.49</v>
      </c>
      <c r="AW2421" s="154">
        <f t="shared" si="284"/>
        <v>0.49</v>
      </c>
      <c r="AX2421" s="154">
        <f t="shared" si="284"/>
        <v>0.24000000000000002</v>
      </c>
      <c r="AY2421" s="155">
        <f t="shared" si="278"/>
        <v>0</v>
      </c>
    </row>
    <row r="2422" spans="1:51" x14ac:dyDescent="0.15">
      <c r="A2422" s="122" t="s">
        <v>4267</v>
      </c>
      <c r="B2422" s="122" t="s">
        <v>4268</v>
      </c>
      <c r="C2422" s="122" t="s">
        <v>4269</v>
      </c>
      <c r="E2422" s="122" t="s">
        <v>4270</v>
      </c>
      <c r="F2422" s="122" t="s">
        <v>4271</v>
      </c>
      <c r="G2422" s="122">
        <v>2</v>
      </c>
      <c r="H2422" s="166">
        <v>2.5945200000000002E-2</v>
      </c>
      <c r="I2422" s="167">
        <v>0.29749999999999999</v>
      </c>
      <c r="J2422" s="168" t="str">
        <f t="shared" si="279"/>
        <v>FALSE</v>
      </c>
      <c r="K2422" s="169">
        <v>0.41394399999999998</v>
      </c>
      <c r="L2422" s="170">
        <f>-LOG10(Table3[[#This Row],[Student''s T-test p-value HEK293 +Selistat_HEK293 UT]])</f>
        <v>0.38305840799987173</v>
      </c>
      <c r="M2422" s="167">
        <v>0.11</v>
      </c>
      <c r="N2422" s="171" t="str">
        <f t="shared" si="280"/>
        <v>FALSE</v>
      </c>
      <c r="O2422" s="146">
        <v>0.83772000000000002</v>
      </c>
      <c r="P2422" s="147">
        <v>-2.75E-2</v>
      </c>
      <c r="Q2422" s="171" t="str">
        <f t="shared" si="281"/>
        <v>FALSE</v>
      </c>
      <c r="R2422" s="122" t="s">
        <v>715</v>
      </c>
      <c r="S2422" s="122" t="s">
        <v>725</v>
      </c>
      <c r="T2422" s="122" t="s">
        <v>717</v>
      </c>
      <c r="U2422" s="172" t="s">
        <v>4273</v>
      </c>
      <c r="V2422" s="122" t="s">
        <v>5997</v>
      </c>
      <c r="W2422" s="148">
        <v>-0.33</v>
      </c>
      <c r="X2422" s="149">
        <v>-0.09</v>
      </c>
      <c r="Y2422" s="149">
        <v>-7.0000000000000007E-2</v>
      </c>
      <c r="Z2422" s="150">
        <v>-0.04</v>
      </c>
      <c r="AA2422" s="148">
        <v>-0.22</v>
      </c>
      <c r="AB2422" s="149">
        <v>-0.46</v>
      </c>
      <c r="AC2422" s="149">
        <v>-0.33</v>
      </c>
      <c r="AD2422" s="151">
        <v>0.04</v>
      </c>
      <c r="AE2422" s="148">
        <v>0.1</v>
      </c>
      <c r="AF2422" s="149">
        <v>0.17</v>
      </c>
      <c r="AG2422" s="149">
        <v>0.27</v>
      </c>
      <c r="AH2422" s="151">
        <v>0</v>
      </c>
      <c r="AI2422" s="152">
        <v>-0.05</v>
      </c>
      <c r="AJ2422" s="149">
        <v>0.49</v>
      </c>
      <c r="AK2422" s="149">
        <v>0.09</v>
      </c>
      <c r="AL2422" s="150">
        <v>0.12</v>
      </c>
      <c r="AM2422" s="153">
        <f t="shared" si="282"/>
        <v>-0.11000000000000001</v>
      </c>
      <c r="AN2422" s="154">
        <f t="shared" si="282"/>
        <v>0.37</v>
      </c>
      <c r="AO2422" s="154">
        <f t="shared" si="282"/>
        <v>0.26</v>
      </c>
      <c r="AP2422" s="155">
        <f t="shared" si="276"/>
        <v>-0.08</v>
      </c>
      <c r="AQ2422" s="156">
        <f>AVERAGE(Table3[[#This Row],[ HEK293 +Selistat_R1 2]:[ HEK293 +Selistat_R4 5]])</f>
        <v>0.11</v>
      </c>
      <c r="AR2422" s="153">
        <f t="shared" si="283"/>
        <v>0.32</v>
      </c>
      <c r="AS2422" s="154">
        <f t="shared" si="283"/>
        <v>0.63</v>
      </c>
      <c r="AT2422" s="154">
        <f t="shared" si="283"/>
        <v>0.60000000000000009</v>
      </c>
      <c r="AU2422" s="157">
        <f t="shared" si="277"/>
        <v>-0.04</v>
      </c>
      <c r="AV2422" s="158">
        <f t="shared" si="284"/>
        <v>0.16999999999999998</v>
      </c>
      <c r="AW2422" s="154">
        <f t="shared" si="284"/>
        <v>0.95</v>
      </c>
      <c r="AX2422" s="154">
        <f t="shared" si="284"/>
        <v>0.42000000000000004</v>
      </c>
      <c r="AY2422" s="155">
        <f t="shared" si="278"/>
        <v>7.9999999999999988E-2</v>
      </c>
    </row>
    <row r="2423" spans="1:51" x14ac:dyDescent="0.15">
      <c r="A2423" s="122" t="s">
        <v>3792</v>
      </c>
      <c r="B2423" s="122" t="s">
        <v>3793</v>
      </c>
      <c r="C2423" s="122" t="s">
        <v>3794</v>
      </c>
      <c r="D2423" s="122" t="s">
        <v>3018</v>
      </c>
      <c r="E2423" s="122" t="s">
        <v>3795</v>
      </c>
      <c r="F2423" s="122" t="s">
        <v>3796</v>
      </c>
      <c r="G2423" s="122">
        <v>7</v>
      </c>
      <c r="H2423" s="166">
        <v>4.1648900000000003E-2</v>
      </c>
      <c r="I2423" s="167">
        <v>0.30083300000000002</v>
      </c>
      <c r="J2423" s="168" t="str">
        <f t="shared" si="279"/>
        <v>FALSE</v>
      </c>
      <c r="K2423" s="169">
        <v>0.41395100000000001</v>
      </c>
      <c r="L2423" s="170">
        <f>-LOG10(Table3[[#This Row],[Student''s T-test p-value HEK293 +Selistat_HEK293 UT]])</f>
        <v>0.38305106392514388</v>
      </c>
      <c r="M2423" s="167">
        <v>0.19500000000000001</v>
      </c>
      <c r="N2423" s="171" t="str">
        <f t="shared" si="280"/>
        <v>FALSE</v>
      </c>
      <c r="O2423" s="146">
        <v>0.72617200000000004</v>
      </c>
      <c r="P2423" s="147">
        <v>3.2500000000000001E-2</v>
      </c>
      <c r="Q2423" s="171" t="str">
        <f t="shared" si="281"/>
        <v>FALSE</v>
      </c>
      <c r="R2423" s="122" t="s">
        <v>1274</v>
      </c>
      <c r="S2423" s="122" t="s">
        <v>10677</v>
      </c>
      <c r="T2423" s="122" t="s">
        <v>1276</v>
      </c>
      <c r="U2423" s="172" t="s">
        <v>3797</v>
      </c>
      <c r="V2423" s="122" t="s">
        <v>4061</v>
      </c>
      <c r="W2423" s="148">
        <v>0.57999999999999996</v>
      </c>
      <c r="X2423" s="149">
        <v>-0.35</v>
      </c>
      <c r="Y2423" s="149">
        <v>-0.26</v>
      </c>
      <c r="Z2423" s="150">
        <v>-0.18</v>
      </c>
      <c r="AA2423" s="148">
        <v>-0.08</v>
      </c>
      <c r="AB2423" s="149">
        <v>-0.31</v>
      </c>
      <c r="AC2423" s="149">
        <v>-0.24</v>
      </c>
      <c r="AD2423" s="151">
        <v>-0.36</v>
      </c>
      <c r="AE2423" s="148">
        <v>0.13</v>
      </c>
      <c r="AF2423" s="149">
        <v>0.17</v>
      </c>
      <c r="AG2423" s="149">
        <v>0.19</v>
      </c>
      <c r="AH2423" s="151">
        <v>0</v>
      </c>
      <c r="AI2423" s="152">
        <v>0.03</v>
      </c>
      <c r="AJ2423" s="149">
        <v>0.19</v>
      </c>
      <c r="AK2423" s="149">
        <v>0.24</v>
      </c>
      <c r="AL2423" s="150">
        <v>-0.1</v>
      </c>
      <c r="AM2423" s="153">
        <f t="shared" si="282"/>
        <v>0.65999999999999992</v>
      </c>
      <c r="AN2423" s="154">
        <f t="shared" si="282"/>
        <v>-3.999999999999998E-2</v>
      </c>
      <c r="AO2423" s="154">
        <f t="shared" si="282"/>
        <v>-2.0000000000000018E-2</v>
      </c>
      <c r="AP2423" s="155">
        <f t="shared" si="276"/>
        <v>0.18</v>
      </c>
      <c r="AQ2423" s="156">
        <f>AVERAGE(Table3[[#This Row],[ HEK293 +Selistat_R1 2]:[ HEK293 +Selistat_R4 5]])</f>
        <v>0.19499999999999995</v>
      </c>
      <c r="AR2423" s="153">
        <f t="shared" si="283"/>
        <v>0.21000000000000002</v>
      </c>
      <c r="AS2423" s="154">
        <f t="shared" si="283"/>
        <v>0.48</v>
      </c>
      <c r="AT2423" s="154">
        <f t="shared" si="283"/>
        <v>0.43</v>
      </c>
      <c r="AU2423" s="157">
        <f t="shared" si="277"/>
        <v>0.36</v>
      </c>
      <c r="AV2423" s="158">
        <f t="shared" si="284"/>
        <v>0.11</v>
      </c>
      <c r="AW2423" s="154">
        <f t="shared" si="284"/>
        <v>0.5</v>
      </c>
      <c r="AX2423" s="154">
        <f t="shared" si="284"/>
        <v>0.48</v>
      </c>
      <c r="AY2423" s="155">
        <f t="shared" si="278"/>
        <v>0.26</v>
      </c>
    </row>
    <row r="2424" spans="1:51" x14ac:dyDescent="0.15">
      <c r="A2424" s="122" t="s">
        <v>5542</v>
      </c>
      <c r="B2424" s="122" t="s">
        <v>3110</v>
      </c>
      <c r="C2424" s="122" t="s">
        <v>10739</v>
      </c>
      <c r="D2424" s="122" t="s">
        <v>11620</v>
      </c>
      <c r="E2424" s="122" t="s">
        <v>11621</v>
      </c>
      <c r="F2424" s="122" t="s">
        <v>11622</v>
      </c>
      <c r="G2424" s="122">
        <v>1</v>
      </c>
      <c r="H2424" s="166">
        <v>0.920655</v>
      </c>
      <c r="I2424" s="167">
        <v>1.16667E-2</v>
      </c>
      <c r="J2424" s="168" t="str">
        <f t="shared" si="279"/>
        <v>FALSE</v>
      </c>
      <c r="K2424" s="169">
        <v>0.414489</v>
      </c>
      <c r="L2424" s="170">
        <f>-LOG10(Table3[[#This Row],[Student''s T-test p-value HEK293 +Selistat_HEK293 UT]])</f>
        <v>0.38248699057255259</v>
      </c>
      <c r="M2424" s="167">
        <v>-0.13</v>
      </c>
      <c r="N2424" s="171" t="str">
        <f t="shared" si="280"/>
        <v>FALSE</v>
      </c>
      <c r="O2424" s="146">
        <v>0.432834</v>
      </c>
      <c r="P2424" s="147">
        <v>-9.5000000000000001E-2</v>
      </c>
      <c r="Q2424" s="171" t="str">
        <f t="shared" si="281"/>
        <v>FALSE</v>
      </c>
      <c r="R2424" s="122" t="s">
        <v>11623</v>
      </c>
      <c r="S2424" s="122" t="s">
        <v>11624</v>
      </c>
      <c r="T2424" s="122" t="s">
        <v>11625</v>
      </c>
      <c r="U2424" s="172" t="s">
        <v>11626</v>
      </c>
      <c r="V2424" s="122" t="s">
        <v>11627</v>
      </c>
      <c r="W2424" s="148">
        <v>-7.0000000000000007E-2</v>
      </c>
      <c r="X2424" s="149">
        <v>-0.24</v>
      </c>
      <c r="Y2424" s="149">
        <v>-0.44</v>
      </c>
      <c r="Z2424" s="150">
        <v>0.15</v>
      </c>
      <c r="AA2424" s="148">
        <v>0.08</v>
      </c>
      <c r="AB2424" s="149">
        <v>-0.25</v>
      </c>
      <c r="AC2424" s="149">
        <v>0</v>
      </c>
      <c r="AD2424" s="151">
        <v>0.09</v>
      </c>
      <c r="AE2424" s="148">
        <v>0.03</v>
      </c>
      <c r="AF2424" s="149">
        <v>-0.12</v>
      </c>
      <c r="AG2424" s="149">
        <v>0.09</v>
      </c>
      <c r="AH2424" s="151">
        <v>0.06</v>
      </c>
      <c r="AI2424" s="152">
        <v>0.21</v>
      </c>
      <c r="AJ2424" s="149">
        <v>-0.19</v>
      </c>
      <c r="AK2424" s="149">
        <v>0.15</v>
      </c>
      <c r="AL2424" s="150">
        <v>0.27</v>
      </c>
      <c r="AM2424" s="153">
        <f t="shared" si="282"/>
        <v>-0.15000000000000002</v>
      </c>
      <c r="AN2424" s="154">
        <f t="shared" si="282"/>
        <v>1.0000000000000009E-2</v>
      </c>
      <c r="AO2424" s="154">
        <f t="shared" si="282"/>
        <v>-0.44</v>
      </c>
      <c r="AP2424" s="155">
        <f t="shared" si="276"/>
        <v>0.06</v>
      </c>
      <c r="AQ2424" s="156">
        <f>AVERAGE(Table3[[#This Row],[ HEK293 +Selistat_R1 2]:[ HEK293 +Selistat_R4 5]])</f>
        <v>-0.13</v>
      </c>
      <c r="AR2424" s="153">
        <f t="shared" si="283"/>
        <v>-0.05</v>
      </c>
      <c r="AS2424" s="154">
        <f t="shared" si="283"/>
        <v>0.13</v>
      </c>
      <c r="AT2424" s="154">
        <f t="shared" si="283"/>
        <v>0.09</v>
      </c>
      <c r="AU2424" s="157">
        <f t="shared" si="277"/>
        <v>-0.03</v>
      </c>
      <c r="AV2424" s="158">
        <f t="shared" si="284"/>
        <v>0.13</v>
      </c>
      <c r="AW2424" s="154">
        <f t="shared" si="284"/>
        <v>0.06</v>
      </c>
      <c r="AX2424" s="154">
        <f t="shared" si="284"/>
        <v>0.15</v>
      </c>
      <c r="AY2424" s="155">
        <f t="shared" si="278"/>
        <v>0.18000000000000002</v>
      </c>
    </row>
    <row r="2425" spans="1:51" x14ac:dyDescent="0.15">
      <c r="A2425" s="122" t="s">
        <v>4648</v>
      </c>
      <c r="B2425" s="122" t="s">
        <v>3463</v>
      </c>
      <c r="C2425" s="122" t="s">
        <v>4649</v>
      </c>
      <c r="D2425" s="122" t="s">
        <v>2861</v>
      </c>
      <c r="E2425" s="122" t="s">
        <v>4650</v>
      </c>
      <c r="F2425" s="122" t="s">
        <v>4595</v>
      </c>
      <c r="G2425" s="122">
        <v>1</v>
      </c>
      <c r="H2425" s="166">
        <v>0.59894400000000003</v>
      </c>
      <c r="I2425" s="167">
        <v>-0.05</v>
      </c>
      <c r="J2425" s="168" t="str">
        <f t="shared" si="279"/>
        <v>FALSE</v>
      </c>
      <c r="K2425" s="169">
        <v>0.41467300000000001</v>
      </c>
      <c r="L2425" s="170">
        <f>-LOG10(Table3[[#This Row],[Student''s T-test p-value HEK293 +Selistat_HEK293 UT]])</f>
        <v>0.38229424130043954</v>
      </c>
      <c r="M2425" s="167">
        <v>-4.7500000000000001E-2</v>
      </c>
      <c r="N2425" s="171" t="str">
        <f t="shared" si="280"/>
        <v>FALSE</v>
      </c>
      <c r="O2425" s="146">
        <v>0.29209499999999999</v>
      </c>
      <c r="P2425" s="147">
        <v>0.17249999999999999</v>
      </c>
      <c r="Q2425" s="171" t="str">
        <f t="shared" si="281"/>
        <v>FALSE</v>
      </c>
      <c r="R2425" s="122" t="s">
        <v>4651</v>
      </c>
      <c r="S2425" s="122" t="s">
        <v>11628</v>
      </c>
      <c r="T2425" s="122" t="s">
        <v>4653</v>
      </c>
      <c r="U2425" s="172" t="s">
        <v>4654</v>
      </c>
      <c r="V2425" s="122" t="s">
        <v>11629</v>
      </c>
      <c r="W2425" s="148">
        <v>-0.03</v>
      </c>
      <c r="X2425" s="149">
        <v>-0.03</v>
      </c>
      <c r="Y2425" s="149">
        <v>0</v>
      </c>
      <c r="Z2425" s="150">
        <v>-0.01</v>
      </c>
      <c r="AA2425" s="148">
        <v>0.08</v>
      </c>
      <c r="AB2425" s="149">
        <v>7.0000000000000007E-2</v>
      </c>
      <c r="AC2425" s="149">
        <v>-0.13</v>
      </c>
      <c r="AD2425" s="151">
        <v>0.1</v>
      </c>
      <c r="AE2425" s="148">
        <v>0.33</v>
      </c>
      <c r="AF2425" s="149">
        <v>-0.06</v>
      </c>
      <c r="AG2425" s="149">
        <v>0.08</v>
      </c>
      <c r="AH2425" s="151">
        <v>-0.09</v>
      </c>
      <c r="AI2425" s="152">
        <v>0.03</v>
      </c>
      <c r="AJ2425" s="149">
        <v>-0.45</v>
      </c>
      <c r="AK2425" s="149">
        <v>-0.02</v>
      </c>
      <c r="AL2425" s="150">
        <v>0.01</v>
      </c>
      <c r="AM2425" s="153">
        <f t="shared" si="282"/>
        <v>-0.11</v>
      </c>
      <c r="AN2425" s="154">
        <f t="shared" si="282"/>
        <v>-0.1</v>
      </c>
      <c r="AO2425" s="154">
        <f t="shared" si="282"/>
        <v>0.13</v>
      </c>
      <c r="AP2425" s="155">
        <f t="shared" si="276"/>
        <v>-0.11</v>
      </c>
      <c r="AQ2425" s="156">
        <f>AVERAGE(Table3[[#This Row],[ HEK293 +Selistat_R1 2]:[ HEK293 +Selistat_R4 5]])</f>
        <v>-4.7500000000000001E-2</v>
      </c>
      <c r="AR2425" s="153">
        <f t="shared" si="283"/>
        <v>0.25</v>
      </c>
      <c r="AS2425" s="154">
        <f t="shared" si="283"/>
        <v>-0.13</v>
      </c>
      <c r="AT2425" s="154">
        <f t="shared" si="283"/>
        <v>0.21000000000000002</v>
      </c>
      <c r="AU2425" s="157">
        <f t="shared" si="277"/>
        <v>-0.19</v>
      </c>
      <c r="AV2425" s="158">
        <f t="shared" si="284"/>
        <v>-0.05</v>
      </c>
      <c r="AW2425" s="154">
        <f t="shared" si="284"/>
        <v>-0.52</v>
      </c>
      <c r="AX2425" s="154">
        <f t="shared" si="284"/>
        <v>0.11</v>
      </c>
      <c r="AY2425" s="155">
        <f t="shared" si="278"/>
        <v>-9.0000000000000011E-2</v>
      </c>
    </row>
    <row r="2426" spans="1:51" x14ac:dyDescent="0.15">
      <c r="A2426" s="122" t="s">
        <v>11630</v>
      </c>
      <c r="C2426" s="122" t="s">
        <v>11631</v>
      </c>
      <c r="E2426" s="122" t="s">
        <v>11632</v>
      </c>
      <c r="F2426" s="122" t="s">
        <v>11633</v>
      </c>
      <c r="G2426" s="122">
        <v>1</v>
      </c>
      <c r="H2426" s="166">
        <v>6.0936700000000003E-2</v>
      </c>
      <c r="I2426" s="167">
        <v>0.35416700000000001</v>
      </c>
      <c r="J2426" s="168" t="str">
        <f t="shared" si="279"/>
        <v>FALSE</v>
      </c>
      <c r="K2426" s="169">
        <v>0.414769</v>
      </c>
      <c r="L2426" s="170">
        <f>-LOG10(Table3[[#This Row],[Student''s T-test p-value HEK293 +Selistat_HEK293 UT]])</f>
        <v>0.38219371041232708</v>
      </c>
      <c r="M2426" s="167">
        <v>0.26250000000000001</v>
      </c>
      <c r="N2426" s="171" t="str">
        <f t="shared" si="280"/>
        <v>FALSE</v>
      </c>
      <c r="O2426" s="146">
        <v>0.82422200000000001</v>
      </c>
      <c r="P2426" s="147">
        <v>-2.5000000000000001E-2</v>
      </c>
      <c r="Q2426" s="171" t="str">
        <f t="shared" si="281"/>
        <v>FALSE</v>
      </c>
      <c r="R2426" s="122" t="s">
        <v>11634</v>
      </c>
      <c r="S2426" s="122" t="s">
        <v>11635</v>
      </c>
      <c r="T2426" s="122" t="s">
        <v>11636</v>
      </c>
      <c r="U2426" s="172" t="s">
        <v>11637</v>
      </c>
      <c r="V2426" s="122" t="s">
        <v>11638</v>
      </c>
      <c r="W2426" s="148">
        <v>-0.32</v>
      </c>
      <c r="X2426" s="149">
        <v>-0.08</v>
      </c>
      <c r="Y2426" s="149">
        <v>-0.15</v>
      </c>
      <c r="Z2426" s="150">
        <v>0.41</v>
      </c>
      <c r="AA2426" s="148">
        <v>-0.5</v>
      </c>
      <c r="AB2426" s="149">
        <v>0.03</v>
      </c>
      <c r="AC2426" s="149">
        <v>-0.92</v>
      </c>
      <c r="AD2426" s="151">
        <v>0.2</v>
      </c>
      <c r="AE2426" s="148">
        <v>0.15</v>
      </c>
      <c r="AF2426" s="149">
        <v>0.01</v>
      </c>
      <c r="AG2426" s="149">
        <v>0.33</v>
      </c>
      <c r="AH2426" s="151">
        <v>-0.13</v>
      </c>
      <c r="AI2426" s="152">
        <v>0.06</v>
      </c>
      <c r="AJ2426" s="149">
        <v>0.19</v>
      </c>
      <c r="AK2426" s="149">
        <v>0.02</v>
      </c>
      <c r="AL2426" s="150">
        <v>0.19</v>
      </c>
      <c r="AM2426" s="153">
        <f t="shared" si="282"/>
        <v>0.18</v>
      </c>
      <c r="AN2426" s="154">
        <f t="shared" si="282"/>
        <v>-0.11</v>
      </c>
      <c r="AO2426" s="154">
        <f t="shared" si="282"/>
        <v>0.77</v>
      </c>
      <c r="AP2426" s="155">
        <f t="shared" si="276"/>
        <v>0.20999999999999996</v>
      </c>
      <c r="AQ2426" s="156">
        <f>AVERAGE(Table3[[#This Row],[ HEK293 +Selistat_R1 2]:[ HEK293 +Selistat_R4 5]])</f>
        <v>0.26249999999999996</v>
      </c>
      <c r="AR2426" s="153">
        <f t="shared" si="283"/>
        <v>0.65</v>
      </c>
      <c r="AS2426" s="154">
        <f t="shared" si="283"/>
        <v>-1.9999999999999997E-2</v>
      </c>
      <c r="AT2426" s="154">
        <f t="shared" si="283"/>
        <v>1.25</v>
      </c>
      <c r="AU2426" s="157">
        <f t="shared" si="277"/>
        <v>-0.33</v>
      </c>
      <c r="AV2426" s="158">
        <f t="shared" si="284"/>
        <v>0.56000000000000005</v>
      </c>
      <c r="AW2426" s="154">
        <f t="shared" si="284"/>
        <v>0.16</v>
      </c>
      <c r="AX2426" s="154">
        <f t="shared" si="284"/>
        <v>0.94000000000000006</v>
      </c>
      <c r="AY2426" s="155">
        <f t="shared" si="278"/>
        <v>-1.0000000000000009E-2</v>
      </c>
    </row>
    <row r="2427" spans="1:51" x14ac:dyDescent="0.15">
      <c r="A2427" s="122" t="s">
        <v>2845</v>
      </c>
      <c r="B2427" s="122" t="s">
        <v>2846</v>
      </c>
      <c r="C2427" s="122" t="s">
        <v>2847</v>
      </c>
      <c r="D2427" s="122" t="s">
        <v>2848</v>
      </c>
      <c r="E2427" s="122" t="s">
        <v>2849</v>
      </c>
      <c r="F2427" s="122" t="s">
        <v>2850</v>
      </c>
      <c r="G2427" s="122">
        <v>2</v>
      </c>
      <c r="H2427" s="166">
        <v>0.68795700000000004</v>
      </c>
      <c r="I2427" s="167">
        <v>7.4999999999999997E-2</v>
      </c>
      <c r="J2427" s="168" t="str">
        <f t="shared" si="279"/>
        <v>FALSE</v>
      </c>
      <c r="K2427" s="169">
        <v>0.41486899999999999</v>
      </c>
      <c r="L2427" s="170">
        <f>-LOG10(Table3[[#This Row],[Student''s T-test p-value HEK293 +Selistat_HEK293 UT]])</f>
        <v>0.38208901547694407</v>
      </c>
      <c r="M2427" s="167">
        <v>-0.155</v>
      </c>
      <c r="N2427" s="171" t="str">
        <f t="shared" si="280"/>
        <v>FALSE</v>
      </c>
      <c r="O2427" s="146">
        <v>0.82808499999999996</v>
      </c>
      <c r="P2427" s="147">
        <v>-5.5E-2</v>
      </c>
      <c r="Q2427" s="171" t="str">
        <f t="shared" si="281"/>
        <v>FALSE</v>
      </c>
      <c r="R2427" s="122" t="s">
        <v>902</v>
      </c>
      <c r="S2427" s="122" t="s">
        <v>906</v>
      </c>
      <c r="T2427" s="122" t="s">
        <v>904</v>
      </c>
      <c r="U2427" s="172" t="s">
        <v>2616</v>
      </c>
      <c r="V2427" s="122" t="s">
        <v>5389</v>
      </c>
      <c r="W2427" s="148">
        <v>-0.39</v>
      </c>
      <c r="X2427" s="149">
        <v>-0.41</v>
      </c>
      <c r="Y2427" s="149">
        <v>-0.3</v>
      </c>
      <c r="Z2427" s="150">
        <v>0.13</v>
      </c>
      <c r="AA2427" s="148">
        <v>-0.19</v>
      </c>
      <c r="AB2427" s="149">
        <v>-0.39</v>
      </c>
      <c r="AC2427" s="149">
        <v>0.11</v>
      </c>
      <c r="AD2427" s="151">
        <v>0.12</v>
      </c>
      <c r="AE2427" s="148">
        <v>0.18</v>
      </c>
      <c r="AF2427" s="149">
        <v>-0.22</v>
      </c>
      <c r="AG2427" s="149">
        <v>0.1</v>
      </c>
      <c r="AH2427" s="151">
        <v>0.24</v>
      </c>
      <c r="AI2427" s="152">
        <v>0.24</v>
      </c>
      <c r="AJ2427" s="149">
        <v>-0.42</v>
      </c>
      <c r="AK2427" s="149">
        <v>0.06</v>
      </c>
      <c r="AL2427" s="150">
        <v>0.64</v>
      </c>
      <c r="AM2427" s="153">
        <f t="shared" si="282"/>
        <v>-0.2</v>
      </c>
      <c r="AN2427" s="154">
        <f t="shared" si="282"/>
        <v>-1.9999999999999962E-2</v>
      </c>
      <c r="AO2427" s="154">
        <f t="shared" si="282"/>
        <v>-0.41</v>
      </c>
      <c r="AP2427" s="155">
        <f t="shared" si="276"/>
        <v>1.0000000000000009E-2</v>
      </c>
      <c r="AQ2427" s="156">
        <f>AVERAGE(Table3[[#This Row],[ HEK293 +Selistat_R1 2]:[ HEK293 +Selistat_R4 5]])</f>
        <v>-0.15499999999999997</v>
      </c>
      <c r="AR2427" s="153">
        <f t="shared" si="283"/>
        <v>0.37</v>
      </c>
      <c r="AS2427" s="154">
        <f t="shared" si="283"/>
        <v>0.17</v>
      </c>
      <c r="AT2427" s="154">
        <f t="shared" si="283"/>
        <v>-9.999999999999995E-3</v>
      </c>
      <c r="AU2427" s="157">
        <f t="shared" si="277"/>
        <v>0.12</v>
      </c>
      <c r="AV2427" s="158">
        <f t="shared" si="284"/>
        <v>0.43</v>
      </c>
      <c r="AW2427" s="154">
        <f t="shared" si="284"/>
        <v>-2.9999999999999971E-2</v>
      </c>
      <c r="AX2427" s="154">
        <f t="shared" si="284"/>
        <v>-0.05</v>
      </c>
      <c r="AY2427" s="155">
        <f t="shared" si="278"/>
        <v>0.52</v>
      </c>
    </row>
    <row r="2428" spans="1:51" x14ac:dyDescent="0.15">
      <c r="B2428" s="122" t="s">
        <v>2865</v>
      </c>
      <c r="C2428" s="122" t="s">
        <v>2866</v>
      </c>
      <c r="E2428" s="122" t="s">
        <v>2867</v>
      </c>
      <c r="G2428" s="122">
        <v>4</v>
      </c>
      <c r="H2428" s="166">
        <v>0.76870099999999997</v>
      </c>
      <c r="I2428" s="167">
        <v>-7.4999999999999997E-2</v>
      </c>
      <c r="J2428" s="168" t="str">
        <f t="shared" si="279"/>
        <v>FALSE</v>
      </c>
      <c r="K2428" s="169">
        <v>0.41509600000000002</v>
      </c>
      <c r="L2428" s="170">
        <f>-LOG10(Table3[[#This Row],[Student''s T-test p-value HEK293 +Selistat_HEK293 UT]])</f>
        <v>0.38185145160412953</v>
      </c>
      <c r="M2428" s="167">
        <v>-0.20499999999999999</v>
      </c>
      <c r="N2428" s="171" t="str">
        <f t="shared" si="280"/>
        <v>FALSE</v>
      </c>
      <c r="O2428" s="146">
        <v>0.951519</v>
      </c>
      <c r="P2428" s="147">
        <v>-2.5000000000000001E-2</v>
      </c>
      <c r="Q2428" s="171" t="str">
        <f t="shared" si="281"/>
        <v>FALSE</v>
      </c>
      <c r="R2428" s="122" t="s">
        <v>2868</v>
      </c>
      <c r="S2428" s="122" t="s">
        <v>11639</v>
      </c>
      <c r="T2428" s="122" t="s">
        <v>2870</v>
      </c>
      <c r="U2428" s="172" t="s">
        <v>2619</v>
      </c>
      <c r="V2428" s="122" t="s">
        <v>11640</v>
      </c>
      <c r="W2428" s="148">
        <v>-0.15</v>
      </c>
      <c r="X2428" s="149">
        <v>-0.14000000000000001</v>
      </c>
      <c r="Y2428" s="149">
        <v>-0.41</v>
      </c>
      <c r="Z2428" s="150">
        <v>-0.12</v>
      </c>
      <c r="AA2428" s="148">
        <v>0.45</v>
      </c>
      <c r="AB2428" s="149">
        <v>-0.53</v>
      </c>
      <c r="AC2428" s="149">
        <v>-0.2</v>
      </c>
      <c r="AD2428" s="151">
        <v>0.28000000000000003</v>
      </c>
      <c r="AE2428" s="148">
        <v>0.55000000000000004</v>
      </c>
      <c r="AF2428" s="149">
        <v>-0.7</v>
      </c>
      <c r="AG2428" s="149">
        <v>-0.27</v>
      </c>
      <c r="AH2428" s="151">
        <v>0.33</v>
      </c>
      <c r="AI2428" s="152">
        <v>0.44</v>
      </c>
      <c r="AJ2428" s="149">
        <v>-0.78</v>
      </c>
      <c r="AK2428" s="149">
        <v>0.05</v>
      </c>
      <c r="AL2428" s="150">
        <v>0.3</v>
      </c>
      <c r="AM2428" s="153">
        <f t="shared" si="282"/>
        <v>-0.6</v>
      </c>
      <c r="AN2428" s="154">
        <f t="shared" si="282"/>
        <v>0.39</v>
      </c>
      <c r="AO2428" s="154">
        <f t="shared" si="282"/>
        <v>-0.20999999999999996</v>
      </c>
      <c r="AP2428" s="155">
        <f t="shared" si="276"/>
        <v>-0.4</v>
      </c>
      <c r="AQ2428" s="156">
        <f>AVERAGE(Table3[[#This Row],[ HEK293 +Selistat_R1 2]:[ HEK293 +Selistat_R4 5]])</f>
        <v>-0.20499999999999999</v>
      </c>
      <c r="AR2428" s="153">
        <f t="shared" si="283"/>
        <v>0.10000000000000003</v>
      </c>
      <c r="AS2428" s="154">
        <f t="shared" si="283"/>
        <v>-0.16999999999999993</v>
      </c>
      <c r="AT2428" s="154">
        <f t="shared" si="283"/>
        <v>-7.0000000000000007E-2</v>
      </c>
      <c r="AU2428" s="157">
        <f t="shared" si="277"/>
        <v>4.9999999999999989E-2</v>
      </c>
      <c r="AV2428" s="158">
        <f t="shared" si="284"/>
        <v>-1.0000000000000009E-2</v>
      </c>
      <c r="AW2428" s="154">
        <f t="shared" si="284"/>
        <v>-0.25</v>
      </c>
      <c r="AX2428" s="154">
        <f t="shared" si="284"/>
        <v>0.25</v>
      </c>
      <c r="AY2428" s="155">
        <f t="shared" si="278"/>
        <v>1.9999999999999962E-2</v>
      </c>
    </row>
    <row r="2429" spans="1:51" x14ac:dyDescent="0.15">
      <c r="A2429" s="122" t="s">
        <v>8048</v>
      </c>
      <c r="B2429" s="122" t="s">
        <v>8049</v>
      </c>
      <c r="C2429" s="122" t="s">
        <v>8050</v>
      </c>
      <c r="E2429" s="122" t="s">
        <v>8051</v>
      </c>
      <c r="F2429" s="122" t="s">
        <v>8052</v>
      </c>
      <c r="G2429" s="122">
        <v>2</v>
      </c>
      <c r="H2429" s="166">
        <v>0.14932799999999999</v>
      </c>
      <c r="I2429" s="167">
        <v>0.39750000000000002</v>
      </c>
      <c r="J2429" s="168" t="str">
        <f t="shared" si="279"/>
        <v>FALSE</v>
      </c>
      <c r="K2429" s="169">
        <v>0.41516599999999998</v>
      </c>
      <c r="L2429" s="170">
        <f>-LOG10(Table3[[#This Row],[Student''s T-test p-value HEK293 +Selistat_HEK293 UT]])</f>
        <v>0.38177822022944241</v>
      </c>
      <c r="M2429" s="167">
        <v>-0.11</v>
      </c>
      <c r="N2429" s="171" t="str">
        <f t="shared" si="280"/>
        <v>FALSE</v>
      </c>
      <c r="O2429" s="146">
        <v>0.26899200000000001</v>
      </c>
      <c r="P2429" s="147">
        <v>-0.33250000000000002</v>
      </c>
      <c r="Q2429" s="171" t="str">
        <f t="shared" si="281"/>
        <v>FALSE</v>
      </c>
      <c r="R2429" s="122" t="s">
        <v>8053</v>
      </c>
      <c r="S2429" s="122" t="s">
        <v>11641</v>
      </c>
      <c r="T2429" s="122" t="s">
        <v>8055</v>
      </c>
      <c r="U2429" s="172" t="s">
        <v>8056</v>
      </c>
      <c r="V2429" s="122" t="s">
        <v>11642</v>
      </c>
      <c r="W2429" s="148">
        <v>-0.67</v>
      </c>
      <c r="X2429" s="149">
        <v>-0.56999999999999995</v>
      </c>
      <c r="Y2429" s="149">
        <v>-0.39</v>
      </c>
      <c r="Z2429" s="150">
        <v>-0.31</v>
      </c>
      <c r="AA2429" s="148">
        <v>-0.41</v>
      </c>
      <c r="AB2429" s="149">
        <v>-0.63</v>
      </c>
      <c r="AC2429" s="149">
        <v>-0.22</v>
      </c>
      <c r="AD2429" s="151">
        <v>-0.24</v>
      </c>
      <c r="AE2429" s="148">
        <v>0.56999999999999995</v>
      </c>
      <c r="AF2429" s="149">
        <v>0.08</v>
      </c>
      <c r="AG2429" s="149">
        <v>0.04</v>
      </c>
      <c r="AH2429" s="151">
        <v>-0.25</v>
      </c>
      <c r="AI2429" s="152">
        <v>0.97</v>
      </c>
      <c r="AJ2429" s="149">
        <v>0.17</v>
      </c>
      <c r="AK2429" s="149">
        <v>0.6</v>
      </c>
      <c r="AL2429" s="150">
        <v>0.03</v>
      </c>
      <c r="AM2429" s="153">
        <f t="shared" si="282"/>
        <v>-0.26000000000000006</v>
      </c>
      <c r="AN2429" s="154">
        <f t="shared" si="282"/>
        <v>6.0000000000000053E-2</v>
      </c>
      <c r="AO2429" s="154">
        <f t="shared" si="282"/>
        <v>-0.17</v>
      </c>
      <c r="AP2429" s="155">
        <f t="shared" si="276"/>
        <v>-7.0000000000000007E-2</v>
      </c>
      <c r="AQ2429" s="156">
        <f>AVERAGE(Table3[[#This Row],[ HEK293 +Selistat_R1 2]:[ HEK293 +Selistat_R4 5]])</f>
        <v>-0.11</v>
      </c>
      <c r="AR2429" s="153">
        <f t="shared" si="283"/>
        <v>0.98</v>
      </c>
      <c r="AS2429" s="154">
        <f t="shared" si="283"/>
        <v>0.71</v>
      </c>
      <c r="AT2429" s="154">
        <f t="shared" si="283"/>
        <v>0.26</v>
      </c>
      <c r="AU2429" s="157">
        <f t="shared" si="277"/>
        <v>-1.0000000000000009E-2</v>
      </c>
      <c r="AV2429" s="158">
        <f t="shared" si="284"/>
        <v>1.38</v>
      </c>
      <c r="AW2429" s="154">
        <f t="shared" si="284"/>
        <v>0.8</v>
      </c>
      <c r="AX2429" s="154">
        <f t="shared" si="284"/>
        <v>0.82</v>
      </c>
      <c r="AY2429" s="155">
        <f t="shared" si="278"/>
        <v>0.27</v>
      </c>
    </row>
    <row r="2430" spans="1:51" x14ac:dyDescent="0.15">
      <c r="A2430" s="122" t="s">
        <v>3809</v>
      </c>
      <c r="B2430" s="122" t="s">
        <v>2968</v>
      </c>
      <c r="C2430" s="122" t="s">
        <v>5143</v>
      </c>
      <c r="D2430" s="122" t="s">
        <v>3830</v>
      </c>
      <c r="E2430" s="122" t="s">
        <v>5144</v>
      </c>
      <c r="G2430" s="122">
        <v>3</v>
      </c>
      <c r="H2430" s="166">
        <v>0.66634899999999997</v>
      </c>
      <c r="I2430" s="167">
        <v>9.7500000000000003E-2</v>
      </c>
      <c r="J2430" s="168" t="str">
        <f t="shared" si="279"/>
        <v>FALSE</v>
      </c>
      <c r="K2430" s="169">
        <v>0.41532200000000002</v>
      </c>
      <c r="L2430" s="170">
        <f>-LOG10(Table3[[#This Row],[Student''s T-test p-value HEK293 +Selistat_HEK293 UT]])</f>
        <v>0.38161506329045286</v>
      </c>
      <c r="M2430" s="167">
        <v>-0.21249999999999999</v>
      </c>
      <c r="N2430" s="171" t="str">
        <f t="shared" si="280"/>
        <v>FALSE</v>
      </c>
      <c r="O2430" s="146">
        <v>0.60560599999999998</v>
      </c>
      <c r="P2430" s="147">
        <v>-0.13500000000000001</v>
      </c>
      <c r="Q2430" s="171" t="str">
        <f t="shared" si="281"/>
        <v>FALSE</v>
      </c>
      <c r="R2430" s="122" t="s">
        <v>610</v>
      </c>
      <c r="S2430" s="122" t="s">
        <v>9286</v>
      </c>
      <c r="T2430" s="122" t="s">
        <v>6993</v>
      </c>
      <c r="U2430" s="172" t="s">
        <v>3835</v>
      </c>
      <c r="V2430" s="122" t="s">
        <v>6994</v>
      </c>
      <c r="W2430" s="148">
        <v>-0.15</v>
      </c>
      <c r="X2430" s="149">
        <v>-0.17</v>
      </c>
      <c r="Y2430" s="149">
        <v>-0.62</v>
      </c>
      <c r="Z2430" s="150">
        <v>-0.38</v>
      </c>
      <c r="AA2430" s="148">
        <v>0.45</v>
      </c>
      <c r="AB2430" s="149">
        <v>-0.6</v>
      </c>
      <c r="AC2430" s="149">
        <v>-0.21</v>
      </c>
      <c r="AD2430" s="151">
        <v>-0.11</v>
      </c>
      <c r="AE2430" s="148">
        <v>0.62</v>
      </c>
      <c r="AF2430" s="149">
        <v>-0.47</v>
      </c>
      <c r="AG2430" s="149">
        <v>0.06</v>
      </c>
      <c r="AH2430" s="151">
        <v>0.06</v>
      </c>
      <c r="AI2430" s="152">
        <v>0.3</v>
      </c>
      <c r="AJ2430" s="149">
        <v>-0.12</v>
      </c>
      <c r="AK2430" s="149">
        <v>0.27</v>
      </c>
      <c r="AL2430" s="150">
        <v>0.36</v>
      </c>
      <c r="AM2430" s="153">
        <f t="shared" si="282"/>
        <v>-0.6</v>
      </c>
      <c r="AN2430" s="154">
        <f t="shared" si="282"/>
        <v>0.42999999999999994</v>
      </c>
      <c r="AO2430" s="154">
        <f t="shared" si="282"/>
        <v>-0.41000000000000003</v>
      </c>
      <c r="AP2430" s="155">
        <f t="shared" si="276"/>
        <v>-0.27</v>
      </c>
      <c r="AQ2430" s="156">
        <f>AVERAGE(Table3[[#This Row],[ HEK293 +Selistat_R1 2]:[ HEK293 +Selistat_R4 5]])</f>
        <v>-0.21250000000000002</v>
      </c>
      <c r="AR2430" s="153">
        <f t="shared" si="283"/>
        <v>0.16999999999999998</v>
      </c>
      <c r="AS2430" s="154">
        <f t="shared" si="283"/>
        <v>0.13</v>
      </c>
      <c r="AT2430" s="154">
        <f t="shared" si="283"/>
        <v>0.27</v>
      </c>
      <c r="AU2430" s="157">
        <f t="shared" si="277"/>
        <v>0.16999999999999998</v>
      </c>
      <c r="AV2430" s="158">
        <f t="shared" si="284"/>
        <v>-0.15000000000000002</v>
      </c>
      <c r="AW2430" s="154">
        <f t="shared" si="284"/>
        <v>0.48</v>
      </c>
      <c r="AX2430" s="154">
        <f t="shared" si="284"/>
        <v>0.48</v>
      </c>
      <c r="AY2430" s="155">
        <f t="shared" si="278"/>
        <v>0.47</v>
      </c>
    </row>
    <row r="2431" spans="1:51" x14ac:dyDescent="0.15">
      <c r="A2431" s="122" t="s">
        <v>11643</v>
      </c>
      <c r="B2431" s="122" t="s">
        <v>11644</v>
      </c>
      <c r="C2431" s="122" t="s">
        <v>11645</v>
      </c>
      <c r="D2431" s="122" t="s">
        <v>11646</v>
      </c>
      <c r="E2431" s="122" t="s">
        <v>11647</v>
      </c>
      <c r="F2431" s="122" t="s">
        <v>11648</v>
      </c>
      <c r="G2431" s="122">
        <v>1</v>
      </c>
      <c r="H2431" s="166">
        <v>0.349991</v>
      </c>
      <c r="I2431" s="167">
        <v>-0.17416699999999999</v>
      </c>
      <c r="J2431" s="168" t="str">
        <f t="shared" si="279"/>
        <v>FALSE</v>
      </c>
      <c r="K2431" s="169">
        <v>0.41561900000000002</v>
      </c>
      <c r="L2431" s="170">
        <f>-LOG10(Table3[[#This Row],[Student''s T-test p-value HEK293 +Selistat_HEK293 UT]])</f>
        <v>0.38130460691239948</v>
      </c>
      <c r="M2431" s="167">
        <v>-0.23749999999999999</v>
      </c>
      <c r="N2431" s="171" t="str">
        <f t="shared" si="280"/>
        <v>FALSE</v>
      </c>
      <c r="O2431" s="146">
        <v>0.41550100000000001</v>
      </c>
      <c r="P2431" s="147">
        <v>-0.16</v>
      </c>
      <c r="Q2431" s="171" t="str">
        <f t="shared" si="281"/>
        <v>FALSE</v>
      </c>
      <c r="R2431" s="122" t="s">
        <v>968</v>
      </c>
      <c r="S2431" s="122" t="s">
        <v>969</v>
      </c>
      <c r="T2431" s="122" t="s">
        <v>970</v>
      </c>
      <c r="U2431" s="172" t="s">
        <v>11649</v>
      </c>
      <c r="V2431" s="122" t="s">
        <v>11650</v>
      </c>
      <c r="W2431" s="148">
        <v>-0.59</v>
      </c>
      <c r="X2431" s="149">
        <v>-0.3</v>
      </c>
      <c r="Y2431" s="149">
        <v>-0.23</v>
      </c>
      <c r="Z2431" s="150">
        <v>0.56999999999999995</v>
      </c>
      <c r="AA2431" s="148">
        <v>-0.11</v>
      </c>
      <c r="AB2431" s="149">
        <v>0.06</v>
      </c>
      <c r="AC2431" s="149">
        <v>0.04</v>
      </c>
      <c r="AD2431" s="151">
        <v>0.41</v>
      </c>
      <c r="AE2431" s="148">
        <v>0.17</v>
      </c>
      <c r="AF2431" s="149">
        <v>-0.21</v>
      </c>
      <c r="AG2431" s="149">
        <v>-0.46</v>
      </c>
      <c r="AH2431" s="151">
        <v>0.01</v>
      </c>
      <c r="AI2431" s="152">
        <v>0.2</v>
      </c>
      <c r="AJ2431" s="149">
        <v>-0.19</v>
      </c>
      <c r="AK2431" s="149">
        <v>-0.15</v>
      </c>
      <c r="AL2431" s="150">
        <v>0.28999999999999998</v>
      </c>
      <c r="AM2431" s="153">
        <f t="shared" si="282"/>
        <v>-0.48</v>
      </c>
      <c r="AN2431" s="154">
        <f t="shared" si="282"/>
        <v>-0.36</v>
      </c>
      <c r="AO2431" s="154">
        <f t="shared" si="282"/>
        <v>-0.27</v>
      </c>
      <c r="AP2431" s="155">
        <f t="shared" si="276"/>
        <v>0.15999999999999998</v>
      </c>
      <c r="AQ2431" s="156">
        <f>AVERAGE(Table3[[#This Row],[ HEK293 +Selistat_R1 2]:[ HEK293 +Selistat_R4 5]])</f>
        <v>-0.23749999999999999</v>
      </c>
      <c r="AR2431" s="153">
        <f t="shared" si="283"/>
        <v>0.28000000000000003</v>
      </c>
      <c r="AS2431" s="154">
        <f t="shared" si="283"/>
        <v>-0.27</v>
      </c>
      <c r="AT2431" s="154">
        <f t="shared" si="283"/>
        <v>-0.5</v>
      </c>
      <c r="AU2431" s="157">
        <f t="shared" si="277"/>
        <v>-0.39999999999999997</v>
      </c>
      <c r="AV2431" s="158">
        <f t="shared" si="284"/>
        <v>0.31</v>
      </c>
      <c r="AW2431" s="154">
        <f t="shared" si="284"/>
        <v>-0.25</v>
      </c>
      <c r="AX2431" s="154">
        <f t="shared" si="284"/>
        <v>-0.19</v>
      </c>
      <c r="AY2431" s="155">
        <f t="shared" si="278"/>
        <v>-0.12</v>
      </c>
    </row>
    <row r="2432" spans="1:51" x14ac:dyDescent="0.15">
      <c r="A2432" s="122" t="s">
        <v>2985</v>
      </c>
      <c r="B2432" s="122" t="s">
        <v>2986</v>
      </c>
      <c r="C2432" s="122" t="s">
        <v>2987</v>
      </c>
      <c r="D2432" s="122" t="s">
        <v>2988</v>
      </c>
      <c r="E2432" s="122" t="s">
        <v>2989</v>
      </c>
      <c r="F2432" s="122" t="s">
        <v>2990</v>
      </c>
      <c r="G2432" s="122">
        <v>1</v>
      </c>
      <c r="H2432" s="166">
        <v>0.55604600000000004</v>
      </c>
      <c r="I2432" s="167">
        <v>0.11</v>
      </c>
      <c r="J2432" s="168" t="str">
        <f t="shared" si="279"/>
        <v>FALSE</v>
      </c>
      <c r="K2432" s="169">
        <v>0.41586099999999998</v>
      </c>
      <c r="L2432" s="170">
        <f>-LOG10(Table3[[#This Row],[Student''s T-test p-value HEK293 +Selistat_HEK293 UT]])</f>
        <v>0.38105180644194153</v>
      </c>
      <c r="M2432" s="167">
        <v>-0.16500000000000001</v>
      </c>
      <c r="N2432" s="171" t="str">
        <f t="shared" si="280"/>
        <v>FALSE</v>
      </c>
      <c r="O2432" s="146">
        <v>0.7984</v>
      </c>
      <c r="P2432" s="147">
        <v>5.5E-2</v>
      </c>
      <c r="Q2432" s="171" t="str">
        <f t="shared" si="281"/>
        <v>FALSE</v>
      </c>
      <c r="R2432" s="122" t="s">
        <v>1540</v>
      </c>
      <c r="S2432" s="122" t="s">
        <v>8575</v>
      </c>
      <c r="T2432" s="122" t="s">
        <v>1542</v>
      </c>
      <c r="U2432" s="172" t="s">
        <v>2637</v>
      </c>
      <c r="V2432" s="122" t="s">
        <v>5453</v>
      </c>
      <c r="W2432" s="148">
        <v>-0.6</v>
      </c>
      <c r="X2432" s="149">
        <v>-0.01</v>
      </c>
      <c r="Y2432" s="149">
        <v>-0.13</v>
      </c>
      <c r="Z2432" s="150">
        <v>-0.37</v>
      </c>
      <c r="AA2432" s="148">
        <v>-0.45</v>
      </c>
      <c r="AB2432" s="149">
        <v>0.15</v>
      </c>
      <c r="AC2432" s="149">
        <v>0.06</v>
      </c>
      <c r="AD2432" s="151">
        <v>-0.21</v>
      </c>
      <c r="AE2432" s="148">
        <v>0.41</v>
      </c>
      <c r="AF2432" s="149">
        <v>0.37</v>
      </c>
      <c r="AG2432" s="149">
        <v>0.12</v>
      </c>
      <c r="AH2432" s="151">
        <v>-0.25</v>
      </c>
      <c r="AI2432" s="152">
        <v>0.25</v>
      </c>
      <c r="AJ2432" s="149">
        <v>0.26</v>
      </c>
      <c r="AK2432" s="149">
        <v>0.23</v>
      </c>
      <c r="AL2432" s="150">
        <v>-0.31</v>
      </c>
      <c r="AM2432" s="153">
        <f t="shared" si="282"/>
        <v>-0.14999999999999997</v>
      </c>
      <c r="AN2432" s="154">
        <f t="shared" si="282"/>
        <v>-0.16</v>
      </c>
      <c r="AO2432" s="154">
        <f t="shared" si="282"/>
        <v>-0.19</v>
      </c>
      <c r="AP2432" s="155">
        <f t="shared" si="276"/>
        <v>-0.16</v>
      </c>
      <c r="AQ2432" s="156">
        <f>AVERAGE(Table3[[#This Row],[ HEK293 +Selistat_R1 2]:[ HEK293 +Selistat_R4 5]])</f>
        <v>-0.16499999999999998</v>
      </c>
      <c r="AR2432" s="153">
        <f t="shared" si="283"/>
        <v>0.86</v>
      </c>
      <c r="AS2432" s="154">
        <f t="shared" si="283"/>
        <v>0.22</v>
      </c>
      <c r="AT2432" s="154">
        <f t="shared" si="283"/>
        <v>0.06</v>
      </c>
      <c r="AU2432" s="157">
        <f t="shared" si="277"/>
        <v>-4.0000000000000008E-2</v>
      </c>
      <c r="AV2432" s="158">
        <f t="shared" si="284"/>
        <v>0.7</v>
      </c>
      <c r="AW2432" s="154">
        <f t="shared" si="284"/>
        <v>0.11000000000000001</v>
      </c>
      <c r="AX2432" s="154">
        <f t="shared" si="284"/>
        <v>0.17</v>
      </c>
      <c r="AY2432" s="155">
        <f t="shared" si="278"/>
        <v>-0.1</v>
      </c>
    </row>
    <row r="2433" spans="1:51" x14ac:dyDescent="0.15">
      <c r="A2433" s="122" t="s">
        <v>9531</v>
      </c>
      <c r="B2433" s="122" t="s">
        <v>10588</v>
      </c>
      <c r="C2433" s="122" t="s">
        <v>10589</v>
      </c>
      <c r="D2433" s="122" t="s">
        <v>4043</v>
      </c>
      <c r="E2433" s="122" t="s">
        <v>10590</v>
      </c>
      <c r="F2433" s="122" t="s">
        <v>5367</v>
      </c>
      <c r="G2433" s="122">
        <v>1</v>
      </c>
      <c r="H2433" s="166">
        <v>0.70827799999999996</v>
      </c>
      <c r="I2433" s="167">
        <v>5.66667E-2</v>
      </c>
      <c r="J2433" s="168" t="str">
        <f t="shared" si="279"/>
        <v>FALSE</v>
      </c>
      <c r="K2433" s="169">
        <v>0.41677700000000001</v>
      </c>
      <c r="L2433" s="170">
        <f>-LOG10(Table3[[#This Row],[Student''s T-test p-value HEK293 +Selistat_HEK293 UT]])</f>
        <v>0.38009625575626671</v>
      </c>
      <c r="M2433" s="167">
        <v>-0.1125</v>
      </c>
      <c r="N2433" s="171" t="str">
        <f t="shared" si="280"/>
        <v>FALSE</v>
      </c>
      <c r="O2433" s="146">
        <v>0.84915200000000002</v>
      </c>
      <c r="P2433" s="147">
        <v>-4.2500000000000003E-2</v>
      </c>
      <c r="Q2433" s="171" t="str">
        <f t="shared" si="281"/>
        <v>FALSE</v>
      </c>
      <c r="R2433" s="122" t="s">
        <v>1093</v>
      </c>
      <c r="S2433" s="122" t="s">
        <v>10591</v>
      </c>
      <c r="T2433" s="122" t="s">
        <v>1095</v>
      </c>
      <c r="U2433" s="172" t="s">
        <v>10592</v>
      </c>
      <c r="V2433" s="122" t="s">
        <v>10593</v>
      </c>
      <c r="W2433" s="148">
        <v>-0.42</v>
      </c>
      <c r="X2433" s="149">
        <v>-0.34</v>
      </c>
      <c r="Y2433" s="149">
        <v>0.1</v>
      </c>
      <c r="Z2433" s="150">
        <v>-0.04</v>
      </c>
      <c r="AA2433" s="148">
        <v>-0.15</v>
      </c>
      <c r="AB2433" s="149">
        <v>-0.1</v>
      </c>
      <c r="AC2433" s="149">
        <v>-0.03</v>
      </c>
      <c r="AD2433" s="151">
        <v>0.03</v>
      </c>
      <c r="AE2433" s="148">
        <v>-0.21</v>
      </c>
      <c r="AF2433" s="149">
        <v>-0.17</v>
      </c>
      <c r="AG2433" s="149">
        <v>0.28999999999999998</v>
      </c>
      <c r="AH2433" s="151">
        <v>0.32</v>
      </c>
      <c r="AI2433" s="152">
        <v>0.48</v>
      </c>
      <c r="AJ2433" s="149">
        <v>-0.27</v>
      </c>
      <c r="AK2433" s="149">
        <v>-0.01</v>
      </c>
      <c r="AL2433" s="150">
        <v>0.2</v>
      </c>
      <c r="AM2433" s="153">
        <f t="shared" si="282"/>
        <v>-0.27</v>
      </c>
      <c r="AN2433" s="154">
        <f t="shared" si="282"/>
        <v>-0.24000000000000002</v>
      </c>
      <c r="AO2433" s="154">
        <f t="shared" si="282"/>
        <v>0.13</v>
      </c>
      <c r="AP2433" s="155">
        <f t="shared" si="276"/>
        <v>-7.0000000000000007E-2</v>
      </c>
      <c r="AQ2433" s="156">
        <f>AVERAGE(Table3[[#This Row],[ HEK293 +Selistat_R1 2]:[ HEK293 +Selistat_R4 5]])</f>
        <v>-0.1125</v>
      </c>
      <c r="AR2433" s="153">
        <f t="shared" si="283"/>
        <v>-0.06</v>
      </c>
      <c r="AS2433" s="154">
        <f t="shared" si="283"/>
        <v>-7.0000000000000007E-2</v>
      </c>
      <c r="AT2433" s="154">
        <f t="shared" si="283"/>
        <v>0.31999999999999995</v>
      </c>
      <c r="AU2433" s="157">
        <f t="shared" si="277"/>
        <v>0.29000000000000004</v>
      </c>
      <c r="AV2433" s="158">
        <f t="shared" si="284"/>
        <v>0.63</v>
      </c>
      <c r="AW2433" s="154">
        <f t="shared" si="284"/>
        <v>-0.17</v>
      </c>
      <c r="AX2433" s="154">
        <f t="shared" si="284"/>
        <v>1.9999999999999997E-2</v>
      </c>
      <c r="AY2433" s="155">
        <f t="shared" si="278"/>
        <v>0.17</v>
      </c>
    </row>
    <row r="2434" spans="1:51" x14ac:dyDescent="0.15">
      <c r="A2434" s="122" t="s">
        <v>11651</v>
      </c>
      <c r="B2434" s="122" t="s">
        <v>11652</v>
      </c>
      <c r="C2434" s="122" t="s">
        <v>11653</v>
      </c>
      <c r="E2434" s="122" t="s">
        <v>11654</v>
      </c>
      <c r="F2434" s="122" t="s">
        <v>11655</v>
      </c>
      <c r="G2434" s="122">
        <v>1</v>
      </c>
      <c r="H2434" s="166">
        <v>0.277252</v>
      </c>
      <c r="I2434" s="167">
        <v>-0.21</v>
      </c>
      <c r="J2434" s="168" t="str">
        <f t="shared" si="279"/>
        <v>FALSE</v>
      </c>
      <c r="K2434" s="169">
        <v>0.41701899999999997</v>
      </c>
      <c r="L2434" s="170">
        <f>-LOG10(Table3[[#This Row],[Student''s T-test p-value HEK293 +Selistat_HEK293 UT]])</f>
        <v>0.37984415747905814</v>
      </c>
      <c r="M2434" s="167">
        <v>-0.24</v>
      </c>
      <c r="N2434" s="171" t="str">
        <f t="shared" si="280"/>
        <v>FALSE</v>
      </c>
      <c r="O2434" s="146">
        <v>0.42601299999999998</v>
      </c>
      <c r="P2434" s="147">
        <v>-0.17</v>
      </c>
      <c r="Q2434" s="171" t="str">
        <f t="shared" si="281"/>
        <v>FALSE</v>
      </c>
      <c r="R2434" s="122" t="s">
        <v>11656</v>
      </c>
      <c r="S2434" s="122" t="s">
        <v>11657</v>
      </c>
      <c r="T2434" s="122" t="s">
        <v>11658</v>
      </c>
      <c r="U2434" s="172" t="s">
        <v>11659</v>
      </c>
      <c r="V2434" s="122" t="s">
        <v>11660</v>
      </c>
      <c r="W2434" s="148">
        <v>-0.28000000000000003</v>
      </c>
      <c r="X2434" s="149">
        <v>0.11</v>
      </c>
      <c r="Y2434" s="149">
        <v>0.19</v>
      </c>
      <c r="Z2434" s="150">
        <v>-0.48</v>
      </c>
      <c r="AA2434" s="148">
        <v>0.15</v>
      </c>
      <c r="AB2434" s="149">
        <v>0.52</v>
      </c>
      <c r="AC2434" s="149">
        <v>0.34</v>
      </c>
      <c r="AD2434" s="151">
        <v>-0.51</v>
      </c>
      <c r="AE2434" s="148">
        <v>-0.05</v>
      </c>
      <c r="AF2434" s="149">
        <v>0.01</v>
      </c>
      <c r="AG2434" s="149">
        <v>-0.1</v>
      </c>
      <c r="AH2434" s="151">
        <v>-0.48</v>
      </c>
      <c r="AI2434" s="152">
        <v>0.04</v>
      </c>
      <c r="AJ2434" s="149">
        <v>0.41</v>
      </c>
      <c r="AK2434" s="149">
        <v>0.01</v>
      </c>
      <c r="AL2434" s="150">
        <v>-0.4</v>
      </c>
      <c r="AM2434" s="153">
        <f t="shared" si="282"/>
        <v>-0.43000000000000005</v>
      </c>
      <c r="AN2434" s="154">
        <f t="shared" si="282"/>
        <v>-0.41000000000000003</v>
      </c>
      <c r="AO2434" s="154">
        <f t="shared" si="282"/>
        <v>-0.15000000000000002</v>
      </c>
      <c r="AP2434" s="155">
        <f t="shared" si="276"/>
        <v>3.0000000000000027E-2</v>
      </c>
      <c r="AQ2434" s="156">
        <f>AVERAGE(Table3[[#This Row],[ HEK293 +Selistat_R1 2]:[ HEK293 +Selistat_R4 5]])</f>
        <v>-0.24000000000000002</v>
      </c>
      <c r="AR2434" s="153">
        <f t="shared" si="283"/>
        <v>-0.2</v>
      </c>
      <c r="AS2434" s="154">
        <f t="shared" si="283"/>
        <v>-0.51</v>
      </c>
      <c r="AT2434" s="154">
        <f t="shared" si="283"/>
        <v>-0.44000000000000006</v>
      </c>
      <c r="AU2434" s="157">
        <f t="shared" si="277"/>
        <v>3.0000000000000027E-2</v>
      </c>
      <c r="AV2434" s="158">
        <f t="shared" si="284"/>
        <v>-0.10999999999999999</v>
      </c>
      <c r="AW2434" s="154">
        <f t="shared" si="284"/>
        <v>-0.11000000000000004</v>
      </c>
      <c r="AX2434" s="154">
        <f t="shared" si="284"/>
        <v>-0.33</v>
      </c>
      <c r="AY2434" s="155">
        <f t="shared" si="278"/>
        <v>0.10999999999999999</v>
      </c>
    </row>
    <row r="2435" spans="1:51" x14ac:dyDescent="0.15">
      <c r="A2435" s="122" t="s">
        <v>9273</v>
      </c>
      <c r="B2435" s="122" t="s">
        <v>5410</v>
      </c>
      <c r="C2435" s="122" t="s">
        <v>9274</v>
      </c>
      <c r="D2435" s="122" t="s">
        <v>9275</v>
      </c>
      <c r="E2435" s="122" t="s">
        <v>9276</v>
      </c>
      <c r="F2435" s="122" t="s">
        <v>4715</v>
      </c>
      <c r="G2435" s="122">
        <v>1</v>
      </c>
      <c r="H2435" s="166">
        <v>0.79678000000000004</v>
      </c>
      <c r="I2435" s="167">
        <v>4.58333E-2</v>
      </c>
      <c r="J2435" s="168" t="str">
        <f t="shared" si="279"/>
        <v>FALSE</v>
      </c>
      <c r="K2435" s="169">
        <v>0.41722900000000002</v>
      </c>
      <c r="L2435" s="170">
        <f>-LOG10(Table3[[#This Row],[Student''s T-test p-value HEK293 +Selistat_HEK293 UT]])</f>
        <v>0.37962551303969228</v>
      </c>
      <c r="M2435" s="167">
        <v>-0.19</v>
      </c>
      <c r="N2435" s="171" t="str">
        <f t="shared" si="280"/>
        <v>FALSE</v>
      </c>
      <c r="O2435" s="146">
        <v>0.516208</v>
      </c>
      <c r="P2435" s="147">
        <v>-0.11749999999999999</v>
      </c>
      <c r="Q2435" s="171" t="str">
        <f t="shared" si="281"/>
        <v>FALSE</v>
      </c>
      <c r="R2435" s="122" t="s">
        <v>1177</v>
      </c>
      <c r="S2435" s="122" t="s">
        <v>11661</v>
      </c>
      <c r="T2435" s="122" t="s">
        <v>1179</v>
      </c>
      <c r="U2435" s="172" t="s">
        <v>9278</v>
      </c>
      <c r="V2435" s="122" t="s">
        <v>11662</v>
      </c>
      <c r="W2435" s="148">
        <v>-0.63</v>
      </c>
      <c r="X2435" s="149">
        <v>-0.19</v>
      </c>
      <c r="Y2435" s="149">
        <v>-0.11</v>
      </c>
      <c r="Z2435" s="150">
        <v>-7.0000000000000007E-2</v>
      </c>
      <c r="AA2435" s="148">
        <v>0.03</v>
      </c>
      <c r="AB2435" s="149">
        <v>0.15</v>
      </c>
      <c r="AC2435" s="149">
        <v>-0.57999999999999996</v>
      </c>
      <c r="AD2435" s="151">
        <v>0.16</v>
      </c>
      <c r="AE2435" s="148">
        <v>0.01</v>
      </c>
      <c r="AF2435" s="149">
        <v>0</v>
      </c>
      <c r="AG2435" s="149">
        <v>0.46</v>
      </c>
      <c r="AH2435" s="151">
        <v>-0.28999999999999998</v>
      </c>
      <c r="AI2435" s="152">
        <v>0.27</v>
      </c>
      <c r="AJ2435" s="149">
        <v>0.03</v>
      </c>
      <c r="AK2435" s="149">
        <v>0.3</v>
      </c>
      <c r="AL2435" s="150">
        <v>0.05</v>
      </c>
      <c r="AM2435" s="153">
        <f t="shared" si="282"/>
        <v>-0.66</v>
      </c>
      <c r="AN2435" s="154">
        <f t="shared" si="282"/>
        <v>-0.33999999999999997</v>
      </c>
      <c r="AO2435" s="154">
        <f t="shared" si="282"/>
        <v>0.47</v>
      </c>
      <c r="AP2435" s="155">
        <f t="shared" si="282"/>
        <v>-0.23</v>
      </c>
      <c r="AQ2435" s="156">
        <f>AVERAGE(Table3[[#This Row],[ HEK293 +Selistat_R1 2]:[ HEK293 +Selistat_R4 5]])</f>
        <v>-0.19</v>
      </c>
      <c r="AR2435" s="153">
        <f t="shared" si="283"/>
        <v>-1.9999999999999997E-2</v>
      </c>
      <c r="AS2435" s="154">
        <f t="shared" si="283"/>
        <v>-0.15</v>
      </c>
      <c r="AT2435" s="154">
        <f t="shared" si="283"/>
        <v>1.04</v>
      </c>
      <c r="AU2435" s="157">
        <f t="shared" si="283"/>
        <v>-0.44999999999999996</v>
      </c>
      <c r="AV2435" s="158">
        <f t="shared" si="284"/>
        <v>0.24000000000000002</v>
      </c>
      <c r="AW2435" s="154">
        <f t="shared" si="284"/>
        <v>-0.12</v>
      </c>
      <c r="AX2435" s="154">
        <f t="shared" si="284"/>
        <v>0.87999999999999989</v>
      </c>
      <c r="AY2435" s="155">
        <f t="shared" si="284"/>
        <v>-0.11</v>
      </c>
    </row>
    <row r="2436" spans="1:51" x14ac:dyDescent="0.15">
      <c r="A2436" s="122" t="s">
        <v>3855</v>
      </c>
      <c r="B2436" s="122" t="s">
        <v>3856</v>
      </c>
      <c r="C2436" s="122" t="s">
        <v>3857</v>
      </c>
      <c r="E2436" s="122" t="s">
        <v>3858</v>
      </c>
      <c r="F2436" s="122" t="s">
        <v>3859</v>
      </c>
      <c r="G2436" s="122">
        <v>2</v>
      </c>
      <c r="H2436" s="166">
        <v>1.3903E-2</v>
      </c>
      <c r="I2436" s="167">
        <v>0.4975</v>
      </c>
      <c r="J2436" s="168" t="str">
        <f t="shared" ref="J2436:J2499" si="285">IF(AND(H2436&lt;0.05,ABS(I2436&gt;1)),"TRUE","FALSE")</f>
        <v>FALSE</v>
      </c>
      <c r="K2436" s="169">
        <v>0.41734599999999999</v>
      </c>
      <c r="L2436" s="170">
        <f>-LOG10(Table3[[#This Row],[Student''s T-test p-value HEK293 +Selistat_HEK293 UT]])</f>
        <v>0.37950374458337488</v>
      </c>
      <c r="M2436" s="167">
        <v>0.18</v>
      </c>
      <c r="N2436" s="171" t="str">
        <f t="shared" ref="N2436:N2499" si="286">IF(AND(K2436&lt;0.05,ABS(M2436&gt;1)),"TRUE","FALSE")</f>
        <v>FALSE</v>
      </c>
      <c r="O2436" s="146">
        <v>0.66561700000000001</v>
      </c>
      <c r="P2436" s="147">
        <v>-5.7500000000000002E-2</v>
      </c>
      <c r="Q2436" s="171" t="str">
        <f t="shared" ref="Q2436:Q2499" si="287">IF(AND(O2436&lt;0.05,ABS(P2436&gt;1)),"TRUE","FALSE")</f>
        <v>FALSE</v>
      </c>
      <c r="R2436" s="122" t="s">
        <v>1208</v>
      </c>
      <c r="S2436" s="122" t="s">
        <v>11663</v>
      </c>
      <c r="T2436" s="122" t="s">
        <v>1210</v>
      </c>
      <c r="U2436" s="172" t="s">
        <v>3861</v>
      </c>
      <c r="V2436" s="122" t="s">
        <v>11664</v>
      </c>
      <c r="W2436" s="148">
        <v>-0.47</v>
      </c>
      <c r="X2436" s="149">
        <v>-0.25</v>
      </c>
      <c r="Y2436" s="149">
        <v>-0.43</v>
      </c>
      <c r="Z2436" s="150">
        <v>0.2</v>
      </c>
      <c r="AA2436" s="148">
        <v>-0.66</v>
      </c>
      <c r="AB2436" s="149">
        <v>-0.62</v>
      </c>
      <c r="AC2436" s="149">
        <v>-7.0000000000000007E-2</v>
      </c>
      <c r="AD2436" s="151">
        <v>-0.32</v>
      </c>
      <c r="AE2436" s="148">
        <v>0.52</v>
      </c>
      <c r="AF2436" s="149">
        <v>0.03</v>
      </c>
      <c r="AG2436" s="149">
        <v>0.21</v>
      </c>
      <c r="AH2436" s="151">
        <v>0.08</v>
      </c>
      <c r="AI2436" s="152">
        <v>0.39</v>
      </c>
      <c r="AJ2436" s="149">
        <v>0.15</v>
      </c>
      <c r="AK2436" s="149">
        <v>0.17</v>
      </c>
      <c r="AL2436" s="150">
        <v>0.36</v>
      </c>
      <c r="AM2436" s="153">
        <f t="shared" ref="AM2436:AP2499" si="288">W2436-AA2436</f>
        <v>0.19000000000000006</v>
      </c>
      <c r="AN2436" s="154">
        <f t="shared" si="288"/>
        <v>0.37</v>
      </c>
      <c r="AO2436" s="154">
        <f t="shared" si="288"/>
        <v>-0.36</v>
      </c>
      <c r="AP2436" s="155">
        <f t="shared" si="288"/>
        <v>0.52</v>
      </c>
      <c r="AQ2436" s="156">
        <f>AVERAGE(Table3[[#This Row],[ HEK293 +Selistat_R1 2]:[ HEK293 +Selistat_R4 5]])</f>
        <v>0.18000000000000002</v>
      </c>
      <c r="AR2436" s="153">
        <f t="shared" ref="AR2436:AU2499" si="289">AE2436-AA2436</f>
        <v>1.1800000000000002</v>
      </c>
      <c r="AS2436" s="154">
        <f t="shared" si="289"/>
        <v>0.65</v>
      </c>
      <c r="AT2436" s="154">
        <f t="shared" si="289"/>
        <v>0.28000000000000003</v>
      </c>
      <c r="AU2436" s="157">
        <f t="shared" si="289"/>
        <v>0.4</v>
      </c>
      <c r="AV2436" s="158">
        <f t="shared" ref="AV2436:AY2499" si="290">AI2436-AA2436</f>
        <v>1.05</v>
      </c>
      <c r="AW2436" s="154">
        <f t="shared" si="290"/>
        <v>0.77</v>
      </c>
      <c r="AX2436" s="154">
        <f t="shared" si="290"/>
        <v>0.24000000000000002</v>
      </c>
      <c r="AY2436" s="155">
        <f t="shared" si="290"/>
        <v>0.67999999999999994</v>
      </c>
    </row>
    <row r="2437" spans="1:51" x14ac:dyDescent="0.15">
      <c r="A2437" s="122" t="s">
        <v>4756</v>
      </c>
      <c r="B2437" s="122" t="s">
        <v>4757</v>
      </c>
      <c r="C2437" s="122" t="s">
        <v>4758</v>
      </c>
      <c r="E2437" s="122" t="s">
        <v>4759</v>
      </c>
      <c r="G2437" s="122">
        <v>2</v>
      </c>
      <c r="H2437" s="166">
        <v>0.885185</v>
      </c>
      <c r="I2437" s="167">
        <v>2.75E-2</v>
      </c>
      <c r="J2437" s="168" t="str">
        <f t="shared" si="285"/>
        <v>FALSE</v>
      </c>
      <c r="K2437" s="169">
        <v>0.41735</v>
      </c>
      <c r="L2437" s="170">
        <f>-LOG10(Table3[[#This Row],[Student''s T-test p-value HEK293 +Selistat_HEK293 UT]])</f>
        <v>0.37949958216273877</v>
      </c>
      <c r="M2437" s="167">
        <v>-0.215</v>
      </c>
      <c r="N2437" s="171" t="str">
        <f t="shared" si="286"/>
        <v>FALSE</v>
      </c>
      <c r="O2437" s="146">
        <v>0.39847399999999999</v>
      </c>
      <c r="P2437" s="147">
        <v>-0.1525</v>
      </c>
      <c r="Q2437" s="171" t="str">
        <f t="shared" si="287"/>
        <v>FALSE</v>
      </c>
      <c r="R2437" s="122" t="s">
        <v>606</v>
      </c>
      <c r="S2437" s="122" t="s">
        <v>9838</v>
      </c>
      <c r="T2437" s="122" t="s">
        <v>608</v>
      </c>
      <c r="U2437" s="172" t="s">
        <v>4760</v>
      </c>
      <c r="V2437" s="122" t="s">
        <v>9839</v>
      </c>
      <c r="W2437" s="148">
        <v>-0.48</v>
      </c>
      <c r="X2437" s="149">
        <v>-0.53</v>
      </c>
      <c r="Y2437" s="149">
        <v>-0.33</v>
      </c>
      <c r="Z2437" s="150">
        <v>0.27</v>
      </c>
      <c r="AA2437" s="148">
        <v>-0.27</v>
      </c>
      <c r="AB2437" s="149">
        <v>-0.32</v>
      </c>
      <c r="AC2437" s="149">
        <v>-0.02</v>
      </c>
      <c r="AD2437" s="151">
        <v>0.4</v>
      </c>
      <c r="AE2437" s="148">
        <v>0.21</v>
      </c>
      <c r="AF2437" s="149">
        <v>-0.04</v>
      </c>
      <c r="AG2437" s="149">
        <v>-0.14000000000000001</v>
      </c>
      <c r="AH2437" s="151">
        <v>0.05</v>
      </c>
      <c r="AI2437" s="152">
        <v>0.41</v>
      </c>
      <c r="AJ2437" s="149">
        <v>0.01</v>
      </c>
      <c r="AK2437" s="149">
        <v>-0.17</v>
      </c>
      <c r="AL2437" s="150">
        <v>0.44</v>
      </c>
      <c r="AM2437" s="153">
        <f t="shared" si="288"/>
        <v>-0.20999999999999996</v>
      </c>
      <c r="AN2437" s="154">
        <f t="shared" si="288"/>
        <v>-0.21000000000000002</v>
      </c>
      <c r="AO2437" s="154">
        <f t="shared" si="288"/>
        <v>-0.31</v>
      </c>
      <c r="AP2437" s="155">
        <f t="shared" si="288"/>
        <v>-0.13</v>
      </c>
      <c r="AQ2437" s="156">
        <f>AVERAGE(Table3[[#This Row],[ HEK293 +Selistat_R1 2]:[ HEK293 +Selistat_R4 5]])</f>
        <v>-0.215</v>
      </c>
      <c r="AR2437" s="153">
        <f t="shared" si="289"/>
        <v>0.48</v>
      </c>
      <c r="AS2437" s="154">
        <f t="shared" si="289"/>
        <v>0.28000000000000003</v>
      </c>
      <c r="AT2437" s="154">
        <f t="shared" si="289"/>
        <v>-0.12000000000000001</v>
      </c>
      <c r="AU2437" s="157">
        <f t="shared" si="289"/>
        <v>-0.35000000000000003</v>
      </c>
      <c r="AV2437" s="158">
        <f t="shared" si="290"/>
        <v>0.67999999999999994</v>
      </c>
      <c r="AW2437" s="154">
        <f t="shared" si="290"/>
        <v>0.33</v>
      </c>
      <c r="AX2437" s="154">
        <f t="shared" si="290"/>
        <v>-0.15000000000000002</v>
      </c>
      <c r="AY2437" s="155">
        <f t="shared" si="290"/>
        <v>3.999999999999998E-2</v>
      </c>
    </row>
    <row r="2438" spans="1:51" x14ac:dyDescent="0.15">
      <c r="A2438" s="122" t="s">
        <v>8048</v>
      </c>
      <c r="B2438" s="122" t="s">
        <v>8049</v>
      </c>
      <c r="C2438" s="122" t="s">
        <v>8050</v>
      </c>
      <c r="E2438" s="122" t="s">
        <v>8051</v>
      </c>
      <c r="F2438" s="122" t="s">
        <v>8052</v>
      </c>
      <c r="G2438" s="122">
        <v>1</v>
      </c>
      <c r="H2438" s="166">
        <v>3.3911400000000001E-2</v>
      </c>
      <c r="I2438" s="167">
        <v>0.55333299999999996</v>
      </c>
      <c r="J2438" s="168" t="str">
        <f t="shared" si="285"/>
        <v>FALSE</v>
      </c>
      <c r="K2438" s="169">
        <v>0.41855700000000001</v>
      </c>
      <c r="L2438" s="170">
        <f>-LOG10(Table3[[#This Row],[Student''s T-test p-value HEK293 +Selistat_HEK293 UT]])</f>
        <v>0.37824539047881728</v>
      </c>
      <c r="M2438" s="167">
        <v>0.2475</v>
      </c>
      <c r="N2438" s="171" t="str">
        <f t="shared" si="286"/>
        <v>FALSE</v>
      </c>
      <c r="O2438" s="146">
        <v>0.32417099999999999</v>
      </c>
      <c r="P2438" s="147">
        <v>-0.2525</v>
      </c>
      <c r="Q2438" s="171" t="str">
        <f t="shared" si="287"/>
        <v>FALSE</v>
      </c>
      <c r="R2438" s="122" t="s">
        <v>8053</v>
      </c>
      <c r="S2438" s="122" t="s">
        <v>11665</v>
      </c>
      <c r="T2438" s="122" t="s">
        <v>8055</v>
      </c>
      <c r="U2438" s="172" t="s">
        <v>8056</v>
      </c>
      <c r="V2438" s="122" t="s">
        <v>11666</v>
      </c>
      <c r="W2438" s="148">
        <v>-0.46</v>
      </c>
      <c r="X2438" s="149">
        <v>-0.5</v>
      </c>
      <c r="Y2438" s="149">
        <v>-0.36</v>
      </c>
      <c r="Z2438" s="150">
        <v>0.38</v>
      </c>
      <c r="AA2438" s="148">
        <v>-0.42</v>
      </c>
      <c r="AB2438" s="149">
        <v>-1.02</v>
      </c>
      <c r="AC2438" s="149">
        <v>-0.41</v>
      </c>
      <c r="AD2438" s="151">
        <v>-0.08</v>
      </c>
      <c r="AE2438" s="148">
        <v>0.4</v>
      </c>
      <c r="AF2438" s="149">
        <v>0.32</v>
      </c>
      <c r="AG2438" s="149">
        <v>-0.51</v>
      </c>
      <c r="AH2438" s="151">
        <v>0.18</v>
      </c>
      <c r="AI2438" s="152">
        <v>0.52</v>
      </c>
      <c r="AJ2438" s="149">
        <v>0.03</v>
      </c>
      <c r="AK2438" s="149">
        <v>0.47</v>
      </c>
      <c r="AL2438" s="150">
        <v>0.38</v>
      </c>
      <c r="AM2438" s="153">
        <f t="shared" si="288"/>
        <v>-4.0000000000000036E-2</v>
      </c>
      <c r="AN2438" s="154">
        <f t="shared" si="288"/>
        <v>0.52</v>
      </c>
      <c r="AO2438" s="154">
        <f t="shared" si="288"/>
        <v>4.9999999999999989E-2</v>
      </c>
      <c r="AP2438" s="155">
        <f t="shared" si="288"/>
        <v>0.46</v>
      </c>
      <c r="AQ2438" s="156">
        <f>AVERAGE(Table3[[#This Row],[ HEK293 +Selistat_R1 2]:[ HEK293 +Selistat_R4 5]])</f>
        <v>0.2475</v>
      </c>
      <c r="AR2438" s="153">
        <f t="shared" si="289"/>
        <v>0.82000000000000006</v>
      </c>
      <c r="AS2438" s="154">
        <f t="shared" si="289"/>
        <v>1.34</v>
      </c>
      <c r="AT2438" s="154">
        <f t="shared" si="289"/>
        <v>-0.10000000000000003</v>
      </c>
      <c r="AU2438" s="157">
        <f t="shared" si="289"/>
        <v>0.26</v>
      </c>
      <c r="AV2438" s="158">
        <f t="shared" si="290"/>
        <v>0.94</v>
      </c>
      <c r="AW2438" s="154">
        <f t="shared" si="290"/>
        <v>1.05</v>
      </c>
      <c r="AX2438" s="154">
        <f t="shared" si="290"/>
        <v>0.87999999999999989</v>
      </c>
      <c r="AY2438" s="155">
        <f t="shared" si="290"/>
        <v>0.46</v>
      </c>
    </row>
    <row r="2439" spans="1:51" x14ac:dyDescent="0.15">
      <c r="A2439" s="122" t="s">
        <v>11667</v>
      </c>
      <c r="B2439" s="122" t="s">
        <v>11668</v>
      </c>
      <c r="C2439" s="122" t="s">
        <v>3494</v>
      </c>
      <c r="E2439" s="122" t="s">
        <v>11669</v>
      </c>
      <c r="G2439" s="122">
        <v>1</v>
      </c>
      <c r="H2439" s="166">
        <v>0.29305100000000001</v>
      </c>
      <c r="I2439" s="167">
        <v>0.1275</v>
      </c>
      <c r="J2439" s="168" t="str">
        <f t="shared" si="285"/>
        <v>FALSE</v>
      </c>
      <c r="K2439" s="169">
        <v>0.41913899999999998</v>
      </c>
      <c r="L2439" s="170">
        <f>-LOG10(Table3[[#This Row],[Student''s T-test p-value HEK293 +Selistat_HEK293 UT]])</f>
        <v>0.37764192710036909</v>
      </c>
      <c r="M2439" s="167">
        <v>9.7500000000000003E-2</v>
      </c>
      <c r="N2439" s="171" t="str">
        <f t="shared" si="286"/>
        <v>FALSE</v>
      </c>
      <c r="O2439" s="146">
        <v>0.63905299999999998</v>
      </c>
      <c r="P2439" s="147">
        <v>-0.09</v>
      </c>
      <c r="Q2439" s="171" t="str">
        <f t="shared" si="287"/>
        <v>FALSE</v>
      </c>
      <c r="R2439" s="122" t="s">
        <v>11670</v>
      </c>
      <c r="S2439" s="122" t="s">
        <v>11671</v>
      </c>
      <c r="T2439" s="122" t="s">
        <v>11672</v>
      </c>
      <c r="U2439" s="172" t="s">
        <v>11673</v>
      </c>
      <c r="V2439" s="122" t="s">
        <v>11674</v>
      </c>
      <c r="W2439" s="148">
        <v>-0.16</v>
      </c>
      <c r="X2439" s="149">
        <v>-0.08</v>
      </c>
      <c r="Y2439" s="149">
        <v>-0.12</v>
      </c>
      <c r="Z2439" s="150">
        <v>0.31</v>
      </c>
      <c r="AA2439" s="148">
        <v>-0.17</v>
      </c>
      <c r="AB2439" s="149">
        <v>-0.04</v>
      </c>
      <c r="AC2439" s="149">
        <v>-0.14000000000000001</v>
      </c>
      <c r="AD2439" s="151">
        <v>-0.09</v>
      </c>
      <c r="AE2439" s="148">
        <v>0.09</v>
      </c>
      <c r="AF2439" s="149">
        <v>-0.06</v>
      </c>
      <c r="AG2439" s="149">
        <v>-0.3</v>
      </c>
      <c r="AH2439" s="151">
        <v>0.22</v>
      </c>
      <c r="AI2439" s="152">
        <v>0.04</v>
      </c>
      <c r="AJ2439" s="149">
        <v>-0.28000000000000003</v>
      </c>
      <c r="AK2439" s="149">
        <v>0.13</v>
      </c>
      <c r="AL2439" s="150">
        <v>0.42</v>
      </c>
      <c r="AM2439" s="153">
        <f t="shared" si="288"/>
        <v>1.0000000000000009E-2</v>
      </c>
      <c r="AN2439" s="154">
        <f t="shared" si="288"/>
        <v>-0.04</v>
      </c>
      <c r="AO2439" s="154">
        <f t="shared" si="288"/>
        <v>2.0000000000000018E-2</v>
      </c>
      <c r="AP2439" s="155">
        <f t="shared" si="288"/>
        <v>0.4</v>
      </c>
      <c r="AQ2439" s="156">
        <f>AVERAGE(Table3[[#This Row],[ HEK293 +Selistat_R1 2]:[ HEK293 +Selistat_R4 5]])</f>
        <v>9.7500000000000017E-2</v>
      </c>
      <c r="AR2439" s="153">
        <f t="shared" si="289"/>
        <v>0.26</v>
      </c>
      <c r="AS2439" s="154">
        <f t="shared" si="289"/>
        <v>-1.9999999999999997E-2</v>
      </c>
      <c r="AT2439" s="154">
        <f t="shared" si="289"/>
        <v>-0.15999999999999998</v>
      </c>
      <c r="AU2439" s="157">
        <f t="shared" si="289"/>
        <v>0.31</v>
      </c>
      <c r="AV2439" s="158">
        <f t="shared" si="290"/>
        <v>0.21000000000000002</v>
      </c>
      <c r="AW2439" s="154">
        <f t="shared" si="290"/>
        <v>-0.24000000000000002</v>
      </c>
      <c r="AX2439" s="154">
        <f t="shared" si="290"/>
        <v>0.27</v>
      </c>
      <c r="AY2439" s="155">
        <f t="shared" si="290"/>
        <v>0.51</v>
      </c>
    </row>
    <row r="2440" spans="1:51" x14ac:dyDescent="0.15">
      <c r="A2440" s="122" t="s">
        <v>10299</v>
      </c>
      <c r="B2440" s="122" t="s">
        <v>10300</v>
      </c>
      <c r="C2440" s="122" t="s">
        <v>10301</v>
      </c>
      <c r="E2440" s="122" t="s">
        <v>10302</v>
      </c>
      <c r="F2440" s="122" t="s">
        <v>10303</v>
      </c>
      <c r="G2440" s="122">
        <v>2</v>
      </c>
      <c r="H2440" s="166">
        <v>0.82988700000000004</v>
      </c>
      <c r="I2440" s="167">
        <v>2.91667E-2</v>
      </c>
      <c r="J2440" s="168" t="str">
        <f t="shared" si="285"/>
        <v>FALSE</v>
      </c>
      <c r="K2440" s="169">
        <v>0.419182</v>
      </c>
      <c r="L2440" s="170">
        <f>-LOG10(Table3[[#This Row],[Student''s T-test p-value HEK293 +Selistat_HEK293 UT]])</f>
        <v>0.37759737456562825</v>
      </c>
      <c r="M2440" s="167">
        <v>-0.125</v>
      </c>
      <c r="N2440" s="171" t="str">
        <f t="shared" si="286"/>
        <v>FALSE</v>
      </c>
      <c r="O2440" s="146">
        <v>0.89987099999999998</v>
      </c>
      <c r="P2440" s="147">
        <v>-2.2499999999999999E-2</v>
      </c>
      <c r="Q2440" s="171" t="str">
        <f t="shared" si="287"/>
        <v>FALSE</v>
      </c>
      <c r="R2440" s="122" t="s">
        <v>10304</v>
      </c>
      <c r="S2440" s="122" t="s">
        <v>10930</v>
      </c>
      <c r="T2440" s="122" t="s">
        <v>10306</v>
      </c>
      <c r="U2440" s="172" t="s">
        <v>10307</v>
      </c>
      <c r="V2440" s="122" t="s">
        <v>10931</v>
      </c>
      <c r="W2440" s="148">
        <v>-0.56000000000000005</v>
      </c>
      <c r="X2440" s="149">
        <v>0.01</v>
      </c>
      <c r="Y2440" s="149">
        <v>-0.13</v>
      </c>
      <c r="Z2440" s="150">
        <v>0.03</v>
      </c>
      <c r="AA2440" s="148">
        <v>-0.03</v>
      </c>
      <c r="AB2440" s="149">
        <v>0.05</v>
      </c>
      <c r="AC2440" s="149">
        <v>-0.01</v>
      </c>
      <c r="AD2440" s="151">
        <v>-0.16</v>
      </c>
      <c r="AE2440" s="148">
        <v>0.28000000000000003</v>
      </c>
      <c r="AF2440" s="149">
        <v>-0.01</v>
      </c>
      <c r="AG2440" s="149">
        <v>-0.25</v>
      </c>
      <c r="AH2440" s="151">
        <v>0.21</v>
      </c>
      <c r="AI2440" s="152">
        <v>0.1</v>
      </c>
      <c r="AJ2440" s="149">
        <v>-0.22</v>
      </c>
      <c r="AK2440" s="149">
        <v>0.06</v>
      </c>
      <c r="AL2440" s="150">
        <v>0.38</v>
      </c>
      <c r="AM2440" s="153">
        <f t="shared" si="288"/>
        <v>-0.53</v>
      </c>
      <c r="AN2440" s="154">
        <f t="shared" si="288"/>
        <v>-0.04</v>
      </c>
      <c r="AO2440" s="154">
        <f t="shared" si="288"/>
        <v>-0.12000000000000001</v>
      </c>
      <c r="AP2440" s="155">
        <f t="shared" si="288"/>
        <v>0.19</v>
      </c>
      <c r="AQ2440" s="156">
        <f>AVERAGE(Table3[[#This Row],[ HEK293 +Selistat_R1 2]:[ HEK293 +Selistat_R4 5]])</f>
        <v>-0.125</v>
      </c>
      <c r="AR2440" s="153">
        <f t="shared" si="289"/>
        <v>0.31000000000000005</v>
      </c>
      <c r="AS2440" s="154">
        <f t="shared" si="289"/>
        <v>-6.0000000000000005E-2</v>
      </c>
      <c r="AT2440" s="154">
        <f t="shared" si="289"/>
        <v>-0.24</v>
      </c>
      <c r="AU2440" s="157">
        <f t="shared" si="289"/>
        <v>0.37</v>
      </c>
      <c r="AV2440" s="158">
        <f t="shared" si="290"/>
        <v>0.13</v>
      </c>
      <c r="AW2440" s="154">
        <f t="shared" si="290"/>
        <v>-0.27</v>
      </c>
      <c r="AX2440" s="154">
        <f t="shared" si="290"/>
        <v>6.9999999999999993E-2</v>
      </c>
      <c r="AY2440" s="155">
        <f t="shared" si="290"/>
        <v>0.54</v>
      </c>
    </row>
    <row r="2441" spans="1:51" x14ac:dyDescent="0.15">
      <c r="A2441" s="122" t="s">
        <v>2845</v>
      </c>
      <c r="B2441" s="122" t="s">
        <v>2846</v>
      </c>
      <c r="C2441" s="122" t="s">
        <v>2847</v>
      </c>
      <c r="D2441" s="122" t="s">
        <v>2848</v>
      </c>
      <c r="E2441" s="122" t="s">
        <v>2849</v>
      </c>
      <c r="F2441" s="122" t="s">
        <v>2850</v>
      </c>
      <c r="G2441" s="122">
        <v>1</v>
      </c>
      <c r="H2441" s="166">
        <v>0.26857199999999998</v>
      </c>
      <c r="I2441" s="167">
        <v>0.1825</v>
      </c>
      <c r="J2441" s="168" t="str">
        <f t="shared" si="285"/>
        <v>FALSE</v>
      </c>
      <c r="K2441" s="169">
        <v>0.41918299999999997</v>
      </c>
      <c r="L2441" s="170">
        <f>-LOG10(Table3[[#This Row],[Student''s T-test p-value HEK293 +Selistat_HEK293 UT]])</f>
        <v>0.37759633851454816</v>
      </c>
      <c r="M2441" s="167">
        <v>-0.1125</v>
      </c>
      <c r="N2441" s="171" t="str">
        <f t="shared" si="286"/>
        <v>FALSE</v>
      </c>
      <c r="O2441" s="146">
        <v>0.33408700000000002</v>
      </c>
      <c r="P2441" s="147">
        <v>0.16</v>
      </c>
      <c r="Q2441" s="171" t="str">
        <f t="shared" si="287"/>
        <v>FALSE</v>
      </c>
      <c r="R2441" s="122" t="s">
        <v>902</v>
      </c>
      <c r="S2441" s="122" t="s">
        <v>11675</v>
      </c>
      <c r="T2441" s="122" t="s">
        <v>904</v>
      </c>
      <c r="U2441" s="172" t="s">
        <v>2616</v>
      </c>
      <c r="V2441" s="122" t="s">
        <v>11676</v>
      </c>
      <c r="W2441" s="148">
        <v>-0.15</v>
      </c>
      <c r="X2441" s="149">
        <v>-0.3</v>
      </c>
      <c r="Y2441" s="149">
        <v>-0.26</v>
      </c>
      <c r="Z2441" s="150">
        <v>-0.39</v>
      </c>
      <c r="AA2441" s="148">
        <v>0.17</v>
      </c>
      <c r="AB2441" s="149">
        <v>-0.23</v>
      </c>
      <c r="AC2441" s="149">
        <v>-0.4</v>
      </c>
      <c r="AD2441" s="151">
        <v>-0.19</v>
      </c>
      <c r="AE2441" s="148">
        <v>0.4</v>
      </c>
      <c r="AF2441" s="149">
        <v>0.01</v>
      </c>
      <c r="AG2441" s="149">
        <v>0.46</v>
      </c>
      <c r="AH2441" s="151">
        <v>0.12</v>
      </c>
      <c r="AI2441" s="152">
        <v>-0.01</v>
      </c>
      <c r="AJ2441" s="149">
        <v>0.2</v>
      </c>
      <c r="AK2441" s="149">
        <v>0.32</v>
      </c>
      <c r="AL2441" s="150">
        <v>-0.16</v>
      </c>
      <c r="AM2441" s="153">
        <f t="shared" si="288"/>
        <v>-0.32</v>
      </c>
      <c r="AN2441" s="154">
        <f t="shared" si="288"/>
        <v>-6.9999999999999979E-2</v>
      </c>
      <c r="AO2441" s="154">
        <f t="shared" si="288"/>
        <v>0.14000000000000001</v>
      </c>
      <c r="AP2441" s="155">
        <f t="shared" si="288"/>
        <v>-0.2</v>
      </c>
      <c r="AQ2441" s="156">
        <f>AVERAGE(Table3[[#This Row],[ HEK293 +Selistat_R1 2]:[ HEK293 +Selistat_R4 5]])</f>
        <v>-0.1125</v>
      </c>
      <c r="AR2441" s="153">
        <f t="shared" si="289"/>
        <v>0.23</v>
      </c>
      <c r="AS2441" s="154">
        <f t="shared" si="289"/>
        <v>0.24000000000000002</v>
      </c>
      <c r="AT2441" s="154">
        <f t="shared" si="289"/>
        <v>0.8600000000000001</v>
      </c>
      <c r="AU2441" s="157">
        <f t="shared" si="289"/>
        <v>0.31</v>
      </c>
      <c r="AV2441" s="158">
        <f t="shared" si="290"/>
        <v>-0.18000000000000002</v>
      </c>
      <c r="AW2441" s="154">
        <f t="shared" si="290"/>
        <v>0.43000000000000005</v>
      </c>
      <c r="AX2441" s="154">
        <f t="shared" si="290"/>
        <v>0.72</v>
      </c>
      <c r="AY2441" s="155">
        <f t="shared" si="290"/>
        <v>0.03</v>
      </c>
    </row>
    <row r="2442" spans="1:51" x14ac:dyDescent="0.15">
      <c r="A2442" s="122" t="s">
        <v>4432</v>
      </c>
      <c r="C2442" s="122" t="s">
        <v>4433</v>
      </c>
      <c r="E2442" s="122" t="s">
        <v>4434</v>
      </c>
      <c r="G2442" s="122">
        <v>1</v>
      </c>
      <c r="H2442" s="166">
        <v>0.121435</v>
      </c>
      <c r="I2442" s="167">
        <v>0.21166699999999999</v>
      </c>
      <c r="J2442" s="168" t="str">
        <f t="shared" si="285"/>
        <v>FALSE</v>
      </c>
      <c r="K2442" s="169">
        <v>0.41937600000000003</v>
      </c>
      <c r="L2442" s="170">
        <f>-LOG10(Table3[[#This Row],[Student''s T-test p-value HEK293 +Selistat_HEK293 UT]])</f>
        <v>0.37739642691265163</v>
      </c>
      <c r="M2442" s="167">
        <v>-6.7500000000000004E-2</v>
      </c>
      <c r="N2442" s="171" t="str">
        <f t="shared" si="286"/>
        <v>FALSE</v>
      </c>
      <c r="O2442" s="146">
        <v>0.123774</v>
      </c>
      <c r="P2442" s="147">
        <v>-0.16250000000000001</v>
      </c>
      <c r="Q2442" s="171" t="str">
        <f t="shared" si="287"/>
        <v>FALSE</v>
      </c>
      <c r="R2442" s="122" t="s">
        <v>759</v>
      </c>
      <c r="S2442" s="122" t="s">
        <v>11677</v>
      </c>
      <c r="T2442" s="122" t="s">
        <v>761</v>
      </c>
      <c r="U2442" s="172" t="s">
        <v>4436</v>
      </c>
      <c r="V2442" s="122" t="s">
        <v>11678</v>
      </c>
      <c r="W2442" s="148">
        <v>-0.34</v>
      </c>
      <c r="X2442" s="149">
        <v>-0.27</v>
      </c>
      <c r="Y2442" s="149">
        <v>-0.27</v>
      </c>
      <c r="Z2442" s="150">
        <v>-0.1</v>
      </c>
      <c r="AA2442" s="148">
        <v>-0.04</v>
      </c>
      <c r="AB2442" s="149">
        <v>-0.23</v>
      </c>
      <c r="AC2442" s="149">
        <v>-0.13</v>
      </c>
      <c r="AD2442" s="151">
        <v>-0.31</v>
      </c>
      <c r="AE2442" s="148">
        <v>0.05</v>
      </c>
      <c r="AF2442" s="149">
        <v>0.13</v>
      </c>
      <c r="AG2442" s="149">
        <v>7.0000000000000007E-2</v>
      </c>
      <c r="AH2442" s="151">
        <v>0.12</v>
      </c>
      <c r="AI2442" s="152">
        <v>0.39</v>
      </c>
      <c r="AJ2442" s="149">
        <v>0.27</v>
      </c>
      <c r="AK2442" s="149">
        <v>0.36</v>
      </c>
      <c r="AL2442" s="150">
        <v>0</v>
      </c>
      <c r="AM2442" s="153">
        <f t="shared" si="288"/>
        <v>-0.30000000000000004</v>
      </c>
      <c r="AN2442" s="154">
        <f t="shared" si="288"/>
        <v>-4.0000000000000008E-2</v>
      </c>
      <c r="AO2442" s="154">
        <f t="shared" si="288"/>
        <v>-0.14000000000000001</v>
      </c>
      <c r="AP2442" s="155">
        <f t="shared" si="288"/>
        <v>0.21</v>
      </c>
      <c r="AQ2442" s="156">
        <f>AVERAGE(Table3[[#This Row],[ HEK293 +Selistat_R1 2]:[ HEK293 +Selistat_R4 5]])</f>
        <v>-6.7500000000000032E-2</v>
      </c>
      <c r="AR2442" s="153">
        <f t="shared" si="289"/>
        <v>0.09</v>
      </c>
      <c r="AS2442" s="154">
        <f t="shared" si="289"/>
        <v>0.36</v>
      </c>
      <c r="AT2442" s="154">
        <f t="shared" si="289"/>
        <v>0.2</v>
      </c>
      <c r="AU2442" s="157">
        <f t="shared" si="289"/>
        <v>0.43</v>
      </c>
      <c r="AV2442" s="158">
        <f t="shared" si="290"/>
        <v>0.43</v>
      </c>
      <c r="AW2442" s="154">
        <f t="shared" si="290"/>
        <v>0.5</v>
      </c>
      <c r="AX2442" s="154">
        <f t="shared" si="290"/>
        <v>0.49</v>
      </c>
      <c r="AY2442" s="155">
        <f t="shared" si="290"/>
        <v>0.31</v>
      </c>
    </row>
    <row r="2443" spans="1:51" x14ac:dyDescent="0.15">
      <c r="A2443" s="122" t="s">
        <v>3189</v>
      </c>
      <c r="B2443" s="122" t="s">
        <v>3190</v>
      </c>
      <c r="C2443" s="122" t="s">
        <v>3191</v>
      </c>
      <c r="E2443" s="122" t="s">
        <v>3192</v>
      </c>
      <c r="F2443" s="122" t="s">
        <v>3193</v>
      </c>
      <c r="G2443" s="122">
        <v>1</v>
      </c>
      <c r="H2443" s="166">
        <v>0.106685</v>
      </c>
      <c r="I2443" s="167">
        <v>0.17249999999999999</v>
      </c>
      <c r="J2443" s="168" t="str">
        <f t="shared" si="285"/>
        <v>FALSE</v>
      </c>
      <c r="K2443" s="169">
        <v>0.419601</v>
      </c>
      <c r="L2443" s="170">
        <f>-LOG10(Table3[[#This Row],[Student''s T-test p-value HEK293 +Selistat_HEK293 UT]])</f>
        <v>0.37716348545949885</v>
      </c>
      <c r="M2443" s="167">
        <v>9.5000000000000001E-2</v>
      </c>
      <c r="N2443" s="171" t="str">
        <f t="shared" si="286"/>
        <v>FALSE</v>
      </c>
      <c r="O2443" s="146">
        <v>0.166015</v>
      </c>
      <c r="P2443" s="147">
        <v>-0.1875</v>
      </c>
      <c r="Q2443" s="171" t="str">
        <f t="shared" si="287"/>
        <v>FALSE</v>
      </c>
      <c r="R2443" s="122" t="s">
        <v>1592</v>
      </c>
      <c r="S2443" s="122" t="s">
        <v>1600</v>
      </c>
      <c r="T2443" s="122" t="s">
        <v>1594</v>
      </c>
      <c r="U2443" s="172" t="s">
        <v>2668</v>
      </c>
      <c r="V2443" s="122" t="s">
        <v>11679</v>
      </c>
      <c r="W2443" s="148">
        <v>-0.25</v>
      </c>
      <c r="X2443" s="149">
        <v>0.01</v>
      </c>
      <c r="Y2443" s="149">
        <v>-0.1</v>
      </c>
      <c r="Z2443" s="150">
        <v>0.16</v>
      </c>
      <c r="AA2443" s="148">
        <v>-0.24</v>
      </c>
      <c r="AB2443" s="149">
        <v>-0.23</v>
      </c>
      <c r="AC2443" s="149">
        <v>0.05</v>
      </c>
      <c r="AD2443" s="151">
        <v>-0.14000000000000001</v>
      </c>
      <c r="AE2443" s="148">
        <v>-0.01</v>
      </c>
      <c r="AF2443" s="149">
        <v>-0.08</v>
      </c>
      <c r="AG2443" s="149">
        <v>-0.24</v>
      </c>
      <c r="AH2443" s="151">
        <v>0.24</v>
      </c>
      <c r="AI2443" s="152">
        <v>0.03</v>
      </c>
      <c r="AJ2443" s="149">
        <v>0.08</v>
      </c>
      <c r="AK2443" s="149">
        <v>0.26</v>
      </c>
      <c r="AL2443" s="150">
        <v>0.28999999999999998</v>
      </c>
      <c r="AM2443" s="153">
        <f t="shared" si="288"/>
        <v>-1.0000000000000009E-2</v>
      </c>
      <c r="AN2443" s="154">
        <f t="shared" si="288"/>
        <v>0.24000000000000002</v>
      </c>
      <c r="AO2443" s="154">
        <f t="shared" si="288"/>
        <v>-0.15000000000000002</v>
      </c>
      <c r="AP2443" s="155">
        <f t="shared" si="288"/>
        <v>0.30000000000000004</v>
      </c>
      <c r="AQ2443" s="156">
        <f>AVERAGE(Table3[[#This Row],[ HEK293 +Selistat_R1 2]:[ HEK293 +Selistat_R4 5]])</f>
        <v>9.5000000000000001E-2</v>
      </c>
      <c r="AR2443" s="153">
        <f t="shared" si="289"/>
        <v>0.22999999999999998</v>
      </c>
      <c r="AS2443" s="154">
        <f t="shared" si="289"/>
        <v>0.15000000000000002</v>
      </c>
      <c r="AT2443" s="154">
        <f t="shared" si="289"/>
        <v>-0.28999999999999998</v>
      </c>
      <c r="AU2443" s="157">
        <f t="shared" si="289"/>
        <v>0.38</v>
      </c>
      <c r="AV2443" s="158">
        <f t="shared" si="290"/>
        <v>0.27</v>
      </c>
      <c r="AW2443" s="154">
        <f t="shared" si="290"/>
        <v>0.31</v>
      </c>
      <c r="AX2443" s="154">
        <f t="shared" si="290"/>
        <v>0.21000000000000002</v>
      </c>
      <c r="AY2443" s="155">
        <f t="shared" si="290"/>
        <v>0.43</v>
      </c>
    </row>
    <row r="2444" spans="1:51" x14ac:dyDescent="0.15">
      <c r="A2444" s="122" t="s">
        <v>6203</v>
      </c>
      <c r="B2444" s="122" t="s">
        <v>6204</v>
      </c>
      <c r="C2444" s="122" t="s">
        <v>6205</v>
      </c>
      <c r="E2444" s="122" t="s">
        <v>6206</v>
      </c>
      <c r="G2444" s="122">
        <v>1</v>
      </c>
      <c r="H2444" s="166">
        <v>0.26461499999999999</v>
      </c>
      <c r="I2444" s="167">
        <v>0.33416699999999999</v>
      </c>
      <c r="J2444" s="168" t="str">
        <f t="shared" si="285"/>
        <v>FALSE</v>
      </c>
      <c r="K2444" s="169">
        <v>0.41976799999999997</v>
      </c>
      <c r="L2444" s="170">
        <f>-LOG10(Table3[[#This Row],[Student''s T-test p-value HEK293 +Selistat_HEK293 UT]])</f>
        <v>0.37699067188302693</v>
      </c>
      <c r="M2444" s="167">
        <v>0.40749999999999997</v>
      </c>
      <c r="N2444" s="171" t="str">
        <f t="shared" si="286"/>
        <v>FALSE</v>
      </c>
      <c r="O2444" s="146">
        <v>0.55427700000000002</v>
      </c>
      <c r="P2444" s="147">
        <v>0.155</v>
      </c>
      <c r="Q2444" s="171" t="str">
        <f t="shared" si="287"/>
        <v>FALSE</v>
      </c>
      <c r="R2444" s="122" t="s">
        <v>1552</v>
      </c>
      <c r="S2444" s="122" t="s">
        <v>11680</v>
      </c>
      <c r="T2444" s="122" t="s">
        <v>1554</v>
      </c>
      <c r="U2444" s="172" t="s">
        <v>6208</v>
      </c>
      <c r="V2444" s="122" t="s">
        <v>11681</v>
      </c>
      <c r="W2444" s="148">
        <v>0.24</v>
      </c>
      <c r="X2444" s="149">
        <v>0.59</v>
      </c>
      <c r="Y2444" s="149">
        <v>0.17</v>
      </c>
      <c r="Z2444" s="150">
        <v>-0.68</v>
      </c>
      <c r="AA2444" s="148">
        <v>-0.04</v>
      </c>
      <c r="AB2444" s="149">
        <v>0.59</v>
      </c>
      <c r="AC2444" s="149">
        <v>-0.67</v>
      </c>
      <c r="AD2444" s="151">
        <v>-1.19</v>
      </c>
      <c r="AE2444" s="148">
        <v>-0.03</v>
      </c>
      <c r="AF2444" s="149">
        <v>0.28999999999999998</v>
      </c>
      <c r="AG2444" s="149">
        <v>0.42</v>
      </c>
      <c r="AH2444" s="151">
        <v>-0.49</v>
      </c>
      <c r="AI2444" s="152">
        <v>0.01</v>
      </c>
      <c r="AJ2444" s="149">
        <v>-0.48</v>
      </c>
      <c r="AK2444" s="149">
        <v>0.19</v>
      </c>
      <c r="AL2444" s="150">
        <v>-0.15</v>
      </c>
      <c r="AM2444" s="153">
        <f t="shared" si="288"/>
        <v>0.27999999999999997</v>
      </c>
      <c r="AN2444" s="154">
        <f t="shared" si="288"/>
        <v>0</v>
      </c>
      <c r="AO2444" s="154">
        <f t="shared" si="288"/>
        <v>0.84000000000000008</v>
      </c>
      <c r="AP2444" s="155">
        <f t="shared" si="288"/>
        <v>0.5099999999999999</v>
      </c>
      <c r="AQ2444" s="156">
        <f>AVERAGE(Table3[[#This Row],[ HEK293 +Selistat_R1 2]:[ HEK293 +Selistat_R4 5]])</f>
        <v>0.40749999999999997</v>
      </c>
      <c r="AR2444" s="153">
        <f t="shared" si="289"/>
        <v>1.0000000000000002E-2</v>
      </c>
      <c r="AS2444" s="154">
        <f t="shared" si="289"/>
        <v>-0.3</v>
      </c>
      <c r="AT2444" s="154">
        <f t="shared" si="289"/>
        <v>1.0900000000000001</v>
      </c>
      <c r="AU2444" s="157">
        <f t="shared" si="289"/>
        <v>0.7</v>
      </c>
      <c r="AV2444" s="158">
        <f t="shared" si="290"/>
        <v>0.05</v>
      </c>
      <c r="AW2444" s="154">
        <f t="shared" si="290"/>
        <v>-1.0699999999999998</v>
      </c>
      <c r="AX2444" s="154">
        <f t="shared" si="290"/>
        <v>0.8600000000000001</v>
      </c>
      <c r="AY2444" s="155">
        <f t="shared" si="290"/>
        <v>1.04</v>
      </c>
    </row>
    <row r="2445" spans="1:51" x14ac:dyDescent="0.15">
      <c r="A2445" s="122" t="s">
        <v>5023</v>
      </c>
      <c r="B2445" s="122" t="s">
        <v>11429</v>
      </c>
      <c r="C2445" s="122" t="s">
        <v>11430</v>
      </c>
      <c r="E2445" s="122" t="s">
        <v>11431</v>
      </c>
      <c r="F2445" s="122" t="s">
        <v>5027</v>
      </c>
      <c r="G2445" s="122">
        <v>1</v>
      </c>
      <c r="H2445" s="166">
        <v>0.97258</v>
      </c>
      <c r="I2445" s="167">
        <v>5.0000000000000001E-3</v>
      </c>
      <c r="J2445" s="168" t="str">
        <f t="shared" si="285"/>
        <v>FALSE</v>
      </c>
      <c r="K2445" s="169">
        <v>0.42010900000000001</v>
      </c>
      <c r="L2445" s="170">
        <f>-LOG10(Table3[[#This Row],[Student''s T-test p-value HEK293 +Selistat_HEK293 UT]])</f>
        <v>0.37663801446660383</v>
      </c>
      <c r="M2445" s="167">
        <v>-0.17</v>
      </c>
      <c r="N2445" s="171" t="str">
        <f t="shared" si="286"/>
        <v>FALSE</v>
      </c>
      <c r="O2445" s="146">
        <v>0.88473000000000002</v>
      </c>
      <c r="P2445" s="147">
        <v>-0.02</v>
      </c>
      <c r="Q2445" s="171" t="str">
        <f t="shared" si="287"/>
        <v>FALSE</v>
      </c>
      <c r="R2445" s="122" t="s">
        <v>11432</v>
      </c>
      <c r="S2445" s="122" t="s">
        <v>11682</v>
      </c>
      <c r="T2445" s="122" t="s">
        <v>11434</v>
      </c>
      <c r="U2445" s="172" t="s">
        <v>11435</v>
      </c>
      <c r="V2445" s="122" t="s">
        <v>11683</v>
      </c>
      <c r="W2445" s="148">
        <v>-0.55000000000000004</v>
      </c>
      <c r="X2445" s="149">
        <v>0.03</v>
      </c>
      <c r="Y2445" s="149">
        <v>-0.14000000000000001</v>
      </c>
      <c r="Z2445" s="150">
        <v>-0.11</v>
      </c>
      <c r="AA2445" s="148">
        <v>0.15</v>
      </c>
      <c r="AB2445" s="149">
        <v>0.21</v>
      </c>
      <c r="AC2445" s="149">
        <v>0.01</v>
      </c>
      <c r="AD2445" s="151">
        <v>-0.46</v>
      </c>
      <c r="AE2445" s="148">
        <v>0.3</v>
      </c>
      <c r="AF2445" s="149">
        <v>0.12</v>
      </c>
      <c r="AG2445" s="149">
        <v>0.12</v>
      </c>
      <c r="AH2445" s="151">
        <v>-0.3</v>
      </c>
      <c r="AI2445" s="152">
        <v>0.15</v>
      </c>
      <c r="AJ2445" s="149">
        <v>0.04</v>
      </c>
      <c r="AK2445" s="149">
        <v>0.13</v>
      </c>
      <c r="AL2445" s="150">
        <v>0</v>
      </c>
      <c r="AM2445" s="153">
        <f t="shared" si="288"/>
        <v>-0.70000000000000007</v>
      </c>
      <c r="AN2445" s="154">
        <f t="shared" si="288"/>
        <v>-0.18</v>
      </c>
      <c r="AO2445" s="154">
        <f t="shared" si="288"/>
        <v>-0.15000000000000002</v>
      </c>
      <c r="AP2445" s="155">
        <f t="shared" si="288"/>
        <v>0.35000000000000003</v>
      </c>
      <c r="AQ2445" s="156">
        <f>AVERAGE(Table3[[#This Row],[ HEK293 +Selistat_R1 2]:[ HEK293 +Selistat_R4 5]])</f>
        <v>-0.17000000000000004</v>
      </c>
      <c r="AR2445" s="153">
        <f t="shared" si="289"/>
        <v>0.15</v>
      </c>
      <c r="AS2445" s="154">
        <f t="shared" si="289"/>
        <v>-0.09</v>
      </c>
      <c r="AT2445" s="154">
        <f t="shared" si="289"/>
        <v>0.11</v>
      </c>
      <c r="AU2445" s="157">
        <f t="shared" si="289"/>
        <v>0.16000000000000003</v>
      </c>
      <c r="AV2445" s="158">
        <f t="shared" si="290"/>
        <v>0</v>
      </c>
      <c r="AW2445" s="154">
        <f t="shared" si="290"/>
        <v>-0.16999999999999998</v>
      </c>
      <c r="AX2445" s="154">
        <f t="shared" si="290"/>
        <v>0.12000000000000001</v>
      </c>
      <c r="AY2445" s="155">
        <f t="shared" si="290"/>
        <v>0.46</v>
      </c>
    </row>
    <row r="2446" spans="1:51" x14ac:dyDescent="0.15">
      <c r="A2446" s="122" t="s">
        <v>8467</v>
      </c>
      <c r="B2446" s="122" t="s">
        <v>6939</v>
      </c>
      <c r="C2446" s="122" t="s">
        <v>8468</v>
      </c>
      <c r="E2446" s="122" t="s">
        <v>8469</v>
      </c>
      <c r="F2446" s="122" t="s">
        <v>3228</v>
      </c>
      <c r="G2446" s="122">
        <v>1</v>
      </c>
      <c r="H2446" s="166">
        <v>0.592808</v>
      </c>
      <c r="I2446" s="167">
        <v>8.4166699999999997E-2</v>
      </c>
      <c r="J2446" s="168" t="str">
        <f t="shared" si="285"/>
        <v>FALSE</v>
      </c>
      <c r="K2446" s="169">
        <v>0.42056700000000002</v>
      </c>
      <c r="L2446" s="170">
        <f>-LOG10(Table3[[#This Row],[Student''s T-test p-value HEK293 +Selistat_HEK293 UT]])</f>
        <v>0.37616480744656122</v>
      </c>
      <c r="M2446" s="167">
        <v>0.1575</v>
      </c>
      <c r="N2446" s="171" t="str">
        <f t="shared" si="286"/>
        <v>FALSE</v>
      </c>
      <c r="O2446" s="146">
        <v>0.14400099999999999</v>
      </c>
      <c r="P2446" s="147">
        <v>0.3</v>
      </c>
      <c r="Q2446" s="171" t="str">
        <f t="shared" si="287"/>
        <v>FALSE</v>
      </c>
      <c r="R2446" s="122" t="s">
        <v>8470</v>
      </c>
      <c r="S2446" s="122" t="s">
        <v>11684</v>
      </c>
      <c r="T2446" s="122" t="s">
        <v>11685</v>
      </c>
      <c r="U2446" s="172" t="s">
        <v>9352</v>
      </c>
      <c r="V2446" s="122" t="s">
        <v>11686</v>
      </c>
      <c r="W2446" s="148">
        <v>0.25</v>
      </c>
      <c r="X2446" s="149">
        <v>0.12</v>
      </c>
      <c r="Y2446" s="149">
        <v>0.28000000000000003</v>
      </c>
      <c r="Z2446" s="150">
        <v>-0.36</v>
      </c>
      <c r="AA2446" s="148">
        <v>-0.14000000000000001</v>
      </c>
      <c r="AB2446" s="149">
        <v>0.22</v>
      </c>
      <c r="AC2446" s="149">
        <v>-0.15</v>
      </c>
      <c r="AD2446" s="151">
        <v>-0.27</v>
      </c>
      <c r="AE2446" s="148">
        <v>0.03</v>
      </c>
      <c r="AF2446" s="149">
        <v>0.14000000000000001</v>
      </c>
      <c r="AG2446" s="149">
        <v>0.56000000000000005</v>
      </c>
      <c r="AH2446" s="151">
        <v>-0.28000000000000003</v>
      </c>
      <c r="AI2446" s="152">
        <v>-7.0000000000000007E-2</v>
      </c>
      <c r="AJ2446" s="149">
        <v>-0.23</v>
      </c>
      <c r="AK2446" s="149">
        <v>-0.26</v>
      </c>
      <c r="AL2446" s="150">
        <v>-0.19</v>
      </c>
      <c r="AM2446" s="153">
        <f t="shared" si="288"/>
        <v>0.39</v>
      </c>
      <c r="AN2446" s="154">
        <f t="shared" si="288"/>
        <v>-0.1</v>
      </c>
      <c r="AO2446" s="154">
        <f t="shared" si="288"/>
        <v>0.43000000000000005</v>
      </c>
      <c r="AP2446" s="155">
        <f t="shared" si="288"/>
        <v>-8.9999999999999969E-2</v>
      </c>
      <c r="AQ2446" s="156">
        <f>AVERAGE(Table3[[#This Row],[ HEK293 +Selistat_R1 2]:[ HEK293 +Selistat_R4 5]])</f>
        <v>0.15750000000000003</v>
      </c>
      <c r="AR2446" s="153">
        <f t="shared" si="289"/>
        <v>0.17</v>
      </c>
      <c r="AS2446" s="154">
        <f t="shared" si="289"/>
        <v>-7.9999999999999988E-2</v>
      </c>
      <c r="AT2446" s="154">
        <f t="shared" si="289"/>
        <v>0.71000000000000008</v>
      </c>
      <c r="AU2446" s="157">
        <f t="shared" si="289"/>
        <v>-1.0000000000000009E-2</v>
      </c>
      <c r="AV2446" s="158">
        <f t="shared" si="290"/>
        <v>7.0000000000000007E-2</v>
      </c>
      <c r="AW2446" s="154">
        <f t="shared" si="290"/>
        <v>-0.45</v>
      </c>
      <c r="AX2446" s="154">
        <f t="shared" si="290"/>
        <v>-0.11000000000000001</v>
      </c>
      <c r="AY2446" s="155">
        <f t="shared" si="290"/>
        <v>8.0000000000000016E-2</v>
      </c>
    </row>
    <row r="2447" spans="1:51" x14ac:dyDescent="0.15">
      <c r="A2447" s="122" t="s">
        <v>5845</v>
      </c>
      <c r="B2447" s="122" t="s">
        <v>5846</v>
      </c>
      <c r="C2447" s="122" t="s">
        <v>5847</v>
      </c>
      <c r="D2447" s="122" t="s">
        <v>3830</v>
      </c>
      <c r="E2447" s="122" t="s">
        <v>5848</v>
      </c>
      <c r="F2447" s="122" t="s">
        <v>5849</v>
      </c>
      <c r="G2447" s="122">
        <v>104</v>
      </c>
      <c r="H2447" s="166">
        <v>2.7232200000000002E-2</v>
      </c>
      <c r="I2447" s="167">
        <v>-0.34250000000000003</v>
      </c>
      <c r="J2447" s="168" t="str">
        <f t="shared" si="285"/>
        <v>FALSE</v>
      </c>
      <c r="K2447" s="169">
        <v>0.42132399999999998</v>
      </c>
      <c r="L2447" s="170">
        <f>-LOG10(Table3[[#This Row],[Student''s T-test p-value HEK293 +Selistat_HEK293 UT]])</f>
        <v>0.37538380132723737</v>
      </c>
      <c r="M2447" s="167">
        <v>-0.1</v>
      </c>
      <c r="N2447" s="171" t="str">
        <f t="shared" si="286"/>
        <v>FALSE</v>
      </c>
      <c r="O2447" s="146">
        <v>0.168294</v>
      </c>
      <c r="P2447" s="147">
        <v>0.20749999999999999</v>
      </c>
      <c r="Q2447" s="171" t="str">
        <f t="shared" si="287"/>
        <v>FALSE</v>
      </c>
      <c r="R2447" s="122" t="s">
        <v>935</v>
      </c>
      <c r="S2447" s="122" t="s">
        <v>11687</v>
      </c>
      <c r="T2447" s="122" t="s">
        <v>929</v>
      </c>
      <c r="U2447" s="172" t="s">
        <v>6191</v>
      </c>
      <c r="V2447" s="122" t="s">
        <v>11688</v>
      </c>
      <c r="W2447" s="148">
        <v>-0.12</v>
      </c>
      <c r="X2447" s="149">
        <v>0.28000000000000003</v>
      </c>
      <c r="Y2447" s="149">
        <v>0.28000000000000003</v>
      </c>
      <c r="Z2447" s="150">
        <v>0.09</v>
      </c>
      <c r="AA2447" s="148">
        <v>0.16</v>
      </c>
      <c r="AB2447" s="149">
        <v>0.41</v>
      </c>
      <c r="AC2447" s="149">
        <v>0.11</v>
      </c>
      <c r="AD2447" s="151">
        <v>0.25</v>
      </c>
      <c r="AE2447" s="148">
        <v>-0.35</v>
      </c>
      <c r="AF2447" s="149">
        <v>-0.13</v>
      </c>
      <c r="AG2447" s="149">
        <v>-0.01</v>
      </c>
      <c r="AH2447" s="151">
        <v>-0.02</v>
      </c>
      <c r="AI2447" s="152">
        <v>-0.46</v>
      </c>
      <c r="AJ2447" s="149">
        <v>-0.16</v>
      </c>
      <c r="AK2447" s="149">
        <v>-0.56999999999999995</v>
      </c>
      <c r="AL2447" s="150">
        <v>-0.15</v>
      </c>
      <c r="AM2447" s="153">
        <f t="shared" si="288"/>
        <v>-0.28000000000000003</v>
      </c>
      <c r="AN2447" s="154">
        <f t="shared" si="288"/>
        <v>-0.12999999999999995</v>
      </c>
      <c r="AO2447" s="154">
        <f t="shared" si="288"/>
        <v>0.17000000000000004</v>
      </c>
      <c r="AP2447" s="155">
        <f t="shared" si="288"/>
        <v>-0.16</v>
      </c>
      <c r="AQ2447" s="156">
        <f>AVERAGE(Table3[[#This Row],[ HEK293 +Selistat_R1 2]:[ HEK293 +Selistat_R4 5]])</f>
        <v>-9.9999999999999978E-2</v>
      </c>
      <c r="AR2447" s="153">
        <f t="shared" si="289"/>
        <v>-0.51</v>
      </c>
      <c r="AS2447" s="154">
        <f t="shared" si="289"/>
        <v>-0.54</v>
      </c>
      <c r="AT2447" s="154">
        <f t="shared" si="289"/>
        <v>-0.12</v>
      </c>
      <c r="AU2447" s="157">
        <f t="shared" si="289"/>
        <v>-0.27</v>
      </c>
      <c r="AV2447" s="158">
        <f t="shared" si="290"/>
        <v>-0.62</v>
      </c>
      <c r="AW2447" s="154">
        <f t="shared" si="290"/>
        <v>-0.56999999999999995</v>
      </c>
      <c r="AX2447" s="154">
        <f t="shared" si="290"/>
        <v>-0.67999999999999994</v>
      </c>
      <c r="AY2447" s="155">
        <f t="shared" si="290"/>
        <v>-0.4</v>
      </c>
    </row>
    <row r="2448" spans="1:51" x14ac:dyDescent="0.15">
      <c r="A2448" s="122" t="s">
        <v>4999</v>
      </c>
      <c r="C2448" s="122" t="s">
        <v>5000</v>
      </c>
      <c r="E2448" s="122" t="s">
        <v>5001</v>
      </c>
      <c r="F2448" s="122" t="s">
        <v>4132</v>
      </c>
      <c r="G2448" s="122">
        <v>1</v>
      </c>
      <c r="H2448" s="166">
        <v>8.5073300000000004E-2</v>
      </c>
      <c r="I2448" s="167">
        <v>0.24166699999999999</v>
      </c>
      <c r="J2448" s="168" t="str">
        <f t="shared" si="285"/>
        <v>FALSE</v>
      </c>
      <c r="K2448" s="169">
        <v>0.42225200000000002</v>
      </c>
      <c r="L2448" s="170">
        <f>-LOG10(Table3[[#This Row],[Student''s T-test p-value HEK293 +Selistat_HEK293 UT]])</f>
        <v>0.37442828471276957</v>
      </c>
      <c r="M2448" s="167">
        <v>0.17749999999999999</v>
      </c>
      <c r="N2448" s="171" t="str">
        <f t="shared" si="286"/>
        <v>FALSE</v>
      </c>
      <c r="O2448" s="146">
        <v>0.509521</v>
      </c>
      <c r="P2448" s="147">
        <v>8.2500000000000004E-2</v>
      </c>
      <c r="Q2448" s="171" t="str">
        <f t="shared" si="287"/>
        <v>FALSE</v>
      </c>
      <c r="R2448" s="122" t="s">
        <v>1723</v>
      </c>
      <c r="S2448" s="122" t="s">
        <v>1727</v>
      </c>
      <c r="T2448" s="122" t="s">
        <v>1725</v>
      </c>
      <c r="U2448" s="172" t="s">
        <v>5003</v>
      </c>
      <c r="V2448" s="122" t="s">
        <v>11689</v>
      </c>
      <c r="W2448" s="148">
        <v>-0.15</v>
      </c>
      <c r="X2448" s="149">
        <v>-0.1</v>
      </c>
      <c r="Y2448" s="149">
        <v>-0.06</v>
      </c>
      <c r="Z2448" s="150">
        <v>0.22</v>
      </c>
      <c r="AA2448" s="148">
        <v>-0.08</v>
      </c>
      <c r="AB2448" s="149">
        <v>-0.59</v>
      </c>
      <c r="AC2448" s="149">
        <v>-0.4</v>
      </c>
      <c r="AD2448" s="151">
        <v>0.27</v>
      </c>
      <c r="AE2448" s="148">
        <v>0.21</v>
      </c>
      <c r="AF2448" s="149">
        <v>-0.15</v>
      </c>
      <c r="AG2448" s="149">
        <v>0.1</v>
      </c>
      <c r="AH2448" s="151">
        <v>0.3</v>
      </c>
      <c r="AI2448" s="152">
        <v>0.22</v>
      </c>
      <c r="AJ2448" s="149">
        <v>-7.0000000000000007E-2</v>
      </c>
      <c r="AK2448" s="149">
        <v>0.03</v>
      </c>
      <c r="AL2448" s="150">
        <v>-0.05</v>
      </c>
      <c r="AM2448" s="153">
        <f t="shared" si="288"/>
        <v>-6.9999999999999993E-2</v>
      </c>
      <c r="AN2448" s="154">
        <f t="shared" si="288"/>
        <v>0.49</v>
      </c>
      <c r="AO2448" s="154">
        <f t="shared" si="288"/>
        <v>0.34</v>
      </c>
      <c r="AP2448" s="155">
        <f t="shared" si="288"/>
        <v>-5.0000000000000017E-2</v>
      </c>
      <c r="AQ2448" s="156">
        <f>AVERAGE(Table3[[#This Row],[ HEK293 +Selistat_R1 2]:[ HEK293 +Selistat_R4 5]])</f>
        <v>0.17749999999999999</v>
      </c>
      <c r="AR2448" s="153">
        <f t="shared" si="289"/>
        <v>0.28999999999999998</v>
      </c>
      <c r="AS2448" s="154">
        <f t="shared" si="289"/>
        <v>0.43999999999999995</v>
      </c>
      <c r="AT2448" s="154">
        <f t="shared" si="289"/>
        <v>0.5</v>
      </c>
      <c r="AU2448" s="157">
        <f t="shared" si="289"/>
        <v>2.9999999999999971E-2</v>
      </c>
      <c r="AV2448" s="158">
        <f t="shared" si="290"/>
        <v>0.3</v>
      </c>
      <c r="AW2448" s="154">
        <f t="shared" si="290"/>
        <v>0.52</v>
      </c>
      <c r="AX2448" s="154">
        <f t="shared" si="290"/>
        <v>0.43000000000000005</v>
      </c>
      <c r="AY2448" s="155">
        <f t="shared" si="290"/>
        <v>-0.32</v>
      </c>
    </row>
    <row r="2449" spans="1:51" x14ac:dyDescent="0.15">
      <c r="A2449" s="122" t="s">
        <v>11690</v>
      </c>
      <c r="B2449" s="122" t="s">
        <v>11691</v>
      </c>
      <c r="C2449" s="122" t="s">
        <v>11692</v>
      </c>
      <c r="D2449" s="122" t="s">
        <v>3546</v>
      </c>
      <c r="E2449" s="122" t="s">
        <v>11693</v>
      </c>
      <c r="G2449" s="122">
        <v>1</v>
      </c>
      <c r="H2449" s="166">
        <v>0.21254999999999999</v>
      </c>
      <c r="I2449" s="167">
        <v>9.7500000000000003E-2</v>
      </c>
      <c r="J2449" s="168" t="str">
        <f t="shared" si="285"/>
        <v>FALSE</v>
      </c>
      <c r="K2449" s="169">
        <v>0.42258099999999998</v>
      </c>
      <c r="L2449" s="170">
        <f>-LOG10(Table3[[#This Row],[Student''s T-test p-value HEK293 +Selistat_HEK293 UT]])</f>
        <v>0.37409003350390574</v>
      </c>
      <c r="M2449" s="167">
        <v>4.2500000000000003E-2</v>
      </c>
      <c r="N2449" s="171" t="str">
        <f t="shared" si="286"/>
        <v>FALSE</v>
      </c>
      <c r="O2449" s="146">
        <v>0.64105599999999996</v>
      </c>
      <c r="P2449" s="147">
        <v>0.06</v>
      </c>
      <c r="Q2449" s="171" t="str">
        <f t="shared" si="287"/>
        <v>FALSE</v>
      </c>
      <c r="R2449" s="122" t="s">
        <v>11694</v>
      </c>
      <c r="S2449" s="122" t="s">
        <v>11695</v>
      </c>
      <c r="T2449" s="122" t="s">
        <v>11696</v>
      </c>
      <c r="U2449" s="172" t="s">
        <v>11697</v>
      </c>
      <c r="V2449" s="122" t="s">
        <v>11698</v>
      </c>
      <c r="W2449" s="148">
        <v>-0.06</v>
      </c>
      <c r="X2449" s="149">
        <v>-7.0000000000000007E-2</v>
      </c>
      <c r="Y2449" s="149">
        <v>0.01</v>
      </c>
      <c r="Z2449" s="150">
        <v>-0.03</v>
      </c>
      <c r="AA2449" s="148">
        <v>-0.2</v>
      </c>
      <c r="AB2449" s="149">
        <v>0.01</v>
      </c>
      <c r="AC2449" s="149">
        <v>-0.1</v>
      </c>
      <c r="AD2449" s="151">
        <v>-0.03</v>
      </c>
      <c r="AE2449" s="148">
        <v>0.1</v>
      </c>
      <c r="AF2449" s="149">
        <v>0.22</v>
      </c>
      <c r="AG2449" s="149">
        <v>0.01</v>
      </c>
      <c r="AH2449" s="151">
        <v>-0.03</v>
      </c>
      <c r="AI2449" s="152">
        <v>-0.17</v>
      </c>
      <c r="AJ2449" s="149">
        <v>0.3</v>
      </c>
      <c r="AK2449" s="149">
        <v>7.0000000000000007E-2</v>
      </c>
      <c r="AL2449" s="150">
        <v>-0.14000000000000001</v>
      </c>
      <c r="AM2449" s="153">
        <f t="shared" si="288"/>
        <v>0.14000000000000001</v>
      </c>
      <c r="AN2449" s="154">
        <f t="shared" si="288"/>
        <v>-0.08</v>
      </c>
      <c r="AO2449" s="154">
        <f t="shared" si="288"/>
        <v>0.11</v>
      </c>
      <c r="AP2449" s="155">
        <f t="shared" si="288"/>
        <v>0</v>
      </c>
      <c r="AQ2449" s="156">
        <f>AVERAGE(Table3[[#This Row],[ HEK293 +Selistat_R1 2]:[ HEK293 +Selistat_R4 5]])</f>
        <v>4.2500000000000003E-2</v>
      </c>
      <c r="AR2449" s="153">
        <f t="shared" si="289"/>
        <v>0.30000000000000004</v>
      </c>
      <c r="AS2449" s="154">
        <f t="shared" si="289"/>
        <v>0.21</v>
      </c>
      <c r="AT2449" s="154">
        <f t="shared" si="289"/>
        <v>0.11</v>
      </c>
      <c r="AU2449" s="157">
        <f t="shared" si="289"/>
        <v>0</v>
      </c>
      <c r="AV2449" s="158">
        <f t="shared" si="290"/>
        <v>0.03</v>
      </c>
      <c r="AW2449" s="154">
        <f t="shared" si="290"/>
        <v>0.28999999999999998</v>
      </c>
      <c r="AX2449" s="154">
        <f t="shared" si="290"/>
        <v>0.17</v>
      </c>
      <c r="AY2449" s="155">
        <f t="shared" si="290"/>
        <v>-0.11000000000000001</v>
      </c>
    </row>
    <row r="2450" spans="1:51" x14ac:dyDescent="0.15">
      <c r="A2450" s="122" t="s">
        <v>11136</v>
      </c>
      <c r="B2450" s="122" t="s">
        <v>11137</v>
      </c>
      <c r="C2450" s="122" t="s">
        <v>11138</v>
      </c>
      <c r="E2450" s="122" t="s">
        <v>11139</v>
      </c>
      <c r="F2450" s="122" t="s">
        <v>5800</v>
      </c>
      <c r="G2450" s="122">
        <v>1</v>
      </c>
      <c r="H2450" s="166">
        <v>0.69645900000000005</v>
      </c>
      <c r="I2450" s="167">
        <v>7.6666700000000004E-2</v>
      </c>
      <c r="J2450" s="168" t="str">
        <f t="shared" si="285"/>
        <v>FALSE</v>
      </c>
      <c r="K2450" s="169">
        <v>0.42283199999999999</v>
      </c>
      <c r="L2450" s="170">
        <f>-LOG10(Table3[[#This Row],[Student''s T-test p-value HEK293 +Selistat_HEK293 UT]])</f>
        <v>0.37383215263819719</v>
      </c>
      <c r="M2450" s="167">
        <v>0.22</v>
      </c>
      <c r="N2450" s="171" t="str">
        <f t="shared" si="286"/>
        <v>FALSE</v>
      </c>
      <c r="O2450" s="146">
        <v>0.36843799999999999</v>
      </c>
      <c r="P2450" s="147">
        <v>-0.21</v>
      </c>
      <c r="Q2450" s="171" t="str">
        <f t="shared" si="287"/>
        <v>FALSE</v>
      </c>
      <c r="R2450" s="122" t="s">
        <v>11140</v>
      </c>
      <c r="S2450" s="122" t="s">
        <v>11699</v>
      </c>
      <c r="T2450" s="122" t="s">
        <v>11142</v>
      </c>
      <c r="U2450" s="172" t="s">
        <v>11143</v>
      </c>
      <c r="V2450" s="122" t="s">
        <v>11700</v>
      </c>
      <c r="W2450" s="148">
        <v>0.76</v>
      </c>
      <c r="X2450" s="149">
        <v>-0.1</v>
      </c>
      <c r="Y2450" s="149">
        <v>-0.25</v>
      </c>
      <c r="Z2450" s="150">
        <v>0.1</v>
      </c>
      <c r="AA2450" s="148">
        <v>0.21</v>
      </c>
      <c r="AB2450" s="149">
        <v>-0.3</v>
      </c>
      <c r="AC2450" s="149">
        <v>0.02</v>
      </c>
      <c r="AD2450" s="151">
        <v>-0.3</v>
      </c>
      <c r="AE2450" s="148">
        <v>0.04</v>
      </c>
      <c r="AF2450" s="149">
        <v>-0.01</v>
      </c>
      <c r="AG2450" s="149">
        <v>-0.21</v>
      </c>
      <c r="AH2450" s="151">
        <v>-0.59</v>
      </c>
      <c r="AI2450" s="152">
        <v>0.22</v>
      </c>
      <c r="AJ2450" s="149">
        <v>0.27</v>
      </c>
      <c r="AK2450" s="149">
        <v>0.02</v>
      </c>
      <c r="AL2450" s="150">
        <v>-0.44</v>
      </c>
      <c r="AM2450" s="153">
        <f t="shared" si="288"/>
        <v>0.55000000000000004</v>
      </c>
      <c r="AN2450" s="154">
        <f t="shared" si="288"/>
        <v>0.19999999999999998</v>
      </c>
      <c r="AO2450" s="154">
        <f t="shared" si="288"/>
        <v>-0.27</v>
      </c>
      <c r="AP2450" s="155">
        <f t="shared" si="288"/>
        <v>0.4</v>
      </c>
      <c r="AQ2450" s="156">
        <f>AVERAGE(Table3[[#This Row],[ HEK293 +Selistat_R1 2]:[ HEK293 +Selistat_R4 5]])</f>
        <v>0.22</v>
      </c>
      <c r="AR2450" s="153">
        <f t="shared" si="289"/>
        <v>-0.16999999999999998</v>
      </c>
      <c r="AS2450" s="154">
        <f t="shared" si="289"/>
        <v>0.28999999999999998</v>
      </c>
      <c r="AT2450" s="154">
        <f t="shared" si="289"/>
        <v>-0.22999999999999998</v>
      </c>
      <c r="AU2450" s="157">
        <f t="shared" si="289"/>
        <v>-0.28999999999999998</v>
      </c>
      <c r="AV2450" s="158">
        <f t="shared" si="290"/>
        <v>1.0000000000000009E-2</v>
      </c>
      <c r="AW2450" s="154">
        <f t="shared" si="290"/>
        <v>0.57000000000000006</v>
      </c>
      <c r="AX2450" s="154">
        <f t="shared" si="290"/>
        <v>0</v>
      </c>
      <c r="AY2450" s="155">
        <f t="shared" si="290"/>
        <v>-0.14000000000000001</v>
      </c>
    </row>
    <row r="2451" spans="1:51" x14ac:dyDescent="0.15">
      <c r="A2451" s="122" t="s">
        <v>10370</v>
      </c>
      <c r="B2451" s="122" t="s">
        <v>10371</v>
      </c>
      <c r="C2451" s="122" t="s">
        <v>10372</v>
      </c>
      <c r="D2451" s="122" t="s">
        <v>2861</v>
      </c>
      <c r="E2451" s="122" t="s">
        <v>10373</v>
      </c>
      <c r="F2451" s="122" t="s">
        <v>4595</v>
      </c>
      <c r="G2451" s="122">
        <v>1</v>
      </c>
      <c r="H2451" s="166">
        <v>0.93704500000000002</v>
      </c>
      <c r="I2451" s="167">
        <v>2.58333E-2</v>
      </c>
      <c r="J2451" s="168" t="str">
        <f t="shared" si="285"/>
        <v>FALSE</v>
      </c>
      <c r="K2451" s="169">
        <v>0.42304799999999998</v>
      </c>
      <c r="L2451" s="170">
        <f>-LOG10(Table3[[#This Row],[Student''s T-test p-value HEK293 +Selistat_HEK293 UT]])</f>
        <v>0.37361035377753127</v>
      </c>
      <c r="M2451" s="167">
        <v>0.42499999999999999</v>
      </c>
      <c r="N2451" s="171" t="str">
        <f t="shared" si="286"/>
        <v>FALSE</v>
      </c>
      <c r="O2451" s="146">
        <v>0.87117599999999995</v>
      </c>
      <c r="P2451" s="147">
        <v>3.2500000000000001E-2</v>
      </c>
      <c r="Q2451" s="171" t="str">
        <f t="shared" si="287"/>
        <v>FALSE</v>
      </c>
      <c r="R2451" s="122" t="s">
        <v>10374</v>
      </c>
      <c r="S2451" s="122" t="s">
        <v>11701</v>
      </c>
      <c r="T2451" s="122" t="s">
        <v>10376</v>
      </c>
      <c r="U2451" s="172" t="s">
        <v>10377</v>
      </c>
      <c r="V2451" s="122" t="s">
        <v>11702</v>
      </c>
      <c r="W2451" s="148">
        <v>-0.39</v>
      </c>
      <c r="X2451" s="149">
        <v>-0.36</v>
      </c>
      <c r="Y2451" s="149">
        <v>1.68</v>
      </c>
      <c r="Z2451" s="150">
        <v>0.18</v>
      </c>
      <c r="AA2451" s="148">
        <v>-0.28000000000000003</v>
      </c>
      <c r="AB2451" s="149">
        <v>-0.23</v>
      </c>
      <c r="AC2451" s="149">
        <v>0.13</v>
      </c>
      <c r="AD2451" s="151">
        <v>-0.21</v>
      </c>
      <c r="AE2451" s="148">
        <v>-0.12</v>
      </c>
      <c r="AF2451" s="149">
        <v>-0.5</v>
      </c>
      <c r="AG2451" s="149">
        <v>-0.6</v>
      </c>
      <c r="AH2451" s="151">
        <v>0</v>
      </c>
      <c r="AI2451" s="152">
        <v>-0.28999999999999998</v>
      </c>
      <c r="AJ2451" s="149">
        <v>-0.53</v>
      </c>
      <c r="AK2451" s="149">
        <v>-0.53</v>
      </c>
      <c r="AL2451" s="150">
        <v>0</v>
      </c>
      <c r="AM2451" s="153">
        <f t="shared" si="288"/>
        <v>-0.10999999999999999</v>
      </c>
      <c r="AN2451" s="154">
        <f t="shared" si="288"/>
        <v>-0.12999999999999998</v>
      </c>
      <c r="AO2451" s="154">
        <f t="shared" si="288"/>
        <v>1.5499999999999998</v>
      </c>
      <c r="AP2451" s="155">
        <f t="shared" si="288"/>
        <v>0.39</v>
      </c>
      <c r="AQ2451" s="156">
        <f>AVERAGE(Table3[[#This Row],[ HEK293 +Selistat_R1 2]:[ HEK293 +Selistat_R4 5]])</f>
        <v>0.42499999999999993</v>
      </c>
      <c r="AR2451" s="153">
        <f t="shared" si="289"/>
        <v>0.16000000000000003</v>
      </c>
      <c r="AS2451" s="154">
        <f t="shared" si="289"/>
        <v>-0.27</v>
      </c>
      <c r="AT2451" s="154">
        <f t="shared" si="289"/>
        <v>-0.73</v>
      </c>
      <c r="AU2451" s="157">
        <f t="shared" si="289"/>
        <v>0.21</v>
      </c>
      <c r="AV2451" s="158">
        <f t="shared" si="290"/>
        <v>-9.9999999999999534E-3</v>
      </c>
      <c r="AW2451" s="154">
        <f t="shared" si="290"/>
        <v>-0.30000000000000004</v>
      </c>
      <c r="AX2451" s="154">
        <f t="shared" si="290"/>
        <v>-0.66</v>
      </c>
      <c r="AY2451" s="155">
        <f t="shared" si="290"/>
        <v>0.21</v>
      </c>
    </row>
    <row r="2452" spans="1:51" x14ac:dyDescent="0.15">
      <c r="A2452" s="122" t="s">
        <v>7070</v>
      </c>
      <c r="B2452" s="122" t="s">
        <v>6965</v>
      </c>
      <c r="C2452" s="122" t="s">
        <v>7071</v>
      </c>
      <c r="D2452" s="122" t="s">
        <v>2848</v>
      </c>
      <c r="E2452" s="122" t="s">
        <v>7072</v>
      </c>
      <c r="F2452" s="122" t="s">
        <v>2848</v>
      </c>
      <c r="G2452" s="122">
        <v>1</v>
      </c>
      <c r="H2452" s="166">
        <v>0.58229500000000001</v>
      </c>
      <c r="I2452" s="167">
        <v>6.3333299999999995E-2</v>
      </c>
      <c r="J2452" s="168" t="str">
        <f t="shared" si="285"/>
        <v>FALSE</v>
      </c>
      <c r="K2452" s="169">
        <v>0.42337000000000002</v>
      </c>
      <c r="L2452" s="170">
        <f>-LOG10(Table3[[#This Row],[Student''s T-test p-value HEK293 +Selistat_HEK293 UT]])</f>
        <v>0.37327991933516569</v>
      </c>
      <c r="M2452" s="167">
        <v>-0.1075</v>
      </c>
      <c r="N2452" s="171" t="str">
        <f t="shared" si="286"/>
        <v>FALSE</v>
      </c>
      <c r="O2452" s="146">
        <v>0.66798599999999997</v>
      </c>
      <c r="P2452" s="147">
        <v>-5.2499999999999998E-2</v>
      </c>
      <c r="Q2452" s="171" t="str">
        <f t="shared" si="287"/>
        <v>FALSE</v>
      </c>
      <c r="R2452" s="122" t="s">
        <v>7073</v>
      </c>
      <c r="S2452" s="122" t="s">
        <v>11703</v>
      </c>
      <c r="T2452" s="122" t="s">
        <v>7075</v>
      </c>
      <c r="U2452" s="172" t="s">
        <v>7076</v>
      </c>
      <c r="V2452" s="122" t="s">
        <v>11704</v>
      </c>
      <c r="W2452" s="148">
        <v>-0.28999999999999998</v>
      </c>
      <c r="X2452" s="149">
        <v>-0.17</v>
      </c>
      <c r="Y2452" s="149">
        <v>-0.37</v>
      </c>
      <c r="Z2452" s="150">
        <v>0.17</v>
      </c>
      <c r="AA2452" s="148">
        <v>-0.02</v>
      </c>
      <c r="AB2452" s="149">
        <v>-7.0000000000000007E-2</v>
      </c>
      <c r="AC2452" s="149">
        <v>-0.16</v>
      </c>
      <c r="AD2452" s="151">
        <v>0.02</v>
      </c>
      <c r="AE2452" s="148">
        <v>-0.19</v>
      </c>
      <c r="AF2452" s="149">
        <v>0.04</v>
      </c>
      <c r="AG2452" s="149">
        <v>0.14000000000000001</v>
      </c>
      <c r="AH2452" s="151">
        <v>0.27</v>
      </c>
      <c r="AI2452" s="152">
        <v>0.05</v>
      </c>
      <c r="AJ2452" s="149">
        <v>0.05</v>
      </c>
      <c r="AK2452" s="149">
        <v>0.06</v>
      </c>
      <c r="AL2452" s="150">
        <v>0.31</v>
      </c>
      <c r="AM2452" s="153">
        <f t="shared" si="288"/>
        <v>-0.26999999999999996</v>
      </c>
      <c r="AN2452" s="154">
        <f t="shared" si="288"/>
        <v>-0.1</v>
      </c>
      <c r="AO2452" s="154">
        <f t="shared" si="288"/>
        <v>-0.21</v>
      </c>
      <c r="AP2452" s="155">
        <f t="shared" si="288"/>
        <v>0.15000000000000002</v>
      </c>
      <c r="AQ2452" s="156">
        <f>AVERAGE(Table3[[#This Row],[ HEK293 +Selistat_R1 2]:[ HEK293 +Selistat_R4 5]])</f>
        <v>-0.10749999999999998</v>
      </c>
      <c r="AR2452" s="153">
        <f t="shared" si="289"/>
        <v>-0.17</v>
      </c>
      <c r="AS2452" s="154">
        <f t="shared" si="289"/>
        <v>0.11000000000000001</v>
      </c>
      <c r="AT2452" s="154">
        <f t="shared" si="289"/>
        <v>0.30000000000000004</v>
      </c>
      <c r="AU2452" s="157">
        <f t="shared" si="289"/>
        <v>0.25</v>
      </c>
      <c r="AV2452" s="158">
        <f t="shared" si="290"/>
        <v>7.0000000000000007E-2</v>
      </c>
      <c r="AW2452" s="154">
        <f t="shared" si="290"/>
        <v>0.12000000000000001</v>
      </c>
      <c r="AX2452" s="154">
        <f t="shared" si="290"/>
        <v>0.22</v>
      </c>
      <c r="AY2452" s="155">
        <f t="shared" si="290"/>
        <v>0.28999999999999998</v>
      </c>
    </row>
    <row r="2453" spans="1:51" x14ac:dyDescent="0.15">
      <c r="A2453" s="122" t="s">
        <v>7463</v>
      </c>
      <c r="C2453" s="122" t="s">
        <v>7464</v>
      </c>
      <c r="E2453" s="122" t="s">
        <v>7465</v>
      </c>
      <c r="G2453" s="122">
        <v>1</v>
      </c>
      <c r="H2453" s="166">
        <v>0.140621</v>
      </c>
      <c r="I2453" s="167">
        <v>0.27083299999999999</v>
      </c>
      <c r="J2453" s="168" t="str">
        <f t="shared" si="285"/>
        <v>FALSE</v>
      </c>
      <c r="K2453" s="169">
        <v>0.42357299999999998</v>
      </c>
      <c r="L2453" s="170">
        <f>-LOG10(Table3[[#This Row],[Student''s T-test p-value HEK293 +Selistat_HEK293 UT]])</f>
        <v>0.3730717311064074</v>
      </c>
      <c r="M2453" s="167">
        <v>-0.105</v>
      </c>
      <c r="N2453" s="171" t="str">
        <f t="shared" si="286"/>
        <v>FALSE</v>
      </c>
      <c r="O2453" s="146">
        <v>0.71774499999999997</v>
      </c>
      <c r="P2453" s="147">
        <v>-5.2499999999999998E-2</v>
      </c>
      <c r="Q2453" s="171" t="str">
        <f t="shared" si="287"/>
        <v>FALSE</v>
      </c>
      <c r="R2453" s="122" t="s">
        <v>442</v>
      </c>
      <c r="S2453" s="122" t="s">
        <v>11573</v>
      </c>
      <c r="T2453" s="122" t="s">
        <v>444</v>
      </c>
      <c r="U2453" s="172" t="s">
        <v>7466</v>
      </c>
      <c r="V2453" s="122" t="s">
        <v>11574</v>
      </c>
      <c r="W2453" s="148">
        <v>-0.38</v>
      </c>
      <c r="X2453" s="149">
        <v>-0.45</v>
      </c>
      <c r="Y2453" s="149">
        <v>-0.38</v>
      </c>
      <c r="Z2453" s="150">
        <v>-0.15</v>
      </c>
      <c r="AA2453" s="148">
        <v>-0.16</v>
      </c>
      <c r="AB2453" s="149">
        <v>-0.47</v>
      </c>
      <c r="AC2453" s="149">
        <v>0.01</v>
      </c>
      <c r="AD2453" s="151">
        <v>-0.32</v>
      </c>
      <c r="AE2453" s="148">
        <v>0.46</v>
      </c>
      <c r="AF2453" s="149">
        <v>0.06</v>
      </c>
      <c r="AG2453" s="149">
        <v>0.28999999999999998</v>
      </c>
      <c r="AH2453" s="151">
        <v>-0.02</v>
      </c>
      <c r="AI2453" s="152">
        <v>0.37</v>
      </c>
      <c r="AJ2453" s="149">
        <v>0.08</v>
      </c>
      <c r="AK2453" s="149">
        <v>0.42</v>
      </c>
      <c r="AL2453" s="150">
        <v>0.13</v>
      </c>
      <c r="AM2453" s="153">
        <f t="shared" si="288"/>
        <v>-0.22</v>
      </c>
      <c r="AN2453" s="154">
        <f t="shared" si="288"/>
        <v>1.9999999999999962E-2</v>
      </c>
      <c r="AO2453" s="154">
        <f t="shared" si="288"/>
        <v>-0.39</v>
      </c>
      <c r="AP2453" s="155">
        <f t="shared" si="288"/>
        <v>0.17</v>
      </c>
      <c r="AQ2453" s="156">
        <f>AVERAGE(Table3[[#This Row],[ HEK293 +Selistat_R1 2]:[ HEK293 +Selistat_R4 5]])</f>
        <v>-0.10500000000000001</v>
      </c>
      <c r="AR2453" s="153">
        <f t="shared" si="289"/>
        <v>0.62</v>
      </c>
      <c r="AS2453" s="154">
        <f t="shared" si="289"/>
        <v>0.53</v>
      </c>
      <c r="AT2453" s="154">
        <f t="shared" si="289"/>
        <v>0.27999999999999997</v>
      </c>
      <c r="AU2453" s="157">
        <f t="shared" si="289"/>
        <v>0.3</v>
      </c>
      <c r="AV2453" s="158">
        <f t="shared" si="290"/>
        <v>0.53</v>
      </c>
      <c r="AW2453" s="154">
        <f t="shared" si="290"/>
        <v>0.54999999999999993</v>
      </c>
      <c r="AX2453" s="154">
        <f t="shared" si="290"/>
        <v>0.41</v>
      </c>
      <c r="AY2453" s="155">
        <f t="shared" si="290"/>
        <v>0.45</v>
      </c>
    </row>
    <row r="2454" spans="1:51" x14ac:dyDescent="0.15">
      <c r="A2454" s="122" t="s">
        <v>8932</v>
      </c>
      <c r="C2454" s="122" t="s">
        <v>8933</v>
      </c>
      <c r="E2454" s="122" t="s">
        <v>8934</v>
      </c>
      <c r="G2454" s="122">
        <v>1</v>
      </c>
      <c r="H2454" s="166">
        <v>0.20862</v>
      </c>
      <c r="I2454" s="167">
        <v>0.17666699999999999</v>
      </c>
      <c r="J2454" s="168" t="str">
        <f t="shared" si="285"/>
        <v>FALSE</v>
      </c>
      <c r="K2454" s="169">
        <v>0.423815</v>
      </c>
      <c r="L2454" s="170">
        <f>-LOG10(Table3[[#This Row],[Student''s T-test p-value HEK293 +Selistat_HEK293 UT]])</f>
        <v>0.37282367645498954</v>
      </c>
      <c r="M2454" s="167">
        <v>-9.5000000000000001E-2</v>
      </c>
      <c r="N2454" s="171" t="str">
        <f t="shared" si="286"/>
        <v>FALSE</v>
      </c>
      <c r="O2454" s="146">
        <v>0.47604099999999999</v>
      </c>
      <c r="P2454" s="147">
        <v>8.5000000000000006E-2</v>
      </c>
      <c r="Q2454" s="171" t="str">
        <f t="shared" si="287"/>
        <v>FALSE</v>
      </c>
      <c r="R2454" s="122" t="s">
        <v>8935</v>
      </c>
      <c r="S2454" s="122" t="s">
        <v>11705</v>
      </c>
      <c r="T2454" s="122" t="s">
        <v>8937</v>
      </c>
      <c r="U2454" s="172" t="s">
        <v>8938</v>
      </c>
      <c r="V2454" s="122" t="s">
        <v>11706</v>
      </c>
      <c r="W2454" s="148">
        <v>-0.49</v>
      </c>
      <c r="X2454" s="149">
        <v>-0.24</v>
      </c>
      <c r="Y2454" s="149">
        <v>-0.25</v>
      </c>
      <c r="Z2454" s="150">
        <v>0</v>
      </c>
      <c r="AA2454" s="148">
        <v>-0.06</v>
      </c>
      <c r="AB2454" s="149">
        <v>-0.27</v>
      </c>
      <c r="AC2454" s="149">
        <v>-0.18</v>
      </c>
      <c r="AD2454" s="151">
        <v>-0.09</v>
      </c>
      <c r="AE2454" s="148">
        <v>0.17</v>
      </c>
      <c r="AF2454" s="149">
        <v>7.0000000000000007E-2</v>
      </c>
      <c r="AG2454" s="149">
        <v>0.28999999999999998</v>
      </c>
      <c r="AH2454" s="151">
        <v>0.28999999999999998</v>
      </c>
      <c r="AI2454" s="152">
        <v>0.23</v>
      </c>
      <c r="AJ2454" s="149">
        <v>-7.0000000000000007E-2</v>
      </c>
      <c r="AK2454" s="149">
        <v>-0.02</v>
      </c>
      <c r="AL2454" s="150">
        <v>0.34</v>
      </c>
      <c r="AM2454" s="153">
        <f t="shared" si="288"/>
        <v>-0.43</v>
      </c>
      <c r="AN2454" s="154">
        <f t="shared" si="288"/>
        <v>3.0000000000000027E-2</v>
      </c>
      <c r="AO2454" s="154">
        <f t="shared" si="288"/>
        <v>-7.0000000000000007E-2</v>
      </c>
      <c r="AP2454" s="155">
        <f t="shared" si="288"/>
        <v>0.09</v>
      </c>
      <c r="AQ2454" s="156">
        <f>AVERAGE(Table3[[#This Row],[ HEK293 +Selistat_R1 2]:[ HEK293 +Selistat_R4 5]])</f>
        <v>-9.5000000000000001E-2</v>
      </c>
      <c r="AR2454" s="153">
        <f t="shared" si="289"/>
        <v>0.23</v>
      </c>
      <c r="AS2454" s="154">
        <f t="shared" si="289"/>
        <v>0.34</v>
      </c>
      <c r="AT2454" s="154">
        <f t="shared" si="289"/>
        <v>0.47</v>
      </c>
      <c r="AU2454" s="157">
        <f t="shared" si="289"/>
        <v>0.38</v>
      </c>
      <c r="AV2454" s="158">
        <f t="shared" si="290"/>
        <v>0.29000000000000004</v>
      </c>
      <c r="AW2454" s="154">
        <f t="shared" si="290"/>
        <v>0.2</v>
      </c>
      <c r="AX2454" s="154">
        <f t="shared" si="290"/>
        <v>0.16</v>
      </c>
      <c r="AY2454" s="155">
        <f t="shared" si="290"/>
        <v>0.43000000000000005</v>
      </c>
    </row>
    <row r="2455" spans="1:51" x14ac:dyDescent="0.15">
      <c r="A2455" s="122" t="s">
        <v>3101</v>
      </c>
      <c r="B2455" s="122" t="s">
        <v>2903</v>
      </c>
      <c r="C2455" s="122" t="s">
        <v>3102</v>
      </c>
      <c r="E2455" s="122" t="s">
        <v>3103</v>
      </c>
      <c r="F2455" s="122" t="s">
        <v>3104</v>
      </c>
      <c r="G2455" s="122">
        <v>1</v>
      </c>
      <c r="H2455" s="166">
        <v>0.64482399999999995</v>
      </c>
      <c r="I2455" s="167">
        <v>5.4166699999999998E-2</v>
      </c>
      <c r="J2455" s="168" t="str">
        <f t="shared" si="285"/>
        <v>FALSE</v>
      </c>
      <c r="K2455" s="169">
        <v>0.42387999999999998</v>
      </c>
      <c r="L2455" s="170">
        <f>-LOG10(Table3[[#This Row],[Student''s T-test p-value HEK293 +Selistat_HEK293 UT]])</f>
        <v>0.37275707433658845</v>
      </c>
      <c r="M2455" s="167">
        <v>-0.125</v>
      </c>
      <c r="N2455" s="171" t="str">
        <f t="shared" si="286"/>
        <v>FALSE</v>
      </c>
      <c r="O2455" s="146">
        <v>0.45162200000000002</v>
      </c>
      <c r="P2455" s="147">
        <v>-7.2499999999999995E-2</v>
      </c>
      <c r="Q2455" s="171" t="str">
        <f t="shared" si="287"/>
        <v>FALSE</v>
      </c>
      <c r="R2455" s="122" t="s">
        <v>3105</v>
      </c>
      <c r="S2455" s="122" t="s">
        <v>7397</v>
      </c>
      <c r="T2455" s="122" t="s">
        <v>7398</v>
      </c>
      <c r="U2455" s="172" t="s">
        <v>2624</v>
      </c>
      <c r="V2455" s="122" t="s">
        <v>7399</v>
      </c>
      <c r="W2455" s="148">
        <v>-0.04</v>
      </c>
      <c r="X2455" s="149">
        <v>-0.28999999999999998</v>
      </c>
      <c r="Y2455" s="149">
        <v>-0.19</v>
      </c>
      <c r="Z2455" s="150">
        <v>-0.19</v>
      </c>
      <c r="AA2455" s="148">
        <v>0.04</v>
      </c>
      <c r="AB2455" s="149">
        <v>-0.45</v>
      </c>
      <c r="AC2455" s="149">
        <v>0.17</v>
      </c>
      <c r="AD2455" s="151">
        <v>0.03</v>
      </c>
      <c r="AE2455" s="148">
        <v>0.24</v>
      </c>
      <c r="AF2455" s="149">
        <v>7.0000000000000007E-2</v>
      </c>
      <c r="AG2455" s="149">
        <v>-0.1</v>
      </c>
      <c r="AH2455" s="151">
        <v>0.01</v>
      </c>
      <c r="AI2455" s="152">
        <v>0.13</v>
      </c>
      <c r="AJ2455" s="149">
        <v>0</v>
      </c>
      <c r="AK2455" s="149">
        <v>0.27</v>
      </c>
      <c r="AL2455" s="150">
        <v>0.11</v>
      </c>
      <c r="AM2455" s="153">
        <f t="shared" si="288"/>
        <v>-0.08</v>
      </c>
      <c r="AN2455" s="154">
        <f t="shared" si="288"/>
        <v>0.16000000000000003</v>
      </c>
      <c r="AO2455" s="154">
        <f t="shared" si="288"/>
        <v>-0.36</v>
      </c>
      <c r="AP2455" s="155">
        <f t="shared" si="288"/>
        <v>-0.22</v>
      </c>
      <c r="AQ2455" s="156">
        <f>AVERAGE(Table3[[#This Row],[ HEK293 +Selistat_R1 2]:[ HEK293 +Selistat_R4 5]])</f>
        <v>-0.125</v>
      </c>
      <c r="AR2455" s="153">
        <f t="shared" si="289"/>
        <v>0.19999999999999998</v>
      </c>
      <c r="AS2455" s="154">
        <f t="shared" si="289"/>
        <v>0.52</v>
      </c>
      <c r="AT2455" s="154">
        <f t="shared" si="289"/>
        <v>-0.27</v>
      </c>
      <c r="AU2455" s="157">
        <f t="shared" si="289"/>
        <v>-1.9999999999999997E-2</v>
      </c>
      <c r="AV2455" s="158">
        <f t="shared" si="290"/>
        <v>0.09</v>
      </c>
      <c r="AW2455" s="154">
        <f t="shared" si="290"/>
        <v>0.45</v>
      </c>
      <c r="AX2455" s="154">
        <f t="shared" si="290"/>
        <v>0.1</v>
      </c>
      <c r="AY2455" s="155">
        <f t="shared" si="290"/>
        <v>0.08</v>
      </c>
    </row>
    <row r="2456" spans="1:51" x14ac:dyDescent="0.15">
      <c r="C2456" s="122" t="s">
        <v>7199</v>
      </c>
      <c r="E2456" s="122" t="s">
        <v>7200</v>
      </c>
      <c r="G2456" s="122">
        <v>6</v>
      </c>
      <c r="H2456" s="166">
        <v>0.90243099999999998</v>
      </c>
      <c r="I2456" s="167">
        <v>5.4166699999999998E-2</v>
      </c>
      <c r="J2456" s="168" t="str">
        <f t="shared" si="285"/>
        <v>FALSE</v>
      </c>
      <c r="K2456" s="169">
        <v>0.42388100000000001</v>
      </c>
      <c r="L2456" s="170">
        <f>-LOG10(Table3[[#This Row],[Student''s T-test p-value HEK293 +Selistat_HEK293 UT]])</f>
        <v>0.372756049768386</v>
      </c>
      <c r="M2456" s="167">
        <v>0.58250000000000002</v>
      </c>
      <c r="N2456" s="171" t="str">
        <f t="shared" si="286"/>
        <v>FALSE</v>
      </c>
      <c r="O2456" s="146">
        <v>0.98416499999999996</v>
      </c>
      <c r="P2456" s="147">
        <v>-5.0000000000000001E-3</v>
      </c>
      <c r="Q2456" s="171" t="str">
        <f t="shared" si="287"/>
        <v>FALSE</v>
      </c>
      <c r="R2456" s="122" t="s">
        <v>1868</v>
      </c>
      <c r="S2456" s="122" t="s">
        <v>1872</v>
      </c>
      <c r="T2456" s="122" t="s">
        <v>1870</v>
      </c>
      <c r="U2456" s="172" t="s">
        <v>7201</v>
      </c>
      <c r="V2456" s="122" t="s">
        <v>7686</v>
      </c>
      <c r="W2456" s="148">
        <v>2.23</v>
      </c>
      <c r="X2456" s="149">
        <v>-7.0000000000000007E-2</v>
      </c>
      <c r="Y2456" s="149">
        <v>-0.27</v>
      </c>
      <c r="Z2456" s="150">
        <v>-0.8</v>
      </c>
      <c r="AA2456" s="148">
        <v>-0.21</v>
      </c>
      <c r="AB2456" s="149">
        <v>-0.09</v>
      </c>
      <c r="AC2456" s="149">
        <v>-0.59</v>
      </c>
      <c r="AD2456" s="151">
        <v>-0.35</v>
      </c>
      <c r="AE2456" s="148">
        <v>-0.8</v>
      </c>
      <c r="AF2456" s="149">
        <v>-0.37</v>
      </c>
      <c r="AG2456" s="149">
        <v>-0.02</v>
      </c>
      <c r="AH2456" s="151">
        <v>-0.9</v>
      </c>
      <c r="AI2456" s="152">
        <v>-0.46</v>
      </c>
      <c r="AJ2456" s="149">
        <v>-0.2</v>
      </c>
      <c r="AK2456" s="149">
        <v>-0.57999999999999996</v>
      </c>
      <c r="AL2456" s="150">
        <v>-0.83</v>
      </c>
      <c r="AM2456" s="153">
        <f t="shared" si="288"/>
        <v>2.44</v>
      </c>
      <c r="AN2456" s="154">
        <f t="shared" si="288"/>
        <v>1.999999999999999E-2</v>
      </c>
      <c r="AO2456" s="154">
        <f t="shared" si="288"/>
        <v>0.31999999999999995</v>
      </c>
      <c r="AP2456" s="155">
        <f t="shared" si="288"/>
        <v>-0.45000000000000007</v>
      </c>
      <c r="AQ2456" s="156">
        <f>AVERAGE(Table3[[#This Row],[ HEK293 +Selistat_R1 2]:[ HEK293 +Selistat_R4 5]])</f>
        <v>0.58249999999999991</v>
      </c>
      <c r="AR2456" s="153">
        <f t="shared" si="289"/>
        <v>-0.59000000000000008</v>
      </c>
      <c r="AS2456" s="154">
        <f t="shared" si="289"/>
        <v>-0.28000000000000003</v>
      </c>
      <c r="AT2456" s="154">
        <f t="shared" si="289"/>
        <v>0.56999999999999995</v>
      </c>
      <c r="AU2456" s="157">
        <f t="shared" si="289"/>
        <v>-0.55000000000000004</v>
      </c>
      <c r="AV2456" s="158">
        <f t="shared" si="290"/>
        <v>-0.25</v>
      </c>
      <c r="AW2456" s="154">
        <f t="shared" si="290"/>
        <v>-0.11000000000000001</v>
      </c>
      <c r="AX2456" s="154">
        <f t="shared" si="290"/>
        <v>1.0000000000000009E-2</v>
      </c>
      <c r="AY2456" s="155">
        <f t="shared" si="290"/>
        <v>-0.48</v>
      </c>
    </row>
    <row r="2457" spans="1:51" x14ac:dyDescent="0.15">
      <c r="A2457" s="122" t="s">
        <v>11707</v>
      </c>
      <c r="B2457" s="122" t="s">
        <v>11708</v>
      </c>
      <c r="C2457" s="122" t="s">
        <v>11709</v>
      </c>
      <c r="E2457" s="122" t="s">
        <v>11710</v>
      </c>
      <c r="F2457" s="122" t="s">
        <v>11711</v>
      </c>
      <c r="G2457" s="122">
        <v>1</v>
      </c>
      <c r="H2457" s="166">
        <v>0.76627699999999999</v>
      </c>
      <c r="I2457" s="167">
        <v>0.06</v>
      </c>
      <c r="J2457" s="168" t="str">
        <f t="shared" si="285"/>
        <v>FALSE</v>
      </c>
      <c r="K2457" s="169">
        <v>0.42418699999999998</v>
      </c>
      <c r="L2457" s="170">
        <f>-LOG10(Table3[[#This Row],[Student''s T-test p-value HEK293 +Selistat_HEK293 UT]])</f>
        <v>0.37244264537810223</v>
      </c>
      <c r="M2457" s="167">
        <v>-9.5000000000000001E-2</v>
      </c>
      <c r="N2457" s="171" t="str">
        <f t="shared" si="286"/>
        <v>FALSE</v>
      </c>
      <c r="O2457" s="146">
        <v>0.67639700000000003</v>
      </c>
      <c r="P2457" s="147">
        <v>0.14499999999999999</v>
      </c>
      <c r="Q2457" s="171" t="str">
        <f t="shared" si="287"/>
        <v>FALSE</v>
      </c>
      <c r="R2457" s="122" t="s">
        <v>11712</v>
      </c>
      <c r="S2457" s="122" t="s">
        <v>11713</v>
      </c>
      <c r="T2457" s="122" t="s">
        <v>11714</v>
      </c>
      <c r="U2457" s="172" t="s">
        <v>11715</v>
      </c>
      <c r="V2457" s="122" t="s">
        <v>11716</v>
      </c>
      <c r="W2457" s="148">
        <v>-0.41</v>
      </c>
      <c r="X2457" s="149">
        <v>-0.01</v>
      </c>
      <c r="Y2457" s="149">
        <v>-0.27</v>
      </c>
      <c r="Z2457" s="150">
        <v>-0.02</v>
      </c>
      <c r="AA2457" s="148">
        <v>-0.22</v>
      </c>
      <c r="AB2457" s="149">
        <v>-7.0000000000000007E-2</v>
      </c>
      <c r="AC2457" s="149">
        <v>-7.0000000000000007E-2</v>
      </c>
      <c r="AD2457" s="151">
        <v>0.03</v>
      </c>
      <c r="AE2457" s="148">
        <v>-0.69</v>
      </c>
      <c r="AF2457" s="149">
        <v>0.72</v>
      </c>
      <c r="AG2457" s="149">
        <v>0.35</v>
      </c>
      <c r="AH2457" s="151">
        <v>0.13</v>
      </c>
      <c r="AI2457" s="152">
        <v>-0.27</v>
      </c>
      <c r="AJ2457" s="149">
        <v>0.33</v>
      </c>
      <c r="AK2457" s="149">
        <v>0.1</v>
      </c>
      <c r="AL2457" s="150">
        <v>-0.23</v>
      </c>
      <c r="AM2457" s="153">
        <f t="shared" si="288"/>
        <v>-0.18999999999999997</v>
      </c>
      <c r="AN2457" s="154">
        <f t="shared" si="288"/>
        <v>6.0000000000000005E-2</v>
      </c>
      <c r="AO2457" s="154">
        <f t="shared" si="288"/>
        <v>-0.2</v>
      </c>
      <c r="AP2457" s="155">
        <f t="shared" si="288"/>
        <v>-0.05</v>
      </c>
      <c r="AQ2457" s="156">
        <f>AVERAGE(Table3[[#This Row],[ HEK293 +Selistat_R1 2]:[ HEK293 +Selistat_R4 5]])</f>
        <v>-9.4999999999999987E-2</v>
      </c>
      <c r="AR2457" s="153">
        <f t="shared" si="289"/>
        <v>-0.47</v>
      </c>
      <c r="AS2457" s="154">
        <f t="shared" si="289"/>
        <v>0.79</v>
      </c>
      <c r="AT2457" s="154">
        <f t="shared" si="289"/>
        <v>0.42</v>
      </c>
      <c r="AU2457" s="157">
        <f t="shared" si="289"/>
        <v>0.1</v>
      </c>
      <c r="AV2457" s="158">
        <f t="shared" si="290"/>
        <v>-5.0000000000000017E-2</v>
      </c>
      <c r="AW2457" s="154">
        <f t="shared" si="290"/>
        <v>0.4</v>
      </c>
      <c r="AX2457" s="154">
        <f t="shared" si="290"/>
        <v>0.17</v>
      </c>
      <c r="AY2457" s="155">
        <f t="shared" si="290"/>
        <v>-0.26</v>
      </c>
    </row>
    <row r="2458" spans="1:51" x14ac:dyDescent="0.15">
      <c r="A2458" s="122" t="s">
        <v>3143</v>
      </c>
      <c r="B2458" s="122" t="s">
        <v>8922</v>
      </c>
      <c r="C2458" s="122" t="s">
        <v>8923</v>
      </c>
      <c r="E2458" s="122" t="s">
        <v>8924</v>
      </c>
      <c r="F2458" s="122" t="s">
        <v>7010</v>
      </c>
      <c r="G2458" s="122">
        <v>2</v>
      </c>
      <c r="H2458" s="166">
        <v>0.96636100000000003</v>
      </c>
      <c r="I2458" s="167">
        <v>-9.16667E-3</v>
      </c>
      <c r="J2458" s="168" t="str">
        <f t="shared" si="285"/>
        <v>FALSE</v>
      </c>
      <c r="K2458" s="169">
        <v>0.42462899999999998</v>
      </c>
      <c r="L2458" s="170">
        <f>-LOG10(Table3[[#This Row],[Student''s T-test p-value HEK293 +Selistat_HEK293 UT]])</f>
        <v>0.37199034905392508</v>
      </c>
      <c r="M2458" s="167">
        <v>-0.17</v>
      </c>
      <c r="N2458" s="171" t="str">
        <f t="shared" si="286"/>
        <v>FALSE</v>
      </c>
      <c r="O2458" s="146">
        <v>0.81994999999999996</v>
      </c>
      <c r="P2458" s="147">
        <v>-7.7499999999999999E-2</v>
      </c>
      <c r="Q2458" s="171" t="str">
        <f t="shared" si="287"/>
        <v>FALSE</v>
      </c>
      <c r="R2458" s="122" t="s">
        <v>8925</v>
      </c>
      <c r="S2458" s="122" t="s">
        <v>11717</v>
      </c>
      <c r="T2458" s="122" t="s">
        <v>8927</v>
      </c>
      <c r="U2458" s="172" t="s">
        <v>8928</v>
      </c>
      <c r="V2458" s="122" t="s">
        <v>11718</v>
      </c>
      <c r="W2458" s="148">
        <v>-0.38</v>
      </c>
      <c r="X2458" s="149">
        <v>-0.32</v>
      </c>
      <c r="Y2458" s="149">
        <v>-0.4</v>
      </c>
      <c r="Z2458" s="150">
        <v>0.28000000000000003</v>
      </c>
      <c r="AA2458" s="148">
        <v>-0.15</v>
      </c>
      <c r="AB2458" s="149">
        <v>-0.3</v>
      </c>
      <c r="AC2458" s="149">
        <v>0.16</v>
      </c>
      <c r="AD2458" s="151">
        <v>0.15</v>
      </c>
      <c r="AE2458" s="148">
        <v>0.04</v>
      </c>
      <c r="AF2458" s="149">
        <v>-0.34</v>
      </c>
      <c r="AG2458" s="149">
        <v>-0.09</v>
      </c>
      <c r="AH2458" s="151">
        <v>0.38</v>
      </c>
      <c r="AI2458" s="152">
        <v>0.21</v>
      </c>
      <c r="AJ2458" s="149">
        <v>-0.66</v>
      </c>
      <c r="AK2458" s="149">
        <v>0.01</v>
      </c>
      <c r="AL2458" s="150">
        <v>0.74</v>
      </c>
      <c r="AM2458" s="153">
        <f t="shared" si="288"/>
        <v>-0.23</v>
      </c>
      <c r="AN2458" s="154">
        <f t="shared" si="288"/>
        <v>-2.0000000000000018E-2</v>
      </c>
      <c r="AO2458" s="154">
        <f t="shared" si="288"/>
        <v>-0.56000000000000005</v>
      </c>
      <c r="AP2458" s="155">
        <f t="shared" si="288"/>
        <v>0.13000000000000003</v>
      </c>
      <c r="AQ2458" s="156">
        <f>AVERAGE(Table3[[#This Row],[ HEK293 +Selistat_R1 2]:[ HEK293 +Selistat_R4 5]])</f>
        <v>-0.17</v>
      </c>
      <c r="AR2458" s="153">
        <f t="shared" si="289"/>
        <v>0.19</v>
      </c>
      <c r="AS2458" s="154">
        <f t="shared" si="289"/>
        <v>-4.0000000000000036E-2</v>
      </c>
      <c r="AT2458" s="154">
        <f t="shared" si="289"/>
        <v>-0.25</v>
      </c>
      <c r="AU2458" s="157">
        <f t="shared" si="289"/>
        <v>0.23</v>
      </c>
      <c r="AV2458" s="158">
        <f t="shared" si="290"/>
        <v>0.36</v>
      </c>
      <c r="AW2458" s="154">
        <f t="shared" si="290"/>
        <v>-0.36000000000000004</v>
      </c>
      <c r="AX2458" s="154">
        <f t="shared" si="290"/>
        <v>-0.15</v>
      </c>
      <c r="AY2458" s="155">
        <f t="shared" si="290"/>
        <v>0.59</v>
      </c>
    </row>
    <row r="2459" spans="1:51" x14ac:dyDescent="0.15">
      <c r="A2459" s="122" t="s">
        <v>11136</v>
      </c>
      <c r="B2459" s="122" t="s">
        <v>11137</v>
      </c>
      <c r="C2459" s="122" t="s">
        <v>11138</v>
      </c>
      <c r="E2459" s="122" t="s">
        <v>11139</v>
      </c>
      <c r="F2459" s="122" t="s">
        <v>5800</v>
      </c>
      <c r="G2459" s="122">
        <v>1</v>
      </c>
      <c r="H2459" s="166">
        <v>0.11271</v>
      </c>
      <c r="I2459" s="167">
        <v>0.283333</v>
      </c>
      <c r="J2459" s="168" t="str">
        <f t="shared" si="285"/>
        <v>FALSE</v>
      </c>
      <c r="K2459" s="169">
        <v>0.42483100000000001</v>
      </c>
      <c r="L2459" s="170">
        <f>-LOG10(Table3[[#This Row],[Student''s T-test p-value HEK293 +Selistat_HEK293 UT]])</f>
        <v>0.37178380021819868</v>
      </c>
      <c r="M2459" s="167">
        <v>0.12</v>
      </c>
      <c r="N2459" s="171" t="str">
        <f t="shared" si="286"/>
        <v>FALSE</v>
      </c>
      <c r="O2459" s="146">
        <v>0.36981399999999998</v>
      </c>
      <c r="P2459" s="147">
        <v>-0.23</v>
      </c>
      <c r="Q2459" s="171" t="str">
        <f t="shared" si="287"/>
        <v>FALSE</v>
      </c>
      <c r="R2459" s="122" t="s">
        <v>11140</v>
      </c>
      <c r="S2459" s="122" t="s">
        <v>11719</v>
      </c>
      <c r="T2459" s="122" t="s">
        <v>11142</v>
      </c>
      <c r="U2459" s="172" t="s">
        <v>11143</v>
      </c>
      <c r="V2459" s="122" t="s">
        <v>11720</v>
      </c>
      <c r="W2459" s="148">
        <v>0.03</v>
      </c>
      <c r="X2459" s="149">
        <v>-0.21</v>
      </c>
      <c r="Y2459" s="149">
        <v>-0.1</v>
      </c>
      <c r="Z2459" s="150">
        <v>-0.22</v>
      </c>
      <c r="AA2459" s="148">
        <v>7.0000000000000007E-2</v>
      </c>
      <c r="AB2459" s="149">
        <v>-0.38</v>
      </c>
      <c r="AC2459" s="149">
        <v>-0.16</v>
      </c>
      <c r="AD2459" s="151">
        <v>-0.51</v>
      </c>
      <c r="AE2459" s="148">
        <v>0.12</v>
      </c>
      <c r="AF2459" s="149">
        <v>0.18</v>
      </c>
      <c r="AG2459" s="149">
        <v>0.12</v>
      </c>
      <c r="AH2459" s="151">
        <v>-0.4</v>
      </c>
      <c r="AI2459" s="152">
        <v>0.44</v>
      </c>
      <c r="AJ2459" s="149">
        <v>0.65</v>
      </c>
      <c r="AK2459" s="149">
        <v>0.08</v>
      </c>
      <c r="AL2459" s="150">
        <v>-0.23</v>
      </c>
      <c r="AM2459" s="153">
        <f t="shared" si="288"/>
        <v>-4.0000000000000008E-2</v>
      </c>
      <c r="AN2459" s="154">
        <f t="shared" si="288"/>
        <v>0.17</v>
      </c>
      <c r="AO2459" s="154">
        <f t="shared" si="288"/>
        <v>0.06</v>
      </c>
      <c r="AP2459" s="155">
        <f t="shared" si="288"/>
        <v>0.29000000000000004</v>
      </c>
      <c r="AQ2459" s="156">
        <f>AVERAGE(Table3[[#This Row],[ HEK293 +Selistat_R1 2]:[ HEK293 +Selistat_R4 5]])</f>
        <v>0.12000000000000001</v>
      </c>
      <c r="AR2459" s="153">
        <f t="shared" si="289"/>
        <v>4.9999999999999989E-2</v>
      </c>
      <c r="AS2459" s="154">
        <f t="shared" si="289"/>
        <v>0.56000000000000005</v>
      </c>
      <c r="AT2459" s="154">
        <f t="shared" si="289"/>
        <v>0.28000000000000003</v>
      </c>
      <c r="AU2459" s="157">
        <f t="shared" si="289"/>
        <v>0.10999999999999999</v>
      </c>
      <c r="AV2459" s="158">
        <f t="shared" si="290"/>
        <v>0.37</v>
      </c>
      <c r="AW2459" s="154">
        <f t="shared" si="290"/>
        <v>1.03</v>
      </c>
      <c r="AX2459" s="154">
        <f t="shared" si="290"/>
        <v>0.24</v>
      </c>
      <c r="AY2459" s="155">
        <f t="shared" si="290"/>
        <v>0.28000000000000003</v>
      </c>
    </row>
    <row r="2460" spans="1:51" x14ac:dyDescent="0.15">
      <c r="A2460" s="122" t="s">
        <v>4837</v>
      </c>
      <c r="B2460" s="122" t="s">
        <v>4838</v>
      </c>
      <c r="C2460" s="122" t="s">
        <v>4839</v>
      </c>
      <c r="E2460" s="122" t="s">
        <v>4840</v>
      </c>
      <c r="G2460" s="122">
        <v>1</v>
      </c>
      <c r="H2460" s="166">
        <v>0.366124</v>
      </c>
      <c r="I2460" s="167">
        <v>0.154167</v>
      </c>
      <c r="J2460" s="168" t="str">
        <f t="shared" si="285"/>
        <v>FALSE</v>
      </c>
      <c r="K2460" s="169">
        <v>0.42492799999999997</v>
      </c>
      <c r="L2460" s="170">
        <f>-LOG10(Table3[[#This Row],[Student''s T-test p-value HEK293 +Selistat_HEK293 UT]])</f>
        <v>0.37168465077717466</v>
      </c>
      <c r="M2460" s="167">
        <v>-7.4999999999999997E-2</v>
      </c>
      <c r="N2460" s="171" t="str">
        <f t="shared" si="286"/>
        <v>FALSE</v>
      </c>
      <c r="O2460" s="146">
        <v>0.91517499999999996</v>
      </c>
      <c r="P2460" s="147">
        <v>-2.75E-2</v>
      </c>
      <c r="Q2460" s="171" t="str">
        <f t="shared" si="287"/>
        <v>FALSE</v>
      </c>
      <c r="R2460" s="122" t="s">
        <v>535</v>
      </c>
      <c r="S2460" s="122" t="s">
        <v>5922</v>
      </c>
      <c r="T2460" s="122" t="s">
        <v>537</v>
      </c>
      <c r="U2460" s="172" t="s">
        <v>4842</v>
      </c>
      <c r="V2460" s="122" t="s">
        <v>5923</v>
      </c>
      <c r="W2460" s="148">
        <v>-0.24</v>
      </c>
      <c r="X2460" s="149">
        <v>-0.21</v>
      </c>
      <c r="Y2460" s="149">
        <v>-0.31</v>
      </c>
      <c r="Z2460" s="150">
        <v>-0.11</v>
      </c>
      <c r="AA2460" s="148">
        <v>-0.34</v>
      </c>
      <c r="AB2460" s="149">
        <v>-0.19</v>
      </c>
      <c r="AC2460" s="149">
        <v>-0.03</v>
      </c>
      <c r="AD2460" s="151">
        <v>-0.01</v>
      </c>
      <c r="AE2460" s="148">
        <v>0.36</v>
      </c>
      <c r="AF2460" s="149">
        <v>0.11</v>
      </c>
      <c r="AG2460" s="149">
        <v>-0.51</v>
      </c>
      <c r="AH2460" s="151">
        <v>0.49</v>
      </c>
      <c r="AI2460" s="152">
        <v>-0.02</v>
      </c>
      <c r="AJ2460" s="149">
        <v>-7.0000000000000007E-2</v>
      </c>
      <c r="AK2460" s="149">
        <v>0.27</v>
      </c>
      <c r="AL2460" s="150">
        <v>0.38</v>
      </c>
      <c r="AM2460" s="153">
        <f t="shared" si="288"/>
        <v>0.10000000000000003</v>
      </c>
      <c r="AN2460" s="154">
        <f t="shared" si="288"/>
        <v>-1.999999999999999E-2</v>
      </c>
      <c r="AO2460" s="154">
        <f t="shared" si="288"/>
        <v>-0.28000000000000003</v>
      </c>
      <c r="AP2460" s="155">
        <f t="shared" si="288"/>
        <v>-0.1</v>
      </c>
      <c r="AQ2460" s="156">
        <f>AVERAGE(Table3[[#This Row],[ HEK293 +Selistat_R1 2]:[ HEK293 +Selistat_R4 5]])</f>
        <v>-7.4999999999999997E-2</v>
      </c>
      <c r="AR2460" s="153">
        <f t="shared" si="289"/>
        <v>0.7</v>
      </c>
      <c r="AS2460" s="154">
        <f t="shared" si="289"/>
        <v>0.3</v>
      </c>
      <c r="AT2460" s="154">
        <f t="shared" si="289"/>
        <v>-0.48</v>
      </c>
      <c r="AU2460" s="157">
        <f t="shared" si="289"/>
        <v>0.5</v>
      </c>
      <c r="AV2460" s="158">
        <f t="shared" si="290"/>
        <v>0.32</v>
      </c>
      <c r="AW2460" s="154">
        <f t="shared" si="290"/>
        <v>0.12</v>
      </c>
      <c r="AX2460" s="154">
        <f t="shared" si="290"/>
        <v>0.30000000000000004</v>
      </c>
      <c r="AY2460" s="155">
        <f t="shared" si="290"/>
        <v>0.39</v>
      </c>
    </row>
    <row r="2461" spans="1:51" x14ac:dyDescent="0.15">
      <c r="A2461" s="122" t="s">
        <v>3143</v>
      </c>
      <c r="B2461" s="122" t="s">
        <v>2961</v>
      </c>
      <c r="C2461" s="122" t="s">
        <v>4987</v>
      </c>
      <c r="D2461" s="122" t="s">
        <v>2848</v>
      </c>
      <c r="E2461" s="122" t="s">
        <v>4988</v>
      </c>
      <c r="F2461" s="122" t="s">
        <v>4989</v>
      </c>
      <c r="G2461" s="122">
        <v>2</v>
      </c>
      <c r="H2461" s="166">
        <v>0.56711</v>
      </c>
      <c r="I2461" s="167">
        <v>-0.111667</v>
      </c>
      <c r="J2461" s="168" t="str">
        <f t="shared" si="285"/>
        <v>FALSE</v>
      </c>
      <c r="K2461" s="169">
        <v>0.42529800000000001</v>
      </c>
      <c r="L2461" s="170">
        <f>-LOG10(Table3[[#This Row],[Student''s T-test p-value HEK293 +Selistat_HEK293 UT]])</f>
        <v>0.3713066595878956</v>
      </c>
      <c r="M2461" s="167">
        <v>-0.19</v>
      </c>
      <c r="N2461" s="171" t="str">
        <f t="shared" si="286"/>
        <v>FALSE</v>
      </c>
      <c r="O2461" s="146">
        <v>0.63178800000000002</v>
      </c>
      <c r="P2461" s="147">
        <v>-0.13500000000000001</v>
      </c>
      <c r="Q2461" s="171" t="str">
        <f t="shared" si="287"/>
        <v>FALSE</v>
      </c>
      <c r="R2461" s="122" t="s">
        <v>4990</v>
      </c>
      <c r="S2461" s="122" t="s">
        <v>11721</v>
      </c>
      <c r="T2461" s="122" t="s">
        <v>4992</v>
      </c>
      <c r="U2461" s="172" t="s">
        <v>4993</v>
      </c>
      <c r="V2461" s="122" t="s">
        <v>11722</v>
      </c>
      <c r="W2461" s="148">
        <v>-0.42</v>
      </c>
      <c r="X2461" s="149">
        <v>-0.43</v>
      </c>
      <c r="Y2461" s="149">
        <v>-0.05</v>
      </c>
      <c r="Z2461" s="150">
        <v>0.34</v>
      </c>
      <c r="AA2461" s="148">
        <v>-0.2</v>
      </c>
      <c r="AB2461" s="149">
        <v>-0.13</v>
      </c>
      <c r="AC2461" s="149">
        <v>0.22</v>
      </c>
      <c r="AD2461" s="151">
        <v>0.31</v>
      </c>
      <c r="AE2461" s="148">
        <v>0.01</v>
      </c>
      <c r="AF2461" s="149">
        <v>-0.38</v>
      </c>
      <c r="AG2461" s="149">
        <v>-0.2</v>
      </c>
      <c r="AH2461" s="151">
        <v>0.21</v>
      </c>
      <c r="AI2461" s="152">
        <v>0.23</v>
      </c>
      <c r="AJ2461" s="149">
        <v>-0.5</v>
      </c>
      <c r="AK2461" s="149">
        <v>-0.14000000000000001</v>
      </c>
      <c r="AL2461" s="150">
        <v>0.59</v>
      </c>
      <c r="AM2461" s="153">
        <f t="shared" si="288"/>
        <v>-0.21999999999999997</v>
      </c>
      <c r="AN2461" s="154">
        <f t="shared" si="288"/>
        <v>-0.3</v>
      </c>
      <c r="AO2461" s="154">
        <f t="shared" si="288"/>
        <v>-0.27</v>
      </c>
      <c r="AP2461" s="155">
        <f t="shared" si="288"/>
        <v>3.0000000000000027E-2</v>
      </c>
      <c r="AQ2461" s="156">
        <f>AVERAGE(Table3[[#This Row],[ HEK293 +Selistat_R1 2]:[ HEK293 +Selistat_R4 5]])</f>
        <v>-0.19</v>
      </c>
      <c r="AR2461" s="153">
        <f t="shared" si="289"/>
        <v>0.21000000000000002</v>
      </c>
      <c r="AS2461" s="154">
        <f t="shared" si="289"/>
        <v>-0.25</v>
      </c>
      <c r="AT2461" s="154">
        <f t="shared" si="289"/>
        <v>-0.42000000000000004</v>
      </c>
      <c r="AU2461" s="157">
        <f t="shared" si="289"/>
        <v>-0.1</v>
      </c>
      <c r="AV2461" s="158">
        <f t="shared" si="290"/>
        <v>0.43000000000000005</v>
      </c>
      <c r="AW2461" s="154">
        <f t="shared" si="290"/>
        <v>-0.37</v>
      </c>
      <c r="AX2461" s="154">
        <f t="shared" si="290"/>
        <v>-0.36</v>
      </c>
      <c r="AY2461" s="155">
        <f t="shared" si="290"/>
        <v>0.27999999999999997</v>
      </c>
    </row>
    <row r="2462" spans="1:51" x14ac:dyDescent="0.15">
      <c r="A2462" s="122" t="s">
        <v>9303</v>
      </c>
      <c r="B2462" s="122" t="s">
        <v>9304</v>
      </c>
      <c r="C2462" s="122" t="s">
        <v>9305</v>
      </c>
      <c r="D2462" s="122" t="s">
        <v>2848</v>
      </c>
      <c r="E2462" s="122" t="s">
        <v>9306</v>
      </c>
      <c r="F2462" s="122" t="s">
        <v>9307</v>
      </c>
      <c r="G2462" s="122">
        <v>1</v>
      </c>
      <c r="H2462" s="166">
        <v>0.47803600000000002</v>
      </c>
      <c r="I2462" s="167">
        <v>0.56000000000000005</v>
      </c>
      <c r="J2462" s="168" t="str">
        <f t="shared" si="285"/>
        <v>FALSE</v>
      </c>
      <c r="K2462" s="169">
        <v>0.42695</v>
      </c>
      <c r="L2462" s="170">
        <f>-LOG10(Table3[[#This Row],[Student''s T-test p-value HEK293 +Selistat_HEK293 UT]])</f>
        <v>0.36962298210740774</v>
      </c>
      <c r="M2462" s="167">
        <v>1.1625000000000001</v>
      </c>
      <c r="N2462" s="171" t="str">
        <f t="shared" si="286"/>
        <v>FALSE</v>
      </c>
      <c r="O2462" s="146">
        <v>0.63499499999999998</v>
      </c>
      <c r="P2462" s="147">
        <v>-7.2499999999999995E-2</v>
      </c>
      <c r="Q2462" s="171" t="str">
        <f t="shared" si="287"/>
        <v>FALSE</v>
      </c>
      <c r="R2462" s="122" t="s">
        <v>9308</v>
      </c>
      <c r="S2462" s="122" t="s">
        <v>11723</v>
      </c>
      <c r="T2462" s="122" t="s">
        <v>9310</v>
      </c>
      <c r="U2462" s="172" t="s">
        <v>9311</v>
      </c>
      <c r="V2462" s="122" t="s">
        <v>11724</v>
      </c>
      <c r="W2462" s="148">
        <v>3.48</v>
      </c>
      <c r="X2462" s="149">
        <v>-1.88</v>
      </c>
      <c r="Y2462" s="149">
        <v>-2.0699999999999998</v>
      </c>
      <c r="Z2462" s="150">
        <v>-1.89</v>
      </c>
      <c r="AA2462" s="148">
        <v>-1.55</v>
      </c>
      <c r="AB2462" s="149">
        <v>-1.59</v>
      </c>
      <c r="AC2462" s="149">
        <v>-1.71</v>
      </c>
      <c r="AD2462" s="151">
        <v>-2.16</v>
      </c>
      <c r="AE2462" s="148">
        <v>-1.62</v>
      </c>
      <c r="AF2462" s="149">
        <v>-1.41</v>
      </c>
      <c r="AG2462" s="149">
        <v>-1.64</v>
      </c>
      <c r="AH2462" s="151">
        <v>-1.45</v>
      </c>
      <c r="AI2462" s="152">
        <v>-1.33</v>
      </c>
      <c r="AJ2462" s="149">
        <v>-1.1499999999999999</v>
      </c>
      <c r="AK2462" s="149">
        <v>-1.73</v>
      </c>
      <c r="AL2462" s="150">
        <v>-1.62</v>
      </c>
      <c r="AM2462" s="153">
        <f t="shared" si="288"/>
        <v>5.03</v>
      </c>
      <c r="AN2462" s="154">
        <f t="shared" si="288"/>
        <v>-0.28999999999999981</v>
      </c>
      <c r="AO2462" s="154">
        <f t="shared" si="288"/>
        <v>-0.35999999999999988</v>
      </c>
      <c r="AP2462" s="155">
        <f t="shared" si="288"/>
        <v>0.27000000000000024</v>
      </c>
      <c r="AQ2462" s="156">
        <f>AVERAGE(Table3[[#This Row],[ HEK293 +Selistat_R1 2]:[ HEK293 +Selistat_R4 5]])</f>
        <v>1.1625000000000003</v>
      </c>
      <c r="AR2462" s="153">
        <f t="shared" si="289"/>
        <v>-7.0000000000000062E-2</v>
      </c>
      <c r="AS2462" s="154">
        <f t="shared" si="289"/>
        <v>0.18000000000000016</v>
      </c>
      <c r="AT2462" s="154">
        <f t="shared" si="289"/>
        <v>7.0000000000000062E-2</v>
      </c>
      <c r="AU2462" s="157">
        <f t="shared" si="289"/>
        <v>0.71000000000000019</v>
      </c>
      <c r="AV2462" s="158">
        <f t="shared" si="290"/>
        <v>0.21999999999999997</v>
      </c>
      <c r="AW2462" s="154">
        <f t="shared" si="290"/>
        <v>0.44000000000000017</v>
      </c>
      <c r="AX2462" s="154">
        <f t="shared" si="290"/>
        <v>-2.0000000000000018E-2</v>
      </c>
      <c r="AY2462" s="155">
        <f t="shared" si="290"/>
        <v>0.54</v>
      </c>
    </row>
    <row r="2463" spans="1:51" x14ac:dyDescent="0.15">
      <c r="A2463" s="122" t="s">
        <v>11725</v>
      </c>
      <c r="B2463" s="122" t="s">
        <v>3055</v>
      </c>
      <c r="C2463" s="122" t="s">
        <v>11726</v>
      </c>
      <c r="E2463" s="122" t="s">
        <v>11727</v>
      </c>
      <c r="G2463" s="122">
        <v>1</v>
      </c>
      <c r="H2463" s="166">
        <v>0.854935</v>
      </c>
      <c r="I2463" s="167">
        <v>3.1666699999999999E-2</v>
      </c>
      <c r="J2463" s="168" t="str">
        <f t="shared" si="285"/>
        <v>FALSE</v>
      </c>
      <c r="K2463" s="169">
        <v>0.42769299999999999</v>
      </c>
      <c r="L2463" s="170">
        <f>-LOG10(Table3[[#This Row],[Student''s T-test p-value HEK293 +Selistat_HEK293 UT]])</f>
        <v>0.36886785773068331</v>
      </c>
      <c r="M2463" s="167">
        <v>-0.17249999999999999</v>
      </c>
      <c r="N2463" s="171" t="str">
        <f t="shared" si="286"/>
        <v>FALSE</v>
      </c>
      <c r="O2463" s="146">
        <v>0.85562300000000002</v>
      </c>
      <c r="P2463" s="147">
        <v>-3.7499999999999999E-2</v>
      </c>
      <c r="Q2463" s="171" t="str">
        <f t="shared" si="287"/>
        <v>FALSE</v>
      </c>
      <c r="R2463" s="122" t="s">
        <v>11728</v>
      </c>
      <c r="S2463" s="122" t="s">
        <v>11729</v>
      </c>
      <c r="T2463" s="122" t="s">
        <v>11730</v>
      </c>
      <c r="U2463" s="172" t="s">
        <v>11731</v>
      </c>
      <c r="V2463" s="122" t="s">
        <v>11732</v>
      </c>
      <c r="W2463" s="148">
        <v>-0.35</v>
      </c>
      <c r="X2463" s="149">
        <v>-0.33</v>
      </c>
      <c r="Y2463" s="149">
        <v>-0.51</v>
      </c>
      <c r="Z2463" s="150">
        <v>0.3</v>
      </c>
      <c r="AA2463" s="148">
        <v>0.05</v>
      </c>
      <c r="AB2463" s="149">
        <v>-0.3</v>
      </c>
      <c r="AC2463" s="149">
        <v>-0.09</v>
      </c>
      <c r="AD2463" s="151">
        <v>0.14000000000000001</v>
      </c>
      <c r="AE2463" s="148">
        <v>0.15</v>
      </c>
      <c r="AF2463" s="149">
        <v>-0.3</v>
      </c>
      <c r="AG2463" s="149">
        <v>0.45</v>
      </c>
      <c r="AH2463" s="151">
        <v>-0.04</v>
      </c>
      <c r="AI2463" s="152">
        <v>0.14000000000000001</v>
      </c>
      <c r="AJ2463" s="149">
        <v>-0.22</v>
      </c>
      <c r="AK2463" s="149">
        <v>0.14000000000000001</v>
      </c>
      <c r="AL2463" s="150">
        <v>0.35</v>
      </c>
      <c r="AM2463" s="153">
        <f t="shared" si="288"/>
        <v>-0.39999999999999997</v>
      </c>
      <c r="AN2463" s="154">
        <f t="shared" si="288"/>
        <v>-3.0000000000000027E-2</v>
      </c>
      <c r="AO2463" s="154">
        <f t="shared" si="288"/>
        <v>-0.42000000000000004</v>
      </c>
      <c r="AP2463" s="155">
        <f t="shared" si="288"/>
        <v>0.15999999999999998</v>
      </c>
      <c r="AQ2463" s="156">
        <f>AVERAGE(Table3[[#This Row],[ HEK293 +Selistat_R1 2]:[ HEK293 +Selistat_R4 5]])</f>
        <v>-0.17250000000000004</v>
      </c>
      <c r="AR2463" s="153">
        <f t="shared" si="289"/>
        <v>9.9999999999999992E-2</v>
      </c>
      <c r="AS2463" s="154">
        <f t="shared" si="289"/>
        <v>0</v>
      </c>
      <c r="AT2463" s="154">
        <f t="shared" si="289"/>
        <v>0.54</v>
      </c>
      <c r="AU2463" s="157">
        <f t="shared" si="289"/>
        <v>-0.18000000000000002</v>
      </c>
      <c r="AV2463" s="158">
        <f t="shared" si="290"/>
        <v>9.0000000000000011E-2</v>
      </c>
      <c r="AW2463" s="154">
        <f t="shared" si="290"/>
        <v>7.9999999999999988E-2</v>
      </c>
      <c r="AX2463" s="154">
        <f t="shared" si="290"/>
        <v>0.23</v>
      </c>
      <c r="AY2463" s="155">
        <f t="shared" si="290"/>
        <v>0.20999999999999996</v>
      </c>
    </row>
    <row r="2464" spans="1:51" x14ac:dyDescent="0.15">
      <c r="A2464" s="122" t="s">
        <v>5202</v>
      </c>
      <c r="C2464" s="122" t="s">
        <v>3881</v>
      </c>
      <c r="E2464" s="122" t="s">
        <v>5203</v>
      </c>
      <c r="F2464" s="122" t="s">
        <v>5204</v>
      </c>
      <c r="G2464" s="122">
        <v>1</v>
      </c>
      <c r="H2464" s="166">
        <v>3.5187000000000003E-2</v>
      </c>
      <c r="I2464" s="167">
        <v>0.56999999999999995</v>
      </c>
      <c r="J2464" s="168" t="str">
        <f t="shared" si="285"/>
        <v>FALSE</v>
      </c>
      <c r="K2464" s="169">
        <v>0.42837199999999998</v>
      </c>
      <c r="L2464" s="170">
        <f>-LOG10(Table3[[#This Row],[Student''s T-test p-value HEK293 +Selistat_HEK293 UT]])</f>
        <v>0.36817892402810043</v>
      </c>
      <c r="M2464" s="167">
        <v>0.14749999999999999</v>
      </c>
      <c r="N2464" s="171" t="str">
        <f t="shared" si="286"/>
        <v>FALSE</v>
      </c>
      <c r="O2464" s="146">
        <v>0.35574899999999998</v>
      </c>
      <c r="P2464" s="147">
        <v>-0.27750000000000002</v>
      </c>
      <c r="Q2464" s="171" t="str">
        <f t="shared" si="287"/>
        <v>FALSE</v>
      </c>
      <c r="R2464" s="122" t="s">
        <v>17</v>
      </c>
      <c r="S2464" s="122" t="s">
        <v>11733</v>
      </c>
      <c r="T2464" s="122" t="s">
        <v>19</v>
      </c>
      <c r="U2464" s="172" t="s">
        <v>5205</v>
      </c>
      <c r="V2464" s="122" t="s">
        <v>11734</v>
      </c>
      <c r="W2464" s="148">
        <v>-0.56999999999999995</v>
      </c>
      <c r="X2464" s="149">
        <v>-0.36</v>
      </c>
      <c r="Y2464" s="149">
        <v>-0.05</v>
      </c>
      <c r="Z2464" s="150">
        <v>-0.46</v>
      </c>
      <c r="AA2464" s="148">
        <v>-0.36</v>
      </c>
      <c r="AB2464" s="149">
        <v>-0.48</v>
      </c>
      <c r="AC2464" s="149">
        <v>-0.3</v>
      </c>
      <c r="AD2464" s="151">
        <v>-0.89</v>
      </c>
      <c r="AE2464" s="148">
        <v>0.17</v>
      </c>
      <c r="AF2464" s="149">
        <v>-0.26</v>
      </c>
      <c r="AG2464" s="149">
        <v>-0.13</v>
      </c>
      <c r="AH2464" s="151">
        <v>0.76</v>
      </c>
      <c r="AI2464" s="152">
        <v>0.23</v>
      </c>
      <c r="AJ2464" s="149">
        <v>0.13</v>
      </c>
      <c r="AK2464" s="149">
        <v>0.85</v>
      </c>
      <c r="AL2464" s="150">
        <v>0.44</v>
      </c>
      <c r="AM2464" s="153">
        <f t="shared" si="288"/>
        <v>-0.20999999999999996</v>
      </c>
      <c r="AN2464" s="154">
        <f t="shared" si="288"/>
        <v>0.12</v>
      </c>
      <c r="AO2464" s="154">
        <f t="shared" si="288"/>
        <v>0.25</v>
      </c>
      <c r="AP2464" s="155">
        <f t="shared" si="288"/>
        <v>0.43</v>
      </c>
      <c r="AQ2464" s="156">
        <f>AVERAGE(Table3[[#This Row],[ HEK293 +Selistat_R1 2]:[ HEK293 +Selistat_R4 5]])</f>
        <v>0.14750000000000002</v>
      </c>
      <c r="AR2464" s="153">
        <f t="shared" si="289"/>
        <v>0.53</v>
      </c>
      <c r="AS2464" s="154">
        <f t="shared" si="289"/>
        <v>0.21999999999999997</v>
      </c>
      <c r="AT2464" s="154">
        <f t="shared" si="289"/>
        <v>0.16999999999999998</v>
      </c>
      <c r="AU2464" s="157">
        <f t="shared" si="289"/>
        <v>1.65</v>
      </c>
      <c r="AV2464" s="158">
        <f t="shared" si="290"/>
        <v>0.59</v>
      </c>
      <c r="AW2464" s="154">
        <f t="shared" si="290"/>
        <v>0.61</v>
      </c>
      <c r="AX2464" s="154">
        <f t="shared" si="290"/>
        <v>1.1499999999999999</v>
      </c>
      <c r="AY2464" s="155">
        <f t="shared" si="290"/>
        <v>1.33</v>
      </c>
    </row>
    <row r="2465" spans="1:51" x14ac:dyDescent="0.15">
      <c r="A2465" s="122" t="s">
        <v>11735</v>
      </c>
      <c r="B2465" s="122" t="s">
        <v>3463</v>
      </c>
      <c r="C2465" s="122" t="s">
        <v>11736</v>
      </c>
      <c r="D2465" s="122" t="s">
        <v>2861</v>
      </c>
      <c r="E2465" s="122" t="s">
        <v>11737</v>
      </c>
      <c r="F2465" s="122" t="s">
        <v>11738</v>
      </c>
      <c r="G2465" s="122">
        <v>2</v>
      </c>
      <c r="H2465" s="166">
        <v>0.92732899999999996</v>
      </c>
      <c r="I2465" s="167">
        <v>6.6666599999999996E-3</v>
      </c>
      <c r="J2465" s="168" t="str">
        <f t="shared" si="285"/>
        <v>FALSE</v>
      </c>
      <c r="K2465" s="169">
        <v>0.42857600000000001</v>
      </c>
      <c r="L2465" s="170">
        <f>-LOG10(Table3[[#This Row],[Student''s T-test p-value HEK293 +Selistat_HEK293 UT]])</f>
        <v>0.36797215284482709</v>
      </c>
      <c r="M2465" s="167">
        <v>-5.7500000000000002E-2</v>
      </c>
      <c r="N2465" s="171" t="str">
        <f t="shared" si="286"/>
        <v>FALSE</v>
      </c>
      <c r="O2465" s="146">
        <v>0.41772700000000001</v>
      </c>
      <c r="P2465" s="147">
        <v>8.7499999999999994E-2</v>
      </c>
      <c r="Q2465" s="171" t="str">
        <f t="shared" si="287"/>
        <v>FALSE</v>
      </c>
      <c r="R2465" s="122" t="s">
        <v>998</v>
      </c>
      <c r="S2465" s="122" t="s">
        <v>11739</v>
      </c>
      <c r="T2465" s="122" t="s">
        <v>1000</v>
      </c>
      <c r="U2465" s="172" t="s">
        <v>11740</v>
      </c>
      <c r="V2465" s="122" t="s">
        <v>11741</v>
      </c>
      <c r="W2465" s="148">
        <v>-0.17</v>
      </c>
      <c r="X2465" s="149">
        <v>-0.15</v>
      </c>
      <c r="Y2465" s="149">
        <v>0.01</v>
      </c>
      <c r="Z2465" s="150">
        <v>0.04</v>
      </c>
      <c r="AA2465" s="148">
        <v>-0.11</v>
      </c>
      <c r="AB2465" s="149">
        <v>0</v>
      </c>
      <c r="AC2465" s="149">
        <v>-0.02</v>
      </c>
      <c r="AD2465" s="151">
        <v>0.09</v>
      </c>
      <c r="AE2465" s="148">
        <v>-0.02</v>
      </c>
      <c r="AF2465" s="149">
        <v>-0.06</v>
      </c>
      <c r="AG2465" s="149">
        <v>0.14000000000000001</v>
      </c>
      <c r="AH2465" s="151">
        <v>0.23</v>
      </c>
      <c r="AI2465" s="152">
        <v>0.11</v>
      </c>
      <c r="AJ2465" s="149">
        <v>-0.23</v>
      </c>
      <c r="AK2465" s="149">
        <v>0.03</v>
      </c>
      <c r="AL2465" s="150">
        <v>0.03</v>
      </c>
      <c r="AM2465" s="153">
        <f t="shared" si="288"/>
        <v>-6.0000000000000012E-2</v>
      </c>
      <c r="AN2465" s="154">
        <f t="shared" si="288"/>
        <v>-0.15</v>
      </c>
      <c r="AO2465" s="154">
        <f t="shared" si="288"/>
        <v>0.03</v>
      </c>
      <c r="AP2465" s="155">
        <f t="shared" si="288"/>
        <v>-4.9999999999999996E-2</v>
      </c>
      <c r="AQ2465" s="156">
        <f>AVERAGE(Table3[[#This Row],[ HEK293 +Selistat_R1 2]:[ HEK293 +Selistat_R4 5]])</f>
        <v>-5.7500000000000002E-2</v>
      </c>
      <c r="AR2465" s="153">
        <f t="shared" si="289"/>
        <v>0.09</v>
      </c>
      <c r="AS2465" s="154">
        <f t="shared" si="289"/>
        <v>-0.06</v>
      </c>
      <c r="AT2465" s="154">
        <f t="shared" si="289"/>
        <v>0.16</v>
      </c>
      <c r="AU2465" s="157">
        <f t="shared" si="289"/>
        <v>0.14000000000000001</v>
      </c>
      <c r="AV2465" s="158">
        <f t="shared" si="290"/>
        <v>0.22</v>
      </c>
      <c r="AW2465" s="154">
        <f t="shared" si="290"/>
        <v>-0.23</v>
      </c>
      <c r="AX2465" s="154">
        <f t="shared" si="290"/>
        <v>0.05</v>
      </c>
      <c r="AY2465" s="155">
        <f t="shared" si="290"/>
        <v>-0.06</v>
      </c>
    </row>
    <row r="2466" spans="1:51" x14ac:dyDescent="0.15">
      <c r="A2466" s="122" t="s">
        <v>11742</v>
      </c>
      <c r="B2466" s="122" t="s">
        <v>11743</v>
      </c>
      <c r="C2466" s="122" t="s">
        <v>11744</v>
      </c>
      <c r="D2466" s="122" t="s">
        <v>2861</v>
      </c>
      <c r="E2466" s="122" t="s">
        <v>11745</v>
      </c>
      <c r="F2466" s="122" t="s">
        <v>11746</v>
      </c>
      <c r="G2466" s="122">
        <v>1</v>
      </c>
      <c r="H2466" s="166">
        <v>0.87780899999999995</v>
      </c>
      <c r="I2466" s="167">
        <v>-2.1666700000000001E-2</v>
      </c>
      <c r="J2466" s="168" t="str">
        <f t="shared" si="285"/>
        <v>FALSE</v>
      </c>
      <c r="K2466" s="169">
        <v>0.428595</v>
      </c>
      <c r="L2466" s="170">
        <f>-LOG10(Table3[[#This Row],[Student''s T-test p-value HEK293 +Selistat_HEK293 UT]])</f>
        <v>0.36795289975493606</v>
      </c>
      <c r="M2466" s="167">
        <v>-9.5000000000000001E-2</v>
      </c>
      <c r="N2466" s="171" t="str">
        <f t="shared" si="286"/>
        <v>FALSE</v>
      </c>
      <c r="O2466" s="146">
        <v>0.71851100000000001</v>
      </c>
      <c r="P2466" s="147">
        <v>8.5000000000000006E-2</v>
      </c>
      <c r="Q2466" s="171" t="str">
        <f t="shared" si="287"/>
        <v>FALSE</v>
      </c>
      <c r="R2466" s="122" t="s">
        <v>11747</v>
      </c>
      <c r="S2466" s="122" t="s">
        <v>11748</v>
      </c>
      <c r="T2466" s="122" t="s">
        <v>11749</v>
      </c>
      <c r="U2466" s="172" t="s">
        <v>11750</v>
      </c>
      <c r="V2466" s="122" t="s">
        <v>11751</v>
      </c>
      <c r="W2466" s="148">
        <v>-0.15</v>
      </c>
      <c r="X2466" s="149">
        <v>0.12</v>
      </c>
      <c r="Y2466" s="149">
        <v>-0.11</v>
      </c>
      <c r="Z2466" s="150">
        <v>-0.25</v>
      </c>
      <c r="AA2466" s="148">
        <v>0.02</v>
      </c>
      <c r="AB2466" s="149">
        <v>0</v>
      </c>
      <c r="AC2466" s="149">
        <v>0.18</v>
      </c>
      <c r="AD2466" s="151">
        <v>-0.21</v>
      </c>
      <c r="AE2466" s="148">
        <v>-0.06</v>
      </c>
      <c r="AF2466" s="149">
        <v>0</v>
      </c>
      <c r="AG2466" s="149">
        <v>0.56999999999999995</v>
      </c>
      <c r="AH2466" s="151">
        <v>-0.28999999999999998</v>
      </c>
      <c r="AI2466" s="152">
        <v>0.17</v>
      </c>
      <c r="AJ2466" s="149">
        <v>0.16</v>
      </c>
      <c r="AK2466" s="149">
        <v>-0.06</v>
      </c>
      <c r="AL2466" s="150">
        <v>-0.39</v>
      </c>
      <c r="AM2466" s="153">
        <f t="shared" si="288"/>
        <v>-0.16999999999999998</v>
      </c>
      <c r="AN2466" s="154">
        <f t="shared" si="288"/>
        <v>0.12</v>
      </c>
      <c r="AO2466" s="154">
        <f t="shared" si="288"/>
        <v>-0.28999999999999998</v>
      </c>
      <c r="AP2466" s="155">
        <f t="shared" si="288"/>
        <v>-4.0000000000000008E-2</v>
      </c>
      <c r="AQ2466" s="156">
        <f>AVERAGE(Table3[[#This Row],[ HEK293 +Selistat_R1 2]:[ HEK293 +Selistat_R4 5]])</f>
        <v>-9.5000000000000001E-2</v>
      </c>
      <c r="AR2466" s="153">
        <f t="shared" si="289"/>
        <v>-0.08</v>
      </c>
      <c r="AS2466" s="154">
        <f t="shared" si="289"/>
        <v>0</v>
      </c>
      <c r="AT2466" s="154">
        <f t="shared" si="289"/>
        <v>0.38999999999999996</v>
      </c>
      <c r="AU2466" s="157">
        <f t="shared" si="289"/>
        <v>-7.9999999999999988E-2</v>
      </c>
      <c r="AV2466" s="158">
        <f t="shared" si="290"/>
        <v>0.15000000000000002</v>
      </c>
      <c r="AW2466" s="154">
        <f t="shared" si="290"/>
        <v>0.16</v>
      </c>
      <c r="AX2466" s="154">
        <f t="shared" si="290"/>
        <v>-0.24</v>
      </c>
      <c r="AY2466" s="155">
        <f t="shared" si="290"/>
        <v>-0.18000000000000002</v>
      </c>
    </row>
    <row r="2467" spans="1:51" x14ac:dyDescent="0.15">
      <c r="A2467" s="122" t="s">
        <v>5534</v>
      </c>
      <c r="B2467" s="122" t="s">
        <v>5535</v>
      </c>
      <c r="C2467" s="122" t="s">
        <v>5536</v>
      </c>
      <c r="D2467" s="122" t="s">
        <v>3301</v>
      </c>
      <c r="E2467" s="122" t="s">
        <v>5537</v>
      </c>
      <c r="F2467" s="122" t="s">
        <v>5538</v>
      </c>
      <c r="G2467" s="122">
        <v>4</v>
      </c>
      <c r="H2467" s="166">
        <v>0.94688799999999995</v>
      </c>
      <c r="I2467" s="167">
        <v>-1.3333299999999999E-2</v>
      </c>
      <c r="J2467" s="168" t="str">
        <f t="shared" si="285"/>
        <v>FALSE</v>
      </c>
      <c r="K2467" s="169">
        <v>0.42860199999999998</v>
      </c>
      <c r="L2467" s="170">
        <f>-LOG10(Table3[[#This Row],[Student''s T-test p-value HEK293 +Selistat_HEK293 UT]])</f>
        <v>0.36794580672644112</v>
      </c>
      <c r="M2467" s="167">
        <v>-0.13750000000000001</v>
      </c>
      <c r="N2467" s="171" t="str">
        <f t="shared" si="286"/>
        <v>FALSE</v>
      </c>
      <c r="O2467" s="146">
        <v>0.18388499999999999</v>
      </c>
      <c r="P2467" s="147">
        <v>-0.40749999999999997</v>
      </c>
      <c r="Q2467" s="171" t="str">
        <f t="shared" si="287"/>
        <v>FALSE</v>
      </c>
      <c r="R2467" s="122" t="s">
        <v>796</v>
      </c>
      <c r="S2467" s="122" t="s">
        <v>797</v>
      </c>
      <c r="T2467" s="122" t="s">
        <v>798</v>
      </c>
      <c r="U2467" s="172" t="s">
        <v>5540</v>
      </c>
      <c r="V2467" s="122" t="s">
        <v>11752</v>
      </c>
      <c r="W2467" s="148">
        <v>-0.42</v>
      </c>
      <c r="X2467" s="149">
        <v>-0.14000000000000001</v>
      </c>
      <c r="Y2467" s="149">
        <v>-0.3</v>
      </c>
      <c r="Z2467" s="150">
        <v>0.2</v>
      </c>
      <c r="AA2467" s="148">
        <v>-0.03</v>
      </c>
      <c r="AB2467" s="149">
        <v>-0.26</v>
      </c>
      <c r="AC2467" s="149">
        <v>0.18</v>
      </c>
      <c r="AD2467" s="151">
        <v>0</v>
      </c>
      <c r="AE2467" s="148">
        <v>-0.1</v>
      </c>
      <c r="AF2467" s="149">
        <v>-0.26</v>
      </c>
      <c r="AG2467" s="149">
        <v>-0.57999999999999996</v>
      </c>
      <c r="AH2467" s="151">
        <v>0.21</v>
      </c>
      <c r="AI2467" s="152">
        <v>0.41</v>
      </c>
      <c r="AJ2467" s="149">
        <v>-0.21</v>
      </c>
      <c r="AK2467" s="149">
        <v>-0.04</v>
      </c>
      <c r="AL2467" s="150">
        <v>0.74</v>
      </c>
      <c r="AM2467" s="153">
        <f t="shared" si="288"/>
        <v>-0.39</v>
      </c>
      <c r="AN2467" s="154">
        <f t="shared" si="288"/>
        <v>0.12</v>
      </c>
      <c r="AO2467" s="154">
        <f t="shared" si="288"/>
        <v>-0.48</v>
      </c>
      <c r="AP2467" s="155">
        <f t="shared" si="288"/>
        <v>0.2</v>
      </c>
      <c r="AQ2467" s="156">
        <f>AVERAGE(Table3[[#This Row],[ HEK293 +Selistat_R1 2]:[ HEK293 +Selistat_R4 5]])</f>
        <v>-0.13750000000000001</v>
      </c>
      <c r="AR2467" s="153">
        <f t="shared" si="289"/>
        <v>-7.0000000000000007E-2</v>
      </c>
      <c r="AS2467" s="154">
        <f t="shared" si="289"/>
        <v>0</v>
      </c>
      <c r="AT2467" s="154">
        <f t="shared" si="289"/>
        <v>-0.76</v>
      </c>
      <c r="AU2467" s="157">
        <f t="shared" si="289"/>
        <v>0.21</v>
      </c>
      <c r="AV2467" s="158">
        <f t="shared" si="290"/>
        <v>0.43999999999999995</v>
      </c>
      <c r="AW2467" s="154">
        <f t="shared" si="290"/>
        <v>5.0000000000000017E-2</v>
      </c>
      <c r="AX2467" s="154">
        <f t="shared" si="290"/>
        <v>-0.22</v>
      </c>
      <c r="AY2467" s="155">
        <f t="shared" si="290"/>
        <v>0.74</v>
      </c>
    </row>
    <row r="2468" spans="1:51" x14ac:dyDescent="0.15">
      <c r="C2468" s="122" t="s">
        <v>3610</v>
      </c>
      <c r="E2468" s="122" t="s">
        <v>7379</v>
      </c>
      <c r="G2468" s="122">
        <v>1</v>
      </c>
      <c r="H2468" s="166">
        <v>0.46642699999999998</v>
      </c>
      <c r="I2468" s="167">
        <v>-0.13500000000000001</v>
      </c>
      <c r="J2468" s="168" t="str">
        <f t="shared" si="285"/>
        <v>FALSE</v>
      </c>
      <c r="K2468" s="169">
        <v>0.42860599999999999</v>
      </c>
      <c r="L2468" s="170">
        <f>-LOG10(Table3[[#This Row],[Student''s T-test p-value HEK293 +Selistat_HEK293 UT]])</f>
        <v>0.36794175361931281</v>
      </c>
      <c r="M2468" s="167">
        <v>-0.1575</v>
      </c>
      <c r="N2468" s="171" t="str">
        <f t="shared" si="286"/>
        <v>FALSE</v>
      </c>
      <c r="O2468" s="146">
        <v>0.77759699999999998</v>
      </c>
      <c r="P2468" s="147">
        <v>-8.2500000000000004E-2</v>
      </c>
      <c r="Q2468" s="171" t="str">
        <f t="shared" si="287"/>
        <v>FALSE</v>
      </c>
      <c r="R2468" s="122" t="s">
        <v>11753</v>
      </c>
      <c r="S2468" s="122" t="s">
        <v>11754</v>
      </c>
      <c r="T2468" s="122" t="s">
        <v>11755</v>
      </c>
      <c r="U2468" s="172" t="s">
        <v>11756</v>
      </c>
      <c r="V2468" s="122" t="s">
        <v>11757</v>
      </c>
      <c r="W2468" s="148">
        <v>0.05</v>
      </c>
      <c r="X2468" s="149">
        <v>0.02</v>
      </c>
      <c r="Y2468" s="149">
        <v>-0.16</v>
      </c>
      <c r="Z2468" s="150">
        <v>-0.26</v>
      </c>
      <c r="AA2468" s="148">
        <v>0.47</v>
      </c>
      <c r="AB2468" s="149">
        <v>0.05</v>
      </c>
      <c r="AC2468" s="149">
        <v>0.12</v>
      </c>
      <c r="AD2468" s="151">
        <v>-0.36</v>
      </c>
      <c r="AE2468" s="148">
        <v>-0.35</v>
      </c>
      <c r="AF2468" s="149">
        <v>-0.21</v>
      </c>
      <c r="AG2468" s="149">
        <v>0.59</v>
      </c>
      <c r="AH2468" s="151">
        <v>-0.41</v>
      </c>
      <c r="AI2468" s="152">
        <v>7.0000000000000007E-2</v>
      </c>
      <c r="AJ2468" s="149">
        <v>0.14000000000000001</v>
      </c>
      <c r="AK2468" s="149">
        <v>0.21</v>
      </c>
      <c r="AL2468" s="150">
        <v>-0.47</v>
      </c>
      <c r="AM2468" s="153">
        <f t="shared" si="288"/>
        <v>-0.42</v>
      </c>
      <c r="AN2468" s="154">
        <f t="shared" si="288"/>
        <v>-3.0000000000000002E-2</v>
      </c>
      <c r="AO2468" s="154">
        <f t="shared" si="288"/>
        <v>-0.28000000000000003</v>
      </c>
      <c r="AP2468" s="155">
        <f t="shared" si="288"/>
        <v>9.9999999999999978E-2</v>
      </c>
      <c r="AQ2468" s="156">
        <f>AVERAGE(Table3[[#This Row],[ HEK293 +Selistat_R1 2]:[ HEK293 +Selistat_R4 5]])</f>
        <v>-0.1575</v>
      </c>
      <c r="AR2468" s="153">
        <f t="shared" si="289"/>
        <v>-0.82</v>
      </c>
      <c r="AS2468" s="154">
        <f t="shared" si="289"/>
        <v>-0.26</v>
      </c>
      <c r="AT2468" s="154">
        <f t="shared" si="289"/>
        <v>0.47</v>
      </c>
      <c r="AU2468" s="157">
        <f t="shared" si="289"/>
        <v>-4.9999999999999989E-2</v>
      </c>
      <c r="AV2468" s="158">
        <f t="shared" si="290"/>
        <v>-0.39999999999999997</v>
      </c>
      <c r="AW2468" s="154">
        <f t="shared" si="290"/>
        <v>9.0000000000000011E-2</v>
      </c>
      <c r="AX2468" s="154">
        <f t="shared" si="290"/>
        <v>0.09</v>
      </c>
      <c r="AY2468" s="155">
        <f t="shared" si="290"/>
        <v>-0.10999999999999999</v>
      </c>
    </row>
    <row r="2469" spans="1:51" x14ac:dyDescent="0.15">
      <c r="A2469" s="122" t="s">
        <v>3597</v>
      </c>
      <c r="B2469" s="122" t="s">
        <v>2976</v>
      </c>
      <c r="C2469" s="122" t="s">
        <v>3598</v>
      </c>
      <c r="E2469" s="122" t="s">
        <v>3599</v>
      </c>
      <c r="G2469" s="122">
        <v>1</v>
      </c>
      <c r="H2469" s="166">
        <v>0.19947100000000001</v>
      </c>
      <c r="I2469" s="167">
        <v>0.14166699999999999</v>
      </c>
      <c r="J2469" s="168" t="str">
        <f t="shared" si="285"/>
        <v>FALSE</v>
      </c>
      <c r="K2469" s="169">
        <v>0.42862499999999998</v>
      </c>
      <c r="L2469" s="170">
        <f>-LOG10(Table3[[#This Row],[Student''s T-test p-value HEK293 +Selistat_HEK293 UT]])</f>
        <v>0.36792250187699943</v>
      </c>
      <c r="M2469" s="167">
        <v>0.115</v>
      </c>
      <c r="N2469" s="171" t="str">
        <f t="shared" si="286"/>
        <v>FALSE</v>
      </c>
      <c r="O2469" s="146">
        <v>0.58225800000000005</v>
      </c>
      <c r="P2469" s="147">
        <v>-0.08</v>
      </c>
      <c r="Q2469" s="171" t="str">
        <f t="shared" si="287"/>
        <v>FALSE</v>
      </c>
      <c r="R2469" s="122" t="s">
        <v>365</v>
      </c>
      <c r="S2469" s="122" t="s">
        <v>11758</v>
      </c>
      <c r="T2469" s="122" t="s">
        <v>367</v>
      </c>
      <c r="U2469" s="172" t="s">
        <v>3600</v>
      </c>
      <c r="V2469" s="122" t="s">
        <v>11759</v>
      </c>
      <c r="W2469" s="148">
        <v>0.1</v>
      </c>
      <c r="X2469" s="149">
        <v>-0.08</v>
      </c>
      <c r="Y2469" s="149">
        <v>0.06</v>
      </c>
      <c r="Z2469" s="150">
        <v>-0.09</v>
      </c>
      <c r="AA2469" s="148">
        <v>-0.09</v>
      </c>
      <c r="AB2469" s="149">
        <v>0.23</v>
      </c>
      <c r="AC2469" s="149">
        <v>-0.28999999999999998</v>
      </c>
      <c r="AD2469" s="151">
        <v>-0.32</v>
      </c>
      <c r="AE2469" s="148">
        <v>0.25</v>
      </c>
      <c r="AF2469" s="149">
        <v>-0.01</v>
      </c>
      <c r="AG2469" s="149">
        <v>-0.35</v>
      </c>
      <c r="AH2469" s="151">
        <v>0.1</v>
      </c>
      <c r="AI2469" s="152">
        <v>0.23</v>
      </c>
      <c r="AJ2469" s="149">
        <v>0.05</v>
      </c>
      <c r="AK2469" s="149">
        <v>0.03</v>
      </c>
      <c r="AL2469" s="150">
        <v>0</v>
      </c>
      <c r="AM2469" s="153">
        <f t="shared" si="288"/>
        <v>0.19</v>
      </c>
      <c r="AN2469" s="154">
        <f t="shared" si="288"/>
        <v>-0.31</v>
      </c>
      <c r="AO2469" s="154">
        <f t="shared" si="288"/>
        <v>0.35</v>
      </c>
      <c r="AP2469" s="155">
        <f t="shared" si="288"/>
        <v>0.23</v>
      </c>
      <c r="AQ2469" s="156">
        <f>AVERAGE(Table3[[#This Row],[ HEK293 +Selistat_R1 2]:[ HEK293 +Selistat_R4 5]])</f>
        <v>0.11499999999999999</v>
      </c>
      <c r="AR2469" s="153">
        <f t="shared" si="289"/>
        <v>0.33999999999999997</v>
      </c>
      <c r="AS2469" s="154">
        <f t="shared" si="289"/>
        <v>-0.24000000000000002</v>
      </c>
      <c r="AT2469" s="154">
        <f t="shared" si="289"/>
        <v>-0.06</v>
      </c>
      <c r="AU2469" s="157">
        <f t="shared" si="289"/>
        <v>0.42000000000000004</v>
      </c>
      <c r="AV2469" s="158">
        <f t="shared" si="290"/>
        <v>0.32</v>
      </c>
      <c r="AW2469" s="154">
        <f t="shared" si="290"/>
        <v>-0.18</v>
      </c>
      <c r="AX2469" s="154">
        <f t="shared" si="290"/>
        <v>0.31999999999999995</v>
      </c>
      <c r="AY2469" s="155">
        <f t="shared" si="290"/>
        <v>0.32</v>
      </c>
    </row>
    <row r="2470" spans="1:51" x14ac:dyDescent="0.15">
      <c r="A2470" s="122" t="s">
        <v>5542</v>
      </c>
      <c r="B2470" s="122" t="s">
        <v>2865</v>
      </c>
      <c r="C2470" s="122" t="s">
        <v>2876</v>
      </c>
      <c r="E2470" s="122" t="s">
        <v>7218</v>
      </c>
      <c r="F2470" s="122" t="s">
        <v>2848</v>
      </c>
      <c r="G2470" s="122">
        <v>1</v>
      </c>
      <c r="H2470" s="166">
        <v>0.35825800000000002</v>
      </c>
      <c r="I2470" s="167">
        <v>0.106667</v>
      </c>
      <c r="J2470" s="168" t="str">
        <f t="shared" si="285"/>
        <v>FALSE</v>
      </c>
      <c r="K2470" s="169">
        <v>0.42865799999999998</v>
      </c>
      <c r="L2470" s="170">
        <f>-LOG10(Table3[[#This Row],[Student''s T-test p-value HEK293 +Selistat_HEK293 UT]])</f>
        <v>0.36788906666853294</v>
      </c>
      <c r="M2470" s="167">
        <v>0.1075</v>
      </c>
      <c r="N2470" s="171" t="str">
        <f t="shared" si="286"/>
        <v>FALSE</v>
      </c>
      <c r="O2470" s="146">
        <v>0.63317999999999997</v>
      </c>
      <c r="P2470" s="147">
        <v>8.2500000000000004E-2</v>
      </c>
      <c r="Q2470" s="171" t="str">
        <f t="shared" si="287"/>
        <v>FALSE</v>
      </c>
      <c r="R2470" s="122" t="s">
        <v>872</v>
      </c>
      <c r="S2470" s="122" t="s">
        <v>11760</v>
      </c>
      <c r="T2470" s="122" t="s">
        <v>874</v>
      </c>
      <c r="U2470" s="172" t="s">
        <v>7219</v>
      </c>
      <c r="V2470" s="122" t="s">
        <v>11761</v>
      </c>
      <c r="W2470" s="148">
        <v>0.06</v>
      </c>
      <c r="X2470" s="149">
        <v>0.18</v>
      </c>
      <c r="Y2470" s="149">
        <v>0.01</v>
      </c>
      <c r="Z2470" s="150">
        <v>-0.19</v>
      </c>
      <c r="AA2470" s="148">
        <v>-0.19</v>
      </c>
      <c r="AB2470" s="149">
        <v>0.2</v>
      </c>
      <c r="AC2470" s="149">
        <v>-0.25</v>
      </c>
      <c r="AD2470" s="151">
        <v>-0.13</v>
      </c>
      <c r="AE2470" s="148">
        <v>0.06</v>
      </c>
      <c r="AF2470" s="149">
        <v>0.3</v>
      </c>
      <c r="AG2470" s="149">
        <v>0.25</v>
      </c>
      <c r="AH2470" s="151">
        <v>-0.39</v>
      </c>
      <c r="AI2470" s="152">
        <v>0.01</v>
      </c>
      <c r="AJ2470" s="149">
        <v>0.02</v>
      </c>
      <c r="AK2470" s="149">
        <v>0.03</v>
      </c>
      <c r="AL2470" s="150">
        <v>-0.17</v>
      </c>
      <c r="AM2470" s="153">
        <f t="shared" si="288"/>
        <v>0.25</v>
      </c>
      <c r="AN2470" s="154">
        <f t="shared" si="288"/>
        <v>-2.0000000000000018E-2</v>
      </c>
      <c r="AO2470" s="154">
        <f t="shared" si="288"/>
        <v>0.26</v>
      </c>
      <c r="AP2470" s="155">
        <f t="shared" si="288"/>
        <v>-0.06</v>
      </c>
      <c r="AQ2470" s="156">
        <f>AVERAGE(Table3[[#This Row],[ HEK293 +Selistat_R1 2]:[ HEK293 +Selistat_R4 5]])</f>
        <v>0.1075</v>
      </c>
      <c r="AR2470" s="153">
        <f t="shared" si="289"/>
        <v>0.25</v>
      </c>
      <c r="AS2470" s="154">
        <f t="shared" si="289"/>
        <v>9.9999999999999978E-2</v>
      </c>
      <c r="AT2470" s="154">
        <f t="shared" si="289"/>
        <v>0.5</v>
      </c>
      <c r="AU2470" s="157">
        <f t="shared" si="289"/>
        <v>-0.26</v>
      </c>
      <c r="AV2470" s="158">
        <f t="shared" si="290"/>
        <v>0.2</v>
      </c>
      <c r="AW2470" s="154">
        <f t="shared" si="290"/>
        <v>-0.18000000000000002</v>
      </c>
      <c r="AX2470" s="154">
        <f t="shared" si="290"/>
        <v>0.28000000000000003</v>
      </c>
      <c r="AY2470" s="155">
        <f t="shared" si="290"/>
        <v>-4.0000000000000008E-2</v>
      </c>
    </row>
    <row r="2471" spans="1:51" x14ac:dyDescent="0.15">
      <c r="A2471" s="122" t="s">
        <v>2985</v>
      </c>
      <c r="B2471" s="122" t="s">
        <v>2986</v>
      </c>
      <c r="C2471" s="122" t="s">
        <v>2987</v>
      </c>
      <c r="D2471" s="122" t="s">
        <v>2988</v>
      </c>
      <c r="E2471" s="122" t="s">
        <v>2989</v>
      </c>
      <c r="F2471" s="122" t="s">
        <v>2990</v>
      </c>
      <c r="G2471" s="122">
        <v>2</v>
      </c>
      <c r="H2471" s="166">
        <v>0.51971000000000001</v>
      </c>
      <c r="I2471" s="167">
        <v>0.126667</v>
      </c>
      <c r="J2471" s="168" t="str">
        <f t="shared" si="285"/>
        <v>FALSE</v>
      </c>
      <c r="K2471" s="169">
        <v>0.42872500000000002</v>
      </c>
      <c r="L2471" s="170">
        <f>-LOG10(Table3[[#This Row],[Student''s T-test p-value HEK293 +Selistat_HEK293 UT]])</f>
        <v>0.36782119098089566</v>
      </c>
      <c r="M2471" s="167">
        <v>-0.16750000000000001</v>
      </c>
      <c r="N2471" s="171" t="str">
        <f t="shared" si="286"/>
        <v>FALSE</v>
      </c>
      <c r="O2471" s="146">
        <v>0.31085000000000002</v>
      </c>
      <c r="P2471" s="147">
        <v>-0.2175</v>
      </c>
      <c r="Q2471" s="171" t="str">
        <f t="shared" si="287"/>
        <v>FALSE</v>
      </c>
      <c r="R2471" s="122" t="s">
        <v>1540</v>
      </c>
      <c r="S2471" s="122" t="s">
        <v>11762</v>
      </c>
      <c r="T2471" s="122" t="s">
        <v>1542</v>
      </c>
      <c r="U2471" s="172" t="s">
        <v>2637</v>
      </c>
      <c r="V2471" s="122" t="s">
        <v>11763</v>
      </c>
      <c r="W2471" s="148">
        <v>-0.61</v>
      </c>
      <c r="X2471" s="149">
        <v>-0.43</v>
      </c>
      <c r="Y2471" s="149">
        <v>-0.16</v>
      </c>
      <c r="Z2471" s="150">
        <v>0.01</v>
      </c>
      <c r="AA2471" s="148">
        <v>-0.28999999999999998</v>
      </c>
      <c r="AB2471" s="149">
        <v>-0.3</v>
      </c>
      <c r="AC2471" s="149">
        <v>0.28999999999999998</v>
      </c>
      <c r="AD2471" s="151">
        <v>-0.22</v>
      </c>
      <c r="AE2471" s="148">
        <v>0.3</v>
      </c>
      <c r="AF2471" s="149">
        <v>0.12</v>
      </c>
      <c r="AG2471" s="149">
        <v>-0.45</v>
      </c>
      <c r="AH2471" s="151">
        <v>0.17</v>
      </c>
      <c r="AI2471" s="152">
        <v>0.32</v>
      </c>
      <c r="AJ2471" s="149">
        <v>0.1</v>
      </c>
      <c r="AK2471" s="149">
        <v>7.0000000000000007E-2</v>
      </c>
      <c r="AL2471" s="150">
        <v>0.52</v>
      </c>
      <c r="AM2471" s="153">
        <f t="shared" si="288"/>
        <v>-0.32</v>
      </c>
      <c r="AN2471" s="154">
        <f t="shared" si="288"/>
        <v>-0.13</v>
      </c>
      <c r="AO2471" s="154">
        <f t="shared" si="288"/>
        <v>-0.44999999999999996</v>
      </c>
      <c r="AP2471" s="155">
        <f t="shared" si="288"/>
        <v>0.23</v>
      </c>
      <c r="AQ2471" s="156">
        <f>AVERAGE(Table3[[#This Row],[ HEK293 +Selistat_R1 2]:[ HEK293 +Selistat_R4 5]])</f>
        <v>-0.16749999999999998</v>
      </c>
      <c r="AR2471" s="153">
        <f t="shared" si="289"/>
        <v>0.59</v>
      </c>
      <c r="AS2471" s="154">
        <f t="shared" si="289"/>
        <v>0.42</v>
      </c>
      <c r="AT2471" s="154">
        <f t="shared" si="289"/>
        <v>-0.74</v>
      </c>
      <c r="AU2471" s="157">
        <f t="shared" si="289"/>
        <v>0.39</v>
      </c>
      <c r="AV2471" s="158">
        <f t="shared" si="290"/>
        <v>0.61</v>
      </c>
      <c r="AW2471" s="154">
        <f t="shared" si="290"/>
        <v>0.4</v>
      </c>
      <c r="AX2471" s="154">
        <f t="shared" si="290"/>
        <v>-0.21999999999999997</v>
      </c>
      <c r="AY2471" s="155">
        <f t="shared" si="290"/>
        <v>0.74</v>
      </c>
    </row>
    <row r="2472" spans="1:51" x14ac:dyDescent="0.15">
      <c r="A2472" s="122" t="s">
        <v>9032</v>
      </c>
      <c r="C2472" s="122" t="s">
        <v>9033</v>
      </c>
      <c r="E2472" s="122" t="s">
        <v>9034</v>
      </c>
      <c r="G2472" s="122">
        <v>1</v>
      </c>
      <c r="H2472" s="166">
        <v>0.13869100000000001</v>
      </c>
      <c r="I2472" s="167">
        <v>-0.121667</v>
      </c>
      <c r="J2472" s="168" t="str">
        <f t="shared" si="285"/>
        <v>FALSE</v>
      </c>
      <c r="K2472" s="169">
        <v>0.42888100000000001</v>
      </c>
      <c r="L2472" s="170">
        <f>-LOG10(Table3[[#This Row],[Student''s T-test p-value HEK293 +Selistat_HEK293 UT]])</f>
        <v>0.36766319315922896</v>
      </c>
      <c r="M2472" s="167">
        <v>-9.7500000000000003E-2</v>
      </c>
      <c r="N2472" s="171" t="str">
        <f t="shared" si="286"/>
        <v>FALSE</v>
      </c>
      <c r="O2472" s="146">
        <v>0.28039399999999998</v>
      </c>
      <c r="P2472" s="147">
        <v>9.2499999999999999E-2</v>
      </c>
      <c r="Q2472" s="171" t="str">
        <f t="shared" si="287"/>
        <v>FALSE</v>
      </c>
      <c r="R2472" s="122" t="s">
        <v>9035</v>
      </c>
      <c r="S2472" s="122" t="s">
        <v>11764</v>
      </c>
      <c r="T2472" s="122" t="s">
        <v>9037</v>
      </c>
      <c r="U2472" s="172" t="s">
        <v>9038</v>
      </c>
      <c r="V2472" s="122" t="s">
        <v>11765</v>
      </c>
      <c r="W2472" s="148">
        <v>0.05</v>
      </c>
      <c r="X2472" s="149">
        <v>0.1</v>
      </c>
      <c r="Y2472" s="149">
        <v>-0.32</v>
      </c>
      <c r="Z2472" s="150">
        <v>0.12</v>
      </c>
      <c r="AA2472" s="148">
        <v>0.08</v>
      </c>
      <c r="AB2472" s="149">
        <v>0.06</v>
      </c>
      <c r="AC2472" s="149">
        <v>-0.02</v>
      </c>
      <c r="AD2472" s="151">
        <v>0.22</v>
      </c>
      <c r="AE2472" s="148">
        <v>-0.15</v>
      </c>
      <c r="AF2472" s="149">
        <v>0.1</v>
      </c>
      <c r="AG2472" s="149">
        <v>-0.05</v>
      </c>
      <c r="AH2472" s="151">
        <v>0.09</v>
      </c>
      <c r="AI2472" s="152">
        <v>0.01</v>
      </c>
      <c r="AJ2472" s="149">
        <v>-7.0000000000000007E-2</v>
      </c>
      <c r="AK2472" s="149">
        <v>-0.23</v>
      </c>
      <c r="AL2472" s="150">
        <v>-0.09</v>
      </c>
      <c r="AM2472" s="153">
        <f t="shared" si="288"/>
        <v>-0.03</v>
      </c>
      <c r="AN2472" s="154">
        <f t="shared" si="288"/>
        <v>4.0000000000000008E-2</v>
      </c>
      <c r="AO2472" s="154">
        <f t="shared" si="288"/>
        <v>-0.3</v>
      </c>
      <c r="AP2472" s="155">
        <f t="shared" si="288"/>
        <v>-0.1</v>
      </c>
      <c r="AQ2472" s="156">
        <f>AVERAGE(Table3[[#This Row],[ HEK293 +Selistat_R1 2]:[ HEK293 +Selistat_R4 5]])</f>
        <v>-9.7500000000000003E-2</v>
      </c>
      <c r="AR2472" s="153">
        <f t="shared" si="289"/>
        <v>-0.22999999999999998</v>
      </c>
      <c r="AS2472" s="154">
        <f t="shared" si="289"/>
        <v>4.0000000000000008E-2</v>
      </c>
      <c r="AT2472" s="154">
        <f t="shared" si="289"/>
        <v>-3.0000000000000002E-2</v>
      </c>
      <c r="AU2472" s="157">
        <f t="shared" si="289"/>
        <v>-0.13</v>
      </c>
      <c r="AV2472" s="158">
        <f t="shared" si="290"/>
        <v>-7.0000000000000007E-2</v>
      </c>
      <c r="AW2472" s="154">
        <f t="shared" si="290"/>
        <v>-0.13</v>
      </c>
      <c r="AX2472" s="154">
        <f t="shared" si="290"/>
        <v>-0.21000000000000002</v>
      </c>
      <c r="AY2472" s="155">
        <f t="shared" si="290"/>
        <v>-0.31</v>
      </c>
    </row>
    <row r="2473" spans="1:51" x14ac:dyDescent="0.15">
      <c r="A2473" s="122" t="s">
        <v>3224</v>
      </c>
      <c r="B2473" s="122" t="s">
        <v>3225</v>
      </c>
      <c r="C2473" s="122" t="s">
        <v>3226</v>
      </c>
      <c r="E2473" s="122" t="s">
        <v>3227</v>
      </c>
      <c r="F2473" s="122" t="s">
        <v>3228</v>
      </c>
      <c r="G2473" s="122">
        <v>1</v>
      </c>
      <c r="H2473" s="166">
        <v>0.859379</v>
      </c>
      <c r="I2473" s="167">
        <v>8.5000000000000006E-2</v>
      </c>
      <c r="J2473" s="168" t="str">
        <f t="shared" si="285"/>
        <v>FALSE</v>
      </c>
      <c r="K2473" s="169">
        <v>0.42935099999999998</v>
      </c>
      <c r="L2473" s="170">
        <f>-LOG10(Table3[[#This Row],[Student''s T-test p-value HEK293 +Selistat_HEK293 UT]])</f>
        <v>0.36718752125023463</v>
      </c>
      <c r="M2473" s="167">
        <v>-0.50249999999999995</v>
      </c>
      <c r="N2473" s="171" t="str">
        <f t="shared" si="286"/>
        <v>FALSE</v>
      </c>
      <c r="O2473" s="146">
        <v>0.146255</v>
      </c>
      <c r="P2473" s="147">
        <v>-0.6925</v>
      </c>
      <c r="Q2473" s="171" t="str">
        <f t="shared" si="287"/>
        <v>FALSE</v>
      </c>
      <c r="R2473" s="122" t="s">
        <v>1407</v>
      </c>
      <c r="S2473" s="122" t="s">
        <v>11766</v>
      </c>
      <c r="T2473" s="122" t="s">
        <v>1401</v>
      </c>
      <c r="U2473" s="172" t="s">
        <v>2680</v>
      </c>
      <c r="V2473" s="122" t="s">
        <v>9965</v>
      </c>
      <c r="W2473" s="148">
        <v>-0.13</v>
      </c>
      <c r="X2473" s="149">
        <v>-1.19</v>
      </c>
      <c r="Y2473" s="149">
        <v>-1.5</v>
      </c>
      <c r="Z2473" s="150">
        <v>-0.2</v>
      </c>
      <c r="AA2473" s="148">
        <v>0.25</v>
      </c>
      <c r="AB2473" s="149">
        <v>-1.46</v>
      </c>
      <c r="AC2473" s="149">
        <v>0.74</v>
      </c>
      <c r="AD2473" s="151">
        <v>-0.54</v>
      </c>
      <c r="AE2473" s="148">
        <v>0.36</v>
      </c>
      <c r="AF2473" s="149">
        <v>-0.41</v>
      </c>
      <c r="AG2473" s="149">
        <v>-1.1100000000000001</v>
      </c>
      <c r="AH2473" s="151">
        <v>0.28000000000000003</v>
      </c>
      <c r="AI2473" s="152">
        <v>0.26</v>
      </c>
      <c r="AJ2473" s="149">
        <v>0.19</v>
      </c>
      <c r="AK2473" s="149">
        <v>0.27</v>
      </c>
      <c r="AL2473" s="150">
        <v>1.17</v>
      </c>
      <c r="AM2473" s="153">
        <f t="shared" si="288"/>
        <v>-0.38</v>
      </c>
      <c r="AN2473" s="154">
        <f t="shared" si="288"/>
        <v>0.27</v>
      </c>
      <c r="AO2473" s="154">
        <f t="shared" si="288"/>
        <v>-2.2400000000000002</v>
      </c>
      <c r="AP2473" s="155">
        <f t="shared" si="288"/>
        <v>0.34</v>
      </c>
      <c r="AQ2473" s="156">
        <f>AVERAGE(Table3[[#This Row],[ HEK293 +Selistat_R1 2]:[ HEK293 +Selistat_R4 5]])</f>
        <v>-0.50250000000000006</v>
      </c>
      <c r="AR2473" s="153">
        <f t="shared" si="289"/>
        <v>0.10999999999999999</v>
      </c>
      <c r="AS2473" s="154">
        <f t="shared" si="289"/>
        <v>1.05</v>
      </c>
      <c r="AT2473" s="154">
        <f t="shared" si="289"/>
        <v>-1.85</v>
      </c>
      <c r="AU2473" s="157">
        <f t="shared" si="289"/>
        <v>0.82000000000000006</v>
      </c>
      <c r="AV2473" s="158">
        <f t="shared" si="290"/>
        <v>1.0000000000000009E-2</v>
      </c>
      <c r="AW2473" s="154">
        <f t="shared" si="290"/>
        <v>1.65</v>
      </c>
      <c r="AX2473" s="154">
        <f t="shared" si="290"/>
        <v>-0.47</v>
      </c>
      <c r="AY2473" s="155">
        <f t="shared" si="290"/>
        <v>1.71</v>
      </c>
    </row>
    <row r="2474" spans="1:51" x14ac:dyDescent="0.15">
      <c r="A2474" s="122" t="s">
        <v>7245</v>
      </c>
      <c r="B2474" s="122" t="s">
        <v>7246</v>
      </c>
      <c r="C2474" s="122" t="s">
        <v>7247</v>
      </c>
      <c r="E2474" s="122" t="s">
        <v>7248</v>
      </c>
      <c r="F2474" s="122" t="s">
        <v>7249</v>
      </c>
      <c r="G2474" s="122">
        <v>1</v>
      </c>
      <c r="H2474" s="166">
        <v>0.52270000000000005</v>
      </c>
      <c r="I2474" s="167">
        <v>0.42249999999999999</v>
      </c>
      <c r="J2474" s="168" t="str">
        <f t="shared" si="285"/>
        <v>FALSE</v>
      </c>
      <c r="K2474" s="169">
        <v>0.42992999999999998</v>
      </c>
      <c r="L2474" s="170">
        <f>-LOG10(Table3[[#This Row],[Student''s T-test p-value HEK293 +Selistat_HEK293 UT]])</f>
        <v>0.36660224927732132</v>
      </c>
      <c r="M2474" s="167">
        <v>0.9375</v>
      </c>
      <c r="N2474" s="171" t="str">
        <f t="shared" si="286"/>
        <v>FALSE</v>
      </c>
      <c r="O2474" s="146">
        <v>0.43845099999999998</v>
      </c>
      <c r="P2474" s="147">
        <v>0.24</v>
      </c>
      <c r="Q2474" s="171" t="str">
        <f t="shared" si="287"/>
        <v>FALSE</v>
      </c>
      <c r="R2474" s="122" t="s">
        <v>7250</v>
      </c>
      <c r="S2474" s="122" t="s">
        <v>10153</v>
      </c>
      <c r="T2474" s="122" t="s">
        <v>7252</v>
      </c>
      <c r="U2474" s="172" t="s">
        <v>7253</v>
      </c>
      <c r="V2474" s="122" t="s">
        <v>10154</v>
      </c>
      <c r="W2474" s="148">
        <v>3.12</v>
      </c>
      <c r="X2474" s="149">
        <v>-1.27</v>
      </c>
      <c r="Y2474" s="149">
        <v>-1.2</v>
      </c>
      <c r="Z2474" s="150">
        <v>-1.44</v>
      </c>
      <c r="AA2474" s="148">
        <v>-1.08</v>
      </c>
      <c r="AB2474" s="149">
        <v>-1.03</v>
      </c>
      <c r="AC2474" s="149">
        <v>-1.21</v>
      </c>
      <c r="AD2474" s="151">
        <v>-1.22</v>
      </c>
      <c r="AE2474" s="148">
        <v>-0.95</v>
      </c>
      <c r="AF2474" s="149">
        <v>-1.1499999999999999</v>
      </c>
      <c r="AG2474" s="149">
        <v>-0.14000000000000001</v>
      </c>
      <c r="AH2474" s="151">
        <v>-1.1599999999999999</v>
      </c>
      <c r="AI2474" s="152">
        <v>-1.04</v>
      </c>
      <c r="AJ2474" s="149">
        <v>-0.67</v>
      </c>
      <c r="AK2474" s="149">
        <v>-1.24</v>
      </c>
      <c r="AL2474" s="150">
        <v>-1.41</v>
      </c>
      <c r="AM2474" s="153">
        <f t="shared" si="288"/>
        <v>4.2</v>
      </c>
      <c r="AN2474" s="154">
        <f t="shared" si="288"/>
        <v>-0.24</v>
      </c>
      <c r="AO2474" s="154">
        <f t="shared" si="288"/>
        <v>1.0000000000000009E-2</v>
      </c>
      <c r="AP2474" s="155">
        <f t="shared" si="288"/>
        <v>-0.21999999999999997</v>
      </c>
      <c r="AQ2474" s="156">
        <f>AVERAGE(Table3[[#This Row],[ HEK293 +Selistat_R1 2]:[ HEK293 +Selistat_R4 5]])</f>
        <v>0.9375</v>
      </c>
      <c r="AR2474" s="153">
        <f t="shared" si="289"/>
        <v>0.13000000000000012</v>
      </c>
      <c r="AS2474" s="154">
        <f t="shared" si="289"/>
        <v>-0.11999999999999988</v>
      </c>
      <c r="AT2474" s="154">
        <f t="shared" si="289"/>
        <v>1.0699999999999998</v>
      </c>
      <c r="AU2474" s="157">
        <f t="shared" si="289"/>
        <v>6.0000000000000053E-2</v>
      </c>
      <c r="AV2474" s="158">
        <f t="shared" si="290"/>
        <v>4.0000000000000036E-2</v>
      </c>
      <c r="AW2474" s="154">
        <f t="shared" si="290"/>
        <v>0.36</v>
      </c>
      <c r="AX2474" s="154">
        <f t="shared" si="290"/>
        <v>-3.0000000000000027E-2</v>
      </c>
      <c r="AY2474" s="155">
        <f t="shared" si="290"/>
        <v>-0.18999999999999995</v>
      </c>
    </row>
    <row r="2475" spans="1:51" x14ac:dyDescent="0.15">
      <c r="A2475" s="122" t="s">
        <v>3865</v>
      </c>
      <c r="B2475" s="122" t="s">
        <v>3866</v>
      </c>
      <c r="C2475" s="122" t="s">
        <v>3867</v>
      </c>
      <c r="D2475" s="122" t="s">
        <v>3830</v>
      </c>
      <c r="E2475" s="122" t="s">
        <v>3868</v>
      </c>
      <c r="F2475" s="122" t="s">
        <v>3869</v>
      </c>
      <c r="G2475" s="122">
        <v>5</v>
      </c>
      <c r="H2475" s="166">
        <v>0.50415500000000002</v>
      </c>
      <c r="I2475" s="167">
        <v>9.8333299999999998E-2</v>
      </c>
      <c r="J2475" s="168" t="str">
        <f t="shared" si="285"/>
        <v>FALSE</v>
      </c>
      <c r="K2475" s="169">
        <v>0.43030000000000002</v>
      </c>
      <c r="L2475" s="170">
        <f>-LOG10(Table3[[#This Row],[Student''s T-test p-value HEK293 +Selistat_HEK293 UT]])</f>
        <v>0.36622865391744447</v>
      </c>
      <c r="M2475" s="167">
        <v>-0.13</v>
      </c>
      <c r="N2475" s="171" t="str">
        <f t="shared" si="286"/>
        <v>FALSE</v>
      </c>
      <c r="O2475" s="146">
        <v>0.27825800000000001</v>
      </c>
      <c r="P2475" s="147">
        <v>-0.16</v>
      </c>
      <c r="Q2475" s="171" t="str">
        <f t="shared" si="287"/>
        <v>FALSE</v>
      </c>
      <c r="R2475" s="122" t="s">
        <v>1770</v>
      </c>
      <c r="S2475" s="122" t="s">
        <v>1771</v>
      </c>
      <c r="T2475" s="122" t="s">
        <v>1772</v>
      </c>
      <c r="U2475" s="172" t="s">
        <v>3870</v>
      </c>
      <c r="V2475" s="122" t="s">
        <v>6622</v>
      </c>
      <c r="W2475" s="148">
        <v>-0.36</v>
      </c>
      <c r="X2475" s="149">
        <v>-0.38</v>
      </c>
      <c r="Y2475" s="149">
        <v>-0.2</v>
      </c>
      <c r="Z2475" s="150">
        <v>0.05</v>
      </c>
      <c r="AA2475" s="148">
        <v>0.05</v>
      </c>
      <c r="AB2475" s="149">
        <v>-0.44</v>
      </c>
      <c r="AC2475" s="149">
        <v>-0.03</v>
      </c>
      <c r="AD2475" s="151">
        <v>0.05</v>
      </c>
      <c r="AE2475" s="148">
        <v>0.27</v>
      </c>
      <c r="AF2475" s="149">
        <v>0.08</v>
      </c>
      <c r="AG2475" s="149">
        <v>-0.09</v>
      </c>
      <c r="AH2475" s="151">
        <v>-0.1</v>
      </c>
      <c r="AI2475" s="152">
        <v>0.09</v>
      </c>
      <c r="AJ2475" s="149">
        <v>0.03</v>
      </c>
      <c r="AK2475" s="149">
        <v>0.19</v>
      </c>
      <c r="AL2475" s="150">
        <v>0.49</v>
      </c>
      <c r="AM2475" s="153">
        <f t="shared" si="288"/>
        <v>-0.41</v>
      </c>
      <c r="AN2475" s="154">
        <f t="shared" si="288"/>
        <v>0.06</v>
      </c>
      <c r="AO2475" s="154">
        <f t="shared" si="288"/>
        <v>-0.17</v>
      </c>
      <c r="AP2475" s="155">
        <f t="shared" si="288"/>
        <v>0</v>
      </c>
      <c r="AQ2475" s="156">
        <f>AVERAGE(Table3[[#This Row],[ HEK293 +Selistat_R1 2]:[ HEK293 +Selistat_R4 5]])</f>
        <v>-0.13</v>
      </c>
      <c r="AR2475" s="153">
        <f t="shared" si="289"/>
        <v>0.22000000000000003</v>
      </c>
      <c r="AS2475" s="154">
        <f t="shared" si="289"/>
        <v>0.52</v>
      </c>
      <c r="AT2475" s="154">
        <f t="shared" si="289"/>
        <v>-0.06</v>
      </c>
      <c r="AU2475" s="157">
        <f t="shared" si="289"/>
        <v>-0.15000000000000002</v>
      </c>
      <c r="AV2475" s="158">
        <f t="shared" si="290"/>
        <v>3.9999999999999994E-2</v>
      </c>
      <c r="AW2475" s="154">
        <f t="shared" si="290"/>
        <v>0.47</v>
      </c>
      <c r="AX2475" s="154">
        <f t="shared" si="290"/>
        <v>0.22</v>
      </c>
      <c r="AY2475" s="155">
        <f t="shared" si="290"/>
        <v>0.44</v>
      </c>
    </row>
    <row r="2476" spans="1:51" x14ac:dyDescent="0.15">
      <c r="A2476" s="122" t="s">
        <v>2985</v>
      </c>
      <c r="B2476" s="122" t="s">
        <v>2986</v>
      </c>
      <c r="C2476" s="122" t="s">
        <v>2987</v>
      </c>
      <c r="D2476" s="122" t="s">
        <v>2988</v>
      </c>
      <c r="E2476" s="122" t="s">
        <v>2989</v>
      </c>
      <c r="F2476" s="122" t="s">
        <v>2990</v>
      </c>
      <c r="G2476" s="122">
        <v>2</v>
      </c>
      <c r="H2476" s="166">
        <v>0.64559</v>
      </c>
      <c r="I2476" s="167">
        <v>5.8333299999999998E-2</v>
      </c>
      <c r="J2476" s="168" t="str">
        <f t="shared" si="285"/>
        <v>FALSE</v>
      </c>
      <c r="K2476" s="169">
        <v>0.43040499999999998</v>
      </c>
      <c r="L2476" s="170">
        <f>-LOG10(Table3[[#This Row],[Student''s T-test p-value HEK293 +Selistat_HEK293 UT]])</f>
        <v>0.36612269212838539</v>
      </c>
      <c r="M2476" s="167">
        <v>-0.1225</v>
      </c>
      <c r="N2476" s="171" t="str">
        <f t="shared" si="286"/>
        <v>FALSE</v>
      </c>
      <c r="O2476" s="146">
        <v>0.86660499999999996</v>
      </c>
      <c r="P2476" s="147">
        <v>-2.2499999999999999E-2</v>
      </c>
      <c r="Q2476" s="171" t="str">
        <f t="shared" si="287"/>
        <v>FALSE</v>
      </c>
      <c r="R2476" s="122" t="s">
        <v>1540</v>
      </c>
      <c r="S2476" s="122" t="s">
        <v>7358</v>
      </c>
      <c r="T2476" s="122" t="s">
        <v>1542</v>
      </c>
      <c r="U2476" s="172" t="s">
        <v>2637</v>
      </c>
      <c r="V2476" s="122" t="s">
        <v>7359</v>
      </c>
      <c r="W2476" s="148">
        <v>-0.49</v>
      </c>
      <c r="X2476" s="149">
        <v>-0.14000000000000001</v>
      </c>
      <c r="Y2476" s="149">
        <v>-0.23</v>
      </c>
      <c r="Z2476" s="150">
        <v>0.14000000000000001</v>
      </c>
      <c r="AA2476" s="148">
        <v>-0.08</v>
      </c>
      <c r="AB2476" s="149">
        <v>-0.23</v>
      </c>
      <c r="AC2476" s="149">
        <v>0.03</v>
      </c>
      <c r="AD2476" s="151">
        <v>0.05</v>
      </c>
      <c r="AE2476" s="148">
        <v>0.21</v>
      </c>
      <c r="AF2476" s="149">
        <v>0.14000000000000001</v>
      </c>
      <c r="AG2476" s="149">
        <v>0.24</v>
      </c>
      <c r="AH2476" s="151">
        <v>-0.27</v>
      </c>
      <c r="AI2476" s="152">
        <v>0.09</v>
      </c>
      <c r="AJ2476" s="149">
        <v>0.1</v>
      </c>
      <c r="AK2476" s="149">
        <v>-0.01</v>
      </c>
      <c r="AL2476" s="150">
        <v>0.23</v>
      </c>
      <c r="AM2476" s="153">
        <f t="shared" si="288"/>
        <v>-0.41</v>
      </c>
      <c r="AN2476" s="154">
        <f t="shared" si="288"/>
        <v>0.09</v>
      </c>
      <c r="AO2476" s="154">
        <f t="shared" si="288"/>
        <v>-0.26</v>
      </c>
      <c r="AP2476" s="155">
        <f t="shared" si="288"/>
        <v>9.0000000000000011E-2</v>
      </c>
      <c r="AQ2476" s="156">
        <f>AVERAGE(Table3[[#This Row],[ HEK293 +Selistat_R1 2]:[ HEK293 +Selistat_R4 5]])</f>
        <v>-0.12249999999999998</v>
      </c>
      <c r="AR2476" s="153">
        <f t="shared" si="289"/>
        <v>0.28999999999999998</v>
      </c>
      <c r="AS2476" s="154">
        <f t="shared" si="289"/>
        <v>0.37</v>
      </c>
      <c r="AT2476" s="154">
        <f t="shared" si="289"/>
        <v>0.21</v>
      </c>
      <c r="AU2476" s="157">
        <f t="shared" si="289"/>
        <v>-0.32</v>
      </c>
      <c r="AV2476" s="158">
        <f t="shared" si="290"/>
        <v>0.16999999999999998</v>
      </c>
      <c r="AW2476" s="154">
        <f t="shared" si="290"/>
        <v>0.33</v>
      </c>
      <c r="AX2476" s="154">
        <f t="shared" si="290"/>
        <v>-0.04</v>
      </c>
      <c r="AY2476" s="155">
        <f t="shared" si="290"/>
        <v>0.18</v>
      </c>
    </row>
    <row r="2477" spans="1:51" x14ac:dyDescent="0.15">
      <c r="A2477" s="122" t="s">
        <v>3347</v>
      </c>
      <c r="B2477" s="122" t="s">
        <v>3348</v>
      </c>
      <c r="C2477" s="122" t="s">
        <v>3349</v>
      </c>
      <c r="D2477" s="122" t="s">
        <v>2988</v>
      </c>
      <c r="E2477" s="122" t="s">
        <v>3350</v>
      </c>
      <c r="F2477" s="122" t="s">
        <v>3351</v>
      </c>
      <c r="G2477" s="122">
        <v>2</v>
      </c>
      <c r="H2477" s="166">
        <v>0.51711600000000002</v>
      </c>
      <c r="I2477" s="167">
        <v>5.5833300000000002E-2</v>
      </c>
      <c r="J2477" s="168" t="str">
        <f t="shared" si="285"/>
        <v>FALSE</v>
      </c>
      <c r="K2477" s="169">
        <v>0.43120900000000001</v>
      </c>
      <c r="L2477" s="170">
        <f>-LOG10(Table3[[#This Row],[Student''s T-test p-value HEK293 +Selistat_HEK293 UT]])</f>
        <v>0.36531218332793403</v>
      </c>
      <c r="M2477" s="167">
        <v>-0.05</v>
      </c>
      <c r="N2477" s="171" t="str">
        <f t="shared" si="286"/>
        <v>FALSE</v>
      </c>
      <c r="O2477" s="146">
        <v>0.39323900000000001</v>
      </c>
      <c r="P2477" s="147">
        <v>-0.1075</v>
      </c>
      <c r="Q2477" s="171" t="str">
        <f t="shared" si="287"/>
        <v>FALSE</v>
      </c>
      <c r="R2477" s="122" t="s">
        <v>3352</v>
      </c>
      <c r="S2477" s="122" t="s">
        <v>11767</v>
      </c>
      <c r="T2477" s="122" t="s">
        <v>3354</v>
      </c>
      <c r="U2477" s="172" t="s">
        <v>2689</v>
      </c>
      <c r="V2477" s="122" t="s">
        <v>11768</v>
      </c>
      <c r="W2477" s="148">
        <v>-0.03</v>
      </c>
      <c r="X2477" s="149">
        <v>-0.19</v>
      </c>
      <c r="Y2477" s="149">
        <v>-0.12</v>
      </c>
      <c r="Z2477" s="150">
        <v>-0.05</v>
      </c>
      <c r="AA2477" s="148">
        <v>0.06</v>
      </c>
      <c r="AB2477" s="149">
        <v>-0.11</v>
      </c>
      <c r="AC2477" s="149">
        <v>-0.14000000000000001</v>
      </c>
      <c r="AD2477" s="151">
        <v>0</v>
      </c>
      <c r="AE2477" s="148">
        <v>0.04</v>
      </c>
      <c r="AF2477" s="149">
        <v>-0.18</v>
      </c>
      <c r="AG2477" s="149">
        <v>0.2</v>
      </c>
      <c r="AH2477" s="151">
        <v>-0.03</v>
      </c>
      <c r="AI2477" s="152">
        <v>0.24</v>
      </c>
      <c r="AJ2477" s="149">
        <v>-0.14000000000000001</v>
      </c>
      <c r="AK2477" s="149">
        <v>0.17</v>
      </c>
      <c r="AL2477" s="150">
        <v>0.19</v>
      </c>
      <c r="AM2477" s="153">
        <f t="shared" si="288"/>
        <v>-0.09</v>
      </c>
      <c r="AN2477" s="154">
        <f t="shared" si="288"/>
        <v>-0.08</v>
      </c>
      <c r="AO2477" s="154">
        <f t="shared" si="288"/>
        <v>2.0000000000000018E-2</v>
      </c>
      <c r="AP2477" s="155">
        <f t="shared" si="288"/>
        <v>-0.05</v>
      </c>
      <c r="AQ2477" s="156">
        <f>AVERAGE(Table3[[#This Row],[ HEK293 +Selistat_R1 2]:[ HEK293 +Selistat_R4 5]])</f>
        <v>-4.9999999999999989E-2</v>
      </c>
      <c r="AR2477" s="153">
        <f t="shared" si="289"/>
        <v>-1.9999999999999997E-2</v>
      </c>
      <c r="AS2477" s="154">
        <f t="shared" si="289"/>
        <v>-6.9999999999999993E-2</v>
      </c>
      <c r="AT2477" s="154">
        <f t="shared" si="289"/>
        <v>0.34</v>
      </c>
      <c r="AU2477" s="157">
        <f t="shared" si="289"/>
        <v>-0.03</v>
      </c>
      <c r="AV2477" s="158">
        <f t="shared" si="290"/>
        <v>0.18</v>
      </c>
      <c r="AW2477" s="154">
        <f t="shared" si="290"/>
        <v>-3.0000000000000013E-2</v>
      </c>
      <c r="AX2477" s="154">
        <f t="shared" si="290"/>
        <v>0.31000000000000005</v>
      </c>
      <c r="AY2477" s="155">
        <f t="shared" si="290"/>
        <v>0.19</v>
      </c>
    </row>
    <row r="2478" spans="1:51" x14ac:dyDescent="0.15">
      <c r="A2478" s="122" t="s">
        <v>3143</v>
      </c>
      <c r="B2478" s="122" t="s">
        <v>2961</v>
      </c>
      <c r="C2478" s="122" t="s">
        <v>4987</v>
      </c>
      <c r="D2478" s="122" t="s">
        <v>2848</v>
      </c>
      <c r="E2478" s="122" t="s">
        <v>4988</v>
      </c>
      <c r="F2478" s="122" t="s">
        <v>4989</v>
      </c>
      <c r="G2478" s="122">
        <v>2</v>
      </c>
      <c r="H2478" s="166">
        <v>0.75958199999999998</v>
      </c>
      <c r="I2478" s="167">
        <v>0.108333</v>
      </c>
      <c r="J2478" s="168" t="str">
        <f t="shared" si="285"/>
        <v>FALSE</v>
      </c>
      <c r="K2478" s="169">
        <v>0.431307</v>
      </c>
      <c r="L2478" s="170">
        <f>-LOG10(Table3[[#This Row],[Student''s T-test p-value HEK293 +Selistat_HEK293 UT]])</f>
        <v>0.36521349331079889</v>
      </c>
      <c r="M2478" s="167">
        <v>-0.34250000000000003</v>
      </c>
      <c r="N2478" s="171" t="str">
        <f t="shared" si="286"/>
        <v>FALSE</v>
      </c>
      <c r="O2478" s="146">
        <v>0.86929299999999998</v>
      </c>
      <c r="P2478" s="147">
        <v>-6.7500000000000004E-2</v>
      </c>
      <c r="Q2478" s="171" t="str">
        <f t="shared" si="287"/>
        <v>FALSE</v>
      </c>
      <c r="R2478" s="122" t="s">
        <v>4990</v>
      </c>
      <c r="S2478" s="122" t="s">
        <v>11769</v>
      </c>
      <c r="T2478" s="122" t="s">
        <v>4992</v>
      </c>
      <c r="U2478" s="172" t="s">
        <v>4993</v>
      </c>
      <c r="V2478" s="122" t="s">
        <v>11770</v>
      </c>
      <c r="W2478" s="148">
        <v>-0.74</v>
      </c>
      <c r="X2478" s="149">
        <v>-0.89</v>
      </c>
      <c r="Y2478" s="149">
        <v>-0.77</v>
      </c>
      <c r="Z2478" s="150">
        <v>0.27</v>
      </c>
      <c r="AA2478" s="148">
        <v>-0.38</v>
      </c>
      <c r="AB2478" s="149">
        <v>-0.92</v>
      </c>
      <c r="AC2478" s="149">
        <v>0.51</v>
      </c>
      <c r="AD2478" s="151">
        <v>0.03</v>
      </c>
      <c r="AE2478" s="148">
        <v>0.42</v>
      </c>
      <c r="AF2478" s="149">
        <v>-0.45</v>
      </c>
      <c r="AG2478" s="149">
        <v>-0.15</v>
      </c>
      <c r="AH2478" s="151">
        <v>0.62</v>
      </c>
      <c r="AI2478" s="152">
        <v>0.34</v>
      </c>
      <c r="AJ2478" s="149">
        <v>-0.6</v>
      </c>
      <c r="AK2478" s="149">
        <v>0.1</v>
      </c>
      <c r="AL2478" s="150">
        <v>0.87</v>
      </c>
      <c r="AM2478" s="153">
        <f t="shared" si="288"/>
        <v>-0.36</v>
      </c>
      <c r="AN2478" s="154">
        <f t="shared" si="288"/>
        <v>3.0000000000000027E-2</v>
      </c>
      <c r="AO2478" s="154">
        <f t="shared" si="288"/>
        <v>-1.28</v>
      </c>
      <c r="AP2478" s="155">
        <f t="shared" si="288"/>
        <v>0.24000000000000002</v>
      </c>
      <c r="AQ2478" s="156">
        <f>AVERAGE(Table3[[#This Row],[ HEK293 +Selistat_R1 2]:[ HEK293 +Selistat_R4 5]])</f>
        <v>-0.34249999999999997</v>
      </c>
      <c r="AR2478" s="153">
        <f t="shared" si="289"/>
        <v>0.8</v>
      </c>
      <c r="AS2478" s="154">
        <f t="shared" si="289"/>
        <v>0.47000000000000003</v>
      </c>
      <c r="AT2478" s="154">
        <f t="shared" si="289"/>
        <v>-0.66</v>
      </c>
      <c r="AU2478" s="157">
        <f t="shared" si="289"/>
        <v>0.59</v>
      </c>
      <c r="AV2478" s="158">
        <f t="shared" si="290"/>
        <v>0.72</v>
      </c>
      <c r="AW2478" s="154">
        <f t="shared" si="290"/>
        <v>0.32000000000000006</v>
      </c>
      <c r="AX2478" s="154">
        <f t="shared" si="290"/>
        <v>-0.41000000000000003</v>
      </c>
      <c r="AY2478" s="155">
        <f t="shared" si="290"/>
        <v>0.84</v>
      </c>
    </row>
    <row r="2479" spans="1:51" x14ac:dyDescent="0.15">
      <c r="A2479" s="122" t="s">
        <v>5808</v>
      </c>
      <c r="B2479" s="122" t="s">
        <v>5809</v>
      </c>
      <c r="C2479" s="122" t="s">
        <v>5810</v>
      </c>
      <c r="D2479" s="122" t="s">
        <v>3830</v>
      </c>
      <c r="E2479" s="122" t="s">
        <v>5811</v>
      </c>
      <c r="F2479" s="122" t="s">
        <v>5812</v>
      </c>
      <c r="G2479" s="122">
        <v>441</v>
      </c>
      <c r="H2479" s="166">
        <v>0.546983</v>
      </c>
      <c r="I2479" s="167">
        <v>-0.19750000000000001</v>
      </c>
      <c r="J2479" s="168" t="str">
        <f t="shared" si="285"/>
        <v>FALSE</v>
      </c>
      <c r="K2479" s="169">
        <v>0.43139499999999997</v>
      </c>
      <c r="L2479" s="170">
        <f>-LOG10(Table3[[#This Row],[Student''s T-test p-value HEK293 +Selistat_HEK293 UT]])</f>
        <v>0.36512489281018562</v>
      </c>
      <c r="M2479" s="167">
        <v>0.34250000000000003</v>
      </c>
      <c r="N2479" s="171" t="str">
        <f t="shared" si="286"/>
        <v>FALSE</v>
      </c>
      <c r="O2479" s="146">
        <v>0.60872400000000004</v>
      </c>
      <c r="P2479" s="147">
        <v>0.115</v>
      </c>
      <c r="Q2479" s="171" t="str">
        <f t="shared" si="287"/>
        <v>FALSE</v>
      </c>
      <c r="R2479" s="122" t="s">
        <v>984</v>
      </c>
      <c r="S2479" s="122" t="s">
        <v>10386</v>
      </c>
      <c r="T2479" s="122" t="s">
        <v>986</v>
      </c>
      <c r="U2479" s="172" t="s">
        <v>5814</v>
      </c>
      <c r="V2479" s="122" t="s">
        <v>7256</v>
      </c>
      <c r="W2479" s="148">
        <v>1.53</v>
      </c>
      <c r="X2479" s="149">
        <v>0.2</v>
      </c>
      <c r="Y2479" s="149">
        <v>0.12</v>
      </c>
      <c r="Z2479" s="150">
        <v>-0.36</v>
      </c>
      <c r="AA2479" s="148">
        <v>7.0000000000000007E-2</v>
      </c>
      <c r="AB2479" s="149">
        <v>0.03</v>
      </c>
      <c r="AC2479" s="149">
        <v>-0.05</v>
      </c>
      <c r="AD2479" s="151">
        <v>7.0000000000000007E-2</v>
      </c>
      <c r="AE2479" s="148">
        <v>-0.55000000000000004</v>
      </c>
      <c r="AF2479" s="149">
        <v>-0.12</v>
      </c>
      <c r="AG2479" s="149">
        <v>-0.09</v>
      </c>
      <c r="AH2479" s="151">
        <v>-0.76</v>
      </c>
      <c r="AI2479" s="152">
        <v>-0.49</v>
      </c>
      <c r="AJ2479" s="149">
        <v>-0.15</v>
      </c>
      <c r="AK2479" s="149">
        <v>-0.53</v>
      </c>
      <c r="AL2479" s="150">
        <v>-0.81</v>
      </c>
      <c r="AM2479" s="153">
        <f t="shared" si="288"/>
        <v>1.46</v>
      </c>
      <c r="AN2479" s="154">
        <f t="shared" si="288"/>
        <v>0.17</v>
      </c>
      <c r="AO2479" s="154">
        <f t="shared" si="288"/>
        <v>0.16999999999999998</v>
      </c>
      <c r="AP2479" s="155">
        <f t="shared" si="288"/>
        <v>-0.43</v>
      </c>
      <c r="AQ2479" s="156">
        <f>AVERAGE(Table3[[#This Row],[ HEK293 +Selistat_R1 2]:[ HEK293 +Selistat_R4 5]])</f>
        <v>0.34249999999999997</v>
      </c>
      <c r="AR2479" s="153">
        <f t="shared" si="289"/>
        <v>-0.62000000000000011</v>
      </c>
      <c r="AS2479" s="154">
        <f t="shared" si="289"/>
        <v>-0.15</v>
      </c>
      <c r="AT2479" s="154">
        <f t="shared" si="289"/>
        <v>-3.9999999999999994E-2</v>
      </c>
      <c r="AU2479" s="157">
        <f t="shared" si="289"/>
        <v>-0.83000000000000007</v>
      </c>
      <c r="AV2479" s="158">
        <f t="shared" si="290"/>
        <v>-0.56000000000000005</v>
      </c>
      <c r="AW2479" s="154">
        <f t="shared" si="290"/>
        <v>-0.18</v>
      </c>
      <c r="AX2479" s="154">
        <f t="shared" si="290"/>
        <v>-0.48000000000000004</v>
      </c>
      <c r="AY2479" s="155">
        <f t="shared" si="290"/>
        <v>-0.88000000000000012</v>
      </c>
    </row>
    <row r="2480" spans="1:51" x14ac:dyDescent="0.15">
      <c r="A2480" s="122" t="s">
        <v>4973</v>
      </c>
      <c r="C2480" s="122" t="s">
        <v>4713</v>
      </c>
      <c r="E2480" s="122" t="s">
        <v>4974</v>
      </c>
      <c r="G2480" s="122">
        <v>1</v>
      </c>
      <c r="H2480" s="166">
        <v>0.10739799999999999</v>
      </c>
      <c r="I2480" s="167">
        <v>0.191667</v>
      </c>
      <c r="J2480" s="168" t="str">
        <f t="shared" si="285"/>
        <v>FALSE</v>
      </c>
      <c r="K2480" s="169">
        <v>0.43149100000000001</v>
      </c>
      <c r="L2480" s="170">
        <f>-LOG10(Table3[[#This Row],[Student''s T-test p-value HEK293 +Selistat_HEK293 UT]])</f>
        <v>0.36502825832907282</v>
      </c>
      <c r="M2480" s="167">
        <v>0.11749999999999999</v>
      </c>
      <c r="N2480" s="171" t="str">
        <f t="shared" si="286"/>
        <v>FALSE</v>
      </c>
      <c r="O2480" s="146">
        <v>8.9541499999999996E-2</v>
      </c>
      <c r="P2480" s="147">
        <v>0.22750000000000001</v>
      </c>
      <c r="Q2480" s="171" t="str">
        <f t="shared" si="287"/>
        <v>FALSE</v>
      </c>
      <c r="R2480" s="122" t="s">
        <v>4975</v>
      </c>
      <c r="S2480" s="122" t="s">
        <v>11771</v>
      </c>
      <c r="T2480" s="122" t="s">
        <v>4977</v>
      </c>
      <c r="U2480" s="172" t="s">
        <v>4978</v>
      </c>
      <c r="V2480" s="122" t="s">
        <v>11772</v>
      </c>
      <c r="W2480" s="148">
        <v>0.09</v>
      </c>
      <c r="X2480" s="149">
        <v>-0.16</v>
      </c>
      <c r="Y2480" s="149">
        <v>-0.26</v>
      </c>
      <c r="Z2480" s="150">
        <v>0.17</v>
      </c>
      <c r="AA2480" s="148">
        <v>0.08</v>
      </c>
      <c r="AB2480" s="149">
        <v>-0.25</v>
      </c>
      <c r="AC2480" s="149">
        <v>-0.1</v>
      </c>
      <c r="AD2480" s="151">
        <v>-0.36</v>
      </c>
      <c r="AE2480" s="148">
        <v>0.34</v>
      </c>
      <c r="AF2480" s="149">
        <v>0.05</v>
      </c>
      <c r="AG2480" s="149">
        <v>0.37</v>
      </c>
      <c r="AH2480" s="151">
        <v>-0.02</v>
      </c>
      <c r="AI2480" s="152">
        <v>-0.04</v>
      </c>
      <c r="AJ2480" s="149">
        <v>0.1</v>
      </c>
      <c r="AK2480" s="149">
        <v>-0.15</v>
      </c>
      <c r="AL2480" s="150">
        <v>-0.08</v>
      </c>
      <c r="AM2480" s="153">
        <f t="shared" si="288"/>
        <v>9.999999999999995E-3</v>
      </c>
      <c r="AN2480" s="154">
        <f t="shared" si="288"/>
        <v>0.09</v>
      </c>
      <c r="AO2480" s="154">
        <f t="shared" si="288"/>
        <v>-0.16</v>
      </c>
      <c r="AP2480" s="155">
        <f t="shared" si="288"/>
        <v>0.53</v>
      </c>
      <c r="AQ2480" s="156">
        <f>AVERAGE(Table3[[#This Row],[ HEK293 +Selistat_R1 2]:[ HEK293 +Selistat_R4 5]])</f>
        <v>0.11750000000000001</v>
      </c>
      <c r="AR2480" s="153">
        <f t="shared" si="289"/>
        <v>0.26</v>
      </c>
      <c r="AS2480" s="154">
        <f t="shared" si="289"/>
        <v>0.3</v>
      </c>
      <c r="AT2480" s="154">
        <f t="shared" si="289"/>
        <v>0.47</v>
      </c>
      <c r="AU2480" s="157">
        <f t="shared" si="289"/>
        <v>0.33999999999999997</v>
      </c>
      <c r="AV2480" s="158">
        <f t="shared" si="290"/>
        <v>-0.12</v>
      </c>
      <c r="AW2480" s="154">
        <f t="shared" si="290"/>
        <v>0.35</v>
      </c>
      <c r="AX2480" s="154">
        <f t="shared" si="290"/>
        <v>-4.9999999999999989E-2</v>
      </c>
      <c r="AY2480" s="155">
        <f t="shared" si="290"/>
        <v>0.27999999999999997</v>
      </c>
    </row>
    <row r="2481" spans="1:51" x14ac:dyDescent="0.15">
      <c r="E2481" s="122" t="s">
        <v>5859</v>
      </c>
      <c r="F2481" s="122" t="s">
        <v>5860</v>
      </c>
      <c r="G2481" s="122">
        <v>2</v>
      </c>
      <c r="H2481" s="166">
        <v>0.72255400000000003</v>
      </c>
      <c r="I2481" s="167">
        <v>3.3333300000000003E-2</v>
      </c>
      <c r="J2481" s="168" t="str">
        <f t="shared" si="285"/>
        <v>FALSE</v>
      </c>
      <c r="K2481" s="169">
        <v>0.43182100000000001</v>
      </c>
      <c r="L2481" s="170">
        <f>-LOG10(Table3[[#This Row],[Student''s T-test p-value HEK293 +Selistat_HEK293 UT]])</f>
        <v>0.36469624119967281</v>
      </c>
      <c r="M2481" s="167">
        <v>-0.09</v>
      </c>
      <c r="N2481" s="171" t="str">
        <f t="shared" si="286"/>
        <v>FALSE</v>
      </c>
      <c r="O2481" s="146">
        <v>4.7693900000000001E-3</v>
      </c>
      <c r="P2481" s="147">
        <v>0.22</v>
      </c>
      <c r="Q2481" s="171" t="str">
        <f t="shared" si="287"/>
        <v>FALSE</v>
      </c>
      <c r="R2481" s="122" t="s">
        <v>5861</v>
      </c>
      <c r="S2481" s="122" t="s">
        <v>11773</v>
      </c>
      <c r="T2481" s="122" t="s">
        <v>5863</v>
      </c>
      <c r="U2481" s="172" t="s">
        <v>5864</v>
      </c>
      <c r="V2481" s="122" t="s">
        <v>11774</v>
      </c>
      <c r="W2481" s="148">
        <v>-0.1</v>
      </c>
      <c r="X2481" s="149">
        <v>-0.27</v>
      </c>
      <c r="Y2481" s="149">
        <v>-0.23</v>
      </c>
      <c r="Z2481" s="150">
        <v>0.11</v>
      </c>
      <c r="AA2481" s="148">
        <v>0.01</v>
      </c>
      <c r="AB2481" s="149">
        <v>-0.18</v>
      </c>
      <c r="AC2481" s="149">
        <v>0.12</v>
      </c>
      <c r="AD2481" s="151">
        <v>-0.08</v>
      </c>
      <c r="AE2481" s="148">
        <v>0.23</v>
      </c>
      <c r="AF2481" s="149">
        <v>0.08</v>
      </c>
      <c r="AG2481" s="149">
        <v>0.22</v>
      </c>
      <c r="AH2481" s="151">
        <v>0.16</v>
      </c>
      <c r="AI2481" s="152">
        <v>0.03</v>
      </c>
      <c r="AJ2481" s="149">
        <v>-0.12</v>
      </c>
      <c r="AK2481" s="149">
        <v>0</v>
      </c>
      <c r="AL2481" s="150">
        <v>-0.1</v>
      </c>
      <c r="AM2481" s="153">
        <f t="shared" si="288"/>
        <v>-0.11</v>
      </c>
      <c r="AN2481" s="154">
        <f t="shared" si="288"/>
        <v>-9.0000000000000024E-2</v>
      </c>
      <c r="AO2481" s="154">
        <f t="shared" si="288"/>
        <v>-0.35</v>
      </c>
      <c r="AP2481" s="155">
        <f t="shared" si="288"/>
        <v>0.19</v>
      </c>
      <c r="AQ2481" s="156">
        <f>AVERAGE(Table3[[#This Row],[ HEK293 +Selistat_R1 2]:[ HEK293 +Selistat_R4 5]])</f>
        <v>-9.0000000000000011E-2</v>
      </c>
      <c r="AR2481" s="153">
        <f t="shared" si="289"/>
        <v>0.22</v>
      </c>
      <c r="AS2481" s="154">
        <f t="shared" si="289"/>
        <v>0.26</v>
      </c>
      <c r="AT2481" s="154">
        <f t="shared" si="289"/>
        <v>0.1</v>
      </c>
      <c r="AU2481" s="157">
        <f t="shared" si="289"/>
        <v>0.24</v>
      </c>
      <c r="AV2481" s="158">
        <f t="shared" si="290"/>
        <v>1.9999999999999997E-2</v>
      </c>
      <c r="AW2481" s="154">
        <f t="shared" si="290"/>
        <v>0.06</v>
      </c>
      <c r="AX2481" s="154">
        <f t="shared" si="290"/>
        <v>-0.12</v>
      </c>
      <c r="AY2481" s="155">
        <f t="shared" si="290"/>
        <v>-2.0000000000000004E-2</v>
      </c>
    </row>
    <row r="2482" spans="1:51" x14ac:dyDescent="0.15">
      <c r="A2482" s="122" t="s">
        <v>3392</v>
      </c>
      <c r="B2482" s="122" t="s">
        <v>3393</v>
      </c>
      <c r="C2482" s="122" t="s">
        <v>3394</v>
      </c>
      <c r="D2482" s="122" t="s">
        <v>2848</v>
      </c>
      <c r="E2482" s="122" t="s">
        <v>3395</v>
      </c>
      <c r="F2482" s="122" t="s">
        <v>3396</v>
      </c>
      <c r="G2482" s="122">
        <v>2</v>
      </c>
      <c r="H2482" s="166">
        <v>0.48866199999999999</v>
      </c>
      <c r="I2482" s="167">
        <v>-7.8333299999999995E-2</v>
      </c>
      <c r="J2482" s="168" t="str">
        <f t="shared" si="285"/>
        <v>FALSE</v>
      </c>
      <c r="K2482" s="169">
        <v>0.43221399999999999</v>
      </c>
      <c r="L2482" s="170">
        <f>-LOG10(Table3[[#This Row],[Student''s T-test p-value HEK293 +Selistat_HEK293 UT]])</f>
        <v>0.36430116983529981</v>
      </c>
      <c r="M2482" s="167">
        <v>-0.1225</v>
      </c>
      <c r="N2482" s="171" t="str">
        <f t="shared" si="286"/>
        <v>FALSE</v>
      </c>
      <c r="O2482" s="146">
        <v>0.48024800000000001</v>
      </c>
      <c r="P2482" s="147">
        <v>0.10249999999999999</v>
      </c>
      <c r="Q2482" s="171" t="str">
        <f t="shared" si="287"/>
        <v>FALSE</v>
      </c>
      <c r="R2482" s="122" t="s">
        <v>1566</v>
      </c>
      <c r="S2482" s="122" t="s">
        <v>11775</v>
      </c>
      <c r="T2482" s="122" t="s">
        <v>11776</v>
      </c>
      <c r="U2482" s="172" t="s">
        <v>8119</v>
      </c>
      <c r="V2482" s="122" t="s">
        <v>11777</v>
      </c>
      <c r="W2482" s="148">
        <v>-0.37</v>
      </c>
      <c r="X2482" s="149">
        <v>0.08</v>
      </c>
      <c r="Y2482" s="149">
        <v>-0.05</v>
      </c>
      <c r="Z2482" s="150">
        <v>0.04</v>
      </c>
      <c r="AA2482" s="148">
        <v>-0.17</v>
      </c>
      <c r="AB2482" s="149">
        <v>0.33</v>
      </c>
      <c r="AC2482" s="149">
        <v>0.01</v>
      </c>
      <c r="AD2482" s="151">
        <v>0.02</v>
      </c>
      <c r="AE2482" s="148">
        <v>0.06</v>
      </c>
      <c r="AF2482" s="149">
        <v>7.0000000000000007E-2</v>
      </c>
      <c r="AG2482" s="149">
        <v>0.02</v>
      </c>
      <c r="AH2482" s="151">
        <v>0.02</v>
      </c>
      <c r="AI2482" s="152">
        <v>0.14000000000000001</v>
      </c>
      <c r="AJ2482" s="149">
        <v>-0.44</v>
      </c>
      <c r="AK2482" s="149">
        <v>-7.0000000000000007E-2</v>
      </c>
      <c r="AL2482" s="150">
        <v>0.13</v>
      </c>
      <c r="AM2482" s="153">
        <f t="shared" si="288"/>
        <v>-0.19999999999999998</v>
      </c>
      <c r="AN2482" s="154">
        <f t="shared" si="288"/>
        <v>-0.25</v>
      </c>
      <c r="AO2482" s="154">
        <f t="shared" si="288"/>
        <v>-6.0000000000000005E-2</v>
      </c>
      <c r="AP2482" s="155">
        <f t="shared" si="288"/>
        <v>0.02</v>
      </c>
      <c r="AQ2482" s="156">
        <f>AVERAGE(Table3[[#This Row],[ HEK293 +Selistat_R1 2]:[ HEK293 +Selistat_R4 5]])</f>
        <v>-0.1225</v>
      </c>
      <c r="AR2482" s="153">
        <f t="shared" si="289"/>
        <v>0.23</v>
      </c>
      <c r="AS2482" s="154">
        <f t="shared" si="289"/>
        <v>-0.26</v>
      </c>
      <c r="AT2482" s="154">
        <f t="shared" si="289"/>
        <v>0.01</v>
      </c>
      <c r="AU2482" s="157">
        <f t="shared" si="289"/>
        <v>0</v>
      </c>
      <c r="AV2482" s="158">
        <f t="shared" si="290"/>
        <v>0.31000000000000005</v>
      </c>
      <c r="AW2482" s="154">
        <f t="shared" si="290"/>
        <v>-0.77</v>
      </c>
      <c r="AX2482" s="154">
        <f t="shared" si="290"/>
        <v>-0.08</v>
      </c>
      <c r="AY2482" s="155">
        <f t="shared" si="290"/>
        <v>0.11</v>
      </c>
    </row>
    <row r="2483" spans="1:51" x14ac:dyDescent="0.15">
      <c r="C2483" s="122" t="s">
        <v>3027</v>
      </c>
      <c r="E2483" s="122" t="s">
        <v>8723</v>
      </c>
      <c r="G2483" s="122">
        <v>1</v>
      </c>
      <c r="H2483" s="166">
        <v>0.79605300000000001</v>
      </c>
      <c r="I2483" s="167">
        <v>-4.0833300000000003E-2</v>
      </c>
      <c r="J2483" s="168" t="str">
        <f t="shared" si="285"/>
        <v>FALSE</v>
      </c>
      <c r="K2483" s="169">
        <v>0.43232399999999999</v>
      </c>
      <c r="L2483" s="170">
        <f>-LOG10(Table3[[#This Row],[Student''s T-test p-value HEK293 +Selistat_HEK293 UT]])</f>
        <v>0.36419065440794518</v>
      </c>
      <c r="M2483" s="167">
        <v>-0.14499999999999999</v>
      </c>
      <c r="N2483" s="171" t="str">
        <f t="shared" si="286"/>
        <v>FALSE</v>
      </c>
      <c r="O2483" s="146">
        <v>0.32452500000000001</v>
      </c>
      <c r="P2483" s="147">
        <v>0.2175</v>
      </c>
      <c r="Q2483" s="171" t="str">
        <f t="shared" si="287"/>
        <v>FALSE</v>
      </c>
      <c r="R2483" s="122" t="s">
        <v>8724</v>
      </c>
      <c r="S2483" s="122" t="s">
        <v>8725</v>
      </c>
      <c r="T2483" s="122" t="s">
        <v>8726</v>
      </c>
      <c r="U2483" s="172" t="s">
        <v>8727</v>
      </c>
      <c r="V2483" s="122" t="s">
        <v>8728</v>
      </c>
      <c r="W2483" s="148">
        <v>0.08</v>
      </c>
      <c r="X2483" s="149">
        <v>-0.33</v>
      </c>
      <c r="Y2483" s="149">
        <v>0.03</v>
      </c>
      <c r="Z2483" s="150">
        <v>-0.32</v>
      </c>
      <c r="AA2483" s="148">
        <v>0.06</v>
      </c>
      <c r="AB2483" s="149">
        <v>0.27</v>
      </c>
      <c r="AC2483" s="149">
        <v>7.0000000000000007E-2</v>
      </c>
      <c r="AD2483" s="151">
        <v>-0.36</v>
      </c>
      <c r="AE2483" s="148">
        <v>0.28999999999999998</v>
      </c>
      <c r="AF2483" s="149">
        <v>0.3</v>
      </c>
      <c r="AG2483" s="149">
        <v>0.16</v>
      </c>
      <c r="AH2483" s="151">
        <v>-0.23</v>
      </c>
      <c r="AI2483" s="152">
        <v>0.09</v>
      </c>
      <c r="AJ2483" s="149">
        <v>0.13</v>
      </c>
      <c r="AK2483" s="149">
        <v>-0.01</v>
      </c>
      <c r="AL2483" s="150">
        <v>-0.56000000000000005</v>
      </c>
      <c r="AM2483" s="153">
        <f t="shared" si="288"/>
        <v>2.0000000000000004E-2</v>
      </c>
      <c r="AN2483" s="154">
        <f t="shared" si="288"/>
        <v>-0.60000000000000009</v>
      </c>
      <c r="AO2483" s="154">
        <f t="shared" si="288"/>
        <v>-4.0000000000000008E-2</v>
      </c>
      <c r="AP2483" s="155">
        <f t="shared" si="288"/>
        <v>3.999999999999998E-2</v>
      </c>
      <c r="AQ2483" s="156">
        <f>AVERAGE(Table3[[#This Row],[ HEK293 +Selistat_R1 2]:[ HEK293 +Selistat_R4 5]])</f>
        <v>-0.14500000000000002</v>
      </c>
      <c r="AR2483" s="153">
        <f t="shared" si="289"/>
        <v>0.22999999999999998</v>
      </c>
      <c r="AS2483" s="154">
        <f t="shared" si="289"/>
        <v>2.9999999999999971E-2</v>
      </c>
      <c r="AT2483" s="154">
        <f t="shared" si="289"/>
        <v>0.09</v>
      </c>
      <c r="AU2483" s="157">
        <f t="shared" si="289"/>
        <v>0.12999999999999998</v>
      </c>
      <c r="AV2483" s="158">
        <f t="shared" si="290"/>
        <v>0.03</v>
      </c>
      <c r="AW2483" s="154">
        <f t="shared" si="290"/>
        <v>-0.14000000000000001</v>
      </c>
      <c r="AX2483" s="154">
        <f t="shared" si="290"/>
        <v>-0.08</v>
      </c>
      <c r="AY2483" s="155">
        <f t="shared" si="290"/>
        <v>-0.20000000000000007</v>
      </c>
    </row>
    <row r="2484" spans="1:51" x14ac:dyDescent="0.15">
      <c r="A2484" s="122" t="s">
        <v>3093</v>
      </c>
      <c r="B2484" s="122" t="s">
        <v>3094</v>
      </c>
      <c r="C2484" s="122" t="s">
        <v>3095</v>
      </c>
      <c r="D2484" s="122" t="s">
        <v>3018</v>
      </c>
      <c r="E2484" s="122" t="s">
        <v>3096</v>
      </c>
      <c r="G2484" s="122">
        <v>1</v>
      </c>
      <c r="H2484" s="166">
        <v>0.116192</v>
      </c>
      <c r="I2484" s="167">
        <v>0.22666700000000001</v>
      </c>
      <c r="J2484" s="168" t="str">
        <f t="shared" si="285"/>
        <v>FALSE</v>
      </c>
      <c r="K2484" s="169">
        <v>0.43243399999999999</v>
      </c>
      <c r="L2484" s="170">
        <f>-LOG10(Table3[[#This Row],[Student''s T-test p-value HEK293 +Selistat_HEK293 UT]])</f>
        <v>0.36408016709642677</v>
      </c>
      <c r="M2484" s="167">
        <v>-8.5000000000000006E-2</v>
      </c>
      <c r="N2484" s="171" t="str">
        <f t="shared" si="286"/>
        <v>FALSE</v>
      </c>
      <c r="O2484" s="146">
        <v>0.12664700000000001</v>
      </c>
      <c r="P2484" s="147">
        <v>-0.105</v>
      </c>
      <c r="Q2484" s="171" t="str">
        <f t="shared" si="287"/>
        <v>FALSE</v>
      </c>
      <c r="R2484" s="122" t="s">
        <v>3097</v>
      </c>
      <c r="S2484" s="122" t="s">
        <v>11778</v>
      </c>
      <c r="T2484" s="122" t="s">
        <v>3099</v>
      </c>
      <c r="U2484" s="172" t="s">
        <v>2653</v>
      </c>
      <c r="V2484" s="122" t="s">
        <v>11779</v>
      </c>
      <c r="W2484" s="148">
        <v>-0.41</v>
      </c>
      <c r="X2484" s="149">
        <v>-0.3</v>
      </c>
      <c r="Y2484" s="149">
        <v>-0.32</v>
      </c>
      <c r="Z2484" s="150">
        <v>-7.0000000000000007E-2</v>
      </c>
      <c r="AA2484" s="148">
        <v>-0.2</v>
      </c>
      <c r="AB2484" s="149">
        <v>-0.34</v>
      </c>
      <c r="AC2484" s="149">
        <v>0</v>
      </c>
      <c r="AD2484" s="151">
        <v>-0.22</v>
      </c>
      <c r="AE2484" s="148">
        <v>0.22</v>
      </c>
      <c r="AF2484" s="149">
        <v>0.08</v>
      </c>
      <c r="AG2484" s="149">
        <v>0.02</v>
      </c>
      <c r="AH2484" s="151">
        <v>0.24</v>
      </c>
      <c r="AI2484" s="152">
        <v>0.23</v>
      </c>
      <c r="AJ2484" s="149">
        <v>0.18</v>
      </c>
      <c r="AK2484" s="149">
        <v>0.28999999999999998</v>
      </c>
      <c r="AL2484" s="150">
        <v>0.28000000000000003</v>
      </c>
      <c r="AM2484" s="153">
        <f t="shared" si="288"/>
        <v>-0.20999999999999996</v>
      </c>
      <c r="AN2484" s="154">
        <f t="shared" si="288"/>
        <v>4.0000000000000036E-2</v>
      </c>
      <c r="AO2484" s="154">
        <f t="shared" si="288"/>
        <v>-0.32</v>
      </c>
      <c r="AP2484" s="155">
        <f t="shared" si="288"/>
        <v>0.15</v>
      </c>
      <c r="AQ2484" s="156">
        <f>AVERAGE(Table3[[#This Row],[ HEK293 +Selistat_R1 2]:[ HEK293 +Selistat_R4 5]])</f>
        <v>-8.4999999999999992E-2</v>
      </c>
      <c r="AR2484" s="153">
        <f t="shared" si="289"/>
        <v>0.42000000000000004</v>
      </c>
      <c r="AS2484" s="154">
        <f t="shared" si="289"/>
        <v>0.42000000000000004</v>
      </c>
      <c r="AT2484" s="154">
        <f t="shared" si="289"/>
        <v>0.02</v>
      </c>
      <c r="AU2484" s="157">
        <f t="shared" si="289"/>
        <v>0.45999999999999996</v>
      </c>
      <c r="AV2484" s="158">
        <f t="shared" si="290"/>
        <v>0.43000000000000005</v>
      </c>
      <c r="AW2484" s="154">
        <f t="shared" si="290"/>
        <v>0.52</v>
      </c>
      <c r="AX2484" s="154">
        <f t="shared" si="290"/>
        <v>0.28999999999999998</v>
      </c>
      <c r="AY2484" s="155">
        <f t="shared" si="290"/>
        <v>0.5</v>
      </c>
    </row>
    <row r="2485" spans="1:51" x14ac:dyDescent="0.15">
      <c r="A2485" s="122" t="s">
        <v>2926</v>
      </c>
      <c r="B2485" s="122" t="s">
        <v>2927</v>
      </c>
      <c r="C2485" s="122" t="s">
        <v>2928</v>
      </c>
      <c r="E2485" s="122" t="s">
        <v>2929</v>
      </c>
      <c r="F2485" s="122" t="s">
        <v>2930</v>
      </c>
      <c r="G2485" s="122">
        <v>3</v>
      </c>
      <c r="H2485" s="166">
        <v>0.799539</v>
      </c>
      <c r="I2485" s="167">
        <v>3.7499999999999999E-2</v>
      </c>
      <c r="J2485" s="168" t="str">
        <f t="shared" si="285"/>
        <v>FALSE</v>
      </c>
      <c r="K2485" s="169">
        <v>0.43280200000000002</v>
      </c>
      <c r="L2485" s="170">
        <f>-LOG10(Table3[[#This Row],[Student''s T-test p-value HEK293 +Selistat_HEK293 UT]])</f>
        <v>0.36371074100001538</v>
      </c>
      <c r="M2485" s="167">
        <v>-0.16250000000000001</v>
      </c>
      <c r="N2485" s="171" t="str">
        <f t="shared" si="286"/>
        <v>FALSE</v>
      </c>
      <c r="O2485" s="146">
        <v>0.76134299999999999</v>
      </c>
      <c r="P2485" s="147">
        <v>-0.04</v>
      </c>
      <c r="Q2485" s="171" t="str">
        <f t="shared" si="287"/>
        <v>FALSE</v>
      </c>
      <c r="R2485" s="122" t="s">
        <v>858</v>
      </c>
      <c r="S2485" s="122" t="s">
        <v>8610</v>
      </c>
      <c r="T2485" s="122" t="s">
        <v>860</v>
      </c>
      <c r="U2485" s="172" t="s">
        <v>2628</v>
      </c>
      <c r="V2485" s="122" t="s">
        <v>8611</v>
      </c>
      <c r="W2485" s="148">
        <v>-0.16</v>
      </c>
      <c r="X2485" s="149">
        <v>-0.53</v>
      </c>
      <c r="Y2485" s="149">
        <v>-0.18</v>
      </c>
      <c r="Z2485" s="150">
        <v>0.03</v>
      </c>
      <c r="AA2485" s="148">
        <v>-0.04</v>
      </c>
      <c r="AB2485" s="149">
        <v>-0.4</v>
      </c>
      <c r="AC2485" s="149">
        <v>0.35</v>
      </c>
      <c r="AD2485" s="151">
        <v>-0.1</v>
      </c>
      <c r="AE2485" s="148">
        <v>0.21</v>
      </c>
      <c r="AF2485" s="149">
        <v>-0.03</v>
      </c>
      <c r="AG2485" s="149">
        <v>0.2</v>
      </c>
      <c r="AH2485" s="151">
        <v>-0.1</v>
      </c>
      <c r="AI2485" s="152">
        <v>0.22</v>
      </c>
      <c r="AJ2485" s="149">
        <v>0.31</v>
      </c>
      <c r="AK2485" s="149">
        <v>-0.13</v>
      </c>
      <c r="AL2485" s="150">
        <v>0.04</v>
      </c>
      <c r="AM2485" s="153">
        <f t="shared" si="288"/>
        <v>-0.12</v>
      </c>
      <c r="AN2485" s="154">
        <f t="shared" si="288"/>
        <v>-0.13</v>
      </c>
      <c r="AO2485" s="154">
        <f t="shared" si="288"/>
        <v>-0.53</v>
      </c>
      <c r="AP2485" s="155">
        <f t="shared" si="288"/>
        <v>0.13</v>
      </c>
      <c r="AQ2485" s="156">
        <f>AVERAGE(Table3[[#This Row],[ HEK293 +Selistat_R1 2]:[ HEK293 +Selistat_R4 5]])</f>
        <v>-0.16250000000000001</v>
      </c>
      <c r="AR2485" s="153">
        <f t="shared" si="289"/>
        <v>0.25</v>
      </c>
      <c r="AS2485" s="154">
        <f t="shared" si="289"/>
        <v>0.37</v>
      </c>
      <c r="AT2485" s="154">
        <f t="shared" si="289"/>
        <v>-0.14999999999999997</v>
      </c>
      <c r="AU2485" s="157">
        <f t="shared" si="289"/>
        <v>0</v>
      </c>
      <c r="AV2485" s="158">
        <f t="shared" si="290"/>
        <v>0.26</v>
      </c>
      <c r="AW2485" s="154">
        <f t="shared" si="290"/>
        <v>0.71</v>
      </c>
      <c r="AX2485" s="154">
        <f t="shared" si="290"/>
        <v>-0.48</v>
      </c>
      <c r="AY2485" s="155">
        <f t="shared" si="290"/>
        <v>0.14000000000000001</v>
      </c>
    </row>
    <row r="2486" spans="1:51" x14ac:dyDescent="0.15">
      <c r="A2486" s="122" t="s">
        <v>3182</v>
      </c>
      <c r="B2486" s="122" t="s">
        <v>2961</v>
      </c>
      <c r="C2486" s="122" t="s">
        <v>3183</v>
      </c>
      <c r="D2486" s="122" t="s">
        <v>2848</v>
      </c>
      <c r="E2486" s="122" t="s">
        <v>3184</v>
      </c>
      <c r="F2486" s="122" t="s">
        <v>3040</v>
      </c>
      <c r="G2486" s="122">
        <v>1</v>
      </c>
      <c r="H2486" s="166">
        <v>0.48992000000000002</v>
      </c>
      <c r="I2486" s="167">
        <v>0.13333300000000001</v>
      </c>
      <c r="J2486" s="168" t="str">
        <f t="shared" si="285"/>
        <v>FALSE</v>
      </c>
      <c r="K2486" s="169">
        <v>0.43407600000000002</v>
      </c>
      <c r="L2486" s="170">
        <f>-LOG10(Table3[[#This Row],[Student''s T-test p-value HEK293 +Selistat_HEK293 UT]])</f>
        <v>0.3624342255773455</v>
      </c>
      <c r="M2486" s="167">
        <v>-0.12</v>
      </c>
      <c r="N2486" s="171" t="str">
        <f t="shared" si="286"/>
        <v>FALSE</v>
      </c>
      <c r="O2486" s="146">
        <v>0.10120800000000001</v>
      </c>
      <c r="P2486" s="147">
        <v>-0.40500000000000003</v>
      </c>
      <c r="Q2486" s="171" t="str">
        <f t="shared" si="287"/>
        <v>FALSE</v>
      </c>
      <c r="R2486" s="122" t="s">
        <v>3185</v>
      </c>
      <c r="S2486" s="122" t="s">
        <v>9954</v>
      </c>
      <c r="T2486" s="122" t="s">
        <v>3187</v>
      </c>
      <c r="U2486" s="172" t="s">
        <v>2667</v>
      </c>
      <c r="V2486" s="122" t="s">
        <v>9955</v>
      </c>
      <c r="W2486" s="148">
        <v>-0.27</v>
      </c>
      <c r="X2486" s="149">
        <v>-0.35</v>
      </c>
      <c r="Y2486" s="149">
        <v>-0.35</v>
      </c>
      <c r="Z2486" s="150">
        <v>-0.05</v>
      </c>
      <c r="AA2486" s="148">
        <v>-0.15</v>
      </c>
      <c r="AB2486" s="149">
        <v>-0.19</v>
      </c>
      <c r="AC2486" s="149">
        <v>-0.4</v>
      </c>
      <c r="AD2486" s="151">
        <v>0.2</v>
      </c>
      <c r="AE2486" s="148">
        <v>0.33</v>
      </c>
      <c r="AF2486" s="149">
        <v>-0.42</v>
      </c>
      <c r="AG2486" s="149">
        <v>-7.0000000000000007E-2</v>
      </c>
      <c r="AH2486" s="151">
        <v>-0.15</v>
      </c>
      <c r="AI2486" s="152">
        <v>0.05</v>
      </c>
      <c r="AJ2486" s="149">
        <v>0.13</v>
      </c>
      <c r="AK2486" s="149">
        <v>0.5</v>
      </c>
      <c r="AL2486" s="150">
        <v>0.63</v>
      </c>
      <c r="AM2486" s="153">
        <f t="shared" si="288"/>
        <v>-0.12000000000000002</v>
      </c>
      <c r="AN2486" s="154">
        <f t="shared" si="288"/>
        <v>-0.15999999999999998</v>
      </c>
      <c r="AO2486" s="154">
        <f t="shared" si="288"/>
        <v>5.0000000000000044E-2</v>
      </c>
      <c r="AP2486" s="155">
        <f t="shared" si="288"/>
        <v>-0.25</v>
      </c>
      <c r="AQ2486" s="156">
        <f>AVERAGE(Table3[[#This Row],[ HEK293 +Selistat_R1 2]:[ HEK293 +Selistat_R4 5]])</f>
        <v>-0.12</v>
      </c>
      <c r="AR2486" s="153">
        <f t="shared" si="289"/>
        <v>0.48</v>
      </c>
      <c r="AS2486" s="154">
        <f t="shared" si="289"/>
        <v>-0.22999999999999998</v>
      </c>
      <c r="AT2486" s="154">
        <f t="shared" si="289"/>
        <v>0.33</v>
      </c>
      <c r="AU2486" s="157">
        <f t="shared" si="289"/>
        <v>-0.35</v>
      </c>
      <c r="AV2486" s="158">
        <f t="shared" si="290"/>
        <v>0.2</v>
      </c>
      <c r="AW2486" s="154">
        <f t="shared" si="290"/>
        <v>0.32</v>
      </c>
      <c r="AX2486" s="154">
        <f t="shared" si="290"/>
        <v>0.9</v>
      </c>
      <c r="AY2486" s="155">
        <f t="shared" si="290"/>
        <v>0.43</v>
      </c>
    </row>
    <row r="2487" spans="1:51" x14ac:dyDescent="0.15">
      <c r="A2487" s="122" t="s">
        <v>11780</v>
      </c>
      <c r="B2487" s="122" t="s">
        <v>11781</v>
      </c>
      <c r="C2487" s="122" t="s">
        <v>11782</v>
      </c>
      <c r="D2487" s="122" t="s">
        <v>10725</v>
      </c>
      <c r="E2487" s="122" t="s">
        <v>11783</v>
      </c>
      <c r="G2487" s="122">
        <v>6</v>
      </c>
      <c r="H2487" s="166">
        <v>0.74810600000000005</v>
      </c>
      <c r="I2487" s="167">
        <v>-4.8333300000000003E-2</v>
      </c>
      <c r="J2487" s="168" t="str">
        <f t="shared" si="285"/>
        <v>FALSE</v>
      </c>
      <c r="K2487" s="169">
        <v>0.434091</v>
      </c>
      <c r="L2487" s="170">
        <f>-LOG10(Table3[[#This Row],[Student''s T-test p-value HEK293 +Selistat_HEK293 UT]])</f>
        <v>0.36241921828674545</v>
      </c>
      <c r="M2487" s="167">
        <v>-0.19</v>
      </c>
      <c r="N2487" s="171" t="str">
        <f t="shared" si="286"/>
        <v>FALSE</v>
      </c>
      <c r="O2487" s="146">
        <v>0.44124600000000003</v>
      </c>
      <c r="P2487" s="147">
        <v>9.5000000000000001E-2</v>
      </c>
      <c r="Q2487" s="171" t="str">
        <f t="shared" si="287"/>
        <v>FALSE</v>
      </c>
      <c r="R2487" s="122" t="s">
        <v>1562</v>
      </c>
      <c r="S2487" s="122" t="s">
        <v>1563</v>
      </c>
      <c r="T2487" s="122" t="s">
        <v>1564</v>
      </c>
      <c r="U2487" s="172" t="s">
        <v>11784</v>
      </c>
      <c r="V2487" s="122" t="s">
        <v>11785</v>
      </c>
      <c r="W2487" s="148">
        <v>-0.62</v>
      </c>
      <c r="X2487" s="149">
        <v>-0.36</v>
      </c>
      <c r="Y2487" s="149">
        <v>-0.03</v>
      </c>
      <c r="Z2487" s="150">
        <v>0.32</v>
      </c>
      <c r="AA2487" s="148">
        <v>-0.27</v>
      </c>
      <c r="AB2487" s="149">
        <v>0.04</v>
      </c>
      <c r="AC2487" s="149">
        <v>0.16</v>
      </c>
      <c r="AD2487" s="151">
        <v>0.14000000000000001</v>
      </c>
      <c r="AE2487" s="148">
        <v>0.15</v>
      </c>
      <c r="AF2487" s="149">
        <v>-0.09</v>
      </c>
      <c r="AG2487" s="149">
        <v>-0.01</v>
      </c>
      <c r="AH2487" s="151">
        <v>0.3</v>
      </c>
      <c r="AI2487" s="152">
        <v>-7.0000000000000007E-2</v>
      </c>
      <c r="AJ2487" s="149">
        <v>-0.09</v>
      </c>
      <c r="AK2487" s="149">
        <v>-0.09</v>
      </c>
      <c r="AL2487" s="150">
        <v>0.22</v>
      </c>
      <c r="AM2487" s="153">
        <f t="shared" si="288"/>
        <v>-0.35</v>
      </c>
      <c r="AN2487" s="154">
        <f t="shared" si="288"/>
        <v>-0.39999999999999997</v>
      </c>
      <c r="AO2487" s="154">
        <f t="shared" si="288"/>
        <v>-0.19</v>
      </c>
      <c r="AP2487" s="155">
        <f t="shared" si="288"/>
        <v>0.18</v>
      </c>
      <c r="AQ2487" s="156">
        <f>AVERAGE(Table3[[#This Row],[ HEK293 +Selistat_R1 2]:[ HEK293 +Selistat_R4 5]])</f>
        <v>-0.19</v>
      </c>
      <c r="AR2487" s="153">
        <f t="shared" si="289"/>
        <v>0.42000000000000004</v>
      </c>
      <c r="AS2487" s="154">
        <f t="shared" si="289"/>
        <v>-0.13</v>
      </c>
      <c r="AT2487" s="154">
        <f t="shared" si="289"/>
        <v>-0.17</v>
      </c>
      <c r="AU2487" s="157">
        <f t="shared" si="289"/>
        <v>0.15999999999999998</v>
      </c>
      <c r="AV2487" s="158">
        <f t="shared" si="290"/>
        <v>0.2</v>
      </c>
      <c r="AW2487" s="154">
        <f t="shared" si="290"/>
        <v>-0.13</v>
      </c>
      <c r="AX2487" s="154">
        <f t="shared" si="290"/>
        <v>-0.25</v>
      </c>
      <c r="AY2487" s="155">
        <f t="shared" si="290"/>
        <v>7.9999999999999988E-2</v>
      </c>
    </row>
    <row r="2488" spans="1:51" x14ac:dyDescent="0.15">
      <c r="A2488" s="122" t="s">
        <v>9966</v>
      </c>
      <c r="B2488" s="122" t="s">
        <v>9967</v>
      </c>
      <c r="C2488" s="122" t="s">
        <v>9968</v>
      </c>
      <c r="D2488" s="122" t="s">
        <v>9969</v>
      </c>
      <c r="E2488" s="122" t="s">
        <v>9970</v>
      </c>
      <c r="F2488" s="122" t="s">
        <v>9971</v>
      </c>
      <c r="G2488" s="122">
        <v>1</v>
      </c>
      <c r="H2488" s="166">
        <v>1.38701E-2</v>
      </c>
      <c r="I2488" s="167">
        <v>-0.56833299999999998</v>
      </c>
      <c r="J2488" s="168" t="str">
        <f t="shared" si="285"/>
        <v>FALSE</v>
      </c>
      <c r="K2488" s="169">
        <v>0.43434200000000001</v>
      </c>
      <c r="L2488" s="170">
        <f>-LOG10(Table3[[#This Row],[Student''s T-test p-value HEK293 +Selistat_HEK293 UT]])</f>
        <v>0.36216817320210892</v>
      </c>
      <c r="M2488" s="167">
        <v>-0.1125</v>
      </c>
      <c r="N2488" s="171" t="str">
        <f t="shared" si="286"/>
        <v>FALSE</v>
      </c>
      <c r="O2488" s="146">
        <v>0.98683100000000001</v>
      </c>
      <c r="P2488" s="147">
        <v>2.50001E-3</v>
      </c>
      <c r="Q2488" s="171" t="str">
        <f t="shared" si="287"/>
        <v>FALSE</v>
      </c>
      <c r="R2488" s="122" t="s">
        <v>9972</v>
      </c>
      <c r="S2488" s="122" t="s">
        <v>9973</v>
      </c>
      <c r="T2488" s="122" t="s">
        <v>9974</v>
      </c>
      <c r="U2488" s="172" t="s">
        <v>9975</v>
      </c>
      <c r="V2488" s="122" t="s">
        <v>11786</v>
      </c>
      <c r="W2488" s="148">
        <v>0.23</v>
      </c>
      <c r="X2488" s="149">
        <v>0.48</v>
      </c>
      <c r="Y2488" s="149">
        <v>0.35</v>
      </c>
      <c r="Z2488" s="150">
        <v>-0.03</v>
      </c>
      <c r="AA2488" s="148">
        <v>0.25</v>
      </c>
      <c r="AB2488" s="149">
        <v>0.59</v>
      </c>
      <c r="AC2488" s="149">
        <v>0.38</v>
      </c>
      <c r="AD2488" s="151">
        <v>0.26</v>
      </c>
      <c r="AE2488" s="148">
        <v>-0.52</v>
      </c>
      <c r="AF2488" s="149">
        <v>-0.18</v>
      </c>
      <c r="AG2488" s="149">
        <v>-0.44</v>
      </c>
      <c r="AH2488" s="151">
        <v>-0.56000000000000005</v>
      </c>
      <c r="AI2488" s="152">
        <v>-0.38</v>
      </c>
      <c r="AJ2488" s="149">
        <v>-0.15</v>
      </c>
      <c r="AK2488" s="149">
        <v>-0.72</v>
      </c>
      <c r="AL2488" s="150">
        <v>-0.46</v>
      </c>
      <c r="AM2488" s="153">
        <f t="shared" si="288"/>
        <v>-1.999999999999999E-2</v>
      </c>
      <c r="AN2488" s="154">
        <f t="shared" si="288"/>
        <v>-0.10999999999999999</v>
      </c>
      <c r="AO2488" s="154">
        <f t="shared" si="288"/>
        <v>-3.0000000000000027E-2</v>
      </c>
      <c r="AP2488" s="155">
        <f t="shared" si="288"/>
        <v>-0.29000000000000004</v>
      </c>
      <c r="AQ2488" s="156">
        <f>AVERAGE(Table3[[#This Row],[ HEK293 +Selistat_R1 2]:[ HEK293 +Selistat_R4 5]])</f>
        <v>-0.11250000000000002</v>
      </c>
      <c r="AR2488" s="153">
        <f t="shared" si="289"/>
        <v>-0.77</v>
      </c>
      <c r="AS2488" s="154">
        <f t="shared" si="289"/>
        <v>-0.77</v>
      </c>
      <c r="AT2488" s="154">
        <f t="shared" si="289"/>
        <v>-0.82000000000000006</v>
      </c>
      <c r="AU2488" s="157">
        <f t="shared" si="289"/>
        <v>-0.82000000000000006</v>
      </c>
      <c r="AV2488" s="158">
        <f t="shared" si="290"/>
        <v>-0.63</v>
      </c>
      <c r="AW2488" s="154">
        <f t="shared" si="290"/>
        <v>-0.74</v>
      </c>
      <c r="AX2488" s="154">
        <f t="shared" si="290"/>
        <v>-1.1000000000000001</v>
      </c>
      <c r="AY2488" s="155">
        <f t="shared" si="290"/>
        <v>-0.72</v>
      </c>
    </row>
    <row r="2489" spans="1:51" x14ac:dyDescent="0.15">
      <c r="A2489" s="122" t="s">
        <v>11787</v>
      </c>
      <c r="B2489" s="122" t="s">
        <v>11788</v>
      </c>
      <c r="C2489" s="122" t="s">
        <v>11789</v>
      </c>
      <c r="D2489" s="122" t="s">
        <v>11790</v>
      </c>
      <c r="E2489" s="122" t="s">
        <v>11791</v>
      </c>
      <c r="G2489" s="122">
        <v>2</v>
      </c>
      <c r="H2489" s="166">
        <v>0.82121299999999997</v>
      </c>
      <c r="I2489" s="167">
        <v>4.1666700000000001E-2</v>
      </c>
      <c r="J2489" s="168" t="str">
        <f t="shared" si="285"/>
        <v>FALSE</v>
      </c>
      <c r="K2489" s="169">
        <v>0.43440899999999999</v>
      </c>
      <c r="L2489" s="170">
        <f>-LOG10(Table3[[#This Row],[Student''s T-test p-value HEK293 +Selistat_HEK293 UT]])</f>
        <v>0.36210118569856597</v>
      </c>
      <c r="M2489" s="167">
        <v>-0.13</v>
      </c>
      <c r="N2489" s="171" t="str">
        <f t="shared" si="286"/>
        <v>FALSE</v>
      </c>
      <c r="O2489" s="146">
        <v>0.95830000000000004</v>
      </c>
      <c r="P2489" s="147">
        <v>-1.4999999999999999E-2</v>
      </c>
      <c r="Q2489" s="171" t="str">
        <f t="shared" si="287"/>
        <v>FALSE</v>
      </c>
      <c r="R2489" s="122" t="s">
        <v>11792</v>
      </c>
      <c r="S2489" s="122" t="s">
        <v>11793</v>
      </c>
      <c r="T2489" s="122" t="s">
        <v>11794</v>
      </c>
      <c r="U2489" s="172" t="s">
        <v>11795</v>
      </c>
      <c r="V2489" s="122" t="s">
        <v>11796</v>
      </c>
      <c r="W2489" s="148">
        <v>-0.32</v>
      </c>
      <c r="X2489" s="149">
        <v>0.08</v>
      </c>
      <c r="Y2489" s="149">
        <v>-0.06</v>
      </c>
      <c r="Z2489" s="150">
        <v>-0.47</v>
      </c>
      <c r="AA2489" s="148">
        <v>0.05</v>
      </c>
      <c r="AB2489" s="149">
        <v>0.04</v>
      </c>
      <c r="AC2489" s="149">
        <v>0</v>
      </c>
      <c r="AD2489" s="151">
        <v>-0.34</v>
      </c>
      <c r="AE2489" s="148">
        <v>0.04</v>
      </c>
      <c r="AF2489" s="149">
        <v>0.04</v>
      </c>
      <c r="AG2489" s="149">
        <v>0.68</v>
      </c>
      <c r="AH2489" s="151">
        <v>-0.53</v>
      </c>
      <c r="AI2489" s="152">
        <v>0.3</v>
      </c>
      <c r="AJ2489" s="149">
        <v>0.26</v>
      </c>
      <c r="AK2489" s="149">
        <v>-0.1</v>
      </c>
      <c r="AL2489" s="150">
        <v>-0.17</v>
      </c>
      <c r="AM2489" s="153">
        <f t="shared" si="288"/>
        <v>-0.37</v>
      </c>
      <c r="AN2489" s="154">
        <f t="shared" si="288"/>
        <v>0.04</v>
      </c>
      <c r="AO2489" s="154">
        <f t="shared" si="288"/>
        <v>-0.06</v>
      </c>
      <c r="AP2489" s="155">
        <f t="shared" si="288"/>
        <v>-0.12999999999999995</v>
      </c>
      <c r="AQ2489" s="156">
        <f>AVERAGE(Table3[[#This Row],[ HEK293 +Selistat_R1 2]:[ HEK293 +Selistat_R4 5]])</f>
        <v>-0.13</v>
      </c>
      <c r="AR2489" s="153">
        <f t="shared" si="289"/>
        <v>-1.0000000000000002E-2</v>
      </c>
      <c r="AS2489" s="154">
        <f t="shared" si="289"/>
        <v>0</v>
      </c>
      <c r="AT2489" s="154">
        <f t="shared" si="289"/>
        <v>0.68</v>
      </c>
      <c r="AU2489" s="157">
        <f t="shared" si="289"/>
        <v>-0.19</v>
      </c>
      <c r="AV2489" s="158">
        <f t="shared" si="290"/>
        <v>0.25</v>
      </c>
      <c r="AW2489" s="154">
        <f t="shared" si="290"/>
        <v>0.22</v>
      </c>
      <c r="AX2489" s="154">
        <f t="shared" si="290"/>
        <v>-0.1</v>
      </c>
      <c r="AY2489" s="155">
        <f t="shared" si="290"/>
        <v>0.17</v>
      </c>
    </row>
    <row r="2490" spans="1:51" x14ac:dyDescent="0.15">
      <c r="A2490" s="122" t="s">
        <v>9794</v>
      </c>
      <c r="B2490" s="122" t="s">
        <v>9795</v>
      </c>
      <c r="C2490" s="122" t="s">
        <v>9796</v>
      </c>
      <c r="E2490" s="122" t="s">
        <v>9797</v>
      </c>
      <c r="F2490" s="122" t="s">
        <v>9798</v>
      </c>
      <c r="G2490" s="122">
        <v>1</v>
      </c>
      <c r="H2490" s="166">
        <v>0.41902499999999998</v>
      </c>
      <c r="I2490" s="167">
        <v>0.1575</v>
      </c>
      <c r="J2490" s="168" t="str">
        <f t="shared" si="285"/>
        <v>FALSE</v>
      </c>
      <c r="K2490" s="169">
        <v>0.43460100000000002</v>
      </c>
      <c r="L2490" s="170">
        <f>-LOG10(Table3[[#This Row],[Student''s T-test p-value HEK293 +Selistat_HEK293 UT]])</f>
        <v>0.3619092787196308</v>
      </c>
      <c r="M2490" s="167">
        <v>-0.1225</v>
      </c>
      <c r="N2490" s="171" t="str">
        <f t="shared" si="286"/>
        <v>FALSE</v>
      </c>
      <c r="O2490" s="146">
        <v>0.12671399999999999</v>
      </c>
      <c r="P2490" s="147">
        <v>0.36499999999999999</v>
      </c>
      <c r="Q2490" s="171" t="str">
        <f t="shared" si="287"/>
        <v>FALSE</v>
      </c>
      <c r="R2490" s="122" t="s">
        <v>1810</v>
      </c>
      <c r="S2490" s="122" t="s">
        <v>11797</v>
      </c>
      <c r="T2490" s="122" t="s">
        <v>1812</v>
      </c>
      <c r="U2490" s="172" t="s">
        <v>8407</v>
      </c>
      <c r="V2490" s="122" t="s">
        <v>11798</v>
      </c>
      <c r="W2490" s="148">
        <v>-0.22</v>
      </c>
      <c r="X2490" s="149">
        <v>-0.41</v>
      </c>
      <c r="Y2490" s="149">
        <v>-0.33</v>
      </c>
      <c r="Z2490" s="150">
        <v>-0.14000000000000001</v>
      </c>
      <c r="AA2490" s="148">
        <v>-7.0000000000000007E-2</v>
      </c>
      <c r="AB2490" s="149">
        <v>-0.37</v>
      </c>
      <c r="AC2490" s="149">
        <v>0.19</v>
      </c>
      <c r="AD2490" s="151">
        <v>-0.36</v>
      </c>
      <c r="AE2490" s="148">
        <v>0.11</v>
      </c>
      <c r="AF2490" s="149">
        <v>0.08</v>
      </c>
      <c r="AG2490" s="149">
        <v>0.57999999999999996</v>
      </c>
      <c r="AH2490" s="151">
        <v>0.54</v>
      </c>
      <c r="AI2490" s="152">
        <v>0.13</v>
      </c>
      <c r="AJ2490" s="149">
        <v>-0.43</v>
      </c>
      <c r="AK2490" s="149">
        <v>-0.13</v>
      </c>
      <c r="AL2490" s="150">
        <v>0.28000000000000003</v>
      </c>
      <c r="AM2490" s="153">
        <f t="shared" si="288"/>
        <v>-0.15</v>
      </c>
      <c r="AN2490" s="154">
        <f t="shared" si="288"/>
        <v>-3.999999999999998E-2</v>
      </c>
      <c r="AO2490" s="154">
        <f t="shared" si="288"/>
        <v>-0.52</v>
      </c>
      <c r="AP2490" s="155">
        <f t="shared" si="288"/>
        <v>0.21999999999999997</v>
      </c>
      <c r="AQ2490" s="156">
        <f>AVERAGE(Table3[[#This Row],[ HEK293 +Selistat_R1 2]:[ HEK293 +Selistat_R4 5]])</f>
        <v>-0.1225</v>
      </c>
      <c r="AR2490" s="153">
        <f t="shared" si="289"/>
        <v>0.18</v>
      </c>
      <c r="AS2490" s="154">
        <f t="shared" si="289"/>
        <v>0.45</v>
      </c>
      <c r="AT2490" s="154">
        <f t="shared" si="289"/>
        <v>0.38999999999999996</v>
      </c>
      <c r="AU2490" s="157">
        <f t="shared" si="289"/>
        <v>0.9</v>
      </c>
      <c r="AV2490" s="158">
        <f t="shared" si="290"/>
        <v>0.2</v>
      </c>
      <c r="AW2490" s="154">
        <f t="shared" si="290"/>
        <v>-0.06</v>
      </c>
      <c r="AX2490" s="154">
        <f t="shared" si="290"/>
        <v>-0.32</v>
      </c>
      <c r="AY2490" s="155">
        <f t="shared" si="290"/>
        <v>0.64</v>
      </c>
    </row>
    <row r="2491" spans="1:51" x14ac:dyDescent="0.15">
      <c r="A2491" s="122" t="s">
        <v>8233</v>
      </c>
      <c r="B2491" s="122" t="s">
        <v>8234</v>
      </c>
      <c r="C2491" s="122" t="s">
        <v>8235</v>
      </c>
      <c r="D2491" s="122" t="s">
        <v>3882</v>
      </c>
      <c r="E2491" s="122" t="s">
        <v>8236</v>
      </c>
      <c r="G2491" s="122">
        <v>1</v>
      </c>
      <c r="H2491" s="166">
        <v>7.4591900000000003E-2</v>
      </c>
      <c r="I2491" s="167">
        <v>0.30583300000000002</v>
      </c>
      <c r="J2491" s="168" t="str">
        <f t="shared" si="285"/>
        <v>FALSE</v>
      </c>
      <c r="K2491" s="169">
        <v>0.43520599999999998</v>
      </c>
      <c r="L2491" s="170">
        <f>-LOG10(Table3[[#This Row],[Student''s T-test p-value HEK293 +Selistat_HEK293 UT]])</f>
        <v>0.36130512583531532</v>
      </c>
      <c r="M2491" s="167">
        <v>8.7499999999999994E-2</v>
      </c>
      <c r="N2491" s="171" t="str">
        <f t="shared" si="286"/>
        <v>FALSE</v>
      </c>
      <c r="O2491" s="146">
        <v>0.90082700000000004</v>
      </c>
      <c r="P2491" s="147">
        <v>-0.03</v>
      </c>
      <c r="Q2491" s="171" t="str">
        <f t="shared" si="287"/>
        <v>FALSE</v>
      </c>
      <c r="R2491" s="122" t="s">
        <v>8237</v>
      </c>
      <c r="S2491" s="122" t="s">
        <v>11518</v>
      </c>
      <c r="T2491" s="122" t="s">
        <v>8239</v>
      </c>
      <c r="U2491" s="172" t="s">
        <v>8240</v>
      </c>
      <c r="V2491" s="122" t="s">
        <v>11519</v>
      </c>
      <c r="W2491" s="148">
        <v>-0.27</v>
      </c>
      <c r="X2491" s="149">
        <v>-0.14000000000000001</v>
      </c>
      <c r="Y2491" s="149">
        <v>-0.15</v>
      </c>
      <c r="Z2491" s="150">
        <v>-0.13</v>
      </c>
      <c r="AA2491" s="148">
        <v>-0.31</v>
      </c>
      <c r="AB2491" s="149">
        <v>-0.25</v>
      </c>
      <c r="AC2491" s="149">
        <v>-0.48</v>
      </c>
      <c r="AD2491" s="151">
        <v>0</v>
      </c>
      <c r="AE2491" s="148">
        <v>-0.04</v>
      </c>
      <c r="AF2491" s="149">
        <v>0.19</v>
      </c>
      <c r="AG2491" s="149">
        <v>0.67</v>
      </c>
      <c r="AH2491" s="151">
        <v>-0.26</v>
      </c>
      <c r="AI2491" s="152">
        <v>-0.06</v>
      </c>
      <c r="AJ2491" s="149">
        <v>0.08</v>
      </c>
      <c r="AK2491" s="149">
        <v>0.49</v>
      </c>
      <c r="AL2491" s="150">
        <v>0.17</v>
      </c>
      <c r="AM2491" s="153">
        <f t="shared" si="288"/>
        <v>3.999999999999998E-2</v>
      </c>
      <c r="AN2491" s="154">
        <f t="shared" si="288"/>
        <v>0.10999999999999999</v>
      </c>
      <c r="AO2491" s="154">
        <f t="shared" si="288"/>
        <v>0.32999999999999996</v>
      </c>
      <c r="AP2491" s="155">
        <f t="shared" si="288"/>
        <v>-0.13</v>
      </c>
      <c r="AQ2491" s="156">
        <f>AVERAGE(Table3[[#This Row],[ HEK293 +Selistat_R1 2]:[ HEK293 +Selistat_R4 5]])</f>
        <v>8.7499999999999981E-2</v>
      </c>
      <c r="AR2491" s="153">
        <f t="shared" si="289"/>
        <v>0.27</v>
      </c>
      <c r="AS2491" s="154">
        <f t="shared" si="289"/>
        <v>0.44</v>
      </c>
      <c r="AT2491" s="154">
        <f t="shared" si="289"/>
        <v>1.1499999999999999</v>
      </c>
      <c r="AU2491" s="157">
        <f t="shared" si="289"/>
        <v>-0.26</v>
      </c>
      <c r="AV2491" s="158">
        <f t="shared" si="290"/>
        <v>0.25</v>
      </c>
      <c r="AW2491" s="154">
        <f t="shared" si="290"/>
        <v>0.33</v>
      </c>
      <c r="AX2491" s="154">
        <f t="shared" si="290"/>
        <v>0.97</v>
      </c>
      <c r="AY2491" s="155">
        <f t="shared" si="290"/>
        <v>0.17</v>
      </c>
    </row>
    <row r="2492" spans="1:51" x14ac:dyDescent="0.15">
      <c r="A2492" s="122" t="s">
        <v>6203</v>
      </c>
      <c r="B2492" s="122" t="s">
        <v>6204</v>
      </c>
      <c r="C2492" s="122" t="s">
        <v>6205</v>
      </c>
      <c r="E2492" s="122" t="s">
        <v>6206</v>
      </c>
      <c r="G2492" s="122">
        <v>2</v>
      </c>
      <c r="H2492" s="166">
        <v>0.31405499999999997</v>
      </c>
      <c r="I2492" s="167">
        <v>0.17666699999999999</v>
      </c>
      <c r="J2492" s="168" t="str">
        <f t="shared" si="285"/>
        <v>FALSE</v>
      </c>
      <c r="K2492" s="169">
        <v>0.43597599999999997</v>
      </c>
      <c r="L2492" s="170">
        <f>-LOG10(Table3[[#This Row],[Student''s T-test p-value HEK293 +Selistat_HEK293 UT]])</f>
        <v>0.3605374175076746</v>
      </c>
      <c r="M2492" s="167">
        <v>0.23499999999999999</v>
      </c>
      <c r="N2492" s="171" t="str">
        <f t="shared" si="286"/>
        <v>FALSE</v>
      </c>
      <c r="O2492" s="146">
        <v>0.72749799999999998</v>
      </c>
      <c r="P2492" s="147">
        <v>0.05</v>
      </c>
      <c r="Q2492" s="171" t="str">
        <f t="shared" si="287"/>
        <v>FALSE</v>
      </c>
      <c r="R2492" s="122" t="s">
        <v>1552</v>
      </c>
      <c r="S2492" s="122" t="s">
        <v>9589</v>
      </c>
      <c r="T2492" s="122" t="s">
        <v>1554</v>
      </c>
      <c r="U2492" s="172" t="s">
        <v>6208</v>
      </c>
      <c r="V2492" s="122" t="s">
        <v>9590</v>
      </c>
      <c r="W2492" s="148">
        <v>0.51</v>
      </c>
      <c r="X2492" s="149">
        <v>0.22</v>
      </c>
      <c r="Y2492" s="149">
        <v>-0.03</v>
      </c>
      <c r="Z2492" s="150">
        <v>-0.4</v>
      </c>
      <c r="AA2492" s="148">
        <v>0.12</v>
      </c>
      <c r="AB2492" s="149">
        <v>0.26</v>
      </c>
      <c r="AC2492" s="149">
        <v>-0.46</v>
      </c>
      <c r="AD2492" s="151">
        <v>-0.56000000000000005</v>
      </c>
      <c r="AE2492" s="148">
        <v>0.05</v>
      </c>
      <c r="AF2492" s="149">
        <v>-0.08</v>
      </c>
      <c r="AG2492" s="149">
        <v>0.28999999999999998</v>
      </c>
      <c r="AH2492" s="151">
        <v>-0.21</v>
      </c>
      <c r="AI2492" s="152">
        <v>-0.12</v>
      </c>
      <c r="AJ2492" s="149">
        <v>-0.24</v>
      </c>
      <c r="AK2492" s="149">
        <v>0.11</v>
      </c>
      <c r="AL2492" s="150">
        <v>0.1</v>
      </c>
      <c r="AM2492" s="153">
        <f t="shared" si="288"/>
        <v>0.39</v>
      </c>
      <c r="AN2492" s="154">
        <f t="shared" si="288"/>
        <v>-4.0000000000000008E-2</v>
      </c>
      <c r="AO2492" s="154">
        <f t="shared" si="288"/>
        <v>0.43000000000000005</v>
      </c>
      <c r="AP2492" s="155">
        <f t="shared" si="288"/>
        <v>0.16000000000000003</v>
      </c>
      <c r="AQ2492" s="156">
        <f>AVERAGE(Table3[[#This Row],[ HEK293 +Selistat_R1 2]:[ HEK293 +Selistat_R4 5]])</f>
        <v>0.23500000000000001</v>
      </c>
      <c r="AR2492" s="153">
        <f t="shared" si="289"/>
        <v>-6.9999999999999993E-2</v>
      </c>
      <c r="AS2492" s="154">
        <f t="shared" si="289"/>
        <v>-0.34</v>
      </c>
      <c r="AT2492" s="154">
        <f t="shared" si="289"/>
        <v>0.75</v>
      </c>
      <c r="AU2492" s="157">
        <f t="shared" si="289"/>
        <v>0.35000000000000009</v>
      </c>
      <c r="AV2492" s="158">
        <f t="shared" si="290"/>
        <v>-0.24</v>
      </c>
      <c r="AW2492" s="154">
        <f t="shared" si="290"/>
        <v>-0.5</v>
      </c>
      <c r="AX2492" s="154">
        <f t="shared" si="290"/>
        <v>0.57000000000000006</v>
      </c>
      <c r="AY2492" s="155">
        <f t="shared" si="290"/>
        <v>0.66</v>
      </c>
    </row>
    <row r="2493" spans="1:51" x14ac:dyDescent="0.15">
      <c r="A2493" s="122" t="s">
        <v>11799</v>
      </c>
      <c r="B2493" s="122" t="s">
        <v>11800</v>
      </c>
      <c r="C2493" s="122" t="s">
        <v>11801</v>
      </c>
      <c r="E2493" s="122" t="s">
        <v>11802</v>
      </c>
      <c r="F2493" s="122" t="s">
        <v>11803</v>
      </c>
      <c r="G2493" s="122">
        <v>1</v>
      </c>
      <c r="H2493" s="166">
        <v>0.11465500000000001</v>
      </c>
      <c r="I2493" s="167">
        <v>0.38500000000000001</v>
      </c>
      <c r="J2493" s="168" t="str">
        <f t="shared" si="285"/>
        <v>FALSE</v>
      </c>
      <c r="K2493" s="169">
        <v>0.43615900000000002</v>
      </c>
      <c r="L2493" s="170">
        <f>-LOG10(Table3[[#This Row],[Student''s T-test p-value HEK293 +Selistat_HEK293 UT]])</f>
        <v>0.36035516156942027</v>
      </c>
      <c r="M2493" s="167">
        <v>0.23</v>
      </c>
      <c r="N2493" s="171" t="str">
        <f t="shared" si="286"/>
        <v>FALSE</v>
      </c>
      <c r="O2493" s="146">
        <v>0.59235000000000004</v>
      </c>
      <c r="P2493" s="147">
        <v>-0.17</v>
      </c>
      <c r="Q2493" s="171" t="str">
        <f t="shared" si="287"/>
        <v>FALSE</v>
      </c>
      <c r="R2493" s="122" t="s">
        <v>11804</v>
      </c>
      <c r="S2493" s="122" t="s">
        <v>11805</v>
      </c>
      <c r="T2493" s="122" t="s">
        <v>11806</v>
      </c>
      <c r="U2493" s="172" t="s">
        <v>11807</v>
      </c>
      <c r="V2493" s="122" t="s">
        <v>11808</v>
      </c>
      <c r="W2493" s="148">
        <v>-0.37</v>
      </c>
      <c r="X2493" s="149">
        <v>0.28999999999999998</v>
      </c>
      <c r="Y2493" s="149">
        <v>-0.03</v>
      </c>
      <c r="Z2493" s="150">
        <v>-0.35</v>
      </c>
      <c r="AA2493" s="148">
        <v>-0.18</v>
      </c>
      <c r="AB2493" s="149">
        <v>-0.89</v>
      </c>
      <c r="AC2493" s="149">
        <v>-0.49</v>
      </c>
      <c r="AD2493" s="151">
        <v>0.18</v>
      </c>
      <c r="AE2493" s="148">
        <v>-0.48</v>
      </c>
      <c r="AF2493" s="149">
        <v>0.36</v>
      </c>
      <c r="AG2493" s="149">
        <v>0.55000000000000004</v>
      </c>
      <c r="AH2493" s="151">
        <v>-0.3</v>
      </c>
      <c r="AI2493" s="152">
        <v>-0.18</v>
      </c>
      <c r="AJ2493" s="149">
        <v>0.08</v>
      </c>
      <c r="AK2493" s="149">
        <v>0.61</v>
      </c>
      <c r="AL2493" s="150">
        <v>0.3</v>
      </c>
      <c r="AM2493" s="153">
        <f t="shared" si="288"/>
        <v>-0.19</v>
      </c>
      <c r="AN2493" s="154">
        <f t="shared" si="288"/>
        <v>1.18</v>
      </c>
      <c r="AO2493" s="154">
        <f t="shared" si="288"/>
        <v>0.45999999999999996</v>
      </c>
      <c r="AP2493" s="155">
        <f t="shared" si="288"/>
        <v>-0.53</v>
      </c>
      <c r="AQ2493" s="156">
        <f>AVERAGE(Table3[[#This Row],[ HEK293 +Selistat_R1 2]:[ HEK293 +Selistat_R4 5]])</f>
        <v>0.22999999999999998</v>
      </c>
      <c r="AR2493" s="153">
        <f t="shared" si="289"/>
        <v>-0.3</v>
      </c>
      <c r="AS2493" s="154">
        <f t="shared" si="289"/>
        <v>1.25</v>
      </c>
      <c r="AT2493" s="154">
        <f t="shared" si="289"/>
        <v>1.04</v>
      </c>
      <c r="AU2493" s="157">
        <f t="shared" si="289"/>
        <v>-0.48</v>
      </c>
      <c r="AV2493" s="158">
        <f t="shared" si="290"/>
        <v>0</v>
      </c>
      <c r="AW2493" s="154">
        <f t="shared" si="290"/>
        <v>0.97</v>
      </c>
      <c r="AX2493" s="154">
        <f t="shared" si="290"/>
        <v>1.1000000000000001</v>
      </c>
      <c r="AY2493" s="155">
        <f t="shared" si="290"/>
        <v>0.12</v>
      </c>
    </row>
    <row r="2494" spans="1:51" x14ac:dyDescent="0.15">
      <c r="A2494" s="122" t="s">
        <v>3485</v>
      </c>
      <c r="B2494" s="122" t="s">
        <v>3486</v>
      </c>
      <c r="C2494" s="122" t="s">
        <v>3487</v>
      </c>
      <c r="E2494" s="122" t="s">
        <v>3488</v>
      </c>
      <c r="G2494" s="122">
        <v>1</v>
      </c>
      <c r="H2494" s="166">
        <v>0.42971599999999999</v>
      </c>
      <c r="I2494" s="167">
        <v>0.13500000000000001</v>
      </c>
      <c r="J2494" s="168" t="str">
        <f t="shared" si="285"/>
        <v>FALSE</v>
      </c>
      <c r="K2494" s="169">
        <v>0.43617299999999998</v>
      </c>
      <c r="L2494" s="170">
        <f>-LOG10(Table3[[#This Row],[Student''s T-test p-value HEK293 +Selistat_HEK293 UT]])</f>
        <v>0.36034122164116555</v>
      </c>
      <c r="M2494" s="167">
        <v>-0.16250000000000001</v>
      </c>
      <c r="N2494" s="171" t="str">
        <f t="shared" si="286"/>
        <v>FALSE</v>
      </c>
      <c r="O2494" s="146">
        <v>0.98396899999999998</v>
      </c>
      <c r="P2494" s="147">
        <v>2.4999900000000001E-3</v>
      </c>
      <c r="Q2494" s="171" t="str">
        <f t="shared" si="287"/>
        <v>FALSE</v>
      </c>
      <c r="R2494" s="122" t="s">
        <v>1111</v>
      </c>
      <c r="S2494" s="122" t="s">
        <v>1125</v>
      </c>
      <c r="T2494" s="122" t="s">
        <v>1113</v>
      </c>
      <c r="U2494" s="172" t="s">
        <v>3489</v>
      </c>
      <c r="V2494" s="122" t="s">
        <v>11809</v>
      </c>
      <c r="W2494" s="148">
        <v>-0.36</v>
      </c>
      <c r="X2494" s="149">
        <v>-0.46</v>
      </c>
      <c r="Y2494" s="149">
        <v>-0.22</v>
      </c>
      <c r="Z2494" s="150">
        <v>-0.12</v>
      </c>
      <c r="AA2494" s="148">
        <v>-0.32</v>
      </c>
      <c r="AB2494" s="149">
        <v>-0.51</v>
      </c>
      <c r="AC2494" s="149">
        <v>0.3</v>
      </c>
      <c r="AD2494" s="151">
        <v>0.02</v>
      </c>
      <c r="AE2494" s="148">
        <v>0.38</v>
      </c>
      <c r="AF2494" s="149">
        <v>-0.02</v>
      </c>
      <c r="AG2494" s="149">
        <v>-0.02</v>
      </c>
      <c r="AH2494" s="151">
        <v>0.28999999999999998</v>
      </c>
      <c r="AI2494" s="152">
        <v>0.31</v>
      </c>
      <c r="AJ2494" s="149">
        <v>7.0000000000000007E-2</v>
      </c>
      <c r="AK2494" s="149">
        <v>0.06</v>
      </c>
      <c r="AL2494" s="150">
        <v>0.18</v>
      </c>
      <c r="AM2494" s="153">
        <f t="shared" si="288"/>
        <v>-3.999999999999998E-2</v>
      </c>
      <c r="AN2494" s="154">
        <f t="shared" si="288"/>
        <v>4.9999999999999989E-2</v>
      </c>
      <c r="AO2494" s="154">
        <f t="shared" si="288"/>
        <v>-0.52</v>
      </c>
      <c r="AP2494" s="155">
        <f t="shared" si="288"/>
        <v>-0.13999999999999999</v>
      </c>
      <c r="AQ2494" s="156">
        <f>AVERAGE(Table3[[#This Row],[ HEK293 +Selistat_R1 2]:[ HEK293 +Selistat_R4 5]])</f>
        <v>-0.16250000000000001</v>
      </c>
      <c r="AR2494" s="153">
        <f t="shared" si="289"/>
        <v>0.7</v>
      </c>
      <c r="AS2494" s="154">
        <f t="shared" si="289"/>
        <v>0.49</v>
      </c>
      <c r="AT2494" s="154">
        <f t="shared" si="289"/>
        <v>-0.32</v>
      </c>
      <c r="AU2494" s="157">
        <f t="shared" si="289"/>
        <v>0.26999999999999996</v>
      </c>
      <c r="AV2494" s="158">
        <f t="shared" si="290"/>
        <v>0.63</v>
      </c>
      <c r="AW2494" s="154">
        <f t="shared" si="290"/>
        <v>0.58000000000000007</v>
      </c>
      <c r="AX2494" s="154">
        <f t="shared" si="290"/>
        <v>-0.24</v>
      </c>
      <c r="AY2494" s="155">
        <f t="shared" si="290"/>
        <v>0.16</v>
      </c>
    </row>
    <row r="2495" spans="1:51" x14ac:dyDescent="0.15">
      <c r="A2495" s="122" t="s">
        <v>4013</v>
      </c>
      <c r="B2495" s="122" t="s">
        <v>4014</v>
      </c>
      <c r="C2495" s="122" t="s">
        <v>4015</v>
      </c>
      <c r="D2495" s="122" t="s">
        <v>4016</v>
      </c>
      <c r="E2495" s="122" t="s">
        <v>4017</v>
      </c>
      <c r="G2495" s="122">
        <v>1</v>
      </c>
      <c r="H2495" s="166">
        <v>0.94746399999999997</v>
      </c>
      <c r="I2495" s="167">
        <v>0.03</v>
      </c>
      <c r="J2495" s="168" t="str">
        <f t="shared" si="285"/>
        <v>FALSE</v>
      </c>
      <c r="K2495" s="169">
        <v>0.43642399999999998</v>
      </c>
      <c r="L2495" s="170">
        <f>-LOG10(Table3[[#This Row],[Student''s T-test p-value HEK293 +Selistat_HEK293 UT]])</f>
        <v>0.36009137453427847</v>
      </c>
      <c r="M2495" s="167">
        <v>0.58750000000000002</v>
      </c>
      <c r="N2495" s="171" t="str">
        <f t="shared" si="286"/>
        <v>FALSE</v>
      </c>
      <c r="O2495" s="146">
        <v>6.5504099999999996E-2</v>
      </c>
      <c r="P2495" s="147">
        <v>0.36249999999999999</v>
      </c>
      <c r="Q2495" s="171" t="str">
        <f t="shared" si="287"/>
        <v>FALSE</v>
      </c>
      <c r="R2495" s="122" t="s">
        <v>1638</v>
      </c>
      <c r="S2495" s="122" t="s">
        <v>11810</v>
      </c>
      <c r="T2495" s="122" t="s">
        <v>1640</v>
      </c>
      <c r="U2495" s="172" t="s">
        <v>4019</v>
      </c>
      <c r="V2495" s="122" t="s">
        <v>11811</v>
      </c>
      <c r="W2495" s="148">
        <v>2.02</v>
      </c>
      <c r="X2495" s="149">
        <v>0.51</v>
      </c>
      <c r="Y2495" s="149">
        <v>-0.22</v>
      </c>
      <c r="Z2495" s="150">
        <v>-1.05</v>
      </c>
      <c r="AA2495" s="148">
        <v>-0.6</v>
      </c>
      <c r="AB2495" s="149">
        <v>-0.82</v>
      </c>
      <c r="AC2495" s="149">
        <v>-0.03</v>
      </c>
      <c r="AD2495" s="151">
        <v>0.36</v>
      </c>
      <c r="AE2495" s="148">
        <v>-0.4</v>
      </c>
      <c r="AF2495" s="149">
        <v>-7.0000000000000007E-2</v>
      </c>
      <c r="AG2495" s="149">
        <v>-0.39</v>
      </c>
      <c r="AH2495" s="151">
        <v>-0.5</v>
      </c>
      <c r="AI2495" s="152">
        <v>-0.85</v>
      </c>
      <c r="AJ2495" s="149">
        <v>-0.31</v>
      </c>
      <c r="AK2495" s="149">
        <v>-0.8</v>
      </c>
      <c r="AL2495" s="150">
        <v>-0.85</v>
      </c>
      <c r="AM2495" s="153">
        <f t="shared" si="288"/>
        <v>2.62</v>
      </c>
      <c r="AN2495" s="154">
        <f t="shared" si="288"/>
        <v>1.33</v>
      </c>
      <c r="AO2495" s="154">
        <f t="shared" si="288"/>
        <v>-0.19</v>
      </c>
      <c r="AP2495" s="155">
        <f t="shared" si="288"/>
        <v>-1.4100000000000001</v>
      </c>
      <c r="AQ2495" s="156">
        <f>AVERAGE(Table3[[#This Row],[ HEK293 +Selistat_R1 2]:[ HEK293 +Selistat_R4 5]])</f>
        <v>0.58750000000000002</v>
      </c>
      <c r="AR2495" s="153">
        <f t="shared" si="289"/>
        <v>0.19999999999999996</v>
      </c>
      <c r="AS2495" s="154">
        <f t="shared" si="289"/>
        <v>0.75</v>
      </c>
      <c r="AT2495" s="154">
        <f t="shared" si="289"/>
        <v>-0.36</v>
      </c>
      <c r="AU2495" s="157">
        <f t="shared" si="289"/>
        <v>-0.86</v>
      </c>
      <c r="AV2495" s="158">
        <f t="shared" si="290"/>
        <v>-0.25</v>
      </c>
      <c r="AW2495" s="154">
        <f t="shared" si="290"/>
        <v>0.51</v>
      </c>
      <c r="AX2495" s="154">
        <f t="shared" si="290"/>
        <v>-0.77</v>
      </c>
      <c r="AY2495" s="155">
        <f t="shared" si="290"/>
        <v>-1.21</v>
      </c>
    </row>
    <row r="2496" spans="1:51" x14ac:dyDescent="0.15">
      <c r="A2496" s="122" t="s">
        <v>7164</v>
      </c>
      <c r="B2496" s="122" t="s">
        <v>5024</v>
      </c>
      <c r="C2496" s="122" t="s">
        <v>7165</v>
      </c>
      <c r="D2496" s="122" t="s">
        <v>2861</v>
      </c>
      <c r="E2496" s="122" t="s">
        <v>7166</v>
      </c>
      <c r="F2496" s="122" t="s">
        <v>3466</v>
      </c>
      <c r="G2496" s="122">
        <v>1</v>
      </c>
      <c r="H2496" s="166">
        <v>0.89208100000000001</v>
      </c>
      <c r="I2496" s="167">
        <v>1.3333299999999999E-2</v>
      </c>
      <c r="J2496" s="168" t="str">
        <f t="shared" si="285"/>
        <v>FALSE</v>
      </c>
      <c r="K2496" s="169">
        <v>0.43654199999999999</v>
      </c>
      <c r="L2496" s="170">
        <f>-LOG10(Table3[[#This Row],[Student''s T-test p-value HEK293 +Selistat_HEK293 UT]])</f>
        <v>0.35997396618349115</v>
      </c>
      <c r="M2496" s="167">
        <v>-0.1125</v>
      </c>
      <c r="N2496" s="171" t="str">
        <f t="shared" si="286"/>
        <v>FALSE</v>
      </c>
      <c r="O2496" s="146">
        <v>0.118197</v>
      </c>
      <c r="P2496" s="147">
        <v>0.11749999999999999</v>
      </c>
      <c r="Q2496" s="171" t="str">
        <f t="shared" si="287"/>
        <v>FALSE</v>
      </c>
      <c r="R2496" s="122" t="s">
        <v>7167</v>
      </c>
      <c r="S2496" s="122" t="s">
        <v>7168</v>
      </c>
      <c r="T2496" s="122" t="s">
        <v>7169</v>
      </c>
      <c r="U2496" s="172" t="s">
        <v>7170</v>
      </c>
      <c r="V2496" s="122" t="s">
        <v>7171</v>
      </c>
      <c r="W2496" s="148">
        <v>-0.38</v>
      </c>
      <c r="X2496" s="149">
        <v>-0.04</v>
      </c>
      <c r="Y2496" s="149">
        <v>-0.17</v>
      </c>
      <c r="Z2496" s="150">
        <v>7.0000000000000007E-2</v>
      </c>
      <c r="AA2496" s="148">
        <v>-0.04</v>
      </c>
      <c r="AB2496" s="149">
        <v>-0.01</v>
      </c>
      <c r="AC2496" s="149">
        <v>-0.24</v>
      </c>
      <c r="AD2496" s="151">
        <v>0.22</v>
      </c>
      <c r="AE2496" s="148">
        <v>0.12</v>
      </c>
      <c r="AF2496" s="149">
        <v>0.17</v>
      </c>
      <c r="AG2496" s="149">
        <v>0.06</v>
      </c>
      <c r="AH2496" s="151">
        <v>0.12</v>
      </c>
      <c r="AI2496" s="152">
        <v>7.0000000000000007E-2</v>
      </c>
      <c r="AJ2496" s="149">
        <v>-0.18</v>
      </c>
      <c r="AK2496" s="149">
        <v>0.04</v>
      </c>
      <c r="AL2496" s="150">
        <v>7.0000000000000007E-2</v>
      </c>
      <c r="AM2496" s="153">
        <f t="shared" si="288"/>
        <v>-0.34</v>
      </c>
      <c r="AN2496" s="154">
        <f t="shared" si="288"/>
        <v>-0.03</v>
      </c>
      <c r="AO2496" s="154">
        <f t="shared" si="288"/>
        <v>6.9999999999999979E-2</v>
      </c>
      <c r="AP2496" s="155">
        <f t="shared" si="288"/>
        <v>-0.15</v>
      </c>
      <c r="AQ2496" s="156">
        <f>AVERAGE(Table3[[#This Row],[ HEK293 +Selistat_R1 2]:[ HEK293 +Selistat_R4 5]])</f>
        <v>-0.11250000000000002</v>
      </c>
      <c r="AR2496" s="153">
        <f t="shared" si="289"/>
        <v>0.16</v>
      </c>
      <c r="AS2496" s="154">
        <f t="shared" si="289"/>
        <v>0.18000000000000002</v>
      </c>
      <c r="AT2496" s="154">
        <f t="shared" si="289"/>
        <v>0.3</v>
      </c>
      <c r="AU2496" s="157">
        <f t="shared" si="289"/>
        <v>-0.1</v>
      </c>
      <c r="AV2496" s="158">
        <f t="shared" si="290"/>
        <v>0.11000000000000001</v>
      </c>
      <c r="AW2496" s="154">
        <f t="shared" si="290"/>
        <v>-0.16999999999999998</v>
      </c>
      <c r="AX2496" s="154">
        <f t="shared" si="290"/>
        <v>0.27999999999999997</v>
      </c>
      <c r="AY2496" s="155">
        <f t="shared" si="290"/>
        <v>-0.15</v>
      </c>
    </row>
    <row r="2497" spans="1:51" x14ac:dyDescent="0.15">
      <c r="A2497" s="122" t="s">
        <v>9608</v>
      </c>
      <c r="B2497" s="122" t="s">
        <v>8668</v>
      </c>
      <c r="C2497" s="122" t="s">
        <v>9609</v>
      </c>
      <c r="D2497" s="122" t="s">
        <v>3779</v>
      </c>
      <c r="E2497" s="122" t="s">
        <v>9610</v>
      </c>
      <c r="G2497" s="122">
        <v>1</v>
      </c>
      <c r="H2497" s="166">
        <v>0.83603499999999997</v>
      </c>
      <c r="I2497" s="167">
        <v>3.9166699999999999E-2</v>
      </c>
      <c r="J2497" s="168" t="str">
        <f t="shared" si="285"/>
        <v>FALSE</v>
      </c>
      <c r="K2497" s="169">
        <v>0.43681900000000001</v>
      </c>
      <c r="L2497" s="170">
        <f>-LOG10(Table3[[#This Row],[Student''s T-test p-value HEK293 +Selistat_HEK293 UT]])</f>
        <v>0.35969847969961788</v>
      </c>
      <c r="M2497" s="167">
        <v>-0.20749999999999999</v>
      </c>
      <c r="N2497" s="171" t="str">
        <f t="shared" si="286"/>
        <v>FALSE</v>
      </c>
      <c r="O2497" s="146">
        <v>0.64480199999999999</v>
      </c>
      <c r="P2497" s="147">
        <v>-0.08</v>
      </c>
      <c r="Q2497" s="171" t="str">
        <f t="shared" si="287"/>
        <v>FALSE</v>
      </c>
      <c r="R2497" s="122" t="s">
        <v>1133</v>
      </c>
      <c r="S2497" s="122" t="s">
        <v>11812</v>
      </c>
      <c r="T2497" s="122" t="s">
        <v>1135</v>
      </c>
      <c r="U2497" s="172" t="s">
        <v>9612</v>
      </c>
      <c r="V2497" s="122" t="s">
        <v>11813</v>
      </c>
      <c r="W2497" s="148">
        <v>-0.5</v>
      </c>
      <c r="X2497" s="149">
        <v>-0.19</v>
      </c>
      <c r="Y2497" s="149">
        <v>-0.63</v>
      </c>
      <c r="Z2497" s="150">
        <v>0.25</v>
      </c>
      <c r="AA2497" s="148">
        <v>0</v>
      </c>
      <c r="AB2497" s="149">
        <v>-0.38</v>
      </c>
      <c r="AC2497" s="149">
        <v>-0.2</v>
      </c>
      <c r="AD2497" s="151">
        <v>0.34</v>
      </c>
      <c r="AE2497" s="148">
        <v>0.4</v>
      </c>
      <c r="AF2497" s="149">
        <v>-0.2</v>
      </c>
      <c r="AG2497" s="149">
        <v>0.08</v>
      </c>
      <c r="AH2497" s="151">
        <v>-0.03</v>
      </c>
      <c r="AI2497" s="152">
        <v>0.05</v>
      </c>
      <c r="AJ2497" s="149">
        <v>-0.03</v>
      </c>
      <c r="AK2497" s="149">
        <v>0.1</v>
      </c>
      <c r="AL2497" s="150">
        <v>0.45</v>
      </c>
      <c r="AM2497" s="153">
        <f t="shared" si="288"/>
        <v>-0.5</v>
      </c>
      <c r="AN2497" s="154">
        <f t="shared" si="288"/>
        <v>0.19</v>
      </c>
      <c r="AO2497" s="154">
        <f t="shared" si="288"/>
        <v>-0.43</v>
      </c>
      <c r="AP2497" s="155">
        <f t="shared" si="288"/>
        <v>-9.0000000000000024E-2</v>
      </c>
      <c r="AQ2497" s="156">
        <f>AVERAGE(Table3[[#This Row],[ HEK293 +Selistat_R1 2]:[ HEK293 +Selistat_R4 5]])</f>
        <v>-0.20750000000000002</v>
      </c>
      <c r="AR2497" s="153">
        <f t="shared" si="289"/>
        <v>0.4</v>
      </c>
      <c r="AS2497" s="154">
        <f t="shared" si="289"/>
        <v>0.18</v>
      </c>
      <c r="AT2497" s="154">
        <f t="shared" si="289"/>
        <v>0.28000000000000003</v>
      </c>
      <c r="AU2497" s="157">
        <f t="shared" si="289"/>
        <v>-0.37</v>
      </c>
      <c r="AV2497" s="158">
        <f t="shared" si="290"/>
        <v>0.05</v>
      </c>
      <c r="AW2497" s="154">
        <f t="shared" si="290"/>
        <v>0.35</v>
      </c>
      <c r="AX2497" s="154">
        <f t="shared" si="290"/>
        <v>0.30000000000000004</v>
      </c>
      <c r="AY2497" s="155">
        <f t="shared" si="290"/>
        <v>0.10999999999999999</v>
      </c>
    </row>
    <row r="2498" spans="1:51" x14ac:dyDescent="0.15">
      <c r="A2498" s="122" t="s">
        <v>6797</v>
      </c>
      <c r="B2498" s="122" t="s">
        <v>6798</v>
      </c>
      <c r="C2498" s="122" t="s">
        <v>3435</v>
      </c>
      <c r="E2498" s="122" t="s">
        <v>6799</v>
      </c>
      <c r="F2498" s="122" t="s">
        <v>6800</v>
      </c>
      <c r="G2498" s="122">
        <v>2</v>
      </c>
      <c r="H2498" s="166">
        <v>0.61264399999999997</v>
      </c>
      <c r="I2498" s="167">
        <v>9.8333299999999998E-2</v>
      </c>
      <c r="J2498" s="168" t="str">
        <f t="shared" si="285"/>
        <v>FALSE</v>
      </c>
      <c r="K2498" s="169">
        <v>0.43692900000000001</v>
      </c>
      <c r="L2498" s="170">
        <f>-LOG10(Table3[[#This Row],[Student''s T-test p-value HEK293 +Selistat_HEK293 UT]])</f>
        <v>0.35958912919292318</v>
      </c>
      <c r="M2498" s="167">
        <v>0.2475</v>
      </c>
      <c r="N2498" s="171" t="str">
        <f t="shared" si="286"/>
        <v>FALSE</v>
      </c>
      <c r="O2498" s="146">
        <v>0.802454</v>
      </c>
      <c r="P2498" s="147">
        <v>4.2500000000000003E-2</v>
      </c>
      <c r="Q2498" s="171" t="str">
        <f t="shared" si="287"/>
        <v>FALSE</v>
      </c>
      <c r="R2498" s="122" t="s">
        <v>6801</v>
      </c>
      <c r="S2498" s="122" t="s">
        <v>11814</v>
      </c>
      <c r="T2498" s="122" t="s">
        <v>8950</v>
      </c>
      <c r="U2498" s="172" t="s">
        <v>8951</v>
      </c>
      <c r="V2498" s="122" t="s">
        <v>11815</v>
      </c>
      <c r="W2498" s="148">
        <v>-0.2</v>
      </c>
      <c r="X2498" s="149">
        <v>0.81</v>
      </c>
      <c r="Y2498" s="149">
        <v>-0.2</v>
      </c>
      <c r="Z2498" s="150">
        <v>0.14000000000000001</v>
      </c>
      <c r="AA2498" s="148">
        <v>-0.22</v>
      </c>
      <c r="AB2498" s="149">
        <v>0.39</v>
      </c>
      <c r="AC2498" s="149">
        <v>-0.16</v>
      </c>
      <c r="AD2498" s="151">
        <v>-0.45</v>
      </c>
      <c r="AE2498" s="148">
        <v>-0.09</v>
      </c>
      <c r="AF2498" s="149">
        <v>0.04</v>
      </c>
      <c r="AG2498" s="149">
        <v>-0.43</v>
      </c>
      <c r="AH2498" s="151">
        <v>0.22</v>
      </c>
      <c r="AI2498" s="152">
        <v>0.05</v>
      </c>
      <c r="AJ2498" s="149">
        <v>-0.33</v>
      </c>
      <c r="AK2498" s="149">
        <v>-0.16</v>
      </c>
      <c r="AL2498" s="150">
        <v>0.01</v>
      </c>
      <c r="AM2498" s="153">
        <f t="shared" si="288"/>
        <v>1.999999999999999E-2</v>
      </c>
      <c r="AN2498" s="154">
        <f t="shared" si="288"/>
        <v>0.42000000000000004</v>
      </c>
      <c r="AO2498" s="154">
        <f t="shared" si="288"/>
        <v>-4.0000000000000008E-2</v>
      </c>
      <c r="AP2498" s="155">
        <f t="shared" si="288"/>
        <v>0.59000000000000008</v>
      </c>
      <c r="AQ2498" s="156">
        <f>AVERAGE(Table3[[#This Row],[ HEK293 +Selistat_R1 2]:[ HEK293 +Selistat_R4 5]])</f>
        <v>0.24750000000000003</v>
      </c>
      <c r="AR2498" s="153">
        <f t="shared" si="289"/>
        <v>0.13</v>
      </c>
      <c r="AS2498" s="154">
        <f t="shared" si="289"/>
        <v>-0.35000000000000003</v>
      </c>
      <c r="AT2498" s="154">
        <f t="shared" si="289"/>
        <v>-0.27</v>
      </c>
      <c r="AU2498" s="157">
        <f t="shared" si="289"/>
        <v>0.67</v>
      </c>
      <c r="AV2498" s="158">
        <f t="shared" si="290"/>
        <v>0.27</v>
      </c>
      <c r="AW2498" s="154">
        <f t="shared" si="290"/>
        <v>-0.72</v>
      </c>
      <c r="AX2498" s="154">
        <f t="shared" si="290"/>
        <v>0</v>
      </c>
      <c r="AY2498" s="155">
        <f t="shared" si="290"/>
        <v>0.46</v>
      </c>
    </row>
    <row r="2499" spans="1:51" x14ac:dyDescent="0.15">
      <c r="A2499" s="122" t="s">
        <v>5626</v>
      </c>
      <c r="B2499" s="122" t="s">
        <v>5110</v>
      </c>
      <c r="C2499" s="122" t="s">
        <v>5627</v>
      </c>
      <c r="E2499" s="122" t="s">
        <v>5628</v>
      </c>
      <c r="G2499" s="122">
        <v>1</v>
      </c>
      <c r="H2499" s="166">
        <v>0.71906700000000001</v>
      </c>
      <c r="I2499" s="167">
        <v>-0.10249999999999999</v>
      </c>
      <c r="J2499" s="168" t="str">
        <f t="shared" si="285"/>
        <v>FALSE</v>
      </c>
      <c r="K2499" s="169">
        <v>0.43765599999999999</v>
      </c>
      <c r="L2499" s="170">
        <f>-LOG10(Table3[[#This Row],[Student''s T-test p-value HEK293 +Selistat_HEK293 UT]])</f>
        <v>0.35886711324006532</v>
      </c>
      <c r="M2499" s="167">
        <v>-0.30249999999999999</v>
      </c>
      <c r="N2499" s="171" t="str">
        <f t="shared" si="286"/>
        <v>FALSE</v>
      </c>
      <c r="O2499" s="146">
        <v>0.49820799999999998</v>
      </c>
      <c r="P2499" s="147">
        <v>-0.24</v>
      </c>
      <c r="Q2499" s="171" t="str">
        <f t="shared" si="287"/>
        <v>FALSE</v>
      </c>
      <c r="R2499" s="122" t="s">
        <v>1818</v>
      </c>
      <c r="S2499" s="122" t="s">
        <v>11816</v>
      </c>
      <c r="T2499" s="122" t="s">
        <v>1820</v>
      </c>
      <c r="U2499" s="172" t="s">
        <v>5629</v>
      </c>
      <c r="V2499" s="122" t="s">
        <v>11817</v>
      </c>
      <c r="W2499" s="148">
        <v>-0.38</v>
      </c>
      <c r="X2499" s="149">
        <v>0.21</v>
      </c>
      <c r="Y2499" s="149">
        <v>-0.99</v>
      </c>
      <c r="Z2499" s="150">
        <v>-0.02</v>
      </c>
      <c r="AA2499" s="148">
        <v>0.64</v>
      </c>
      <c r="AB2499" s="149">
        <v>-0.48</v>
      </c>
      <c r="AC2499" s="149">
        <v>-0.31</v>
      </c>
      <c r="AD2499" s="151">
        <v>0.18</v>
      </c>
      <c r="AE2499" s="148">
        <v>0.33</v>
      </c>
      <c r="AF2499" s="149">
        <v>-0.55000000000000004</v>
      </c>
      <c r="AG2499" s="149">
        <v>-0.32</v>
      </c>
      <c r="AH2499" s="151">
        <v>0.08</v>
      </c>
      <c r="AI2499" s="152">
        <v>0.63</v>
      </c>
      <c r="AJ2499" s="149">
        <v>-0.53</v>
      </c>
      <c r="AK2499" s="149">
        <v>0.49</v>
      </c>
      <c r="AL2499" s="150">
        <v>-0.09</v>
      </c>
      <c r="AM2499" s="153">
        <f t="shared" si="288"/>
        <v>-1.02</v>
      </c>
      <c r="AN2499" s="154">
        <f t="shared" si="288"/>
        <v>0.69</v>
      </c>
      <c r="AO2499" s="154">
        <f t="shared" si="288"/>
        <v>-0.67999999999999994</v>
      </c>
      <c r="AP2499" s="155">
        <f t="shared" ref="AP2499:AP2562" si="291">Z2499-AD2499</f>
        <v>-0.19999999999999998</v>
      </c>
      <c r="AQ2499" s="156">
        <f>AVERAGE(Table3[[#This Row],[ HEK293 +Selistat_R1 2]:[ HEK293 +Selistat_R4 5]])</f>
        <v>-0.30249999999999999</v>
      </c>
      <c r="AR2499" s="153">
        <f t="shared" si="289"/>
        <v>-0.31</v>
      </c>
      <c r="AS2499" s="154">
        <f t="shared" si="289"/>
        <v>-7.0000000000000062E-2</v>
      </c>
      <c r="AT2499" s="154">
        <f t="shared" si="289"/>
        <v>-1.0000000000000009E-2</v>
      </c>
      <c r="AU2499" s="157">
        <f t="shared" ref="AU2499:AU2562" si="292">AH2499-AD2499</f>
        <v>-9.9999999999999992E-2</v>
      </c>
      <c r="AV2499" s="158">
        <f t="shared" si="290"/>
        <v>-1.0000000000000009E-2</v>
      </c>
      <c r="AW2499" s="154">
        <f t="shared" si="290"/>
        <v>-5.0000000000000044E-2</v>
      </c>
      <c r="AX2499" s="154">
        <f t="shared" si="290"/>
        <v>0.8</v>
      </c>
      <c r="AY2499" s="155">
        <f t="shared" ref="AY2499:AY2562" si="293">AL2499-AD2499</f>
        <v>-0.27</v>
      </c>
    </row>
    <row r="2500" spans="1:51" x14ac:dyDescent="0.15">
      <c r="A2500" s="122" t="s">
        <v>11818</v>
      </c>
      <c r="C2500" s="122" t="s">
        <v>4487</v>
      </c>
      <c r="E2500" s="122" t="s">
        <v>11819</v>
      </c>
      <c r="G2500" s="122">
        <v>1</v>
      </c>
      <c r="H2500" s="166">
        <v>0.43009199999999997</v>
      </c>
      <c r="I2500" s="167">
        <v>0.14083300000000001</v>
      </c>
      <c r="J2500" s="168" t="str">
        <f t="shared" ref="J2500:J2563" si="294">IF(AND(H2500&lt;0.05,ABS(I2500&gt;1)),"TRUE","FALSE")</f>
        <v>FALSE</v>
      </c>
      <c r="K2500" s="169">
        <v>0.43771199999999999</v>
      </c>
      <c r="L2500" s="170">
        <f>-LOG10(Table3[[#This Row],[Student''s T-test p-value HEK293 +Selistat_HEK293 UT]])</f>
        <v>0.35881154691591421</v>
      </c>
      <c r="M2500" s="167">
        <v>-0.13250000000000001</v>
      </c>
      <c r="N2500" s="171" t="str">
        <f t="shared" ref="N2500:N2563" si="295">IF(AND(K2500&lt;0.05,ABS(M2500&gt;1)),"TRUE","FALSE")</f>
        <v>FALSE</v>
      </c>
      <c r="O2500" s="146">
        <v>0.92571099999999995</v>
      </c>
      <c r="P2500" s="147">
        <v>-0.02</v>
      </c>
      <c r="Q2500" s="171" t="str">
        <f t="shared" ref="Q2500:Q2563" si="296">IF(AND(O2500&lt;0.05,ABS(P2500&gt;1)),"TRUE","FALSE")</f>
        <v>FALSE</v>
      </c>
      <c r="R2500" s="122" t="s">
        <v>11820</v>
      </c>
      <c r="S2500" s="122" t="s">
        <v>11821</v>
      </c>
      <c r="T2500" s="122" t="s">
        <v>11822</v>
      </c>
      <c r="U2500" s="172" t="s">
        <v>11823</v>
      </c>
      <c r="V2500" s="122" t="s">
        <v>11824</v>
      </c>
      <c r="W2500" s="148">
        <v>-0.37</v>
      </c>
      <c r="X2500" s="149">
        <v>-0.27</v>
      </c>
      <c r="Y2500" s="149">
        <v>-0.25</v>
      </c>
      <c r="Z2500" s="150">
        <v>-0.18</v>
      </c>
      <c r="AA2500" s="148">
        <v>-0.43</v>
      </c>
      <c r="AB2500" s="149">
        <v>-0.19</v>
      </c>
      <c r="AC2500" s="149">
        <v>-0.22</v>
      </c>
      <c r="AD2500" s="151">
        <v>0.3</v>
      </c>
      <c r="AE2500" s="148">
        <v>0.02</v>
      </c>
      <c r="AF2500" s="149">
        <v>0.41</v>
      </c>
      <c r="AG2500" s="149">
        <v>0.32</v>
      </c>
      <c r="AH2500" s="151">
        <v>-0.22</v>
      </c>
      <c r="AI2500" s="152">
        <v>0.57999999999999996</v>
      </c>
      <c r="AJ2500" s="149">
        <v>0.06</v>
      </c>
      <c r="AK2500" s="149">
        <v>0.06</v>
      </c>
      <c r="AL2500" s="150">
        <v>-0.09</v>
      </c>
      <c r="AM2500" s="153">
        <f t="shared" ref="AM2500:AP2563" si="297">W2500-AA2500</f>
        <v>0.06</v>
      </c>
      <c r="AN2500" s="154">
        <f t="shared" si="297"/>
        <v>-8.0000000000000016E-2</v>
      </c>
      <c r="AO2500" s="154">
        <f t="shared" si="297"/>
        <v>-0.03</v>
      </c>
      <c r="AP2500" s="155">
        <f t="shared" si="291"/>
        <v>-0.48</v>
      </c>
      <c r="AQ2500" s="156">
        <f>AVERAGE(Table3[[#This Row],[ HEK293 +Selistat_R1 2]:[ HEK293 +Selistat_R4 5]])</f>
        <v>-0.13250000000000001</v>
      </c>
      <c r="AR2500" s="153">
        <f t="shared" ref="AR2500:AU2563" si="298">AE2500-AA2500</f>
        <v>0.45</v>
      </c>
      <c r="AS2500" s="154">
        <f t="shared" si="298"/>
        <v>0.6</v>
      </c>
      <c r="AT2500" s="154">
        <f t="shared" si="298"/>
        <v>0.54</v>
      </c>
      <c r="AU2500" s="157">
        <f t="shared" si="292"/>
        <v>-0.52</v>
      </c>
      <c r="AV2500" s="158">
        <f t="shared" ref="AV2500:AY2563" si="299">AI2500-AA2500</f>
        <v>1.01</v>
      </c>
      <c r="AW2500" s="154">
        <f t="shared" si="299"/>
        <v>0.25</v>
      </c>
      <c r="AX2500" s="154">
        <f t="shared" si="299"/>
        <v>0.28000000000000003</v>
      </c>
      <c r="AY2500" s="155">
        <f t="shared" si="293"/>
        <v>-0.39</v>
      </c>
    </row>
    <row r="2501" spans="1:51" x14ac:dyDescent="0.15">
      <c r="A2501" s="122" t="s">
        <v>3842</v>
      </c>
      <c r="C2501" s="122" t="s">
        <v>3220</v>
      </c>
      <c r="E2501" s="122" t="s">
        <v>3843</v>
      </c>
      <c r="G2501" s="122">
        <v>2</v>
      </c>
      <c r="H2501" s="166">
        <v>0.327874</v>
      </c>
      <c r="I2501" s="167">
        <v>0.13833300000000001</v>
      </c>
      <c r="J2501" s="168" t="str">
        <f t="shared" si="294"/>
        <v>FALSE</v>
      </c>
      <c r="K2501" s="169">
        <v>0.437726</v>
      </c>
      <c r="L2501" s="170">
        <f>-LOG10(Table3[[#This Row],[Student''s T-test p-value HEK293 +Selistat_HEK293 UT]])</f>
        <v>0.35879765644566464</v>
      </c>
      <c r="M2501" s="167">
        <v>-0.115</v>
      </c>
      <c r="N2501" s="171" t="str">
        <f t="shared" si="295"/>
        <v>FALSE</v>
      </c>
      <c r="O2501" s="146">
        <v>0.24338099999999999</v>
      </c>
      <c r="P2501" s="147">
        <v>-0.13500000000000001</v>
      </c>
      <c r="Q2501" s="171" t="str">
        <f t="shared" si="296"/>
        <v>FALSE</v>
      </c>
      <c r="R2501" s="122" t="s">
        <v>508</v>
      </c>
      <c r="S2501" s="122" t="s">
        <v>11825</v>
      </c>
      <c r="T2501" s="122" t="s">
        <v>510</v>
      </c>
      <c r="U2501" s="172" t="s">
        <v>3845</v>
      </c>
      <c r="V2501" s="122" t="s">
        <v>11826</v>
      </c>
      <c r="W2501" s="148">
        <v>-0.51</v>
      </c>
      <c r="X2501" s="149">
        <v>-0.17</v>
      </c>
      <c r="Y2501" s="149">
        <v>-0.06</v>
      </c>
      <c r="Z2501" s="150">
        <v>-0.21</v>
      </c>
      <c r="AA2501" s="148">
        <v>-0.11</v>
      </c>
      <c r="AB2501" s="149">
        <v>0.09</v>
      </c>
      <c r="AC2501" s="149">
        <v>-0.39</v>
      </c>
      <c r="AD2501" s="151">
        <v>-0.08</v>
      </c>
      <c r="AE2501" s="148">
        <v>0.28000000000000003</v>
      </c>
      <c r="AF2501" s="149">
        <v>0.06</v>
      </c>
      <c r="AG2501" s="149">
        <v>-0.01</v>
      </c>
      <c r="AH2501" s="151">
        <v>-0.03</v>
      </c>
      <c r="AI2501" s="152">
        <v>0.25</v>
      </c>
      <c r="AJ2501" s="149">
        <v>0.04</v>
      </c>
      <c r="AK2501" s="149">
        <v>0.4</v>
      </c>
      <c r="AL2501" s="150">
        <v>0.15</v>
      </c>
      <c r="AM2501" s="153">
        <f t="shared" si="297"/>
        <v>-0.4</v>
      </c>
      <c r="AN2501" s="154">
        <f t="shared" si="297"/>
        <v>-0.26</v>
      </c>
      <c r="AO2501" s="154">
        <f t="shared" si="297"/>
        <v>0.33</v>
      </c>
      <c r="AP2501" s="155">
        <f t="shared" si="291"/>
        <v>-0.13</v>
      </c>
      <c r="AQ2501" s="156">
        <f>AVERAGE(Table3[[#This Row],[ HEK293 +Selistat_R1 2]:[ HEK293 +Selistat_R4 5]])</f>
        <v>-0.115</v>
      </c>
      <c r="AR2501" s="153">
        <f t="shared" si="298"/>
        <v>0.39</v>
      </c>
      <c r="AS2501" s="154">
        <f t="shared" si="298"/>
        <v>-0.03</v>
      </c>
      <c r="AT2501" s="154">
        <f t="shared" si="298"/>
        <v>0.38</v>
      </c>
      <c r="AU2501" s="157">
        <f t="shared" si="292"/>
        <v>0.05</v>
      </c>
      <c r="AV2501" s="158">
        <f t="shared" si="299"/>
        <v>0.36</v>
      </c>
      <c r="AW2501" s="154">
        <f t="shared" si="299"/>
        <v>-4.9999999999999996E-2</v>
      </c>
      <c r="AX2501" s="154">
        <f t="shared" si="299"/>
        <v>0.79</v>
      </c>
      <c r="AY2501" s="155">
        <f t="shared" si="293"/>
        <v>0.22999999999999998</v>
      </c>
    </row>
    <row r="2502" spans="1:51" x14ac:dyDescent="0.15">
      <c r="A2502" s="122" t="s">
        <v>3766</v>
      </c>
      <c r="B2502" s="122" t="s">
        <v>3767</v>
      </c>
      <c r="C2502" s="122" t="s">
        <v>3768</v>
      </c>
      <c r="E2502" s="122" t="s">
        <v>3769</v>
      </c>
      <c r="F2502" s="122" t="s">
        <v>3770</v>
      </c>
      <c r="G2502" s="122">
        <v>1</v>
      </c>
      <c r="H2502" s="166">
        <v>0.91295800000000005</v>
      </c>
      <c r="I2502" s="167">
        <v>-1.83333E-2</v>
      </c>
      <c r="J2502" s="168" t="str">
        <f t="shared" si="294"/>
        <v>FALSE</v>
      </c>
      <c r="K2502" s="169">
        <v>0.43782900000000002</v>
      </c>
      <c r="L2502" s="170">
        <f>-LOG10(Table3[[#This Row],[Student''s T-test p-value HEK293 +Selistat_HEK293 UT]])</f>
        <v>0.35869547592738216</v>
      </c>
      <c r="M2502" s="167">
        <v>-0.19500000000000001</v>
      </c>
      <c r="N2502" s="171" t="str">
        <f t="shared" si="295"/>
        <v>FALSE</v>
      </c>
      <c r="O2502" s="146">
        <v>0.22353400000000001</v>
      </c>
      <c r="P2502" s="147">
        <v>0.185</v>
      </c>
      <c r="Q2502" s="171" t="str">
        <f t="shared" si="296"/>
        <v>FALSE</v>
      </c>
      <c r="R2502" s="122" t="s">
        <v>3771</v>
      </c>
      <c r="S2502" s="122" t="s">
        <v>11827</v>
      </c>
      <c r="T2502" s="122" t="s">
        <v>3773</v>
      </c>
      <c r="U2502" s="172" t="s">
        <v>3774</v>
      </c>
      <c r="V2502" s="122" t="s">
        <v>11828</v>
      </c>
      <c r="W2502" s="148">
        <v>-0.61</v>
      </c>
      <c r="X2502" s="149">
        <v>-0.49</v>
      </c>
      <c r="Y2502" s="149">
        <v>-0.01</v>
      </c>
      <c r="Z2502" s="150">
        <v>0.28999999999999998</v>
      </c>
      <c r="AA2502" s="148">
        <v>-0.05</v>
      </c>
      <c r="AB2502" s="149">
        <v>-0.26</v>
      </c>
      <c r="AC2502" s="149">
        <v>0.02</v>
      </c>
      <c r="AD2502" s="151">
        <v>0.25</v>
      </c>
      <c r="AE2502" s="148">
        <v>0.28000000000000003</v>
      </c>
      <c r="AF2502" s="149">
        <v>-0.04</v>
      </c>
      <c r="AG2502" s="149">
        <v>-0.04</v>
      </c>
      <c r="AH2502" s="151">
        <v>0.41</v>
      </c>
      <c r="AI2502" s="152">
        <v>-0.05</v>
      </c>
      <c r="AJ2502" s="149">
        <v>-0.22</v>
      </c>
      <c r="AK2502" s="149">
        <v>0</v>
      </c>
      <c r="AL2502" s="150">
        <v>0.14000000000000001</v>
      </c>
      <c r="AM2502" s="153">
        <f t="shared" si="297"/>
        <v>-0.55999999999999994</v>
      </c>
      <c r="AN2502" s="154">
        <f t="shared" si="297"/>
        <v>-0.22999999999999998</v>
      </c>
      <c r="AO2502" s="154">
        <f t="shared" si="297"/>
        <v>-0.03</v>
      </c>
      <c r="AP2502" s="155">
        <f t="shared" si="291"/>
        <v>3.999999999999998E-2</v>
      </c>
      <c r="AQ2502" s="156">
        <f>AVERAGE(Table3[[#This Row],[ HEK293 +Selistat_R1 2]:[ HEK293 +Selistat_R4 5]])</f>
        <v>-0.19500000000000001</v>
      </c>
      <c r="AR2502" s="153">
        <f t="shared" si="298"/>
        <v>0.33</v>
      </c>
      <c r="AS2502" s="154">
        <f t="shared" si="298"/>
        <v>0.22</v>
      </c>
      <c r="AT2502" s="154">
        <f t="shared" si="298"/>
        <v>-0.06</v>
      </c>
      <c r="AU2502" s="157">
        <f t="shared" si="292"/>
        <v>0.15999999999999998</v>
      </c>
      <c r="AV2502" s="158">
        <f t="shared" si="299"/>
        <v>0</v>
      </c>
      <c r="AW2502" s="154">
        <f t="shared" si="299"/>
        <v>4.0000000000000008E-2</v>
      </c>
      <c r="AX2502" s="154">
        <f t="shared" si="299"/>
        <v>-0.02</v>
      </c>
      <c r="AY2502" s="155">
        <f t="shared" si="293"/>
        <v>-0.10999999999999999</v>
      </c>
    </row>
    <row r="2503" spans="1:51" x14ac:dyDescent="0.15">
      <c r="A2503" s="122" t="s">
        <v>7411</v>
      </c>
      <c r="B2503" s="122" t="s">
        <v>7412</v>
      </c>
      <c r="C2503" s="122" t="s">
        <v>7413</v>
      </c>
      <c r="D2503" s="122" t="s">
        <v>4043</v>
      </c>
      <c r="E2503" s="122" t="s">
        <v>7414</v>
      </c>
      <c r="F2503" s="122" t="s">
        <v>5367</v>
      </c>
      <c r="G2503" s="122">
        <v>3</v>
      </c>
      <c r="H2503" s="166">
        <v>0.267204</v>
      </c>
      <c r="I2503" s="167">
        <v>-0.104167</v>
      </c>
      <c r="J2503" s="168" t="str">
        <f t="shared" si="294"/>
        <v>FALSE</v>
      </c>
      <c r="K2503" s="169">
        <v>0.43785499999999999</v>
      </c>
      <c r="L2503" s="170">
        <f>-LOG10(Table3[[#This Row],[Student''s T-test p-value HEK293 +Selistat_HEK293 UT]])</f>
        <v>0.3586696865866319</v>
      </c>
      <c r="M2503" s="167">
        <v>-0.09</v>
      </c>
      <c r="N2503" s="171" t="str">
        <f t="shared" si="295"/>
        <v>FALSE</v>
      </c>
      <c r="O2503" s="146">
        <v>0.72208700000000003</v>
      </c>
      <c r="P2503" s="147">
        <v>-4.7500000000000001E-2</v>
      </c>
      <c r="Q2503" s="171" t="str">
        <f t="shared" si="296"/>
        <v>FALSE</v>
      </c>
      <c r="R2503" s="122" t="s">
        <v>1244</v>
      </c>
      <c r="S2503" s="122" t="s">
        <v>1245</v>
      </c>
      <c r="T2503" s="122" t="s">
        <v>1246</v>
      </c>
      <c r="U2503" s="172" t="s">
        <v>7416</v>
      </c>
      <c r="V2503" s="122" t="s">
        <v>10910</v>
      </c>
      <c r="W2503" s="148">
        <v>0.02</v>
      </c>
      <c r="X2503" s="149">
        <v>0.1</v>
      </c>
      <c r="Y2503" s="149">
        <v>-0.09</v>
      </c>
      <c r="Z2503" s="150">
        <v>-0.11</v>
      </c>
      <c r="AA2503" s="148">
        <v>0.06</v>
      </c>
      <c r="AB2503" s="149">
        <v>0.34</v>
      </c>
      <c r="AC2503" s="149">
        <v>-0.11</v>
      </c>
      <c r="AD2503" s="151">
        <v>-0.01</v>
      </c>
      <c r="AE2503" s="148">
        <v>0.09</v>
      </c>
      <c r="AF2503" s="149">
        <v>-0.3</v>
      </c>
      <c r="AG2503" s="149">
        <v>0.15</v>
      </c>
      <c r="AH2503" s="151">
        <v>-0.2</v>
      </c>
      <c r="AI2503" s="152">
        <v>0.12</v>
      </c>
      <c r="AJ2503" s="149">
        <v>-0.19</v>
      </c>
      <c r="AK2503" s="149">
        <v>0.03</v>
      </c>
      <c r="AL2503" s="150">
        <v>-0.03</v>
      </c>
      <c r="AM2503" s="153">
        <f t="shared" si="297"/>
        <v>-3.9999999999999994E-2</v>
      </c>
      <c r="AN2503" s="154">
        <f t="shared" si="297"/>
        <v>-0.24000000000000002</v>
      </c>
      <c r="AO2503" s="154">
        <f t="shared" si="297"/>
        <v>2.0000000000000004E-2</v>
      </c>
      <c r="AP2503" s="155">
        <f t="shared" si="291"/>
        <v>-0.1</v>
      </c>
      <c r="AQ2503" s="156">
        <f>AVERAGE(Table3[[#This Row],[ HEK293 +Selistat_R1 2]:[ HEK293 +Selistat_R4 5]])</f>
        <v>-0.09</v>
      </c>
      <c r="AR2503" s="153">
        <f t="shared" si="298"/>
        <v>0.03</v>
      </c>
      <c r="AS2503" s="154">
        <f t="shared" si="298"/>
        <v>-0.64</v>
      </c>
      <c r="AT2503" s="154">
        <f t="shared" si="298"/>
        <v>0.26</v>
      </c>
      <c r="AU2503" s="157">
        <f t="shared" si="292"/>
        <v>-0.19</v>
      </c>
      <c r="AV2503" s="158">
        <f t="shared" si="299"/>
        <v>0.06</v>
      </c>
      <c r="AW2503" s="154">
        <f t="shared" si="299"/>
        <v>-0.53</v>
      </c>
      <c r="AX2503" s="154">
        <f t="shared" si="299"/>
        <v>0.14000000000000001</v>
      </c>
      <c r="AY2503" s="155">
        <f t="shared" si="293"/>
        <v>-1.9999999999999997E-2</v>
      </c>
    </row>
    <row r="2504" spans="1:51" x14ac:dyDescent="0.15">
      <c r="A2504" s="122" t="s">
        <v>3246</v>
      </c>
      <c r="B2504" s="122" t="s">
        <v>3247</v>
      </c>
      <c r="C2504" s="122" t="s">
        <v>3248</v>
      </c>
      <c r="D2504" s="122" t="s">
        <v>3249</v>
      </c>
      <c r="E2504" s="122" t="s">
        <v>3250</v>
      </c>
      <c r="F2504" s="122" t="s">
        <v>3251</v>
      </c>
      <c r="G2504" s="122">
        <v>1</v>
      </c>
      <c r="H2504" s="166">
        <v>0.289829</v>
      </c>
      <c r="I2504" s="167">
        <v>0.216667</v>
      </c>
      <c r="J2504" s="168" t="str">
        <f t="shared" si="294"/>
        <v>FALSE</v>
      </c>
      <c r="K2504" s="169">
        <v>0.43832500000000002</v>
      </c>
      <c r="L2504" s="170">
        <f>-LOG10(Table3[[#This Row],[Student''s T-test p-value HEK293 +Selistat_HEK293 UT]])</f>
        <v>0.35820375852145664</v>
      </c>
      <c r="M2504" s="167">
        <v>-0.17499999999999999</v>
      </c>
      <c r="N2504" s="171" t="str">
        <f t="shared" si="295"/>
        <v>FALSE</v>
      </c>
      <c r="O2504" s="146">
        <v>0.78030100000000002</v>
      </c>
      <c r="P2504" s="147">
        <v>-3.5000000000000003E-2</v>
      </c>
      <c r="Q2504" s="171" t="str">
        <f t="shared" si="296"/>
        <v>FALSE</v>
      </c>
      <c r="R2504" s="122" t="s">
        <v>1303</v>
      </c>
      <c r="S2504" s="122" t="s">
        <v>11829</v>
      </c>
      <c r="T2504" s="122" t="s">
        <v>1305</v>
      </c>
      <c r="U2504" s="172" t="s">
        <v>2677</v>
      </c>
      <c r="V2504" s="122" t="s">
        <v>11830</v>
      </c>
      <c r="W2504" s="148">
        <v>-0.62</v>
      </c>
      <c r="X2504" s="149">
        <v>-0.36</v>
      </c>
      <c r="Y2504" s="149">
        <v>-0.24</v>
      </c>
      <c r="Z2504" s="150">
        <v>-0.28000000000000003</v>
      </c>
      <c r="AA2504" s="148">
        <v>-0.31</v>
      </c>
      <c r="AB2504" s="149">
        <v>-0.39</v>
      </c>
      <c r="AC2504" s="149">
        <v>0.37</v>
      </c>
      <c r="AD2504" s="151">
        <v>-0.47</v>
      </c>
      <c r="AE2504" s="148">
        <v>0.35</v>
      </c>
      <c r="AF2504" s="149">
        <v>0.14000000000000001</v>
      </c>
      <c r="AG2504" s="149">
        <v>7.0000000000000007E-2</v>
      </c>
      <c r="AH2504" s="151">
        <v>0.22</v>
      </c>
      <c r="AI2504" s="152">
        <v>0.25</v>
      </c>
      <c r="AJ2504" s="149">
        <v>-0.06</v>
      </c>
      <c r="AK2504" s="149">
        <v>0.43</v>
      </c>
      <c r="AL2504" s="150">
        <v>0.3</v>
      </c>
      <c r="AM2504" s="153">
        <f t="shared" si="297"/>
        <v>-0.31</v>
      </c>
      <c r="AN2504" s="154">
        <f t="shared" si="297"/>
        <v>3.0000000000000027E-2</v>
      </c>
      <c r="AO2504" s="154">
        <f t="shared" si="297"/>
        <v>-0.61</v>
      </c>
      <c r="AP2504" s="155">
        <f t="shared" si="291"/>
        <v>0.18999999999999995</v>
      </c>
      <c r="AQ2504" s="156">
        <f>AVERAGE(Table3[[#This Row],[ HEK293 +Selistat_R1 2]:[ HEK293 +Selistat_R4 5]])</f>
        <v>-0.17499999999999999</v>
      </c>
      <c r="AR2504" s="153">
        <f t="shared" si="298"/>
        <v>0.65999999999999992</v>
      </c>
      <c r="AS2504" s="154">
        <f t="shared" si="298"/>
        <v>0.53</v>
      </c>
      <c r="AT2504" s="154">
        <f t="shared" si="298"/>
        <v>-0.3</v>
      </c>
      <c r="AU2504" s="157">
        <f t="shared" si="292"/>
        <v>0.69</v>
      </c>
      <c r="AV2504" s="158">
        <f t="shared" si="299"/>
        <v>0.56000000000000005</v>
      </c>
      <c r="AW2504" s="154">
        <f t="shared" si="299"/>
        <v>0.33</v>
      </c>
      <c r="AX2504" s="154">
        <f t="shared" si="299"/>
        <v>0.06</v>
      </c>
      <c r="AY2504" s="155">
        <f t="shared" si="293"/>
        <v>0.77</v>
      </c>
    </row>
    <row r="2505" spans="1:51" x14ac:dyDescent="0.15">
      <c r="A2505" s="122" t="s">
        <v>11831</v>
      </c>
      <c r="B2505" s="122" t="s">
        <v>6031</v>
      </c>
      <c r="C2505" s="122" t="s">
        <v>11832</v>
      </c>
      <c r="E2505" s="122" t="s">
        <v>11833</v>
      </c>
      <c r="F2505" s="122" t="s">
        <v>11834</v>
      </c>
      <c r="G2505" s="122">
        <v>1</v>
      </c>
      <c r="H2505" s="166">
        <v>0.45591999999999999</v>
      </c>
      <c r="I2505" s="167">
        <v>0.31166700000000003</v>
      </c>
      <c r="J2505" s="168" t="str">
        <f t="shared" si="294"/>
        <v>FALSE</v>
      </c>
      <c r="K2505" s="169">
        <v>0.439195</v>
      </c>
      <c r="L2505" s="170">
        <f>-LOG10(Table3[[#This Row],[Student''s T-test p-value HEK293 +Selistat_HEK293 UT]])</f>
        <v>0.35734261274004553</v>
      </c>
      <c r="M2505" s="167">
        <v>0.56499999999999995</v>
      </c>
      <c r="N2505" s="171" t="str">
        <f t="shared" si="295"/>
        <v>FALSE</v>
      </c>
      <c r="O2505" s="146">
        <v>0.85250199999999998</v>
      </c>
      <c r="P2505" s="147">
        <v>-5.5E-2</v>
      </c>
      <c r="Q2505" s="171" t="str">
        <f t="shared" si="296"/>
        <v>FALSE</v>
      </c>
      <c r="R2505" s="122" t="s">
        <v>11835</v>
      </c>
      <c r="S2505" s="122" t="s">
        <v>11836</v>
      </c>
      <c r="T2505" s="122" t="s">
        <v>11837</v>
      </c>
      <c r="U2505" s="172" t="s">
        <v>11838</v>
      </c>
      <c r="V2505" s="122" t="s">
        <v>11839</v>
      </c>
      <c r="W2505" s="148">
        <v>1.96</v>
      </c>
      <c r="X2505" s="149">
        <v>0.09</v>
      </c>
      <c r="Y2505" s="149">
        <v>-0.52</v>
      </c>
      <c r="Z2505" s="150">
        <v>-1.06</v>
      </c>
      <c r="AA2505" s="148">
        <v>-0.35</v>
      </c>
      <c r="AB2505" s="149">
        <v>0.02</v>
      </c>
      <c r="AC2505" s="149">
        <v>-0.79</v>
      </c>
      <c r="AD2505" s="151">
        <v>-0.67</v>
      </c>
      <c r="AE2505" s="148">
        <v>-0.28999999999999998</v>
      </c>
      <c r="AF2505" s="149">
        <v>0.04</v>
      </c>
      <c r="AG2505" s="149">
        <v>-0.13</v>
      </c>
      <c r="AH2505" s="151">
        <v>-0.78</v>
      </c>
      <c r="AI2505" s="152">
        <v>-0.4</v>
      </c>
      <c r="AJ2505" s="149">
        <v>0.36</v>
      </c>
      <c r="AK2505" s="149">
        <v>-0.21</v>
      </c>
      <c r="AL2505" s="150">
        <v>-0.69</v>
      </c>
      <c r="AM2505" s="153">
        <f t="shared" si="297"/>
        <v>2.31</v>
      </c>
      <c r="AN2505" s="154">
        <f t="shared" si="297"/>
        <v>6.9999999999999993E-2</v>
      </c>
      <c r="AO2505" s="154">
        <f t="shared" si="297"/>
        <v>0.27</v>
      </c>
      <c r="AP2505" s="155">
        <f t="shared" si="291"/>
        <v>-0.39</v>
      </c>
      <c r="AQ2505" s="156">
        <f>AVERAGE(Table3[[#This Row],[ HEK293 +Selistat_R1 2]:[ HEK293 +Selistat_R4 5]])</f>
        <v>0.56499999999999995</v>
      </c>
      <c r="AR2505" s="153">
        <f t="shared" si="298"/>
        <v>0.06</v>
      </c>
      <c r="AS2505" s="154">
        <f t="shared" si="298"/>
        <v>0.02</v>
      </c>
      <c r="AT2505" s="154">
        <f t="shared" si="298"/>
        <v>0.66</v>
      </c>
      <c r="AU2505" s="157">
        <f t="shared" si="292"/>
        <v>-0.10999999999999999</v>
      </c>
      <c r="AV2505" s="158">
        <f t="shared" si="299"/>
        <v>-5.0000000000000044E-2</v>
      </c>
      <c r="AW2505" s="154">
        <f t="shared" si="299"/>
        <v>0.33999999999999997</v>
      </c>
      <c r="AX2505" s="154">
        <f t="shared" si="299"/>
        <v>0.58000000000000007</v>
      </c>
      <c r="AY2505" s="155">
        <f t="shared" si="293"/>
        <v>-1.9999999999999907E-2</v>
      </c>
    </row>
    <row r="2506" spans="1:51" x14ac:dyDescent="0.15">
      <c r="A2506" s="122" t="s">
        <v>4236</v>
      </c>
      <c r="B2506" s="122" t="s">
        <v>4237</v>
      </c>
      <c r="C2506" s="122" t="s">
        <v>4238</v>
      </c>
      <c r="E2506" s="122" t="s">
        <v>4239</v>
      </c>
      <c r="F2506" s="122" t="s">
        <v>4240</v>
      </c>
      <c r="G2506" s="122">
        <v>1</v>
      </c>
      <c r="H2506" s="166">
        <v>0.71153900000000003</v>
      </c>
      <c r="I2506" s="167">
        <v>-3.5833299999999998E-2</v>
      </c>
      <c r="J2506" s="168" t="str">
        <f t="shared" si="294"/>
        <v>FALSE</v>
      </c>
      <c r="K2506" s="169">
        <v>0.439245</v>
      </c>
      <c r="L2506" s="170">
        <f>-LOG10(Table3[[#This Row],[Student''s T-test p-value HEK293 +Selistat_HEK293 UT]])</f>
        <v>0.35729317345194705</v>
      </c>
      <c r="M2506" s="167">
        <v>-0.125</v>
      </c>
      <c r="N2506" s="171" t="str">
        <f t="shared" si="295"/>
        <v>FALSE</v>
      </c>
      <c r="O2506" s="146">
        <v>0.59892800000000002</v>
      </c>
      <c r="P2506" s="147">
        <v>3.7499999999999999E-2</v>
      </c>
      <c r="Q2506" s="171" t="str">
        <f t="shared" si="296"/>
        <v>FALSE</v>
      </c>
      <c r="R2506" s="122" t="s">
        <v>1502</v>
      </c>
      <c r="S2506" s="122" t="s">
        <v>10094</v>
      </c>
      <c r="T2506" s="122" t="s">
        <v>1504</v>
      </c>
      <c r="U2506" s="172" t="s">
        <v>4242</v>
      </c>
      <c r="V2506" s="122" t="s">
        <v>10095</v>
      </c>
      <c r="W2506" s="148">
        <v>0.28999999999999998</v>
      </c>
      <c r="X2506" s="149">
        <v>-0.32</v>
      </c>
      <c r="Y2506" s="149">
        <v>-0.21</v>
      </c>
      <c r="Z2506" s="150">
        <v>-0.19</v>
      </c>
      <c r="AA2506" s="148">
        <v>-0.16</v>
      </c>
      <c r="AB2506" s="149">
        <v>0.16</v>
      </c>
      <c r="AC2506" s="149">
        <v>0.02</v>
      </c>
      <c r="AD2506" s="151">
        <v>0.05</v>
      </c>
      <c r="AE2506" s="148">
        <v>-0.01</v>
      </c>
      <c r="AF2506" s="149">
        <v>0.13</v>
      </c>
      <c r="AG2506" s="149">
        <v>0</v>
      </c>
      <c r="AH2506" s="151">
        <v>0.06</v>
      </c>
      <c r="AI2506" s="152">
        <v>-0.16</v>
      </c>
      <c r="AJ2506" s="149">
        <v>0.12</v>
      </c>
      <c r="AK2506" s="149">
        <v>0.04</v>
      </c>
      <c r="AL2506" s="150">
        <v>0.03</v>
      </c>
      <c r="AM2506" s="153">
        <f t="shared" si="297"/>
        <v>0.44999999999999996</v>
      </c>
      <c r="AN2506" s="154">
        <f t="shared" si="297"/>
        <v>-0.48</v>
      </c>
      <c r="AO2506" s="154">
        <f t="shared" si="297"/>
        <v>-0.22999999999999998</v>
      </c>
      <c r="AP2506" s="155">
        <f t="shared" si="291"/>
        <v>-0.24</v>
      </c>
      <c r="AQ2506" s="156">
        <f>AVERAGE(Table3[[#This Row],[ HEK293 +Selistat_R1 2]:[ HEK293 +Selistat_R4 5]])</f>
        <v>-0.125</v>
      </c>
      <c r="AR2506" s="153">
        <f t="shared" si="298"/>
        <v>0.15</v>
      </c>
      <c r="AS2506" s="154">
        <f t="shared" si="298"/>
        <v>-0.03</v>
      </c>
      <c r="AT2506" s="154">
        <f t="shared" si="298"/>
        <v>-0.02</v>
      </c>
      <c r="AU2506" s="157">
        <f t="shared" si="292"/>
        <v>9.999999999999995E-3</v>
      </c>
      <c r="AV2506" s="158">
        <f t="shared" si="299"/>
        <v>0</v>
      </c>
      <c r="AW2506" s="154">
        <f t="shared" si="299"/>
        <v>-4.0000000000000008E-2</v>
      </c>
      <c r="AX2506" s="154">
        <f t="shared" si="299"/>
        <v>0.02</v>
      </c>
      <c r="AY2506" s="155">
        <f t="shared" si="293"/>
        <v>-2.0000000000000004E-2</v>
      </c>
    </row>
    <row r="2507" spans="1:51" x14ac:dyDescent="0.15">
      <c r="A2507" s="122" t="s">
        <v>6904</v>
      </c>
      <c r="B2507" s="122" t="s">
        <v>2976</v>
      </c>
      <c r="C2507" s="122" t="s">
        <v>3027</v>
      </c>
      <c r="E2507" s="122" t="s">
        <v>6905</v>
      </c>
      <c r="G2507" s="122">
        <v>1</v>
      </c>
      <c r="H2507" s="166">
        <v>0.57736600000000005</v>
      </c>
      <c r="I2507" s="167">
        <v>8.3333299999999999E-2</v>
      </c>
      <c r="J2507" s="168" t="str">
        <f t="shared" si="294"/>
        <v>FALSE</v>
      </c>
      <c r="K2507" s="169">
        <v>0.43950800000000001</v>
      </c>
      <c r="L2507" s="170">
        <f>-LOG10(Table3[[#This Row],[Student''s T-test p-value HEK293 +Selistat_HEK293 UT]])</f>
        <v>0.357033215415614</v>
      </c>
      <c r="M2507" s="167">
        <v>-0.16</v>
      </c>
      <c r="N2507" s="171" t="str">
        <f t="shared" si="295"/>
        <v>FALSE</v>
      </c>
      <c r="O2507" s="146">
        <v>0.70003899999999997</v>
      </c>
      <c r="P2507" s="147">
        <v>-3.5000000000000003E-2</v>
      </c>
      <c r="Q2507" s="171" t="str">
        <f t="shared" si="296"/>
        <v>FALSE</v>
      </c>
      <c r="R2507" s="122" t="s">
        <v>6906</v>
      </c>
      <c r="S2507" s="122" t="s">
        <v>11840</v>
      </c>
      <c r="T2507" s="122" t="s">
        <v>6908</v>
      </c>
      <c r="U2507" s="172" t="s">
        <v>6909</v>
      </c>
      <c r="V2507" s="122" t="s">
        <v>11841</v>
      </c>
      <c r="W2507" s="148">
        <v>-0.72</v>
      </c>
      <c r="X2507" s="149">
        <v>0.16</v>
      </c>
      <c r="Y2507" s="149">
        <v>-0.17</v>
      </c>
      <c r="Z2507" s="150">
        <v>-0.23</v>
      </c>
      <c r="AA2507" s="148">
        <v>0.08</v>
      </c>
      <c r="AB2507" s="149">
        <v>-0.11</v>
      </c>
      <c r="AC2507" s="149">
        <v>-0.05</v>
      </c>
      <c r="AD2507" s="151">
        <v>-0.24</v>
      </c>
      <c r="AE2507" s="148">
        <v>0.01</v>
      </c>
      <c r="AF2507" s="149">
        <v>0.11</v>
      </c>
      <c r="AG2507" s="149">
        <v>0.28999999999999998</v>
      </c>
      <c r="AH2507" s="151">
        <v>0.02</v>
      </c>
      <c r="AI2507" s="152">
        <v>0.19</v>
      </c>
      <c r="AJ2507" s="149">
        <v>-0.01</v>
      </c>
      <c r="AK2507" s="149">
        <v>0.13</v>
      </c>
      <c r="AL2507" s="150">
        <v>0.26</v>
      </c>
      <c r="AM2507" s="153">
        <f t="shared" si="297"/>
        <v>-0.79999999999999993</v>
      </c>
      <c r="AN2507" s="154">
        <f t="shared" si="297"/>
        <v>0.27</v>
      </c>
      <c r="AO2507" s="154">
        <f t="shared" si="297"/>
        <v>-0.12000000000000001</v>
      </c>
      <c r="AP2507" s="155">
        <f t="shared" si="291"/>
        <v>9.9999999999999811E-3</v>
      </c>
      <c r="AQ2507" s="156">
        <f>AVERAGE(Table3[[#This Row],[ HEK293 +Selistat_R1 2]:[ HEK293 +Selistat_R4 5]])</f>
        <v>-0.15999999999999998</v>
      </c>
      <c r="AR2507" s="153">
        <f t="shared" si="298"/>
        <v>-7.0000000000000007E-2</v>
      </c>
      <c r="AS2507" s="154">
        <f t="shared" si="298"/>
        <v>0.22</v>
      </c>
      <c r="AT2507" s="154">
        <f t="shared" si="298"/>
        <v>0.33999999999999997</v>
      </c>
      <c r="AU2507" s="157">
        <f t="shared" si="292"/>
        <v>0.26</v>
      </c>
      <c r="AV2507" s="158">
        <f t="shared" si="299"/>
        <v>0.11</v>
      </c>
      <c r="AW2507" s="154">
        <f t="shared" si="299"/>
        <v>0.1</v>
      </c>
      <c r="AX2507" s="154">
        <f t="shared" si="299"/>
        <v>0.18</v>
      </c>
      <c r="AY2507" s="155">
        <f t="shared" si="293"/>
        <v>0.5</v>
      </c>
    </row>
    <row r="2508" spans="1:51" x14ac:dyDescent="0.15">
      <c r="A2508" s="122" t="s">
        <v>10299</v>
      </c>
      <c r="B2508" s="122" t="s">
        <v>10300</v>
      </c>
      <c r="C2508" s="122" t="s">
        <v>10301</v>
      </c>
      <c r="E2508" s="122" t="s">
        <v>10302</v>
      </c>
      <c r="F2508" s="122" t="s">
        <v>10303</v>
      </c>
      <c r="G2508" s="122">
        <v>1</v>
      </c>
      <c r="H2508" s="166">
        <v>0.81230000000000002</v>
      </c>
      <c r="I2508" s="167">
        <v>4.8333300000000003E-2</v>
      </c>
      <c r="J2508" s="168" t="str">
        <f t="shared" si="294"/>
        <v>FALSE</v>
      </c>
      <c r="K2508" s="169">
        <v>0.43959599999999999</v>
      </c>
      <c r="L2508" s="170">
        <f>-LOG10(Table3[[#This Row],[Student''s T-test p-value HEK293 +Selistat_HEK293 UT]])</f>
        <v>0.35694626799065604</v>
      </c>
      <c r="M2508" s="167">
        <v>-0.17749999999999999</v>
      </c>
      <c r="N2508" s="171" t="str">
        <f t="shared" si="295"/>
        <v>FALSE</v>
      </c>
      <c r="O2508" s="146">
        <v>0.84672099999999995</v>
      </c>
      <c r="P2508" s="147">
        <v>5.2499999999999998E-2</v>
      </c>
      <c r="Q2508" s="171" t="str">
        <f t="shared" si="296"/>
        <v>FALSE</v>
      </c>
      <c r="R2508" s="122" t="s">
        <v>10304</v>
      </c>
      <c r="S2508" s="122" t="s">
        <v>11842</v>
      </c>
      <c r="T2508" s="122" t="s">
        <v>10306</v>
      </c>
      <c r="U2508" s="172" t="s">
        <v>10307</v>
      </c>
      <c r="V2508" s="122" t="s">
        <v>11843</v>
      </c>
      <c r="W2508" s="148">
        <v>-0.56000000000000005</v>
      </c>
      <c r="X2508" s="149">
        <v>-0.37</v>
      </c>
      <c r="Y2508" s="149">
        <v>-0.36</v>
      </c>
      <c r="Z2508" s="150">
        <v>0.28999999999999998</v>
      </c>
      <c r="AA2508" s="148">
        <v>-0.03</v>
      </c>
      <c r="AB2508" s="149">
        <v>-0.34</v>
      </c>
      <c r="AC2508" s="149">
        <v>0.18</v>
      </c>
      <c r="AD2508" s="151">
        <v>-0.1</v>
      </c>
      <c r="AE2508" s="148">
        <v>0.19</v>
      </c>
      <c r="AF2508" s="149">
        <v>-0.1</v>
      </c>
      <c r="AG2508" s="149">
        <v>0.55000000000000004</v>
      </c>
      <c r="AH2508" s="151">
        <v>-0.18</v>
      </c>
      <c r="AI2508" s="152">
        <v>0.24</v>
      </c>
      <c r="AJ2508" s="149">
        <v>-0.47</v>
      </c>
      <c r="AK2508" s="149">
        <v>0.01</v>
      </c>
      <c r="AL2508" s="150">
        <v>0.47</v>
      </c>
      <c r="AM2508" s="153">
        <f t="shared" si="297"/>
        <v>-0.53</v>
      </c>
      <c r="AN2508" s="154">
        <f t="shared" si="297"/>
        <v>-2.9999999999999971E-2</v>
      </c>
      <c r="AO2508" s="154">
        <f t="shared" si="297"/>
        <v>-0.54</v>
      </c>
      <c r="AP2508" s="155">
        <f t="shared" si="291"/>
        <v>0.39</v>
      </c>
      <c r="AQ2508" s="156">
        <f>AVERAGE(Table3[[#This Row],[ HEK293 +Selistat_R1 2]:[ HEK293 +Selistat_R4 5]])</f>
        <v>-0.17750000000000002</v>
      </c>
      <c r="AR2508" s="153">
        <f t="shared" si="298"/>
        <v>0.22</v>
      </c>
      <c r="AS2508" s="154">
        <f t="shared" si="298"/>
        <v>0.24000000000000002</v>
      </c>
      <c r="AT2508" s="154">
        <f t="shared" si="298"/>
        <v>0.37000000000000005</v>
      </c>
      <c r="AU2508" s="157">
        <f t="shared" si="292"/>
        <v>-7.9999999999999988E-2</v>
      </c>
      <c r="AV2508" s="158">
        <f t="shared" si="299"/>
        <v>0.27</v>
      </c>
      <c r="AW2508" s="154">
        <f t="shared" si="299"/>
        <v>-0.12999999999999995</v>
      </c>
      <c r="AX2508" s="154">
        <f t="shared" si="299"/>
        <v>-0.16999999999999998</v>
      </c>
      <c r="AY2508" s="155">
        <f t="shared" si="293"/>
        <v>0.56999999999999995</v>
      </c>
    </row>
    <row r="2509" spans="1:51" x14ac:dyDescent="0.15">
      <c r="A2509" s="122" t="s">
        <v>11844</v>
      </c>
      <c r="B2509" s="122" t="s">
        <v>11845</v>
      </c>
      <c r="C2509" s="122" t="s">
        <v>11846</v>
      </c>
      <c r="E2509" s="122" t="s">
        <v>11847</v>
      </c>
      <c r="G2509" s="122">
        <v>1</v>
      </c>
      <c r="H2509" s="166">
        <v>0.74510799999999999</v>
      </c>
      <c r="I2509" s="167">
        <v>5.0833299999999998E-2</v>
      </c>
      <c r="J2509" s="168" t="str">
        <f t="shared" si="294"/>
        <v>FALSE</v>
      </c>
      <c r="K2509" s="169">
        <v>0.44023899999999999</v>
      </c>
      <c r="L2509" s="170">
        <f>-LOG10(Table3[[#This Row],[Student''s T-test p-value HEK293 +Selistat_HEK293 UT]])</f>
        <v>0.35631148669284562</v>
      </c>
      <c r="M2509" s="167">
        <v>-6.7500000000000004E-2</v>
      </c>
      <c r="N2509" s="171" t="str">
        <f t="shared" si="295"/>
        <v>FALSE</v>
      </c>
      <c r="O2509" s="146">
        <v>0.104079</v>
      </c>
      <c r="P2509" s="147">
        <v>0.39500000000000002</v>
      </c>
      <c r="Q2509" s="171" t="str">
        <f t="shared" si="296"/>
        <v>FALSE</v>
      </c>
      <c r="R2509" s="122" t="s">
        <v>1474</v>
      </c>
      <c r="S2509" s="122" t="s">
        <v>11848</v>
      </c>
      <c r="T2509" s="122" t="s">
        <v>11849</v>
      </c>
      <c r="U2509" s="172" t="s">
        <v>11850</v>
      </c>
      <c r="V2509" s="122" t="s">
        <v>11851</v>
      </c>
      <c r="W2509" s="148">
        <v>-7.0000000000000007E-2</v>
      </c>
      <c r="X2509" s="149">
        <v>-0.27</v>
      </c>
      <c r="Y2509" s="149">
        <v>-0.13</v>
      </c>
      <c r="Z2509" s="150">
        <v>-0.05</v>
      </c>
      <c r="AA2509" s="148">
        <v>0.04</v>
      </c>
      <c r="AB2509" s="149">
        <v>0.04</v>
      </c>
      <c r="AC2509" s="149">
        <v>-0.1</v>
      </c>
      <c r="AD2509" s="151">
        <v>-0.23</v>
      </c>
      <c r="AE2509" s="148">
        <v>0.19</v>
      </c>
      <c r="AF2509" s="149">
        <v>0.08</v>
      </c>
      <c r="AG2509" s="149">
        <v>0.74</v>
      </c>
      <c r="AH2509" s="151">
        <v>-0.03</v>
      </c>
      <c r="AI2509" s="152">
        <v>-0.43</v>
      </c>
      <c r="AJ2509" s="149">
        <v>0.13</v>
      </c>
      <c r="AK2509" s="149">
        <v>-0.19</v>
      </c>
      <c r="AL2509" s="150">
        <v>-0.11</v>
      </c>
      <c r="AM2509" s="153">
        <f t="shared" si="297"/>
        <v>-0.11000000000000001</v>
      </c>
      <c r="AN2509" s="154">
        <f t="shared" si="297"/>
        <v>-0.31</v>
      </c>
      <c r="AO2509" s="154">
        <f t="shared" si="297"/>
        <v>-0.03</v>
      </c>
      <c r="AP2509" s="155">
        <f t="shared" si="291"/>
        <v>0.18</v>
      </c>
      <c r="AQ2509" s="156">
        <f>AVERAGE(Table3[[#This Row],[ HEK293 +Selistat_R1 2]:[ HEK293 +Selistat_R4 5]])</f>
        <v>-6.7500000000000018E-2</v>
      </c>
      <c r="AR2509" s="153">
        <f t="shared" si="298"/>
        <v>0.15</v>
      </c>
      <c r="AS2509" s="154">
        <f t="shared" si="298"/>
        <v>0.04</v>
      </c>
      <c r="AT2509" s="154">
        <f t="shared" si="298"/>
        <v>0.84</v>
      </c>
      <c r="AU2509" s="157">
        <f t="shared" si="292"/>
        <v>0.2</v>
      </c>
      <c r="AV2509" s="158">
        <f t="shared" si="299"/>
        <v>-0.47</v>
      </c>
      <c r="AW2509" s="154">
        <f t="shared" si="299"/>
        <v>0.09</v>
      </c>
      <c r="AX2509" s="154">
        <f t="shared" si="299"/>
        <v>-0.09</v>
      </c>
      <c r="AY2509" s="155">
        <f t="shared" si="293"/>
        <v>0.12000000000000001</v>
      </c>
    </row>
    <row r="2510" spans="1:51" x14ac:dyDescent="0.15">
      <c r="A2510" s="122" t="s">
        <v>3865</v>
      </c>
      <c r="B2510" s="122" t="s">
        <v>3866</v>
      </c>
      <c r="C2510" s="122" t="s">
        <v>3867</v>
      </c>
      <c r="D2510" s="122" t="s">
        <v>3830</v>
      </c>
      <c r="E2510" s="122" t="s">
        <v>3868</v>
      </c>
      <c r="F2510" s="122" t="s">
        <v>3869</v>
      </c>
      <c r="G2510" s="122">
        <v>1</v>
      </c>
      <c r="H2510" s="166">
        <v>0.34618199999999999</v>
      </c>
      <c r="I2510" s="167">
        <v>0.11749999999999999</v>
      </c>
      <c r="J2510" s="168" t="str">
        <f t="shared" si="294"/>
        <v>FALSE</v>
      </c>
      <c r="K2510" s="169">
        <v>0.44032399999999999</v>
      </c>
      <c r="L2510" s="170">
        <f>-LOG10(Table3[[#This Row],[Student''s T-test p-value HEK293 +Selistat_HEK293 UT]])</f>
        <v>0.35622764253614947</v>
      </c>
      <c r="M2510" s="167">
        <v>-7.0000000000000007E-2</v>
      </c>
      <c r="N2510" s="171" t="str">
        <f t="shared" si="295"/>
        <v>FALSE</v>
      </c>
      <c r="O2510" s="146">
        <v>0.94080200000000003</v>
      </c>
      <c r="P2510" s="147">
        <v>-1.2500000000000001E-2</v>
      </c>
      <c r="Q2510" s="171" t="str">
        <f t="shared" si="296"/>
        <v>FALSE</v>
      </c>
      <c r="R2510" s="122" t="s">
        <v>1770</v>
      </c>
      <c r="S2510" s="122" t="s">
        <v>11852</v>
      </c>
      <c r="T2510" s="122" t="s">
        <v>1772</v>
      </c>
      <c r="U2510" s="172" t="s">
        <v>3870</v>
      </c>
      <c r="V2510" s="122" t="s">
        <v>6622</v>
      </c>
      <c r="W2510" s="148">
        <v>-0.26</v>
      </c>
      <c r="X2510" s="149">
        <v>-0.14000000000000001</v>
      </c>
      <c r="Y2510" s="149">
        <v>-0.14000000000000001</v>
      </c>
      <c r="Z2510" s="150">
        <v>-0.15</v>
      </c>
      <c r="AA2510" s="148">
        <v>-0.17</v>
      </c>
      <c r="AB2510" s="149">
        <v>-0.11</v>
      </c>
      <c r="AC2510" s="149">
        <v>-0.25</v>
      </c>
      <c r="AD2510" s="151">
        <v>0.12</v>
      </c>
      <c r="AE2510" s="148">
        <v>0.52</v>
      </c>
      <c r="AF2510" s="149">
        <v>-0.17</v>
      </c>
      <c r="AG2510" s="149">
        <v>-0.05</v>
      </c>
      <c r="AH2510" s="151">
        <v>0.11</v>
      </c>
      <c r="AI2510" s="152">
        <v>0.15</v>
      </c>
      <c r="AJ2510" s="149">
        <v>-0.04</v>
      </c>
      <c r="AK2510" s="149">
        <v>0.11</v>
      </c>
      <c r="AL2510" s="150">
        <v>0.24</v>
      </c>
      <c r="AM2510" s="153">
        <f t="shared" si="297"/>
        <v>-0.09</v>
      </c>
      <c r="AN2510" s="154">
        <f t="shared" si="297"/>
        <v>-3.0000000000000013E-2</v>
      </c>
      <c r="AO2510" s="154">
        <f t="shared" si="297"/>
        <v>0.10999999999999999</v>
      </c>
      <c r="AP2510" s="155">
        <f t="shared" si="291"/>
        <v>-0.27</v>
      </c>
      <c r="AQ2510" s="156">
        <f>AVERAGE(Table3[[#This Row],[ HEK293 +Selistat_R1 2]:[ HEK293 +Selistat_R4 5]])</f>
        <v>-7.0000000000000007E-2</v>
      </c>
      <c r="AR2510" s="153">
        <f t="shared" si="298"/>
        <v>0.69000000000000006</v>
      </c>
      <c r="AS2510" s="154">
        <f t="shared" si="298"/>
        <v>-6.0000000000000012E-2</v>
      </c>
      <c r="AT2510" s="154">
        <f t="shared" si="298"/>
        <v>0.2</v>
      </c>
      <c r="AU2510" s="157">
        <f t="shared" si="292"/>
        <v>-9.999999999999995E-3</v>
      </c>
      <c r="AV2510" s="158">
        <f t="shared" si="299"/>
        <v>0.32</v>
      </c>
      <c r="AW2510" s="154">
        <f t="shared" si="299"/>
        <v>7.0000000000000007E-2</v>
      </c>
      <c r="AX2510" s="154">
        <f t="shared" si="299"/>
        <v>0.36</v>
      </c>
      <c r="AY2510" s="155">
        <f t="shared" si="293"/>
        <v>0.12</v>
      </c>
    </row>
    <row r="2511" spans="1:51" x14ac:dyDescent="0.15">
      <c r="A2511" s="122" t="s">
        <v>4168</v>
      </c>
      <c r="B2511" s="122" t="s">
        <v>4169</v>
      </c>
      <c r="C2511" s="122" t="s">
        <v>4170</v>
      </c>
      <c r="E2511" s="122" t="s">
        <v>4171</v>
      </c>
      <c r="F2511" s="122" t="s">
        <v>4172</v>
      </c>
      <c r="G2511" s="122">
        <v>1</v>
      </c>
      <c r="H2511" s="166">
        <v>0.16744400000000001</v>
      </c>
      <c r="I2511" s="167">
        <v>0.24249999999999999</v>
      </c>
      <c r="J2511" s="168" t="str">
        <f t="shared" si="294"/>
        <v>FALSE</v>
      </c>
      <c r="K2511" s="169">
        <v>0.44037599999999999</v>
      </c>
      <c r="L2511" s="170">
        <f>-LOG10(Table3[[#This Row],[Student''s T-test p-value HEK293 +Selistat_HEK293 UT]])</f>
        <v>0.3561763576194123</v>
      </c>
      <c r="M2511" s="167">
        <v>-0.13</v>
      </c>
      <c r="N2511" s="171" t="str">
        <f t="shared" si="295"/>
        <v>FALSE</v>
      </c>
      <c r="O2511" s="146">
        <v>0.10027800000000001</v>
      </c>
      <c r="P2511" s="147">
        <v>-8.2500000000000004E-2</v>
      </c>
      <c r="Q2511" s="171" t="str">
        <f t="shared" si="296"/>
        <v>FALSE</v>
      </c>
      <c r="R2511" s="122" t="s">
        <v>4173</v>
      </c>
      <c r="S2511" s="122" t="s">
        <v>11853</v>
      </c>
      <c r="T2511" s="122" t="s">
        <v>4175</v>
      </c>
      <c r="U2511" s="172" t="s">
        <v>4176</v>
      </c>
      <c r="V2511" s="122" t="s">
        <v>11854</v>
      </c>
      <c r="W2511" s="148">
        <v>-0.56999999999999995</v>
      </c>
      <c r="X2511" s="149">
        <v>-0.52</v>
      </c>
      <c r="Y2511" s="149">
        <v>0.02</v>
      </c>
      <c r="Z2511" s="150">
        <v>-0.28999999999999998</v>
      </c>
      <c r="AA2511" s="148">
        <v>-0.21</v>
      </c>
      <c r="AB2511" s="149">
        <v>-0.43</v>
      </c>
      <c r="AC2511" s="149">
        <v>-0.16</v>
      </c>
      <c r="AD2511" s="151">
        <v>-0.04</v>
      </c>
      <c r="AE2511" s="148">
        <v>0.15</v>
      </c>
      <c r="AF2511" s="149">
        <v>0.12</v>
      </c>
      <c r="AG2511" s="149">
        <v>0.18</v>
      </c>
      <c r="AH2511" s="151">
        <v>0.26</v>
      </c>
      <c r="AI2511" s="152">
        <v>0.31</v>
      </c>
      <c r="AJ2511" s="149">
        <v>0.19</v>
      </c>
      <c r="AK2511" s="149">
        <v>0.23</v>
      </c>
      <c r="AL2511" s="150">
        <v>0.31</v>
      </c>
      <c r="AM2511" s="153">
        <f t="shared" si="297"/>
        <v>-0.36</v>
      </c>
      <c r="AN2511" s="154">
        <f t="shared" si="297"/>
        <v>-9.0000000000000024E-2</v>
      </c>
      <c r="AO2511" s="154">
        <f t="shared" si="297"/>
        <v>0.18</v>
      </c>
      <c r="AP2511" s="155">
        <f t="shared" si="291"/>
        <v>-0.24999999999999997</v>
      </c>
      <c r="AQ2511" s="156">
        <f>AVERAGE(Table3[[#This Row],[ HEK293 +Selistat_R1 2]:[ HEK293 +Selistat_R4 5]])</f>
        <v>-0.13</v>
      </c>
      <c r="AR2511" s="153">
        <f t="shared" si="298"/>
        <v>0.36</v>
      </c>
      <c r="AS2511" s="154">
        <f t="shared" si="298"/>
        <v>0.55000000000000004</v>
      </c>
      <c r="AT2511" s="154">
        <f t="shared" si="298"/>
        <v>0.33999999999999997</v>
      </c>
      <c r="AU2511" s="157">
        <f t="shared" si="292"/>
        <v>0.3</v>
      </c>
      <c r="AV2511" s="158">
        <f t="shared" si="299"/>
        <v>0.52</v>
      </c>
      <c r="AW2511" s="154">
        <f t="shared" si="299"/>
        <v>0.62</v>
      </c>
      <c r="AX2511" s="154">
        <f t="shared" si="299"/>
        <v>0.39</v>
      </c>
      <c r="AY2511" s="155">
        <f t="shared" si="293"/>
        <v>0.35</v>
      </c>
    </row>
    <row r="2512" spans="1:51" x14ac:dyDescent="0.15">
      <c r="A2512" s="122" t="s">
        <v>7079</v>
      </c>
      <c r="B2512" s="122" t="s">
        <v>2831</v>
      </c>
      <c r="C2512" s="122" t="s">
        <v>7080</v>
      </c>
      <c r="E2512" s="122" t="s">
        <v>7081</v>
      </c>
      <c r="F2512" s="122" t="s">
        <v>2856</v>
      </c>
      <c r="G2512" s="122">
        <v>1</v>
      </c>
      <c r="H2512" s="166">
        <v>6.4210000000000003E-2</v>
      </c>
      <c r="I2512" s="167">
        <v>-0.32333299999999998</v>
      </c>
      <c r="J2512" s="168" t="str">
        <f t="shared" si="294"/>
        <v>FALSE</v>
      </c>
      <c r="K2512" s="169">
        <v>0.44054399999999999</v>
      </c>
      <c r="L2512" s="170">
        <f>-LOG10(Table3[[#This Row],[Student''s T-test p-value HEK293 +Selistat_HEK293 UT]])</f>
        <v>0.35601070926577227</v>
      </c>
      <c r="M2512" s="167">
        <v>-0.13500000000000001</v>
      </c>
      <c r="N2512" s="171" t="str">
        <f t="shared" si="295"/>
        <v>FALSE</v>
      </c>
      <c r="O2512" s="146">
        <v>0.35320499999999999</v>
      </c>
      <c r="P2512" s="147">
        <v>0.2</v>
      </c>
      <c r="Q2512" s="171" t="str">
        <f t="shared" si="296"/>
        <v>FALSE</v>
      </c>
      <c r="R2512" s="122" t="s">
        <v>91</v>
      </c>
      <c r="S2512" s="122" t="s">
        <v>11855</v>
      </c>
      <c r="T2512" s="122" t="s">
        <v>93</v>
      </c>
      <c r="U2512" s="172" t="s">
        <v>7082</v>
      </c>
      <c r="V2512" s="122" t="s">
        <v>11856</v>
      </c>
      <c r="W2512" s="148">
        <v>-0.18</v>
      </c>
      <c r="X2512" s="149">
        <v>0.1</v>
      </c>
      <c r="Y2512" s="149">
        <v>0.18</v>
      </c>
      <c r="Z2512" s="150">
        <v>0.21</v>
      </c>
      <c r="AA2512" s="148">
        <v>0.04</v>
      </c>
      <c r="AB2512" s="149">
        <v>0.26</v>
      </c>
      <c r="AC2512" s="149">
        <v>-0.03</v>
      </c>
      <c r="AD2512" s="151">
        <v>0.57999999999999996</v>
      </c>
      <c r="AE2512" s="148">
        <v>-0.4</v>
      </c>
      <c r="AF2512" s="149">
        <v>0.22</v>
      </c>
      <c r="AG2512" s="149">
        <v>-0.06</v>
      </c>
      <c r="AH2512" s="151">
        <v>-0.18</v>
      </c>
      <c r="AI2512" s="152">
        <v>-0.23</v>
      </c>
      <c r="AJ2512" s="149">
        <v>0.09</v>
      </c>
      <c r="AK2512" s="149">
        <v>-0.56999999999999995</v>
      </c>
      <c r="AL2512" s="150">
        <v>-0.51</v>
      </c>
      <c r="AM2512" s="153">
        <f t="shared" si="297"/>
        <v>-0.22</v>
      </c>
      <c r="AN2512" s="154">
        <f t="shared" si="297"/>
        <v>-0.16</v>
      </c>
      <c r="AO2512" s="154">
        <f t="shared" si="297"/>
        <v>0.21</v>
      </c>
      <c r="AP2512" s="155">
        <f t="shared" si="291"/>
        <v>-0.37</v>
      </c>
      <c r="AQ2512" s="156">
        <f>AVERAGE(Table3[[#This Row],[ HEK293 +Selistat_R1 2]:[ HEK293 +Selistat_R4 5]])</f>
        <v>-0.13500000000000001</v>
      </c>
      <c r="AR2512" s="153">
        <f t="shared" si="298"/>
        <v>-0.44</v>
      </c>
      <c r="AS2512" s="154">
        <f t="shared" si="298"/>
        <v>-4.0000000000000008E-2</v>
      </c>
      <c r="AT2512" s="154">
        <f t="shared" si="298"/>
        <v>-0.03</v>
      </c>
      <c r="AU2512" s="157">
        <f t="shared" si="292"/>
        <v>-0.76</v>
      </c>
      <c r="AV2512" s="158">
        <f t="shared" si="299"/>
        <v>-0.27</v>
      </c>
      <c r="AW2512" s="154">
        <f t="shared" si="299"/>
        <v>-0.17</v>
      </c>
      <c r="AX2512" s="154">
        <f t="shared" si="299"/>
        <v>-0.53999999999999992</v>
      </c>
      <c r="AY2512" s="155">
        <f t="shared" si="293"/>
        <v>-1.0899999999999999</v>
      </c>
    </row>
    <row r="2513" spans="1:51" x14ac:dyDescent="0.15">
      <c r="A2513" s="122" t="s">
        <v>4205</v>
      </c>
      <c r="B2513" s="122" t="s">
        <v>4206</v>
      </c>
      <c r="C2513" s="122" t="s">
        <v>4207</v>
      </c>
      <c r="E2513" s="122" t="s">
        <v>4208</v>
      </c>
      <c r="F2513" s="122" t="s">
        <v>2856</v>
      </c>
      <c r="G2513" s="122">
        <v>1</v>
      </c>
      <c r="H2513" s="166">
        <v>0.96388399999999996</v>
      </c>
      <c r="I2513" s="167">
        <v>6.6666700000000004E-3</v>
      </c>
      <c r="J2513" s="168" t="str">
        <f t="shared" si="294"/>
        <v>FALSE</v>
      </c>
      <c r="K2513" s="169">
        <v>0.44062899999999999</v>
      </c>
      <c r="L2513" s="170">
        <f>-LOG10(Table3[[#This Row],[Student''s T-test p-value HEK293 +Selistat_HEK293 UT]])</f>
        <v>0.35592692315095426</v>
      </c>
      <c r="M2513" s="167">
        <v>0.125</v>
      </c>
      <c r="N2513" s="171" t="str">
        <f t="shared" si="295"/>
        <v>FALSE</v>
      </c>
      <c r="O2513" s="146">
        <v>0.36298999999999998</v>
      </c>
      <c r="P2513" s="147">
        <v>0.19</v>
      </c>
      <c r="Q2513" s="171" t="str">
        <f t="shared" si="296"/>
        <v>FALSE</v>
      </c>
      <c r="R2513" s="122" t="s">
        <v>4209</v>
      </c>
      <c r="S2513" s="122" t="s">
        <v>11857</v>
      </c>
      <c r="T2513" s="122" t="s">
        <v>4211</v>
      </c>
      <c r="U2513" s="172" t="s">
        <v>2657</v>
      </c>
      <c r="V2513" s="122" t="s">
        <v>11858</v>
      </c>
      <c r="W2513" s="148">
        <v>0.44</v>
      </c>
      <c r="X2513" s="149">
        <v>0.02</v>
      </c>
      <c r="Y2513" s="149">
        <v>0.19</v>
      </c>
      <c r="Z2513" s="150">
        <v>-0.25</v>
      </c>
      <c r="AA2513" s="148">
        <v>0.05</v>
      </c>
      <c r="AB2513" s="149">
        <v>0.05</v>
      </c>
      <c r="AC2513" s="149">
        <v>-0.1</v>
      </c>
      <c r="AD2513" s="151">
        <v>-0.1</v>
      </c>
      <c r="AE2513" s="148">
        <v>-0.09</v>
      </c>
      <c r="AF2513" s="149">
        <v>0.28999999999999998</v>
      </c>
      <c r="AG2513" s="149">
        <v>0.25</v>
      </c>
      <c r="AH2513" s="151">
        <v>-0.38</v>
      </c>
      <c r="AI2513" s="152">
        <v>-0.16</v>
      </c>
      <c r="AJ2513" s="149">
        <v>-0.05</v>
      </c>
      <c r="AK2513" s="149">
        <v>0.01</v>
      </c>
      <c r="AL2513" s="150">
        <v>-0.49</v>
      </c>
      <c r="AM2513" s="153">
        <f t="shared" si="297"/>
        <v>0.39</v>
      </c>
      <c r="AN2513" s="154">
        <f t="shared" si="297"/>
        <v>-3.0000000000000002E-2</v>
      </c>
      <c r="AO2513" s="154">
        <f t="shared" si="297"/>
        <v>0.29000000000000004</v>
      </c>
      <c r="AP2513" s="155">
        <f t="shared" si="291"/>
        <v>-0.15</v>
      </c>
      <c r="AQ2513" s="156">
        <f>AVERAGE(Table3[[#This Row],[ HEK293 +Selistat_R1 2]:[ HEK293 +Selistat_R4 5]])</f>
        <v>0.125</v>
      </c>
      <c r="AR2513" s="153">
        <f t="shared" si="298"/>
        <v>-0.14000000000000001</v>
      </c>
      <c r="AS2513" s="154">
        <f t="shared" si="298"/>
        <v>0.24</v>
      </c>
      <c r="AT2513" s="154">
        <f t="shared" si="298"/>
        <v>0.35</v>
      </c>
      <c r="AU2513" s="157">
        <f t="shared" si="292"/>
        <v>-0.28000000000000003</v>
      </c>
      <c r="AV2513" s="158">
        <f t="shared" si="299"/>
        <v>-0.21000000000000002</v>
      </c>
      <c r="AW2513" s="154">
        <f t="shared" si="299"/>
        <v>-0.1</v>
      </c>
      <c r="AX2513" s="154">
        <f t="shared" si="299"/>
        <v>0.11</v>
      </c>
      <c r="AY2513" s="155">
        <f t="shared" si="293"/>
        <v>-0.39</v>
      </c>
    </row>
    <row r="2514" spans="1:51" x14ac:dyDescent="0.15">
      <c r="A2514" s="122" t="s">
        <v>7120</v>
      </c>
      <c r="B2514" s="122" t="s">
        <v>7121</v>
      </c>
      <c r="C2514" s="122" t="s">
        <v>7122</v>
      </c>
      <c r="E2514" s="122" t="s">
        <v>7123</v>
      </c>
      <c r="G2514" s="122">
        <v>1</v>
      </c>
      <c r="H2514" s="166">
        <v>0.62756500000000004</v>
      </c>
      <c r="I2514" s="167">
        <v>0.32500000000000001</v>
      </c>
      <c r="J2514" s="168" t="str">
        <f t="shared" si="294"/>
        <v>FALSE</v>
      </c>
      <c r="K2514" s="169">
        <v>0.44144699999999998</v>
      </c>
      <c r="L2514" s="170">
        <f>-LOG10(Table3[[#This Row],[Student''s T-test p-value HEK293 +Selistat_HEK293 UT]])</f>
        <v>0.35512143022736226</v>
      </c>
      <c r="M2514" s="167">
        <v>-0.16250000000000001</v>
      </c>
      <c r="N2514" s="171" t="str">
        <f t="shared" si="295"/>
        <v>FALSE</v>
      </c>
      <c r="O2514" s="146">
        <v>0.78251599999999999</v>
      </c>
      <c r="P2514" s="147">
        <v>0.33250000000000002</v>
      </c>
      <c r="Q2514" s="171" t="str">
        <f t="shared" si="296"/>
        <v>FALSE</v>
      </c>
      <c r="R2514" s="122" t="s">
        <v>7124</v>
      </c>
      <c r="S2514" s="122" t="s">
        <v>10360</v>
      </c>
      <c r="T2514" s="122" t="s">
        <v>7126</v>
      </c>
      <c r="U2514" s="172" t="s">
        <v>7127</v>
      </c>
      <c r="V2514" s="122" t="s">
        <v>10361</v>
      </c>
      <c r="W2514" s="148">
        <v>-1.35</v>
      </c>
      <c r="X2514" s="149">
        <v>-0.75</v>
      </c>
      <c r="Y2514" s="149">
        <v>-1.03</v>
      </c>
      <c r="Z2514" s="150">
        <v>-1.03</v>
      </c>
      <c r="AA2514" s="148">
        <v>-0.97</v>
      </c>
      <c r="AB2514" s="149">
        <v>-0.57999999999999996</v>
      </c>
      <c r="AC2514" s="149">
        <v>-1.27</v>
      </c>
      <c r="AD2514" s="151">
        <v>-0.69</v>
      </c>
      <c r="AE2514" s="148">
        <v>2.83</v>
      </c>
      <c r="AF2514" s="149">
        <v>-0.61</v>
      </c>
      <c r="AG2514" s="149">
        <v>-0.13</v>
      </c>
      <c r="AH2514" s="151">
        <v>-2.66</v>
      </c>
      <c r="AI2514" s="152">
        <v>-0.16</v>
      </c>
      <c r="AJ2514" s="149">
        <v>-1.0900000000000001</v>
      </c>
      <c r="AK2514" s="149">
        <v>-0.35</v>
      </c>
      <c r="AL2514" s="150">
        <v>-0.3</v>
      </c>
      <c r="AM2514" s="153">
        <f t="shared" si="297"/>
        <v>-0.38000000000000012</v>
      </c>
      <c r="AN2514" s="154">
        <f t="shared" si="297"/>
        <v>-0.17000000000000004</v>
      </c>
      <c r="AO2514" s="154">
        <f t="shared" si="297"/>
        <v>0.24</v>
      </c>
      <c r="AP2514" s="155">
        <f t="shared" si="291"/>
        <v>-0.34000000000000008</v>
      </c>
      <c r="AQ2514" s="156">
        <f>AVERAGE(Table3[[#This Row],[ HEK293 +Selistat_R1 2]:[ HEK293 +Selistat_R4 5]])</f>
        <v>-0.16250000000000006</v>
      </c>
      <c r="AR2514" s="153">
        <f t="shared" si="298"/>
        <v>3.8</v>
      </c>
      <c r="AS2514" s="154">
        <f t="shared" si="298"/>
        <v>-3.0000000000000027E-2</v>
      </c>
      <c r="AT2514" s="154">
        <f t="shared" si="298"/>
        <v>1.1400000000000001</v>
      </c>
      <c r="AU2514" s="157">
        <f t="shared" si="292"/>
        <v>-1.9700000000000002</v>
      </c>
      <c r="AV2514" s="158">
        <f t="shared" si="299"/>
        <v>0.80999999999999994</v>
      </c>
      <c r="AW2514" s="154">
        <f t="shared" si="299"/>
        <v>-0.51000000000000012</v>
      </c>
      <c r="AX2514" s="154">
        <f t="shared" si="299"/>
        <v>0.92</v>
      </c>
      <c r="AY2514" s="155">
        <f t="shared" si="293"/>
        <v>0.38999999999999996</v>
      </c>
    </row>
    <row r="2515" spans="1:51" x14ac:dyDescent="0.15">
      <c r="A2515" s="122" t="s">
        <v>11859</v>
      </c>
      <c r="B2515" s="122" t="s">
        <v>11860</v>
      </c>
      <c r="C2515" s="122" t="s">
        <v>11861</v>
      </c>
      <c r="E2515" s="122" t="s">
        <v>11862</v>
      </c>
      <c r="G2515" s="122">
        <v>1</v>
      </c>
      <c r="H2515" s="166">
        <v>0.73108300000000004</v>
      </c>
      <c r="I2515" s="167">
        <v>6.83333E-2</v>
      </c>
      <c r="J2515" s="168" t="str">
        <f t="shared" si="294"/>
        <v>FALSE</v>
      </c>
      <c r="K2515" s="169">
        <v>0.441473</v>
      </c>
      <c r="L2515" s="170">
        <f>-LOG10(Table3[[#This Row],[Student''s T-test p-value HEK293 +Selistat_HEK293 UT]])</f>
        <v>0.35509585224400531</v>
      </c>
      <c r="M2515" s="167">
        <v>0.17749999999999999</v>
      </c>
      <c r="N2515" s="171" t="str">
        <f t="shared" si="295"/>
        <v>FALSE</v>
      </c>
      <c r="O2515" s="146">
        <v>0.67641399999999996</v>
      </c>
      <c r="P2515" s="147">
        <v>-0.1225</v>
      </c>
      <c r="Q2515" s="171" t="str">
        <f t="shared" si="296"/>
        <v>FALSE</v>
      </c>
      <c r="R2515" s="122" t="s">
        <v>11863</v>
      </c>
      <c r="S2515" s="122" t="s">
        <v>11864</v>
      </c>
      <c r="T2515" s="122" t="s">
        <v>11865</v>
      </c>
      <c r="U2515" s="172" t="s">
        <v>11866</v>
      </c>
      <c r="V2515" s="122" t="s">
        <v>11867</v>
      </c>
      <c r="W2515" s="148">
        <v>-0.15</v>
      </c>
      <c r="X2515" s="149">
        <v>0.42</v>
      </c>
      <c r="Y2515" s="149">
        <v>0.06</v>
      </c>
      <c r="Z2515" s="150">
        <v>0.03</v>
      </c>
      <c r="AA2515" s="148">
        <v>-0.49</v>
      </c>
      <c r="AB2515" s="149">
        <v>-0.16</v>
      </c>
      <c r="AC2515" s="149">
        <v>0.38</v>
      </c>
      <c r="AD2515" s="151">
        <v>-0.08</v>
      </c>
      <c r="AE2515" s="148">
        <v>0.1</v>
      </c>
      <c r="AF2515" s="149">
        <v>-0.38</v>
      </c>
      <c r="AG2515" s="149">
        <v>-0.02</v>
      </c>
      <c r="AH2515" s="151">
        <v>-0.24</v>
      </c>
      <c r="AI2515" s="152">
        <v>-0.09</v>
      </c>
      <c r="AJ2515" s="149">
        <v>0.71</v>
      </c>
      <c r="AK2515" s="149">
        <v>-0.51</v>
      </c>
      <c r="AL2515" s="150">
        <v>-0.16</v>
      </c>
      <c r="AM2515" s="153">
        <f t="shared" si="297"/>
        <v>0.33999999999999997</v>
      </c>
      <c r="AN2515" s="154">
        <f t="shared" si="297"/>
        <v>0.57999999999999996</v>
      </c>
      <c r="AO2515" s="154">
        <f t="shared" si="297"/>
        <v>-0.32</v>
      </c>
      <c r="AP2515" s="155">
        <f t="shared" si="291"/>
        <v>0.11</v>
      </c>
      <c r="AQ2515" s="156">
        <f>AVERAGE(Table3[[#This Row],[ HEK293 +Selistat_R1 2]:[ HEK293 +Selistat_R4 5]])</f>
        <v>0.17749999999999996</v>
      </c>
      <c r="AR2515" s="153">
        <f t="shared" si="298"/>
        <v>0.59</v>
      </c>
      <c r="AS2515" s="154">
        <f t="shared" si="298"/>
        <v>-0.22</v>
      </c>
      <c r="AT2515" s="154">
        <f t="shared" si="298"/>
        <v>-0.4</v>
      </c>
      <c r="AU2515" s="157">
        <f t="shared" si="292"/>
        <v>-0.15999999999999998</v>
      </c>
      <c r="AV2515" s="158">
        <f t="shared" si="299"/>
        <v>0.4</v>
      </c>
      <c r="AW2515" s="154">
        <f t="shared" si="299"/>
        <v>0.87</v>
      </c>
      <c r="AX2515" s="154">
        <f t="shared" si="299"/>
        <v>-0.89</v>
      </c>
      <c r="AY2515" s="155">
        <f t="shared" si="293"/>
        <v>-0.08</v>
      </c>
    </row>
    <row r="2516" spans="1:51" x14ac:dyDescent="0.15">
      <c r="A2516" s="122" t="s">
        <v>9794</v>
      </c>
      <c r="B2516" s="122" t="s">
        <v>9795</v>
      </c>
      <c r="C2516" s="122" t="s">
        <v>9796</v>
      </c>
      <c r="E2516" s="122" t="s">
        <v>9797</v>
      </c>
      <c r="F2516" s="122" t="s">
        <v>9798</v>
      </c>
      <c r="G2516" s="122">
        <v>1</v>
      </c>
      <c r="H2516" s="166">
        <v>0.94522600000000001</v>
      </c>
      <c r="I2516" s="167">
        <v>2.3333300000000001E-2</v>
      </c>
      <c r="J2516" s="168" t="str">
        <f t="shared" si="294"/>
        <v>FALSE</v>
      </c>
      <c r="K2516" s="169">
        <v>0.44183800000000001</v>
      </c>
      <c r="L2516" s="170">
        <f>-LOG10(Table3[[#This Row],[Student''s T-test p-value HEK293 +Selistat_HEK293 UT]])</f>
        <v>0.35473693563384889</v>
      </c>
      <c r="M2516" s="167">
        <v>-0.375</v>
      </c>
      <c r="N2516" s="171" t="str">
        <f t="shared" si="295"/>
        <v>FALSE</v>
      </c>
      <c r="O2516" s="146">
        <v>0.81021699999999996</v>
      </c>
      <c r="P2516" s="147">
        <v>-0.08</v>
      </c>
      <c r="Q2516" s="171" t="str">
        <f t="shared" si="296"/>
        <v>FALSE</v>
      </c>
      <c r="R2516" s="122" t="s">
        <v>1810</v>
      </c>
      <c r="S2516" s="122" t="s">
        <v>11868</v>
      </c>
      <c r="T2516" s="122" t="s">
        <v>1812</v>
      </c>
      <c r="U2516" s="172" t="s">
        <v>8407</v>
      </c>
      <c r="V2516" s="122" t="s">
        <v>11869</v>
      </c>
      <c r="W2516" s="148">
        <v>-0.88</v>
      </c>
      <c r="X2516" s="149">
        <v>-1.04</v>
      </c>
      <c r="Y2516" s="149">
        <v>-0.44</v>
      </c>
      <c r="Z2516" s="150">
        <v>0.41</v>
      </c>
      <c r="AA2516" s="148">
        <v>-0.57999999999999996</v>
      </c>
      <c r="AB2516" s="149">
        <v>-0.71</v>
      </c>
      <c r="AC2516" s="149">
        <v>0.62</v>
      </c>
      <c r="AD2516" s="151">
        <v>0.22</v>
      </c>
      <c r="AE2516" s="148">
        <v>0.3</v>
      </c>
      <c r="AF2516" s="149">
        <v>-0.25</v>
      </c>
      <c r="AG2516" s="149">
        <v>-0.05</v>
      </c>
      <c r="AH2516" s="151">
        <v>0.28000000000000003</v>
      </c>
      <c r="AI2516" s="152">
        <v>0.43</v>
      </c>
      <c r="AJ2516" s="149">
        <v>-0.69</v>
      </c>
      <c r="AK2516" s="149">
        <v>0.25</v>
      </c>
      <c r="AL2516" s="150">
        <v>0.61</v>
      </c>
      <c r="AM2516" s="153">
        <f t="shared" si="297"/>
        <v>-0.30000000000000004</v>
      </c>
      <c r="AN2516" s="154">
        <f t="shared" si="297"/>
        <v>-0.33000000000000007</v>
      </c>
      <c r="AO2516" s="154">
        <f t="shared" si="297"/>
        <v>-1.06</v>
      </c>
      <c r="AP2516" s="155">
        <f t="shared" si="291"/>
        <v>0.18999999999999997</v>
      </c>
      <c r="AQ2516" s="156">
        <f>AVERAGE(Table3[[#This Row],[ HEK293 +Selistat_R1 2]:[ HEK293 +Selistat_R4 5]])</f>
        <v>-0.37500000000000006</v>
      </c>
      <c r="AR2516" s="153">
        <f t="shared" si="298"/>
        <v>0.87999999999999989</v>
      </c>
      <c r="AS2516" s="154">
        <f t="shared" si="298"/>
        <v>0.45999999999999996</v>
      </c>
      <c r="AT2516" s="154">
        <f t="shared" si="298"/>
        <v>-0.67</v>
      </c>
      <c r="AU2516" s="157">
        <f t="shared" si="292"/>
        <v>6.0000000000000026E-2</v>
      </c>
      <c r="AV2516" s="158">
        <f t="shared" si="299"/>
        <v>1.01</v>
      </c>
      <c r="AW2516" s="154">
        <f t="shared" si="299"/>
        <v>2.0000000000000018E-2</v>
      </c>
      <c r="AX2516" s="154">
        <f t="shared" si="299"/>
        <v>-0.37</v>
      </c>
      <c r="AY2516" s="155">
        <f t="shared" si="293"/>
        <v>0.39</v>
      </c>
    </row>
    <row r="2517" spans="1:51" x14ac:dyDescent="0.15">
      <c r="A2517" s="122" t="s">
        <v>11870</v>
      </c>
      <c r="B2517" s="122" t="s">
        <v>11871</v>
      </c>
      <c r="C2517" s="122" t="s">
        <v>11872</v>
      </c>
      <c r="D2517" s="122" t="s">
        <v>5343</v>
      </c>
      <c r="E2517" s="122" t="s">
        <v>11873</v>
      </c>
      <c r="G2517" s="122">
        <v>2</v>
      </c>
      <c r="H2517" s="166">
        <v>0.68612799999999996</v>
      </c>
      <c r="I2517" s="167">
        <v>5.9166700000000003E-2</v>
      </c>
      <c r="J2517" s="168" t="str">
        <f t="shared" si="294"/>
        <v>FALSE</v>
      </c>
      <c r="K2517" s="169">
        <v>0.44268600000000002</v>
      </c>
      <c r="L2517" s="170">
        <f>-LOG10(Table3[[#This Row],[Student''s T-test p-value HEK293 +Selistat_HEK293 UT]])</f>
        <v>0.35390421242116998</v>
      </c>
      <c r="M2517" s="167">
        <v>-0.12</v>
      </c>
      <c r="N2517" s="171" t="str">
        <f t="shared" si="295"/>
        <v>FALSE</v>
      </c>
      <c r="O2517" s="146">
        <v>0.78580399999999995</v>
      </c>
      <c r="P2517" s="147">
        <v>5.2499999999999998E-2</v>
      </c>
      <c r="Q2517" s="171" t="str">
        <f t="shared" si="296"/>
        <v>FALSE</v>
      </c>
      <c r="R2517" s="122" t="s">
        <v>11874</v>
      </c>
      <c r="S2517" s="122" t="s">
        <v>11875</v>
      </c>
      <c r="T2517" s="122" t="s">
        <v>11876</v>
      </c>
      <c r="U2517" s="172" t="s">
        <v>11877</v>
      </c>
      <c r="V2517" s="122" t="s">
        <v>11878</v>
      </c>
      <c r="W2517" s="148">
        <v>0.21</v>
      </c>
      <c r="X2517" s="149">
        <v>-0.43</v>
      </c>
      <c r="Y2517" s="149">
        <v>-0.36</v>
      </c>
      <c r="Z2517" s="150">
        <v>-0.15</v>
      </c>
      <c r="AA2517" s="148">
        <v>-0.04</v>
      </c>
      <c r="AB2517" s="149">
        <v>-0.14000000000000001</v>
      </c>
      <c r="AC2517" s="149">
        <v>-0.04</v>
      </c>
      <c r="AD2517" s="151">
        <v>-0.03</v>
      </c>
      <c r="AE2517" s="148">
        <v>0.25</v>
      </c>
      <c r="AF2517" s="149">
        <v>0.01</v>
      </c>
      <c r="AG2517" s="149">
        <v>0.36</v>
      </c>
      <c r="AH2517" s="151">
        <v>-0.17</v>
      </c>
      <c r="AI2517" s="152">
        <v>0.15</v>
      </c>
      <c r="AJ2517" s="149">
        <v>0.23</v>
      </c>
      <c r="AK2517" s="149">
        <v>0.22</v>
      </c>
      <c r="AL2517" s="150">
        <v>-0.36</v>
      </c>
      <c r="AM2517" s="153">
        <f t="shared" si="297"/>
        <v>0.25</v>
      </c>
      <c r="AN2517" s="154">
        <f t="shared" si="297"/>
        <v>-0.28999999999999998</v>
      </c>
      <c r="AO2517" s="154">
        <f t="shared" si="297"/>
        <v>-0.32</v>
      </c>
      <c r="AP2517" s="155">
        <f t="shared" si="291"/>
        <v>-0.12</v>
      </c>
      <c r="AQ2517" s="156">
        <f>AVERAGE(Table3[[#This Row],[ HEK293 +Selistat_R1 2]:[ HEK293 +Selistat_R4 5]])</f>
        <v>-0.12</v>
      </c>
      <c r="AR2517" s="153">
        <f t="shared" si="298"/>
        <v>0.28999999999999998</v>
      </c>
      <c r="AS2517" s="154">
        <f t="shared" si="298"/>
        <v>0.15000000000000002</v>
      </c>
      <c r="AT2517" s="154">
        <f t="shared" si="298"/>
        <v>0.39999999999999997</v>
      </c>
      <c r="AU2517" s="157">
        <f t="shared" si="292"/>
        <v>-0.14000000000000001</v>
      </c>
      <c r="AV2517" s="158">
        <f t="shared" si="299"/>
        <v>0.19</v>
      </c>
      <c r="AW2517" s="154">
        <f t="shared" si="299"/>
        <v>0.37</v>
      </c>
      <c r="AX2517" s="154">
        <f t="shared" si="299"/>
        <v>0.26</v>
      </c>
      <c r="AY2517" s="155">
        <f t="shared" si="293"/>
        <v>-0.32999999999999996</v>
      </c>
    </row>
    <row r="2518" spans="1:51" x14ac:dyDescent="0.15">
      <c r="A2518" s="122" t="s">
        <v>4051</v>
      </c>
      <c r="B2518" s="122" t="s">
        <v>2968</v>
      </c>
      <c r="C2518" s="122" t="s">
        <v>4052</v>
      </c>
      <c r="E2518" s="122" t="s">
        <v>4053</v>
      </c>
      <c r="G2518" s="122">
        <v>6</v>
      </c>
      <c r="H2518" s="166">
        <v>0.93815000000000004</v>
      </c>
      <c r="I2518" s="167">
        <v>1.3333299999999999E-2</v>
      </c>
      <c r="J2518" s="168" t="str">
        <f t="shared" si="294"/>
        <v>FALSE</v>
      </c>
      <c r="K2518" s="169">
        <v>0.44271700000000003</v>
      </c>
      <c r="L2518" s="170">
        <f>-LOG10(Table3[[#This Row],[Student''s T-test p-value HEK293 +Selistat_HEK293 UT]])</f>
        <v>0.35387380111932326</v>
      </c>
      <c r="M2518" s="167">
        <v>-0.17</v>
      </c>
      <c r="N2518" s="171" t="str">
        <f t="shared" si="295"/>
        <v>FALSE</v>
      </c>
      <c r="O2518" s="146">
        <v>0.26487300000000003</v>
      </c>
      <c r="P2518" s="147">
        <v>-0.22</v>
      </c>
      <c r="Q2518" s="171" t="str">
        <f t="shared" si="296"/>
        <v>FALSE</v>
      </c>
      <c r="R2518" s="122" t="s">
        <v>952</v>
      </c>
      <c r="S2518" s="122" t="s">
        <v>956</v>
      </c>
      <c r="T2518" s="122" t="s">
        <v>954</v>
      </c>
      <c r="U2518" s="172" t="s">
        <v>4054</v>
      </c>
      <c r="V2518" s="122" t="s">
        <v>11879</v>
      </c>
      <c r="W2518" s="148">
        <v>-0.46</v>
      </c>
      <c r="X2518" s="149">
        <v>-0.36</v>
      </c>
      <c r="Y2518" s="149">
        <v>-0.28999999999999998</v>
      </c>
      <c r="Z2518" s="150">
        <v>0.28000000000000003</v>
      </c>
      <c r="AA2518" s="148">
        <v>-7.0000000000000007E-2</v>
      </c>
      <c r="AB2518" s="149">
        <v>-0.37</v>
      </c>
      <c r="AC2518" s="149">
        <v>0.1</v>
      </c>
      <c r="AD2518" s="151">
        <v>0.19</v>
      </c>
      <c r="AE2518" s="148">
        <v>-0.09</v>
      </c>
      <c r="AF2518" s="149">
        <v>-0.15</v>
      </c>
      <c r="AG2518" s="149">
        <v>-0.05</v>
      </c>
      <c r="AH2518" s="151">
        <v>0.12</v>
      </c>
      <c r="AI2518" s="152">
        <v>0.28000000000000003</v>
      </c>
      <c r="AJ2518" s="149">
        <v>-0.05</v>
      </c>
      <c r="AK2518" s="149">
        <v>-0.13</v>
      </c>
      <c r="AL2518" s="150">
        <v>0.61</v>
      </c>
      <c r="AM2518" s="153">
        <f t="shared" si="297"/>
        <v>-0.39</v>
      </c>
      <c r="AN2518" s="154">
        <f t="shared" si="297"/>
        <v>1.0000000000000009E-2</v>
      </c>
      <c r="AO2518" s="154">
        <f t="shared" si="297"/>
        <v>-0.39</v>
      </c>
      <c r="AP2518" s="155">
        <f t="shared" si="291"/>
        <v>9.0000000000000024E-2</v>
      </c>
      <c r="AQ2518" s="156">
        <f>AVERAGE(Table3[[#This Row],[ HEK293 +Selistat_R1 2]:[ HEK293 +Selistat_R4 5]])</f>
        <v>-0.16999999999999998</v>
      </c>
      <c r="AR2518" s="153">
        <f t="shared" si="298"/>
        <v>-1.999999999999999E-2</v>
      </c>
      <c r="AS2518" s="154">
        <f t="shared" si="298"/>
        <v>0.22</v>
      </c>
      <c r="AT2518" s="154">
        <f t="shared" si="298"/>
        <v>-0.15000000000000002</v>
      </c>
      <c r="AU2518" s="157">
        <f t="shared" si="292"/>
        <v>-7.0000000000000007E-2</v>
      </c>
      <c r="AV2518" s="158">
        <f t="shared" si="299"/>
        <v>0.35000000000000003</v>
      </c>
      <c r="AW2518" s="154">
        <f t="shared" si="299"/>
        <v>0.32</v>
      </c>
      <c r="AX2518" s="154">
        <f t="shared" si="299"/>
        <v>-0.23</v>
      </c>
      <c r="AY2518" s="155">
        <f t="shared" si="293"/>
        <v>0.42</v>
      </c>
    </row>
    <row r="2519" spans="1:51" x14ac:dyDescent="0.15">
      <c r="A2519" s="122" t="s">
        <v>3143</v>
      </c>
      <c r="B2519" s="122" t="s">
        <v>3094</v>
      </c>
      <c r="C2519" s="122" t="s">
        <v>7341</v>
      </c>
      <c r="D2519" s="122" t="s">
        <v>2848</v>
      </c>
      <c r="E2519" s="122" t="s">
        <v>7342</v>
      </c>
      <c r="F2519" s="122" t="s">
        <v>7343</v>
      </c>
      <c r="G2519" s="122">
        <v>1</v>
      </c>
      <c r="H2519" s="166">
        <v>0.68085899999999999</v>
      </c>
      <c r="I2519" s="167">
        <v>3.9166699999999999E-2</v>
      </c>
      <c r="J2519" s="168" t="str">
        <f t="shared" si="294"/>
        <v>FALSE</v>
      </c>
      <c r="K2519" s="169">
        <v>0.442824</v>
      </c>
      <c r="L2519" s="170">
        <f>-LOG10(Table3[[#This Row],[Student''s T-test p-value HEK293 +Selistat_HEK293 UT]])</f>
        <v>0.35376884943489584</v>
      </c>
      <c r="M2519" s="167">
        <v>-6.25E-2</v>
      </c>
      <c r="N2519" s="171" t="str">
        <f t="shared" si="295"/>
        <v>FALSE</v>
      </c>
      <c r="O2519" s="146">
        <v>0.60166699999999995</v>
      </c>
      <c r="P2519" s="147">
        <v>7.4999999999999997E-2</v>
      </c>
      <c r="Q2519" s="171" t="str">
        <f t="shared" si="296"/>
        <v>FALSE</v>
      </c>
      <c r="R2519" s="122" t="s">
        <v>7344</v>
      </c>
      <c r="S2519" s="122" t="s">
        <v>11540</v>
      </c>
      <c r="T2519" s="122" t="s">
        <v>7346</v>
      </c>
      <c r="U2519" s="172" t="s">
        <v>7347</v>
      </c>
      <c r="V2519" s="122" t="s">
        <v>11880</v>
      </c>
      <c r="W2519" s="148">
        <v>-0.13</v>
      </c>
      <c r="X2519" s="149">
        <v>-7.0000000000000007E-2</v>
      </c>
      <c r="Y2519" s="149">
        <v>-0.27</v>
      </c>
      <c r="Z2519" s="150">
        <v>7.0000000000000007E-2</v>
      </c>
      <c r="AA2519" s="148">
        <v>-0.01</v>
      </c>
      <c r="AB2519" s="149">
        <v>-0.09</v>
      </c>
      <c r="AC2519" s="149">
        <v>-0.08</v>
      </c>
      <c r="AD2519" s="151">
        <v>0.03</v>
      </c>
      <c r="AE2519" s="148">
        <v>0.1</v>
      </c>
      <c r="AF2519" s="149">
        <v>-0.1</v>
      </c>
      <c r="AG2519" s="149">
        <v>0.03</v>
      </c>
      <c r="AH2519" s="151">
        <v>0.33</v>
      </c>
      <c r="AI2519" s="152">
        <v>0.08</v>
      </c>
      <c r="AJ2519" s="149">
        <v>-0.22</v>
      </c>
      <c r="AK2519" s="149">
        <v>-0.06</v>
      </c>
      <c r="AL2519" s="150">
        <v>0.26</v>
      </c>
      <c r="AM2519" s="153">
        <f t="shared" si="297"/>
        <v>-0.12000000000000001</v>
      </c>
      <c r="AN2519" s="154">
        <f t="shared" si="297"/>
        <v>1.999999999999999E-2</v>
      </c>
      <c r="AO2519" s="154">
        <f t="shared" si="297"/>
        <v>-0.19</v>
      </c>
      <c r="AP2519" s="155">
        <f t="shared" si="291"/>
        <v>4.0000000000000008E-2</v>
      </c>
      <c r="AQ2519" s="156">
        <f>AVERAGE(Table3[[#This Row],[ HEK293 +Selistat_R1 2]:[ HEK293 +Selistat_R4 5]])</f>
        <v>-6.25E-2</v>
      </c>
      <c r="AR2519" s="153">
        <f t="shared" si="298"/>
        <v>0.11</v>
      </c>
      <c r="AS2519" s="154">
        <f t="shared" si="298"/>
        <v>-1.0000000000000009E-2</v>
      </c>
      <c r="AT2519" s="154">
        <f t="shared" si="298"/>
        <v>0.11</v>
      </c>
      <c r="AU2519" s="157">
        <f t="shared" si="292"/>
        <v>0.30000000000000004</v>
      </c>
      <c r="AV2519" s="158">
        <f t="shared" si="299"/>
        <v>0.09</v>
      </c>
      <c r="AW2519" s="154">
        <f t="shared" si="299"/>
        <v>-0.13</v>
      </c>
      <c r="AX2519" s="154">
        <f t="shared" si="299"/>
        <v>2.0000000000000004E-2</v>
      </c>
      <c r="AY2519" s="155">
        <f t="shared" si="293"/>
        <v>0.23</v>
      </c>
    </row>
    <row r="2520" spans="1:51" x14ac:dyDescent="0.15">
      <c r="A2520" s="122" t="s">
        <v>11881</v>
      </c>
      <c r="B2520" s="122" t="s">
        <v>11882</v>
      </c>
      <c r="C2520" s="122" t="s">
        <v>11883</v>
      </c>
      <c r="E2520" s="122" t="s">
        <v>11884</v>
      </c>
      <c r="G2520" s="122">
        <v>1</v>
      </c>
      <c r="H2520" s="166">
        <v>0.40365699999999999</v>
      </c>
      <c r="I2520" s="167">
        <v>0.20416699999999999</v>
      </c>
      <c r="J2520" s="168" t="str">
        <f t="shared" si="294"/>
        <v>FALSE</v>
      </c>
      <c r="K2520" s="169">
        <v>0.44307099999999999</v>
      </c>
      <c r="L2520" s="170">
        <f>-LOG10(Table3[[#This Row],[Student''s T-test p-value HEK293 +Selistat_HEK293 UT]])</f>
        <v>0.35352667459519188</v>
      </c>
      <c r="M2520" s="167">
        <v>0.34499999999999997</v>
      </c>
      <c r="N2520" s="171" t="str">
        <f t="shared" si="295"/>
        <v>FALSE</v>
      </c>
      <c r="O2520" s="146">
        <v>0.94318800000000003</v>
      </c>
      <c r="P2520" s="147">
        <v>-7.4999999999999997E-3</v>
      </c>
      <c r="Q2520" s="171" t="str">
        <f t="shared" si="296"/>
        <v>FALSE</v>
      </c>
      <c r="R2520" s="122" t="s">
        <v>11885</v>
      </c>
      <c r="S2520" s="122" t="s">
        <v>11886</v>
      </c>
      <c r="T2520" s="122" t="s">
        <v>11887</v>
      </c>
      <c r="U2520" s="172" t="s">
        <v>11888</v>
      </c>
      <c r="V2520" s="122" t="s">
        <v>11889</v>
      </c>
      <c r="W2520" s="148">
        <v>1.2</v>
      </c>
      <c r="X2520" s="149">
        <v>-0.1</v>
      </c>
      <c r="Y2520" s="149">
        <v>-0.46</v>
      </c>
      <c r="Z2520" s="150">
        <v>-0.13</v>
      </c>
      <c r="AA2520" s="148">
        <v>0.38</v>
      </c>
      <c r="AB2520" s="149">
        <v>-0.39</v>
      </c>
      <c r="AC2520" s="149">
        <v>-0.55000000000000004</v>
      </c>
      <c r="AD2520" s="151">
        <v>-0.31</v>
      </c>
      <c r="AE2520" s="148">
        <v>-0.01</v>
      </c>
      <c r="AF2520" s="149">
        <v>-0.15</v>
      </c>
      <c r="AG2520" s="149">
        <v>0.06</v>
      </c>
      <c r="AH2520" s="151">
        <v>-0.25</v>
      </c>
      <c r="AI2520" s="152">
        <v>-0.04</v>
      </c>
      <c r="AJ2520" s="149">
        <v>-7.0000000000000007E-2</v>
      </c>
      <c r="AK2520" s="149">
        <v>7.0000000000000007E-2</v>
      </c>
      <c r="AL2520" s="150">
        <v>-0.28000000000000003</v>
      </c>
      <c r="AM2520" s="153">
        <f t="shared" si="297"/>
        <v>0.82</v>
      </c>
      <c r="AN2520" s="154">
        <f t="shared" si="297"/>
        <v>0.29000000000000004</v>
      </c>
      <c r="AO2520" s="154">
        <f t="shared" si="297"/>
        <v>9.0000000000000024E-2</v>
      </c>
      <c r="AP2520" s="155">
        <f t="shared" si="291"/>
        <v>0.18</v>
      </c>
      <c r="AQ2520" s="156">
        <f>AVERAGE(Table3[[#This Row],[ HEK293 +Selistat_R1 2]:[ HEK293 +Selistat_R4 5]])</f>
        <v>0.34499999999999997</v>
      </c>
      <c r="AR2520" s="153">
        <f t="shared" si="298"/>
        <v>-0.39</v>
      </c>
      <c r="AS2520" s="154">
        <f t="shared" si="298"/>
        <v>0.24000000000000002</v>
      </c>
      <c r="AT2520" s="154">
        <f t="shared" si="298"/>
        <v>0.6100000000000001</v>
      </c>
      <c r="AU2520" s="157">
        <f t="shared" si="292"/>
        <v>0.06</v>
      </c>
      <c r="AV2520" s="158">
        <f t="shared" si="299"/>
        <v>-0.42</v>
      </c>
      <c r="AW2520" s="154">
        <f t="shared" si="299"/>
        <v>0.32</v>
      </c>
      <c r="AX2520" s="154">
        <f t="shared" si="299"/>
        <v>0.62000000000000011</v>
      </c>
      <c r="AY2520" s="155">
        <f t="shared" si="293"/>
        <v>2.9999999999999971E-2</v>
      </c>
    </row>
    <row r="2521" spans="1:51" x14ac:dyDescent="0.15">
      <c r="A2521" s="122" t="s">
        <v>5808</v>
      </c>
      <c r="B2521" s="122" t="s">
        <v>5809</v>
      </c>
      <c r="C2521" s="122" t="s">
        <v>5810</v>
      </c>
      <c r="D2521" s="122" t="s">
        <v>3830</v>
      </c>
      <c r="E2521" s="122" t="s">
        <v>5811</v>
      </c>
      <c r="F2521" s="122" t="s">
        <v>5812</v>
      </c>
      <c r="G2521" s="122">
        <v>2</v>
      </c>
      <c r="H2521" s="166">
        <v>0.75629500000000005</v>
      </c>
      <c r="I2521" s="167">
        <v>0.11833299999999999</v>
      </c>
      <c r="J2521" s="168" t="str">
        <f t="shared" si="294"/>
        <v>FALSE</v>
      </c>
      <c r="K2521" s="169">
        <v>0.44354500000000002</v>
      </c>
      <c r="L2521" s="170">
        <f>-LOG10(Table3[[#This Row],[Student''s T-test p-value HEK293 +Selistat_HEK293 UT]])</f>
        <v>0.35306231211124306</v>
      </c>
      <c r="M2521" s="167">
        <v>-0.4</v>
      </c>
      <c r="N2521" s="171" t="str">
        <f t="shared" si="295"/>
        <v>FALSE</v>
      </c>
      <c r="O2521" s="146">
        <v>0.42735000000000001</v>
      </c>
      <c r="P2521" s="147">
        <v>-0.27500000000000002</v>
      </c>
      <c r="Q2521" s="171" t="str">
        <f t="shared" si="296"/>
        <v>FALSE</v>
      </c>
      <c r="R2521" s="122" t="s">
        <v>984</v>
      </c>
      <c r="S2521" s="122" t="s">
        <v>11890</v>
      </c>
      <c r="T2521" s="122" t="s">
        <v>986</v>
      </c>
      <c r="U2521" s="172" t="s">
        <v>5814</v>
      </c>
      <c r="V2521" s="122" t="s">
        <v>11891</v>
      </c>
      <c r="W2521" s="148">
        <v>-1.07</v>
      </c>
      <c r="X2521" s="149">
        <v>-1.1599999999999999</v>
      </c>
      <c r="Y2521" s="149">
        <v>-0.81</v>
      </c>
      <c r="Z2521" s="150">
        <v>0.6</v>
      </c>
      <c r="AA2521" s="148">
        <v>-0.6</v>
      </c>
      <c r="AB2521" s="149">
        <v>-0.69</v>
      </c>
      <c r="AC2521" s="149">
        <v>0.42</v>
      </c>
      <c r="AD2521" s="151">
        <v>0.03</v>
      </c>
      <c r="AE2521" s="148">
        <v>0.42</v>
      </c>
      <c r="AF2521" s="149">
        <v>-0.02</v>
      </c>
      <c r="AG2521" s="149">
        <v>-0.68</v>
      </c>
      <c r="AH2521" s="151">
        <v>0.4</v>
      </c>
      <c r="AI2521" s="152">
        <v>0.6</v>
      </c>
      <c r="AJ2521" s="149">
        <v>-0.08</v>
      </c>
      <c r="AK2521" s="149">
        <v>0.02</v>
      </c>
      <c r="AL2521" s="150">
        <v>0.68</v>
      </c>
      <c r="AM2521" s="153">
        <f t="shared" si="297"/>
        <v>-0.47000000000000008</v>
      </c>
      <c r="AN2521" s="154">
        <f t="shared" si="297"/>
        <v>-0.47</v>
      </c>
      <c r="AO2521" s="154">
        <f t="shared" si="297"/>
        <v>-1.23</v>
      </c>
      <c r="AP2521" s="155">
        <f t="shared" si="291"/>
        <v>0.56999999999999995</v>
      </c>
      <c r="AQ2521" s="156">
        <f>AVERAGE(Table3[[#This Row],[ HEK293 +Selistat_R1 2]:[ HEK293 +Selistat_R4 5]])</f>
        <v>-0.4</v>
      </c>
      <c r="AR2521" s="153">
        <f t="shared" si="298"/>
        <v>1.02</v>
      </c>
      <c r="AS2521" s="154">
        <f t="shared" si="298"/>
        <v>0.66999999999999993</v>
      </c>
      <c r="AT2521" s="154">
        <f t="shared" si="298"/>
        <v>-1.1000000000000001</v>
      </c>
      <c r="AU2521" s="157">
        <f t="shared" si="292"/>
        <v>0.37</v>
      </c>
      <c r="AV2521" s="158">
        <f t="shared" si="299"/>
        <v>1.2</v>
      </c>
      <c r="AW2521" s="154">
        <f t="shared" si="299"/>
        <v>0.61</v>
      </c>
      <c r="AX2521" s="154">
        <f t="shared" si="299"/>
        <v>-0.39999999999999997</v>
      </c>
      <c r="AY2521" s="155">
        <f t="shared" si="293"/>
        <v>0.65</v>
      </c>
    </row>
    <row r="2522" spans="1:51" x14ac:dyDescent="0.15">
      <c r="A2522" s="122" t="s">
        <v>4599</v>
      </c>
      <c r="B2522" s="122" t="s">
        <v>4600</v>
      </c>
      <c r="C2522" s="122" t="s">
        <v>4601</v>
      </c>
      <c r="E2522" s="122" t="s">
        <v>4602</v>
      </c>
      <c r="F2522" s="122" t="s">
        <v>4603</v>
      </c>
      <c r="G2522" s="122">
        <v>1</v>
      </c>
      <c r="H2522" s="166">
        <v>0.624251</v>
      </c>
      <c r="I2522" s="167">
        <v>0.109167</v>
      </c>
      <c r="J2522" s="168" t="str">
        <f t="shared" si="294"/>
        <v>FALSE</v>
      </c>
      <c r="K2522" s="169">
        <v>0.44375399999999998</v>
      </c>
      <c r="L2522" s="170">
        <f>-LOG10(Table3[[#This Row],[Student''s T-test p-value HEK293 +Selistat_HEK293 UT]])</f>
        <v>0.35285771918733261</v>
      </c>
      <c r="M2522" s="167">
        <v>-0.16250000000000001</v>
      </c>
      <c r="N2522" s="171" t="str">
        <f t="shared" si="295"/>
        <v>FALSE</v>
      </c>
      <c r="O2522" s="146">
        <v>0.77272399999999997</v>
      </c>
      <c r="P2522" s="147">
        <v>-0.09</v>
      </c>
      <c r="Q2522" s="171" t="str">
        <f t="shared" si="296"/>
        <v>FALSE</v>
      </c>
      <c r="R2522" s="122" t="s">
        <v>4604</v>
      </c>
      <c r="S2522" s="122" t="s">
        <v>11892</v>
      </c>
      <c r="T2522" s="122" t="s">
        <v>4606</v>
      </c>
      <c r="U2522" s="172" t="s">
        <v>4607</v>
      </c>
      <c r="V2522" s="122" t="s">
        <v>11893</v>
      </c>
      <c r="W2522" s="148">
        <v>-0.45</v>
      </c>
      <c r="X2522" s="149">
        <v>-0.21</v>
      </c>
      <c r="Y2522" s="149">
        <v>-0.02</v>
      </c>
      <c r="Z2522" s="150">
        <v>-0.48</v>
      </c>
      <c r="AA2522" s="148">
        <v>0.26</v>
      </c>
      <c r="AB2522" s="149">
        <v>-0.34</v>
      </c>
      <c r="AC2522" s="149">
        <v>0.03</v>
      </c>
      <c r="AD2522" s="151">
        <v>-0.46</v>
      </c>
      <c r="AE2522" s="148">
        <v>0.46</v>
      </c>
      <c r="AF2522" s="149">
        <v>-0.56000000000000005</v>
      </c>
      <c r="AG2522" s="149">
        <v>0.2</v>
      </c>
      <c r="AH2522" s="151">
        <v>0.19</v>
      </c>
      <c r="AI2522" s="152">
        <v>0.67</v>
      </c>
      <c r="AJ2522" s="149">
        <v>-0.28000000000000003</v>
      </c>
      <c r="AK2522" s="149">
        <v>0.25</v>
      </c>
      <c r="AL2522" s="150">
        <v>0.01</v>
      </c>
      <c r="AM2522" s="153">
        <f t="shared" si="297"/>
        <v>-0.71</v>
      </c>
      <c r="AN2522" s="154">
        <f t="shared" si="297"/>
        <v>0.13000000000000003</v>
      </c>
      <c r="AO2522" s="154">
        <f t="shared" si="297"/>
        <v>-0.05</v>
      </c>
      <c r="AP2522" s="155">
        <f t="shared" si="291"/>
        <v>-1.9999999999999962E-2</v>
      </c>
      <c r="AQ2522" s="156">
        <f>AVERAGE(Table3[[#This Row],[ HEK293 +Selistat_R1 2]:[ HEK293 +Selistat_R4 5]])</f>
        <v>-0.16249999999999998</v>
      </c>
      <c r="AR2522" s="153">
        <f t="shared" si="298"/>
        <v>0.2</v>
      </c>
      <c r="AS2522" s="154">
        <f t="shared" si="298"/>
        <v>-0.22000000000000003</v>
      </c>
      <c r="AT2522" s="154">
        <f t="shared" si="298"/>
        <v>0.17</v>
      </c>
      <c r="AU2522" s="157">
        <f t="shared" si="292"/>
        <v>0.65</v>
      </c>
      <c r="AV2522" s="158">
        <f t="shared" si="299"/>
        <v>0.41000000000000003</v>
      </c>
      <c r="AW2522" s="154">
        <f t="shared" si="299"/>
        <v>0.06</v>
      </c>
      <c r="AX2522" s="154">
        <f t="shared" si="299"/>
        <v>0.22</v>
      </c>
      <c r="AY2522" s="155">
        <f t="shared" si="293"/>
        <v>0.47000000000000003</v>
      </c>
    </row>
    <row r="2523" spans="1:51" x14ac:dyDescent="0.15">
      <c r="A2523" s="122" t="s">
        <v>4609</v>
      </c>
      <c r="B2523" s="122" t="s">
        <v>4610</v>
      </c>
      <c r="C2523" s="122" t="s">
        <v>4611</v>
      </c>
      <c r="D2523" s="122" t="s">
        <v>4612</v>
      </c>
      <c r="E2523" s="122" t="s">
        <v>4613</v>
      </c>
      <c r="F2523" s="122" t="s">
        <v>4614</v>
      </c>
      <c r="G2523" s="122">
        <v>1</v>
      </c>
      <c r="H2523" s="166">
        <v>0.69520099999999996</v>
      </c>
      <c r="I2523" s="167">
        <v>5.1666700000000003E-2</v>
      </c>
      <c r="J2523" s="168" t="str">
        <f t="shared" si="294"/>
        <v>FALSE</v>
      </c>
      <c r="K2523" s="169">
        <v>0.44382100000000002</v>
      </c>
      <c r="L2523" s="170">
        <f>-LOG10(Table3[[#This Row],[Student''s T-test p-value HEK293 +Selistat_HEK293 UT]])</f>
        <v>0.35279215237812145</v>
      </c>
      <c r="M2523" s="167">
        <v>-0.11</v>
      </c>
      <c r="N2523" s="171" t="str">
        <f t="shared" si="295"/>
        <v>FALSE</v>
      </c>
      <c r="O2523" s="146">
        <v>0.40140399999999998</v>
      </c>
      <c r="P2523" s="147">
        <v>-0.14000000000000001</v>
      </c>
      <c r="Q2523" s="171" t="str">
        <f t="shared" si="296"/>
        <v>FALSE</v>
      </c>
      <c r="R2523" s="122" t="s">
        <v>4615</v>
      </c>
      <c r="S2523" s="122" t="s">
        <v>11894</v>
      </c>
      <c r="T2523" s="122" t="s">
        <v>4617</v>
      </c>
      <c r="U2523" s="172" t="s">
        <v>4618</v>
      </c>
      <c r="V2523" s="122" t="s">
        <v>11895</v>
      </c>
      <c r="W2523" s="148">
        <v>0</v>
      </c>
      <c r="X2523" s="149">
        <v>-7.0000000000000007E-2</v>
      </c>
      <c r="Y2523" s="149">
        <v>-0.37</v>
      </c>
      <c r="Z2523" s="150">
        <v>-0.22</v>
      </c>
      <c r="AA2523" s="148">
        <v>0.14000000000000001</v>
      </c>
      <c r="AB2523" s="149">
        <v>-0.33</v>
      </c>
      <c r="AC2523" s="149">
        <v>0.08</v>
      </c>
      <c r="AD2523" s="151">
        <v>-0.11</v>
      </c>
      <c r="AE2523" s="148">
        <v>0.18</v>
      </c>
      <c r="AF2523" s="149">
        <v>-0.31</v>
      </c>
      <c r="AG2523" s="149">
        <v>-0.02</v>
      </c>
      <c r="AH2523" s="151">
        <v>0.18</v>
      </c>
      <c r="AI2523" s="152">
        <v>0.35</v>
      </c>
      <c r="AJ2523" s="149">
        <v>-0.1</v>
      </c>
      <c r="AK2523" s="149">
        <v>0.06</v>
      </c>
      <c r="AL2523" s="150">
        <v>0.28000000000000003</v>
      </c>
      <c r="AM2523" s="153">
        <f t="shared" si="297"/>
        <v>-0.14000000000000001</v>
      </c>
      <c r="AN2523" s="154">
        <f t="shared" si="297"/>
        <v>0.26</v>
      </c>
      <c r="AO2523" s="154">
        <f t="shared" si="297"/>
        <v>-0.45</v>
      </c>
      <c r="AP2523" s="155">
        <f t="shared" si="291"/>
        <v>-0.11</v>
      </c>
      <c r="AQ2523" s="156">
        <f>AVERAGE(Table3[[#This Row],[ HEK293 +Selistat_R1 2]:[ HEK293 +Selistat_R4 5]])</f>
        <v>-0.11</v>
      </c>
      <c r="AR2523" s="153">
        <f t="shared" si="298"/>
        <v>3.999999999999998E-2</v>
      </c>
      <c r="AS2523" s="154">
        <f t="shared" si="298"/>
        <v>2.0000000000000018E-2</v>
      </c>
      <c r="AT2523" s="154">
        <f t="shared" si="298"/>
        <v>-0.1</v>
      </c>
      <c r="AU2523" s="157">
        <f t="shared" si="292"/>
        <v>0.28999999999999998</v>
      </c>
      <c r="AV2523" s="158">
        <f t="shared" si="299"/>
        <v>0.20999999999999996</v>
      </c>
      <c r="AW2523" s="154">
        <f t="shared" si="299"/>
        <v>0.23</v>
      </c>
      <c r="AX2523" s="154">
        <f t="shared" si="299"/>
        <v>-2.0000000000000004E-2</v>
      </c>
      <c r="AY2523" s="155">
        <f t="shared" si="293"/>
        <v>0.39</v>
      </c>
    </row>
    <row r="2524" spans="1:51" x14ac:dyDescent="0.15">
      <c r="A2524" s="122" t="s">
        <v>3537</v>
      </c>
      <c r="B2524" s="122" t="s">
        <v>2927</v>
      </c>
      <c r="C2524" s="122" t="s">
        <v>3538</v>
      </c>
      <c r="E2524" s="122" t="s">
        <v>3539</v>
      </c>
      <c r="G2524" s="122">
        <v>3</v>
      </c>
      <c r="H2524" s="166">
        <v>0.88406799999999996</v>
      </c>
      <c r="I2524" s="167">
        <v>2.75E-2</v>
      </c>
      <c r="J2524" s="168" t="str">
        <f t="shared" si="294"/>
        <v>FALSE</v>
      </c>
      <c r="K2524" s="169">
        <v>0.44389400000000001</v>
      </c>
      <c r="L2524" s="170">
        <f>-LOG10(Table3[[#This Row],[Student''s T-test p-value HEK293 +Selistat_HEK293 UT]])</f>
        <v>0.35272072518076553</v>
      </c>
      <c r="M2524" s="167">
        <v>-0.2</v>
      </c>
      <c r="N2524" s="171" t="str">
        <f t="shared" si="295"/>
        <v>FALSE</v>
      </c>
      <c r="O2524" s="146">
        <v>0.46740399999999999</v>
      </c>
      <c r="P2524" s="147">
        <v>-0.13750000000000001</v>
      </c>
      <c r="Q2524" s="171" t="str">
        <f t="shared" si="296"/>
        <v>FALSE</v>
      </c>
      <c r="R2524" s="122" t="s">
        <v>1367</v>
      </c>
      <c r="S2524" s="122" t="s">
        <v>9887</v>
      </c>
      <c r="T2524" s="122" t="s">
        <v>1369</v>
      </c>
      <c r="U2524" s="172" t="s">
        <v>3541</v>
      </c>
      <c r="V2524" s="122" t="s">
        <v>9888</v>
      </c>
      <c r="W2524" s="148">
        <v>-0.49</v>
      </c>
      <c r="X2524" s="149">
        <v>-0.49</v>
      </c>
      <c r="Y2524" s="149">
        <v>-0.37</v>
      </c>
      <c r="Z2524" s="150">
        <v>0.34</v>
      </c>
      <c r="AA2524" s="148">
        <v>-0.27</v>
      </c>
      <c r="AB2524" s="149">
        <v>-0.28000000000000003</v>
      </c>
      <c r="AC2524" s="149">
        <v>0.03</v>
      </c>
      <c r="AD2524" s="151">
        <v>0.31</v>
      </c>
      <c r="AE2524" s="148">
        <v>0.09</v>
      </c>
      <c r="AF2524" s="149">
        <v>-0.28000000000000003</v>
      </c>
      <c r="AG2524" s="149">
        <v>0</v>
      </c>
      <c r="AH2524" s="151">
        <v>0.27</v>
      </c>
      <c r="AI2524" s="152">
        <v>0.24</v>
      </c>
      <c r="AJ2524" s="149">
        <v>-0.16</v>
      </c>
      <c r="AK2524" s="149">
        <v>7.0000000000000007E-2</v>
      </c>
      <c r="AL2524" s="150">
        <v>0.48</v>
      </c>
      <c r="AM2524" s="153">
        <f t="shared" si="297"/>
        <v>-0.21999999999999997</v>
      </c>
      <c r="AN2524" s="154">
        <f t="shared" si="297"/>
        <v>-0.20999999999999996</v>
      </c>
      <c r="AO2524" s="154">
        <f t="shared" si="297"/>
        <v>-0.4</v>
      </c>
      <c r="AP2524" s="155">
        <f t="shared" si="291"/>
        <v>3.0000000000000027E-2</v>
      </c>
      <c r="AQ2524" s="156">
        <f>AVERAGE(Table3[[#This Row],[ HEK293 +Selistat_R1 2]:[ HEK293 +Selistat_R4 5]])</f>
        <v>-0.19999999999999998</v>
      </c>
      <c r="AR2524" s="153">
        <f t="shared" si="298"/>
        <v>0.36</v>
      </c>
      <c r="AS2524" s="154">
        <f t="shared" si="298"/>
        <v>0</v>
      </c>
      <c r="AT2524" s="154">
        <f t="shared" si="298"/>
        <v>-0.03</v>
      </c>
      <c r="AU2524" s="157">
        <f t="shared" si="292"/>
        <v>-3.999999999999998E-2</v>
      </c>
      <c r="AV2524" s="158">
        <f t="shared" si="299"/>
        <v>0.51</v>
      </c>
      <c r="AW2524" s="154">
        <f t="shared" si="299"/>
        <v>0.12000000000000002</v>
      </c>
      <c r="AX2524" s="154">
        <f t="shared" si="299"/>
        <v>4.0000000000000008E-2</v>
      </c>
      <c r="AY2524" s="155">
        <f t="shared" si="293"/>
        <v>0.16999999999999998</v>
      </c>
    </row>
    <row r="2525" spans="1:51" x14ac:dyDescent="0.15">
      <c r="A2525" s="122" t="s">
        <v>3444</v>
      </c>
      <c r="B2525" s="122" t="s">
        <v>3114</v>
      </c>
      <c r="C2525" s="122" t="s">
        <v>3445</v>
      </c>
      <c r="E2525" s="122" t="s">
        <v>3446</v>
      </c>
      <c r="F2525" s="122" t="s">
        <v>3447</v>
      </c>
      <c r="G2525" s="122">
        <v>1</v>
      </c>
      <c r="H2525" s="166">
        <v>0.92452800000000002</v>
      </c>
      <c r="I2525" s="167">
        <v>2.2499999999999999E-2</v>
      </c>
      <c r="J2525" s="168" t="str">
        <f t="shared" si="294"/>
        <v>FALSE</v>
      </c>
      <c r="K2525" s="169">
        <v>0.44395099999999998</v>
      </c>
      <c r="L2525" s="170">
        <f>-LOG10(Table3[[#This Row],[Student''s T-test p-value HEK293 +Selistat_HEK293 UT]])</f>
        <v>0.35266496142582526</v>
      </c>
      <c r="M2525" s="167">
        <v>-0.22500000000000001</v>
      </c>
      <c r="N2525" s="171" t="str">
        <f t="shared" si="295"/>
        <v>FALSE</v>
      </c>
      <c r="O2525" s="146">
        <v>0.634467</v>
      </c>
      <c r="P2525" s="147">
        <v>0.14249999999999999</v>
      </c>
      <c r="Q2525" s="171" t="str">
        <f t="shared" si="296"/>
        <v>FALSE</v>
      </c>
      <c r="R2525" s="122" t="s">
        <v>1299</v>
      </c>
      <c r="S2525" s="122" t="s">
        <v>3448</v>
      </c>
      <c r="T2525" s="122" t="s">
        <v>1301</v>
      </c>
      <c r="U2525" s="172" t="s">
        <v>3449</v>
      </c>
      <c r="V2525" s="122" t="s">
        <v>3450</v>
      </c>
      <c r="W2525" s="148">
        <v>-0.82</v>
      </c>
      <c r="X2525" s="149">
        <v>-0.51</v>
      </c>
      <c r="Y2525" s="149">
        <v>-0.15</v>
      </c>
      <c r="Z2525" s="150">
        <v>0.32</v>
      </c>
      <c r="AA2525" s="148">
        <v>-0.38</v>
      </c>
      <c r="AB2525" s="149">
        <v>-0.01</v>
      </c>
      <c r="AC2525" s="149">
        <v>-0.09</v>
      </c>
      <c r="AD2525" s="151">
        <v>0.22</v>
      </c>
      <c r="AE2525" s="148">
        <v>0.27</v>
      </c>
      <c r="AF2525" s="149">
        <v>-0.33</v>
      </c>
      <c r="AG2525" s="149">
        <v>0.3</v>
      </c>
      <c r="AH2525" s="151">
        <v>0.37</v>
      </c>
      <c r="AI2525" s="152">
        <v>0.51</v>
      </c>
      <c r="AJ2525" s="149">
        <v>-0.57999999999999996</v>
      </c>
      <c r="AK2525" s="149">
        <v>-0.11</v>
      </c>
      <c r="AL2525" s="150">
        <v>0.22</v>
      </c>
      <c r="AM2525" s="153">
        <f t="shared" si="297"/>
        <v>-0.43999999999999995</v>
      </c>
      <c r="AN2525" s="154">
        <f t="shared" si="297"/>
        <v>-0.5</v>
      </c>
      <c r="AO2525" s="154">
        <f t="shared" si="297"/>
        <v>-0.06</v>
      </c>
      <c r="AP2525" s="155">
        <f t="shared" si="291"/>
        <v>0.1</v>
      </c>
      <c r="AQ2525" s="156">
        <f>AVERAGE(Table3[[#This Row],[ HEK293 +Selistat_R1 2]:[ HEK293 +Selistat_R4 5]])</f>
        <v>-0.22500000000000001</v>
      </c>
      <c r="AR2525" s="153">
        <f t="shared" si="298"/>
        <v>0.65</v>
      </c>
      <c r="AS2525" s="154">
        <f t="shared" si="298"/>
        <v>-0.32</v>
      </c>
      <c r="AT2525" s="154">
        <f t="shared" si="298"/>
        <v>0.39</v>
      </c>
      <c r="AU2525" s="157">
        <f t="shared" si="292"/>
        <v>0.15</v>
      </c>
      <c r="AV2525" s="158">
        <f t="shared" si="299"/>
        <v>0.89</v>
      </c>
      <c r="AW2525" s="154">
        <f t="shared" si="299"/>
        <v>-0.56999999999999995</v>
      </c>
      <c r="AX2525" s="154">
        <f t="shared" si="299"/>
        <v>-2.0000000000000004E-2</v>
      </c>
      <c r="AY2525" s="155">
        <f t="shared" si="293"/>
        <v>0</v>
      </c>
    </row>
    <row r="2526" spans="1:51" x14ac:dyDescent="0.15">
      <c r="A2526" s="122" t="s">
        <v>3143</v>
      </c>
      <c r="B2526" s="122" t="s">
        <v>8922</v>
      </c>
      <c r="C2526" s="122" t="s">
        <v>8923</v>
      </c>
      <c r="E2526" s="122" t="s">
        <v>8924</v>
      </c>
      <c r="F2526" s="122" t="s">
        <v>7010</v>
      </c>
      <c r="G2526" s="122">
        <v>1</v>
      </c>
      <c r="H2526" s="166">
        <v>0.25345800000000002</v>
      </c>
      <c r="I2526" s="167">
        <v>0.24249999999999999</v>
      </c>
      <c r="J2526" s="168" t="str">
        <f t="shared" si="294"/>
        <v>FALSE</v>
      </c>
      <c r="K2526" s="169">
        <v>0.44397300000000001</v>
      </c>
      <c r="L2526" s="170">
        <f>-LOG10(Table3[[#This Row],[Student''s T-test p-value HEK293 +Selistat_HEK293 UT]])</f>
        <v>0.35264344048798857</v>
      </c>
      <c r="M2526" s="167">
        <v>0.24249999999999999</v>
      </c>
      <c r="N2526" s="171" t="str">
        <f t="shared" si="295"/>
        <v>FALSE</v>
      </c>
      <c r="O2526" s="146">
        <v>0.486786</v>
      </c>
      <c r="P2526" s="147">
        <v>-0.17</v>
      </c>
      <c r="Q2526" s="171" t="str">
        <f t="shared" si="296"/>
        <v>FALSE</v>
      </c>
      <c r="R2526" s="122" t="s">
        <v>8925</v>
      </c>
      <c r="S2526" s="122" t="s">
        <v>11896</v>
      </c>
      <c r="T2526" s="122" t="s">
        <v>8927</v>
      </c>
      <c r="U2526" s="172" t="s">
        <v>8928</v>
      </c>
      <c r="V2526" s="122" t="s">
        <v>11897</v>
      </c>
      <c r="W2526" s="148">
        <v>-0.45</v>
      </c>
      <c r="X2526" s="149">
        <v>0.05</v>
      </c>
      <c r="Y2526" s="149">
        <v>0.14000000000000001</v>
      </c>
      <c r="Z2526" s="150">
        <v>0.35</v>
      </c>
      <c r="AA2526" s="148">
        <v>0.2</v>
      </c>
      <c r="AB2526" s="149">
        <v>-0.62</v>
      </c>
      <c r="AC2526" s="149">
        <v>-0.66</v>
      </c>
      <c r="AD2526" s="151">
        <v>0.2</v>
      </c>
      <c r="AE2526" s="148">
        <v>0.1</v>
      </c>
      <c r="AF2526" s="149">
        <v>-0.43</v>
      </c>
      <c r="AG2526" s="149">
        <v>0.09</v>
      </c>
      <c r="AH2526" s="151">
        <v>-0.01</v>
      </c>
      <c r="AI2526" s="152">
        <v>0.47</v>
      </c>
      <c r="AJ2526" s="149">
        <v>-0.4</v>
      </c>
      <c r="AK2526" s="149">
        <v>0.03</v>
      </c>
      <c r="AL2526" s="150">
        <v>0.33</v>
      </c>
      <c r="AM2526" s="153">
        <f t="shared" si="297"/>
        <v>-0.65</v>
      </c>
      <c r="AN2526" s="154">
        <f t="shared" si="297"/>
        <v>0.67</v>
      </c>
      <c r="AO2526" s="154">
        <f t="shared" si="297"/>
        <v>0.8</v>
      </c>
      <c r="AP2526" s="155">
        <f t="shared" si="291"/>
        <v>0.14999999999999997</v>
      </c>
      <c r="AQ2526" s="156">
        <f>AVERAGE(Table3[[#This Row],[ HEK293 +Selistat_R1 2]:[ HEK293 +Selistat_R4 5]])</f>
        <v>0.24249999999999999</v>
      </c>
      <c r="AR2526" s="153">
        <f t="shared" si="298"/>
        <v>-0.1</v>
      </c>
      <c r="AS2526" s="154">
        <f t="shared" si="298"/>
        <v>0.19</v>
      </c>
      <c r="AT2526" s="154">
        <f t="shared" si="298"/>
        <v>0.75</v>
      </c>
      <c r="AU2526" s="157">
        <f t="shared" si="292"/>
        <v>-0.21000000000000002</v>
      </c>
      <c r="AV2526" s="158">
        <f t="shared" si="299"/>
        <v>0.26999999999999996</v>
      </c>
      <c r="AW2526" s="154">
        <f t="shared" si="299"/>
        <v>0.21999999999999997</v>
      </c>
      <c r="AX2526" s="154">
        <f t="shared" si="299"/>
        <v>0.69000000000000006</v>
      </c>
      <c r="AY2526" s="155">
        <f t="shared" si="293"/>
        <v>0.13</v>
      </c>
    </row>
    <row r="2527" spans="1:51" x14ac:dyDescent="0.15">
      <c r="A2527" s="122" t="s">
        <v>2830</v>
      </c>
      <c r="B2527" s="122" t="s">
        <v>2831</v>
      </c>
      <c r="C2527" s="122" t="s">
        <v>2832</v>
      </c>
      <c r="E2527" s="122" t="s">
        <v>2833</v>
      </c>
      <c r="F2527" s="122" t="s">
        <v>2834</v>
      </c>
      <c r="G2527" s="122">
        <v>1</v>
      </c>
      <c r="H2527" s="166">
        <v>0.12811900000000001</v>
      </c>
      <c r="I2527" s="167">
        <v>0.47249999999999998</v>
      </c>
      <c r="J2527" s="168" t="str">
        <f t="shared" si="294"/>
        <v>FALSE</v>
      </c>
      <c r="K2527" s="169">
        <v>0.443994</v>
      </c>
      <c r="L2527" s="170">
        <f>-LOG10(Table3[[#This Row],[Student''s T-test p-value HEK293 +Selistat_HEK293 UT]])</f>
        <v>0.35262289876938491</v>
      </c>
      <c r="M2527" s="167">
        <v>0.21</v>
      </c>
      <c r="N2527" s="171" t="str">
        <f t="shared" si="295"/>
        <v>FALSE</v>
      </c>
      <c r="O2527" s="146">
        <v>0.36232999999999999</v>
      </c>
      <c r="P2527" s="147">
        <v>0.40749999999999997</v>
      </c>
      <c r="Q2527" s="171" t="str">
        <f t="shared" si="296"/>
        <v>FALSE</v>
      </c>
      <c r="R2527" s="122" t="s">
        <v>2835</v>
      </c>
      <c r="S2527" s="122" t="s">
        <v>11898</v>
      </c>
      <c r="T2527" s="122" t="s">
        <v>2837</v>
      </c>
      <c r="U2527" s="172" t="s">
        <v>2614</v>
      </c>
      <c r="V2527" s="122" t="s">
        <v>11899</v>
      </c>
      <c r="W2527" s="148">
        <v>-0.57999999999999996</v>
      </c>
      <c r="X2527" s="149">
        <v>0.35</v>
      </c>
      <c r="Y2527" s="149">
        <v>-0.28999999999999998</v>
      </c>
      <c r="Z2527" s="150">
        <v>-0.46</v>
      </c>
      <c r="AA2527" s="148">
        <v>-0.69</v>
      </c>
      <c r="AB2527" s="149">
        <v>-0.71</v>
      </c>
      <c r="AC2527" s="149">
        <v>-0.34</v>
      </c>
      <c r="AD2527" s="151">
        <v>-0.08</v>
      </c>
      <c r="AE2527" s="148">
        <v>-0.57999999999999996</v>
      </c>
      <c r="AF2527" s="149">
        <v>0.13</v>
      </c>
      <c r="AG2527" s="149">
        <v>0.76</v>
      </c>
      <c r="AH2527" s="151">
        <v>1.1000000000000001</v>
      </c>
      <c r="AI2527" s="152">
        <v>0.48</v>
      </c>
      <c r="AJ2527" s="149">
        <v>-0.33</v>
      </c>
      <c r="AK2527" s="149">
        <v>-0.11</v>
      </c>
      <c r="AL2527" s="150">
        <v>-0.26</v>
      </c>
      <c r="AM2527" s="153">
        <f t="shared" si="297"/>
        <v>0.10999999999999999</v>
      </c>
      <c r="AN2527" s="154">
        <f t="shared" si="297"/>
        <v>1.06</v>
      </c>
      <c r="AO2527" s="154">
        <f t="shared" si="297"/>
        <v>5.0000000000000044E-2</v>
      </c>
      <c r="AP2527" s="155">
        <f t="shared" si="291"/>
        <v>-0.38</v>
      </c>
      <c r="AQ2527" s="156">
        <f>AVERAGE(Table3[[#This Row],[ HEK293 +Selistat_R1 2]:[ HEK293 +Selistat_R4 5]])</f>
        <v>0.21</v>
      </c>
      <c r="AR2527" s="153">
        <f t="shared" si="298"/>
        <v>0.10999999999999999</v>
      </c>
      <c r="AS2527" s="154">
        <f t="shared" si="298"/>
        <v>0.84</v>
      </c>
      <c r="AT2527" s="154">
        <f t="shared" si="298"/>
        <v>1.1000000000000001</v>
      </c>
      <c r="AU2527" s="157">
        <f t="shared" si="292"/>
        <v>1.1800000000000002</v>
      </c>
      <c r="AV2527" s="158">
        <f t="shared" si="299"/>
        <v>1.17</v>
      </c>
      <c r="AW2527" s="154">
        <f t="shared" si="299"/>
        <v>0.37999999999999995</v>
      </c>
      <c r="AX2527" s="154">
        <f t="shared" si="299"/>
        <v>0.23000000000000004</v>
      </c>
      <c r="AY2527" s="155">
        <f t="shared" si="293"/>
        <v>-0.18</v>
      </c>
    </row>
    <row r="2528" spans="1:51" x14ac:dyDescent="0.15">
      <c r="E2528" s="122" t="s">
        <v>5859</v>
      </c>
      <c r="F2528" s="122" t="s">
        <v>5860</v>
      </c>
      <c r="G2528" s="122">
        <v>1</v>
      </c>
      <c r="H2528" s="166">
        <v>0.86992899999999995</v>
      </c>
      <c r="I2528" s="167">
        <v>2.8333299999999999E-2</v>
      </c>
      <c r="J2528" s="168" t="str">
        <f t="shared" si="294"/>
        <v>FALSE</v>
      </c>
      <c r="K2528" s="169">
        <v>0.44462099999999999</v>
      </c>
      <c r="L2528" s="170">
        <f>-LOG10(Table3[[#This Row],[Student''s T-test p-value HEK293 +Selistat_HEK293 UT]])</f>
        <v>0.35201002888683075</v>
      </c>
      <c r="M2528" s="167">
        <v>-0.14749999999999999</v>
      </c>
      <c r="N2528" s="171" t="str">
        <f t="shared" si="295"/>
        <v>FALSE</v>
      </c>
      <c r="O2528" s="146">
        <v>0.90874299999999997</v>
      </c>
      <c r="P2528" s="147">
        <v>-2.75E-2</v>
      </c>
      <c r="Q2528" s="171" t="str">
        <f t="shared" si="296"/>
        <v>FALSE</v>
      </c>
      <c r="R2528" s="122" t="s">
        <v>5861</v>
      </c>
      <c r="S2528" s="122" t="s">
        <v>11900</v>
      </c>
      <c r="T2528" s="122" t="s">
        <v>5863</v>
      </c>
      <c r="U2528" s="172" t="s">
        <v>5864</v>
      </c>
      <c r="V2528" s="122" t="s">
        <v>11901</v>
      </c>
      <c r="W2528" s="148">
        <v>-0.01</v>
      </c>
      <c r="X2528" s="149">
        <v>-0.37</v>
      </c>
      <c r="Y2528" s="149">
        <v>-0.48</v>
      </c>
      <c r="Z2528" s="150">
        <v>0.08</v>
      </c>
      <c r="AA2528" s="148">
        <v>0.09</v>
      </c>
      <c r="AB2528" s="149">
        <v>-0.39</v>
      </c>
      <c r="AC2528" s="149">
        <v>-0.02</v>
      </c>
      <c r="AD2528" s="151">
        <v>0.13</v>
      </c>
      <c r="AE2528" s="148">
        <v>7.0000000000000007E-2</v>
      </c>
      <c r="AF2528" s="149">
        <v>-0.32</v>
      </c>
      <c r="AG2528" s="149">
        <v>0.22</v>
      </c>
      <c r="AH2528" s="151">
        <v>0.25</v>
      </c>
      <c r="AI2528" s="152">
        <v>-0.11</v>
      </c>
      <c r="AJ2528" s="149">
        <v>-0.34</v>
      </c>
      <c r="AK2528" s="149">
        <v>0.28000000000000003</v>
      </c>
      <c r="AL2528" s="150">
        <v>0.5</v>
      </c>
      <c r="AM2528" s="153">
        <f t="shared" si="297"/>
        <v>-9.9999999999999992E-2</v>
      </c>
      <c r="AN2528" s="154">
        <f t="shared" si="297"/>
        <v>2.0000000000000018E-2</v>
      </c>
      <c r="AO2528" s="154">
        <f t="shared" si="297"/>
        <v>-0.45999999999999996</v>
      </c>
      <c r="AP2528" s="155">
        <f t="shared" si="291"/>
        <v>-0.05</v>
      </c>
      <c r="AQ2528" s="156">
        <f>AVERAGE(Table3[[#This Row],[ HEK293 +Selistat_R1 2]:[ HEK293 +Selistat_R4 5]])</f>
        <v>-0.14749999999999999</v>
      </c>
      <c r="AR2528" s="153">
        <f t="shared" si="298"/>
        <v>-1.999999999999999E-2</v>
      </c>
      <c r="AS2528" s="154">
        <f t="shared" si="298"/>
        <v>7.0000000000000007E-2</v>
      </c>
      <c r="AT2528" s="154">
        <f t="shared" si="298"/>
        <v>0.24</v>
      </c>
      <c r="AU2528" s="157">
        <f t="shared" si="292"/>
        <v>0.12</v>
      </c>
      <c r="AV2528" s="158">
        <f t="shared" si="299"/>
        <v>-0.2</v>
      </c>
      <c r="AW2528" s="154">
        <f t="shared" si="299"/>
        <v>4.9999999999999989E-2</v>
      </c>
      <c r="AX2528" s="154">
        <f t="shared" si="299"/>
        <v>0.30000000000000004</v>
      </c>
      <c r="AY2528" s="155">
        <f t="shared" si="293"/>
        <v>0.37</v>
      </c>
    </row>
    <row r="2529" spans="1:51" x14ac:dyDescent="0.15">
      <c r="A2529" s="122" t="s">
        <v>3170</v>
      </c>
      <c r="B2529" s="122" t="s">
        <v>3171</v>
      </c>
      <c r="C2529" s="122" t="s">
        <v>3172</v>
      </c>
      <c r="E2529" s="122" t="s">
        <v>3173</v>
      </c>
      <c r="F2529" s="122" t="s">
        <v>3174</v>
      </c>
      <c r="G2529" s="122">
        <v>1</v>
      </c>
      <c r="H2529" s="166">
        <v>0.68118199999999995</v>
      </c>
      <c r="I2529" s="167">
        <v>-0.160833</v>
      </c>
      <c r="J2529" s="168" t="str">
        <f t="shared" si="294"/>
        <v>FALSE</v>
      </c>
      <c r="K2529" s="169">
        <v>0.44513000000000003</v>
      </c>
      <c r="L2529" s="170">
        <f>-LOG10(Table3[[#This Row],[Student''s T-test p-value HEK293 +Selistat_HEK293 UT]])</f>
        <v>0.35151313500212966</v>
      </c>
      <c r="M2529" s="167">
        <v>-0.215</v>
      </c>
      <c r="N2529" s="171" t="str">
        <f t="shared" si="295"/>
        <v>FALSE</v>
      </c>
      <c r="O2529" s="146">
        <v>0.74744500000000003</v>
      </c>
      <c r="P2529" s="147">
        <v>-0.2225</v>
      </c>
      <c r="Q2529" s="171" t="str">
        <f t="shared" si="296"/>
        <v>FALSE</v>
      </c>
      <c r="R2529" s="122" t="s">
        <v>117</v>
      </c>
      <c r="S2529" s="122" t="s">
        <v>11902</v>
      </c>
      <c r="T2529" s="122" t="s">
        <v>119</v>
      </c>
      <c r="U2529" s="172" t="s">
        <v>2665</v>
      </c>
      <c r="V2529" s="122" t="s">
        <v>11903</v>
      </c>
      <c r="W2529" s="148">
        <v>-0.01</v>
      </c>
      <c r="X2529" s="149">
        <v>-0.03</v>
      </c>
      <c r="Y2529" s="149">
        <v>-0.6</v>
      </c>
      <c r="Z2529" s="150">
        <v>-0.27</v>
      </c>
      <c r="AA2529" s="148">
        <v>-0.15</v>
      </c>
      <c r="AB2529" s="149">
        <v>-0.34</v>
      </c>
      <c r="AC2529" s="149">
        <v>0.65</v>
      </c>
      <c r="AD2529" s="151">
        <v>-0.21</v>
      </c>
      <c r="AE2529" s="148">
        <v>0.22</v>
      </c>
      <c r="AF2529" s="149">
        <v>-0.06</v>
      </c>
      <c r="AG2529" s="149">
        <v>-1.64</v>
      </c>
      <c r="AH2529" s="151">
        <v>0.45</v>
      </c>
      <c r="AI2529" s="152">
        <v>1.25</v>
      </c>
      <c r="AJ2529" s="149">
        <v>-0.11</v>
      </c>
      <c r="AK2529" s="149">
        <v>-0.36</v>
      </c>
      <c r="AL2529" s="150">
        <v>-0.92</v>
      </c>
      <c r="AM2529" s="153">
        <f t="shared" si="297"/>
        <v>0.13999999999999999</v>
      </c>
      <c r="AN2529" s="154">
        <f t="shared" si="297"/>
        <v>0.31000000000000005</v>
      </c>
      <c r="AO2529" s="154">
        <f t="shared" si="297"/>
        <v>-1.25</v>
      </c>
      <c r="AP2529" s="155">
        <f t="shared" si="291"/>
        <v>-6.0000000000000026E-2</v>
      </c>
      <c r="AQ2529" s="156">
        <f>AVERAGE(Table3[[#This Row],[ HEK293 +Selistat_R1 2]:[ HEK293 +Selistat_R4 5]])</f>
        <v>-0.215</v>
      </c>
      <c r="AR2529" s="153">
        <f t="shared" si="298"/>
        <v>0.37</v>
      </c>
      <c r="AS2529" s="154">
        <f t="shared" si="298"/>
        <v>0.28000000000000003</v>
      </c>
      <c r="AT2529" s="154">
        <f t="shared" si="298"/>
        <v>-2.29</v>
      </c>
      <c r="AU2529" s="157">
        <f t="shared" si="292"/>
        <v>0.66</v>
      </c>
      <c r="AV2529" s="158">
        <f t="shared" si="299"/>
        <v>1.4</v>
      </c>
      <c r="AW2529" s="154">
        <f t="shared" si="299"/>
        <v>0.23000000000000004</v>
      </c>
      <c r="AX2529" s="154">
        <f t="shared" si="299"/>
        <v>-1.01</v>
      </c>
      <c r="AY2529" s="155">
        <f t="shared" si="293"/>
        <v>-0.71000000000000008</v>
      </c>
    </row>
    <row r="2530" spans="1:51" x14ac:dyDescent="0.15">
      <c r="A2530" s="122" t="s">
        <v>7810</v>
      </c>
      <c r="B2530" s="122" t="s">
        <v>7811</v>
      </c>
      <c r="C2530" s="122" t="s">
        <v>7812</v>
      </c>
      <c r="D2530" s="122" t="s">
        <v>7813</v>
      </c>
      <c r="E2530" s="122" t="s">
        <v>7814</v>
      </c>
      <c r="G2530" s="122">
        <v>2</v>
      </c>
      <c r="H2530" s="166">
        <v>0.74723899999999999</v>
      </c>
      <c r="I2530" s="167">
        <v>4.9166700000000001E-2</v>
      </c>
      <c r="J2530" s="168" t="str">
        <f t="shared" si="294"/>
        <v>FALSE</v>
      </c>
      <c r="K2530" s="169">
        <v>0.44520199999999999</v>
      </c>
      <c r="L2530" s="170">
        <f>-LOG10(Table3[[#This Row],[Student''s T-test p-value HEK293 +Selistat_HEK293 UT]])</f>
        <v>0.3514428933332574</v>
      </c>
      <c r="M2530" s="167">
        <v>-7.4999999999999997E-2</v>
      </c>
      <c r="N2530" s="171" t="str">
        <f t="shared" si="295"/>
        <v>FALSE</v>
      </c>
      <c r="O2530" s="146">
        <v>0.94630300000000001</v>
      </c>
      <c r="P2530" s="147">
        <v>1.7500000000000002E-2</v>
      </c>
      <c r="Q2530" s="171" t="str">
        <f t="shared" si="296"/>
        <v>FALSE</v>
      </c>
      <c r="R2530" s="122" t="s">
        <v>7815</v>
      </c>
      <c r="S2530" s="122" t="s">
        <v>7816</v>
      </c>
      <c r="T2530" s="122" t="s">
        <v>7817</v>
      </c>
      <c r="U2530" s="172" t="s">
        <v>7818</v>
      </c>
      <c r="V2530" s="122" t="s">
        <v>7819</v>
      </c>
      <c r="W2530" s="148">
        <v>-0.22</v>
      </c>
      <c r="X2530" s="149">
        <v>0.03</v>
      </c>
      <c r="Y2530" s="149">
        <v>-0.11</v>
      </c>
      <c r="Z2530" s="150">
        <v>-0.23</v>
      </c>
      <c r="AA2530" s="148">
        <v>-0.01</v>
      </c>
      <c r="AB2530" s="149">
        <v>0.05</v>
      </c>
      <c r="AC2530" s="149">
        <v>-0.26</v>
      </c>
      <c r="AD2530" s="151">
        <v>-0.01</v>
      </c>
      <c r="AE2530" s="148">
        <v>0.28999999999999998</v>
      </c>
      <c r="AF2530" s="149">
        <v>-0.15</v>
      </c>
      <c r="AG2530" s="149">
        <v>0.56999999999999995</v>
      </c>
      <c r="AH2530" s="151">
        <v>-0.46</v>
      </c>
      <c r="AI2530" s="152">
        <v>0.24</v>
      </c>
      <c r="AJ2530" s="149">
        <v>0.14000000000000001</v>
      </c>
      <c r="AK2530" s="149">
        <v>0.02</v>
      </c>
      <c r="AL2530" s="150">
        <v>-0.22</v>
      </c>
      <c r="AM2530" s="153">
        <f t="shared" si="297"/>
        <v>-0.21</v>
      </c>
      <c r="AN2530" s="154">
        <f t="shared" si="297"/>
        <v>-2.0000000000000004E-2</v>
      </c>
      <c r="AO2530" s="154">
        <f t="shared" si="297"/>
        <v>0.15000000000000002</v>
      </c>
      <c r="AP2530" s="155">
        <f t="shared" si="291"/>
        <v>-0.22</v>
      </c>
      <c r="AQ2530" s="156">
        <f>AVERAGE(Table3[[#This Row],[ HEK293 +Selistat_R1 2]:[ HEK293 +Selistat_R4 5]])</f>
        <v>-7.4999999999999983E-2</v>
      </c>
      <c r="AR2530" s="153">
        <f t="shared" si="298"/>
        <v>0.3</v>
      </c>
      <c r="AS2530" s="154">
        <f t="shared" si="298"/>
        <v>-0.2</v>
      </c>
      <c r="AT2530" s="154">
        <f t="shared" si="298"/>
        <v>0.83</v>
      </c>
      <c r="AU2530" s="157">
        <f t="shared" si="292"/>
        <v>-0.45</v>
      </c>
      <c r="AV2530" s="158">
        <f t="shared" si="299"/>
        <v>0.25</v>
      </c>
      <c r="AW2530" s="154">
        <f t="shared" si="299"/>
        <v>9.0000000000000011E-2</v>
      </c>
      <c r="AX2530" s="154">
        <f t="shared" si="299"/>
        <v>0.28000000000000003</v>
      </c>
      <c r="AY2530" s="155">
        <f t="shared" si="293"/>
        <v>-0.21</v>
      </c>
    </row>
    <row r="2531" spans="1:51" x14ac:dyDescent="0.15">
      <c r="A2531" s="122" t="s">
        <v>4205</v>
      </c>
      <c r="B2531" s="122" t="s">
        <v>4206</v>
      </c>
      <c r="C2531" s="122" t="s">
        <v>4207</v>
      </c>
      <c r="E2531" s="122" t="s">
        <v>4208</v>
      </c>
      <c r="F2531" s="122" t="s">
        <v>2856</v>
      </c>
      <c r="G2531" s="122">
        <v>4</v>
      </c>
      <c r="H2531" s="166">
        <v>2.0123200000000001E-2</v>
      </c>
      <c r="I2531" s="167">
        <v>-0.26083299999999998</v>
      </c>
      <c r="J2531" s="168" t="str">
        <f t="shared" si="294"/>
        <v>FALSE</v>
      </c>
      <c r="K2531" s="169">
        <v>0.44534899999999999</v>
      </c>
      <c r="L2531" s="170">
        <f>-LOG10(Table3[[#This Row],[Student''s T-test p-value HEK293 +Selistat_HEK293 UT]])</f>
        <v>0.35129951852503283</v>
      </c>
      <c r="M2531" s="167">
        <v>-8.2500000000000004E-2</v>
      </c>
      <c r="N2531" s="171" t="str">
        <f t="shared" si="295"/>
        <v>FALSE</v>
      </c>
      <c r="O2531" s="146">
        <v>0.63707899999999995</v>
      </c>
      <c r="P2531" s="147">
        <v>-4.4999999999999998E-2</v>
      </c>
      <c r="Q2531" s="171" t="str">
        <f t="shared" si="296"/>
        <v>FALSE</v>
      </c>
      <c r="R2531" s="122" t="s">
        <v>4209</v>
      </c>
      <c r="S2531" s="122" t="s">
        <v>11904</v>
      </c>
      <c r="T2531" s="122" t="s">
        <v>4211</v>
      </c>
      <c r="U2531" s="172" t="s">
        <v>2657</v>
      </c>
      <c r="V2531" s="122" t="s">
        <v>11905</v>
      </c>
      <c r="W2531" s="148">
        <v>-7.0000000000000007E-2</v>
      </c>
      <c r="X2531" s="149">
        <v>0.18</v>
      </c>
      <c r="Y2531" s="149">
        <v>0.2</v>
      </c>
      <c r="Z2531" s="150">
        <v>0.09</v>
      </c>
      <c r="AA2531" s="148">
        <v>7.0000000000000007E-2</v>
      </c>
      <c r="AB2531" s="149">
        <v>0.33</v>
      </c>
      <c r="AC2531" s="149">
        <v>0.02</v>
      </c>
      <c r="AD2531" s="151">
        <v>0.31</v>
      </c>
      <c r="AE2531" s="148">
        <v>-0.18</v>
      </c>
      <c r="AF2531" s="149">
        <v>0.02</v>
      </c>
      <c r="AG2531" s="149">
        <v>-0.28999999999999998</v>
      </c>
      <c r="AH2531" s="151">
        <v>-0.31</v>
      </c>
      <c r="AI2531" s="152">
        <v>-0.14000000000000001</v>
      </c>
      <c r="AJ2531" s="149">
        <v>-0.04</v>
      </c>
      <c r="AK2531" s="149">
        <v>-0.12</v>
      </c>
      <c r="AL2531" s="150">
        <v>-0.28000000000000003</v>
      </c>
      <c r="AM2531" s="153">
        <f t="shared" si="297"/>
        <v>-0.14000000000000001</v>
      </c>
      <c r="AN2531" s="154">
        <f t="shared" si="297"/>
        <v>-0.15000000000000002</v>
      </c>
      <c r="AO2531" s="154">
        <f t="shared" si="297"/>
        <v>0.18000000000000002</v>
      </c>
      <c r="AP2531" s="155">
        <f t="shared" si="291"/>
        <v>-0.22</v>
      </c>
      <c r="AQ2531" s="156">
        <f>AVERAGE(Table3[[#This Row],[ HEK293 +Selistat_R1 2]:[ HEK293 +Selistat_R4 5]])</f>
        <v>-8.2500000000000004E-2</v>
      </c>
      <c r="AR2531" s="153">
        <f t="shared" si="298"/>
        <v>-0.25</v>
      </c>
      <c r="AS2531" s="154">
        <f t="shared" si="298"/>
        <v>-0.31</v>
      </c>
      <c r="AT2531" s="154">
        <f t="shared" si="298"/>
        <v>-0.31</v>
      </c>
      <c r="AU2531" s="157">
        <f t="shared" si="292"/>
        <v>-0.62</v>
      </c>
      <c r="AV2531" s="158">
        <f t="shared" si="299"/>
        <v>-0.21000000000000002</v>
      </c>
      <c r="AW2531" s="154">
        <f t="shared" si="299"/>
        <v>-0.37</v>
      </c>
      <c r="AX2531" s="154">
        <f t="shared" si="299"/>
        <v>-0.13999999999999999</v>
      </c>
      <c r="AY2531" s="155">
        <f t="shared" si="293"/>
        <v>-0.59000000000000008</v>
      </c>
    </row>
    <row r="2532" spans="1:51" x14ac:dyDescent="0.15">
      <c r="A2532" s="122" t="s">
        <v>3485</v>
      </c>
      <c r="B2532" s="122" t="s">
        <v>3486</v>
      </c>
      <c r="C2532" s="122" t="s">
        <v>3487</v>
      </c>
      <c r="E2532" s="122" t="s">
        <v>3488</v>
      </c>
      <c r="G2532" s="122">
        <v>1</v>
      </c>
      <c r="H2532" s="166">
        <v>0.35984699999999997</v>
      </c>
      <c r="I2532" s="167">
        <v>0.104167</v>
      </c>
      <c r="J2532" s="168" t="str">
        <f t="shared" si="294"/>
        <v>FALSE</v>
      </c>
      <c r="K2532" s="169">
        <v>0.44557999999999998</v>
      </c>
      <c r="L2532" s="170">
        <f>-LOG10(Table3[[#This Row],[Student''s T-test p-value HEK293 +Selistat_HEK293 UT]])</f>
        <v>0.35107431084278717</v>
      </c>
      <c r="M2532" s="167">
        <v>-6.7500000000000004E-2</v>
      </c>
      <c r="N2532" s="171" t="str">
        <f t="shared" si="295"/>
        <v>FALSE</v>
      </c>
      <c r="O2532" s="146">
        <v>0.78950600000000004</v>
      </c>
      <c r="P2532" s="147">
        <v>0.04</v>
      </c>
      <c r="Q2532" s="171" t="str">
        <f t="shared" si="296"/>
        <v>FALSE</v>
      </c>
      <c r="R2532" s="122" t="s">
        <v>1111</v>
      </c>
      <c r="S2532" s="122" t="s">
        <v>11906</v>
      </c>
      <c r="T2532" s="122" t="s">
        <v>1113</v>
      </c>
      <c r="U2532" s="172" t="s">
        <v>3489</v>
      </c>
      <c r="V2532" s="122" t="s">
        <v>11907</v>
      </c>
      <c r="W2532" s="148">
        <v>-0.15</v>
      </c>
      <c r="X2532" s="149">
        <v>-0.37</v>
      </c>
      <c r="Y2532" s="149">
        <v>-0.09</v>
      </c>
      <c r="Z2532" s="150">
        <v>-0.02</v>
      </c>
      <c r="AA2532" s="148">
        <v>-0.09</v>
      </c>
      <c r="AB2532" s="149">
        <v>-0.02</v>
      </c>
      <c r="AC2532" s="149">
        <v>-7.0000000000000007E-2</v>
      </c>
      <c r="AD2532" s="151">
        <v>-0.18</v>
      </c>
      <c r="AE2532" s="148">
        <v>0.13</v>
      </c>
      <c r="AF2532" s="149">
        <v>0.09</v>
      </c>
      <c r="AG2532" s="149">
        <v>0.3</v>
      </c>
      <c r="AH2532" s="151">
        <v>-0.04</v>
      </c>
      <c r="AI2532" s="152">
        <v>0.08</v>
      </c>
      <c r="AJ2532" s="149">
        <v>0.05</v>
      </c>
      <c r="AK2532" s="149">
        <v>0.4</v>
      </c>
      <c r="AL2532" s="150">
        <v>-0.21</v>
      </c>
      <c r="AM2532" s="153">
        <f t="shared" si="297"/>
        <v>-0.06</v>
      </c>
      <c r="AN2532" s="154">
        <f t="shared" si="297"/>
        <v>-0.35</v>
      </c>
      <c r="AO2532" s="154">
        <f t="shared" si="297"/>
        <v>-1.999999999999999E-2</v>
      </c>
      <c r="AP2532" s="155">
        <f t="shared" si="291"/>
        <v>0.16</v>
      </c>
      <c r="AQ2532" s="156">
        <f>AVERAGE(Table3[[#This Row],[ HEK293 +Selistat_R1 2]:[ HEK293 +Selistat_R4 5]])</f>
        <v>-6.7499999999999977E-2</v>
      </c>
      <c r="AR2532" s="153">
        <f t="shared" si="298"/>
        <v>0.22</v>
      </c>
      <c r="AS2532" s="154">
        <f t="shared" si="298"/>
        <v>0.11</v>
      </c>
      <c r="AT2532" s="154">
        <f t="shared" si="298"/>
        <v>0.37</v>
      </c>
      <c r="AU2532" s="157">
        <f t="shared" si="292"/>
        <v>0.13999999999999999</v>
      </c>
      <c r="AV2532" s="158">
        <f t="shared" si="299"/>
        <v>0.16999999999999998</v>
      </c>
      <c r="AW2532" s="154">
        <f t="shared" si="299"/>
        <v>7.0000000000000007E-2</v>
      </c>
      <c r="AX2532" s="154">
        <f t="shared" si="299"/>
        <v>0.47000000000000003</v>
      </c>
      <c r="AY2532" s="155">
        <f t="shared" si="293"/>
        <v>-0.03</v>
      </c>
    </row>
    <row r="2533" spans="1:51" x14ac:dyDescent="0.15">
      <c r="A2533" s="122" t="s">
        <v>5845</v>
      </c>
      <c r="B2533" s="122" t="s">
        <v>5846</v>
      </c>
      <c r="C2533" s="122" t="s">
        <v>5847</v>
      </c>
      <c r="D2533" s="122" t="s">
        <v>3830</v>
      </c>
      <c r="E2533" s="122" t="s">
        <v>5848</v>
      </c>
      <c r="F2533" s="122" t="s">
        <v>5849</v>
      </c>
      <c r="G2533" s="122">
        <v>103</v>
      </c>
      <c r="H2533" s="166">
        <v>0.20358499999999999</v>
      </c>
      <c r="I2533" s="167">
        <v>-0.189167</v>
      </c>
      <c r="J2533" s="168" t="str">
        <f t="shared" si="294"/>
        <v>FALSE</v>
      </c>
      <c r="K2533" s="169">
        <v>0.44576300000000002</v>
      </c>
      <c r="L2533" s="170">
        <f>-LOG10(Table3[[#This Row],[Student''s T-test p-value HEK293 +Selistat_HEK293 UT]])</f>
        <v>0.35089598242980813</v>
      </c>
      <c r="M2533" s="167">
        <v>-0.17249999999999999</v>
      </c>
      <c r="N2533" s="171" t="str">
        <f t="shared" si="295"/>
        <v>FALSE</v>
      </c>
      <c r="O2533" s="146">
        <v>0.33176499999999998</v>
      </c>
      <c r="P2533" s="147">
        <v>-0.155</v>
      </c>
      <c r="Q2533" s="171" t="str">
        <f t="shared" si="296"/>
        <v>FALSE</v>
      </c>
      <c r="R2533" s="122" t="s">
        <v>935</v>
      </c>
      <c r="S2533" s="122" t="s">
        <v>11317</v>
      </c>
      <c r="T2533" s="122" t="s">
        <v>11318</v>
      </c>
      <c r="U2533" s="172" t="s">
        <v>8293</v>
      </c>
      <c r="V2533" s="122" t="s">
        <v>11319</v>
      </c>
      <c r="W2533" s="148">
        <v>0.38</v>
      </c>
      <c r="X2533" s="149">
        <v>-0.11</v>
      </c>
      <c r="Y2533" s="149">
        <v>-0.16</v>
      </c>
      <c r="Z2533" s="150">
        <v>-0.32</v>
      </c>
      <c r="AA2533" s="148">
        <v>0.36</v>
      </c>
      <c r="AB2533" s="149">
        <v>-0.21</v>
      </c>
      <c r="AC2533" s="149">
        <v>0.38</v>
      </c>
      <c r="AD2533" s="151">
        <v>-0.05</v>
      </c>
      <c r="AE2533" s="148">
        <v>-0.08</v>
      </c>
      <c r="AF2533" s="149">
        <v>-0.01</v>
      </c>
      <c r="AG2533" s="149">
        <v>-0.56000000000000005</v>
      </c>
      <c r="AH2533" s="151">
        <v>0.03</v>
      </c>
      <c r="AI2533" s="152">
        <v>-0.15</v>
      </c>
      <c r="AJ2533" s="149">
        <v>0.1</v>
      </c>
      <c r="AK2533" s="149">
        <v>0.03</v>
      </c>
      <c r="AL2533" s="150">
        <v>0.02</v>
      </c>
      <c r="AM2533" s="153">
        <f t="shared" si="297"/>
        <v>2.0000000000000018E-2</v>
      </c>
      <c r="AN2533" s="154">
        <f t="shared" si="297"/>
        <v>9.9999999999999992E-2</v>
      </c>
      <c r="AO2533" s="154">
        <f t="shared" si="297"/>
        <v>-0.54</v>
      </c>
      <c r="AP2533" s="155">
        <f t="shared" si="291"/>
        <v>-0.27</v>
      </c>
      <c r="AQ2533" s="156">
        <f>AVERAGE(Table3[[#This Row],[ HEK293 +Selistat_R1 2]:[ HEK293 +Selistat_R4 5]])</f>
        <v>-0.17250000000000001</v>
      </c>
      <c r="AR2533" s="153">
        <f t="shared" si="298"/>
        <v>-0.44</v>
      </c>
      <c r="AS2533" s="154">
        <f t="shared" si="298"/>
        <v>0.19999999999999998</v>
      </c>
      <c r="AT2533" s="154">
        <f t="shared" si="298"/>
        <v>-0.94000000000000006</v>
      </c>
      <c r="AU2533" s="157">
        <f t="shared" si="292"/>
        <v>0.08</v>
      </c>
      <c r="AV2533" s="158">
        <f t="shared" si="299"/>
        <v>-0.51</v>
      </c>
      <c r="AW2533" s="154">
        <f t="shared" si="299"/>
        <v>0.31</v>
      </c>
      <c r="AX2533" s="154">
        <f t="shared" si="299"/>
        <v>-0.35</v>
      </c>
      <c r="AY2533" s="155">
        <f t="shared" si="293"/>
        <v>7.0000000000000007E-2</v>
      </c>
    </row>
    <row r="2534" spans="1:51" x14ac:dyDescent="0.15">
      <c r="A2534" s="122" t="s">
        <v>3828</v>
      </c>
      <c r="B2534" s="122" t="s">
        <v>2968</v>
      </c>
      <c r="C2534" s="122" t="s">
        <v>11908</v>
      </c>
      <c r="D2534" s="122" t="s">
        <v>3830</v>
      </c>
      <c r="E2534" s="122" t="s">
        <v>3831</v>
      </c>
      <c r="G2534" s="122">
        <v>7</v>
      </c>
      <c r="H2534" s="166">
        <v>0.59823199999999999</v>
      </c>
      <c r="I2534" s="167">
        <v>0.155</v>
      </c>
      <c r="J2534" s="168" t="str">
        <f t="shared" si="294"/>
        <v>FALSE</v>
      </c>
      <c r="K2534" s="169">
        <v>0.44656000000000001</v>
      </c>
      <c r="L2534" s="170">
        <f>-LOG10(Table3[[#This Row],[Student''s T-test p-value HEK293 +Selistat_HEK293 UT]])</f>
        <v>0.35012018085544416</v>
      </c>
      <c r="M2534" s="167">
        <v>-0.29749999999999999</v>
      </c>
      <c r="N2534" s="171" t="str">
        <f t="shared" si="295"/>
        <v>FALSE</v>
      </c>
      <c r="O2534" s="146">
        <v>0.198766</v>
      </c>
      <c r="P2534" s="147">
        <v>-0.28749999999999998</v>
      </c>
      <c r="Q2534" s="171" t="str">
        <f t="shared" si="296"/>
        <v>FALSE</v>
      </c>
      <c r="R2534" s="122" t="s">
        <v>11909</v>
      </c>
      <c r="S2534" s="122" t="s">
        <v>11910</v>
      </c>
      <c r="T2534" s="122" t="s">
        <v>11911</v>
      </c>
      <c r="U2534" s="172" t="s">
        <v>3835</v>
      </c>
      <c r="V2534" s="122" t="s">
        <v>11912</v>
      </c>
      <c r="W2534" s="148">
        <v>-0.34</v>
      </c>
      <c r="X2534" s="149">
        <v>-0.89</v>
      </c>
      <c r="Y2534" s="149">
        <v>-0.72</v>
      </c>
      <c r="Z2534" s="150">
        <v>0.01</v>
      </c>
      <c r="AA2534" s="148">
        <v>-0.14000000000000001</v>
      </c>
      <c r="AB2534" s="149">
        <v>-1.03</v>
      </c>
      <c r="AC2534" s="149">
        <v>0.42</v>
      </c>
      <c r="AD2534" s="151">
        <v>0</v>
      </c>
      <c r="AE2534" s="148">
        <v>0.34</v>
      </c>
      <c r="AF2534" s="149">
        <v>-0.11</v>
      </c>
      <c r="AG2534" s="149">
        <v>-0.37</v>
      </c>
      <c r="AH2534" s="151">
        <v>0.34</v>
      </c>
      <c r="AI2534" s="152">
        <v>0.36</v>
      </c>
      <c r="AJ2534" s="149">
        <v>0.16</v>
      </c>
      <c r="AK2534" s="149">
        <v>0.24</v>
      </c>
      <c r="AL2534" s="150">
        <v>0.59</v>
      </c>
      <c r="AM2534" s="153">
        <f t="shared" si="297"/>
        <v>-0.2</v>
      </c>
      <c r="AN2534" s="154">
        <f t="shared" si="297"/>
        <v>0.14000000000000001</v>
      </c>
      <c r="AO2534" s="154">
        <f t="shared" si="297"/>
        <v>-1.1399999999999999</v>
      </c>
      <c r="AP2534" s="155">
        <f t="shared" si="291"/>
        <v>0.01</v>
      </c>
      <c r="AQ2534" s="156">
        <f>AVERAGE(Table3[[#This Row],[ HEK293 +Selistat_R1 2]:[ HEK293 +Selistat_R4 5]])</f>
        <v>-0.29749999999999999</v>
      </c>
      <c r="AR2534" s="153">
        <f t="shared" si="298"/>
        <v>0.48000000000000004</v>
      </c>
      <c r="AS2534" s="154">
        <f t="shared" si="298"/>
        <v>0.92</v>
      </c>
      <c r="AT2534" s="154">
        <f t="shared" si="298"/>
        <v>-0.79</v>
      </c>
      <c r="AU2534" s="157">
        <f t="shared" si="292"/>
        <v>0.34</v>
      </c>
      <c r="AV2534" s="158">
        <f t="shared" si="299"/>
        <v>0.5</v>
      </c>
      <c r="AW2534" s="154">
        <f t="shared" si="299"/>
        <v>1.19</v>
      </c>
      <c r="AX2534" s="154">
        <f t="shared" si="299"/>
        <v>-0.18</v>
      </c>
      <c r="AY2534" s="155">
        <f t="shared" si="293"/>
        <v>0.59</v>
      </c>
    </row>
    <row r="2535" spans="1:51" x14ac:dyDescent="0.15">
      <c r="A2535" s="122" t="s">
        <v>3224</v>
      </c>
      <c r="B2535" s="122" t="s">
        <v>3225</v>
      </c>
      <c r="C2535" s="122" t="s">
        <v>3226</v>
      </c>
      <c r="E2535" s="122" t="s">
        <v>3227</v>
      </c>
      <c r="F2535" s="122" t="s">
        <v>3228</v>
      </c>
      <c r="G2535" s="122">
        <v>1</v>
      </c>
      <c r="H2535" s="166">
        <v>0.67940699999999998</v>
      </c>
      <c r="I2535" s="167">
        <v>-9.4166700000000006E-2</v>
      </c>
      <c r="J2535" s="168" t="str">
        <f t="shared" si="294"/>
        <v>FALSE</v>
      </c>
      <c r="K2535" s="169">
        <v>0.44659700000000002</v>
      </c>
      <c r="L2535" s="170">
        <f>-LOG10(Table3[[#This Row],[Student''s T-test p-value HEK293 +Selistat_HEK293 UT]])</f>
        <v>0.35008419861303969</v>
      </c>
      <c r="M2535" s="167">
        <v>-0.2</v>
      </c>
      <c r="N2535" s="171" t="str">
        <f t="shared" si="295"/>
        <v>FALSE</v>
      </c>
      <c r="O2535" s="146">
        <v>0.116982</v>
      </c>
      <c r="P2535" s="147">
        <v>-0.48249999999999998</v>
      </c>
      <c r="Q2535" s="171" t="str">
        <f t="shared" si="296"/>
        <v>FALSE</v>
      </c>
      <c r="R2535" s="122" t="s">
        <v>1407</v>
      </c>
      <c r="S2535" s="122" t="s">
        <v>11295</v>
      </c>
      <c r="T2535" s="122" t="s">
        <v>1394</v>
      </c>
      <c r="U2535" s="172" t="s">
        <v>2674</v>
      </c>
      <c r="V2535" s="122" t="s">
        <v>8478</v>
      </c>
      <c r="W2535" s="148">
        <v>-0.43</v>
      </c>
      <c r="X2535" s="149">
        <v>-0.38</v>
      </c>
      <c r="Y2535" s="149">
        <v>-0.27</v>
      </c>
      <c r="Z2535" s="150">
        <v>0.39</v>
      </c>
      <c r="AA2535" s="148">
        <v>0.06</v>
      </c>
      <c r="AB2535" s="149">
        <v>-0.42</v>
      </c>
      <c r="AC2535" s="149">
        <v>0.26</v>
      </c>
      <c r="AD2535" s="151">
        <v>0.21</v>
      </c>
      <c r="AE2535" s="148">
        <v>0.04</v>
      </c>
      <c r="AF2535" s="149">
        <v>-0.56000000000000005</v>
      </c>
      <c r="AG2535" s="149">
        <v>-0.73</v>
      </c>
      <c r="AH2535" s="151">
        <v>0.23</v>
      </c>
      <c r="AI2535" s="152">
        <v>0.2</v>
      </c>
      <c r="AJ2535" s="149">
        <v>0.11</v>
      </c>
      <c r="AK2535" s="149">
        <v>0.01</v>
      </c>
      <c r="AL2535" s="150">
        <v>0.59</v>
      </c>
      <c r="AM2535" s="153">
        <f t="shared" si="297"/>
        <v>-0.49</v>
      </c>
      <c r="AN2535" s="154">
        <f t="shared" si="297"/>
        <v>3.999999999999998E-2</v>
      </c>
      <c r="AO2535" s="154">
        <f t="shared" si="297"/>
        <v>-0.53</v>
      </c>
      <c r="AP2535" s="155">
        <f t="shared" si="291"/>
        <v>0.18000000000000002</v>
      </c>
      <c r="AQ2535" s="156">
        <f>AVERAGE(Table3[[#This Row],[ HEK293 +Selistat_R1 2]:[ HEK293 +Selistat_R4 5]])</f>
        <v>-0.19999999999999998</v>
      </c>
      <c r="AR2535" s="153">
        <f t="shared" si="298"/>
        <v>-1.9999999999999997E-2</v>
      </c>
      <c r="AS2535" s="154">
        <f t="shared" si="298"/>
        <v>-0.14000000000000007</v>
      </c>
      <c r="AT2535" s="154">
        <f t="shared" si="298"/>
        <v>-0.99</v>
      </c>
      <c r="AU2535" s="157">
        <f t="shared" si="292"/>
        <v>2.0000000000000018E-2</v>
      </c>
      <c r="AV2535" s="158">
        <f t="shared" si="299"/>
        <v>0.14000000000000001</v>
      </c>
      <c r="AW2535" s="154">
        <f t="shared" si="299"/>
        <v>0.53</v>
      </c>
      <c r="AX2535" s="154">
        <f t="shared" si="299"/>
        <v>-0.25</v>
      </c>
      <c r="AY2535" s="155">
        <f t="shared" si="293"/>
        <v>0.38</v>
      </c>
    </row>
    <row r="2536" spans="1:51" x14ac:dyDescent="0.15">
      <c r="A2536" s="122" t="s">
        <v>11913</v>
      </c>
      <c r="B2536" s="122" t="s">
        <v>4478</v>
      </c>
      <c r="C2536" s="122" t="s">
        <v>11914</v>
      </c>
      <c r="E2536" s="122" t="s">
        <v>11915</v>
      </c>
      <c r="G2536" s="122">
        <v>1</v>
      </c>
      <c r="H2536" s="166">
        <v>0.89178999999999997</v>
      </c>
      <c r="I2536" s="167">
        <v>3.6666700000000003E-2</v>
      </c>
      <c r="J2536" s="168" t="str">
        <f t="shared" si="294"/>
        <v>FALSE</v>
      </c>
      <c r="K2536" s="169">
        <v>0.44660499999999997</v>
      </c>
      <c r="L2536" s="170">
        <f>-LOG10(Table3[[#This Row],[Student''s T-test p-value HEK293 +Selistat_HEK293 UT]])</f>
        <v>0.35007641906069814</v>
      </c>
      <c r="M2536" s="167">
        <v>-0.31</v>
      </c>
      <c r="N2536" s="171" t="str">
        <f t="shared" si="295"/>
        <v>FALSE</v>
      </c>
      <c r="O2536" s="146">
        <v>0.98089899999999997</v>
      </c>
      <c r="P2536" s="147">
        <v>-5.0000000000000001E-3</v>
      </c>
      <c r="Q2536" s="171" t="str">
        <f t="shared" si="296"/>
        <v>FALSE</v>
      </c>
      <c r="R2536" s="122" t="s">
        <v>11916</v>
      </c>
      <c r="S2536" s="122" t="s">
        <v>11917</v>
      </c>
      <c r="T2536" s="122" t="s">
        <v>11918</v>
      </c>
      <c r="U2536" s="172" t="s">
        <v>11919</v>
      </c>
      <c r="V2536" s="122" t="s">
        <v>11920</v>
      </c>
      <c r="W2536" s="148">
        <v>-0.32</v>
      </c>
      <c r="X2536" s="149">
        <v>-0.84</v>
      </c>
      <c r="Y2536" s="149">
        <v>-0.93</v>
      </c>
      <c r="Z2536" s="150">
        <v>0.5</v>
      </c>
      <c r="AA2536" s="148">
        <v>-0.19</v>
      </c>
      <c r="AB2536" s="149">
        <v>-0.59</v>
      </c>
      <c r="AC2536" s="149">
        <v>0.25</v>
      </c>
      <c r="AD2536" s="151">
        <v>0.18</v>
      </c>
      <c r="AE2536" s="148">
        <v>0.47</v>
      </c>
      <c r="AF2536" s="149">
        <v>-0.01</v>
      </c>
      <c r="AG2536" s="149">
        <v>-0.24</v>
      </c>
      <c r="AH2536" s="151">
        <v>0.26</v>
      </c>
      <c r="AI2536" s="152">
        <v>-0.01</v>
      </c>
      <c r="AJ2536" s="149">
        <v>-0.13</v>
      </c>
      <c r="AK2536" s="149">
        <v>0.19</v>
      </c>
      <c r="AL2536" s="150">
        <v>0.45</v>
      </c>
      <c r="AM2536" s="153">
        <f t="shared" si="297"/>
        <v>-0.13</v>
      </c>
      <c r="AN2536" s="154">
        <f t="shared" si="297"/>
        <v>-0.25</v>
      </c>
      <c r="AO2536" s="154">
        <f t="shared" si="297"/>
        <v>-1.1800000000000002</v>
      </c>
      <c r="AP2536" s="155">
        <f t="shared" si="291"/>
        <v>0.32</v>
      </c>
      <c r="AQ2536" s="156">
        <f>AVERAGE(Table3[[#This Row],[ HEK293 +Selistat_R1 2]:[ HEK293 +Selistat_R4 5]])</f>
        <v>-0.31</v>
      </c>
      <c r="AR2536" s="153">
        <f t="shared" si="298"/>
        <v>0.65999999999999992</v>
      </c>
      <c r="AS2536" s="154">
        <f t="shared" si="298"/>
        <v>0.57999999999999996</v>
      </c>
      <c r="AT2536" s="154">
        <f t="shared" si="298"/>
        <v>-0.49</v>
      </c>
      <c r="AU2536" s="157">
        <f t="shared" si="292"/>
        <v>8.0000000000000016E-2</v>
      </c>
      <c r="AV2536" s="158">
        <f t="shared" si="299"/>
        <v>0.18</v>
      </c>
      <c r="AW2536" s="154">
        <f t="shared" si="299"/>
        <v>0.45999999999999996</v>
      </c>
      <c r="AX2536" s="154">
        <f t="shared" si="299"/>
        <v>-0.06</v>
      </c>
      <c r="AY2536" s="155">
        <f t="shared" si="293"/>
        <v>0.27</v>
      </c>
    </row>
    <row r="2537" spans="1:51" x14ac:dyDescent="0.15">
      <c r="A2537" s="122" t="s">
        <v>2926</v>
      </c>
      <c r="B2537" s="122" t="s">
        <v>2927</v>
      </c>
      <c r="C2537" s="122" t="s">
        <v>2928</v>
      </c>
      <c r="E2537" s="122" t="s">
        <v>2929</v>
      </c>
      <c r="F2537" s="122" t="s">
        <v>2930</v>
      </c>
      <c r="G2537" s="122">
        <v>2</v>
      </c>
      <c r="H2537" s="166">
        <v>0.65886900000000004</v>
      </c>
      <c r="I2537" s="167">
        <v>-0.11666700000000001</v>
      </c>
      <c r="J2537" s="168" t="str">
        <f t="shared" si="294"/>
        <v>FALSE</v>
      </c>
      <c r="K2537" s="169">
        <v>0.44672800000000001</v>
      </c>
      <c r="L2537" s="170">
        <f>-LOG10(Table3[[#This Row],[Student''s T-test p-value HEK293 +Selistat_HEK293 UT]])</f>
        <v>0.34995682598261485</v>
      </c>
      <c r="M2537" s="167">
        <v>-0.28000000000000003</v>
      </c>
      <c r="N2537" s="171" t="str">
        <f t="shared" si="295"/>
        <v>FALSE</v>
      </c>
      <c r="O2537" s="146">
        <v>0.47090300000000002</v>
      </c>
      <c r="P2537" s="147">
        <v>-0.23499999999999999</v>
      </c>
      <c r="Q2537" s="171" t="str">
        <f t="shared" si="296"/>
        <v>FALSE</v>
      </c>
      <c r="R2537" s="122" t="s">
        <v>858</v>
      </c>
      <c r="S2537" s="122" t="s">
        <v>11321</v>
      </c>
      <c r="T2537" s="122" t="s">
        <v>860</v>
      </c>
      <c r="U2537" s="172" t="s">
        <v>2628</v>
      </c>
      <c r="V2537" s="122" t="s">
        <v>11322</v>
      </c>
      <c r="W2537" s="148">
        <v>-0.4</v>
      </c>
      <c r="X2537" s="149">
        <v>-0.63</v>
      </c>
      <c r="Y2537" s="149">
        <v>-0.31</v>
      </c>
      <c r="Z2537" s="150">
        <v>0.32</v>
      </c>
      <c r="AA2537" s="148">
        <v>-0.11</v>
      </c>
      <c r="AB2537" s="149">
        <v>-0.62</v>
      </c>
      <c r="AC2537" s="149">
        <v>0.72</v>
      </c>
      <c r="AD2537" s="151">
        <v>0.11</v>
      </c>
      <c r="AE2537" s="148">
        <v>0.39</v>
      </c>
      <c r="AF2537" s="149">
        <v>-0.43</v>
      </c>
      <c r="AG2537" s="149">
        <v>-0.52</v>
      </c>
      <c r="AH2537" s="151">
        <v>0.05</v>
      </c>
      <c r="AI2537" s="152">
        <v>0.43</v>
      </c>
      <c r="AJ2537" s="149">
        <v>-0.05</v>
      </c>
      <c r="AK2537" s="149">
        <v>-0.44</v>
      </c>
      <c r="AL2537" s="150">
        <v>0.49</v>
      </c>
      <c r="AM2537" s="153">
        <f t="shared" si="297"/>
        <v>-0.29000000000000004</v>
      </c>
      <c r="AN2537" s="154">
        <f t="shared" si="297"/>
        <v>-1.0000000000000009E-2</v>
      </c>
      <c r="AO2537" s="154">
        <f t="shared" si="297"/>
        <v>-1.03</v>
      </c>
      <c r="AP2537" s="155">
        <f t="shared" si="291"/>
        <v>0.21000000000000002</v>
      </c>
      <c r="AQ2537" s="156">
        <f>AVERAGE(Table3[[#This Row],[ HEK293 +Selistat_R1 2]:[ HEK293 +Selistat_R4 5]])</f>
        <v>-0.28000000000000003</v>
      </c>
      <c r="AR2537" s="153">
        <f t="shared" si="298"/>
        <v>0.5</v>
      </c>
      <c r="AS2537" s="154">
        <f t="shared" si="298"/>
        <v>0.19</v>
      </c>
      <c r="AT2537" s="154">
        <f t="shared" si="298"/>
        <v>-1.24</v>
      </c>
      <c r="AU2537" s="157">
        <f t="shared" si="292"/>
        <v>-0.06</v>
      </c>
      <c r="AV2537" s="158">
        <f t="shared" si="299"/>
        <v>0.54</v>
      </c>
      <c r="AW2537" s="154">
        <f t="shared" si="299"/>
        <v>0.56999999999999995</v>
      </c>
      <c r="AX2537" s="154">
        <f t="shared" si="299"/>
        <v>-1.1599999999999999</v>
      </c>
      <c r="AY2537" s="155">
        <f t="shared" si="293"/>
        <v>0.38</v>
      </c>
    </row>
    <row r="2538" spans="1:51" x14ac:dyDescent="0.15">
      <c r="A2538" s="122" t="s">
        <v>11742</v>
      </c>
      <c r="B2538" s="122" t="s">
        <v>11743</v>
      </c>
      <c r="C2538" s="122" t="s">
        <v>11744</v>
      </c>
      <c r="D2538" s="122" t="s">
        <v>2861</v>
      </c>
      <c r="E2538" s="122" t="s">
        <v>11745</v>
      </c>
      <c r="F2538" s="122" t="s">
        <v>11746</v>
      </c>
      <c r="G2538" s="122">
        <v>1</v>
      </c>
      <c r="H2538" s="166">
        <v>0.45957500000000001</v>
      </c>
      <c r="I2538" s="167">
        <v>0.14083300000000001</v>
      </c>
      <c r="J2538" s="168" t="str">
        <f t="shared" si="294"/>
        <v>FALSE</v>
      </c>
      <c r="K2538" s="169">
        <v>0.44739899999999999</v>
      </c>
      <c r="L2538" s="170">
        <f>-LOG10(Table3[[#This Row],[Student''s T-test p-value HEK293 +Selistat_HEK293 UT]])</f>
        <v>0.34930499094785417</v>
      </c>
      <c r="M2538" s="167">
        <v>-0.1525</v>
      </c>
      <c r="N2538" s="171" t="str">
        <f t="shared" si="295"/>
        <v>FALSE</v>
      </c>
      <c r="O2538" s="146">
        <v>0.635432</v>
      </c>
      <c r="P2538" s="147">
        <v>-0.1</v>
      </c>
      <c r="Q2538" s="171" t="str">
        <f t="shared" si="296"/>
        <v>FALSE</v>
      </c>
      <c r="R2538" s="122" t="s">
        <v>11747</v>
      </c>
      <c r="S2538" s="122" t="s">
        <v>11921</v>
      </c>
      <c r="T2538" s="122" t="s">
        <v>11749</v>
      </c>
      <c r="U2538" s="172" t="s">
        <v>11750</v>
      </c>
      <c r="V2538" s="122" t="s">
        <v>11922</v>
      </c>
      <c r="W2538" s="148">
        <v>-0.51</v>
      </c>
      <c r="X2538" s="149">
        <v>-0.21</v>
      </c>
      <c r="Y2538" s="149">
        <v>-0.28999999999999998</v>
      </c>
      <c r="Z2538" s="150">
        <v>-0.15</v>
      </c>
      <c r="AA2538" s="148">
        <v>-0.05</v>
      </c>
      <c r="AB2538" s="149">
        <v>0.04</v>
      </c>
      <c r="AC2538" s="149">
        <v>0.1</v>
      </c>
      <c r="AD2538" s="151">
        <v>-0.64</v>
      </c>
      <c r="AE2538" s="148">
        <v>0.46</v>
      </c>
      <c r="AF2538" s="149">
        <v>0.11</v>
      </c>
      <c r="AG2538" s="149">
        <v>-0.22</v>
      </c>
      <c r="AH2538" s="151">
        <v>0.05</v>
      </c>
      <c r="AI2538" s="152">
        <v>0.21</v>
      </c>
      <c r="AJ2538" s="149">
        <v>-0.11</v>
      </c>
      <c r="AK2538" s="149">
        <v>0.57999999999999996</v>
      </c>
      <c r="AL2538" s="150">
        <v>0.12</v>
      </c>
      <c r="AM2538" s="153">
        <f t="shared" si="297"/>
        <v>-0.46</v>
      </c>
      <c r="AN2538" s="154">
        <f t="shared" si="297"/>
        <v>-0.25</v>
      </c>
      <c r="AO2538" s="154">
        <f t="shared" si="297"/>
        <v>-0.39</v>
      </c>
      <c r="AP2538" s="155">
        <f t="shared" si="291"/>
        <v>0.49</v>
      </c>
      <c r="AQ2538" s="156">
        <f>AVERAGE(Table3[[#This Row],[ HEK293 +Selistat_R1 2]:[ HEK293 +Selistat_R4 5]])</f>
        <v>-0.15250000000000002</v>
      </c>
      <c r="AR2538" s="153">
        <f t="shared" si="298"/>
        <v>0.51</v>
      </c>
      <c r="AS2538" s="154">
        <f t="shared" si="298"/>
        <v>7.0000000000000007E-2</v>
      </c>
      <c r="AT2538" s="154">
        <f t="shared" si="298"/>
        <v>-0.32</v>
      </c>
      <c r="AU2538" s="157">
        <f t="shared" si="292"/>
        <v>0.69000000000000006</v>
      </c>
      <c r="AV2538" s="158">
        <f t="shared" si="299"/>
        <v>0.26</v>
      </c>
      <c r="AW2538" s="154">
        <f t="shared" si="299"/>
        <v>-0.15</v>
      </c>
      <c r="AX2538" s="154">
        <f t="shared" si="299"/>
        <v>0.48</v>
      </c>
      <c r="AY2538" s="155">
        <f t="shared" si="293"/>
        <v>0.76</v>
      </c>
    </row>
    <row r="2539" spans="1:51" x14ac:dyDescent="0.15">
      <c r="A2539" s="122" t="s">
        <v>3246</v>
      </c>
      <c r="B2539" s="122" t="s">
        <v>3247</v>
      </c>
      <c r="C2539" s="122" t="s">
        <v>3248</v>
      </c>
      <c r="D2539" s="122" t="s">
        <v>3249</v>
      </c>
      <c r="E2539" s="122" t="s">
        <v>3250</v>
      </c>
      <c r="F2539" s="122" t="s">
        <v>3251</v>
      </c>
      <c r="G2539" s="122">
        <v>2</v>
      </c>
      <c r="H2539" s="166">
        <v>0.52474500000000002</v>
      </c>
      <c r="I2539" s="167">
        <v>0.06</v>
      </c>
      <c r="J2539" s="168" t="str">
        <f t="shared" si="294"/>
        <v>FALSE</v>
      </c>
      <c r="K2539" s="169">
        <v>0.44774199999999997</v>
      </c>
      <c r="L2539" s="170">
        <f>-LOG10(Table3[[#This Row],[Student''s T-test p-value HEK293 +Selistat_HEK293 UT]])</f>
        <v>0.34897216513698548</v>
      </c>
      <c r="M2539" s="167">
        <v>0.1</v>
      </c>
      <c r="N2539" s="171" t="str">
        <f t="shared" si="295"/>
        <v>FALSE</v>
      </c>
      <c r="O2539" s="146">
        <v>0.218505</v>
      </c>
      <c r="P2539" s="147">
        <v>0.14000000000000001</v>
      </c>
      <c r="Q2539" s="171" t="str">
        <f t="shared" si="296"/>
        <v>FALSE</v>
      </c>
      <c r="R2539" s="122" t="s">
        <v>1303</v>
      </c>
      <c r="S2539" s="122" t="s">
        <v>11923</v>
      </c>
      <c r="T2539" s="122" t="s">
        <v>1305</v>
      </c>
      <c r="U2539" s="172" t="s">
        <v>2677</v>
      </c>
      <c r="V2539" s="122" t="s">
        <v>11924</v>
      </c>
      <c r="W2539" s="148">
        <v>-0.16</v>
      </c>
      <c r="X2539" s="149">
        <v>0.16</v>
      </c>
      <c r="Y2539" s="149">
        <v>0.22</v>
      </c>
      <c r="Z2539" s="150">
        <v>-0.03</v>
      </c>
      <c r="AA2539" s="148">
        <v>-7.0000000000000007E-2</v>
      </c>
      <c r="AB2539" s="149">
        <v>-0.11</v>
      </c>
      <c r="AC2539" s="149">
        <v>0.19</v>
      </c>
      <c r="AD2539" s="151">
        <v>-0.22</v>
      </c>
      <c r="AE2539" s="148">
        <v>-0.06</v>
      </c>
      <c r="AF2539" s="149">
        <v>0.2</v>
      </c>
      <c r="AG2539" s="149">
        <v>0.19</v>
      </c>
      <c r="AH2539" s="151">
        <v>-0.1</v>
      </c>
      <c r="AI2539" s="152">
        <v>0.04</v>
      </c>
      <c r="AJ2539" s="149">
        <v>-0.05</v>
      </c>
      <c r="AK2539" s="149">
        <v>-0.06</v>
      </c>
      <c r="AL2539" s="150">
        <v>-0.26</v>
      </c>
      <c r="AM2539" s="153">
        <f t="shared" si="297"/>
        <v>-0.09</v>
      </c>
      <c r="AN2539" s="154">
        <f t="shared" si="297"/>
        <v>0.27</v>
      </c>
      <c r="AO2539" s="154">
        <f t="shared" si="297"/>
        <v>0.03</v>
      </c>
      <c r="AP2539" s="155">
        <f t="shared" si="291"/>
        <v>0.19</v>
      </c>
      <c r="AQ2539" s="156">
        <f>AVERAGE(Table3[[#This Row],[ HEK293 +Selistat_R1 2]:[ HEK293 +Selistat_R4 5]])</f>
        <v>0.1</v>
      </c>
      <c r="AR2539" s="153">
        <f t="shared" si="298"/>
        <v>1.0000000000000009E-2</v>
      </c>
      <c r="AS2539" s="154">
        <f t="shared" si="298"/>
        <v>0.31</v>
      </c>
      <c r="AT2539" s="154">
        <f t="shared" si="298"/>
        <v>0</v>
      </c>
      <c r="AU2539" s="157">
        <f t="shared" si="292"/>
        <v>0.12</v>
      </c>
      <c r="AV2539" s="158">
        <f t="shared" si="299"/>
        <v>0.11000000000000001</v>
      </c>
      <c r="AW2539" s="154">
        <f t="shared" si="299"/>
        <v>0.06</v>
      </c>
      <c r="AX2539" s="154">
        <f t="shared" si="299"/>
        <v>-0.25</v>
      </c>
      <c r="AY2539" s="155">
        <f t="shared" si="293"/>
        <v>-4.0000000000000008E-2</v>
      </c>
    </row>
    <row r="2540" spans="1:51" x14ac:dyDescent="0.15">
      <c r="A2540" s="122" t="s">
        <v>9531</v>
      </c>
      <c r="B2540" s="122" t="s">
        <v>9017</v>
      </c>
      <c r="C2540" s="122" t="s">
        <v>11925</v>
      </c>
      <c r="D2540" s="122" t="s">
        <v>4043</v>
      </c>
      <c r="E2540" s="122" t="s">
        <v>11926</v>
      </c>
      <c r="F2540" s="122" t="s">
        <v>5367</v>
      </c>
      <c r="G2540" s="122">
        <v>2</v>
      </c>
      <c r="H2540" s="166">
        <v>0.56555100000000003</v>
      </c>
      <c r="I2540" s="167">
        <v>-0.10333299999999999</v>
      </c>
      <c r="J2540" s="168" t="str">
        <f t="shared" si="294"/>
        <v>FALSE</v>
      </c>
      <c r="K2540" s="169">
        <v>0.448127</v>
      </c>
      <c r="L2540" s="170">
        <f>-LOG10(Table3[[#This Row],[Student''s T-test p-value HEK293 +Selistat_HEK293 UT]])</f>
        <v>0.34859888871861161</v>
      </c>
      <c r="M2540" s="167">
        <v>-9.7500000000000003E-2</v>
      </c>
      <c r="N2540" s="171" t="str">
        <f t="shared" si="295"/>
        <v>FALSE</v>
      </c>
      <c r="O2540" s="146">
        <v>0.65168300000000001</v>
      </c>
      <c r="P2540" s="147">
        <v>0.14249999999999999</v>
      </c>
      <c r="Q2540" s="171" t="str">
        <f t="shared" si="296"/>
        <v>FALSE</v>
      </c>
      <c r="R2540" s="122" t="s">
        <v>1738</v>
      </c>
      <c r="S2540" s="122" t="s">
        <v>1739</v>
      </c>
      <c r="T2540" s="122" t="s">
        <v>1740</v>
      </c>
      <c r="U2540" s="172" t="s">
        <v>11927</v>
      </c>
      <c r="V2540" s="122" t="s">
        <v>11928</v>
      </c>
      <c r="W2540" s="148">
        <v>-0.34</v>
      </c>
      <c r="X2540" s="149">
        <v>-0.02</v>
      </c>
      <c r="Y2540" s="149">
        <v>0.1</v>
      </c>
      <c r="Z2540" s="150">
        <v>0.06</v>
      </c>
      <c r="AA2540" s="148">
        <v>-0.11</v>
      </c>
      <c r="AB2540" s="149">
        <v>0.19</v>
      </c>
      <c r="AC2540" s="149">
        <v>-0.01</v>
      </c>
      <c r="AD2540" s="151">
        <v>0.12</v>
      </c>
      <c r="AE2540" s="148">
        <v>0.19</v>
      </c>
      <c r="AF2540" s="149">
        <v>-0.3</v>
      </c>
      <c r="AG2540" s="149">
        <v>0.66</v>
      </c>
      <c r="AH2540" s="151">
        <v>-0.5</v>
      </c>
      <c r="AI2540" s="152">
        <v>0.27</v>
      </c>
      <c r="AJ2540" s="149">
        <v>-7.0000000000000007E-2</v>
      </c>
      <c r="AK2540" s="149">
        <v>-0.37</v>
      </c>
      <c r="AL2540" s="150">
        <v>-0.35</v>
      </c>
      <c r="AM2540" s="153">
        <f t="shared" si="297"/>
        <v>-0.23000000000000004</v>
      </c>
      <c r="AN2540" s="154">
        <f t="shared" si="297"/>
        <v>-0.21</v>
      </c>
      <c r="AO2540" s="154">
        <f t="shared" si="297"/>
        <v>0.11</v>
      </c>
      <c r="AP2540" s="155">
        <f t="shared" si="291"/>
        <v>-0.06</v>
      </c>
      <c r="AQ2540" s="156">
        <f>AVERAGE(Table3[[#This Row],[ HEK293 +Selistat_R1 2]:[ HEK293 +Selistat_R4 5]])</f>
        <v>-9.7500000000000017E-2</v>
      </c>
      <c r="AR2540" s="153">
        <f t="shared" si="298"/>
        <v>0.3</v>
      </c>
      <c r="AS2540" s="154">
        <f t="shared" si="298"/>
        <v>-0.49</v>
      </c>
      <c r="AT2540" s="154">
        <f t="shared" si="298"/>
        <v>0.67</v>
      </c>
      <c r="AU2540" s="157">
        <f t="shared" si="292"/>
        <v>-0.62</v>
      </c>
      <c r="AV2540" s="158">
        <f t="shared" si="299"/>
        <v>0.38</v>
      </c>
      <c r="AW2540" s="154">
        <f t="shared" si="299"/>
        <v>-0.26</v>
      </c>
      <c r="AX2540" s="154">
        <f t="shared" si="299"/>
        <v>-0.36</v>
      </c>
      <c r="AY2540" s="155">
        <f t="shared" si="293"/>
        <v>-0.47</v>
      </c>
    </row>
    <row r="2541" spans="1:51" x14ac:dyDescent="0.15">
      <c r="A2541" s="122" t="s">
        <v>11929</v>
      </c>
      <c r="B2541" s="122" t="s">
        <v>11930</v>
      </c>
      <c r="C2541" s="122" t="s">
        <v>11931</v>
      </c>
      <c r="D2541" s="122" t="s">
        <v>3666</v>
      </c>
      <c r="E2541" s="122" t="s">
        <v>11932</v>
      </c>
      <c r="F2541" s="122" t="s">
        <v>11933</v>
      </c>
      <c r="G2541" s="122">
        <v>1</v>
      </c>
      <c r="H2541" s="166">
        <v>0.93732000000000004</v>
      </c>
      <c r="I2541" s="167">
        <v>0.01</v>
      </c>
      <c r="J2541" s="168" t="str">
        <f t="shared" si="294"/>
        <v>FALSE</v>
      </c>
      <c r="K2541" s="169">
        <v>0.44816400000000001</v>
      </c>
      <c r="L2541" s="170">
        <f>-LOG10(Table3[[#This Row],[Student''s T-test p-value HEK293 +Selistat_HEK293 UT]])</f>
        <v>0.34856303229287589</v>
      </c>
      <c r="M2541" s="167">
        <v>-0.115</v>
      </c>
      <c r="N2541" s="171" t="str">
        <f t="shared" si="295"/>
        <v>FALSE</v>
      </c>
      <c r="O2541" s="146">
        <v>0.72308700000000004</v>
      </c>
      <c r="P2541" s="147">
        <v>0.06</v>
      </c>
      <c r="Q2541" s="171" t="str">
        <f t="shared" si="296"/>
        <v>FALSE</v>
      </c>
      <c r="R2541" s="122" t="s">
        <v>11934</v>
      </c>
      <c r="S2541" s="122" t="s">
        <v>11935</v>
      </c>
      <c r="T2541" s="122" t="s">
        <v>11936</v>
      </c>
      <c r="U2541" s="172" t="s">
        <v>11937</v>
      </c>
      <c r="V2541" s="122" t="s">
        <v>11938</v>
      </c>
      <c r="W2541" s="148">
        <v>-0.28000000000000003</v>
      </c>
      <c r="X2541" s="149">
        <v>-7.0000000000000007E-2</v>
      </c>
      <c r="Y2541" s="149">
        <v>0.14000000000000001</v>
      </c>
      <c r="Z2541" s="150">
        <v>-0.33</v>
      </c>
      <c r="AA2541" s="148">
        <v>-0.06</v>
      </c>
      <c r="AB2541" s="149">
        <v>0.19</v>
      </c>
      <c r="AC2541" s="149">
        <v>0.04</v>
      </c>
      <c r="AD2541" s="151">
        <v>-0.25</v>
      </c>
      <c r="AE2541" s="148">
        <v>0.33</v>
      </c>
      <c r="AF2541" s="149">
        <v>0.16</v>
      </c>
      <c r="AG2541" s="149">
        <v>0.12</v>
      </c>
      <c r="AH2541" s="151">
        <v>-0.28000000000000003</v>
      </c>
      <c r="AI2541" s="152">
        <v>0.06</v>
      </c>
      <c r="AJ2541" s="149">
        <v>0.21</v>
      </c>
      <c r="AK2541" s="149">
        <v>7.0000000000000007E-2</v>
      </c>
      <c r="AL2541" s="150">
        <v>-0.25</v>
      </c>
      <c r="AM2541" s="153">
        <f t="shared" si="297"/>
        <v>-0.22000000000000003</v>
      </c>
      <c r="AN2541" s="154">
        <f t="shared" si="297"/>
        <v>-0.26</v>
      </c>
      <c r="AO2541" s="154">
        <f t="shared" si="297"/>
        <v>0.1</v>
      </c>
      <c r="AP2541" s="155">
        <f t="shared" si="291"/>
        <v>-8.0000000000000016E-2</v>
      </c>
      <c r="AQ2541" s="156">
        <f>AVERAGE(Table3[[#This Row],[ HEK293 +Selistat_R1 2]:[ HEK293 +Selistat_R4 5]])</f>
        <v>-0.115</v>
      </c>
      <c r="AR2541" s="153">
        <f t="shared" si="298"/>
        <v>0.39</v>
      </c>
      <c r="AS2541" s="154">
        <f t="shared" si="298"/>
        <v>-0.03</v>
      </c>
      <c r="AT2541" s="154">
        <f t="shared" si="298"/>
        <v>7.9999999999999988E-2</v>
      </c>
      <c r="AU2541" s="157">
        <f t="shared" si="292"/>
        <v>-3.0000000000000027E-2</v>
      </c>
      <c r="AV2541" s="158">
        <f t="shared" si="299"/>
        <v>0.12</v>
      </c>
      <c r="AW2541" s="154">
        <f t="shared" si="299"/>
        <v>1.999999999999999E-2</v>
      </c>
      <c r="AX2541" s="154">
        <f t="shared" si="299"/>
        <v>3.0000000000000006E-2</v>
      </c>
      <c r="AY2541" s="155">
        <f t="shared" si="293"/>
        <v>0</v>
      </c>
    </row>
    <row r="2542" spans="1:51" x14ac:dyDescent="0.15">
      <c r="A2542" s="122" t="s">
        <v>4438</v>
      </c>
      <c r="B2542" s="122" t="s">
        <v>3225</v>
      </c>
      <c r="C2542" s="122" t="s">
        <v>4439</v>
      </c>
      <c r="E2542" s="122" t="s">
        <v>4440</v>
      </c>
      <c r="G2542" s="122">
        <v>1</v>
      </c>
      <c r="H2542" s="166">
        <v>0.88532299999999997</v>
      </c>
      <c r="I2542" s="167">
        <v>1.83333E-2</v>
      </c>
      <c r="J2542" s="168" t="str">
        <f t="shared" si="294"/>
        <v>FALSE</v>
      </c>
      <c r="K2542" s="169">
        <v>0.44854699999999997</v>
      </c>
      <c r="L2542" s="170">
        <f>-LOG10(Table3[[#This Row],[Student''s T-test p-value HEK293 +Selistat_HEK293 UT]])</f>
        <v>0.34819204365398626</v>
      </c>
      <c r="M2542" s="167">
        <v>-8.5000000000000006E-2</v>
      </c>
      <c r="N2542" s="171" t="str">
        <f t="shared" si="295"/>
        <v>FALSE</v>
      </c>
      <c r="O2542" s="146">
        <v>0.98041800000000001</v>
      </c>
      <c r="P2542" s="147">
        <v>-5.0000000000000001E-3</v>
      </c>
      <c r="Q2542" s="171" t="str">
        <f t="shared" si="296"/>
        <v>FALSE</v>
      </c>
      <c r="R2542" s="122" t="s">
        <v>4441</v>
      </c>
      <c r="S2542" s="122" t="s">
        <v>11939</v>
      </c>
      <c r="T2542" s="122" t="s">
        <v>4443</v>
      </c>
      <c r="U2542" s="172" t="s">
        <v>4444</v>
      </c>
      <c r="V2542" s="122" t="s">
        <v>6666</v>
      </c>
      <c r="W2542" s="148">
        <v>-0.03</v>
      </c>
      <c r="X2542" s="149">
        <v>-0.1</v>
      </c>
      <c r="Y2542" s="149">
        <v>0</v>
      </c>
      <c r="Z2542" s="150">
        <v>-0.32</v>
      </c>
      <c r="AA2542" s="148">
        <v>0.13</v>
      </c>
      <c r="AB2542" s="149">
        <v>7.0000000000000007E-2</v>
      </c>
      <c r="AC2542" s="149">
        <v>-0.12</v>
      </c>
      <c r="AD2542" s="151">
        <v>-0.19</v>
      </c>
      <c r="AE2542" s="148">
        <v>0.27</v>
      </c>
      <c r="AF2542" s="149">
        <v>0.15</v>
      </c>
      <c r="AG2542" s="149">
        <v>0.14000000000000001</v>
      </c>
      <c r="AH2542" s="151">
        <v>-0.4</v>
      </c>
      <c r="AI2542" s="152">
        <v>0.01</v>
      </c>
      <c r="AJ2542" s="149">
        <v>0.4</v>
      </c>
      <c r="AK2542" s="149">
        <v>-0.04</v>
      </c>
      <c r="AL2542" s="150">
        <v>-0.19</v>
      </c>
      <c r="AM2542" s="153">
        <f t="shared" si="297"/>
        <v>-0.16</v>
      </c>
      <c r="AN2542" s="154">
        <f t="shared" si="297"/>
        <v>-0.17</v>
      </c>
      <c r="AO2542" s="154">
        <f t="shared" si="297"/>
        <v>0.12</v>
      </c>
      <c r="AP2542" s="155">
        <f t="shared" si="291"/>
        <v>-0.13</v>
      </c>
      <c r="AQ2542" s="156">
        <f>AVERAGE(Table3[[#This Row],[ HEK293 +Selistat_R1 2]:[ HEK293 +Selistat_R4 5]])</f>
        <v>-8.5000000000000006E-2</v>
      </c>
      <c r="AR2542" s="153">
        <f t="shared" si="298"/>
        <v>0.14000000000000001</v>
      </c>
      <c r="AS2542" s="154">
        <f t="shared" si="298"/>
        <v>7.9999999999999988E-2</v>
      </c>
      <c r="AT2542" s="154">
        <f t="shared" si="298"/>
        <v>0.26</v>
      </c>
      <c r="AU2542" s="157">
        <f t="shared" si="292"/>
        <v>-0.21000000000000002</v>
      </c>
      <c r="AV2542" s="158">
        <f t="shared" si="299"/>
        <v>-0.12000000000000001</v>
      </c>
      <c r="AW2542" s="154">
        <f t="shared" si="299"/>
        <v>0.33</v>
      </c>
      <c r="AX2542" s="154">
        <f t="shared" si="299"/>
        <v>7.9999999999999988E-2</v>
      </c>
      <c r="AY2542" s="155">
        <f t="shared" si="293"/>
        <v>0</v>
      </c>
    </row>
    <row r="2543" spans="1:51" x14ac:dyDescent="0.15">
      <c r="A2543" s="122" t="s">
        <v>5845</v>
      </c>
      <c r="B2543" s="122" t="s">
        <v>5846</v>
      </c>
      <c r="C2543" s="122" t="s">
        <v>5847</v>
      </c>
      <c r="D2543" s="122" t="s">
        <v>3830</v>
      </c>
      <c r="E2543" s="122" t="s">
        <v>5848</v>
      </c>
      <c r="F2543" s="122" t="s">
        <v>5849</v>
      </c>
      <c r="G2543" s="122">
        <v>4</v>
      </c>
      <c r="H2543" s="166">
        <v>0.139878</v>
      </c>
      <c r="I2543" s="167">
        <v>-0.17499999999999999</v>
      </c>
      <c r="J2543" s="168" t="str">
        <f t="shared" si="294"/>
        <v>FALSE</v>
      </c>
      <c r="K2543" s="169">
        <v>0.44857900000000001</v>
      </c>
      <c r="L2543" s="170">
        <f>-LOG10(Table3[[#This Row],[Student''s T-test p-value HEK293 +Selistat_HEK293 UT]])</f>
        <v>0.34816106155464505</v>
      </c>
      <c r="M2543" s="167">
        <v>-0.1125</v>
      </c>
      <c r="N2543" s="171" t="str">
        <f t="shared" si="295"/>
        <v>FALSE</v>
      </c>
      <c r="O2543" s="146">
        <v>0.88556999999999997</v>
      </c>
      <c r="P2543" s="147">
        <v>-2.2499999999999999E-2</v>
      </c>
      <c r="Q2543" s="171" t="str">
        <f t="shared" si="296"/>
        <v>FALSE</v>
      </c>
      <c r="R2543" s="122" t="s">
        <v>935</v>
      </c>
      <c r="S2543" s="122" t="s">
        <v>6190</v>
      </c>
      <c r="T2543" s="122" t="s">
        <v>929</v>
      </c>
      <c r="U2543" s="172" t="s">
        <v>6191</v>
      </c>
      <c r="V2543" s="122" t="s">
        <v>7317</v>
      </c>
      <c r="W2543" s="148">
        <v>-0.34</v>
      </c>
      <c r="X2543" s="149">
        <v>0.15</v>
      </c>
      <c r="Y2543" s="149">
        <v>7.0000000000000007E-2</v>
      </c>
      <c r="Z2543" s="150">
        <v>0.14000000000000001</v>
      </c>
      <c r="AA2543" s="148">
        <v>-7.0000000000000007E-2</v>
      </c>
      <c r="AB2543" s="149">
        <v>0.06</v>
      </c>
      <c r="AC2543" s="149">
        <v>0.25</v>
      </c>
      <c r="AD2543" s="151">
        <v>0.23</v>
      </c>
      <c r="AE2543" s="148">
        <v>-0.12</v>
      </c>
      <c r="AF2543" s="149">
        <v>-0.22</v>
      </c>
      <c r="AG2543" s="149">
        <v>-0.31</v>
      </c>
      <c r="AH2543" s="151">
        <v>0.25</v>
      </c>
      <c r="AI2543" s="152">
        <v>-0.08</v>
      </c>
      <c r="AJ2543" s="149">
        <v>-0.15</v>
      </c>
      <c r="AK2543" s="149">
        <v>-0.24</v>
      </c>
      <c r="AL2543" s="150">
        <v>0.16</v>
      </c>
      <c r="AM2543" s="153">
        <f t="shared" si="297"/>
        <v>-0.27</v>
      </c>
      <c r="AN2543" s="154">
        <f t="shared" si="297"/>
        <v>0.09</v>
      </c>
      <c r="AO2543" s="154">
        <f t="shared" si="297"/>
        <v>-0.18</v>
      </c>
      <c r="AP2543" s="155">
        <f t="shared" si="291"/>
        <v>-0.09</v>
      </c>
      <c r="AQ2543" s="156">
        <f>AVERAGE(Table3[[#This Row],[ HEK293 +Selistat_R1 2]:[ HEK293 +Selistat_R4 5]])</f>
        <v>-0.11249999999999999</v>
      </c>
      <c r="AR2543" s="153">
        <f t="shared" si="298"/>
        <v>-4.9999999999999989E-2</v>
      </c>
      <c r="AS2543" s="154">
        <f t="shared" si="298"/>
        <v>-0.28000000000000003</v>
      </c>
      <c r="AT2543" s="154">
        <f t="shared" si="298"/>
        <v>-0.56000000000000005</v>
      </c>
      <c r="AU2543" s="157">
        <f t="shared" si="292"/>
        <v>1.999999999999999E-2</v>
      </c>
      <c r="AV2543" s="158">
        <f t="shared" si="299"/>
        <v>-9.999999999999995E-3</v>
      </c>
      <c r="AW2543" s="154">
        <f t="shared" si="299"/>
        <v>-0.21</v>
      </c>
      <c r="AX2543" s="154">
        <f t="shared" si="299"/>
        <v>-0.49</v>
      </c>
      <c r="AY2543" s="155">
        <f t="shared" si="293"/>
        <v>-7.0000000000000007E-2</v>
      </c>
    </row>
    <row r="2544" spans="1:51" x14ac:dyDescent="0.15">
      <c r="A2544" s="122" t="s">
        <v>6468</v>
      </c>
      <c r="B2544" s="122" t="s">
        <v>4214</v>
      </c>
      <c r="C2544" s="122" t="s">
        <v>6469</v>
      </c>
      <c r="E2544" s="122" t="s">
        <v>6470</v>
      </c>
      <c r="G2544" s="122">
        <v>1</v>
      </c>
      <c r="H2544" s="166">
        <v>0.22321199999999999</v>
      </c>
      <c r="I2544" s="167">
        <v>0.23833299999999999</v>
      </c>
      <c r="J2544" s="168" t="str">
        <f t="shared" si="294"/>
        <v>FALSE</v>
      </c>
      <c r="K2544" s="169">
        <v>0.44858999999999999</v>
      </c>
      <c r="L2544" s="170">
        <f>-LOG10(Table3[[#This Row],[Student''s T-test p-value HEK293 +Selistat_HEK293 UT]])</f>
        <v>0.34815041196844404</v>
      </c>
      <c r="M2544" s="167">
        <v>7.4999999999999997E-2</v>
      </c>
      <c r="N2544" s="171" t="str">
        <f t="shared" si="295"/>
        <v>FALSE</v>
      </c>
      <c r="O2544" s="146">
        <v>0.51707199999999998</v>
      </c>
      <c r="P2544" s="147">
        <v>0.21</v>
      </c>
      <c r="Q2544" s="171" t="str">
        <f t="shared" si="296"/>
        <v>FALSE</v>
      </c>
      <c r="R2544" s="122" t="s">
        <v>6471</v>
      </c>
      <c r="S2544" s="122" t="s">
        <v>11940</v>
      </c>
      <c r="T2544" s="122" t="s">
        <v>6473</v>
      </c>
      <c r="U2544" s="172" t="s">
        <v>6474</v>
      </c>
      <c r="V2544" s="122" t="s">
        <v>11941</v>
      </c>
      <c r="W2544" s="148">
        <v>-0.25</v>
      </c>
      <c r="X2544" s="149">
        <v>-7.0000000000000007E-2</v>
      </c>
      <c r="Y2544" s="149">
        <v>0.06</v>
      </c>
      <c r="Z2544" s="150">
        <v>-0.33</v>
      </c>
      <c r="AA2544" s="148">
        <v>-0.22</v>
      </c>
      <c r="AB2544" s="149">
        <v>-0.23</v>
      </c>
      <c r="AC2544" s="149">
        <v>-0.15</v>
      </c>
      <c r="AD2544" s="151">
        <v>-0.28999999999999998</v>
      </c>
      <c r="AE2544" s="148">
        <v>-0.02</v>
      </c>
      <c r="AF2544" s="149">
        <v>-0.09</v>
      </c>
      <c r="AG2544" s="149">
        <v>1.1100000000000001</v>
      </c>
      <c r="AH2544" s="151">
        <v>-0.19</v>
      </c>
      <c r="AI2544" s="152">
        <v>-0.04</v>
      </c>
      <c r="AJ2544" s="149">
        <v>-0.01</v>
      </c>
      <c r="AK2544" s="149">
        <v>0.05</v>
      </c>
      <c r="AL2544" s="150">
        <v>-0.03</v>
      </c>
      <c r="AM2544" s="153">
        <f t="shared" si="297"/>
        <v>-0.03</v>
      </c>
      <c r="AN2544" s="154">
        <f t="shared" si="297"/>
        <v>0.16</v>
      </c>
      <c r="AO2544" s="154">
        <f t="shared" si="297"/>
        <v>0.21</v>
      </c>
      <c r="AP2544" s="155">
        <f t="shared" si="291"/>
        <v>-4.0000000000000036E-2</v>
      </c>
      <c r="AQ2544" s="156">
        <f>AVERAGE(Table3[[#This Row],[ HEK293 +Selistat_R1 2]:[ HEK293 +Selistat_R4 5]])</f>
        <v>7.4999999999999983E-2</v>
      </c>
      <c r="AR2544" s="153">
        <f t="shared" si="298"/>
        <v>0.2</v>
      </c>
      <c r="AS2544" s="154">
        <f t="shared" si="298"/>
        <v>0.14000000000000001</v>
      </c>
      <c r="AT2544" s="154">
        <f t="shared" si="298"/>
        <v>1.26</v>
      </c>
      <c r="AU2544" s="157">
        <f t="shared" si="292"/>
        <v>9.9999999999999978E-2</v>
      </c>
      <c r="AV2544" s="158">
        <f t="shared" si="299"/>
        <v>0.18</v>
      </c>
      <c r="AW2544" s="154">
        <f t="shared" si="299"/>
        <v>0.22</v>
      </c>
      <c r="AX2544" s="154">
        <f t="shared" si="299"/>
        <v>0.2</v>
      </c>
      <c r="AY2544" s="155">
        <f t="shared" si="293"/>
        <v>0.26</v>
      </c>
    </row>
    <row r="2545" spans="1:51" x14ac:dyDescent="0.15">
      <c r="A2545" s="122" t="s">
        <v>3246</v>
      </c>
      <c r="B2545" s="122" t="s">
        <v>3247</v>
      </c>
      <c r="C2545" s="122" t="s">
        <v>3248</v>
      </c>
      <c r="D2545" s="122" t="s">
        <v>3249</v>
      </c>
      <c r="E2545" s="122" t="s">
        <v>3250</v>
      </c>
      <c r="F2545" s="122" t="s">
        <v>3251</v>
      </c>
      <c r="G2545" s="122">
        <v>1</v>
      </c>
      <c r="H2545" s="166">
        <v>0.27026</v>
      </c>
      <c r="I2545" s="167">
        <v>0.19916700000000001</v>
      </c>
      <c r="J2545" s="168" t="str">
        <f t="shared" si="294"/>
        <v>FALSE</v>
      </c>
      <c r="K2545" s="169">
        <v>0.44860299999999997</v>
      </c>
      <c r="L2545" s="170">
        <f>-LOG10(Table3[[#This Row],[Student''s T-test p-value HEK293 +Selistat_HEK293 UT]])</f>
        <v>0.34813782643051605</v>
      </c>
      <c r="M2545" s="167">
        <v>-0.13750000000000001</v>
      </c>
      <c r="N2545" s="171" t="str">
        <f t="shared" si="295"/>
        <v>FALSE</v>
      </c>
      <c r="O2545" s="146">
        <v>0.97288399999999997</v>
      </c>
      <c r="P2545" s="147">
        <v>-5.0000000000000001E-3</v>
      </c>
      <c r="Q2545" s="171" t="str">
        <f t="shared" si="296"/>
        <v>FALSE</v>
      </c>
      <c r="R2545" s="122" t="s">
        <v>1303</v>
      </c>
      <c r="S2545" s="122" t="s">
        <v>11942</v>
      </c>
      <c r="T2545" s="122" t="s">
        <v>1305</v>
      </c>
      <c r="U2545" s="172" t="s">
        <v>2677</v>
      </c>
      <c r="V2545" s="122" t="s">
        <v>11943</v>
      </c>
      <c r="W2545" s="148">
        <v>-0.49</v>
      </c>
      <c r="X2545" s="149">
        <v>-0.56000000000000005</v>
      </c>
      <c r="Y2545" s="149">
        <v>-0.19</v>
      </c>
      <c r="Z2545" s="150">
        <v>-0.02</v>
      </c>
      <c r="AA2545" s="148">
        <v>-0.18</v>
      </c>
      <c r="AB2545" s="149">
        <v>-0.2</v>
      </c>
      <c r="AC2545" s="149">
        <v>0.11</v>
      </c>
      <c r="AD2545" s="151">
        <v>-0.44</v>
      </c>
      <c r="AE2545" s="148">
        <v>0.44</v>
      </c>
      <c r="AF2545" s="149">
        <v>7.0000000000000007E-2</v>
      </c>
      <c r="AG2545" s="149">
        <v>0.02</v>
      </c>
      <c r="AH2545" s="151">
        <v>0.22</v>
      </c>
      <c r="AI2545" s="152">
        <v>0.1</v>
      </c>
      <c r="AJ2545" s="149">
        <v>-0.01</v>
      </c>
      <c r="AK2545" s="149">
        <v>0.2</v>
      </c>
      <c r="AL2545" s="150">
        <v>0.48</v>
      </c>
      <c r="AM2545" s="153">
        <f t="shared" si="297"/>
        <v>-0.31</v>
      </c>
      <c r="AN2545" s="154">
        <f t="shared" si="297"/>
        <v>-0.36000000000000004</v>
      </c>
      <c r="AO2545" s="154">
        <f t="shared" si="297"/>
        <v>-0.3</v>
      </c>
      <c r="AP2545" s="155">
        <f t="shared" si="291"/>
        <v>0.42</v>
      </c>
      <c r="AQ2545" s="156">
        <f>AVERAGE(Table3[[#This Row],[ HEK293 +Selistat_R1 2]:[ HEK293 +Selistat_R4 5]])</f>
        <v>-0.13750000000000001</v>
      </c>
      <c r="AR2545" s="153">
        <f t="shared" si="298"/>
        <v>0.62</v>
      </c>
      <c r="AS2545" s="154">
        <f t="shared" si="298"/>
        <v>0.27</v>
      </c>
      <c r="AT2545" s="154">
        <f t="shared" si="298"/>
        <v>-0.09</v>
      </c>
      <c r="AU2545" s="157">
        <f t="shared" si="292"/>
        <v>0.66</v>
      </c>
      <c r="AV2545" s="158">
        <f t="shared" si="299"/>
        <v>0.28000000000000003</v>
      </c>
      <c r="AW2545" s="154">
        <f t="shared" si="299"/>
        <v>0.19</v>
      </c>
      <c r="AX2545" s="154">
        <f t="shared" si="299"/>
        <v>9.0000000000000011E-2</v>
      </c>
      <c r="AY2545" s="155">
        <f t="shared" si="293"/>
        <v>0.91999999999999993</v>
      </c>
    </row>
    <row r="2546" spans="1:51" x14ac:dyDescent="0.15">
      <c r="A2546" s="122" t="s">
        <v>9455</v>
      </c>
      <c r="B2546" s="122" t="s">
        <v>9456</v>
      </c>
      <c r="C2546" s="122" t="s">
        <v>9457</v>
      </c>
      <c r="D2546" s="122" t="s">
        <v>2848</v>
      </c>
      <c r="E2546" s="122" t="s">
        <v>9458</v>
      </c>
      <c r="F2546" s="122" t="s">
        <v>2848</v>
      </c>
      <c r="G2546" s="122">
        <v>1</v>
      </c>
      <c r="H2546" s="166">
        <v>0.50214999999999999</v>
      </c>
      <c r="I2546" s="167">
        <v>6.4166699999999993E-2</v>
      </c>
      <c r="J2546" s="168" t="str">
        <f t="shared" si="294"/>
        <v>FALSE</v>
      </c>
      <c r="K2546" s="169">
        <v>0.44867299999999999</v>
      </c>
      <c r="L2546" s="170">
        <f>-LOG10(Table3[[#This Row],[Student''s T-test p-value HEK293 +Selistat_HEK293 UT]])</f>
        <v>0.34807006441794708</v>
      </c>
      <c r="M2546" s="167">
        <v>-8.2500000000000004E-2</v>
      </c>
      <c r="N2546" s="171" t="str">
        <f t="shared" si="295"/>
        <v>FALSE</v>
      </c>
      <c r="O2546" s="146">
        <v>0.54261800000000004</v>
      </c>
      <c r="P2546" s="147">
        <v>0.06</v>
      </c>
      <c r="Q2546" s="171" t="str">
        <f t="shared" si="296"/>
        <v>FALSE</v>
      </c>
      <c r="R2546" s="122" t="s">
        <v>9459</v>
      </c>
      <c r="S2546" s="122" t="s">
        <v>9460</v>
      </c>
      <c r="T2546" s="122" t="s">
        <v>9461</v>
      </c>
      <c r="U2546" s="172" t="s">
        <v>9462</v>
      </c>
      <c r="V2546" s="122" t="s">
        <v>9463</v>
      </c>
      <c r="W2546" s="148">
        <v>-0.12</v>
      </c>
      <c r="X2546" s="149">
        <v>-0.31</v>
      </c>
      <c r="Y2546" s="149">
        <v>-0.13</v>
      </c>
      <c r="Z2546" s="150">
        <v>0.01</v>
      </c>
      <c r="AA2546" s="148">
        <v>-0.19</v>
      </c>
      <c r="AB2546" s="149">
        <v>-0.02</v>
      </c>
      <c r="AC2546" s="149">
        <v>-0.16</v>
      </c>
      <c r="AD2546" s="151">
        <v>0.15</v>
      </c>
      <c r="AE2546" s="148">
        <v>7.0000000000000007E-2</v>
      </c>
      <c r="AF2546" s="149">
        <v>-0.01</v>
      </c>
      <c r="AG2546" s="149">
        <v>0.35</v>
      </c>
      <c r="AH2546" s="151">
        <v>0.04</v>
      </c>
      <c r="AI2546" s="152">
        <v>0.16</v>
      </c>
      <c r="AJ2546" s="149">
        <v>0.01</v>
      </c>
      <c r="AK2546" s="149">
        <v>0.09</v>
      </c>
      <c r="AL2546" s="150">
        <v>-0.05</v>
      </c>
      <c r="AM2546" s="153">
        <f t="shared" si="297"/>
        <v>7.0000000000000007E-2</v>
      </c>
      <c r="AN2546" s="154">
        <f t="shared" si="297"/>
        <v>-0.28999999999999998</v>
      </c>
      <c r="AO2546" s="154">
        <f t="shared" si="297"/>
        <v>0.03</v>
      </c>
      <c r="AP2546" s="155">
        <f t="shared" si="291"/>
        <v>-0.13999999999999999</v>
      </c>
      <c r="AQ2546" s="156">
        <f>AVERAGE(Table3[[#This Row],[ HEK293 +Selistat_R1 2]:[ HEK293 +Selistat_R4 5]])</f>
        <v>-8.249999999999999E-2</v>
      </c>
      <c r="AR2546" s="153">
        <f t="shared" si="298"/>
        <v>0.26</v>
      </c>
      <c r="AS2546" s="154">
        <f t="shared" si="298"/>
        <v>0.01</v>
      </c>
      <c r="AT2546" s="154">
        <f t="shared" si="298"/>
        <v>0.51</v>
      </c>
      <c r="AU2546" s="157">
        <f t="shared" si="292"/>
        <v>-0.10999999999999999</v>
      </c>
      <c r="AV2546" s="158">
        <f t="shared" si="299"/>
        <v>0.35</v>
      </c>
      <c r="AW2546" s="154">
        <f t="shared" si="299"/>
        <v>0.03</v>
      </c>
      <c r="AX2546" s="154">
        <f t="shared" si="299"/>
        <v>0.25</v>
      </c>
      <c r="AY2546" s="155">
        <f t="shared" si="293"/>
        <v>-0.2</v>
      </c>
    </row>
    <row r="2547" spans="1:51" x14ac:dyDescent="0.15">
      <c r="A2547" s="122" t="s">
        <v>2858</v>
      </c>
      <c r="B2547" s="122" t="s">
        <v>5024</v>
      </c>
      <c r="C2547" s="122" t="s">
        <v>11944</v>
      </c>
      <c r="D2547" s="122" t="s">
        <v>2861</v>
      </c>
      <c r="E2547" s="122" t="s">
        <v>5934</v>
      </c>
      <c r="F2547" s="122" t="s">
        <v>3641</v>
      </c>
      <c r="G2547" s="122">
        <v>1</v>
      </c>
      <c r="H2547" s="166">
        <v>0.72029799999999999</v>
      </c>
      <c r="I2547" s="167">
        <v>0.10166699999999999</v>
      </c>
      <c r="J2547" s="168" t="str">
        <f t="shared" si="294"/>
        <v>FALSE</v>
      </c>
      <c r="K2547" s="169">
        <v>0.448855</v>
      </c>
      <c r="L2547" s="170">
        <f>-LOG10(Table3[[#This Row],[Student''s T-test p-value HEK293 +Selistat_HEK293 UT]])</f>
        <v>0.34789393264982443</v>
      </c>
      <c r="M2547" s="167">
        <v>-0.26500000000000001</v>
      </c>
      <c r="N2547" s="171" t="str">
        <f t="shared" si="295"/>
        <v>FALSE</v>
      </c>
      <c r="O2547" s="146">
        <v>0.33446700000000001</v>
      </c>
      <c r="P2547" s="147">
        <v>-0.3</v>
      </c>
      <c r="Q2547" s="171" t="str">
        <f t="shared" si="296"/>
        <v>FALSE</v>
      </c>
      <c r="R2547" s="122" t="s">
        <v>11945</v>
      </c>
      <c r="S2547" s="122" t="s">
        <v>11946</v>
      </c>
      <c r="T2547" s="122" t="s">
        <v>11947</v>
      </c>
      <c r="U2547" s="172" t="s">
        <v>11948</v>
      </c>
      <c r="V2547" s="122" t="s">
        <v>11949</v>
      </c>
      <c r="W2547" s="148">
        <v>-0.36</v>
      </c>
      <c r="X2547" s="149">
        <v>-0.67</v>
      </c>
      <c r="Y2547" s="149">
        <v>-0.8</v>
      </c>
      <c r="Z2547" s="150">
        <v>0.18</v>
      </c>
      <c r="AA2547" s="148">
        <v>-0.16</v>
      </c>
      <c r="AB2547" s="149">
        <v>-0.61</v>
      </c>
      <c r="AC2547" s="149">
        <v>0.53</v>
      </c>
      <c r="AD2547" s="151">
        <v>-0.35</v>
      </c>
      <c r="AE2547" s="148">
        <v>0.24</v>
      </c>
      <c r="AF2547" s="149">
        <v>-0.19</v>
      </c>
      <c r="AG2547" s="149">
        <v>-0.57999999999999996</v>
      </c>
      <c r="AH2547" s="151">
        <v>0.48</v>
      </c>
      <c r="AI2547" s="152">
        <v>0.4</v>
      </c>
      <c r="AJ2547" s="149">
        <v>0.01</v>
      </c>
      <c r="AK2547" s="149">
        <v>0.04</v>
      </c>
      <c r="AL2547" s="150">
        <v>0.7</v>
      </c>
      <c r="AM2547" s="153">
        <f t="shared" si="297"/>
        <v>-0.19999999999999998</v>
      </c>
      <c r="AN2547" s="154">
        <f t="shared" si="297"/>
        <v>-6.0000000000000053E-2</v>
      </c>
      <c r="AO2547" s="154">
        <f t="shared" si="297"/>
        <v>-1.33</v>
      </c>
      <c r="AP2547" s="155">
        <f t="shared" si="291"/>
        <v>0.53</v>
      </c>
      <c r="AQ2547" s="156">
        <f>AVERAGE(Table3[[#This Row],[ HEK293 +Selistat_R1 2]:[ HEK293 +Selistat_R4 5]])</f>
        <v>-0.26500000000000001</v>
      </c>
      <c r="AR2547" s="153">
        <f t="shared" si="298"/>
        <v>0.4</v>
      </c>
      <c r="AS2547" s="154">
        <f t="shared" si="298"/>
        <v>0.42</v>
      </c>
      <c r="AT2547" s="154">
        <f t="shared" si="298"/>
        <v>-1.1099999999999999</v>
      </c>
      <c r="AU2547" s="157">
        <f t="shared" si="292"/>
        <v>0.83</v>
      </c>
      <c r="AV2547" s="158">
        <f t="shared" si="299"/>
        <v>0.56000000000000005</v>
      </c>
      <c r="AW2547" s="154">
        <f t="shared" si="299"/>
        <v>0.62</v>
      </c>
      <c r="AX2547" s="154">
        <f t="shared" si="299"/>
        <v>-0.49000000000000005</v>
      </c>
      <c r="AY2547" s="155">
        <f t="shared" si="293"/>
        <v>1.0499999999999998</v>
      </c>
    </row>
    <row r="2548" spans="1:51" x14ac:dyDescent="0.15">
      <c r="A2548" s="122" t="s">
        <v>10329</v>
      </c>
      <c r="B2548" s="122" t="s">
        <v>3419</v>
      </c>
      <c r="C2548" s="122" t="s">
        <v>10330</v>
      </c>
      <c r="E2548" s="122" t="s">
        <v>10331</v>
      </c>
      <c r="G2548" s="122">
        <v>2</v>
      </c>
      <c r="H2548" s="166">
        <v>0.48543500000000001</v>
      </c>
      <c r="I2548" s="167">
        <v>0.16416700000000001</v>
      </c>
      <c r="J2548" s="168" t="str">
        <f t="shared" si="294"/>
        <v>FALSE</v>
      </c>
      <c r="K2548" s="169">
        <v>0.44966899999999999</v>
      </c>
      <c r="L2548" s="170">
        <f>-LOG10(Table3[[#This Row],[Student''s T-test p-value HEK293 +Selistat_HEK293 UT]])</f>
        <v>0.3471070514869829</v>
      </c>
      <c r="M2548" s="167">
        <v>0.21</v>
      </c>
      <c r="N2548" s="171" t="str">
        <f t="shared" si="295"/>
        <v>FALSE</v>
      </c>
      <c r="O2548" s="146">
        <v>0.88191200000000003</v>
      </c>
      <c r="P2548" s="147">
        <v>5.2499999999999998E-2</v>
      </c>
      <c r="Q2548" s="171" t="str">
        <f t="shared" si="296"/>
        <v>FALSE</v>
      </c>
      <c r="R2548" s="122" t="s">
        <v>373</v>
      </c>
      <c r="S2548" s="122" t="s">
        <v>11950</v>
      </c>
      <c r="T2548" s="122" t="s">
        <v>375</v>
      </c>
      <c r="U2548" s="172" t="s">
        <v>10332</v>
      </c>
      <c r="V2548" s="122" t="s">
        <v>11951</v>
      </c>
      <c r="W2548" s="148">
        <v>-0.32</v>
      </c>
      <c r="X2548" s="149">
        <v>-0.11</v>
      </c>
      <c r="Y2548" s="149">
        <v>0.06</v>
      </c>
      <c r="Z2548" s="150">
        <v>0.51</v>
      </c>
      <c r="AA2548" s="148">
        <v>-0.47</v>
      </c>
      <c r="AB2548" s="149">
        <v>-0.47</v>
      </c>
      <c r="AC2548" s="149">
        <v>-0.09</v>
      </c>
      <c r="AD2548" s="151">
        <v>0.33</v>
      </c>
      <c r="AE2548" s="148">
        <v>-7.0000000000000007E-2</v>
      </c>
      <c r="AF2548" s="149">
        <v>-0.26</v>
      </c>
      <c r="AG2548" s="149">
        <v>0.02</v>
      </c>
      <c r="AH2548" s="151">
        <v>0.28000000000000003</v>
      </c>
      <c r="AI2548" s="152">
        <v>0.01</v>
      </c>
      <c r="AJ2548" s="149">
        <v>-0.74</v>
      </c>
      <c r="AK2548" s="149">
        <v>-0.28999999999999998</v>
      </c>
      <c r="AL2548" s="150">
        <v>0.78</v>
      </c>
      <c r="AM2548" s="153">
        <f t="shared" si="297"/>
        <v>0.14999999999999997</v>
      </c>
      <c r="AN2548" s="154">
        <f t="shared" si="297"/>
        <v>0.36</v>
      </c>
      <c r="AO2548" s="154">
        <f t="shared" si="297"/>
        <v>0.15</v>
      </c>
      <c r="AP2548" s="155">
        <f t="shared" si="291"/>
        <v>0.18</v>
      </c>
      <c r="AQ2548" s="156">
        <f>AVERAGE(Table3[[#This Row],[ HEK293 +Selistat_R1 2]:[ HEK293 +Selistat_R4 5]])</f>
        <v>0.21000000000000002</v>
      </c>
      <c r="AR2548" s="153">
        <f t="shared" si="298"/>
        <v>0.39999999999999997</v>
      </c>
      <c r="AS2548" s="154">
        <f t="shared" si="298"/>
        <v>0.20999999999999996</v>
      </c>
      <c r="AT2548" s="154">
        <f t="shared" si="298"/>
        <v>0.11</v>
      </c>
      <c r="AU2548" s="157">
        <f t="shared" si="292"/>
        <v>-4.9999999999999989E-2</v>
      </c>
      <c r="AV2548" s="158">
        <f t="shared" si="299"/>
        <v>0.48</v>
      </c>
      <c r="AW2548" s="154">
        <f t="shared" si="299"/>
        <v>-0.27</v>
      </c>
      <c r="AX2548" s="154">
        <f t="shared" si="299"/>
        <v>-0.19999999999999998</v>
      </c>
      <c r="AY2548" s="155">
        <f t="shared" si="293"/>
        <v>0.45</v>
      </c>
    </row>
    <row r="2549" spans="1:51" x14ac:dyDescent="0.15">
      <c r="A2549" s="122" t="s">
        <v>11275</v>
      </c>
      <c r="C2549" s="122" t="s">
        <v>11952</v>
      </c>
      <c r="D2549" s="122" t="s">
        <v>5343</v>
      </c>
      <c r="E2549" s="122" t="s">
        <v>11953</v>
      </c>
      <c r="G2549" s="122">
        <v>1</v>
      </c>
      <c r="H2549" s="166">
        <v>0.71812799999999999</v>
      </c>
      <c r="I2549" s="167">
        <v>0.05</v>
      </c>
      <c r="J2549" s="168" t="str">
        <f t="shared" si="294"/>
        <v>FALSE</v>
      </c>
      <c r="K2549" s="169">
        <v>0.44986500000000001</v>
      </c>
      <c r="L2549" s="170">
        <f>-LOG10(Table3[[#This Row],[Student''s T-test p-value HEK293 +Selistat_HEK293 UT]])</f>
        <v>0.34691779411638851</v>
      </c>
      <c r="M2549" s="167">
        <v>-0.1</v>
      </c>
      <c r="N2549" s="171" t="str">
        <f t="shared" si="295"/>
        <v>FALSE</v>
      </c>
      <c r="O2549" s="146">
        <v>0.58273399999999997</v>
      </c>
      <c r="P2549" s="147">
        <v>0.11</v>
      </c>
      <c r="Q2549" s="171" t="str">
        <f t="shared" si="296"/>
        <v>FALSE</v>
      </c>
      <c r="R2549" s="122" t="s">
        <v>11954</v>
      </c>
      <c r="S2549" s="122" t="s">
        <v>11955</v>
      </c>
      <c r="T2549" s="122" t="s">
        <v>11956</v>
      </c>
      <c r="U2549" s="172" t="s">
        <v>11957</v>
      </c>
      <c r="V2549" s="122" t="s">
        <v>11958</v>
      </c>
      <c r="W2549" s="148">
        <v>-0.15</v>
      </c>
      <c r="X2549" s="149">
        <v>-0.15</v>
      </c>
      <c r="Y2549" s="149">
        <v>-0.28999999999999998</v>
      </c>
      <c r="Z2549" s="150">
        <v>-0.02</v>
      </c>
      <c r="AA2549" s="148">
        <v>0.27</v>
      </c>
      <c r="AB2549" s="149">
        <v>-0.17</v>
      </c>
      <c r="AC2549" s="149">
        <v>-0.09</v>
      </c>
      <c r="AD2549" s="151">
        <v>-0.22</v>
      </c>
      <c r="AE2549" s="148">
        <v>0.39</v>
      </c>
      <c r="AF2549" s="149">
        <v>-0.09</v>
      </c>
      <c r="AG2549" s="149">
        <v>0.17</v>
      </c>
      <c r="AH2549" s="151">
        <v>0.04</v>
      </c>
      <c r="AI2549" s="152">
        <v>0.18</v>
      </c>
      <c r="AJ2549" s="149">
        <v>-0.46</v>
      </c>
      <c r="AK2549" s="149">
        <v>0.15</v>
      </c>
      <c r="AL2549" s="150">
        <v>0.2</v>
      </c>
      <c r="AM2549" s="153">
        <f t="shared" si="297"/>
        <v>-0.42000000000000004</v>
      </c>
      <c r="AN2549" s="154">
        <f t="shared" si="297"/>
        <v>2.0000000000000018E-2</v>
      </c>
      <c r="AO2549" s="154">
        <f t="shared" si="297"/>
        <v>-0.19999999999999998</v>
      </c>
      <c r="AP2549" s="155">
        <f t="shared" si="291"/>
        <v>0.2</v>
      </c>
      <c r="AQ2549" s="156">
        <f>AVERAGE(Table3[[#This Row],[ HEK293 +Selistat_R1 2]:[ HEK293 +Selistat_R4 5]])</f>
        <v>-9.9999999999999992E-2</v>
      </c>
      <c r="AR2549" s="153">
        <f t="shared" si="298"/>
        <v>0.12</v>
      </c>
      <c r="AS2549" s="154">
        <f t="shared" si="298"/>
        <v>8.0000000000000016E-2</v>
      </c>
      <c r="AT2549" s="154">
        <f t="shared" si="298"/>
        <v>0.26</v>
      </c>
      <c r="AU2549" s="157">
        <f t="shared" si="292"/>
        <v>0.26</v>
      </c>
      <c r="AV2549" s="158">
        <f t="shared" si="299"/>
        <v>-9.0000000000000024E-2</v>
      </c>
      <c r="AW2549" s="154">
        <f t="shared" si="299"/>
        <v>-0.29000000000000004</v>
      </c>
      <c r="AX2549" s="154">
        <f t="shared" si="299"/>
        <v>0.24</v>
      </c>
      <c r="AY2549" s="155">
        <f t="shared" si="293"/>
        <v>0.42000000000000004</v>
      </c>
    </row>
    <row r="2550" spans="1:51" x14ac:dyDescent="0.15">
      <c r="A2550" s="122" t="s">
        <v>10463</v>
      </c>
      <c r="B2550" s="122" t="s">
        <v>5364</v>
      </c>
      <c r="C2550" s="122" t="s">
        <v>10464</v>
      </c>
      <c r="D2550" s="122" t="s">
        <v>4043</v>
      </c>
      <c r="E2550" s="122" t="s">
        <v>10465</v>
      </c>
      <c r="F2550" s="122" t="s">
        <v>5367</v>
      </c>
      <c r="G2550" s="122">
        <v>1</v>
      </c>
      <c r="H2550" s="166">
        <v>0.650509</v>
      </c>
      <c r="I2550" s="167">
        <v>-0.16333300000000001</v>
      </c>
      <c r="J2550" s="168" t="str">
        <f t="shared" si="294"/>
        <v>FALSE</v>
      </c>
      <c r="K2550" s="169">
        <v>0.450179</v>
      </c>
      <c r="L2550" s="170">
        <f>-LOG10(Table3[[#This Row],[Student''s T-test p-value HEK293 +Selistat_HEK293 UT]])</f>
        <v>0.34661476788022638</v>
      </c>
      <c r="M2550" s="167">
        <v>-0.32</v>
      </c>
      <c r="N2550" s="171" t="str">
        <f t="shared" si="295"/>
        <v>FALSE</v>
      </c>
      <c r="O2550" s="146">
        <v>0.88166</v>
      </c>
      <c r="P2550" s="147">
        <v>-0.08</v>
      </c>
      <c r="Q2550" s="171" t="str">
        <f t="shared" si="296"/>
        <v>FALSE</v>
      </c>
      <c r="R2550" s="122" t="s">
        <v>1258</v>
      </c>
      <c r="S2550" s="122" t="s">
        <v>11959</v>
      </c>
      <c r="T2550" s="122" t="s">
        <v>1260</v>
      </c>
      <c r="U2550" s="172" t="s">
        <v>10467</v>
      </c>
      <c r="V2550" s="122" t="s">
        <v>11960</v>
      </c>
      <c r="W2550" s="148">
        <v>-0.24</v>
      </c>
      <c r="X2550" s="149">
        <v>0.23</v>
      </c>
      <c r="Y2550" s="149">
        <v>0.06</v>
      </c>
      <c r="Z2550" s="150">
        <v>-1.26</v>
      </c>
      <c r="AA2550" s="148">
        <v>-0.05</v>
      </c>
      <c r="AB2550" s="149">
        <v>0.51</v>
      </c>
      <c r="AC2550" s="149">
        <v>0.13</v>
      </c>
      <c r="AD2550" s="151">
        <v>-0.52</v>
      </c>
      <c r="AE2550" s="148">
        <v>0.18</v>
      </c>
      <c r="AF2550" s="149">
        <v>-0.16</v>
      </c>
      <c r="AG2550" s="149">
        <v>0.8</v>
      </c>
      <c r="AH2550" s="151">
        <v>-1.25</v>
      </c>
      <c r="AI2550" s="152">
        <v>0.4</v>
      </c>
      <c r="AJ2550" s="149">
        <v>0.4</v>
      </c>
      <c r="AK2550" s="149">
        <v>-0.11</v>
      </c>
      <c r="AL2550" s="150">
        <v>-0.8</v>
      </c>
      <c r="AM2550" s="153">
        <f t="shared" si="297"/>
        <v>-0.19</v>
      </c>
      <c r="AN2550" s="154">
        <f t="shared" si="297"/>
        <v>-0.28000000000000003</v>
      </c>
      <c r="AO2550" s="154">
        <f t="shared" si="297"/>
        <v>-7.0000000000000007E-2</v>
      </c>
      <c r="AP2550" s="155">
        <f t="shared" si="291"/>
        <v>-0.74</v>
      </c>
      <c r="AQ2550" s="156">
        <f>AVERAGE(Table3[[#This Row],[ HEK293 +Selistat_R1 2]:[ HEK293 +Selistat_R4 5]])</f>
        <v>-0.32</v>
      </c>
      <c r="AR2550" s="153">
        <f t="shared" si="298"/>
        <v>0.22999999999999998</v>
      </c>
      <c r="AS2550" s="154">
        <f t="shared" si="298"/>
        <v>-0.67</v>
      </c>
      <c r="AT2550" s="154">
        <f t="shared" si="298"/>
        <v>0.67</v>
      </c>
      <c r="AU2550" s="157">
        <f t="shared" si="292"/>
        <v>-0.73</v>
      </c>
      <c r="AV2550" s="158">
        <f t="shared" si="299"/>
        <v>0.45</v>
      </c>
      <c r="AW2550" s="154">
        <f t="shared" si="299"/>
        <v>-0.10999999999999999</v>
      </c>
      <c r="AX2550" s="154">
        <f t="shared" si="299"/>
        <v>-0.24</v>
      </c>
      <c r="AY2550" s="155">
        <f t="shared" si="293"/>
        <v>-0.28000000000000003</v>
      </c>
    </row>
    <row r="2551" spans="1:51" x14ac:dyDescent="0.15">
      <c r="A2551" s="122" t="s">
        <v>4110</v>
      </c>
      <c r="B2551" s="122" t="s">
        <v>4111</v>
      </c>
      <c r="C2551" s="122" t="s">
        <v>4112</v>
      </c>
      <c r="D2551" s="122" t="s">
        <v>4113</v>
      </c>
      <c r="E2551" s="122" t="s">
        <v>4114</v>
      </c>
      <c r="F2551" s="122" t="s">
        <v>4115</v>
      </c>
      <c r="G2551" s="122">
        <v>1</v>
      </c>
      <c r="H2551" s="166">
        <v>0.75409999999999999</v>
      </c>
      <c r="I2551" s="167">
        <v>8.3333299999999999E-2</v>
      </c>
      <c r="J2551" s="168" t="str">
        <f t="shared" si="294"/>
        <v>FALSE</v>
      </c>
      <c r="K2551" s="169">
        <v>0.45058999999999999</v>
      </c>
      <c r="L2551" s="170">
        <f>-LOG10(Table3[[#This Row],[Student''s T-test p-value HEK293 +Selistat_HEK293 UT]])</f>
        <v>0.34621845085677394</v>
      </c>
      <c r="M2551" s="167">
        <v>0.1525</v>
      </c>
      <c r="N2551" s="171" t="str">
        <f t="shared" si="295"/>
        <v>FALSE</v>
      </c>
      <c r="O2551" s="146">
        <v>0.377054</v>
      </c>
      <c r="P2551" s="147">
        <v>-0.39750000000000002</v>
      </c>
      <c r="Q2551" s="171" t="str">
        <f t="shared" si="296"/>
        <v>FALSE</v>
      </c>
      <c r="R2551" s="122" t="s">
        <v>4116</v>
      </c>
      <c r="S2551" s="122" t="s">
        <v>11961</v>
      </c>
      <c r="T2551" s="122" t="s">
        <v>4118</v>
      </c>
      <c r="U2551" s="172" t="s">
        <v>4119</v>
      </c>
      <c r="V2551" s="122" t="s">
        <v>11962</v>
      </c>
      <c r="W2551" s="148">
        <v>0</v>
      </c>
      <c r="X2551" s="149">
        <v>0.11</v>
      </c>
      <c r="Y2551" s="149">
        <v>0.13</v>
      </c>
      <c r="Z2551" s="150">
        <v>-0.13</v>
      </c>
      <c r="AA2551" s="148">
        <v>-0.1</v>
      </c>
      <c r="AB2551" s="149">
        <v>-0.28000000000000003</v>
      </c>
      <c r="AC2551" s="149">
        <v>-0.48</v>
      </c>
      <c r="AD2551" s="151">
        <v>0.36</v>
      </c>
      <c r="AE2551" s="148">
        <v>-0.45</v>
      </c>
      <c r="AF2551" s="149">
        <v>-0.79</v>
      </c>
      <c r="AG2551" s="149">
        <v>0.84</v>
      </c>
      <c r="AH2551" s="151">
        <v>-0.7</v>
      </c>
      <c r="AI2551" s="152">
        <v>-0.4</v>
      </c>
      <c r="AJ2551" s="149">
        <v>0.28999999999999998</v>
      </c>
      <c r="AK2551" s="149">
        <v>0.32</v>
      </c>
      <c r="AL2551" s="150">
        <v>0.28000000000000003</v>
      </c>
      <c r="AM2551" s="153">
        <f t="shared" si="297"/>
        <v>0.1</v>
      </c>
      <c r="AN2551" s="154">
        <f t="shared" si="297"/>
        <v>0.39</v>
      </c>
      <c r="AO2551" s="154">
        <f t="shared" si="297"/>
        <v>0.61</v>
      </c>
      <c r="AP2551" s="155">
        <f t="shared" si="291"/>
        <v>-0.49</v>
      </c>
      <c r="AQ2551" s="156">
        <f>AVERAGE(Table3[[#This Row],[ HEK293 +Selistat_R1 2]:[ HEK293 +Selistat_R4 5]])</f>
        <v>0.15250000000000002</v>
      </c>
      <c r="AR2551" s="153">
        <f t="shared" si="298"/>
        <v>-0.35</v>
      </c>
      <c r="AS2551" s="154">
        <f t="shared" si="298"/>
        <v>-0.51</v>
      </c>
      <c r="AT2551" s="154">
        <f t="shared" si="298"/>
        <v>1.3199999999999998</v>
      </c>
      <c r="AU2551" s="157">
        <f t="shared" si="292"/>
        <v>-1.06</v>
      </c>
      <c r="AV2551" s="158">
        <f t="shared" si="299"/>
        <v>-0.30000000000000004</v>
      </c>
      <c r="AW2551" s="154">
        <f t="shared" si="299"/>
        <v>0.57000000000000006</v>
      </c>
      <c r="AX2551" s="154">
        <f t="shared" si="299"/>
        <v>0.8</v>
      </c>
      <c r="AY2551" s="155">
        <f t="shared" si="293"/>
        <v>-7.999999999999996E-2</v>
      </c>
    </row>
    <row r="2552" spans="1:51" x14ac:dyDescent="0.15">
      <c r="A2552" s="122" t="s">
        <v>11963</v>
      </c>
      <c r="B2552" s="122" t="s">
        <v>11964</v>
      </c>
      <c r="C2552" s="122" t="s">
        <v>11965</v>
      </c>
      <c r="E2552" s="122" t="s">
        <v>11966</v>
      </c>
      <c r="G2552" s="122">
        <v>3</v>
      </c>
      <c r="H2552" s="166">
        <v>0.11218500000000001</v>
      </c>
      <c r="I2552" s="167">
        <v>-0.86416700000000002</v>
      </c>
      <c r="J2552" s="168" t="str">
        <f t="shared" si="294"/>
        <v>FALSE</v>
      </c>
      <c r="K2552" s="169">
        <v>0.45061800000000002</v>
      </c>
      <c r="L2552" s="170">
        <f>-LOG10(Table3[[#This Row],[Student''s T-test p-value HEK293 +Selistat_HEK293 UT]])</f>
        <v>0.34619146431094389</v>
      </c>
      <c r="M2552" s="167">
        <v>-0.5575</v>
      </c>
      <c r="N2552" s="171" t="str">
        <f t="shared" si="295"/>
        <v>FALSE</v>
      </c>
      <c r="O2552" s="146">
        <v>0.48164800000000002</v>
      </c>
      <c r="P2552" s="147">
        <v>0.44500000000000001</v>
      </c>
      <c r="Q2552" s="171" t="str">
        <f t="shared" si="296"/>
        <v>FALSE</v>
      </c>
      <c r="R2552" s="122" t="s">
        <v>1222</v>
      </c>
      <c r="S2552" s="122" t="s">
        <v>1223</v>
      </c>
      <c r="T2552" s="122" t="s">
        <v>1224</v>
      </c>
      <c r="U2552" s="172" t="s">
        <v>11967</v>
      </c>
      <c r="V2552" s="122" t="s">
        <v>11968</v>
      </c>
      <c r="W2552" s="148">
        <v>0.53</v>
      </c>
      <c r="X2552" s="149">
        <v>-0.76</v>
      </c>
      <c r="Y2552" s="149">
        <v>-0.74</v>
      </c>
      <c r="Z2552" s="150">
        <v>0.09</v>
      </c>
      <c r="AA2552" s="148">
        <v>1.62</v>
      </c>
      <c r="AB2552" s="149">
        <v>-0.86</v>
      </c>
      <c r="AC2552" s="149">
        <v>-0.55000000000000004</v>
      </c>
      <c r="AD2552" s="151">
        <v>1.1399999999999999</v>
      </c>
      <c r="AE2552" s="148">
        <v>0.79</v>
      </c>
      <c r="AF2552" s="149">
        <v>-0.35</v>
      </c>
      <c r="AG2552" s="149">
        <v>-0.77</v>
      </c>
      <c r="AH2552" s="151">
        <v>-1.5</v>
      </c>
      <c r="AI2552" s="152">
        <v>-0.02</v>
      </c>
      <c r="AJ2552" s="149">
        <v>-0.8</v>
      </c>
      <c r="AK2552" s="149">
        <v>-1.08</v>
      </c>
      <c r="AL2552" s="150">
        <v>-1.71</v>
      </c>
      <c r="AM2552" s="153">
        <f t="shared" si="297"/>
        <v>-1.0900000000000001</v>
      </c>
      <c r="AN2552" s="154">
        <f t="shared" si="297"/>
        <v>9.9999999999999978E-2</v>
      </c>
      <c r="AO2552" s="154">
        <f t="shared" si="297"/>
        <v>-0.18999999999999995</v>
      </c>
      <c r="AP2552" s="155">
        <f t="shared" si="291"/>
        <v>-1.0499999999999998</v>
      </c>
      <c r="AQ2552" s="156">
        <f>AVERAGE(Table3[[#This Row],[ HEK293 +Selistat_R1 2]:[ HEK293 +Selistat_R4 5]])</f>
        <v>-0.5575</v>
      </c>
      <c r="AR2552" s="153">
        <f t="shared" si="298"/>
        <v>-0.83000000000000007</v>
      </c>
      <c r="AS2552" s="154">
        <f t="shared" si="298"/>
        <v>0.51</v>
      </c>
      <c r="AT2552" s="154">
        <f t="shared" si="298"/>
        <v>-0.21999999999999997</v>
      </c>
      <c r="AU2552" s="157">
        <f t="shared" si="292"/>
        <v>-2.6399999999999997</v>
      </c>
      <c r="AV2552" s="158">
        <f t="shared" si="299"/>
        <v>-1.6400000000000001</v>
      </c>
      <c r="AW2552" s="154">
        <f t="shared" si="299"/>
        <v>5.9999999999999942E-2</v>
      </c>
      <c r="AX2552" s="154">
        <f t="shared" si="299"/>
        <v>-0.53</v>
      </c>
      <c r="AY2552" s="155">
        <f t="shared" si="293"/>
        <v>-2.8499999999999996</v>
      </c>
    </row>
    <row r="2553" spans="1:51" x14ac:dyDescent="0.15">
      <c r="A2553" s="122" t="s">
        <v>4236</v>
      </c>
      <c r="B2553" s="122" t="s">
        <v>4237</v>
      </c>
      <c r="C2553" s="122" t="s">
        <v>4238</v>
      </c>
      <c r="E2553" s="122" t="s">
        <v>4239</v>
      </c>
      <c r="F2553" s="122" t="s">
        <v>4240</v>
      </c>
      <c r="G2553" s="122">
        <v>1</v>
      </c>
      <c r="H2553" s="166">
        <v>0.450349</v>
      </c>
      <c r="I2553" s="167">
        <v>-0.14416699999999999</v>
      </c>
      <c r="J2553" s="168" t="str">
        <f t="shared" si="294"/>
        <v>FALSE</v>
      </c>
      <c r="K2553" s="169">
        <v>0.45120900000000003</v>
      </c>
      <c r="L2553" s="170">
        <f>-LOG10(Table3[[#This Row],[Student''s T-test p-value HEK293 +Selistat_HEK293 UT]])</f>
        <v>0.3456222463222427</v>
      </c>
      <c r="M2553" s="167">
        <v>-0.2225</v>
      </c>
      <c r="N2553" s="171" t="str">
        <f t="shared" si="295"/>
        <v>FALSE</v>
      </c>
      <c r="O2553" s="146">
        <v>0.96233599999999997</v>
      </c>
      <c r="P2553" s="147">
        <v>-0.01</v>
      </c>
      <c r="Q2553" s="171" t="str">
        <f t="shared" si="296"/>
        <v>FALSE</v>
      </c>
      <c r="R2553" s="122" t="s">
        <v>1502</v>
      </c>
      <c r="S2553" s="122" t="s">
        <v>11969</v>
      </c>
      <c r="T2553" s="122" t="s">
        <v>1504</v>
      </c>
      <c r="U2553" s="172" t="s">
        <v>4242</v>
      </c>
      <c r="V2553" s="122" t="s">
        <v>11970</v>
      </c>
      <c r="W2553" s="148">
        <v>-0.48</v>
      </c>
      <c r="X2553" s="149">
        <v>-0.42</v>
      </c>
      <c r="Y2553" s="149">
        <v>-0.04</v>
      </c>
      <c r="Z2553" s="150">
        <v>0.35</v>
      </c>
      <c r="AA2553" s="148">
        <v>-0.18</v>
      </c>
      <c r="AB2553" s="149">
        <v>-0.32</v>
      </c>
      <c r="AC2553" s="149">
        <v>0.54</v>
      </c>
      <c r="AD2553" s="151">
        <v>0.26</v>
      </c>
      <c r="AE2553" s="148">
        <v>0.36</v>
      </c>
      <c r="AF2553" s="149">
        <v>0.03</v>
      </c>
      <c r="AG2553" s="149">
        <v>-0.54</v>
      </c>
      <c r="AH2553" s="151">
        <v>0.01</v>
      </c>
      <c r="AI2553" s="152">
        <v>-0.01</v>
      </c>
      <c r="AJ2553" s="149">
        <v>-0.19</v>
      </c>
      <c r="AK2553" s="149">
        <v>-0.09</v>
      </c>
      <c r="AL2553" s="150">
        <v>0.19</v>
      </c>
      <c r="AM2553" s="153">
        <f t="shared" si="297"/>
        <v>-0.3</v>
      </c>
      <c r="AN2553" s="154">
        <f t="shared" si="297"/>
        <v>-9.9999999999999978E-2</v>
      </c>
      <c r="AO2553" s="154">
        <f t="shared" si="297"/>
        <v>-0.58000000000000007</v>
      </c>
      <c r="AP2553" s="155">
        <f t="shared" si="291"/>
        <v>8.9999999999999969E-2</v>
      </c>
      <c r="AQ2553" s="156">
        <f>AVERAGE(Table3[[#This Row],[ HEK293 +Selistat_R1 2]:[ HEK293 +Selistat_R4 5]])</f>
        <v>-0.2225</v>
      </c>
      <c r="AR2553" s="153">
        <f t="shared" si="298"/>
        <v>0.54</v>
      </c>
      <c r="AS2553" s="154">
        <f t="shared" si="298"/>
        <v>0.35</v>
      </c>
      <c r="AT2553" s="154">
        <f t="shared" si="298"/>
        <v>-1.08</v>
      </c>
      <c r="AU2553" s="157">
        <f t="shared" si="292"/>
        <v>-0.25</v>
      </c>
      <c r="AV2553" s="158">
        <f t="shared" si="299"/>
        <v>0.16999999999999998</v>
      </c>
      <c r="AW2553" s="154">
        <f t="shared" si="299"/>
        <v>0.13</v>
      </c>
      <c r="AX2553" s="154">
        <f t="shared" si="299"/>
        <v>-0.63</v>
      </c>
      <c r="AY2553" s="155">
        <f t="shared" si="293"/>
        <v>-7.0000000000000007E-2</v>
      </c>
    </row>
    <row r="2554" spans="1:51" x14ac:dyDescent="0.15">
      <c r="A2554" s="122" t="s">
        <v>11971</v>
      </c>
      <c r="C2554" s="122" t="s">
        <v>4713</v>
      </c>
      <c r="E2554" s="122" t="s">
        <v>11972</v>
      </c>
      <c r="G2554" s="122">
        <v>1</v>
      </c>
      <c r="H2554" s="166">
        <v>0.43959799999999999</v>
      </c>
      <c r="I2554" s="167">
        <v>0.12</v>
      </c>
      <c r="J2554" s="168" t="str">
        <f t="shared" si="294"/>
        <v>FALSE</v>
      </c>
      <c r="K2554" s="169">
        <v>0.45180900000000002</v>
      </c>
      <c r="L2554" s="170">
        <f>-LOG10(Table3[[#This Row],[Student''s T-test p-value HEK293 +Selistat_HEK293 UT]])</f>
        <v>0.34504512221732275</v>
      </c>
      <c r="M2554" s="167">
        <v>-0.06</v>
      </c>
      <c r="N2554" s="171" t="str">
        <f t="shared" si="295"/>
        <v>FALSE</v>
      </c>
      <c r="O2554" s="146">
        <v>0.88890100000000005</v>
      </c>
      <c r="P2554" s="147">
        <v>3.5000000000000003E-2</v>
      </c>
      <c r="Q2554" s="171" t="str">
        <f t="shared" si="296"/>
        <v>FALSE</v>
      </c>
      <c r="R2554" s="122" t="s">
        <v>11973</v>
      </c>
      <c r="S2554" s="122" t="s">
        <v>11974</v>
      </c>
      <c r="T2554" s="122" t="s">
        <v>11975</v>
      </c>
      <c r="U2554" s="172" t="s">
        <v>11976</v>
      </c>
      <c r="V2554" s="122" t="s">
        <v>11977</v>
      </c>
      <c r="W2554" s="148">
        <v>-0.3</v>
      </c>
      <c r="X2554" s="149">
        <v>-0.1</v>
      </c>
      <c r="Y2554" s="149">
        <v>-0.17</v>
      </c>
      <c r="Z2554" s="150">
        <v>-0.12</v>
      </c>
      <c r="AA2554" s="148">
        <v>-0.25</v>
      </c>
      <c r="AB2554" s="149">
        <v>-0.11</v>
      </c>
      <c r="AC2554" s="149">
        <v>-0.13</v>
      </c>
      <c r="AD2554" s="151">
        <v>0.04</v>
      </c>
      <c r="AE2554" s="148">
        <v>0.51</v>
      </c>
      <c r="AF2554" s="149">
        <v>-0.23</v>
      </c>
      <c r="AG2554" s="149">
        <v>0.45</v>
      </c>
      <c r="AH2554" s="151">
        <v>-0.27</v>
      </c>
      <c r="AI2554" s="152">
        <v>0.04</v>
      </c>
      <c r="AJ2554" s="149">
        <v>-0.22</v>
      </c>
      <c r="AK2554" s="149">
        <v>0.31</v>
      </c>
      <c r="AL2554" s="150">
        <v>0.19</v>
      </c>
      <c r="AM2554" s="153">
        <f t="shared" si="297"/>
        <v>-4.9999999999999989E-2</v>
      </c>
      <c r="AN2554" s="154">
        <f t="shared" si="297"/>
        <v>9.999999999999995E-3</v>
      </c>
      <c r="AO2554" s="154">
        <f t="shared" si="297"/>
        <v>-4.0000000000000008E-2</v>
      </c>
      <c r="AP2554" s="155">
        <f t="shared" si="291"/>
        <v>-0.16</v>
      </c>
      <c r="AQ2554" s="156">
        <f>AVERAGE(Table3[[#This Row],[ HEK293 +Selistat_R1 2]:[ HEK293 +Selistat_R4 5]])</f>
        <v>-0.06</v>
      </c>
      <c r="AR2554" s="153">
        <f t="shared" si="298"/>
        <v>0.76</v>
      </c>
      <c r="AS2554" s="154">
        <f t="shared" si="298"/>
        <v>-0.12000000000000001</v>
      </c>
      <c r="AT2554" s="154">
        <f t="shared" si="298"/>
        <v>0.58000000000000007</v>
      </c>
      <c r="AU2554" s="157">
        <f t="shared" si="292"/>
        <v>-0.31</v>
      </c>
      <c r="AV2554" s="158">
        <f t="shared" si="299"/>
        <v>0.28999999999999998</v>
      </c>
      <c r="AW2554" s="154">
        <f t="shared" si="299"/>
        <v>-0.11</v>
      </c>
      <c r="AX2554" s="154">
        <f t="shared" si="299"/>
        <v>0.44</v>
      </c>
      <c r="AY2554" s="155">
        <f t="shared" si="293"/>
        <v>0.15</v>
      </c>
    </row>
    <row r="2555" spans="1:51" x14ac:dyDescent="0.15">
      <c r="A2555" s="122" t="s">
        <v>11978</v>
      </c>
      <c r="B2555" s="122" t="s">
        <v>11979</v>
      </c>
      <c r="C2555" s="122" t="s">
        <v>3027</v>
      </c>
      <c r="E2555" s="122" t="s">
        <v>11980</v>
      </c>
      <c r="G2555" s="122">
        <v>1</v>
      </c>
      <c r="H2555" s="166">
        <v>0.48455900000000002</v>
      </c>
      <c r="I2555" s="167">
        <v>0.13</v>
      </c>
      <c r="J2555" s="168" t="str">
        <f t="shared" si="294"/>
        <v>FALSE</v>
      </c>
      <c r="K2555" s="169">
        <v>0.45210099999999998</v>
      </c>
      <c r="L2555" s="170">
        <f>-LOG10(Table3[[#This Row],[Student''s T-test p-value HEK293 +Selistat_HEK293 UT]])</f>
        <v>0.34476453235079402</v>
      </c>
      <c r="M2555" s="167">
        <v>-0.105</v>
      </c>
      <c r="N2555" s="171" t="str">
        <f t="shared" si="295"/>
        <v>FALSE</v>
      </c>
      <c r="O2555" s="146">
        <v>0.26649</v>
      </c>
      <c r="P2555" s="147">
        <v>0.28999999999999998</v>
      </c>
      <c r="Q2555" s="171" t="str">
        <f t="shared" si="296"/>
        <v>FALSE</v>
      </c>
      <c r="R2555" s="122" t="s">
        <v>11981</v>
      </c>
      <c r="S2555" s="122" t="s">
        <v>11982</v>
      </c>
      <c r="T2555" s="122" t="s">
        <v>11983</v>
      </c>
      <c r="U2555" s="172" t="s">
        <v>11984</v>
      </c>
      <c r="V2555" s="122" t="s">
        <v>11985</v>
      </c>
      <c r="W2555" s="148">
        <v>-0.44</v>
      </c>
      <c r="X2555" s="149">
        <v>-7.0000000000000007E-2</v>
      </c>
      <c r="Y2555" s="149">
        <v>-0.21</v>
      </c>
      <c r="Z2555" s="150">
        <v>-0.22</v>
      </c>
      <c r="AA2555" s="148">
        <v>-0.31</v>
      </c>
      <c r="AB2555" s="149">
        <v>0.17</v>
      </c>
      <c r="AC2555" s="149">
        <v>-0.14000000000000001</v>
      </c>
      <c r="AD2555" s="151">
        <v>-0.24</v>
      </c>
      <c r="AE2555" s="148">
        <v>7.0000000000000007E-2</v>
      </c>
      <c r="AF2555" s="149">
        <v>0.22</v>
      </c>
      <c r="AG2555" s="149">
        <v>0.77</v>
      </c>
      <c r="AH2555" s="151">
        <v>-0.01</v>
      </c>
      <c r="AI2555" s="152">
        <v>0.24</v>
      </c>
      <c r="AJ2555" s="149">
        <v>0.13</v>
      </c>
      <c r="AK2555" s="149">
        <v>0</v>
      </c>
      <c r="AL2555" s="150">
        <v>-0.48</v>
      </c>
      <c r="AM2555" s="153">
        <f t="shared" si="297"/>
        <v>-0.13</v>
      </c>
      <c r="AN2555" s="154">
        <f t="shared" si="297"/>
        <v>-0.24000000000000002</v>
      </c>
      <c r="AO2555" s="154">
        <f t="shared" si="297"/>
        <v>-6.9999999999999979E-2</v>
      </c>
      <c r="AP2555" s="155">
        <f t="shared" si="291"/>
        <v>1.999999999999999E-2</v>
      </c>
      <c r="AQ2555" s="156">
        <f>AVERAGE(Table3[[#This Row],[ HEK293 +Selistat_R1 2]:[ HEK293 +Selistat_R4 5]])</f>
        <v>-0.10499999999999998</v>
      </c>
      <c r="AR2555" s="153">
        <f t="shared" si="298"/>
        <v>0.38</v>
      </c>
      <c r="AS2555" s="154">
        <f t="shared" si="298"/>
        <v>4.9999999999999989E-2</v>
      </c>
      <c r="AT2555" s="154">
        <f t="shared" si="298"/>
        <v>0.91</v>
      </c>
      <c r="AU2555" s="157">
        <f t="shared" si="292"/>
        <v>0.22999999999999998</v>
      </c>
      <c r="AV2555" s="158">
        <f t="shared" si="299"/>
        <v>0.55000000000000004</v>
      </c>
      <c r="AW2555" s="154">
        <f t="shared" si="299"/>
        <v>-4.0000000000000008E-2</v>
      </c>
      <c r="AX2555" s="154">
        <f t="shared" si="299"/>
        <v>0.14000000000000001</v>
      </c>
      <c r="AY2555" s="155">
        <f t="shared" si="293"/>
        <v>-0.24</v>
      </c>
    </row>
    <row r="2556" spans="1:51" x14ac:dyDescent="0.15">
      <c r="A2556" s="122" t="s">
        <v>2845</v>
      </c>
      <c r="B2556" s="122" t="s">
        <v>2846</v>
      </c>
      <c r="C2556" s="122" t="s">
        <v>2847</v>
      </c>
      <c r="D2556" s="122" t="s">
        <v>2848</v>
      </c>
      <c r="E2556" s="122" t="s">
        <v>2849</v>
      </c>
      <c r="F2556" s="122" t="s">
        <v>2850</v>
      </c>
      <c r="G2556" s="122">
        <v>5</v>
      </c>
      <c r="H2556" s="166">
        <v>0.25552900000000001</v>
      </c>
      <c r="I2556" s="167">
        <v>0.28000000000000003</v>
      </c>
      <c r="J2556" s="168" t="str">
        <f t="shared" si="294"/>
        <v>FALSE</v>
      </c>
      <c r="K2556" s="169">
        <v>0.45253100000000002</v>
      </c>
      <c r="L2556" s="170">
        <f>-LOG10(Table3[[#This Row],[Student''s T-test p-value HEK293 +Selistat_HEK293 UT]])</f>
        <v>0.3443516647067511</v>
      </c>
      <c r="M2556" s="167">
        <v>-0.19750000000000001</v>
      </c>
      <c r="N2556" s="171" t="str">
        <f t="shared" si="295"/>
        <v>FALSE</v>
      </c>
      <c r="O2556" s="146">
        <v>0.46310499999999999</v>
      </c>
      <c r="P2556" s="147">
        <v>0.1075</v>
      </c>
      <c r="Q2556" s="171" t="str">
        <f t="shared" si="296"/>
        <v>FALSE</v>
      </c>
      <c r="R2556" s="122" t="s">
        <v>902</v>
      </c>
      <c r="S2556" s="122" t="s">
        <v>912</v>
      </c>
      <c r="T2556" s="122" t="s">
        <v>904</v>
      </c>
      <c r="U2556" s="172" t="s">
        <v>2616</v>
      </c>
      <c r="V2556" s="122" t="s">
        <v>10509</v>
      </c>
      <c r="W2556" s="148">
        <v>-0.98</v>
      </c>
      <c r="X2556" s="149">
        <v>-0.39</v>
      </c>
      <c r="Y2556" s="149">
        <v>-0.4</v>
      </c>
      <c r="Z2556" s="150">
        <v>-7.0000000000000007E-2</v>
      </c>
      <c r="AA2556" s="148">
        <v>-0.67</v>
      </c>
      <c r="AB2556" s="149">
        <v>-0.33</v>
      </c>
      <c r="AC2556" s="149">
        <v>0.05</v>
      </c>
      <c r="AD2556" s="151">
        <v>-0.1</v>
      </c>
      <c r="AE2556" s="148">
        <v>0.56000000000000005</v>
      </c>
      <c r="AF2556" s="149">
        <v>0.32</v>
      </c>
      <c r="AG2556" s="149">
        <v>7.0000000000000007E-2</v>
      </c>
      <c r="AH2556" s="151">
        <v>0.28999999999999998</v>
      </c>
      <c r="AI2556" s="152">
        <v>0.34</v>
      </c>
      <c r="AJ2556" s="149">
        <v>-0.04</v>
      </c>
      <c r="AK2556" s="149">
        <v>0.15</v>
      </c>
      <c r="AL2556" s="150">
        <v>0.36</v>
      </c>
      <c r="AM2556" s="153">
        <f t="shared" si="297"/>
        <v>-0.30999999999999994</v>
      </c>
      <c r="AN2556" s="154">
        <f t="shared" si="297"/>
        <v>-0.06</v>
      </c>
      <c r="AO2556" s="154">
        <f t="shared" si="297"/>
        <v>-0.45</v>
      </c>
      <c r="AP2556" s="155">
        <f t="shared" si="291"/>
        <v>0.03</v>
      </c>
      <c r="AQ2556" s="156">
        <f>AVERAGE(Table3[[#This Row],[ HEK293 +Selistat_R1 2]:[ HEK293 +Selistat_R4 5]])</f>
        <v>-0.19749999999999998</v>
      </c>
      <c r="AR2556" s="153">
        <f t="shared" si="298"/>
        <v>1.23</v>
      </c>
      <c r="AS2556" s="154">
        <f t="shared" si="298"/>
        <v>0.65</v>
      </c>
      <c r="AT2556" s="154">
        <f t="shared" si="298"/>
        <v>2.0000000000000004E-2</v>
      </c>
      <c r="AU2556" s="157">
        <f t="shared" si="292"/>
        <v>0.39</v>
      </c>
      <c r="AV2556" s="158">
        <f t="shared" si="299"/>
        <v>1.01</v>
      </c>
      <c r="AW2556" s="154">
        <f t="shared" si="299"/>
        <v>0.29000000000000004</v>
      </c>
      <c r="AX2556" s="154">
        <f t="shared" si="299"/>
        <v>9.9999999999999992E-2</v>
      </c>
      <c r="AY2556" s="155">
        <f t="shared" si="293"/>
        <v>0.45999999999999996</v>
      </c>
    </row>
    <row r="2557" spans="1:51" x14ac:dyDescent="0.15">
      <c r="A2557" s="122" t="s">
        <v>5542</v>
      </c>
      <c r="B2557" s="122" t="s">
        <v>2968</v>
      </c>
      <c r="C2557" s="122" t="s">
        <v>7804</v>
      </c>
      <c r="D2557" s="122" t="s">
        <v>5101</v>
      </c>
      <c r="E2557" s="122" t="s">
        <v>7805</v>
      </c>
      <c r="F2557" s="122" t="s">
        <v>7806</v>
      </c>
      <c r="G2557" s="122">
        <v>2</v>
      </c>
      <c r="H2557" s="166">
        <v>0.90320999999999996</v>
      </c>
      <c r="I2557" s="167">
        <v>-3.4166700000000001E-2</v>
      </c>
      <c r="J2557" s="168" t="str">
        <f t="shared" si="294"/>
        <v>FALSE</v>
      </c>
      <c r="K2557" s="169">
        <v>0.45297599999999999</v>
      </c>
      <c r="L2557" s="170">
        <f>-LOG10(Table3[[#This Row],[Student''s T-test p-value HEK293 +Selistat_HEK293 UT]])</f>
        <v>0.34392480757587274</v>
      </c>
      <c r="M2557" s="167">
        <v>-0.31</v>
      </c>
      <c r="N2557" s="171" t="str">
        <f t="shared" si="295"/>
        <v>FALSE</v>
      </c>
      <c r="O2557" s="146">
        <v>0.69923900000000005</v>
      </c>
      <c r="P2557" s="147">
        <v>-0.1125</v>
      </c>
      <c r="Q2557" s="171" t="str">
        <f t="shared" si="296"/>
        <v>FALSE</v>
      </c>
      <c r="R2557" s="122" t="s">
        <v>498</v>
      </c>
      <c r="S2557" s="122" t="s">
        <v>10403</v>
      </c>
      <c r="T2557" s="122" t="s">
        <v>500</v>
      </c>
      <c r="U2557" s="172" t="s">
        <v>7808</v>
      </c>
      <c r="V2557" s="122" t="s">
        <v>10404</v>
      </c>
      <c r="W2557" s="148">
        <v>0.09</v>
      </c>
      <c r="X2557" s="149">
        <v>-0.59</v>
      </c>
      <c r="Y2557" s="149">
        <v>-0.83</v>
      </c>
      <c r="Z2557" s="150">
        <v>-0.1</v>
      </c>
      <c r="AA2557" s="148">
        <v>-0.21</v>
      </c>
      <c r="AB2557" s="149">
        <v>-0.57999999999999996</v>
      </c>
      <c r="AC2557" s="149">
        <v>-0.28999999999999998</v>
      </c>
      <c r="AD2557" s="151">
        <v>0.89</v>
      </c>
      <c r="AE2557" s="148">
        <v>0.55000000000000004</v>
      </c>
      <c r="AF2557" s="149">
        <v>0.12</v>
      </c>
      <c r="AG2557" s="149">
        <v>-0.35</v>
      </c>
      <c r="AH2557" s="151">
        <v>-0.32</v>
      </c>
      <c r="AI2557" s="152">
        <v>-0.02</v>
      </c>
      <c r="AJ2557" s="149">
        <v>0.64</v>
      </c>
      <c r="AK2557" s="149">
        <v>-0.02</v>
      </c>
      <c r="AL2557" s="150">
        <v>-0.15</v>
      </c>
      <c r="AM2557" s="153">
        <f t="shared" si="297"/>
        <v>0.3</v>
      </c>
      <c r="AN2557" s="154">
        <f t="shared" si="297"/>
        <v>-1.0000000000000009E-2</v>
      </c>
      <c r="AO2557" s="154">
        <f t="shared" si="297"/>
        <v>-0.54</v>
      </c>
      <c r="AP2557" s="155">
        <f t="shared" si="291"/>
        <v>-0.99</v>
      </c>
      <c r="AQ2557" s="156">
        <f>AVERAGE(Table3[[#This Row],[ HEK293 +Selistat_R1 2]:[ HEK293 +Selistat_R4 5]])</f>
        <v>-0.31</v>
      </c>
      <c r="AR2557" s="153">
        <f t="shared" si="298"/>
        <v>0.76</v>
      </c>
      <c r="AS2557" s="154">
        <f t="shared" si="298"/>
        <v>0.7</v>
      </c>
      <c r="AT2557" s="154">
        <f t="shared" si="298"/>
        <v>-0.06</v>
      </c>
      <c r="AU2557" s="157">
        <f t="shared" si="292"/>
        <v>-1.21</v>
      </c>
      <c r="AV2557" s="158">
        <f t="shared" si="299"/>
        <v>0.19</v>
      </c>
      <c r="AW2557" s="154">
        <f t="shared" si="299"/>
        <v>1.22</v>
      </c>
      <c r="AX2557" s="154">
        <f t="shared" si="299"/>
        <v>0.26999999999999996</v>
      </c>
      <c r="AY2557" s="155">
        <f t="shared" si="293"/>
        <v>-1.04</v>
      </c>
    </row>
    <row r="2558" spans="1:51" x14ac:dyDescent="0.15">
      <c r="A2558" s="122" t="s">
        <v>4267</v>
      </c>
      <c r="B2558" s="122" t="s">
        <v>4268</v>
      </c>
      <c r="C2558" s="122" t="s">
        <v>4269</v>
      </c>
      <c r="E2558" s="122" t="s">
        <v>4270</v>
      </c>
      <c r="F2558" s="122" t="s">
        <v>4271</v>
      </c>
      <c r="G2558" s="122">
        <v>3</v>
      </c>
      <c r="H2558" s="166">
        <v>0.84916700000000001</v>
      </c>
      <c r="I2558" s="167">
        <v>3.6666700000000003E-2</v>
      </c>
      <c r="J2558" s="168" t="str">
        <f t="shared" si="294"/>
        <v>FALSE</v>
      </c>
      <c r="K2558" s="169">
        <v>0.45313100000000001</v>
      </c>
      <c r="L2558" s="170">
        <f>-LOG10(Table3[[#This Row],[Student''s T-test p-value HEK293 +Selistat_HEK293 UT]])</f>
        <v>0.34377622546503678</v>
      </c>
      <c r="M2558" s="167">
        <v>-0.125</v>
      </c>
      <c r="N2558" s="171" t="str">
        <f t="shared" si="295"/>
        <v>FALSE</v>
      </c>
      <c r="O2558" s="146">
        <v>0.18359900000000001</v>
      </c>
      <c r="P2558" s="147">
        <v>0.38</v>
      </c>
      <c r="Q2558" s="171" t="str">
        <f t="shared" si="296"/>
        <v>FALSE</v>
      </c>
      <c r="R2558" s="122" t="s">
        <v>715</v>
      </c>
      <c r="S2558" s="122" t="s">
        <v>723</v>
      </c>
      <c r="T2558" s="122" t="s">
        <v>717</v>
      </c>
      <c r="U2558" s="172" t="s">
        <v>4273</v>
      </c>
      <c r="V2558" s="122" t="s">
        <v>11986</v>
      </c>
      <c r="W2558" s="148">
        <v>-0.37</v>
      </c>
      <c r="X2558" s="149">
        <v>-0.04</v>
      </c>
      <c r="Y2558" s="149">
        <v>-0.08</v>
      </c>
      <c r="Z2558" s="150">
        <v>-0.27</v>
      </c>
      <c r="AA2558" s="148">
        <v>-0.28000000000000003</v>
      </c>
      <c r="AB2558" s="149">
        <v>0.22</v>
      </c>
      <c r="AC2558" s="149">
        <v>-0.31</v>
      </c>
      <c r="AD2558" s="151">
        <v>0.11</v>
      </c>
      <c r="AE2558" s="148">
        <v>-0.02</v>
      </c>
      <c r="AF2558" s="149">
        <v>0.2</v>
      </c>
      <c r="AG2558" s="149">
        <v>0.96</v>
      </c>
      <c r="AH2558" s="151">
        <v>-0.17</v>
      </c>
      <c r="AI2558" s="152">
        <v>-0.2</v>
      </c>
      <c r="AJ2558" s="149">
        <v>-7.0000000000000007E-2</v>
      </c>
      <c r="AK2558" s="149">
        <v>-0.18</v>
      </c>
      <c r="AL2558" s="150">
        <v>-0.1</v>
      </c>
      <c r="AM2558" s="153">
        <f t="shared" si="297"/>
        <v>-8.9999999999999969E-2</v>
      </c>
      <c r="AN2558" s="154">
        <f t="shared" si="297"/>
        <v>-0.26</v>
      </c>
      <c r="AO2558" s="154">
        <f t="shared" si="297"/>
        <v>0.22999999999999998</v>
      </c>
      <c r="AP2558" s="155">
        <f t="shared" si="291"/>
        <v>-0.38</v>
      </c>
      <c r="AQ2558" s="156">
        <f>AVERAGE(Table3[[#This Row],[ HEK293 +Selistat_R1 2]:[ HEK293 +Selistat_R4 5]])</f>
        <v>-0.125</v>
      </c>
      <c r="AR2558" s="153">
        <f t="shared" si="298"/>
        <v>0.26</v>
      </c>
      <c r="AS2558" s="154">
        <f t="shared" si="298"/>
        <v>-1.999999999999999E-2</v>
      </c>
      <c r="AT2558" s="154">
        <f t="shared" si="298"/>
        <v>1.27</v>
      </c>
      <c r="AU2558" s="157">
        <f t="shared" si="292"/>
        <v>-0.28000000000000003</v>
      </c>
      <c r="AV2558" s="158">
        <f t="shared" si="299"/>
        <v>8.0000000000000016E-2</v>
      </c>
      <c r="AW2558" s="154">
        <f t="shared" si="299"/>
        <v>-0.29000000000000004</v>
      </c>
      <c r="AX2558" s="154">
        <f t="shared" si="299"/>
        <v>0.13</v>
      </c>
      <c r="AY2558" s="155">
        <f t="shared" si="293"/>
        <v>-0.21000000000000002</v>
      </c>
    </row>
    <row r="2559" spans="1:51" x14ac:dyDescent="0.15">
      <c r="A2559" s="122" t="s">
        <v>7079</v>
      </c>
      <c r="B2559" s="122" t="s">
        <v>2831</v>
      </c>
      <c r="C2559" s="122" t="s">
        <v>7080</v>
      </c>
      <c r="E2559" s="122" t="s">
        <v>7081</v>
      </c>
      <c r="F2559" s="122" t="s">
        <v>2856</v>
      </c>
      <c r="G2559" s="122">
        <v>1</v>
      </c>
      <c r="H2559" s="166">
        <v>9.8774499999999994E-3</v>
      </c>
      <c r="I2559" s="167">
        <v>0.466667</v>
      </c>
      <c r="J2559" s="168" t="str">
        <f t="shared" si="294"/>
        <v>FALSE</v>
      </c>
      <c r="K2559" s="169">
        <v>0.45345200000000002</v>
      </c>
      <c r="L2559" s="170">
        <f>-LOG10(Table3[[#This Row],[Student''s T-test p-value HEK293 +Selistat_HEK293 UT]])</f>
        <v>0.34346867825862137</v>
      </c>
      <c r="M2559" s="167">
        <v>0.1225</v>
      </c>
      <c r="N2559" s="171" t="str">
        <f t="shared" si="295"/>
        <v>FALSE</v>
      </c>
      <c r="O2559" s="146">
        <v>0.630104</v>
      </c>
      <c r="P2559" s="147">
        <v>2.75E-2</v>
      </c>
      <c r="Q2559" s="171" t="str">
        <f t="shared" si="296"/>
        <v>FALSE</v>
      </c>
      <c r="R2559" s="122" t="s">
        <v>91</v>
      </c>
      <c r="S2559" s="122" t="s">
        <v>11987</v>
      </c>
      <c r="T2559" s="122" t="s">
        <v>93</v>
      </c>
      <c r="U2559" s="172" t="s">
        <v>7082</v>
      </c>
      <c r="V2559" s="122" t="s">
        <v>11988</v>
      </c>
      <c r="W2559" s="148">
        <v>-0.65</v>
      </c>
      <c r="X2559" s="149">
        <v>0.03</v>
      </c>
      <c r="Y2559" s="149">
        <v>-0.1</v>
      </c>
      <c r="Z2559" s="150">
        <v>-0.33</v>
      </c>
      <c r="AA2559" s="148">
        <v>-0.47</v>
      </c>
      <c r="AB2559" s="149">
        <v>-0.36</v>
      </c>
      <c r="AC2559" s="149">
        <v>-0.4</v>
      </c>
      <c r="AD2559" s="151">
        <v>-0.31</v>
      </c>
      <c r="AE2559" s="148">
        <v>0.34</v>
      </c>
      <c r="AF2559" s="149">
        <v>0.18</v>
      </c>
      <c r="AG2559" s="149">
        <v>0.3</v>
      </c>
      <c r="AH2559" s="151">
        <v>0.25</v>
      </c>
      <c r="AI2559" s="152">
        <v>0.35</v>
      </c>
      <c r="AJ2559" s="149">
        <v>0.17</v>
      </c>
      <c r="AK2559" s="149">
        <v>0.26</v>
      </c>
      <c r="AL2559" s="150">
        <v>0.18</v>
      </c>
      <c r="AM2559" s="153">
        <f t="shared" si="297"/>
        <v>-0.18000000000000005</v>
      </c>
      <c r="AN2559" s="154">
        <f t="shared" si="297"/>
        <v>0.39</v>
      </c>
      <c r="AO2559" s="154">
        <f t="shared" si="297"/>
        <v>0.30000000000000004</v>
      </c>
      <c r="AP2559" s="155">
        <f t="shared" si="291"/>
        <v>-2.0000000000000018E-2</v>
      </c>
      <c r="AQ2559" s="156">
        <f>AVERAGE(Table3[[#This Row],[ HEK293 +Selistat_R1 2]:[ HEK293 +Selistat_R4 5]])</f>
        <v>0.1225</v>
      </c>
      <c r="AR2559" s="153">
        <f t="shared" si="298"/>
        <v>0.81</v>
      </c>
      <c r="AS2559" s="154">
        <f t="shared" si="298"/>
        <v>0.54</v>
      </c>
      <c r="AT2559" s="154">
        <f t="shared" si="298"/>
        <v>0.7</v>
      </c>
      <c r="AU2559" s="157">
        <f t="shared" si="292"/>
        <v>0.56000000000000005</v>
      </c>
      <c r="AV2559" s="158">
        <f t="shared" si="299"/>
        <v>0.82</v>
      </c>
      <c r="AW2559" s="154">
        <f t="shared" si="299"/>
        <v>0.53</v>
      </c>
      <c r="AX2559" s="154">
        <f t="shared" si="299"/>
        <v>0.66</v>
      </c>
      <c r="AY2559" s="155">
        <f t="shared" si="293"/>
        <v>0.49</v>
      </c>
    </row>
    <row r="2560" spans="1:51" x14ac:dyDescent="0.15">
      <c r="A2560" s="122" t="s">
        <v>4599</v>
      </c>
      <c r="B2560" s="122" t="s">
        <v>4600</v>
      </c>
      <c r="C2560" s="122" t="s">
        <v>4601</v>
      </c>
      <c r="E2560" s="122" t="s">
        <v>4602</v>
      </c>
      <c r="F2560" s="122" t="s">
        <v>4603</v>
      </c>
      <c r="G2560" s="122">
        <v>1</v>
      </c>
      <c r="H2560" s="166">
        <v>0.76267200000000002</v>
      </c>
      <c r="I2560" s="167">
        <v>5.9166700000000003E-2</v>
      </c>
      <c r="J2560" s="168" t="str">
        <f t="shared" si="294"/>
        <v>FALSE</v>
      </c>
      <c r="K2560" s="169">
        <v>0.453845</v>
      </c>
      <c r="L2560" s="170">
        <f>-LOG10(Table3[[#This Row],[Student''s T-test p-value HEK293 +Selistat_HEK293 UT]])</f>
        <v>0.34309244480460949</v>
      </c>
      <c r="M2560" s="167">
        <v>-0.16250000000000001</v>
      </c>
      <c r="N2560" s="171" t="str">
        <f t="shared" si="295"/>
        <v>FALSE</v>
      </c>
      <c r="O2560" s="146">
        <v>0.68705700000000003</v>
      </c>
      <c r="P2560" s="147">
        <v>-0.105</v>
      </c>
      <c r="Q2560" s="171" t="str">
        <f t="shared" si="296"/>
        <v>FALSE</v>
      </c>
      <c r="R2560" s="122" t="s">
        <v>4604</v>
      </c>
      <c r="S2560" s="122" t="s">
        <v>11989</v>
      </c>
      <c r="T2560" s="122" t="s">
        <v>4606</v>
      </c>
      <c r="U2560" s="172" t="s">
        <v>4607</v>
      </c>
      <c r="V2560" s="122" t="s">
        <v>11990</v>
      </c>
      <c r="W2560" s="148">
        <v>-0.36</v>
      </c>
      <c r="X2560" s="149">
        <v>-0.34</v>
      </c>
      <c r="Y2560" s="149">
        <v>0.02</v>
      </c>
      <c r="Z2560" s="150">
        <v>-0.28000000000000003</v>
      </c>
      <c r="AA2560" s="148">
        <v>0.21</v>
      </c>
      <c r="AB2560" s="149">
        <v>-0.56999999999999995</v>
      </c>
      <c r="AC2560" s="149">
        <v>-0.14000000000000001</v>
      </c>
      <c r="AD2560" s="151">
        <v>0.19</v>
      </c>
      <c r="AE2560" s="148">
        <v>0.6</v>
      </c>
      <c r="AF2560" s="149">
        <v>-0.4</v>
      </c>
      <c r="AG2560" s="149">
        <v>0.18</v>
      </c>
      <c r="AH2560" s="151">
        <v>-0.22</v>
      </c>
      <c r="AI2560" s="152">
        <v>0.44</v>
      </c>
      <c r="AJ2560" s="149">
        <v>0.06</v>
      </c>
      <c r="AK2560" s="149">
        <v>0.16</v>
      </c>
      <c r="AL2560" s="150">
        <v>-0.08</v>
      </c>
      <c r="AM2560" s="153">
        <f t="shared" si="297"/>
        <v>-0.56999999999999995</v>
      </c>
      <c r="AN2560" s="154">
        <f t="shared" si="297"/>
        <v>0.22999999999999993</v>
      </c>
      <c r="AO2560" s="154">
        <f t="shared" si="297"/>
        <v>0.16</v>
      </c>
      <c r="AP2560" s="155">
        <f t="shared" si="291"/>
        <v>-0.47000000000000003</v>
      </c>
      <c r="AQ2560" s="156">
        <f>AVERAGE(Table3[[#This Row],[ HEK293 +Selistat_R1 2]:[ HEK293 +Selistat_R4 5]])</f>
        <v>-0.16250000000000001</v>
      </c>
      <c r="AR2560" s="153">
        <f t="shared" si="298"/>
        <v>0.39</v>
      </c>
      <c r="AS2560" s="154">
        <f t="shared" si="298"/>
        <v>0.16999999999999993</v>
      </c>
      <c r="AT2560" s="154">
        <f t="shared" si="298"/>
        <v>0.32</v>
      </c>
      <c r="AU2560" s="157">
        <f t="shared" si="292"/>
        <v>-0.41000000000000003</v>
      </c>
      <c r="AV2560" s="158">
        <f t="shared" si="299"/>
        <v>0.23</v>
      </c>
      <c r="AW2560" s="154">
        <f t="shared" si="299"/>
        <v>0.62999999999999989</v>
      </c>
      <c r="AX2560" s="154">
        <f t="shared" si="299"/>
        <v>0.30000000000000004</v>
      </c>
      <c r="AY2560" s="155">
        <f t="shared" si="293"/>
        <v>-0.27</v>
      </c>
    </row>
    <row r="2561" spans="1:51" x14ac:dyDescent="0.15">
      <c r="A2561" s="122" t="s">
        <v>8174</v>
      </c>
      <c r="B2561" s="122" t="s">
        <v>8175</v>
      </c>
      <c r="C2561" s="122" t="s">
        <v>4530</v>
      </c>
      <c r="E2561" s="122" t="s">
        <v>8176</v>
      </c>
      <c r="G2561" s="122">
        <v>1</v>
      </c>
      <c r="H2561" s="166">
        <v>0.295236</v>
      </c>
      <c r="I2561" s="167">
        <v>0.14583299999999999</v>
      </c>
      <c r="J2561" s="168" t="str">
        <f t="shared" si="294"/>
        <v>FALSE</v>
      </c>
      <c r="K2561" s="169">
        <v>0.45437</v>
      </c>
      <c r="L2561" s="170">
        <f>-LOG10(Table3[[#This Row],[Student''s T-test p-value HEK293 +Selistat_HEK293 UT]])</f>
        <v>0.34259035085461942</v>
      </c>
      <c r="M2561" s="167">
        <v>-9.7500000000000003E-2</v>
      </c>
      <c r="N2561" s="171" t="str">
        <f t="shared" si="295"/>
        <v>FALSE</v>
      </c>
      <c r="O2561" s="146">
        <v>0.18105599999999999</v>
      </c>
      <c r="P2561" s="147">
        <v>-0.17499999999999999</v>
      </c>
      <c r="Q2561" s="171" t="str">
        <f t="shared" si="296"/>
        <v>FALSE</v>
      </c>
      <c r="R2561" s="122" t="s">
        <v>8177</v>
      </c>
      <c r="S2561" s="122" t="s">
        <v>11991</v>
      </c>
      <c r="T2561" s="122" t="s">
        <v>8179</v>
      </c>
      <c r="U2561" s="172" t="s">
        <v>8180</v>
      </c>
      <c r="V2561" s="122" t="s">
        <v>11992</v>
      </c>
      <c r="W2561" s="148">
        <v>-0.4</v>
      </c>
      <c r="X2561" s="149">
        <v>-0.23</v>
      </c>
      <c r="Y2561" s="149">
        <v>-0.23</v>
      </c>
      <c r="Z2561" s="150">
        <v>-0.04</v>
      </c>
      <c r="AA2561" s="148">
        <v>0.02</v>
      </c>
      <c r="AB2561" s="149">
        <v>-0.39</v>
      </c>
      <c r="AC2561" s="149">
        <v>0.02</v>
      </c>
      <c r="AD2561" s="151">
        <v>-0.16</v>
      </c>
      <c r="AE2561" s="148">
        <v>0.28000000000000003</v>
      </c>
      <c r="AF2561" s="149">
        <v>7.0000000000000007E-2</v>
      </c>
      <c r="AG2561" s="149">
        <v>-0.09</v>
      </c>
      <c r="AH2561" s="151">
        <v>-0.05</v>
      </c>
      <c r="AI2561" s="152">
        <v>0.17</v>
      </c>
      <c r="AJ2561" s="149">
        <v>0.19</v>
      </c>
      <c r="AK2561" s="149">
        <v>0.46</v>
      </c>
      <c r="AL2561" s="150">
        <v>0.09</v>
      </c>
      <c r="AM2561" s="153">
        <f t="shared" si="297"/>
        <v>-0.42000000000000004</v>
      </c>
      <c r="AN2561" s="154">
        <f t="shared" si="297"/>
        <v>0.16</v>
      </c>
      <c r="AO2561" s="154">
        <f t="shared" si="297"/>
        <v>-0.25</v>
      </c>
      <c r="AP2561" s="155">
        <f t="shared" si="291"/>
        <v>0.12</v>
      </c>
      <c r="AQ2561" s="156">
        <f>AVERAGE(Table3[[#This Row],[ HEK293 +Selistat_R1 2]:[ HEK293 +Selistat_R4 5]])</f>
        <v>-9.7500000000000003E-2</v>
      </c>
      <c r="AR2561" s="153">
        <f t="shared" si="298"/>
        <v>0.26</v>
      </c>
      <c r="AS2561" s="154">
        <f t="shared" si="298"/>
        <v>0.46</v>
      </c>
      <c r="AT2561" s="154">
        <f t="shared" si="298"/>
        <v>-0.11</v>
      </c>
      <c r="AU2561" s="157">
        <f t="shared" si="292"/>
        <v>0.11</v>
      </c>
      <c r="AV2561" s="158">
        <f t="shared" si="299"/>
        <v>0.15000000000000002</v>
      </c>
      <c r="AW2561" s="154">
        <f t="shared" si="299"/>
        <v>0.58000000000000007</v>
      </c>
      <c r="AX2561" s="154">
        <f t="shared" si="299"/>
        <v>0.44</v>
      </c>
      <c r="AY2561" s="155">
        <f t="shared" si="293"/>
        <v>0.25</v>
      </c>
    </row>
    <row r="2562" spans="1:51" x14ac:dyDescent="0.15">
      <c r="A2562" s="122" t="s">
        <v>11575</v>
      </c>
      <c r="B2562" s="122" t="s">
        <v>11576</v>
      </c>
      <c r="C2562" s="122" t="s">
        <v>11577</v>
      </c>
      <c r="D2562" s="122" t="s">
        <v>11378</v>
      </c>
      <c r="E2562" s="122" t="s">
        <v>11578</v>
      </c>
      <c r="F2562" s="122" t="s">
        <v>11579</v>
      </c>
      <c r="G2562" s="122">
        <v>1</v>
      </c>
      <c r="H2562" s="166">
        <v>0.57619699999999996</v>
      </c>
      <c r="I2562" s="167">
        <v>-0.17666699999999999</v>
      </c>
      <c r="J2562" s="168" t="str">
        <f t="shared" si="294"/>
        <v>FALSE</v>
      </c>
      <c r="K2562" s="169">
        <v>0.455092</v>
      </c>
      <c r="L2562" s="170">
        <f>-LOG10(Table3[[#This Row],[Student''s T-test p-value HEK293 +Selistat_HEK293 UT]])</f>
        <v>0.34190079882978081</v>
      </c>
      <c r="M2562" s="167">
        <v>-0.40749999999999997</v>
      </c>
      <c r="N2562" s="171" t="str">
        <f t="shared" si="295"/>
        <v>FALSE</v>
      </c>
      <c r="O2562" s="146">
        <v>0.297815</v>
      </c>
      <c r="P2562" s="147">
        <v>-0.2225</v>
      </c>
      <c r="Q2562" s="171" t="str">
        <f t="shared" si="296"/>
        <v>FALSE</v>
      </c>
      <c r="R2562" s="122" t="s">
        <v>11580</v>
      </c>
      <c r="S2562" s="122" t="s">
        <v>11993</v>
      </c>
      <c r="T2562" s="122" t="s">
        <v>11582</v>
      </c>
      <c r="U2562" s="172" t="s">
        <v>11583</v>
      </c>
      <c r="V2562" s="122" t="s">
        <v>11994</v>
      </c>
      <c r="W2562" s="148">
        <v>1.04</v>
      </c>
      <c r="X2562" s="149">
        <v>-1.1399999999999999</v>
      </c>
      <c r="Y2562" s="149">
        <v>-0.75</v>
      </c>
      <c r="Z2562" s="150">
        <v>-0.61</v>
      </c>
      <c r="AA2562" s="148">
        <v>-0.13</v>
      </c>
      <c r="AB2562" s="149">
        <v>0.32</v>
      </c>
      <c r="AC2562" s="149">
        <v>-0.35</v>
      </c>
      <c r="AD2562" s="151">
        <v>0.33</v>
      </c>
      <c r="AE2562" s="148">
        <v>-0.21</v>
      </c>
      <c r="AF2562" s="149">
        <v>-0.16</v>
      </c>
      <c r="AG2562" s="149">
        <v>-0.11</v>
      </c>
      <c r="AH2562" s="151">
        <v>-0.04</v>
      </c>
      <c r="AI2562" s="152">
        <v>0.3</v>
      </c>
      <c r="AJ2562" s="149">
        <v>0.32</v>
      </c>
      <c r="AK2562" s="149">
        <v>0.23</v>
      </c>
      <c r="AL2562" s="150">
        <v>-0.48</v>
      </c>
      <c r="AM2562" s="153">
        <f t="shared" si="297"/>
        <v>1.17</v>
      </c>
      <c r="AN2562" s="154">
        <f t="shared" si="297"/>
        <v>-1.46</v>
      </c>
      <c r="AO2562" s="154">
        <f t="shared" si="297"/>
        <v>-0.4</v>
      </c>
      <c r="AP2562" s="155">
        <f t="shared" si="291"/>
        <v>-0.94</v>
      </c>
      <c r="AQ2562" s="156">
        <f>AVERAGE(Table3[[#This Row],[ HEK293 +Selistat_R1 2]:[ HEK293 +Selistat_R4 5]])</f>
        <v>-0.40749999999999997</v>
      </c>
      <c r="AR2562" s="153">
        <f t="shared" si="298"/>
        <v>-7.9999999999999988E-2</v>
      </c>
      <c r="AS2562" s="154">
        <f t="shared" si="298"/>
        <v>-0.48</v>
      </c>
      <c r="AT2562" s="154">
        <f t="shared" si="298"/>
        <v>0.24</v>
      </c>
      <c r="AU2562" s="157">
        <f t="shared" si="292"/>
        <v>-0.37</v>
      </c>
      <c r="AV2562" s="158">
        <f t="shared" si="299"/>
        <v>0.43</v>
      </c>
      <c r="AW2562" s="154">
        <f t="shared" si="299"/>
        <v>0</v>
      </c>
      <c r="AX2562" s="154">
        <f t="shared" si="299"/>
        <v>0.57999999999999996</v>
      </c>
      <c r="AY2562" s="155">
        <f t="shared" si="293"/>
        <v>-0.81</v>
      </c>
    </row>
    <row r="2563" spans="1:51" x14ac:dyDescent="0.15">
      <c r="A2563" s="122" t="s">
        <v>3879</v>
      </c>
      <c r="B2563" s="122" t="s">
        <v>3880</v>
      </c>
      <c r="C2563" s="122" t="s">
        <v>3881</v>
      </c>
      <c r="D2563" s="122" t="s">
        <v>3882</v>
      </c>
      <c r="E2563" s="122" t="s">
        <v>3883</v>
      </c>
      <c r="G2563" s="122">
        <v>1</v>
      </c>
      <c r="H2563" s="166">
        <v>0.75666500000000003</v>
      </c>
      <c r="I2563" s="167">
        <v>-4.2500000000000003E-2</v>
      </c>
      <c r="J2563" s="168" t="str">
        <f t="shared" si="294"/>
        <v>FALSE</v>
      </c>
      <c r="K2563" s="169">
        <v>0.45517299999999999</v>
      </c>
      <c r="L2563" s="170">
        <f>-LOG10(Table3[[#This Row],[Student''s T-test p-value HEK293 +Selistat_HEK293 UT]])</f>
        <v>0.34182350737481548</v>
      </c>
      <c r="M2563" s="167">
        <v>-0.1275</v>
      </c>
      <c r="N2563" s="171" t="str">
        <f t="shared" si="295"/>
        <v>FALSE</v>
      </c>
      <c r="O2563" s="146">
        <v>0.198827</v>
      </c>
      <c r="P2563" s="147">
        <v>-0.23</v>
      </c>
      <c r="Q2563" s="171" t="str">
        <f t="shared" si="296"/>
        <v>FALSE</v>
      </c>
      <c r="R2563" s="122" t="s">
        <v>3884</v>
      </c>
      <c r="S2563" s="122" t="s">
        <v>11995</v>
      </c>
      <c r="T2563" s="122" t="s">
        <v>3886</v>
      </c>
      <c r="U2563" s="172" t="s">
        <v>3887</v>
      </c>
      <c r="V2563" s="122" t="s">
        <v>3888</v>
      </c>
      <c r="W2563" s="148">
        <v>-0.34</v>
      </c>
      <c r="X2563" s="149">
        <v>-7.0000000000000007E-2</v>
      </c>
      <c r="Y2563" s="149">
        <v>-7.0000000000000007E-2</v>
      </c>
      <c r="Z2563" s="150">
        <v>0.03</v>
      </c>
      <c r="AA2563" s="148">
        <v>0.16</v>
      </c>
      <c r="AB2563" s="149">
        <v>0.13</v>
      </c>
      <c r="AC2563" s="149">
        <v>-0.4</v>
      </c>
      <c r="AD2563" s="151">
        <v>0.17</v>
      </c>
      <c r="AE2563" s="148">
        <v>0.13</v>
      </c>
      <c r="AF2563" s="149">
        <v>-0.27</v>
      </c>
      <c r="AG2563" s="149">
        <v>0.16</v>
      </c>
      <c r="AH2563" s="151">
        <v>-0.42</v>
      </c>
      <c r="AI2563" s="152">
        <v>0.09</v>
      </c>
      <c r="AJ2563" s="149">
        <v>-0.04</v>
      </c>
      <c r="AK2563" s="149">
        <v>0.23</v>
      </c>
      <c r="AL2563" s="150">
        <v>0.24</v>
      </c>
      <c r="AM2563" s="153">
        <f t="shared" si="297"/>
        <v>-0.5</v>
      </c>
      <c r="AN2563" s="154">
        <f t="shared" si="297"/>
        <v>-0.2</v>
      </c>
      <c r="AO2563" s="154">
        <f t="shared" si="297"/>
        <v>0.33</v>
      </c>
      <c r="AP2563" s="155">
        <f t="shared" si="297"/>
        <v>-0.14000000000000001</v>
      </c>
      <c r="AQ2563" s="156">
        <f>AVERAGE(Table3[[#This Row],[ HEK293 +Selistat_R1 2]:[ HEK293 +Selistat_R4 5]])</f>
        <v>-0.1275</v>
      </c>
      <c r="AR2563" s="153">
        <f t="shared" si="298"/>
        <v>-0.03</v>
      </c>
      <c r="AS2563" s="154">
        <f t="shared" si="298"/>
        <v>-0.4</v>
      </c>
      <c r="AT2563" s="154">
        <f t="shared" si="298"/>
        <v>0.56000000000000005</v>
      </c>
      <c r="AU2563" s="157">
        <f t="shared" si="298"/>
        <v>-0.59</v>
      </c>
      <c r="AV2563" s="158">
        <f t="shared" si="299"/>
        <v>-7.0000000000000007E-2</v>
      </c>
      <c r="AW2563" s="154">
        <f t="shared" si="299"/>
        <v>-0.17</v>
      </c>
      <c r="AX2563" s="154">
        <f t="shared" si="299"/>
        <v>0.63</v>
      </c>
      <c r="AY2563" s="155">
        <f t="shared" si="299"/>
        <v>6.9999999999999979E-2</v>
      </c>
    </row>
    <row r="2564" spans="1:51" x14ac:dyDescent="0.15">
      <c r="A2564" s="122" t="s">
        <v>3674</v>
      </c>
      <c r="C2564" s="122" t="s">
        <v>3529</v>
      </c>
      <c r="E2564" s="122" t="s">
        <v>3675</v>
      </c>
      <c r="G2564" s="122">
        <v>1</v>
      </c>
      <c r="H2564" s="166">
        <v>0.14724400000000001</v>
      </c>
      <c r="I2564" s="167">
        <v>0.27166699999999999</v>
      </c>
      <c r="J2564" s="168" t="str">
        <f t="shared" ref="J2564:J2627" si="300">IF(AND(H2564&lt;0.05,ABS(I2564&gt;1)),"TRUE","FALSE")</f>
        <v>FALSE</v>
      </c>
      <c r="K2564" s="169">
        <v>0.45546599999999998</v>
      </c>
      <c r="L2564" s="170">
        <f>-LOG10(Table3[[#This Row],[Student''s T-test p-value HEK293 +Selistat_HEK293 UT]])</f>
        <v>0.34154403705213271</v>
      </c>
      <c r="M2564" s="167">
        <v>0.2</v>
      </c>
      <c r="N2564" s="171" t="str">
        <f t="shared" ref="N2564:N2627" si="301">IF(AND(K2564&lt;0.05,ABS(M2564&gt;1)),"TRUE","FALSE")</f>
        <v>FALSE</v>
      </c>
      <c r="O2564" s="146">
        <v>1</v>
      </c>
      <c r="P2564" s="147">
        <v>-9.3132299999999997E-10</v>
      </c>
      <c r="Q2564" s="171" t="str">
        <f t="shared" ref="Q2564:Q2627" si="302">IF(AND(O2564&lt;0.05,ABS(P2564&gt;1)),"TRUE","FALSE")</f>
        <v>FALSE</v>
      </c>
      <c r="R2564" s="122" t="s">
        <v>3676</v>
      </c>
      <c r="S2564" s="122" t="s">
        <v>11996</v>
      </c>
      <c r="T2564" s="122" t="s">
        <v>3678</v>
      </c>
      <c r="U2564" s="172" t="s">
        <v>3679</v>
      </c>
      <c r="V2564" s="122" t="s">
        <v>11997</v>
      </c>
      <c r="W2564" s="148">
        <v>-0.33</v>
      </c>
      <c r="X2564" s="149">
        <v>0.01</v>
      </c>
      <c r="Y2564" s="149">
        <v>0.03</v>
      </c>
      <c r="Z2564" s="150">
        <v>0.15</v>
      </c>
      <c r="AA2564" s="148">
        <v>-0.31</v>
      </c>
      <c r="AB2564" s="149">
        <v>0.16</v>
      </c>
      <c r="AC2564" s="149">
        <v>-0.85</v>
      </c>
      <c r="AD2564" s="151">
        <v>0.06</v>
      </c>
      <c r="AE2564" s="148">
        <v>-0.05</v>
      </c>
      <c r="AF2564" s="149">
        <v>-0.16</v>
      </c>
      <c r="AG2564" s="149">
        <v>0.5</v>
      </c>
      <c r="AH2564" s="151">
        <v>0</v>
      </c>
      <c r="AI2564" s="152">
        <v>0.08</v>
      </c>
      <c r="AJ2564" s="149">
        <v>-0.31</v>
      </c>
      <c r="AK2564" s="149">
        <v>0.09</v>
      </c>
      <c r="AL2564" s="150">
        <v>0.43</v>
      </c>
      <c r="AM2564" s="153">
        <f t="shared" ref="AM2564:AP2627" si="303">W2564-AA2564</f>
        <v>-2.0000000000000018E-2</v>
      </c>
      <c r="AN2564" s="154">
        <f t="shared" si="303"/>
        <v>-0.15</v>
      </c>
      <c r="AO2564" s="154">
        <f t="shared" si="303"/>
        <v>0.88</v>
      </c>
      <c r="AP2564" s="155">
        <f t="shared" si="303"/>
        <v>0.09</v>
      </c>
      <c r="AQ2564" s="156">
        <f>AVERAGE(Table3[[#This Row],[ HEK293 +Selistat_R1 2]:[ HEK293 +Selistat_R4 5]])</f>
        <v>0.19999999999999998</v>
      </c>
      <c r="AR2564" s="153">
        <f t="shared" ref="AR2564:AU2627" si="304">AE2564-AA2564</f>
        <v>0.26</v>
      </c>
      <c r="AS2564" s="154">
        <f t="shared" si="304"/>
        <v>-0.32</v>
      </c>
      <c r="AT2564" s="154">
        <f t="shared" si="304"/>
        <v>1.35</v>
      </c>
      <c r="AU2564" s="157">
        <f t="shared" si="304"/>
        <v>-0.06</v>
      </c>
      <c r="AV2564" s="158">
        <f t="shared" ref="AV2564:AY2627" si="305">AI2564-AA2564</f>
        <v>0.39</v>
      </c>
      <c r="AW2564" s="154">
        <f t="shared" si="305"/>
        <v>-0.47</v>
      </c>
      <c r="AX2564" s="154">
        <f t="shared" si="305"/>
        <v>0.94</v>
      </c>
      <c r="AY2564" s="155">
        <f t="shared" si="305"/>
        <v>0.37</v>
      </c>
    </row>
    <row r="2565" spans="1:51" x14ac:dyDescent="0.15">
      <c r="A2565" s="122" t="s">
        <v>8103</v>
      </c>
      <c r="B2565" s="122" t="s">
        <v>8104</v>
      </c>
      <c r="C2565" s="122" t="s">
        <v>8105</v>
      </c>
      <c r="D2565" s="122" t="s">
        <v>8106</v>
      </c>
      <c r="E2565" s="122" t="s">
        <v>8107</v>
      </c>
      <c r="G2565" s="122">
        <v>1</v>
      </c>
      <c r="H2565" s="166">
        <v>0.27266299999999999</v>
      </c>
      <c r="I2565" s="167">
        <v>-0.17749999999999999</v>
      </c>
      <c r="J2565" s="168" t="str">
        <f t="shared" si="300"/>
        <v>FALSE</v>
      </c>
      <c r="K2565" s="169">
        <v>0.45561699999999999</v>
      </c>
      <c r="L2565" s="170">
        <f>-LOG10(Table3[[#This Row],[Student''s T-test p-value HEK293 +Selistat_HEK293 UT]])</f>
        <v>0.34140007987728072</v>
      </c>
      <c r="M2565" s="167">
        <v>-0.20499999999999999</v>
      </c>
      <c r="N2565" s="171" t="str">
        <f t="shared" si="301"/>
        <v>FALSE</v>
      </c>
      <c r="O2565" s="146">
        <v>0.32341199999999998</v>
      </c>
      <c r="P2565" s="147">
        <v>-0.13250000000000001</v>
      </c>
      <c r="Q2565" s="171" t="str">
        <f t="shared" si="302"/>
        <v>FALSE</v>
      </c>
      <c r="R2565" s="122" t="s">
        <v>8108</v>
      </c>
      <c r="S2565" s="122" t="s">
        <v>11163</v>
      </c>
      <c r="T2565" s="122" t="s">
        <v>8110</v>
      </c>
      <c r="U2565" s="172" t="s">
        <v>8111</v>
      </c>
      <c r="V2565" s="122" t="s">
        <v>11164</v>
      </c>
      <c r="W2565" s="148">
        <v>-0.5</v>
      </c>
      <c r="X2565" s="149">
        <v>0.33</v>
      </c>
      <c r="Y2565" s="149">
        <v>7.0000000000000007E-2</v>
      </c>
      <c r="Z2565" s="150">
        <v>-0.28999999999999998</v>
      </c>
      <c r="AA2565" s="148">
        <v>0.03</v>
      </c>
      <c r="AB2565" s="149">
        <v>0.62</v>
      </c>
      <c r="AC2565" s="149">
        <v>-0.01</v>
      </c>
      <c r="AD2565" s="151">
        <v>-0.21</v>
      </c>
      <c r="AE2565" s="148">
        <v>0.01</v>
      </c>
      <c r="AF2565" s="149">
        <v>-0.02</v>
      </c>
      <c r="AG2565" s="149">
        <v>-0.44</v>
      </c>
      <c r="AH2565" s="151">
        <v>-0.04</v>
      </c>
      <c r="AI2565" s="152">
        <v>0.03</v>
      </c>
      <c r="AJ2565" s="149">
        <v>-0.17</v>
      </c>
      <c r="AK2565" s="149">
        <v>0.11</v>
      </c>
      <c r="AL2565" s="150">
        <v>7.0000000000000007E-2</v>
      </c>
      <c r="AM2565" s="153">
        <f t="shared" si="303"/>
        <v>-0.53</v>
      </c>
      <c r="AN2565" s="154">
        <f t="shared" si="303"/>
        <v>-0.28999999999999998</v>
      </c>
      <c r="AO2565" s="154">
        <f t="shared" si="303"/>
        <v>0.08</v>
      </c>
      <c r="AP2565" s="155">
        <f t="shared" si="303"/>
        <v>-7.9999999999999988E-2</v>
      </c>
      <c r="AQ2565" s="156">
        <f>AVERAGE(Table3[[#This Row],[ HEK293 +Selistat_R1 2]:[ HEK293 +Selistat_R4 5]])</f>
        <v>-0.20500000000000002</v>
      </c>
      <c r="AR2565" s="153">
        <f t="shared" si="304"/>
        <v>-1.9999999999999997E-2</v>
      </c>
      <c r="AS2565" s="154">
        <f t="shared" si="304"/>
        <v>-0.64</v>
      </c>
      <c r="AT2565" s="154">
        <f t="shared" si="304"/>
        <v>-0.43</v>
      </c>
      <c r="AU2565" s="157">
        <f t="shared" si="304"/>
        <v>0.16999999999999998</v>
      </c>
      <c r="AV2565" s="158">
        <f t="shared" si="305"/>
        <v>0</v>
      </c>
      <c r="AW2565" s="154">
        <f t="shared" si="305"/>
        <v>-0.79</v>
      </c>
      <c r="AX2565" s="154">
        <f t="shared" si="305"/>
        <v>0.12</v>
      </c>
      <c r="AY2565" s="155">
        <f t="shared" si="305"/>
        <v>0.28000000000000003</v>
      </c>
    </row>
    <row r="2566" spans="1:51" x14ac:dyDescent="0.15">
      <c r="A2566" s="122" t="s">
        <v>11998</v>
      </c>
      <c r="B2566" s="122" t="s">
        <v>11999</v>
      </c>
      <c r="C2566" s="122" t="s">
        <v>12000</v>
      </c>
      <c r="E2566" s="122" t="s">
        <v>12001</v>
      </c>
      <c r="F2566" s="122" t="s">
        <v>12002</v>
      </c>
      <c r="G2566" s="122">
        <v>2</v>
      </c>
      <c r="H2566" s="166">
        <v>0.29979299999999998</v>
      </c>
      <c r="I2566" s="167">
        <v>0.11666700000000001</v>
      </c>
      <c r="J2566" s="168" t="str">
        <f t="shared" si="300"/>
        <v>FALSE</v>
      </c>
      <c r="K2566" s="169">
        <v>0.45599099999999998</v>
      </c>
      <c r="L2566" s="170">
        <f>-LOG10(Table3[[#This Row],[Student''s T-test p-value HEK293 +Selistat_HEK293 UT]])</f>
        <v>0.34104372902177083</v>
      </c>
      <c r="M2566" s="167">
        <v>-0.08</v>
      </c>
      <c r="N2566" s="171" t="str">
        <f t="shared" si="301"/>
        <v>FALSE</v>
      </c>
      <c r="O2566" s="146">
        <v>0.35591800000000001</v>
      </c>
      <c r="P2566" s="147">
        <v>-0.1</v>
      </c>
      <c r="Q2566" s="171" t="str">
        <f t="shared" si="302"/>
        <v>FALSE</v>
      </c>
      <c r="R2566" s="122" t="s">
        <v>12003</v>
      </c>
      <c r="S2566" s="122" t="s">
        <v>12004</v>
      </c>
      <c r="T2566" s="122" t="s">
        <v>12005</v>
      </c>
      <c r="U2566" s="172" t="s">
        <v>12006</v>
      </c>
      <c r="V2566" s="122" t="s">
        <v>12007</v>
      </c>
      <c r="W2566" s="148">
        <v>-0.46</v>
      </c>
      <c r="X2566" s="149">
        <v>-0.11</v>
      </c>
      <c r="Y2566" s="149">
        <v>-0.06</v>
      </c>
      <c r="Z2566" s="150">
        <v>-0.09</v>
      </c>
      <c r="AA2566" s="148">
        <v>-0.16</v>
      </c>
      <c r="AB2566" s="149">
        <v>-0.02</v>
      </c>
      <c r="AC2566" s="149">
        <v>-0.06</v>
      </c>
      <c r="AD2566" s="151">
        <v>-0.16</v>
      </c>
      <c r="AE2566" s="148">
        <v>0.1</v>
      </c>
      <c r="AF2566" s="149">
        <v>0.23</v>
      </c>
      <c r="AG2566" s="149">
        <v>0.04</v>
      </c>
      <c r="AH2566" s="151">
        <v>-0.11</v>
      </c>
      <c r="AI2566" s="152">
        <v>-0.03</v>
      </c>
      <c r="AJ2566" s="149">
        <v>0.27</v>
      </c>
      <c r="AK2566" s="149">
        <v>0.27</v>
      </c>
      <c r="AL2566" s="150">
        <v>0.15</v>
      </c>
      <c r="AM2566" s="153">
        <f t="shared" si="303"/>
        <v>-0.30000000000000004</v>
      </c>
      <c r="AN2566" s="154">
        <f t="shared" si="303"/>
        <v>-0.09</v>
      </c>
      <c r="AO2566" s="154">
        <f t="shared" si="303"/>
        <v>0</v>
      </c>
      <c r="AP2566" s="155">
        <f t="shared" si="303"/>
        <v>7.0000000000000007E-2</v>
      </c>
      <c r="AQ2566" s="156">
        <f>AVERAGE(Table3[[#This Row],[ HEK293 +Selistat_R1 2]:[ HEK293 +Selistat_R4 5]])</f>
        <v>-0.08</v>
      </c>
      <c r="AR2566" s="153">
        <f t="shared" si="304"/>
        <v>0.26</v>
      </c>
      <c r="AS2566" s="154">
        <f t="shared" si="304"/>
        <v>0.25</v>
      </c>
      <c r="AT2566" s="154">
        <f t="shared" si="304"/>
        <v>0.1</v>
      </c>
      <c r="AU2566" s="157">
        <f t="shared" si="304"/>
        <v>0.05</v>
      </c>
      <c r="AV2566" s="158">
        <f t="shared" si="305"/>
        <v>0.13</v>
      </c>
      <c r="AW2566" s="154">
        <f t="shared" si="305"/>
        <v>0.29000000000000004</v>
      </c>
      <c r="AX2566" s="154">
        <f t="shared" si="305"/>
        <v>0.33</v>
      </c>
      <c r="AY2566" s="155">
        <f t="shared" si="305"/>
        <v>0.31</v>
      </c>
    </row>
    <row r="2567" spans="1:51" x14ac:dyDescent="0.15">
      <c r="A2567" s="122" t="s">
        <v>8095</v>
      </c>
      <c r="B2567" s="122" t="s">
        <v>8096</v>
      </c>
      <c r="C2567" s="122" t="s">
        <v>8097</v>
      </c>
      <c r="D2567" s="122" t="s">
        <v>2848</v>
      </c>
      <c r="E2567" s="122" t="s">
        <v>8098</v>
      </c>
      <c r="F2567" s="122" t="s">
        <v>8099</v>
      </c>
      <c r="G2567" s="122">
        <v>1</v>
      </c>
      <c r="H2567" s="166">
        <v>0.84520799999999996</v>
      </c>
      <c r="I2567" s="167">
        <v>-2.3333300000000001E-2</v>
      </c>
      <c r="J2567" s="168" t="str">
        <f t="shared" si="300"/>
        <v>FALSE</v>
      </c>
      <c r="K2567" s="169">
        <v>0.45656999999999998</v>
      </c>
      <c r="L2567" s="170">
        <f>-LOG10(Table3[[#This Row],[Student''s T-test p-value HEK293 +Selistat_HEK293 UT]])</f>
        <v>0.34049262824327098</v>
      </c>
      <c r="M2567" s="167">
        <v>-0.1275</v>
      </c>
      <c r="N2567" s="171" t="str">
        <f t="shared" si="301"/>
        <v>FALSE</v>
      </c>
      <c r="O2567" s="146">
        <v>0.81086999999999998</v>
      </c>
      <c r="P2567" s="147">
        <v>-3.2500000000000001E-2</v>
      </c>
      <c r="Q2567" s="171" t="str">
        <f t="shared" si="302"/>
        <v>FALSE</v>
      </c>
      <c r="R2567" s="122" t="s">
        <v>563</v>
      </c>
      <c r="S2567" s="122" t="s">
        <v>12008</v>
      </c>
      <c r="T2567" s="122" t="s">
        <v>565</v>
      </c>
      <c r="U2567" s="172" t="s">
        <v>8101</v>
      </c>
      <c r="V2567" s="122" t="s">
        <v>12009</v>
      </c>
      <c r="W2567" s="148">
        <v>-0.35</v>
      </c>
      <c r="X2567" s="149">
        <v>-0.12</v>
      </c>
      <c r="Y2567" s="149">
        <v>0.12</v>
      </c>
      <c r="Z2567" s="150">
        <v>-0.14000000000000001</v>
      </c>
      <c r="AA2567" s="148">
        <v>0.05</v>
      </c>
      <c r="AB2567" s="149">
        <v>0.35</v>
      </c>
      <c r="AC2567" s="149">
        <v>-0.2</v>
      </c>
      <c r="AD2567" s="151">
        <v>-0.18</v>
      </c>
      <c r="AE2567" s="148">
        <v>0.22</v>
      </c>
      <c r="AF2567" s="149">
        <v>0.14000000000000001</v>
      </c>
      <c r="AG2567" s="149">
        <v>-0.33</v>
      </c>
      <c r="AH2567" s="151">
        <v>0.04</v>
      </c>
      <c r="AI2567" s="152">
        <v>0.06</v>
      </c>
      <c r="AJ2567" s="149">
        <v>0.02</v>
      </c>
      <c r="AK2567" s="149">
        <v>0.17</v>
      </c>
      <c r="AL2567" s="150">
        <v>-0.05</v>
      </c>
      <c r="AM2567" s="153">
        <f t="shared" si="303"/>
        <v>-0.39999999999999997</v>
      </c>
      <c r="AN2567" s="154">
        <f t="shared" si="303"/>
        <v>-0.47</v>
      </c>
      <c r="AO2567" s="154">
        <f t="shared" si="303"/>
        <v>0.32</v>
      </c>
      <c r="AP2567" s="155">
        <f t="shared" si="303"/>
        <v>3.999999999999998E-2</v>
      </c>
      <c r="AQ2567" s="156">
        <f>AVERAGE(Table3[[#This Row],[ HEK293 +Selistat_R1 2]:[ HEK293 +Selistat_R4 5]])</f>
        <v>-0.12749999999999995</v>
      </c>
      <c r="AR2567" s="153">
        <f t="shared" si="304"/>
        <v>0.16999999999999998</v>
      </c>
      <c r="AS2567" s="154">
        <f t="shared" si="304"/>
        <v>-0.20999999999999996</v>
      </c>
      <c r="AT2567" s="154">
        <f t="shared" si="304"/>
        <v>-0.13</v>
      </c>
      <c r="AU2567" s="157">
        <f t="shared" si="304"/>
        <v>0.22</v>
      </c>
      <c r="AV2567" s="158">
        <f t="shared" si="305"/>
        <v>9.999999999999995E-3</v>
      </c>
      <c r="AW2567" s="154">
        <f t="shared" si="305"/>
        <v>-0.32999999999999996</v>
      </c>
      <c r="AX2567" s="154">
        <f t="shared" si="305"/>
        <v>0.37</v>
      </c>
      <c r="AY2567" s="155">
        <f t="shared" si="305"/>
        <v>0.13</v>
      </c>
    </row>
    <row r="2568" spans="1:51" x14ac:dyDescent="0.15">
      <c r="A2568" s="122" t="s">
        <v>12010</v>
      </c>
      <c r="B2568" s="122" t="s">
        <v>12011</v>
      </c>
      <c r="C2568" s="122" t="s">
        <v>12012</v>
      </c>
      <c r="E2568" s="122" t="s">
        <v>12013</v>
      </c>
      <c r="G2568" s="122">
        <v>1</v>
      </c>
      <c r="H2568" s="166">
        <v>0.59775400000000001</v>
      </c>
      <c r="I2568" s="167">
        <v>-9.0833300000000006E-2</v>
      </c>
      <c r="J2568" s="168" t="str">
        <f t="shared" si="300"/>
        <v>FALSE</v>
      </c>
      <c r="K2568" s="169">
        <v>0.457208</v>
      </c>
      <c r="L2568" s="170">
        <f>-LOG10(Table3[[#This Row],[Student''s T-test p-value HEK293 +Selistat_HEK293 UT]])</f>
        <v>0.33988617913970692</v>
      </c>
      <c r="M2568" s="167">
        <v>-8.7499999999999994E-2</v>
      </c>
      <c r="N2568" s="171" t="str">
        <f t="shared" si="301"/>
        <v>FALSE</v>
      </c>
      <c r="O2568" s="146">
        <v>0.37127199999999999</v>
      </c>
      <c r="P2568" s="147">
        <v>0.26500000000000001</v>
      </c>
      <c r="Q2568" s="171" t="str">
        <f t="shared" si="302"/>
        <v>FALSE</v>
      </c>
      <c r="R2568" s="122" t="s">
        <v>12014</v>
      </c>
      <c r="S2568" s="122" t="s">
        <v>12015</v>
      </c>
      <c r="T2568" s="122" t="s">
        <v>12016</v>
      </c>
      <c r="U2568" s="172" t="s">
        <v>12017</v>
      </c>
      <c r="V2568" s="122" t="s">
        <v>12018</v>
      </c>
      <c r="W2568" s="148">
        <v>0.01</v>
      </c>
      <c r="X2568" s="149">
        <v>-0.08</v>
      </c>
      <c r="Y2568" s="149">
        <v>7.0000000000000007E-2</v>
      </c>
      <c r="Z2568" s="150">
        <v>-0.18</v>
      </c>
      <c r="AA2568" s="148">
        <v>0.15</v>
      </c>
      <c r="AB2568" s="149">
        <v>0.09</v>
      </c>
      <c r="AC2568" s="149">
        <v>0.17</v>
      </c>
      <c r="AD2568" s="151">
        <v>-0.24</v>
      </c>
      <c r="AE2568" s="148">
        <v>0.19</v>
      </c>
      <c r="AF2568" s="149">
        <v>0.37</v>
      </c>
      <c r="AG2568" s="149">
        <v>0.25</v>
      </c>
      <c r="AH2568" s="151">
        <v>-0.48</v>
      </c>
      <c r="AI2568" s="152">
        <v>0.17</v>
      </c>
      <c r="AJ2568" s="149">
        <v>0.04</v>
      </c>
      <c r="AK2568" s="149">
        <v>-0.22</v>
      </c>
      <c r="AL2568" s="150">
        <v>-0.72</v>
      </c>
      <c r="AM2568" s="153">
        <f t="shared" si="303"/>
        <v>-0.13999999999999999</v>
      </c>
      <c r="AN2568" s="154">
        <f t="shared" si="303"/>
        <v>-0.16999999999999998</v>
      </c>
      <c r="AO2568" s="154">
        <f t="shared" si="303"/>
        <v>-0.1</v>
      </c>
      <c r="AP2568" s="155">
        <f t="shared" si="303"/>
        <v>0.06</v>
      </c>
      <c r="AQ2568" s="156">
        <f>AVERAGE(Table3[[#This Row],[ HEK293 +Selistat_R1 2]:[ HEK293 +Selistat_R4 5]])</f>
        <v>-8.7499999999999981E-2</v>
      </c>
      <c r="AR2568" s="153">
        <f t="shared" si="304"/>
        <v>4.0000000000000008E-2</v>
      </c>
      <c r="AS2568" s="154">
        <f t="shared" si="304"/>
        <v>0.28000000000000003</v>
      </c>
      <c r="AT2568" s="154">
        <f t="shared" si="304"/>
        <v>7.9999999999999988E-2</v>
      </c>
      <c r="AU2568" s="157">
        <f t="shared" si="304"/>
        <v>-0.24</v>
      </c>
      <c r="AV2568" s="158">
        <f t="shared" si="305"/>
        <v>2.0000000000000018E-2</v>
      </c>
      <c r="AW2568" s="154">
        <f t="shared" si="305"/>
        <v>-4.9999999999999996E-2</v>
      </c>
      <c r="AX2568" s="154">
        <f t="shared" si="305"/>
        <v>-0.39</v>
      </c>
      <c r="AY2568" s="155">
        <f t="shared" si="305"/>
        <v>-0.48</v>
      </c>
    </row>
    <row r="2569" spans="1:51" x14ac:dyDescent="0.15">
      <c r="A2569" s="122" t="s">
        <v>4853</v>
      </c>
      <c r="B2569" s="122" t="s">
        <v>4854</v>
      </c>
      <c r="C2569" s="122" t="s">
        <v>4855</v>
      </c>
      <c r="E2569" s="122" t="s">
        <v>4856</v>
      </c>
      <c r="F2569" s="122" t="s">
        <v>4857</v>
      </c>
      <c r="G2569" s="122">
        <v>4</v>
      </c>
      <c r="H2569" s="166">
        <v>0.18781800000000001</v>
      </c>
      <c r="I2569" s="167">
        <v>0.220833</v>
      </c>
      <c r="J2569" s="168" t="str">
        <f t="shared" si="300"/>
        <v>FALSE</v>
      </c>
      <c r="K2569" s="169">
        <v>0.457592</v>
      </c>
      <c r="L2569" s="170">
        <f>-LOG10(Table3[[#This Row],[Student''s T-test p-value HEK293 +Selistat_HEK293 UT]])</f>
        <v>0.33952157684227396</v>
      </c>
      <c r="M2569" s="167">
        <v>-9.7500000000000003E-2</v>
      </c>
      <c r="N2569" s="171" t="str">
        <f t="shared" si="301"/>
        <v>FALSE</v>
      </c>
      <c r="O2569" s="146">
        <v>0.56548200000000004</v>
      </c>
      <c r="P2569" s="147">
        <v>-0.09</v>
      </c>
      <c r="Q2569" s="171" t="str">
        <f t="shared" si="302"/>
        <v>FALSE</v>
      </c>
      <c r="R2569" s="122" t="s">
        <v>4858</v>
      </c>
      <c r="S2569" s="122" t="s">
        <v>12019</v>
      </c>
      <c r="T2569" s="122" t="s">
        <v>4860</v>
      </c>
      <c r="U2569" s="172" t="s">
        <v>4861</v>
      </c>
      <c r="V2569" s="122" t="s">
        <v>12020</v>
      </c>
      <c r="W2569" s="148">
        <v>-0.48</v>
      </c>
      <c r="X2569" s="149">
        <v>-0.38</v>
      </c>
      <c r="Y2569" s="149">
        <v>-0.3</v>
      </c>
      <c r="Z2569" s="150">
        <v>0</v>
      </c>
      <c r="AA2569" s="148">
        <v>-0.25</v>
      </c>
      <c r="AB2569" s="149">
        <v>-0.3</v>
      </c>
      <c r="AC2569" s="149">
        <v>0</v>
      </c>
      <c r="AD2569" s="151">
        <v>-0.22</v>
      </c>
      <c r="AE2569" s="148">
        <v>0.37</v>
      </c>
      <c r="AF2569" s="149">
        <v>-0.01</v>
      </c>
      <c r="AG2569" s="149">
        <v>-0.04</v>
      </c>
      <c r="AH2569" s="151">
        <v>0.25</v>
      </c>
      <c r="AI2569" s="152">
        <v>0.26</v>
      </c>
      <c r="AJ2569" s="149">
        <v>-0.08</v>
      </c>
      <c r="AK2569" s="149">
        <v>0.33</v>
      </c>
      <c r="AL2569" s="150">
        <v>0.42</v>
      </c>
      <c r="AM2569" s="153">
        <f t="shared" si="303"/>
        <v>-0.22999999999999998</v>
      </c>
      <c r="AN2569" s="154">
        <f t="shared" si="303"/>
        <v>-8.0000000000000016E-2</v>
      </c>
      <c r="AO2569" s="154">
        <f t="shared" si="303"/>
        <v>-0.3</v>
      </c>
      <c r="AP2569" s="155">
        <f t="shared" si="303"/>
        <v>0.22</v>
      </c>
      <c r="AQ2569" s="156">
        <f>AVERAGE(Table3[[#This Row],[ HEK293 +Selistat_R1 2]:[ HEK293 +Selistat_R4 5]])</f>
        <v>-9.7500000000000003E-2</v>
      </c>
      <c r="AR2569" s="153">
        <f t="shared" si="304"/>
        <v>0.62</v>
      </c>
      <c r="AS2569" s="154">
        <f t="shared" si="304"/>
        <v>0.28999999999999998</v>
      </c>
      <c r="AT2569" s="154">
        <f t="shared" si="304"/>
        <v>-0.04</v>
      </c>
      <c r="AU2569" s="157">
        <f t="shared" si="304"/>
        <v>0.47</v>
      </c>
      <c r="AV2569" s="158">
        <f t="shared" si="305"/>
        <v>0.51</v>
      </c>
      <c r="AW2569" s="154">
        <f t="shared" si="305"/>
        <v>0.21999999999999997</v>
      </c>
      <c r="AX2569" s="154">
        <f t="shared" si="305"/>
        <v>0.33</v>
      </c>
      <c r="AY2569" s="155">
        <f t="shared" si="305"/>
        <v>0.64</v>
      </c>
    </row>
    <row r="2570" spans="1:51" x14ac:dyDescent="0.15">
      <c r="A2570" s="122" t="s">
        <v>4040</v>
      </c>
      <c r="B2570" s="122" t="s">
        <v>4041</v>
      </c>
      <c r="C2570" s="122" t="s">
        <v>4042</v>
      </c>
      <c r="D2570" s="122" t="s">
        <v>4043</v>
      </c>
      <c r="E2570" s="122" t="s">
        <v>4044</v>
      </c>
      <c r="F2570" s="122" t="s">
        <v>4045</v>
      </c>
      <c r="G2570" s="122">
        <v>1</v>
      </c>
      <c r="H2570" s="166">
        <v>0.137438</v>
      </c>
      <c r="I2570" s="167">
        <v>0.404167</v>
      </c>
      <c r="J2570" s="168" t="str">
        <f t="shared" si="300"/>
        <v>FALSE</v>
      </c>
      <c r="K2570" s="169">
        <v>0.45794699999999999</v>
      </c>
      <c r="L2570" s="170">
        <f>-LOG10(Table3[[#This Row],[Student''s T-test p-value HEK293 +Selistat_HEK293 UT]])</f>
        <v>0.33918478168924965</v>
      </c>
      <c r="M2570" s="167">
        <v>-9.7500000000000003E-2</v>
      </c>
      <c r="N2570" s="171" t="str">
        <f t="shared" si="301"/>
        <v>FALSE</v>
      </c>
      <c r="O2570" s="146">
        <v>0.936029</v>
      </c>
      <c r="P2570" s="147">
        <v>2.5000000000000001E-2</v>
      </c>
      <c r="Q2570" s="171" t="str">
        <f t="shared" si="302"/>
        <v>FALSE</v>
      </c>
      <c r="R2570" s="122" t="s">
        <v>4046</v>
      </c>
      <c r="S2570" s="122" t="s">
        <v>6560</v>
      </c>
      <c r="T2570" s="122" t="s">
        <v>4048</v>
      </c>
      <c r="U2570" s="172" t="s">
        <v>4049</v>
      </c>
      <c r="V2570" s="122" t="s">
        <v>6561</v>
      </c>
      <c r="W2570" s="148">
        <v>-0.35</v>
      </c>
      <c r="X2570" s="149">
        <v>-0.43</v>
      </c>
      <c r="Y2570" s="149">
        <v>-0.35</v>
      </c>
      <c r="Z2570" s="150">
        <v>-0.76</v>
      </c>
      <c r="AA2570" s="148">
        <v>-0.25</v>
      </c>
      <c r="AB2570" s="149">
        <v>-0.28000000000000003</v>
      </c>
      <c r="AC2570" s="149">
        <v>-0.39</v>
      </c>
      <c r="AD2570" s="151">
        <v>-0.57999999999999996</v>
      </c>
      <c r="AE2570" s="148">
        <v>0.43</v>
      </c>
      <c r="AF2570" s="149">
        <v>0.63</v>
      </c>
      <c r="AG2570" s="149">
        <v>0.43</v>
      </c>
      <c r="AH2570" s="151">
        <v>-0.32</v>
      </c>
      <c r="AI2570" s="152">
        <v>0.56999999999999995</v>
      </c>
      <c r="AJ2570" s="149">
        <v>0.06</v>
      </c>
      <c r="AK2570" s="149">
        <v>0.67</v>
      </c>
      <c r="AL2570" s="150">
        <v>-0.23</v>
      </c>
      <c r="AM2570" s="153">
        <f t="shared" si="303"/>
        <v>-9.9999999999999978E-2</v>
      </c>
      <c r="AN2570" s="154">
        <f t="shared" si="303"/>
        <v>-0.14999999999999997</v>
      </c>
      <c r="AO2570" s="154">
        <f t="shared" si="303"/>
        <v>4.0000000000000036E-2</v>
      </c>
      <c r="AP2570" s="155">
        <f t="shared" si="303"/>
        <v>-0.18000000000000005</v>
      </c>
      <c r="AQ2570" s="156">
        <f>AVERAGE(Table3[[#This Row],[ HEK293 +Selistat_R1 2]:[ HEK293 +Selistat_R4 5]])</f>
        <v>-9.7499999999999989E-2</v>
      </c>
      <c r="AR2570" s="153">
        <f t="shared" si="304"/>
        <v>0.67999999999999994</v>
      </c>
      <c r="AS2570" s="154">
        <f t="shared" si="304"/>
        <v>0.91</v>
      </c>
      <c r="AT2570" s="154">
        <f t="shared" si="304"/>
        <v>0.82000000000000006</v>
      </c>
      <c r="AU2570" s="157">
        <f t="shared" si="304"/>
        <v>0.25999999999999995</v>
      </c>
      <c r="AV2570" s="158">
        <f t="shared" si="305"/>
        <v>0.82</v>
      </c>
      <c r="AW2570" s="154">
        <f t="shared" si="305"/>
        <v>0.34</v>
      </c>
      <c r="AX2570" s="154">
        <f t="shared" si="305"/>
        <v>1.06</v>
      </c>
      <c r="AY2570" s="155">
        <f t="shared" si="305"/>
        <v>0.35</v>
      </c>
    </row>
    <row r="2571" spans="1:51" x14ac:dyDescent="0.15">
      <c r="A2571" s="122" t="s">
        <v>6163</v>
      </c>
      <c r="B2571" s="122" t="s">
        <v>6164</v>
      </c>
      <c r="C2571" s="122" t="s">
        <v>6165</v>
      </c>
      <c r="E2571" s="122" t="s">
        <v>6166</v>
      </c>
      <c r="F2571" s="122" t="s">
        <v>6167</v>
      </c>
      <c r="G2571" s="122">
        <v>2</v>
      </c>
      <c r="H2571" s="166">
        <v>0.91859900000000005</v>
      </c>
      <c r="I2571" s="167">
        <v>0.02</v>
      </c>
      <c r="J2571" s="168" t="str">
        <f t="shared" si="300"/>
        <v>FALSE</v>
      </c>
      <c r="K2571" s="169">
        <v>0.45801399999999998</v>
      </c>
      <c r="L2571" s="170">
        <f>-LOG10(Table3[[#This Row],[Student''s T-test p-value HEK293 +Selistat_HEK293 UT]])</f>
        <v>0.33912124682184941</v>
      </c>
      <c r="M2571" s="167">
        <v>-0.1875</v>
      </c>
      <c r="N2571" s="171" t="str">
        <f t="shared" si="301"/>
        <v>FALSE</v>
      </c>
      <c r="O2571" s="146">
        <v>0.33957700000000002</v>
      </c>
      <c r="P2571" s="147">
        <v>-0.2175</v>
      </c>
      <c r="Q2571" s="171" t="str">
        <f t="shared" si="302"/>
        <v>FALSE</v>
      </c>
      <c r="R2571" s="122" t="s">
        <v>6168</v>
      </c>
      <c r="S2571" s="122" t="s">
        <v>12021</v>
      </c>
      <c r="T2571" s="122" t="s">
        <v>6170</v>
      </c>
      <c r="U2571" s="172" t="s">
        <v>5672</v>
      </c>
      <c r="V2571" s="122" t="s">
        <v>12022</v>
      </c>
      <c r="W2571" s="148">
        <v>-0.49</v>
      </c>
      <c r="X2571" s="149">
        <v>-0.49</v>
      </c>
      <c r="Y2571" s="149">
        <v>-0.23</v>
      </c>
      <c r="Z2571" s="150">
        <v>0.27</v>
      </c>
      <c r="AA2571" s="148">
        <v>-0.28000000000000003</v>
      </c>
      <c r="AB2571" s="149">
        <v>-0.34</v>
      </c>
      <c r="AC2571" s="149">
        <v>0.15</v>
      </c>
      <c r="AD2571" s="151">
        <v>0.28000000000000003</v>
      </c>
      <c r="AE2571" s="148">
        <v>0.11</v>
      </c>
      <c r="AF2571" s="149">
        <v>0.09</v>
      </c>
      <c r="AG2571" s="149">
        <v>-0.53</v>
      </c>
      <c r="AH2571" s="151">
        <v>0.2</v>
      </c>
      <c r="AI2571" s="152">
        <v>0.22</v>
      </c>
      <c r="AJ2571" s="149">
        <v>0.38</v>
      </c>
      <c r="AK2571" s="149">
        <v>-0.18</v>
      </c>
      <c r="AL2571" s="150">
        <v>0.32</v>
      </c>
      <c r="AM2571" s="153">
        <f t="shared" si="303"/>
        <v>-0.20999999999999996</v>
      </c>
      <c r="AN2571" s="154">
        <f t="shared" si="303"/>
        <v>-0.14999999999999997</v>
      </c>
      <c r="AO2571" s="154">
        <f t="shared" si="303"/>
        <v>-0.38</v>
      </c>
      <c r="AP2571" s="155">
        <f t="shared" si="303"/>
        <v>-1.0000000000000009E-2</v>
      </c>
      <c r="AQ2571" s="156">
        <f>AVERAGE(Table3[[#This Row],[ HEK293 +Selistat_R1 2]:[ HEK293 +Selistat_R4 5]])</f>
        <v>-0.1875</v>
      </c>
      <c r="AR2571" s="153">
        <f t="shared" si="304"/>
        <v>0.39</v>
      </c>
      <c r="AS2571" s="154">
        <f t="shared" si="304"/>
        <v>0.43000000000000005</v>
      </c>
      <c r="AT2571" s="154">
        <f t="shared" si="304"/>
        <v>-0.68</v>
      </c>
      <c r="AU2571" s="157">
        <f t="shared" si="304"/>
        <v>-8.0000000000000016E-2</v>
      </c>
      <c r="AV2571" s="158">
        <f t="shared" si="305"/>
        <v>0.5</v>
      </c>
      <c r="AW2571" s="154">
        <f t="shared" si="305"/>
        <v>0.72</v>
      </c>
      <c r="AX2571" s="154">
        <f t="shared" si="305"/>
        <v>-0.32999999999999996</v>
      </c>
      <c r="AY2571" s="155">
        <f t="shared" si="305"/>
        <v>3.999999999999998E-2</v>
      </c>
    </row>
    <row r="2572" spans="1:51" x14ac:dyDescent="0.15">
      <c r="A2572" s="122" t="s">
        <v>3759</v>
      </c>
      <c r="B2572" s="122" t="s">
        <v>3760</v>
      </c>
      <c r="C2572" s="122" t="s">
        <v>3761</v>
      </c>
      <c r="D2572" s="122" t="s">
        <v>3018</v>
      </c>
      <c r="E2572" s="122" t="s">
        <v>3762</v>
      </c>
      <c r="G2572" s="122">
        <v>1</v>
      </c>
      <c r="H2572" s="166">
        <v>0.12239700000000001</v>
      </c>
      <c r="I2572" s="167">
        <v>0.17583299999999999</v>
      </c>
      <c r="J2572" s="168" t="str">
        <f t="shared" si="300"/>
        <v>FALSE</v>
      </c>
      <c r="K2572" s="169">
        <v>0.45814500000000002</v>
      </c>
      <c r="L2572" s="170">
        <f>-LOG10(Table3[[#This Row],[Student''s T-test p-value HEK293 +Selistat_HEK293 UT]])</f>
        <v>0.33899704877867765</v>
      </c>
      <c r="M2572" s="167">
        <v>-0.06</v>
      </c>
      <c r="N2572" s="171" t="str">
        <f t="shared" si="301"/>
        <v>FALSE</v>
      </c>
      <c r="O2572" s="146">
        <v>0.88155099999999997</v>
      </c>
      <c r="P2572" s="147">
        <v>1.2500000000000001E-2</v>
      </c>
      <c r="Q2572" s="171" t="str">
        <f t="shared" si="302"/>
        <v>FALSE</v>
      </c>
      <c r="R2572" s="122" t="s">
        <v>1797</v>
      </c>
      <c r="S2572" s="122" t="s">
        <v>12023</v>
      </c>
      <c r="T2572" s="122" t="s">
        <v>1799</v>
      </c>
      <c r="U2572" s="172" t="s">
        <v>3764</v>
      </c>
      <c r="V2572" s="122" t="s">
        <v>12024</v>
      </c>
      <c r="W2572" s="148">
        <v>-0.28999999999999998</v>
      </c>
      <c r="X2572" s="149">
        <v>-0.05</v>
      </c>
      <c r="Y2572" s="149">
        <v>-0.19</v>
      </c>
      <c r="Z2572" s="150">
        <v>-0.28000000000000003</v>
      </c>
      <c r="AA2572" s="148">
        <v>-0.16</v>
      </c>
      <c r="AB2572" s="149">
        <v>-0.01</v>
      </c>
      <c r="AC2572" s="149">
        <v>-0.14000000000000001</v>
      </c>
      <c r="AD2572" s="151">
        <v>-0.26</v>
      </c>
      <c r="AE2572" s="148">
        <v>0.25</v>
      </c>
      <c r="AF2572" s="149">
        <v>0.26</v>
      </c>
      <c r="AG2572" s="149">
        <v>0.17</v>
      </c>
      <c r="AH2572" s="151">
        <v>-0.05</v>
      </c>
      <c r="AI2572" s="152">
        <v>0.15</v>
      </c>
      <c r="AJ2572" s="149">
        <v>0.24</v>
      </c>
      <c r="AK2572" s="149">
        <v>0.12</v>
      </c>
      <c r="AL2572" s="150">
        <v>7.0000000000000007E-2</v>
      </c>
      <c r="AM2572" s="153">
        <f t="shared" si="303"/>
        <v>-0.12999999999999998</v>
      </c>
      <c r="AN2572" s="154">
        <f t="shared" si="303"/>
        <v>-0.04</v>
      </c>
      <c r="AO2572" s="154">
        <f t="shared" si="303"/>
        <v>-4.9999999999999989E-2</v>
      </c>
      <c r="AP2572" s="155">
        <f t="shared" si="303"/>
        <v>-2.0000000000000018E-2</v>
      </c>
      <c r="AQ2572" s="156">
        <f>AVERAGE(Table3[[#This Row],[ HEK293 +Selistat_R1 2]:[ HEK293 +Selistat_R4 5]])</f>
        <v>-0.06</v>
      </c>
      <c r="AR2572" s="153">
        <f t="shared" si="304"/>
        <v>0.41000000000000003</v>
      </c>
      <c r="AS2572" s="154">
        <f t="shared" si="304"/>
        <v>0.27</v>
      </c>
      <c r="AT2572" s="154">
        <f t="shared" si="304"/>
        <v>0.31000000000000005</v>
      </c>
      <c r="AU2572" s="157">
        <f t="shared" si="304"/>
        <v>0.21000000000000002</v>
      </c>
      <c r="AV2572" s="158">
        <f t="shared" si="305"/>
        <v>0.31</v>
      </c>
      <c r="AW2572" s="154">
        <f t="shared" si="305"/>
        <v>0.25</v>
      </c>
      <c r="AX2572" s="154">
        <f t="shared" si="305"/>
        <v>0.26</v>
      </c>
      <c r="AY2572" s="155">
        <f t="shared" si="305"/>
        <v>0.33</v>
      </c>
    </row>
    <row r="2573" spans="1:51" x14ac:dyDescent="0.15">
      <c r="A2573" s="122" t="s">
        <v>12025</v>
      </c>
      <c r="B2573" s="122" t="s">
        <v>12026</v>
      </c>
      <c r="C2573" s="122" t="s">
        <v>12027</v>
      </c>
      <c r="D2573" s="122" t="s">
        <v>12028</v>
      </c>
      <c r="E2573" s="122" t="s">
        <v>12029</v>
      </c>
      <c r="G2573" s="122">
        <v>2</v>
      </c>
      <c r="H2573" s="166">
        <v>0.178004</v>
      </c>
      <c r="I2573" s="167">
        <v>0.23583299999999999</v>
      </c>
      <c r="J2573" s="168" t="str">
        <f t="shared" si="300"/>
        <v>FALSE</v>
      </c>
      <c r="K2573" s="169">
        <v>0.45909499999999998</v>
      </c>
      <c r="L2573" s="170">
        <f>-LOG10(Table3[[#This Row],[Student''s T-test p-value HEK293 +Selistat_HEK293 UT]])</f>
        <v>0.33809743710597712</v>
      </c>
      <c r="M2573" s="167">
        <v>-7.4999999999999997E-2</v>
      </c>
      <c r="N2573" s="171" t="str">
        <f t="shared" si="301"/>
        <v>FALSE</v>
      </c>
      <c r="O2573" s="146">
        <v>0.68821699999999997</v>
      </c>
      <c r="P2573" s="147">
        <v>-8.2500000000000004E-2</v>
      </c>
      <c r="Q2573" s="171" t="str">
        <f t="shared" si="302"/>
        <v>FALSE</v>
      </c>
      <c r="R2573" s="122" t="s">
        <v>12030</v>
      </c>
      <c r="S2573" s="122" t="s">
        <v>12031</v>
      </c>
      <c r="T2573" s="122" t="s">
        <v>12032</v>
      </c>
      <c r="U2573" s="172" t="s">
        <v>12033</v>
      </c>
      <c r="V2573" s="122" t="s">
        <v>12034</v>
      </c>
      <c r="W2573" s="148">
        <v>-0.38</v>
      </c>
      <c r="X2573" s="149">
        <v>-0.15</v>
      </c>
      <c r="Y2573" s="149">
        <v>-0.14000000000000001</v>
      </c>
      <c r="Z2573" s="150">
        <v>-0.45</v>
      </c>
      <c r="AA2573" s="148">
        <v>-0.08</v>
      </c>
      <c r="AB2573" s="149">
        <v>-0.18</v>
      </c>
      <c r="AC2573" s="149">
        <v>-0.23</v>
      </c>
      <c r="AD2573" s="151">
        <v>-0.33</v>
      </c>
      <c r="AE2573" s="148">
        <v>0.25</v>
      </c>
      <c r="AF2573" s="149">
        <v>0.31</v>
      </c>
      <c r="AG2573" s="149">
        <v>0.34</v>
      </c>
      <c r="AH2573" s="151">
        <v>-0.32</v>
      </c>
      <c r="AI2573" s="152">
        <v>0.27</v>
      </c>
      <c r="AJ2573" s="149">
        <v>0.52</v>
      </c>
      <c r="AK2573" s="149">
        <v>0.17</v>
      </c>
      <c r="AL2573" s="150">
        <v>-0.05</v>
      </c>
      <c r="AM2573" s="153">
        <f t="shared" si="303"/>
        <v>-0.3</v>
      </c>
      <c r="AN2573" s="154">
        <f t="shared" si="303"/>
        <v>0.03</v>
      </c>
      <c r="AO2573" s="154">
        <f t="shared" si="303"/>
        <v>0.09</v>
      </c>
      <c r="AP2573" s="155">
        <f t="shared" si="303"/>
        <v>-0.12</v>
      </c>
      <c r="AQ2573" s="156">
        <f>AVERAGE(Table3[[#This Row],[ HEK293 +Selistat_R1 2]:[ HEK293 +Selistat_R4 5]])</f>
        <v>-7.5000000000000011E-2</v>
      </c>
      <c r="AR2573" s="153">
        <f t="shared" si="304"/>
        <v>0.33</v>
      </c>
      <c r="AS2573" s="154">
        <f t="shared" si="304"/>
        <v>0.49</v>
      </c>
      <c r="AT2573" s="154">
        <f t="shared" si="304"/>
        <v>0.57000000000000006</v>
      </c>
      <c r="AU2573" s="157">
        <f t="shared" si="304"/>
        <v>1.0000000000000009E-2</v>
      </c>
      <c r="AV2573" s="158">
        <f t="shared" si="305"/>
        <v>0.35000000000000003</v>
      </c>
      <c r="AW2573" s="154">
        <f t="shared" si="305"/>
        <v>0.7</v>
      </c>
      <c r="AX2573" s="154">
        <f t="shared" si="305"/>
        <v>0.4</v>
      </c>
      <c r="AY2573" s="155">
        <f t="shared" si="305"/>
        <v>0.28000000000000003</v>
      </c>
    </row>
    <row r="2574" spans="1:51" x14ac:dyDescent="0.15">
      <c r="A2574" s="122" t="s">
        <v>3674</v>
      </c>
      <c r="C2574" s="122" t="s">
        <v>3529</v>
      </c>
      <c r="E2574" s="122" t="s">
        <v>3675</v>
      </c>
      <c r="G2574" s="122">
        <v>1</v>
      </c>
      <c r="H2574" s="166">
        <v>7.6335200000000006E-2</v>
      </c>
      <c r="I2574" s="167">
        <v>0.35166700000000001</v>
      </c>
      <c r="J2574" s="168" t="str">
        <f t="shared" si="300"/>
        <v>FALSE</v>
      </c>
      <c r="K2574" s="169">
        <v>0.45959</v>
      </c>
      <c r="L2574" s="170">
        <f>-LOG10(Table3[[#This Row],[Student''s T-test p-value HEK293 +Selistat_HEK293 UT]])</f>
        <v>0.33762942948781405</v>
      </c>
      <c r="M2574" s="167">
        <v>-7.4999999999999997E-2</v>
      </c>
      <c r="N2574" s="171" t="str">
        <f t="shared" si="301"/>
        <v>FALSE</v>
      </c>
      <c r="O2574" s="146">
        <v>0.74755499999999997</v>
      </c>
      <c r="P2574" s="147">
        <v>-4.4999999999999998E-2</v>
      </c>
      <c r="Q2574" s="171" t="str">
        <f t="shared" si="302"/>
        <v>FALSE</v>
      </c>
      <c r="R2574" s="122" t="s">
        <v>3676</v>
      </c>
      <c r="S2574" s="122" t="s">
        <v>3677</v>
      </c>
      <c r="T2574" s="122" t="s">
        <v>3678</v>
      </c>
      <c r="U2574" s="172" t="s">
        <v>3679</v>
      </c>
      <c r="V2574" s="122" t="s">
        <v>3680</v>
      </c>
      <c r="W2574" s="148">
        <v>-0.56999999999999995</v>
      </c>
      <c r="X2574" s="149">
        <v>-0.27</v>
      </c>
      <c r="Y2574" s="149">
        <v>-0.38</v>
      </c>
      <c r="Z2574" s="150">
        <v>-0.28999999999999998</v>
      </c>
      <c r="AA2574" s="148">
        <v>-0.25</v>
      </c>
      <c r="AB2574" s="149">
        <v>-0.16</v>
      </c>
      <c r="AC2574" s="149">
        <v>-0.33</v>
      </c>
      <c r="AD2574" s="151">
        <v>-0.47</v>
      </c>
      <c r="AE2574" s="148">
        <v>0.34</v>
      </c>
      <c r="AF2574" s="149">
        <v>0.33</v>
      </c>
      <c r="AG2574" s="149">
        <v>0.17</v>
      </c>
      <c r="AH2574" s="151">
        <v>0.12</v>
      </c>
      <c r="AI2574" s="152">
        <v>0.28999999999999998</v>
      </c>
      <c r="AJ2574" s="149">
        <v>0.38</v>
      </c>
      <c r="AK2574" s="149">
        <v>0.52</v>
      </c>
      <c r="AL2574" s="150">
        <v>-0.05</v>
      </c>
      <c r="AM2574" s="153">
        <f t="shared" si="303"/>
        <v>-0.31999999999999995</v>
      </c>
      <c r="AN2574" s="154">
        <f t="shared" si="303"/>
        <v>-0.11000000000000001</v>
      </c>
      <c r="AO2574" s="154">
        <f t="shared" si="303"/>
        <v>-4.9999999999999989E-2</v>
      </c>
      <c r="AP2574" s="155">
        <f t="shared" si="303"/>
        <v>0.18</v>
      </c>
      <c r="AQ2574" s="156">
        <f>AVERAGE(Table3[[#This Row],[ HEK293 +Selistat_R1 2]:[ HEK293 +Selistat_R4 5]])</f>
        <v>-7.4999999999999983E-2</v>
      </c>
      <c r="AR2574" s="153">
        <f t="shared" si="304"/>
        <v>0.59000000000000008</v>
      </c>
      <c r="AS2574" s="154">
        <f t="shared" si="304"/>
        <v>0.49</v>
      </c>
      <c r="AT2574" s="154">
        <f t="shared" si="304"/>
        <v>0.5</v>
      </c>
      <c r="AU2574" s="157">
        <f t="shared" si="304"/>
        <v>0.59</v>
      </c>
      <c r="AV2574" s="158">
        <f t="shared" si="305"/>
        <v>0.54</v>
      </c>
      <c r="AW2574" s="154">
        <f t="shared" si="305"/>
        <v>0.54</v>
      </c>
      <c r="AX2574" s="154">
        <f t="shared" si="305"/>
        <v>0.85000000000000009</v>
      </c>
      <c r="AY2574" s="155">
        <f t="shared" si="305"/>
        <v>0.42</v>
      </c>
    </row>
    <row r="2575" spans="1:51" x14ac:dyDescent="0.15">
      <c r="A2575" s="122" t="s">
        <v>12035</v>
      </c>
      <c r="B2575" s="122" t="s">
        <v>12036</v>
      </c>
      <c r="C2575" s="122" t="s">
        <v>12037</v>
      </c>
      <c r="E2575" s="122" t="s">
        <v>12038</v>
      </c>
      <c r="G2575" s="122">
        <v>1</v>
      </c>
      <c r="H2575" s="166">
        <v>0.89780899999999997</v>
      </c>
      <c r="I2575" s="167">
        <v>1.7500000000000002E-2</v>
      </c>
      <c r="J2575" s="168" t="str">
        <f t="shared" si="300"/>
        <v>FALSE</v>
      </c>
      <c r="K2575" s="169">
        <v>0.46035599999999999</v>
      </c>
      <c r="L2575" s="170">
        <f>-LOG10(Table3[[#This Row],[Student''s T-test p-value HEK293 +Selistat_HEK293 UT]])</f>
        <v>0.33690619214557893</v>
      </c>
      <c r="M2575" s="167">
        <v>-0.1275</v>
      </c>
      <c r="N2575" s="171" t="str">
        <f t="shared" si="301"/>
        <v>FALSE</v>
      </c>
      <c r="O2575" s="146">
        <v>0.25661600000000001</v>
      </c>
      <c r="P2575" s="147">
        <v>0.18</v>
      </c>
      <c r="Q2575" s="171" t="str">
        <f t="shared" si="302"/>
        <v>FALSE</v>
      </c>
      <c r="R2575" s="122" t="s">
        <v>12039</v>
      </c>
      <c r="S2575" s="122" t="s">
        <v>12040</v>
      </c>
      <c r="T2575" s="122" t="s">
        <v>12041</v>
      </c>
      <c r="U2575" s="172" t="s">
        <v>12042</v>
      </c>
      <c r="V2575" s="122" t="s">
        <v>12043</v>
      </c>
      <c r="W2575" s="148">
        <v>-0.27</v>
      </c>
      <c r="X2575" s="149">
        <v>-0.32</v>
      </c>
      <c r="Y2575" s="149">
        <v>0.28999999999999998</v>
      </c>
      <c r="Z2575" s="150">
        <v>-0.33</v>
      </c>
      <c r="AA2575" s="148">
        <v>0.01</v>
      </c>
      <c r="AB2575" s="149">
        <v>0.11</v>
      </c>
      <c r="AC2575" s="149">
        <v>-0.06</v>
      </c>
      <c r="AD2575" s="151">
        <v>-0.18</v>
      </c>
      <c r="AE2575" s="148">
        <v>0.25</v>
      </c>
      <c r="AF2575" s="149">
        <v>0.12</v>
      </c>
      <c r="AG2575" s="149">
        <v>0.31</v>
      </c>
      <c r="AH2575" s="151">
        <v>-0.08</v>
      </c>
      <c r="AI2575" s="152">
        <v>0.16</v>
      </c>
      <c r="AJ2575" s="149">
        <v>0</v>
      </c>
      <c r="AK2575" s="149">
        <v>0.08</v>
      </c>
      <c r="AL2575" s="150">
        <v>-0.36</v>
      </c>
      <c r="AM2575" s="153">
        <f t="shared" si="303"/>
        <v>-0.28000000000000003</v>
      </c>
      <c r="AN2575" s="154">
        <f t="shared" si="303"/>
        <v>-0.43</v>
      </c>
      <c r="AO2575" s="154">
        <f t="shared" si="303"/>
        <v>0.35</v>
      </c>
      <c r="AP2575" s="155">
        <f t="shared" si="303"/>
        <v>-0.15000000000000002</v>
      </c>
      <c r="AQ2575" s="156">
        <f>AVERAGE(Table3[[#This Row],[ HEK293 +Selistat_R1 2]:[ HEK293 +Selistat_R4 5]])</f>
        <v>-0.1275</v>
      </c>
      <c r="AR2575" s="153">
        <f t="shared" si="304"/>
        <v>0.24</v>
      </c>
      <c r="AS2575" s="154">
        <f t="shared" si="304"/>
        <v>9.999999999999995E-3</v>
      </c>
      <c r="AT2575" s="154">
        <f t="shared" si="304"/>
        <v>0.37</v>
      </c>
      <c r="AU2575" s="157">
        <f t="shared" si="304"/>
        <v>9.9999999999999992E-2</v>
      </c>
      <c r="AV2575" s="158">
        <f t="shared" si="305"/>
        <v>0.15</v>
      </c>
      <c r="AW2575" s="154">
        <f t="shared" si="305"/>
        <v>-0.11</v>
      </c>
      <c r="AX2575" s="154">
        <f t="shared" si="305"/>
        <v>0.14000000000000001</v>
      </c>
      <c r="AY2575" s="155">
        <f t="shared" si="305"/>
        <v>-0.18</v>
      </c>
    </row>
    <row r="2576" spans="1:51" x14ac:dyDescent="0.15">
      <c r="A2576" s="122" t="s">
        <v>12044</v>
      </c>
      <c r="B2576" s="122" t="s">
        <v>12045</v>
      </c>
      <c r="C2576" s="122" t="s">
        <v>12046</v>
      </c>
      <c r="E2576" s="122" t="s">
        <v>12047</v>
      </c>
      <c r="F2576" s="122" t="s">
        <v>12048</v>
      </c>
      <c r="G2576" s="122">
        <v>2</v>
      </c>
      <c r="H2576" s="166">
        <v>0.18448400000000001</v>
      </c>
      <c r="I2576" s="167">
        <v>0.20583299999999999</v>
      </c>
      <c r="J2576" s="168" t="str">
        <f t="shared" si="300"/>
        <v>FALSE</v>
      </c>
      <c r="K2576" s="169">
        <v>0.460538</v>
      </c>
      <c r="L2576" s="170">
        <f>-LOG10(Table3[[#This Row],[Student''s T-test p-value HEK293 +Selistat_HEK293 UT]])</f>
        <v>0.3367345293988665</v>
      </c>
      <c r="M2576" s="167">
        <v>-0.1075</v>
      </c>
      <c r="N2576" s="171" t="str">
        <f t="shared" si="301"/>
        <v>FALSE</v>
      </c>
      <c r="O2576" s="146">
        <v>0.91665300000000005</v>
      </c>
      <c r="P2576" s="147">
        <v>-0.01</v>
      </c>
      <c r="Q2576" s="171" t="str">
        <f t="shared" si="302"/>
        <v>FALSE</v>
      </c>
      <c r="R2576" s="122" t="s">
        <v>12049</v>
      </c>
      <c r="S2576" s="122" t="s">
        <v>12050</v>
      </c>
      <c r="T2576" s="122" t="s">
        <v>12051</v>
      </c>
      <c r="U2576" s="172" t="s">
        <v>12052</v>
      </c>
      <c r="V2576" s="122" t="s">
        <v>12053</v>
      </c>
      <c r="W2576" s="148">
        <v>-0.42</v>
      </c>
      <c r="X2576" s="149">
        <v>-0.45</v>
      </c>
      <c r="Y2576" s="149">
        <v>-0.09</v>
      </c>
      <c r="Z2576" s="150">
        <v>-0.17</v>
      </c>
      <c r="AA2576" s="148">
        <v>-0.24</v>
      </c>
      <c r="AB2576" s="149">
        <v>-0.43</v>
      </c>
      <c r="AC2576" s="149">
        <v>0.04</v>
      </c>
      <c r="AD2576" s="151">
        <v>-7.0000000000000007E-2</v>
      </c>
      <c r="AE2576" s="148">
        <v>0.34</v>
      </c>
      <c r="AF2576" s="149">
        <v>0.23</v>
      </c>
      <c r="AG2576" s="149">
        <v>0.16</v>
      </c>
      <c r="AH2576" s="151">
        <v>0</v>
      </c>
      <c r="AI2576" s="152">
        <v>0.17</v>
      </c>
      <c r="AJ2576" s="149">
        <v>0.3</v>
      </c>
      <c r="AK2576" s="149">
        <v>0.26</v>
      </c>
      <c r="AL2576" s="150">
        <v>0.04</v>
      </c>
      <c r="AM2576" s="153">
        <f t="shared" si="303"/>
        <v>-0.18</v>
      </c>
      <c r="AN2576" s="154">
        <f t="shared" si="303"/>
        <v>-2.0000000000000018E-2</v>
      </c>
      <c r="AO2576" s="154">
        <f t="shared" si="303"/>
        <v>-0.13</v>
      </c>
      <c r="AP2576" s="155">
        <f t="shared" si="303"/>
        <v>-0.1</v>
      </c>
      <c r="AQ2576" s="156">
        <f>AVERAGE(Table3[[#This Row],[ HEK293 +Selistat_R1 2]:[ HEK293 +Selistat_R4 5]])</f>
        <v>-0.10750000000000001</v>
      </c>
      <c r="AR2576" s="153">
        <f t="shared" si="304"/>
        <v>0.58000000000000007</v>
      </c>
      <c r="AS2576" s="154">
        <f t="shared" si="304"/>
        <v>0.66</v>
      </c>
      <c r="AT2576" s="154">
        <f t="shared" si="304"/>
        <v>0.12</v>
      </c>
      <c r="AU2576" s="157">
        <f t="shared" si="304"/>
        <v>7.0000000000000007E-2</v>
      </c>
      <c r="AV2576" s="158">
        <f t="shared" si="305"/>
        <v>0.41000000000000003</v>
      </c>
      <c r="AW2576" s="154">
        <f t="shared" si="305"/>
        <v>0.73</v>
      </c>
      <c r="AX2576" s="154">
        <f t="shared" si="305"/>
        <v>0.22</v>
      </c>
      <c r="AY2576" s="155">
        <f t="shared" si="305"/>
        <v>0.11000000000000001</v>
      </c>
    </row>
    <row r="2577" spans="1:51" x14ac:dyDescent="0.15">
      <c r="A2577" s="122" t="s">
        <v>6797</v>
      </c>
      <c r="B2577" s="122" t="s">
        <v>6798</v>
      </c>
      <c r="C2577" s="122" t="s">
        <v>3435</v>
      </c>
      <c r="E2577" s="122" t="s">
        <v>6799</v>
      </c>
      <c r="F2577" s="122" t="s">
        <v>6800</v>
      </c>
      <c r="G2577" s="122">
        <v>1</v>
      </c>
      <c r="H2577" s="166">
        <v>0.50925600000000004</v>
      </c>
      <c r="I2577" s="167">
        <v>8.5000000000000006E-2</v>
      </c>
      <c r="J2577" s="168" t="str">
        <f t="shared" si="300"/>
        <v>FALSE</v>
      </c>
      <c r="K2577" s="169">
        <v>0.46093499999999998</v>
      </c>
      <c r="L2577" s="170">
        <f>-LOG10(Table3[[#This Row],[Student''s T-test p-value HEK293 +Selistat_HEK293 UT]])</f>
        <v>0.33636031350760709</v>
      </c>
      <c r="M2577" s="167">
        <v>-0.10249999999999999</v>
      </c>
      <c r="N2577" s="171" t="str">
        <f t="shared" si="301"/>
        <v>FALSE</v>
      </c>
      <c r="O2577" s="146">
        <v>0.35750100000000001</v>
      </c>
      <c r="P2577" s="147">
        <v>0.13250000000000001</v>
      </c>
      <c r="Q2577" s="171" t="str">
        <f t="shared" si="302"/>
        <v>FALSE</v>
      </c>
      <c r="R2577" s="122" t="s">
        <v>6801</v>
      </c>
      <c r="S2577" s="122" t="s">
        <v>12054</v>
      </c>
      <c r="T2577" s="122" t="s">
        <v>8950</v>
      </c>
      <c r="U2577" s="172" t="s">
        <v>8951</v>
      </c>
      <c r="V2577" s="122" t="s">
        <v>12055</v>
      </c>
      <c r="W2577" s="148">
        <v>-0.16</v>
      </c>
      <c r="X2577" s="149">
        <v>-0.23</v>
      </c>
      <c r="Y2577" s="149">
        <v>-0.31</v>
      </c>
      <c r="Z2577" s="150">
        <v>-0.02</v>
      </c>
      <c r="AA2577" s="148">
        <v>-0.17</v>
      </c>
      <c r="AB2577" s="149">
        <v>-0.28000000000000003</v>
      </c>
      <c r="AC2577" s="149">
        <v>-0.11</v>
      </c>
      <c r="AD2577" s="151">
        <v>0.25</v>
      </c>
      <c r="AE2577" s="148">
        <v>0.35</v>
      </c>
      <c r="AF2577" s="149">
        <v>0.28000000000000003</v>
      </c>
      <c r="AG2577" s="149">
        <v>0.13</v>
      </c>
      <c r="AH2577" s="151">
        <v>-0.09</v>
      </c>
      <c r="AI2577" s="152">
        <v>0.12</v>
      </c>
      <c r="AJ2577" s="149">
        <v>0.25</v>
      </c>
      <c r="AK2577" s="149">
        <v>-0.12</v>
      </c>
      <c r="AL2577" s="150">
        <v>-0.11</v>
      </c>
      <c r="AM2577" s="153">
        <f t="shared" si="303"/>
        <v>1.0000000000000009E-2</v>
      </c>
      <c r="AN2577" s="154">
        <f t="shared" si="303"/>
        <v>5.0000000000000017E-2</v>
      </c>
      <c r="AO2577" s="154">
        <f t="shared" si="303"/>
        <v>-0.2</v>
      </c>
      <c r="AP2577" s="155">
        <f t="shared" si="303"/>
        <v>-0.27</v>
      </c>
      <c r="AQ2577" s="156">
        <f>AVERAGE(Table3[[#This Row],[ HEK293 +Selistat_R1 2]:[ HEK293 +Selistat_R4 5]])</f>
        <v>-0.10250000000000001</v>
      </c>
      <c r="AR2577" s="153">
        <f t="shared" si="304"/>
        <v>0.52</v>
      </c>
      <c r="AS2577" s="154">
        <f t="shared" si="304"/>
        <v>0.56000000000000005</v>
      </c>
      <c r="AT2577" s="154">
        <f t="shared" si="304"/>
        <v>0.24</v>
      </c>
      <c r="AU2577" s="157">
        <f t="shared" si="304"/>
        <v>-0.33999999999999997</v>
      </c>
      <c r="AV2577" s="158">
        <f t="shared" si="305"/>
        <v>0.29000000000000004</v>
      </c>
      <c r="AW2577" s="154">
        <f t="shared" si="305"/>
        <v>0.53</v>
      </c>
      <c r="AX2577" s="154">
        <f t="shared" si="305"/>
        <v>-9.999999999999995E-3</v>
      </c>
      <c r="AY2577" s="155">
        <f t="shared" si="305"/>
        <v>-0.36</v>
      </c>
    </row>
    <row r="2578" spans="1:51" x14ac:dyDescent="0.15">
      <c r="A2578" s="122" t="s">
        <v>6039</v>
      </c>
      <c r="B2578" s="122" t="s">
        <v>6040</v>
      </c>
      <c r="C2578" s="122" t="s">
        <v>4749</v>
      </c>
      <c r="E2578" s="122" t="s">
        <v>6041</v>
      </c>
      <c r="F2578" s="122" t="s">
        <v>6042</v>
      </c>
      <c r="G2578" s="122">
        <v>1</v>
      </c>
      <c r="H2578" s="166">
        <v>0.836642</v>
      </c>
      <c r="I2578" s="167">
        <v>9.3333299999999994E-2</v>
      </c>
      <c r="J2578" s="168" t="str">
        <f t="shared" si="300"/>
        <v>FALSE</v>
      </c>
      <c r="K2578" s="169">
        <v>0.46096300000000001</v>
      </c>
      <c r="L2578" s="170">
        <f>-LOG10(Table3[[#This Row],[Student''s T-test p-value HEK293 +Selistat_HEK293 UT]])</f>
        <v>0.33633393261623507</v>
      </c>
      <c r="M2578" s="167">
        <v>0.58750000000000002</v>
      </c>
      <c r="N2578" s="171" t="str">
        <f t="shared" si="301"/>
        <v>FALSE</v>
      </c>
      <c r="O2578" s="146">
        <v>0.61395299999999997</v>
      </c>
      <c r="P2578" s="147">
        <v>5.7500000000000002E-2</v>
      </c>
      <c r="Q2578" s="171" t="str">
        <f t="shared" si="302"/>
        <v>FALSE</v>
      </c>
      <c r="R2578" s="122" t="s">
        <v>6043</v>
      </c>
      <c r="S2578" s="122" t="s">
        <v>12056</v>
      </c>
      <c r="T2578" s="122" t="s">
        <v>6045</v>
      </c>
      <c r="U2578" s="172" t="s">
        <v>6046</v>
      </c>
      <c r="V2578" s="122" t="s">
        <v>12057</v>
      </c>
      <c r="W2578" s="148">
        <v>2.36</v>
      </c>
      <c r="X2578" s="149">
        <v>-0.47</v>
      </c>
      <c r="Y2578" s="149">
        <v>-0.13</v>
      </c>
      <c r="Z2578" s="150">
        <v>-0.91</v>
      </c>
      <c r="AA2578" s="148">
        <v>-0.09</v>
      </c>
      <c r="AB2578" s="149">
        <v>-0.24</v>
      </c>
      <c r="AC2578" s="149">
        <v>-0.72</v>
      </c>
      <c r="AD2578" s="151">
        <v>-0.45</v>
      </c>
      <c r="AE2578" s="148">
        <v>-0.39</v>
      </c>
      <c r="AF2578" s="149">
        <v>-0.55000000000000004</v>
      </c>
      <c r="AG2578" s="149">
        <v>-0.41</v>
      </c>
      <c r="AH2578" s="151">
        <v>-0.65</v>
      </c>
      <c r="AI2578" s="152">
        <v>-0.41</v>
      </c>
      <c r="AJ2578" s="149">
        <v>-0.46</v>
      </c>
      <c r="AK2578" s="149">
        <v>-0.55000000000000004</v>
      </c>
      <c r="AL2578" s="150">
        <v>-0.81</v>
      </c>
      <c r="AM2578" s="153">
        <f t="shared" si="303"/>
        <v>2.4499999999999997</v>
      </c>
      <c r="AN2578" s="154">
        <f t="shared" si="303"/>
        <v>-0.22999999999999998</v>
      </c>
      <c r="AO2578" s="154">
        <f t="shared" si="303"/>
        <v>0.59</v>
      </c>
      <c r="AP2578" s="155">
        <f t="shared" si="303"/>
        <v>-0.46</v>
      </c>
      <c r="AQ2578" s="156">
        <f>AVERAGE(Table3[[#This Row],[ HEK293 +Selistat_R1 2]:[ HEK293 +Selistat_R4 5]])</f>
        <v>0.58749999999999991</v>
      </c>
      <c r="AR2578" s="153">
        <f t="shared" si="304"/>
        <v>-0.30000000000000004</v>
      </c>
      <c r="AS2578" s="154">
        <f t="shared" si="304"/>
        <v>-0.31000000000000005</v>
      </c>
      <c r="AT2578" s="154">
        <f t="shared" si="304"/>
        <v>0.31</v>
      </c>
      <c r="AU2578" s="157">
        <f t="shared" si="304"/>
        <v>-0.2</v>
      </c>
      <c r="AV2578" s="158">
        <f t="shared" si="305"/>
        <v>-0.31999999999999995</v>
      </c>
      <c r="AW2578" s="154">
        <f t="shared" si="305"/>
        <v>-0.22000000000000003</v>
      </c>
      <c r="AX2578" s="154">
        <f t="shared" si="305"/>
        <v>0.16999999999999993</v>
      </c>
      <c r="AY2578" s="155">
        <f t="shared" si="305"/>
        <v>-0.36000000000000004</v>
      </c>
    </row>
    <row r="2579" spans="1:51" x14ac:dyDescent="0.15">
      <c r="A2579" s="122" t="s">
        <v>3038</v>
      </c>
      <c r="B2579" s="122" t="s">
        <v>2865</v>
      </c>
      <c r="C2579" s="122" t="s">
        <v>2876</v>
      </c>
      <c r="D2579" s="122" t="s">
        <v>2848</v>
      </c>
      <c r="E2579" s="122" t="s">
        <v>3039</v>
      </c>
      <c r="F2579" s="122" t="s">
        <v>3040</v>
      </c>
      <c r="G2579" s="122">
        <v>1</v>
      </c>
      <c r="H2579" s="166">
        <v>0.266621</v>
      </c>
      <c r="I2579" s="167">
        <v>-0.126667</v>
      </c>
      <c r="J2579" s="168" t="str">
        <f t="shared" si="300"/>
        <v>FALSE</v>
      </c>
      <c r="K2579" s="169">
        <v>0.46101199999999998</v>
      </c>
      <c r="L2579" s="170">
        <f>-LOG10(Table3[[#This Row],[Student''s T-test p-value HEK293 +Selistat_HEK293 UT]])</f>
        <v>0.33628776991196807</v>
      </c>
      <c r="M2579" s="167">
        <v>-0.1</v>
      </c>
      <c r="N2579" s="171" t="str">
        <f t="shared" si="301"/>
        <v>FALSE</v>
      </c>
      <c r="O2579" s="146">
        <v>0.33073000000000002</v>
      </c>
      <c r="P2579" s="147">
        <v>0.155</v>
      </c>
      <c r="Q2579" s="171" t="str">
        <f t="shared" si="302"/>
        <v>FALSE</v>
      </c>
      <c r="R2579" s="122" t="s">
        <v>3041</v>
      </c>
      <c r="S2579" s="122" t="s">
        <v>12058</v>
      </c>
      <c r="T2579" s="122" t="s">
        <v>3043</v>
      </c>
      <c r="U2579" s="172" t="s">
        <v>2645</v>
      </c>
      <c r="V2579" s="122" t="s">
        <v>12059</v>
      </c>
      <c r="W2579" s="148">
        <v>-0.04</v>
      </c>
      <c r="X2579" s="149">
        <v>7.0000000000000007E-2</v>
      </c>
      <c r="Y2579" s="149">
        <v>0.12</v>
      </c>
      <c r="Z2579" s="150">
        <v>-0.22</v>
      </c>
      <c r="AA2579" s="148">
        <v>0.19</v>
      </c>
      <c r="AB2579" s="149">
        <v>0.31</v>
      </c>
      <c r="AC2579" s="149">
        <v>-0.03</v>
      </c>
      <c r="AD2579" s="151">
        <v>-0.14000000000000001</v>
      </c>
      <c r="AE2579" s="148">
        <v>0.13</v>
      </c>
      <c r="AF2579" s="149">
        <v>0.11</v>
      </c>
      <c r="AG2579" s="149">
        <v>0.24</v>
      </c>
      <c r="AH2579" s="151">
        <v>-0.4</v>
      </c>
      <c r="AI2579" s="152">
        <v>-0.04</v>
      </c>
      <c r="AJ2579" s="149">
        <v>-0.15</v>
      </c>
      <c r="AK2579" s="149">
        <v>-0.17</v>
      </c>
      <c r="AL2579" s="150">
        <v>-0.18</v>
      </c>
      <c r="AM2579" s="153">
        <f t="shared" si="303"/>
        <v>-0.23</v>
      </c>
      <c r="AN2579" s="154">
        <f t="shared" si="303"/>
        <v>-0.24</v>
      </c>
      <c r="AO2579" s="154">
        <f t="shared" si="303"/>
        <v>0.15</v>
      </c>
      <c r="AP2579" s="155">
        <f t="shared" si="303"/>
        <v>-7.9999999999999988E-2</v>
      </c>
      <c r="AQ2579" s="156">
        <f>AVERAGE(Table3[[#This Row],[ HEK293 +Selistat_R1 2]:[ HEK293 +Selistat_R4 5]])</f>
        <v>-9.9999999999999978E-2</v>
      </c>
      <c r="AR2579" s="153">
        <f t="shared" si="304"/>
        <v>-0.06</v>
      </c>
      <c r="AS2579" s="154">
        <f t="shared" si="304"/>
        <v>-0.2</v>
      </c>
      <c r="AT2579" s="154">
        <f t="shared" si="304"/>
        <v>0.27</v>
      </c>
      <c r="AU2579" s="157">
        <f t="shared" si="304"/>
        <v>-0.26</v>
      </c>
      <c r="AV2579" s="158">
        <f t="shared" si="305"/>
        <v>-0.23</v>
      </c>
      <c r="AW2579" s="154">
        <f t="shared" si="305"/>
        <v>-0.45999999999999996</v>
      </c>
      <c r="AX2579" s="154">
        <f t="shared" si="305"/>
        <v>-0.14000000000000001</v>
      </c>
      <c r="AY2579" s="155">
        <f t="shared" si="305"/>
        <v>-3.999999999999998E-2</v>
      </c>
    </row>
    <row r="2580" spans="1:51" x14ac:dyDescent="0.15">
      <c r="A2580" s="122" t="s">
        <v>5289</v>
      </c>
      <c r="B2580" s="122" t="s">
        <v>5290</v>
      </c>
      <c r="C2580" s="122" t="s">
        <v>5291</v>
      </c>
      <c r="E2580" s="122" t="s">
        <v>5292</v>
      </c>
      <c r="F2580" s="122" t="s">
        <v>5293</v>
      </c>
      <c r="G2580" s="122">
        <v>2</v>
      </c>
      <c r="H2580" s="166">
        <v>0.932029</v>
      </c>
      <c r="I2580" s="167">
        <v>2.2499999999999999E-2</v>
      </c>
      <c r="J2580" s="168" t="str">
        <f t="shared" si="300"/>
        <v>FALSE</v>
      </c>
      <c r="K2580" s="169">
        <v>0.46138000000000001</v>
      </c>
      <c r="L2580" s="170">
        <f>-LOG10(Table3[[#This Row],[Student''s T-test p-value HEK293 +Selistat_HEK293 UT]])</f>
        <v>0.33594123529800779</v>
      </c>
      <c r="M2580" s="167">
        <v>-0.26500000000000001</v>
      </c>
      <c r="N2580" s="171" t="str">
        <f t="shared" si="301"/>
        <v>FALSE</v>
      </c>
      <c r="O2580" s="146">
        <v>0.87199000000000004</v>
      </c>
      <c r="P2580" s="147">
        <v>-4.7500000000000001E-2</v>
      </c>
      <c r="Q2580" s="171" t="str">
        <f t="shared" si="302"/>
        <v>FALSE</v>
      </c>
      <c r="R2580" s="122" t="s">
        <v>5294</v>
      </c>
      <c r="S2580" s="122" t="s">
        <v>12060</v>
      </c>
      <c r="T2580" s="122" t="s">
        <v>12061</v>
      </c>
      <c r="U2580" s="172" t="s">
        <v>12062</v>
      </c>
      <c r="V2580" s="122" t="s">
        <v>12063</v>
      </c>
      <c r="W2580" s="148">
        <v>-0.33</v>
      </c>
      <c r="X2580" s="149">
        <v>-0.69</v>
      </c>
      <c r="Y2580" s="149">
        <v>-0.77</v>
      </c>
      <c r="Z2580" s="150">
        <v>0.42</v>
      </c>
      <c r="AA2580" s="148">
        <v>-0.17</v>
      </c>
      <c r="AB2580" s="149">
        <v>-0.5</v>
      </c>
      <c r="AC2580" s="149">
        <v>0.46</v>
      </c>
      <c r="AD2580" s="151">
        <v>-0.1</v>
      </c>
      <c r="AE2580" s="148">
        <v>0.23</v>
      </c>
      <c r="AF2580" s="149">
        <v>-0.4</v>
      </c>
      <c r="AG2580" s="149">
        <v>-0.06</v>
      </c>
      <c r="AH2580" s="151">
        <v>0.49</v>
      </c>
      <c r="AI2580" s="152">
        <v>0.22</v>
      </c>
      <c r="AJ2580" s="149">
        <v>-0.32</v>
      </c>
      <c r="AK2580" s="149">
        <v>-0.09</v>
      </c>
      <c r="AL2580" s="150">
        <v>0.64</v>
      </c>
      <c r="AM2580" s="153">
        <f t="shared" si="303"/>
        <v>-0.16</v>
      </c>
      <c r="AN2580" s="154">
        <f t="shared" si="303"/>
        <v>-0.18999999999999995</v>
      </c>
      <c r="AO2580" s="154">
        <f t="shared" si="303"/>
        <v>-1.23</v>
      </c>
      <c r="AP2580" s="155">
        <f t="shared" si="303"/>
        <v>0.52</v>
      </c>
      <c r="AQ2580" s="156">
        <f>AVERAGE(Table3[[#This Row],[ HEK293 +Selistat_R1 2]:[ HEK293 +Selistat_R4 5]])</f>
        <v>-0.26500000000000001</v>
      </c>
      <c r="AR2580" s="153">
        <f t="shared" si="304"/>
        <v>0.4</v>
      </c>
      <c r="AS2580" s="154">
        <f t="shared" si="304"/>
        <v>9.9999999999999978E-2</v>
      </c>
      <c r="AT2580" s="154">
        <f t="shared" si="304"/>
        <v>-0.52</v>
      </c>
      <c r="AU2580" s="157">
        <f t="shared" si="304"/>
        <v>0.59</v>
      </c>
      <c r="AV2580" s="158">
        <f t="shared" si="305"/>
        <v>0.39</v>
      </c>
      <c r="AW2580" s="154">
        <f t="shared" si="305"/>
        <v>0.18</v>
      </c>
      <c r="AX2580" s="154">
        <f t="shared" si="305"/>
        <v>-0.55000000000000004</v>
      </c>
      <c r="AY2580" s="155">
        <f t="shared" si="305"/>
        <v>0.74</v>
      </c>
    </row>
    <row r="2581" spans="1:51" x14ac:dyDescent="0.15">
      <c r="A2581" s="122" t="s">
        <v>3865</v>
      </c>
      <c r="B2581" s="122" t="s">
        <v>3866</v>
      </c>
      <c r="C2581" s="122" t="s">
        <v>3867</v>
      </c>
      <c r="D2581" s="122" t="s">
        <v>3830</v>
      </c>
      <c r="E2581" s="122" t="s">
        <v>3868</v>
      </c>
      <c r="F2581" s="122" t="s">
        <v>3869</v>
      </c>
      <c r="G2581" s="122">
        <v>1</v>
      </c>
      <c r="H2581" s="166">
        <v>0.13419900000000001</v>
      </c>
      <c r="I2581" s="167">
        <v>0.43833299999999997</v>
      </c>
      <c r="J2581" s="168" t="str">
        <f t="shared" si="300"/>
        <v>FALSE</v>
      </c>
      <c r="K2581" s="169">
        <v>0.46142100000000003</v>
      </c>
      <c r="L2581" s="170">
        <f>-LOG10(Table3[[#This Row],[Student''s T-test p-value HEK293 +Selistat_HEK293 UT]])</f>
        <v>0.33590264393590535</v>
      </c>
      <c r="M2581" s="167">
        <v>0.16500000000000001</v>
      </c>
      <c r="N2581" s="171" t="str">
        <f t="shared" si="301"/>
        <v>FALSE</v>
      </c>
      <c r="O2581" s="146">
        <v>0.61942600000000003</v>
      </c>
      <c r="P2581" s="147">
        <v>0.22</v>
      </c>
      <c r="Q2581" s="171" t="str">
        <f t="shared" si="302"/>
        <v>FALSE</v>
      </c>
      <c r="R2581" s="122" t="s">
        <v>1770</v>
      </c>
      <c r="S2581" s="122" t="s">
        <v>1780</v>
      </c>
      <c r="T2581" s="122" t="s">
        <v>1772</v>
      </c>
      <c r="U2581" s="172" t="s">
        <v>3870</v>
      </c>
      <c r="V2581" s="122" t="s">
        <v>12064</v>
      </c>
      <c r="W2581" s="148">
        <v>-0.17</v>
      </c>
      <c r="X2581" s="149">
        <v>-0.16</v>
      </c>
      <c r="Y2581" s="149">
        <v>-0.09</v>
      </c>
      <c r="Z2581" s="150">
        <v>-0.56999999999999995</v>
      </c>
      <c r="AA2581" s="148">
        <v>-0.34</v>
      </c>
      <c r="AB2581" s="149">
        <v>0.06</v>
      </c>
      <c r="AC2581" s="149">
        <v>-0.75</v>
      </c>
      <c r="AD2581" s="151">
        <v>-0.62</v>
      </c>
      <c r="AE2581" s="148">
        <v>0.43</v>
      </c>
      <c r="AF2581" s="149">
        <v>0.71</v>
      </c>
      <c r="AG2581" s="149">
        <v>0.56999999999999995</v>
      </c>
      <c r="AH2581" s="151">
        <v>-0.62</v>
      </c>
      <c r="AI2581" s="152">
        <v>0.71</v>
      </c>
      <c r="AJ2581" s="149">
        <v>-0.03</v>
      </c>
      <c r="AK2581" s="149">
        <v>0.22</v>
      </c>
      <c r="AL2581" s="150">
        <v>-0.69</v>
      </c>
      <c r="AM2581" s="153">
        <f t="shared" si="303"/>
        <v>0.17</v>
      </c>
      <c r="AN2581" s="154">
        <f t="shared" si="303"/>
        <v>-0.22</v>
      </c>
      <c r="AO2581" s="154">
        <f t="shared" si="303"/>
        <v>0.66</v>
      </c>
      <c r="AP2581" s="155">
        <f t="shared" si="303"/>
        <v>5.0000000000000044E-2</v>
      </c>
      <c r="AQ2581" s="156">
        <f>AVERAGE(Table3[[#This Row],[ HEK293 +Selistat_R1 2]:[ HEK293 +Selistat_R4 5]])</f>
        <v>0.16500000000000004</v>
      </c>
      <c r="AR2581" s="153">
        <f t="shared" si="304"/>
        <v>0.77</v>
      </c>
      <c r="AS2581" s="154">
        <f t="shared" si="304"/>
        <v>0.64999999999999991</v>
      </c>
      <c r="AT2581" s="154">
        <f t="shared" si="304"/>
        <v>1.3199999999999998</v>
      </c>
      <c r="AU2581" s="157">
        <f t="shared" si="304"/>
        <v>0</v>
      </c>
      <c r="AV2581" s="158">
        <f t="shared" si="305"/>
        <v>1.05</v>
      </c>
      <c r="AW2581" s="154">
        <f t="shared" si="305"/>
        <v>-0.09</v>
      </c>
      <c r="AX2581" s="154">
        <f t="shared" si="305"/>
        <v>0.97</v>
      </c>
      <c r="AY2581" s="155">
        <f t="shared" si="305"/>
        <v>-6.9999999999999951E-2</v>
      </c>
    </row>
    <row r="2582" spans="1:51" x14ac:dyDescent="0.15">
      <c r="A2582" s="122" t="s">
        <v>4897</v>
      </c>
      <c r="B2582" s="122" t="s">
        <v>4898</v>
      </c>
      <c r="C2582" s="122" t="s">
        <v>3056</v>
      </c>
      <c r="E2582" s="122" t="s">
        <v>4899</v>
      </c>
      <c r="G2582" s="122">
        <v>3</v>
      </c>
      <c r="H2582" s="166">
        <v>0.25138899999999997</v>
      </c>
      <c r="I2582" s="167">
        <v>0.14749999999999999</v>
      </c>
      <c r="J2582" s="168" t="str">
        <f t="shared" si="300"/>
        <v>FALSE</v>
      </c>
      <c r="K2582" s="169">
        <v>0.46145900000000001</v>
      </c>
      <c r="L2582" s="170">
        <f>-LOG10(Table3[[#This Row],[Student''s T-test p-value HEK293 +Selistat_HEK293 UT]])</f>
        <v>0.3358668793937728</v>
      </c>
      <c r="M2582" s="167">
        <v>-7.4999999999999997E-2</v>
      </c>
      <c r="N2582" s="171" t="str">
        <f t="shared" si="301"/>
        <v>FALSE</v>
      </c>
      <c r="O2582" s="146">
        <v>0.56343699999999997</v>
      </c>
      <c r="P2582" s="147">
        <v>8.2500000000000004E-2</v>
      </c>
      <c r="Q2582" s="171" t="str">
        <f t="shared" si="302"/>
        <v>FALSE</v>
      </c>
      <c r="R2582" s="122" t="s">
        <v>4900</v>
      </c>
      <c r="S2582" s="122" t="s">
        <v>12065</v>
      </c>
      <c r="T2582" s="122" t="s">
        <v>4902</v>
      </c>
      <c r="U2582" s="172" t="s">
        <v>4903</v>
      </c>
      <c r="V2582" s="122" t="s">
        <v>12066</v>
      </c>
      <c r="W2582" s="148">
        <v>-7.0000000000000007E-2</v>
      </c>
      <c r="X2582" s="149">
        <v>-0.16</v>
      </c>
      <c r="Y2582" s="149">
        <v>-0.37</v>
      </c>
      <c r="Z2582" s="150">
        <v>-0.2</v>
      </c>
      <c r="AA2582" s="148">
        <v>-0.05</v>
      </c>
      <c r="AB2582" s="149">
        <v>-0.24</v>
      </c>
      <c r="AC2582" s="149">
        <v>0.04</v>
      </c>
      <c r="AD2582" s="151">
        <v>-0.25</v>
      </c>
      <c r="AE2582" s="148">
        <v>0.34</v>
      </c>
      <c r="AF2582" s="149">
        <v>-0.06</v>
      </c>
      <c r="AG2582" s="149">
        <v>0.43</v>
      </c>
      <c r="AH2582" s="151">
        <v>-0.01</v>
      </c>
      <c r="AI2582" s="152">
        <v>0.19</v>
      </c>
      <c r="AJ2582" s="149">
        <v>-0.05</v>
      </c>
      <c r="AK2582" s="149">
        <v>0.17</v>
      </c>
      <c r="AL2582" s="150">
        <v>0.06</v>
      </c>
      <c r="AM2582" s="153">
        <f t="shared" si="303"/>
        <v>-2.0000000000000004E-2</v>
      </c>
      <c r="AN2582" s="154">
        <f t="shared" si="303"/>
        <v>7.9999999999999988E-2</v>
      </c>
      <c r="AO2582" s="154">
        <f t="shared" si="303"/>
        <v>-0.41</v>
      </c>
      <c r="AP2582" s="155">
        <f t="shared" si="303"/>
        <v>4.9999999999999989E-2</v>
      </c>
      <c r="AQ2582" s="156">
        <f>AVERAGE(Table3[[#This Row],[ HEK293 +Selistat_R1 2]:[ HEK293 +Selistat_R4 5]])</f>
        <v>-7.4999999999999997E-2</v>
      </c>
      <c r="AR2582" s="153">
        <f t="shared" si="304"/>
        <v>0.39</v>
      </c>
      <c r="AS2582" s="154">
        <f t="shared" si="304"/>
        <v>0.18</v>
      </c>
      <c r="AT2582" s="154">
        <f t="shared" si="304"/>
        <v>0.39</v>
      </c>
      <c r="AU2582" s="157">
        <f t="shared" si="304"/>
        <v>0.24</v>
      </c>
      <c r="AV2582" s="158">
        <f t="shared" si="305"/>
        <v>0.24</v>
      </c>
      <c r="AW2582" s="154">
        <f t="shared" si="305"/>
        <v>0.19</v>
      </c>
      <c r="AX2582" s="154">
        <f t="shared" si="305"/>
        <v>0.13</v>
      </c>
      <c r="AY2582" s="155">
        <f t="shared" si="305"/>
        <v>0.31</v>
      </c>
    </row>
    <row r="2583" spans="1:51" x14ac:dyDescent="0.15">
      <c r="A2583" s="122" t="s">
        <v>2858</v>
      </c>
      <c r="B2583" s="122" t="s">
        <v>3463</v>
      </c>
      <c r="C2583" s="122" t="s">
        <v>6984</v>
      </c>
      <c r="D2583" s="122" t="s">
        <v>2861</v>
      </c>
      <c r="E2583" s="122" t="s">
        <v>6985</v>
      </c>
      <c r="F2583" s="122" t="s">
        <v>6986</v>
      </c>
      <c r="G2583" s="122">
        <v>1</v>
      </c>
      <c r="H2583" s="166">
        <v>0.36339700000000003</v>
      </c>
      <c r="I2583" s="167">
        <v>0.16250000000000001</v>
      </c>
      <c r="J2583" s="168" t="str">
        <f t="shared" si="300"/>
        <v>FALSE</v>
      </c>
      <c r="K2583" s="169">
        <v>0.461557</v>
      </c>
      <c r="L2583" s="170">
        <f>-LOG10(Table3[[#This Row],[Student''s T-test p-value HEK293 +Selistat_HEK293 UT]])</f>
        <v>0.33577465811183088</v>
      </c>
      <c r="M2583" s="167">
        <v>0.22500000000000001</v>
      </c>
      <c r="N2583" s="171" t="str">
        <f t="shared" si="301"/>
        <v>FALSE</v>
      </c>
      <c r="O2583" s="146">
        <v>0.28669600000000001</v>
      </c>
      <c r="P2583" s="147">
        <v>-0.1525</v>
      </c>
      <c r="Q2583" s="171" t="str">
        <f t="shared" si="302"/>
        <v>FALSE</v>
      </c>
      <c r="R2583" s="122" t="s">
        <v>6987</v>
      </c>
      <c r="S2583" s="122" t="s">
        <v>12067</v>
      </c>
      <c r="T2583" s="122" t="s">
        <v>6989</v>
      </c>
      <c r="U2583" s="172" t="s">
        <v>6990</v>
      </c>
      <c r="V2583" s="122" t="s">
        <v>12068</v>
      </c>
      <c r="W2583" s="148">
        <v>0.75</v>
      </c>
      <c r="X2583" s="149">
        <v>0.21</v>
      </c>
      <c r="Y2583" s="149">
        <v>-0.32</v>
      </c>
      <c r="Z2583" s="150">
        <v>-0.35</v>
      </c>
      <c r="AA2583" s="148">
        <v>-0.42</v>
      </c>
      <c r="AB2583" s="149">
        <v>-0.08</v>
      </c>
      <c r="AC2583" s="149">
        <v>0.14000000000000001</v>
      </c>
      <c r="AD2583" s="151">
        <v>-0.25</v>
      </c>
      <c r="AE2583" s="148">
        <v>0.06</v>
      </c>
      <c r="AF2583" s="149">
        <v>0.14000000000000001</v>
      </c>
      <c r="AG2583" s="149">
        <v>-0.27</v>
      </c>
      <c r="AH2583" s="151">
        <v>-0.32</v>
      </c>
      <c r="AI2583" s="152">
        <v>0.04</v>
      </c>
      <c r="AJ2583" s="149">
        <v>0.23</v>
      </c>
      <c r="AK2583" s="149">
        <v>-0.02</v>
      </c>
      <c r="AL2583" s="150">
        <v>-0.03</v>
      </c>
      <c r="AM2583" s="153">
        <f t="shared" si="303"/>
        <v>1.17</v>
      </c>
      <c r="AN2583" s="154">
        <f t="shared" si="303"/>
        <v>0.28999999999999998</v>
      </c>
      <c r="AO2583" s="154">
        <f t="shared" si="303"/>
        <v>-0.46</v>
      </c>
      <c r="AP2583" s="155">
        <f t="shared" si="303"/>
        <v>-9.9999999999999978E-2</v>
      </c>
      <c r="AQ2583" s="156">
        <f>AVERAGE(Table3[[#This Row],[ HEK293 +Selistat_R1 2]:[ HEK293 +Selistat_R4 5]])</f>
        <v>0.22500000000000001</v>
      </c>
      <c r="AR2583" s="153">
        <f t="shared" si="304"/>
        <v>0.48</v>
      </c>
      <c r="AS2583" s="154">
        <f t="shared" si="304"/>
        <v>0.22000000000000003</v>
      </c>
      <c r="AT2583" s="154">
        <f t="shared" si="304"/>
        <v>-0.41000000000000003</v>
      </c>
      <c r="AU2583" s="157">
        <f t="shared" si="304"/>
        <v>-7.0000000000000007E-2</v>
      </c>
      <c r="AV2583" s="158">
        <f t="shared" si="305"/>
        <v>0.45999999999999996</v>
      </c>
      <c r="AW2583" s="154">
        <f t="shared" si="305"/>
        <v>0.31</v>
      </c>
      <c r="AX2583" s="154">
        <f t="shared" si="305"/>
        <v>-0.16</v>
      </c>
      <c r="AY2583" s="155">
        <f t="shared" si="305"/>
        <v>0.22</v>
      </c>
    </row>
    <row r="2584" spans="1:51" x14ac:dyDescent="0.15">
      <c r="A2584" s="122" t="s">
        <v>6468</v>
      </c>
      <c r="B2584" s="122" t="s">
        <v>4214</v>
      </c>
      <c r="C2584" s="122" t="s">
        <v>6469</v>
      </c>
      <c r="E2584" s="122" t="s">
        <v>6470</v>
      </c>
      <c r="G2584" s="122">
        <v>1</v>
      </c>
      <c r="H2584" s="166">
        <v>0.90753600000000001</v>
      </c>
      <c r="I2584" s="167">
        <v>2.8333299999999999E-2</v>
      </c>
      <c r="J2584" s="168" t="str">
        <f t="shared" si="300"/>
        <v>FALSE</v>
      </c>
      <c r="K2584" s="169">
        <v>0.46238899999999999</v>
      </c>
      <c r="L2584" s="170">
        <f>-LOG10(Table3[[#This Row],[Student''s T-test p-value HEK293 +Selistat_HEK293 UT]])</f>
        <v>0.33499250611028802</v>
      </c>
      <c r="M2584" s="167">
        <v>-0.16500000000000001</v>
      </c>
      <c r="N2584" s="171" t="str">
        <f t="shared" si="301"/>
        <v>FALSE</v>
      </c>
      <c r="O2584" s="146">
        <v>0.74564799999999998</v>
      </c>
      <c r="P2584" s="147">
        <v>0.125</v>
      </c>
      <c r="Q2584" s="171" t="str">
        <f t="shared" si="302"/>
        <v>FALSE</v>
      </c>
      <c r="R2584" s="122" t="s">
        <v>6471</v>
      </c>
      <c r="S2584" s="122" t="s">
        <v>7375</v>
      </c>
      <c r="T2584" s="122" t="s">
        <v>6473</v>
      </c>
      <c r="U2584" s="172" t="s">
        <v>6474</v>
      </c>
      <c r="V2584" s="122" t="s">
        <v>7376</v>
      </c>
      <c r="W2584" s="148">
        <v>-0.17</v>
      </c>
      <c r="X2584" s="149">
        <v>-0.21</v>
      </c>
      <c r="Y2584" s="149">
        <v>0.16</v>
      </c>
      <c r="Z2584" s="150">
        <v>-0.73</v>
      </c>
      <c r="AA2584" s="148">
        <v>0.01</v>
      </c>
      <c r="AB2584" s="149">
        <v>-0.28999999999999998</v>
      </c>
      <c r="AC2584" s="149">
        <v>-0.18</v>
      </c>
      <c r="AD2584" s="151">
        <v>0.17</v>
      </c>
      <c r="AE2584" s="148">
        <v>0.14000000000000001</v>
      </c>
      <c r="AF2584" s="149">
        <v>-0.03</v>
      </c>
      <c r="AG2584" s="149">
        <v>0.67</v>
      </c>
      <c r="AH2584" s="151">
        <v>-0.32</v>
      </c>
      <c r="AI2584" s="152">
        <v>-0.01</v>
      </c>
      <c r="AJ2584" s="149">
        <v>0.66</v>
      </c>
      <c r="AK2584" s="149">
        <v>0.12</v>
      </c>
      <c r="AL2584" s="150">
        <v>-0.81</v>
      </c>
      <c r="AM2584" s="153">
        <f t="shared" si="303"/>
        <v>-0.18000000000000002</v>
      </c>
      <c r="AN2584" s="154">
        <f t="shared" si="303"/>
        <v>7.9999999999999988E-2</v>
      </c>
      <c r="AO2584" s="154">
        <f t="shared" si="303"/>
        <v>0.33999999999999997</v>
      </c>
      <c r="AP2584" s="155">
        <f t="shared" si="303"/>
        <v>-0.9</v>
      </c>
      <c r="AQ2584" s="156">
        <f>AVERAGE(Table3[[#This Row],[ HEK293 +Selistat_R1 2]:[ HEK293 +Selistat_R4 5]])</f>
        <v>-0.16500000000000004</v>
      </c>
      <c r="AR2584" s="153">
        <f t="shared" si="304"/>
        <v>0.13</v>
      </c>
      <c r="AS2584" s="154">
        <f t="shared" si="304"/>
        <v>0.26</v>
      </c>
      <c r="AT2584" s="154">
        <f t="shared" si="304"/>
        <v>0.85000000000000009</v>
      </c>
      <c r="AU2584" s="157">
        <f t="shared" si="304"/>
        <v>-0.49</v>
      </c>
      <c r="AV2584" s="158">
        <f t="shared" si="305"/>
        <v>-0.02</v>
      </c>
      <c r="AW2584" s="154">
        <f t="shared" si="305"/>
        <v>0.95</v>
      </c>
      <c r="AX2584" s="154">
        <f t="shared" si="305"/>
        <v>0.3</v>
      </c>
      <c r="AY2584" s="155">
        <f t="shared" si="305"/>
        <v>-0.98000000000000009</v>
      </c>
    </row>
    <row r="2585" spans="1:51" x14ac:dyDescent="0.15">
      <c r="A2585" s="122" t="s">
        <v>3224</v>
      </c>
      <c r="B2585" s="122" t="s">
        <v>3225</v>
      </c>
      <c r="C2585" s="122" t="s">
        <v>3226</v>
      </c>
      <c r="E2585" s="122" t="s">
        <v>3227</v>
      </c>
      <c r="F2585" s="122" t="s">
        <v>3228</v>
      </c>
      <c r="G2585" s="122">
        <v>2</v>
      </c>
      <c r="H2585" s="166">
        <v>0.45968100000000001</v>
      </c>
      <c r="I2585" s="167">
        <v>-0.17583299999999999</v>
      </c>
      <c r="J2585" s="168" t="str">
        <f t="shared" si="300"/>
        <v>FALSE</v>
      </c>
      <c r="K2585" s="169">
        <v>0.46328799999999998</v>
      </c>
      <c r="L2585" s="170">
        <f>-LOG10(Table3[[#This Row],[Student''s T-test p-value HEK293 +Selistat_HEK293 UT]])</f>
        <v>0.33414894866642464</v>
      </c>
      <c r="M2585" s="167">
        <v>-0.23250000000000001</v>
      </c>
      <c r="N2585" s="171" t="str">
        <f t="shared" si="301"/>
        <v>FALSE</v>
      </c>
      <c r="O2585" s="146">
        <v>0.74576600000000004</v>
      </c>
      <c r="P2585" s="147">
        <v>-0.105</v>
      </c>
      <c r="Q2585" s="171" t="str">
        <f t="shared" si="302"/>
        <v>FALSE</v>
      </c>
      <c r="R2585" s="122" t="s">
        <v>1407</v>
      </c>
      <c r="S2585" s="122" t="s">
        <v>11410</v>
      </c>
      <c r="T2585" s="122" t="s">
        <v>1401</v>
      </c>
      <c r="U2585" s="172" t="s">
        <v>2680</v>
      </c>
      <c r="V2585" s="122" t="s">
        <v>11411</v>
      </c>
      <c r="W2585" s="148">
        <v>-0.61</v>
      </c>
      <c r="X2585" s="149">
        <v>-0.52</v>
      </c>
      <c r="Y2585" s="149">
        <v>-7.0000000000000007E-2</v>
      </c>
      <c r="Z2585" s="150">
        <v>0.59</v>
      </c>
      <c r="AA2585" s="148">
        <v>-0.2</v>
      </c>
      <c r="AB2585" s="149">
        <v>0.26</v>
      </c>
      <c r="AC2585" s="149">
        <v>-0.01</v>
      </c>
      <c r="AD2585" s="151">
        <v>0.27</v>
      </c>
      <c r="AE2585" s="148">
        <v>0.01</v>
      </c>
      <c r="AF2585" s="149">
        <v>-0.55000000000000004</v>
      </c>
      <c r="AG2585" s="149">
        <v>-0.32</v>
      </c>
      <c r="AH2585" s="151">
        <v>0.38</v>
      </c>
      <c r="AI2585" s="152">
        <v>-0.08</v>
      </c>
      <c r="AJ2585" s="149">
        <v>-0.39</v>
      </c>
      <c r="AK2585" s="149">
        <v>-0.25</v>
      </c>
      <c r="AL2585" s="150">
        <v>0.66</v>
      </c>
      <c r="AM2585" s="153">
        <f t="shared" si="303"/>
        <v>-0.41</v>
      </c>
      <c r="AN2585" s="154">
        <f t="shared" si="303"/>
        <v>-0.78</v>
      </c>
      <c r="AO2585" s="154">
        <f t="shared" si="303"/>
        <v>-6.0000000000000005E-2</v>
      </c>
      <c r="AP2585" s="155">
        <f t="shared" si="303"/>
        <v>0.31999999999999995</v>
      </c>
      <c r="AQ2585" s="156">
        <f>AVERAGE(Table3[[#This Row],[ HEK293 +Selistat_R1 2]:[ HEK293 +Selistat_R4 5]])</f>
        <v>-0.23250000000000001</v>
      </c>
      <c r="AR2585" s="153">
        <f t="shared" si="304"/>
        <v>0.21000000000000002</v>
      </c>
      <c r="AS2585" s="154">
        <f t="shared" si="304"/>
        <v>-0.81</v>
      </c>
      <c r="AT2585" s="154">
        <f t="shared" si="304"/>
        <v>-0.31</v>
      </c>
      <c r="AU2585" s="157">
        <f t="shared" si="304"/>
        <v>0.10999999999999999</v>
      </c>
      <c r="AV2585" s="158">
        <f t="shared" si="305"/>
        <v>0.12000000000000001</v>
      </c>
      <c r="AW2585" s="154">
        <f t="shared" si="305"/>
        <v>-0.65</v>
      </c>
      <c r="AX2585" s="154">
        <f t="shared" si="305"/>
        <v>-0.24</v>
      </c>
      <c r="AY2585" s="155">
        <f t="shared" si="305"/>
        <v>0.39</v>
      </c>
    </row>
    <row r="2586" spans="1:51" x14ac:dyDescent="0.15">
      <c r="A2586" s="122" t="s">
        <v>4236</v>
      </c>
      <c r="B2586" s="122" t="s">
        <v>4237</v>
      </c>
      <c r="C2586" s="122" t="s">
        <v>4238</v>
      </c>
      <c r="E2586" s="122" t="s">
        <v>4239</v>
      </c>
      <c r="F2586" s="122" t="s">
        <v>4240</v>
      </c>
      <c r="G2586" s="122">
        <v>1</v>
      </c>
      <c r="H2586" s="166">
        <v>0.73556900000000003</v>
      </c>
      <c r="I2586" s="167">
        <v>4.58333E-2</v>
      </c>
      <c r="J2586" s="168" t="str">
        <f t="shared" si="300"/>
        <v>FALSE</v>
      </c>
      <c r="K2586" s="169">
        <v>0.46414800000000001</v>
      </c>
      <c r="L2586" s="170">
        <f>-LOG10(Table3[[#This Row],[Student''s T-test p-value HEK293 +Selistat_HEK293 UT]])</f>
        <v>0.33334351656871053</v>
      </c>
      <c r="M2586" s="167">
        <v>-0.125</v>
      </c>
      <c r="N2586" s="171" t="str">
        <f t="shared" si="301"/>
        <v>FALSE</v>
      </c>
      <c r="O2586" s="146">
        <v>0.45300299999999999</v>
      </c>
      <c r="P2586" s="147">
        <v>-0.1125</v>
      </c>
      <c r="Q2586" s="171" t="str">
        <f t="shared" si="302"/>
        <v>FALSE</v>
      </c>
      <c r="R2586" s="122" t="s">
        <v>1502</v>
      </c>
      <c r="S2586" s="122" t="s">
        <v>12069</v>
      </c>
      <c r="T2586" s="122" t="s">
        <v>1504</v>
      </c>
      <c r="U2586" s="172" t="s">
        <v>4242</v>
      </c>
      <c r="V2586" s="122" t="s">
        <v>12070</v>
      </c>
      <c r="W2586" s="148">
        <v>-0.6</v>
      </c>
      <c r="X2586" s="149">
        <v>-0.03</v>
      </c>
      <c r="Y2586" s="149">
        <v>0.03</v>
      </c>
      <c r="Z2586" s="150">
        <v>-0.1</v>
      </c>
      <c r="AA2586" s="148">
        <v>7.0000000000000007E-2</v>
      </c>
      <c r="AB2586" s="149">
        <v>-0.17</v>
      </c>
      <c r="AC2586" s="149">
        <v>7.0000000000000007E-2</v>
      </c>
      <c r="AD2586" s="151">
        <v>-0.17</v>
      </c>
      <c r="AE2586" s="148">
        <v>0.24</v>
      </c>
      <c r="AF2586" s="149">
        <v>-0.13</v>
      </c>
      <c r="AG2586" s="149">
        <v>0.18</v>
      </c>
      <c r="AH2586" s="151">
        <v>-0.19</v>
      </c>
      <c r="AI2586" s="152">
        <v>0.22</v>
      </c>
      <c r="AJ2586" s="149">
        <v>0.23</v>
      </c>
      <c r="AK2586" s="149">
        <v>0.23</v>
      </c>
      <c r="AL2586" s="150">
        <v>-0.13</v>
      </c>
      <c r="AM2586" s="153">
        <f t="shared" si="303"/>
        <v>-0.66999999999999993</v>
      </c>
      <c r="AN2586" s="154">
        <f t="shared" si="303"/>
        <v>0.14000000000000001</v>
      </c>
      <c r="AO2586" s="154">
        <f t="shared" si="303"/>
        <v>-4.0000000000000008E-2</v>
      </c>
      <c r="AP2586" s="155">
        <f t="shared" si="303"/>
        <v>7.0000000000000007E-2</v>
      </c>
      <c r="AQ2586" s="156">
        <f>AVERAGE(Table3[[#This Row],[ HEK293 +Selistat_R1 2]:[ HEK293 +Selistat_R4 5]])</f>
        <v>-0.12499999999999999</v>
      </c>
      <c r="AR2586" s="153">
        <f t="shared" si="304"/>
        <v>0.16999999999999998</v>
      </c>
      <c r="AS2586" s="154">
        <f t="shared" si="304"/>
        <v>4.0000000000000008E-2</v>
      </c>
      <c r="AT2586" s="154">
        <f t="shared" si="304"/>
        <v>0.10999999999999999</v>
      </c>
      <c r="AU2586" s="157">
        <f t="shared" si="304"/>
        <v>-1.999999999999999E-2</v>
      </c>
      <c r="AV2586" s="158">
        <f t="shared" si="305"/>
        <v>0.15</v>
      </c>
      <c r="AW2586" s="154">
        <f t="shared" si="305"/>
        <v>0.4</v>
      </c>
      <c r="AX2586" s="154">
        <f t="shared" si="305"/>
        <v>0.16</v>
      </c>
      <c r="AY2586" s="155">
        <f t="shared" si="305"/>
        <v>4.0000000000000008E-2</v>
      </c>
    </row>
    <row r="2587" spans="1:51" x14ac:dyDescent="0.15">
      <c r="A2587" s="122" t="s">
        <v>4853</v>
      </c>
      <c r="B2587" s="122" t="s">
        <v>4854</v>
      </c>
      <c r="C2587" s="122" t="s">
        <v>4855</v>
      </c>
      <c r="E2587" s="122" t="s">
        <v>4856</v>
      </c>
      <c r="F2587" s="122" t="s">
        <v>4857</v>
      </c>
      <c r="G2587" s="122">
        <v>2</v>
      </c>
      <c r="H2587" s="166">
        <v>5.30705E-2</v>
      </c>
      <c r="I2587" s="167">
        <v>0.14249999999999999</v>
      </c>
      <c r="J2587" s="168" t="str">
        <f t="shared" si="300"/>
        <v>FALSE</v>
      </c>
      <c r="K2587" s="169">
        <v>0.46470499999999998</v>
      </c>
      <c r="L2587" s="170">
        <f>-LOG10(Table3[[#This Row],[Student''s T-test p-value HEK293 +Selistat_HEK293 UT]])</f>
        <v>0.33282265469839112</v>
      </c>
      <c r="M2587" s="167">
        <v>8.7499999999999994E-2</v>
      </c>
      <c r="N2587" s="171" t="str">
        <f t="shared" si="301"/>
        <v>FALSE</v>
      </c>
      <c r="O2587" s="146">
        <v>0.91105000000000003</v>
      </c>
      <c r="P2587" s="147">
        <v>-5.0000000000000001E-3</v>
      </c>
      <c r="Q2587" s="171" t="str">
        <f t="shared" si="302"/>
        <v>FALSE</v>
      </c>
      <c r="R2587" s="122" t="s">
        <v>4858</v>
      </c>
      <c r="S2587" s="122" t="s">
        <v>4859</v>
      </c>
      <c r="T2587" s="122" t="s">
        <v>4860</v>
      </c>
      <c r="U2587" s="172" t="s">
        <v>4861</v>
      </c>
      <c r="V2587" s="122" t="s">
        <v>4862</v>
      </c>
      <c r="W2587" s="148">
        <v>-0.15</v>
      </c>
      <c r="X2587" s="149">
        <v>0.11</v>
      </c>
      <c r="Y2587" s="149">
        <v>7.0000000000000007E-2</v>
      </c>
      <c r="Z2587" s="150">
        <v>-0.13</v>
      </c>
      <c r="AA2587" s="148">
        <v>-0.03</v>
      </c>
      <c r="AB2587" s="149">
        <v>0.09</v>
      </c>
      <c r="AC2587" s="149">
        <v>-0.32</v>
      </c>
      <c r="AD2587" s="151">
        <v>-0.19</v>
      </c>
      <c r="AE2587" s="148">
        <v>0.1</v>
      </c>
      <c r="AF2587" s="149">
        <v>0.08</v>
      </c>
      <c r="AG2587" s="149">
        <v>0.04</v>
      </c>
      <c r="AH2587" s="151">
        <v>0</v>
      </c>
      <c r="AI2587" s="152">
        <v>0.02</v>
      </c>
      <c r="AJ2587" s="149">
        <v>0.03</v>
      </c>
      <c r="AK2587" s="149">
        <v>0.17</v>
      </c>
      <c r="AL2587" s="150">
        <v>0.02</v>
      </c>
      <c r="AM2587" s="153">
        <f t="shared" si="303"/>
        <v>-0.12</v>
      </c>
      <c r="AN2587" s="154">
        <f t="shared" si="303"/>
        <v>2.0000000000000004E-2</v>
      </c>
      <c r="AO2587" s="154">
        <f t="shared" si="303"/>
        <v>0.39</v>
      </c>
      <c r="AP2587" s="155">
        <f t="shared" si="303"/>
        <v>0.06</v>
      </c>
      <c r="AQ2587" s="156">
        <f>AVERAGE(Table3[[#This Row],[ HEK293 +Selistat_R1 2]:[ HEK293 +Selistat_R4 5]])</f>
        <v>8.7500000000000008E-2</v>
      </c>
      <c r="AR2587" s="153">
        <f t="shared" si="304"/>
        <v>0.13</v>
      </c>
      <c r="AS2587" s="154">
        <f t="shared" si="304"/>
        <v>-9.999999999999995E-3</v>
      </c>
      <c r="AT2587" s="154">
        <f t="shared" si="304"/>
        <v>0.36</v>
      </c>
      <c r="AU2587" s="157">
        <f t="shared" si="304"/>
        <v>0.19</v>
      </c>
      <c r="AV2587" s="158">
        <f t="shared" si="305"/>
        <v>0.05</v>
      </c>
      <c r="AW2587" s="154">
        <f t="shared" si="305"/>
        <v>-0.06</v>
      </c>
      <c r="AX2587" s="154">
        <f t="shared" si="305"/>
        <v>0.49</v>
      </c>
      <c r="AY2587" s="155">
        <f t="shared" si="305"/>
        <v>0.21</v>
      </c>
    </row>
    <row r="2588" spans="1:51" x14ac:dyDescent="0.15">
      <c r="A2588" s="122" t="s">
        <v>6845</v>
      </c>
      <c r="B2588" s="122" t="s">
        <v>6846</v>
      </c>
      <c r="C2588" s="122" t="s">
        <v>6847</v>
      </c>
      <c r="D2588" s="122" t="s">
        <v>2848</v>
      </c>
      <c r="E2588" s="122" t="s">
        <v>6848</v>
      </c>
      <c r="F2588" s="122" t="s">
        <v>6849</v>
      </c>
      <c r="G2588" s="122">
        <v>1</v>
      </c>
      <c r="H2588" s="166">
        <v>0.67147500000000004</v>
      </c>
      <c r="I2588" s="167">
        <v>-4.1666700000000001E-2</v>
      </c>
      <c r="J2588" s="168" t="str">
        <f t="shared" si="300"/>
        <v>FALSE</v>
      </c>
      <c r="K2588" s="169">
        <v>0.46489900000000001</v>
      </c>
      <c r="L2588" s="170">
        <f>-LOG10(Table3[[#This Row],[Student''s T-test p-value HEK293 +Selistat_HEK293 UT]])</f>
        <v>0.33264138798544163</v>
      </c>
      <c r="M2588" s="167">
        <v>-0.08</v>
      </c>
      <c r="N2588" s="171" t="str">
        <f t="shared" si="301"/>
        <v>FALSE</v>
      </c>
      <c r="O2588" s="146">
        <v>0.92111100000000001</v>
      </c>
      <c r="P2588" s="147">
        <v>-1.4999999999999999E-2</v>
      </c>
      <c r="Q2588" s="171" t="str">
        <f t="shared" si="302"/>
        <v>FALSE</v>
      </c>
      <c r="R2588" s="122" t="s">
        <v>6850</v>
      </c>
      <c r="S2588" s="122" t="s">
        <v>10117</v>
      </c>
      <c r="T2588" s="122" t="s">
        <v>6852</v>
      </c>
      <c r="U2588" s="172" t="s">
        <v>6853</v>
      </c>
      <c r="V2588" s="122" t="s">
        <v>10118</v>
      </c>
      <c r="W2588" s="148">
        <v>-0.26</v>
      </c>
      <c r="X2588" s="149">
        <v>-0.05</v>
      </c>
      <c r="Y2588" s="149">
        <v>-0.08</v>
      </c>
      <c r="Z2588" s="150">
        <v>0.16</v>
      </c>
      <c r="AA2588" s="148">
        <v>-0.1</v>
      </c>
      <c r="AB2588" s="149">
        <v>0.09</v>
      </c>
      <c r="AC2588" s="149">
        <v>-0.04</v>
      </c>
      <c r="AD2588" s="151">
        <v>0.14000000000000001</v>
      </c>
      <c r="AE2588" s="148">
        <v>0.06</v>
      </c>
      <c r="AF2588" s="149">
        <v>-0.15</v>
      </c>
      <c r="AG2588" s="149">
        <v>-0.13</v>
      </c>
      <c r="AH2588" s="151">
        <v>0.19</v>
      </c>
      <c r="AI2588" s="152">
        <v>0.03</v>
      </c>
      <c r="AJ2588" s="149">
        <v>-0.26</v>
      </c>
      <c r="AK2588" s="149">
        <v>-0.06</v>
      </c>
      <c r="AL2588" s="150">
        <v>0.32</v>
      </c>
      <c r="AM2588" s="153">
        <f t="shared" si="303"/>
        <v>-0.16</v>
      </c>
      <c r="AN2588" s="154">
        <f t="shared" si="303"/>
        <v>-0.14000000000000001</v>
      </c>
      <c r="AO2588" s="154">
        <f t="shared" si="303"/>
        <v>-0.04</v>
      </c>
      <c r="AP2588" s="155">
        <f t="shared" si="303"/>
        <v>1.999999999999999E-2</v>
      </c>
      <c r="AQ2588" s="156">
        <f>AVERAGE(Table3[[#This Row],[ HEK293 +Selistat_R1 2]:[ HEK293 +Selistat_R4 5]])</f>
        <v>-8.0000000000000016E-2</v>
      </c>
      <c r="AR2588" s="153">
        <f t="shared" si="304"/>
        <v>0.16</v>
      </c>
      <c r="AS2588" s="154">
        <f t="shared" si="304"/>
        <v>-0.24</v>
      </c>
      <c r="AT2588" s="154">
        <f t="shared" si="304"/>
        <v>-0.09</v>
      </c>
      <c r="AU2588" s="157">
        <f t="shared" si="304"/>
        <v>4.9999999999999989E-2</v>
      </c>
      <c r="AV2588" s="158">
        <f t="shared" si="305"/>
        <v>0.13</v>
      </c>
      <c r="AW2588" s="154">
        <f t="shared" si="305"/>
        <v>-0.35</v>
      </c>
      <c r="AX2588" s="154">
        <f t="shared" si="305"/>
        <v>-1.9999999999999997E-2</v>
      </c>
      <c r="AY2588" s="155">
        <f t="shared" si="305"/>
        <v>0.18</v>
      </c>
    </row>
    <row r="2589" spans="1:51" x14ac:dyDescent="0.15">
      <c r="A2589" s="122" t="s">
        <v>7592</v>
      </c>
      <c r="B2589" s="122" t="s">
        <v>3856</v>
      </c>
      <c r="C2589" s="122" t="s">
        <v>5143</v>
      </c>
      <c r="D2589" s="122" t="s">
        <v>3830</v>
      </c>
      <c r="E2589" s="122" t="s">
        <v>7593</v>
      </c>
      <c r="G2589" s="122">
        <v>3</v>
      </c>
      <c r="H2589" s="166">
        <v>0.14227999999999999</v>
      </c>
      <c r="I2589" s="167">
        <v>-0.25583299999999998</v>
      </c>
      <c r="J2589" s="168" t="str">
        <f t="shared" si="300"/>
        <v>FALSE</v>
      </c>
      <c r="K2589" s="169">
        <v>0.46498299999999998</v>
      </c>
      <c r="L2589" s="170">
        <f>-LOG10(Table3[[#This Row],[Student''s T-test p-value HEK293 +Selistat_HEK293 UT]])</f>
        <v>0.33256292483295752</v>
      </c>
      <c r="M2589" s="167">
        <v>-0.16</v>
      </c>
      <c r="N2589" s="171" t="str">
        <f t="shared" si="301"/>
        <v>FALSE</v>
      </c>
      <c r="O2589" s="146">
        <v>0.55591800000000002</v>
      </c>
      <c r="P2589" s="147">
        <v>-0.13250000000000001</v>
      </c>
      <c r="Q2589" s="171" t="str">
        <f t="shared" si="302"/>
        <v>FALSE</v>
      </c>
      <c r="R2589" s="122" t="s">
        <v>7594</v>
      </c>
      <c r="S2589" s="122" t="s">
        <v>7595</v>
      </c>
      <c r="T2589" s="122" t="s">
        <v>7596</v>
      </c>
      <c r="U2589" s="172" t="s">
        <v>7597</v>
      </c>
      <c r="V2589" s="122" t="s">
        <v>11122</v>
      </c>
      <c r="W2589" s="148">
        <v>0.43</v>
      </c>
      <c r="X2589" s="149">
        <v>-0.03</v>
      </c>
      <c r="Y2589" s="149">
        <v>-0.13</v>
      </c>
      <c r="Z2589" s="150">
        <v>-0.25</v>
      </c>
      <c r="AA2589" s="148">
        <v>0.45</v>
      </c>
      <c r="AB2589" s="149">
        <v>0.04</v>
      </c>
      <c r="AC2589" s="149">
        <v>0.34</v>
      </c>
      <c r="AD2589" s="151">
        <v>-0.17</v>
      </c>
      <c r="AE2589" s="148">
        <v>-0.26</v>
      </c>
      <c r="AF2589" s="149">
        <v>-0.13</v>
      </c>
      <c r="AG2589" s="149">
        <v>-0.7</v>
      </c>
      <c r="AH2589" s="151">
        <v>0.27</v>
      </c>
      <c r="AI2589" s="152">
        <v>-0.28000000000000003</v>
      </c>
      <c r="AJ2589" s="149">
        <v>0.01</v>
      </c>
      <c r="AK2589" s="149">
        <v>-0.06</v>
      </c>
      <c r="AL2589" s="150">
        <v>0.04</v>
      </c>
      <c r="AM2589" s="153">
        <f t="shared" si="303"/>
        <v>-2.0000000000000018E-2</v>
      </c>
      <c r="AN2589" s="154">
        <f t="shared" si="303"/>
        <v>-7.0000000000000007E-2</v>
      </c>
      <c r="AO2589" s="154">
        <f t="shared" si="303"/>
        <v>-0.47000000000000003</v>
      </c>
      <c r="AP2589" s="155">
        <f t="shared" si="303"/>
        <v>-7.9999999999999988E-2</v>
      </c>
      <c r="AQ2589" s="156">
        <f>AVERAGE(Table3[[#This Row],[ HEK293 +Selistat_R1 2]:[ HEK293 +Selistat_R4 5]])</f>
        <v>-0.16</v>
      </c>
      <c r="AR2589" s="153">
        <f t="shared" si="304"/>
        <v>-0.71</v>
      </c>
      <c r="AS2589" s="154">
        <f t="shared" si="304"/>
        <v>-0.17</v>
      </c>
      <c r="AT2589" s="154">
        <f t="shared" si="304"/>
        <v>-1.04</v>
      </c>
      <c r="AU2589" s="157">
        <f t="shared" si="304"/>
        <v>0.44000000000000006</v>
      </c>
      <c r="AV2589" s="158">
        <f t="shared" si="305"/>
        <v>-0.73</v>
      </c>
      <c r="AW2589" s="154">
        <f t="shared" si="305"/>
        <v>-0.03</v>
      </c>
      <c r="AX2589" s="154">
        <f t="shared" si="305"/>
        <v>-0.4</v>
      </c>
      <c r="AY2589" s="155">
        <f t="shared" si="305"/>
        <v>0.21000000000000002</v>
      </c>
    </row>
    <row r="2590" spans="1:51" x14ac:dyDescent="0.15">
      <c r="A2590" s="122" t="s">
        <v>4003</v>
      </c>
      <c r="B2590" s="122" t="s">
        <v>4004</v>
      </c>
      <c r="C2590" s="122" t="s">
        <v>4005</v>
      </c>
      <c r="E2590" s="122" t="s">
        <v>4006</v>
      </c>
      <c r="G2590" s="122">
        <v>6</v>
      </c>
      <c r="H2590" s="166">
        <v>0.90242599999999995</v>
      </c>
      <c r="I2590" s="167">
        <v>-2.2499999999999999E-2</v>
      </c>
      <c r="J2590" s="168" t="str">
        <f t="shared" si="300"/>
        <v>FALSE</v>
      </c>
      <c r="K2590" s="169">
        <v>0.46511400000000003</v>
      </c>
      <c r="L2590" s="170">
        <f>-LOG10(Table3[[#This Row],[Student''s T-test p-value HEK293 +Selistat_HEK293 UT]])</f>
        <v>0.33244058796378034</v>
      </c>
      <c r="M2590" s="167">
        <v>-0.21249999999999999</v>
      </c>
      <c r="N2590" s="171" t="str">
        <f t="shared" si="301"/>
        <v>FALSE</v>
      </c>
      <c r="O2590" s="146">
        <v>3.20188E-4</v>
      </c>
      <c r="P2590" s="147">
        <v>-0.34</v>
      </c>
      <c r="Q2590" s="171" t="str">
        <f t="shared" si="302"/>
        <v>FALSE</v>
      </c>
      <c r="R2590" s="122" t="s">
        <v>1375</v>
      </c>
      <c r="S2590" s="122" t="s">
        <v>1379</v>
      </c>
      <c r="T2590" s="122" t="s">
        <v>1377</v>
      </c>
      <c r="U2590" s="172" t="s">
        <v>4007</v>
      </c>
      <c r="V2590" s="122" t="s">
        <v>11085</v>
      </c>
      <c r="W2590" s="148">
        <v>-0.47</v>
      </c>
      <c r="X2590" s="149">
        <v>-0.16</v>
      </c>
      <c r="Y2590" s="149">
        <v>-0.03</v>
      </c>
      <c r="Z2590" s="150">
        <v>-0.25</v>
      </c>
      <c r="AA2590" s="148">
        <v>-0.13</v>
      </c>
      <c r="AB2590" s="149">
        <v>-0.34</v>
      </c>
      <c r="AC2590" s="149">
        <v>0.74</v>
      </c>
      <c r="AD2590" s="151">
        <v>-0.33</v>
      </c>
      <c r="AE2590" s="148">
        <v>-0.11</v>
      </c>
      <c r="AF2590" s="149">
        <v>-0.13</v>
      </c>
      <c r="AG2590" s="149">
        <v>-0.01</v>
      </c>
      <c r="AH2590" s="151">
        <v>-0.2</v>
      </c>
      <c r="AI2590" s="152">
        <v>0.18</v>
      </c>
      <c r="AJ2590" s="149">
        <v>0.2</v>
      </c>
      <c r="AK2590" s="149">
        <v>0.28999999999999998</v>
      </c>
      <c r="AL2590" s="150">
        <v>0.24</v>
      </c>
      <c r="AM2590" s="153">
        <f t="shared" si="303"/>
        <v>-0.33999999999999997</v>
      </c>
      <c r="AN2590" s="154">
        <f t="shared" si="303"/>
        <v>0.18000000000000002</v>
      </c>
      <c r="AO2590" s="154">
        <f t="shared" si="303"/>
        <v>-0.77</v>
      </c>
      <c r="AP2590" s="155">
        <f t="shared" si="303"/>
        <v>8.0000000000000016E-2</v>
      </c>
      <c r="AQ2590" s="156">
        <f>AVERAGE(Table3[[#This Row],[ HEK293 +Selistat_R1 2]:[ HEK293 +Selistat_R4 5]])</f>
        <v>-0.21249999999999997</v>
      </c>
      <c r="AR2590" s="153">
        <f t="shared" si="304"/>
        <v>2.0000000000000004E-2</v>
      </c>
      <c r="AS2590" s="154">
        <f t="shared" si="304"/>
        <v>0.21000000000000002</v>
      </c>
      <c r="AT2590" s="154">
        <f t="shared" si="304"/>
        <v>-0.75</v>
      </c>
      <c r="AU2590" s="157">
        <f t="shared" si="304"/>
        <v>0.13</v>
      </c>
      <c r="AV2590" s="158">
        <f t="shared" si="305"/>
        <v>0.31</v>
      </c>
      <c r="AW2590" s="154">
        <f t="shared" si="305"/>
        <v>0.54</v>
      </c>
      <c r="AX2590" s="154">
        <f t="shared" si="305"/>
        <v>-0.45</v>
      </c>
      <c r="AY2590" s="155">
        <f t="shared" si="305"/>
        <v>0.57000000000000006</v>
      </c>
    </row>
    <row r="2591" spans="1:51" x14ac:dyDescent="0.15">
      <c r="A2591" s="122" t="s">
        <v>3900</v>
      </c>
      <c r="B2591" s="122" t="s">
        <v>3901</v>
      </c>
      <c r="C2591" s="122" t="s">
        <v>3902</v>
      </c>
      <c r="D2591" s="122" t="s">
        <v>3903</v>
      </c>
      <c r="E2591" s="122" t="s">
        <v>3904</v>
      </c>
      <c r="F2591" s="122" t="s">
        <v>3905</v>
      </c>
      <c r="G2591" s="122">
        <v>1</v>
      </c>
      <c r="H2591" s="166">
        <v>7.0861999999999994E-2</v>
      </c>
      <c r="I2591" s="167">
        <v>-0.26583299999999999</v>
      </c>
      <c r="J2591" s="168" t="str">
        <f t="shared" si="300"/>
        <v>FALSE</v>
      </c>
      <c r="K2591" s="169">
        <v>0.46512399999999998</v>
      </c>
      <c r="L2591" s="170">
        <f>-LOG10(Table3[[#This Row],[Student''s T-test p-value HEK293 +Selistat_HEK293 UT]])</f>
        <v>0.33243125068704221</v>
      </c>
      <c r="M2591" s="167">
        <v>-0.17749999999999999</v>
      </c>
      <c r="N2591" s="171" t="str">
        <f t="shared" si="301"/>
        <v>FALSE</v>
      </c>
      <c r="O2591" s="146">
        <v>0.722024</v>
      </c>
      <c r="P2591" s="147">
        <v>3.5000000000000003E-2</v>
      </c>
      <c r="Q2591" s="171" t="str">
        <f t="shared" si="302"/>
        <v>FALSE</v>
      </c>
      <c r="R2591" s="122" t="s">
        <v>57</v>
      </c>
      <c r="S2591" s="122" t="s">
        <v>12071</v>
      </c>
      <c r="T2591" s="122" t="s">
        <v>59</v>
      </c>
      <c r="U2591" s="172" t="s">
        <v>3907</v>
      </c>
      <c r="V2591" s="122" t="s">
        <v>12072</v>
      </c>
      <c r="W2591" s="148">
        <v>-0.45</v>
      </c>
      <c r="X2591" s="149">
        <v>-0.03</v>
      </c>
      <c r="Y2591" s="149">
        <v>0.26</v>
      </c>
      <c r="Z2591" s="150">
        <v>0.22</v>
      </c>
      <c r="AA2591" s="148">
        <v>-0.21</v>
      </c>
      <c r="AB2591" s="149">
        <v>0.33</v>
      </c>
      <c r="AC2591" s="149">
        <v>7.0000000000000007E-2</v>
      </c>
      <c r="AD2591" s="151">
        <v>0.52</v>
      </c>
      <c r="AE2591" s="148">
        <v>-0.2</v>
      </c>
      <c r="AF2591" s="149">
        <v>-0.3</v>
      </c>
      <c r="AG2591" s="149">
        <v>0.11</v>
      </c>
      <c r="AH2591" s="151">
        <v>-7.0000000000000007E-2</v>
      </c>
      <c r="AI2591" s="152">
        <v>-0.12</v>
      </c>
      <c r="AJ2591" s="149">
        <v>-0.1</v>
      </c>
      <c r="AK2591" s="149">
        <v>-0.14000000000000001</v>
      </c>
      <c r="AL2591" s="150">
        <v>-0.24</v>
      </c>
      <c r="AM2591" s="153">
        <f t="shared" si="303"/>
        <v>-0.24000000000000002</v>
      </c>
      <c r="AN2591" s="154">
        <f t="shared" si="303"/>
        <v>-0.36</v>
      </c>
      <c r="AO2591" s="154">
        <f t="shared" si="303"/>
        <v>0.19</v>
      </c>
      <c r="AP2591" s="155">
        <f t="shared" si="303"/>
        <v>-0.30000000000000004</v>
      </c>
      <c r="AQ2591" s="156">
        <f>AVERAGE(Table3[[#This Row],[ HEK293 +Selistat_R1 2]:[ HEK293 +Selistat_R4 5]])</f>
        <v>-0.17749999999999999</v>
      </c>
      <c r="AR2591" s="153">
        <f t="shared" si="304"/>
        <v>9.9999999999999811E-3</v>
      </c>
      <c r="AS2591" s="154">
        <f t="shared" si="304"/>
        <v>-0.63</v>
      </c>
      <c r="AT2591" s="154">
        <f t="shared" si="304"/>
        <v>3.9999999999999994E-2</v>
      </c>
      <c r="AU2591" s="157">
        <f t="shared" si="304"/>
        <v>-0.59000000000000008</v>
      </c>
      <c r="AV2591" s="158">
        <f t="shared" si="305"/>
        <v>0.09</v>
      </c>
      <c r="AW2591" s="154">
        <f t="shared" si="305"/>
        <v>-0.43000000000000005</v>
      </c>
      <c r="AX2591" s="154">
        <f t="shared" si="305"/>
        <v>-0.21000000000000002</v>
      </c>
      <c r="AY2591" s="155">
        <f t="shared" si="305"/>
        <v>-0.76</v>
      </c>
    </row>
    <row r="2592" spans="1:51" x14ac:dyDescent="0.15">
      <c r="C2592" s="122" t="s">
        <v>3610</v>
      </c>
      <c r="E2592" s="122" t="s">
        <v>10126</v>
      </c>
      <c r="G2592" s="122">
        <v>2</v>
      </c>
      <c r="H2592" s="166">
        <v>0.84707600000000005</v>
      </c>
      <c r="I2592" s="167">
        <v>2.91667E-2</v>
      </c>
      <c r="J2592" s="168" t="str">
        <f t="shared" si="300"/>
        <v>FALSE</v>
      </c>
      <c r="K2592" s="169">
        <v>0.46528399999999998</v>
      </c>
      <c r="L2592" s="170">
        <f>-LOG10(Table3[[#This Row],[Student''s T-test p-value HEK293 +Selistat_HEK293 UT]])</f>
        <v>0.33228188155481309</v>
      </c>
      <c r="M2592" s="167">
        <v>0.115</v>
      </c>
      <c r="N2592" s="171" t="str">
        <f t="shared" si="301"/>
        <v>FALSE</v>
      </c>
      <c r="O2592" s="146">
        <v>0.32682600000000001</v>
      </c>
      <c r="P2592" s="147">
        <v>-0.2225</v>
      </c>
      <c r="Q2592" s="171" t="str">
        <f t="shared" si="302"/>
        <v>FALSE</v>
      </c>
      <c r="R2592" s="122" t="s">
        <v>10127</v>
      </c>
      <c r="S2592" s="122" t="s">
        <v>12073</v>
      </c>
      <c r="T2592" s="122" t="s">
        <v>10129</v>
      </c>
      <c r="U2592" s="172" t="s">
        <v>10130</v>
      </c>
      <c r="V2592" s="122" t="s">
        <v>12074</v>
      </c>
      <c r="W2592" s="148">
        <v>0.12</v>
      </c>
      <c r="X2592" s="149">
        <v>0.44</v>
      </c>
      <c r="Y2592" s="149">
        <v>-0.06</v>
      </c>
      <c r="Z2592" s="150">
        <v>-0.21</v>
      </c>
      <c r="AA2592" s="148">
        <v>-0.1</v>
      </c>
      <c r="AB2592" s="149">
        <v>-0.02</v>
      </c>
      <c r="AC2592" s="149">
        <v>-0.13</v>
      </c>
      <c r="AD2592" s="151">
        <v>0.08</v>
      </c>
      <c r="AE2592" s="148">
        <v>-0.36</v>
      </c>
      <c r="AF2592" s="149">
        <v>0.3</v>
      </c>
      <c r="AG2592" s="149">
        <v>-0.25</v>
      </c>
      <c r="AH2592" s="151">
        <v>-0.36</v>
      </c>
      <c r="AI2592" s="152">
        <v>-0.26</v>
      </c>
      <c r="AJ2592" s="149">
        <v>0.32</v>
      </c>
      <c r="AK2592" s="149">
        <v>0.24</v>
      </c>
      <c r="AL2592" s="150">
        <v>-0.08</v>
      </c>
      <c r="AM2592" s="153">
        <f t="shared" si="303"/>
        <v>0.22</v>
      </c>
      <c r="AN2592" s="154">
        <f t="shared" si="303"/>
        <v>0.46</v>
      </c>
      <c r="AO2592" s="154">
        <f t="shared" si="303"/>
        <v>7.0000000000000007E-2</v>
      </c>
      <c r="AP2592" s="155">
        <f t="shared" si="303"/>
        <v>-0.28999999999999998</v>
      </c>
      <c r="AQ2592" s="156">
        <f>AVERAGE(Table3[[#This Row],[ HEK293 +Selistat_R1 2]:[ HEK293 +Selistat_R4 5]])</f>
        <v>0.115</v>
      </c>
      <c r="AR2592" s="153">
        <f t="shared" si="304"/>
        <v>-0.26</v>
      </c>
      <c r="AS2592" s="154">
        <f t="shared" si="304"/>
        <v>0.32</v>
      </c>
      <c r="AT2592" s="154">
        <f t="shared" si="304"/>
        <v>-0.12</v>
      </c>
      <c r="AU2592" s="157">
        <f t="shared" si="304"/>
        <v>-0.44</v>
      </c>
      <c r="AV2592" s="158">
        <f t="shared" si="305"/>
        <v>-0.16</v>
      </c>
      <c r="AW2592" s="154">
        <f t="shared" si="305"/>
        <v>0.34</v>
      </c>
      <c r="AX2592" s="154">
        <f t="shared" si="305"/>
        <v>0.37</v>
      </c>
      <c r="AY2592" s="155">
        <f t="shared" si="305"/>
        <v>-0.16</v>
      </c>
    </row>
    <row r="2593" spans="1:51" x14ac:dyDescent="0.15">
      <c r="A2593" s="122" t="s">
        <v>3608</v>
      </c>
      <c r="B2593" s="122" t="s">
        <v>3609</v>
      </c>
      <c r="C2593" s="122" t="s">
        <v>3610</v>
      </c>
      <c r="E2593" s="122" t="s">
        <v>3611</v>
      </c>
      <c r="G2593" s="122">
        <v>1</v>
      </c>
      <c r="H2593" s="166">
        <v>0.14232800000000001</v>
      </c>
      <c r="I2593" s="167">
        <v>0.249167</v>
      </c>
      <c r="J2593" s="168" t="str">
        <f t="shared" si="300"/>
        <v>FALSE</v>
      </c>
      <c r="K2593" s="169">
        <v>0.46560299999999999</v>
      </c>
      <c r="L2593" s="170">
        <f>-LOG10(Table3[[#This Row],[Student''s T-test p-value HEK293 +Selistat_HEK293 UT]])</f>
        <v>0.33198423007799549</v>
      </c>
      <c r="M2593" s="167">
        <v>-0.10249999999999999</v>
      </c>
      <c r="N2593" s="171" t="str">
        <f t="shared" si="301"/>
        <v>FALSE</v>
      </c>
      <c r="O2593" s="146">
        <v>0.28374100000000002</v>
      </c>
      <c r="P2593" s="147">
        <v>-0.11</v>
      </c>
      <c r="Q2593" s="171" t="str">
        <f t="shared" si="302"/>
        <v>FALSE</v>
      </c>
      <c r="R2593" s="122" t="s">
        <v>1107</v>
      </c>
      <c r="S2593" s="122" t="s">
        <v>8640</v>
      </c>
      <c r="T2593" s="122" t="s">
        <v>1109</v>
      </c>
      <c r="U2593" s="172" t="s">
        <v>3613</v>
      </c>
      <c r="V2593" s="122" t="s">
        <v>8641</v>
      </c>
      <c r="W2593" s="148">
        <v>-0.44</v>
      </c>
      <c r="X2593" s="149">
        <v>-0.41</v>
      </c>
      <c r="Y2593" s="149">
        <v>-0.32</v>
      </c>
      <c r="Z2593" s="150">
        <v>-0.1</v>
      </c>
      <c r="AA2593" s="148">
        <v>-0.03</v>
      </c>
      <c r="AB2593" s="149">
        <v>-0.52</v>
      </c>
      <c r="AC2593" s="149">
        <v>-0.12</v>
      </c>
      <c r="AD2593" s="151">
        <v>-0.19</v>
      </c>
      <c r="AE2593" s="148">
        <v>-0.04</v>
      </c>
      <c r="AF2593" s="149">
        <v>0.18</v>
      </c>
      <c r="AG2593" s="149">
        <v>0.19</v>
      </c>
      <c r="AH2593" s="151">
        <v>0.28999999999999998</v>
      </c>
      <c r="AI2593" s="152">
        <v>0.1</v>
      </c>
      <c r="AJ2593" s="149">
        <v>0.24</v>
      </c>
      <c r="AK2593" s="149">
        <v>0.38</v>
      </c>
      <c r="AL2593" s="150">
        <v>0.34</v>
      </c>
      <c r="AM2593" s="153">
        <f t="shared" si="303"/>
        <v>-0.41000000000000003</v>
      </c>
      <c r="AN2593" s="154">
        <f t="shared" si="303"/>
        <v>0.11000000000000004</v>
      </c>
      <c r="AO2593" s="154">
        <f t="shared" si="303"/>
        <v>-0.2</v>
      </c>
      <c r="AP2593" s="155">
        <f t="shared" si="303"/>
        <v>0.09</v>
      </c>
      <c r="AQ2593" s="156">
        <f>AVERAGE(Table3[[#This Row],[ HEK293 +Selistat_R1 2]:[ HEK293 +Selistat_R4 5]])</f>
        <v>-0.10250000000000001</v>
      </c>
      <c r="AR2593" s="153">
        <f t="shared" si="304"/>
        <v>-1.0000000000000002E-2</v>
      </c>
      <c r="AS2593" s="154">
        <f t="shared" si="304"/>
        <v>0.7</v>
      </c>
      <c r="AT2593" s="154">
        <f t="shared" si="304"/>
        <v>0.31</v>
      </c>
      <c r="AU2593" s="157">
        <f t="shared" si="304"/>
        <v>0.48</v>
      </c>
      <c r="AV2593" s="158">
        <f t="shared" si="305"/>
        <v>0.13</v>
      </c>
      <c r="AW2593" s="154">
        <f t="shared" si="305"/>
        <v>0.76</v>
      </c>
      <c r="AX2593" s="154">
        <f t="shared" si="305"/>
        <v>0.5</v>
      </c>
      <c r="AY2593" s="155">
        <f t="shared" si="305"/>
        <v>0.53</v>
      </c>
    </row>
    <row r="2594" spans="1:51" x14ac:dyDescent="0.15">
      <c r="A2594" s="122" t="s">
        <v>2933</v>
      </c>
      <c r="B2594" s="122" t="s">
        <v>2934</v>
      </c>
      <c r="C2594" s="122" t="s">
        <v>2876</v>
      </c>
      <c r="E2594" s="122" t="s">
        <v>2935</v>
      </c>
      <c r="G2594" s="122">
        <v>2</v>
      </c>
      <c r="H2594" s="166">
        <v>0.72281799999999996</v>
      </c>
      <c r="I2594" s="167">
        <v>-5.33333E-2</v>
      </c>
      <c r="J2594" s="168" t="str">
        <f t="shared" si="300"/>
        <v>FALSE</v>
      </c>
      <c r="K2594" s="169">
        <v>0.46565099999999998</v>
      </c>
      <c r="L2594" s="170">
        <f>-LOG10(Table3[[#This Row],[Student''s T-test p-value HEK293 +Selistat_HEK293 UT]])</f>
        <v>0.33193946004715574</v>
      </c>
      <c r="M2594" s="167">
        <v>-0.13250000000000001</v>
      </c>
      <c r="N2594" s="171" t="str">
        <f t="shared" si="301"/>
        <v>FALSE</v>
      </c>
      <c r="O2594" s="146">
        <v>0.73872700000000002</v>
      </c>
      <c r="P2594" s="147">
        <v>-7.2499999999999995E-2</v>
      </c>
      <c r="Q2594" s="171" t="str">
        <f t="shared" si="302"/>
        <v>FALSE</v>
      </c>
      <c r="R2594" s="122" t="s">
        <v>687</v>
      </c>
      <c r="S2594" s="122" t="s">
        <v>12075</v>
      </c>
      <c r="T2594" s="122" t="s">
        <v>697</v>
      </c>
      <c r="U2594" s="172" t="s">
        <v>2643</v>
      </c>
      <c r="V2594" s="122" t="s">
        <v>12076</v>
      </c>
      <c r="W2594" s="148">
        <v>-0.37</v>
      </c>
      <c r="X2594" s="149">
        <v>-0.04</v>
      </c>
      <c r="Y2594" s="149">
        <v>-0.27</v>
      </c>
      <c r="Z2594" s="150">
        <v>0.23</v>
      </c>
      <c r="AA2594" s="148">
        <v>-0.26</v>
      </c>
      <c r="AB2594" s="149">
        <v>0.24</v>
      </c>
      <c r="AC2594" s="149">
        <v>0.1</v>
      </c>
      <c r="AD2594" s="151">
        <v>0</v>
      </c>
      <c r="AE2594" s="148">
        <v>-7.0000000000000007E-2</v>
      </c>
      <c r="AF2594" s="149">
        <v>-0.16</v>
      </c>
      <c r="AG2594" s="149">
        <v>-0.16</v>
      </c>
      <c r="AH2594" s="151">
        <v>0.27</v>
      </c>
      <c r="AI2594" s="152">
        <v>0.2</v>
      </c>
      <c r="AJ2594" s="149">
        <v>-0.46</v>
      </c>
      <c r="AK2594" s="149">
        <v>0.05</v>
      </c>
      <c r="AL2594" s="150">
        <v>0.38</v>
      </c>
      <c r="AM2594" s="153">
        <f t="shared" si="303"/>
        <v>-0.10999999999999999</v>
      </c>
      <c r="AN2594" s="154">
        <f t="shared" si="303"/>
        <v>-0.27999999999999997</v>
      </c>
      <c r="AO2594" s="154">
        <f t="shared" si="303"/>
        <v>-0.37</v>
      </c>
      <c r="AP2594" s="155">
        <f t="shared" si="303"/>
        <v>0.23</v>
      </c>
      <c r="AQ2594" s="156">
        <f>AVERAGE(Table3[[#This Row],[ HEK293 +Selistat_R1 2]:[ HEK293 +Selistat_R4 5]])</f>
        <v>-0.13250000000000001</v>
      </c>
      <c r="AR2594" s="153">
        <f t="shared" si="304"/>
        <v>0.19</v>
      </c>
      <c r="AS2594" s="154">
        <f t="shared" si="304"/>
        <v>-0.4</v>
      </c>
      <c r="AT2594" s="154">
        <f t="shared" si="304"/>
        <v>-0.26</v>
      </c>
      <c r="AU2594" s="157">
        <f t="shared" si="304"/>
        <v>0.27</v>
      </c>
      <c r="AV2594" s="158">
        <f t="shared" si="305"/>
        <v>0.46</v>
      </c>
      <c r="AW2594" s="154">
        <f t="shared" si="305"/>
        <v>-0.7</v>
      </c>
      <c r="AX2594" s="154">
        <f t="shared" si="305"/>
        <v>-0.05</v>
      </c>
      <c r="AY2594" s="155">
        <f t="shared" si="305"/>
        <v>0.38</v>
      </c>
    </row>
    <row r="2595" spans="1:51" x14ac:dyDescent="0.15">
      <c r="A2595" s="122" t="s">
        <v>2839</v>
      </c>
      <c r="B2595" s="122" t="s">
        <v>2840</v>
      </c>
      <c r="C2595" s="122" t="s">
        <v>2841</v>
      </c>
      <c r="E2595" s="122" t="s">
        <v>2842</v>
      </c>
      <c r="G2595" s="122">
        <v>1</v>
      </c>
      <c r="H2595" s="166">
        <v>0.668161</v>
      </c>
      <c r="I2595" s="167">
        <v>6.4166699999999993E-2</v>
      </c>
      <c r="J2595" s="168" t="str">
        <f t="shared" si="300"/>
        <v>FALSE</v>
      </c>
      <c r="K2595" s="169">
        <v>0.46607599999999999</v>
      </c>
      <c r="L2595" s="170">
        <f>-LOG10(Table3[[#This Row],[Student''s T-test p-value HEK293 +Selistat_HEK293 UT]])</f>
        <v>0.3315432599421676</v>
      </c>
      <c r="M2595" s="167">
        <v>-0.14249999999999999</v>
      </c>
      <c r="N2595" s="171" t="str">
        <f t="shared" si="301"/>
        <v>FALSE</v>
      </c>
      <c r="O2595" s="146">
        <v>0.46861900000000001</v>
      </c>
      <c r="P2595" s="147">
        <v>0.105</v>
      </c>
      <c r="Q2595" s="171" t="str">
        <f t="shared" si="302"/>
        <v>FALSE</v>
      </c>
      <c r="R2595" s="122" t="s">
        <v>438</v>
      </c>
      <c r="S2595" s="122" t="s">
        <v>12077</v>
      </c>
      <c r="T2595" s="122" t="s">
        <v>440</v>
      </c>
      <c r="U2595" s="172" t="s">
        <v>2615</v>
      </c>
      <c r="V2595" s="122" t="s">
        <v>12078</v>
      </c>
      <c r="W2595" s="148">
        <v>0.2</v>
      </c>
      <c r="X2595" s="149">
        <v>-0.48</v>
      </c>
      <c r="Y2595" s="149">
        <v>-0.21</v>
      </c>
      <c r="Z2595" s="150">
        <v>-0.35</v>
      </c>
      <c r="AA2595" s="148">
        <v>-0.24</v>
      </c>
      <c r="AB2595" s="149">
        <v>-0.12</v>
      </c>
      <c r="AC2595" s="149">
        <v>-0.16</v>
      </c>
      <c r="AD2595" s="151">
        <v>0.25</v>
      </c>
      <c r="AE2595" s="148">
        <v>0.34</v>
      </c>
      <c r="AF2595" s="149">
        <v>-0.04</v>
      </c>
      <c r="AG2595" s="149">
        <v>0.21</v>
      </c>
      <c r="AH2595" s="151">
        <v>0.1</v>
      </c>
      <c r="AI2595" s="152">
        <v>0.02</v>
      </c>
      <c r="AJ2595" s="149">
        <v>0.35</v>
      </c>
      <c r="AK2595" s="149">
        <v>-0.01</v>
      </c>
      <c r="AL2595" s="150">
        <v>-0.17</v>
      </c>
      <c r="AM2595" s="153">
        <f t="shared" si="303"/>
        <v>0.44</v>
      </c>
      <c r="AN2595" s="154">
        <f t="shared" si="303"/>
        <v>-0.36</v>
      </c>
      <c r="AO2595" s="154">
        <f t="shared" si="303"/>
        <v>-4.9999999999999989E-2</v>
      </c>
      <c r="AP2595" s="155">
        <f t="shared" si="303"/>
        <v>-0.6</v>
      </c>
      <c r="AQ2595" s="156">
        <f>AVERAGE(Table3[[#This Row],[ HEK293 +Selistat_R1 2]:[ HEK293 +Selistat_R4 5]])</f>
        <v>-0.14249999999999999</v>
      </c>
      <c r="AR2595" s="153">
        <f t="shared" si="304"/>
        <v>0.58000000000000007</v>
      </c>
      <c r="AS2595" s="154">
        <f t="shared" si="304"/>
        <v>7.9999999999999988E-2</v>
      </c>
      <c r="AT2595" s="154">
        <f t="shared" si="304"/>
        <v>0.37</v>
      </c>
      <c r="AU2595" s="157">
        <f t="shared" si="304"/>
        <v>-0.15</v>
      </c>
      <c r="AV2595" s="158">
        <f t="shared" si="305"/>
        <v>0.26</v>
      </c>
      <c r="AW2595" s="154">
        <f t="shared" si="305"/>
        <v>0.47</v>
      </c>
      <c r="AX2595" s="154">
        <f t="shared" si="305"/>
        <v>0.15</v>
      </c>
      <c r="AY2595" s="155">
        <f t="shared" si="305"/>
        <v>-0.42000000000000004</v>
      </c>
    </row>
    <row r="2596" spans="1:51" x14ac:dyDescent="0.15">
      <c r="A2596" s="122" t="s">
        <v>4609</v>
      </c>
      <c r="B2596" s="122" t="s">
        <v>4610</v>
      </c>
      <c r="C2596" s="122" t="s">
        <v>4611</v>
      </c>
      <c r="D2596" s="122" t="s">
        <v>4612</v>
      </c>
      <c r="E2596" s="122" t="s">
        <v>4613</v>
      </c>
      <c r="F2596" s="122" t="s">
        <v>4614</v>
      </c>
      <c r="G2596" s="122">
        <v>1</v>
      </c>
      <c r="H2596" s="166">
        <v>0.56667900000000004</v>
      </c>
      <c r="I2596" s="167">
        <v>-0.120833</v>
      </c>
      <c r="J2596" s="168" t="str">
        <f t="shared" si="300"/>
        <v>FALSE</v>
      </c>
      <c r="K2596" s="169">
        <v>0.46608899999999998</v>
      </c>
      <c r="L2596" s="170">
        <f>-LOG10(Table3[[#This Row],[Student''s T-test p-value HEK293 +Selistat_HEK293 UT]])</f>
        <v>0.33153114657540295</v>
      </c>
      <c r="M2596" s="167">
        <v>-0.23250000000000001</v>
      </c>
      <c r="N2596" s="171" t="str">
        <f t="shared" si="301"/>
        <v>FALSE</v>
      </c>
      <c r="O2596" s="146">
        <v>0.49537100000000001</v>
      </c>
      <c r="P2596" s="147">
        <v>0.16</v>
      </c>
      <c r="Q2596" s="171" t="str">
        <f t="shared" si="302"/>
        <v>FALSE</v>
      </c>
      <c r="R2596" s="122" t="s">
        <v>4615</v>
      </c>
      <c r="S2596" s="122" t="s">
        <v>11894</v>
      </c>
      <c r="T2596" s="122" t="s">
        <v>4617</v>
      </c>
      <c r="U2596" s="172" t="s">
        <v>4618</v>
      </c>
      <c r="V2596" s="122" t="s">
        <v>11895</v>
      </c>
      <c r="W2596" s="148">
        <v>0.42</v>
      </c>
      <c r="X2596" s="149">
        <v>-0.26</v>
      </c>
      <c r="Y2596" s="149">
        <v>-0.34</v>
      </c>
      <c r="Z2596" s="150">
        <v>-0.55000000000000004</v>
      </c>
      <c r="AA2596" s="148">
        <v>0.01</v>
      </c>
      <c r="AB2596" s="149">
        <v>-0.12</v>
      </c>
      <c r="AC2596" s="149">
        <v>-0.34</v>
      </c>
      <c r="AD2596" s="151">
        <v>0.65</v>
      </c>
      <c r="AE2596" s="148">
        <v>-0.01</v>
      </c>
      <c r="AF2596" s="149">
        <v>0.1</v>
      </c>
      <c r="AG2596" s="149">
        <v>0.37</v>
      </c>
      <c r="AH2596" s="151">
        <v>-0.2</v>
      </c>
      <c r="AI2596" s="152">
        <v>0.41</v>
      </c>
      <c r="AJ2596" s="149">
        <v>-0.05</v>
      </c>
      <c r="AK2596" s="149">
        <v>-0.32</v>
      </c>
      <c r="AL2596" s="150">
        <v>-0.42</v>
      </c>
      <c r="AM2596" s="153">
        <f t="shared" si="303"/>
        <v>0.41</v>
      </c>
      <c r="AN2596" s="154">
        <f t="shared" si="303"/>
        <v>-0.14000000000000001</v>
      </c>
      <c r="AO2596" s="154">
        <f t="shared" si="303"/>
        <v>0</v>
      </c>
      <c r="AP2596" s="155">
        <f t="shared" si="303"/>
        <v>-1.2000000000000002</v>
      </c>
      <c r="AQ2596" s="156">
        <f>AVERAGE(Table3[[#This Row],[ HEK293 +Selistat_R1 2]:[ HEK293 +Selistat_R4 5]])</f>
        <v>-0.23250000000000004</v>
      </c>
      <c r="AR2596" s="153">
        <f t="shared" si="304"/>
        <v>-0.02</v>
      </c>
      <c r="AS2596" s="154">
        <f t="shared" si="304"/>
        <v>0.22</v>
      </c>
      <c r="AT2596" s="154">
        <f t="shared" si="304"/>
        <v>0.71</v>
      </c>
      <c r="AU2596" s="157">
        <f t="shared" si="304"/>
        <v>-0.85000000000000009</v>
      </c>
      <c r="AV2596" s="158">
        <f t="shared" si="305"/>
        <v>0.39999999999999997</v>
      </c>
      <c r="AW2596" s="154">
        <f t="shared" si="305"/>
        <v>6.9999999999999993E-2</v>
      </c>
      <c r="AX2596" s="154">
        <f t="shared" si="305"/>
        <v>2.0000000000000018E-2</v>
      </c>
      <c r="AY2596" s="155">
        <f t="shared" si="305"/>
        <v>-1.07</v>
      </c>
    </row>
    <row r="2597" spans="1:51" x14ac:dyDescent="0.15">
      <c r="A2597" s="122" t="s">
        <v>5554</v>
      </c>
      <c r="B2597" s="122" t="s">
        <v>5555</v>
      </c>
      <c r="C2597" s="122" t="s">
        <v>5556</v>
      </c>
      <c r="E2597" s="122" t="s">
        <v>5557</v>
      </c>
      <c r="F2597" s="122" t="s">
        <v>5558</v>
      </c>
      <c r="G2597" s="122">
        <v>4</v>
      </c>
      <c r="H2597" s="166">
        <v>0.72194000000000003</v>
      </c>
      <c r="I2597" s="167">
        <v>0.08</v>
      </c>
      <c r="J2597" s="168" t="str">
        <f t="shared" si="300"/>
        <v>FALSE</v>
      </c>
      <c r="K2597" s="169">
        <v>0.46610800000000002</v>
      </c>
      <c r="L2597" s="170">
        <f>-LOG10(Table3[[#This Row],[Student''s T-test p-value HEK293 +Selistat_HEK293 UT]])</f>
        <v>0.33151344303171565</v>
      </c>
      <c r="M2597" s="167">
        <v>-0.1925</v>
      </c>
      <c r="N2597" s="171" t="str">
        <f t="shared" si="301"/>
        <v>FALSE</v>
      </c>
      <c r="O2597" s="146">
        <v>0.80818699999999999</v>
      </c>
      <c r="P2597" s="147">
        <v>-6.7500000000000004E-2</v>
      </c>
      <c r="Q2597" s="171" t="str">
        <f t="shared" si="302"/>
        <v>FALSE</v>
      </c>
      <c r="R2597" s="122" t="s">
        <v>5559</v>
      </c>
      <c r="S2597" s="122" t="s">
        <v>10348</v>
      </c>
      <c r="T2597" s="122" t="s">
        <v>5561</v>
      </c>
      <c r="U2597" s="172" t="s">
        <v>5562</v>
      </c>
      <c r="V2597" s="122" t="s">
        <v>10349</v>
      </c>
      <c r="W2597" s="148">
        <v>-0.53</v>
      </c>
      <c r="X2597" s="149">
        <v>-0.56000000000000005</v>
      </c>
      <c r="Y2597" s="149">
        <v>-0.4</v>
      </c>
      <c r="Z2597" s="150">
        <v>0.3</v>
      </c>
      <c r="AA2597" s="148">
        <v>-0.04</v>
      </c>
      <c r="AB2597" s="149">
        <v>-0.51</v>
      </c>
      <c r="AC2597" s="149">
        <v>0.16</v>
      </c>
      <c r="AD2597" s="151">
        <v>-0.03</v>
      </c>
      <c r="AE2597" s="148">
        <v>0.36</v>
      </c>
      <c r="AF2597" s="149">
        <v>-0.18</v>
      </c>
      <c r="AG2597" s="149">
        <v>-0.26</v>
      </c>
      <c r="AH2597" s="151">
        <v>0.39</v>
      </c>
      <c r="AI2597" s="152">
        <v>0.27</v>
      </c>
      <c r="AJ2597" s="149">
        <v>-0.39</v>
      </c>
      <c r="AK2597" s="149">
        <v>0.12</v>
      </c>
      <c r="AL2597" s="150">
        <v>0.57999999999999996</v>
      </c>
      <c r="AM2597" s="153">
        <f t="shared" si="303"/>
        <v>-0.49000000000000005</v>
      </c>
      <c r="AN2597" s="154">
        <f t="shared" si="303"/>
        <v>-5.0000000000000044E-2</v>
      </c>
      <c r="AO2597" s="154">
        <f t="shared" si="303"/>
        <v>-0.56000000000000005</v>
      </c>
      <c r="AP2597" s="155">
        <f t="shared" si="303"/>
        <v>0.32999999999999996</v>
      </c>
      <c r="AQ2597" s="156">
        <f>AVERAGE(Table3[[#This Row],[ HEK293 +Selistat_R1 2]:[ HEK293 +Selistat_R4 5]])</f>
        <v>-0.19250000000000003</v>
      </c>
      <c r="AR2597" s="153">
        <f t="shared" si="304"/>
        <v>0.39999999999999997</v>
      </c>
      <c r="AS2597" s="154">
        <f t="shared" si="304"/>
        <v>0.33</v>
      </c>
      <c r="AT2597" s="154">
        <f t="shared" si="304"/>
        <v>-0.42000000000000004</v>
      </c>
      <c r="AU2597" s="157">
        <f t="shared" si="304"/>
        <v>0.42000000000000004</v>
      </c>
      <c r="AV2597" s="158">
        <f t="shared" si="305"/>
        <v>0.31</v>
      </c>
      <c r="AW2597" s="154">
        <f t="shared" si="305"/>
        <v>0.12</v>
      </c>
      <c r="AX2597" s="154">
        <f t="shared" si="305"/>
        <v>-4.0000000000000008E-2</v>
      </c>
      <c r="AY2597" s="155">
        <f t="shared" si="305"/>
        <v>0.61</v>
      </c>
    </row>
    <row r="2598" spans="1:51" x14ac:dyDescent="0.15">
      <c r="A2598" s="122" t="s">
        <v>4246</v>
      </c>
      <c r="B2598" s="122" t="s">
        <v>4247</v>
      </c>
      <c r="C2598" s="122" t="s">
        <v>4248</v>
      </c>
      <c r="D2598" s="122" t="s">
        <v>3779</v>
      </c>
      <c r="E2598" s="122" t="s">
        <v>4249</v>
      </c>
      <c r="G2598" s="122">
        <v>1</v>
      </c>
      <c r="H2598" s="166">
        <v>0.64230200000000004</v>
      </c>
      <c r="I2598" s="167">
        <v>7.4999999999999997E-2</v>
      </c>
      <c r="J2598" s="168" t="str">
        <f t="shared" si="300"/>
        <v>FALSE</v>
      </c>
      <c r="K2598" s="169">
        <v>0.46656599999999998</v>
      </c>
      <c r="L2598" s="170">
        <f>-LOG10(Table3[[#This Row],[Student''s T-test p-value HEK293 +Selistat_HEK293 UT]])</f>
        <v>0.33108691267126844</v>
      </c>
      <c r="M2598" s="167">
        <v>-0.11749999999999999</v>
      </c>
      <c r="N2598" s="171" t="str">
        <f t="shared" si="301"/>
        <v>FALSE</v>
      </c>
      <c r="O2598" s="146">
        <v>0.90200400000000003</v>
      </c>
      <c r="P2598" s="147">
        <v>2.75E-2</v>
      </c>
      <c r="Q2598" s="171" t="str">
        <f t="shared" si="302"/>
        <v>FALSE</v>
      </c>
      <c r="R2598" s="122" t="s">
        <v>4250</v>
      </c>
      <c r="S2598" s="122" t="s">
        <v>12079</v>
      </c>
      <c r="T2598" s="122" t="s">
        <v>4252</v>
      </c>
      <c r="U2598" s="172" t="s">
        <v>4253</v>
      </c>
      <c r="V2598" s="122" t="s">
        <v>12080</v>
      </c>
      <c r="W2598" s="148">
        <v>-0.44</v>
      </c>
      <c r="X2598" s="149">
        <v>0.01</v>
      </c>
      <c r="Y2598" s="149">
        <v>-0.39</v>
      </c>
      <c r="Z2598" s="150">
        <v>0.03</v>
      </c>
      <c r="AA2598" s="148">
        <v>-0.17</v>
      </c>
      <c r="AB2598" s="149">
        <v>-7.0000000000000007E-2</v>
      </c>
      <c r="AC2598" s="149">
        <v>-0.23</v>
      </c>
      <c r="AD2598" s="151">
        <v>0.15</v>
      </c>
      <c r="AE2598" s="148">
        <v>0.25</v>
      </c>
      <c r="AF2598" s="149">
        <v>-0.01</v>
      </c>
      <c r="AG2598" s="149">
        <v>0.45</v>
      </c>
      <c r="AH2598" s="151">
        <v>-0.27</v>
      </c>
      <c r="AI2598" s="152">
        <v>0.23</v>
      </c>
      <c r="AJ2598" s="149">
        <v>-0.32</v>
      </c>
      <c r="AK2598" s="149">
        <v>0.35</v>
      </c>
      <c r="AL2598" s="150">
        <v>0.05</v>
      </c>
      <c r="AM2598" s="153">
        <f t="shared" si="303"/>
        <v>-0.27</v>
      </c>
      <c r="AN2598" s="154">
        <f t="shared" si="303"/>
        <v>0.08</v>
      </c>
      <c r="AO2598" s="154">
        <f t="shared" si="303"/>
        <v>-0.16</v>
      </c>
      <c r="AP2598" s="155">
        <f t="shared" si="303"/>
        <v>-0.12</v>
      </c>
      <c r="AQ2598" s="156">
        <f>AVERAGE(Table3[[#This Row],[ HEK293 +Selistat_R1 2]:[ HEK293 +Selistat_R4 5]])</f>
        <v>-0.11749999999999999</v>
      </c>
      <c r="AR2598" s="153">
        <f t="shared" si="304"/>
        <v>0.42000000000000004</v>
      </c>
      <c r="AS2598" s="154">
        <f t="shared" si="304"/>
        <v>6.0000000000000005E-2</v>
      </c>
      <c r="AT2598" s="154">
        <f t="shared" si="304"/>
        <v>0.68</v>
      </c>
      <c r="AU2598" s="157">
        <f t="shared" si="304"/>
        <v>-0.42000000000000004</v>
      </c>
      <c r="AV2598" s="158">
        <f t="shared" si="305"/>
        <v>0.4</v>
      </c>
      <c r="AW2598" s="154">
        <f t="shared" si="305"/>
        <v>-0.25</v>
      </c>
      <c r="AX2598" s="154">
        <f t="shared" si="305"/>
        <v>0.57999999999999996</v>
      </c>
      <c r="AY2598" s="155">
        <f t="shared" si="305"/>
        <v>-9.9999999999999992E-2</v>
      </c>
    </row>
    <row r="2599" spans="1:51" x14ac:dyDescent="0.15">
      <c r="A2599" s="122" t="s">
        <v>3224</v>
      </c>
      <c r="B2599" s="122" t="s">
        <v>3225</v>
      </c>
      <c r="C2599" s="122" t="s">
        <v>4629</v>
      </c>
      <c r="E2599" s="122" t="s">
        <v>4630</v>
      </c>
      <c r="G2599" s="122">
        <v>2</v>
      </c>
      <c r="H2599" s="166">
        <v>4.0377700000000002E-2</v>
      </c>
      <c r="I2599" s="167">
        <v>-0.43416700000000003</v>
      </c>
      <c r="J2599" s="168" t="str">
        <f t="shared" si="300"/>
        <v>FALSE</v>
      </c>
      <c r="K2599" s="169">
        <v>0.46681800000000001</v>
      </c>
      <c r="L2599" s="170">
        <f>-LOG10(Table3[[#This Row],[Student''s T-test p-value HEK293 +Selistat_HEK293 UT]])</f>
        <v>0.33085240637568419</v>
      </c>
      <c r="M2599" s="167">
        <v>-0.19500000000000001</v>
      </c>
      <c r="N2599" s="171" t="str">
        <f t="shared" si="301"/>
        <v>FALSE</v>
      </c>
      <c r="O2599" s="146">
        <v>0.95073200000000002</v>
      </c>
      <c r="P2599" s="147">
        <v>1.2500000000000001E-2</v>
      </c>
      <c r="Q2599" s="171" t="str">
        <f t="shared" si="302"/>
        <v>FALSE</v>
      </c>
      <c r="R2599" s="122" t="s">
        <v>1510</v>
      </c>
      <c r="S2599" s="122" t="s">
        <v>1516</v>
      </c>
      <c r="T2599" s="122" t="s">
        <v>1512</v>
      </c>
      <c r="U2599" s="172" t="s">
        <v>4631</v>
      </c>
      <c r="V2599" s="122" t="s">
        <v>12081</v>
      </c>
      <c r="W2599" s="148">
        <v>-0.51</v>
      </c>
      <c r="X2599" s="149">
        <v>0.2</v>
      </c>
      <c r="Y2599" s="149">
        <v>0.23</v>
      </c>
      <c r="Z2599" s="150">
        <v>0.42</v>
      </c>
      <c r="AA2599" s="148">
        <v>-0.02</v>
      </c>
      <c r="AB2599" s="149">
        <v>0.13</v>
      </c>
      <c r="AC2599" s="149">
        <v>0.36</v>
      </c>
      <c r="AD2599" s="151">
        <v>0.65</v>
      </c>
      <c r="AE2599" s="148">
        <v>-0.5</v>
      </c>
      <c r="AF2599" s="149">
        <v>-0.35</v>
      </c>
      <c r="AG2599" s="149">
        <v>-0.15</v>
      </c>
      <c r="AH2599" s="151">
        <v>-7.0000000000000007E-2</v>
      </c>
      <c r="AI2599" s="152">
        <v>-0.39</v>
      </c>
      <c r="AJ2599" s="149">
        <v>-0.47</v>
      </c>
      <c r="AK2599" s="149">
        <v>-0.48</v>
      </c>
      <c r="AL2599" s="150">
        <v>0.22</v>
      </c>
      <c r="AM2599" s="153">
        <f t="shared" si="303"/>
        <v>-0.49</v>
      </c>
      <c r="AN2599" s="154">
        <f t="shared" si="303"/>
        <v>7.0000000000000007E-2</v>
      </c>
      <c r="AO2599" s="154">
        <f t="shared" si="303"/>
        <v>-0.12999999999999998</v>
      </c>
      <c r="AP2599" s="155">
        <f t="shared" si="303"/>
        <v>-0.23000000000000004</v>
      </c>
      <c r="AQ2599" s="156">
        <f>AVERAGE(Table3[[#This Row],[ HEK293 +Selistat_R1 2]:[ HEK293 +Selistat_R4 5]])</f>
        <v>-0.19500000000000001</v>
      </c>
      <c r="AR2599" s="153">
        <f t="shared" si="304"/>
        <v>-0.48</v>
      </c>
      <c r="AS2599" s="154">
        <f t="shared" si="304"/>
        <v>-0.48</v>
      </c>
      <c r="AT2599" s="154">
        <f t="shared" si="304"/>
        <v>-0.51</v>
      </c>
      <c r="AU2599" s="157">
        <f t="shared" si="304"/>
        <v>-0.72</v>
      </c>
      <c r="AV2599" s="158">
        <f t="shared" si="305"/>
        <v>-0.37</v>
      </c>
      <c r="AW2599" s="154">
        <f t="shared" si="305"/>
        <v>-0.6</v>
      </c>
      <c r="AX2599" s="154">
        <f t="shared" si="305"/>
        <v>-0.84</v>
      </c>
      <c r="AY2599" s="155">
        <f t="shared" si="305"/>
        <v>-0.43000000000000005</v>
      </c>
    </row>
    <row r="2600" spans="1:51" x14ac:dyDescent="0.15">
      <c r="A2600" s="122" t="s">
        <v>2902</v>
      </c>
      <c r="B2600" s="122" t="s">
        <v>2903</v>
      </c>
      <c r="C2600" s="122" t="s">
        <v>2904</v>
      </c>
      <c r="E2600" s="122" t="s">
        <v>2905</v>
      </c>
      <c r="F2600" s="122" t="s">
        <v>2906</v>
      </c>
      <c r="G2600" s="122">
        <v>3</v>
      </c>
      <c r="H2600" s="166">
        <v>0.50905100000000003</v>
      </c>
      <c r="I2600" s="167">
        <v>-5.1666700000000003E-2</v>
      </c>
      <c r="J2600" s="168" t="str">
        <f t="shared" si="300"/>
        <v>FALSE</v>
      </c>
      <c r="K2600" s="169">
        <v>0.46733000000000002</v>
      </c>
      <c r="L2600" s="170">
        <f>-LOG10(Table3[[#This Row],[Student''s T-test p-value HEK293 +Selistat_HEK293 UT]])</f>
        <v>0.33037633877825756</v>
      </c>
      <c r="M2600" s="167">
        <v>-0.08</v>
      </c>
      <c r="N2600" s="171" t="str">
        <f t="shared" si="301"/>
        <v>FALSE</v>
      </c>
      <c r="O2600" s="146">
        <v>0.105791</v>
      </c>
      <c r="P2600" s="147">
        <v>-0.14499999999999999</v>
      </c>
      <c r="Q2600" s="171" t="str">
        <f t="shared" si="302"/>
        <v>FALSE</v>
      </c>
      <c r="R2600" s="122" t="s">
        <v>1248</v>
      </c>
      <c r="S2600" s="122" t="s">
        <v>9464</v>
      </c>
      <c r="T2600" s="122" t="s">
        <v>1250</v>
      </c>
      <c r="U2600" s="172" t="s">
        <v>2624</v>
      </c>
      <c r="V2600" s="122" t="s">
        <v>9465</v>
      </c>
      <c r="W2600" s="148">
        <v>-0.16</v>
      </c>
      <c r="X2600" s="149">
        <v>-0.06</v>
      </c>
      <c r="Y2600" s="149">
        <v>-0.06</v>
      </c>
      <c r="Z2600" s="150">
        <v>0.1</v>
      </c>
      <c r="AA2600" s="148">
        <v>0.05</v>
      </c>
      <c r="AB2600" s="149">
        <v>-0.19</v>
      </c>
      <c r="AC2600" s="149">
        <v>0.04</v>
      </c>
      <c r="AD2600" s="151">
        <v>0.24</v>
      </c>
      <c r="AE2600" s="148">
        <v>0</v>
      </c>
      <c r="AF2600" s="149">
        <v>-0.06</v>
      </c>
      <c r="AG2600" s="149">
        <v>-0.08</v>
      </c>
      <c r="AH2600" s="151">
        <v>-0.16</v>
      </c>
      <c r="AI2600" s="152">
        <v>0.13</v>
      </c>
      <c r="AJ2600" s="149">
        <v>0.1</v>
      </c>
      <c r="AK2600" s="149">
        <v>-0.13</v>
      </c>
      <c r="AL2600" s="150">
        <v>0.18</v>
      </c>
      <c r="AM2600" s="153">
        <f t="shared" si="303"/>
        <v>-0.21000000000000002</v>
      </c>
      <c r="AN2600" s="154">
        <f t="shared" si="303"/>
        <v>0.13</v>
      </c>
      <c r="AO2600" s="154">
        <f t="shared" si="303"/>
        <v>-0.1</v>
      </c>
      <c r="AP2600" s="155">
        <f t="shared" si="303"/>
        <v>-0.13999999999999999</v>
      </c>
      <c r="AQ2600" s="156">
        <f>AVERAGE(Table3[[#This Row],[ HEK293 +Selistat_R1 2]:[ HEK293 +Selistat_R4 5]])</f>
        <v>-0.08</v>
      </c>
      <c r="AR2600" s="153">
        <f t="shared" si="304"/>
        <v>-0.05</v>
      </c>
      <c r="AS2600" s="154">
        <f t="shared" si="304"/>
        <v>0.13</v>
      </c>
      <c r="AT2600" s="154">
        <f t="shared" si="304"/>
        <v>-0.12</v>
      </c>
      <c r="AU2600" s="157">
        <f t="shared" si="304"/>
        <v>-0.4</v>
      </c>
      <c r="AV2600" s="158">
        <f t="shared" si="305"/>
        <v>0.08</v>
      </c>
      <c r="AW2600" s="154">
        <f t="shared" si="305"/>
        <v>0.29000000000000004</v>
      </c>
      <c r="AX2600" s="154">
        <f t="shared" si="305"/>
        <v>-0.17</v>
      </c>
      <c r="AY2600" s="155">
        <f t="shared" si="305"/>
        <v>-0.06</v>
      </c>
    </row>
    <row r="2601" spans="1:51" x14ac:dyDescent="0.15">
      <c r="A2601" s="122" t="s">
        <v>12082</v>
      </c>
      <c r="B2601" s="122" t="s">
        <v>12083</v>
      </c>
      <c r="C2601" s="122" t="s">
        <v>12084</v>
      </c>
      <c r="D2601" s="122" t="s">
        <v>2861</v>
      </c>
      <c r="E2601" s="122" t="s">
        <v>6985</v>
      </c>
      <c r="F2601" s="122" t="s">
        <v>12085</v>
      </c>
      <c r="G2601" s="122">
        <v>2</v>
      </c>
      <c r="H2601" s="166">
        <v>0.49616700000000002</v>
      </c>
      <c r="I2601" s="167">
        <v>-0.123333</v>
      </c>
      <c r="J2601" s="168" t="str">
        <f t="shared" si="300"/>
        <v>FALSE</v>
      </c>
      <c r="K2601" s="169">
        <v>0.467333</v>
      </c>
      <c r="L2601" s="170">
        <f>-LOG10(Table3[[#This Row],[Student''s T-test p-value HEK293 +Selistat_HEK293 UT]])</f>
        <v>0.3303735508569518</v>
      </c>
      <c r="M2601" s="167">
        <v>-0.22500000000000001</v>
      </c>
      <c r="N2601" s="171" t="str">
        <f t="shared" si="301"/>
        <v>FALSE</v>
      </c>
      <c r="O2601" s="146">
        <v>0.731576</v>
      </c>
      <c r="P2601" s="147">
        <v>0.05</v>
      </c>
      <c r="Q2601" s="171" t="str">
        <f t="shared" si="302"/>
        <v>FALSE</v>
      </c>
      <c r="R2601" s="122" t="s">
        <v>12086</v>
      </c>
      <c r="S2601" s="122" t="s">
        <v>12087</v>
      </c>
      <c r="T2601" s="122" t="s">
        <v>12088</v>
      </c>
      <c r="U2601" s="172" t="s">
        <v>12089</v>
      </c>
      <c r="V2601" s="122" t="s">
        <v>12090</v>
      </c>
      <c r="W2601" s="148">
        <v>-0.23</v>
      </c>
      <c r="X2601" s="149">
        <v>-0.02</v>
      </c>
      <c r="Y2601" s="149">
        <v>-0.09</v>
      </c>
      <c r="Z2601" s="150">
        <v>-0.31</v>
      </c>
      <c r="AA2601" s="148">
        <v>0.63</v>
      </c>
      <c r="AB2601" s="149">
        <v>0.17</v>
      </c>
      <c r="AC2601" s="149">
        <v>0.17</v>
      </c>
      <c r="AD2601" s="151">
        <v>-0.72</v>
      </c>
      <c r="AE2601" s="148">
        <v>0.23</v>
      </c>
      <c r="AF2601" s="149">
        <v>0.09</v>
      </c>
      <c r="AG2601" s="149">
        <v>0.1</v>
      </c>
      <c r="AH2601" s="151">
        <v>-0.36</v>
      </c>
      <c r="AI2601" s="152">
        <v>-0.01</v>
      </c>
      <c r="AJ2601" s="149">
        <v>-0.06</v>
      </c>
      <c r="AK2601" s="149">
        <v>0.09</v>
      </c>
      <c r="AL2601" s="150">
        <v>-0.16</v>
      </c>
      <c r="AM2601" s="153">
        <f t="shared" si="303"/>
        <v>-0.86</v>
      </c>
      <c r="AN2601" s="154">
        <f t="shared" si="303"/>
        <v>-0.19</v>
      </c>
      <c r="AO2601" s="154">
        <f t="shared" si="303"/>
        <v>-0.26</v>
      </c>
      <c r="AP2601" s="155">
        <f t="shared" si="303"/>
        <v>0.41</v>
      </c>
      <c r="AQ2601" s="156">
        <f>AVERAGE(Table3[[#This Row],[ HEK293 +Selistat_R1 2]:[ HEK293 +Selistat_R4 5]])</f>
        <v>-0.22500000000000003</v>
      </c>
      <c r="AR2601" s="153">
        <f t="shared" si="304"/>
        <v>-0.4</v>
      </c>
      <c r="AS2601" s="154">
        <f t="shared" si="304"/>
        <v>-8.0000000000000016E-2</v>
      </c>
      <c r="AT2601" s="154">
        <f t="shared" si="304"/>
        <v>-7.0000000000000007E-2</v>
      </c>
      <c r="AU2601" s="157">
        <f t="shared" si="304"/>
        <v>0.36</v>
      </c>
      <c r="AV2601" s="158">
        <f t="shared" si="305"/>
        <v>-0.64</v>
      </c>
      <c r="AW2601" s="154">
        <f t="shared" si="305"/>
        <v>-0.23</v>
      </c>
      <c r="AX2601" s="154">
        <f t="shared" si="305"/>
        <v>-8.0000000000000016E-2</v>
      </c>
      <c r="AY2601" s="155">
        <f t="shared" si="305"/>
        <v>0.55999999999999994</v>
      </c>
    </row>
    <row r="2602" spans="1:51" x14ac:dyDescent="0.15">
      <c r="A2602" s="122" t="s">
        <v>5542</v>
      </c>
      <c r="B2602" s="122" t="s">
        <v>3110</v>
      </c>
      <c r="C2602" s="122" t="s">
        <v>10739</v>
      </c>
      <c r="D2602" s="122" t="s">
        <v>11620</v>
      </c>
      <c r="E2602" s="122" t="s">
        <v>11621</v>
      </c>
      <c r="F2602" s="122" t="s">
        <v>11622</v>
      </c>
      <c r="G2602" s="122">
        <v>1</v>
      </c>
      <c r="H2602" s="166">
        <v>0.49660300000000002</v>
      </c>
      <c r="I2602" s="167">
        <v>7.4999999999999997E-2</v>
      </c>
      <c r="J2602" s="168" t="str">
        <f t="shared" si="300"/>
        <v>FALSE</v>
      </c>
      <c r="K2602" s="169">
        <v>0.467916</v>
      </c>
      <c r="L2602" s="170">
        <f>-LOG10(Table3[[#This Row],[Student''s T-test p-value HEK293 +Selistat_HEK293 UT]])</f>
        <v>0.32983210421387582</v>
      </c>
      <c r="M2602" s="167">
        <v>-8.2500000000000004E-2</v>
      </c>
      <c r="N2602" s="171" t="str">
        <f t="shared" si="301"/>
        <v>FALSE</v>
      </c>
      <c r="O2602" s="146">
        <v>0.58494199999999996</v>
      </c>
      <c r="P2602" s="147">
        <v>7.2499999999999995E-2</v>
      </c>
      <c r="Q2602" s="171" t="str">
        <f t="shared" si="302"/>
        <v>FALSE</v>
      </c>
      <c r="R2602" s="122" t="s">
        <v>11623</v>
      </c>
      <c r="S2602" s="122" t="s">
        <v>12091</v>
      </c>
      <c r="T2602" s="122" t="s">
        <v>11625</v>
      </c>
      <c r="U2602" s="172" t="s">
        <v>11626</v>
      </c>
      <c r="V2602" s="122" t="s">
        <v>12092</v>
      </c>
      <c r="W2602" s="148">
        <v>-0.2</v>
      </c>
      <c r="X2602" s="149">
        <v>0.06</v>
      </c>
      <c r="Y2602" s="149">
        <v>-0.34</v>
      </c>
      <c r="Z2602" s="150">
        <v>-0.12</v>
      </c>
      <c r="AA2602" s="148">
        <v>0.09</v>
      </c>
      <c r="AB2602" s="149">
        <v>-0.04</v>
      </c>
      <c r="AC2602" s="149">
        <v>-0.23</v>
      </c>
      <c r="AD2602" s="151">
        <v>-0.09</v>
      </c>
      <c r="AE2602" s="148">
        <v>0.14000000000000001</v>
      </c>
      <c r="AF2602" s="149">
        <v>-0.14000000000000001</v>
      </c>
      <c r="AG2602" s="149">
        <v>0.1</v>
      </c>
      <c r="AH2602" s="151">
        <v>0.39</v>
      </c>
      <c r="AI2602" s="152">
        <v>-0.01</v>
      </c>
      <c r="AJ2602" s="149">
        <v>-0.09</v>
      </c>
      <c r="AK2602" s="149">
        <v>0.1</v>
      </c>
      <c r="AL2602" s="150">
        <v>0.2</v>
      </c>
      <c r="AM2602" s="153">
        <f t="shared" si="303"/>
        <v>-0.29000000000000004</v>
      </c>
      <c r="AN2602" s="154">
        <f t="shared" si="303"/>
        <v>0.1</v>
      </c>
      <c r="AO2602" s="154">
        <f t="shared" si="303"/>
        <v>-0.11000000000000001</v>
      </c>
      <c r="AP2602" s="155">
        <f t="shared" si="303"/>
        <v>-0.03</v>
      </c>
      <c r="AQ2602" s="156">
        <f>AVERAGE(Table3[[#This Row],[ HEK293 +Selistat_R1 2]:[ HEK293 +Selistat_R4 5]])</f>
        <v>-8.2500000000000018E-2</v>
      </c>
      <c r="AR2602" s="153">
        <f t="shared" si="304"/>
        <v>5.0000000000000017E-2</v>
      </c>
      <c r="AS2602" s="154">
        <f t="shared" si="304"/>
        <v>-0.1</v>
      </c>
      <c r="AT2602" s="154">
        <f t="shared" si="304"/>
        <v>0.33</v>
      </c>
      <c r="AU2602" s="157">
        <f t="shared" si="304"/>
        <v>0.48</v>
      </c>
      <c r="AV2602" s="158">
        <f t="shared" si="305"/>
        <v>-9.9999999999999992E-2</v>
      </c>
      <c r="AW2602" s="154">
        <f t="shared" si="305"/>
        <v>-4.9999999999999996E-2</v>
      </c>
      <c r="AX2602" s="154">
        <f t="shared" si="305"/>
        <v>0.33</v>
      </c>
      <c r="AY2602" s="155">
        <f t="shared" si="305"/>
        <v>0.29000000000000004</v>
      </c>
    </row>
    <row r="2603" spans="1:51" x14ac:dyDescent="0.15">
      <c r="A2603" s="122" t="s">
        <v>3060</v>
      </c>
      <c r="B2603" s="122" t="s">
        <v>3061</v>
      </c>
      <c r="C2603" s="122" t="s">
        <v>3062</v>
      </c>
      <c r="E2603" s="122" t="s">
        <v>3063</v>
      </c>
      <c r="G2603" s="122">
        <v>1</v>
      </c>
      <c r="H2603" s="166">
        <v>0.15426400000000001</v>
      </c>
      <c r="I2603" s="167">
        <v>0.184167</v>
      </c>
      <c r="J2603" s="168" t="str">
        <f t="shared" si="300"/>
        <v>FALSE</v>
      </c>
      <c r="K2603" s="169">
        <v>0.46807199999999999</v>
      </c>
      <c r="L2603" s="170">
        <f>-LOG10(Table3[[#This Row],[Student''s T-test p-value HEK293 +Selistat_HEK293 UT]])</f>
        <v>0.32968733752925117</v>
      </c>
      <c r="M2603" s="167">
        <v>-8.2500000000000004E-2</v>
      </c>
      <c r="N2603" s="171" t="str">
        <f t="shared" si="301"/>
        <v>FALSE</v>
      </c>
      <c r="O2603" s="146">
        <v>0.46301199999999998</v>
      </c>
      <c r="P2603" s="147">
        <v>-5.5E-2</v>
      </c>
      <c r="Q2603" s="171" t="str">
        <f t="shared" si="302"/>
        <v>FALSE</v>
      </c>
      <c r="R2603" s="122" t="s">
        <v>1760</v>
      </c>
      <c r="S2603" s="122" t="s">
        <v>12093</v>
      </c>
      <c r="T2603" s="122" t="s">
        <v>1762</v>
      </c>
      <c r="U2603" s="172" t="s">
        <v>2648</v>
      </c>
      <c r="V2603" s="122" t="s">
        <v>12094</v>
      </c>
      <c r="W2603" s="148">
        <v>-0.34</v>
      </c>
      <c r="X2603" s="149">
        <v>-0.3</v>
      </c>
      <c r="Y2603" s="149">
        <v>-0.33</v>
      </c>
      <c r="Z2603" s="150">
        <v>0.02</v>
      </c>
      <c r="AA2603" s="148">
        <v>-0.3</v>
      </c>
      <c r="AB2603" s="149">
        <v>-0.19</v>
      </c>
      <c r="AC2603" s="149">
        <v>-0.13</v>
      </c>
      <c r="AD2603" s="151">
        <v>0</v>
      </c>
      <c r="AE2603" s="148">
        <v>0.28999999999999998</v>
      </c>
      <c r="AF2603" s="149">
        <v>0.16</v>
      </c>
      <c r="AG2603" s="149">
        <v>-0.02</v>
      </c>
      <c r="AH2603" s="151">
        <v>0.11</v>
      </c>
      <c r="AI2603" s="152">
        <v>0.27</v>
      </c>
      <c r="AJ2603" s="149">
        <v>0.14000000000000001</v>
      </c>
      <c r="AK2603" s="149">
        <v>0.19</v>
      </c>
      <c r="AL2603" s="150">
        <v>0.16</v>
      </c>
      <c r="AM2603" s="153">
        <f t="shared" si="303"/>
        <v>-4.0000000000000036E-2</v>
      </c>
      <c r="AN2603" s="154">
        <f t="shared" si="303"/>
        <v>-0.10999999999999999</v>
      </c>
      <c r="AO2603" s="154">
        <f t="shared" si="303"/>
        <v>-0.2</v>
      </c>
      <c r="AP2603" s="155">
        <f t="shared" si="303"/>
        <v>0.02</v>
      </c>
      <c r="AQ2603" s="156">
        <f>AVERAGE(Table3[[#This Row],[ HEK293 +Selistat_R1 2]:[ HEK293 +Selistat_R4 5]])</f>
        <v>-8.2500000000000004E-2</v>
      </c>
      <c r="AR2603" s="153">
        <f t="shared" si="304"/>
        <v>0.59</v>
      </c>
      <c r="AS2603" s="154">
        <f t="shared" si="304"/>
        <v>0.35</v>
      </c>
      <c r="AT2603" s="154">
        <f t="shared" si="304"/>
        <v>0.11</v>
      </c>
      <c r="AU2603" s="157">
        <f t="shared" si="304"/>
        <v>0.11</v>
      </c>
      <c r="AV2603" s="158">
        <f t="shared" si="305"/>
        <v>0.57000000000000006</v>
      </c>
      <c r="AW2603" s="154">
        <f t="shared" si="305"/>
        <v>0.33</v>
      </c>
      <c r="AX2603" s="154">
        <f t="shared" si="305"/>
        <v>0.32</v>
      </c>
      <c r="AY2603" s="155">
        <f t="shared" si="305"/>
        <v>0.16</v>
      </c>
    </row>
    <row r="2604" spans="1:51" x14ac:dyDescent="0.15">
      <c r="A2604" s="122" t="s">
        <v>12095</v>
      </c>
      <c r="C2604" s="122" t="s">
        <v>12096</v>
      </c>
      <c r="E2604" s="122" t="s">
        <v>12097</v>
      </c>
      <c r="G2604" s="122">
        <v>3</v>
      </c>
      <c r="H2604" s="166">
        <v>0.270231</v>
      </c>
      <c r="I2604" s="167">
        <v>0.30499999999999999</v>
      </c>
      <c r="J2604" s="168" t="str">
        <f t="shared" si="300"/>
        <v>FALSE</v>
      </c>
      <c r="K2604" s="169">
        <v>0.46868199999999999</v>
      </c>
      <c r="L2604" s="170">
        <f>-LOG10(Table3[[#This Row],[Student''s T-test p-value HEK293 +Selistat_HEK293 UT]])</f>
        <v>0.32912172548722807</v>
      </c>
      <c r="M2604" s="167">
        <v>-0.1075</v>
      </c>
      <c r="N2604" s="171" t="str">
        <f t="shared" si="301"/>
        <v>FALSE</v>
      </c>
      <c r="O2604" s="146">
        <v>0.66790000000000005</v>
      </c>
      <c r="P2604" s="147">
        <v>0.16750000000000001</v>
      </c>
      <c r="Q2604" s="171" t="str">
        <f t="shared" si="302"/>
        <v>FALSE</v>
      </c>
      <c r="R2604" s="122" t="s">
        <v>12098</v>
      </c>
      <c r="S2604" s="122" t="s">
        <v>12099</v>
      </c>
      <c r="T2604" s="122" t="s">
        <v>12100</v>
      </c>
      <c r="U2604" s="172" t="s">
        <v>12101</v>
      </c>
      <c r="V2604" s="122" t="s">
        <v>12102</v>
      </c>
      <c r="W2604" s="148">
        <v>-0.44</v>
      </c>
      <c r="X2604" s="149">
        <v>-0.55000000000000004</v>
      </c>
      <c r="Y2604" s="149">
        <v>-0.49</v>
      </c>
      <c r="Z2604" s="150">
        <v>-0.19</v>
      </c>
      <c r="AA2604" s="148">
        <v>-0.63</v>
      </c>
      <c r="AB2604" s="149">
        <v>-0.31</v>
      </c>
      <c r="AC2604" s="149">
        <v>-0.11</v>
      </c>
      <c r="AD2604" s="151">
        <v>-0.19</v>
      </c>
      <c r="AE2604" s="148">
        <v>1.1599999999999999</v>
      </c>
      <c r="AF2604" s="149">
        <v>0.02</v>
      </c>
      <c r="AG2604" s="149">
        <v>0</v>
      </c>
      <c r="AH2604" s="151">
        <v>-0.04</v>
      </c>
      <c r="AI2604" s="152">
        <v>0.8</v>
      </c>
      <c r="AJ2604" s="149">
        <v>-0.06</v>
      </c>
      <c r="AK2604" s="149">
        <v>-0.2</v>
      </c>
      <c r="AL2604" s="150">
        <v>-7.0000000000000007E-2</v>
      </c>
      <c r="AM2604" s="153">
        <f t="shared" si="303"/>
        <v>0.19</v>
      </c>
      <c r="AN2604" s="154">
        <f t="shared" si="303"/>
        <v>-0.24000000000000005</v>
      </c>
      <c r="AO2604" s="154">
        <f t="shared" si="303"/>
        <v>-0.38</v>
      </c>
      <c r="AP2604" s="155">
        <f t="shared" si="303"/>
        <v>0</v>
      </c>
      <c r="AQ2604" s="156">
        <f>AVERAGE(Table3[[#This Row],[ HEK293 +Selistat_R1 2]:[ HEK293 +Selistat_R4 5]])</f>
        <v>-0.10750000000000001</v>
      </c>
      <c r="AR2604" s="153">
        <f t="shared" si="304"/>
        <v>1.79</v>
      </c>
      <c r="AS2604" s="154">
        <f t="shared" si="304"/>
        <v>0.33</v>
      </c>
      <c r="AT2604" s="154">
        <f t="shared" si="304"/>
        <v>0.11</v>
      </c>
      <c r="AU2604" s="157">
        <f t="shared" si="304"/>
        <v>0.15</v>
      </c>
      <c r="AV2604" s="158">
        <f t="shared" si="305"/>
        <v>1.4300000000000002</v>
      </c>
      <c r="AW2604" s="154">
        <f t="shared" si="305"/>
        <v>0.25</v>
      </c>
      <c r="AX2604" s="154">
        <f t="shared" si="305"/>
        <v>-9.0000000000000011E-2</v>
      </c>
      <c r="AY2604" s="155">
        <f t="shared" si="305"/>
        <v>0.12</v>
      </c>
    </row>
    <row r="2605" spans="1:51" x14ac:dyDescent="0.15">
      <c r="A2605" s="122" t="s">
        <v>3143</v>
      </c>
      <c r="B2605" s="122" t="s">
        <v>2961</v>
      </c>
      <c r="C2605" s="122" t="s">
        <v>8403</v>
      </c>
      <c r="E2605" s="122" t="s">
        <v>8404</v>
      </c>
      <c r="F2605" s="122" t="s">
        <v>8405</v>
      </c>
      <c r="G2605" s="122">
        <v>2</v>
      </c>
      <c r="H2605" s="166">
        <v>0.60754300000000006</v>
      </c>
      <c r="I2605" s="167">
        <v>0.10083300000000001</v>
      </c>
      <c r="J2605" s="168" t="str">
        <f t="shared" si="300"/>
        <v>FALSE</v>
      </c>
      <c r="K2605" s="169">
        <v>0.46874399999999999</v>
      </c>
      <c r="L2605" s="170">
        <f>-LOG10(Table3[[#This Row],[Student''s T-test p-value HEK293 +Selistat_HEK293 UT]])</f>
        <v>0.32906427826917078</v>
      </c>
      <c r="M2605" s="167">
        <v>0.1275</v>
      </c>
      <c r="N2605" s="171" t="str">
        <f t="shared" si="301"/>
        <v>FALSE</v>
      </c>
      <c r="O2605" s="146">
        <v>0.89205599999999996</v>
      </c>
      <c r="P2605" s="147">
        <v>-4.4999999999999998E-2</v>
      </c>
      <c r="Q2605" s="171" t="str">
        <f t="shared" si="302"/>
        <v>FALSE</v>
      </c>
      <c r="R2605" s="122" t="s">
        <v>1826</v>
      </c>
      <c r="S2605" s="122" t="s">
        <v>12103</v>
      </c>
      <c r="T2605" s="122" t="s">
        <v>1832</v>
      </c>
      <c r="U2605" s="172" t="s">
        <v>8407</v>
      </c>
      <c r="V2605" s="122" t="s">
        <v>12104</v>
      </c>
      <c r="W2605" s="148">
        <v>-0.27</v>
      </c>
      <c r="X2605" s="149">
        <v>0.09</v>
      </c>
      <c r="Y2605" s="149">
        <v>0.04</v>
      </c>
      <c r="Z2605" s="150">
        <v>0.21</v>
      </c>
      <c r="AA2605" s="148">
        <v>-0.39</v>
      </c>
      <c r="AB2605" s="149">
        <v>-0.27</v>
      </c>
      <c r="AC2605" s="149">
        <v>0.11</v>
      </c>
      <c r="AD2605" s="151">
        <v>0.11</v>
      </c>
      <c r="AE2605" s="148">
        <v>-0.03</v>
      </c>
      <c r="AF2605" s="149">
        <v>-0.42</v>
      </c>
      <c r="AG2605" s="149">
        <v>-0.09</v>
      </c>
      <c r="AH2605" s="151">
        <v>0.36</v>
      </c>
      <c r="AI2605" s="152">
        <v>0.16</v>
      </c>
      <c r="AJ2605" s="149">
        <v>-0.72</v>
      </c>
      <c r="AK2605" s="149">
        <v>-0.04</v>
      </c>
      <c r="AL2605" s="150">
        <v>0.6</v>
      </c>
      <c r="AM2605" s="153">
        <f t="shared" si="303"/>
        <v>0.12</v>
      </c>
      <c r="AN2605" s="154">
        <f t="shared" si="303"/>
        <v>0.36</v>
      </c>
      <c r="AO2605" s="154">
        <f t="shared" si="303"/>
        <v>-7.0000000000000007E-2</v>
      </c>
      <c r="AP2605" s="155">
        <f t="shared" si="303"/>
        <v>9.9999999999999992E-2</v>
      </c>
      <c r="AQ2605" s="156">
        <f>AVERAGE(Table3[[#This Row],[ HEK293 +Selistat_R1 2]:[ HEK293 +Selistat_R4 5]])</f>
        <v>0.1275</v>
      </c>
      <c r="AR2605" s="153">
        <f t="shared" si="304"/>
        <v>0.36</v>
      </c>
      <c r="AS2605" s="154">
        <f t="shared" si="304"/>
        <v>-0.14999999999999997</v>
      </c>
      <c r="AT2605" s="154">
        <f t="shared" si="304"/>
        <v>-0.2</v>
      </c>
      <c r="AU2605" s="157">
        <f t="shared" si="304"/>
        <v>0.25</v>
      </c>
      <c r="AV2605" s="158">
        <f t="shared" si="305"/>
        <v>0.55000000000000004</v>
      </c>
      <c r="AW2605" s="154">
        <f t="shared" si="305"/>
        <v>-0.44999999999999996</v>
      </c>
      <c r="AX2605" s="154">
        <f t="shared" si="305"/>
        <v>-0.15</v>
      </c>
      <c r="AY2605" s="155">
        <f t="shared" si="305"/>
        <v>0.49</v>
      </c>
    </row>
    <row r="2606" spans="1:51" x14ac:dyDescent="0.15">
      <c r="A2606" s="122" t="s">
        <v>3855</v>
      </c>
      <c r="B2606" s="122" t="s">
        <v>3856</v>
      </c>
      <c r="C2606" s="122" t="s">
        <v>3857</v>
      </c>
      <c r="E2606" s="122" t="s">
        <v>3858</v>
      </c>
      <c r="F2606" s="122" t="s">
        <v>3859</v>
      </c>
      <c r="G2606" s="122">
        <v>6</v>
      </c>
      <c r="H2606" s="166">
        <v>0.60235799999999995</v>
      </c>
      <c r="I2606" s="167">
        <v>0.08</v>
      </c>
      <c r="J2606" s="168" t="str">
        <f t="shared" si="300"/>
        <v>FALSE</v>
      </c>
      <c r="K2606" s="169">
        <v>0.46899800000000003</v>
      </c>
      <c r="L2606" s="170">
        <f>-LOG10(Table3[[#This Row],[Student''s T-test p-value HEK293 +Selistat_HEK293 UT]])</f>
        <v>0.32882900929092057</v>
      </c>
      <c r="M2606" s="167">
        <v>-0.1575</v>
      </c>
      <c r="N2606" s="171" t="str">
        <f t="shared" si="301"/>
        <v>FALSE</v>
      </c>
      <c r="O2606" s="146">
        <v>0.203762</v>
      </c>
      <c r="P2606" s="147">
        <v>-0.11749999999999999</v>
      </c>
      <c r="Q2606" s="171" t="str">
        <f t="shared" si="302"/>
        <v>FALSE</v>
      </c>
      <c r="R2606" s="122" t="s">
        <v>1208</v>
      </c>
      <c r="S2606" s="122" t="s">
        <v>12105</v>
      </c>
      <c r="T2606" s="122" t="s">
        <v>1210</v>
      </c>
      <c r="U2606" s="172" t="s">
        <v>3861</v>
      </c>
      <c r="V2606" s="122" t="s">
        <v>12106</v>
      </c>
      <c r="W2606" s="148">
        <v>-0.23</v>
      </c>
      <c r="X2606" s="149">
        <v>-0.51</v>
      </c>
      <c r="Y2606" s="149">
        <v>-0.4</v>
      </c>
      <c r="Z2606" s="150">
        <v>0.19</v>
      </c>
      <c r="AA2606" s="148">
        <v>-0.04</v>
      </c>
      <c r="AB2606" s="149">
        <v>-0.47</v>
      </c>
      <c r="AC2606" s="149">
        <v>0.1</v>
      </c>
      <c r="AD2606" s="151">
        <v>0.09</v>
      </c>
      <c r="AE2606" s="148">
        <v>0.26</v>
      </c>
      <c r="AF2606" s="149">
        <v>-0.01</v>
      </c>
      <c r="AG2606" s="149">
        <v>-0.03</v>
      </c>
      <c r="AH2606" s="151">
        <v>0.02</v>
      </c>
      <c r="AI2606" s="152">
        <v>0.16</v>
      </c>
      <c r="AJ2606" s="149">
        <v>0.3</v>
      </c>
      <c r="AK2606" s="149">
        <v>7.0000000000000007E-2</v>
      </c>
      <c r="AL2606" s="150">
        <v>0.18</v>
      </c>
      <c r="AM2606" s="153">
        <f t="shared" si="303"/>
        <v>-0.19</v>
      </c>
      <c r="AN2606" s="154">
        <f t="shared" si="303"/>
        <v>-4.0000000000000036E-2</v>
      </c>
      <c r="AO2606" s="154">
        <f t="shared" si="303"/>
        <v>-0.5</v>
      </c>
      <c r="AP2606" s="155">
        <f t="shared" si="303"/>
        <v>0.1</v>
      </c>
      <c r="AQ2606" s="156">
        <f>AVERAGE(Table3[[#This Row],[ HEK293 +Selistat_R1 2]:[ HEK293 +Selistat_R4 5]])</f>
        <v>-0.1575</v>
      </c>
      <c r="AR2606" s="153">
        <f t="shared" si="304"/>
        <v>0.3</v>
      </c>
      <c r="AS2606" s="154">
        <f t="shared" si="304"/>
        <v>0.45999999999999996</v>
      </c>
      <c r="AT2606" s="154">
        <f t="shared" si="304"/>
        <v>-0.13</v>
      </c>
      <c r="AU2606" s="157">
        <f t="shared" si="304"/>
        <v>-6.9999999999999993E-2</v>
      </c>
      <c r="AV2606" s="158">
        <f t="shared" si="305"/>
        <v>0.2</v>
      </c>
      <c r="AW2606" s="154">
        <f t="shared" si="305"/>
        <v>0.77</v>
      </c>
      <c r="AX2606" s="154">
        <f t="shared" si="305"/>
        <v>-0.03</v>
      </c>
      <c r="AY2606" s="155">
        <f t="shared" si="305"/>
        <v>0.09</v>
      </c>
    </row>
    <row r="2607" spans="1:51" x14ac:dyDescent="0.15">
      <c r="A2607" s="122" t="s">
        <v>8080</v>
      </c>
      <c r="B2607" s="122" t="s">
        <v>8081</v>
      </c>
      <c r="C2607" s="122" t="s">
        <v>8082</v>
      </c>
      <c r="D2607" s="122" t="s">
        <v>8083</v>
      </c>
      <c r="E2607" s="122" t="s">
        <v>8084</v>
      </c>
      <c r="F2607" s="122" t="s">
        <v>8085</v>
      </c>
      <c r="G2607" s="122">
        <v>1</v>
      </c>
      <c r="H2607" s="166">
        <v>0.55861400000000005</v>
      </c>
      <c r="I2607" s="167">
        <v>-0.105</v>
      </c>
      <c r="J2607" s="168" t="str">
        <f t="shared" si="300"/>
        <v>FALSE</v>
      </c>
      <c r="K2607" s="169">
        <v>0.469115</v>
      </c>
      <c r="L2607" s="170">
        <f>-LOG10(Table3[[#This Row],[Student''s T-test p-value HEK293 +Selistat_HEK293 UT]])</f>
        <v>0.32872068022044371</v>
      </c>
      <c r="M2607" s="167">
        <v>-0.20499999999999999</v>
      </c>
      <c r="N2607" s="171" t="str">
        <f t="shared" si="301"/>
        <v>FALSE</v>
      </c>
      <c r="O2607" s="146">
        <v>0.74668699999999999</v>
      </c>
      <c r="P2607" s="147">
        <v>0.06</v>
      </c>
      <c r="Q2607" s="171" t="str">
        <f t="shared" si="302"/>
        <v>FALSE</v>
      </c>
      <c r="R2607" s="122" t="s">
        <v>8086</v>
      </c>
      <c r="S2607" s="122" t="s">
        <v>12107</v>
      </c>
      <c r="T2607" s="122" t="s">
        <v>8088</v>
      </c>
      <c r="U2607" s="172" t="s">
        <v>8089</v>
      </c>
      <c r="V2607" s="122" t="s">
        <v>12108</v>
      </c>
      <c r="W2607" s="148">
        <v>0.05</v>
      </c>
      <c r="X2607" s="149">
        <v>-0.05</v>
      </c>
      <c r="Y2607" s="149">
        <v>-0.41</v>
      </c>
      <c r="Z2607" s="150">
        <v>-0.22</v>
      </c>
      <c r="AA2607" s="148">
        <v>0.74</v>
      </c>
      <c r="AB2607" s="149">
        <v>0.04</v>
      </c>
      <c r="AC2607" s="149">
        <v>-0.36</v>
      </c>
      <c r="AD2607" s="151">
        <v>-0.23</v>
      </c>
      <c r="AE2607" s="148">
        <v>0.17</v>
      </c>
      <c r="AF2607" s="149">
        <v>-0.14000000000000001</v>
      </c>
      <c r="AG2607" s="149">
        <v>0.25</v>
      </c>
      <c r="AH2607" s="151">
        <v>-0.19</v>
      </c>
      <c r="AI2607" s="152">
        <v>0</v>
      </c>
      <c r="AJ2607" s="149">
        <v>-0.28000000000000003</v>
      </c>
      <c r="AK2607" s="149">
        <v>0.34</v>
      </c>
      <c r="AL2607" s="150">
        <v>-0.21</v>
      </c>
      <c r="AM2607" s="153">
        <f t="shared" si="303"/>
        <v>-0.69</v>
      </c>
      <c r="AN2607" s="154">
        <f t="shared" si="303"/>
        <v>-0.09</v>
      </c>
      <c r="AO2607" s="154">
        <f t="shared" si="303"/>
        <v>-4.9999999999999989E-2</v>
      </c>
      <c r="AP2607" s="155">
        <f t="shared" si="303"/>
        <v>1.0000000000000009E-2</v>
      </c>
      <c r="AQ2607" s="156">
        <f>AVERAGE(Table3[[#This Row],[ HEK293 +Selistat_R1 2]:[ HEK293 +Selistat_R4 5]])</f>
        <v>-0.20499999999999996</v>
      </c>
      <c r="AR2607" s="153">
        <f t="shared" si="304"/>
        <v>-0.56999999999999995</v>
      </c>
      <c r="AS2607" s="154">
        <f t="shared" si="304"/>
        <v>-0.18000000000000002</v>
      </c>
      <c r="AT2607" s="154">
        <f t="shared" si="304"/>
        <v>0.61</v>
      </c>
      <c r="AU2607" s="157">
        <f t="shared" si="304"/>
        <v>4.0000000000000008E-2</v>
      </c>
      <c r="AV2607" s="158">
        <f t="shared" si="305"/>
        <v>-0.74</v>
      </c>
      <c r="AW2607" s="154">
        <f t="shared" si="305"/>
        <v>-0.32</v>
      </c>
      <c r="AX2607" s="154">
        <f t="shared" si="305"/>
        <v>0.7</v>
      </c>
      <c r="AY2607" s="155">
        <f t="shared" si="305"/>
        <v>2.0000000000000018E-2</v>
      </c>
    </row>
    <row r="2608" spans="1:51" x14ac:dyDescent="0.15">
      <c r="A2608" s="122" t="s">
        <v>6163</v>
      </c>
      <c r="B2608" s="122" t="s">
        <v>6164</v>
      </c>
      <c r="C2608" s="122" t="s">
        <v>6165</v>
      </c>
      <c r="E2608" s="122" t="s">
        <v>6166</v>
      </c>
      <c r="F2608" s="122" t="s">
        <v>6167</v>
      </c>
      <c r="G2608" s="122">
        <v>1</v>
      </c>
      <c r="H2608" s="166">
        <v>0.29055799999999998</v>
      </c>
      <c r="I2608" s="167">
        <v>0.16416700000000001</v>
      </c>
      <c r="J2608" s="168" t="str">
        <f t="shared" si="300"/>
        <v>FALSE</v>
      </c>
      <c r="K2608" s="169">
        <v>0.46925299999999998</v>
      </c>
      <c r="L2608" s="170">
        <f>-LOG10(Table3[[#This Row],[Student''s T-test p-value HEK293 +Selistat_HEK293 UT]])</f>
        <v>0.3285929421924319</v>
      </c>
      <c r="M2608" s="167">
        <v>-0.10249999999999999</v>
      </c>
      <c r="N2608" s="171" t="str">
        <f t="shared" si="301"/>
        <v>FALSE</v>
      </c>
      <c r="O2608" s="146">
        <v>0.83151900000000001</v>
      </c>
      <c r="P2608" s="147">
        <v>3.5000000000000003E-2</v>
      </c>
      <c r="Q2608" s="171" t="str">
        <f t="shared" si="302"/>
        <v>FALSE</v>
      </c>
      <c r="R2608" s="122" t="s">
        <v>6168</v>
      </c>
      <c r="S2608" s="122" t="s">
        <v>12109</v>
      </c>
      <c r="T2608" s="122" t="s">
        <v>6170</v>
      </c>
      <c r="U2608" s="172" t="s">
        <v>5672</v>
      </c>
      <c r="V2608" s="122" t="s">
        <v>12110</v>
      </c>
      <c r="W2608" s="148">
        <v>-0.49</v>
      </c>
      <c r="X2608" s="149">
        <v>-0.16</v>
      </c>
      <c r="Y2608" s="149">
        <v>-0.33</v>
      </c>
      <c r="Z2608" s="150">
        <v>-0.01</v>
      </c>
      <c r="AA2608" s="148">
        <v>-0.33</v>
      </c>
      <c r="AB2608" s="149">
        <v>-0.18</v>
      </c>
      <c r="AC2608" s="149">
        <v>7.0000000000000007E-2</v>
      </c>
      <c r="AD2608" s="151">
        <v>-0.14000000000000001</v>
      </c>
      <c r="AE2608" s="148">
        <v>-0.11</v>
      </c>
      <c r="AF2608" s="149">
        <v>0.32</v>
      </c>
      <c r="AG2608" s="149">
        <v>0.2</v>
      </c>
      <c r="AH2608" s="151">
        <v>0.27</v>
      </c>
      <c r="AI2608" s="152">
        <v>0.05</v>
      </c>
      <c r="AJ2608" s="149">
        <v>0.49</v>
      </c>
      <c r="AK2608" s="149">
        <v>0.09</v>
      </c>
      <c r="AL2608" s="150">
        <v>-0.09</v>
      </c>
      <c r="AM2608" s="153">
        <f t="shared" si="303"/>
        <v>-0.15999999999999998</v>
      </c>
      <c r="AN2608" s="154">
        <f t="shared" si="303"/>
        <v>1.999999999999999E-2</v>
      </c>
      <c r="AO2608" s="154">
        <f t="shared" si="303"/>
        <v>-0.4</v>
      </c>
      <c r="AP2608" s="155">
        <f t="shared" si="303"/>
        <v>0.13</v>
      </c>
      <c r="AQ2608" s="156">
        <f>AVERAGE(Table3[[#This Row],[ HEK293 +Selistat_R1 2]:[ HEK293 +Selistat_R4 5]])</f>
        <v>-0.10250000000000001</v>
      </c>
      <c r="AR2608" s="153">
        <f t="shared" si="304"/>
        <v>0.22000000000000003</v>
      </c>
      <c r="AS2608" s="154">
        <f t="shared" si="304"/>
        <v>0.5</v>
      </c>
      <c r="AT2608" s="154">
        <f t="shared" si="304"/>
        <v>0.13</v>
      </c>
      <c r="AU2608" s="157">
        <f t="shared" si="304"/>
        <v>0.41000000000000003</v>
      </c>
      <c r="AV2608" s="158">
        <f t="shared" si="305"/>
        <v>0.38</v>
      </c>
      <c r="AW2608" s="154">
        <f t="shared" si="305"/>
        <v>0.66999999999999993</v>
      </c>
      <c r="AX2608" s="154">
        <f t="shared" si="305"/>
        <v>1.999999999999999E-2</v>
      </c>
      <c r="AY2608" s="155">
        <f t="shared" si="305"/>
        <v>5.0000000000000017E-2</v>
      </c>
    </row>
    <row r="2609" spans="1:51" x14ac:dyDescent="0.15">
      <c r="A2609" s="122" t="s">
        <v>4756</v>
      </c>
      <c r="B2609" s="122" t="s">
        <v>4757</v>
      </c>
      <c r="C2609" s="122" t="s">
        <v>4758</v>
      </c>
      <c r="E2609" s="122" t="s">
        <v>4759</v>
      </c>
      <c r="G2609" s="122">
        <v>1</v>
      </c>
      <c r="H2609" s="166">
        <v>0.39734599999999998</v>
      </c>
      <c r="I2609" s="167">
        <v>-0.13833300000000001</v>
      </c>
      <c r="J2609" s="168" t="str">
        <f t="shared" si="300"/>
        <v>FALSE</v>
      </c>
      <c r="K2609" s="169">
        <v>0.47026000000000001</v>
      </c>
      <c r="L2609" s="170">
        <f>-LOG10(Table3[[#This Row],[Student''s T-test p-value HEK293 +Selistat_HEK293 UT]])</f>
        <v>0.32766196048009766</v>
      </c>
      <c r="M2609" s="167">
        <v>-0.1825</v>
      </c>
      <c r="N2609" s="171" t="str">
        <f t="shared" si="301"/>
        <v>FALSE</v>
      </c>
      <c r="O2609" s="146">
        <v>0.145123</v>
      </c>
      <c r="P2609" s="147">
        <v>-0.24249999999999999</v>
      </c>
      <c r="Q2609" s="171" t="str">
        <f t="shared" si="302"/>
        <v>FALSE</v>
      </c>
      <c r="R2609" s="122" t="s">
        <v>606</v>
      </c>
      <c r="S2609" s="122" t="s">
        <v>12111</v>
      </c>
      <c r="T2609" s="122" t="s">
        <v>608</v>
      </c>
      <c r="U2609" s="172" t="s">
        <v>4760</v>
      </c>
      <c r="V2609" s="122" t="s">
        <v>12112</v>
      </c>
      <c r="W2609" s="148">
        <v>-0.64</v>
      </c>
      <c r="X2609" s="149">
        <v>0.25</v>
      </c>
      <c r="Y2609" s="149">
        <v>0.28999999999999998</v>
      </c>
      <c r="Z2609" s="150">
        <v>-0.31</v>
      </c>
      <c r="AA2609" s="148">
        <v>-0.04</v>
      </c>
      <c r="AB2609" s="149">
        <v>0.22</v>
      </c>
      <c r="AC2609" s="149">
        <v>-0.05</v>
      </c>
      <c r="AD2609" s="151">
        <v>0.19</v>
      </c>
      <c r="AE2609" s="148">
        <v>-0.34</v>
      </c>
      <c r="AF2609" s="149">
        <v>0.09</v>
      </c>
      <c r="AG2609" s="149">
        <v>0.02</v>
      </c>
      <c r="AH2609" s="151">
        <v>-0.4</v>
      </c>
      <c r="AI2609" s="152">
        <v>-0.11</v>
      </c>
      <c r="AJ2609" s="149">
        <v>0.24</v>
      </c>
      <c r="AK2609" s="149">
        <v>0.15</v>
      </c>
      <c r="AL2609" s="150">
        <v>0.06</v>
      </c>
      <c r="AM2609" s="153">
        <f t="shared" si="303"/>
        <v>-0.6</v>
      </c>
      <c r="AN2609" s="154">
        <f t="shared" si="303"/>
        <v>0.03</v>
      </c>
      <c r="AO2609" s="154">
        <f t="shared" si="303"/>
        <v>0.33999999999999997</v>
      </c>
      <c r="AP2609" s="155">
        <f t="shared" si="303"/>
        <v>-0.5</v>
      </c>
      <c r="AQ2609" s="156">
        <f>AVERAGE(Table3[[#This Row],[ HEK293 +Selistat_R1 2]:[ HEK293 +Selistat_R4 5]])</f>
        <v>-0.1825</v>
      </c>
      <c r="AR2609" s="153">
        <f t="shared" si="304"/>
        <v>-0.30000000000000004</v>
      </c>
      <c r="AS2609" s="154">
        <f t="shared" si="304"/>
        <v>-0.13</v>
      </c>
      <c r="AT2609" s="154">
        <f t="shared" si="304"/>
        <v>7.0000000000000007E-2</v>
      </c>
      <c r="AU2609" s="157">
        <f t="shared" si="304"/>
        <v>-0.59000000000000008</v>
      </c>
      <c r="AV2609" s="158">
        <f t="shared" si="305"/>
        <v>-7.0000000000000007E-2</v>
      </c>
      <c r="AW2609" s="154">
        <f t="shared" si="305"/>
        <v>1.999999999999999E-2</v>
      </c>
      <c r="AX2609" s="154">
        <f t="shared" si="305"/>
        <v>0.2</v>
      </c>
      <c r="AY2609" s="155">
        <f t="shared" si="305"/>
        <v>-0.13</v>
      </c>
    </row>
    <row r="2610" spans="1:51" x14ac:dyDescent="0.15">
      <c r="A2610" s="122" t="s">
        <v>7647</v>
      </c>
      <c r="B2610" s="122" t="s">
        <v>7648</v>
      </c>
      <c r="C2610" s="122" t="s">
        <v>7649</v>
      </c>
      <c r="E2610" s="122" t="s">
        <v>7650</v>
      </c>
      <c r="F2610" s="122" t="s">
        <v>7651</v>
      </c>
      <c r="G2610" s="122">
        <v>1</v>
      </c>
      <c r="H2610" s="166">
        <v>0.78133799999999998</v>
      </c>
      <c r="I2610" s="167">
        <v>2.58333E-2</v>
      </c>
      <c r="J2610" s="168" t="str">
        <f t="shared" si="300"/>
        <v>FALSE</v>
      </c>
      <c r="K2610" s="169">
        <v>0.47155900000000001</v>
      </c>
      <c r="L2610" s="170">
        <f>-LOG10(Table3[[#This Row],[Student''s T-test p-value HEK293 +Selistat_HEK293 UT]])</f>
        <v>0.32646396194805927</v>
      </c>
      <c r="M2610" s="167">
        <v>-8.5000000000000006E-2</v>
      </c>
      <c r="N2610" s="171" t="str">
        <f t="shared" si="301"/>
        <v>FALSE</v>
      </c>
      <c r="O2610" s="146">
        <v>0.249164</v>
      </c>
      <c r="P2610" s="147">
        <v>-0.11749999999999999</v>
      </c>
      <c r="Q2610" s="171" t="str">
        <f t="shared" si="302"/>
        <v>FALSE</v>
      </c>
      <c r="R2610" s="122" t="s">
        <v>7652</v>
      </c>
      <c r="S2610" s="122" t="s">
        <v>12113</v>
      </c>
      <c r="T2610" s="122" t="s">
        <v>7654</v>
      </c>
      <c r="U2610" s="172" t="s">
        <v>7655</v>
      </c>
      <c r="V2610" s="122" t="s">
        <v>12114</v>
      </c>
      <c r="W2610" s="148">
        <v>-0.23</v>
      </c>
      <c r="X2610" s="149">
        <v>-0.15</v>
      </c>
      <c r="Y2610" s="149">
        <v>0.11</v>
      </c>
      <c r="Z2610" s="150">
        <v>-0.18</v>
      </c>
      <c r="AA2610" s="148">
        <v>-0.11</v>
      </c>
      <c r="AB2610" s="149">
        <v>0.18</v>
      </c>
      <c r="AC2610" s="149">
        <v>-0.19</v>
      </c>
      <c r="AD2610" s="151">
        <v>0.01</v>
      </c>
      <c r="AE2610" s="148">
        <v>0.12</v>
      </c>
      <c r="AF2610" s="149">
        <v>0.01</v>
      </c>
      <c r="AG2610" s="149">
        <v>-0.08</v>
      </c>
      <c r="AH2610" s="151">
        <v>-7.0000000000000007E-2</v>
      </c>
      <c r="AI2610" s="152">
        <v>0.17</v>
      </c>
      <c r="AJ2610" s="149">
        <v>0.31</v>
      </c>
      <c r="AK2610" s="149">
        <v>0.01</v>
      </c>
      <c r="AL2610" s="150">
        <v>-0.04</v>
      </c>
      <c r="AM2610" s="153">
        <f t="shared" si="303"/>
        <v>-0.12000000000000001</v>
      </c>
      <c r="AN2610" s="154">
        <f t="shared" si="303"/>
        <v>-0.32999999999999996</v>
      </c>
      <c r="AO2610" s="154">
        <f t="shared" si="303"/>
        <v>0.3</v>
      </c>
      <c r="AP2610" s="155">
        <f t="shared" si="303"/>
        <v>-0.19</v>
      </c>
      <c r="AQ2610" s="156">
        <f>AVERAGE(Table3[[#This Row],[ HEK293 +Selistat_R1 2]:[ HEK293 +Selistat_R4 5]])</f>
        <v>-8.4999999999999992E-2</v>
      </c>
      <c r="AR2610" s="153">
        <f t="shared" si="304"/>
        <v>0.22999999999999998</v>
      </c>
      <c r="AS2610" s="154">
        <f t="shared" si="304"/>
        <v>-0.16999999999999998</v>
      </c>
      <c r="AT2610" s="154">
        <f t="shared" si="304"/>
        <v>0.11</v>
      </c>
      <c r="AU2610" s="157">
        <f t="shared" si="304"/>
        <v>-0.08</v>
      </c>
      <c r="AV2610" s="158">
        <f t="shared" si="305"/>
        <v>0.28000000000000003</v>
      </c>
      <c r="AW2610" s="154">
        <f t="shared" si="305"/>
        <v>0.13</v>
      </c>
      <c r="AX2610" s="154">
        <f t="shared" si="305"/>
        <v>0.2</v>
      </c>
      <c r="AY2610" s="155">
        <f t="shared" si="305"/>
        <v>-0.05</v>
      </c>
    </row>
    <row r="2611" spans="1:51" x14ac:dyDescent="0.15">
      <c r="A2611" s="122" t="s">
        <v>2858</v>
      </c>
      <c r="B2611" s="122" t="s">
        <v>2859</v>
      </c>
      <c r="C2611" s="122" t="s">
        <v>7798</v>
      </c>
      <c r="D2611" s="122" t="s">
        <v>2861</v>
      </c>
      <c r="E2611" s="122" t="s">
        <v>6505</v>
      </c>
      <c r="F2611" s="122" t="s">
        <v>4595</v>
      </c>
      <c r="G2611" s="122">
        <v>1</v>
      </c>
      <c r="H2611" s="166">
        <v>0.61045799999999995</v>
      </c>
      <c r="I2611" s="167">
        <v>7.8333299999999995E-2</v>
      </c>
      <c r="J2611" s="168" t="str">
        <f t="shared" si="300"/>
        <v>FALSE</v>
      </c>
      <c r="K2611" s="169">
        <v>0.471584</v>
      </c>
      <c r="L2611" s="170">
        <f>-LOG10(Table3[[#This Row],[Student''s T-test p-value HEK293 +Selistat_HEK293 UT]])</f>
        <v>0.32644093816046793</v>
      </c>
      <c r="M2611" s="167">
        <v>-0.1275</v>
      </c>
      <c r="N2611" s="171" t="str">
        <f t="shared" si="301"/>
        <v>FALSE</v>
      </c>
      <c r="O2611" s="146">
        <v>0.56669999999999998</v>
      </c>
      <c r="P2611" s="147">
        <v>-0.10249999999999999</v>
      </c>
      <c r="Q2611" s="171" t="str">
        <f t="shared" si="302"/>
        <v>FALSE</v>
      </c>
      <c r="R2611" s="122" t="s">
        <v>7799</v>
      </c>
      <c r="S2611" s="122" t="s">
        <v>12115</v>
      </c>
      <c r="T2611" s="122" t="s">
        <v>7801</v>
      </c>
      <c r="U2611" s="172" t="s">
        <v>7802</v>
      </c>
      <c r="V2611" s="122" t="s">
        <v>12116</v>
      </c>
      <c r="W2611" s="148">
        <v>-0.34</v>
      </c>
      <c r="X2611" s="149">
        <v>-0.31</v>
      </c>
      <c r="Y2611" s="149">
        <v>-0.33</v>
      </c>
      <c r="Z2611" s="150">
        <v>0.15</v>
      </c>
      <c r="AA2611" s="148">
        <v>-0.14000000000000001</v>
      </c>
      <c r="AB2611" s="149">
        <v>-0.36</v>
      </c>
      <c r="AC2611" s="149">
        <v>0.19</v>
      </c>
      <c r="AD2611" s="151">
        <v>-0.01</v>
      </c>
      <c r="AE2611" s="148">
        <v>0.03</v>
      </c>
      <c r="AF2611" s="149">
        <v>-0.18</v>
      </c>
      <c r="AG2611" s="149">
        <v>0.14000000000000001</v>
      </c>
      <c r="AH2611" s="151">
        <v>0.21</v>
      </c>
      <c r="AI2611" s="152">
        <v>0.3</v>
      </c>
      <c r="AJ2611" s="149">
        <v>-0.17</v>
      </c>
      <c r="AK2611" s="149">
        <v>0</v>
      </c>
      <c r="AL2611" s="150">
        <v>0.48</v>
      </c>
      <c r="AM2611" s="153">
        <f t="shared" si="303"/>
        <v>-0.2</v>
      </c>
      <c r="AN2611" s="154">
        <f t="shared" si="303"/>
        <v>4.9999999999999989E-2</v>
      </c>
      <c r="AO2611" s="154">
        <f t="shared" si="303"/>
        <v>-0.52</v>
      </c>
      <c r="AP2611" s="155">
        <f t="shared" si="303"/>
        <v>0.16</v>
      </c>
      <c r="AQ2611" s="156">
        <f>AVERAGE(Table3[[#This Row],[ HEK293 +Selistat_R1 2]:[ HEK293 +Selistat_R4 5]])</f>
        <v>-0.1275</v>
      </c>
      <c r="AR2611" s="153">
        <f t="shared" si="304"/>
        <v>0.17</v>
      </c>
      <c r="AS2611" s="154">
        <f t="shared" si="304"/>
        <v>0.18</v>
      </c>
      <c r="AT2611" s="154">
        <f t="shared" si="304"/>
        <v>-4.9999999999999989E-2</v>
      </c>
      <c r="AU2611" s="157">
        <f t="shared" si="304"/>
        <v>0.22</v>
      </c>
      <c r="AV2611" s="158">
        <f t="shared" si="305"/>
        <v>0.44</v>
      </c>
      <c r="AW2611" s="154">
        <f t="shared" si="305"/>
        <v>0.18999999999999997</v>
      </c>
      <c r="AX2611" s="154">
        <f t="shared" si="305"/>
        <v>-0.19</v>
      </c>
      <c r="AY2611" s="155">
        <f t="shared" si="305"/>
        <v>0.49</v>
      </c>
    </row>
    <row r="2612" spans="1:51" x14ac:dyDescent="0.15">
      <c r="A2612" s="122" t="s">
        <v>5808</v>
      </c>
      <c r="B2612" s="122" t="s">
        <v>5809</v>
      </c>
      <c r="C2612" s="122" t="s">
        <v>5810</v>
      </c>
      <c r="D2612" s="122" t="s">
        <v>3830</v>
      </c>
      <c r="E2612" s="122" t="s">
        <v>5811</v>
      </c>
      <c r="F2612" s="122" t="s">
        <v>5812</v>
      </c>
      <c r="G2612" s="122">
        <v>1</v>
      </c>
      <c r="H2612" s="166">
        <v>0.57124699999999995</v>
      </c>
      <c r="I2612" s="167">
        <v>-0.23166700000000001</v>
      </c>
      <c r="J2612" s="168" t="str">
        <f t="shared" si="300"/>
        <v>FALSE</v>
      </c>
      <c r="K2612" s="169">
        <v>0.47188200000000002</v>
      </c>
      <c r="L2612" s="170">
        <f>-LOG10(Table3[[#This Row],[Student''s T-test p-value HEK293 +Selistat_HEK293 UT]])</f>
        <v>0.32616658856035297</v>
      </c>
      <c r="M2612" s="167">
        <v>-0.375</v>
      </c>
      <c r="N2612" s="171" t="str">
        <f t="shared" si="301"/>
        <v>FALSE</v>
      </c>
      <c r="O2612" s="146">
        <v>0.63824400000000003</v>
      </c>
      <c r="P2612" s="147">
        <v>-0.27</v>
      </c>
      <c r="Q2612" s="171" t="str">
        <f t="shared" si="302"/>
        <v>FALSE</v>
      </c>
      <c r="R2612" s="122" t="s">
        <v>984</v>
      </c>
      <c r="S2612" s="122" t="s">
        <v>988</v>
      </c>
      <c r="T2612" s="122" t="s">
        <v>986</v>
      </c>
      <c r="U2612" s="172" t="s">
        <v>5814</v>
      </c>
      <c r="V2612" s="122" t="s">
        <v>8523</v>
      </c>
      <c r="W2612" s="148">
        <v>-1.4</v>
      </c>
      <c r="X2612" s="149">
        <v>-0.74</v>
      </c>
      <c r="Y2612" s="149">
        <v>0.16</v>
      </c>
      <c r="Z2612" s="150">
        <v>0.56999999999999995</v>
      </c>
      <c r="AA2612" s="148">
        <v>-0.1</v>
      </c>
      <c r="AB2612" s="149">
        <v>-0.49</v>
      </c>
      <c r="AC2612" s="149">
        <v>0.23</v>
      </c>
      <c r="AD2612" s="151">
        <v>0.45</v>
      </c>
      <c r="AE2612" s="148">
        <v>-0.69</v>
      </c>
      <c r="AF2612" s="149">
        <v>-0.5</v>
      </c>
      <c r="AG2612" s="149">
        <v>-0.96</v>
      </c>
      <c r="AH2612" s="151">
        <v>1.06</v>
      </c>
      <c r="AI2612" s="152">
        <v>-0.54</v>
      </c>
      <c r="AJ2612" s="149">
        <v>-0.24</v>
      </c>
      <c r="AK2612" s="149">
        <v>-0.09</v>
      </c>
      <c r="AL2612" s="150">
        <v>0.86</v>
      </c>
      <c r="AM2612" s="153">
        <f t="shared" si="303"/>
        <v>-1.2999999999999998</v>
      </c>
      <c r="AN2612" s="154">
        <f t="shared" si="303"/>
        <v>-0.25</v>
      </c>
      <c r="AO2612" s="154">
        <f t="shared" si="303"/>
        <v>-7.0000000000000007E-2</v>
      </c>
      <c r="AP2612" s="155">
        <f t="shared" si="303"/>
        <v>0.11999999999999994</v>
      </c>
      <c r="AQ2612" s="156">
        <f>AVERAGE(Table3[[#This Row],[ HEK293 +Selistat_R1 2]:[ HEK293 +Selistat_R4 5]])</f>
        <v>-0.375</v>
      </c>
      <c r="AR2612" s="153">
        <f t="shared" si="304"/>
        <v>-0.59</v>
      </c>
      <c r="AS2612" s="154">
        <f t="shared" si="304"/>
        <v>-1.0000000000000009E-2</v>
      </c>
      <c r="AT2612" s="154">
        <f t="shared" si="304"/>
        <v>-1.19</v>
      </c>
      <c r="AU2612" s="157">
        <f t="shared" si="304"/>
        <v>0.6100000000000001</v>
      </c>
      <c r="AV2612" s="158">
        <f t="shared" si="305"/>
        <v>-0.44000000000000006</v>
      </c>
      <c r="AW2612" s="154">
        <f t="shared" si="305"/>
        <v>0.25</v>
      </c>
      <c r="AX2612" s="154">
        <f t="shared" si="305"/>
        <v>-0.32</v>
      </c>
      <c r="AY2612" s="155">
        <f t="shared" si="305"/>
        <v>0.41</v>
      </c>
    </row>
    <row r="2613" spans="1:51" x14ac:dyDescent="0.15">
      <c r="A2613" s="122" t="s">
        <v>5183</v>
      </c>
      <c r="B2613" s="122" t="s">
        <v>5184</v>
      </c>
      <c r="C2613" s="122" t="s">
        <v>5185</v>
      </c>
      <c r="D2613" s="122" t="s">
        <v>5186</v>
      </c>
      <c r="E2613" s="122" t="s">
        <v>5187</v>
      </c>
      <c r="F2613" s="122" t="s">
        <v>5188</v>
      </c>
      <c r="G2613" s="122">
        <v>1</v>
      </c>
      <c r="H2613" s="166">
        <v>0.245671</v>
      </c>
      <c r="I2613" s="167">
        <v>0.30083300000000002</v>
      </c>
      <c r="J2613" s="168" t="str">
        <f t="shared" si="300"/>
        <v>FALSE</v>
      </c>
      <c r="K2613" s="169">
        <v>0.471889</v>
      </c>
      <c r="L2613" s="170">
        <f>-LOG10(Table3[[#This Row],[Student''s T-test p-value HEK293 +Selistat_HEK293 UT]])</f>
        <v>0.32616014618953765</v>
      </c>
      <c r="M2613" s="167">
        <v>-0.1825</v>
      </c>
      <c r="N2613" s="171" t="str">
        <f t="shared" si="301"/>
        <v>FALSE</v>
      </c>
      <c r="O2613" s="146">
        <v>4.6958E-3</v>
      </c>
      <c r="P2613" s="147">
        <v>-0.44</v>
      </c>
      <c r="Q2613" s="171" t="str">
        <f t="shared" si="302"/>
        <v>FALSE</v>
      </c>
      <c r="R2613" s="122" t="s">
        <v>1506</v>
      </c>
      <c r="S2613" s="122" t="s">
        <v>12117</v>
      </c>
      <c r="T2613" s="122" t="s">
        <v>1508</v>
      </c>
      <c r="U2613" s="172" t="s">
        <v>5190</v>
      </c>
      <c r="V2613" s="122" t="s">
        <v>12118</v>
      </c>
      <c r="W2613" s="148">
        <v>-0.75</v>
      </c>
      <c r="X2613" s="149">
        <v>-0.2</v>
      </c>
      <c r="Y2613" s="149">
        <v>-0.24</v>
      </c>
      <c r="Z2613" s="150">
        <v>-0.69</v>
      </c>
      <c r="AA2613" s="148">
        <v>0.27</v>
      </c>
      <c r="AB2613" s="149">
        <v>-0.44</v>
      </c>
      <c r="AC2613" s="149">
        <v>-0.42</v>
      </c>
      <c r="AD2613" s="151">
        <v>-0.56000000000000005</v>
      </c>
      <c r="AE2613" s="148">
        <v>0.19</v>
      </c>
      <c r="AF2613" s="149">
        <v>0</v>
      </c>
      <c r="AG2613" s="149">
        <v>-0.04</v>
      </c>
      <c r="AH2613" s="151">
        <v>-0.01</v>
      </c>
      <c r="AI2613" s="152">
        <v>0.67</v>
      </c>
      <c r="AJ2613" s="149">
        <v>0.56000000000000005</v>
      </c>
      <c r="AK2613" s="149">
        <v>0.28999999999999998</v>
      </c>
      <c r="AL2613" s="150">
        <v>0.38</v>
      </c>
      <c r="AM2613" s="153">
        <f t="shared" si="303"/>
        <v>-1.02</v>
      </c>
      <c r="AN2613" s="154">
        <f t="shared" si="303"/>
        <v>0.24</v>
      </c>
      <c r="AO2613" s="154">
        <f t="shared" si="303"/>
        <v>0.18</v>
      </c>
      <c r="AP2613" s="155">
        <f t="shared" si="303"/>
        <v>-0.12999999999999989</v>
      </c>
      <c r="AQ2613" s="156">
        <f>AVERAGE(Table3[[#This Row],[ HEK293 +Selistat_R1 2]:[ HEK293 +Selistat_R4 5]])</f>
        <v>-0.1825</v>
      </c>
      <c r="AR2613" s="153">
        <f t="shared" si="304"/>
        <v>-8.0000000000000016E-2</v>
      </c>
      <c r="AS2613" s="154">
        <f t="shared" si="304"/>
        <v>0.44</v>
      </c>
      <c r="AT2613" s="154">
        <f t="shared" si="304"/>
        <v>0.38</v>
      </c>
      <c r="AU2613" s="157">
        <f t="shared" si="304"/>
        <v>0.55000000000000004</v>
      </c>
      <c r="AV2613" s="158">
        <f t="shared" si="305"/>
        <v>0.4</v>
      </c>
      <c r="AW2613" s="154">
        <f t="shared" si="305"/>
        <v>1</v>
      </c>
      <c r="AX2613" s="154">
        <f t="shared" si="305"/>
        <v>0.71</v>
      </c>
      <c r="AY2613" s="155">
        <f t="shared" si="305"/>
        <v>0.94000000000000006</v>
      </c>
    </row>
    <row r="2614" spans="1:51" x14ac:dyDescent="0.15">
      <c r="A2614" s="122" t="s">
        <v>12119</v>
      </c>
      <c r="B2614" s="122" t="s">
        <v>12120</v>
      </c>
      <c r="C2614" s="122" t="s">
        <v>12121</v>
      </c>
      <c r="D2614" s="122" t="s">
        <v>8888</v>
      </c>
      <c r="E2614" s="122" t="s">
        <v>12122</v>
      </c>
      <c r="F2614" s="122" t="s">
        <v>3228</v>
      </c>
      <c r="G2614" s="122">
        <v>1</v>
      </c>
      <c r="H2614" s="166">
        <v>4.4734200000000002E-2</v>
      </c>
      <c r="I2614" s="167">
        <v>0.26</v>
      </c>
      <c r="J2614" s="168" t="str">
        <f t="shared" si="300"/>
        <v>FALSE</v>
      </c>
      <c r="K2614" s="169">
        <v>0.47284399999999999</v>
      </c>
      <c r="L2614" s="170">
        <f>-LOG10(Table3[[#This Row],[Student''s T-test p-value HEK293 +Selistat_HEK293 UT]])</f>
        <v>0.3252821174311703</v>
      </c>
      <c r="M2614" s="167">
        <v>0.09</v>
      </c>
      <c r="N2614" s="171" t="str">
        <f t="shared" si="301"/>
        <v>FALSE</v>
      </c>
      <c r="O2614" s="146">
        <v>0.58623999999999998</v>
      </c>
      <c r="P2614" s="147">
        <v>-0.08</v>
      </c>
      <c r="Q2614" s="171" t="str">
        <f t="shared" si="302"/>
        <v>FALSE</v>
      </c>
      <c r="R2614" s="122" t="s">
        <v>12123</v>
      </c>
      <c r="S2614" s="122" t="s">
        <v>12124</v>
      </c>
      <c r="T2614" s="122" t="s">
        <v>12125</v>
      </c>
      <c r="U2614" s="172" t="s">
        <v>12126</v>
      </c>
      <c r="V2614" s="122" t="s">
        <v>12127</v>
      </c>
      <c r="W2614" s="148">
        <v>0.13</v>
      </c>
      <c r="X2614" s="149">
        <v>-0.08</v>
      </c>
      <c r="Y2614" s="149">
        <v>-0.26</v>
      </c>
      <c r="Z2614" s="150">
        <v>-0.28000000000000003</v>
      </c>
      <c r="AA2614" s="148">
        <v>-0.25</v>
      </c>
      <c r="AB2614" s="149">
        <v>-0.03</v>
      </c>
      <c r="AC2614" s="149">
        <v>-0.21</v>
      </c>
      <c r="AD2614" s="151">
        <v>-0.36</v>
      </c>
      <c r="AE2614" s="148">
        <v>0.2</v>
      </c>
      <c r="AF2614" s="149">
        <v>0.15</v>
      </c>
      <c r="AG2614" s="149">
        <v>-0.21</v>
      </c>
      <c r="AH2614" s="151">
        <v>0.23</v>
      </c>
      <c r="AI2614" s="152">
        <v>0.15</v>
      </c>
      <c r="AJ2614" s="149">
        <v>-0.08</v>
      </c>
      <c r="AK2614" s="149">
        <v>0.26</v>
      </c>
      <c r="AL2614" s="150">
        <v>0.36</v>
      </c>
      <c r="AM2614" s="153">
        <f t="shared" si="303"/>
        <v>0.38</v>
      </c>
      <c r="AN2614" s="154">
        <f t="shared" si="303"/>
        <v>-0.05</v>
      </c>
      <c r="AO2614" s="154">
        <f t="shared" si="303"/>
        <v>-5.0000000000000017E-2</v>
      </c>
      <c r="AP2614" s="155">
        <f t="shared" si="303"/>
        <v>7.999999999999996E-2</v>
      </c>
      <c r="AQ2614" s="156">
        <f>AVERAGE(Table3[[#This Row],[ HEK293 +Selistat_R1 2]:[ HEK293 +Selistat_R4 5]])</f>
        <v>0.09</v>
      </c>
      <c r="AR2614" s="153">
        <f t="shared" si="304"/>
        <v>0.45</v>
      </c>
      <c r="AS2614" s="154">
        <f t="shared" si="304"/>
        <v>0.18</v>
      </c>
      <c r="AT2614" s="154">
        <f t="shared" si="304"/>
        <v>0</v>
      </c>
      <c r="AU2614" s="157">
        <f t="shared" si="304"/>
        <v>0.59</v>
      </c>
      <c r="AV2614" s="158">
        <f t="shared" si="305"/>
        <v>0.4</v>
      </c>
      <c r="AW2614" s="154">
        <f t="shared" si="305"/>
        <v>-0.05</v>
      </c>
      <c r="AX2614" s="154">
        <f t="shared" si="305"/>
        <v>0.47</v>
      </c>
      <c r="AY2614" s="155">
        <f t="shared" si="305"/>
        <v>0.72</v>
      </c>
    </row>
    <row r="2615" spans="1:51" x14ac:dyDescent="0.15">
      <c r="A2615" s="122" t="s">
        <v>2845</v>
      </c>
      <c r="B2615" s="122" t="s">
        <v>2846</v>
      </c>
      <c r="C2615" s="122" t="s">
        <v>2847</v>
      </c>
      <c r="D2615" s="122" t="s">
        <v>2848</v>
      </c>
      <c r="E2615" s="122" t="s">
        <v>2849</v>
      </c>
      <c r="F2615" s="122" t="s">
        <v>2850</v>
      </c>
      <c r="G2615" s="122">
        <v>1</v>
      </c>
      <c r="H2615" s="166">
        <v>0.20158999999999999</v>
      </c>
      <c r="I2615" s="167">
        <v>-0.2225</v>
      </c>
      <c r="J2615" s="168" t="str">
        <f t="shared" si="300"/>
        <v>FALSE</v>
      </c>
      <c r="K2615" s="169">
        <v>0.47307300000000002</v>
      </c>
      <c r="L2615" s="170">
        <f>-LOG10(Table3[[#This Row],[Student''s T-test p-value HEK293 +Selistat_HEK293 UT]])</f>
        <v>0.32507183801278833</v>
      </c>
      <c r="M2615" s="167">
        <v>-0.14249999999999999</v>
      </c>
      <c r="N2615" s="171" t="str">
        <f t="shared" si="301"/>
        <v>FALSE</v>
      </c>
      <c r="O2615" s="146">
        <v>1</v>
      </c>
      <c r="P2615" s="147">
        <v>-7.4505800000000001E-9</v>
      </c>
      <c r="Q2615" s="171" t="str">
        <f t="shared" si="302"/>
        <v>FALSE</v>
      </c>
      <c r="R2615" s="122" t="s">
        <v>902</v>
      </c>
      <c r="S2615" s="122" t="s">
        <v>5998</v>
      </c>
      <c r="T2615" s="122" t="s">
        <v>904</v>
      </c>
      <c r="U2615" s="172" t="s">
        <v>2616</v>
      </c>
      <c r="V2615" s="122" t="s">
        <v>5999</v>
      </c>
      <c r="W2615" s="148">
        <v>-0.11</v>
      </c>
      <c r="X2615" s="149">
        <v>-0.21</v>
      </c>
      <c r="Y2615" s="149">
        <v>-0.15</v>
      </c>
      <c r="Z2615" s="150">
        <v>0.45</v>
      </c>
      <c r="AA2615" s="148">
        <v>0.08</v>
      </c>
      <c r="AB2615" s="149">
        <v>0.36</v>
      </c>
      <c r="AC2615" s="149">
        <v>-0.13</v>
      </c>
      <c r="AD2615" s="151">
        <v>0.24</v>
      </c>
      <c r="AE2615" s="148">
        <v>0.08</v>
      </c>
      <c r="AF2615" s="149">
        <v>-0.18</v>
      </c>
      <c r="AG2615" s="149">
        <v>-0.56000000000000005</v>
      </c>
      <c r="AH2615" s="151">
        <v>0.16</v>
      </c>
      <c r="AI2615" s="152">
        <v>0.4</v>
      </c>
      <c r="AJ2615" s="149">
        <v>-0.41</v>
      </c>
      <c r="AK2615" s="149">
        <v>-0.28000000000000003</v>
      </c>
      <c r="AL2615" s="150">
        <v>-0.21</v>
      </c>
      <c r="AM2615" s="153">
        <f t="shared" si="303"/>
        <v>-0.19</v>
      </c>
      <c r="AN2615" s="154">
        <f t="shared" si="303"/>
        <v>-0.56999999999999995</v>
      </c>
      <c r="AO2615" s="154">
        <f t="shared" si="303"/>
        <v>-1.999999999999999E-2</v>
      </c>
      <c r="AP2615" s="155">
        <f t="shared" si="303"/>
        <v>0.21000000000000002</v>
      </c>
      <c r="AQ2615" s="156">
        <f>AVERAGE(Table3[[#This Row],[ HEK293 +Selistat_R1 2]:[ HEK293 +Selistat_R4 5]])</f>
        <v>-0.14250000000000002</v>
      </c>
      <c r="AR2615" s="153">
        <f t="shared" si="304"/>
        <v>0</v>
      </c>
      <c r="AS2615" s="154">
        <f t="shared" si="304"/>
        <v>-0.54</v>
      </c>
      <c r="AT2615" s="154">
        <f t="shared" si="304"/>
        <v>-0.43000000000000005</v>
      </c>
      <c r="AU2615" s="157">
        <f t="shared" si="304"/>
        <v>-7.9999999999999988E-2</v>
      </c>
      <c r="AV2615" s="158">
        <f t="shared" si="305"/>
        <v>0.32</v>
      </c>
      <c r="AW2615" s="154">
        <f t="shared" si="305"/>
        <v>-0.77</v>
      </c>
      <c r="AX2615" s="154">
        <f t="shared" si="305"/>
        <v>-0.15000000000000002</v>
      </c>
      <c r="AY2615" s="155">
        <f t="shared" si="305"/>
        <v>-0.44999999999999996</v>
      </c>
    </row>
    <row r="2616" spans="1:51" x14ac:dyDescent="0.15">
      <c r="C2616" s="122" t="s">
        <v>3398</v>
      </c>
      <c r="E2616" s="122" t="s">
        <v>3399</v>
      </c>
      <c r="G2616" s="122">
        <v>1</v>
      </c>
      <c r="H2616" s="166">
        <v>0.23916100000000001</v>
      </c>
      <c r="I2616" s="167">
        <v>0.23333300000000001</v>
      </c>
      <c r="J2616" s="168" t="str">
        <f t="shared" si="300"/>
        <v>FALSE</v>
      </c>
      <c r="K2616" s="169">
        <v>0.47317399999999998</v>
      </c>
      <c r="L2616" s="170">
        <f>-LOG10(Table3[[#This Row],[Student''s T-test p-value HEK293 +Selistat_HEK293 UT]])</f>
        <v>0.32497912703386039</v>
      </c>
      <c r="M2616" s="167">
        <v>0.21249999999999999</v>
      </c>
      <c r="N2616" s="171" t="str">
        <f t="shared" si="301"/>
        <v>FALSE</v>
      </c>
      <c r="O2616" s="146">
        <v>0.51331000000000004</v>
      </c>
      <c r="P2616" s="147">
        <v>-0.14749999999999999</v>
      </c>
      <c r="Q2616" s="171" t="str">
        <f t="shared" si="302"/>
        <v>FALSE</v>
      </c>
      <c r="R2616" s="122" t="s">
        <v>75</v>
      </c>
      <c r="S2616" s="122" t="s">
        <v>76</v>
      </c>
      <c r="T2616" s="122" t="s">
        <v>77</v>
      </c>
      <c r="U2616" s="172" t="s">
        <v>3401</v>
      </c>
      <c r="V2616" s="122" t="s">
        <v>12128</v>
      </c>
      <c r="W2616" s="148">
        <v>-0.31</v>
      </c>
      <c r="X2616" s="149">
        <v>-0.17</v>
      </c>
      <c r="Y2616" s="149">
        <v>-0.16</v>
      </c>
      <c r="Z2616" s="150">
        <v>0.64</v>
      </c>
      <c r="AA2616" s="148">
        <v>-0.41</v>
      </c>
      <c r="AB2616" s="149">
        <v>-0.6</v>
      </c>
      <c r="AC2616" s="149">
        <v>0.13</v>
      </c>
      <c r="AD2616" s="151">
        <v>0.03</v>
      </c>
      <c r="AE2616" s="148">
        <v>-0.1</v>
      </c>
      <c r="AF2616" s="149">
        <v>-0.17</v>
      </c>
      <c r="AG2616" s="149">
        <v>-0.23</v>
      </c>
      <c r="AH2616" s="151">
        <v>0.33</v>
      </c>
      <c r="AI2616" s="152">
        <v>0.03</v>
      </c>
      <c r="AJ2616" s="149">
        <v>-0.23</v>
      </c>
      <c r="AK2616" s="149">
        <v>0.04</v>
      </c>
      <c r="AL2616" s="150">
        <v>0.57999999999999996</v>
      </c>
      <c r="AM2616" s="153">
        <f t="shared" si="303"/>
        <v>9.9999999999999978E-2</v>
      </c>
      <c r="AN2616" s="154">
        <f t="shared" si="303"/>
        <v>0.42999999999999994</v>
      </c>
      <c r="AO2616" s="154">
        <f t="shared" si="303"/>
        <v>-0.29000000000000004</v>
      </c>
      <c r="AP2616" s="155">
        <f t="shared" si="303"/>
        <v>0.61</v>
      </c>
      <c r="AQ2616" s="156">
        <f>AVERAGE(Table3[[#This Row],[ HEK293 +Selistat_R1 2]:[ HEK293 +Selistat_R4 5]])</f>
        <v>0.21249999999999997</v>
      </c>
      <c r="AR2616" s="153">
        <f t="shared" si="304"/>
        <v>0.30999999999999994</v>
      </c>
      <c r="AS2616" s="154">
        <f t="shared" si="304"/>
        <v>0.42999999999999994</v>
      </c>
      <c r="AT2616" s="154">
        <f t="shared" si="304"/>
        <v>-0.36</v>
      </c>
      <c r="AU2616" s="157">
        <f t="shared" si="304"/>
        <v>0.30000000000000004</v>
      </c>
      <c r="AV2616" s="158">
        <f t="shared" si="305"/>
        <v>0.43999999999999995</v>
      </c>
      <c r="AW2616" s="154">
        <f t="shared" si="305"/>
        <v>0.37</v>
      </c>
      <c r="AX2616" s="154">
        <f t="shared" si="305"/>
        <v>-0.09</v>
      </c>
      <c r="AY2616" s="155">
        <f t="shared" si="305"/>
        <v>0.54999999999999993</v>
      </c>
    </row>
    <row r="2617" spans="1:51" x14ac:dyDescent="0.15">
      <c r="A2617" s="122" t="s">
        <v>6820</v>
      </c>
      <c r="B2617" s="122" t="s">
        <v>6821</v>
      </c>
      <c r="C2617" s="122" t="s">
        <v>6822</v>
      </c>
      <c r="D2617" s="122" t="s">
        <v>2848</v>
      </c>
      <c r="E2617" s="122" t="s">
        <v>6823</v>
      </c>
      <c r="F2617" s="122" t="s">
        <v>6824</v>
      </c>
      <c r="G2617" s="122">
        <v>1</v>
      </c>
      <c r="H2617" s="166">
        <v>0.73784000000000005</v>
      </c>
      <c r="I2617" s="167">
        <v>-6.1666699999999998E-2</v>
      </c>
      <c r="J2617" s="168" t="str">
        <f t="shared" si="300"/>
        <v>FALSE</v>
      </c>
      <c r="K2617" s="169">
        <v>0.47333399999999998</v>
      </c>
      <c r="L2617" s="170">
        <f>-LOG10(Table3[[#This Row],[Student''s T-test p-value HEK293 +Selistat_HEK293 UT]])</f>
        <v>0.32483229865466784</v>
      </c>
      <c r="M2617" s="167">
        <v>-0.17</v>
      </c>
      <c r="N2617" s="171" t="str">
        <f t="shared" si="301"/>
        <v>FALSE</v>
      </c>
      <c r="O2617" s="146">
        <v>0.46601700000000001</v>
      </c>
      <c r="P2617" s="147">
        <v>-0.18</v>
      </c>
      <c r="Q2617" s="171" t="str">
        <f t="shared" si="302"/>
        <v>FALSE</v>
      </c>
      <c r="R2617" s="122" t="s">
        <v>6825</v>
      </c>
      <c r="S2617" s="122" t="s">
        <v>10522</v>
      </c>
      <c r="T2617" s="122" t="s">
        <v>6827</v>
      </c>
      <c r="U2617" s="172" t="s">
        <v>6828</v>
      </c>
      <c r="V2617" s="122" t="s">
        <v>10523</v>
      </c>
      <c r="W2617" s="148">
        <v>-0.22</v>
      </c>
      <c r="X2617" s="149">
        <v>-0.14000000000000001</v>
      </c>
      <c r="Y2617" s="149">
        <v>-0.57999999999999996</v>
      </c>
      <c r="Z2617" s="150">
        <v>0.33</v>
      </c>
      <c r="AA2617" s="148">
        <v>0.12</v>
      </c>
      <c r="AB2617" s="149">
        <v>-0.28000000000000003</v>
      </c>
      <c r="AC2617" s="149">
        <v>0.28000000000000003</v>
      </c>
      <c r="AD2617" s="151">
        <v>-0.05</v>
      </c>
      <c r="AE2617" s="148">
        <v>-0.01</v>
      </c>
      <c r="AF2617" s="149">
        <v>-7.0000000000000007E-2</v>
      </c>
      <c r="AG2617" s="149">
        <v>-0.66</v>
      </c>
      <c r="AH2617" s="151">
        <v>0.42</v>
      </c>
      <c r="AI2617" s="152">
        <v>0.13</v>
      </c>
      <c r="AJ2617" s="149">
        <v>0.02</v>
      </c>
      <c r="AK2617" s="149">
        <v>-0.02</v>
      </c>
      <c r="AL2617" s="150">
        <v>0.27</v>
      </c>
      <c r="AM2617" s="153">
        <f t="shared" si="303"/>
        <v>-0.33999999999999997</v>
      </c>
      <c r="AN2617" s="154">
        <f t="shared" si="303"/>
        <v>0.14000000000000001</v>
      </c>
      <c r="AO2617" s="154">
        <f t="shared" si="303"/>
        <v>-0.86</v>
      </c>
      <c r="AP2617" s="155">
        <f t="shared" si="303"/>
        <v>0.38</v>
      </c>
      <c r="AQ2617" s="156">
        <f>AVERAGE(Table3[[#This Row],[ HEK293 +Selistat_R1 2]:[ HEK293 +Selistat_R4 5]])</f>
        <v>-0.17</v>
      </c>
      <c r="AR2617" s="153">
        <f t="shared" si="304"/>
        <v>-0.13</v>
      </c>
      <c r="AS2617" s="154">
        <f t="shared" si="304"/>
        <v>0.21000000000000002</v>
      </c>
      <c r="AT2617" s="154">
        <f t="shared" si="304"/>
        <v>-0.94000000000000006</v>
      </c>
      <c r="AU2617" s="157">
        <f t="shared" si="304"/>
        <v>0.47</v>
      </c>
      <c r="AV2617" s="158">
        <f t="shared" si="305"/>
        <v>1.0000000000000009E-2</v>
      </c>
      <c r="AW2617" s="154">
        <f t="shared" si="305"/>
        <v>0.30000000000000004</v>
      </c>
      <c r="AX2617" s="154">
        <f t="shared" si="305"/>
        <v>-0.30000000000000004</v>
      </c>
      <c r="AY2617" s="155">
        <f t="shared" si="305"/>
        <v>0.32</v>
      </c>
    </row>
    <row r="2618" spans="1:51" x14ac:dyDescent="0.15">
      <c r="A2618" s="122" t="s">
        <v>4192</v>
      </c>
      <c r="B2618" s="122" t="s">
        <v>4193</v>
      </c>
      <c r="C2618" s="122" t="s">
        <v>4194</v>
      </c>
      <c r="E2618" s="122" t="s">
        <v>4195</v>
      </c>
      <c r="G2618" s="122">
        <v>3</v>
      </c>
      <c r="H2618" s="166">
        <v>0.41430499999999998</v>
      </c>
      <c r="I2618" s="167">
        <v>0.10083300000000001</v>
      </c>
      <c r="J2618" s="168" t="str">
        <f t="shared" si="300"/>
        <v>FALSE</v>
      </c>
      <c r="K2618" s="169">
        <v>0.473354</v>
      </c>
      <c r="L2618" s="170">
        <f>-LOG10(Table3[[#This Row],[Student''s T-test p-value HEK293 +Selistat_HEK293 UT]])</f>
        <v>0.3248139485971212</v>
      </c>
      <c r="M2618" s="167">
        <v>-0.11</v>
      </c>
      <c r="N2618" s="171" t="str">
        <f t="shared" si="301"/>
        <v>FALSE</v>
      </c>
      <c r="O2618" s="146">
        <v>0.24704499999999999</v>
      </c>
      <c r="P2618" s="147">
        <v>-9.7500000000000003E-2</v>
      </c>
      <c r="Q2618" s="171" t="str">
        <f t="shared" si="302"/>
        <v>FALSE</v>
      </c>
      <c r="R2618" s="122" t="s">
        <v>504</v>
      </c>
      <c r="S2618" s="122" t="s">
        <v>11466</v>
      </c>
      <c r="T2618" s="122" t="s">
        <v>506</v>
      </c>
      <c r="U2618" s="172" t="s">
        <v>4196</v>
      </c>
      <c r="V2618" s="122" t="s">
        <v>11467</v>
      </c>
      <c r="W2618" s="148">
        <v>-0.31</v>
      </c>
      <c r="X2618" s="149">
        <v>-0.31</v>
      </c>
      <c r="Y2618" s="149">
        <v>-0.33</v>
      </c>
      <c r="Z2618" s="150">
        <v>0.15</v>
      </c>
      <c r="AA2618" s="148">
        <v>-0.08</v>
      </c>
      <c r="AB2618" s="149">
        <v>-0.33</v>
      </c>
      <c r="AC2618" s="149">
        <v>0.01</v>
      </c>
      <c r="AD2618" s="151">
        <v>0.04</v>
      </c>
      <c r="AE2618" s="148">
        <v>0.13</v>
      </c>
      <c r="AF2618" s="149">
        <v>-7.0000000000000007E-2</v>
      </c>
      <c r="AG2618" s="149">
        <v>-0.01</v>
      </c>
      <c r="AH2618" s="151">
        <v>0.22</v>
      </c>
      <c r="AI2618" s="152">
        <v>0.09</v>
      </c>
      <c r="AJ2618" s="149">
        <v>0.12</v>
      </c>
      <c r="AK2618" s="149">
        <v>0.26</v>
      </c>
      <c r="AL2618" s="150">
        <v>0.19</v>
      </c>
      <c r="AM2618" s="153">
        <f t="shared" si="303"/>
        <v>-0.22999999999999998</v>
      </c>
      <c r="AN2618" s="154">
        <f t="shared" si="303"/>
        <v>2.0000000000000018E-2</v>
      </c>
      <c r="AO2618" s="154">
        <f t="shared" si="303"/>
        <v>-0.34</v>
      </c>
      <c r="AP2618" s="155">
        <f t="shared" si="303"/>
        <v>0.10999999999999999</v>
      </c>
      <c r="AQ2618" s="156">
        <f>AVERAGE(Table3[[#This Row],[ HEK293 +Selistat_R1 2]:[ HEK293 +Selistat_R4 5]])</f>
        <v>-0.11000000000000001</v>
      </c>
      <c r="AR2618" s="153">
        <f t="shared" si="304"/>
        <v>0.21000000000000002</v>
      </c>
      <c r="AS2618" s="154">
        <f t="shared" si="304"/>
        <v>0.26</v>
      </c>
      <c r="AT2618" s="154">
        <f t="shared" si="304"/>
        <v>-0.02</v>
      </c>
      <c r="AU2618" s="157">
        <f t="shared" si="304"/>
        <v>0.18</v>
      </c>
      <c r="AV2618" s="158">
        <f t="shared" si="305"/>
        <v>0.16999999999999998</v>
      </c>
      <c r="AW2618" s="154">
        <f t="shared" si="305"/>
        <v>0.45</v>
      </c>
      <c r="AX2618" s="154">
        <f t="shared" si="305"/>
        <v>0.25</v>
      </c>
      <c r="AY2618" s="155">
        <f t="shared" si="305"/>
        <v>0.15</v>
      </c>
    </row>
    <row r="2619" spans="1:51" x14ac:dyDescent="0.15">
      <c r="A2619" s="122" t="s">
        <v>12129</v>
      </c>
      <c r="B2619" s="122" t="s">
        <v>5110</v>
      </c>
      <c r="C2619" s="122" t="s">
        <v>12130</v>
      </c>
      <c r="D2619" s="122" t="s">
        <v>3018</v>
      </c>
      <c r="E2619" s="122" t="s">
        <v>12131</v>
      </c>
      <c r="F2619" s="122" t="s">
        <v>3228</v>
      </c>
      <c r="G2619" s="122">
        <v>1</v>
      </c>
      <c r="H2619" s="166">
        <v>0.37407099999999999</v>
      </c>
      <c r="I2619" s="167">
        <v>0.17833299999999999</v>
      </c>
      <c r="J2619" s="168" t="str">
        <f t="shared" si="300"/>
        <v>FALSE</v>
      </c>
      <c r="K2619" s="169">
        <v>0.47400700000000001</v>
      </c>
      <c r="L2619" s="170">
        <f>-LOG10(Table3[[#This Row],[Student''s T-test p-value HEK293 +Selistat_HEK293 UT]])</f>
        <v>0.32421524474168323</v>
      </c>
      <c r="M2619" s="167">
        <v>-0.10249999999999999</v>
      </c>
      <c r="N2619" s="171" t="str">
        <f t="shared" si="301"/>
        <v>FALSE</v>
      </c>
      <c r="O2619" s="146">
        <v>0.82583499999999999</v>
      </c>
      <c r="P2619" s="147">
        <v>6.25E-2</v>
      </c>
      <c r="Q2619" s="171" t="str">
        <f t="shared" si="302"/>
        <v>FALSE</v>
      </c>
      <c r="R2619" s="122" t="s">
        <v>12132</v>
      </c>
      <c r="S2619" s="122" t="s">
        <v>12133</v>
      </c>
      <c r="T2619" s="122" t="s">
        <v>12134</v>
      </c>
      <c r="U2619" s="172" t="s">
        <v>12135</v>
      </c>
      <c r="V2619" s="122" t="s">
        <v>12136</v>
      </c>
      <c r="W2619" s="148">
        <v>-0.39</v>
      </c>
      <c r="X2619" s="149">
        <v>-0.19</v>
      </c>
      <c r="Y2619" s="149">
        <v>-0.38</v>
      </c>
      <c r="Z2619" s="150">
        <v>-0.14000000000000001</v>
      </c>
      <c r="AA2619" s="148">
        <v>-0.14000000000000001</v>
      </c>
      <c r="AB2619" s="149">
        <v>-7.0000000000000007E-2</v>
      </c>
      <c r="AC2619" s="149">
        <v>-0.51</v>
      </c>
      <c r="AD2619" s="151">
        <v>0.03</v>
      </c>
      <c r="AE2619" s="148">
        <v>7.0000000000000007E-2</v>
      </c>
      <c r="AF2619" s="149">
        <v>-0.16</v>
      </c>
      <c r="AG2619" s="149">
        <v>0.82</v>
      </c>
      <c r="AH2619" s="151">
        <v>-0.02</v>
      </c>
      <c r="AI2619" s="152">
        <v>-0.16</v>
      </c>
      <c r="AJ2619" s="149">
        <v>-0.14000000000000001</v>
      </c>
      <c r="AK2619" s="149">
        <v>0.26</v>
      </c>
      <c r="AL2619" s="150">
        <v>0.5</v>
      </c>
      <c r="AM2619" s="153">
        <f t="shared" si="303"/>
        <v>-0.25</v>
      </c>
      <c r="AN2619" s="154">
        <f t="shared" si="303"/>
        <v>-0.12</v>
      </c>
      <c r="AO2619" s="154">
        <f t="shared" si="303"/>
        <v>0.13</v>
      </c>
      <c r="AP2619" s="155">
        <f t="shared" si="303"/>
        <v>-0.17</v>
      </c>
      <c r="AQ2619" s="156">
        <f>AVERAGE(Table3[[#This Row],[ HEK293 +Selistat_R1 2]:[ HEK293 +Selistat_R4 5]])</f>
        <v>-0.10250000000000001</v>
      </c>
      <c r="AR2619" s="153">
        <f t="shared" si="304"/>
        <v>0.21000000000000002</v>
      </c>
      <c r="AS2619" s="154">
        <f t="shared" si="304"/>
        <v>-0.09</v>
      </c>
      <c r="AT2619" s="154">
        <f t="shared" si="304"/>
        <v>1.33</v>
      </c>
      <c r="AU2619" s="157">
        <f t="shared" si="304"/>
        <v>-0.05</v>
      </c>
      <c r="AV2619" s="158">
        <f t="shared" si="305"/>
        <v>-1.999999999999999E-2</v>
      </c>
      <c r="AW2619" s="154">
        <f t="shared" si="305"/>
        <v>-7.0000000000000007E-2</v>
      </c>
      <c r="AX2619" s="154">
        <f t="shared" si="305"/>
        <v>0.77</v>
      </c>
      <c r="AY2619" s="155">
        <f t="shared" si="305"/>
        <v>0.47</v>
      </c>
    </row>
    <row r="2620" spans="1:51" x14ac:dyDescent="0.15">
      <c r="A2620" s="122" t="s">
        <v>3224</v>
      </c>
      <c r="B2620" s="122" t="s">
        <v>3225</v>
      </c>
      <c r="C2620" s="122" t="s">
        <v>3226</v>
      </c>
      <c r="E2620" s="122" t="s">
        <v>3227</v>
      </c>
      <c r="F2620" s="122" t="s">
        <v>3228</v>
      </c>
      <c r="G2620" s="122">
        <v>6</v>
      </c>
      <c r="H2620" s="166">
        <v>0.68468700000000005</v>
      </c>
      <c r="I2620" s="167">
        <v>-4.7500000000000001E-2</v>
      </c>
      <c r="J2620" s="168" t="str">
        <f t="shared" si="300"/>
        <v>FALSE</v>
      </c>
      <c r="K2620" s="169">
        <v>0.47465400000000002</v>
      </c>
      <c r="L2620" s="170">
        <f>-LOG10(Table3[[#This Row],[Student''s T-test p-value HEK293 +Selistat_HEK293 UT]])</f>
        <v>0.32362285489249992</v>
      </c>
      <c r="M2620" s="167">
        <v>-0.115</v>
      </c>
      <c r="N2620" s="171" t="str">
        <f t="shared" si="301"/>
        <v>FALSE</v>
      </c>
      <c r="O2620" s="146">
        <v>0.75153800000000004</v>
      </c>
      <c r="P2620" s="147">
        <v>-4.7500000000000001E-2</v>
      </c>
      <c r="Q2620" s="171" t="str">
        <f t="shared" si="302"/>
        <v>FALSE</v>
      </c>
      <c r="R2620" s="122" t="s">
        <v>1407</v>
      </c>
      <c r="S2620" s="122" t="s">
        <v>12137</v>
      </c>
      <c r="T2620" s="122" t="s">
        <v>1401</v>
      </c>
      <c r="U2620" s="172" t="s">
        <v>2680</v>
      </c>
      <c r="V2620" s="122" t="s">
        <v>12138</v>
      </c>
      <c r="W2620" s="148">
        <v>-0.01</v>
      </c>
      <c r="X2620" s="149">
        <v>-0.28000000000000003</v>
      </c>
      <c r="Y2620" s="149">
        <v>-0.26</v>
      </c>
      <c r="Z2620" s="150">
        <v>0.18</v>
      </c>
      <c r="AA2620" s="148">
        <v>0.09</v>
      </c>
      <c r="AB2620" s="149">
        <v>-0.28000000000000003</v>
      </c>
      <c r="AC2620" s="149">
        <v>0.19</v>
      </c>
      <c r="AD2620" s="151">
        <v>0.09</v>
      </c>
      <c r="AE2620" s="148">
        <v>0.1</v>
      </c>
      <c r="AF2620" s="149">
        <v>-0.24</v>
      </c>
      <c r="AG2620" s="149">
        <v>-0.06</v>
      </c>
      <c r="AH2620" s="151">
        <v>0.14000000000000001</v>
      </c>
      <c r="AI2620" s="152">
        <v>0.03</v>
      </c>
      <c r="AJ2620" s="149">
        <v>-0.18</v>
      </c>
      <c r="AK2620" s="149">
        <v>-7.0000000000000007E-2</v>
      </c>
      <c r="AL2620" s="150">
        <v>0.35</v>
      </c>
      <c r="AM2620" s="153">
        <f t="shared" si="303"/>
        <v>-9.9999999999999992E-2</v>
      </c>
      <c r="AN2620" s="154">
        <f t="shared" si="303"/>
        <v>0</v>
      </c>
      <c r="AO2620" s="154">
        <f t="shared" si="303"/>
        <v>-0.45</v>
      </c>
      <c r="AP2620" s="155">
        <f t="shared" si="303"/>
        <v>0.09</v>
      </c>
      <c r="AQ2620" s="156">
        <f>AVERAGE(Table3[[#This Row],[ HEK293 +Selistat_R1 2]:[ HEK293 +Selistat_R4 5]])</f>
        <v>-0.11500000000000002</v>
      </c>
      <c r="AR2620" s="153">
        <f t="shared" si="304"/>
        <v>1.0000000000000009E-2</v>
      </c>
      <c r="AS2620" s="154">
        <f t="shared" si="304"/>
        <v>4.0000000000000036E-2</v>
      </c>
      <c r="AT2620" s="154">
        <f t="shared" si="304"/>
        <v>-0.25</v>
      </c>
      <c r="AU2620" s="157">
        <f t="shared" si="304"/>
        <v>5.0000000000000017E-2</v>
      </c>
      <c r="AV2620" s="158">
        <f t="shared" si="305"/>
        <v>-0.06</v>
      </c>
      <c r="AW2620" s="154">
        <f t="shared" si="305"/>
        <v>0.10000000000000003</v>
      </c>
      <c r="AX2620" s="154">
        <f t="shared" si="305"/>
        <v>-0.26</v>
      </c>
      <c r="AY2620" s="155">
        <f t="shared" si="305"/>
        <v>0.26</v>
      </c>
    </row>
    <row r="2621" spans="1:51" x14ac:dyDescent="0.15">
      <c r="A2621" s="122" t="s">
        <v>7174</v>
      </c>
      <c r="B2621" s="122" t="s">
        <v>7175</v>
      </c>
      <c r="C2621" s="122" t="s">
        <v>7176</v>
      </c>
      <c r="E2621" s="122" t="s">
        <v>7177</v>
      </c>
      <c r="F2621" s="122" t="s">
        <v>7178</v>
      </c>
      <c r="G2621" s="122">
        <v>3</v>
      </c>
      <c r="H2621" s="166">
        <v>0.10556699999999999</v>
      </c>
      <c r="I2621" s="167">
        <v>-0.25666699999999998</v>
      </c>
      <c r="J2621" s="168" t="str">
        <f t="shared" si="300"/>
        <v>FALSE</v>
      </c>
      <c r="K2621" s="169">
        <v>0.475854</v>
      </c>
      <c r="L2621" s="170">
        <f>-LOG10(Table3[[#This Row],[Student''s T-test p-value HEK293 +Selistat_HEK293 UT]])</f>
        <v>0.32252627568397885</v>
      </c>
      <c r="M2621" s="167">
        <v>-0.10249999999999999</v>
      </c>
      <c r="N2621" s="171" t="str">
        <f t="shared" si="301"/>
        <v>FALSE</v>
      </c>
      <c r="O2621" s="146">
        <v>0.73012500000000002</v>
      </c>
      <c r="P2621" s="147">
        <v>7.7499999999999999E-2</v>
      </c>
      <c r="Q2621" s="171" t="str">
        <f t="shared" si="302"/>
        <v>FALSE</v>
      </c>
      <c r="R2621" s="122" t="s">
        <v>1137</v>
      </c>
      <c r="S2621" s="122" t="s">
        <v>12139</v>
      </c>
      <c r="T2621" s="122" t="s">
        <v>1139</v>
      </c>
      <c r="U2621" s="172" t="s">
        <v>7179</v>
      </c>
      <c r="V2621" s="122" t="s">
        <v>7180</v>
      </c>
      <c r="W2621" s="148">
        <v>-0.04</v>
      </c>
      <c r="X2621" s="149">
        <v>0.06</v>
      </c>
      <c r="Y2621" s="149">
        <v>0.05</v>
      </c>
      <c r="Z2621" s="150">
        <v>0.2</v>
      </c>
      <c r="AA2621" s="148">
        <v>0.13</v>
      </c>
      <c r="AB2621" s="149">
        <v>0.2</v>
      </c>
      <c r="AC2621" s="149">
        <v>-0.13</v>
      </c>
      <c r="AD2621" s="151">
        <v>0.48</v>
      </c>
      <c r="AE2621" s="148">
        <v>-0.37</v>
      </c>
      <c r="AF2621" s="149">
        <v>-0.14000000000000001</v>
      </c>
      <c r="AG2621" s="149">
        <v>0.09</v>
      </c>
      <c r="AH2621" s="151">
        <v>-0.08</v>
      </c>
      <c r="AI2621" s="152">
        <v>-0.15</v>
      </c>
      <c r="AJ2621" s="149">
        <v>-0.75</v>
      </c>
      <c r="AK2621" s="149">
        <v>-0.05</v>
      </c>
      <c r="AL2621" s="150">
        <v>0.14000000000000001</v>
      </c>
      <c r="AM2621" s="153">
        <f t="shared" si="303"/>
        <v>-0.17</v>
      </c>
      <c r="AN2621" s="154">
        <f t="shared" si="303"/>
        <v>-0.14000000000000001</v>
      </c>
      <c r="AO2621" s="154">
        <f t="shared" si="303"/>
        <v>0.18</v>
      </c>
      <c r="AP2621" s="155">
        <f t="shared" si="303"/>
        <v>-0.27999999999999997</v>
      </c>
      <c r="AQ2621" s="156">
        <f>AVERAGE(Table3[[#This Row],[ HEK293 +Selistat_R1 2]:[ HEK293 +Selistat_R4 5]])</f>
        <v>-0.10250000000000001</v>
      </c>
      <c r="AR2621" s="153">
        <f t="shared" si="304"/>
        <v>-0.5</v>
      </c>
      <c r="AS2621" s="154">
        <f t="shared" si="304"/>
        <v>-0.34</v>
      </c>
      <c r="AT2621" s="154">
        <f t="shared" si="304"/>
        <v>0.22</v>
      </c>
      <c r="AU2621" s="157">
        <f t="shared" si="304"/>
        <v>-0.55999999999999994</v>
      </c>
      <c r="AV2621" s="158">
        <f t="shared" si="305"/>
        <v>-0.28000000000000003</v>
      </c>
      <c r="AW2621" s="154">
        <f t="shared" si="305"/>
        <v>-0.95</v>
      </c>
      <c r="AX2621" s="154">
        <f t="shared" si="305"/>
        <v>0.08</v>
      </c>
      <c r="AY2621" s="155">
        <f t="shared" si="305"/>
        <v>-0.33999999999999997</v>
      </c>
    </row>
    <row r="2622" spans="1:51" x14ac:dyDescent="0.15">
      <c r="A2622" s="122" t="s">
        <v>6644</v>
      </c>
      <c r="B2622" s="122" t="s">
        <v>6645</v>
      </c>
      <c r="C2622" s="122" t="s">
        <v>6646</v>
      </c>
      <c r="E2622" s="122" t="s">
        <v>6647</v>
      </c>
      <c r="G2622" s="122">
        <v>1</v>
      </c>
      <c r="H2622" s="166">
        <v>0.38080599999999998</v>
      </c>
      <c r="I2622" s="167">
        <v>0.245833</v>
      </c>
      <c r="J2622" s="168" t="str">
        <f t="shared" si="300"/>
        <v>FALSE</v>
      </c>
      <c r="K2622" s="169">
        <v>0.47630699999999998</v>
      </c>
      <c r="L2622" s="170">
        <f>-LOG10(Table3[[#This Row],[Student''s T-test p-value HEK293 +Selistat_HEK293 UT]])</f>
        <v>0.32211303587443885</v>
      </c>
      <c r="M2622" s="167">
        <v>-0.13750000000000001</v>
      </c>
      <c r="N2622" s="171" t="str">
        <f t="shared" si="301"/>
        <v>FALSE</v>
      </c>
      <c r="O2622" s="146">
        <v>0.82436600000000004</v>
      </c>
      <c r="P2622" s="147">
        <v>0.09</v>
      </c>
      <c r="Q2622" s="171" t="str">
        <f t="shared" si="302"/>
        <v>FALSE</v>
      </c>
      <c r="R2622" s="122" t="s">
        <v>6648</v>
      </c>
      <c r="S2622" s="122" t="s">
        <v>12140</v>
      </c>
      <c r="T2622" s="122" t="s">
        <v>6650</v>
      </c>
      <c r="U2622" s="172" t="s">
        <v>6651</v>
      </c>
      <c r="V2622" s="122" t="s">
        <v>12141</v>
      </c>
      <c r="W2622" s="148">
        <v>-0.31</v>
      </c>
      <c r="X2622" s="149">
        <v>-0.18</v>
      </c>
      <c r="Y2622" s="149">
        <v>-0.31</v>
      </c>
      <c r="Z2622" s="150">
        <v>-0.79</v>
      </c>
      <c r="AA2622" s="148">
        <v>-0.2</v>
      </c>
      <c r="AB2622" s="149">
        <v>-0.05</v>
      </c>
      <c r="AC2622" s="149">
        <v>-0.18</v>
      </c>
      <c r="AD2622" s="151">
        <v>-0.61</v>
      </c>
      <c r="AE2622" s="148">
        <v>0.99</v>
      </c>
      <c r="AF2622" s="149">
        <v>-0.01</v>
      </c>
      <c r="AG2622" s="149">
        <v>0.52</v>
      </c>
      <c r="AH2622" s="151">
        <v>-0.61</v>
      </c>
      <c r="AI2622" s="152">
        <v>0.45</v>
      </c>
      <c r="AJ2622" s="149">
        <v>0.08</v>
      </c>
      <c r="AK2622" s="149">
        <v>0.35</v>
      </c>
      <c r="AL2622" s="150">
        <v>-0.35</v>
      </c>
      <c r="AM2622" s="153">
        <f t="shared" si="303"/>
        <v>-0.10999999999999999</v>
      </c>
      <c r="AN2622" s="154">
        <f t="shared" si="303"/>
        <v>-0.13</v>
      </c>
      <c r="AO2622" s="154">
        <f t="shared" si="303"/>
        <v>-0.13</v>
      </c>
      <c r="AP2622" s="155">
        <f t="shared" si="303"/>
        <v>-0.18000000000000005</v>
      </c>
      <c r="AQ2622" s="156">
        <f>AVERAGE(Table3[[#This Row],[ HEK293 +Selistat_R1 2]:[ HEK293 +Selistat_R4 5]])</f>
        <v>-0.13750000000000001</v>
      </c>
      <c r="AR2622" s="153">
        <f t="shared" si="304"/>
        <v>1.19</v>
      </c>
      <c r="AS2622" s="154">
        <f t="shared" si="304"/>
        <v>0.04</v>
      </c>
      <c r="AT2622" s="154">
        <f t="shared" si="304"/>
        <v>0.7</v>
      </c>
      <c r="AU2622" s="157">
        <f t="shared" si="304"/>
        <v>0</v>
      </c>
      <c r="AV2622" s="158">
        <f t="shared" si="305"/>
        <v>0.65</v>
      </c>
      <c r="AW2622" s="154">
        <f t="shared" si="305"/>
        <v>0.13</v>
      </c>
      <c r="AX2622" s="154">
        <f t="shared" si="305"/>
        <v>0.53</v>
      </c>
      <c r="AY2622" s="155">
        <f t="shared" si="305"/>
        <v>0.26</v>
      </c>
    </row>
    <row r="2623" spans="1:51" x14ac:dyDescent="0.15">
      <c r="A2623" s="122" t="s">
        <v>3143</v>
      </c>
      <c r="B2623" s="122" t="s">
        <v>2961</v>
      </c>
      <c r="C2623" s="122" t="s">
        <v>12142</v>
      </c>
      <c r="E2623" s="122" t="s">
        <v>12143</v>
      </c>
      <c r="G2623" s="122">
        <v>1</v>
      </c>
      <c r="H2623" s="166">
        <v>0.91045200000000004</v>
      </c>
      <c r="I2623" s="167">
        <v>2.4166699999999999E-2</v>
      </c>
      <c r="J2623" s="168" t="str">
        <f t="shared" si="300"/>
        <v>FALSE</v>
      </c>
      <c r="K2623" s="169">
        <v>0.47632600000000003</v>
      </c>
      <c r="L2623" s="170">
        <f>-LOG10(Table3[[#This Row],[Student''s T-test p-value HEK293 +Selistat_HEK293 UT]])</f>
        <v>0.32209571210934301</v>
      </c>
      <c r="M2623" s="167">
        <v>-0.1825</v>
      </c>
      <c r="N2623" s="171" t="str">
        <f t="shared" si="301"/>
        <v>FALSE</v>
      </c>
      <c r="O2623" s="146">
        <v>0.71450899999999995</v>
      </c>
      <c r="P2623" s="147">
        <v>-0.105</v>
      </c>
      <c r="Q2623" s="171" t="str">
        <f t="shared" si="302"/>
        <v>FALSE</v>
      </c>
      <c r="R2623" s="122" t="s">
        <v>12144</v>
      </c>
      <c r="S2623" s="122" t="s">
        <v>12145</v>
      </c>
      <c r="T2623" s="122" t="s">
        <v>12146</v>
      </c>
      <c r="U2623" s="172" t="s">
        <v>12062</v>
      </c>
      <c r="V2623" s="122" t="s">
        <v>12147</v>
      </c>
      <c r="W2623" s="148">
        <v>-0.37</v>
      </c>
      <c r="X2623" s="149">
        <v>-0.55000000000000004</v>
      </c>
      <c r="Y2623" s="149">
        <v>-0.39</v>
      </c>
      <c r="Z2623" s="150">
        <v>0.35</v>
      </c>
      <c r="AA2623" s="148">
        <v>-0.12</v>
      </c>
      <c r="AB2623" s="149">
        <v>-0.4</v>
      </c>
      <c r="AC2623" s="149">
        <v>0.2</v>
      </c>
      <c r="AD2623" s="151">
        <v>0.09</v>
      </c>
      <c r="AE2623" s="148">
        <v>0.31</v>
      </c>
      <c r="AF2623" s="149">
        <v>-0.41</v>
      </c>
      <c r="AG2623" s="149">
        <v>-0.08</v>
      </c>
      <c r="AH2623" s="151">
        <v>0.25</v>
      </c>
      <c r="AI2623" s="152">
        <v>0.44</v>
      </c>
      <c r="AJ2623" s="149">
        <v>-0.44</v>
      </c>
      <c r="AK2623" s="149">
        <v>0</v>
      </c>
      <c r="AL2623" s="150">
        <v>0.49</v>
      </c>
      <c r="AM2623" s="153">
        <f t="shared" si="303"/>
        <v>-0.25</v>
      </c>
      <c r="AN2623" s="154">
        <f t="shared" si="303"/>
        <v>-0.15000000000000002</v>
      </c>
      <c r="AO2623" s="154">
        <f t="shared" si="303"/>
        <v>-0.59000000000000008</v>
      </c>
      <c r="AP2623" s="155">
        <f t="shared" si="303"/>
        <v>0.26</v>
      </c>
      <c r="AQ2623" s="156">
        <f>AVERAGE(Table3[[#This Row],[ HEK293 +Selistat_R1 2]:[ HEK293 +Selistat_R4 5]])</f>
        <v>-0.18250000000000002</v>
      </c>
      <c r="AR2623" s="153">
        <f t="shared" si="304"/>
        <v>0.43</v>
      </c>
      <c r="AS2623" s="154">
        <f t="shared" si="304"/>
        <v>-9.9999999999999534E-3</v>
      </c>
      <c r="AT2623" s="154">
        <f t="shared" si="304"/>
        <v>-0.28000000000000003</v>
      </c>
      <c r="AU2623" s="157">
        <f t="shared" si="304"/>
        <v>0.16</v>
      </c>
      <c r="AV2623" s="158">
        <f t="shared" si="305"/>
        <v>0.56000000000000005</v>
      </c>
      <c r="AW2623" s="154">
        <f t="shared" si="305"/>
        <v>-3.999999999999998E-2</v>
      </c>
      <c r="AX2623" s="154">
        <f t="shared" si="305"/>
        <v>-0.2</v>
      </c>
      <c r="AY2623" s="155">
        <f t="shared" si="305"/>
        <v>0.4</v>
      </c>
    </row>
    <row r="2624" spans="1:51" x14ac:dyDescent="0.15">
      <c r="A2624" s="122" t="s">
        <v>12148</v>
      </c>
      <c r="B2624" s="122" t="s">
        <v>12149</v>
      </c>
      <c r="C2624" s="122" t="s">
        <v>5593</v>
      </c>
      <c r="D2624" s="122" t="s">
        <v>3018</v>
      </c>
      <c r="E2624" s="122" t="s">
        <v>12150</v>
      </c>
      <c r="F2624" s="122" t="s">
        <v>3228</v>
      </c>
      <c r="G2624" s="122">
        <v>1</v>
      </c>
      <c r="H2624" s="166">
        <v>0.28213100000000002</v>
      </c>
      <c r="I2624" s="167">
        <v>0.26</v>
      </c>
      <c r="J2624" s="168" t="str">
        <f t="shared" si="300"/>
        <v>FALSE</v>
      </c>
      <c r="K2624" s="169">
        <v>0.47644599999999998</v>
      </c>
      <c r="L2624" s="170">
        <f>-LOG10(Table3[[#This Row],[Student''s T-test p-value HEK293 +Selistat_HEK293 UT]])</f>
        <v>0.32198631481785261</v>
      </c>
      <c r="M2624" s="167">
        <v>-0.1275</v>
      </c>
      <c r="N2624" s="171" t="str">
        <f t="shared" si="301"/>
        <v>FALSE</v>
      </c>
      <c r="O2624" s="146">
        <v>0.87623799999999996</v>
      </c>
      <c r="P2624" s="147">
        <v>-4.7500000000000001E-2</v>
      </c>
      <c r="Q2624" s="171" t="str">
        <f t="shared" si="302"/>
        <v>FALSE</v>
      </c>
      <c r="R2624" s="122" t="s">
        <v>12151</v>
      </c>
      <c r="S2624" s="122" t="s">
        <v>12152</v>
      </c>
      <c r="T2624" s="122" t="s">
        <v>12153</v>
      </c>
      <c r="U2624" s="172" t="s">
        <v>12154</v>
      </c>
      <c r="V2624" s="122" t="s">
        <v>12155</v>
      </c>
      <c r="W2624" s="148">
        <v>-0.15</v>
      </c>
      <c r="X2624" s="149">
        <v>-0.5</v>
      </c>
      <c r="Y2624" s="149">
        <v>-0.27</v>
      </c>
      <c r="Z2624" s="150">
        <v>-0.61</v>
      </c>
      <c r="AA2624" s="148">
        <v>-0.23</v>
      </c>
      <c r="AB2624" s="149">
        <v>-0.62</v>
      </c>
      <c r="AC2624" s="149">
        <v>0</v>
      </c>
      <c r="AD2624" s="151">
        <v>-0.17</v>
      </c>
      <c r="AE2624" s="148">
        <v>0.24</v>
      </c>
      <c r="AF2624" s="149">
        <v>-0.03</v>
      </c>
      <c r="AG2624" s="149">
        <v>0.23</v>
      </c>
      <c r="AH2624" s="151">
        <v>0.26</v>
      </c>
      <c r="AI2624" s="152">
        <v>0.21</v>
      </c>
      <c r="AJ2624" s="149">
        <v>-0.16</v>
      </c>
      <c r="AK2624" s="149">
        <v>1.03</v>
      </c>
      <c r="AL2624" s="150">
        <v>-0.19</v>
      </c>
      <c r="AM2624" s="153">
        <f t="shared" si="303"/>
        <v>8.0000000000000016E-2</v>
      </c>
      <c r="AN2624" s="154">
        <f t="shared" si="303"/>
        <v>0.12</v>
      </c>
      <c r="AO2624" s="154">
        <f t="shared" si="303"/>
        <v>-0.27</v>
      </c>
      <c r="AP2624" s="155">
        <f t="shared" si="303"/>
        <v>-0.43999999999999995</v>
      </c>
      <c r="AQ2624" s="156">
        <f>AVERAGE(Table3[[#This Row],[ HEK293 +Selistat_R1 2]:[ HEK293 +Selistat_R4 5]])</f>
        <v>-0.1275</v>
      </c>
      <c r="AR2624" s="153">
        <f t="shared" si="304"/>
        <v>0.47</v>
      </c>
      <c r="AS2624" s="154">
        <f t="shared" si="304"/>
        <v>0.59</v>
      </c>
      <c r="AT2624" s="154">
        <f t="shared" si="304"/>
        <v>0.23</v>
      </c>
      <c r="AU2624" s="157">
        <f t="shared" si="304"/>
        <v>0.43000000000000005</v>
      </c>
      <c r="AV2624" s="158">
        <f t="shared" si="305"/>
        <v>0.44</v>
      </c>
      <c r="AW2624" s="154">
        <f t="shared" si="305"/>
        <v>0.45999999999999996</v>
      </c>
      <c r="AX2624" s="154">
        <f t="shared" si="305"/>
        <v>1.03</v>
      </c>
      <c r="AY2624" s="155">
        <f t="shared" si="305"/>
        <v>-1.999999999999999E-2</v>
      </c>
    </row>
    <row r="2625" spans="1:51" x14ac:dyDescent="0.15">
      <c r="A2625" s="122" t="s">
        <v>3554</v>
      </c>
      <c r="B2625" s="122" t="s">
        <v>4819</v>
      </c>
      <c r="C2625" s="122" t="s">
        <v>4820</v>
      </c>
      <c r="E2625" s="122" t="s">
        <v>4821</v>
      </c>
      <c r="G2625" s="122">
        <v>1</v>
      </c>
      <c r="H2625" s="166">
        <v>0.696994</v>
      </c>
      <c r="I2625" s="167">
        <v>-9.0833300000000006E-2</v>
      </c>
      <c r="J2625" s="168" t="str">
        <f t="shared" si="300"/>
        <v>FALSE</v>
      </c>
      <c r="K2625" s="169">
        <v>0.47670600000000002</v>
      </c>
      <c r="L2625" s="170">
        <f>-LOG10(Table3[[#This Row],[Student''s T-test p-value HEK293 +Selistat_HEK293 UT]])</f>
        <v>0.32174938184578622</v>
      </c>
      <c r="M2625" s="167">
        <v>-0.19</v>
      </c>
      <c r="N2625" s="171" t="str">
        <f t="shared" si="301"/>
        <v>FALSE</v>
      </c>
      <c r="O2625" s="146">
        <v>0.87070599999999998</v>
      </c>
      <c r="P2625" s="147">
        <v>-5.7500000000000002E-2</v>
      </c>
      <c r="Q2625" s="171" t="str">
        <f t="shared" si="302"/>
        <v>FALSE</v>
      </c>
      <c r="R2625" s="122" t="s">
        <v>4822</v>
      </c>
      <c r="S2625" s="122" t="s">
        <v>12156</v>
      </c>
      <c r="T2625" s="122" t="s">
        <v>4824</v>
      </c>
      <c r="U2625" s="172" t="s">
        <v>4825</v>
      </c>
      <c r="V2625" s="122" t="s">
        <v>12157</v>
      </c>
      <c r="W2625" s="148">
        <v>-0.23</v>
      </c>
      <c r="X2625" s="149">
        <v>-0.16</v>
      </c>
      <c r="Y2625" s="149">
        <v>-0.2</v>
      </c>
      <c r="Z2625" s="150">
        <v>-0.1</v>
      </c>
      <c r="AA2625" s="148">
        <v>0.54</v>
      </c>
      <c r="AB2625" s="149">
        <v>-0.6</v>
      </c>
      <c r="AC2625" s="149">
        <v>0.27</v>
      </c>
      <c r="AD2625" s="151">
        <v>-0.14000000000000001</v>
      </c>
      <c r="AE2625" s="148">
        <v>0.73</v>
      </c>
      <c r="AF2625" s="149">
        <v>-0.54</v>
      </c>
      <c r="AG2625" s="149">
        <v>-0.2</v>
      </c>
      <c r="AH2625" s="151">
        <v>-0.2</v>
      </c>
      <c r="AI2625" s="152">
        <v>0.49</v>
      </c>
      <c r="AJ2625" s="149">
        <v>-0.48</v>
      </c>
      <c r="AK2625" s="149">
        <v>-7.0000000000000007E-2</v>
      </c>
      <c r="AL2625" s="150">
        <v>0.08</v>
      </c>
      <c r="AM2625" s="153">
        <f t="shared" si="303"/>
        <v>-0.77</v>
      </c>
      <c r="AN2625" s="154">
        <f t="shared" si="303"/>
        <v>0.43999999999999995</v>
      </c>
      <c r="AO2625" s="154">
        <f t="shared" si="303"/>
        <v>-0.47000000000000003</v>
      </c>
      <c r="AP2625" s="155">
        <f t="shared" si="303"/>
        <v>4.0000000000000008E-2</v>
      </c>
      <c r="AQ2625" s="156">
        <f>AVERAGE(Table3[[#This Row],[ HEK293 +Selistat_R1 2]:[ HEK293 +Selistat_R4 5]])</f>
        <v>-0.19</v>
      </c>
      <c r="AR2625" s="153">
        <f t="shared" si="304"/>
        <v>0.18999999999999995</v>
      </c>
      <c r="AS2625" s="154">
        <f t="shared" si="304"/>
        <v>5.9999999999999942E-2</v>
      </c>
      <c r="AT2625" s="154">
        <f t="shared" si="304"/>
        <v>-0.47000000000000003</v>
      </c>
      <c r="AU2625" s="157">
        <f t="shared" si="304"/>
        <v>-0.06</v>
      </c>
      <c r="AV2625" s="158">
        <f t="shared" si="305"/>
        <v>-5.0000000000000044E-2</v>
      </c>
      <c r="AW2625" s="154">
        <f t="shared" si="305"/>
        <v>0.12</v>
      </c>
      <c r="AX2625" s="154">
        <f t="shared" si="305"/>
        <v>-0.34</v>
      </c>
      <c r="AY2625" s="155">
        <f t="shared" si="305"/>
        <v>0.22000000000000003</v>
      </c>
    </row>
    <row r="2626" spans="1:51" x14ac:dyDescent="0.15">
      <c r="A2626" s="122" t="s">
        <v>4438</v>
      </c>
      <c r="B2626" s="122" t="s">
        <v>3225</v>
      </c>
      <c r="C2626" s="122" t="s">
        <v>4439</v>
      </c>
      <c r="E2626" s="122" t="s">
        <v>4440</v>
      </c>
      <c r="G2626" s="122">
        <v>1</v>
      </c>
      <c r="H2626" s="166">
        <v>0.33300299999999999</v>
      </c>
      <c r="I2626" s="167">
        <v>-0.13750000000000001</v>
      </c>
      <c r="J2626" s="168" t="str">
        <f t="shared" si="300"/>
        <v>FALSE</v>
      </c>
      <c r="K2626" s="169">
        <v>0.477682</v>
      </c>
      <c r="L2626" s="170">
        <f>-LOG10(Table3[[#This Row],[Student''s T-test p-value HEK293 +Selistat_HEK293 UT]])</f>
        <v>0.32086112348105494</v>
      </c>
      <c r="M2626" s="167">
        <v>-0.10249999999999999</v>
      </c>
      <c r="N2626" s="171" t="str">
        <f t="shared" si="301"/>
        <v>FALSE</v>
      </c>
      <c r="O2626" s="146">
        <v>0.96465000000000001</v>
      </c>
      <c r="P2626" s="147">
        <v>0.01</v>
      </c>
      <c r="Q2626" s="171" t="str">
        <f t="shared" si="302"/>
        <v>FALSE</v>
      </c>
      <c r="R2626" s="122" t="s">
        <v>4441</v>
      </c>
      <c r="S2626" s="122" t="s">
        <v>11939</v>
      </c>
      <c r="T2626" s="122" t="s">
        <v>4443</v>
      </c>
      <c r="U2626" s="172" t="s">
        <v>4444</v>
      </c>
      <c r="V2626" s="122" t="s">
        <v>6666</v>
      </c>
      <c r="W2626" s="148">
        <v>0.04</v>
      </c>
      <c r="X2626" s="149">
        <v>-0.05</v>
      </c>
      <c r="Y2626" s="149">
        <v>-0.27</v>
      </c>
      <c r="Z2626" s="150">
        <v>0.21</v>
      </c>
      <c r="AA2626" s="148">
        <v>0.19</v>
      </c>
      <c r="AB2626" s="149">
        <v>0.24</v>
      </c>
      <c r="AC2626" s="149">
        <v>-0.17</v>
      </c>
      <c r="AD2626" s="151">
        <v>0.08</v>
      </c>
      <c r="AE2626" s="148">
        <v>0.18</v>
      </c>
      <c r="AF2626" s="149">
        <v>-0.47</v>
      </c>
      <c r="AG2626" s="149">
        <v>0.3</v>
      </c>
      <c r="AH2626" s="151">
        <v>-0.27</v>
      </c>
      <c r="AI2626" s="152">
        <v>-0.28000000000000003</v>
      </c>
      <c r="AJ2626" s="149">
        <v>-0.25</v>
      </c>
      <c r="AK2626" s="149">
        <v>0.02</v>
      </c>
      <c r="AL2626" s="150">
        <v>0.21</v>
      </c>
      <c r="AM2626" s="153">
        <f t="shared" si="303"/>
        <v>-0.15</v>
      </c>
      <c r="AN2626" s="154">
        <f t="shared" si="303"/>
        <v>-0.28999999999999998</v>
      </c>
      <c r="AO2626" s="154">
        <f t="shared" si="303"/>
        <v>-0.1</v>
      </c>
      <c r="AP2626" s="155">
        <f t="shared" si="303"/>
        <v>0.13</v>
      </c>
      <c r="AQ2626" s="156">
        <f>AVERAGE(Table3[[#This Row],[ HEK293 +Selistat_R1 2]:[ HEK293 +Selistat_R4 5]])</f>
        <v>-0.10249999999999998</v>
      </c>
      <c r="AR2626" s="153">
        <f t="shared" si="304"/>
        <v>-1.0000000000000009E-2</v>
      </c>
      <c r="AS2626" s="154">
        <f t="shared" si="304"/>
        <v>-0.71</v>
      </c>
      <c r="AT2626" s="154">
        <f t="shared" si="304"/>
        <v>0.47</v>
      </c>
      <c r="AU2626" s="157">
        <f t="shared" si="304"/>
        <v>-0.35000000000000003</v>
      </c>
      <c r="AV2626" s="158">
        <f t="shared" si="305"/>
        <v>-0.47000000000000003</v>
      </c>
      <c r="AW2626" s="154">
        <f t="shared" si="305"/>
        <v>-0.49</v>
      </c>
      <c r="AX2626" s="154">
        <f t="shared" si="305"/>
        <v>0.19</v>
      </c>
      <c r="AY2626" s="155">
        <f t="shared" si="305"/>
        <v>0.13</v>
      </c>
    </row>
    <row r="2627" spans="1:51" x14ac:dyDescent="0.15">
      <c r="A2627" s="122" t="s">
        <v>2858</v>
      </c>
      <c r="B2627" s="122" t="s">
        <v>3463</v>
      </c>
      <c r="C2627" s="122" t="s">
        <v>8379</v>
      </c>
      <c r="D2627" s="122" t="s">
        <v>2861</v>
      </c>
      <c r="E2627" s="122" t="s">
        <v>8380</v>
      </c>
      <c r="F2627" s="122" t="s">
        <v>3641</v>
      </c>
      <c r="G2627" s="122">
        <v>1</v>
      </c>
      <c r="H2627" s="166">
        <v>0.221419</v>
      </c>
      <c r="I2627" s="167">
        <v>0.37583299999999997</v>
      </c>
      <c r="J2627" s="168" t="str">
        <f t="shared" si="300"/>
        <v>FALSE</v>
      </c>
      <c r="K2627" s="169">
        <v>0.47789100000000001</v>
      </c>
      <c r="L2627" s="170">
        <f>-LOG10(Table3[[#This Row],[Student''s T-test p-value HEK293 +Selistat_HEK293 UT]])</f>
        <v>0.32067114836002258</v>
      </c>
      <c r="M2627" s="167">
        <v>-0.12</v>
      </c>
      <c r="N2627" s="171" t="str">
        <f t="shared" si="301"/>
        <v>FALSE</v>
      </c>
      <c r="O2627" s="146">
        <v>6.6753699999999999E-2</v>
      </c>
      <c r="P2627" s="147">
        <v>-0.64749999999999996</v>
      </c>
      <c r="Q2627" s="171" t="str">
        <f t="shared" si="302"/>
        <v>FALSE</v>
      </c>
      <c r="R2627" s="122" t="s">
        <v>8381</v>
      </c>
      <c r="S2627" s="122" t="s">
        <v>12158</v>
      </c>
      <c r="T2627" s="122" t="s">
        <v>8383</v>
      </c>
      <c r="U2627" s="172" t="s">
        <v>8384</v>
      </c>
      <c r="V2627" s="122" t="s">
        <v>12159</v>
      </c>
      <c r="W2627" s="148">
        <v>-0.61</v>
      </c>
      <c r="X2627" s="149">
        <v>-0.73</v>
      </c>
      <c r="Y2627" s="149">
        <v>-0.54</v>
      </c>
      <c r="Z2627" s="150">
        <v>-0.12</v>
      </c>
      <c r="AA2627" s="148">
        <v>-0.47</v>
      </c>
      <c r="AB2627" s="149">
        <v>-0.35</v>
      </c>
      <c r="AC2627" s="149">
        <v>-0.15</v>
      </c>
      <c r="AD2627" s="151">
        <v>-0.55000000000000004</v>
      </c>
      <c r="AE2627" s="148">
        <v>-0.12</v>
      </c>
      <c r="AF2627" s="149">
        <v>-0.18</v>
      </c>
      <c r="AG2627" s="149">
        <v>-0.4</v>
      </c>
      <c r="AH2627" s="151">
        <v>0.38</v>
      </c>
      <c r="AI2627" s="152">
        <v>0.02</v>
      </c>
      <c r="AJ2627" s="149">
        <v>0.38</v>
      </c>
      <c r="AK2627" s="149">
        <v>1.1299999999999999</v>
      </c>
      <c r="AL2627" s="150">
        <v>0.74</v>
      </c>
      <c r="AM2627" s="153">
        <f t="shared" si="303"/>
        <v>-0.14000000000000001</v>
      </c>
      <c r="AN2627" s="154">
        <f t="shared" si="303"/>
        <v>-0.38</v>
      </c>
      <c r="AO2627" s="154">
        <f t="shared" si="303"/>
        <v>-0.39</v>
      </c>
      <c r="AP2627" s="155">
        <f t="shared" ref="AP2627:AP2690" si="306">Z2627-AD2627</f>
        <v>0.43000000000000005</v>
      </c>
      <c r="AQ2627" s="156">
        <f>AVERAGE(Table3[[#This Row],[ HEK293 +Selistat_R1 2]:[ HEK293 +Selistat_R4 5]])</f>
        <v>-0.12</v>
      </c>
      <c r="AR2627" s="153">
        <f t="shared" si="304"/>
        <v>0.35</v>
      </c>
      <c r="AS2627" s="154">
        <f t="shared" si="304"/>
        <v>0.16999999999999998</v>
      </c>
      <c r="AT2627" s="154">
        <f t="shared" si="304"/>
        <v>-0.25</v>
      </c>
      <c r="AU2627" s="157">
        <f t="shared" ref="AU2627:AU2690" si="307">AH2627-AD2627</f>
        <v>0.93</v>
      </c>
      <c r="AV2627" s="158">
        <f t="shared" si="305"/>
        <v>0.49</v>
      </c>
      <c r="AW2627" s="154">
        <f t="shared" si="305"/>
        <v>0.73</v>
      </c>
      <c r="AX2627" s="154">
        <f t="shared" si="305"/>
        <v>1.2799999999999998</v>
      </c>
      <c r="AY2627" s="155">
        <f t="shared" ref="AY2627:AY2690" si="308">AL2627-AD2627</f>
        <v>1.29</v>
      </c>
    </row>
    <row r="2628" spans="1:51" x14ac:dyDescent="0.15">
      <c r="A2628" s="122" t="s">
        <v>7070</v>
      </c>
      <c r="B2628" s="122" t="s">
        <v>6965</v>
      </c>
      <c r="C2628" s="122" t="s">
        <v>7071</v>
      </c>
      <c r="D2628" s="122" t="s">
        <v>2848</v>
      </c>
      <c r="E2628" s="122" t="s">
        <v>7072</v>
      </c>
      <c r="F2628" s="122" t="s">
        <v>2848</v>
      </c>
      <c r="G2628" s="122">
        <v>1</v>
      </c>
      <c r="H2628" s="166">
        <v>0.49556699999999998</v>
      </c>
      <c r="I2628" s="167">
        <v>-0.108333</v>
      </c>
      <c r="J2628" s="168" t="str">
        <f t="shared" ref="J2628:J2691" si="309">IF(AND(H2628&lt;0.05,ABS(I2628&gt;1)),"TRUE","FALSE")</f>
        <v>FALSE</v>
      </c>
      <c r="K2628" s="169">
        <v>0.47839799999999999</v>
      </c>
      <c r="L2628" s="170">
        <f>-LOG10(Table3[[#This Row],[Student''s T-test p-value HEK293 +Selistat_HEK293 UT]])</f>
        <v>0.32021064463582333</v>
      </c>
      <c r="M2628" s="167">
        <v>-0.14749999999999999</v>
      </c>
      <c r="N2628" s="171" t="str">
        <f t="shared" ref="N2628:N2691" si="310">IF(AND(K2628&lt;0.05,ABS(M2628&gt;1)),"TRUE","FALSE")</f>
        <v>FALSE</v>
      </c>
      <c r="O2628" s="146">
        <v>0.86521300000000001</v>
      </c>
      <c r="P2628" s="147">
        <v>-3.7499999999999999E-2</v>
      </c>
      <c r="Q2628" s="171" t="str">
        <f t="shared" ref="Q2628:Q2691" si="311">IF(AND(O2628&lt;0.05,ABS(P2628&gt;1)),"TRUE","FALSE")</f>
        <v>FALSE</v>
      </c>
      <c r="R2628" s="122" t="s">
        <v>7073</v>
      </c>
      <c r="S2628" s="122" t="s">
        <v>11703</v>
      </c>
      <c r="T2628" s="122" t="s">
        <v>7075</v>
      </c>
      <c r="U2628" s="172" t="s">
        <v>7076</v>
      </c>
      <c r="V2628" s="122" t="s">
        <v>11704</v>
      </c>
      <c r="W2628" s="148">
        <v>-0.22</v>
      </c>
      <c r="X2628" s="149">
        <v>-7.0000000000000007E-2</v>
      </c>
      <c r="Y2628" s="149">
        <v>-0.37</v>
      </c>
      <c r="Z2628" s="150">
        <v>0.31</v>
      </c>
      <c r="AA2628" s="148">
        <v>0.28999999999999998</v>
      </c>
      <c r="AB2628" s="149">
        <v>-0.26</v>
      </c>
      <c r="AC2628" s="149">
        <v>-0.04</v>
      </c>
      <c r="AD2628" s="151">
        <v>0.25</v>
      </c>
      <c r="AE2628" s="148">
        <v>0.13</v>
      </c>
      <c r="AF2628" s="149">
        <v>-0.44</v>
      </c>
      <c r="AG2628" s="149">
        <v>0.06</v>
      </c>
      <c r="AH2628" s="151">
        <v>0.06</v>
      </c>
      <c r="AI2628" s="152">
        <v>0.2</v>
      </c>
      <c r="AJ2628" s="149">
        <v>-0.47</v>
      </c>
      <c r="AK2628" s="149">
        <v>-0.03</v>
      </c>
      <c r="AL2628" s="150">
        <v>0.26</v>
      </c>
      <c r="AM2628" s="153">
        <f t="shared" ref="AM2628:AP2691" si="312">W2628-AA2628</f>
        <v>-0.51</v>
      </c>
      <c r="AN2628" s="154">
        <f t="shared" si="312"/>
        <v>0.19</v>
      </c>
      <c r="AO2628" s="154">
        <f t="shared" si="312"/>
        <v>-0.33</v>
      </c>
      <c r="AP2628" s="155">
        <f t="shared" si="306"/>
        <v>0.06</v>
      </c>
      <c r="AQ2628" s="156">
        <f>AVERAGE(Table3[[#This Row],[ HEK293 +Selistat_R1 2]:[ HEK293 +Selistat_R4 5]])</f>
        <v>-0.14750000000000002</v>
      </c>
      <c r="AR2628" s="153">
        <f t="shared" ref="AR2628:AU2691" si="313">AE2628-AA2628</f>
        <v>-0.15999999999999998</v>
      </c>
      <c r="AS2628" s="154">
        <f t="shared" si="313"/>
        <v>-0.18</v>
      </c>
      <c r="AT2628" s="154">
        <f t="shared" si="313"/>
        <v>0.1</v>
      </c>
      <c r="AU2628" s="157">
        <f t="shared" si="307"/>
        <v>-0.19</v>
      </c>
      <c r="AV2628" s="158">
        <f t="shared" ref="AV2628:AY2691" si="314">AI2628-AA2628</f>
        <v>-8.9999999999999969E-2</v>
      </c>
      <c r="AW2628" s="154">
        <f t="shared" si="314"/>
        <v>-0.20999999999999996</v>
      </c>
      <c r="AX2628" s="154">
        <f t="shared" si="314"/>
        <v>1.0000000000000002E-2</v>
      </c>
      <c r="AY2628" s="155">
        <f t="shared" si="308"/>
        <v>1.0000000000000009E-2</v>
      </c>
    </row>
    <row r="2629" spans="1:51" x14ac:dyDescent="0.15">
      <c r="A2629" s="122" t="s">
        <v>3176</v>
      </c>
      <c r="B2629" s="122" t="s">
        <v>3177</v>
      </c>
      <c r="C2629" s="122" t="s">
        <v>3178</v>
      </c>
      <c r="D2629" s="122" t="s">
        <v>2848</v>
      </c>
      <c r="E2629" s="122" t="s">
        <v>3179</v>
      </c>
      <c r="F2629" s="122" t="s">
        <v>3180</v>
      </c>
      <c r="G2629" s="122">
        <v>2</v>
      </c>
      <c r="H2629" s="166">
        <v>0.43625399999999998</v>
      </c>
      <c r="I2629" s="167">
        <v>9.4166700000000006E-2</v>
      </c>
      <c r="J2629" s="168" t="str">
        <f t="shared" si="309"/>
        <v>FALSE</v>
      </c>
      <c r="K2629" s="169">
        <v>0.47844599999999998</v>
      </c>
      <c r="L2629" s="170">
        <f>-LOG10(Table3[[#This Row],[Student''s T-test p-value HEK293 +Selistat_HEK293 UT]])</f>
        <v>0.32016707194236682</v>
      </c>
      <c r="M2629" s="167">
        <v>0.10249999999999999</v>
      </c>
      <c r="N2629" s="171" t="str">
        <f t="shared" si="310"/>
        <v>FALSE</v>
      </c>
      <c r="O2629" s="146">
        <v>0.114148</v>
      </c>
      <c r="P2629" s="147">
        <v>-0.255</v>
      </c>
      <c r="Q2629" s="171" t="str">
        <f t="shared" si="311"/>
        <v>FALSE</v>
      </c>
      <c r="R2629" s="122" t="s">
        <v>1754</v>
      </c>
      <c r="S2629" s="122" t="s">
        <v>9639</v>
      </c>
      <c r="T2629" s="122" t="s">
        <v>1756</v>
      </c>
      <c r="U2629" s="172" t="s">
        <v>2666</v>
      </c>
      <c r="V2629" s="122" t="s">
        <v>9640</v>
      </c>
      <c r="W2629" s="148">
        <v>0.05</v>
      </c>
      <c r="X2629" s="149">
        <v>-7.0000000000000007E-2</v>
      </c>
      <c r="Y2629" s="149">
        <v>-0.08</v>
      </c>
      <c r="Z2629" s="150">
        <v>0.17</v>
      </c>
      <c r="AA2629" s="148">
        <v>-0.16</v>
      </c>
      <c r="AB2629" s="149">
        <v>-0.28999999999999998</v>
      </c>
      <c r="AC2629" s="149">
        <v>-0.16</v>
      </c>
      <c r="AD2629" s="151">
        <v>0.27</v>
      </c>
      <c r="AE2629" s="148">
        <v>-0.15</v>
      </c>
      <c r="AF2629" s="149">
        <v>-0.14000000000000001</v>
      </c>
      <c r="AG2629" s="149">
        <v>0.03</v>
      </c>
      <c r="AH2629" s="151">
        <v>-0.23</v>
      </c>
      <c r="AI2629" s="152">
        <v>0.5</v>
      </c>
      <c r="AJ2629" s="149">
        <v>-0.08</v>
      </c>
      <c r="AK2629" s="149">
        <v>0.04</v>
      </c>
      <c r="AL2629" s="150">
        <v>7.0000000000000007E-2</v>
      </c>
      <c r="AM2629" s="153">
        <f t="shared" si="312"/>
        <v>0.21000000000000002</v>
      </c>
      <c r="AN2629" s="154">
        <f t="shared" si="312"/>
        <v>0.21999999999999997</v>
      </c>
      <c r="AO2629" s="154">
        <f t="shared" si="312"/>
        <v>0.08</v>
      </c>
      <c r="AP2629" s="155">
        <f t="shared" si="306"/>
        <v>-0.1</v>
      </c>
      <c r="AQ2629" s="156">
        <f>AVERAGE(Table3[[#This Row],[ HEK293 +Selistat_R1 2]:[ HEK293 +Selistat_R4 5]])</f>
        <v>0.10250000000000001</v>
      </c>
      <c r="AR2629" s="153">
        <f t="shared" si="313"/>
        <v>1.0000000000000009E-2</v>
      </c>
      <c r="AS2629" s="154">
        <f t="shared" si="313"/>
        <v>0.14999999999999997</v>
      </c>
      <c r="AT2629" s="154">
        <f t="shared" si="313"/>
        <v>0.19</v>
      </c>
      <c r="AU2629" s="157">
        <f t="shared" si="307"/>
        <v>-0.5</v>
      </c>
      <c r="AV2629" s="158">
        <f t="shared" si="314"/>
        <v>0.66</v>
      </c>
      <c r="AW2629" s="154">
        <f t="shared" si="314"/>
        <v>0.20999999999999996</v>
      </c>
      <c r="AX2629" s="154">
        <f t="shared" si="314"/>
        <v>0.2</v>
      </c>
      <c r="AY2629" s="155">
        <f t="shared" si="308"/>
        <v>-0.2</v>
      </c>
    </row>
    <row r="2630" spans="1:51" x14ac:dyDescent="0.15">
      <c r="A2630" s="122" t="s">
        <v>12160</v>
      </c>
      <c r="B2630" s="122" t="s">
        <v>5797</v>
      </c>
      <c r="C2630" s="122" t="s">
        <v>12161</v>
      </c>
      <c r="D2630" s="122" t="s">
        <v>12162</v>
      </c>
      <c r="E2630" s="122" t="s">
        <v>12163</v>
      </c>
      <c r="G2630" s="122">
        <v>1</v>
      </c>
      <c r="H2630" s="166">
        <v>0.17438200000000001</v>
      </c>
      <c r="I2630" s="167">
        <v>0.32833299999999999</v>
      </c>
      <c r="J2630" s="168" t="str">
        <f t="shared" si="309"/>
        <v>FALSE</v>
      </c>
      <c r="K2630" s="169">
        <v>0.47865200000000002</v>
      </c>
      <c r="L2630" s="170">
        <f>-LOG10(Table3[[#This Row],[Student''s T-test p-value HEK293 +Selistat_HEK293 UT]])</f>
        <v>0.31998012209051552</v>
      </c>
      <c r="M2630" s="167">
        <v>-0.13500000000000001</v>
      </c>
      <c r="N2630" s="171" t="str">
        <f t="shared" si="310"/>
        <v>FALSE</v>
      </c>
      <c r="O2630" s="146">
        <v>7.9614400000000002E-3</v>
      </c>
      <c r="P2630" s="147">
        <v>-0.44</v>
      </c>
      <c r="Q2630" s="171" t="str">
        <f t="shared" si="311"/>
        <v>FALSE</v>
      </c>
      <c r="R2630" s="122" t="s">
        <v>12164</v>
      </c>
      <c r="S2630" s="122" t="s">
        <v>12165</v>
      </c>
      <c r="T2630" s="122" t="s">
        <v>12166</v>
      </c>
      <c r="U2630" s="172" t="s">
        <v>12167</v>
      </c>
      <c r="V2630" s="122" t="s">
        <v>12168</v>
      </c>
      <c r="W2630" s="148">
        <v>-0.74</v>
      </c>
      <c r="X2630" s="149">
        <v>-0.13</v>
      </c>
      <c r="Y2630" s="149">
        <v>-0.28999999999999998</v>
      </c>
      <c r="Z2630" s="150">
        <v>-0.59</v>
      </c>
      <c r="AA2630" s="148">
        <v>-0.02</v>
      </c>
      <c r="AB2630" s="149">
        <v>-0.28999999999999998</v>
      </c>
      <c r="AC2630" s="149">
        <v>-0.33</v>
      </c>
      <c r="AD2630" s="151">
        <v>-0.56999999999999995</v>
      </c>
      <c r="AE2630" s="148">
        <v>0.14000000000000001</v>
      </c>
      <c r="AF2630" s="149">
        <v>0.11</v>
      </c>
      <c r="AG2630" s="149">
        <v>-0.11</v>
      </c>
      <c r="AH2630" s="151">
        <v>0.01</v>
      </c>
      <c r="AI2630" s="152">
        <v>0.67</v>
      </c>
      <c r="AJ2630" s="149">
        <v>0.59</v>
      </c>
      <c r="AK2630" s="149">
        <v>0.23</v>
      </c>
      <c r="AL2630" s="150">
        <v>0.42</v>
      </c>
      <c r="AM2630" s="153">
        <f t="shared" si="312"/>
        <v>-0.72</v>
      </c>
      <c r="AN2630" s="154">
        <f t="shared" si="312"/>
        <v>0.15999999999999998</v>
      </c>
      <c r="AO2630" s="154">
        <f t="shared" si="312"/>
        <v>4.0000000000000036E-2</v>
      </c>
      <c r="AP2630" s="155">
        <f t="shared" si="306"/>
        <v>-2.0000000000000018E-2</v>
      </c>
      <c r="AQ2630" s="156">
        <f>AVERAGE(Table3[[#This Row],[ HEK293 +Selistat_R1 2]:[ HEK293 +Selistat_R4 5]])</f>
        <v>-0.13500000000000001</v>
      </c>
      <c r="AR2630" s="153">
        <f t="shared" si="313"/>
        <v>0.16</v>
      </c>
      <c r="AS2630" s="154">
        <f t="shared" si="313"/>
        <v>0.39999999999999997</v>
      </c>
      <c r="AT2630" s="154">
        <f t="shared" si="313"/>
        <v>0.22000000000000003</v>
      </c>
      <c r="AU2630" s="157">
        <f t="shared" si="307"/>
        <v>0.57999999999999996</v>
      </c>
      <c r="AV2630" s="158">
        <f t="shared" si="314"/>
        <v>0.69000000000000006</v>
      </c>
      <c r="AW2630" s="154">
        <f t="shared" si="314"/>
        <v>0.87999999999999989</v>
      </c>
      <c r="AX2630" s="154">
        <f t="shared" si="314"/>
        <v>0.56000000000000005</v>
      </c>
      <c r="AY2630" s="155">
        <f t="shared" si="308"/>
        <v>0.99</v>
      </c>
    </row>
    <row r="2631" spans="1:51" x14ac:dyDescent="0.15">
      <c r="A2631" s="122" t="s">
        <v>5626</v>
      </c>
      <c r="C2631" s="122" t="s">
        <v>12169</v>
      </c>
      <c r="E2631" s="122" t="s">
        <v>12170</v>
      </c>
      <c r="G2631" s="122">
        <v>2</v>
      </c>
      <c r="H2631" s="166">
        <v>0.27952100000000002</v>
      </c>
      <c r="I2631" s="167">
        <v>0.191667</v>
      </c>
      <c r="J2631" s="168" t="str">
        <f t="shared" si="309"/>
        <v>FALSE</v>
      </c>
      <c r="K2631" s="169">
        <v>0.47936400000000001</v>
      </c>
      <c r="L2631" s="170">
        <f>-LOG10(Table3[[#This Row],[Student''s T-test p-value HEK293 +Selistat_HEK293 UT]])</f>
        <v>0.31933458437914686</v>
      </c>
      <c r="M2631" s="167">
        <v>-0.14249999999999999</v>
      </c>
      <c r="N2631" s="171" t="str">
        <f t="shared" si="310"/>
        <v>FALSE</v>
      </c>
      <c r="O2631" s="146">
        <v>4.27617E-2</v>
      </c>
      <c r="P2631" s="147">
        <v>-0.17749999999999999</v>
      </c>
      <c r="Q2631" s="171" t="str">
        <f t="shared" si="311"/>
        <v>FALSE</v>
      </c>
      <c r="R2631" s="122" t="s">
        <v>12171</v>
      </c>
      <c r="S2631" s="122" t="s">
        <v>12172</v>
      </c>
      <c r="T2631" s="122" t="s">
        <v>12173</v>
      </c>
      <c r="U2631" s="172" t="s">
        <v>12174</v>
      </c>
      <c r="V2631" s="122" t="s">
        <v>12175</v>
      </c>
      <c r="W2631" s="148">
        <v>-0.44</v>
      </c>
      <c r="X2631" s="149">
        <v>-0.43</v>
      </c>
      <c r="Y2631" s="149">
        <v>-0.51</v>
      </c>
      <c r="Z2631" s="150">
        <v>0.12</v>
      </c>
      <c r="AA2631" s="148">
        <v>0.05</v>
      </c>
      <c r="AB2631" s="149">
        <v>-0.51</v>
      </c>
      <c r="AC2631" s="149">
        <v>-0.08</v>
      </c>
      <c r="AD2631" s="151">
        <v>-0.15</v>
      </c>
      <c r="AE2631" s="148">
        <v>0.15</v>
      </c>
      <c r="AF2631" s="149">
        <v>-0.04</v>
      </c>
      <c r="AG2631" s="149">
        <v>0.02</v>
      </c>
      <c r="AH2631" s="151">
        <v>0.26</v>
      </c>
      <c r="AI2631" s="152">
        <v>0.26</v>
      </c>
      <c r="AJ2631" s="149">
        <v>0.28000000000000003</v>
      </c>
      <c r="AK2631" s="149">
        <v>0.24</v>
      </c>
      <c r="AL2631" s="150">
        <v>0.32</v>
      </c>
      <c r="AM2631" s="153">
        <f t="shared" si="312"/>
        <v>-0.49</v>
      </c>
      <c r="AN2631" s="154">
        <f t="shared" si="312"/>
        <v>8.0000000000000016E-2</v>
      </c>
      <c r="AO2631" s="154">
        <f t="shared" si="312"/>
        <v>-0.43</v>
      </c>
      <c r="AP2631" s="155">
        <f t="shared" si="306"/>
        <v>0.27</v>
      </c>
      <c r="AQ2631" s="156">
        <f>AVERAGE(Table3[[#This Row],[ HEK293 +Selistat_R1 2]:[ HEK293 +Selistat_R4 5]])</f>
        <v>-0.14249999999999999</v>
      </c>
      <c r="AR2631" s="153">
        <f t="shared" si="313"/>
        <v>9.9999999999999992E-2</v>
      </c>
      <c r="AS2631" s="154">
        <f t="shared" si="313"/>
        <v>0.47000000000000003</v>
      </c>
      <c r="AT2631" s="154">
        <f t="shared" si="313"/>
        <v>0.1</v>
      </c>
      <c r="AU2631" s="157">
        <f t="shared" si="307"/>
        <v>0.41000000000000003</v>
      </c>
      <c r="AV2631" s="158">
        <f t="shared" si="314"/>
        <v>0.21000000000000002</v>
      </c>
      <c r="AW2631" s="154">
        <f t="shared" si="314"/>
        <v>0.79</v>
      </c>
      <c r="AX2631" s="154">
        <f t="shared" si="314"/>
        <v>0.32</v>
      </c>
      <c r="AY2631" s="155">
        <f t="shared" si="308"/>
        <v>0.47</v>
      </c>
    </row>
    <row r="2632" spans="1:51" x14ac:dyDescent="0.15">
      <c r="A2632" s="122" t="s">
        <v>12176</v>
      </c>
      <c r="B2632" s="122" t="s">
        <v>3094</v>
      </c>
      <c r="C2632" s="122" t="s">
        <v>12177</v>
      </c>
      <c r="D2632" s="122" t="s">
        <v>3018</v>
      </c>
      <c r="E2632" s="122" t="s">
        <v>12178</v>
      </c>
      <c r="G2632" s="122">
        <v>1</v>
      </c>
      <c r="H2632" s="166">
        <v>0.68698300000000001</v>
      </c>
      <c r="I2632" s="167">
        <v>4.4166700000000003E-2</v>
      </c>
      <c r="J2632" s="168" t="str">
        <f t="shared" si="309"/>
        <v>FALSE</v>
      </c>
      <c r="K2632" s="169">
        <v>0.47981600000000002</v>
      </c>
      <c r="L2632" s="170">
        <f>-LOG10(Table3[[#This Row],[Student''s T-test p-value HEK293 +Selistat_HEK293 UT]])</f>
        <v>0.31892527409254645</v>
      </c>
      <c r="M2632" s="167">
        <v>-7.2499999999999995E-2</v>
      </c>
      <c r="N2632" s="171" t="str">
        <f t="shared" si="310"/>
        <v>FALSE</v>
      </c>
      <c r="O2632" s="146">
        <v>0.40886800000000001</v>
      </c>
      <c r="P2632" s="147">
        <v>0.13</v>
      </c>
      <c r="Q2632" s="171" t="str">
        <f t="shared" si="311"/>
        <v>FALSE</v>
      </c>
      <c r="R2632" s="122" t="s">
        <v>12179</v>
      </c>
      <c r="S2632" s="122" t="s">
        <v>12180</v>
      </c>
      <c r="T2632" s="122" t="s">
        <v>12181</v>
      </c>
      <c r="U2632" s="172" t="s">
        <v>12182</v>
      </c>
      <c r="V2632" s="122" t="s">
        <v>12183</v>
      </c>
      <c r="W2632" s="148">
        <v>-0.08</v>
      </c>
      <c r="X2632" s="149">
        <v>-0.28999999999999998</v>
      </c>
      <c r="Y2632" s="149">
        <v>-0.14000000000000001</v>
      </c>
      <c r="Z2632" s="150">
        <v>0.04</v>
      </c>
      <c r="AA2632" s="148">
        <v>-0.13</v>
      </c>
      <c r="AB2632" s="149">
        <v>0.13</v>
      </c>
      <c r="AC2632" s="149">
        <v>-0.17</v>
      </c>
      <c r="AD2632" s="151">
        <v>-0.01</v>
      </c>
      <c r="AE2632" s="148">
        <v>0.14000000000000001</v>
      </c>
      <c r="AF2632" s="149">
        <v>0.37</v>
      </c>
      <c r="AG2632" s="149">
        <v>0.16</v>
      </c>
      <c r="AH2632" s="151">
        <v>-0.18</v>
      </c>
      <c r="AI2632" s="152">
        <v>-0.06</v>
      </c>
      <c r="AJ2632" s="149">
        <v>0.25</v>
      </c>
      <c r="AK2632" s="149">
        <v>-0.03</v>
      </c>
      <c r="AL2632" s="150">
        <v>-0.19</v>
      </c>
      <c r="AM2632" s="153">
        <f t="shared" si="312"/>
        <v>0.05</v>
      </c>
      <c r="AN2632" s="154">
        <f t="shared" si="312"/>
        <v>-0.42</v>
      </c>
      <c r="AO2632" s="154">
        <f t="shared" si="312"/>
        <v>0.03</v>
      </c>
      <c r="AP2632" s="155">
        <f t="shared" si="306"/>
        <v>0.05</v>
      </c>
      <c r="AQ2632" s="156">
        <f>AVERAGE(Table3[[#This Row],[ HEK293 +Selistat_R1 2]:[ HEK293 +Selistat_R4 5]])</f>
        <v>-7.2499999999999995E-2</v>
      </c>
      <c r="AR2632" s="153">
        <f t="shared" si="313"/>
        <v>0.27</v>
      </c>
      <c r="AS2632" s="154">
        <f t="shared" si="313"/>
        <v>0.24</v>
      </c>
      <c r="AT2632" s="154">
        <f t="shared" si="313"/>
        <v>0.33</v>
      </c>
      <c r="AU2632" s="157">
        <f t="shared" si="307"/>
        <v>-0.16999999999999998</v>
      </c>
      <c r="AV2632" s="158">
        <f t="shared" si="314"/>
        <v>7.0000000000000007E-2</v>
      </c>
      <c r="AW2632" s="154">
        <f t="shared" si="314"/>
        <v>0.12</v>
      </c>
      <c r="AX2632" s="154">
        <f t="shared" si="314"/>
        <v>0.14000000000000001</v>
      </c>
      <c r="AY2632" s="155">
        <f t="shared" si="308"/>
        <v>-0.18</v>
      </c>
    </row>
    <row r="2633" spans="1:51" x14ac:dyDescent="0.15">
      <c r="A2633" s="122" t="s">
        <v>7762</v>
      </c>
      <c r="B2633" s="122" t="s">
        <v>7763</v>
      </c>
      <c r="C2633" s="122" t="s">
        <v>7764</v>
      </c>
      <c r="D2633" s="122" t="s">
        <v>7765</v>
      </c>
      <c r="E2633" s="122" t="s">
        <v>7766</v>
      </c>
      <c r="F2633" s="122" t="s">
        <v>7767</v>
      </c>
      <c r="G2633" s="122">
        <v>2</v>
      </c>
      <c r="H2633" s="166">
        <v>0.99546599999999996</v>
      </c>
      <c r="I2633" s="167">
        <v>-8.3333300000000001E-4</v>
      </c>
      <c r="J2633" s="168" t="str">
        <f t="shared" si="309"/>
        <v>FALSE</v>
      </c>
      <c r="K2633" s="169">
        <v>0.48030200000000001</v>
      </c>
      <c r="L2633" s="170">
        <f>-LOG10(Table3[[#This Row],[Student''s T-test p-value HEK293 +Selistat_HEK293 UT]])</f>
        <v>0.31848560493473055</v>
      </c>
      <c r="M2633" s="167">
        <v>-0.1</v>
      </c>
      <c r="N2633" s="171" t="str">
        <f t="shared" si="310"/>
        <v>FALSE</v>
      </c>
      <c r="O2633" s="146">
        <v>0.36766300000000002</v>
      </c>
      <c r="P2633" s="147">
        <v>-0.20250000000000001</v>
      </c>
      <c r="Q2633" s="171" t="str">
        <f t="shared" si="311"/>
        <v>FALSE</v>
      </c>
      <c r="R2633" s="122" t="s">
        <v>7768</v>
      </c>
      <c r="S2633" s="122" t="s">
        <v>7769</v>
      </c>
      <c r="T2633" s="122" t="s">
        <v>7770</v>
      </c>
      <c r="U2633" s="172" t="s">
        <v>7771</v>
      </c>
      <c r="V2633" s="122" t="s">
        <v>7772</v>
      </c>
      <c r="W2633" s="148">
        <v>-0.22</v>
      </c>
      <c r="X2633" s="149">
        <v>-0.19</v>
      </c>
      <c r="Y2633" s="149">
        <v>-0.28000000000000003</v>
      </c>
      <c r="Z2633" s="150">
        <v>0.21</v>
      </c>
      <c r="AA2633" s="148">
        <v>-0.05</v>
      </c>
      <c r="AB2633" s="149">
        <v>-0.19</v>
      </c>
      <c r="AC2633" s="149">
        <v>0</v>
      </c>
      <c r="AD2633" s="151">
        <v>0.16</v>
      </c>
      <c r="AE2633" s="148">
        <v>0.04</v>
      </c>
      <c r="AF2633" s="149">
        <v>-0.34</v>
      </c>
      <c r="AG2633" s="149">
        <v>-0.28000000000000003</v>
      </c>
      <c r="AH2633" s="151">
        <v>0.28999999999999998</v>
      </c>
      <c r="AI2633" s="152">
        <v>0.25</v>
      </c>
      <c r="AJ2633" s="149">
        <v>-0.13</v>
      </c>
      <c r="AK2633" s="149">
        <v>-0.09</v>
      </c>
      <c r="AL2633" s="150">
        <v>0.49</v>
      </c>
      <c r="AM2633" s="153">
        <f t="shared" si="312"/>
        <v>-0.16999999999999998</v>
      </c>
      <c r="AN2633" s="154">
        <f t="shared" si="312"/>
        <v>0</v>
      </c>
      <c r="AO2633" s="154">
        <f t="shared" si="312"/>
        <v>-0.28000000000000003</v>
      </c>
      <c r="AP2633" s="155">
        <f t="shared" si="306"/>
        <v>4.9999999999999989E-2</v>
      </c>
      <c r="AQ2633" s="156">
        <f>AVERAGE(Table3[[#This Row],[ HEK293 +Selistat_R1 2]:[ HEK293 +Selistat_R4 5]])</f>
        <v>-0.1</v>
      </c>
      <c r="AR2633" s="153">
        <f t="shared" si="313"/>
        <v>0.09</v>
      </c>
      <c r="AS2633" s="154">
        <f t="shared" si="313"/>
        <v>-0.15000000000000002</v>
      </c>
      <c r="AT2633" s="154">
        <f t="shared" si="313"/>
        <v>-0.28000000000000003</v>
      </c>
      <c r="AU2633" s="157">
        <f t="shared" si="307"/>
        <v>0.12999999999999998</v>
      </c>
      <c r="AV2633" s="158">
        <f t="shared" si="314"/>
        <v>0.3</v>
      </c>
      <c r="AW2633" s="154">
        <f t="shared" si="314"/>
        <v>0.06</v>
      </c>
      <c r="AX2633" s="154">
        <f t="shared" si="314"/>
        <v>-0.09</v>
      </c>
      <c r="AY2633" s="155">
        <f t="shared" si="308"/>
        <v>0.32999999999999996</v>
      </c>
    </row>
    <row r="2634" spans="1:51" x14ac:dyDescent="0.15">
      <c r="A2634" s="122" t="s">
        <v>4387</v>
      </c>
      <c r="B2634" s="122" t="s">
        <v>4388</v>
      </c>
      <c r="C2634" s="122" t="s">
        <v>4389</v>
      </c>
      <c r="E2634" s="122" t="s">
        <v>4390</v>
      </c>
      <c r="F2634" s="122" t="s">
        <v>2848</v>
      </c>
      <c r="G2634" s="122">
        <v>1</v>
      </c>
      <c r="H2634" s="166">
        <v>0.79634799999999994</v>
      </c>
      <c r="I2634" s="167">
        <v>5.1666700000000003E-2</v>
      </c>
      <c r="J2634" s="168" t="str">
        <f t="shared" si="309"/>
        <v>FALSE</v>
      </c>
      <c r="K2634" s="169">
        <v>0.48039700000000002</v>
      </c>
      <c r="L2634" s="170">
        <f>-LOG10(Table3[[#This Row],[Student''s T-test p-value HEK293 +Selistat_HEK293 UT]])</f>
        <v>0.31839971335804462</v>
      </c>
      <c r="M2634" s="167">
        <v>-0.185</v>
      </c>
      <c r="N2634" s="171" t="str">
        <f t="shared" si="310"/>
        <v>FALSE</v>
      </c>
      <c r="O2634" s="146">
        <v>0.62079700000000004</v>
      </c>
      <c r="P2634" s="147">
        <v>-0.11</v>
      </c>
      <c r="Q2634" s="171" t="str">
        <f t="shared" si="311"/>
        <v>FALSE</v>
      </c>
      <c r="R2634" s="122" t="s">
        <v>23</v>
      </c>
      <c r="S2634" s="122" t="s">
        <v>4391</v>
      </c>
      <c r="T2634" s="122" t="s">
        <v>25</v>
      </c>
      <c r="U2634" s="172" t="s">
        <v>4392</v>
      </c>
      <c r="V2634" s="122" t="s">
        <v>4393</v>
      </c>
      <c r="W2634" s="148">
        <v>-0.38</v>
      </c>
      <c r="X2634" s="149">
        <v>-0.41</v>
      </c>
      <c r="Y2634" s="149">
        <v>-0.68</v>
      </c>
      <c r="Z2634" s="150">
        <v>0.43</v>
      </c>
      <c r="AA2634" s="148">
        <v>-7.0000000000000007E-2</v>
      </c>
      <c r="AB2634" s="149">
        <v>-0.21</v>
      </c>
      <c r="AC2634" s="149">
        <v>0.06</v>
      </c>
      <c r="AD2634" s="151">
        <v>-0.08</v>
      </c>
      <c r="AE2634" s="148">
        <v>0</v>
      </c>
      <c r="AF2634" s="149">
        <v>-0.2</v>
      </c>
      <c r="AG2634" s="149">
        <v>-0.05</v>
      </c>
      <c r="AH2634" s="151">
        <v>0.41</v>
      </c>
      <c r="AI2634" s="152">
        <v>0.06</v>
      </c>
      <c r="AJ2634" s="149">
        <v>-0.16</v>
      </c>
      <c r="AK2634" s="149">
        <v>0.08</v>
      </c>
      <c r="AL2634" s="150">
        <v>0.62</v>
      </c>
      <c r="AM2634" s="153">
        <f t="shared" si="312"/>
        <v>-0.31</v>
      </c>
      <c r="AN2634" s="154">
        <f t="shared" si="312"/>
        <v>-0.19999999999999998</v>
      </c>
      <c r="AO2634" s="154">
        <f t="shared" si="312"/>
        <v>-0.74</v>
      </c>
      <c r="AP2634" s="155">
        <f t="shared" si="306"/>
        <v>0.51</v>
      </c>
      <c r="AQ2634" s="156">
        <f>AVERAGE(Table3[[#This Row],[ HEK293 +Selistat_R1 2]:[ HEK293 +Selistat_R4 5]])</f>
        <v>-0.185</v>
      </c>
      <c r="AR2634" s="153">
        <f t="shared" si="313"/>
        <v>7.0000000000000007E-2</v>
      </c>
      <c r="AS2634" s="154">
        <f t="shared" si="313"/>
        <v>9.9999999999999811E-3</v>
      </c>
      <c r="AT2634" s="154">
        <f t="shared" si="313"/>
        <v>-0.11</v>
      </c>
      <c r="AU2634" s="157">
        <f t="shared" si="307"/>
        <v>0.49</v>
      </c>
      <c r="AV2634" s="158">
        <f t="shared" si="314"/>
        <v>0.13</v>
      </c>
      <c r="AW2634" s="154">
        <f t="shared" si="314"/>
        <v>4.9999999999999989E-2</v>
      </c>
      <c r="AX2634" s="154">
        <f t="shared" si="314"/>
        <v>2.0000000000000004E-2</v>
      </c>
      <c r="AY2634" s="155">
        <f t="shared" si="308"/>
        <v>0.7</v>
      </c>
    </row>
    <row r="2635" spans="1:51" x14ac:dyDescent="0.15">
      <c r="B2635" s="122" t="s">
        <v>2968</v>
      </c>
      <c r="C2635" s="122" t="s">
        <v>3603</v>
      </c>
      <c r="E2635" s="122" t="s">
        <v>7459</v>
      </c>
      <c r="G2635" s="122">
        <v>1</v>
      </c>
      <c r="H2635" s="166">
        <v>0.34343400000000002</v>
      </c>
      <c r="I2635" s="167">
        <v>0.44333299999999998</v>
      </c>
      <c r="J2635" s="168" t="str">
        <f t="shared" si="309"/>
        <v>FALSE</v>
      </c>
      <c r="K2635" s="169">
        <v>0.48044500000000001</v>
      </c>
      <c r="L2635" s="170">
        <f>-LOG10(Table3[[#This Row],[Student''s T-test p-value HEK293 +Selistat_HEK293 UT]])</f>
        <v>0.31835632196768349</v>
      </c>
      <c r="M2635" s="167">
        <v>0.57250000000000001</v>
      </c>
      <c r="N2635" s="171" t="str">
        <f t="shared" si="310"/>
        <v>FALSE</v>
      </c>
      <c r="O2635" s="146">
        <v>0.866537</v>
      </c>
      <c r="P2635" s="147">
        <v>-6.25E-2</v>
      </c>
      <c r="Q2635" s="171" t="str">
        <f t="shared" si="311"/>
        <v>FALSE</v>
      </c>
      <c r="R2635" s="122" t="s">
        <v>1616</v>
      </c>
      <c r="S2635" s="122" t="s">
        <v>1617</v>
      </c>
      <c r="T2635" s="122" t="s">
        <v>1618</v>
      </c>
      <c r="U2635" s="172" t="s">
        <v>7461</v>
      </c>
      <c r="V2635" s="122" t="s">
        <v>12184</v>
      </c>
      <c r="W2635" s="148">
        <v>-0.84</v>
      </c>
      <c r="X2635" s="149">
        <v>-1.39</v>
      </c>
      <c r="Y2635" s="149">
        <v>2.0299999999999998</v>
      </c>
      <c r="Z2635" s="150">
        <v>0.1</v>
      </c>
      <c r="AA2635" s="148">
        <v>-0.75</v>
      </c>
      <c r="AB2635" s="149">
        <v>-0.49</v>
      </c>
      <c r="AC2635" s="149">
        <v>-0.85</v>
      </c>
      <c r="AD2635" s="151">
        <v>-0.3</v>
      </c>
      <c r="AE2635" s="148">
        <v>0</v>
      </c>
      <c r="AF2635" s="149">
        <v>-0.49</v>
      </c>
      <c r="AG2635" s="149">
        <v>-0.04</v>
      </c>
      <c r="AH2635" s="151">
        <v>-0.47</v>
      </c>
      <c r="AI2635" s="152">
        <v>0.79</v>
      </c>
      <c r="AJ2635" s="149">
        <v>-0.36</v>
      </c>
      <c r="AK2635" s="149">
        <v>-0.56000000000000005</v>
      </c>
      <c r="AL2635" s="150">
        <v>-0.62</v>
      </c>
      <c r="AM2635" s="153">
        <f t="shared" si="312"/>
        <v>-8.9999999999999969E-2</v>
      </c>
      <c r="AN2635" s="154">
        <f t="shared" si="312"/>
        <v>-0.89999999999999991</v>
      </c>
      <c r="AO2635" s="154">
        <f t="shared" si="312"/>
        <v>2.88</v>
      </c>
      <c r="AP2635" s="155">
        <f t="shared" si="306"/>
        <v>0.4</v>
      </c>
      <c r="AQ2635" s="156">
        <f>AVERAGE(Table3[[#This Row],[ HEK293 +Selistat_R1 2]:[ HEK293 +Selistat_R4 5]])</f>
        <v>0.57250000000000001</v>
      </c>
      <c r="AR2635" s="153">
        <f t="shared" si="313"/>
        <v>0.75</v>
      </c>
      <c r="AS2635" s="154">
        <f t="shared" si="313"/>
        <v>0</v>
      </c>
      <c r="AT2635" s="154">
        <f t="shared" si="313"/>
        <v>0.80999999999999994</v>
      </c>
      <c r="AU2635" s="157">
        <f t="shared" si="307"/>
        <v>-0.16999999999999998</v>
      </c>
      <c r="AV2635" s="158">
        <f t="shared" si="314"/>
        <v>1.54</v>
      </c>
      <c r="AW2635" s="154">
        <f t="shared" si="314"/>
        <v>0.13</v>
      </c>
      <c r="AX2635" s="154">
        <f t="shared" si="314"/>
        <v>0.28999999999999992</v>
      </c>
      <c r="AY2635" s="155">
        <f t="shared" si="308"/>
        <v>-0.32</v>
      </c>
    </row>
    <row r="2636" spans="1:51" x14ac:dyDescent="0.15">
      <c r="A2636" s="122" t="s">
        <v>2858</v>
      </c>
      <c r="B2636" s="122" t="s">
        <v>3463</v>
      </c>
      <c r="C2636" s="122" t="s">
        <v>3639</v>
      </c>
      <c r="D2636" s="122" t="s">
        <v>2861</v>
      </c>
      <c r="E2636" s="122" t="s">
        <v>3640</v>
      </c>
      <c r="F2636" s="122" t="s">
        <v>3641</v>
      </c>
      <c r="G2636" s="122">
        <v>1</v>
      </c>
      <c r="H2636" s="166">
        <v>8.87873E-2</v>
      </c>
      <c r="I2636" s="167">
        <v>-0.16333300000000001</v>
      </c>
      <c r="J2636" s="168" t="str">
        <f t="shared" si="309"/>
        <v>FALSE</v>
      </c>
      <c r="K2636" s="169">
        <v>0.48058299999999998</v>
      </c>
      <c r="L2636" s="170">
        <f>-LOG10(Table3[[#This Row],[Student''s T-test p-value HEK293 +Selistat_HEK293 UT]])</f>
        <v>0.31823159586414734</v>
      </c>
      <c r="M2636" s="167">
        <v>-0.09</v>
      </c>
      <c r="N2636" s="171" t="str">
        <f t="shared" si="310"/>
        <v>FALSE</v>
      </c>
      <c r="O2636" s="146">
        <v>0.85393200000000002</v>
      </c>
      <c r="P2636" s="147">
        <v>0.02</v>
      </c>
      <c r="Q2636" s="171" t="str">
        <f t="shared" si="311"/>
        <v>FALSE</v>
      </c>
      <c r="R2636" s="122" t="s">
        <v>3642</v>
      </c>
      <c r="S2636" s="122" t="s">
        <v>12185</v>
      </c>
      <c r="T2636" s="122" t="s">
        <v>3644</v>
      </c>
      <c r="U2636" s="172" t="s">
        <v>3645</v>
      </c>
      <c r="V2636" s="122" t="s">
        <v>12186</v>
      </c>
      <c r="W2636" s="148">
        <v>0.06</v>
      </c>
      <c r="X2636" s="149">
        <v>0.11</v>
      </c>
      <c r="Y2636" s="149">
        <v>-0.28000000000000003</v>
      </c>
      <c r="Z2636" s="150">
        <v>0.2</v>
      </c>
      <c r="AA2636" s="148">
        <v>0.13</v>
      </c>
      <c r="AB2636" s="149">
        <v>0.24</v>
      </c>
      <c r="AC2636" s="149">
        <v>-0.04</v>
      </c>
      <c r="AD2636" s="151">
        <v>0.12</v>
      </c>
      <c r="AE2636" s="148">
        <v>-0.12</v>
      </c>
      <c r="AF2636" s="149">
        <v>-0.13</v>
      </c>
      <c r="AG2636" s="149">
        <v>-0.18</v>
      </c>
      <c r="AH2636" s="151">
        <v>0.12</v>
      </c>
      <c r="AI2636" s="152">
        <v>-0.08</v>
      </c>
      <c r="AJ2636" s="149">
        <v>-0.15</v>
      </c>
      <c r="AK2636" s="149">
        <v>-0.27</v>
      </c>
      <c r="AL2636" s="150">
        <v>0.11</v>
      </c>
      <c r="AM2636" s="153">
        <f t="shared" si="312"/>
        <v>-7.0000000000000007E-2</v>
      </c>
      <c r="AN2636" s="154">
        <f t="shared" si="312"/>
        <v>-0.13</v>
      </c>
      <c r="AO2636" s="154">
        <f t="shared" si="312"/>
        <v>-0.24000000000000002</v>
      </c>
      <c r="AP2636" s="155">
        <f t="shared" si="306"/>
        <v>8.0000000000000016E-2</v>
      </c>
      <c r="AQ2636" s="156">
        <f>AVERAGE(Table3[[#This Row],[ HEK293 +Selistat_R1 2]:[ HEK293 +Selistat_R4 5]])</f>
        <v>-9.0000000000000011E-2</v>
      </c>
      <c r="AR2636" s="153">
        <f t="shared" si="313"/>
        <v>-0.25</v>
      </c>
      <c r="AS2636" s="154">
        <f t="shared" si="313"/>
        <v>-0.37</v>
      </c>
      <c r="AT2636" s="154">
        <f t="shared" si="313"/>
        <v>-0.13999999999999999</v>
      </c>
      <c r="AU2636" s="157">
        <f t="shared" si="307"/>
        <v>0</v>
      </c>
      <c r="AV2636" s="158">
        <f t="shared" si="314"/>
        <v>-0.21000000000000002</v>
      </c>
      <c r="AW2636" s="154">
        <f t="shared" si="314"/>
        <v>-0.39</v>
      </c>
      <c r="AX2636" s="154">
        <f t="shared" si="314"/>
        <v>-0.23</v>
      </c>
      <c r="AY2636" s="155">
        <f t="shared" si="308"/>
        <v>-9.999999999999995E-3</v>
      </c>
    </row>
    <row r="2637" spans="1:51" x14ac:dyDescent="0.15">
      <c r="A2637" s="122" t="s">
        <v>2955</v>
      </c>
      <c r="B2637" s="122" t="s">
        <v>2956</v>
      </c>
      <c r="C2637" s="122" t="s">
        <v>2957</v>
      </c>
      <c r="D2637" s="122" t="s">
        <v>2848</v>
      </c>
      <c r="E2637" s="122" t="s">
        <v>2958</v>
      </c>
      <c r="F2637" s="122" t="s">
        <v>2959</v>
      </c>
      <c r="G2637" s="122">
        <v>1</v>
      </c>
      <c r="H2637" s="166">
        <v>0.338285</v>
      </c>
      <c r="I2637" s="167">
        <v>0.185</v>
      </c>
      <c r="J2637" s="168" t="str">
        <f t="shared" si="309"/>
        <v>FALSE</v>
      </c>
      <c r="K2637" s="169">
        <v>0.48141800000000001</v>
      </c>
      <c r="L2637" s="170">
        <f>-LOG10(Table3[[#This Row],[Student''s T-test p-value HEK293 +Selistat_HEK293 UT]])</f>
        <v>0.31747767568431706</v>
      </c>
      <c r="M2637" s="167">
        <v>0.19</v>
      </c>
      <c r="N2637" s="171" t="str">
        <f t="shared" si="310"/>
        <v>FALSE</v>
      </c>
      <c r="O2637" s="146">
        <v>0.93633200000000005</v>
      </c>
      <c r="P2637" s="147">
        <v>0.02</v>
      </c>
      <c r="Q2637" s="171" t="str">
        <f t="shared" si="311"/>
        <v>FALSE</v>
      </c>
      <c r="R2637" s="122" t="s">
        <v>1355</v>
      </c>
      <c r="S2637" s="122" t="s">
        <v>8528</v>
      </c>
      <c r="T2637" s="122" t="s">
        <v>1357</v>
      </c>
      <c r="U2637" s="172" t="s">
        <v>2633</v>
      </c>
      <c r="V2637" s="122" t="s">
        <v>8529</v>
      </c>
      <c r="W2637" s="148">
        <v>-0.4</v>
      </c>
      <c r="X2637" s="149">
        <v>-0.03</v>
      </c>
      <c r="Y2637" s="149">
        <v>-0.05</v>
      </c>
      <c r="Z2637" s="150">
        <v>0.54</v>
      </c>
      <c r="AA2637" s="148">
        <v>-0.37</v>
      </c>
      <c r="AB2637" s="149">
        <v>-0.5</v>
      </c>
      <c r="AC2637" s="149">
        <v>0.22</v>
      </c>
      <c r="AD2637" s="151">
        <v>-0.05</v>
      </c>
      <c r="AE2637" s="148">
        <v>-0.01</v>
      </c>
      <c r="AF2637" s="149">
        <v>-0.16</v>
      </c>
      <c r="AG2637" s="149">
        <v>-0.39</v>
      </c>
      <c r="AH2637" s="151">
        <v>0.63</v>
      </c>
      <c r="AI2637" s="152">
        <v>0.02</v>
      </c>
      <c r="AJ2637" s="149">
        <v>-0.08</v>
      </c>
      <c r="AK2637" s="149">
        <v>-0.21</v>
      </c>
      <c r="AL2637" s="150">
        <v>0.26</v>
      </c>
      <c r="AM2637" s="153">
        <f t="shared" si="312"/>
        <v>-3.0000000000000027E-2</v>
      </c>
      <c r="AN2637" s="154">
        <f t="shared" si="312"/>
        <v>0.47</v>
      </c>
      <c r="AO2637" s="154">
        <f t="shared" si="312"/>
        <v>-0.27</v>
      </c>
      <c r="AP2637" s="155">
        <f t="shared" si="306"/>
        <v>0.59000000000000008</v>
      </c>
      <c r="AQ2637" s="156">
        <f>AVERAGE(Table3[[#This Row],[ HEK293 +Selistat_R1 2]:[ HEK293 +Selistat_R4 5]])</f>
        <v>0.19</v>
      </c>
      <c r="AR2637" s="153">
        <f t="shared" si="313"/>
        <v>0.36</v>
      </c>
      <c r="AS2637" s="154">
        <f t="shared" si="313"/>
        <v>0.33999999999999997</v>
      </c>
      <c r="AT2637" s="154">
        <f t="shared" si="313"/>
        <v>-0.61</v>
      </c>
      <c r="AU2637" s="157">
        <f t="shared" si="307"/>
        <v>0.68</v>
      </c>
      <c r="AV2637" s="158">
        <f t="shared" si="314"/>
        <v>0.39</v>
      </c>
      <c r="AW2637" s="154">
        <f t="shared" si="314"/>
        <v>0.42</v>
      </c>
      <c r="AX2637" s="154">
        <f t="shared" si="314"/>
        <v>-0.43</v>
      </c>
      <c r="AY2637" s="155">
        <f t="shared" si="308"/>
        <v>0.31</v>
      </c>
    </row>
    <row r="2638" spans="1:51" x14ac:dyDescent="0.15">
      <c r="A2638" s="122" t="s">
        <v>11077</v>
      </c>
      <c r="B2638" s="122" t="s">
        <v>11078</v>
      </c>
      <c r="C2638" s="122" t="s">
        <v>4074</v>
      </c>
      <c r="E2638" s="122" t="s">
        <v>11079</v>
      </c>
      <c r="G2638" s="122">
        <v>1</v>
      </c>
      <c r="H2638" s="166">
        <v>0.10038999999999999</v>
      </c>
      <c r="I2638" s="167">
        <v>0.56666700000000003</v>
      </c>
      <c r="J2638" s="168" t="str">
        <f t="shared" si="309"/>
        <v>FALSE</v>
      </c>
      <c r="K2638" s="169">
        <v>0.481429</v>
      </c>
      <c r="L2638" s="170">
        <f>-LOG10(Table3[[#This Row],[Student''s T-test p-value HEK293 +Selistat_HEK293 UT]])</f>
        <v>0.31746775253079185</v>
      </c>
      <c r="M2638" s="167">
        <v>0.27</v>
      </c>
      <c r="N2638" s="171" t="str">
        <f t="shared" si="310"/>
        <v>FALSE</v>
      </c>
      <c r="O2638" s="146">
        <v>0.150921</v>
      </c>
      <c r="P2638" s="147">
        <v>-0.59499999999999997</v>
      </c>
      <c r="Q2638" s="171" t="str">
        <f t="shared" si="311"/>
        <v>FALSE</v>
      </c>
      <c r="R2638" s="122" t="s">
        <v>11080</v>
      </c>
      <c r="S2638" s="122" t="s">
        <v>12187</v>
      </c>
      <c r="T2638" s="122" t="s">
        <v>11082</v>
      </c>
      <c r="U2638" s="172" t="s">
        <v>11083</v>
      </c>
      <c r="V2638" s="122" t="s">
        <v>12188</v>
      </c>
      <c r="W2638" s="148">
        <v>7.0000000000000007E-2</v>
      </c>
      <c r="X2638" s="149">
        <v>-0.54</v>
      </c>
      <c r="Y2638" s="149">
        <v>-0.4</v>
      </c>
      <c r="Z2638" s="150">
        <v>-0.21</v>
      </c>
      <c r="AA2638" s="148">
        <v>0.28000000000000003</v>
      </c>
      <c r="AB2638" s="149">
        <v>-1.36</v>
      </c>
      <c r="AC2638" s="149">
        <v>-0.54</v>
      </c>
      <c r="AD2638" s="151">
        <v>-0.54</v>
      </c>
      <c r="AE2638" s="148">
        <v>-0.17</v>
      </c>
      <c r="AF2638" s="149">
        <v>-0.05</v>
      </c>
      <c r="AG2638" s="149">
        <v>-0.56999999999999995</v>
      </c>
      <c r="AH2638" s="151">
        <v>0.3</v>
      </c>
      <c r="AI2638" s="152">
        <v>-0.43</v>
      </c>
      <c r="AJ2638" s="149">
        <v>1.02</v>
      </c>
      <c r="AK2638" s="149">
        <v>0.7</v>
      </c>
      <c r="AL2638" s="150">
        <v>0.6</v>
      </c>
      <c r="AM2638" s="153">
        <f t="shared" si="312"/>
        <v>-0.21000000000000002</v>
      </c>
      <c r="AN2638" s="154">
        <f t="shared" si="312"/>
        <v>0.82000000000000006</v>
      </c>
      <c r="AO2638" s="154">
        <f t="shared" si="312"/>
        <v>0.14000000000000001</v>
      </c>
      <c r="AP2638" s="155">
        <f t="shared" si="306"/>
        <v>0.33000000000000007</v>
      </c>
      <c r="AQ2638" s="156">
        <f>AVERAGE(Table3[[#This Row],[ HEK293 +Selistat_R1 2]:[ HEK293 +Selistat_R4 5]])</f>
        <v>0.27</v>
      </c>
      <c r="AR2638" s="153">
        <f t="shared" si="313"/>
        <v>-0.45000000000000007</v>
      </c>
      <c r="AS2638" s="154">
        <f t="shared" si="313"/>
        <v>1.31</v>
      </c>
      <c r="AT2638" s="154">
        <f t="shared" si="313"/>
        <v>-2.9999999999999916E-2</v>
      </c>
      <c r="AU2638" s="157">
        <f t="shared" si="307"/>
        <v>0.84000000000000008</v>
      </c>
      <c r="AV2638" s="158">
        <f t="shared" si="314"/>
        <v>-0.71</v>
      </c>
      <c r="AW2638" s="154">
        <f t="shared" si="314"/>
        <v>2.38</v>
      </c>
      <c r="AX2638" s="154">
        <f t="shared" si="314"/>
        <v>1.24</v>
      </c>
      <c r="AY2638" s="155">
        <f t="shared" si="308"/>
        <v>1.1400000000000001</v>
      </c>
    </row>
    <row r="2639" spans="1:51" x14ac:dyDescent="0.15">
      <c r="A2639" s="122" t="s">
        <v>4438</v>
      </c>
      <c r="B2639" s="122" t="s">
        <v>3225</v>
      </c>
      <c r="C2639" s="122" t="s">
        <v>4439</v>
      </c>
      <c r="E2639" s="122" t="s">
        <v>4440</v>
      </c>
      <c r="G2639" s="122">
        <v>1</v>
      </c>
      <c r="H2639" s="166">
        <v>0.56671499999999997</v>
      </c>
      <c r="I2639" s="167">
        <v>0.17416699999999999</v>
      </c>
      <c r="J2639" s="168" t="str">
        <f t="shared" si="309"/>
        <v>FALSE</v>
      </c>
      <c r="K2639" s="169">
        <v>0.48158499999999999</v>
      </c>
      <c r="L2639" s="170">
        <f>-LOG10(Table3[[#This Row],[Student''s T-test p-value HEK293 +Selistat_HEK293 UT]])</f>
        <v>0.31732704857473409</v>
      </c>
      <c r="M2639" s="167">
        <v>0.3725</v>
      </c>
      <c r="N2639" s="171" t="str">
        <f t="shared" si="310"/>
        <v>FALSE</v>
      </c>
      <c r="O2639" s="146">
        <v>0.56894599999999995</v>
      </c>
      <c r="P2639" s="147">
        <v>0.12</v>
      </c>
      <c r="Q2639" s="171" t="str">
        <f t="shared" si="311"/>
        <v>FALSE</v>
      </c>
      <c r="R2639" s="122" t="s">
        <v>4441</v>
      </c>
      <c r="S2639" s="122" t="s">
        <v>4625</v>
      </c>
      <c r="T2639" s="122" t="s">
        <v>4443</v>
      </c>
      <c r="U2639" s="172" t="s">
        <v>4444</v>
      </c>
      <c r="V2639" s="122" t="s">
        <v>4626</v>
      </c>
      <c r="W2639" s="148">
        <v>1.6</v>
      </c>
      <c r="X2639" s="149">
        <v>-0.17</v>
      </c>
      <c r="Y2639" s="149">
        <v>-0.45</v>
      </c>
      <c r="Z2639" s="150">
        <v>-0.46</v>
      </c>
      <c r="AA2639" s="148">
        <v>-0.23</v>
      </c>
      <c r="AB2639" s="149">
        <v>-0.37</v>
      </c>
      <c r="AC2639" s="149">
        <v>-0.21</v>
      </c>
      <c r="AD2639" s="151">
        <v>-0.16</v>
      </c>
      <c r="AE2639" s="148">
        <v>-0.03</v>
      </c>
      <c r="AF2639" s="149">
        <v>-0.41</v>
      </c>
      <c r="AG2639" s="149">
        <v>0.28999999999999998</v>
      </c>
      <c r="AH2639" s="151">
        <v>-0.28000000000000003</v>
      </c>
      <c r="AI2639" s="152">
        <v>-0.32</v>
      </c>
      <c r="AJ2639" s="149">
        <v>0.05</v>
      </c>
      <c r="AK2639" s="149">
        <v>-0.11</v>
      </c>
      <c r="AL2639" s="150">
        <v>-0.53</v>
      </c>
      <c r="AM2639" s="153">
        <f t="shared" si="312"/>
        <v>1.83</v>
      </c>
      <c r="AN2639" s="154">
        <f t="shared" si="312"/>
        <v>0.19999999999999998</v>
      </c>
      <c r="AO2639" s="154">
        <f t="shared" si="312"/>
        <v>-0.24000000000000002</v>
      </c>
      <c r="AP2639" s="155">
        <f t="shared" si="306"/>
        <v>-0.30000000000000004</v>
      </c>
      <c r="AQ2639" s="156">
        <f>AVERAGE(Table3[[#This Row],[ HEK293 +Selistat_R1 2]:[ HEK293 +Selistat_R4 5]])</f>
        <v>0.37250000000000005</v>
      </c>
      <c r="AR2639" s="153">
        <f t="shared" si="313"/>
        <v>0.2</v>
      </c>
      <c r="AS2639" s="154">
        <f t="shared" si="313"/>
        <v>-3.999999999999998E-2</v>
      </c>
      <c r="AT2639" s="154">
        <f t="shared" si="313"/>
        <v>0.5</v>
      </c>
      <c r="AU2639" s="157">
        <f t="shared" si="307"/>
        <v>-0.12000000000000002</v>
      </c>
      <c r="AV2639" s="158">
        <f t="shared" si="314"/>
        <v>-0.09</v>
      </c>
      <c r="AW2639" s="154">
        <f t="shared" si="314"/>
        <v>0.42</v>
      </c>
      <c r="AX2639" s="154">
        <f t="shared" si="314"/>
        <v>9.9999999999999992E-2</v>
      </c>
      <c r="AY2639" s="155">
        <f t="shared" si="308"/>
        <v>-0.37</v>
      </c>
    </row>
    <row r="2640" spans="1:51" x14ac:dyDescent="0.15">
      <c r="A2640" s="122" t="s">
        <v>5893</v>
      </c>
      <c r="B2640" s="122" t="s">
        <v>5894</v>
      </c>
      <c r="C2640" s="122" t="s">
        <v>5782</v>
      </c>
      <c r="E2640" s="122" t="s">
        <v>5895</v>
      </c>
      <c r="G2640" s="122">
        <v>1</v>
      </c>
      <c r="H2640" s="166">
        <v>0.16612399999999999</v>
      </c>
      <c r="I2640" s="167">
        <v>-0.13166700000000001</v>
      </c>
      <c r="J2640" s="168" t="str">
        <f t="shared" si="309"/>
        <v>FALSE</v>
      </c>
      <c r="K2640" s="169">
        <v>0.48175200000000001</v>
      </c>
      <c r="L2640" s="170">
        <f>-LOG10(Table3[[#This Row],[Student''s T-test p-value HEK293 +Selistat_HEK293 UT]])</f>
        <v>0.31717647368930063</v>
      </c>
      <c r="M2640" s="167">
        <v>-7.0000000000000007E-2</v>
      </c>
      <c r="N2640" s="171" t="str">
        <f t="shared" si="310"/>
        <v>FALSE</v>
      </c>
      <c r="O2640" s="146">
        <v>0.21834700000000001</v>
      </c>
      <c r="P2640" s="147">
        <v>-0.16</v>
      </c>
      <c r="Q2640" s="171" t="str">
        <f t="shared" si="311"/>
        <v>FALSE</v>
      </c>
      <c r="R2640" s="122" t="s">
        <v>1089</v>
      </c>
      <c r="S2640" s="122" t="s">
        <v>12189</v>
      </c>
      <c r="T2640" s="122" t="s">
        <v>1091</v>
      </c>
      <c r="U2640" s="172" t="s">
        <v>5897</v>
      </c>
      <c r="V2640" s="122" t="s">
        <v>12190</v>
      </c>
      <c r="W2640" s="148">
        <v>-0.23</v>
      </c>
      <c r="X2640" s="149">
        <v>0.08</v>
      </c>
      <c r="Y2640" s="149">
        <v>0.11</v>
      </c>
      <c r="Z2640" s="150">
        <v>0.12</v>
      </c>
      <c r="AA2640" s="148">
        <v>0.16</v>
      </c>
      <c r="AB2640" s="149">
        <v>0.16</v>
      </c>
      <c r="AC2640" s="149">
        <v>0.04</v>
      </c>
      <c r="AD2640" s="151">
        <v>0</v>
      </c>
      <c r="AE2640" s="148">
        <v>-0.24</v>
      </c>
      <c r="AF2640" s="149">
        <v>-0.17</v>
      </c>
      <c r="AG2640" s="149">
        <v>-0.15</v>
      </c>
      <c r="AH2640" s="151">
        <v>-0.05</v>
      </c>
      <c r="AI2640" s="152">
        <v>-0.09</v>
      </c>
      <c r="AJ2640" s="149">
        <v>-0.23</v>
      </c>
      <c r="AK2640" s="149">
        <v>0.28000000000000003</v>
      </c>
      <c r="AL2640" s="150">
        <v>7.0000000000000007E-2</v>
      </c>
      <c r="AM2640" s="153">
        <f t="shared" si="312"/>
        <v>-0.39</v>
      </c>
      <c r="AN2640" s="154">
        <f t="shared" si="312"/>
        <v>-0.08</v>
      </c>
      <c r="AO2640" s="154">
        <f t="shared" si="312"/>
        <v>7.0000000000000007E-2</v>
      </c>
      <c r="AP2640" s="155">
        <f t="shared" si="306"/>
        <v>0.12</v>
      </c>
      <c r="AQ2640" s="156">
        <f>AVERAGE(Table3[[#This Row],[ HEK293 +Selistat_R1 2]:[ HEK293 +Selistat_R4 5]])</f>
        <v>-7.0000000000000007E-2</v>
      </c>
      <c r="AR2640" s="153">
        <f t="shared" si="313"/>
        <v>-0.4</v>
      </c>
      <c r="AS2640" s="154">
        <f t="shared" si="313"/>
        <v>-0.33</v>
      </c>
      <c r="AT2640" s="154">
        <f t="shared" si="313"/>
        <v>-0.19</v>
      </c>
      <c r="AU2640" s="157">
        <f t="shared" si="307"/>
        <v>-0.05</v>
      </c>
      <c r="AV2640" s="158">
        <f t="shared" si="314"/>
        <v>-0.25</v>
      </c>
      <c r="AW2640" s="154">
        <f t="shared" si="314"/>
        <v>-0.39</v>
      </c>
      <c r="AX2640" s="154">
        <f t="shared" si="314"/>
        <v>0.24000000000000002</v>
      </c>
      <c r="AY2640" s="155">
        <f t="shared" si="308"/>
        <v>7.0000000000000007E-2</v>
      </c>
    </row>
    <row r="2641" spans="1:51" x14ac:dyDescent="0.15">
      <c r="A2641" s="122" t="s">
        <v>3855</v>
      </c>
      <c r="B2641" s="122" t="s">
        <v>3856</v>
      </c>
      <c r="C2641" s="122" t="s">
        <v>3857</v>
      </c>
      <c r="E2641" s="122" t="s">
        <v>3858</v>
      </c>
      <c r="F2641" s="122" t="s">
        <v>3859</v>
      </c>
      <c r="G2641" s="122">
        <v>1</v>
      </c>
      <c r="H2641" s="166">
        <v>1.8688799999999998E-2</v>
      </c>
      <c r="I2641" s="167">
        <v>0.43333300000000002</v>
      </c>
      <c r="J2641" s="168" t="str">
        <f t="shared" si="309"/>
        <v>FALSE</v>
      </c>
      <c r="K2641" s="169">
        <v>0.48177999999999999</v>
      </c>
      <c r="L2641" s="170">
        <f>-LOG10(Table3[[#This Row],[Student''s T-test p-value HEK293 +Selistat_HEK293 UT]])</f>
        <v>0.3171512327102845</v>
      </c>
      <c r="M2641" s="167">
        <v>0.13500000000000001</v>
      </c>
      <c r="N2641" s="171" t="str">
        <f t="shared" si="310"/>
        <v>FALSE</v>
      </c>
      <c r="O2641" s="146">
        <v>0.106112</v>
      </c>
      <c r="P2641" s="147">
        <v>-0.19</v>
      </c>
      <c r="Q2641" s="171" t="str">
        <f t="shared" si="311"/>
        <v>FALSE</v>
      </c>
      <c r="R2641" s="122" t="s">
        <v>1208</v>
      </c>
      <c r="S2641" s="122" t="s">
        <v>12191</v>
      </c>
      <c r="T2641" s="122" t="s">
        <v>1210</v>
      </c>
      <c r="U2641" s="172" t="s">
        <v>3861</v>
      </c>
      <c r="V2641" s="122" t="s">
        <v>12192</v>
      </c>
      <c r="W2641" s="148">
        <v>-0.53</v>
      </c>
      <c r="X2641" s="149">
        <v>0</v>
      </c>
      <c r="Y2641" s="149">
        <v>-0.01</v>
      </c>
      <c r="Z2641" s="150">
        <v>-0.36</v>
      </c>
      <c r="AA2641" s="148">
        <v>-0.34</v>
      </c>
      <c r="AB2641" s="149">
        <v>-0.02</v>
      </c>
      <c r="AC2641" s="149">
        <v>-0.53</v>
      </c>
      <c r="AD2641" s="151">
        <v>-0.55000000000000004</v>
      </c>
      <c r="AE2641" s="148">
        <v>0.35</v>
      </c>
      <c r="AF2641" s="149">
        <v>0.2</v>
      </c>
      <c r="AG2641" s="149">
        <v>-7.0000000000000007E-2</v>
      </c>
      <c r="AH2641" s="151">
        <v>0.03</v>
      </c>
      <c r="AI2641" s="152">
        <v>0.21</v>
      </c>
      <c r="AJ2641" s="149">
        <v>0.33</v>
      </c>
      <c r="AK2641" s="149">
        <v>0.35</v>
      </c>
      <c r="AL2641" s="150">
        <v>0.38</v>
      </c>
      <c r="AM2641" s="153">
        <f t="shared" si="312"/>
        <v>-0.19</v>
      </c>
      <c r="AN2641" s="154">
        <f t="shared" si="312"/>
        <v>0.02</v>
      </c>
      <c r="AO2641" s="154">
        <f t="shared" si="312"/>
        <v>0.52</v>
      </c>
      <c r="AP2641" s="155">
        <f t="shared" si="306"/>
        <v>0.19000000000000006</v>
      </c>
      <c r="AQ2641" s="156">
        <f>AVERAGE(Table3[[#This Row],[ HEK293 +Selistat_R1 2]:[ HEK293 +Selistat_R4 5]])</f>
        <v>0.13500000000000001</v>
      </c>
      <c r="AR2641" s="153">
        <f t="shared" si="313"/>
        <v>0.69</v>
      </c>
      <c r="AS2641" s="154">
        <f t="shared" si="313"/>
        <v>0.22</v>
      </c>
      <c r="AT2641" s="154">
        <f t="shared" si="313"/>
        <v>0.46</v>
      </c>
      <c r="AU2641" s="157">
        <f t="shared" si="307"/>
        <v>0.58000000000000007</v>
      </c>
      <c r="AV2641" s="158">
        <f t="shared" si="314"/>
        <v>0.55000000000000004</v>
      </c>
      <c r="AW2641" s="154">
        <f t="shared" si="314"/>
        <v>0.35000000000000003</v>
      </c>
      <c r="AX2641" s="154">
        <f t="shared" si="314"/>
        <v>0.88</v>
      </c>
      <c r="AY2641" s="155">
        <f t="shared" si="308"/>
        <v>0.93</v>
      </c>
    </row>
    <row r="2642" spans="1:51" x14ac:dyDescent="0.15">
      <c r="A2642" s="122" t="s">
        <v>5808</v>
      </c>
      <c r="B2642" s="122" t="s">
        <v>5809</v>
      </c>
      <c r="C2642" s="122" t="s">
        <v>5810</v>
      </c>
      <c r="D2642" s="122" t="s">
        <v>3830</v>
      </c>
      <c r="E2642" s="122" t="s">
        <v>5811</v>
      </c>
      <c r="F2642" s="122" t="s">
        <v>5812</v>
      </c>
      <c r="G2642" s="122">
        <v>2</v>
      </c>
      <c r="H2642" s="166">
        <v>0.94853699999999996</v>
      </c>
      <c r="I2642" s="167">
        <v>-1.9166699999999998E-2</v>
      </c>
      <c r="J2642" s="168" t="str">
        <f t="shared" si="309"/>
        <v>FALSE</v>
      </c>
      <c r="K2642" s="169">
        <v>0.48222100000000001</v>
      </c>
      <c r="L2642" s="170">
        <f>-LOG10(Table3[[#This Row],[Student''s T-test p-value HEK293 +Selistat_HEK293 UT]])</f>
        <v>0.31675388067459181</v>
      </c>
      <c r="M2642" s="167">
        <v>-0.28000000000000003</v>
      </c>
      <c r="N2642" s="171" t="str">
        <f t="shared" si="310"/>
        <v>FALSE</v>
      </c>
      <c r="O2642" s="146">
        <v>0.50918200000000002</v>
      </c>
      <c r="P2642" s="147">
        <v>-0.23749999999999999</v>
      </c>
      <c r="Q2642" s="171" t="str">
        <f t="shared" si="311"/>
        <v>FALSE</v>
      </c>
      <c r="R2642" s="122" t="s">
        <v>984</v>
      </c>
      <c r="S2642" s="122" t="s">
        <v>5813</v>
      </c>
      <c r="T2642" s="122" t="s">
        <v>986</v>
      </c>
      <c r="U2642" s="172" t="s">
        <v>5814</v>
      </c>
      <c r="V2642" s="122" t="s">
        <v>5815</v>
      </c>
      <c r="W2642" s="148">
        <v>0.05</v>
      </c>
      <c r="X2642" s="149">
        <v>-0.08</v>
      </c>
      <c r="Y2642" s="149">
        <v>-0.73</v>
      </c>
      <c r="Z2642" s="150">
        <v>-0.61</v>
      </c>
      <c r="AA2642" s="148">
        <v>0.65</v>
      </c>
      <c r="AB2642" s="149">
        <v>-0.87</v>
      </c>
      <c r="AC2642" s="149">
        <v>-0.2</v>
      </c>
      <c r="AD2642" s="151">
        <v>0.17</v>
      </c>
      <c r="AE2642" s="148">
        <v>0.74</v>
      </c>
      <c r="AF2642" s="149">
        <v>-0.41</v>
      </c>
      <c r="AG2642" s="149">
        <v>-0.69</v>
      </c>
      <c r="AH2642" s="151">
        <v>0.08</v>
      </c>
      <c r="AI2642" s="152">
        <v>0.53</v>
      </c>
      <c r="AJ2642" s="149">
        <v>-0.04</v>
      </c>
      <c r="AK2642" s="149">
        <v>0.16</v>
      </c>
      <c r="AL2642" s="150">
        <v>0.02</v>
      </c>
      <c r="AM2642" s="153">
        <f t="shared" si="312"/>
        <v>-0.6</v>
      </c>
      <c r="AN2642" s="154">
        <f t="shared" si="312"/>
        <v>0.79</v>
      </c>
      <c r="AO2642" s="154">
        <f t="shared" si="312"/>
        <v>-0.53</v>
      </c>
      <c r="AP2642" s="155">
        <f t="shared" si="306"/>
        <v>-0.78</v>
      </c>
      <c r="AQ2642" s="156">
        <f>AVERAGE(Table3[[#This Row],[ HEK293 +Selistat_R1 2]:[ HEK293 +Selistat_R4 5]])</f>
        <v>-0.28000000000000003</v>
      </c>
      <c r="AR2642" s="153">
        <f t="shared" si="313"/>
        <v>8.9999999999999969E-2</v>
      </c>
      <c r="AS2642" s="154">
        <f t="shared" si="313"/>
        <v>0.46</v>
      </c>
      <c r="AT2642" s="154">
        <f t="shared" si="313"/>
        <v>-0.48999999999999994</v>
      </c>
      <c r="AU2642" s="157">
        <f t="shared" si="307"/>
        <v>-9.0000000000000011E-2</v>
      </c>
      <c r="AV2642" s="158">
        <f t="shared" si="314"/>
        <v>-0.12</v>
      </c>
      <c r="AW2642" s="154">
        <f t="shared" si="314"/>
        <v>0.83</v>
      </c>
      <c r="AX2642" s="154">
        <f t="shared" si="314"/>
        <v>0.36</v>
      </c>
      <c r="AY2642" s="155">
        <f t="shared" si="308"/>
        <v>-0.15000000000000002</v>
      </c>
    </row>
    <row r="2643" spans="1:51" x14ac:dyDescent="0.15">
      <c r="A2643" s="122" t="s">
        <v>3298</v>
      </c>
      <c r="B2643" s="122" t="s">
        <v>3299</v>
      </c>
      <c r="C2643" s="122" t="s">
        <v>3300</v>
      </c>
      <c r="D2643" s="122" t="s">
        <v>3301</v>
      </c>
      <c r="E2643" s="122" t="s">
        <v>3302</v>
      </c>
      <c r="F2643" s="122" t="s">
        <v>3303</v>
      </c>
      <c r="G2643" s="122">
        <v>1</v>
      </c>
      <c r="H2643" s="166">
        <v>0.428705</v>
      </c>
      <c r="I2643" s="167">
        <v>-0.41833300000000001</v>
      </c>
      <c r="J2643" s="168" t="str">
        <f t="shared" si="309"/>
        <v>FALSE</v>
      </c>
      <c r="K2643" s="169">
        <v>0.482456</v>
      </c>
      <c r="L2643" s="170">
        <f>-LOG10(Table3[[#This Row],[Student''s T-test p-value HEK293 +Selistat_HEK293 UT]])</f>
        <v>0.31654228818246005</v>
      </c>
      <c r="M2643" s="167">
        <v>0.50249999999999995</v>
      </c>
      <c r="N2643" s="171" t="str">
        <f t="shared" si="310"/>
        <v>FALSE</v>
      </c>
      <c r="O2643" s="146">
        <v>0.88603500000000002</v>
      </c>
      <c r="P2643" s="147">
        <v>3.2500000000000001E-2</v>
      </c>
      <c r="Q2643" s="171" t="str">
        <f t="shared" si="311"/>
        <v>FALSE</v>
      </c>
      <c r="R2643" s="122" t="s">
        <v>99</v>
      </c>
      <c r="S2643" s="122" t="s">
        <v>12193</v>
      </c>
      <c r="T2643" s="122" t="s">
        <v>101</v>
      </c>
      <c r="U2643" s="172" t="s">
        <v>2684</v>
      </c>
      <c r="V2643" s="122" t="s">
        <v>12194</v>
      </c>
      <c r="W2643" s="148">
        <v>1.82</v>
      </c>
      <c r="X2643" s="149">
        <v>1.02</v>
      </c>
      <c r="Y2643" s="149">
        <v>-0.81</v>
      </c>
      <c r="Z2643" s="150">
        <v>0.03</v>
      </c>
      <c r="AA2643" s="148">
        <v>-0.71</v>
      </c>
      <c r="AB2643" s="149">
        <v>0.6</v>
      </c>
      <c r="AC2643" s="149">
        <v>0.62</v>
      </c>
      <c r="AD2643" s="151">
        <v>-0.46</v>
      </c>
      <c r="AE2643" s="148">
        <v>-0.71</v>
      </c>
      <c r="AF2643" s="149">
        <v>-0.53</v>
      </c>
      <c r="AG2643" s="149">
        <v>-0.91</v>
      </c>
      <c r="AH2643" s="151">
        <v>-1.25</v>
      </c>
      <c r="AI2643" s="152">
        <v>-0.43</v>
      </c>
      <c r="AJ2643" s="149">
        <v>-1.06</v>
      </c>
      <c r="AK2643" s="149">
        <v>-0.96</v>
      </c>
      <c r="AL2643" s="150">
        <v>-1.08</v>
      </c>
      <c r="AM2643" s="153">
        <f t="shared" si="312"/>
        <v>2.5300000000000002</v>
      </c>
      <c r="AN2643" s="154">
        <f t="shared" si="312"/>
        <v>0.42000000000000004</v>
      </c>
      <c r="AO2643" s="154">
        <f t="shared" si="312"/>
        <v>-1.4300000000000002</v>
      </c>
      <c r="AP2643" s="155">
        <f t="shared" si="306"/>
        <v>0.49</v>
      </c>
      <c r="AQ2643" s="156">
        <f>AVERAGE(Table3[[#This Row],[ HEK293 +Selistat_R1 2]:[ HEK293 +Selistat_R4 5]])</f>
        <v>0.50249999999999995</v>
      </c>
      <c r="AR2643" s="153">
        <f t="shared" si="313"/>
        <v>0</v>
      </c>
      <c r="AS2643" s="154">
        <f t="shared" si="313"/>
        <v>-1.1299999999999999</v>
      </c>
      <c r="AT2643" s="154">
        <f t="shared" si="313"/>
        <v>-1.53</v>
      </c>
      <c r="AU2643" s="157">
        <f t="shared" si="307"/>
        <v>-0.79</v>
      </c>
      <c r="AV2643" s="158">
        <f t="shared" si="314"/>
        <v>0.27999999999999997</v>
      </c>
      <c r="AW2643" s="154">
        <f t="shared" si="314"/>
        <v>-1.6600000000000001</v>
      </c>
      <c r="AX2643" s="154">
        <f t="shared" si="314"/>
        <v>-1.58</v>
      </c>
      <c r="AY2643" s="155">
        <f t="shared" si="308"/>
        <v>-0.62000000000000011</v>
      </c>
    </row>
    <row r="2644" spans="1:51" x14ac:dyDescent="0.15">
      <c r="A2644" s="122" t="s">
        <v>2985</v>
      </c>
      <c r="B2644" s="122" t="s">
        <v>2986</v>
      </c>
      <c r="C2644" s="122" t="s">
        <v>2987</v>
      </c>
      <c r="D2644" s="122" t="s">
        <v>2988</v>
      </c>
      <c r="E2644" s="122" t="s">
        <v>2989</v>
      </c>
      <c r="F2644" s="122" t="s">
        <v>2990</v>
      </c>
      <c r="G2644" s="122">
        <v>2</v>
      </c>
      <c r="H2644" s="166">
        <v>0.57101000000000002</v>
      </c>
      <c r="I2644" s="167">
        <v>0.16500000000000001</v>
      </c>
      <c r="J2644" s="168" t="str">
        <f t="shared" si="309"/>
        <v>FALSE</v>
      </c>
      <c r="K2644" s="169">
        <v>0.483483</v>
      </c>
      <c r="L2644" s="170">
        <f>-LOG10(Table3[[#This Row],[Student''s T-test p-value HEK293 +Selistat_HEK293 UT]])</f>
        <v>0.31561879176916924</v>
      </c>
      <c r="M2644" s="167">
        <v>-0.215</v>
      </c>
      <c r="N2644" s="171" t="str">
        <f t="shared" si="310"/>
        <v>FALSE</v>
      </c>
      <c r="O2644" s="146">
        <v>0.96790799999999999</v>
      </c>
      <c r="P2644" s="147">
        <v>1.4999999999999999E-2</v>
      </c>
      <c r="Q2644" s="171" t="str">
        <f t="shared" si="311"/>
        <v>FALSE</v>
      </c>
      <c r="R2644" s="122" t="s">
        <v>1540</v>
      </c>
      <c r="S2644" s="122" t="s">
        <v>12195</v>
      </c>
      <c r="T2644" s="122" t="s">
        <v>1542</v>
      </c>
      <c r="U2644" s="172" t="s">
        <v>2637</v>
      </c>
      <c r="V2644" s="122" t="s">
        <v>12196</v>
      </c>
      <c r="W2644" s="148">
        <v>-0.91</v>
      </c>
      <c r="X2644" s="149">
        <v>-0.48</v>
      </c>
      <c r="Y2644" s="149">
        <v>-0.05</v>
      </c>
      <c r="Z2644" s="150">
        <v>-0.23</v>
      </c>
      <c r="AA2644" s="148">
        <v>-0.28999999999999998</v>
      </c>
      <c r="AB2644" s="149">
        <v>-0.57999999999999996</v>
      </c>
      <c r="AC2644" s="149">
        <v>0.43</v>
      </c>
      <c r="AD2644" s="151">
        <v>-0.37</v>
      </c>
      <c r="AE2644" s="148">
        <v>-0.21</v>
      </c>
      <c r="AF2644" s="149">
        <v>0.66</v>
      </c>
      <c r="AG2644" s="149">
        <v>0.49</v>
      </c>
      <c r="AH2644" s="151">
        <v>-0.3</v>
      </c>
      <c r="AI2644" s="152">
        <v>-0.17</v>
      </c>
      <c r="AJ2644" s="149">
        <v>0.93</v>
      </c>
      <c r="AK2644" s="149">
        <v>-0.12</v>
      </c>
      <c r="AL2644" s="150">
        <v>-0.06</v>
      </c>
      <c r="AM2644" s="153">
        <f t="shared" si="312"/>
        <v>-0.62000000000000011</v>
      </c>
      <c r="AN2644" s="154">
        <f t="shared" si="312"/>
        <v>9.9999999999999978E-2</v>
      </c>
      <c r="AO2644" s="154">
        <f t="shared" si="312"/>
        <v>-0.48</v>
      </c>
      <c r="AP2644" s="155">
        <f t="shared" si="306"/>
        <v>0.13999999999999999</v>
      </c>
      <c r="AQ2644" s="156">
        <f>AVERAGE(Table3[[#This Row],[ HEK293 +Selistat_R1 2]:[ HEK293 +Selistat_R4 5]])</f>
        <v>-0.215</v>
      </c>
      <c r="AR2644" s="153">
        <f t="shared" si="313"/>
        <v>7.9999999999999988E-2</v>
      </c>
      <c r="AS2644" s="154">
        <f t="shared" si="313"/>
        <v>1.24</v>
      </c>
      <c r="AT2644" s="154">
        <f t="shared" si="313"/>
        <v>0.06</v>
      </c>
      <c r="AU2644" s="157">
        <f t="shared" si="307"/>
        <v>7.0000000000000007E-2</v>
      </c>
      <c r="AV2644" s="158">
        <f t="shared" si="314"/>
        <v>0.11999999999999997</v>
      </c>
      <c r="AW2644" s="154">
        <f t="shared" si="314"/>
        <v>1.51</v>
      </c>
      <c r="AX2644" s="154">
        <f t="shared" si="314"/>
        <v>-0.55000000000000004</v>
      </c>
      <c r="AY2644" s="155">
        <f t="shared" si="308"/>
        <v>0.31</v>
      </c>
    </row>
    <row r="2645" spans="1:51" x14ac:dyDescent="0.15">
      <c r="A2645" s="122" t="s">
        <v>6820</v>
      </c>
      <c r="B2645" s="122" t="s">
        <v>6821</v>
      </c>
      <c r="C2645" s="122" t="s">
        <v>6822</v>
      </c>
      <c r="D2645" s="122" t="s">
        <v>2848</v>
      </c>
      <c r="E2645" s="122" t="s">
        <v>6823</v>
      </c>
      <c r="F2645" s="122" t="s">
        <v>6824</v>
      </c>
      <c r="G2645" s="122">
        <v>1</v>
      </c>
      <c r="H2645" s="166">
        <v>0.63502899999999995</v>
      </c>
      <c r="I2645" s="167">
        <v>-0.109167</v>
      </c>
      <c r="J2645" s="168" t="str">
        <f t="shared" si="309"/>
        <v>FALSE</v>
      </c>
      <c r="K2645" s="169">
        <v>0.48378900000000002</v>
      </c>
      <c r="L2645" s="170">
        <f>-LOG10(Table3[[#This Row],[Student''s T-test p-value HEK293 +Selistat_HEK293 UT]])</f>
        <v>0.31534401049586502</v>
      </c>
      <c r="M2645" s="167">
        <v>-0.24</v>
      </c>
      <c r="N2645" s="171" t="str">
        <f t="shared" si="310"/>
        <v>FALSE</v>
      </c>
      <c r="O2645" s="146">
        <v>9.0170100000000003E-2</v>
      </c>
      <c r="P2645" s="147">
        <v>-0.39750000000000002</v>
      </c>
      <c r="Q2645" s="171" t="str">
        <f t="shared" si="311"/>
        <v>FALSE</v>
      </c>
      <c r="R2645" s="122" t="s">
        <v>6825</v>
      </c>
      <c r="S2645" s="122" t="s">
        <v>12197</v>
      </c>
      <c r="T2645" s="122" t="s">
        <v>6827</v>
      </c>
      <c r="U2645" s="172" t="s">
        <v>6828</v>
      </c>
      <c r="V2645" s="122" t="s">
        <v>12198</v>
      </c>
      <c r="W2645" s="148">
        <v>-0.36</v>
      </c>
      <c r="X2645" s="149">
        <v>-0.22</v>
      </c>
      <c r="Y2645" s="149">
        <v>-0.78</v>
      </c>
      <c r="Z2645" s="150">
        <v>0.54</v>
      </c>
      <c r="AA2645" s="148">
        <v>0</v>
      </c>
      <c r="AB2645" s="149">
        <v>0.47</v>
      </c>
      <c r="AC2645" s="149">
        <v>-0.34</v>
      </c>
      <c r="AD2645" s="151">
        <v>0.01</v>
      </c>
      <c r="AE2645" s="148">
        <v>-0.05</v>
      </c>
      <c r="AF2645" s="149">
        <v>-0.4</v>
      </c>
      <c r="AG2645" s="149">
        <v>-0.02</v>
      </c>
      <c r="AH2645" s="151">
        <v>-0.36</v>
      </c>
      <c r="AI2645" s="152">
        <v>0.53</v>
      </c>
      <c r="AJ2645" s="149">
        <v>-0.28000000000000003</v>
      </c>
      <c r="AK2645" s="149">
        <v>0.27</v>
      </c>
      <c r="AL2645" s="150">
        <v>0.24</v>
      </c>
      <c r="AM2645" s="153">
        <f t="shared" si="312"/>
        <v>-0.36</v>
      </c>
      <c r="AN2645" s="154">
        <f t="shared" si="312"/>
        <v>-0.69</v>
      </c>
      <c r="AO2645" s="154">
        <f t="shared" si="312"/>
        <v>-0.44</v>
      </c>
      <c r="AP2645" s="155">
        <f t="shared" si="306"/>
        <v>0.53</v>
      </c>
      <c r="AQ2645" s="156">
        <f>AVERAGE(Table3[[#This Row],[ HEK293 +Selistat_R1 2]:[ HEK293 +Selistat_R4 5]])</f>
        <v>-0.23999999999999994</v>
      </c>
      <c r="AR2645" s="153">
        <f t="shared" si="313"/>
        <v>-0.05</v>
      </c>
      <c r="AS2645" s="154">
        <f t="shared" si="313"/>
        <v>-0.87</v>
      </c>
      <c r="AT2645" s="154">
        <f t="shared" si="313"/>
        <v>0.32</v>
      </c>
      <c r="AU2645" s="157">
        <f t="shared" si="307"/>
        <v>-0.37</v>
      </c>
      <c r="AV2645" s="158">
        <f t="shared" si="314"/>
        <v>0.53</v>
      </c>
      <c r="AW2645" s="154">
        <f t="shared" si="314"/>
        <v>-0.75</v>
      </c>
      <c r="AX2645" s="154">
        <f t="shared" si="314"/>
        <v>0.6100000000000001</v>
      </c>
      <c r="AY2645" s="155">
        <f t="shared" si="308"/>
        <v>0.22999999999999998</v>
      </c>
    </row>
    <row r="2646" spans="1:51" x14ac:dyDescent="0.15">
      <c r="A2646" s="122" t="s">
        <v>9531</v>
      </c>
      <c r="B2646" s="122" t="s">
        <v>10588</v>
      </c>
      <c r="C2646" s="122" t="s">
        <v>10589</v>
      </c>
      <c r="D2646" s="122" t="s">
        <v>4043</v>
      </c>
      <c r="E2646" s="122" t="s">
        <v>10590</v>
      </c>
      <c r="F2646" s="122" t="s">
        <v>5367</v>
      </c>
      <c r="G2646" s="122">
        <v>2</v>
      </c>
      <c r="H2646" s="166">
        <v>0.46709099999999998</v>
      </c>
      <c r="I2646" s="167">
        <v>-0.14833299999999999</v>
      </c>
      <c r="J2646" s="168" t="str">
        <f t="shared" si="309"/>
        <v>FALSE</v>
      </c>
      <c r="K2646" s="169">
        <v>0.48385299999999998</v>
      </c>
      <c r="L2646" s="170">
        <f>-LOG10(Table3[[#This Row],[Student''s T-test p-value HEK293 +Selistat_HEK293 UT]])</f>
        <v>0.31528656187978116</v>
      </c>
      <c r="M2646" s="167">
        <v>-0.16250000000000001</v>
      </c>
      <c r="N2646" s="171" t="str">
        <f t="shared" si="310"/>
        <v>FALSE</v>
      </c>
      <c r="O2646" s="146">
        <v>0.87930399999999997</v>
      </c>
      <c r="P2646" s="147">
        <v>-4.7500000000000001E-2</v>
      </c>
      <c r="Q2646" s="171" t="str">
        <f t="shared" si="311"/>
        <v>FALSE</v>
      </c>
      <c r="R2646" s="122" t="s">
        <v>1093</v>
      </c>
      <c r="S2646" s="122" t="s">
        <v>12199</v>
      </c>
      <c r="T2646" s="122" t="s">
        <v>1095</v>
      </c>
      <c r="U2646" s="172" t="s">
        <v>10592</v>
      </c>
      <c r="V2646" s="122" t="s">
        <v>12200</v>
      </c>
      <c r="W2646" s="148">
        <v>-0.31</v>
      </c>
      <c r="X2646" s="149">
        <v>0.27</v>
      </c>
      <c r="Y2646" s="149">
        <v>7.0000000000000007E-2</v>
      </c>
      <c r="Z2646" s="150">
        <v>-0.38</v>
      </c>
      <c r="AA2646" s="148">
        <v>-0.14000000000000001</v>
      </c>
      <c r="AB2646" s="149">
        <v>0.51</v>
      </c>
      <c r="AC2646" s="149">
        <v>7.0000000000000007E-2</v>
      </c>
      <c r="AD2646" s="151">
        <v>-0.14000000000000001</v>
      </c>
      <c r="AE2646" s="148">
        <v>0.09</v>
      </c>
      <c r="AF2646" s="149">
        <v>-0.15</v>
      </c>
      <c r="AG2646" s="149">
        <v>0.5</v>
      </c>
      <c r="AH2646" s="151">
        <v>-0.8</v>
      </c>
      <c r="AI2646" s="152">
        <v>0.3</v>
      </c>
      <c r="AJ2646" s="149">
        <v>-0.03</v>
      </c>
      <c r="AK2646" s="149">
        <v>-0.15</v>
      </c>
      <c r="AL2646" s="150">
        <v>-0.28999999999999998</v>
      </c>
      <c r="AM2646" s="153">
        <f t="shared" si="312"/>
        <v>-0.16999999999999998</v>
      </c>
      <c r="AN2646" s="154">
        <f t="shared" si="312"/>
        <v>-0.24</v>
      </c>
      <c r="AO2646" s="154">
        <f t="shared" si="312"/>
        <v>0</v>
      </c>
      <c r="AP2646" s="155">
        <f t="shared" si="306"/>
        <v>-0.24</v>
      </c>
      <c r="AQ2646" s="156">
        <f>AVERAGE(Table3[[#This Row],[ HEK293 +Selistat_R1 2]:[ HEK293 +Selistat_R4 5]])</f>
        <v>-0.16249999999999998</v>
      </c>
      <c r="AR2646" s="153">
        <f t="shared" si="313"/>
        <v>0.23</v>
      </c>
      <c r="AS2646" s="154">
        <f t="shared" si="313"/>
        <v>-0.66</v>
      </c>
      <c r="AT2646" s="154">
        <f t="shared" si="313"/>
        <v>0.43</v>
      </c>
      <c r="AU2646" s="157">
        <f t="shared" si="307"/>
        <v>-0.66</v>
      </c>
      <c r="AV2646" s="158">
        <f t="shared" si="314"/>
        <v>0.44</v>
      </c>
      <c r="AW2646" s="154">
        <f t="shared" si="314"/>
        <v>-0.54</v>
      </c>
      <c r="AX2646" s="154">
        <f t="shared" si="314"/>
        <v>-0.22</v>
      </c>
      <c r="AY2646" s="155">
        <f t="shared" si="308"/>
        <v>-0.14999999999999997</v>
      </c>
    </row>
    <row r="2647" spans="1:51" x14ac:dyDescent="0.15">
      <c r="A2647" s="122" t="s">
        <v>4999</v>
      </c>
      <c r="C2647" s="122" t="s">
        <v>5000</v>
      </c>
      <c r="E2647" s="122" t="s">
        <v>5001</v>
      </c>
      <c r="F2647" s="122" t="s">
        <v>4132</v>
      </c>
      <c r="G2647" s="122">
        <v>2</v>
      </c>
      <c r="H2647" s="166">
        <v>3.6424400000000003E-2</v>
      </c>
      <c r="I2647" s="167">
        <v>0.21083299999999999</v>
      </c>
      <c r="J2647" s="168" t="str">
        <f t="shared" si="309"/>
        <v>FALSE</v>
      </c>
      <c r="K2647" s="169">
        <v>0.48397200000000001</v>
      </c>
      <c r="L2647" s="170">
        <f>-LOG10(Table3[[#This Row],[Student''s T-test p-value HEK293 +Selistat_HEK293 UT]])</f>
        <v>0.31517976355651622</v>
      </c>
      <c r="M2647" s="167">
        <v>6.25E-2</v>
      </c>
      <c r="N2647" s="171" t="str">
        <f t="shared" si="310"/>
        <v>FALSE</v>
      </c>
      <c r="O2647" s="146">
        <v>0.67892600000000003</v>
      </c>
      <c r="P2647" s="147">
        <v>-4.4999999999999998E-2</v>
      </c>
      <c r="Q2647" s="171" t="str">
        <f t="shared" si="311"/>
        <v>FALSE</v>
      </c>
      <c r="R2647" s="122" t="s">
        <v>1723</v>
      </c>
      <c r="S2647" s="122" t="s">
        <v>12201</v>
      </c>
      <c r="T2647" s="122" t="s">
        <v>1725</v>
      </c>
      <c r="U2647" s="172" t="s">
        <v>5003</v>
      </c>
      <c r="V2647" s="122" t="s">
        <v>11054</v>
      </c>
      <c r="W2647" s="148">
        <v>-0.18</v>
      </c>
      <c r="X2647" s="149">
        <v>-7.0000000000000007E-2</v>
      </c>
      <c r="Y2647" s="149">
        <v>-0.27</v>
      </c>
      <c r="Z2647" s="150">
        <v>0.09</v>
      </c>
      <c r="AA2647" s="148">
        <v>-0.23</v>
      </c>
      <c r="AB2647" s="149">
        <v>-0.19</v>
      </c>
      <c r="AC2647" s="149">
        <v>-0.08</v>
      </c>
      <c r="AD2647" s="151">
        <v>-0.18</v>
      </c>
      <c r="AE2647" s="148">
        <v>0.08</v>
      </c>
      <c r="AF2647" s="149">
        <v>7.0000000000000007E-2</v>
      </c>
      <c r="AG2647" s="149">
        <v>-0.06</v>
      </c>
      <c r="AH2647" s="151">
        <v>0.28000000000000003</v>
      </c>
      <c r="AI2647" s="152">
        <v>0.05</v>
      </c>
      <c r="AJ2647" s="149">
        <v>0.03</v>
      </c>
      <c r="AK2647" s="149">
        <v>0.36</v>
      </c>
      <c r="AL2647" s="150">
        <v>0.11</v>
      </c>
      <c r="AM2647" s="153">
        <f t="shared" si="312"/>
        <v>5.0000000000000017E-2</v>
      </c>
      <c r="AN2647" s="154">
        <f t="shared" si="312"/>
        <v>0.12</v>
      </c>
      <c r="AO2647" s="154">
        <f t="shared" si="312"/>
        <v>-0.19</v>
      </c>
      <c r="AP2647" s="155">
        <f t="shared" si="306"/>
        <v>0.27</v>
      </c>
      <c r="AQ2647" s="156">
        <f>AVERAGE(Table3[[#This Row],[ HEK293 +Selistat_R1 2]:[ HEK293 +Selistat_R4 5]])</f>
        <v>6.25E-2</v>
      </c>
      <c r="AR2647" s="153">
        <f t="shared" si="313"/>
        <v>0.31</v>
      </c>
      <c r="AS2647" s="154">
        <f t="shared" si="313"/>
        <v>0.26</v>
      </c>
      <c r="AT2647" s="154">
        <f t="shared" si="313"/>
        <v>2.0000000000000004E-2</v>
      </c>
      <c r="AU2647" s="157">
        <f t="shared" si="307"/>
        <v>0.46</v>
      </c>
      <c r="AV2647" s="158">
        <f t="shared" si="314"/>
        <v>0.28000000000000003</v>
      </c>
      <c r="AW2647" s="154">
        <f t="shared" si="314"/>
        <v>0.22</v>
      </c>
      <c r="AX2647" s="154">
        <f t="shared" si="314"/>
        <v>0.44</v>
      </c>
      <c r="AY2647" s="155">
        <f t="shared" si="308"/>
        <v>0.28999999999999998</v>
      </c>
    </row>
    <row r="2648" spans="1:51" x14ac:dyDescent="0.15">
      <c r="A2648" s="122" t="s">
        <v>5044</v>
      </c>
      <c r="B2648" s="122" t="s">
        <v>5045</v>
      </c>
      <c r="C2648" s="122" t="s">
        <v>5046</v>
      </c>
      <c r="D2648" s="122" t="s">
        <v>3339</v>
      </c>
      <c r="E2648" s="122" t="s">
        <v>5047</v>
      </c>
      <c r="F2648" s="122" t="s">
        <v>5048</v>
      </c>
      <c r="G2648" s="122">
        <v>1</v>
      </c>
      <c r="H2648" s="166">
        <v>0.68979400000000002</v>
      </c>
      <c r="I2648" s="167">
        <v>4.0833300000000003E-2</v>
      </c>
      <c r="J2648" s="168" t="str">
        <f t="shared" si="309"/>
        <v>FALSE</v>
      </c>
      <c r="K2648" s="169">
        <v>0.48426799999999998</v>
      </c>
      <c r="L2648" s="170">
        <f>-LOG10(Table3[[#This Row],[Student''s T-test p-value HEK293 +Selistat_HEK293 UT]])</f>
        <v>0.31491422779957978</v>
      </c>
      <c r="M2648" s="167">
        <v>0.09</v>
      </c>
      <c r="N2648" s="171" t="str">
        <f t="shared" si="310"/>
        <v>FALSE</v>
      </c>
      <c r="O2648" s="146">
        <v>0.98624299999999998</v>
      </c>
      <c r="P2648" s="147">
        <v>-2.5000000000000001E-3</v>
      </c>
      <c r="Q2648" s="171" t="str">
        <f t="shared" si="311"/>
        <v>FALSE</v>
      </c>
      <c r="R2648" s="122" t="s">
        <v>5049</v>
      </c>
      <c r="S2648" s="122" t="s">
        <v>12202</v>
      </c>
      <c r="T2648" s="122" t="s">
        <v>5051</v>
      </c>
      <c r="U2648" s="172" t="s">
        <v>5052</v>
      </c>
      <c r="V2648" s="122" t="s">
        <v>12203</v>
      </c>
      <c r="W2648" s="148">
        <v>7.0000000000000007E-2</v>
      </c>
      <c r="X2648" s="149">
        <v>-0.21</v>
      </c>
      <c r="Y2648" s="149">
        <v>0.27</v>
      </c>
      <c r="Z2648" s="150">
        <v>7.0000000000000007E-2</v>
      </c>
      <c r="AA2648" s="148">
        <v>-0.04</v>
      </c>
      <c r="AB2648" s="149">
        <v>-0.23</v>
      </c>
      <c r="AC2648" s="149">
        <v>0.1</v>
      </c>
      <c r="AD2648" s="151">
        <v>0.01</v>
      </c>
      <c r="AE2648" s="148">
        <v>0.15</v>
      </c>
      <c r="AF2648" s="149">
        <v>0.13</v>
      </c>
      <c r="AG2648" s="149">
        <v>-0.1</v>
      </c>
      <c r="AH2648" s="151">
        <v>-0.28000000000000003</v>
      </c>
      <c r="AI2648" s="152">
        <v>0.06</v>
      </c>
      <c r="AJ2648" s="149">
        <v>0.2</v>
      </c>
      <c r="AK2648" s="149">
        <v>-0.13</v>
      </c>
      <c r="AL2648" s="150">
        <v>-0.22</v>
      </c>
      <c r="AM2648" s="153">
        <f t="shared" si="312"/>
        <v>0.11000000000000001</v>
      </c>
      <c r="AN2648" s="154">
        <f t="shared" si="312"/>
        <v>2.0000000000000018E-2</v>
      </c>
      <c r="AO2648" s="154">
        <f t="shared" si="312"/>
        <v>0.17</v>
      </c>
      <c r="AP2648" s="155">
        <f t="shared" si="306"/>
        <v>6.0000000000000005E-2</v>
      </c>
      <c r="AQ2648" s="156">
        <f>AVERAGE(Table3[[#This Row],[ HEK293 +Selistat_R1 2]:[ HEK293 +Selistat_R4 5]])</f>
        <v>9.0000000000000011E-2</v>
      </c>
      <c r="AR2648" s="153">
        <f t="shared" si="313"/>
        <v>0.19</v>
      </c>
      <c r="AS2648" s="154">
        <f t="shared" si="313"/>
        <v>0.36</v>
      </c>
      <c r="AT2648" s="154">
        <f t="shared" si="313"/>
        <v>-0.2</v>
      </c>
      <c r="AU2648" s="157">
        <f t="shared" si="307"/>
        <v>-0.29000000000000004</v>
      </c>
      <c r="AV2648" s="158">
        <f t="shared" si="314"/>
        <v>0.1</v>
      </c>
      <c r="AW2648" s="154">
        <f t="shared" si="314"/>
        <v>0.43000000000000005</v>
      </c>
      <c r="AX2648" s="154">
        <f t="shared" si="314"/>
        <v>-0.23</v>
      </c>
      <c r="AY2648" s="155">
        <f t="shared" si="308"/>
        <v>-0.23</v>
      </c>
    </row>
    <row r="2649" spans="1:51" x14ac:dyDescent="0.15">
      <c r="A2649" s="122" t="s">
        <v>2985</v>
      </c>
      <c r="B2649" s="122" t="s">
        <v>2986</v>
      </c>
      <c r="C2649" s="122" t="s">
        <v>2987</v>
      </c>
      <c r="D2649" s="122" t="s">
        <v>2988</v>
      </c>
      <c r="E2649" s="122" t="s">
        <v>2989</v>
      </c>
      <c r="F2649" s="122" t="s">
        <v>2990</v>
      </c>
      <c r="G2649" s="122">
        <v>1</v>
      </c>
      <c r="H2649" s="166">
        <v>0.200021</v>
      </c>
      <c r="I2649" s="167">
        <v>0.160833</v>
      </c>
      <c r="J2649" s="168" t="str">
        <f t="shared" si="309"/>
        <v>FALSE</v>
      </c>
      <c r="K2649" s="169">
        <v>0.48427399999999998</v>
      </c>
      <c r="L2649" s="170">
        <f>-LOG10(Table3[[#This Row],[Student''s T-test p-value HEK293 +Selistat_HEK293 UT]])</f>
        <v>0.31490884699649341</v>
      </c>
      <c r="M2649" s="167">
        <v>-8.5000000000000006E-2</v>
      </c>
      <c r="N2649" s="171" t="str">
        <f t="shared" si="310"/>
        <v>FALSE</v>
      </c>
      <c r="O2649" s="146">
        <v>0.61760999999999999</v>
      </c>
      <c r="P2649" s="147">
        <v>-4.2500000000000003E-2</v>
      </c>
      <c r="Q2649" s="171" t="str">
        <f t="shared" si="311"/>
        <v>FALSE</v>
      </c>
      <c r="R2649" s="122" t="s">
        <v>1540</v>
      </c>
      <c r="S2649" s="122" t="s">
        <v>12204</v>
      </c>
      <c r="T2649" s="122" t="s">
        <v>1542</v>
      </c>
      <c r="U2649" s="172" t="s">
        <v>2637</v>
      </c>
      <c r="V2649" s="122" t="s">
        <v>12205</v>
      </c>
      <c r="W2649" s="148">
        <v>-0.25</v>
      </c>
      <c r="X2649" s="149">
        <v>-0.1</v>
      </c>
      <c r="Y2649" s="149">
        <v>-0.41</v>
      </c>
      <c r="Z2649" s="150">
        <v>-0.12</v>
      </c>
      <c r="AA2649" s="148">
        <v>0.03</v>
      </c>
      <c r="AB2649" s="149">
        <v>-0.21</v>
      </c>
      <c r="AC2649" s="149">
        <v>-0.01</v>
      </c>
      <c r="AD2649" s="151">
        <v>-0.35</v>
      </c>
      <c r="AE2649" s="148">
        <v>0.14000000000000001</v>
      </c>
      <c r="AF2649" s="149">
        <v>0</v>
      </c>
      <c r="AG2649" s="149">
        <v>0.19</v>
      </c>
      <c r="AH2649" s="151">
        <v>0.18</v>
      </c>
      <c r="AI2649" s="152">
        <v>0.23</v>
      </c>
      <c r="AJ2649" s="149">
        <v>0.27</v>
      </c>
      <c r="AK2649" s="149">
        <v>-0.03</v>
      </c>
      <c r="AL2649" s="150">
        <v>0.21</v>
      </c>
      <c r="AM2649" s="153">
        <f t="shared" si="312"/>
        <v>-0.28000000000000003</v>
      </c>
      <c r="AN2649" s="154">
        <f t="shared" si="312"/>
        <v>0.10999999999999999</v>
      </c>
      <c r="AO2649" s="154">
        <f t="shared" si="312"/>
        <v>-0.39999999999999997</v>
      </c>
      <c r="AP2649" s="155">
        <f t="shared" si="306"/>
        <v>0.22999999999999998</v>
      </c>
      <c r="AQ2649" s="156">
        <f>AVERAGE(Table3[[#This Row],[ HEK293 +Selistat_R1 2]:[ HEK293 +Selistat_R4 5]])</f>
        <v>-8.500000000000002E-2</v>
      </c>
      <c r="AR2649" s="153">
        <f t="shared" si="313"/>
        <v>0.11000000000000001</v>
      </c>
      <c r="AS2649" s="154">
        <f t="shared" si="313"/>
        <v>0.21</v>
      </c>
      <c r="AT2649" s="154">
        <f t="shared" si="313"/>
        <v>0.2</v>
      </c>
      <c r="AU2649" s="157">
        <f t="shared" si="307"/>
        <v>0.53</v>
      </c>
      <c r="AV2649" s="158">
        <f t="shared" si="314"/>
        <v>0.2</v>
      </c>
      <c r="AW2649" s="154">
        <f t="shared" si="314"/>
        <v>0.48</v>
      </c>
      <c r="AX2649" s="154">
        <f t="shared" si="314"/>
        <v>-1.9999999999999997E-2</v>
      </c>
      <c r="AY2649" s="155">
        <f t="shared" si="308"/>
        <v>0.55999999999999994</v>
      </c>
    </row>
    <row r="2650" spans="1:51" x14ac:dyDescent="0.15">
      <c r="A2650" s="122" t="s">
        <v>4648</v>
      </c>
      <c r="B2650" s="122" t="s">
        <v>3463</v>
      </c>
      <c r="C2650" s="122" t="s">
        <v>4649</v>
      </c>
      <c r="D2650" s="122" t="s">
        <v>2861</v>
      </c>
      <c r="E2650" s="122" t="s">
        <v>4650</v>
      </c>
      <c r="F2650" s="122" t="s">
        <v>4595</v>
      </c>
      <c r="G2650" s="122">
        <v>1</v>
      </c>
      <c r="H2650" s="166">
        <v>0.35661900000000002</v>
      </c>
      <c r="I2650" s="167">
        <v>0.15</v>
      </c>
      <c r="J2650" s="168" t="str">
        <f t="shared" si="309"/>
        <v>FALSE</v>
      </c>
      <c r="K2650" s="169">
        <v>0.48480400000000001</v>
      </c>
      <c r="L2650" s="170">
        <f>-LOG10(Table3[[#This Row],[Student''s T-test p-value HEK293 +Selistat_HEK293 UT]])</f>
        <v>0.31443380556874817</v>
      </c>
      <c r="M2650" s="167">
        <v>-0.13250000000000001</v>
      </c>
      <c r="N2650" s="171" t="str">
        <f t="shared" si="310"/>
        <v>FALSE</v>
      </c>
      <c r="O2650" s="146">
        <v>0.62131000000000003</v>
      </c>
      <c r="P2650" s="147">
        <v>6.25E-2</v>
      </c>
      <c r="Q2650" s="171" t="str">
        <f t="shared" si="311"/>
        <v>FALSE</v>
      </c>
      <c r="R2650" s="122" t="s">
        <v>4651</v>
      </c>
      <c r="S2650" s="122" t="s">
        <v>12206</v>
      </c>
      <c r="T2650" s="122" t="s">
        <v>4653</v>
      </c>
      <c r="U2650" s="172" t="s">
        <v>4654</v>
      </c>
      <c r="V2650" s="122" t="s">
        <v>12207</v>
      </c>
      <c r="W2650" s="148">
        <v>-0.49</v>
      </c>
      <c r="X2650" s="149">
        <v>-0.1</v>
      </c>
      <c r="Y2650" s="149">
        <v>-0.27</v>
      </c>
      <c r="Z2650" s="150">
        <v>-0.22</v>
      </c>
      <c r="AA2650" s="148">
        <v>-0.38</v>
      </c>
      <c r="AB2650" s="149">
        <v>-0.36</v>
      </c>
      <c r="AC2650" s="149">
        <v>0.3</v>
      </c>
      <c r="AD2650" s="151">
        <v>-0.11</v>
      </c>
      <c r="AE2650" s="148">
        <v>0.09</v>
      </c>
      <c r="AF2650" s="149">
        <v>-0.02</v>
      </c>
      <c r="AG2650" s="149">
        <v>0.2</v>
      </c>
      <c r="AH2650" s="151">
        <v>0.47</v>
      </c>
      <c r="AI2650" s="152">
        <v>0.22</v>
      </c>
      <c r="AJ2650" s="149">
        <v>0.06</v>
      </c>
      <c r="AK2650" s="149">
        <v>0.22</v>
      </c>
      <c r="AL2650" s="150">
        <v>-0.01</v>
      </c>
      <c r="AM2650" s="153">
        <f t="shared" si="312"/>
        <v>-0.10999999999999999</v>
      </c>
      <c r="AN2650" s="154">
        <f t="shared" si="312"/>
        <v>0.26</v>
      </c>
      <c r="AO2650" s="154">
        <f t="shared" si="312"/>
        <v>-0.57000000000000006</v>
      </c>
      <c r="AP2650" s="155">
        <f t="shared" si="306"/>
        <v>-0.11</v>
      </c>
      <c r="AQ2650" s="156">
        <f>AVERAGE(Table3[[#This Row],[ HEK293 +Selistat_R1 2]:[ HEK293 +Selistat_R4 5]])</f>
        <v>-0.13250000000000001</v>
      </c>
      <c r="AR2650" s="153">
        <f t="shared" si="313"/>
        <v>0.47</v>
      </c>
      <c r="AS2650" s="154">
        <f t="shared" si="313"/>
        <v>0.33999999999999997</v>
      </c>
      <c r="AT2650" s="154">
        <f t="shared" si="313"/>
        <v>-9.9999999999999978E-2</v>
      </c>
      <c r="AU2650" s="157">
        <f t="shared" si="307"/>
        <v>0.57999999999999996</v>
      </c>
      <c r="AV2650" s="158">
        <f t="shared" si="314"/>
        <v>0.6</v>
      </c>
      <c r="AW2650" s="154">
        <f t="shared" si="314"/>
        <v>0.42</v>
      </c>
      <c r="AX2650" s="154">
        <f t="shared" si="314"/>
        <v>-7.9999999999999988E-2</v>
      </c>
      <c r="AY2650" s="155">
        <f t="shared" si="308"/>
        <v>0.1</v>
      </c>
    </row>
    <row r="2651" spans="1:51" x14ac:dyDescent="0.15">
      <c r="A2651" s="122" t="s">
        <v>5808</v>
      </c>
      <c r="B2651" s="122" t="s">
        <v>5809</v>
      </c>
      <c r="C2651" s="122" t="s">
        <v>5810</v>
      </c>
      <c r="D2651" s="122" t="s">
        <v>3830</v>
      </c>
      <c r="E2651" s="122" t="s">
        <v>5811</v>
      </c>
      <c r="F2651" s="122" t="s">
        <v>5812</v>
      </c>
      <c r="G2651" s="122">
        <v>2</v>
      </c>
      <c r="H2651" s="166">
        <v>0.75170199999999998</v>
      </c>
      <c r="I2651" s="167">
        <v>-9.9166699999999997E-2</v>
      </c>
      <c r="J2651" s="168" t="str">
        <f t="shared" si="309"/>
        <v>FALSE</v>
      </c>
      <c r="K2651" s="169">
        <v>0.48483999999999999</v>
      </c>
      <c r="L2651" s="170">
        <f>-LOG10(Table3[[#This Row],[Student''s T-test p-value HEK293 +Selistat_HEK293 UT]])</f>
        <v>0.31440155744189813</v>
      </c>
      <c r="M2651" s="167">
        <v>-0.28749999999999998</v>
      </c>
      <c r="N2651" s="171" t="str">
        <f t="shared" si="310"/>
        <v>FALSE</v>
      </c>
      <c r="O2651" s="146">
        <v>0.34826200000000002</v>
      </c>
      <c r="P2651" s="147">
        <v>-0.38</v>
      </c>
      <c r="Q2651" s="171" t="str">
        <f t="shared" si="311"/>
        <v>FALSE</v>
      </c>
      <c r="R2651" s="122" t="s">
        <v>984</v>
      </c>
      <c r="S2651" s="122" t="s">
        <v>12208</v>
      </c>
      <c r="T2651" s="122" t="s">
        <v>986</v>
      </c>
      <c r="U2651" s="172" t="s">
        <v>5814</v>
      </c>
      <c r="V2651" s="122" t="s">
        <v>12209</v>
      </c>
      <c r="W2651" s="148">
        <v>0.2</v>
      </c>
      <c r="X2651" s="149">
        <v>-0.3</v>
      </c>
      <c r="Y2651" s="149">
        <v>-0.56000000000000005</v>
      </c>
      <c r="Z2651" s="150">
        <v>-0.54</v>
      </c>
      <c r="AA2651" s="148">
        <v>0.86</v>
      </c>
      <c r="AB2651" s="149">
        <v>-0.82</v>
      </c>
      <c r="AC2651" s="149">
        <v>-0.05</v>
      </c>
      <c r="AD2651" s="151">
        <v>-0.04</v>
      </c>
      <c r="AE2651" s="148">
        <v>0.55000000000000004</v>
      </c>
      <c r="AF2651" s="149">
        <v>-0.82</v>
      </c>
      <c r="AG2651" s="149">
        <v>-0.7</v>
      </c>
      <c r="AH2651" s="151">
        <v>0.14000000000000001</v>
      </c>
      <c r="AI2651" s="152">
        <v>0.61</v>
      </c>
      <c r="AJ2651" s="149">
        <v>-0.19</v>
      </c>
      <c r="AK2651" s="149">
        <v>0.27</v>
      </c>
      <c r="AL2651" s="150">
        <v>0</v>
      </c>
      <c r="AM2651" s="153">
        <f t="shared" si="312"/>
        <v>-0.65999999999999992</v>
      </c>
      <c r="AN2651" s="154">
        <f t="shared" si="312"/>
        <v>0.52</v>
      </c>
      <c r="AO2651" s="154">
        <f t="shared" si="312"/>
        <v>-0.51</v>
      </c>
      <c r="AP2651" s="155">
        <f t="shared" si="306"/>
        <v>-0.5</v>
      </c>
      <c r="AQ2651" s="156">
        <f>AVERAGE(Table3[[#This Row],[ HEK293 +Selistat_R1 2]:[ HEK293 +Selistat_R4 5]])</f>
        <v>-0.28749999999999998</v>
      </c>
      <c r="AR2651" s="153">
        <f t="shared" si="313"/>
        <v>-0.30999999999999994</v>
      </c>
      <c r="AS2651" s="154">
        <f t="shared" si="313"/>
        <v>0</v>
      </c>
      <c r="AT2651" s="154">
        <f t="shared" si="313"/>
        <v>-0.64999999999999991</v>
      </c>
      <c r="AU2651" s="157">
        <f t="shared" si="307"/>
        <v>0.18000000000000002</v>
      </c>
      <c r="AV2651" s="158">
        <f t="shared" si="314"/>
        <v>-0.25</v>
      </c>
      <c r="AW2651" s="154">
        <f t="shared" si="314"/>
        <v>0.62999999999999989</v>
      </c>
      <c r="AX2651" s="154">
        <f t="shared" si="314"/>
        <v>0.32</v>
      </c>
      <c r="AY2651" s="155">
        <f t="shared" si="308"/>
        <v>0.04</v>
      </c>
    </row>
    <row r="2652" spans="1:51" x14ac:dyDescent="0.15">
      <c r="A2652" s="122" t="s">
        <v>3809</v>
      </c>
      <c r="C2652" s="122" t="s">
        <v>3027</v>
      </c>
      <c r="E2652" s="122" t="s">
        <v>3133</v>
      </c>
      <c r="G2652" s="122">
        <v>1</v>
      </c>
      <c r="H2652" s="166">
        <v>0.18104799999999999</v>
      </c>
      <c r="I2652" s="167">
        <v>-0.27</v>
      </c>
      <c r="J2652" s="168" t="str">
        <f t="shared" si="309"/>
        <v>FALSE</v>
      </c>
      <c r="K2652" s="169">
        <v>0.48533100000000001</v>
      </c>
      <c r="L2652" s="170">
        <f>-LOG10(Table3[[#This Row],[Student''s T-test p-value HEK293 +Selistat_HEK293 UT]])</f>
        <v>0.3139619677019031</v>
      </c>
      <c r="M2652" s="167">
        <v>-0.2</v>
      </c>
      <c r="N2652" s="171" t="str">
        <f t="shared" si="310"/>
        <v>FALSE</v>
      </c>
      <c r="O2652" s="146">
        <v>0.36814000000000002</v>
      </c>
      <c r="P2652" s="147">
        <v>-0.21</v>
      </c>
      <c r="Q2652" s="171" t="str">
        <f t="shared" si="311"/>
        <v>FALSE</v>
      </c>
      <c r="R2652" s="122" t="s">
        <v>12210</v>
      </c>
      <c r="S2652" s="122" t="s">
        <v>12211</v>
      </c>
      <c r="T2652" s="122" t="s">
        <v>12212</v>
      </c>
      <c r="U2652" s="172" t="s">
        <v>12213</v>
      </c>
      <c r="V2652" s="122" t="s">
        <v>12214</v>
      </c>
      <c r="W2652" s="148">
        <v>-0.64</v>
      </c>
      <c r="X2652" s="149">
        <v>0.04</v>
      </c>
      <c r="Y2652" s="149">
        <v>0.17</v>
      </c>
      <c r="Z2652" s="150">
        <v>0.28999999999999998</v>
      </c>
      <c r="AA2652" s="148">
        <v>-0.28000000000000003</v>
      </c>
      <c r="AB2652" s="149">
        <v>0.17</v>
      </c>
      <c r="AC2652" s="149">
        <v>0.55000000000000004</v>
      </c>
      <c r="AD2652" s="151">
        <v>0.22</v>
      </c>
      <c r="AE2652" s="148">
        <v>-0.31</v>
      </c>
      <c r="AF2652" s="149">
        <v>-0.02</v>
      </c>
      <c r="AG2652" s="149">
        <v>-0.45</v>
      </c>
      <c r="AH2652" s="151">
        <v>-0.2</v>
      </c>
      <c r="AI2652" s="152">
        <v>0.19</v>
      </c>
      <c r="AJ2652" s="149">
        <v>0.4</v>
      </c>
      <c r="AK2652" s="149">
        <v>-0.4</v>
      </c>
      <c r="AL2652" s="150">
        <v>-0.33</v>
      </c>
      <c r="AM2652" s="153">
        <f t="shared" si="312"/>
        <v>-0.36</v>
      </c>
      <c r="AN2652" s="154">
        <f t="shared" si="312"/>
        <v>-0.13</v>
      </c>
      <c r="AO2652" s="154">
        <f t="shared" si="312"/>
        <v>-0.38</v>
      </c>
      <c r="AP2652" s="155">
        <f t="shared" si="306"/>
        <v>6.9999999999999979E-2</v>
      </c>
      <c r="AQ2652" s="156">
        <f>AVERAGE(Table3[[#This Row],[ HEK293 +Selistat_R1 2]:[ HEK293 +Selistat_R4 5]])</f>
        <v>-0.2</v>
      </c>
      <c r="AR2652" s="153">
        <f t="shared" si="313"/>
        <v>-2.9999999999999971E-2</v>
      </c>
      <c r="AS2652" s="154">
        <f t="shared" si="313"/>
        <v>-0.19</v>
      </c>
      <c r="AT2652" s="154">
        <f t="shared" si="313"/>
        <v>-1</v>
      </c>
      <c r="AU2652" s="157">
        <f t="shared" si="307"/>
        <v>-0.42000000000000004</v>
      </c>
      <c r="AV2652" s="158">
        <f t="shared" si="314"/>
        <v>0.47000000000000003</v>
      </c>
      <c r="AW2652" s="154">
        <f t="shared" si="314"/>
        <v>0.23</v>
      </c>
      <c r="AX2652" s="154">
        <f t="shared" si="314"/>
        <v>-0.95000000000000007</v>
      </c>
      <c r="AY2652" s="155">
        <f t="shared" si="308"/>
        <v>-0.55000000000000004</v>
      </c>
    </row>
    <row r="2653" spans="1:51" x14ac:dyDescent="0.15">
      <c r="A2653" s="122" t="s">
        <v>8567</v>
      </c>
      <c r="B2653" s="122" t="s">
        <v>5024</v>
      </c>
      <c r="C2653" s="122" t="s">
        <v>5156</v>
      </c>
      <c r="D2653" s="122" t="s">
        <v>2861</v>
      </c>
      <c r="E2653" s="122" t="s">
        <v>8568</v>
      </c>
      <c r="F2653" s="122" t="s">
        <v>8569</v>
      </c>
      <c r="G2653" s="122">
        <v>1</v>
      </c>
      <c r="H2653" s="166">
        <v>0.22663700000000001</v>
      </c>
      <c r="I2653" s="167">
        <v>0.17333299999999999</v>
      </c>
      <c r="J2653" s="168" t="str">
        <f t="shared" si="309"/>
        <v>FALSE</v>
      </c>
      <c r="K2653" s="169">
        <v>0.48542600000000002</v>
      </c>
      <c r="L2653" s="170">
        <f>-LOG10(Table3[[#This Row],[Student''s T-test p-value HEK293 +Selistat_HEK293 UT]])</f>
        <v>0.3138769660466742</v>
      </c>
      <c r="M2653" s="167">
        <v>0.13</v>
      </c>
      <c r="N2653" s="171" t="str">
        <f t="shared" si="310"/>
        <v>FALSE</v>
      </c>
      <c r="O2653" s="146">
        <v>0.31523699999999999</v>
      </c>
      <c r="P2653" s="147">
        <v>-0.185</v>
      </c>
      <c r="Q2653" s="171" t="str">
        <f t="shared" si="311"/>
        <v>FALSE</v>
      </c>
      <c r="R2653" s="122" t="s">
        <v>8570</v>
      </c>
      <c r="S2653" s="122" t="s">
        <v>12215</v>
      </c>
      <c r="T2653" s="122" t="s">
        <v>8572</v>
      </c>
      <c r="U2653" s="172" t="s">
        <v>8573</v>
      </c>
      <c r="V2653" s="122" t="s">
        <v>12216</v>
      </c>
      <c r="W2653" s="148">
        <v>-0.26</v>
      </c>
      <c r="X2653" s="149">
        <v>-0.16</v>
      </c>
      <c r="Y2653" s="149">
        <v>0.15</v>
      </c>
      <c r="Z2653" s="150">
        <v>0.2</v>
      </c>
      <c r="AA2653" s="148">
        <v>-0.08</v>
      </c>
      <c r="AB2653" s="149">
        <v>-0.33</v>
      </c>
      <c r="AC2653" s="149">
        <v>0.2</v>
      </c>
      <c r="AD2653" s="151">
        <v>-0.38</v>
      </c>
      <c r="AE2653" s="148">
        <v>0.18</v>
      </c>
      <c r="AF2653" s="149">
        <v>-0.01</v>
      </c>
      <c r="AG2653" s="149">
        <v>-0.49</v>
      </c>
      <c r="AH2653" s="151">
        <v>0.14000000000000001</v>
      </c>
      <c r="AI2653" s="152">
        <v>0.15</v>
      </c>
      <c r="AJ2653" s="149">
        <v>0.01</v>
      </c>
      <c r="AK2653" s="149">
        <v>7.0000000000000007E-2</v>
      </c>
      <c r="AL2653" s="150">
        <v>0.33</v>
      </c>
      <c r="AM2653" s="153">
        <f t="shared" si="312"/>
        <v>-0.18</v>
      </c>
      <c r="AN2653" s="154">
        <f t="shared" si="312"/>
        <v>0.17</v>
      </c>
      <c r="AO2653" s="154">
        <f t="shared" si="312"/>
        <v>-5.0000000000000017E-2</v>
      </c>
      <c r="AP2653" s="155">
        <f t="shared" si="306"/>
        <v>0.58000000000000007</v>
      </c>
      <c r="AQ2653" s="156">
        <f>AVERAGE(Table3[[#This Row],[ HEK293 +Selistat_R1 2]:[ HEK293 +Selistat_R4 5]])</f>
        <v>0.13</v>
      </c>
      <c r="AR2653" s="153">
        <f t="shared" si="313"/>
        <v>0.26</v>
      </c>
      <c r="AS2653" s="154">
        <f t="shared" si="313"/>
        <v>0.32</v>
      </c>
      <c r="AT2653" s="154">
        <f t="shared" si="313"/>
        <v>-0.69</v>
      </c>
      <c r="AU2653" s="157">
        <f t="shared" si="307"/>
        <v>0.52</v>
      </c>
      <c r="AV2653" s="158">
        <f t="shared" si="314"/>
        <v>0.22999999999999998</v>
      </c>
      <c r="AW2653" s="154">
        <f t="shared" si="314"/>
        <v>0.34</v>
      </c>
      <c r="AX2653" s="154">
        <f t="shared" si="314"/>
        <v>-0.13</v>
      </c>
      <c r="AY2653" s="155">
        <f t="shared" si="308"/>
        <v>0.71</v>
      </c>
    </row>
    <row r="2654" spans="1:51" x14ac:dyDescent="0.15">
      <c r="A2654" s="122" t="s">
        <v>10054</v>
      </c>
      <c r="C2654" s="122" t="s">
        <v>10055</v>
      </c>
      <c r="E2654" s="122" t="s">
        <v>10056</v>
      </c>
      <c r="G2654" s="122">
        <v>1</v>
      </c>
      <c r="H2654" s="166">
        <v>0.13189799999999999</v>
      </c>
      <c r="I2654" s="167">
        <v>0.27416699999999999</v>
      </c>
      <c r="J2654" s="168" t="str">
        <f t="shared" si="309"/>
        <v>FALSE</v>
      </c>
      <c r="K2654" s="169">
        <v>0.48585800000000001</v>
      </c>
      <c r="L2654" s="170">
        <f>-LOG10(Table3[[#This Row],[Student''s T-test p-value HEK293 +Selistat_HEK293 UT]])</f>
        <v>0.31349064190552972</v>
      </c>
      <c r="M2654" s="167">
        <v>8.7499999999999994E-2</v>
      </c>
      <c r="N2654" s="171" t="str">
        <f t="shared" si="310"/>
        <v>FALSE</v>
      </c>
      <c r="O2654" s="146">
        <v>0.24468799999999999</v>
      </c>
      <c r="P2654" s="147">
        <v>-0.30499999999999999</v>
      </c>
      <c r="Q2654" s="171" t="str">
        <f t="shared" si="311"/>
        <v>FALSE</v>
      </c>
      <c r="R2654" s="122" t="s">
        <v>10057</v>
      </c>
      <c r="S2654" s="122" t="s">
        <v>12217</v>
      </c>
      <c r="T2654" s="122" t="s">
        <v>10059</v>
      </c>
      <c r="U2654" s="172" t="s">
        <v>10060</v>
      </c>
      <c r="V2654" s="122" t="s">
        <v>12218</v>
      </c>
      <c r="W2654" s="148">
        <v>-0.19</v>
      </c>
      <c r="X2654" s="149">
        <v>-0.28000000000000003</v>
      </c>
      <c r="Y2654" s="149">
        <v>0.11</v>
      </c>
      <c r="Z2654" s="150">
        <v>-0.25</v>
      </c>
      <c r="AA2654" s="148">
        <v>-0.28999999999999998</v>
      </c>
      <c r="AB2654" s="149">
        <v>-0.08</v>
      </c>
      <c r="AC2654" s="149">
        <v>-0.16</v>
      </c>
      <c r="AD2654" s="151">
        <v>-0.43</v>
      </c>
      <c r="AE2654" s="148">
        <v>7.0000000000000007E-2</v>
      </c>
      <c r="AF2654" s="149">
        <v>0.17</v>
      </c>
      <c r="AG2654" s="149">
        <v>7.0000000000000007E-2</v>
      </c>
      <c r="AH2654" s="151">
        <v>-0.41</v>
      </c>
      <c r="AI2654" s="152">
        <v>-0.01</v>
      </c>
      <c r="AJ2654" s="149">
        <v>0.46</v>
      </c>
      <c r="AK2654" s="149">
        <v>0.75</v>
      </c>
      <c r="AL2654" s="150">
        <v>-0.08</v>
      </c>
      <c r="AM2654" s="153">
        <f t="shared" si="312"/>
        <v>9.9999999999999978E-2</v>
      </c>
      <c r="AN2654" s="154">
        <f t="shared" si="312"/>
        <v>-0.2</v>
      </c>
      <c r="AO2654" s="154">
        <f t="shared" si="312"/>
        <v>0.27</v>
      </c>
      <c r="AP2654" s="155">
        <f t="shared" si="306"/>
        <v>0.18</v>
      </c>
      <c r="AQ2654" s="156">
        <f>AVERAGE(Table3[[#This Row],[ HEK293 +Selistat_R1 2]:[ HEK293 +Selistat_R4 5]])</f>
        <v>8.7499999999999994E-2</v>
      </c>
      <c r="AR2654" s="153">
        <f t="shared" si="313"/>
        <v>0.36</v>
      </c>
      <c r="AS2654" s="154">
        <f t="shared" si="313"/>
        <v>0.25</v>
      </c>
      <c r="AT2654" s="154">
        <f t="shared" si="313"/>
        <v>0.23</v>
      </c>
      <c r="AU2654" s="157">
        <f t="shared" si="307"/>
        <v>2.0000000000000018E-2</v>
      </c>
      <c r="AV2654" s="158">
        <f t="shared" si="314"/>
        <v>0.27999999999999997</v>
      </c>
      <c r="AW2654" s="154">
        <f t="shared" si="314"/>
        <v>0.54</v>
      </c>
      <c r="AX2654" s="154">
        <f t="shared" si="314"/>
        <v>0.91</v>
      </c>
      <c r="AY2654" s="155">
        <f t="shared" si="308"/>
        <v>0.35</v>
      </c>
    </row>
    <row r="2655" spans="1:51" x14ac:dyDescent="0.15">
      <c r="A2655" s="122" t="s">
        <v>12219</v>
      </c>
      <c r="C2655" s="122" t="s">
        <v>12220</v>
      </c>
      <c r="D2655" s="122" t="s">
        <v>12221</v>
      </c>
      <c r="E2655" s="122" t="s">
        <v>12222</v>
      </c>
      <c r="G2655" s="122">
        <v>1</v>
      </c>
      <c r="H2655" s="166">
        <v>0.76676100000000003</v>
      </c>
      <c r="I2655" s="167">
        <v>-4.7500000000000001E-2</v>
      </c>
      <c r="J2655" s="168" t="str">
        <f t="shared" si="309"/>
        <v>FALSE</v>
      </c>
      <c r="K2655" s="169">
        <v>0.48642600000000003</v>
      </c>
      <c r="L2655" s="170">
        <f>-LOG10(Table3[[#This Row],[Student''s T-test p-value HEK293 +Selistat_HEK293 UT]])</f>
        <v>0.31298321960138142</v>
      </c>
      <c r="M2655" s="167">
        <v>-0.1125</v>
      </c>
      <c r="N2655" s="171" t="str">
        <f t="shared" si="310"/>
        <v>FALSE</v>
      </c>
      <c r="O2655" s="146">
        <v>0.74041299999999999</v>
      </c>
      <c r="P2655" s="147">
        <v>-8.5000000000000006E-2</v>
      </c>
      <c r="Q2655" s="171" t="str">
        <f t="shared" si="311"/>
        <v>FALSE</v>
      </c>
      <c r="R2655" s="122" t="s">
        <v>12223</v>
      </c>
      <c r="S2655" s="122" t="s">
        <v>12224</v>
      </c>
      <c r="T2655" s="122" t="s">
        <v>12225</v>
      </c>
      <c r="U2655" s="172" t="s">
        <v>12226</v>
      </c>
      <c r="V2655" s="122" t="s">
        <v>12227</v>
      </c>
      <c r="W2655" s="148">
        <v>-0.19</v>
      </c>
      <c r="X2655" s="149">
        <v>-0.24</v>
      </c>
      <c r="Y2655" s="149">
        <v>-0.26</v>
      </c>
      <c r="Z2655" s="150">
        <v>0.28999999999999998</v>
      </c>
      <c r="AA2655" s="148">
        <v>-0.13</v>
      </c>
      <c r="AB2655" s="149">
        <v>-0.11</v>
      </c>
      <c r="AC2655" s="149">
        <v>0.13</v>
      </c>
      <c r="AD2655" s="151">
        <v>0.16</v>
      </c>
      <c r="AE2655" s="148">
        <v>0.19</v>
      </c>
      <c r="AF2655" s="149">
        <v>-0.17</v>
      </c>
      <c r="AG2655" s="149">
        <v>-0.46</v>
      </c>
      <c r="AH2655" s="151">
        <v>0.26</v>
      </c>
      <c r="AI2655" s="152">
        <v>0.09</v>
      </c>
      <c r="AJ2655" s="149">
        <v>-0.43</v>
      </c>
      <c r="AK2655" s="149">
        <v>0.06</v>
      </c>
      <c r="AL2655" s="150">
        <v>0.44</v>
      </c>
      <c r="AM2655" s="153">
        <f t="shared" si="312"/>
        <v>-0.06</v>
      </c>
      <c r="AN2655" s="154">
        <f t="shared" si="312"/>
        <v>-0.13</v>
      </c>
      <c r="AO2655" s="154">
        <f t="shared" si="312"/>
        <v>-0.39</v>
      </c>
      <c r="AP2655" s="155">
        <f t="shared" si="306"/>
        <v>0.12999999999999998</v>
      </c>
      <c r="AQ2655" s="156">
        <f>AVERAGE(Table3[[#This Row],[ HEK293 +Selistat_R1 2]:[ HEK293 +Selistat_R4 5]])</f>
        <v>-0.11250000000000002</v>
      </c>
      <c r="AR2655" s="153">
        <f t="shared" si="313"/>
        <v>0.32</v>
      </c>
      <c r="AS2655" s="154">
        <f t="shared" si="313"/>
        <v>-6.0000000000000012E-2</v>
      </c>
      <c r="AT2655" s="154">
        <f t="shared" si="313"/>
        <v>-0.59000000000000008</v>
      </c>
      <c r="AU2655" s="157">
        <f t="shared" si="307"/>
        <v>0.1</v>
      </c>
      <c r="AV2655" s="158">
        <f t="shared" si="314"/>
        <v>0.22</v>
      </c>
      <c r="AW2655" s="154">
        <f t="shared" si="314"/>
        <v>-0.32</v>
      </c>
      <c r="AX2655" s="154">
        <f t="shared" si="314"/>
        <v>-7.0000000000000007E-2</v>
      </c>
      <c r="AY2655" s="155">
        <f t="shared" si="308"/>
        <v>0.28000000000000003</v>
      </c>
    </row>
    <row r="2656" spans="1:51" x14ac:dyDescent="0.15">
      <c r="B2656" s="122" t="s">
        <v>5565</v>
      </c>
      <c r="C2656" s="122" t="s">
        <v>12228</v>
      </c>
      <c r="D2656" s="122" t="s">
        <v>5343</v>
      </c>
      <c r="E2656" s="122" t="s">
        <v>5567</v>
      </c>
      <c r="G2656" s="122">
        <v>2</v>
      </c>
      <c r="H2656" s="166">
        <v>0.72622699999999996</v>
      </c>
      <c r="I2656" s="167">
        <v>0.1275</v>
      </c>
      <c r="J2656" s="168" t="str">
        <f t="shared" si="309"/>
        <v>FALSE</v>
      </c>
      <c r="K2656" s="169">
        <v>0.48646499999999998</v>
      </c>
      <c r="L2656" s="170">
        <f>-LOG10(Table3[[#This Row],[Student''s T-test p-value HEK293 +Selistat_HEK293 UT]])</f>
        <v>0.31294840072690672</v>
      </c>
      <c r="M2656" s="167">
        <v>-0.30249999999999999</v>
      </c>
      <c r="N2656" s="171" t="str">
        <f t="shared" si="310"/>
        <v>FALSE</v>
      </c>
      <c r="O2656" s="146">
        <v>0.51155600000000001</v>
      </c>
      <c r="P2656" s="147">
        <v>-0.28999999999999998</v>
      </c>
      <c r="Q2656" s="171" t="str">
        <f t="shared" si="311"/>
        <v>FALSE</v>
      </c>
      <c r="R2656" s="122" t="s">
        <v>12229</v>
      </c>
      <c r="S2656" s="122" t="s">
        <v>12230</v>
      </c>
      <c r="T2656" s="122" t="s">
        <v>12231</v>
      </c>
      <c r="U2656" s="172" t="s">
        <v>12232</v>
      </c>
      <c r="V2656" s="122" t="s">
        <v>12233</v>
      </c>
      <c r="W2656" s="148">
        <v>-0.5</v>
      </c>
      <c r="X2656" s="149">
        <v>-1.0900000000000001</v>
      </c>
      <c r="Y2656" s="149">
        <v>-0.79</v>
      </c>
      <c r="Z2656" s="150">
        <v>0.33</v>
      </c>
      <c r="AA2656" s="148">
        <v>0.3</v>
      </c>
      <c r="AB2656" s="149">
        <v>-0.89</v>
      </c>
      <c r="AC2656" s="149">
        <v>0.14000000000000001</v>
      </c>
      <c r="AD2656" s="151">
        <v>-0.39</v>
      </c>
      <c r="AE2656" s="148">
        <v>0.9</v>
      </c>
      <c r="AF2656" s="149">
        <v>-0.24</v>
      </c>
      <c r="AG2656" s="149">
        <v>-0.88</v>
      </c>
      <c r="AH2656" s="151">
        <v>0.17</v>
      </c>
      <c r="AI2656" s="152">
        <v>0.61</v>
      </c>
      <c r="AJ2656" s="149">
        <v>-0.14000000000000001</v>
      </c>
      <c r="AK2656" s="149">
        <v>0.56000000000000005</v>
      </c>
      <c r="AL2656" s="150">
        <v>0.08</v>
      </c>
      <c r="AM2656" s="153">
        <f t="shared" si="312"/>
        <v>-0.8</v>
      </c>
      <c r="AN2656" s="154">
        <f t="shared" si="312"/>
        <v>-0.20000000000000007</v>
      </c>
      <c r="AO2656" s="154">
        <f t="shared" si="312"/>
        <v>-0.93</v>
      </c>
      <c r="AP2656" s="155">
        <f t="shared" si="306"/>
        <v>0.72</v>
      </c>
      <c r="AQ2656" s="156">
        <f>AVERAGE(Table3[[#This Row],[ HEK293 +Selistat_R1 2]:[ HEK293 +Selistat_R4 5]])</f>
        <v>-0.30250000000000005</v>
      </c>
      <c r="AR2656" s="153">
        <f t="shared" si="313"/>
        <v>0.60000000000000009</v>
      </c>
      <c r="AS2656" s="154">
        <f t="shared" si="313"/>
        <v>0.65</v>
      </c>
      <c r="AT2656" s="154">
        <f t="shared" si="313"/>
        <v>-1.02</v>
      </c>
      <c r="AU2656" s="157">
        <f t="shared" si="307"/>
        <v>0.56000000000000005</v>
      </c>
      <c r="AV2656" s="158">
        <f t="shared" si="314"/>
        <v>0.31</v>
      </c>
      <c r="AW2656" s="154">
        <f t="shared" si="314"/>
        <v>0.75</v>
      </c>
      <c r="AX2656" s="154">
        <f t="shared" si="314"/>
        <v>0.42000000000000004</v>
      </c>
      <c r="AY2656" s="155">
        <f t="shared" si="308"/>
        <v>0.47000000000000003</v>
      </c>
    </row>
    <row r="2657" spans="1:51" x14ac:dyDescent="0.15">
      <c r="A2657" s="122" t="s">
        <v>2916</v>
      </c>
      <c r="C2657" s="122" t="s">
        <v>2917</v>
      </c>
      <c r="E2657" s="122" t="s">
        <v>2918</v>
      </c>
      <c r="G2657" s="122">
        <v>2</v>
      </c>
      <c r="H2657" s="166">
        <v>1.82639E-2</v>
      </c>
      <c r="I2657" s="167">
        <v>0.33666699999999999</v>
      </c>
      <c r="J2657" s="168" t="str">
        <f t="shared" si="309"/>
        <v>FALSE</v>
      </c>
      <c r="K2657" s="169">
        <v>0.48646600000000001</v>
      </c>
      <c r="L2657" s="170">
        <f>-LOG10(Table3[[#This Row],[Student''s T-test p-value HEK293 +Selistat_HEK293 UT]])</f>
        <v>0.31294750797195925</v>
      </c>
      <c r="M2657" s="167">
        <v>0.06</v>
      </c>
      <c r="N2657" s="171" t="str">
        <f t="shared" si="310"/>
        <v>FALSE</v>
      </c>
      <c r="O2657" s="146">
        <v>0.36211500000000002</v>
      </c>
      <c r="P2657" s="147">
        <v>-9.5000000000000001E-2</v>
      </c>
      <c r="Q2657" s="171" t="str">
        <f t="shared" si="311"/>
        <v>FALSE</v>
      </c>
      <c r="R2657" s="122" t="s">
        <v>737</v>
      </c>
      <c r="S2657" s="122" t="s">
        <v>12234</v>
      </c>
      <c r="T2657" s="122" t="s">
        <v>739</v>
      </c>
      <c r="U2657" s="172" t="s">
        <v>2626</v>
      </c>
      <c r="V2657" s="122" t="s">
        <v>12235</v>
      </c>
      <c r="W2657" s="148">
        <v>-0.33</v>
      </c>
      <c r="X2657" s="149">
        <v>-0.16</v>
      </c>
      <c r="Y2657" s="149">
        <v>-0.27</v>
      </c>
      <c r="Z2657" s="150">
        <v>-0.1</v>
      </c>
      <c r="AA2657" s="148">
        <v>-0.23</v>
      </c>
      <c r="AB2657" s="149">
        <v>-0.16</v>
      </c>
      <c r="AC2657" s="149">
        <v>-0.26</v>
      </c>
      <c r="AD2657" s="151">
        <v>-0.45</v>
      </c>
      <c r="AE2657" s="148">
        <v>0.2</v>
      </c>
      <c r="AF2657" s="149">
        <v>0.28000000000000003</v>
      </c>
      <c r="AG2657" s="149">
        <v>0.02</v>
      </c>
      <c r="AH2657" s="151">
        <v>0.11</v>
      </c>
      <c r="AI2657" s="152">
        <v>0.15</v>
      </c>
      <c r="AJ2657" s="149">
        <v>0.2</v>
      </c>
      <c r="AK2657" s="149">
        <v>0.48</v>
      </c>
      <c r="AL2657" s="150">
        <v>0.16</v>
      </c>
      <c r="AM2657" s="153">
        <f t="shared" si="312"/>
        <v>-0.1</v>
      </c>
      <c r="AN2657" s="154">
        <f t="shared" si="312"/>
        <v>0</v>
      </c>
      <c r="AO2657" s="154">
        <f t="shared" si="312"/>
        <v>-1.0000000000000009E-2</v>
      </c>
      <c r="AP2657" s="155">
        <f t="shared" si="306"/>
        <v>0.35</v>
      </c>
      <c r="AQ2657" s="156">
        <f>AVERAGE(Table3[[#This Row],[ HEK293 +Selistat_R1 2]:[ HEK293 +Selistat_R4 5]])</f>
        <v>5.9999999999999991E-2</v>
      </c>
      <c r="AR2657" s="153">
        <f t="shared" si="313"/>
        <v>0.43000000000000005</v>
      </c>
      <c r="AS2657" s="154">
        <f t="shared" si="313"/>
        <v>0.44000000000000006</v>
      </c>
      <c r="AT2657" s="154">
        <f t="shared" si="313"/>
        <v>0.28000000000000003</v>
      </c>
      <c r="AU2657" s="157">
        <f t="shared" si="307"/>
        <v>0.56000000000000005</v>
      </c>
      <c r="AV2657" s="158">
        <f t="shared" si="314"/>
        <v>0.38</v>
      </c>
      <c r="AW2657" s="154">
        <f t="shared" si="314"/>
        <v>0.36</v>
      </c>
      <c r="AX2657" s="154">
        <f t="shared" si="314"/>
        <v>0.74</v>
      </c>
      <c r="AY2657" s="155">
        <f t="shared" si="308"/>
        <v>0.61</v>
      </c>
    </row>
    <row r="2658" spans="1:51" x14ac:dyDescent="0.15">
      <c r="A2658" s="122" t="s">
        <v>5564</v>
      </c>
      <c r="B2658" s="122" t="s">
        <v>5565</v>
      </c>
      <c r="C2658" s="122" t="s">
        <v>5566</v>
      </c>
      <c r="D2658" s="122" t="s">
        <v>5343</v>
      </c>
      <c r="E2658" s="122" t="s">
        <v>5567</v>
      </c>
      <c r="G2658" s="122">
        <v>1</v>
      </c>
      <c r="H2658" s="166">
        <v>0.36916599999999999</v>
      </c>
      <c r="I2658" s="167">
        <v>-0.19583300000000001</v>
      </c>
      <c r="J2658" s="168" t="str">
        <f t="shared" si="309"/>
        <v>FALSE</v>
      </c>
      <c r="K2658" s="169">
        <v>0.48743799999999998</v>
      </c>
      <c r="L2658" s="170">
        <f>-LOG10(Table3[[#This Row],[Student''s T-test p-value HEK293 +Selistat_HEK293 UT]])</f>
        <v>0.31208061682751009</v>
      </c>
      <c r="M2658" s="167">
        <v>-0.25</v>
      </c>
      <c r="N2658" s="171" t="str">
        <f t="shared" si="310"/>
        <v>FALSE</v>
      </c>
      <c r="O2658" s="146">
        <v>0.51801200000000003</v>
      </c>
      <c r="P2658" s="147">
        <v>0.13250000000000001</v>
      </c>
      <c r="Q2658" s="171" t="str">
        <f t="shared" si="311"/>
        <v>FALSE</v>
      </c>
      <c r="R2658" s="122" t="s">
        <v>5568</v>
      </c>
      <c r="S2658" s="122" t="s">
        <v>12236</v>
      </c>
      <c r="T2658" s="122" t="s">
        <v>5570</v>
      </c>
      <c r="U2658" s="172" t="s">
        <v>5571</v>
      </c>
      <c r="V2658" s="122" t="s">
        <v>12237</v>
      </c>
      <c r="W2658" s="148">
        <v>-0.38</v>
      </c>
      <c r="X2658" s="149">
        <v>0.02</v>
      </c>
      <c r="Y2658" s="149">
        <v>0</v>
      </c>
      <c r="Z2658" s="150">
        <v>-0.25</v>
      </c>
      <c r="AA2658" s="148">
        <v>0.03</v>
      </c>
      <c r="AB2658" s="149">
        <v>1.03</v>
      </c>
      <c r="AC2658" s="149">
        <v>-0.4</v>
      </c>
      <c r="AD2658" s="151">
        <v>-0.27</v>
      </c>
      <c r="AE2658" s="148">
        <v>0.34</v>
      </c>
      <c r="AF2658" s="149">
        <v>0.16</v>
      </c>
      <c r="AG2658" s="149">
        <v>-0.24</v>
      </c>
      <c r="AH2658" s="151">
        <v>-0.28000000000000003</v>
      </c>
      <c r="AI2658" s="152">
        <v>-0.17</v>
      </c>
      <c r="AJ2658" s="149">
        <v>-0.14000000000000001</v>
      </c>
      <c r="AK2658" s="149">
        <v>0.17</v>
      </c>
      <c r="AL2658" s="150">
        <v>-0.41</v>
      </c>
      <c r="AM2658" s="153">
        <f t="shared" si="312"/>
        <v>-0.41000000000000003</v>
      </c>
      <c r="AN2658" s="154">
        <f t="shared" si="312"/>
        <v>-1.01</v>
      </c>
      <c r="AO2658" s="154">
        <f t="shared" si="312"/>
        <v>0.4</v>
      </c>
      <c r="AP2658" s="155">
        <f t="shared" si="306"/>
        <v>2.0000000000000018E-2</v>
      </c>
      <c r="AQ2658" s="156">
        <f>AVERAGE(Table3[[#This Row],[ HEK293 +Selistat_R1 2]:[ HEK293 +Selistat_R4 5]])</f>
        <v>-0.25</v>
      </c>
      <c r="AR2658" s="153">
        <f t="shared" si="313"/>
        <v>0.31000000000000005</v>
      </c>
      <c r="AS2658" s="154">
        <f t="shared" si="313"/>
        <v>-0.87</v>
      </c>
      <c r="AT2658" s="154">
        <f t="shared" si="313"/>
        <v>0.16000000000000003</v>
      </c>
      <c r="AU2658" s="157">
        <f t="shared" si="307"/>
        <v>-1.0000000000000009E-2</v>
      </c>
      <c r="AV2658" s="158">
        <f t="shared" si="314"/>
        <v>-0.2</v>
      </c>
      <c r="AW2658" s="154">
        <f t="shared" si="314"/>
        <v>-1.17</v>
      </c>
      <c r="AX2658" s="154">
        <f t="shared" si="314"/>
        <v>0.57000000000000006</v>
      </c>
      <c r="AY2658" s="155">
        <f t="shared" si="308"/>
        <v>-0.13999999999999996</v>
      </c>
    </row>
    <row r="2659" spans="1:51" x14ac:dyDescent="0.15">
      <c r="A2659" s="122" t="s">
        <v>12238</v>
      </c>
      <c r="B2659" s="122" t="s">
        <v>12239</v>
      </c>
      <c r="C2659" s="122" t="s">
        <v>12240</v>
      </c>
      <c r="E2659" s="122" t="s">
        <v>12241</v>
      </c>
      <c r="F2659" s="122" t="s">
        <v>12242</v>
      </c>
      <c r="G2659" s="122">
        <v>1</v>
      </c>
      <c r="H2659" s="166">
        <v>0.40501300000000001</v>
      </c>
      <c r="I2659" s="167">
        <v>0.13</v>
      </c>
      <c r="J2659" s="168" t="str">
        <f t="shared" si="309"/>
        <v>FALSE</v>
      </c>
      <c r="K2659" s="169">
        <v>0.48788700000000002</v>
      </c>
      <c r="L2659" s="170">
        <f>-LOG10(Table3[[#This Row],[Student''s T-test p-value HEK293 +Selistat_HEK293 UT]])</f>
        <v>0.31168075373336207</v>
      </c>
      <c r="M2659" s="167">
        <v>0.1225</v>
      </c>
      <c r="N2659" s="171" t="str">
        <f t="shared" si="310"/>
        <v>FALSE</v>
      </c>
      <c r="O2659" s="146">
        <v>0.530331</v>
      </c>
      <c r="P2659" s="147">
        <v>-0.14749999999999999</v>
      </c>
      <c r="Q2659" s="171" t="str">
        <f t="shared" si="311"/>
        <v>FALSE</v>
      </c>
      <c r="R2659" s="122" t="s">
        <v>12243</v>
      </c>
      <c r="S2659" s="122" t="s">
        <v>12244</v>
      </c>
      <c r="T2659" s="122" t="s">
        <v>12245</v>
      </c>
      <c r="U2659" s="172" t="s">
        <v>12246</v>
      </c>
      <c r="V2659" s="122" t="s">
        <v>12247</v>
      </c>
      <c r="W2659" s="148">
        <v>-0.26</v>
      </c>
      <c r="X2659" s="149">
        <v>0.02</v>
      </c>
      <c r="Y2659" s="149">
        <v>0.06</v>
      </c>
      <c r="Z2659" s="150">
        <v>0.19</v>
      </c>
      <c r="AA2659" s="148">
        <v>0.17</v>
      </c>
      <c r="AB2659" s="149">
        <v>-0.42</v>
      </c>
      <c r="AC2659" s="149">
        <v>-0.27</v>
      </c>
      <c r="AD2659" s="151">
        <v>0.04</v>
      </c>
      <c r="AE2659" s="148">
        <v>-0.28000000000000003</v>
      </c>
      <c r="AF2659" s="149">
        <v>0.38</v>
      </c>
      <c r="AG2659" s="149">
        <v>-0.2</v>
      </c>
      <c r="AH2659" s="151">
        <v>-0.14000000000000001</v>
      </c>
      <c r="AI2659" s="152">
        <v>-0.04</v>
      </c>
      <c r="AJ2659" s="149">
        <v>0.24</v>
      </c>
      <c r="AK2659" s="149">
        <v>0.45</v>
      </c>
      <c r="AL2659" s="150">
        <v>-0.3</v>
      </c>
      <c r="AM2659" s="153">
        <f t="shared" si="312"/>
        <v>-0.43000000000000005</v>
      </c>
      <c r="AN2659" s="154">
        <f t="shared" si="312"/>
        <v>0.44</v>
      </c>
      <c r="AO2659" s="154">
        <f t="shared" si="312"/>
        <v>0.33</v>
      </c>
      <c r="AP2659" s="155">
        <f t="shared" si="306"/>
        <v>0.15</v>
      </c>
      <c r="AQ2659" s="156">
        <f>AVERAGE(Table3[[#This Row],[ HEK293 +Selistat_R1 2]:[ HEK293 +Selistat_R4 5]])</f>
        <v>0.1225</v>
      </c>
      <c r="AR2659" s="153">
        <f t="shared" si="313"/>
        <v>-0.45000000000000007</v>
      </c>
      <c r="AS2659" s="154">
        <f t="shared" si="313"/>
        <v>0.8</v>
      </c>
      <c r="AT2659" s="154">
        <f t="shared" si="313"/>
        <v>7.0000000000000007E-2</v>
      </c>
      <c r="AU2659" s="157">
        <f t="shared" si="307"/>
        <v>-0.18000000000000002</v>
      </c>
      <c r="AV2659" s="158">
        <f t="shared" si="314"/>
        <v>-0.21000000000000002</v>
      </c>
      <c r="AW2659" s="154">
        <f t="shared" si="314"/>
        <v>0.65999999999999992</v>
      </c>
      <c r="AX2659" s="154">
        <f t="shared" si="314"/>
        <v>0.72</v>
      </c>
      <c r="AY2659" s="155">
        <f t="shared" si="308"/>
        <v>-0.33999999999999997</v>
      </c>
    </row>
    <row r="2660" spans="1:51" x14ac:dyDescent="0.15">
      <c r="A2660" s="122" t="s">
        <v>7710</v>
      </c>
      <c r="B2660" s="122" t="s">
        <v>7711</v>
      </c>
      <c r="C2660" s="122" t="s">
        <v>3435</v>
      </c>
      <c r="E2660" s="122" t="s">
        <v>7712</v>
      </c>
      <c r="F2660" s="122" t="s">
        <v>7713</v>
      </c>
      <c r="G2660" s="122">
        <v>1</v>
      </c>
      <c r="H2660" s="166">
        <v>0.69294699999999998</v>
      </c>
      <c r="I2660" s="167">
        <v>-7.0000000000000007E-2</v>
      </c>
      <c r="J2660" s="168" t="str">
        <f t="shared" si="309"/>
        <v>FALSE</v>
      </c>
      <c r="K2660" s="169">
        <v>0.48802699999999999</v>
      </c>
      <c r="L2660" s="170">
        <f>-LOG10(Table3[[#This Row],[Student''s T-test p-value HEK293 +Selistat_HEK293 UT]])</f>
        <v>0.31155615007385207</v>
      </c>
      <c r="M2660" s="167">
        <v>-0.1525</v>
      </c>
      <c r="N2660" s="171" t="str">
        <f t="shared" si="310"/>
        <v>FALSE</v>
      </c>
      <c r="O2660" s="146">
        <v>0.50125399999999998</v>
      </c>
      <c r="P2660" s="147">
        <v>-0.16750000000000001</v>
      </c>
      <c r="Q2660" s="171" t="str">
        <f t="shared" si="311"/>
        <v>FALSE</v>
      </c>
      <c r="R2660" s="122" t="s">
        <v>7714</v>
      </c>
      <c r="S2660" s="122" t="s">
        <v>12248</v>
      </c>
      <c r="T2660" s="122" t="s">
        <v>10838</v>
      </c>
      <c r="U2660" s="172" t="s">
        <v>2633</v>
      </c>
      <c r="V2660" s="122" t="s">
        <v>12249</v>
      </c>
      <c r="W2660" s="148">
        <v>0</v>
      </c>
      <c r="X2660" s="149">
        <v>-0.04</v>
      </c>
      <c r="Y2660" s="149">
        <v>-0.59</v>
      </c>
      <c r="Z2660" s="150">
        <v>0.12</v>
      </c>
      <c r="AA2660" s="148">
        <v>0.26</v>
      </c>
      <c r="AB2660" s="149">
        <v>-0.27</v>
      </c>
      <c r="AC2660" s="149">
        <v>-0.13</v>
      </c>
      <c r="AD2660" s="151">
        <v>0.24</v>
      </c>
      <c r="AE2660" s="148">
        <v>0.23</v>
      </c>
      <c r="AF2660" s="149">
        <v>-0.39</v>
      </c>
      <c r="AG2660" s="149">
        <v>-0.2</v>
      </c>
      <c r="AH2660" s="151">
        <v>0.01</v>
      </c>
      <c r="AI2660" s="152">
        <v>0.37</v>
      </c>
      <c r="AJ2660" s="149">
        <v>-0.46</v>
      </c>
      <c r="AK2660" s="149">
        <v>7.0000000000000007E-2</v>
      </c>
      <c r="AL2660" s="150">
        <v>0.34</v>
      </c>
      <c r="AM2660" s="153">
        <f t="shared" si="312"/>
        <v>-0.26</v>
      </c>
      <c r="AN2660" s="154">
        <f t="shared" si="312"/>
        <v>0.23</v>
      </c>
      <c r="AO2660" s="154">
        <f t="shared" si="312"/>
        <v>-0.45999999999999996</v>
      </c>
      <c r="AP2660" s="155">
        <f t="shared" si="306"/>
        <v>-0.12</v>
      </c>
      <c r="AQ2660" s="156">
        <f>AVERAGE(Table3[[#This Row],[ HEK293 +Selistat_R1 2]:[ HEK293 +Selistat_R4 5]])</f>
        <v>-0.1525</v>
      </c>
      <c r="AR2660" s="153">
        <f t="shared" si="313"/>
        <v>-0.03</v>
      </c>
      <c r="AS2660" s="154">
        <f t="shared" si="313"/>
        <v>-0.12</v>
      </c>
      <c r="AT2660" s="154">
        <f t="shared" si="313"/>
        <v>-7.0000000000000007E-2</v>
      </c>
      <c r="AU2660" s="157">
        <f t="shared" si="307"/>
        <v>-0.22999999999999998</v>
      </c>
      <c r="AV2660" s="158">
        <f t="shared" si="314"/>
        <v>0.10999999999999999</v>
      </c>
      <c r="AW2660" s="154">
        <f t="shared" si="314"/>
        <v>-0.19</v>
      </c>
      <c r="AX2660" s="154">
        <f t="shared" si="314"/>
        <v>0.2</v>
      </c>
      <c r="AY2660" s="155">
        <f t="shared" si="308"/>
        <v>0.10000000000000003</v>
      </c>
    </row>
    <row r="2661" spans="1:51" x14ac:dyDescent="0.15">
      <c r="A2661" s="122" t="s">
        <v>4811</v>
      </c>
      <c r="B2661" s="122" t="s">
        <v>3114</v>
      </c>
      <c r="C2661" s="122" t="s">
        <v>4812</v>
      </c>
      <c r="D2661" s="122" t="s">
        <v>4813</v>
      </c>
      <c r="E2661" s="122" t="s">
        <v>4814</v>
      </c>
      <c r="F2661" s="122" t="s">
        <v>4815</v>
      </c>
      <c r="G2661" s="122">
        <v>1</v>
      </c>
      <c r="H2661" s="166">
        <v>2.3391800000000001E-2</v>
      </c>
      <c r="I2661" s="167">
        <v>0.61750000000000005</v>
      </c>
      <c r="J2661" s="168" t="str">
        <f t="shared" si="309"/>
        <v>FALSE</v>
      </c>
      <c r="K2661" s="169">
        <v>0.48819000000000001</v>
      </c>
      <c r="L2661" s="170">
        <f>-LOG10(Table3[[#This Row],[Student''s T-test p-value HEK293 +Selistat_HEK293 UT]])</f>
        <v>0.3114111208411956</v>
      </c>
      <c r="M2661" s="167">
        <v>0.1925</v>
      </c>
      <c r="N2661" s="171" t="str">
        <f t="shared" si="310"/>
        <v>FALSE</v>
      </c>
      <c r="O2661" s="146">
        <v>0.430176</v>
      </c>
      <c r="P2661" s="147">
        <v>-0.17499999999999999</v>
      </c>
      <c r="Q2661" s="171" t="str">
        <f t="shared" si="311"/>
        <v>FALSE</v>
      </c>
      <c r="R2661" s="122" t="s">
        <v>1668</v>
      </c>
      <c r="S2661" s="122" t="s">
        <v>1674</v>
      </c>
      <c r="T2661" s="122" t="s">
        <v>1670</v>
      </c>
      <c r="U2661" s="172" t="s">
        <v>4817</v>
      </c>
      <c r="V2661" s="122" t="s">
        <v>11316</v>
      </c>
      <c r="W2661" s="148">
        <v>-0.46</v>
      </c>
      <c r="X2661" s="149">
        <v>-0.3</v>
      </c>
      <c r="Y2661" s="149">
        <v>-0.33</v>
      </c>
      <c r="Z2661" s="150">
        <v>-0.28999999999999998</v>
      </c>
      <c r="AA2661" s="148">
        <v>-0.76</v>
      </c>
      <c r="AB2661" s="149">
        <v>-0.96</v>
      </c>
      <c r="AC2661" s="149">
        <v>0.21</v>
      </c>
      <c r="AD2661" s="151">
        <v>-0.64</v>
      </c>
      <c r="AE2661" s="148">
        <v>0.34</v>
      </c>
      <c r="AF2661" s="149">
        <v>0.35</v>
      </c>
      <c r="AG2661" s="149">
        <v>0.45</v>
      </c>
      <c r="AH2661" s="151">
        <v>-0.32</v>
      </c>
      <c r="AI2661" s="152">
        <v>0.06</v>
      </c>
      <c r="AJ2661" s="149">
        <v>0.52</v>
      </c>
      <c r="AK2661" s="149">
        <v>0.45</v>
      </c>
      <c r="AL2661" s="150">
        <v>0.49</v>
      </c>
      <c r="AM2661" s="153">
        <f t="shared" si="312"/>
        <v>0.3</v>
      </c>
      <c r="AN2661" s="154">
        <f t="shared" si="312"/>
        <v>0.65999999999999992</v>
      </c>
      <c r="AO2661" s="154">
        <f t="shared" si="312"/>
        <v>-0.54</v>
      </c>
      <c r="AP2661" s="155">
        <f t="shared" si="306"/>
        <v>0.35000000000000003</v>
      </c>
      <c r="AQ2661" s="156">
        <f>AVERAGE(Table3[[#This Row],[ HEK293 +Selistat_R1 2]:[ HEK293 +Selistat_R4 5]])</f>
        <v>0.1925</v>
      </c>
      <c r="AR2661" s="153">
        <f t="shared" si="313"/>
        <v>1.1000000000000001</v>
      </c>
      <c r="AS2661" s="154">
        <f t="shared" si="313"/>
        <v>1.31</v>
      </c>
      <c r="AT2661" s="154">
        <f t="shared" si="313"/>
        <v>0.24000000000000002</v>
      </c>
      <c r="AU2661" s="157">
        <f t="shared" si="307"/>
        <v>0.32</v>
      </c>
      <c r="AV2661" s="158">
        <f t="shared" si="314"/>
        <v>0.82000000000000006</v>
      </c>
      <c r="AW2661" s="154">
        <f t="shared" si="314"/>
        <v>1.48</v>
      </c>
      <c r="AX2661" s="154">
        <f t="shared" si="314"/>
        <v>0.24000000000000002</v>
      </c>
      <c r="AY2661" s="155">
        <f t="shared" si="308"/>
        <v>1.1299999999999999</v>
      </c>
    </row>
    <row r="2662" spans="1:51" x14ac:dyDescent="0.15">
      <c r="A2662" s="122" t="s">
        <v>9438</v>
      </c>
      <c r="B2662" s="122" t="s">
        <v>5024</v>
      </c>
      <c r="C2662" s="122" t="s">
        <v>9439</v>
      </c>
      <c r="D2662" s="122" t="s">
        <v>2861</v>
      </c>
      <c r="E2662" s="122" t="s">
        <v>9440</v>
      </c>
      <c r="F2662" s="122" t="s">
        <v>5935</v>
      </c>
      <c r="G2662" s="122">
        <v>1</v>
      </c>
      <c r="H2662" s="166">
        <v>0.55737000000000003</v>
      </c>
      <c r="I2662" s="167">
        <v>0.1075</v>
      </c>
      <c r="J2662" s="168" t="str">
        <f t="shared" si="309"/>
        <v>FALSE</v>
      </c>
      <c r="K2662" s="169">
        <v>0.48819099999999999</v>
      </c>
      <c r="L2662" s="170">
        <f>-LOG10(Table3[[#This Row],[Student''s T-test p-value HEK293 +Selistat_HEK293 UT]])</f>
        <v>0.31141023124075912</v>
      </c>
      <c r="M2662" s="167">
        <v>-0.1275</v>
      </c>
      <c r="N2662" s="171" t="str">
        <f t="shared" si="310"/>
        <v>FALSE</v>
      </c>
      <c r="O2662" s="146">
        <v>0.77276</v>
      </c>
      <c r="P2662" s="147">
        <v>-7.0000000000000007E-2</v>
      </c>
      <c r="Q2662" s="171" t="str">
        <f t="shared" si="311"/>
        <v>FALSE</v>
      </c>
      <c r="R2662" s="122" t="s">
        <v>9441</v>
      </c>
      <c r="S2662" s="122" t="s">
        <v>12250</v>
      </c>
      <c r="T2662" s="122" t="s">
        <v>9443</v>
      </c>
      <c r="U2662" s="172" t="s">
        <v>9444</v>
      </c>
      <c r="V2662" s="122" t="s">
        <v>12251</v>
      </c>
      <c r="W2662" s="148">
        <v>-0.28000000000000003</v>
      </c>
      <c r="X2662" s="149">
        <v>0.08</v>
      </c>
      <c r="Y2662" s="149">
        <v>-0.63</v>
      </c>
      <c r="Z2662" s="150">
        <v>-0.12</v>
      </c>
      <c r="AA2662" s="148">
        <v>-0.03</v>
      </c>
      <c r="AB2662" s="149">
        <v>-0.36</v>
      </c>
      <c r="AC2662" s="149">
        <v>0.02</v>
      </c>
      <c r="AD2662" s="151">
        <v>-7.0000000000000007E-2</v>
      </c>
      <c r="AE2662" s="148">
        <v>0.12</v>
      </c>
      <c r="AF2662" s="149">
        <v>-0.26</v>
      </c>
      <c r="AG2662" s="149">
        <v>0.23</v>
      </c>
      <c r="AH2662" s="151">
        <v>0.23</v>
      </c>
      <c r="AI2662" s="152">
        <v>0.32</v>
      </c>
      <c r="AJ2662" s="149">
        <v>-0.36</v>
      </c>
      <c r="AK2662" s="149">
        <v>0.06</v>
      </c>
      <c r="AL2662" s="150">
        <v>0.57999999999999996</v>
      </c>
      <c r="AM2662" s="153">
        <f t="shared" si="312"/>
        <v>-0.25</v>
      </c>
      <c r="AN2662" s="154">
        <f t="shared" si="312"/>
        <v>0.44</v>
      </c>
      <c r="AO2662" s="154">
        <f t="shared" si="312"/>
        <v>-0.65</v>
      </c>
      <c r="AP2662" s="155">
        <f t="shared" si="306"/>
        <v>-4.9999999999999989E-2</v>
      </c>
      <c r="AQ2662" s="156">
        <f>AVERAGE(Table3[[#This Row],[ HEK293 +Selistat_R1 2]:[ HEK293 +Selistat_R4 5]])</f>
        <v>-0.1275</v>
      </c>
      <c r="AR2662" s="153">
        <f t="shared" si="313"/>
        <v>0.15</v>
      </c>
      <c r="AS2662" s="154">
        <f t="shared" si="313"/>
        <v>9.9999999999999978E-2</v>
      </c>
      <c r="AT2662" s="154">
        <f t="shared" si="313"/>
        <v>0.21000000000000002</v>
      </c>
      <c r="AU2662" s="157">
        <f t="shared" si="307"/>
        <v>0.30000000000000004</v>
      </c>
      <c r="AV2662" s="158">
        <f t="shared" si="314"/>
        <v>0.35</v>
      </c>
      <c r="AW2662" s="154">
        <f t="shared" si="314"/>
        <v>0</v>
      </c>
      <c r="AX2662" s="154">
        <f t="shared" si="314"/>
        <v>3.9999999999999994E-2</v>
      </c>
      <c r="AY2662" s="155">
        <f t="shared" si="308"/>
        <v>0.64999999999999991</v>
      </c>
    </row>
    <row r="2663" spans="1:51" x14ac:dyDescent="0.15">
      <c r="A2663" s="122" t="s">
        <v>7451</v>
      </c>
      <c r="B2663" s="122" t="s">
        <v>7452</v>
      </c>
      <c r="C2663" s="122" t="s">
        <v>7453</v>
      </c>
      <c r="D2663" s="122" t="s">
        <v>7454</v>
      </c>
      <c r="E2663" s="122" t="s">
        <v>7455</v>
      </c>
      <c r="F2663" s="122" t="s">
        <v>4145</v>
      </c>
      <c r="G2663" s="122">
        <v>2</v>
      </c>
      <c r="H2663" s="166">
        <v>0.48962299999999997</v>
      </c>
      <c r="I2663" s="167">
        <v>-8.5000000000000006E-2</v>
      </c>
      <c r="J2663" s="168" t="str">
        <f t="shared" si="309"/>
        <v>FALSE</v>
      </c>
      <c r="K2663" s="169">
        <v>0.48851800000000001</v>
      </c>
      <c r="L2663" s="170">
        <f>-LOG10(Table3[[#This Row],[Student''s T-test p-value HEK293 +Selistat_HEK293 UT]])</f>
        <v>0.31111942957744182</v>
      </c>
      <c r="M2663" s="167">
        <v>-0.1225</v>
      </c>
      <c r="N2663" s="171" t="str">
        <f t="shared" si="310"/>
        <v>FALSE</v>
      </c>
      <c r="O2663" s="146">
        <v>0.80762100000000003</v>
      </c>
      <c r="P2663" s="147">
        <v>-3.7499999999999999E-2</v>
      </c>
      <c r="Q2663" s="171" t="str">
        <f t="shared" si="311"/>
        <v>FALSE</v>
      </c>
      <c r="R2663" s="122" t="s">
        <v>1488</v>
      </c>
      <c r="S2663" s="122" t="s">
        <v>12252</v>
      </c>
      <c r="T2663" s="122" t="s">
        <v>1490</v>
      </c>
      <c r="U2663" s="172" t="s">
        <v>7457</v>
      </c>
      <c r="V2663" s="122" t="s">
        <v>12253</v>
      </c>
      <c r="W2663" s="148">
        <v>-0.24</v>
      </c>
      <c r="X2663" s="149">
        <v>0</v>
      </c>
      <c r="Y2663" s="149">
        <v>0.16</v>
      </c>
      <c r="Z2663" s="150">
        <v>-0.21</v>
      </c>
      <c r="AA2663" s="148">
        <v>0.11</v>
      </c>
      <c r="AB2663" s="149">
        <v>0.18</v>
      </c>
      <c r="AC2663" s="149">
        <v>-0.35</v>
      </c>
      <c r="AD2663" s="151">
        <v>0.26</v>
      </c>
      <c r="AE2663" s="148">
        <v>-0.03</v>
      </c>
      <c r="AF2663" s="149">
        <v>0.06</v>
      </c>
      <c r="AG2663" s="149">
        <v>0.16</v>
      </c>
      <c r="AH2663" s="151">
        <v>-0.33</v>
      </c>
      <c r="AI2663" s="152">
        <v>-0.1</v>
      </c>
      <c r="AJ2663" s="149">
        <v>-0.03</v>
      </c>
      <c r="AK2663" s="149">
        <v>0.3</v>
      </c>
      <c r="AL2663" s="150">
        <v>-0.16</v>
      </c>
      <c r="AM2663" s="153">
        <f t="shared" si="312"/>
        <v>-0.35</v>
      </c>
      <c r="AN2663" s="154">
        <f t="shared" si="312"/>
        <v>-0.18</v>
      </c>
      <c r="AO2663" s="154">
        <f t="shared" si="312"/>
        <v>0.51</v>
      </c>
      <c r="AP2663" s="155">
        <f t="shared" si="306"/>
        <v>-0.47</v>
      </c>
      <c r="AQ2663" s="156">
        <f>AVERAGE(Table3[[#This Row],[ HEK293 +Selistat_R1 2]:[ HEK293 +Selistat_R4 5]])</f>
        <v>-0.1225</v>
      </c>
      <c r="AR2663" s="153">
        <f t="shared" si="313"/>
        <v>-0.14000000000000001</v>
      </c>
      <c r="AS2663" s="154">
        <f t="shared" si="313"/>
        <v>-0.12</v>
      </c>
      <c r="AT2663" s="154">
        <f t="shared" si="313"/>
        <v>0.51</v>
      </c>
      <c r="AU2663" s="157">
        <f t="shared" si="307"/>
        <v>-0.59000000000000008</v>
      </c>
      <c r="AV2663" s="158">
        <f t="shared" si="314"/>
        <v>-0.21000000000000002</v>
      </c>
      <c r="AW2663" s="154">
        <f t="shared" si="314"/>
        <v>-0.21</v>
      </c>
      <c r="AX2663" s="154">
        <f t="shared" si="314"/>
        <v>0.64999999999999991</v>
      </c>
      <c r="AY2663" s="155">
        <f t="shared" si="308"/>
        <v>-0.42000000000000004</v>
      </c>
    </row>
    <row r="2664" spans="1:51" x14ac:dyDescent="0.15">
      <c r="A2664" s="122" t="s">
        <v>5893</v>
      </c>
      <c r="B2664" s="122" t="s">
        <v>5894</v>
      </c>
      <c r="C2664" s="122" t="s">
        <v>5782</v>
      </c>
      <c r="E2664" s="122" t="s">
        <v>5895</v>
      </c>
      <c r="G2664" s="122">
        <v>1</v>
      </c>
      <c r="H2664" s="166">
        <v>0.76288999999999996</v>
      </c>
      <c r="I2664" s="167">
        <v>-7.16667E-2</v>
      </c>
      <c r="J2664" s="168" t="str">
        <f t="shared" si="309"/>
        <v>FALSE</v>
      </c>
      <c r="K2664" s="169">
        <v>0.48856699999999997</v>
      </c>
      <c r="L2664" s="170">
        <f>-LOG10(Table3[[#This Row],[Student''s T-test p-value HEK293 +Selistat_HEK293 UT]])</f>
        <v>0.31107587056337227</v>
      </c>
      <c r="M2664" s="167">
        <v>-0.22500000000000001</v>
      </c>
      <c r="N2664" s="171" t="str">
        <f t="shared" si="310"/>
        <v>FALSE</v>
      </c>
      <c r="O2664" s="146">
        <v>0.72850000000000004</v>
      </c>
      <c r="P2664" s="147">
        <v>-0.105</v>
      </c>
      <c r="Q2664" s="171" t="str">
        <f t="shared" si="311"/>
        <v>FALSE</v>
      </c>
      <c r="R2664" s="122" t="s">
        <v>1089</v>
      </c>
      <c r="S2664" s="122" t="s">
        <v>1090</v>
      </c>
      <c r="T2664" s="122" t="s">
        <v>1091</v>
      </c>
      <c r="U2664" s="172" t="s">
        <v>5897</v>
      </c>
      <c r="V2664" s="122" t="s">
        <v>12254</v>
      </c>
      <c r="W2664" s="148">
        <v>0.12</v>
      </c>
      <c r="X2664" s="149">
        <v>-0.42</v>
      </c>
      <c r="Y2664" s="149">
        <v>-0.44</v>
      </c>
      <c r="Z2664" s="150">
        <v>-0.14000000000000001</v>
      </c>
      <c r="AA2664" s="148">
        <v>0.63</v>
      </c>
      <c r="AB2664" s="149">
        <v>0.04</v>
      </c>
      <c r="AC2664" s="149">
        <v>-0.71</v>
      </c>
      <c r="AD2664" s="151">
        <v>0.06</v>
      </c>
      <c r="AE2664" s="148">
        <v>0.25</v>
      </c>
      <c r="AF2664" s="149">
        <v>-0.54</v>
      </c>
      <c r="AG2664" s="149">
        <v>0.28999999999999998</v>
      </c>
      <c r="AH2664" s="151">
        <v>-0.17</v>
      </c>
      <c r="AI2664" s="152">
        <v>0.08</v>
      </c>
      <c r="AJ2664" s="149">
        <v>0.51</v>
      </c>
      <c r="AK2664" s="149">
        <v>0.17</v>
      </c>
      <c r="AL2664" s="150">
        <v>-0.51</v>
      </c>
      <c r="AM2664" s="153">
        <f t="shared" si="312"/>
        <v>-0.51</v>
      </c>
      <c r="AN2664" s="154">
        <f t="shared" si="312"/>
        <v>-0.45999999999999996</v>
      </c>
      <c r="AO2664" s="154">
        <f t="shared" si="312"/>
        <v>0.26999999999999996</v>
      </c>
      <c r="AP2664" s="155">
        <f t="shared" si="306"/>
        <v>-0.2</v>
      </c>
      <c r="AQ2664" s="156">
        <f>AVERAGE(Table3[[#This Row],[ HEK293 +Selistat_R1 2]:[ HEK293 +Selistat_R4 5]])</f>
        <v>-0.22499999999999998</v>
      </c>
      <c r="AR2664" s="153">
        <f t="shared" si="313"/>
        <v>-0.38</v>
      </c>
      <c r="AS2664" s="154">
        <f t="shared" si="313"/>
        <v>-0.58000000000000007</v>
      </c>
      <c r="AT2664" s="154">
        <f t="shared" si="313"/>
        <v>1</v>
      </c>
      <c r="AU2664" s="157">
        <f t="shared" si="307"/>
        <v>-0.23</v>
      </c>
      <c r="AV2664" s="158">
        <f t="shared" si="314"/>
        <v>-0.55000000000000004</v>
      </c>
      <c r="AW2664" s="154">
        <f t="shared" si="314"/>
        <v>0.47000000000000003</v>
      </c>
      <c r="AX2664" s="154">
        <f t="shared" si="314"/>
        <v>0.88</v>
      </c>
      <c r="AY2664" s="155">
        <f t="shared" si="308"/>
        <v>-0.57000000000000006</v>
      </c>
    </row>
    <row r="2665" spans="1:51" x14ac:dyDescent="0.15">
      <c r="A2665" s="122" t="s">
        <v>3246</v>
      </c>
      <c r="B2665" s="122" t="s">
        <v>3247</v>
      </c>
      <c r="C2665" s="122" t="s">
        <v>3248</v>
      </c>
      <c r="D2665" s="122" t="s">
        <v>3249</v>
      </c>
      <c r="E2665" s="122" t="s">
        <v>3250</v>
      </c>
      <c r="F2665" s="122" t="s">
        <v>3251</v>
      </c>
      <c r="G2665" s="122">
        <v>2</v>
      </c>
      <c r="H2665" s="166">
        <v>4.02333E-2</v>
      </c>
      <c r="I2665" s="167">
        <v>-0.27083299999999999</v>
      </c>
      <c r="J2665" s="168" t="str">
        <f t="shared" si="309"/>
        <v>FALSE</v>
      </c>
      <c r="K2665" s="169">
        <v>0.4889</v>
      </c>
      <c r="L2665" s="170">
        <f>-LOG10(Table3[[#This Row],[Student''s T-test p-value HEK293 +Selistat_HEK293 UT]])</f>
        <v>0.31077996273616443</v>
      </c>
      <c r="M2665" s="167">
        <v>-0.11749999999999999</v>
      </c>
      <c r="N2665" s="171" t="str">
        <f t="shared" si="310"/>
        <v>FALSE</v>
      </c>
      <c r="O2665" s="146">
        <v>0.67217800000000005</v>
      </c>
      <c r="P2665" s="147">
        <v>0.05</v>
      </c>
      <c r="Q2665" s="171" t="str">
        <f t="shared" si="311"/>
        <v>FALSE</v>
      </c>
      <c r="R2665" s="122" t="s">
        <v>1303</v>
      </c>
      <c r="S2665" s="122" t="s">
        <v>1309</v>
      </c>
      <c r="T2665" s="122" t="s">
        <v>1305</v>
      </c>
      <c r="U2665" s="172" t="s">
        <v>2677</v>
      </c>
      <c r="V2665" s="122" t="s">
        <v>12255</v>
      </c>
      <c r="W2665" s="148">
        <v>-0.14000000000000001</v>
      </c>
      <c r="X2665" s="149">
        <v>0.25</v>
      </c>
      <c r="Y2665" s="149">
        <v>0.3</v>
      </c>
      <c r="Z2665" s="150">
        <v>-0.14000000000000001</v>
      </c>
      <c r="AA2665" s="148">
        <v>0.1</v>
      </c>
      <c r="AB2665" s="149">
        <v>0.42</v>
      </c>
      <c r="AC2665" s="149">
        <v>0.28000000000000003</v>
      </c>
      <c r="AD2665" s="151">
        <v>-0.06</v>
      </c>
      <c r="AE2665" s="148">
        <v>-0.27</v>
      </c>
      <c r="AF2665" s="149">
        <v>0.05</v>
      </c>
      <c r="AG2665" s="149">
        <v>-0.18</v>
      </c>
      <c r="AH2665" s="151">
        <v>-0.15</v>
      </c>
      <c r="AI2665" s="152">
        <v>-0.08</v>
      </c>
      <c r="AJ2665" s="149">
        <v>0.01</v>
      </c>
      <c r="AK2665" s="149">
        <v>-0.34</v>
      </c>
      <c r="AL2665" s="150">
        <v>-0.34</v>
      </c>
      <c r="AM2665" s="153">
        <f t="shared" si="312"/>
        <v>-0.24000000000000002</v>
      </c>
      <c r="AN2665" s="154">
        <f t="shared" si="312"/>
        <v>-0.16999999999999998</v>
      </c>
      <c r="AO2665" s="154">
        <f t="shared" si="312"/>
        <v>1.9999999999999962E-2</v>
      </c>
      <c r="AP2665" s="155">
        <f t="shared" si="306"/>
        <v>-8.0000000000000016E-2</v>
      </c>
      <c r="AQ2665" s="156">
        <f>AVERAGE(Table3[[#This Row],[ HEK293 +Selistat_R1 2]:[ HEK293 +Selistat_R4 5]])</f>
        <v>-0.11750000000000002</v>
      </c>
      <c r="AR2665" s="153">
        <f t="shared" si="313"/>
        <v>-0.37</v>
      </c>
      <c r="AS2665" s="154">
        <f t="shared" si="313"/>
        <v>-0.37</v>
      </c>
      <c r="AT2665" s="154">
        <f t="shared" si="313"/>
        <v>-0.46</v>
      </c>
      <c r="AU2665" s="157">
        <f t="shared" si="307"/>
        <v>-0.09</v>
      </c>
      <c r="AV2665" s="158">
        <f t="shared" si="314"/>
        <v>-0.18</v>
      </c>
      <c r="AW2665" s="154">
        <f t="shared" si="314"/>
        <v>-0.41</v>
      </c>
      <c r="AX2665" s="154">
        <f t="shared" si="314"/>
        <v>-0.62000000000000011</v>
      </c>
      <c r="AY2665" s="155">
        <f t="shared" si="308"/>
        <v>-0.28000000000000003</v>
      </c>
    </row>
    <row r="2666" spans="1:51" x14ac:dyDescent="0.15">
      <c r="A2666" s="122" t="s">
        <v>12256</v>
      </c>
      <c r="B2666" s="122" t="s">
        <v>12257</v>
      </c>
      <c r="C2666" s="122" t="s">
        <v>12258</v>
      </c>
      <c r="E2666" s="122" t="s">
        <v>12259</v>
      </c>
      <c r="F2666" s="122" t="s">
        <v>12260</v>
      </c>
      <c r="G2666" s="122">
        <v>1</v>
      </c>
      <c r="H2666" s="166">
        <v>6.9393800000000005E-2</v>
      </c>
      <c r="I2666" s="167">
        <v>-0.49249999999999999</v>
      </c>
      <c r="J2666" s="168" t="str">
        <f t="shared" si="309"/>
        <v>FALSE</v>
      </c>
      <c r="K2666" s="169">
        <v>0.48899599999999999</v>
      </c>
      <c r="L2666" s="170">
        <f>-LOG10(Table3[[#This Row],[Student''s T-test p-value HEK293 +Selistat_HEK293 UT]])</f>
        <v>0.31069469340200895</v>
      </c>
      <c r="M2666" s="167">
        <v>-0.26</v>
      </c>
      <c r="N2666" s="171" t="str">
        <f t="shared" si="310"/>
        <v>FALSE</v>
      </c>
      <c r="O2666" s="146">
        <v>0.227183</v>
      </c>
      <c r="P2666" s="147">
        <v>0.3075</v>
      </c>
      <c r="Q2666" s="171" t="str">
        <f t="shared" si="311"/>
        <v>FALSE</v>
      </c>
      <c r="R2666" s="122" t="s">
        <v>12261</v>
      </c>
      <c r="S2666" s="122" t="s">
        <v>12262</v>
      </c>
      <c r="T2666" s="122" t="s">
        <v>12263</v>
      </c>
      <c r="U2666" s="172" t="s">
        <v>12264</v>
      </c>
      <c r="V2666" s="122" t="s">
        <v>12265</v>
      </c>
      <c r="W2666" s="148">
        <v>-0.59</v>
      </c>
      <c r="X2666" s="149">
        <v>7.0000000000000007E-2</v>
      </c>
      <c r="Y2666" s="149">
        <v>0.85</v>
      </c>
      <c r="Z2666" s="150">
        <v>-0.2</v>
      </c>
      <c r="AA2666" s="148">
        <v>0.64</v>
      </c>
      <c r="AB2666" s="149">
        <v>0.56000000000000005</v>
      </c>
      <c r="AC2666" s="149">
        <v>0.01</v>
      </c>
      <c r="AD2666" s="151">
        <v>-0.04</v>
      </c>
      <c r="AE2666" s="148">
        <v>0.27</v>
      </c>
      <c r="AF2666" s="149">
        <v>-7.0000000000000007E-2</v>
      </c>
      <c r="AG2666" s="149">
        <v>-0.23</v>
      </c>
      <c r="AH2666" s="151">
        <v>-0.62</v>
      </c>
      <c r="AI2666" s="152">
        <v>-0.39</v>
      </c>
      <c r="AJ2666" s="149">
        <v>-0.31</v>
      </c>
      <c r="AK2666" s="149">
        <v>-0.31</v>
      </c>
      <c r="AL2666" s="150">
        <v>-0.87</v>
      </c>
      <c r="AM2666" s="153">
        <f t="shared" si="312"/>
        <v>-1.23</v>
      </c>
      <c r="AN2666" s="154">
        <f t="shared" si="312"/>
        <v>-0.49000000000000005</v>
      </c>
      <c r="AO2666" s="154">
        <f t="shared" si="312"/>
        <v>0.84</v>
      </c>
      <c r="AP2666" s="155">
        <f t="shared" si="306"/>
        <v>-0.16</v>
      </c>
      <c r="AQ2666" s="156">
        <f>AVERAGE(Table3[[#This Row],[ HEK293 +Selistat_R1 2]:[ HEK293 +Selistat_R4 5]])</f>
        <v>-0.26</v>
      </c>
      <c r="AR2666" s="153">
        <f t="shared" si="313"/>
        <v>-0.37</v>
      </c>
      <c r="AS2666" s="154">
        <f t="shared" si="313"/>
        <v>-0.63000000000000012</v>
      </c>
      <c r="AT2666" s="154">
        <f t="shared" si="313"/>
        <v>-0.24000000000000002</v>
      </c>
      <c r="AU2666" s="157">
        <f t="shared" si="307"/>
        <v>-0.57999999999999996</v>
      </c>
      <c r="AV2666" s="158">
        <f t="shared" si="314"/>
        <v>-1.03</v>
      </c>
      <c r="AW2666" s="154">
        <f t="shared" si="314"/>
        <v>-0.87000000000000011</v>
      </c>
      <c r="AX2666" s="154">
        <f t="shared" si="314"/>
        <v>-0.32</v>
      </c>
      <c r="AY2666" s="155">
        <f t="shared" si="308"/>
        <v>-0.83</v>
      </c>
    </row>
    <row r="2667" spans="1:51" x14ac:dyDescent="0.15">
      <c r="A2667" s="122" t="s">
        <v>3070</v>
      </c>
      <c r="C2667" s="122" t="s">
        <v>3071</v>
      </c>
      <c r="E2667" s="122" t="s">
        <v>12266</v>
      </c>
      <c r="F2667" s="122" t="s">
        <v>4726</v>
      </c>
      <c r="G2667" s="122">
        <v>1</v>
      </c>
      <c r="H2667" s="166">
        <v>0.933002</v>
      </c>
      <c r="I2667" s="167">
        <v>1.3333299999999999E-2</v>
      </c>
      <c r="J2667" s="168" t="str">
        <f t="shared" si="309"/>
        <v>FALSE</v>
      </c>
      <c r="K2667" s="169">
        <v>0.48941699999999999</v>
      </c>
      <c r="L2667" s="170">
        <f>-LOG10(Table3[[#This Row],[Student''s T-test p-value HEK293 +Selistat_HEK293 UT]])</f>
        <v>0.31032094941421379</v>
      </c>
      <c r="M2667" s="167">
        <v>-0.13250000000000001</v>
      </c>
      <c r="N2667" s="171" t="str">
        <f t="shared" si="310"/>
        <v>FALSE</v>
      </c>
      <c r="O2667" s="146">
        <v>0.14585300000000001</v>
      </c>
      <c r="P2667" s="147">
        <v>0.28249999999999997</v>
      </c>
      <c r="Q2667" s="171" t="str">
        <f t="shared" si="311"/>
        <v>FALSE</v>
      </c>
      <c r="R2667" s="122" t="s">
        <v>12267</v>
      </c>
      <c r="S2667" s="122" t="s">
        <v>12268</v>
      </c>
      <c r="T2667" s="122" t="s">
        <v>12269</v>
      </c>
      <c r="U2667" s="172" t="s">
        <v>12270</v>
      </c>
      <c r="V2667" s="122" t="s">
        <v>12271</v>
      </c>
      <c r="W2667" s="148">
        <v>-0.08</v>
      </c>
      <c r="X2667" s="149">
        <v>7.0000000000000007E-2</v>
      </c>
      <c r="Y2667" s="149">
        <v>-0.17</v>
      </c>
      <c r="Z2667" s="150">
        <v>-0.48</v>
      </c>
      <c r="AA2667" s="148">
        <v>-0.38</v>
      </c>
      <c r="AB2667" s="149">
        <v>0.14000000000000001</v>
      </c>
      <c r="AC2667" s="149">
        <v>0.23</v>
      </c>
      <c r="AD2667" s="151">
        <v>-0.12</v>
      </c>
      <c r="AE2667" s="148">
        <v>0.16</v>
      </c>
      <c r="AF2667" s="149">
        <v>0.06</v>
      </c>
      <c r="AG2667" s="149">
        <v>0.62</v>
      </c>
      <c r="AH2667" s="151">
        <v>-0.06</v>
      </c>
      <c r="AI2667" s="152">
        <v>7.0000000000000007E-2</v>
      </c>
      <c r="AJ2667" s="149">
        <v>0.01</v>
      </c>
      <c r="AK2667" s="149">
        <v>-0.14000000000000001</v>
      </c>
      <c r="AL2667" s="150">
        <v>-0.28999999999999998</v>
      </c>
      <c r="AM2667" s="153">
        <f t="shared" si="312"/>
        <v>0.3</v>
      </c>
      <c r="AN2667" s="154">
        <f t="shared" si="312"/>
        <v>-7.0000000000000007E-2</v>
      </c>
      <c r="AO2667" s="154">
        <f t="shared" si="312"/>
        <v>-0.4</v>
      </c>
      <c r="AP2667" s="155">
        <f t="shared" si="306"/>
        <v>-0.36</v>
      </c>
      <c r="AQ2667" s="156">
        <f>AVERAGE(Table3[[#This Row],[ HEK293 +Selistat_R1 2]:[ HEK293 +Selistat_R4 5]])</f>
        <v>-0.13250000000000001</v>
      </c>
      <c r="AR2667" s="153">
        <f t="shared" si="313"/>
        <v>0.54</v>
      </c>
      <c r="AS2667" s="154">
        <f t="shared" si="313"/>
        <v>-8.0000000000000016E-2</v>
      </c>
      <c r="AT2667" s="154">
        <f t="shared" si="313"/>
        <v>0.39</v>
      </c>
      <c r="AU2667" s="157">
        <f t="shared" si="307"/>
        <v>0.06</v>
      </c>
      <c r="AV2667" s="158">
        <f t="shared" si="314"/>
        <v>0.45</v>
      </c>
      <c r="AW2667" s="154">
        <f t="shared" si="314"/>
        <v>-0.13</v>
      </c>
      <c r="AX2667" s="154">
        <f t="shared" si="314"/>
        <v>-0.37</v>
      </c>
      <c r="AY2667" s="155">
        <f t="shared" si="308"/>
        <v>-0.16999999999999998</v>
      </c>
    </row>
    <row r="2668" spans="1:51" x14ac:dyDescent="0.15">
      <c r="B2668" s="122" t="s">
        <v>2951</v>
      </c>
      <c r="C2668" s="122" t="s">
        <v>3494</v>
      </c>
      <c r="E2668" s="122" t="s">
        <v>10145</v>
      </c>
      <c r="F2668" s="122" t="s">
        <v>3228</v>
      </c>
      <c r="G2668" s="122">
        <v>1</v>
      </c>
      <c r="H2668" s="166">
        <v>0.59077199999999996</v>
      </c>
      <c r="I2668" s="167">
        <v>0.15083299999999999</v>
      </c>
      <c r="J2668" s="168" t="str">
        <f t="shared" si="309"/>
        <v>FALSE</v>
      </c>
      <c r="K2668" s="169">
        <v>0.48944100000000001</v>
      </c>
      <c r="L2668" s="170">
        <f>-LOG10(Table3[[#This Row],[Student''s T-test p-value HEK293 +Selistat_HEK293 UT]])</f>
        <v>0.31029965303094315</v>
      </c>
      <c r="M2668" s="167">
        <v>-0.28249999999999997</v>
      </c>
      <c r="N2668" s="171" t="str">
        <f t="shared" si="310"/>
        <v>FALSE</v>
      </c>
      <c r="O2668" s="146">
        <v>0.94811800000000002</v>
      </c>
      <c r="P2668" s="147">
        <v>-9.9999900000000003E-3</v>
      </c>
      <c r="Q2668" s="171" t="str">
        <f t="shared" si="311"/>
        <v>FALSE</v>
      </c>
      <c r="R2668" s="122" t="s">
        <v>10146</v>
      </c>
      <c r="S2668" s="122" t="s">
        <v>11071</v>
      </c>
      <c r="T2668" s="122" t="s">
        <v>10148</v>
      </c>
      <c r="U2668" s="172" t="s">
        <v>10149</v>
      </c>
      <c r="V2668" s="122" t="s">
        <v>11072</v>
      </c>
      <c r="W2668" s="148">
        <v>-0.76</v>
      </c>
      <c r="X2668" s="149">
        <v>-0.43</v>
      </c>
      <c r="Y2668" s="149">
        <v>-0.64</v>
      </c>
      <c r="Z2668" s="150">
        <v>-0.02</v>
      </c>
      <c r="AA2668" s="148">
        <v>0.76</v>
      </c>
      <c r="AB2668" s="149">
        <v>-0.89</v>
      </c>
      <c r="AC2668" s="149">
        <v>-0.16</v>
      </c>
      <c r="AD2668" s="151">
        <v>-0.43</v>
      </c>
      <c r="AE2668" s="148">
        <v>0</v>
      </c>
      <c r="AF2668" s="149">
        <v>0.43</v>
      </c>
      <c r="AG2668" s="149">
        <v>-7.0000000000000007E-2</v>
      </c>
      <c r="AH2668" s="151">
        <v>0.37</v>
      </c>
      <c r="AI2668" s="152">
        <v>0.32</v>
      </c>
      <c r="AJ2668" s="149">
        <v>0.31</v>
      </c>
      <c r="AK2668" s="149">
        <v>0.13</v>
      </c>
      <c r="AL2668" s="150">
        <v>0.01</v>
      </c>
      <c r="AM2668" s="153">
        <f t="shared" si="312"/>
        <v>-1.52</v>
      </c>
      <c r="AN2668" s="154">
        <f t="shared" si="312"/>
        <v>0.46</v>
      </c>
      <c r="AO2668" s="154">
        <f t="shared" si="312"/>
        <v>-0.48</v>
      </c>
      <c r="AP2668" s="155">
        <f t="shared" si="306"/>
        <v>0.41</v>
      </c>
      <c r="AQ2668" s="156">
        <f>AVERAGE(Table3[[#This Row],[ HEK293 +Selistat_R1 2]:[ HEK293 +Selistat_R4 5]])</f>
        <v>-0.28250000000000003</v>
      </c>
      <c r="AR2668" s="153">
        <f t="shared" si="313"/>
        <v>-0.76</v>
      </c>
      <c r="AS2668" s="154">
        <f t="shared" si="313"/>
        <v>1.32</v>
      </c>
      <c r="AT2668" s="154">
        <f t="shared" si="313"/>
        <v>0.09</v>
      </c>
      <c r="AU2668" s="157">
        <f t="shared" si="307"/>
        <v>0.8</v>
      </c>
      <c r="AV2668" s="158">
        <f t="shared" si="314"/>
        <v>-0.44</v>
      </c>
      <c r="AW2668" s="154">
        <f t="shared" si="314"/>
        <v>1.2</v>
      </c>
      <c r="AX2668" s="154">
        <f t="shared" si="314"/>
        <v>0.29000000000000004</v>
      </c>
      <c r="AY2668" s="155">
        <f t="shared" si="308"/>
        <v>0.44</v>
      </c>
    </row>
    <row r="2669" spans="1:51" x14ac:dyDescent="0.15">
      <c r="A2669" s="122" t="s">
        <v>5657</v>
      </c>
      <c r="B2669" s="122" t="s">
        <v>5658</v>
      </c>
      <c r="C2669" s="122" t="s">
        <v>5659</v>
      </c>
      <c r="D2669" s="122" t="s">
        <v>5101</v>
      </c>
      <c r="E2669" s="122" t="s">
        <v>5660</v>
      </c>
      <c r="F2669" s="122" t="s">
        <v>4989</v>
      </c>
      <c r="G2669" s="122">
        <v>2</v>
      </c>
      <c r="H2669" s="166">
        <v>1.5736900000000002E-2</v>
      </c>
      <c r="I2669" s="167">
        <v>0.46083299999999999</v>
      </c>
      <c r="J2669" s="168" t="str">
        <f t="shared" si="309"/>
        <v>FALSE</v>
      </c>
      <c r="K2669" s="169">
        <v>0.48946400000000001</v>
      </c>
      <c r="L2669" s="170">
        <f>-LOG10(Table3[[#This Row],[Student''s T-test p-value HEK293 +Selistat_HEK293 UT]])</f>
        <v>0.31027924497687126</v>
      </c>
      <c r="M2669" s="167">
        <v>9.5000000000000001E-2</v>
      </c>
      <c r="N2669" s="171" t="str">
        <f t="shared" si="310"/>
        <v>FALSE</v>
      </c>
      <c r="O2669" s="146">
        <v>0.98433599999999999</v>
      </c>
      <c r="P2669" s="147">
        <v>-2.5000000000000001E-3</v>
      </c>
      <c r="Q2669" s="171" t="str">
        <f t="shared" si="311"/>
        <v>FALSE</v>
      </c>
      <c r="R2669" s="122" t="s">
        <v>225</v>
      </c>
      <c r="S2669" s="122" t="s">
        <v>12272</v>
      </c>
      <c r="T2669" s="122" t="s">
        <v>227</v>
      </c>
      <c r="U2669" s="172" t="s">
        <v>5662</v>
      </c>
      <c r="V2669" s="122" t="s">
        <v>12273</v>
      </c>
      <c r="W2669" s="148">
        <v>-0.15</v>
      </c>
      <c r="X2669" s="149">
        <v>-0.46</v>
      </c>
      <c r="Y2669" s="149">
        <v>-0.45</v>
      </c>
      <c r="Z2669" s="150">
        <v>-0.1</v>
      </c>
      <c r="AA2669" s="148">
        <v>-0.32</v>
      </c>
      <c r="AB2669" s="149">
        <v>-0.61</v>
      </c>
      <c r="AC2669" s="149">
        <v>-0.2</v>
      </c>
      <c r="AD2669" s="151">
        <v>-0.41</v>
      </c>
      <c r="AE2669" s="148">
        <v>0.28000000000000003</v>
      </c>
      <c r="AF2669" s="149">
        <v>0.04</v>
      </c>
      <c r="AG2669" s="149">
        <v>0.51</v>
      </c>
      <c r="AH2669" s="151">
        <v>0.2</v>
      </c>
      <c r="AI2669" s="152">
        <v>0.22</v>
      </c>
      <c r="AJ2669" s="149">
        <v>7.0000000000000007E-2</v>
      </c>
      <c r="AK2669" s="149">
        <v>0.37</v>
      </c>
      <c r="AL2669" s="150">
        <v>0.38</v>
      </c>
      <c r="AM2669" s="153">
        <f t="shared" si="312"/>
        <v>0.17</v>
      </c>
      <c r="AN2669" s="154">
        <f t="shared" si="312"/>
        <v>0.14999999999999997</v>
      </c>
      <c r="AO2669" s="154">
        <f t="shared" si="312"/>
        <v>-0.25</v>
      </c>
      <c r="AP2669" s="155">
        <f t="shared" si="306"/>
        <v>0.30999999999999994</v>
      </c>
      <c r="AQ2669" s="156">
        <f>AVERAGE(Table3[[#This Row],[ HEK293 +Selistat_R1 2]:[ HEK293 +Selistat_R4 5]])</f>
        <v>9.4999999999999973E-2</v>
      </c>
      <c r="AR2669" s="153">
        <f t="shared" si="313"/>
        <v>0.60000000000000009</v>
      </c>
      <c r="AS2669" s="154">
        <f t="shared" si="313"/>
        <v>0.65</v>
      </c>
      <c r="AT2669" s="154">
        <f t="shared" si="313"/>
        <v>0.71</v>
      </c>
      <c r="AU2669" s="157">
        <f t="shared" si="307"/>
        <v>0.61</v>
      </c>
      <c r="AV2669" s="158">
        <f t="shared" si="314"/>
        <v>0.54</v>
      </c>
      <c r="AW2669" s="154">
        <f t="shared" si="314"/>
        <v>0.67999999999999994</v>
      </c>
      <c r="AX2669" s="154">
        <f t="shared" si="314"/>
        <v>0.57000000000000006</v>
      </c>
      <c r="AY2669" s="155">
        <f t="shared" si="308"/>
        <v>0.79</v>
      </c>
    </row>
    <row r="2670" spans="1:51" x14ac:dyDescent="0.15">
      <c r="A2670" s="122" t="s">
        <v>5269</v>
      </c>
      <c r="B2670" s="122" t="s">
        <v>5270</v>
      </c>
      <c r="C2670" s="122" t="s">
        <v>5271</v>
      </c>
      <c r="D2670" s="122" t="s">
        <v>5272</v>
      </c>
      <c r="E2670" s="122" t="s">
        <v>5273</v>
      </c>
      <c r="F2670" s="122" t="s">
        <v>5274</v>
      </c>
      <c r="G2670" s="122">
        <v>3</v>
      </c>
      <c r="H2670" s="166">
        <v>0.73782700000000001</v>
      </c>
      <c r="I2670" s="167">
        <v>6.5833299999999997E-2</v>
      </c>
      <c r="J2670" s="168" t="str">
        <f t="shared" si="309"/>
        <v>FALSE</v>
      </c>
      <c r="K2670" s="169">
        <v>0.489562</v>
      </c>
      <c r="L2670" s="170">
        <f>-LOG10(Table3[[#This Row],[Student''s T-test p-value HEK293 +Selistat_HEK293 UT]])</f>
        <v>0.31019229966720907</v>
      </c>
      <c r="M2670" s="167">
        <v>-0.1</v>
      </c>
      <c r="N2670" s="171" t="str">
        <f t="shared" si="310"/>
        <v>FALSE</v>
      </c>
      <c r="O2670" s="146">
        <v>0.82367299999999999</v>
      </c>
      <c r="P2670" s="147">
        <v>-7.2499999999999995E-2</v>
      </c>
      <c r="Q2670" s="171" t="str">
        <f t="shared" si="311"/>
        <v>FALSE</v>
      </c>
      <c r="R2670" s="122" t="s">
        <v>5275</v>
      </c>
      <c r="S2670" s="122" t="s">
        <v>11544</v>
      </c>
      <c r="T2670" s="122" t="s">
        <v>5277</v>
      </c>
      <c r="U2670" s="172" t="s">
        <v>5278</v>
      </c>
      <c r="V2670" s="122" t="s">
        <v>11545</v>
      </c>
      <c r="W2670" s="148">
        <v>-0.22</v>
      </c>
      <c r="X2670" s="149">
        <v>-0.32</v>
      </c>
      <c r="Y2670" s="149">
        <v>-0.13</v>
      </c>
      <c r="Z2670" s="150">
        <v>-7.0000000000000007E-2</v>
      </c>
      <c r="AA2670" s="148">
        <v>-0.17</v>
      </c>
      <c r="AB2670" s="149">
        <v>-0.13</v>
      </c>
      <c r="AC2670" s="149">
        <v>0.27</v>
      </c>
      <c r="AD2670" s="151">
        <v>-0.31</v>
      </c>
      <c r="AE2670" s="148">
        <v>0.79</v>
      </c>
      <c r="AF2670" s="149">
        <v>0.16</v>
      </c>
      <c r="AG2670" s="149">
        <v>-0.34</v>
      </c>
      <c r="AH2670" s="151">
        <v>-0.5</v>
      </c>
      <c r="AI2670" s="152">
        <v>0.35</v>
      </c>
      <c r="AJ2670" s="149">
        <v>-0.1</v>
      </c>
      <c r="AK2670" s="149">
        <v>0.23</v>
      </c>
      <c r="AL2670" s="150">
        <v>-0.08</v>
      </c>
      <c r="AM2670" s="153">
        <f t="shared" si="312"/>
        <v>-4.9999999999999989E-2</v>
      </c>
      <c r="AN2670" s="154">
        <f t="shared" si="312"/>
        <v>-0.19</v>
      </c>
      <c r="AO2670" s="154">
        <f t="shared" si="312"/>
        <v>-0.4</v>
      </c>
      <c r="AP2670" s="155">
        <f t="shared" si="306"/>
        <v>0.24</v>
      </c>
      <c r="AQ2670" s="156">
        <f>AVERAGE(Table3[[#This Row],[ HEK293 +Selistat_R1 2]:[ HEK293 +Selistat_R4 5]])</f>
        <v>-0.1</v>
      </c>
      <c r="AR2670" s="153">
        <f t="shared" si="313"/>
        <v>0.96000000000000008</v>
      </c>
      <c r="AS2670" s="154">
        <f t="shared" si="313"/>
        <v>0.29000000000000004</v>
      </c>
      <c r="AT2670" s="154">
        <f t="shared" si="313"/>
        <v>-0.6100000000000001</v>
      </c>
      <c r="AU2670" s="157">
        <f t="shared" si="307"/>
        <v>-0.19</v>
      </c>
      <c r="AV2670" s="158">
        <f t="shared" si="314"/>
        <v>0.52</v>
      </c>
      <c r="AW2670" s="154">
        <f t="shared" si="314"/>
        <v>0.03</v>
      </c>
      <c r="AX2670" s="154">
        <f t="shared" si="314"/>
        <v>-4.0000000000000008E-2</v>
      </c>
      <c r="AY2670" s="155">
        <f t="shared" si="308"/>
        <v>0.22999999999999998</v>
      </c>
    </row>
    <row r="2671" spans="1:51" x14ac:dyDescent="0.15">
      <c r="A2671" s="122" t="s">
        <v>3016</v>
      </c>
      <c r="C2671" s="122" t="s">
        <v>3017</v>
      </c>
      <c r="D2671" s="122" t="s">
        <v>3018</v>
      </c>
      <c r="E2671" s="122" t="s">
        <v>3019</v>
      </c>
      <c r="F2671" s="122" t="s">
        <v>3020</v>
      </c>
      <c r="G2671" s="122">
        <v>1</v>
      </c>
      <c r="H2671" s="166">
        <v>0.46260099999999998</v>
      </c>
      <c r="I2671" s="167">
        <v>0.129167</v>
      </c>
      <c r="J2671" s="168" t="str">
        <f t="shared" si="309"/>
        <v>FALSE</v>
      </c>
      <c r="K2671" s="169">
        <v>0.49012499999999998</v>
      </c>
      <c r="L2671" s="170">
        <f>-LOG10(Table3[[#This Row],[Student''s T-test p-value HEK293 +Selistat_HEK293 UT]])</f>
        <v>0.30969314469173687</v>
      </c>
      <c r="M2671" s="167">
        <v>-0.1</v>
      </c>
      <c r="N2671" s="171" t="str">
        <f t="shared" si="310"/>
        <v>FALSE</v>
      </c>
      <c r="O2671" s="146">
        <v>0.56296100000000004</v>
      </c>
      <c r="P2671" s="147">
        <v>0.14249999999999999</v>
      </c>
      <c r="Q2671" s="171" t="str">
        <f t="shared" si="311"/>
        <v>FALSE</v>
      </c>
      <c r="R2671" s="122" t="s">
        <v>3021</v>
      </c>
      <c r="S2671" s="122" t="s">
        <v>12274</v>
      </c>
      <c r="T2671" s="122" t="s">
        <v>3023</v>
      </c>
      <c r="U2671" s="172" t="s">
        <v>2641</v>
      </c>
      <c r="V2671" s="122" t="s">
        <v>12275</v>
      </c>
      <c r="W2671" s="148">
        <v>-0.19</v>
      </c>
      <c r="X2671" s="149">
        <v>-0.42</v>
      </c>
      <c r="Y2671" s="149">
        <v>-0.09</v>
      </c>
      <c r="Z2671" s="150">
        <v>-0.2</v>
      </c>
      <c r="AA2671" s="148">
        <v>-0.47</v>
      </c>
      <c r="AB2671" s="149">
        <v>-0.04</v>
      </c>
      <c r="AC2671" s="149">
        <v>-0.04</v>
      </c>
      <c r="AD2671" s="151">
        <v>0.05</v>
      </c>
      <c r="AE2671" s="148">
        <v>0.41</v>
      </c>
      <c r="AF2671" s="149">
        <v>0.28000000000000003</v>
      </c>
      <c r="AG2671" s="149">
        <v>0.44</v>
      </c>
      <c r="AH2671" s="151">
        <v>-0.37</v>
      </c>
      <c r="AI2671" s="152">
        <v>0.32</v>
      </c>
      <c r="AJ2671" s="149">
        <v>0.05</v>
      </c>
      <c r="AK2671" s="149">
        <v>0.14000000000000001</v>
      </c>
      <c r="AL2671" s="150">
        <v>-0.32</v>
      </c>
      <c r="AM2671" s="153">
        <f t="shared" si="312"/>
        <v>0.27999999999999997</v>
      </c>
      <c r="AN2671" s="154">
        <f t="shared" si="312"/>
        <v>-0.38</v>
      </c>
      <c r="AO2671" s="154">
        <f t="shared" si="312"/>
        <v>-4.9999999999999996E-2</v>
      </c>
      <c r="AP2671" s="155">
        <f t="shared" si="306"/>
        <v>-0.25</v>
      </c>
      <c r="AQ2671" s="156">
        <f>AVERAGE(Table3[[#This Row],[ HEK293 +Selistat_R1 2]:[ HEK293 +Selistat_R4 5]])</f>
        <v>-0.1</v>
      </c>
      <c r="AR2671" s="153">
        <f t="shared" si="313"/>
        <v>0.87999999999999989</v>
      </c>
      <c r="AS2671" s="154">
        <f t="shared" si="313"/>
        <v>0.32</v>
      </c>
      <c r="AT2671" s="154">
        <f t="shared" si="313"/>
        <v>0.48</v>
      </c>
      <c r="AU2671" s="157">
        <f t="shared" si="307"/>
        <v>-0.42</v>
      </c>
      <c r="AV2671" s="158">
        <f t="shared" si="314"/>
        <v>0.79</v>
      </c>
      <c r="AW2671" s="154">
        <f t="shared" si="314"/>
        <v>0.09</v>
      </c>
      <c r="AX2671" s="154">
        <f t="shared" si="314"/>
        <v>0.18000000000000002</v>
      </c>
      <c r="AY2671" s="155">
        <f t="shared" si="308"/>
        <v>-0.37</v>
      </c>
    </row>
    <row r="2672" spans="1:51" x14ac:dyDescent="0.15">
      <c r="A2672" s="122" t="s">
        <v>8494</v>
      </c>
      <c r="B2672" s="122" t="s">
        <v>8495</v>
      </c>
      <c r="C2672" s="122" t="s">
        <v>8496</v>
      </c>
      <c r="E2672" s="122" t="s">
        <v>8497</v>
      </c>
      <c r="F2672" s="122" t="s">
        <v>8498</v>
      </c>
      <c r="G2672" s="122">
        <v>1</v>
      </c>
      <c r="H2672" s="166">
        <v>0.88433799999999996</v>
      </c>
      <c r="I2672" s="167">
        <v>-2.4166699999999999E-2</v>
      </c>
      <c r="J2672" s="168" t="str">
        <f t="shared" si="309"/>
        <v>FALSE</v>
      </c>
      <c r="K2672" s="169">
        <v>0.49031200000000003</v>
      </c>
      <c r="L2672" s="170">
        <f>-LOG10(Table3[[#This Row],[Student''s T-test p-value HEK293 +Selistat_HEK293 UT]])</f>
        <v>0.30952747760838378</v>
      </c>
      <c r="M2672" s="167">
        <v>-0.125</v>
      </c>
      <c r="N2672" s="171" t="str">
        <f t="shared" si="310"/>
        <v>FALSE</v>
      </c>
      <c r="O2672" s="146">
        <v>0.55418100000000003</v>
      </c>
      <c r="P2672" s="147">
        <v>-0.14749999999999999</v>
      </c>
      <c r="Q2672" s="171" t="str">
        <f t="shared" si="311"/>
        <v>FALSE</v>
      </c>
      <c r="R2672" s="122" t="s">
        <v>8499</v>
      </c>
      <c r="S2672" s="122" t="s">
        <v>12276</v>
      </c>
      <c r="T2672" s="122" t="s">
        <v>8501</v>
      </c>
      <c r="U2672" s="172" t="s">
        <v>8502</v>
      </c>
      <c r="V2672" s="122" t="s">
        <v>12277</v>
      </c>
      <c r="W2672" s="148">
        <v>-0.44</v>
      </c>
      <c r="X2672" s="149">
        <v>0.13</v>
      </c>
      <c r="Y2672" s="149">
        <v>-0.4</v>
      </c>
      <c r="Z2672" s="150">
        <v>0.19</v>
      </c>
      <c r="AA2672" s="148">
        <v>0.03</v>
      </c>
      <c r="AB2672" s="149">
        <v>-0.04</v>
      </c>
      <c r="AC2672" s="149">
        <v>0.05</v>
      </c>
      <c r="AD2672" s="151">
        <v>-0.06</v>
      </c>
      <c r="AE2672" s="148">
        <v>0.48</v>
      </c>
      <c r="AF2672" s="149">
        <v>-0.42</v>
      </c>
      <c r="AG2672" s="149">
        <v>-0.04</v>
      </c>
      <c r="AH2672" s="151">
        <v>-0.23</v>
      </c>
      <c r="AI2672" s="152">
        <v>0.17</v>
      </c>
      <c r="AJ2672" s="149">
        <v>-0.3</v>
      </c>
      <c r="AK2672" s="149">
        <v>0.28999999999999998</v>
      </c>
      <c r="AL2672" s="150">
        <v>0.22</v>
      </c>
      <c r="AM2672" s="153">
        <f t="shared" si="312"/>
        <v>-0.47</v>
      </c>
      <c r="AN2672" s="154">
        <f t="shared" si="312"/>
        <v>0.17</v>
      </c>
      <c r="AO2672" s="154">
        <f t="shared" si="312"/>
        <v>-0.45</v>
      </c>
      <c r="AP2672" s="155">
        <f t="shared" si="306"/>
        <v>0.25</v>
      </c>
      <c r="AQ2672" s="156">
        <f>AVERAGE(Table3[[#This Row],[ HEK293 +Selistat_R1 2]:[ HEK293 +Selistat_R4 5]])</f>
        <v>-0.125</v>
      </c>
      <c r="AR2672" s="153">
        <f t="shared" si="313"/>
        <v>0.44999999999999996</v>
      </c>
      <c r="AS2672" s="154">
        <f t="shared" si="313"/>
        <v>-0.38</v>
      </c>
      <c r="AT2672" s="154">
        <f t="shared" si="313"/>
        <v>-0.09</v>
      </c>
      <c r="AU2672" s="157">
        <f t="shared" si="307"/>
        <v>-0.17</v>
      </c>
      <c r="AV2672" s="158">
        <f t="shared" si="314"/>
        <v>0.14000000000000001</v>
      </c>
      <c r="AW2672" s="154">
        <f t="shared" si="314"/>
        <v>-0.26</v>
      </c>
      <c r="AX2672" s="154">
        <f t="shared" si="314"/>
        <v>0.24</v>
      </c>
      <c r="AY2672" s="155">
        <f t="shared" si="308"/>
        <v>0.28000000000000003</v>
      </c>
    </row>
    <row r="2673" spans="1:51" x14ac:dyDescent="0.15">
      <c r="A2673" s="122" t="s">
        <v>3224</v>
      </c>
      <c r="B2673" s="122" t="s">
        <v>3225</v>
      </c>
      <c r="C2673" s="122" t="s">
        <v>3226</v>
      </c>
      <c r="E2673" s="122" t="s">
        <v>3227</v>
      </c>
      <c r="F2673" s="122" t="s">
        <v>3228</v>
      </c>
      <c r="G2673" s="122">
        <v>3</v>
      </c>
      <c r="H2673" s="166">
        <v>0.72440700000000002</v>
      </c>
      <c r="I2673" s="167">
        <v>9.3333299999999994E-2</v>
      </c>
      <c r="J2673" s="168" t="str">
        <f t="shared" si="309"/>
        <v>FALSE</v>
      </c>
      <c r="K2673" s="169">
        <v>0.49126599999999998</v>
      </c>
      <c r="L2673" s="170">
        <f>-LOG10(Table3[[#This Row],[Student''s T-test p-value HEK293 +Selistat_HEK293 UT]])</f>
        <v>0.30868329188663757</v>
      </c>
      <c r="M2673" s="167">
        <v>-0.245</v>
      </c>
      <c r="N2673" s="171" t="str">
        <f t="shared" si="310"/>
        <v>FALSE</v>
      </c>
      <c r="O2673" s="146">
        <v>0.30119600000000002</v>
      </c>
      <c r="P2673" s="147">
        <v>-0.26500000000000001</v>
      </c>
      <c r="Q2673" s="171" t="str">
        <f t="shared" si="311"/>
        <v>FALSE</v>
      </c>
      <c r="R2673" s="122" t="s">
        <v>1407</v>
      </c>
      <c r="S2673" s="122" t="s">
        <v>12278</v>
      </c>
      <c r="T2673" s="122" t="s">
        <v>1401</v>
      </c>
      <c r="U2673" s="172" t="s">
        <v>2680</v>
      </c>
      <c r="V2673" s="122" t="s">
        <v>9965</v>
      </c>
      <c r="W2673" s="148">
        <v>-0.34</v>
      </c>
      <c r="X2673" s="149">
        <v>-0.77</v>
      </c>
      <c r="Y2673" s="149">
        <v>-0.63</v>
      </c>
      <c r="Z2673" s="150">
        <v>0.24</v>
      </c>
      <c r="AA2673" s="148">
        <v>-0.25</v>
      </c>
      <c r="AB2673" s="149">
        <v>-0.76</v>
      </c>
      <c r="AC2673" s="149">
        <v>0.4</v>
      </c>
      <c r="AD2673" s="151">
        <v>0.09</v>
      </c>
      <c r="AE2673" s="148">
        <v>0.38</v>
      </c>
      <c r="AF2673" s="149">
        <v>-0.28000000000000003</v>
      </c>
      <c r="AG2673" s="149">
        <v>-0.39</v>
      </c>
      <c r="AH2673" s="151">
        <v>0.28999999999999998</v>
      </c>
      <c r="AI2673" s="152">
        <v>0.37</v>
      </c>
      <c r="AJ2673" s="149">
        <v>0.08</v>
      </c>
      <c r="AK2673" s="149">
        <v>0.03</v>
      </c>
      <c r="AL2673" s="150">
        <v>0.57999999999999996</v>
      </c>
      <c r="AM2673" s="153">
        <f t="shared" si="312"/>
        <v>-9.0000000000000024E-2</v>
      </c>
      <c r="AN2673" s="154">
        <f t="shared" si="312"/>
        <v>-1.0000000000000009E-2</v>
      </c>
      <c r="AO2673" s="154">
        <f t="shared" si="312"/>
        <v>-1.03</v>
      </c>
      <c r="AP2673" s="155">
        <f t="shared" si="306"/>
        <v>0.15</v>
      </c>
      <c r="AQ2673" s="156">
        <f>AVERAGE(Table3[[#This Row],[ HEK293 +Selistat_R1 2]:[ HEK293 +Selistat_R4 5]])</f>
        <v>-0.24500000000000002</v>
      </c>
      <c r="AR2673" s="153">
        <f t="shared" si="313"/>
        <v>0.63</v>
      </c>
      <c r="AS2673" s="154">
        <f t="shared" si="313"/>
        <v>0.48</v>
      </c>
      <c r="AT2673" s="154">
        <f t="shared" si="313"/>
        <v>-0.79</v>
      </c>
      <c r="AU2673" s="157">
        <f t="shared" si="307"/>
        <v>0.19999999999999998</v>
      </c>
      <c r="AV2673" s="158">
        <f t="shared" si="314"/>
        <v>0.62</v>
      </c>
      <c r="AW2673" s="154">
        <f t="shared" si="314"/>
        <v>0.84</v>
      </c>
      <c r="AX2673" s="154">
        <f t="shared" si="314"/>
        <v>-0.37</v>
      </c>
      <c r="AY2673" s="155">
        <f t="shared" si="308"/>
        <v>0.49</v>
      </c>
    </row>
    <row r="2674" spans="1:51" x14ac:dyDescent="0.15">
      <c r="A2674" s="122" t="s">
        <v>2985</v>
      </c>
      <c r="B2674" s="122" t="s">
        <v>2986</v>
      </c>
      <c r="C2674" s="122" t="s">
        <v>2987</v>
      </c>
      <c r="D2674" s="122" t="s">
        <v>2988</v>
      </c>
      <c r="E2674" s="122" t="s">
        <v>2989</v>
      </c>
      <c r="F2674" s="122" t="s">
        <v>2990</v>
      </c>
      <c r="G2674" s="122">
        <v>1</v>
      </c>
      <c r="H2674" s="166">
        <v>0.56716900000000003</v>
      </c>
      <c r="I2674" s="167">
        <v>7.0000000000000007E-2</v>
      </c>
      <c r="J2674" s="168" t="str">
        <f t="shared" si="309"/>
        <v>FALSE</v>
      </c>
      <c r="K2674" s="169">
        <v>0.49127900000000002</v>
      </c>
      <c r="L2674" s="170">
        <f>-LOG10(Table3[[#This Row],[Student''s T-test p-value HEK293 +Selistat_HEK293 UT]])</f>
        <v>0.30867179963281693</v>
      </c>
      <c r="M2674" s="167">
        <v>-0.08</v>
      </c>
      <c r="N2674" s="171" t="str">
        <f t="shared" si="310"/>
        <v>FALSE</v>
      </c>
      <c r="O2674" s="146">
        <v>0.264241</v>
      </c>
      <c r="P2674" s="147">
        <v>0.18</v>
      </c>
      <c r="Q2674" s="171" t="str">
        <f t="shared" si="311"/>
        <v>FALSE</v>
      </c>
      <c r="R2674" s="122" t="s">
        <v>1540</v>
      </c>
      <c r="S2674" s="122" t="s">
        <v>11006</v>
      </c>
      <c r="T2674" s="122" t="s">
        <v>1542</v>
      </c>
      <c r="U2674" s="172" t="s">
        <v>2637</v>
      </c>
      <c r="V2674" s="122" t="s">
        <v>11007</v>
      </c>
      <c r="W2674" s="148">
        <v>0.02</v>
      </c>
      <c r="X2674" s="149">
        <v>-0.13</v>
      </c>
      <c r="Y2674" s="149">
        <v>-0.44</v>
      </c>
      <c r="Z2674" s="150">
        <v>-0.03</v>
      </c>
      <c r="AA2674" s="148">
        <v>-0.08</v>
      </c>
      <c r="AB2674" s="149">
        <v>-0.11</v>
      </c>
      <c r="AC2674" s="149">
        <v>0.04</v>
      </c>
      <c r="AD2674" s="151">
        <v>-0.11</v>
      </c>
      <c r="AE2674" s="148">
        <v>0.14000000000000001</v>
      </c>
      <c r="AF2674" s="149">
        <v>0.31</v>
      </c>
      <c r="AG2674" s="149">
        <v>-7.0000000000000007E-2</v>
      </c>
      <c r="AH2674" s="151">
        <v>0.3</v>
      </c>
      <c r="AI2674" s="152">
        <v>-0.03</v>
      </c>
      <c r="AJ2674" s="149">
        <v>-0.21</v>
      </c>
      <c r="AK2674" s="149">
        <v>0.32</v>
      </c>
      <c r="AL2674" s="150">
        <v>-0.12</v>
      </c>
      <c r="AM2674" s="153">
        <f t="shared" si="312"/>
        <v>0.1</v>
      </c>
      <c r="AN2674" s="154">
        <f t="shared" si="312"/>
        <v>-2.0000000000000004E-2</v>
      </c>
      <c r="AO2674" s="154">
        <f t="shared" si="312"/>
        <v>-0.48</v>
      </c>
      <c r="AP2674" s="155">
        <f t="shared" si="306"/>
        <v>0.08</v>
      </c>
      <c r="AQ2674" s="156">
        <f>AVERAGE(Table3[[#This Row],[ HEK293 +Selistat_R1 2]:[ HEK293 +Selistat_R4 5]])</f>
        <v>-7.9999999999999988E-2</v>
      </c>
      <c r="AR2674" s="153">
        <f t="shared" si="313"/>
        <v>0.22000000000000003</v>
      </c>
      <c r="AS2674" s="154">
        <f t="shared" si="313"/>
        <v>0.42</v>
      </c>
      <c r="AT2674" s="154">
        <f t="shared" si="313"/>
        <v>-0.11000000000000001</v>
      </c>
      <c r="AU2674" s="157">
        <f t="shared" si="307"/>
        <v>0.41</v>
      </c>
      <c r="AV2674" s="158">
        <f t="shared" si="314"/>
        <v>0.05</v>
      </c>
      <c r="AW2674" s="154">
        <f t="shared" si="314"/>
        <v>-9.9999999999999992E-2</v>
      </c>
      <c r="AX2674" s="154">
        <f t="shared" si="314"/>
        <v>0.28000000000000003</v>
      </c>
      <c r="AY2674" s="155">
        <f t="shared" si="308"/>
        <v>-9.999999999999995E-3</v>
      </c>
    </row>
    <row r="2675" spans="1:51" x14ac:dyDescent="0.15">
      <c r="A2675" s="122" t="s">
        <v>9016</v>
      </c>
      <c r="B2675" s="122" t="s">
        <v>9017</v>
      </c>
      <c r="C2675" s="122" t="s">
        <v>9018</v>
      </c>
      <c r="D2675" s="122" t="s">
        <v>4043</v>
      </c>
      <c r="E2675" s="122" t="s">
        <v>9019</v>
      </c>
      <c r="F2675" s="122" t="s">
        <v>5367</v>
      </c>
      <c r="G2675" s="122">
        <v>1</v>
      </c>
      <c r="H2675" s="166">
        <v>0.58784000000000003</v>
      </c>
      <c r="I2675" s="167">
        <v>-0.14833299999999999</v>
      </c>
      <c r="J2675" s="168" t="str">
        <f t="shared" si="309"/>
        <v>FALSE</v>
      </c>
      <c r="K2675" s="169">
        <v>0.49158400000000002</v>
      </c>
      <c r="L2675" s="170">
        <f>-LOG10(Table3[[#This Row],[Student''s T-test p-value HEK293 +Selistat_HEK293 UT]])</f>
        <v>0.30840226090517669</v>
      </c>
      <c r="M2675" s="167">
        <v>-0.18</v>
      </c>
      <c r="N2675" s="171" t="str">
        <f t="shared" si="310"/>
        <v>FALSE</v>
      </c>
      <c r="O2675" s="146">
        <v>0.80786500000000006</v>
      </c>
      <c r="P2675" s="147">
        <v>0.11</v>
      </c>
      <c r="Q2675" s="171" t="str">
        <f t="shared" si="311"/>
        <v>FALSE</v>
      </c>
      <c r="R2675" s="122" t="s">
        <v>9020</v>
      </c>
      <c r="S2675" s="122" t="s">
        <v>12279</v>
      </c>
      <c r="T2675" s="122" t="s">
        <v>9022</v>
      </c>
      <c r="U2675" s="172" t="s">
        <v>9023</v>
      </c>
      <c r="V2675" s="122" t="s">
        <v>12280</v>
      </c>
      <c r="W2675" s="148">
        <v>-0.27</v>
      </c>
      <c r="X2675" s="149">
        <v>0.28000000000000003</v>
      </c>
      <c r="Y2675" s="149">
        <v>0.09</v>
      </c>
      <c r="Z2675" s="150">
        <v>-0.64</v>
      </c>
      <c r="AA2675" s="148">
        <v>-0.14000000000000001</v>
      </c>
      <c r="AB2675" s="149">
        <v>0.43</v>
      </c>
      <c r="AC2675" s="149">
        <v>0.06</v>
      </c>
      <c r="AD2675" s="151">
        <v>-0.17</v>
      </c>
      <c r="AE2675" s="148">
        <v>0.03</v>
      </c>
      <c r="AF2675" s="149">
        <v>-0.21</v>
      </c>
      <c r="AG2675" s="149">
        <v>0.92</v>
      </c>
      <c r="AH2675" s="151">
        <v>-0.87</v>
      </c>
      <c r="AI2675" s="152">
        <v>0.31</v>
      </c>
      <c r="AJ2675" s="149">
        <v>0.03</v>
      </c>
      <c r="AK2675" s="149">
        <v>-0.16</v>
      </c>
      <c r="AL2675" s="150">
        <v>-0.75</v>
      </c>
      <c r="AM2675" s="153">
        <f t="shared" si="312"/>
        <v>-0.13</v>
      </c>
      <c r="AN2675" s="154">
        <f t="shared" si="312"/>
        <v>-0.14999999999999997</v>
      </c>
      <c r="AO2675" s="154">
        <f t="shared" si="312"/>
        <v>0.03</v>
      </c>
      <c r="AP2675" s="155">
        <f t="shared" si="306"/>
        <v>-0.47</v>
      </c>
      <c r="AQ2675" s="156">
        <f>AVERAGE(Table3[[#This Row],[ HEK293 +Selistat_R1 2]:[ HEK293 +Selistat_R4 5]])</f>
        <v>-0.18</v>
      </c>
      <c r="AR2675" s="153">
        <f t="shared" si="313"/>
        <v>0.17</v>
      </c>
      <c r="AS2675" s="154">
        <f t="shared" si="313"/>
        <v>-0.64</v>
      </c>
      <c r="AT2675" s="154">
        <f t="shared" si="313"/>
        <v>0.8600000000000001</v>
      </c>
      <c r="AU2675" s="157">
        <f t="shared" si="307"/>
        <v>-0.7</v>
      </c>
      <c r="AV2675" s="158">
        <f t="shared" si="314"/>
        <v>0.45</v>
      </c>
      <c r="AW2675" s="154">
        <f t="shared" si="314"/>
        <v>-0.4</v>
      </c>
      <c r="AX2675" s="154">
        <f t="shared" si="314"/>
        <v>-0.22</v>
      </c>
      <c r="AY2675" s="155">
        <f t="shared" si="308"/>
        <v>-0.57999999999999996</v>
      </c>
    </row>
    <row r="2676" spans="1:51" x14ac:dyDescent="0.15">
      <c r="A2676" s="122" t="s">
        <v>4748</v>
      </c>
      <c r="B2676" s="122" t="s">
        <v>3177</v>
      </c>
      <c r="C2676" s="122" t="s">
        <v>4749</v>
      </c>
      <c r="D2676" s="122" t="s">
        <v>3241</v>
      </c>
      <c r="E2676" s="122" t="s">
        <v>4750</v>
      </c>
      <c r="F2676" s="122" t="s">
        <v>4751</v>
      </c>
      <c r="G2676" s="122">
        <v>1</v>
      </c>
      <c r="H2676" s="166">
        <v>0.328737</v>
      </c>
      <c r="I2676" s="167">
        <v>0.24166699999999999</v>
      </c>
      <c r="J2676" s="168" t="str">
        <f t="shared" si="309"/>
        <v>FALSE</v>
      </c>
      <c r="K2676" s="169">
        <v>0.49192599999999997</v>
      </c>
      <c r="L2676" s="170">
        <f>-LOG10(Table3[[#This Row],[Student''s T-test p-value HEK293 +Selistat_HEK293 UT]])</f>
        <v>0.30810022286022032</v>
      </c>
      <c r="M2676" s="167">
        <v>-0.185</v>
      </c>
      <c r="N2676" s="171" t="str">
        <f t="shared" si="310"/>
        <v>FALSE</v>
      </c>
      <c r="O2676" s="146">
        <v>0.44162899999999999</v>
      </c>
      <c r="P2676" s="147">
        <v>-0.16500000000000001</v>
      </c>
      <c r="Q2676" s="171" t="str">
        <f t="shared" si="311"/>
        <v>FALSE</v>
      </c>
      <c r="R2676" s="122" t="s">
        <v>4752</v>
      </c>
      <c r="S2676" s="122" t="s">
        <v>9453</v>
      </c>
      <c r="T2676" s="122" t="s">
        <v>9170</v>
      </c>
      <c r="U2676" s="172" t="s">
        <v>9171</v>
      </c>
      <c r="V2676" s="122" t="s">
        <v>9454</v>
      </c>
      <c r="W2676" s="148">
        <v>-0.53</v>
      </c>
      <c r="X2676" s="149">
        <v>-0.08</v>
      </c>
      <c r="Y2676" s="149">
        <v>-0.49</v>
      </c>
      <c r="Z2676" s="150">
        <v>-0.57999999999999996</v>
      </c>
      <c r="AA2676" s="148">
        <v>0.15</v>
      </c>
      <c r="AB2676" s="149">
        <v>0.16</v>
      </c>
      <c r="AC2676" s="149">
        <v>-0.64</v>
      </c>
      <c r="AD2676" s="151">
        <v>-0.61</v>
      </c>
      <c r="AE2676" s="148">
        <v>0.32</v>
      </c>
      <c r="AF2676" s="149">
        <v>0.25</v>
      </c>
      <c r="AG2676" s="149">
        <v>0.35</v>
      </c>
      <c r="AH2676" s="151">
        <v>-0.37</v>
      </c>
      <c r="AI2676" s="152">
        <v>0.28000000000000003</v>
      </c>
      <c r="AJ2676" s="149">
        <v>0.4</v>
      </c>
      <c r="AK2676" s="149">
        <v>0.51</v>
      </c>
      <c r="AL2676" s="150">
        <v>0.02</v>
      </c>
      <c r="AM2676" s="153">
        <f t="shared" si="312"/>
        <v>-0.68</v>
      </c>
      <c r="AN2676" s="154">
        <f t="shared" si="312"/>
        <v>-0.24</v>
      </c>
      <c r="AO2676" s="154">
        <f t="shared" si="312"/>
        <v>0.15000000000000002</v>
      </c>
      <c r="AP2676" s="155">
        <f t="shared" si="306"/>
        <v>3.0000000000000027E-2</v>
      </c>
      <c r="AQ2676" s="156">
        <f>AVERAGE(Table3[[#This Row],[ HEK293 +Selistat_R1 2]:[ HEK293 +Selistat_R4 5]])</f>
        <v>-0.185</v>
      </c>
      <c r="AR2676" s="153">
        <f t="shared" si="313"/>
        <v>0.17</v>
      </c>
      <c r="AS2676" s="154">
        <f t="shared" si="313"/>
        <v>0.09</v>
      </c>
      <c r="AT2676" s="154">
        <f t="shared" si="313"/>
        <v>0.99</v>
      </c>
      <c r="AU2676" s="157">
        <f t="shared" si="307"/>
        <v>0.24</v>
      </c>
      <c r="AV2676" s="158">
        <f t="shared" si="314"/>
        <v>0.13000000000000003</v>
      </c>
      <c r="AW2676" s="154">
        <f t="shared" si="314"/>
        <v>0.24000000000000002</v>
      </c>
      <c r="AX2676" s="154">
        <f t="shared" si="314"/>
        <v>1.1499999999999999</v>
      </c>
      <c r="AY2676" s="155">
        <f t="shared" si="308"/>
        <v>0.63</v>
      </c>
    </row>
    <row r="2677" spans="1:51" x14ac:dyDescent="0.15">
      <c r="A2677" s="122" t="s">
        <v>3708</v>
      </c>
      <c r="B2677" s="122" t="s">
        <v>10238</v>
      </c>
      <c r="C2677" s="122" t="s">
        <v>6476</v>
      </c>
      <c r="D2677" s="122" t="s">
        <v>2861</v>
      </c>
      <c r="E2677" s="122" t="s">
        <v>10239</v>
      </c>
      <c r="F2677" s="122" t="s">
        <v>3641</v>
      </c>
      <c r="G2677" s="122">
        <v>5</v>
      </c>
      <c r="H2677" s="166">
        <v>0.79131799999999997</v>
      </c>
      <c r="I2677" s="167">
        <v>3.7499999999999999E-2</v>
      </c>
      <c r="J2677" s="168" t="str">
        <f t="shared" si="309"/>
        <v>FALSE</v>
      </c>
      <c r="K2677" s="169">
        <v>0.49228100000000002</v>
      </c>
      <c r="L2677" s="170">
        <f>-LOG10(Table3[[#This Row],[Student''s T-test p-value HEK293 +Selistat_HEK293 UT]])</f>
        <v>0.30778692586525519</v>
      </c>
      <c r="M2677" s="167">
        <v>-0.11749999999999999</v>
      </c>
      <c r="N2677" s="171" t="str">
        <f t="shared" si="310"/>
        <v>FALSE</v>
      </c>
      <c r="O2677" s="146">
        <v>0.38870199999999999</v>
      </c>
      <c r="P2677" s="147">
        <v>-0.15</v>
      </c>
      <c r="Q2677" s="171" t="str">
        <f t="shared" si="311"/>
        <v>FALSE</v>
      </c>
      <c r="R2677" s="122" t="s">
        <v>1351</v>
      </c>
      <c r="S2677" s="122" t="s">
        <v>10240</v>
      </c>
      <c r="T2677" s="122" t="s">
        <v>1353</v>
      </c>
      <c r="U2677" s="172" t="s">
        <v>10241</v>
      </c>
      <c r="V2677" s="122" t="s">
        <v>10242</v>
      </c>
      <c r="W2677" s="148">
        <v>-0.31</v>
      </c>
      <c r="X2677" s="149">
        <v>-0.25</v>
      </c>
      <c r="Y2677" s="149">
        <v>-0.15</v>
      </c>
      <c r="Z2677" s="150">
        <v>0.06</v>
      </c>
      <c r="AA2677" s="148">
        <v>-0.06</v>
      </c>
      <c r="AB2677" s="149">
        <v>-0.2</v>
      </c>
      <c r="AC2677" s="149">
        <v>0.35</v>
      </c>
      <c r="AD2677" s="151">
        <v>-0.27</v>
      </c>
      <c r="AE2677" s="148">
        <v>0.28999999999999998</v>
      </c>
      <c r="AF2677" s="149">
        <v>-7.0000000000000007E-2</v>
      </c>
      <c r="AG2677" s="149">
        <v>-0.41</v>
      </c>
      <c r="AH2677" s="151">
        <v>0.17</v>
      </c>
      <c r="AI2677" s="152">
        <v>0.19</v>
      </c>
      <c r="AJ2677" s="149">
        <v>0.02</v>
      </c>
      <c r="AK2677" s="149">
        <v>0.13</v>
      </c>
      <c r="AL2677" s="150">
        <v>0.24</v>
      </c>
      <c r="AM2677" s="153">
        <f t="shared" si="312"/>
        <v>-0.25</v>
      </c>
      <c r="AN2677" s="154">
        <f t="shared" si="312"/>
        <v>-4.9999999999999989E-2</v>
      </c>
      <c r="AO2677" s="154">
        <f t="shared" si="312"/>
        <v>-0.5</v>
      </c>
      <c r="AP2677" s="155">
        <f t="shared" si="306"/>
        <v>0.33</v>
      </c>
      <c r="AQ2677" s="156">
        <f>AVERAGE(Table3[[#This Row],[ HEK293 +Selistat_R1 2]:[ HEK293 +Selistat_R4 5]])</f>
        <v>-0.11750000000000001</v>
      </c>
      <c r="AR2677" s="153">
        <f t="shared" si="313"/>
        <v>0.35</v>
      </c>
      <c r="AS2677" s="154">
        <f t="shared" si="313"/>
        <v>0.13</v>
      </c>
      <c r="AT2677" s="154">
        <f t="shared" si="313"/>
        <v>-0.76</v>
      </c>
      <c r="AU2677" s="157">
        <f t="shared" si="307"/>
        <v>0.44000000000000006</v>
      </c>
      <c r="AV2677" s="158">
        <f t="shared" si="314"/>
        <v>0.25</v>
      </c>
      <c r="AW2677" s="154">
        <f t="shared" si="314"/>
        <v>0.22</v>
      </c>
      <c r="AX2677" s="154">
        <f t="shared" si="314"/>
        <v>-0.21999999999999997</v>
      </c>
      <c r="AY2677" s="155">
        <f t="shared" si="308"/>
        <v>0.51</v>
      </c>
    </row>
    <row r="2678" spans="1:51" x14ac:dyDescent="0.15">
      <c r="A2678" s="122" t="s">
        <v>10799</v>
      </c>
      <c r="B2678" s="122" t="s">
        <v>10800</v>
      </c>
      <c r="C2678" s="122" t="s">
        <v>10801</v>
      </c>
      <c r="D2678" s="122" t="s">
        <v>10802</v>
      </c>
      <c r="E2678" s="122" t="s">
        <v>10803</v>
      </c>
      <c r="G2678" s="122">
        <v>1</v>
      </c>
      <c r="H2678" s="166">
        <v>0.86966900000000003</v>
      </c>
      <c r="I2678" s="167">
        <v>5.2499999999999998E-2</v>
      </c>
      <c r="J2678" s="168" t="str">
        <f t="shared" si="309"/>
        <v>FALSE</v>
      </c>
      <c r="K2678" s="169">
        <v>0.49270599999999998</v>
      </c>
      <c r="L2678" s="170">
        <f>-LOG10(Table3[[#This Row],[Student''s T-test p-value HEK293 +Selistat_HEK293 UT]])</f>
        <v>0.30741214900776737</v>
      </c>
      <c r="M2678" s="167">
        <v>-0.2525</v>
      </c>
      <c r="N2678" s="171" t="str">
        <f t="shared" si="310"/>
        <v>FALSE</v>
      </c>
      <c r="O2678" s="146">
        <v>0.50253999999999999</v>
      </c>
      <c r="P2678" s="147">
        <v>-0.28999999999999998</v>
      </c>
      <c r="Q2678" s="171" t="str">
        <f t="shared" si="311"/>
        <v>FALSE</v>
      </c>
      <c r="R2678" s="122" t="s">
        <v>1185</v>
      </c>
      <c r="S2678" s="122" t="s">
        <v>10804</v>
      </c>
      <c r="T2678" s="122" t="s">
        <v>1187</v>
      </c>
      <c r="U2678" s="172" t="s">
        <v>10805</v>
      </c>
      <c r="V2678" s="122" t="s">
        <v>12281</v>
      </c>
      <c r="W2678" s="148">
        <v>-0.57999999999999996</v>
      </c>
      <c r="X2678" s="149">
        <v>-0.19</v>
      </c>
      <c r="Y2678" s="149">
        <v>0.33</v>
      </c>
      <c r="Z2678" s="150">
        <v>-1.07</v>
      </c>
      <c r="AA2678" s="148">
        <v>-0.01</v>
      </c>
      <c r="AB2678" s="149">
        <v>0.2</v>
      </c>
      <c r="AC2678" s="149">
        <v>-0.06</v>
      </c>
      <c r="AD2678" s="151">
        <v>-0.63</v>
      </c>
      <c r="AE2678" s="148">
        <v>-0.1</v>
      </c>
      <c r="AF2678" s="149">
        <v>0.02</v>
      </c>
      <c r="AG2678" s="149">
        <v>0.76</v>
      </c>
      <c r="AH2678" s="151">
        <v>-0.94</v>
      </c>
      <c r="AI2678" s="152">
        <v>0.36</v>
      </c>
      <c r="AJ2678" s="149">
        <v>0.49</v>
      </c>
      <c r="AK2678" s="149">
        <v>0.45</v>
      </c>
      <c r="AL2678" s="150">
        <v>-0.4</v>
      </c>
      <c r="AM2678" s="153">
        <f t="shared" si="312"/>
        <v>-0.56999999999999995</v>
      </c>
      <c r="AN2678" s="154">
        <f t="shared" si="312"/>
        <v>-0.39</v>
      </c>
      <c r="AO2678" s="154">
        <f t="shared" si="312"/>
        <v>0.39</v>
      </c>
      <c r="AP2678" s="155">
        <f t="shared" si="306"/>
        <v>-0.44000000000000006</v>
      </c>
      <c r="AQ2678" s="156">
        <f>AVERAGE(Table3[[#This Row],[ HEK293 +Selistat_R1 2]:[ HEK293 +Selistat_R4 5]])</f>
        <v>-0.2525</v>
      </c>
      <c r="AR2678" s="153">
        <f t="shared" si="313"/>
        <v>-9.0000000000000011E-2</v>
      </c>
      <c r="AS2678" s="154">
        <f t="shared" si="313"/>
        <v>-0.18000000000000002</v>
      </c>
      <c r="AT2678" s="154">
        <f t="shared" si="313"/>
        <v>0.82000000000000006</v>
      </c>
      <c r="AU2678" s="157">
        <f t="shared" si="307"/>
        <v>-0.30999999999999994</v>
      </c>
      <c r="AV2678" s="158">
        <f t="shared" si="314"/>
        <v>0.37</v>
      </c>
      <c r="AW2678" s="154">
        <f t="shared" si="314"/>
        <v>0.28999999999999998</v>
      </c>
      <c r="AX2678" s="154">
        <f t="shared" si="314"/>
        <v>0.51</v>
      </c>
      <c r="AY2678" s="155">
        <f t="shared" si="308"/>
        <v>0.22999999999999998</v>
      </c>
    </row>
    <row r="2679" spans="1:51" x14ac:dyDescent="0.15">
      <c r="A2679" s="122" t="s">
        <v>12282</v>
      </c>
      <c r="B2679" s="122" t="s">
        <v>12283</v>
      </c>
      <c r="C2679" s="122" t="s">
        <v>2854</v>
      </c>
      <c r="E2679" s="122" t="s">
        <v>12284</v>
      </c>
      <c r="F2679" s="122" t="s">
        <v>12285</v>
      </c>
      <c r="G2679" s="122">
        <v>2</v>
      </c>
      <c r="H2679" s="166">
        <v>0.75382400000000005</v>
      </c>
      <c r="I2679" s="167">
        <v>-6.7500000000000004E-2</v>
      </c>
      <c r="J2679" s="168" t="str">
        <f t="shared" si="309"/>
        <v>FALSE</v>
      </c>
      <c r="K2679" s="169">
        <v>0.49274200000000001</v>
      </c>
      <c r="L2679" s="170">
        <f>-LOG10(Table3[[#This Row],[Student''s T-test p-value HEK293 +Selistat_HEK293 UT]])</f>
        <v>0.30738041805624994</v>
      </c>
      <c r="M2679" s="167">
        <v>0.1875</v>
      </c>
      <c r="N2679" s="171" t="str">
        <f t="shared" si="310"/>
        <v>FALSE</v>
      </c>
      <c r="O2679" s="146">
        <v>1</v>
      </c>
      <c r="P2679" s="147">
        <v>9.3132299999999993E-9</v>
      </c>
      <c r="Q2679" s="171" t="str">
        <f t="shared" si="311"/>
        <v>FALSE</v>
      </c>
      <c r="R2679" s="122" t="s">
        <v>430</v>
      </c>
      <c r="S2679" s="122" t="s">
        <v>12286</v>
      </c>
      <c r="T2679" s="122" t="s">
        <v>432</v>
      </c>
      <c r="U2679" s="172" t="s">
        <v>12287</v>
      </c>
      <c r="V2679" s="122" t="s">
        <v>12288</v>
      </c>
      <c r="W2679" s="148">
        <v>0.57999999999999996</v>
      </c>
      <c r="X2679" s="149">
        <v>0.39</v>
      </c>
      <c r="Y2679" s="149">
        <v>0.23</v>
      </c>
      <c r="Z2679" s="150">
        <v>-0.41</v>
      </c>
      <c r="AA2679" s="148">
        <v>0.39</v>
      </c>
      <c r="AB2679" s="149">
        <v>0.03</v>
      </c>
      <c r="AC2679" s="149">
        <v>-0.27</v>
      </c>
      <c r="AD2679" s="151">
        <v>-0.11</v>
      </c>
      <c r="AE2679" s="148">
        <v>-0.33</v>
      </c>
      <c r="AF2679" s="149">
        <v>0.12</v>
      </c>
      <c r="AG2679" s="149">
        <v>0.18</v>
      </c>
      <c r="AH2679" s="151">
        <v>-0.71</v>
      </c>
      <c r="AI2679" s="152">
        <v>-0.27</v>
      </c>
      <c r="AJ2679" s="149">
        <v>0.13</v>
      </c>
      <c r="AK2679" s="149">
        <v>-0.17</v>
      </c>
      <c r="AL2679" s="150">
        <v>-0.43</v>
      </c>
      <c r="AM2679" s="153">
        <f t="shared" si="312"/>
        <v>0.18999999999999995</v>
      </c>
      <c r="AN2679" s="154">
        <f t="shared" si="312"/>
        <v>0.36</v>
      </c>
      <c r="AO2679" s="154">
        <f t="shared" si="312"/>
        <v>0.5</v>
      </c>
      <c r="AP2679" s="155">
        <f t="shared" si="306"/>
        <v>-0.3</v>
      </c>
      <c r="AQ2679" s="156">
        <f>AVERAGE(Table3[[#This Row],[ HEK293 +Selistat_R1 2]:[ HEK293 +Selistat_R4 5]])</f>
        <v>0.18749999999999994</v>
      </c>
      <c r="AR2679" s="153">
        <f t="shared" si="313"/>
        <v>-0.72</v>
      </c>
      <c r="AS2679" s="154">
        <f t="shared" si="313"/>
        <v>0.09</v>
      </c>
      <c r="AT2679" s="154">
        <f t="shared" si="313"/>
        <v>0.45</v>
      </c>
      <c r="AU2679" s="157">
        <f t="shared" si="307"/>
        <v>-0.6</v>
      </c>
      <c r="AV2679" s="158">
        <f t="shared" si="314"/>
        <v>-0.66</v>
      </c>
      <c r="AW2679" s="154">
        <f t="shared" si="314"/>
        <v>0.1</v>
      </c>
      <c r="AX2679" s="154">
        <f t="shared" si="314"/>
        <v>0.1</v>
      </c>
      <c r="AY2679" s="155">
        <f t="shared" si="308"/>
        <v>-0.32</v>
      </c>
    </row>
    <row r="2680" spans="1:51" x14ac:dyDescent="0.15">
      <c r="A2680" s="122" t="s">
        <v>5564</v>
      </c>
      <c r="B2680" s="122" t="s">
        <v>5565</v>
      </c>
      <c r="C2680" s="122" t="s">
        <v>5566</v>
      </c>
      <c r="D2680" s="122" t="s">
        <v>5343</v>
      </c>
      <c r="E2680" s="122" t="s">
        <v>5567</v>
      </c>
      <c r="G2680" s="122">
        <v>1</v>
      </c>
      <c r="H2680" s="166">
        <v>0.48722500000000002</v>
      </c>
      <c r="I2680" s="167">
        <v>0.126667</v>
      </c>
      <c r="J2680" s="168" t="str">
        <f t="shared" si="309"/>
        <v>FALSE</v>
      </c>
      <c r="K2680" s="169">
        <v>0.49280800000000002</v>
      </c>
      <c r="L2680" s="170">
        <f>-LOG10(Table3[[#This Row],[Student''s T-test p-value HEK293 +Selistat_HEK293 UT]])</f>
        <v>0.30732225066576041</v>
      </c>
      <c r="M2680" s="167">
        <v>-6.5000000000000002E-2</v>
      </c>
      <c r="N2680" s="171" t="str">
        <f t="shared" si="310"/>
        <v>FALSE</v>
      </c>
      <c r="O2680" s="146">
        <v>0.333588</v>
      </c>
      <c r="P2680" s="147">
        <v>0.28000000000000003</v>
      </c>
      <c r="Q2680" s="171" t="str">
        <f t="shared" si="311"/>
        <v>FALSE</v>
      </c>
      <c r="R2680" s="122" t="s">
        <v>5568</v>
      </c>
      <c r="S2680" s="122" t="s">
        <v>12289</v>
      </c>
      <c r="T2680" s="122" t="s">
        <v>5570</v>
      </c>
      <c r="U2680" s="172" t="s">
        <v>5571</v>
      </c>
      <c r="V2680" s="122" t="s">
        <v>12290</v>
      </c>
      <c r="W2680" s="148">
        <v>-0.11</v>
      </c>
      <c r="X2680" s="149">
        <v>-0.2</v>
      </c>
      <c r="Y2680" s="149">
        <v>-0.19</v>
      </c>
      <c r="Z2680" s="150">
        <v>-0.26</v>
      </c>
      <c r="AA2680" s="148">
        <v>0.11</v>
      </c>
      <c r="AB2680" s="149">
        <v>-0.14000000000000001</v>
      </c>
      <c r="AC2680" s="149">
        <v>-0.28000000000000003</v>
      </c>
      <c r="AD2680" s="151">
        <v>-0.19</v>
      </c>
      <c r="AE2680" s="148">
        <v>0.45</v>
      </c>
      <c r="AF2680" s="149">
        <v>0.46</v>
      </c>
      <c r="AG2680" s="149">
        <v>0.48</v>
      </c>
      <c r="AH2680" s="151">
        <v>-0.44</v>
      </c>
      <c r="AI2680" s="152">
        <v>0.17</v>
      </c>
      <c r="AJ2680" s="149">
        <v>0.12</v>
      </c>
      <c r="AK2680" s="149">
        <v>-0.01</v>
      </c>
      <c r="AL2680" s="150">
        <v>-0.45</v>
      </c>
      <c r="AM2680" s="153">
        <f t="shared" si="312"/>
        <v>-0.22</v>
      </c>
      <c r="AN2680" s="154">
        <f t="shared" si="312"/>
        <v>-0.06</v>
      </c>
      <c r="AO2680" s="154">
        <f t="shared" si="312"/>
        <v>9.0000000000000024E-2</v>
      </c>
      <c r="AP2680" s="155">
        <f t="shared" si="306"/>
        <v>-7.0000000000000007E-2</v>
      </c>
      <c r="AQ2680" s="156">
        <f>AVERAGE(Table3[[#This Row],[ HEK293 +Selistat_R1 2]:[ HEK293 +Selistat_R4 5]])</f>
        <v>-6.5000000000000002E-2</v>
      </c>
      <c r="AR2680" s="153">
        <f t="shared" si="313"/>
        <v>0.34</v>
      </c>
      <c r="AS2680" s="154">
        <f t="shared" si="313"/>
        <v>0.60000000000000009</v>
      </c>
      <c r="AT2680" s="154">
        <f t="shared" si="313"/>
        <v>0.76</v>
      </c>
      <c r="AU2680" s="157">
        <f t="shared" si="307"/>
        <v>-0.25</v>
      </c>
      <c r="AV2680" s="158">
        <f t="shared" si="314"/>
        <v>6.0000000000000012E-2</v>
      </c>
      <c r="AW2680" s="154">
        <f t="shared" si="314"/>
        <v>0.26</v>
      </c>
      <c r="AX2680" s="154">
        <f t="shared" si="314"/>
        <v>0.27</v>
      </c>
      <c r="AY2680" s="155">
        <f t="shared" si="308"/>
        <v>-0.26</v>
      </c>
    </row>
    <row r="2681" spans="1:51" x14ac:dyDescent="0.15">
      <c r="A2681" s="122" t="s">
        <v>7609</v>
      </c>
      <c r="B2681" s="122" t="s">
        <v>7610</v>
      </c>
      <c r="C2681" s="122" t="s">
        <v>7611</v>
      </c>
      <c r="E2681" s="122" t="s">
        <v>7612</v>
      </c>
      <c r="F2681" s="122" t="s">
        <v>7613</v>
      </c>
      <c r="G2681" s="122">
        <v>1</v>
      </c>
      <c r="H2681" s="166">
        <v>0.62304300000000001</v>
      </c>
      <c r="I2681" s="167">
        <v>-0.1525</v>
      </c>
      <c r="J2681" s="168" t="str">
        <f t="shared" si="309"/>
        <v>FALSE</v>
      </c>
      <c r="K2681" s="169">
        <v>0.49303000000000002</v>
      </c>
      <c r="L2681" s="170">
        <f>-LOG10(Table3[[#This Row],[Student''s T-test p-value HEK293 +Selistat_HEK293 UT]])</f>
        <v>0.30712665387072463</v>
      </c>
      <c r="M2681" s="167">
        <v>-0.25750000000000001</v>
      </c>
      <c r="N2681" s="171" t="str">
        <f t="shared" si="310"/>
        <v>FALSE</v>
      </c>
      <c r="O2681" s="146">
        <v>0.93022000000000005</v>
      </c>
      <c r="P2681" s="147">
        <v>0.04</v>
      </c>
      <c r="Q2681" s="171" t="str">
        <f t="shared" si="311"/>
        <v>FALSE</v>
      </c>
      <c r="R2681" s="122" t="s">
        <v>790</v>
      </c>
      <c r="S2681" s="122" t="s">
        <v>794</v>
      </c>
      <c r="T2681" s="122" t="s">
        <v>792</v>
      </c>
      <c r="U2681" s="172" t="s">
        <v>7615</v>
      </c>
      <c r="V2681" s="122" t="s">
        <v>12291</v>
      </c>
      <c r="W2681" s="148">
        <v>-0.45</v>
      </c>
      <c r="X2681" s="149">
        <v>-0.6</v>
      </c>
      <c r="Y2681" s="149">
        <v>-0.55000000000000004</v>
      </c>
      <c r="Z2681" s="150">
        <v>0.68</v>
      </c>
      <c r="AA2681" s="148">
        <v>-0.16</v>
      </c>
      <c r="AB2681" s="149">
        <v>-0.38</v>
      </c>
      <c r="AC2681" s="149">
        <v>0.33</v>
      </c>
      <c r="AD2681" s="151">
        <v>0.32</v>
      </c>
      <c r="AE2681" s="148">
        <v>0.13</v>
      </c>
      <c r="AF2681" s="149">
        <v>-0.61</v>
      </c>
      <c r="AG2681" s="149">
        <v>-0.26</v>
      </c>
      <c r="AH2681" s="151">
        <v>0.53</v>
      </c>
      <c r="AI2681" s="152">
        <v>0.23</v>
      </c>
      <c r="AJ2681" s="149">
        <v>-0.95</v>
      </c>
      <c r="AK2681" s="149">
        <v>-0.37</v>
      </c>
      <c r="AL2681" s="150">
        <v>0.72</v>
      </c>
      <c r="AM2681" s="153">
        <f t="shared" si="312"/>
        <v>-0.29000000000000004</v>
      </c>
      <c r="AN2681" s="154">
        <f t="shared" si="312"/>
        <v>-0.21999999999999997</v>
      </c>
      <c r="AO2681" s="154">
        <f t="shared" si="312"/>
        <v>-0.88000000000000012</v>
      </c>
      <c r="AP2681" s="155">
        <f t="shared" si="306"/>
        <v>0.36000000000000004</v>
      </c>
      <c r="AQ2681" s="156">
        <f>AVERAGE(Table3[[#This Row],[ HEK293 +Selistat_R1 2]:[ HEK293 +Selistat_R4 5]])</f>
        <v>-0.25750000000000001</v>
      </c>
      <c r="AR2681" s="153">
        <f t="shared" si="313"/>
        <v>0.29000000000000004</v>
      </c>
      <c r="AS2681" s="154">
        <f t="shared" si="313"/>
        <v>-0.22999999999999998</v>
      </c>
      <c r="AT2681" s="154">
        <f t="shared" si="313"/>
        <v>-0.59000000000000008</v>
      </c>
      <c r="AU2681" s="157">
        <f t="shared" si="307"/>
        <v>0.21000000000000002</v>
      </c>
      <c r="AV2681" s="158">
        <f t="shared" si="314"/>
        <v>0.39</v>
      </c>
      <c r="AW2681" s="154">
        <f t="shared" si="314"/>
        <v>-0.56999999999999995</v>
      </c>
      <c r="AX2681" s="154">
        <f t="shared" si="314"/>
        <v>-0.7</v>
      </c>
      <c r="AY2681" s="155">
        <f t="shared" si="308"/>
        <v>0.39999999999999997</v>
      </c>
    </row>
    <row r="2682" spans="1:51" x14ac:dyDescent="0.15">
      <c r="A2682" s="122" t="s">
        <v>5202</v>
      </c>
      <c r="C2682" s="122" t="s">
        <v>3881</v>
      </c>
      <c r="E2682" s="122" t="s">
        <v>5203</v>
      </c>
      <c r="F2682" s="122" t="s">
        <v>5204</v>
      </c>
      <c r="G2682" s="122">
        <v>1</v>
      </c>
      <c r="H2682" s="166">
        <v>0.41443400000000002</v>
      </c>
      <c r="I2682" s="167">
        <v>0.11749999999999999</v>
      </c>
      <c r="J2682" s="168" t="str">
        <f t="shared" si="309"/>
        <v>FALSE</v>
      </c>
      <c r="K2682" s="169">
        <v>0.49313499999999999</v>
      </c>
      <c r="L2682" s="170">
        <f>-LOG10(Table3[[#This Row],[Student''s T-test p-value HEK293 +Selistat_HEK293 UT]])</f>
        <v>0.30703417255010967</v>
      </c>
      <c r="M2682" s="167">
        <v>-0.115</v>
      </c>
      <c r="N2682" s="171" t="str">
        <f t="shared" si="310"/>
        <v>FALSE</v>
      </c>
      <c r="O2682" s="146">
        <v>0.10605199999999999</v>
      </c>
      <c r="P2682" s="147">
        <v>-0.1925</v>
      </c>
      <c r="Q2682" s="171" t="str">
        <f t="shared" si="311"/>
        <v>FALSE</v>
      </c>
      <c r="R2682" s="122" t="s">
        <v>17</v>
      </c>
      <c r="S2682" s="122" t="s">
        <v>10976</v>
      </c>
      <c r="T2682" s="122" t="s">
        <v>19</v>
      </c>
      <c r="U2682" s="172" t="s">
        <v>5205</v>
      </c>
      <c r="V2682" s="122" t="s">
        <v>10977</v>
      </c>
      <c r="W2682" s="148">
        <v>-0.42</v>
      </c>
      <c r="X2682" s="149">
        <v>-0.09</v>
      </c>
      <c r="Y2682" s="149">
        <v>-0.17</v>
      </c>
      <c r="Z2682" s="150">
        <v>-0.21</v>
      </c>
      <c r="AA2682" s="148">
        <v>0.1</v>
      </c>
      <c r="AB2682" s="149">
        <v>-0.27</v>
      </c>
      <c r="AC2682" s="149">
        <v>0.16</v>
      </c>
      <c r="AD2682" s="151">
        <v>-0.42</v>
      </c>
      <c r="AE2682" s="148">
        <v>7.0000000000000007E-2</v>
      </c>
      <c r="AF2682" s="149">
        <v>0.21</v>
      </c>
      <c r="AG2682" s="149">
        <v>-0.09</v>
      </c>
      <c r="AH2682" s="151">
        <v>-7.0000000000000007E-2</v>
      </c>
      <c r="AI2682" s="152">
        <v>0.31</v>
      </c>
      <c r="AJ2682" s="149">
        <v>0.33</v>
      </c>
      <c r="AK2682" s="149">
        <v>0.01</v>
      </c>
      <c r="AL2682" s="150">
        <v>0.24</v>
      </c>
      <c r="AM2682" s="153">
        <f t="shared" si="312"/>
        <v>-0.52</v>
      </c>
      <c r="AN2682" s="154">
        <f t="shared" si="312"/>
        <v>0.18000000000000002</v>
      </c>
      <c r="AO2682" s="154">
        <f t="shared" si="312"/>
        <v>-0.33</v>
      </c>
      <c r="AP2682" s="155">
        <f t="shared" si="306"/>
        <v>0.21</v>
      </c>
      <c r="AQ2682" s="156">
        <f>AVERAGE(Table3[[#This Row],[ HEK293 +Selistat_R1 2]:[ HEK293 +Selistat_R4 5]])</f>
        <v>-0.11499999999999999</v>
      </c>
      <c r="AR2682" s="153">
        <f t="shared" si="313"/>
        <v>-0.03</v>
      </c>
      <c r="AS2682" s="154">
        <f t="shared" si="313"/>
        <v>0.48</v>
      </c>
      <c r="AT2682" s="154">
        <f t="shared" si="313"/>
        <v>-0.25</v>
      </c>
      <c r="AU2682" s="157">
        <f t="shared" si="307"/>
        <v>0.35</v>
      </c>
      <c r="AV2682" s="158">
        <f t="shared" si="314"/>
        <v>0.21</v>
      </c>
      <c r="AW2682" s="154">
        <f t="shared" si="314"/>
        <v>0.60000000000000009</v>
      </c>
      <c r="AX2682" s="154">
        <f t="shared" si="314"/>
        <v>-0.15</v>
      </c>
      <c r="AY2682" s="155">
        <f t="shared" si="308"/>
        <v>0.65999999999999992</v>
      </c>
    </row>
    <row r="2683" spans="1:51" x14ac:dyDescent="0.15">
      <c r="A2683" s="122" t="s">
        <v>10911</v>
      </c>
      <c r="B2683" s="122" t="s">
        <v>5603</v>
      </c>
      <c r="C2683" s="122" t="s">
        <v>10912</v>
      </c>
      <c r="D2683" s="122" t="s">
        <v>3457</v>
      </c>
      <c r="E2683" s="122" t="s">
        <v>10913</v>
      </c>
      <c r="G2683" s="122">
        <v>2</v>
      </c>
      <c r="H2683" s="166">
        <v>0.86738099999999996</v>
      </c>
      <c r="I2683" s="167">
        <v>3.1666699999999999E-2</v>
      </c>
      <c r="J2683" s="168" t="str">
        <f t="shared" si="309"/>
        <v>FALSE</v>
      </c>
      <c r="K2683" s="169">
        <v>0.49357200000000001</v>
      </c>
      <c r="L2683" s="170">
        <f>-LOG10(Table3[[#This Row],[Student''s T-test p-value HEK293 +Selistat_HEK293 UT]])</f>
        <v>0.30664948550319387</v>
      </c>
      <c r="M2683" s="167">
        <v>-0.1925</v>
      </c>
      <c r="N2683" s="171" t="str">
        <f t="shared" si="310"/>
        <v>FALSE</v>
      </c>
      <c r="O2683" s="146">
        <v>0.22503200000000001</v>
      </c>
      <c r="P2683" s="147">
        <v>-0.1925</v>
      </c>
      <c r="Q2683" s="171" t="str">
        <f t="shared" si="311"/>
        <v>FALSE</v>
      </c>
      <c r="R2683" s="122" t="s">
        <v>10914</v>
      </c>
      <c r="S2683" s="122" t="s">
        <v>10915</v>
      </c>
      <c r="T2683" s="122" t="s">
        <v>10916</v>
      </c>
      <c r="U2683" s="172" t="s">
        <v>10917</v>
      </c>
      <c r="V2683" s="122" t="s">
        <v>10918</v>
      </c>
      <c r="W2683" s="148">
        <v>-0.35</v>
      </c>
      <c r="X2683" s="149">
        <v>-0.3</v>
      </c>
      <c r="Y2683" s="149">
        <v>-0.66</v>
      </c>
      <c r="Z2683" s="150">
        <v>0.32</v>
      </c>
      <c r="AA2683" s="148">
        <v>0.26</v>
      </c>
      <c r="AB2683" s="149">
        <v>-0.39</v>
      </c>
      <c r="AC2683" s="149">
        <v>-0.28999999999999998</v>
      </c>
      <c r="AD2683" s="151">
        <v>0.2</v>
      </c>
      <c r="AE2683" s="148">
        <v>0.06</v>
      </c>
      <c r="AF2683" s="149">
        <v>-0.09</v>
      </c>
      <c r="AG2683" s="149">
        <v>-0.18</v>
      </c>
      <c r="AH2683" s="151">
        <v>0.18</v>
      </c>
      <c r="AI2683" s="152">
        <v>0.06</v>
      </c>
      <c r="AJ2683" s="149">
        <v>-0.08</v>
      </c>
      <c r="AK2683" s="149">
        <v>0.33</v>
      </c>
      <c r="AL2683" s="150">
        <v>0.43</v>
      </c>
      <c r="AM2683" s="153">
        <f t="shared" si="312"/>
        <v>-0.61</v>
      </c>
      <c r="AN2683" s="154">
        <f t="shared" si="312"/>
        <v>9.0000000000000024E-2</v>
      </c>
      <c r="AO2683" s="154">
        <f t="shared" si="312"/>
        <v>-0.37000000000000005</v>
      </c>
      <c r="AP2683" s="155">
        <f t="shared" si="306"/>
        <v>0.12</v>
      </c>
      <c r="AQ2683" s="156">
        <f>AVERAGE(Table3[[#This Row],[ HEK293 +Selistat_R1 2]:[ HEK293 +Selistat_R4 5]])</f>
        <v>-0.19250000000000003</v>
      </c>
      <c r="AR2683" s="153">
        <f t="shared" si="313"/>
        <v>-0.2</v>
      </c>
      <c r="AS2683" s="154">
        <f t="shared" si="313"/>
        <v>0.30000000000000004</v>
      </c>
      <c r="AT2683" s="154">
        <f t="shared" si="313"/>
        <v>0.10999999999999999</v>
      </c>
      <c r="AU2683" s="157">
        <f t="shared" si="307"/>
        <v>-2.0000000000000018E-2</v>
      </c>
      <c r="AV2683" s="158">
        <f t="shared" si="314"/>
        <v>-0.2</v>
      </c>
      <c r="AW2683" s="154">
        <f t="shared" si="314"/>
        <v>0.31</v>
      </c>
      <c r="AX2683" s="154">
        <f t="shared" si="314"/>
        <v>0.62</v>
      </c>
      <c r="AY2683" s="155">
        <f t="shared" si="308"/>
        <v>0.22999999999999998</v>
      </c>
    </row>
    <row r="2684" spans="1:51" x14ac:dyDescent="0.15">
      <c r="A2684" s="122" t="s">
        <v>10889</v>
      </c>
      <c r="B2684" s="122" t="s">
        <v>10890</v>
      </c>
      <c r="C2684" s="122" t="s">
        <v>10891</v>
      </c>
      <c r="D2684" s="122" t="s">
        <v>2861</v>
      </c>
      <c r="E2684" s="122" t="s">
        <v>7848</v>
      </c>
      <c r="F2684" s="122" t="s">
        <v>10892</v>
      </c>
      <c r="G2684" s="122">
        <v>1</v>
      </c>
      <c r="H2684" s="166">
        <v>0.81583899999999998</v>
      </c>
      <c r="I2684" s="167">
        <v>4.1666700000000001E-2</v>
      </c>
      <c r="J2684" s="168" t="str">
        <f t="shared" si="309"/>
        <v>FALSE</v>
      </c>
      <c r="K2684" s="169">
        <v>0.49413200000000002</v>
      </c>
      <c r="L2684" s="170">
        <f>-LOG10(Table3[[#This Row],[Student''s T-test p-value HEK293 +Selistat_HEK293 UT]])</f>
        <v>0.30615702027894498</v>
      </c>
      <c r="M2684" s="167">
        <v>-0.14000000000000001</v>
      </c>
      <c r="N2684" s="171" t="str">
        <f t="shared" si="310"/>
        <v>FALSE</v>
      </c>
      <c r="O2684" s="146">
        <v>0.69386199999999998</v>
      </c>
      <c r="P2684" s="147">
        <v>-9.5000000000000001E-2</v>
      </c>
      <c r="Q2684" s="171" t="str">
        <f t="shared" si="311"/>
        <v>FALSE</v>
      </c>
      <c r="R2684" s="122" t="s">
        <v>10893</v>
      </c>
      <c r="S2684" s="122" t="s">
        <v>12292</v>
      </c>
      <c r="T2684" s="122" t="s">
        <v>10895</v>
      </c>
      <c r="U2684" s="172" t="s">
        <v>10896</v>
      </c>
      <c r="V2684" s="122" t="s">
        <v>12293</v>
      </c>
      <c r="W2684" s="148">
        <v>-0.36</v>
      </c>
      <c r="X2684" s="149">
        <v>-0.45</v>
      </c>
      <c r="Y2684" s="149">
        <v>-0.26</v>
      </c>
      <c r="Z2684" s="150">
        <v>0.27</v>
      </c>
      <c r="AA2684" s="148">
        <v>-0.08</v>
      </c>
      <c r="AB2684" s="149">
        <v>-0.23</v>
      </c>
      <c r="AC2684" s="149">
        <v>0.24</v>
      </c>
      <c r="AD2684" s="151">
        <v>-0.17</v>
      </c>
      <c r="AE2684" s="148">
        <v>0.12</v>
      </c>
      <c r="AF2684" s="149">
        <v>-0.06</v>
      </c>
      <c r="AG2684" s="149">
        <v>-0.4</v>
      </c>
      <c r="AH2684" s="151">
        <v>0.44</v>
      </c>
      <c r="AI2684" s="152">
        <v>0.22</v>
      </c>
      <c r="AJ2684" s="149">
        <v>-0.21</v>
      </c>
      <c r="AK2684" s="149">
        <v>-0.01</v>
      </c>
      <c r="AL2684" s="150">
        <v>0.48</v>
      </c>
      <c r="AM2684" s="153">
        <f t="shared" si="312"/>
        <v>-0.27999999999999997</v>
      </c>
      <c r="AN2684" s="154">
        <f t="shared" si="312"/>
        <v>-0.22</v>
      </c>
      <c r="AO2684" s="154">
        <f t="shared" si="312"/>
        <v>-0.5</v>
      </c>
      <c r="AP2684" s="155">
        <f t="shared" si="306"/>
        <v>0.44000000000000006</v>
      </c>
      <c r="AQ2684" s="156">
        <f>AVERAGE(Table3[[#This Row],[ HEK293 +Selistat_R1 2]:[ HEK293 +Selistat_R4 5]])</f>
        <v>-0.13999999999999999</v>
      </c>
      <c r="AR2684" s="153">
        <f t="shared" si="313"/>
        <v>0.2</v>
      </c>
      <c r="AS2684" s="154">
        <f t="shared" si="313"/>
        <v>0.17</v>
      </c>
      <c r="AT2684" s="154">
        <f t="shared" si="313"/>
        <v>-0.64</v>
      </c>
      <c r="AU2684" s="157">
        <f t="shared" si="307"/>
        <v>0.61</v>
      </c>
      <c r="AV2684" s="158">
        <f t="shared" si="314"/>
        <v>0.3</v>
      </c>
      <c r="AW2684" s="154">
        <f t="shared" si="314"/>
        <v>2.0000000000000018E-2</v>
      </c>
      <c r="AX2684" s="154">
        <f t="shared" si="314"/>
        <v>-0.25</v>
      </c>
      <c r="AY2684" s="155">
        <f t="shared" si="308"/>
        <v>0.65</v>
      </c>
    </row>
    <row r="2685" spans="1:51" x14ac:dyDescent="0.15">
      <c r="A2685" s="122" t="s">
        <v>3792</v>
      </c>
      <c r="B2685" s="122" t="s">
        <v>3793</v>
      </c>
      <c r="C2685" s="122" t="s">
        <v>3794</v>
      </c>
      <c r="D2685" s="122" t="s">
        <v>3018</v>
      </c>
      <c r="E2685" s="122" t="s">
        <v>3795</v>
      </c>
      <c r="F2685" s="122" t="s">
        <v>3796</v>
      </c>
      <c r="G2685" s="122">
        <v>2</v>
      </c>
      <c r="H2685" s="166">
        <v>0.97426699999999999</v>
      </c>
      <c r="I2685" s="167">
        <v>-3.3333299999999998E-3</v>
      </c>
      <c r="J2685" s="168" t="str">
        <f t="shared" si="309"/>
        <v>FALSE</v>
      </c>
      <c r="K2685" s="169">
        <v>0.49415999999999999</v>
      </c>
      <c r="L2685" s="170">
        <f>-LOG10(Table3[[#This Row],[Student''s T-test p-value HEK293 +Selistat_HEK293 UT]])</f>
        <v>0.30613241167036259</v>
      </c>
      <c r="M2685" s="167">
        <v>-9.7500000000000003E-2</v>
      </c>
      <c r="N2685" s="171" t="str">
        <f t="shared" si="310"/>
        <v>FALSE</v>
      </c>
      <c r="O2685" s="146">
        <v>0.69480600000000003</v>
      </c>
      <c r="P2685" s="147">
        <v>4.7500000000000001E-2</v>
      </c>
      <c r="Q2685" s="171" t="str">
        <f t="shared" si="311"/>
        <v>FALSE</v>
      </c>
      <c r="R2685" s="122" t="s">
        <v>1274</v>
      </c>
      <c r="S2685" s="122" t="s">
        <v>10677</v>
      </c>
      <c r="T2685" s="122" t="s">
        <v>1276</v>
      </c>
      <c r="U2685" s="172" t="s">
        <v>3797</v>
      </c>
      <c r="V2685" s="122" t="s">
        <v>4061</v>
      </c>
      <c r="W2685" s="148">
        <v>-0.28999999999999998</v>
      </c>
      <c r="X2685" s="149">
        <v>-0.25</v>
      </c>
      <c r="Y2685" s="149">
        <v>-0.14000000000000001</v>
      </c>
      <c r="Z2685" s="150">
        <v>0.26</v>
      </c>
      <c r="AA2685" s="148">
        <v>-0.11</v>
      </c>
      <c r="AB2685" s="149">
        <v>0.11</v>
      </c>
      <c r="AC2685" s="149">
        <v>-0.04</v>
      </c>
      <c r="AD2685" s="151">
        <v>0.01</v>
      </c>
      <c r="AE2685" s="148">
        <v>0.13</v>
      </c>
      <c r="AF2685" s="149">
        <v>-0.08</v>
      </c>
      <c r="AG2685" s="149">
        <v>-0.03</v>
      </c>
      <c r="AH2685" s="151">
        <v>0.22</v>
      </c>
      <c r="AI2685" s="152">
        <v>0.14000000000000001</v>
      </c>
      <c r="AJ2685" s="149">
        <v>-0.25</v>
      </c>
      <c r="AK2685" s="149">
        <v>0.14000000000000001</v>
      </c>
      <c r="AL2685" s="150">
        <v>0.02</v>
      </c>
      <c r="AM2685" s="153">
        <f t="shared" si="312"/>
        <v>-0.18</v>
      </c>
      <c r="AN2685" s="154">
        <f t="shared" si="312"/>
        <v>-0.36</v>
      </c>
      <c r="AO2685" s="154">
        <f t="shared" si="312"/>
        <v>-0.1</v>
      </c>
      <c r="AP2685" s="155">
        <f t="shared" si="306"/>
        <v>0.25</v>
      </c>
      <c r="AQ2685" s="156">
        <f>AVERAGE(Table3[[#This Row],[ HEK293 +Selistat_R1 2]:[ HEK293 +Selistat_R4 5]])</f>
        <v>-9.7500000000000003E-2</v>
      </c>
      <c r="AR2685" s="153">
        <f t="shared" si="313"/>
        <v>0.24</v>
      </c>
      <c r="AS2685" s="154">
        <f t="shared" si="313"/>
        <v>-0.19</v>
      </c>
      <c r="AT2685" s="154">
        <f t="shared" si="313"/>
        <v>1.0000000000000002E-2</v>
      </c>
      <c r="AU2685" s="157">
        <f t="shared" si="307"/>
        <v>0.21</v>
      </c>
      <c r="AV2685" s="158">
        <f t="shared" si="314"/>
        <v>0.25</v>
      </c>
      <c r="AW2685" s="154">
        <f t="shared" si="314"/>
        <v>-0.36</v>
      </c>
      <c r="AX2685" s="154">
        <f t="shared" si="314"/>
        <v>0.18000000000000002</v>
      </c>
      <c r="AY2685" s="155">
        <f t="shared" si="308"/>
        <v>0.01</v>
      </c>
    </row>
    <row r="2686" spans="1:51" x14ac:dyDescent="0.15">
      <c r="A2686" s="122" t="s">
        <v>5554</v>
      </c>
      <c r="B2686" s="122" t="s">
        <v>5555</v>
      </c>
      <c r="C2686" s="122" t="s">
        <v>5556</v>
      </c>
      <c r="E2686" s="122" t="s">
        <v>5557</v>
      </c>
      <c r="F2686" s="122" t="s">
        <v>5558</v>
      </c>
      <c r="G2686" s="122">
        <v>1</v>
      </c>
      <c r="H2686" s="166">
        <v>0.97157899999999997</v>
      </c>
      <c r="I2686" s="167">
        <v>-4.16666E-3</v>
      </c>
      <c r="J2686" s="168" t="str">
        <f t="shared" si="309"/>
        <v>FALSE</v>
      </c>
      <c r="K2686" s="169">
        <v>0.494172</v>
      </c>
      <c r="L2686" s="170">
        <f>-LOG10(Table3[[#This Row],[Student''s T-test p-value HEK293 +Selistat_HEK293 UT]])</f>
        <v>0.30612186555067183</v>
      </c>
      <c r="M2686" s="167">
        <v>-8.5000000000000006E-2</v>
      </c>
      <c r="N2686" s="171" t="str">
        <f t="shared" si="310"/>
        <v>FALSE</v>
      </c>
      <c r="O2686" s="146">
        <v>0.83314600000000005</v>
      </c>
      <c r="P2686" s="147">
        <v>3.7499999999999999E-2</v>
      </c>
      <c r="Q2686" s="171" t="str">
        <f t="shared" si="311"/>
        <v>FALSE</v>
      </c>
      <c r="R2686" s="122" t="s">
        <v>5559</v>
      </c>
      <c r="S2686" s="122" t="s">
        <v>8777</v>
      </c>
      <c r="T2686" s="122" t="s">
        <v>8778</v>
      </c>
      <c r="U2686" s="172" t="s">
        <v>8160</v>
      </c>
      <c r="V2686" s="122" t="s">
        <v>8779</v>
      </c>
      <c r="W2686" s="148">
        <v>0.14000000000000001</v>
      </c>
      <c r="X2686" s="149">
        <v>-0.02</v>
      </c>
      <c r="Y2686" s="149">
        <v>-0.26</v>
      </c>
      <c r="Z2686" s="150">
        <v>-0.24</v>
      </c>
      <c r="AA2686" s="148">
        <v>0.09</v>
      </c>
      <c r="AB2686" s="149">
        <v>-0.1</v>
      </c>
      <c r="AC2686" s="149">
        <v>-0.15</v>
      </c>
      <c r="AD2686" s="151">
        <v>0.12</v>
      </c>
      <c r="AE2686" s="148">
        <v>0.44</v>
      </c>
      <c r="AF2686" s="149">
        <v>0.09</v>
      </c>
      <c r="AG2686" s="149">
        <v>-7.0000000000000007E-2</v>
      </c>
      <c r="AH2686" s="151">
        <v>-0.28000000000000003</v>
      </c>
      <c r="AI2686" s="152">
        <v>0.09</v>
      </c>
      <c r="AJ2686" s="149">
        <v>0.01</v>
      </c>
      <c r="AK2686" s="149">
        <v>0.14000000000000001</v>
      </c>
      <c r="AL2686" s="150">
        <v>-0.21</v>
      </c>
      <c r="AM2686" s="153">
        <f t="shared" si="312"/>
        <v>5.0000000000000017E-2</v>
      </c>
      <c r="AN2686" s="154">
        <f t="shared" si="312"/>
        <v>0.08</v>
      </c>
      <c r="AO2686" s="154">
        <f t="shared" si="312"/>
        <v>-0.11000000000000001</v>
      </c>
      <c r="AP2686" s="155">
        <f t="shared" si="306"/>
        <v>-0.36</v>
      </c>
      <c r="AQ2686" s="156">
        <f>AVERAGE(Table3[[#This Row],[ HEK293 +Selistat_R1 2]:[ HEK293 +Selistat_R4 5]])</f>
        <v>-8.4999999999999992E-2</v>
      </c>
      <c r="AR2686" s="153">
        <f t="shared" si="313"/>
        <v>0.35</v>
      </c>
      <c r="AS2686" s="154">
        <f t="shared" si="313"/>
        <v>0.19</v>
      </c>
      <c r="AT2686" s="154">
        <f t="shared" si="313"/>
        <v>7.9999999999999988E-2</v>
      </c>
      <c r="AU2686" s="157">
        <f t="shared" si="307"/>
        <v>-0.4</v>
      </c>
      <c r="AV2686" s="158">
        <f t="shared" si="314"/>
        <v>0</v>
      </c>
      <c r="AW2686" s="154">
        <f t="shared" si="314"/>
        <v>0.11</v>
      </c>
      <c r="AX2686" s="154">
        <f t="shared" si="314"/>
        <v>0.29000000000000004</v>
      </c>
      <c r="AY2686" s="155">
        <f t="shared" si="308"/>
        <v>-0.32999999999999996</v>
      </c>
    </row>
    <row r="2687" spans="1:51" x14ac:dyDescent="0.15">
      <c r="A2687" s="122" t="s">
        <v>3224</v>
      </c>
      <c r="B2687" s="122" t="s">
        <v>3225</v>
      </c>
      <c r="C2687" s="122" t="s">
        <v>3226</v>
      </c>
      <c r="E2687" s="122" t="s">
        <v>3227</v>
      </c>
      <c r="F2687" s="122" t="s">
        <v>3228</v>
      </c>
      <c r="G2687" s="122">
        <v>3</v>
      </c>
      <c r="H2687" s="166">
        <v>0.31681799999999999</v>
      </c>
      <c r="I2687" s="167">
        <v>-0.31583299999999997</v>
      </c>
      <c r="J2687" s="168" t="str">
        <f t="shared" si="309"/>
        <v>FALSE</v>
      </c>
      <c r="K2687" s="169">
        <v>0.49428800000000001</v>
      </c>
      <c r="L2687" s="170">
        <f>-LOG10(Table3[[#This Row],[Student''s T-test p-value HEK293 +Selistat_HEK293 UT]])</f>
        <v>0.30601993292794144</v>
      </c>
      <c r="M2687" s="167">
        <v>-0.25750000000000001</v>
      </c>
      <c r="N2687" s="171" t="str">
        <f t="shared" si="310"/>
        <v>FALSE</v>
      </c>
      <c r="O2687" s="146">
        <v>0.38287199999999999</v>
      </c>
      <c r="P2687" s="147">
        <v>-0.39</v>
      </c>
      <c r="Q2687" s="171" t="str">
        <f t="shared" si="311"/>
        <v>FALSE</v>
      </c>
      <c r="R2687" s="122" t="s">
        <v>1407</v>
      </c>
      <c r="S2687" s="122" t="s">
        <v>12294</v>
      </c>
      <c r="T2687" s="122" t="s">
        <v>1401</v>
      </c>
      <c r="U2687" s="172" t="s">
        <v>2680</v>
      </c>
      <c r="V2687" s="122" t="s">
        <v>12138</v>
      </c>
      <c r="W2687" s="148">
        <v>0.12</v>
      </c>
      <c r="X2687" s="149">
        <v>-0.22</v>
      </c>
      <c r="Y2687" s="149">
        <v>-0.17</v>
      </c>
      <c r="Z2687" s="150">
        <v>-0.18</v>
      </c>
      <c r="AA2687" s="148">
        <v>1</v>
      </c>
      <c r="AB2687" s="149">
        <v>-0.59</v>
      </c>
      <c r="AC2687" s="149">
        <v>-0.19</v>
      </c>
      <c r="AD2687" s="151">
        <v>0.36</v>
      </c>
      <c r="AE2687" s="148">
        <v>0.56000000000000005</v>
      </c>
      <c r="AF2687" s="149">
        <v>-0.94</v>
      </c>
      <c r="AG2687" s="149">
        <v>-1.06</v>
      </c>
      <c r="AH2687" s="151">
        <v>-0.14000000000000001</v>
      </c>
      <c r="AI2687" s="152">
        <v>0.5</v>
      </c>
      <c r="AJ2687" s="149">
        <v>-0.22</v>
      </c>
      <c r="AK2687" s="149">
        <v>-0.14000000000000001</v>
      </c>
      <c r="AL2687" s="150">
        <v>-0.16</v>
      </c>
      <c r="AM2687" s="153">
        <f t="shared" si="312"/>
        <v>-0.88</v>
      </c>
      <c r="AN2687" s="154">
        <f t="shared" si="312"/>
        <v>0.37</v>
      </c>
      <c r="AO2687" s="154">
        <f t="shared" si="312"/>
        <v>1.999999999999999E-2</v>
      </c>
      <c r="AP2687" s="155">
        <f t="shared" si="306"/>
        <v>-0.54</v>
      </c>
      <c r="AQ2687" s="156">
        <f>AVERAGE(Table3[[#This Row],[ HEK293 +Selistat_R1 2]:[ HEK293 +Selistat_R4 5]])</f>
        <v>-0.25750000000000001</v>
      </c>
      <c r="AR2687" s="153">
        <f t="shared" si="313"/>
        <v>-0.43999999999999995</v>
      </c>
      <c r="AS2687" s="154">
        <f t="shared" si="313"/>
        <v>-0.35</v>
      </c>
      <c r="AT2687" s="154">
        <f t="shared" si="313"/>
        <v>-0.87000000000000011</v>
      </c>
      <c r="AU2687" s="157">
        <f t="shared" si="307"/>
        <v>-0.5</v>
      </c>
      <c r="AV2687" s="158">
        <f t="shared" si="314"/>
        <v>-0.5</v>
      </c>
      <c r="AW2687" s="154">
        <f t="shared" si="314"/>
        <v>0.37</v>
      </c>
      <c r="AX2687" s="154">
        <f t="shared" si="314"/>
        <v>4.9999999999999989E-2</v>
      </c>
      <c r="AY2687" s="155">
        <f t="shared" si="308"/>
        <v>-0.52</v>
      </c>
    </row>
    <row r="2688" spans="1:51" x14ac:dyDescent="0.15">
      <c r="A2688" s="122" t="s">
        <v>6326</v>
      </c>
      <c r="B2688" s="122" t="s">
        <v>6327</v>
      </c>
      <c r="C2688" s="122" t="s">
        <v>6328</v>
      </c>
      <c r="D2688" s="122" t="s">
        <v>3903</v>
      </c>
      <c r="E2688" s="122" t="s">
        <v>6329</v>
      </c>
      <c r="F2688" s="122" t="s">
        <v>6330</v>
      </c>
      <c r="G2688" s="122">
        <v>1</v>
      </c>
      <c r="H2688" s="166">
        <v>0.243425</v>
      </c>
      <c r="I2688" s="167">
        <v>0.183333</v>
      </c>
      <c r="J2688" s="168" t="str">
        <f t="shared" si="309"/>
        <v>FALSE</v>
      </c>
      <c r="K2688" s="169">
        <v>0.49445899999999998</v>
      </c>
      <c r="L2688" s="170">
        <f>-LOG10(Table3[[#This Row],[Student''s T-test p-value HEK293 +Selistat_HEK293 UT]])</f>
        <v>0.305869713797778</v>
      </c>
      <c r="M2688" s="167">
        <v>-7.7499999999999999E-2</v>
      </c>
      <c r="N2688" s="171" t="str">
        <f t="shared" si="310"/>
        <v>FALSE</v>
      </c>
      <c r="O2688" s="146">
        <v>0.551624</v>
      </c>
      <c r="P2688" s="147">
        <v>-0.1125</v>
      </c>
      <c r="Q2688" s="171" t="str">
        <f t="shared" si="311"/>
        <v>FALSE</v>
      </c>
      <c r="R2688" s="122" t="s">
        <v>763</v>
      </c>
      <c r="S2688" s="122" t="s">
        <v>12295</v>
      </c>
      <c r="T2688" s="122" t="s">
        <v>765</v>
      </c>
      <c r="U2688" s="172" t="s">
        <v>6332</v>
      </c>
      <c r="V2688" s="122" t="s">
        <v>12296</v>
      </c>
      <c r="W2688" s="148">
        <v>-0.41</v>
      </c>
      <c r="X2688" s="149">
        <v>-0.21</v>
      </c>
      <c r="Y2688" s="149">
        <v>-0.35</v>
      </c>
      <c r="Z2688" s="150">
        <v>0.02</v>
      </c>
      <c r="AA2688" s="148">
        <v>-0.17</v>
      </c>
      <c r="AB2688" s="149">
        <v>-0.28999999999999998</v>
      </c>
      <c r="AC2688" s="149">
        <v>-0.09</v>
      </c>
      <c r="AD2688" s="151">
        <v>-0.09</v>
      </c>
      <c r="AE2688" s="148">
        <v>0.15</v>
      </c>
      <c r="AF2688" s="149">
        <v>-0.3</v>
      </c>
      <c r="AG2688" s="149">
        <v>0.35</v>
      </c>
      <c r="AH2688" s="151">
        <v>0.19</v>
      </c>
      <c r="AI2688" s="152">
        <v>0.28999999999999998</v>
      </c>
      <c r="AJ2688" s="149">
        <v>-0.12</v>
      </c>
      <c r="AK2688" s="149">
        <v>0.3</v>
      </c>
      <c r="AL2688" s="150">
        <v>0.37</v>
      </c>
      <c r="AM2688" s="153">
        <f t="shared" si="312"/>
        <v>-0.23999999999999996</v>
      </c>
      <c r="AN2688" s="154">
        <f t="shared" si="312"/>
        <v>7.9999999999999988E-2</v>
      </c>
      <c r="AO2688" s="154">
        <f t="shared" si="312"/>
        <v>-0.26</v>
      </c>
      <c r="AP2688" s="155">
        <f t="shared" si="306"/>
        <v>0.11</v>
      </c>
      <c r="AQ2688" s="156">
        <f>AVERAGE(Table3[[#This Row],[ HEK293 +Selistat_R1 2]:[ HEK293 +Selistat_R4 5]])</f>
        <v>-7.7499999999999999E-2</v>
      </c>
      <c r="AR2688" s="153">
        <f t="shared" si="313"/>
        <v>0.32</v>
      </c>
      <c r="AS2688" s="154">
        <f t="shared" si="313"/>
        <v>-1.0000000000000009E-2</v>
      </c>
      <c r="AT2688" s="154">
        <f t="shared" si="313"/>
        <v>0.43999999999999995</v>
      </c>
      <c r="AU2688" s="157">
        <f t="shared" si="307"/>
        <v>0.28000000000000003</v>
      </c>
      <c r="AV2688" s="158">
        <f t="shared" si="314"/>
        <v>0.45999999999999996</v>
      </c>
      <c r="AW2688" s="154">
        <f t="shared" si="314"/>
        <v>0.16999999999999998</v>
      </c>
      <c r="AX2688" s="154">
        <f t="shared" si="314"/>
        <v>0.39</v>
      </c>
      <c r="AY2688" s="155">
        <f t="shared" si="308"/>
        <v>0.45999999999999996</v>
      </c>
    </row>
    <row r="2689" spans="1:51" x14ac:dyDescent="0.15">
      <c r="A2689" s="122" t="s">
        <v>9531</v>
      </c>
      <c r="B2689" s="122" t="s">
        <v>10588</v>
      </c>
      <c r="C2689" s="122" t="s">
        <v>10589</v>
      </c>
      <c r="D2689" s="122" t="s">
        <v>4043</v>
      </c>
      <c r="E2689" s="122" t="s">
        <v>10590</v>
      </c>
      <c r="F2689" s="122" t="s">
        <v>5367</v>
      </c>
      <c r="G2689" s="122">
        <v>1</v>
      </c>
      <c r="H2689" s="166">
        <v>0.72200200000000003</v>
      </c>
      <c r="I2689" s="167">
        <v>5.33333E-2</v>
      </c>
      <c r="J2689" s="168" t="str">
        <f t="shared" si="309"/>
        <v>FALSE</v>
      </c>
      <c r="K2689" s="169">
        <v>0.49454500000000001</v>
      </c>
      <c r="L2689" s="170">
        <f>-LOG10(Table3[[#This Row],[Student''s T-test p-value HEK293 +Selistat_HEK293 UT]])</f>
        <v>0.30579418462795088</v>
      </c>
      <c r="M2689" s="167">
        <v>0.1125</v>
      </c>
      <c r="N2689" s="171" t="str">
        <f t="shared" si="310"/>
        <v>FALSE</v>
      </c>
      <c r="O2689" s="146">
        <v>0.991429</v>
      </c>
      <c r="P2689" s="147">
        <v>-2.5000000000000001E-3</v>
      </c>
      <c r="Q2689" s="171" t="str">
        <f t="shared" si="311"/>
        <v>FALSE</v>
      </c>
      <c r="R2689" s="122" t="s">
        <v>1093</v>
      </c>
      <c r="S2689" s="122" t="s">
        <v>12297</v>
      </c>
      <c r="T2689" s="122" t="s">
        <v>1095</v>
      </c>
      <c r="U2689" s="172" t="s">
        <v>10592</v>
      </c>
      <c r="V2689" s="122" t="s">
        <v>12298</v>
      </c>
      <c r="W2689" s="148">
        <v>-0.3</v>
      </c>
      <c r="X2689" s="149">
        <v>0.23</v>
      </c>
      <c r="Y2689" s="149">
        <v>0.19</v>
      </c>
      <c r="Z2689" s="150">
        <v>0.09</v>
      </c>
      <c r="AA2689" s="148">
        <v>-0.26</v>
      </c>
      <c r="AB2689" s="149">
        <v>0.18</v>
      </c>
      <c r="AC2689" s="149">
        <v>-0.16</v>
      </c>
      <c r="AD2689" s="151">
        <v>0</v>
      </c>
      <c r="AE2689" s="148">
        <v>7.0000000000000007E-2</v>
      </c>
      <c r="AF2689" s="149">
        <v>-0.15</v>
      </c>
      <c r="AG2689" s="149">
        <v>0.32</v>
      </c>
      <c r="AH2689" s="151">
        <v>-0.39</v>
      </c>
      <c r="AI2689" s="152">
        <v>0.37</v>
      </c>
      <c r="AJ2689" s="149">
        <v>-7.0000000000000007E-2</v>
      </c>
      <c r="AK2689" s="149">
        <v>-0.01</v>
      </c>
      <c r="AL2689" s="150">
        <v>-0.43</v>
      </c>
      <c r="AM2689" s="153">
        <f t="shared" si="312"/>
        <v>-3.999999999999998E-2</v>
      </c>
      <c r="AN2689" s="154">
        <f t="shared" si="312"/>
        <v>5.0000000000000017E-2</v>
      </c>
      <c r="AO2689" s="154">
        <f t="shared" si="312"/>
        <v>0.35</v>
      </c>
      <c r="AP2689" s="155">
        <f t="shared" si="306"/>
        <v>0.09</v>
      </c>
      <c r="AQ2689" s="156">
        <f>AVERAGE(Table3[[#This Row],[ HEK293 +Selistat_R1 2]:[ HEK293 +Selistat_R4 5]])</f>
        <v>0.11249999999999999</v>
      </c>
      <c r="AR2689" s="153">
        <f t="shared" si="313"/>
        <v>0.33</v>
      </c>
      <c r="AS2689" s="154">
        <f t="shared" si="313"/>
        <v>-0.32999999999999996</v>
      </c>
      <c r="AT2689" s="154">
        <f t="shared" si="313"/>
        <v>0.48</v>
      </c>
      <c r="AU2689" s="157">
        <f t="shared" si="307"/>
        <v>-0.39</v>
      </c>
      <c r="AV2689" s="158">
        <f t="shared" si="314"/>
        <v>0.63</v>
      </c>
      <c r="AW2689" s="154">
        <f t="shared" si="314"/>
        <v>-0.25</v>
      </c>
      <c r="AX2689" s="154">
        <f t="shared" si="314"/>
        <v>0.15</v>
      </c>
      <c r="AY2689" s="155">
        <f t="shared" si="308"/>
        <v>-0.43</v>
      </c>
    </row>
    <row r="2690" spans="1:51" x14ac:dyDescent="0.15">
      <c r="A2690" s="122" t="s">
        <v>3708</v>
      </c>
      <c r="B2690" s="122" t="s">
        <v>10238</v>
      </c>
      <c r="C2690" s="122" t="s">
        <v>6476</v>
      </c>
      <c r="D2690" s="122" t="s">
        <v>2861</v>
      </c>
      <c r="E2690" s="122" t="s">
        <v>10239</v>
      </c>
      <c r="F2690" s="122" t="s">
        <v>3641</v>
      </c>
      <c r="G2690" s="122">
        <v>1</v>
      </c>
      <c r="H2690" s="166">
        <v>0.68611299999999997</v>
      </c>
      <c r="I2690" s="167">
        <v>7.0000000000000007E-2</v>
      </c>
      <c r="J2690" s="168" t="str">
        <f t="shared" si="309"/>
        <v>FALSE</v>
      </c>
      <c r="K2690" s="169">
        <v>0.49525999999999998</v>
      </c>
      <c r="L2690" s="170">
        <f>-LOG10(Table3[[#This Row],[Student''s T-test p-value HEK293 +Selistat_HEK293 UT]])</f>
        <v>0.30516674668093752</v>
      </c>
      <c r="M2690" s="167">
        <v>-0.16500000000000001</v>
      </c>
      <c r="N2690" s="171" t="str">
        <f t="shared" si="310"/>
        <v>FALSE</v>
      </c>
      <c r="O2690" s="146">
        <v>0.43862200000000001</v>
      </c>
      <c r="P2690" s="147">
        <v>-0.115</v>
      </c>
      <c r="Q2690" s="171" t="str">
        <f t="shared" si="311"/>
        <v>FALSE</v>
      </c>
      <c r="R2690" s="122" t="s">
        <v>1351</v>
      </c>
      <c r="S2690" s="122" t="s">
        <v>1352</v>
      </c>
      <c r="T2690" s="122" t="s">
        <v>1353</v>
      </c>
      <c r="U2690" s="172" t="s">
        <v>10241</v>
      </c>
      <c r="V2690" s="122" t="s">
        <v>12299</v>
      </c>
      <c r="W2690" s="148">
        <v>-0.17</v>
      </c>
      <c r="X2690" s="149">
        <v>-0.44</v>
      </c>
      <c r="Y2690" s="149">
        <v>-0.47</v>
      </c>
      <c r="Z2690" s="150">
        <v>0.1</v>
      </c>
      <c r="AA2690" s="148">
        <v>-0.35</v>
      </c>
      <c r="AB2690" s="149">
        <v>-0.35</v>
      </c>
      <c r="AC2690" s="149">
        <v>0.43</v>
      </c>
      <c r="AD2690" s="151">
        <v>-0.05</v>
      </c>
      <c r="AE2690" s="148">
        <v>0.2</v>
      </c>
      <c r="AF2690" s="149">
        <v>-0.01</v>
      </c>
      <c r="AG2690" s="149">
        <v>-0.28000000000000003</v>
      </c>
      <c r="AH2690" s="151">
        <v>0.28999999999999998</v>
      </c>
      <c r="AI2690" s="152">
        <v>0.2</v>
      </c>
      <c r="AJ2690" s="149">
        <v>0.02</v>
      </c>
      <c r="AK2690" s="149">
        <v>0.15</v>
      </c>
      <c r="AL2690" s="150">
        <v>0.28999999999999998</v>
      </c>
      <c r="AM2690" s="153">
        <f t="shared" si="312"/>
        <v>0.17999999999999997</v>
      </c>
      <c r="AN2690" s="154">
        <f t="shared" si="312"/>
        <v>-9.0000000000000024E-2</v>
      </c>
      <c r="AO2690" s="154">
        <f t="shared" si="312"/>
        <v>-0.89999999999999991</v>
      </c>
      <c r="AP2690" s="155">
        <f t="shared" si="306"/>
        <v>0.15000000000000002</v>
      </c>
      <c r="AQ2690" s="156">
        <f>AVERAGE(Table3[[#This Row],[ HEK293 +Selistat_R1 2]:[ HEK293 +Selistat_R4 5]])</f>
        <v>-0.16499999999999998</v>
      </c>
      <c r="AR2690" s="153">
        <f t="shared" si="313"/>
        <v>0.55000000000000004</v>
      </c>
      <c r="AS2690" s="154">
        <f t="shared" si="313"/>
        <v>0.33999999999999997</v>
      </c>
      <c r="AT2690" s="154">
        <f t="shared" si="313"/>
        <v>-0.71</v>
      </c>
      <c r="AU2690" s="157">
        <f t="shared" si="307"/>
        <v>0.33999999999999997</v>
      </c>
      <c r="AV2690" s="158">
        <f t="shared" si="314"/>
        <v>0.55000000000000004</v>
      </c>
      <c r="AW2690" s="154">
        <f t="shared" si="314"/>
        <v>0.37</v>
      </c>
      <c r="AX2690" s="154">
        <f t="shared" si="314"/>
        <v>-0.28000000000000003</v>
      </c>
      <c r="AY2690" s="155">
        <f t="shared" si="308"/>
        <v>0.33999999999999997</v>
      </c>
    </row>
    <row r="2691" spans="1:51" x14ac:dyDescent="0.15">
      <c r="A2691" s="122" t="s">
        <v>2845</v>
      </c>
      <c r="B2691" s="122" t="s">
        <v>2846</v>
      </c>
      <c r="C2691" s="122" t="s">
        <v>2847</v>
      </c>
      <c r="D2691" s="122" t="s">
        <v>2848</v>
      </c>
      <c r="E2691" s="122" t="s">
        <v>2849</v>
      </c>
      <c r="F2691" s="122" t="s">
        <v>2850</v>
      </c>
      <c r="G2691" s="122">
        <v>2</v>
      </c>
      <c r="H2691" s="166">
        <v>0.93436200000000003</v>
      </c>
      <c r="I2691" s="167">
        <v>-1.83333E-2</v>
      </c>
      <c r="J2691" s="168" t="str">
        <f t="shared" si="309"/>
        <v>FALSE</v>
      </c>
      <c r="K2691" s="169">
        <v>0.49548399999999998</v>
      </c>
      <c r="L2691" s="170">
        <f>-LOG10(Table3[[#This Row],[Student''s T-test p-value HEK293 +Selistat_HEK293 UT]])</f>
        <v>0.3049703650412729</v>
      </c>
      <c r="M2691" s="167">
        <v>-0.14749999999999999</v>
      </c>
      <c r="N2691" s="171" t="str">
        <f t="shared" si="310"/>
        <v>FALSE</v>
      </c>
      <c r="O2691" s="146">
        <v>0.81705399999999995</v>
      </c>
      <c r="P2691" s="147">
        <v>-8.2500000000000004E-2</v>
      </c>
      <c r="Q2691" s="171" t="str">
        <f t="shared" si="311"/>
        <v>FALSE</v>
      </c>
      <c r="R2691" s="122" t="s">
        <v>902</v>
      </c>
      <c r="S2691" s="122" t="s">
        <v>903</v>
      </c>
      <c r="T2691" s="122" t="s">
        <v>904</v>
      </c>
      <c r="U2691" s="172" t="s">
        <v>2616</v>
      </c>
      <c r="V2691" s="122" t="s">
        <v>11003</v>
      </c>
      <c r="W2691" s="148">
        <v>-0.25</v>
      </c>
      <c r="X2691" s="149">
        <v>-0.3</v>
      </c>
      <c r="Y2691" s="149">
        <v>-0.37</v>
      </c>
      <c r="Z2691" s="150">
        <v>0.21</v>
      </c>
      <c r="AA2691" s="148">
        <v>0.16</v>
      </c>
      <c r="AB2691" s="149">
        <v>-0.48</v>
      </c>
      <c r="AC2691" s="149">
        <v>0.01</v>
      </c>
      <c r="AD2691" s="151">
        <v>0.19</v>
      </c>
      <c r="AE2691" s="148">
        <v>0.39</v>
      </c>
      <c r="AF2691" s="149">
        <v>-0.51</v>
      </c>
      <c r="AG2691" s="149">
        <v>-0.39</v>
      </c>
      <c r="AH2691" s="151">
        <v>0.41</v>
      </c>
      <c r="AI2691" s="152">
        <v>0.41</v>
      </c>
      <c r="AJ2691" s="149">
        <v>-0.57999999999999996</v>
      </c>
      <c r="AK2691" s="149">
        <v>-0.02</v>
      </c>
      <c r="AL2691" s="150">
        <v>0.42</v>
      </c>
      <c r="AM2691" s="153">
        <f t="shared" si="312"/>
        <v>-0.41000000000000003</v>
      </c>
      <c r="AN2691" s="154">
        <f t="shared" si="312"/>
        <v>0.18</v>
      </c>
      <c r="AO2691" s="154">
        <f t="shared" si="312"/>
        <v>-0.38</v>
      </c>
      <c r="AP2691" s="155">
        <f t="shared" si="312"/>
        <v>1.999999999999999E-2</v>
      </c>
      <c r="AQ2691" s="156">
        <f>AVERAGE(Table3[[#This Row],[ HEK293 +Selistat_R1 2]:[ HEK293 +Selistat_R4 5]])</f>
        <v>-0.14750000000000002</v>
      </c>
      <c r="AR2691" s="153">
        <f t="shared" si="313"/>
        <v>0.23</v>
      </c>
      <c r="AS2691" s="154">
        <f t="shared" si="313"/>
        <v>-3.0000000000000027E-2</v>
      </c>
      <c r="AT2691" s="154">
        <f t="shared" si="313"/>
        <v>-0.4</v>
      </c>
      <c r="AU2691" s="157">
        <f t="shared" si="313"/>
        <v>0.21999999999999997</v>
      </c>
      <c r="AV2691" s="158">
        <f t="shared" si="314"/>
        <v>0.24999999999999997</v>
      </c>
      <c r="AW2691" s="154">
        <f t="shared" si="314"/>
        <v>-9.9999999999999978E-2</v>
      </c>
      <c r="AX2691" s="154">
        <f t="shared" si="314"/>
        <v>-0.03</v>
      </c>
      <c r="AY2691" s="155">
        <f t="shared" si="314"/>
        <v>0.22999999999999998</v>
      </c>
    </row>
    <row r="2692" spans="1:51" x14ac:dyDescent="0.15">
      <c r="A2692" s="122" t="s">
        <v>3275</v>
      </c>
      <c r="B2692" s="122" t="s">
        <v>3125</v>
      </c>
      <c r="C2692" s="122" t="s">
        <v>5382</v>
      </c>
      <c r="E2692" s="122" t="s">
        <v>6264</v>
      </c>
      <c r="G2692" s="122">
        <v>2</v>
      </c>
      <c r="H2692" s="166">
        <v>0.20069400000000001</v>
      </c>
      <c r="I2692" s="167">
        <v>0.17416699999999999</v>
      </c>
      <c r="J2692" s="168" t="str">
        <f t="shared" ref="J2692:J2755" si="315">IF(AND(H2692&lt;0.05,ABS(I2692&gt;1)),"TRUE","FALSE")</f>
        <v>FALSE</v>
      </c>
      <c r="K2692" s="169">
        <v>0.49585200000000001</v>
      </c>
      <c r="L2692" s="170">
        <f>-LOG10(Table3[[#This Row],[Student''s T-test p-value HEK293 +Selistat_HEK293 UT]])</f>
        <v>0.30464793071692359</v>
      </c>
      <c r="M2692" s="167">
        <v>9.5000000000000001E-2</v>
      </c>
      <c r="N2692" s="171" t="str">
        <f t="shared" ref="N2692:N2755" si="316">IF(AND(K2692&lt;0.05,ABS(M2692&gt;1)),"TRUE","FALSE")</f>
        <v>FALSE</v>
      </c>
      <c r="O2692" s="146">
        <v>0.15234</v>
      </c>
      <c r="P2692" s="147">
        <v>0.26750000000000002</v>
      </c>
      <c r="Q2692" s="171" t="str">
        <f t="shared" ref="Q2692:Q2755" si="317">IF(AND(O2692&lt;0.05,ABS(P2692&gt;1)),"TRUE","FALSE")</f>
        <v>FALSE</v>
      </c>
      <c r="R2692" s="122" t="s">
        <v>6265</v>
      </c>
      <c r="S2692" s="122" t="s">
        <v>6266</v>
      </c>
      <c r="T2692" s="122" t="s">
        <v>6267</v>
      </c>
      <c r="U2692" s="172" t="s">
        <v>6268</v>
      </c>
      <c r="V2692" s="122" t="s">
        <v>6269</v>
      </c>
      <c r="W2692" s="148">
        <v>-0.17</v>
      </c>
      <c r="X2692" s="149">
        <v>0.22</v>
      </c>
      <c r="Y2692" s="149">
        <v>0.01</v>
      </c>
      <c r="Z2692" s="150">
        <v>-0.27</v>
      </c>
      <c r="AA2692" s="148">
        <v>-0.25</v>
      </c>
      <c r="AB2692" s="149">
        <v>0.03</v>
      </c>
      <c r="AC2692" s="149">
        <v>-0.08</v>
      </c>
      <c r="AD2692" s="151">
        <v>-0.28999999999999998</v>
      </c>
      <c r="AE2692" s="148">
        <v>0.18</v>
      </c>
      <c r="AF2692" s="149">
        <v>0.46</v>
      </c>
      <c r="AG2692" s="149">
        <v>0.39</v>
      </c>
      <c r="AH2692" s="151">
        <v>-0.23</v>
      </c>
      <c r="AI2692" s="152">
        <v>-0.03</v>
      </c>
      <c r="AJ2692" s="149">
        <v>0.04</v>
      </c>
      <c r="AK2692" s="149">
        <v>-0.2</v>
      </c>
      <c r="AL2692" s="150">
        <v>-0.08</v>
      </c>
      <c r="AM2692" s="153">
        <f t="shared" ref="AM2692:AP2755" si="318">W2692-AA2692</f>
        <v>7.9999999999999988E-2</v>
      </c>
      <c r="AN2692" s="154">
        <f t="shared" si="318"/>
        <v>0.19</v>
      </c>
      <c r="AO2692" s="154">
        <f t="shared" si="318"/>
        <v>0.09</v>
      </c>
      <c r="AP2692" s="155">
        <f t="shared" si="318"/>
        <v>1.9999999999999962E-2</v>
      </c>
      <c r="AQ2692" s="156">
        <f>AVERAGE(Table3[[#This Row],[ HEK293 +Selistat_R1 2]:[ HEK293 +Selistat_R4 5]])</f>
        <v>9.4999999999999987E-2</v>
      </c>
      <c r="AR2692" s="153">
        <f t="shared" ref="AR2692:AU2755" si="319">AE2692-AA2692</f>
        <v>0.43</v>
      </c>
      <c r="AS2692" s="154">
        <f t="shared" si="319"/>
        <v>0.43000000000000005</v>
      </c>
      <c r="AT2692" s="154">
        <f t="shared" si="319"/>
        <v>0.47000000000000003</v>
      </c>
      <c r="AU2692" s="157">
        <f t="shared" si="319"/>
        <v>5.999999999999997E-2</v>
      </c>
      <c r="AV2692" s="158">
        <f t="shared" ref="AV2692:AY2755" si="320">AI2692-AA2692</f>
        <v>0.22</v>
      </c>
      <c r="AW2692" s="154">
        <f t="shared" si="320"/>
        <v>1.0000000000000002E-2</v>
      </c>
      <c r="AX2692" s="154">
        <f t="shared" si="320"/>
        <v>-0.12000000000000001</v>
      </c>
      <c r="AY2692" s="155">
        <f t="shared" si="320"/>
        <v>0.20999999999999996</v>
      </c>
    </row>
    <row r="2693" spans="1:51" x14ac:dyDescent="0.15">
      <c r="A2693" s="122" t="s">
        <v>12300</v>
      </c>
      <c r="B2693" s="122" t="s">
        <v>12301</v>
      </c>
      <c r="C2693" s="122" t="s">
        <v>3220</v>
      </c>
      <c r="D2693" s="122" t="s">
        <v>12302</v>
      </c>
      <c r="E2693" s="122" t="s">
        <v>12303</v>
      </c>
      <c r="F2693" s="122" t="s">
        <v>12304</v>
      </c>
      <c r="G2693" s="122">
        <v>1</v>
      </c>
      <c r="H2693" s="166">
        <v>0.83461399999999997</v>
      </c>
      <c r="I2693" s="167">
        <v>4.2500000000000003E-2</v>
      </c>
      <c r="J2693" s="168" t="str">
        <f t="shared" si="315"/>
        <v>FALSE</v>
      </c>
      <c r="K2693" s="169">
        <v>0.49586999999999998</v>
      </c>
      <c r="L2693" s="170">
        <f>-LOG10(Table3[[#This Row],[Student''s T-test p-value HEK293 +Selistat_HEK293 UT]])</f>
        <v>0.3046321656120351</v>
      </c>
      <c r="M2693" s="167">
        <v>-0.18</v>
      </c>
      <c r="N2693" s="171" t="str">
        <f t="shared" si="316"/>
        <v>FALSE</v>
      </c>
      <c r="O2693" s="146">
        <v>0.82689999999999997</v>
      </c>
      <c r="P2693" s="147">
        <v>-5.2499999999999998E-2</v>
      </c>
      <c r="Q2693" s="171" t="str">
        <f t="shared" si="317"/>
        <v>FALSE</v>
      </c>
      <c r="R2693" s="122" t="s">
        <v>12305</v>
      </c>
      <c r="S2693" s="122" t="s">
        <v>12306</v>
      </c>
      <c r="T2693" s="122" t="s">
        <v>12307</v>
      </c>
      <c r="U2693" s="172" t="s">
        <v>12308</v>
      </c>
      <c r="V2693" s="122" t="s">
        <v>12309</v>
      </c>
      <c r="W2693" s="148">
        <v>-0.38</v>
      </c>
      <c r="X2693" s="149">
        <v>-0.39</v>
      </c>
      <c r="Y2693" s="149">
        <v>-0.49</v>
      </c>
      <c r="Z2693" s="150">
        <v>0.27</v>
      </c>
      <c r="AA2693" s="148">
        <v>0.19</v>
      </c>
      <c r="AB2693" s="149">
        <v>-0.59</v>
      </c>
      <c r="AC2693" s="149">
        <v>0.09</v>
      </c>
      <c r="AD2693" s="151">
        <v>0.04</v>
      </c>
      <c r="AE2693" s="148">
        <v>-0.01</v>
      </c>
      <c r="AF2693" s="149">
        <v>0.2</v>
      </c>
      <c r="AG2693" s="149">
        <v>-0.18</v>
      </c>
      <c r="AH2693" s="151">
        <v>0.23</v>
      </c>
      <c r="AI2693" s="152">
        <v>0.03</v>
      </c>
      <c r="AJ2693" s="149">
        <v>0.54</v>
      </c>
      <c r="AK2693" s="149">
        <v>-0.43</v>
      </c>
      <c r="AL2693" s="150">
        <v>0.31</v>
      </c>
      <c r="AM2693" s="153">
        <f t="shared" si="318"/>
        <v>-0.57000000000000006</v>
      </c>
      <c r="AN2693" s="154">
        <f t="shared" si="318"/>
        <v>0.19999999999999996</v>
      </c>
      <c r="AO2693" s="154">
        <f t="shared" si="318"/>
        <v>-0.57999999999999996</v>
      </c>
      <c r="AP2693" s="155">
        <f t="shared" si="318"/>
        <v>0.23</v>
      </c>
      <c r="AQ2693" s="156">
        <f>AVERAGE(Table3[[#This Row],[ HEK293 +Selistat_R1 2]:[ HEK293 +Selistat_R4 5]])</f>
        <v>-0.18000000000000002</v>
      </c>
      <c r="AR2693" s="153">
        <f t="shared" si="319"/>
        <v>-0.2</v>
      </c>
      <c r="AS2693" s="154">
        <f t="shared" si="319"/>
        <v>0.79</v>
      </c>
      <c r="AT2693" s="154">
        <f t="shared" si="319"/>
        <v>-0.27</v>
      </c>
      <c r="AU2693" s="157">
        <f t="shared" si="319"/>
        <v>0.19</v>
      </c>
      <c r="AV2693" s="158">
        <f t="shared" si="320"/>
        <v>-0.16</v>
      </c>
      <c r="AW2693" s="154">
        <f t="shared" si="320"/>
        <v>1.1299999999999999</v>
      </c>
      <c r="AX2693" s="154">
        <f t="shared" si="320"/>
        <v>-0.52</v>
      </c>
      <c r="AY2693" s="155">
        <f t="shared" si="320"/>
        <v>0.27</v>
      </c>
    </row>
    <row r="2694" spans="1:51" x14ac:dyDescent="0.15">
      <c r="A2694" s="122" t="s">
        <v>12310</v>
      </c>
      <c r="B2694" s="122" t="s">
        <v>12311</v>
      </c>
      <c r="C2694" s="122" t="s">
        <v>12312</v>
      </c>
      <c r="D2694" s="122" t="s">
        <v>5236</v>
      </c>
      <c r="E2694" s="122" t="s">
        <v>12313</v>
      </c>
      <c r="G2694" s="122">
        <v>3</v>
      </c>
      <c r="H2694" s="166">
        <v>0.65896999999999994</v>
      </c>
      <c r="I2694" s="167">
        <v>-5.66667E-2</v>
      </c>
      <c r="J2694" s="168" t="str">
        <f t="shared" si="315"/>
        <v>FALSE</v>
      </c>
      <c r="K2694" s="169">
        <v>0.49641999999999997</v>
      </c>
      <c r="L2694" s="170">
        <f>-LOG10(Table3[[#This Row],[Student''s T-test p-value HEK293 +Selistat_HEK293 UT]])</f>
        <v>0.30415072976262059</v>
      </c>
      <c r="M2694" s="167">
        <v>-0.11</v>
      </c>
      <c r="N2694" s="171" t="str">
        <f t="shared" si="316"/>
        <v>FALSE</v>
      </c>
      <c r="O2694" s="146">
        <v>0.57907699999999995</v>
      </c>
      <c r="P2694" s="147">
        <v>-0.1</v>
      </c>
      <c r="Q2694" s="171" t="str">
        <f t="shared" si="317"/>
        <v>FALSE</v>
      </c>
      <c r="R2694" s="122" t="s">
        <v>12314</v>
      </c>
      <c r="S2694" s="122" t="s">
        <v>12315</v>
      </c>
      <c r="T2694" s="122" t="s">
        <v>12316</v>
      </c>
      <c r="U2694" s="172" t="s">
        <v>12317</v>
      </c>
      <c r="V2694" s="122" t="s">
        <v>12318</v>
      </c>
      <c r="W2694" s="148">
        <v>-0.31</v>
      </c>
      <c r="X2694" s="149">
        <v>-0.11</v>
      </c>
      <c r="Y2694" s="149">
        <v>-0.17</v>
      </c>
      <c r="Z2694" s="150">
        <v>0.26</v>
      </c>
      <c r="AA2694" s="148">
        <v>-0.13</v>
      </c>
      <c r="AB2694" s="149">
        <v>-0.13</v>
      </c>
      <c r="AC2694" s="149">
        <v>0.17</v>
      </c>
      <c r="AD2694" s="151">
        <v>0.2</v>
      </c>
      <c r="AE2694" s="148">
        <v>0.19</v>
      </c>
      <c r="AF2694" s="149">
        <v>-0.27</v>
      </c>
      <c r="AG2694" s="149">
        <v>-0.28999999999999998</v>
      </c>
      <c r="AH2694" s="151">
        <v>0.16</v>
      </c>
      <c r="AI2694" s="152">
        <v>0.11</v>
      </c>
      <c r="AJ2694" s="149">
        <v>-0.06</v>
      </c>
      <c r="AK2694" s="149">
        <v>-0.18</v>
      </c>
      <c r="AL2694" s="150">
        <v>0.32</v>
      </c>
      <c r="AM2694" s="153">
        <f t="shared" si="318"/>
        <v>-0.18</v>
      </c>
      <c r="AN2694" s="154">
        <f t="shared" si="318"/>
        <v>2.0000000000000004E-2</v>
      </c>
      <c r="AO2694" s="154">
        <f t="shared" si="318"/>
        <v>-0.34</v>
      </c>
      <c r="AP2694" s="155">
        <f t="shared" si="318"/>
        <v>0.06</v>
      </c>
      <c r="AQ2694" s="156">
        <f>AVERAGE(Table3[[#This Row],[ HEK293 +Selistat_R1 2]:[ HEK293 +Selistat_R4 5]])</f>
        <v>-0.11</v>
      </c>
      <c r="AR2694" s="153">
        <f t="shared" si="319"/>
        <v>0.32</v>
      </c>
      <c r="AS2694" s="154">
        <f t="shared" si="319"/>
        <v>-0.14000000000000001</v>
      </c>
      <c r="AT2694" s="154">
        <f t="shared" si="319"/>
        <v>-0.45999999999999996</v>
      </c>
      <c r="AU2694" s="157">
        <f t="shared" si="319"/>
        <v>-4.0000000000000008E-2</v>
      </c>
      <c r="AV2694" s="158">
        <f t="shared" si="320"/>
        <v>0.24</v>
      </c>
      <c r="AW2694" s="154">
        <f t="shared" si="320"/>
        <v>7.0000000000000007E-2</v>
      </c>
      <c r="AX2694" s="154">
        <f t="shared" si="320"/>
        <v>-0.35</v>
      </c>
      <c r="AY2694" s="155">
        <f t="shared" si="320"/>
        <v>0.12</v>
      </c>
    </row>
    <row r="2695" spans="1:51" x14ac:dyDescent="0.15">
      <c r="A2695" s="122" t="s">
        <v>2858</v>
      </c>
      <c r="B2695" s="122" t="s">
        <v>3463</v>
      </c>
      <c r="C2695" s="122" t="s">
        <v>6476</v>
      </c>
      <c r="D2695" s="122" t="s">
        <v>2861</v>
      </c>
      <c r="E2695" s="122" t="s">
        <v>6477</v>
      </c>
      <c r="F2695" s="122" t="s">
        <v>6478</v>
      </c>
      <c r="G2695" s="122">
        <v>4</v>
      </c>
      <c r="H2695" s="166">
        <v>0.350296</v>
      </c>
      <c r="I2695" s="167">
        <v>0.20250000000000001</v>
      </c>
      <c r="J2695" s="168" t="str">
        <f t="shared" si="315"/>
        <v>FALSE</v>
      </c>
      <c r="K2695" s="169">
        <v>0.49661100000000002</v>
      </c>
      <c r="L2695" s="170">
        <f>-LOG10(Table3[[#This Row],[Student''s T-test p-value HEK293 +Selistat_HEK293 UT]])</f>
        <v>0.303983664994116</v>
      </c>
      <c r="M2695" s="167">
        <v>-0.1525</v>
      </c>
      <c r="N2695" s="171" t="str">
        <f t="shared" si="316"/>
        <v>FALSE</v>
      </c>
      <c r="O2695" s="146">
        <v>0.25670199999999999</v>
      </c>
      <c r="P2695" s="147">
        <v>-0.24</v>
      </c>
      <c r="Q2695" s="171" t="str">
        <f t="shared" si="317"/>
        <v>FALSE</v>
      </c>
      <c r="R2695" s="122" t="s">
        <v>1189</v>
      </c>
      <c r="S2695" s="122" t="s">
        <v>1197</v>
      </c>
      <c r="T2695" s="122" t="s">
        <v>1191</v>
      </c>
      <c r="U2695" s="172" t="s">
        <v>6480</v>
      </c>
      <c r="V2695" s="122" t="s">
        <v>12319</v>
      </c>
      <c r="W2695" s="148">
        <v>-0.41</v>
      </c>
      <c r="X2695" s="149">
        <v>-0.43</v>
      </c>
      <c r="Y2695" s="149">
        <v>-0.42</v>
      </c>
      <c r="Z2695" s="150">
        <v>-0.13</v>
      </c>
      <c r="AA2695" s="148">
        <v>-0.16</v>
      </c>
      <c r="AB2695" s="149">
        <v>-0.38</v>
      </c>
      <c r="AC2695" s="149">
        <v>0.34</v>
      </c>
      <c r="AD2695" s="151">
        <v>-0.57999999999999996</v>
      </c>
      <c r="AE2695" s="148">
        <v>0.41</v>
      </c>
      <c r="AF2695" s="149">
        <v>0.16</v>
      </c>
      <c r="AG2695" s="149">
        <v>-0.41</v>
      </c>
      <c r="AH2695" s="151">
        <v>0.1</v>
      </c>
      <c r="AI2695" s="152">
        <v>0.27</v>
      </c>
      <c r="AJ2695" s="149">
        <v>0.23</v>
      </c>
      <c r="AK2695" s="149">
        <v>0.55000000000000004</v>
      </c>
      <c r="AL2695" s="150">
        <v>0.17</v>
      </c>
      <c r="AM2695" s="153">
        <f t="shared" si="318"/>
        <v>-0.24999999999999997</v>
      </c>
      <c r="AN2695" s="154">
        <f t="shared" si="318"/>
        <v>-4.9999999999999989E-2</v>
      </c>
      <c r="AO2695" s="154">
        <f t="shared" si="318"/>
        <v>-0.76</v>
      </c>
      <c r="AP2695" s="155">
        <f t="shared" si="318"/>
        <v>0.44999999999999996</v>
      </c>
      <c r="AQ2695" s="156">
        <f>AVERAGE(Table3[[#This Row],[ HEK293 +Selistat_R1 2]:[ HEK293 +Selistat_R4 5]])</f>
        <v>-0.15250000000000002</v>
      </c>
      <c r="AR2695" s="153">
        <f t="shared" si="319"/>
        <v>0.56999999999999995</v>
      </c>
      <c r="AS2695" s="154">
        <f t="shared" si="319"/>
        <v>0.54</v>
      </c>
      <c r="AT2695" s="154">
        <f t="shared" si="319"/>
        <v>-0.75</v>
      </c>
      <c r="AU2695" s="157">
        <f t="shared" si="319"/>
        <v>0.67999999999999994</v>
      </c>
      <c r="AV2695" s="158">
        <f t="shared" si="320"/>
        <v>0.43000000000000005</v>
      </c>
      <c r="AW2695" s="154">
        <f t="shared" si="320"/>
        <v>0.61</v>
      </c>
      <c r="AX2695" s="154">
        <f t="shared" si="320"/>
        <v>0.21000000000000002</v>
      </c>
      <c r="AY2695" s="155">
        <f t="shared" si="320"/>
        <v>0.75</v>
      </c>
    </row>
    <row r="2696" spans="1:51" x14ac:dyDescent="0.15">
      <c r="A2696" s="122" t="s">
        <v>3792</v>
      </c>
      <c r="B2696" s="122" t="s">
        <v>3793</v>
      </c>
      <c r="C2696" s="122" t="s">
        <v>3794</v>
      </c>
      <c r="D2696" s="122" t="s">
        <v>3018</v>
      </c>
      <c r="E2696" s="122" t="s">
        <v>3795</v>
      </c>
      <c r="F2696" s="122" t="s">
        <v>3796</v>
      </c>
      <c r="G2696" s="122">
        <v>1</v>
      </c>
      <c r="H2696" s="166">
        <v>2.5746499999999999E-2</v>
      </c>
      <c r="I2696" s="167">
        <v>0.52749999999999997</v>
      </c>
      <c r="J2696" s="168" t="str">
        <f t="shared" si="315"/>
        <v>FALSE</v>
      </c>
      <c r="K2696" s="169">
        <v>0.49675900000000001</v>
      </c>
      <c r="L2696" s="170">
        <f>-LOG10(Table3[[#This Row],[Student''s T-test p-value HEK293 +Selistat_HEK293 UT]])</f>
        <v>0.30385425584385523</v>
      </c>
      <c r="M2696" s="167">
        <v>0.1875</v>
      </c>
      <c r="N2696" s="171" t="str">
        <f t="shared" si="316"/>
        <v>FALSE</v>
      </c>
      <c r="O2696" s="146">
        <v>0.338258</v>
      </c>
      <c r="P2696" s="147">
        <v>-0.17</v>
      </c>
      <c r="Q2696" s="171" t="str">
        <f t="shared" si="317"/>
        <v>FALSE</v>
      </c>
      <c r="R2696" s="122" t="s">
        <v>1274</v>
      </c>
      <c r="S2696" s="122" t="s">
        <v>11552</v>
      </c>
      <c r="T2696" s="122" t="s">
        <v>1276</v>
      </c>
      <c r="U2696" s="172" t="s">
        <v>3797</v>
      </c>
      <c r="V2696" s="122" t="s">
        <v>11553</v>
      </c>
      <c r="W2696" s="148">
        <v>-0.33</v>
      </c>
      <c r="X2696" s="149">
        <v>-0.48</v>
      </c>
      <c r="Y2696" s="149">
        <v>-0.44</v>
      </c>
      <c r="Z2696" s="150">
        <v>0.19</v>
      </c>
      <c r="AA2696" s="148">
        <v>-0.39</v>
      </c>
      <c r="AB2696" s="149">
        <v>-1.05</v>
      </c>
      <c r="AC2696" s="149">
        <v>-0.1</v>
      </c>
      <c r="AD2696" s="151">
        <v>-0.27</v>
      </c>
      <c r="AE2696" s="148">
        <v>0.22</v>
      </c>
      <c r="AF2696" s="149">
        <v>0.17</v>
      </c>
      <c r="AG2696" s="149">
        <v>-0.18</v>
      </c>
      <c r="AH2696" s="151">
        <v>0.43</v>
      </c>
      <c r="AI2696" s="152">
        <v>0.37</v>
      </c>
      <c r="AJ2696" s="149">
        <v>0.08</v>
      </c>
      <c r="AK2696" s="149">
        <v>0.28999999999999998</v>
      </c>
      <c r="AL2696" s="150">
        <v>0.57999999999999996</v>
      </c>
      <c r="AM2696" s="153">
        <f t="shared" si="318"/>
        <v>0.06</v>
      </c>
      <c r="AN2696" s="154">
        <f t="shared" si="318"/>
        <v>0.57000000000000006</v>
      </c>
      <c r="AO2696" s="154">
        <f t="shared" si="318"/>
        <v>-0.33999999999999997</v>
      </c>
      <c r="AP2696" s="155">
        <f t="shared" si="318"/>
        <v>0.46</v>
      </c>
      <c r="AQ2696" s="156">
        <f>AVERAGE(Table3[[#This Row],[ HEK293 +Selistat_R1 2]:[ HEK293 +Selistat_R4 5]])</f>
        <v>0.18750000000000006</v>
      </c>
      <c r="AR2696" s="153">
        <f t="shared" si="319"/>
        <v>0.61</v>
      </c>
      <c r="AS2696" s="154">
        <f t="shared" si="319"/>
        <v>1.22</v>
      </c>
      <c r="AT2696" s="154">
        <f t="shared" si="319"/>
        <v>-7.9999999999999988E-2</v>
      </c>
      <c r="AU2696" s="157">
        <f t="shared" si="319"/>
        <v>0.7</v>
      </c>
      <c r="AV2696" s="158">
        <f t="shared" si="320"/>
        <v>0.76</v>
      </c>
      <c r="AW2696" s="154">
        <f t="shared" si="320"/>
        <v>1.1300000000000001</v>
      </c>
      <c r="AX2696" s="154">
        <f t="shared" si="320"/>
        <v>0.39</v>
      </c>
      <c r="AY2696" s="155">
        <f t="shared" si="320"/>
        <v>0.85</v>
      </c>
    </row>
    <row r="2697" spans="1:51" x14ac:dyDescent="0.15">
      <c r="C2697" s="122" t="s">
        <v>12320</v>
      </c>
      <c r="E2697" s="122" t="s">
        <v>12321</v>
      </c>
      <c r="G2697" s="122">
        <v>2</v>
      </c>
      <c r="H2697" s="166">
        <v>0.18392700000000001</v>
      </c>
      <c r="I2697" s="167">
        <v>0.27583299999999999</v>
      </c>
      <c r="J2697" s="168" t="str">
        <f t="shared" si="315"/>
        <v>FALSE</v>
      </c>
      <c r="K2697" s="169">
        <v>0.49699500000000002</v>
      </c>
      <c r="L2697" s="170">
        <f>-LOG10(Table3[[#This Row],[Student''s T-test p-value HEK293 +Selistat_HEK293 UT]])</f>
        <v>0.30364798044842339</v>
      </c>
      <c r="M2697" s="167">
        <v>-0.08</v>
      </c>
      <c r="N2697" s="171" t="str">
        <f t="shared" si="316"/>
        <v>FALSE</v>
      </c>
      <c r="O2697" s="146">
        <v>0.197241</v>
      </c>
      <c r="P2697" s="147">
        <v>-0.3075</v>
      </c>
      <c r="Q2697" s="171" t="str">
        <f t="shared" si="317"/>
        <v>FALSE</v>
      </c>
      <c r="R2697" s="122" t="s">
        <v>585</v>
      </c>
      <c r="S2697" s="122" t="s">
        <v>12322</v>
      </c>
      <c r="T2697" s="122" t="s">
        <v>587</v>
      </c>
      <c r="U2697" s="172" t="s">
        <v>12323</v>
      </c>
      <c r="V2697" s="122" t="s">
        <v>12324</v>
      </c>
      <c r="W2697" s="148">
        <v>-0.54</v>
      </c>
      <c r="X2697" s="149">
        <v>-0.23</v>
      </c>
      <c r="Y2697" s="149">
        <v>-0.28000000000000003</v>
      </c>
      <c r="Z2697" s="150">
        <v>-0.27</v>
      </c>
      <c r="AA2697" s="148">
        <v>-0.08</v>
      </c>
      <c r="AB2697" s="149">
        <v>-0.26</v>
      </c>
      <c r="AC2697" s="149">
        <v>-0.18</v>
      </c>
      <c r="AD2697" s="151">
        <v>-0.48</v>
      </c>
      <c r="AE2697" s="148">
        <v>-0.11</v>
      </c>
      <c r="AF2697" s="149">
        <v>0.28999999999999998</v>
      </c>
      <c r="AG2697" s="149">
        <v>0.06</v>
      </c>
      <c r="AH2697" s="151">
        <v>-0.04</v>
      </c>
      <c r="AI2697" s="152">
        <v>0.01</v>
      </c>
      <c r="AJ2697" s="149">
        <v>0.41</v>
      </c>
      <c r="AK2697" s="149">
        <v>0.88</v>
      </c>
      <c r="AL2697" s="150">
        <v>0.13</v>
      </c>
      <c r="AM2697" s="153">
        <f t="shared" si="318"/>
        <v>-0.46</v>
      </c>
      <c r="AN2697" s="154">
        <f t="shared" si="318"/>
        <v>0.03</v>
      </c>
      <c r="AO2697" s="154">
        <f t="shared" si="318"/>
        <v>-0.10000000000000003</v>
      </c>
      <c r="AP2697" s="155">
        <f t="shared" si="318"/>
        <v>0.20999999999999996</v>
      </c>
      <c r="AQ2697" s="156">
        <f>AVERAGE(Table3[[#This Row],[ HEK293 +Selistat_R1 2]:[ HEK293 +Selistat_R4 5]])</f>
        <v>-8.0000000000000016E-2</v>
      </c>
      <c r="AR2697" s="153">
        <f t="shared" si="319"/>
        <v>-0.03</v>
      </c>
      <c r="AS2697" s="154">
        <f t="shared" si="319"/>
        <v>0.55000000000000004</v>
      </c>
      <c r="AT2697" s="154">
        <f t="shared" si="319"/>
        <v>0.24</v>
      </c>
      <c r="AU2697" s="157">
        <f t="shared" si="319"/>
        <v>0.44</v>
      </c>
      <c r="AV2697" s="158">
        <f t="shared" si="320"/>
        <v>0.09</v>
      </c>
      <c r="AW2697" s="154">
        <f t="shared" si="320"/>
        <v>0.66999999999999993</v>
      </c>
      <c r="AX2697" s="154">
        <f t="shared" si="320"/>
        <v>1.06</v>
      </c>
      <c r="AY2697" s="155">
        <f t="shared" si="320"/>
        <v>0.61</v>
      </c>
    </row>
    <row r="2698" spans="1:51" x14ac:dyDescent="0.15">
      <c r="A2698" s="122" t="s">
        <v>3143</v>
      </c>
      <c r="B2698" s="122" t="s">
        <v>8922</v>
      </c>
      <c r="C2698" s="122" t="s">
        <v>8923</v>
      </c>
      <c r="E2698" s="122" t="s">
        <v>8924</v>
      </c>
      <c r="F2698" s="122" t="s">
        <v>7010</v>
      </c>
      <c r="G2698" s="122">
        <v>2</v>
      </c>
      <c r="H2698" s="166">
        <v>0.76427199999999995</v>
      </c>
      <c r="I2698" s="167">
        <v>-4.8333300000000003E-2</v>
      </c>
      <c r="J2698" s="168" t="str">
        <f t="shared" si="315"/>
        <v>FALSE</v>
      </c>
      <c r="K2698" s="169">
        <v>0.497116</v>
      </c>
      <c r="L2698" s="170">
        <f>-LOG10(Table3[[#This Row],[Student''s T-test p-value HEK293 +Selistat_HEK293 UT]])</f>
        <v>0.30354225858724332</v>
      </c>
      <c r="M2698" s="167">
        <v>6.5000000000000002E-2</v>
      </c>
      <c r="N2698" s="171" t="str">
        <f t="shared" si="316"/>
        <v>FALSE</v>
      </c>
      <c r="O2698" s="146">
        <v>0.51443000000000005</v>
      </c>
      <c r="P2698" s="147">
        <v>-0.18</v>
      </c>
      <c r="Q2698" s="171" t="str">
        <f t="shared" si="317"/>
        <v>FALSE</v>
      </c>
      <c r="R2698" s="122" t="s">
        <v>8925</v>
      </c>
      <c r="S2698" s="122" t="s">
        <v>11148</v>
      </c>
      <c r="T2698" s="122" t="s">
        <v>8927</v>
      </c>
      <c r="U2698" s="172" t="s">
        <v>8928</v>
      </c>
      <c r="V2698" s="122" t="s">
        <v>11149</v>
      </c>
      <c r="W2698" s="148">
        <v>0.03</v>
      </c>
      <c r="X2698" s="149">
        <v>0.19</v>
      </c>
      <c r="Y2698" s="149">
        <v>-0.02</v>
      </c>
      <c r="Z2698" s="150">
        <v>0.12</v>
      </c>
      <c r="AA2698" s="148">
        <v>-0.02</v>
      </c>
      <c r="AB2698" s="149">
        <v>0.2</v>
      </c>
      <c r="AC2698" s="149">
        <v>-0.17</v>
      </c>
      <c r="AD2698" s="151">
        <v>0.05</v>
      </c>
      <c r="AE2698" s="148">
        <v>-0.13</v>
      </c>
      <c r="AF2698" s="149">
        <v>-0.55000000000000004</v>
      </c>
      <c r="AG2698" s="149">
        <v>0.42</v>
      </c>
      <c r="AH2698" s="151">
        <v>-0.46</v>
      </c>
      <c r="AI2698" s="152">
        <v>-0.14000000000000001</v>
      </c>
      <c r="AJ2698" s="149">
        <v>-0.28999999999999998</v>
      </c>
      <c r="AK2698" s="149">
        <v>0.08</v>
      </c>
      <c r="AL2698" s="150">
        <v>0.35</v>
      </c>
      <c r="AM2698" s="153">
        <f t="shared" si="318"/>
        <v>0.05</v>
      </c>
      <c r="AN2698" s="154">
        <f t="shared" si="318"/>
        <v>-1.0000000000000009E-2</v>
      </c>
      <c r="AO2698" s="154">
        <f t="shared" si="318"/>
        <v>0.15000000000000002</v>
      </c>
      <c r="AP2698" s="155">
        <f t="shared" si="318"/>
        <v>6.9999999999999993E-2</v>
      </c>
      <c r="AQ2698" s="156">
        <f>AVERAGE(Table3[[#This Row],[ HEK293 +Selistat_R1 2]:[ HEK293 +Selistat_R4 5]])</f>
        <v>6.5000000000000002E-2</v>
      </c>
      <c r="AR2698" s="153">
        <f t="shared" si="319"/>
        <v>-0.11</v>
      </c>
      <c r="AS2698" s="154">
        <f t="shared" si="319"/>
        <v>-0.75</v>
      </c>
      <c r="AT2698" s="154">
        <f t="shared" si="319"/>
        <v>0.59</v>
      </c>
      <c r="AU2698" s="157">
        <f t="shared" si="319"/>
        <v>-0.51</v>
      </c>
      <c r="AV2698" s="158">
        <f t="shared" si="320"/>
        <v>-0.12000000000000001</v>
      </c>
      <c r="AW2698" s="154">
        <f t="shared" si="320"/>
        <v>-0.49</v>
      </c>
      <c r="AX2698" s="154">
        <f t="shared" si="320"/>
        <v>0.25</v>
      </c>
      <c r="AY2698" s="155">
        <f t="shared" si="320"/>
        <v>0.3</v>
      </c>
    </row>
    <row r="2699" spans="1:51" x14ac:dyDescent="0.15">
      <c r="A2699" s="122" t="s">
        <v>8361</v>
      </c>
      <c r="B2699" s="122" t="s">
        <v>3094</v>
      </c>
      <c r="C2699" s="122" t="s">
        <v>8362</v>
      </c>
      <c r="D2699" s="122" t="s">
        <v>3018</v>
      </c>
      <c r="E2699" s="122" t="s">
        <v>8363</v>
      </c>
      <c r="F2699" s="122" t="s">
        <v>3228</v>
      </c>
      <c r="G2699" s="122">
        <v>1</v>
      </c>
      <c r="H2699" s="166">
        <v>0.64015999999999995</v>
      </c>
      <c r="I2699" s="167">
        <v>5.5E-2</v>
      </c>
      <c r="J2699" s="168" t="str">
        <f t="shared" si="315"/>
        <v>FALSE</v>
      </c>
      <c r="K2699" s="169">
        <v>0.49740000000000001</v>
      </c>
      <c r="L2699" s="170">
        <f>-LOG10(Table3[[#This Row],[Student''s T-test p-value HEK293 +Selistat_HEK293 UT]])</f>
        <v>0.30329421906608278</v>
      </c>
      <c r="M2699" s="167">
        <v>-9.5000000000000001E-2</v>
      </c>
      <c r="N2699" s="171" t="str">
        <f t="shared" si="316"/>
        <v>FALSE</v>
      </c>
      <c r="O2699" s="146">
        <v>0.942689</v>
      </c>
      <c r="P2699" s="147">
        <v>-0.01</v>
      </c>
      <c r="Q2699" s="171" t="str">
        <f t="shared" si="317"/>
        <v>FALSE</v>
      </c>
      <c r="R2699" s="122" t="s">
        <v>8364</v>
      </c>
      <c r="S2699" s="122" t="s">
        <v>12325</v>
      </c>
      <c r="T2699" s="122" t="s">
        <v>8366</v>
      </c>
      <c r="U2699" s="172" t="s">
        <v>8367</v>
      </c>
      <c r="V2699" s="122" t="s">
        <v>12326</v>
      </c>
      <c r="W2699" s="148">
        <v>-0.09</v>
      </c>
      <c r="X2699" s="149">
        <v>7.0000000000000007E-2</v>
      </c>
      <c r="Y2699" s="149">
        <v>-0.48</v>
      </c>
      <c r="Z2699" s="150">
        <v>-0.1</v>
      </c>
      <c r="AA2699" s="148">
        <v>-0.11</v>
      </c>
      <c r="AB2699" s="149">
        <v>-0.01</v>
      </c>
      <c r="AC2699" s="149">
        <v>-0.19</v>
      </c>
      <c r="AD2699" s="151">
        <v>0.09</v>
      </c>
      <c r="AE2699" s="148">
        <v>0.35</v>
      </c>
      <c r="AF2699" s="149">
        <v>-0.28000000000000003</v>
      </c>
      <c r="AG2699" s="149">
        <v>0.11</v>
      </c>
      <c r="AH2699" s="151">
        <v>0.1</v>
      </c>
      <c r="AI2699" s="152">
        <v>0.13</v>
      </c>
      <c r="AJ2699" s="149">
        <v>0.04</v>
      </c>
      <c r="AK2699" s="149">
        <v>0.02</v>
      </c>
      <c r="AL2699" s="150">
        <v>0.13</v>
      </c>
      <c r="AM2699" s="153">
        <f t="shared" si="318"/>
        <v>2.0000000000000004E-2</v>
      </c>
      <c r="AN2699" s="154">
        <f t="shared" si="318"/>
        <v>0.08</v>
      </c>
      <c r="AO2699" s="154">
        <f t="shared" si="318"/>
        <v>-0.28999999999999998</v>
      </c>
      <c r="AP2699" s="155">
        <f t="shared" si="318"/>
        <v>-0.19</v>
      </c>
      <c r="AQ2699" s="156">
        <f>AVERAGE(Table3[[#This Row],[ HEK293 +Selistat_R1 2]:[ HEK293 +Selistat_R4 5]])</f>
        <v>-9.5000000000000001E-2</v>
      </c>
      <c r="AR2699" s="153">
        <f t="shared" si="319"/>
        <v>0.45999999999999996</v>
      </c>
      <c r="AS2699" s="154">
        <f t="shared" si="319"/>
        <v>-0.27</v>
      </c>
      <c r="AT2699" s="154">
        <f t="shared" si="319"/>
        <v>0.3</v>
      </c>
      <c r="AU2699" s="157">
        <f t="shared" si="319"/>
        <v>1.0000000000000009E-2</v>
      </c>
      <c r="AV2699" s="158">
        <f t="shared" si="320"/>
        <v>0.24</v>
      </c>
      <c r="AW2699" s="154">
        <f t="shared" si="320"/>
        <v>0.05</v>
      </c>
      <c r="AX2699" s="154">
        <f t="shared" si="320"/>
        <v>0.21</v>
      </c>
      <c r="AY2699" s="155">
        <f t="shared" si="320"/>
        <v>4.0000000000000008E-2</v>
      </c>
    </row>
    <row r="2700" spans="1:51" x14ac:dyDescent="0.15">
      <c r="A2700" s="122" t="s">
        <v>2845</v>
      </c>
      <c r="B2700" s="122" t="s">
        <v>2846</v>
      </c>
      <c r="C2700" s="122" t="s">
        <v>2847</v>
      </c>
      <c r="D2700" s="122" t="s">
        <v>2848</v>
      </c>
      <c r="E2700" s="122" t="s">
        <v>2849</v>
      </c>
      <c r="F2700" s="122" t="s">
        <v>2850</v>
      </c>
      <c r="G2700" s="122">
        <v>10</v>
      </c>
      <c r="H2700" s="166">
        <v>0.37375999999999998</v>
      </c>
      <c r="I2700" s="167">
        <v>0.104167</v>
      </c>
      <c r="J2700" s="168" t="str">
        <f t="shared" si="315"/>
        <v>FALSE</v>
      </c>
      <c r="K2700" s="169">
        <v>0.49741400000000002</v>
      </c>
      <c r="L2700" s="170">
        <f>-LOG10(Table3[[#This Row],[Student''s T-test p-value HEK293 +Selistat_HEK293 UT]])</f>
        <v>0.3032819954288058</v>
      </c>
      <c r="M2700" s="167">
        <v>-7.2499999999999995E-2</v>
      </c>
      <c r="N2700" s="171" t="str">
        <f t="shared" si="316"/>
        <v>FALSE</v>
      </c>
      <c r="O2700" s="146">
        <v>0.35034700000000002</v>
      </c>
      <c r="P2700" s="147">
        <v>0.13</v>
      </c>
      <c r="Q2700" s="171" t="str">
        <f t="shared" si="317"/>
        <v>FALSE</v>
      </c>
      <c r="R2700" s="122" t="s">
        <v>902</v>
      </c>
      <c r="S2700" s="122" t="s">
        <v>906</v>
      </c>
      <c r="T2700" s="122" t="s">
        <v>904</v>
      </c>
      <c r="U2700" s="172" t="s">
        <v>2616</v>
      </c>
      <c r="V2700" s="122" t="s">
        <v>5389</v>
      </c>
      <c r="W2700" s="148">
        <v>-0.24</v>
      </c>
      <c r="X2700" s="149">
        <v>-0.35</v>
      </c>
      <c r="Y2700" s="149">
        <v>-0.17</v>
      </c>
      <c r="Z2700" s="150">
        <v>0.1</v>
      </c>
      <c r="AA2700" s="148">
        <v>-0.04</v>
      </c>
      <c r="AB2700" s="149">
        <v>-0.17</v>
      </c>
      <c r="AC2700" s="149">
        <v>-0.05</v>
      </c>
      <c r="AD2700" s="151">
        <v>-0.11</v>
      </c>
      <c r="AE2700" s="148">
        <v>0.5</v>
      </c>
      <c r="AF2700" s="149">
        <v>0.05</v>
      </c>
      <c r="AG2700" s="149">
        <v>0.03</v>
      </c>
      <c r="AH2700" s="151">
        <v>0.08</v>
      </c>
      <c r="AI2700" s="152">
        <v>0.18</v>
      </c>
      <c r="AJ2700" s="149">
        <v>-0.12</v>
      </c>
      <c r="AK2700" s="149">
        <v>0.01</v>
      </c>
      <c r="AL2700" s="150">
        <v>7.0000000000000007E-2</v>
      </c>
      <c r="AM2700" s="153">
        <f t="shared" si="318"/>
        <v>-0.19999999999999998</v>
      </c>
      <c r="AN2700" s="154">
        <f t="shared" si="318"/>
        <v>-0.17999999999999997</v>
      </c>
      <c r="AO2700" s="154">
        <f t="shared" si="318"/>
        <v>-0.12000000000000001</v>
      </c>
      <c r="AP2700" s="155">
        <f t="shared" si="318"/>
        <v>0.21000000000000002</v>
      </c>
      <c r="AQ2700" s="156">
        <f>AVERAGE(Table3[[#This Row],[ HEK293 +Selistat_R1 2]:[ HEK293 +Selistat_R4 5]])</f>
        <v>-7.2499999999999981E-2</v>
      </c>
      <c r="AR2700" s="153">
        <f t="shared" si="319"/>
        <v>0.54</v>
      </c>
      <c r="AS2700" s="154">
        <f t="shared" si="319"/>
        <v>0.22000000000000003</v>
      </c>
      <c r="AT2700" s="154">
        <f t="shared" si="319"/>
        <v>0.08</v>
      </c>
      <c r="AU2700" s="157">
        <f t="shared" si="319"/>
        <v>0.19</v>
      </c>
      <c r="AV2700" s="158">
        <f t="shared" si="320"/>
        <v>0.22</v>
      </c>
      <c r="AW2700" s="154">
        <f t="shared" si="320"/>
        <v>5.0000000000000017E-2</v>
      </c>
      <c r="AX2700" s="154">
        <f t="shared" si="320"/>
        <v>6.0000000000000005E-2</v>
      </c>
      <c r="AY2700" s="155">
        <f t="shared" si="320"/>
        <v>0.18</v>
      </c>
    </row>
    <row r="2701" spans="1:51" x14ac:dyDescent="0.15">
      <c r="A2701" s="122" t="s">
        <v>6203</v>
      </c>
      <c r="B2701" s="122" t="s">
        <v>6204</v>
      </c>
      <c r="C2701" s="122" t="s">
        <v>6205</v>
      </c>
      <c r="E2701" s="122" t="s">
        <v>6206</v>
      </c>
      <c r="G2701" s="122">
        <v>4</v>
      </c>
      <c r="H2701" s="166">
        <v>0.90043700000000004</v>
      </c>
      <c r="I2701" s="167">
        <v>1.83333E-2</v>
      </c>
      <c r="J2701" s="168" t="str">
        <f t="shared" si="315"/>
        <v>FALSE</v>
      </c>
      <c r="K2701" s="169">
        <v>0.49746800000000002</v>
      </c>
      <c r="L2701" s="170">
        <f>-LOG10(Table3[[#This Row],[Student''s T-test p-value HEK293 +Selistat_HEK293 UT]])</f>
        <v>0.30323485033612985</v>
      </c>
      <c r="M2701" s="167">
        <v>0.16</v>
      </c>
      <c r="N2701" s="171" t="str">
        <f t="shared" si="316"/>
        <v>FALSE</v>
      </c>
      <c r="O2701" s="146">
        <v>0.86785900000000005</v>
      </c>
      <c r="P2701" s="147">
        <v>0.02</v>
      </c>
      <c r="Q2701" s="171" t="str">
        <f t="shared" si="317"/>
        <v>FALSE</v>
      </c>
      <c r="R2701" s="122" t="s">
        <v>1552</v>
      </c>
      <c r="S2701" s="122" t="s">
        <v>1556</v>
      </c>
      <c r="T2701" s="122" t="s">
        <v>1554</v>
      </c>
      <c r="U2701" s="172" t="s">
        <v>6208</v>
      </c>
      <c r="V2701" s="122" t="s">
        <v>10676</v>
      </c>
      <c r="W2701" s="148">
        <v>0.38</v>
      </c>
      <c r="X2701" s="149">
        <v>0.21</v>
      </c>
      <c r="Y2701" s="149">
        <v>0.08</v>
      </c>
      <c r="Z2701" s="150">
        <v>-0.16</v>
      </c>
      <c r="AA2701" s="148">
        <v>0.16</v>
      </c>
      <c r="AB2701" s="149">
        <v>0.4</v>
      </c>
      <c r="AC2701" s="149">
        <v>-0.26</v>
      </c>
      <c r="AD2701" s="151">
        <v>-0.43</v>
      </c>
      <c r="AE2701" s="148">
        <v>-0.03</v>
      </c>
      <c r="AF2701" s="149">
        <v>-0.05</v>
      </c>
      <c r="AG2701" s="149">
        <v>7.0000000000000007E-2</v>
      </c>
      <c r="AH2701" s="151">
        <v>-0.28999999999999998</v>
      </c>
      <c r="AI2701" s="152">
        <v>-0.14000000000000001</v>
      </c>
      <c r="AJ2701" s="149">
        <v>-0.21</v>
      </c>
      <c r="AK2701" s="149">
        <v>0.16</v>
      </c>
      <c r="AL2701" s="150">
        <v>-0.19</v>
      </c>
      <c r="AM2701" s="153">
        <f t="shared" si="318"/>
        <v>0.22</v>
      </c>
      <c r="AN2701" s="154">
        <f t="shared" si="318"/>
        <v>-0.19000000000000003</v>
      </c>
      <c r="AO2701" s="154">
        <f t="shared" si="318"/>
        <v>0.34</v>
      </c>
      <c r="AP2701" s="155">
        <f t="shared" si="318"/>
        <v>0.27</v>
      </c>
      <c r="AQ2701" s="156">
        <f>AVERAGE(Table3[[#This Row],[ HEK293 +Selistat_R1 2]:[ HEK293 +Selistat_R4 5]])</f>
        <v>0.16</v>
      </c>
      <c r="AR2701" s="153">
        <f t="shared" si="319"/>
        <v>-0.19</v>
      </c>
      <c r="AS2701" s="154">
        <f t="shared" si="319"/>
        <v>-0.45</v>
      </c>
      <c r="AT2701" s="154">
        <f t="shared" si="319"/>
        <v>0.33</v>
      </c>
      <c r="AU2701" s="157">
        <f t="shared" si="319"/>
        <v>0.14000000000000001</v>
      </c>
      <c r="AV2701" s="158">
        <f t="shared" si="320"/>
        <v>-0.30000000000000004</v>
      </c>
      <c r="AW2701" s="154">
        <f t="shared" si="320"/>
        <v>-0.61</v>
      </c>
      <c r="AX2701" s="154">
        <f t="shared" si="320"/>
        <v>0.42000000000000004</v>
      </c>
      <c r="AY2701" s="155">
        <f t="shared" si="320"/>
        <v>0.24</v>
      </c>
    </row>
    <row r="2702" spans="1:51" x14ac:dyDescent="0.15">
      <c r="A2702" s="122" t="s">
        <v>3316</v>
      </c>
      <c r="B2702" s="122" t="s">
        <v>3317</v>
      </c>
      <c r="C2702" s="122" t="s">
        <v>3318</v>
      </c>
      <c r="E2702" s="122" t="s">
        <v>3319</v>
      </c>
      <c r="F2702" s="122" t="s">
        <v>3320</v>
      </c>
      <c r="G2702" s="122">
        <v>1</v>
      </c>
      <c r="H2702" s="166">
        <v>9.4699900000000004E-2</v>
      </c>
      <c r="I2702" s="167">
        <v>0.45750000000000002</v>
      </c>
      <c r="J2702" s="168" t="str">
        <f t="shared" si="315"/>
        <v>FALSE</v>
      </c>
      <c r="K2702" s="169">
        <v>0.49800899999999998</v>
      </c>
      <c r="L2702" s="170">
        <f>-LOG10(Table3[[#This Row],[Student''s T-test p-value HEK293 +Selistat_HEK293 UT]])</f>
        <v>0.3027628086157475</v>
      </c>
      <c r="M2702" s="167">
        <v>0.23499999999999999</v>
      </c>
      <c r="N2702" s="171" t="str">
        <f t="shared" si="316"/>
        <v>FALSE</v>
      </c>
      <c r="O2702" s="146">
        <v>0.98157300000000003</v>
      </c>
      <c r="P2702" s="147">
        <v>-7.4999999999999997E-3</v>
      </c>
      <c r="Q2702" s="171" t="str">
        <f t="shared" si="317"/>
        <v>FALSE</v>
      </c>
      <c r="R2702" s="122" t="s">
        <v>1065</v>
      </c>
      <c r="S2702" s="122" t="s">
        <v>12327</v>
      </c>
      <c r="T2702" s="122" t="s">
        <v>1067</v>
      </c>
      <c r="U2702" s="172" t="s">
        <v>2686</v>
      </c>
      <c r="V2702" s="122" t="s">
        <v>12328</v>
      </c>
      <c r="W2702" s="148">
        <v>-0.3</v>
      </c>
      <c r="X2702" s="149">
        <v>0.13</v>
      </c>
      <c r="Y2702" s="149">
        <v>0.13</v>
      </c>
      <c r="Z2702" s="150">
        <v>-0.68</v>
      </c>
      <c r="AA2702" s="148">
        <v>-0.38</v>
      </c>
      <c r="AB2702" s="149">
        <v>0.31</v>
      </c>
      <c r="AC2702" s="149">
        <v>-0.76</v>
      </c>
      <c r="AD2702" s="151">
        <v>-0.83</v>
      </c>
      <c r="AE2702" s="148">
        <v>0.11</v>
      </c>
      <c r="AF2702" s="149">
        <v>0.57999999999999996</v>
      </c>
      <c r="AG2702" s="149">
        <v>0.2</v>
      </c>
      <c r="AH2702" s="151">
        <v>-0.28999999999999998</v>
      </c>
      <c r="AI2702" s="152">
        <v>-0.01</v>
      </c>
      <c r="AJ2702" s="149">
        <v>0.53</v>
      </c>
      <c r="AK2702" s="149">
        <v>0.6</v>
      </c>
      <c r="AL2702" s="150">
        <v>-0.49</v>
      </c>
      <c r="AM2702" s="153">
        <f t="shared" si="318"/>
        <v>8.0000000000000016E-2</v>
      </c>
      <c r="AN2702" s="154">
        <f t="shared" si="318"/>
        <v>-0.18</v>
      </c>
      <c r="AO2702" s="154">
        <f t="shared" si="318"/>
        <v>0.89</v>
      </c>
      <c r="AP2702" s="155">
        <f t="shared" si="318"/>
        <v>0.14999999999999991</v>
      </c>
      <c r="AQ2702" s="156">
        <f>AVERAGE(Table3[[#This Row],[ HEK293 +Selistat_R1 2]:[ HEK293 +Selistat_R4 5]])</f>
        <v>0.23499999999999999</v>
      </c>
      <c r="AR2702" s="153">
        <f t="shared" si="319"/>
        <v>0.49</v>
      </c>
      <c r="AS2702" s="154">
        <f t="shared" si="319"/>
        <v>0.26999999999999996</v>
      </c>
      <c r="AT2702" s="154">
        <f t="shared" si="319"/>
        <v>0.96</v>
      </c>
      <c r="AU2702" s="157">
        <f t="shared" si="319"/>
        <v>0.54</v>
      </c>
      <c r="AV2702" s="158">
        <f t="shared" si="320"/>
        <v>0.37</v>
      </c>
      <c r="AW2702" s="154">
        <f t="shared" si="320"/>
        <v>0.22000000000000003</v>
      </c>
      <c r="AX2702" s="154">
        <f t="shared" si="320"/>
        <v>1.3599999999999999</v>
      </c>
      <c r="AY2702" s="155">
        <f t="shared" si="320"/>
        <v>0.33999999999999997</v>
      </c>
    </row>
    <row r="2703" spans="1:51" x14ac:dyDescent="0.15">
      <c r="A2703" s="122" t="s">
        <v>6163</v>
      </c>
      <c r="B2703" s="122" t="s">
        <v>6164</v>
      </c>
      <c r="C2703" s="122" t="s">
        <v>6165</v>
      </c>
      <c r="E2703" s="122" t="s">
        <v>6166</v>
      </c>
      <c r="F2703" s="122" t="s">
        <v>6167</v>
      </c>
      <c r="G2703" s="122">
        <v>2</v>
      </c>
      <c r="H2703" s="166">
        <v>0.41086499999999998</v>
      </c>
      <c r="I2703" s="167">
        <v>-0.1525</v>
      </c>
      <c r="J2703" s="168" t="str">
        <f t="shared" si="315"/>
        <v>FALSE</v>
      </c>
      <c r="K2703" s="169">
        <v>0.498446</v>
      </c>
      <c r="L2703" s="170">
        <f>-LOG10(Table3[[#This Row],[Student''s T-test p-value HEK293 +Selistat_HEK293 UT]])</f>
        <v>0.30238188483944256</v>
      </c>
      <c r="M2703" s="167">
        <v>-0.19500000000000001</v>
      </c>
      <c r="N2703" s="171" t="str">
        <f t="shared" si="316"/>
        <v>FALSE</v>
      </c>
      <c r="O2703" s="146">
        <v>0.41638700000000001</v>
      </c>
      <c r="P2703" s="147">
        <v>-0.16250000000000001</v>
      </c>
      <c r="Q2703" s="171" t="str">
        <f t="shared" si="317"/>
        <v>FALSE</v>
      </c>
      <c r="R2703" s="122" t="s">
        <v>6168</v>
      </c>
      <c r="S2703" s="122" t="s">
        <v>12329</v>
      </c>
      <c r="T2703" s="122" t="s">
        <v>6170</v>
      </c>
      <c r="U2703" s="172" t="s">
        <v>5672</v>
      </c>
      <c r="V2703" s="122" t="s">
        <v>12330</v>
      </c>
      <c r="W2703" s="148">
        <v>-0.49</v>
      </c>
      <c r="X2703" s="149">
        <v>-0.05</v>
      </c>
      <c r="Y2703" s="149">
        <v>-0.42</v>
      </c>
      <c r="Z2703" s="150">
        <v>0.51</v>
      </c>
      <c r="AA2703" s="148">
        <v>-7.0000000000000007E-2</v>
      </c>
      <c r="AB2703" s="149">
        <v>0.21</v>
      </c>
      <c r="AC2703" s="149">
        <v>-0.23</v>
      </c>
      <c r="AD2703" s="151">
        <v>0.42</v>
      </c>
      <c r="AE2703" s="148">
        <v>0.14000000000000001</v>
      </c>
      <c r="AF2703" s="149">
        <v>-0.47</v>
      </c>
      <c r="AG2703" s="149">
        <v>-0.04</v>
      </c>
      <c r="AH2703" s="151">
        <v>-0.15</v>
      </c>
      <c r="AI2703" s="152">
        <v>0.01</v>
      </c>
      <c r="AJ2703" s="149">
        <v>-0.3</v>
      </c>
      <c r="AK2703" s="149">
        <v>0.06</v>
      </c>
      <c r="AL2703" s="150">
        <v>0.36</v>
      </c>
      <c r="AM2703" s="153">
        <f t="shared" si="318"/>
        <v>-0.42</v>
      </c>
      <c r="AN2703" s="154">
        <f t="shared" si="318"/>
        <v>-0.26</v>
      </c>
      <c r="AO2703" s="154">
        <f t="shared" si="318"/>
        <v>-0.18999999999999997</v>
      </c>
      <c r="AP2703" s="155">
        <f t="shared" si="318"/>
        <v>9.0000000000000024E-2</v>
      </c>
      <c r="AQ2703" s="156">
        <f>AVERAGE(Table3[[#This Row],[ HEK293 +Selistat_R1 2]:[ HEK293 +Selistat_R4 5]])</f>
        <v>-0.19499999999999995</v>
      </c>
      <c r="AR2703" s="153">
        <f t="shared" si="319"/>
        <v>0.21000000000000002</v>
      </c>
      <c r="AS2703" s="154">
        <f t="shared" si="319"/>
        <v>-0.67999999999999994</v>
      </c>
      <c r="AT2703" s="154">
        <f t="shared" si="319"/>
        <v>0.19</v>
      </c>
      <c r="AU2703" s="157">
        <f t="shared" si="319"/>
        <v>-0.56999999999999995</v>
      </c>
      <c r="AV2703" s="158">
        <f t="shared" si="320"/>
        <v>0.08</v>
      </c>
      <c r="AW2703" s="154">
        <f t="shared" si="320"/>
        <v>-0.51</v>
      </c>
      <c r="AX2703" s="154">
        <f t="shared" si="320"/>
        <v>0.29000000000000004</v>
      </c>
      <c r="AY2703" s="155">
        <f t="shared" si="320"/>
        <v>-0.06</v>
      </c>
    </row>
    <row r="2704" spans="1:51" x14ac:dyDescent="0.15">
      <c r="A2704" s="122" t="s">
        <v>7864</v>
      </c>
      <c r="B2704" s="122" t="s">
        <v>7865</v>
      </c>
      <c r="E2704" s="122" t="s">
        <v>7866</v>
      </c>
      <c r="G2704" s="122">
        <v>1</v>
      </c>
      <c r="H2704" s="166">
        <v>0.51533099999999998</v>
      </c>
      <c r="I2704" s="167">
        <v>0.114167</v>
      </c>
      <c r="J2704" s="168" t="str">
        <f t="shared" si="315"/>
        <v>FALSE</v>
      </c>
      <c r="K2704" s="169">
        <v>0.49859100000000001</v>
      </c>
      <c r="L2704" s="170">
        <f>-LOG10(Table3[[#This Row],[Student''s T-test p-value HEK293 +Selistat_HEK293 UT]])</f>
        <v>0.30225556515357344</v>
      </c>
      <c r="M2704" s="167">
        <v>-0.11749999999999999</v>
      </c>
      <c r="N2704" s="171" t="str">
        <f t="shared" si="316"/>
        <v>FALSE</v>
      </c>
      <c r="O2704" s="146">
        <v>0.115995</v>
      </c>
      <c r="P2704" s="147">
        <v>0.32500000000000001</v>
      </c>
      <c r="Q2704" s="171" t="str">
        <f t="shared" si="317"/>
        <v>FALSE</v>
      </c>
      <c r="R2704" s="122" t="s">
        <v>7867</v>
      </c>
      <c r="S2704" s="122" t="s">
        <v>12331</v>
      </c>
      <c r="T2704" s="122" t="s">
        <v>7869</v>
      </c>
      <c r="U2704" s="172" t="s">
        <v>7870</v>
      </c>
      <c r="V2704" s="122" t="s">
        <v>12332</v>
      </c>
      <c r="W2704" s="148">
        <v>-0.22</v>
      </c>
      <c r="X2704" s="149">
        <v>-0.11</v>
      </c>
      <c r="Y2704" s="149">
        <v>-0.08</v>
      </c>
      <c r="Z2704" s="150">
        <v>-0.52</v>
      </c>
      <c r="AA2704" s="148">
        <v>-0.25</v>
      </c>
      <c r="AB2704" s="149">
        <v>-0.26</v>
      </c>
      <c r="AC2704" s="149">
        <v>-0.22</v>
      </c>
      <c r="AD2704" s="151">
        <v>0.27</v>
      </c>
      <c r="AE2704" s="148">
        <v>0.61</v>
      </c>
      <c r="AF2704" s="149">
        <v>0.21</v>
      </c>
      <c r="AG2704" s="149">
        <v>0.4</v>
      </c>
      <c r="AH2704" s="151">
        <v>-0.11</v>
      </c>
      <c r="AI2704" s="152">
        <v>-0.19</v>
      </c>
      <c r="AJ2704" s="149">
        <v>0.21</v>
      </c>
      <c r="AK2704" s="149">
        <v>-7.0000000000000007E-2</v>
      </c>
      <c r="AL2704" s="150">
        <v>-0.14000000000000001</v>
      </c>
      <c r="AM2704" s="153">
        <f t="shared" si="318"/>
        <v>0.03</v>
      </c>
      <c r="AN2704" s="154">
        <f t="shared" si="318"/>
        <v>0.15000000000000002</v>
      </c>
      <c r="AO2704" s="154">
        <f t="shared" si="318"/>
        <v>0.14000000000000001</v>
      </c>
      <c r="AP2704" s="155">
        <f t="shared" si="318"/>
        <v>-0.79</v>
      </c>
      <c r="AQ2704" s="156">
        <f>AVERAGE(Table3[[#This Row],[ HEK293 +Selistat_R1 2]:[ HEK293 +Selistat_R4 5]])</f>
        <v>-0.11749999999999999</v>
      </c>
      <c r="AR2704" s="153">
        <f t="shared" si="319"/>
        <v>0.86</v>
      </c>
      <c r="AS2704" s="154">
        <f t="shared" si="319"/>
        <v>0.47</v>
      </c>
      <c r="AT2704" s="154">
        <f t="shared" si="319"/>
        <v>0.62</v>
      </c>
      <c r="AU2704" s="157">
        <f t="shared" si="319"/>
        <v>-0.38</v>
      </c>
      <c r="AV2704" s="158">
        <f t="shared" si="320"/>
        <v>0.06</v>
      </c>
      <c r="AW2704" s="154">
        <f t="shared" si="320"/>
        <v>0.47</v>
      </c>
      <c r="AX2704" s="154">
        <f t="shared" si="320"/>
        <v>0.15</v>
      </c>
      <c r="AY2704" s="155">
        <f t="shared" si="320"/>
        <v>-0.41000000000000003</v>
      </c>
    </row>
    <row r="2705" spans="1:51" x14ac:dyDescent="0.15">
      <c r="B2705" s="122" t="s">
        <v>12333</v>
      </c>
      <c r="C2705" s="122" t="s">
        <v>2882</v>
      </c>
      <c r="E2705" s="122" t="s">
        <v>12334</v>
      </c>
      <c r="G2705" s="122">
        <v>1</v>
      </c>
      <c r="H2705" s="166">
        <v>0.72091799999999995</v>
      </c>
      <c r="I2705" s="167">
        <v>3.1666699999999999E-2</v>
      </c>
      <c r="J2705" s="168" t="str">
        <f t="shared" si="315"/>
        <v>FALSE</v>
      </c>
      <c r="K2705" s="169">
        <v>0.49870999999999999</v>
      </c>
      <c r="L2705" s="170">
        <f>-LOG10(Table3[[#This Row],[Student''s T-test p-value HEK293 +Selistat_HEK293 UT]])</f>
        <v>0.30215192333712737</v>
      </c>
      <c r="M2705" s="167">
        <v>-4.4999999999999998E-2</v>
      </c>
      <c r="N2705" s="171" t="str">
        <f t="shared" si="316"/>
        <v>FALSE</v>
      </c>
      <c r="O2705" s="146">
        <v>0.39504899999999998</v>
      </c>
      <c r="P2705" s="147">
        <v>0.12</v>
      </c>
      <c r="Q2705" s="171" t="str">
        <f t="shared" si="317"/>
        <v>FALSE</v>
      </c>
      <c r="R2705" s="122" t="s">
        <v>12335</v>
      </c>
      <c r="S2705" s="122" t="s">
        <v>12336</v>
      </c>
      <c r="T2705" s="122" t="s">
        <v>12337</v>
      </c>
      <c r="U2705" s="172" t="s">
        <v>12338</v>
      </c>
      <c r="V2705" s="122" t="s">
        <v>12339</v>
      </c>
      <c r="W2705" s="148">
        <v>0.03</v>
      </c>
      <c r="X2705" s="149">
        <v>-0.17</v>
      </c>
      <c r="Y2705" s="149">
        <v>-0.15</v>
      </c>
      <c r="Z2705" s="150">
        <v>-0.01</v>
      </c>
      <c r="AA2705" s="148">
        <v>-0.12</v>
      </c>
      <c r="AB2705" s="149">
        <v>0.05</v>
      </c>
      <c r="AC2705" s="149">
        <v>-0.06</v>
      </c>
      <c r="AD2705" s="151">
        <v>0.01</v>
      </c>
      <c r="AE2705" s="148">
        <v>0.32</v>
      </c>
      <c r="AF2705" s="149">
        <v>0.04</v>
      </c>
      <c r="AG2705" s="149">
        <v>0.09</v>
      </c>
      <c r="AH2705" s="151">
        <v>-0.05</v>
      </c>
      <c r="AI2705" s="152">
        <v>0.15</v>
      </c>
      <c r="AJ2705" s="149">
        <v>0</v>
      </c>
      <c r="AK2705" s="149">
        <v>0.09</v>
      </c>
      <c r="AL2705" s="150">
        <v>-0.32</v>
      </c>
      <c r="AM2705" s="153">
        <f t="shared" si="318"/>
        <v>0.15</v>
      </c>
      <c r="AN2705" s="154">
        <f t="shared" si="318"/>
        <v>-0.22000000000000003</v>
      </c>
      <c r="AO2705" s="154">
        <f t="shared" si="318"/>
        <v>-0.09</v>
      </c>
      <c r="AP2705" s="155">
        <f t="shared" si="318"/>
        <v>-0.02</v>
      </c>
      <c r="AQ2705" s="156">
        <f>AVERAGE(Table3[[#This Row],[ HEK293 +Selistat_R1 2]:[ HEK293 +Selistat_R4 5]])</f>
        <v>-4.5000000000000005E-2</v>
      </c>
      <c r="AR2705" s="153">
        <f t="shared" si="319"/>
        <v>0.44</v>
      </c>
      <c r="AS2705" s="154">
        <f t="shared" si="319"/>
        <v>-1.0000000000000002E-2</v>
      </c>
      <c r="AT2705" s="154">
        <f t="shared" si="319"/>
        <v>0.15</v>
      </c>
      <c r="AU2705" s="157">
        <f t="shared" si="319"/>
        <v>-6.0000000000000005E-2</v>
      </c>
      <c r="AV2705" s="158">
        <f t="shared" si="320"/>
        <v>0.27</v>
      </c>
      <c r="AW2705" s="154">
        <f t="shared" si="320"/>
        <v>-0.05</v>
      </c>
      <c r="AX2705" s="154">
        <f t="shared" si="320"/>
        <v>0.15</v>
      </c>
      <c r="AY2705" s="155">
        <f t="shared" si="320"/>
        <v>-0.33</v>
      </c>
    </row>
    <row r="2706" spans="1:51" x14ac:dyDescent="0.15">
      <c r="A2706" s="122" t="s">
        <v>12340</v>
      </c>
      <c r="B2706" s="122" t="s">
        <v>12341</v>
      </c>
      <c r="C2706" s="122" t="s">
        <v>12342</v>
      </c>
      <c r="D2706" s="122" t="s">
        <v>3457</v>
      </c>
      <c r="E2706" s="122" t="s">
        <v>12343</v>
      </c>
      <c r="F2706" s="122" t="s">
        <v>3633</v>
      </c>
      <c r="G2706" s="122">
        <v>1</v>
      </c>
      <c r="H2706" s="166">
        <v>0.10387200000000001</v>
      </c>
      <c r="I2706" s="167">
        <v>-0.14166699999999999</v>
      </c>
      <c r="J2706" s="168" t="str">
        <f t="shared" si="315"/>
        <v>FALSE</v>
      </c>
      <c r="K2706" s="169">
        <v>0.49943599999999999</v>
      </c>
      <c r="L2706" s="170">
        <f>-LOG10(Table3[[#This Row],[Student''s T-test p-value HEK293 +Selistat_HEK293 UT]])</f>
        <v>0.30152015634219265</v>
      </c>
      <c r="M2706" s="167">
        <v>-0.08</v>
      </c>
      <c r="N2706" s="171" t="str">
        <f t="shared" si="316"/>
        <v>FALSE</v>
      </c>
      <c r="O2706" s="146">
        <v>0.75952399999999998</v>
      </c>
      <c r="P2706" s="147">
        <v>0.03</v>
      </c>
      <c r="Q2706" s="171" t="str">
        <f t="shared" si="317"/>
        <v>FALSE</v>
      </c>
      <c r="R2706" s="122" t="s">
        <v>12344</v>
      </c>
      <c r="S2706" s="122" t="s">
        <v>12345</v>
      </c>
      <c r="T2706" s="122" t="s">
        <v>12346</v>
      </c>
      <c r="U2706" s="172" t="s">
        <v>12347</v>
      </c>
      <c r="V2706" s="122" t="s">
        <v>12348</v>
      </c>
      <c r="W2706" s="148">
        <v>-0.11</v>
      </c>
      <c r="X2706" s="149">
        <v>0.01</v>
      </c>
      <c r="Y2706" s="149">
        <v>0.09</v>
      </c>
      <c r="Z2706" s="150">
        <v>0.08</v>
      </c>
      <c r="AA2706" s="148">
        <v>-0.16</v>
      </c>
      <c r="AB2706" s="149">
        <v>0.04</v>
      </c>
      <c r="AC2706" s="149">
        <v>0.3</v>
      </c>
      <c r="AD2706" s="151">
        <v>0.21</v>
      </c>
      <c r="AE2706" s="148">
        <v>-0.06</v>
      </c>
      <c r="AF2706" s="149">
        <v>-0.11</v>
      </c>
      <c r="AG2706" s="149">
        <v>-0.22</v>
      </c>
      <c r="AH2706" s="151">
        <v>0.15</v>
      </c>
      <c r="AI2706" s="152">
        <v>-7.0000000000000007E-2</v>
      </c>
      <c r="AJ2706" s="149">
        <v>-0.18</v>
      </c>
      <c r="AK2706" s="149">
        <v>-0.16</v>
      </c>
      <c r="AL2706" s="150">
        <v>0.05</v>
      </c>
      <c r="AM2706" s="153">
        <f t="shared" si="318"/>
        <v>0.05</v>
      </c>
      <c r="AN2706" s="154">
        <f t="shared" si="318"/>
        <v>-0.03</v>
      </c>
      <c r="AO2706" s="154">
        <f t="shared" si="318"/>
        <v>-0.21</v>
      </c>
      <c r="AP2706" s="155">
        <f t="shared" si="318"/>
        <v>-0.13</v>
      </c>
      <c r="AQ2706" s="156">
        <f>AVERAGE(Table3[[#This Row],[ HEK293 +Selistat_R1 2]:[ HEK293 +Selistat_R4 5]])</f>
        <v>-0.08</v>
      </c>
      <c r="AR2706" s="153">
        <f t="shared" si="319"/>
        <v>0.1</v>
      </c>
      <c r="AS2706" s="154">
        <f t="shared" si="319"/>
        <v>-0.15</v>
      </c>
      <c r="AT2706" s="154">
        <f t="shared" si="319"/>
        <v>-0.52</v>
      </c>
      <c r="AU2706" s="157">
        <f t="shared" si="319"/>
        <v>-0.06</v>
      </c>
      <c r="AV2706" s="158">
        <f t="shared" si="320"/>
        <v>0.09</v>
      </c>
      <c r="AW2706" s="154">
        <f t="shared" si="320"/>
        <v>-0.22</v>
      </c>
      <c r="AX2706" s="154">
        <f t="shared" si="320"/>
        <v>-0.45999999999999996</v>
      </c>
      <c r="AY2706" s="155">
        <f t="shared" si="320"/>
        <v>-0.15999999999999998</v>
      </c>
    </row>
    <row r="2707" spans="1:51" x14ac:dyDescent="0.15">
      <c r="A2707" s="122" t="s">
        <v>3224</v>
      </c>
      <c r="B2707" s="122" t="s">
        <v>3225</v>
      </c>
      <c r="C2707" s="122" t="s">
        <v>3226</v>
      </c>
      <c r="E2707" s="122" t="s">
        <v>3227</v>
      </c>
      <c r="F2707" s="122" t="s">
        <v>3228</v>
      </c>
      <c r="G2707" s="122">
        <v>9</v>
      </c>
      <c r="H2707" s="166">
        <v>0.936276</v>
      </c>
      <c r="I2707" s="167">
        <v>-1.7500000000000002E-2</v>
      </c>
      <c r="J2707" s="168" t="str">
        <f t="shared" si="315"/>
        <v>FALSE</v>
      </c>
      <c r="K2707" s="169">
        <v>0.49949900000000003</v>
      </c>
      <c r="L2707" s="170">
        <f>-LOG10(Table3[[#This Row],[Student''s T-test p-value HEK293 +Selistat_HEK293 UT]])</f>
        <v>0.30146537689729141</v>
      </c>
      <c r="M2707" s="167">
        <v>-0.215</v>
      </c>
      <c r="N2707" s="171" t="str">
        <f t="shared" si="316"/>
        <v>FALSE</v>
      </c>
      <c r="O2707" s="146">
        <v>0.32016899999999998</v>
      </c>
      <c r="P2707" s="147">
        <v>-0.22750000000000001</v>
      </c>
      <c r="Q2707" s="171" t="str">
        <f t="shared" si="317"/>
        <v>FALSE</v>
      </c>
      <c r="R2707" s="122" t="s">
        <v>1407</v>
      </c>
      <c r="S2707" s="122" t="s">
        <v>10678</v>
      </c>
      <c r="T2707" s="122" t="s">
        <v>1401</v>
      </c>
      <c r="U2707" s="172" t="s">
        <v>2680</v>
      </c>
      <c r="V2707" s="122" t="s">
        <v>5332</v>
      </c>
      <c r="W2707" s="148">
        <v>-0.35</v>
      </c>
      <c r="X2707" s="149">
        <v>-0.57999999999999996</v>
      </c>
      <c r="Y2707" s="149">
        <v>-0.48</v>
      </c>
      <c r="Z2707" s="150">
        <v>0.43</v>
      </c>
      <c r="AA2707" s="148">
        <v>-0.12</v>
      </c>
      <c r="AB2707" s="149">
        <v>-0.53</v>
      </c>
      <c r="AC2707" s="149">
        <v>0.33</v>
      </c>
      <c r="AD2707" s="151">
        <v>0.2</v>
      </c>
      <c r="AE2707" s="148">
        <v>0.14000000000000001</v>
      </c>
      <c r="AF2707" s="149">
        <v>-0.34</v>
      </c>
      <c r="AG2707" s="149">
        <v>-0.13</v>
      </c>
      <c r="AH2707" s="151">
        <v>0.08</v>
      </c>
      <c r="AI2707" s="152">
        <v>0.14000000000000001</v>
      </c>
      <c r="AJ2707" s="149">
        <v>-7.0000000000000007E-2</v>
      </c>
      <c r="AK2707" s="149">
        <v>-0.09</v>
      </c>
      <c r="AL2707" s="150">
        <v>0.68</v>
      </c>
      <c r="AM2707" s="153">
        <f t="shared" si="318"/>
        <v>-0.22999999999999998</v>
      </c>
      <c r="AN2707" s="154">
        <f t="shared" si="318"/>
        <v>-4.9999999999999933E-2</v>
      </c>
      <c r="AO2707" s="154">
        <f t="shared" si="318"/>
        <v>-0.81</v>
      </c>
      <c r="AP2707" s="155">
        <f t="shared" si="318"/>
        <v>0.22999999999999998</v>
      </c>
      <c r="AQ2707" s="156">
        <f>AVERAGE(Table3[[#This Row],[ HEK293 +Selistat_R1 2]:[ HEK293 +Selistat_R4 5]])</f>
        <v>-0.21499999999999997</v>
      </c>
      <c r="AR2707" s="153">
        <f t="shared" si="319"/>
        <v>0.26</v>
      </c>
      <c r="AS2707" s="154">
        <f t="shared" si="319"/>
        <v>0.19</v>
      </c>
      <c r="AT2707" s="154">
        <f t="shared" si="319"/>
        <v>-0.46</v>
      </c>
      <c r="AU2707" s="157">
        <f t="shared" si="319"/>
        <v>-0.12000000000000001</v>
      </c>
      <c r="AV2707" s="158">
        <f t="shared" si="320"/>
        <v>0.26</v>
      </c>
      <c r="AW2707" s="154">
        <f t="shared" si="320"/>
        <v>0.46</v>
      </c>
      <c r="AX2707" s="154">
        <f t="shared" si="320"/>
        <v>-0.42000000000000004</v>
      </c>
      <c r="AY2707" s="155">
        <f t="shared" si="320"/>
        <v>0.48000000000000004</v>
      </c>
    </row>
    <row r="2708" spans="1:51" x14ac:dyDescent="0.15">
      <c r="A2708" s="122" t="s">
        <v>2937</v>
      </c>
      <c r="B2708" s="122" t="s">
        <v>2938</v>
      </c>
      <c r="C2708" s="122" t="s">
        <v>2939</v>
      </c>
      <c r="E2708" s="122" t="s">
        <v>2940</v>
      </c>
      <c r="F2708" s="122" t="s">
        <v>2856</v>
      </c>
      <c r="G2708" s="122">
        <v>1</v>
      </c>
      <c r="H2708" s="166">
        <v>9.27235E-2</v>
      </c>
      <c r="I2708" s="167">
        <v>-0.22833300000000001</v>
      </c>
      <c r="J2708" s="168" t="str">
        <f t="shared" si="315"/>
        <v>FALSE</v>
      </c>
      <c r="K2708" s="169">
        <v>0.49951699999999999</v>
      </c>
      <c r="L2708" s="170">
        <f>-LOG10(Table3[[#This Row],[Student''s T-test p-value HEK293 +Selistat_HEK293 UT]])</f>
        <v>0.30144972689634031</v>
      </c>
      <c r="M2708" s="167">
        <v>-0.1125</v>
      </c>
      <c r="N2708" s="171" t="str">
        <f t="shared" si="316"/>
        <v>FALSE</v>
      </c>
      <c r="O2708" s="146">
        <v>0.44353599999999999</v>
      </c>
      <c r="P2708" s="147">
        <v>-0.1225</v>
      </c>
      <c r="Q2708" s="171" t="str">
        <f t="shared" si="317"/>
        <v>FALSE</v>
      </c>
      <c r="R2708" s="122" t="s">
        <v>434</v>
      </c>
      <c r="S2708" s="122" t="s">
        <v>12349</v>
      </c>
      <c r="T2708" s="122" t="s">
        <v>436</v>
      </c>
      <c r="U2708" s="172" t="s">
        <v>2630</v>
      </c>
      <c r="V2708" s="122" t="s">
        <v>12350</v>
      </c>
      <c r="W2708" s="148">
        <v>-0.31</v>
      </c>
      <c r="X2708" s="149">
        <v>0.01</v>
      </c>
      <c r="Y2708" s="149">
        <v>0.28000000000000003</v>
      </c>
      <c r="Z2708" s="150">
        <v>0.18</v>
      </c>
      <c r="AA2708" s="148">
        <v>-0.11</v>
      </c>
      <c r="AB2708" s="149">
        <v>0.24</v>
      </c>
      <c r="AC2708" s="149">
        <v>0.21</v>
      </c>
      <c r="AD2708" s="151">
        <v>0.27</v>
      </c>
      <c r="AE2708" s="148">
        <v>0.04</v>
      </c>
      <c r="AF2708" s="149">
        <v>-0.09</v>
      </c>
      <c r="AG2708" s="149">
        <v>-0.39</v>
      </c>
      <c r="AH2708" s="151">
        <v>-0.34</v>
      </c>
      <c r="AI2708" s="152">
        <v>0.15</v>
      </c>
      <c r="AJ2708" s="149">
        <v>0.04</v>
      </c>
      <c r="AK2708" s="149">
        <v>-0.35</v>
      </c>
      <c r="AL2708" s="150">
        <v>-0.13</v>
      </c>
      <c r="AM2708" s="153">
        <f t="shared" si="318"/>
        <v>-0.2</v>
      </c>
      <c r="AN2708" s="154">
        <f t="shared" si="318"/>
        <v>-0.22999999999999998</v>
      </c>
      <c r="AO2708" s="154">
        <f t="shared" si="318"/>
        <v>7.0000000000000034E-2</v>
      </c>
      <c r="AP2708" s="155">
        <f t="shared" si="318"/>
        <v>-9.0000000000000024E-2</v>
      </c>
      <c r="AQ2708" s="156">
        <f>AVERAGE(Table3[[#This Row],[ HEK293 +Selistat_R1 2]:[ HEK293 +Selistat_R4 5]])</f>
        <v>-0.1125</v>
      </c>
      <c r="AR2708" s="153">
        <f t="shared" si="319"/>
        <v>0.15</v>
      </c>
      <c r="AS2708" s="154">
        <f t="shared" si="319"/>
        <v>-0.32999999999999996</v>
      </c>
      <c r="AT2708" s="154">
        <f t="shared" si="319"/>
        <v>-0.6</v>
      </c>
      <c r="AU2708" s="157">
        <f t="shared" si="319"/>
        <v>-0.6100000000000001</v>
      </c>
      <c r="AV2708" s="158">
        <f t="shared" si="320"/>
        <v>0.26</v>
      </c>
      <c r="AW2708" s="154">
        <f t="shared" si="320"/>
        <v>-0.19999999999999998</v>
      </c>
      <c r="AX2708" s="154">
        <f t="shared" si="320"/>
        <v>-0.55999999999999994</v>
      </c>
      <c r="AY2708" s="155">
        <f t="shared" si="320"/>
        <v>-0.4</v>
      </c>
    </row>
    <row r="2709" spans="1:51" x14ac:dyDescent="0.15">
      <c r="A2709" s="122" t="s">
        <v>6964</v>
      </c>
      <c r="B2709" s="122" t="s">
        <v>6965</v>
      </c>
      <c r="C2709" s="122" t="s">
        <v>6966</v>
      </c>
      <c r="D2709" s="122" t="s">
        <v>2848</v>
      </c>
      <c r="E2709" s="122" t="s">
        <v>6967</v>
      </c>
      <c r="F2709" s="122" t="s">
        <v>6968</v>
      </c>
      <c r="G2709" s="122">
        <v>1</v>
      </c>
      <c r="H2709" s="166">
        <v>8.0144900000000005E-2</v>
      </c>
      <c r="I2709" s="167">
        <v>0.16500000000000001</v>
      </c>
      <c r="J2709" s="168" t="str">
        <f t="shared" si="315"/>
        <v>FALSE</v>
      </c>
      <c r="K2709" s="169">
        <v>0.49965199999999999</v>
      </c>
      <c r="L2709" s="170">
        <f>-LOG10(Table3[[#This Row],[Student''s T-test p-value HEK293 +Selistat_HEK293 UT]])</f>
        <v>0.30133236986181722</v>
      </c>
      <c r="M2709" s="167">
        <v>9.2499999999999999E-2</v>
      </c>
      <c r="N2709" s="171" t="str">
        <f t="shared" si="316"/>
        <v>FALSE</v>
      </c>
      <c r="O2709" s="146">
        <v>0.59541699999999997</v>
      </c>
      <c r="P2709" s="147">
        <v>4.7500000000000001E-2</v>
      </c>
      <c r="Q2709" s="171" t="str">
        <f t="shared" si="317"/>
        <v>FALSE</v>
      </c>
      <c r="R2709" s="122" t="s">
        <v>868</v>
      </c>
      <c r="S2709" s="122" t="s">
        <v>869</v>
      </c>
      <c r="T2709" s="122" t="s">
        <v>870</v>
      </c>
      <c r="U2709" s="172" t="s">
        <v>6970</v>
      </c>
      <c r="V2709" s="122" t="s">
        <v>12351</v>
      </c>
      <c r="W2709" s="148">
        <v>0.06</v>
      </c>
      <c r="X2709" s="149">
        <v>-0.21</v>
      </c>
      <c r="Y2709" s="149">
        <v>-0.24</v>
      </c>
      <c r="Z2709" s="150">
        <v>0.23</v>
      </c>
      <c r="AA2709" s="148">
        <v>-0.25</v>
      </c>
      <c r="AB2709" s="149">
        <v>-0.21</v>
      </c>
      <c r="AC2709" s="149">
        <v>-0.1</v>
      </c>
      <c r="AD2709" s="151">
        <v>0.03</v>
      </c>
      <c r="AE2709" s="148">
        <v>0.15</v>
      </c>
      <c r="AF2709" s="149">
        <v>-7.0000000000000007E-2</v>
      </c>
      <c r="AG2709" s="149">
        <v>0.08</v>
      </c>
      <c r="AH2709" s="151">
        <v>0.21</v>
      </c>
      <c r="AI2709" s="152">
        <v>0.03</v>
      </c>
      <c r="AJ2709" s="149">
        <v>-0.09</v>
      </c>
      <c r="AK2709" s="149">
        <v>0.04</v>
      </c>
      <c r="AL2709" s="150">
        <v>0.2</v>
      </c>
      <c r="AM2709" s="153">
        <f t="shared" si="318"/>
        <v>0.31</v>
      </c>
      <c r="AN2709" s="154">
        <f t="shared" si="318"/>
        <v>0</v>
      </c>
      <c r="AO2709" s="154">
        <f t="shared" si="318"/>
        <v>-0.13999999999999999</v>
      </c>
      <c r="AP2709" s="155">
        <f t="shared" si="318"/>
        <v>0.2</v>
      </c>
      <c r="AQ2709" s="156">
        <f>AVERAGE(Table3[[#This Row],[ HEK293 +Selistat_R1 2]:[ HEK293 +Selistat_R4 5]])</f>
        <v>9.2499999999999999E-2</v>
      </c>
      <c r="AR2709" s="153">
        <f t="shared" si="319"/>
        <v>0.4</v>
      </c>
      <c r="AS2709" s="154">
        <f t="shared" si="319"/>
        <v>0.13999999999999999</v>
      </c>
      <c r="AT2709" s="154">
        <f t="shared" si="319"/>
        <v>0.18</v>
      </c>
      <c r="AU2709" s="157">
        <f t="shared" si="319"/>
        <v>0.18</v>
      </c>
      <c r="AV2709" s="158">
        <f t="shared" si="320"/>
        <v>0.28000000000000003</v>
      </c>
      <c r="AW2709" s="154">
        <f t="shared" si="320"/>
        <v>0.12</v>
      </c>
      <c r="AX2709" s="154">
        <f t="shared" si="320"/>
        <v>0.14000000000000001</v>
      </c>
      <c r="AY2709" s="155">
        <f t="shared" si="320"/>
        <v>0.17</v>
      </c>
    </row>
    <row r="2710" spans="1:51" x14ac:dyDescent="0.15">
      <c r="A2710" s="122" t="s">
        <v>5554</v>
      </c>
      <c r="B2710" s="122" t="s">
        <v>5555</v>
      </c>
      <c r="C2710" s="122" t="s">
        <v>5556</v>
      </c>
      <c r="E2710" s="122" t="s">
        <v>5557</v>
      </c>
      <c r="F2710" s="122" t="s">
        <v>5558</v>
      </c>
      <c r="G2710" s="122">
        <v>2</v>
      </c>
      <c r="H2710" s="166">
        <v>0.77323299999999995</v>
      </c>
      <c r="I2710" s="167">
        <v>-6.4166699999999993E-2</v>
      </c>
      <c r="J2710" s="168" t="str">
        <f t="shared" si="315"/>
        <v>FALSE</v>
      </c>
      <c r="K2710" s="169">
        <v>0.499859</v>
      </c>
      <c r="L2710" s="170">
        <f>-LOG10(Table3[[#This Row],[Student''s T-test p-value HEK293 +Selistat_HEK293 UT]])</f>
        <v>0.30115248397954225</v>
      </c>
      <c r="M2710" s="167">
        <v>-0.185</v>
      </c>
      <c r="N2710" s="171" t="str">
        <f t="shared" si="316"/>
        <v>FALSE</v>
      </c>
      <c r="O2710" s="146">
        <v>0.91863099999999998</v>
      </c>
      <c r="P2710" s="147">
        <v>-3.2500000000000001E-2</v>
      </c>
      <c r="Q2710" s="171" t="str">
        <f t="shared" si="317"/>
        <v>FALSE</v>
      </c>
      <c r="R2710" s="122" t="s">
        <v>5559</v>
      </c>
      <c r="S2710" s="122" t="s">
        <v>12352</v>
      </c>
      <c r="T2710" s="122" t="s">
        <v>12353</v>
      </c>
      <c r="U2710" s="172" t="s">
        <v>10332</v>
      </c>
      <c r="V2710" s="122" t="s">
        <v>12354</v>
      </c>
      <c r="W2710" s="148">
        <v>-0.39</v>
      </c>
      <c r="X2710" s="149">
        <v>-0.27</v>
      </c>
      <c r="Y2710" s="149">
        <v>-0.46</v>
      </c>
      <c r="Z2710" s="150">
        <v>0.4</v>
      </c>
      <c r="AA2710" s="148">
        <v>-0.33</v>
      </c>
      <c r="AB2710" s="149">
        <v>-0.23</v>
      </c>
      <c r="AC2710" s="149">
        <v>0.3</v>
      </c>
      <c r="AD2710" s="151">
        <v>0.28000000000000003</v>
      </c>
      <c r="AE2710" s="148">
        <v>0.27</v>
      </c>
      <c r="AF2710" s="149">
        <v>-0.16</v>
      </c>
      <c r="AG2710" s="149">
        <v>-0.41</v>
      </c>
      <c r="AH2710" s="151">
        <v>0.24</v>
      </c>
      <c r="AI2710" s="152">
        <v>0.37</v>
      </c>
      <c r="AJ2710" s="149">
        <v>-0.56999999999999995</v>
      </c>
      <c r="AK2710" s="149">
        <v>-0.25</v>
      </c>
      <c r="AL2710" s="150">
        <v>0.52</v>
      </c>
      <c r="AM2710" s="153">
        <f t="shared" si="318"/>
        <v>-0.06</v>
      </c>
      <c r="AN2710" s="154">
        <f t="shared" si="318"/>
        <v>-4.0000000000000008E-2</v>
      </c>
      <c r="AO2710" s="154">
        <f t="shared" si="318"/>
        <v>-0.76</v>
      </c>
      <c r="AP2710" s="155">
        <f t="shared" si="318"/>
        <v>0.12</v>
      </c>
      <c r="AQ2710" s="156">
        <f>AVERAGE(Table3[[#This Row],[ HEK293 +Selistat_R1 2]:[ HEK293 +Selistat_R4 5]])</f>
        <v>-0.185</v>
      </c>
      <c r="AR2710" s="153">
        <f t="shared" si="319"/>
        <v>0.60000000000000009</v>
      </c>
      <c r="AS2710" s="154">
        <f t="shared" si="319"/>
        <v>7.0000000000000007E-2</v>
      </c>
      <c r="AT2710" s="154">
        <f t="shared" si="319"/>
        <v>-0.71</v>
      </c>
      <c r="AU2710" s="157">
        <f t="shared" si="319"/>
        <v>-4.0000000000000036E-2</v>
      </c>
      <c r="AV2710" s="158">
        <f t="shared" si="320"/>
        <v>0.7</v>
      </c>
      <c r="AW2710" s="154">
        <f t="shared" si="320"/>
        <v>-0.33999999999999997</v>
      </c>
      <c r="AX2710" s="154">
        <f t="shared" si="320"/>
        <v>-0.55000000000000004</v>
      </c>
      <c r="AY2710" s="155">
        <f t="shared" si="320"/>
        <v>0.24</v>
      </c>
    </row>
    <row r="2711" spans="1:51" x14ac:dyDescent="0.15">
      <c r="A2711" s="122" t="s">
        <v>4920</v>
      </c>
      <c r="B2711" s="122" t="s">
        <v>4921</v>
      </c>
      <c r="C2711" s="122" t="s">
        <v>4922</v>
      </c>
      <c r="D2711" s="122" t="s">
        <v>3018</v>
      </c>
      <c r="E2711" s="122" t="s">
        <v>4923</v>
      </c>
      <c r="F2711" s="122" t="s">
        <v>4924</v>
      </c>
      <c r="G2711" s="122">
        <v>1</v>
      </c>
      <c r="H2711" s="166">
        <v>0.373614</v>
      </c>
      <c r="I2711" s="167">
        <v>-0.26416699999999999</v>
      </c>
      <c r="J2711" s="168" t="str">
        <f t="shared" si="315"/>
        <v>FALSE</v>
      </c>
      <c r="K2711" s="169">
        <v>0.499996</v>
      </c>
      <c r="L2711" s="170">
        <f>-LOG10(Table3[[#This Row],[Student''s T-test p-value HEK293 +Selistat_HEK293 UT]])</f>
        <v>0.30103347003373393</v>
      </c>
      <c r="M2711" s="167">
        <v>-0.2525</v>
      </c>
      <c r="N2711" s="171" t="str">
        <f t="shared" si="316"/>
        <v>FALSE</v>
      </c>
      <c r="O2711" s="146">
        <v>0.72179099999999996</v>
      </c>
      <c r="P2711" s="147">
        <v>-0.15</v>
      </c>
      <c r="Q2711" s="171" t="str">
        <f t="shared" si="317"/>
        <v>FALSE</v>
      </c>
      <c r="R2711" s="122" t="s">
        <v>4925</v>
      </c>
      <c r="S2711" s="122" t="s">
        <v>12355</v>
      </c>
      <c r="T2711" s="122" t="s">
        <v>4927</v>
      </c>
      <c r="U2711" s="172" t="s">
        <v>4928</v>
      </c>
      <c r="V2711" s="122" t="s">
        <v>12356</v>
      </c>
      <c r="W2711" s="148">
        <v>-0.35</v>
      </c>
      <c r="X2711" s="149">
        <v>-0.56999999999999995</v>
      </c>
      <c r="Y2711" s="149">
        <v>-0.47</v>
      </c>
      <c r="Z2711" s="150">
        <v>0.86</v>
      </c>
      <c r="AA2711" s="148">
        <v>0.16</v>
      </c>
      <c r="AB2711" s="149">
        <v>-0.17</v>
      </c>
      <c r="AC2711" s="149">
        <v>0.12</v>
      </c>
      <c r="AD2711" s="151">
        <v>0.37</v>
      </c>
      <c r="AE2711" s="148">
        <v>0.16</v>
      </c>
      <c r="AF2711" s="149">
        <v>-0.08</v>
      </c>
      <c r="AG2711" s="149">
        <v>-1.2</v>
      </c>
      <c r="AH2711" s="151">
        <v>0.22</v>
      </c>
      <c r="AI2711" s="152">
        <v>-0.14000000000000001</v>
      </c>
      <c r="AJ2711" s="149">
        <v>-0.45</v>
      </c>
      <c r="AK2711" s="149">
        <v>-0.28999999999999998</v>
      </c>
      <c r="AL2711" s="150">
        <v>0.57999999999999996</v>
      </c>
      <c r="AM2711" s="153">
        <f t="shared" si="318"/>
        <v>-0.51</v>
      </c>
      <c r="AN2711" s="154">
        <f t="shared" si="318"/>
        <v>-0.39999999999999991</v>
      </c>
      <c r="AO2711" s="154">
        <f t="shared" si="318"/>
        <v>-0.59</v>
      </c>
      <c r="AP2711" s="155">
        <f t="shared" si="318"/>
        <v>0.49</v>
      </c>
      <c r="AQ2711" s="156">
        <f>AVERAGE(Table3[[#This Row],[ HEK293 +Selistat_R1 2]:[ HEK293 +Selistat_R4 5]])</f>
        <v>-0.2525</v>
      </c>
      <c r="AR2711" s="153">
        <f t="shared" si="319"/>
        <v>0</v>
      </c>
      <c r="AS2711" s="154">
        <f t="shared" si="319"/>
        <v>9.0000000000000011E-2</v>
      </c>
      <c r="AT2711" s="154">
        <f t="shared" si="319"/>
        <v>-1.3199999999999998</v>
      </c>
      <c r="AU2711" s="157">
        <f t="shared" si="319"/>
        <v>-0.15</v>
      </c>
      <c r="AV2711" s="158">
        <f t="shared" si="320"/>
        <v>-0.30000000000000004</v>
      </c>
      <c r="AW2711" s="154">
        <f t="shared" si="320"/>
        <v>-0.28000000000000003</v>
      </c>
      <c r="AX2711" s="154">
        <f t="shared" si="320"/>
        <v>-0.41</v>
      </c>
      <c r="AY2711" s="155">
        <f t="shared" si="320"/>
        <v>0.20999999999999996</v>
      </c>
    </row>
    <row r="2712" spans="1:51" x14ac:dyDescent="0.15">
      <c r="A2712" s="122" t="s">
        <v>5534</v>
      </c>
      <c r="B2712" s="122" t="s">
        <v>5535</v>
      </c>
      <c r="C2712" s="122" t="s">
        <v>5536</v>
      </c>
      <c r="D2712" s="122" t="s">
        <v>3301</v>
      </c>
      <c r="E2712" s="122" t="s">
        <v>5537</v>
      </c>
      <c r="F2712" s="122" t="s">
        <v>5538</v>
      </c>
      <c r="G2712" s="122">
        <v>3</v>
      </c>
      <c r="H2712" s="166">
        <v>0.60753299999999999</v>
      </c>
      <c r="I2712" s="167">
        <v>5.2499999999999998E-2</v>
      </c>
      <c r="J2712" s="168" t="str">
        <f t="shared" si="315"/>
        <v>FALSE</v>
      </c>
      <c r="K2712" s="169">
        <v>0.50063100000000005</v>
      </c>
      <c r="L2712" s="170">
        <f>-LOG10(Table3[[#This Row],[Student''s T-test p-value HEK293 +Selistat_HEK293 UT]])</f>
        <v>0.30048226157537955</v>
      </c>
      <c r="M2712" s="167">
        <v>-7.0000000000000007E-2</v>
      </c>
      <c r="N2712" s="171" t="str">
        <f t="shared" si="316"/>
        <v>FALSE</v>
      </c>
      <c r="O2712" s="146">
        <v>0.340779</v>
      </c>
      <c r="P2712" s="147">
        <v>-0.1275</v>
      </c>
      <c r="Q2712" s="171" t="str">
        <f t="shared" si="317"/>
        <v>FALSE</v>
      </c>
      <c r="R2712" s="122" t="s">
        <v>796</v>
      </c>
      <c r="S2712" s="122" t="s">
        <v>5539</v>
      </c>
      <c r="T2712" s="122" t="s">
        <v>798</v>
      </c>
      <c r="U2712" s="172" t="s">
        <v>5540</v>
      </c>
      <c r="V2712" s="122" t="s">
        <v>5541</v>
      </c>
      <c r="W2712" s="148">
        <v>0</v>
      </c>
      <c r="X2712" s="149">
        <v>-0.26</v>
      </c>
      <c r="Y2712" s="149">
        <v>-0.22</v>
      </c>
      <c r="Z2712" s="150">
        <v>0.01</v>
      </c>
      <c r="AA2712" s="148">
        <v>-0.04</v>
      </c>
      <c r="AB2712" s="149">
        <v>-0.19</v>
      </c>
      <c r="AC2712" s="149">
        <v>0.13</v>
      </c>
      <c r="AD2712" s="151">
        <v>-0.09</v>
      </c>
      <c r="AE2712" s="148">
        <v>0.02</v>
      </c>
      <c r="AF2712" s="149">
        <v>-0.05</v>
      </c>
      <c r="AG2712" s="149">
        <v>-0.12</v>
      </c>
      <c r="AH2712" s="151">
        <v>0.16</v>
      </c>
      <c r="AI2712" s="152">
        <v>0.18</v>
      </c>
      <c r="AJ2712" s="149">
        <v>-0.11</v>
      </c>
      <c r="AK2712" s="149">
        <v>0.05</v>
      </c>
      <c r="AL2712" s="150">
        <v>0.4</v>
      </c>
      <c r="AM2712" s="153">
        <f t="shared" si="318"/>
        <v>0.04</v>
      </c>
      <c r="AN2712" s="154">
        <f t="shared" si="318"/>
        <v>-7.0000000000000007E-2</v>
      </c>
      <c r="AO2712" s="154">
        <f t="shared" si="318"/>
        <v>-0.35</v>
      </c>
      <c r="AP2712" s="155">
        <f t="shared" si="318"/>
        <v>9.9999999999999992E-2</v>
      </c>
      <c r="AQ2712" s="156">
        <f>AVERAGE(Table3[[#This Row],[ HEK293 +Selistat_R1 2]:[ HEK293 +Selistat_R4 5]])</f>
        <v>-7.0000000000000007E-2</v>
      </c>
      <c r="AR2712" s="153">
        <f t="shared" si="319"/>
        <v>0.06</v>
      </c>
      <c r="AS2712" s="154">
        <f t="shared" si="319"/>
        <v>0.14000000000000001</v>
      </c>
      <c r="AT2712" s="154">
        <f t="shared" si="319"/>
        <v>-0.25</v>
      </c>
      <c r="AU2712" s="157">
        <f t="shared" si="319"/>
        <v>0.25</v>
      </c>
      <c r="AV2712" s="158">
        <f t="shared" si="320"/>
        <v>0.22</v>
      </c>
      <c r="AW2712" s="154">
        <f t="shared" si="320"/>
        <v>0.08</v>
      </c>
      <c r="AX2712" s="154">
        <f t="shared" si="320"/>
        <v>-0.08</v>
      </c>
      <c r="AY2712" s="155">
        <f t="shared" si="320"/>
        <v>0.49</v>
      </c>
    </row>
    <row r="2713" spans="1:51" x14ac:dyDescent="0.15">
      <c r="A2713" s="122" t="s">
        <v>7207</v>
      </c>
      <c r="B2713" s="122" t="s">
        <v>7208</v>
      </c>
      <c r="C2713" s="122" t="s">
        <v>7209</v>
      </c>
      <c r="E2713" s="122" t="s">
        <v>7210</v>
      </c>
      <c r="G2713" s="122">
        <v>1</v>
      </c>
      <c r="H2713" s="166">
        <v>0.52010599999999996</v>
      </c>
      <c r="I2713" s="167">
        <v>-0.2</v>
      </c>
      <c r="J2713" s="168" t="str">
        <f t="shared" si="315"/>
        <v>FALSE</v>
      </c>
      <c r="K2713" s="169">
        <v>0.50091399999999997</v>
      </c>
      <c r="L2713" s="170">
        <f>-LOG10(Table3[[#This Row],[Student''s T-test p-value HEK293 +Selistat_HEK293 UT]])</f>
        <v>0.30023683008373492</v>
      </c>
      <c r="M2713" s="167">
        <v>-0.26250000000000001</v>
      </c>
      <c r="N2713" s="171" t="str">
        <f t="shared" si="316"/>
        <v>FALSE</v>
      </c>
      <c r="O2713" s="146">
        <v>0.86266100000000001</v>
      </c>
      <c r="P2713" s="147">
        <v>-7.7499999999999999E-2</v>
      </c>
      <c r="Q2713" s="171" t="str">
        <f t="shared" si="317"/>
        <v>FALSE</v>
      </c>
      <c r="R2713" s="122" t="s">
        <v>7211</v>
      </c>
      <c r="S2713" s="122" t="s">
        <v>7212</v>
      </c>
      <c r="T2713" s="122" t="s">
        <v>7213</v>
      </c>
      <c r="U2713" s="172" t="s">
        <v>7214</v>
      </c>
      <c r="V2713" s="122" t="s">
        <v>7215</v>
      </c>
      <c r="W2713" s="148">
        <v>-0.09</v>
      </c>
      <c r="X2713" s="149">
        <v>-0.11</v>
      </c>
      <c r="Y2713" s="149">
        <v>-0.41</v>
      </c>
      <c r="Z2713" s="150">
        <v>-0.16</v>
      </c>
      <c r="AA2713" s="148">
        <v>0.75</v>
      </c>
      <c r="AB2713" s="149">
        <v>-0.93</v>
      </c>
      <c r="AC2713" s="149">
        <v>0.36</v>
      </c>
      <c r="AD2713" s="151">
        <v>0.1</v>
      </c>
      <c r="AE2713" s="148">
        <v>0.5</v>
      </c>
      <c r="AF2713" s="149">
        <v>0.23</v>
      </c>
      <c r="AG2713" s="149">
        <v>-0.3</v>
      </c>
      <c r="AH2713" s="151">
        <v>-0.98</v>
      </c>
      <c r="AI2713" s="152">
        <v>0.45</v>
      </c>
      <c r="AJ2713" s="149">
        <v>0.15</v>
      </c>
      <c r="AK2713" s="149">
        <v>0.01</v>
      </c>
      <c r="AL2713" s="150">
        <v>-0.85</v>
      </c>
      <c r="AM2713" s="153">
        <f t="shared" si="318"/>
        <v>-0.84</v>
      </c>
      <c r="AN2713" s="154">
        <f t="shared" si="318"/>
        <v>0.82000000000000006</v>
      </c>
      <c r="AO2713" s="154">
        <f t="shared" si="318"/>
        <v>-0.77</v>
      </c>
      <c r="AP2713" s="155">
        <f t="shared" si="318"/>
        <v>-0.26</v>
      </c>
      <c r="AQ2713" s="156">
        <f>AVERAGE(Table3[[#This Row],[ HEK293 +Selistat_R1 2]:[ HEK293 +Selistat_R4 5]])</f>
        <v>-0.26249999999999996</v>
      </c>
      <c r="AR2713" s="153">
        <f t="shared" si="319"/>
        <v>-0.25</v>
      </c>
      <c r="AS2713" s="154">
        <f t="shared" si="319"/>
        <v>1.1600000000000001</v>
      </c>
      <c r="AT2713" s="154">
        <f t="shared" si="319"/>
        <v>-0.65999999999999992</v>
      </c>
      <c r="AU2713" s="157">
        <f t="shared" si="319"/>
        <v>-1.08</v>
      </c>
      <c r="AV2713" s="158">
        <f t="shared" si="320"/>
        <v>-0.3</v>
      </c>
      <c r="AW2713" s="154">
        <f t="shared" si="320"/>
        <v>1.08</v>
      </c>
      <c r="AX2713" s="154">
        <f t="shared" si="320"/>
        <v>-0.35</v>
      </c>
      <c r="AY2713" s="155">
        <f t="shared" si="320"/>
        <v>-0.95</v>
      </c>
    </row>
    <row r="2714" spans="1:51" x14ac:dyDescent="0.15">
      <c r="A2714" s="122" t="s">
        <v>5949</v>
      </c>
      <c r="B2714" s="122" t="s">
        <v>5950</v>
      </c>
      <c r="C2714" s="122" t="s">
        <v>5951</v>
      </c>
      <c r="E2714" s="122" t="s">
        <v>5952</v>
      </c>
      <c r="F2714" s="122" t="s">
        <v>5953</v>
      </c>
      <c r="G2714" s="122">
        <v>1</v>
      </c>
      <c r="H2714" s="166">
        <v>0.55278899999999997</v>
      </c>
      <c r="I2714" s="167">
        <v>-9.9166699999999997E-2</v>
      </c>
      <c r="J2714" s="168" t="str">
        <f t="shared" si="315"/>
        <v>FALSE</v>
      </c>
      <c r="K2714" s="169">
        <v>0.50150399999999995</v>
      </c>
      <c r="L2714" s="170">
        <f>-LOG10(Table3[[#This Row],[Student''s T-test p-value HEK293 +Selistat_HEK293 UT]])</f>
        <v>0.29972559869341414</v>
      </c>
      <c r="M2714" s="167">
        <v>-9.2499999999999999E-2</v>
      </c>
      <c r="N2714" s="171" t="str">
        <f t="shared" si="316"/>
        <v>FALSE</v>
      </c>
      <c r="O2714" s="146">
        <v>0.34722399999999998</v>
      </c>
      <c r="P2714" s="147">
        <v>0.26</v>
      </c>
      <c r="Q2714" s="171" t="str">
        <f t="shared" si="317"/>
        <v>FALSE</v>
      </c>
      <c r="R2714" s="122" t="s">
        <v>1101</v>
      </c>
      <c r="S2714" s="122" t="s">
        <v>1102</v>
      </c>
      <c r="T2714" s="122" t="s">
        <v>1103</v>
      </c>
      <c r="U2714" s="172" t="s">
        <v>5955</v>
      </c>
      <c r="V2714" s="122" t="s">
        <v>12357</v>
      </c>
      <c r="W2714" s="148">
        <v>-0.05</v>
      </c>
      <c r="X2714" s="149">
        <v>-0.05</v>
      </c>
      <c r="Y2714" s="149">
        <v>0.24</v>
      </c>
      <c r="Z2714" s="150">
        <v>-0.3</v>
      </c>
      <c r="AA2714" s="148">
        <v>0.22</v>
      </c>
      <c r="AB2714" s="149">
        <v>0.1</v>
      </c>
      <c r="AC2714" s="149">
        <v>-0.08</v>
      </c>
      <c r="AD2714" s="151">
        <v>-0.03</v>
      </c>
      <c r="AE2714" s="148">
        <v>0.25</v>
      </c>
      <c r="AF2714" s="149">
        <v>0.25</v>
      </c>
      <c r="AG2714" s="149">
        <v>0.25</v>
      </c>
      <c r="AH2714" s="151">
        <v>-0.43</v>
      </c>
      <c r="AI2714" s="152">
        <v>0.03</v>
      </c>
      <c r="AJ2714" s="149">
        <v>-0.09</v>
      </c>
      <c r="AK2714" s="149">
        <v>0.08</v>
      </c>
      <c r="AL2714" s="150">
        <v>-0.74</v>
      </c>
      <c r="AM2714" s="153">
        <f t="shared" si="318"/>
        <v>-0.27</v>
      </c>
      <c r="AN2714" s="154">
        <f t="shared" si="318"/>
        <v>-0.15000000000000002</v>
      </c>
      <c r="AO2714" s="154">
        <f t="shared" si="318"/>
        <v>0.32</v>
      </c>
      <c r="AP2714" s="155">
        <f t="shared" si="318"/>
        <v>-0.27</v>
      </c>
      <c r="AQ2714" s="156">
        <f>AVERAGE(Table3[[#This Row],[ HEK293 +Selistat_R1 2]:[ HEK293 +Selistat_R4 5]])</f>
        <v>-9.2500000000000013E-2</v>
      </c>
      <c r="AR2714" s="153">
        <f t="shared" si="319"/>
        <v>0.03</v>
      </c>
      <c r="AS2714" s="154">
        <f t="shared" si="319"/>
        <v>0.15</v>
      </c>
      <c r="AT2714" s="154">
        <f t="shared" si="319"/>
        <v>0.33</v>
      </c>
      <c r="AU2714" s="157">
        <f t="shared" si="319"/>
        <v>-0.4</v>
      </c>
      <c r="AV2714" s="158">
        <f t="shared" si="320"/>
        <v>-0.19</v>
      </c>
      <c r="AW2714" s="154">
        <f t="shared" si="320"/>
        <v>-0.19</v>
      </c>
      <c r="AX2714" s="154">
        <f t="shared" si="320"/>
        <v>0.16</v>
      </c>
      <c r="AY2714" s="155">
        <f t="shared" si="320"/>
        <v>-0.71</v>
      </c>
    </row>
    <row r="2715" spans="1:51" x14ac:dyDescent="0.15">
      <c r="A2715" s="122" t="s">
        <v>12358</v>
      </c>
      <c r="B2715" s="122" t="s">
        <v>12359</v>
      </c>
      <c r="C2715" s="122" t="s">
        <v>12360</v>
      </c>
      <c r="E2715" s="122" t="s">
        <v>12361</v>
      </c>
      <c r="G2715" s="122">
        <v>3</v>
      </c>
      <c r="H2715" s="166">
        <v>0.67603800000000003</v>
      </c>
      <c r="I2715" s="167">
        <v>-0.189167</v>
      </c>
      <c r="J2715" s="168" t="str">
        <f t="shared" si="315"/>
        <v>FALSE</v>
      </c>
      <c r="K2715" s="169">
        <v>0.50179099999999999</v>
      </c>
      <c r="L2715" s="170">
        <f>-LOG10(Table3[[#This Row],[Student''s T-test p-value HEK293 +Selistat_HEK293 UT]])</f>
        <v>0.29947713235060164</v>
      </c>
      <c r="M2715" s="167">
        <v>0.41</v>
      </c>
      <c r="N2715" s="171" t="str">
        <f t="shared" si="316"/>
        <v>FALSE</v>
      </c>
      <c r="O2715" s="146">
        <v>0.77152699999999996</v>
      </c>
      <c r="P2715" s="147">
        <v>-0.1275</v>
      </c>
      <c r="Q2715" s="171" t="str">
        <f t="shared" si="317"/>
        <v>FALSE</v>
      </c>
      <c r="R2715" s="122" t="s">
        <v>12362</v>
      </c>
      <c r="S2715" s="122" t="s">
        <v>12363</v>
      </c>
      <c r="T2715" s="122" t="s">
        <v>12364</v>
      </c>
      <c r="U2715" s="172" t="s">
        <v>12365</v>
      </c>
      <c r="V2715" s="122" t="s">
        <v>12366</v>
      </c>
      <c r="W2715" s="148">
        <v>0.71</v>
      </c>
      <c r="X2715" s="149">
        <v>0.55000000000000004</v>
      </c>
      <c r="Y2715" s="149">
        <v>0.9</v>
      </c>
      <c r="Z2715" s="150">
        <v>-0.68</v>
      </c>
      <c r="AA2715" s="148">
        <v>0.21</v>
      </c>
      <c r="AB2715" s="149">
        <v>1.1000000000000001</v>
      </c>
      <c r="AC2715" s="149">
        <v>-0.52</v>
      </c>
      <c r="AD2715" s="151">
        <v>-0.95</v>
      </c>
      <c r="AE2715" s="148">
        <v>0.12</v>
      </c>
      <c r="AF2715" s="149">
        <v>-0.45</v>
      </c>
      <c r="AG2715" s="149">
        <v>-0.77</v>
      </c>
      <c r="AH2715" s="151">
        <v>-1.27</v>
      </c>
      <c r="AI2715" s="152">
        <v>0.17</v>
      </c>
      <c r="AJ2715" s="149">
        <v>-0.45</v>
      </c>
      <c r="AK2715" s="149">
        <v>-0.3</v>
      </c>
      <c r="AL2715" s="150">
        <v>-1.28</v>
      </c>
      <c r="AM2715" s="153">
        <f t="shared" si="318"/>
        <v>0.5</v>
      </c>
      <c r="AN2715" s="154">
        <f t="shared" si="318"/>
        <v>-0.55000000000000004</v>
      </c>
      <c r="AO2715" s="154">
        <f t="shared" si="318"/>
        <v>1.42</v>
      </c>
      <c r="AP2715" s="155">
        <f t="shared" si="318"/>
        <v>0.26999999999999991</v>
      </c>
      <c r="AQ2715" s="156">
        <f>AVERAGE(Table3[[#This Row],[ HEK293 +Selistat_R1 2]:[ HEK293 +Selistat_R4 5]])</f>
        <v>0.40999999999999992</v>
      </c>
      <c r="AR2715" s="153">
        <f t="shared" si="319"/>
        <v>-0.09</v>
      </c>
      <c r="AS2715" s="154">
        <f t="shared" si="319"/>
        <v>-1.55</v>
      </c>
      <c r="AT2715" s="154">
        <f t="shared" si="319"/>
        <v>-0.25</v>
      </c>
      <c r="AU2715" s="157">
        <f t="shared" si="319"/>
        <v>-0.32000000000000006</v>
      </c>
      <c r="AV2715" s="158">
        <f t="shared" si="320"/>
        <v>-3.999999999999998E-2</v>
      </c>
      <c r="AW2715" s="154">
        <f t="shared" si="320"/>
        <v>-1.55</v>
      </c>
      <c r="AX2715" s="154">
        <f t="shared" si="320"/>
        <v>0.22000000000000003</v>
      </c>
      <c r="AY2715" s="155">
        <f t="shared" si="320"/>
        <v>-0.33000000000000007</v>
      </c>
    </row>
    <row r="2716" spans="1:51" x14ac:dyDescent="0.15">
      <c r="A2716" s="122" t="s">
        <v>9674</v>
      </c>
      <c r="B2716" s="122" t="s">
        <v>2865</v>
      </c>
      <c r="C2716" s="122" t="s">
        <v>3538</v>
      </c>
      <c r="D2716" s="122" t="s">
        <v>2848</v>
      </c>
      <c r="E2716" s="122" t="s">
        <v>9675</v>
      </c>
      <c r="F2716" s="122" t="s">
        <v>9676</v>
      </c>
      <c r="G2716" s="122">
        <v>1</v>
      </c>
      <c r="H2716" s="166">
        <v>0.98766299999999996</v>
      </c>
      <c r="I2716" s="167">
        <v>4.1666799999999999E-3</v>
      </c>
      <c r="J2716" s="168" t="str">
        <f t="shared" si="315"/>
        <v>FALSE</v>
      </c>
      <c r="K2716" s="169">
        <v>0.50192899999999996</v>
      </c>
      <c r="L2716" s="170">
        <f>-LOG10(Table3[[#This Row],[Student''s T-test p-value HEK293 +Selistat_HEK293 UT]])</f>
        <v>0.29935771131907835</v>
      </c>
      <c r="M2716" s="167">
        <v>-0.255</v>
      </c>
      <c r="N2716" s="171" t="str">
        <f t="shared" si="316"/>
        <v>FALSE</v>
      </c>
      <c r="O2716" s="146">
        <v>0.46093299999999998</v>
      </c>
      <c r="P2716" s="147">
        <v>-0.2175</v>
      </c>
      <c r="Q2716" s="171" t="str">
        <f t="shared" si="317"/>
        <v>FALSE</v>
      </c>
      <c r="R2716" s="122" t="s">
        <v>9677</v>
      </c>
      <c r="S2716" s="122" t="s">
        <v>9678</v>
      </c>
      <c r="T2716" s="122" t="s">
        <v>9679</v>
      </c>
      <c r="U2716" s="172" t="s">
        <v>9680</v>
      </c>
      <c r="V2716" s="122" t="s">
        <v>9681</v>
      </c>
      <c r="W2716" s="148">
        <v>-0.28000000000000003</v>
      </c>
      <c r="X2716" s="149">
        <v>-0.53</v>
      </c>
      <c r="Y2716" s="149">
        <v>-0.3</v>
      </c>
      <c r="Z2716" s="150">
        <v>-0.16</v>
      </c>
      <c r="AA2716" s="148">
        <v>0.35</v>
      </c>
      <c r="AB2716" s="149">
        <v>-1.1000000000000001</v>
      </c>
      <c r="AC2716" s="149">
        <v>0.16</v>
      </c>
      <c r="AD2716" s="151">
        <v>0.34</v>
      </c>
      <c r="AE2716" s="148">
        <v>0.27</v>
      </c>
      <c r="AF2716" s="149">
        <v>-0.53</v>
      </c>
      <c r="AG2716" s="149">
        <v>-0.28000000000000003</v>
      </c>
      <c r="AH2716" s="151">
        <v>0.39</v>
      </c>
      <c r="AI2716" s="152">
        <v>0.48</v>
      </c>
      <c r="AJ2716" s="149">
        <v>-0.28999999999999998</v>
      </c>
      <c r="AK2716" s="149">
        <v>0.34</v>
      </c>
      <c r="AL2716" s="150">
        <v>0.19</v>
      </c>
      <c r="AM2716" s="153">
        <f t="shared" si="318"/>
        <v>-0.63</v>
      </c>
      <c r="AN2716" s="154">
        <f t="shared" si="318"/>
        <v>0.57000000000000006</v>
      </c>
      <c r="AO2716" s="154">
        <f t="shared" si="318"/>
        <v>-0.45999999999999996</v>
      </c>
      <c r="AP2716" s="155">
        <f t="shared" si="318"/>
        <v>-0.5</v>
      </c>
      <c r="AQ2716" s="156">
        <f>AVERAGE(Table3[[#This Row],[ HEK293 +Selistat_R1 2]:[ HEK293 +Selistat_R4 5]])</f>
        <v>-0.255</v>
      </c>
      <c r="AR2716" s="153">
        <f t="shared" si="319"/>
        <v>-7.999999999999996E-2</v>
      </c>
      <c r="AS2716" s="154">
        <f t="shared" si="319"/>
        <v>0.57000000000000006</v>
      </c>
      <c r="AT2716" s="154">
        <f t="shared" si="319"/>
        <v>-0.44000000000000006</v>
      </c>
      <c r="AU2716" s="157">
        <f t="shared" si="319"/>
        <v>4.9999999999999989E-2</v>
      </c>
      <c r="AV2716" s="158">
        <f t="shared" si="320"/>
        <v>0.13</v>
      </c>
      <c r="AW2716" s="154">
        <f t="shared" si="320"/>
        <v>0.81</v>
      </c>
      <c r="AX2716" s="154">
        <f t="shared" si="320"/>
        <v>0.18000000000000002</v>
      </c>
      <c r="AY2716" s="155">
        <f t="shared" si="320"/>
        <v>-0.15000000000000002</v>
      </c>
    </row>
    <row r="2717" spans="1:51" x14ac:dyDescent="0.15">
      <c r="A2717" s="122" t="s">
        <v>11575</v>
      </c>
      <c r="B2717" s="122" t="s">
        <v>11576</v>
      </c>
      <c r="C2717" s="122" t="s">
        <v>11577</v>
      </c>
      <c r="D2717" s="122" t="s">
        <v>11378</v>
      </c>
      <c r="E2717" s="122" t="s">
        <v>11578</v>
      </c>
      <c r="F2717" s="122" t="s">
        <v>11579</v>
      </c>
      <c r="G2717" s="122">
        <v>1</v>
      </c>
      <c r="H2717" s="166">
        <v>0.70126599999999994</v>
      </c>
      <c r="I2717" s="167">
        <v>5.5833300000000002E-2</v>
      </c>
      <c r="J2717" s="168" t="str">
        <f t="shared" si="315"/>
        <v>FALSE</v>
      </c>
      <c r="K2717" s="169">
        <v>0.50194799999999995</v>
      </c>
      <c r="L2717" s="170">
        <f>-LOG10(Table3[[#This Row],[Student''s T-test p-value HEK293 +Selistat_HEK293 UT]])</f>
        <v>0.29934127186452936</v>
      </c>
      <c r="M2717" s="167">
        <v>-0.12</v>
      </c>
      <c r="N2717" s="171" t="str">
        <f t="shared" si="316"/>
        <v>FALSE</v>
      </c>
      <c r="O2717" s="146">
        <v>0.37631100000000001</v>
      </c>
      <c r="P2717" s="147">
        <v>-0.14749999999999999</v>
      </c>
      <c r="Q2717" s="171" t="str">
        <f t="shared" si="317"/>
        <v>FALSE</v>
      </c>
      <c r="R2717" s="122" t="s">
        <v>11580</v>
      </c>
      <c r="S2717" s="122" t="s">
        <v>12367</v>
      </c>
      <c r="T2717" s="122" t="s">
        <v>11582</v>
      </c>
      <c r="U2717" s="172" t="s">
        <v>11583</v>
      </c>
      <c r="V2717" s="122" t="s">
        <v>12368</v>
      </c>
      <c r="W2717" s="148">
        <v>-0.33</v>
      </c>
      <c r="X2717" s="149">
        <v>-0.44</v>
      </c>
      <c r="Y2717" s="149">
        <v>-0.14000000000000001</v>
      </c>
      <c r="Z2717" s="150">
        <v>0.19</v>
      </c>
      <c r="AA2717" s="148">
        <v>-0.02</v>
      </c>
      <c r="AB2717" s="149">
        <v>-0.25</v>
      </c>
      <c r="AC2717" s="149">
        <v>-0.16</v>
      </c>
      <c r="AD2717" s="151">
        <v>0.19</v>
      </c>
      <c r="AE2717" s="148">
        <v>0.17</v>
      </c>
      <c r="AF2717" s="149">
        <v>-0.26</v>
      </c>
      <c r="AG2717" s="149">
        <v>-0.12</v>
      </c>
      <c r="AH2717" s="151">
        <v>0.25</v>
      </c>
      <c r="AI2717" s="152">
        <v>0.21</v>
      </c>
      <c r="AJ2717" s="149">
        <v>0</v>
      </c>
      <c r="AK2717" s="149">
        <v>0.01</v>
      </c>
      <c r="AL2717" s="150">
        <v>0.41</v>
      </c>
      <c r="AM2717" s="153">
        <f t="shared" si="318"/>
        <v>-0.31</v>
      </c>
      <c r="AN2717" s="154">
        <f t="shared" si="318"/>
        <v>-0.19</v>
      </c>
      <c r="AO2717" s="154">
        <f t="shared" si="318"/>
        <v>1.999999999999999E-2</v>
      </c>
      <c r="AP2717" s="155">
        <f t="shared" si="318"/>
        <v>0</v>
      </c>
      <c r="AQ2717" s="156">
        <f>AVERAGE(Table3[[#This Row],[ HEK293 +Selistat_R1 2]:[ HEK293 +Selistat_R4 5]])</f>
        <v>-0.12</v>
      </c>
      <c r="AR2717" s="153">
        <f t="shared" si="319"/>
        <v>0.19</v>
      </c>
      <c r="AS2717" s="154">
        <f t="shared" si="319"/>
        <v>-1.0000000000000009E-2</v>
      </c>
      <c r="AT2717" s="154">
        <f t="shared" si="319"/>
        <v>4.0000000000000008E-2</v>
      </c>
      <c r="AU2717" s="157">
        <f t="shared" si="319"/>
        <v>0.06</v>
      </c>
      <c r="AV2717" s="158">
        <f t="shared" si="320"/>
        <v>0.22999999999999998</v>
      </c>
      <c r="AW2717" s="154">
        <f t="shared" si="320"/>
        <v>0.25</v>
      </c>
      <c r="AX2717" s="154">
        <f t="shared" si="320"/>
        <v>0.17</v>
      </c>
      <c r="AY2717" s="155">
        <f t="shared" si="320"/>
        <v>0.21999999999999997</v>
      </c>
    </row>
    <row r="2718" spans="1:51" x14ac:dyDescent="0.15">
      <c r="A2718" s="122" t="s">
        <v>12369</v>
      </c>
      <c r="B2718" s="122" t="s">
        <v>8175</v>
      </c>
      <c r="C2718" s="122" t="s">
        <v>12370</v>
      </c>
      <c r="E2718" s="122" t="s">
        <v>12371</v>
      </c>
      <c r="G2718" s="122">
        <v>2</v>
      </c>
      <c r="H2718" s="166">
        <v>0.73571600000000004</v>
      </c>
      <c r="I2718" s="167">
        <v>-7.6666700000000004E-2</v>
      </c>
      <c r="J2718" s="168" t="str">
        <f t="shared" si="315"/>
        <v>FALSE</v>
      </c>
      <c r="K2718" s="169">
        <v>0.50201399999999996</v>
      </c>
      <c r="L2718" s="170">
        <f>-LOG10(Table3[[#This Row],[Student''s T-test p-value HEK293 +Selistat_HEK293 UT]])</f>
        <v>0.29928417122556711</v>
      </c>
      <c r="M2718" s="167">
        <v>-0.1825</v>
      </c>
      <c r="N2718" s="171" t="str">
        <f t="shared" si="316"/>
        <v>FALSE</v>
      </c>
      <c r="O2718" s="146">
        <v>0.27174700000000002</v>
      </c>
      <c r="P2718" s="147">
        <v>-0.34749999999999998</v>
      </c>
      <c r="Q2718" s="171" t="str">
        <f t="shared" si="317"/>
        <v>FALSE</v>
      </c>
      <c r="R2718" s="122" t="s">
        <v>12372</v>
      </c>
      <c r="S2718" s="122" t="s">
        <v>12373</v>
      </c>
      <c r="T2718" s="122" t="s">
        <v>12374</v>
      </c>
      <c r="U2718" s="172" t="s">
        <v>12375</v>
      </c>
      <c r="V2718" s="122" t="s">
        <v>12376</v>
      </c>
      <c r="W2718" s="148">
        <v>-0.28000000000000003</v>
      </c>
      <c r="X2718" s="149">
        <v>-0.42</v>
      </c>
      <c r="Y2718" s="149">
        <v>-0.37</v>
      </c>
      <c r="Z2718" s="150">
        <v>0.39</v>
      </c>
      <c r="AA2718" s="148">
        <v>-0.05</v>
      </c>
      <c r="AB2718" s="149">
        <v>-0.45</v>
      </c>
      <c r="AC2718" s="149">
        <v>0.28000000000000003</v>
      </c>
      <c r="AD2718" s="151">
        <v>0.27</v>
      </c>
      <c r="AE2718" s="148">
        <v>0</v>
      </c>
      <c r="AF2718" s="149">
        <v>-0.28999999999999998</v>
      </c>
      <c r="AG2718" s="149">
        <v>-0.83</v>
      </c>
      <c r="AH2718" s="151">
        <v>0.38</v>
      </c>
      <c r="AI2718" s="152">
        <v>0.15</v>
      </c>
      <c r="AJ2718" s="149">
        <v>-0.19</v>
      </c>
      <c r="AK2718" s="149">
        <v>0.25</v>
      </c>
      <c r="AL2718" s="150">
        <v>0.44</v>
      </c>
      <c r="AM2718" s="153">
        <f t="shared" si="318"/>
        <v>-0.23000000000000004</v>
      </c>
      <c r="AN2718" s="154">
        <f t="shared" si="318"/>
        <v>3.0000000000000027E-2</v>
      </c>
      <c r="AO2718" s="154">
        <f t="shared" si="318"/>
        <v>-0.65</v>
      </c>
      <c r="AP2718" s="155">
        <f t="shared" si="318"/>
        <v>0.12</v>
      </c>
      <c r="AQ2718" s="156">
        <f>AVERAGE(Table3[[#This Row],[ HEK293 +Selistat_R1 2]:[ HEK293 +Selistat_R4 5]])</f>
        <v>-0.18250000000000002</v>
      </c>
      <c r="AR2718" s="153">
        <f t="shared" si="319"/>
        <v>0.05</v>
      </c>
      <c r="AS2718" s="154">
        <f t="shared" si="319"/>
        <v>0.16000000000000003</v>
      </c>
      <c r="AT2718" s="154">
        <f t="shared" si="319"/>
        <v>-1.1099999999999999</v>
      </c>
      <c r="AU2718" s="157">
        <f t="shared" si="319"/>
        <v>0.10999999999999999</v>
      </c>
      <c r="AV2718" s="158">
        <f t="shared" si="320"/>
        <v>0.2</v>
      </c>
      <c r="AW2718" s="154">
        <f t="shared" si="320"/>
        <v>0.26</v>
      </c>
      <c r="AX2718" s="154">
        <f t="shared" si="320"/>
        <v>-3.0000000000000027E-2</v>
      </c>
      <c r="AY2718" s="155">
        <f t="shared" si="320"/>
        <v>0.16999999999999998</v>
      </c>
    </row>
    <row r="2719" spans="1:51" x14ac:dyDescent="0.15">
      <c r="A2719" s="122" t="s">
        <v>3086</v>
      </c>
      <c r="B2719" s="122" t="s">
        <v>3087</v>
      </c>
      <c r="C2719" s="122" t="s">
        <v>3088</v>
      </c>
      <c r="E2719" s="122" t="s">
        <v>3089</v>
      </c>
      <c r="F2719" s="122" t="s">
        <v>3090</v>
      </c>
      <c r="G2719" s="122">
        <v>2</v>
      </c>
      <c r="H2719" s="166">
        <v>0.47867700000000002</v>
      </c>
      <c r="I2719" s="167">
        <v>9.0833300000000006E-2</v>
      </c>
      <c r="J2719" s="168" t="str">
        <f t="shared" si="315"/>
        <v>FALSE</v>
      </c>
      <c r="K2719" s="169">
        <v>0.50242200000000004</v>
      </c>
      <c r="L2719" s="170">
        <f>-LOG10(Table3[[#This Row],[Student''s T-test p-value HEK293 +Selistat_HEK293 UT]])</f>
        <v>0.29893135201486187</v>
      </c>
      <c r="M2719" s="167">
        <v>-9.2499999999999999E-2</v>
      </c>
      <c r="N2719" s="171" t="str">
        <f t="shared" si="316"/>
        <v>FALSE</v>
      </c>
      <c r="O2719" s="146">
        <v>0.86801600000000001</v>
      </c>
      <c r="P2719" s="147">
        <v>-2.5000000000000001E-2</v>
      </c>
      <c r="Q2719" s="171" t="str">
        <f t="shared" si="317"/>
        <v>FALSE</v>
      </c>
      <c r="R2719" s="122" t="s">
        <v>886</v>
      </c>
      <c r="S2719" s="122" t="s">
        <v>12377</v>
      </c>
      <c r="T2719" s="122" t="s">
        <v>888</v>
      </c>
      <c r="U2719" s="172" t="s">
        <v>2652</v>
      </c>
      <c r="V2719" s="122" t="s">
        <v>12378</v>
      </c>
      <c r="W2719" s="148">
        <v>-0.1</v>
      </c>
      <c r="X2719" s="149">
        <v>-0.23</v>
      </c>
      <c r="Y2719" s="149">
        <v>-0.38</v>
      </c>
      <c r="Z2719" s="150">
        <v>0.01</v>
      </c>
      <c r="AA2719" s="148">
        <v>0.14000000000000001</v>
      </c>
      <c r="AB2719" s="149">
        <v>-0.34</v>
      </c>
      <c r="AC2719" s="149">
        <v>-0.08</v>
      </c>
      <c r="AD2719" s="151">
        <v>-0.05</v>
      </c>
      <c r="AE2719" s="148">
        <v>0.25</v>
      </c>
      <c r="AF2719" s="149">
        <v>-0.04</v>
      </c>
      <c r="AG2719" s="149">
        <v>0.06</v>
      </c>
      <c r="AH2719" s="151">
        <v>0.08</v>
      </c>
      <c r="AI2719" s="152">
        <v>0.23</v>
      </c>
      <c r="AJ2719" s="149">
        <v>-0.28000000000000003</v>
      </c>
      <c r="AK2719" s="149">
        <v>0.26</v>
      </c>
      <c r="AL2719" s="150">
        <v>0.24</v>
      </c>
      <c r="AM2719" s="153">
        <f t="shared" si="318"/>
        <v>-0.24000000000000002</v>
      </c>
      <c r="AN2719" s="154">
        <f t="shared" si="318"/>
        <v>0.11000000000000001</v>
      </c>
      <c r="AO2719" s="154">
        <f t="shared" si="318"/>
        <v>-0.3</v>
      </c>
      <c r="AP2719" s="155">
        <f t="shared" si="318"/>
        <v>6.0000000000000005E-2</v>
      </c>
      <c r="AQ2719" s="156">
        <f>AVERAGE(Table3[[#This Row],[ HEK293 +Selistat_R1 2]:[ HEK293 +Selistat_R4 5]])</f>
        <v>-9.2499999999999999E-2</v>
      </c>
      <c r="AR2719" s="153">
        <f t="shared" si="319"/>
        <v>0.10999999999999999</v>
      </c>
      <c r="AS2719" s="154">
        <f t="shared" si="319"/>
        <v>0.30000000000000004</v>
      </c>
      <c r="AT2719" s="154">
        <f t="shared" si="319"/>
        <v>0.14000000000000001</v>
      </c>
      <c r="AU2719" s="157">
        <f t="shared" si="319"/>
        <v>0.13</v>
      </c>
      <c r="AV2719" s="158">
        <f t="shared" si="320"/>
        <v>0.09</v>
      </c>
      <c r="AW2719" s="154">
        <f t="shared" si="320"/>
        <v>0.06</v>
      </c>
      <c r="AX2719" s="154">
        <f t="shared" si="320"/>
        <v>0.34</v>
      </c>
      <c r="AY2719" s="155">
        <f t="shared" si="320"/>
        <v>0.28999999999999998</v>
      </c>
    </row>
    <row r="2720" spans="1:51" x14ac:dyDescent="0.15">
      <c r="A2720" s="122" t="s">
        <v>2858</v>
      </c>
      <c r="B2720" s="122" t="s">
        <v>5024</v>
      </c>
      <c r="C2720" s="122" t="s">
        <v>12379</v>
      </c>
      <c r="D2720" s="122" t="s">
        <v>2861</v>
      </c>
      <c r="E2720" s="122" t="s">
        <v>12380</v>
      </c>
      <c r="F2720" s="122" t="s">
        <v>3466</v>
      </c>
      <c r="G2720" s="122">
        <v>1</v>
      </c>
      <c r="H2720" s="166">
        <v>0.94680500000000001</v>
      </c>
      <c r="I2720" s="167">
        <v>-9.16667E-3</v>
      </c>
      <c r="J2720" s="168" t="str">
        <f t="shared" si="315"/>
        <v>FALSE</v>
      </c>
      <c r="K2720" s="169">
        <v>0.50243899999999997</v>
      </c>
      <c r="L2720" s="170">
        <f>-LOG10(Table3[[#This Row],[Student''s T-test p-value HEK293 +Selistat_HEK293 UT]])</f>
        <v>0.29891665743283902</v>
      </c>
      <c r="M2720" s="167">
        <v>-0.115</v>
      </c>
      <c r="N2720" s="171" t="str">
        <f t="shared" si="316"/>
        <v>FALSE</v>
      </c>
      <c r="O2720" s="146">
        <v>0.98932699999999996</v>
      </c>
      <c r="P2720" s="147">
        <v>-2.50001E-3</v>
      </c>
      <c r="Q2720" s="171" t="str">
        <f t="shared" si="317"/>
        <v>FALSE</v>
      </c>
      <c r="R2720" s="122" t="s">
        <v>12381</v>
      </c>
      <c r="S2720" s="122" t="s">
        <v>12382</v>
      </c>
      <c r="T2720" s="122" t="s">
        <v>12383</v>
      </c>
      <c r="U2720" s="172" t="s">
        <v>12384</v>
      </c>
      <c r="V2720" s="122" t="s">
        <v>12385</v>
      </c>
      <c r="W2720" s="148">
        <v>-0.3</v>
      </c>
      <c r="X2720" s="149">
        <v>-0.33</v>
      </c>
      <c r="Y2720" s="149">
        <v>0.01</v>
      </c>
      <c r="Z2720" s="150">
        <v>0.12</v>
      </c>
      <c r="AA2720" s="148">
        <v>-0.22</v>
      </c>
      <c r="AB2720" s="149">
        <v>-0.05</v>
      </c>
      <c r="AC2720" s="149">
        <v>-0.09</v>
      </c>
      <c r="AD2720" s="151">
        <v>0.32</v>
      </c>
      <c r="AE2720" s="148">
        <v>-0.12</v>
      </c>
      <c r="AF2720" s="149">
        <v>-0.15</v>
      </c>
      <c r="AG2720" s="149">
        <v>0.39</v>
      </c>
      <c r="AH2720" s="151">
        <v>0.01</v>
      </c>
      <c r="AI2720" s="152">
        <v>-0.01</v>
      </c>
      <c r="AJ2720" s="149">
        <v>-0.21</v>
      </c>
      <c r="AK2720" s="149">
        <v>-0.04</v>
      </c>
      <c r="AL2720" s="150">
        <v>0.4</v>
      </c>
      <c r="AM2720" s="153">
        <f t="shared" si="318"/>
        <v>-7.9999999999999988E-2</v>
      </c>
      <c r="AN2720" s="154">
        <f t="shared" si="318"/>
        <v>-0.28000000000000003</v>
      </c>
      <c r="AO2720" s="154">
        <f t="shared" si="318"/>
        <v>9.9999999999999992E-2</v>
      </c>
      <c r="AP2720" s="155">
        <f t="shared" si="318"/>
        <v>-0.2</v>
      </c>
      <c r="AQ2720" s="156">
        <f>AVERAGE(Table3[[#This Row],[ HEK293 +Selistat_R1 2]:[ HEK293 +Selistat_R4 5]])</f>
        <v>-0.115</v>
      </c>
      <c r="AR2720" s="153">
        <f t="shared" si="319"/>
        <v>0.1</v>
      </c>
      <c r="AS2720" s="154">
        <f t="shared" si="319"/>
        <v>-9.9999999999999992E-2</v>
      </c>
      <c r="AT2720" s="154">
        <f t="shared" si="319"/>
        <v>0.48</v>
      </c>
      <c r="AU2720" s="157">
        <f t="shared" si="319"/>
        <v>-0.31</v>
      </c>
      <c r="AV2720" s="158">
        <f t="shared" si="320"/>
        <v>0.21</v>
      </c>
      <c r="AW2720" s="154">
        <f t="shared" si="320"/>
        <v>-0.15999999999999998</v>
      </c>
      <c r="AX2720" s="154">
        <f t="shared" si="320"/>
        <v>4.9999999999999996E-2</v>
      </c>
      <c r="AY2720" s="155">
        <f t="shared" si="320"/>
        <v>8.0000000000000016E-2</v>
      </c>
    </row>
    <row r="2721" spans="1:51" x14ac:dyDescent="0.15">
      <c r="A2721" s="122" t="s">
        <v>12386</v>
      </c>
      <c r="B2721" s="122" t="s">
        <v>12387</v>
      </c>
      <c r="C2721" s="122" t="s">
        <v>3502</v>
      </c>
      <c r="E2721" s="122" t="s">
        <v>12388</v>
      </c>
      <c r="F2721" s="122" t="s">
        <v>12389</v>
      </c>
      <c r="G2721" s="122">
        <v>1</v>
      </c>
      <c r="H2721" s="166">
        <v>0.12670300000000001</v>
      </c>
      <c r="I2721" s="167">
        <v>-0.79083300000000001</v>
      </c>
      <c r="J2721" s="168" t="str">
        <f t="shared" si="315"/>
        <v>FALSE</v>
      </c>
      <c r="K2721" s="169">
        <v>0.502467</v>
      </c>
      <c r="L2721" s="170">
        <f>-LOG10(Table3[[#This Row],[Student''s T-test p-value HEK293 +Selistat_HEK293 UT]])</f>
        <v>0.2988924556756668</v>
      </c>
      <c r="M2721" s="167">
        <v>-0.59</v>
      </c>
      <c r="N2721" s="171" t="str">
        <f t="shared" si="316"/>
        <v>FALSE</v>
      </c>
      <c r="O2721" s="146">
        <v>0.99460300000000001</v>
      </c>
      <c r="P2721" s="147">
        <v>2.4999900000000001E-3</v>
      </c>
      <c r="Q2721" s="171" t="str">
        <f t="shared" si="317"/>
        <v>FALSE</v>
      </c>
      <c r="R2721" s="122" t="s">
        <v>12390</v>
      </c>
      <c r="S2721" s="122" t="s">
        <v>12391</v>
      </c>
      <c r="T2721" s="122" t="s">
        <v>12392</v>
      </c>
      <c r="U2721" s="172" t="s">
        <v>12393</v>
      </c>
      <c r="V2721" s="122" t="s">
        <v>12394</v>
      </c>
      <c r="W2721" s="148">
        <v>0.22</v>
      </c>
      <c r="X2721" s="149">
        <v>0.84</v>
      </c>
      <c r="Y2721" s="149">
        <v>-1</v>
      </c>
      <c r="Z2721" s="150">
        <v>-1.25</v>
      </c>
      <c r="AA2721" s="148">
        <v>1.1000000000000001</v>
      </c>
      <c r="AB2721" s="149">
        <v>1.73</v>
      </c>
      <c r="AC2721" s="149">
        <v>-0.76</v>
      </c>
      <c r="AD2721" s="151">
        <v>-0.9</v>
      </c>
      <c r="AE2721" s="148">
        <v>-0.64</v>
      </c>
      <c r="AF2721" s="149">
        <v>-0.24</v>
      </c>
      <c r="AG2721" s="149">
        <v>-0.7</v>
      </c>
      <c r="AH2721" s="151">
        <v>-0.81</v>
      </c>
      <c r="AI2721" s="152">
        <v>-1.31</v>
      </c>
      <c r="AJ2721" s="149">
        <v>0.19</v>
      </c>
      <c r="AK2721" s="149">
        <v>-0.33</v>
      </c>
      <c r="AL2721" s="150">
        <v>-0.95</v>
      </c>
      <c r="AM2721" s="153">
        <f t="shared" si="318"/>
        <v>-0.88000000000000012</v>
      </c>
      <c r="AN2721" s="154">
        <f t="shared" si="318"/>
        <v>-0.89</v>
      </c>
      <c r="AO2721" s="154">
        <f t="shared" si="318"/>
        <v>-0.24</v>
      </c>
      <c r="AP2721" s="155">
        <f t="shared" si="318"/>
        <v>-0.35</v>
      </c>
      <c r="AQ2721" s="156">
        <f>AVERAGE(Table3[[#This Row],[ HEK293 +Selistat_R1 2]:[ HEK293 +Selistat_R4 5]])</f>
        <v>-0.59</v>
      </c>
      <c r="AR2721" s="153">
        <f t="shared" si="319"/>
        <v>-1.7400000000000002</v>
      </c>
      <c r="AS2721" s="154">
        <f t="shared" si="319"/>
        <v>-1.97</v>
      </c>
      <c r="AT2721" s="154">
        <f t="shared" si="319"/>
        <v>6.0000000000000053E-2</v>
      </c>
      <c r="AU2721" s="157">
        <f t="shared" si="319"/>
        <v>8.9999999999999969E-2</v>
      </c>
      <c r="AV2721" s="158">
        <f t="shared" si="320"/>
        <v>-2.41</v>
      </c>
      <c r="AW2721" s="154">
        <f t="shared" si="320"/>
        <v>-1.54</v>
      </c>
      <c r="AX2721" s="154">
        <f t="shared" si="320"/>
        <v>0.43</v>
      </c>
      <c r="AY2721" s="155">
        <f t="shared" si="320"/>
        <v>-4.9999999999999933E-2</v>
      </c>
    </row>
    <row r="2722" spans="1:51" x14ac:dyDescent="0.15">
      <c r="A2722" s="122" t="s">
        <v>12395</v>
      </c>
      <c r="B2722" s="122" t="s">
        <v>12396</v>
      </c>
      <c r="C2722" s="122" t="s">
        <v>3027</v>
      </c>
      <c r="E2722" s="122" t="s">
        <v>12397</v>
      </c>
      <c r="G2722" s="122">
        <v>1</v>
      </c>
      <c r="H2722" s="166">
        <v>0.222576</v>
      </c>
      <c r="I2722" s="167">
        <v>-0.27333299999999999</v>
      </c>
      <c r="J2722" s="168" t="str">
        <f t="shared" si="315"/>
        <v>FALSE</v>
      </c>
      <c r="K2722" s="169">
        <v>0.50255000000000005</v>
      </c>
      <c r="L2722" s="170">
        <f>-LOG10(Table3[[#This Row],[Student''s T-test p-value HEK293 +Selistat_HEK293 UT]])</f>
        <v>0.29882072267596643</v>
      </c>
      <c r="M2722" s="167">
        <v>-0.2175</v>
      </c>
      <c r="N2722" s="171" t="str">
        <f t="shared" si="316"/>
        <v>FALSE</v>
      </c>
      <c r="O2722" s="146">
        <v>0.873672</v>
      </c>
      <c r="P2722" s="147">
        <v>4.2500000000000003E-2</v>
      </c>
      <c r="Q2722" s="171" t="str">
        <f t="shared" si="317"/>
        <v>FALSE</v>
      </c>
      <c r="R2722" s="122" t="s">
        <v>12398</v>
      </c>
      <c r="S2722" s="122" t="s">
        <v>12399</v>
      </c>
      <c r="T2722" s="122" t="s">
        <v>12400</v>
      </c>
      <c r="U2722" s="172" t="s">
        <v>12401</v>
      </c>
      <c r="V2722" s="122" t="s">
        <v>12402</v>
      </c>
      <c r="W2722" s="148">
        <v>0.67</v>
      </c>
      <c r="X2722" s="149">
        <v>-0.06</v>
      </c>
      <c r="Y2722" s="149">
        <v>-0.44</v>
      </c>
      <c r="Z2722" s="150">
        <v>-0.41</v>
      </c>
      <c r="AA2722" s="148">
        <v>0.26</v>
      </c>
      <c r="AB2722" s="149">
        <v>0.56999999999999995</v>
      </c>
      <c r="AC2722" s="149">
        <v>-0.06</v>
      </c>
      <c r="AD2722" s="151">
        <v>-0.14000000000000001</v>
      </c>
      <c r="AE2722" s="148">
        <v>-0.06</v>
      </c>
      <c r="AF2722" s="149">
        <v>-0.02</v>
      </c>
      <c r="AG2722" s="149">
        <v>0.11</v>
      </c>
      <c r="AH2722" s="151">
        <v>-0.52</v>
      </c>
      <c r="AI2722" s="152">
        <v>0.05</v>
      </c>
      <c r="AJ2722" s="149">
        <v>0.34</v>
      </c>
      <c r="AK2722" s="149">
        <v>-0.51</v>
      </c>
      <c r="AL2722" s="150">
        <v>-0.54</v>
      </c>
      <c r="AM2722" s="153">
        <f t="shared" si="318"/>
        <v>0.41000000000000003</v>
      </c>
      <c r="AN2722" s="154">
        <f t="shared" si="318"/>
        <v>-0.62999999999999989</v>
      </c>
      <c r="AO2722" s="154">
        <f t="shared" si="318"/>
        <v>-0.38</v>
      </c>
      <c r="AP2722" s="155">
        <f t="shared" si="318"/>
        <v>-0.26999999999999996</v>
      </c>
      <c r="AQ2722" s="156">
        <f>AVERAGE(Table3[[#This Row],[ HEK293 +Selistat_R1 2]:[ HEK293 +Selistat_R4 5]])</f>
        <v>-0.21749999999999997</v>
      </c>
      <c r="AR2722" s="153">
        <f t="shared" si="319"/>
        <v>-0.32</v>
      </c>
      <c r="AS2722" s="154">
        <f t="shared" si="319"/>
        <v>-0.59</v>
      </c>
      <c r="AT2722" s="154">
        <f t="shared" si="319"/>
        <v>0.16999999999999998</v>
      </c>
      <c r="AU2722" s="157">
        <f t="shared" si="319"/>
        <v>-0.38</v>
      </c>
      <c r="AV2722" s="158">
        <f t="shared" si="320"/>
        <v>-0.21000000000000002</v>
      </c>
      <c r="AW2722" s="154">
        <f t="shared" si="320"/>
        <v>-0.22999999999999993</v>
      </c>
      <c r="AX2722" s="154">
        <f t="shared" si="320"/>
        <v>-0.45</v>
      </c>
      <c r="AY2722" s="155">
        <f t="shared" si="320"/>
        <v>-0.4</v>
      </c>
    </row>
    <row r="2723" spans="1:51" x14ac:dyDescent="0.15">
      <c r="A2723" s="122" t="s">
        <v>3255</v>
      </c>
      <c r="B2723" s="122" t="s">
        <v>2976</v>
      </c>
      <c r="C2723" s="122" t="s">
        <v>3256</v>
      </c>
      <c r="D2723" s="122" t="s">
        <v>2848</v>
      </c>
      <c r="E2723" s="122" t="s">
        <v>3257</v>
      </c>
      <c r="F2723" s="122" t="s">
        <v>3258</v>
      </c>
      <c r="G2723" s="122">
        <v>2</v>
      </c>
      <c r="H2723" s="166">
        <v>0.64510000000000001</v>
      </c>
      <c r="I2723" s="167">
        <v>7.8333299999999995E-2</v>
      </c>
      <c r="J2723" s="168" t="str">
        <f t="shared" si="315"/>
        <v>FALSE</v>
      </c>
      <c r="K2723" s="169">
        <v>0.50304899999999997</v>
      </c>
      <c r="L2723" s="170">
        <f>-LOG10(Table3[[#This Row],[Student''s T-test p-value HEK293 +Selistat_HEK293 UT]])</f>
        <v>0.29838970998749481</v>
      </c>
      <c r="M2723" s="167">
        <v>-0.13500000000000001</v>
      </c>
      <c r="N2723" s="171" t="str">
        <f t="shared" si="316"/>
        <v>FALSE</v>
      </c>
      <c r="O2723" s="146">
        <v>0.74870099999999995</v>
      </c>
      <c r="P2723" s="147">
        <v>-6.5000000000000002E-2</v>
      </c>
      <c r="Q2723" s="171" t="str">
        <f t="shared" si="317"/>
        <v>FALSE</v>
      </c>
      <c r="R2723" s="122" t="s">
        <v>677</v>
      </c>
      <c r="S2723" s="122" t="s">
        <v>10213</v>
      </c>
      <c r="T2723" s="122" t="s">
        <v>679</v>
      </c>
      <c r="U2723" s="172" t="s">
        <v>2678</v>
      </c>
      <c r="V2723" s="122" t="s">
        <v>10214</v>
      </c>
      <c r="W2723" s="148">
        <v>-0.33</v>
      </c>
      <c r="X2723" s="149">
        <v>-0.4</v>
      </c>
      <c r="Y2723" s="149">
        <v>-0.38</v>
      </c>
      <c r="Z2723" s="150">
        <v>0.23</v>
      </c>
      <c r="AA2723" s="148">
        <v>0.15</v>
      </c>
      <c r="AB2723" s="149">
        <v>-0.24</v>
      </c>
      <c r="AC2723" s="149">
        <v>-0.32</v>
      </c>
      <c r="AD2723" s="151">
        <v>7.0000000000000007E-2</v>
      </c>
      <c r="AE2723" s="148">
        <v>-0.03</v>
      </c>
      <c r="AF2723" s="149">
        <v>-0.11</v>
      </c>
      <c r="AG2723" s="149">
        <v>-0.06</v>
      </c>
      <c r="AH2723" s="151">
        <v>0.47</v>
      </c>
      <c r="AI2723" s="152">
        <v>-0.02</v>
      </c>
      <c r="AJ2723" s="149">
        <v>-0.09</v>
      </c>
      <c r="AK2723" s="149">
        <v>0.11</v>
      </c>
      <c r="AL2723" s="150">
        <v>0.53</v>
      </c>
      <c r="AM2723" s="153">
        <f t="shared" si="318"/>
        <v>-0.48</v>
      </c>
      <c r="AN2723" s="154">
        <f t="shared" si="318"/>
        <v>-0.16000000000000003</v>
      </c>
      <c r="AO2723" s="154">
        <f t="shared" si="318"/>
        <v>-0.06</v>
      </c>
      <c r="AP2723" s="155">
        <f t="shared" si="318"/>
        <v>0.16</v>
      </c>
      <c r="AQ2723" s="156">
        <f>AVERAGE(Table3[[#This Row],[ HEK293 +Selistat_R1 2]:[ HEK293 +Selistat_R4 5]])</f>
        <v>-0.13499999999999998</v>
      </c>
      <c r="AR2723" s="153">
        <f t="shared" si="319"/>
        <v>-0.18</v>
      </c>
      <c r="AS2723" s="154">
        <f t="shared" si="319"/>
        <v>0.13</v>
      </c>
      <c r="AT2723" s="154">
        <f t="shared" si="319"/>
        <v>0.26</v>
      </c>
      <c r="AU2723" s="157">
        <f t="shared" si="319"/>
        <v>0.39999999999999997</v>
      </c>
      <c r="AV2723" s="158">
        <f t="shared" si="320"/>
        <v>-0.16999999999999998</v>
      </c>
      <c r="AW2723" s="154">
        <f t="shared" si="320"/>
        <v>0.15</v>
      </c>
      <c r="AX2723" s="154">
        <f t="shared" si="320"/>
        <v>0.43</v>
      </c>
      <c r="AY2723" s="155">
        <f t="shared" si="320"/>
        <v>0.46</v>
      </c>
    </row>
    <row r="2724" spans="1:51" x14ac:dyDescent="0.15">
      <c r="A2724" s="122" t="s">
        <v>5089</v>
      </c>
      <c r="B2724" s="122" t="s">
        <v>5090</v>
      </c>
      <c r="C2724" s="122" t="s">
        <v>5091</v>
      </c>
      <c r="E2724" s="122" t="s">
        <v>5092</v>
      </c>
      <c r="G2724" s="122">
        <v>2</v>
      </c>
      <c r="H2724" s="166">
        <v>0.96270500000000003</v>
      </c>
      <c r="I2724" s="167">
        <v>1.2500000000000001E-2</v>
      </c>
      <c r="J2724" s="168" t="str">
        <f t="shared" si="315"/>
        <v>FALSE</v>
      </c>
      <c r="K2724" s="169">
        <v>0.503355</v>
      </c>
      <c r="L2724" s="170">
        <f>-LOG10(Table3[[#This Row],[Student''s T-test p-value HEK293 +Selistat_HEK293 UT]])</f>
        <v>0.29812561303327428</v>
      </c>
      <c r="M2724" s="167">
        <v>-0.28249999999999997</v>
      </c>
      <c r="N2724" s="171" t="str">
        <f t="shared" si="316"/>
        <v>FALSE</v>
      </c>
      <c r="O2724" s="146">
        <v>0.88586299999999996</v>
      </c>
      <c r="P2724" s="147">
        <v>0.03</v>
      </c>
      <c r="Q2724" s="171" t="str">
        <f t="shared" si="317"/>
        <v>FALSE</v>
      </c>
      <c r="R2724" s="122" t="s">
        <v>5093</v>
      </c>
      <c r="S2724" s="122" t="s">
        <v>10769</v>
      </c>
      <c r="T2724" s="122" t="s">
        <v>5095</v>
      </c>
      <c r="U2724" s="172" t="s">
        <v>5096</v>
      </c>
      <c r="V2724" s="122" t="s">
        <v>10770</v>
      </c>
      <c r="W2724" s="148">
        <v>-0.61</v>
      </c>
      <c r="X2724" s="149">
        <v>-0.71</v>
      </c>
      <c r="Y2724" s="149">
        <v>-0.52</v>
      </c>
      <c r="Z2724" s="150">
        <v>0.42</v>
      </c>
      <c r="AA2724" s="148">
        <v>-0.33</v>
      </c>
      <c r="AB2724" s="149">
        <v>-0.51</v>
      </c>
      <c r="AC2724" s="149">
        <v>-0.26</v>
      </c>
      <c r="AD2724" s="151">
        <v>0.81</v>
      </c>
      <c r="AE2724" s="148">
        <v>0.42</v>
      </c>
      <c r="AF2724" s="149">
        <v>-0.11</v>
      </c>
      <c r="AG2724" s="149">
        <v>-0.13</v>
      </c>
      <c r="AH2724" s="151">
        <v>0.23</v>
      </c>
      <c r="AI2724" s="152">
        <v>0.35</v>
      </c>
      <c r="AJ2724" s="149">
        <v>-0.03</v>
      </c>
      <c r="AK2724" s="149">
        <v>-0.3</v>
      </c>
      <c r="AL2724" s="150">
        <v>0.27</v>
      </c>
      <c r="AM2724" s="153">
        <f t="shared" si="318"/>
        <v>-0.27999999999999997</v>
      </c>
      <c r="AN2724" s="154">
        <f t="shared" si="318"/>
        <v>-0.19999999999999996</v>
      </c>
      <c r="AO2724" s="154">
        <f t="shared" si="318"/>
        <v>-0.26</v>
      </c>
      <c r="AP2724" s="155">
        <f t="shared" si="318"/>
        <v>-0.39000000000000007</v>
      </c>
      <c r="AQ2724" s="156">
        <f>AVERAGE(Table3[[#This Row],[ HEK293 +Selistat_R1 2]:[ HEK293 +Selistat_R4 5]])</f>
        <v>-0.28250000000000003</v>
      </c>
      <c r="AR2724" s="153">
        <f t="shared" si="319"/>
        <v>0.75</v>
      </c>
      <c r="AS2724" s="154">
        <f t="shared" si="319"/>
        <v>0.4</v>
      </c>
      <c r="AT2724" s="154">
        <f t="shared" si="319"/>
        <v>0.13</v>
      </c>
      <c r="AU2724" s="157">
        <f t="shared" si="319"/>
        <v>-0.58000000000000007</v>
      </c>
      <c r="AV2724" s="158">
        <f t="shared" si="320"/>
        <v>0.67999999999999994</v>
      </c>
      <c r="AW2724" s="154">
        <f t="shared" si="320"/>
        <v>0.48</v>
      </c>
      <c r="AX2724" s="154">
        <f t="shared" si="320"/>
        <v>-3.999999999999998E-2</v>
      </c>
      <c r="AY2724" s="155">
        <f t="shared" si="320"/>
        <v>-0.54</v>
      </c>
    </row>
    <row r="2725" spans="1:51" x14ac:dyDescent="0.15">
      <c r="A2725" s="122" t="s">
        <v>9581</v>
      </c>
      <c r="B2725" s="122" t="s">
        <v>3125</v>
      </c>
      <c r="C2725" s="122" t="s">
        <v>9582</v>
      </c>
      <c r="E2725" s="122" t="s">
        <v>9583</v>
      </c>
      <c r="G2725" s="122">
        <v>1</v>
      </c>
      <c r="H2725" s="166">
        <v>0.76980499999999996</v>
      </c>
      <c r="I2725" s="167">
        <v>-6.5000000000000002E-2</v>
      </c>
      <c r="J2725" s="168" t="str">
        <f t="shared" si="315"/>
        <v>FALSE</v>
      </c>
      <c r="K2725" s="169">
        <v>0.50404199999999999</v>
      </c>
      <c r="L2725" s="170">
        <f>-LOG10(Table3[[#This Row],[Student''s T-test p-value HEK293 +Selistat_HEK293 UT]])</f>
        <v>0.29753327385553263</v>
      </c>
      <c r="M2725" s="167">
        <v>-0.17749999999999999</v>
      </c>
      <c r="N2725" s="171" t="str">
        <f t="shared" si="316"/>
        <v>FALSE</v>
      </c>
      <c r="O2725" s="146">
        <v>0.59099900000000005</v>
      </c>
      <c r="P2725" s="147">
        <v>-0.17249999999999999</v>
      </c>
      <c r="Q2725" s="171" t="str">
        <f t="shared" si="317"/>
        <v>FALSE</v>
      </c>
      <c r="R2725" s="122" t="s">
        <v>9584</v>
      </c>
      <c r="S2725" s="122" t="s">
        <v>12403</v>
      </c>
      <c r="T2725" s="122" t="s">
        <v>9586</v>
      </c>
      <c r="U2725" s="172" t="s">
        <v>9587</v>
      </c>
      <c r="V2725" s="122" t="s">
        <v>12404</v>
      </c>
      <c r="W2725" s="148">
        <v>-0.55000000000000004</v>
      </c>
      <c r="X2725" s="149">
        <v>0.11</v>
      </c>
      <c r="Y2725" s="149">
        <v>-0.6</v>
      </c>
      <c r="Z2725" s="150">
        <v>0.36</v>
      </c>
      <c r="AA2725" s="148">
        <v>0.18</v>
      </c>
      <c r="AB2725" s="149">
        <v>0.04</v>
      </c>
      <c r="AC2725" s="149">
        <v>-0.16</v>
      </c>
      <c r="AD2725" s="151">
        <v>-0.03</v>
      </c>
      <c r="AE2725" s="148">
        <v>0.27</v>
      </c>
      <c r="AF2725" s="149">
        <v>-0.2</v>
      </c>
      <c r="AG2725" s="149">
        <v>-0.73</v>
      </c>
      <c r="AH2725" s="151">
        <v>0.31</v>
      </c>
      <c r="AI2725" s="152">
        <v>0.3</v>
      </c>
      <c r="AJ2725" s="149">
        <v>-0.46</v>
      </c>
      <c r="AK2725" s="149">
        <v>0.25</v>
      </c>
      <c r="AL2725" s="150">
        <v>0.25</v>
      </c>
      <c r="AM2725" s="153">
        <f t="shared" si="318"/>
        <v>-0.73</v>
      </c>
      <c r="AN2725" s="154">
        <f t="shared" si="318"/>
        <v>7.0000000000000007E-2</v>
      </c>
      <c r="AO2725" s="154">
        <f t="shared" si="318"/>
        <v>-0.43999999999999995</v>
      </c>
      <c r="AP2725" s="155">
        <f t="shared" si="318"/>
        <v>0.39</v>
      </c>
      <c r="AQ2725" s="156">
        <f>AVERAGE(Table3[[#This Row],[ HEK293 +Selistat_R1 2]:[ HEK293 +Selistat_R4 5]])</f>
        <v>-0.17749999999999996</v>
      </c>
      <c r="AR2725" s="153">
        <f t="shared" si="319"/>
        <v>9.0000000000000024E-2</v>
      </c>
      <c r="AS2725" s="154">
        <f t="shared" si="319"/>
        <v>-0.24000000000000002</v>
      </c>
      <c r="AT2725" s="154">
        <f t="shared" si="319"/>
        <v>-0.56999999999999995</v>
      </c>
      <c r="AU2725" s="157">
        <f t="shared" si="319"/>
        <v>0.33999999999999997</v>
      </c>
      <c r="AV2725" s="158">
        <f t="shared" si="320"/>
        <v>0.12</v>
      </c>
      <c r="AW2725" s="154">
        <f t="shared" si="320"/>
        <v>-0.5</v>
      </c>
      <c r="AX2725" s="154">
        <f t="shared" si="320"/>
        <v>0.41000000000000003</v>
      </c>
      <c r="AY2725" s="155">
        <f t="shared" si="320"/>
        <v>0.28000000000000003</v>
      </c>
    </row>
    <row r="2726" spans="1:51" x14ac:dyDescent="0.15">
      <c r="A2726" s="122" t="s">
        <v>12082</v>
      </c>
      <c r="B2726" s="122" t="s">
        <v>12083</v>
      </c>
      <c r="C2726" s="122" t="s">
        <v>12084</v>
      </c>
      <c r="D2726" s="122" t="s">
        <v>2861</v>
      </c>
      <c r="E2726" s="122" t="s">
        <v>6985</v>
      </c>
      <c r="F2726" s="122" t="s">
        <v>12085</v>
      </c>
      <c r="G2726" s="122">
        <v>1</v>
      </c>
      <c r="H2726" s="166">
        <v>0.37875700000000001</v>
      </c>
      <c r="I2726" s="167">
        <v>0.22583300000000001</v>
      </c>
      <c r="J2726" s="168" t="str">
        <f t="shared" si="315"/>
        <v>FALSE</v>
      </c>
      <c r="K2726" s="169">
        <v>0.50406399999999996</v>
      </c>
      <c r="L2726" s="170">
        <f>-LOG10(Table3[[#This Row],[Student''s T-test p-value HEK293 +Selistat_HEK293 UT]])</f>
        <v>0.29751431855003224</v>
      </c>
      <c r="M2726" s="167">
        <v>-0.09</v>
      </c>
      <c r="N2726" s="171" t="str">
        <f t="shared" si="316"/>
        <v>FALSE</v>
      </c>
      <c r="O2726" s="146">
        <v>0.70387299999999997</v>
      </c>
      <c r="P2726" s="147">
        <v>-0.1525</v>
      </c>
      <c r="Q2726" s="171" t="str">
        <f t="shared" si="317"/>
        <v>FALSE</v>
      </c>
      <c r="R2726" s="122" t="s">
        <v>12086</v>
      </c>
      <c r="S2726" s="122" t="s">
        <v>12087</v>
      </c>
      <c r="T2726" s="122" t="s">
        <v>12088</v>
      </c>
      <c r="U2726" s="172" t="s">
        <v>12089</v>
      </c>
      <c r="V2726" s="122" t="s">
        <v>12090</v>
      </c>
      <c r="W2726" s="148">
        <v>-0.41</v>
      </c>
      <c r="X2726" s="149">
        <v>-0.27</v>
      </c>
      <c r="Y2726" s="149">
        <v>-0.37</v>
      </c>
      <c r="Z2726" s="150">
        <v>-0.26</v>
      </c>
      <c r="AA2726" s="148">
        <v>-0.2</v>
      </c>
      <c r="AB2726" s="149">
        <v>-0.1</v>
      </c>
      <c r="AC2726" s="149">
        <v>-0.59</v>
      </c>
      <c r="AD2726" s="151">
        <v>-0.06</v>
      </c>
      <c r="AE2726" s="148">
        <v>-7.0000000000000007E-2</v>
      </c>
      <c r="AF2726" s="149">
        <v>-0.27</v>
      </c>
      <c r="AG2726" s="149">
        <v>1.01</v>
      </c>
      <c r="AH2726" s="151">
        <v>-0.39</v>
      </c>
      <c r="AI2726" s="152">
        <v>-0.28999999999999998</v>
      </c>
      <c r="AJ2726" s="149">
        <v>0.09</v>
      </c>
      <c r="AK2726" s="149">
        <v>0.41</v>
      </c>
      <c r="AL2726" s="150">
        <v>0.68</v>
      </c>
      <c r="AM2726" s="153">
        <f t="shared" si="318"/>
        <v>-0.20999999999999996</v>
      </c>
      <c r="AN2726" s="154">
        <f t="shared" si="318"/>
        <v>-0.17</v>
      </c>
      <c r="AO2726" s="154">
        <f t="shared" si="318"/>
        <v>0.21999999999999997</v>
      </c>
      <c r="AP2726" s="155">
        <f t="shared" si="318"/>
        <v>-0.2</v>
      </c>
      <c r="AQ2726" s="156">
        <f>AVERAGE(Table3[[#This Row],[ HEK293 +Selistat_R1 2]:[ HEK293 +Selistat_R4 5]])</f>
        <v>-9.0000000000000011E-2</v>
      </c>
      <c r="AR2726" s="153">
        <f t="shared" si="319"/>
        <v>0.13</v>
      </c>
      <c r="AS2726" s="154">
        <f t="shared" si="319"/>
        <v>-0.17</v>
      </c>
      <c r="AT2726" s="154">
        <f t="shared" si="319"/>
        <v>1.6</v>
      </c>
      <c r="AU2726" s="157">
        <f t="shared" si="319"/>
        <v>-0.33</v>
      </c>
      <c r="AV2726" s="158">
        <f t="shared" si="320"/>
        <v>-8.9999999999999969E-2</v>
      </c>
      <c r="AW2726" s="154">
        <f t="shared" si="320"/>
        <v>0.19</v>
      </c>
      <c r="AX2726" s="154">
        <f t="shared" si="320"/>
        <v>1</v>
      </c>
      <c r="AY2726" s="155">
        <f t="shared" si="320"/>
        <v>0.74</v>
      </c>
    </row>
    <row r="2727" spans="1:51" x14ac:dyDescent="0.15">
      <c r="A2727" s="122" t="s">
        <v>5542</v>
      </c>
      <c r="B2727" s="122" t="s">
        <v>3110</v>
      </c>
      <c r="C2727" s="122" t="s">
        <v>10739</v>
      </c>
      <c r="D2727" s="122" t="s">
        <v>11620</v>
      </c>
      <c r="E2727" s="122" t="s">
        <v>11621</v>
      </c>
      <c r="F2727" s="122" t="s">
        <v>11622</v>
      </c>
      <c r="G2727" s="122">
        <v>2</v>
      </c>
      <c r="H2727" s="166">
        <v>0.87644999999999995</v>
      </c>
      <c r="I2727" s="167">
        <v>2.91667E-2</v>
      </c>
      <c r="J2727" s="168" t="str">
        <f t="shared" si="315"/>
        <v>FALSE</v>
      </c>
      <c r="K2727" s="169">
        <v>0.50414700000000001</v>
      </c>
      <c r="L2727" s="170">
        <f>-LOG10(Table3[[#This Row],[Student''s T-test p-value HEK293 +Selistat_HEK293 UT]])</f>
        <v>0.29744281279959028</v>
      </c>
      <c r="M2727" s="167">
        <v>0.21249999999999999</v>
      </c>
      <c r="N2727" s="171" t="str">
        <f t="shared" si="316"/>
        <v>FALSE</v>
      </c>
      <c r="O2727" s="146">
        <v>7.5953900000000005E-2</v>
      </c>
      <c r="P2727" s="147">
        <v>0.18</v>
      </c>
      <c r="Q2727" s="171" t="str">
        <f t="shared" si="317"/>
        <v>FALSE</v>
      </c>
      <c r="R2727" s="122" t="s">
        <v>11623</v>
      </c>
      <c r="S2727" s="122" t="s">
        <v>12091</v>
      </c>
      <c r="T2727" s="122" t="s">
        <v>11625</v>
      </c>
      <c r="U2727" s="172" t="s">
        <v>11626</v>
      </c>
      <c r="V2727" s="122" t="s">
        <v>12092</v>
      </c>
      <c r="W2727" s="148">
        <v>1.04</v>
      </c>
      <c r="X2727" s="149">
        <v>-0.14000000000000001</v>
      </c>
      <c r="Y2727" s="149">
        <v>-0.21</v>
      </c>
      <c r="Z2727" s="150">
        <v>-0.08</v>
      </c>
      <c r="AA2727" s="148">
        <v>-0.16</v>
      </c>
      <c r="AB2727" s="149">
        <v>0</v>
      </c>
      <c r="AC2727" s="149">
        <v>-0.06</v>
      </c>
      <c r="AD2727" s="151">
        <v>-0.02</v>
      </c>
      <c r="AE2727" s="148">
        <v>0.02</v>
      </c>
      <c r="AF2727" s="149">
        <v>-0.13</v>
      </c>
      <c r="AG2727" s="149">
        <v>0.14000000000000001</v>
      </c>
      <c r="AH2727" s="151">
        <v>-0.16</v>
      </c>
      <c r="AI2727" s="152">
        <v>-0.1</v>
      </c>
      <c r="AJ2727" s="149">
        <v>-0.17</v>
      </c>
      <c r="AK2727" s="149">
        <v>-0.28999999999999998</v>
      </c>
      <c r="AL2727" s="150">
        <v>-0.28999999999999998</v>
      </c>
      <c r="AM2727" s="153">
        <f t="shared" si="318"/>
        <v>1.2</v>
      </c>
      <c r="AN2727" s="154">
        <f t="shared" si="318"/>
        <v>-0.14000000000000001</v>
      </c>
      <c r="AO2727" s="154">
        <f t="shared" si="318"/>
        <v>-0.15</v>
      </c>
      <c r="AP2727" s="155">
        <f t="shared" si="318"/>
        <v>-0.06</v>
      </c>
      <c r="AQ2727" s="156">
        <f>AVERAGE(Table3[[#This Row],[ HEK293 +Selistat_R1 2]:[ HEK293 +Selistat_R4 5]])</f>
        <v>0.21250000000000002</v>
      </c>
      <c r="AR2727" s="153">
        <f t="shared" si="319"/>
        <v>0.18</v>
      </c>
      <c r="AS2727" s="154">
        <f t="shared" si="319"/>
        <v>-0.13</v>
      </c>
      <c r="AT2727" s="154">
        <f t="shared" si="319"/>
        <v>0.2</v>
      </c>
      <c r="AU2727" s="157">
        <f t="shared" si="319"/>
        <v>-0.14000000000000001</v>
      </c>
      <c r="AV2727" s="158">
        <f t="shared" si="320"/>
        <v>0.06</v>
      </c>
      <c r="AW2727" s="154">
        <f t="shared" si="320"/>
        <v>-0.17</v>
      </c>
      <c r="AX2727" s="154">
        <f t="shared" si="320"/>
        <v>-0.22999999999999998</v>
      </c>
      <c r="AY2727" s="155">
        <f t="shared" si="320"/>
        <v>-0.26999999999999996</v>
      </c>
    </row>
    <row r="2728" spans="1:51" x14ac:dyDescent="0.15">
      <c r="A2728" s="122" t="s">
        <v>4459</v>
      </c>
      <c r="B2728" s="122" t="s">
        <v>4460</v>
      </c>
      <c r="C2728" s="122" t="s">
        <v>4461</v>
      </c>
      <c r="E2728" s="122" t="s">
        <v>4462</v>
      </c>
      <c r="F2728" s="122" t="s">
        <v>4463</v>
      </c>
      <c r="G2728" s="122">
        <v>1</v>
      </c>
      <c r="H2728" s="166">
        <v>0.866456</v>
      </c>
      <c r="I2728" s="167">
        <v>-1.9166699999999998E-2</v>
      </c>
      <c r="J2728" s="168" t="str">
        <f t="shared" si="315"/>
        <v>FALSE</v>
      </c>
      <c r="K2728" s="169">
        <v>0.50448899999999997</v>
      </c>
      <c r="L2728" s="170">
        <f>-LOG10(Table3[[#This Row],[Student''s T-test p-value HEK293 +Selistat_HEK293 UT]])</f>
        <v>0.29714829878560906</v>
      </c>
      <c r="M2728" s="167">
        <v>-0.09</v>
      </c>
      <c r="N2728" s="171" t="str">
        <f t="shared" si="316"/>
        <v>FALSE</v>
      </c>
      <c r="O2728" s="146">
        <v>0.50780000000000003</v>
      </c>
      <c r="P2728" s="147">
        <v>-0.1075</v>
      </c>
      <c r="Q2728" s="171" t="str">
        <f t="shared" si="317"/>
        <v>FALSE</v>
      </c>
      <c r="R2728" s="122" t="s">
        <v>4464</v>
      </c>
      <c r="S2728" s="122" t="s">
        <v>12405</v>
      </c>
      <c r="T2728" s="122" t="s">
        <v>12406</v>
      </c>
      <c r="U2728" s="172" t="s">
        <v>4157</v>
      </c>
      <c r="V2728" s="122" t="s">
        <v>12407</v>
      </c>
      <c r="W2728" s="148">
        <v>-0.31</v>
      </c>
      <c r="X2728" s="149">
        <v>-0.03</v>
      </c>
      <c r="Y2728" s="149">
        <v>7.0000000000000007E-2</v>
      </c>
      <c r="Z2728" s="150">
        <v>-0.08</v>
      </c>
      <c r="AA2728" s="148">
        <v>0.2</v>
      </c>
      <c r="AB2728" s="149">
        <v>0.14000000000000001</v>
      </c>
      <c r="AC2728" s="149">
        <v>-0.19</v>
      </c>
      <c r="AD2728" s="151">
        <v>-0.14000000000000001</v>
      </c>
      <c r="AE2728" s="148">
        <v>0.03</v>
      </c>
      <c r="AF2728" s="149">
        <v>-0.1</v>
      </c>
      <c r="AG2728" s="149">
        <v>-0.32</v>
      </c>
      <c r="AH2728" s="151">
        <v>0.25</v>
      </c>
      <c r="AI2728" s="152">
        <v>-7.0000000000000007E-2</v>
      </c>
      <c r="AJ2728" s="149">
        <v>-0.11</v>
      </c>
      <c r="AK2728" s="149">
        <v>0.27</v>
      </c>
      <c r="AL2728" s="150">
        <v>0.2</v>
      </c>
      <c r="AM2728" s="153">
        <f t="shared" si="318"/>
        <v>-0.51</v>
      </c>
      <c r="AN2728" s="154">
        <f t="shared" si="318"/>
        <v>-0.17</v>
      </c>
      <c r="AO2728" s="154">
        <f t="shared" si="318"/>
        <v>0.26</v>
      </c>
      <c r="AP2728" s="155">
        <f t="shared" si="318"/>
        <v>6.0000000000000012E-2</v>
      </c>
      <c r="AQ2728" s="156">
        <f>AVERAGE(Table3[[#This Row],[ HEK293 +Selistat_R1 2]:[ HEK293 +Selistat_R4 5]])</f>
        <v>-9.0000000000000011E-2</v>
      </c>
      <c r="AR2728" s="153">
        <f t="shared" si="319"/>
        <v>-0.17</v>
      </c>
      <c r="AS2728" s="154">
        <f t="shared" si="319"/>
        <v>-0.24000000000000002</v>
      </c>
      <c r="AT2728" s="154">
        <f t="shared" si="319"/>
        <v>-0.13</v>
      </c>
      <c r="AU2728" s="157">
        <f t="shared" si="319"/>
        <v>0.39</v>
      </c>
      <c r="AV2728" s="158">
        <f t="shared" si="320"/>
        <v>-0.27</v>
      </c>
      <c r="AW2728" s="154">
        <f t="shared" si="320"/>
        <v>-0.25</v>
      </c>
      <c r="AX2728" s="154">
        <f t="shared" si="320"/>
        <v>0.46</v>
      </c>
      <c r="AY2728" s="155">
        <f t="shared" si="320"/>
        <v>0.34</v>
      </c>
    </row>
    <row r="2729" spans="1:51" x14ac:dyDescent="0.15">
      <c r="A2729" s="122" t="s">
        <v>12408</v>
      </c>
      <c r="B2729" s="122" t="s">
        <v>12409</v>
      </c>
      <c r="C2729" s="122" t="s">
        <v>12410</v>
      </c>
      <c r="E2729" s="122" t="s">
        <v>12411</v>
      </c>
      <c r="F2729" s="122" t="s">
        <v>12412</v>
      </c>
      <c r="G2729" s="122">
        <v>1</v>
      </c>
      <c r="H2729" s="166">
        <v>0.83486400000000005</v>
      </c>
      <c r="I2729" s="167">
        <v>-0.04</v>
      </c>
      <c r="J2729" s="168" t="str">
        <f t="shared" si="315"/>
        <v>FALSE</v>
      </c>
      <c r="K2729" s="169">
        <v>0.50452399999999997</v>
      </c>
      <c r="L2729" s="170">
        <f>-LOG10(Table3[[#This Row],[Student''s T-test p-value HEK293 +Selistat_HEK293 UT]])</f>
        <v>0.29711816972508615</v>
      </c>
      <c r="M2729" s="167">
        <v>0.19500000000000001</v>
      </c>
      <c r="N2729" s="171" t="str">
        <f t="shared" si="316"/>
        <v>FALSE</v>
      </c>
      <c r="O2729" s="146">
        <v>0.66450799999999999</v>
      </c>
      <c r="P2729" s="147">
        <v>-6.5000000000000002E-2</v>
      </c>
      <c r="Q2729" s="171" t="str">
        <f t="shared" si="317"/>
        <v>FALSE</v>
      </c>
      <c r="R2729" s="122" t="s">
        <v>12413</v>
      </c>
      <c r="S2729" s="122" t="s">
        <v>12414</v>
      </c>
      <c r="T2729" s="122" t="s">
        <v>12415</v>
      </c>
      <c r="U2729" s="172" t="s">
        <v>12416</v>
      </c>
      <c r="V2729" s="122" t="s">
        <v>12417</v>
      </c>
      <c r="W2729" s="148">
        <v>0.47</v>
      </c>
      <c r="X2729" s="149">
        <v>0.42</v>
      </c>
      <c r="Y2729" s="149">
        <v>0.25</v>
      </c>
      <c r="Z2729" s="150">
        <v>-0.37</v>
      </c>
      <c r="AA2729" s="148">
        <v>0.11</v>
      </c>
      <c r="AB2729" s="149">
        <v>0.5</v>
      </c>
      <c r="AC2729" s="149">
        <v>-0.27</v>
      </c>
      <c r="AD2729" s="151">
        <v>-0.35</v>
      </c>
      <c r="AE2729" s="148">
        <v>-0.24</v>
      </c>
      <c r="AF2729" s="149">
        <v>0.03</v>
      </c>
      <c r="AG2729" s="149">
        <v>-0.02</v>
      </c>
      <c r="AH2729" s="151">
        <v>-0.54</v>
      </c>
      <c r="AI2729" s="152">
        <v>-0.16</v>
      </c>
      <c r="AJ2729" s="149">
        <v>0.01</v>
      </c>
      <c r="AK2729" s="149">
        <v>-0.09</v>
      </c>
      <c r="AL2729" s="150">
        <v>-0.27</v>
      </c>
      <c r="AM2729" s="153">
        <f t="shared" si="318"/>
        <v>0.36</v>
      </c>
      <c r="AN2729" s="154">
        <f t="shared" si="318"/>
        <v>-8.0000000000000016E-2</v>
      </c>
      <c r="AO2729" s="154">
        <f t="shared" si="318"/>
        <v>0.52</v>
      </c>
      <c r="AP2729" s="155">
        <f t="shared" si="318"/>
        <v>-2.0000000000000018E-2</v>
      </c>
      <c r="AQ2729" s="156">
        <f>AVERAGE(Table3[[#This Row],[ HEK293 +Selistat_R1 2]:[ HEK293 +Selistat_R4 5]])</f>
        <v>0.19500000000000001</v>
      </c>
      <c r="AR2729" s="153">
        <f t="shared" si="319"/>
        <v>-0.35</v>
      </c>
      <c r="AS2729" s="154">
        <f t="shared" si="319"/>
        <v>-0.47</v>
      </c>
      <c r="AT2729" s="154">
        <f t="shared" si="319"/>
        <v>0.25</v>
      </c>
      <c r="AU2729" s="157">
        <f t="shared" si="319"/>
        <v>-0.19000000000000006</v>
      </c>
      <c r="AV2729" s="158">
        <f t="shared" si="320"/>
        <v>-0.27</v>
      </c>
      <c r="AW2729" s="154">
        <f t="shared" si="320"/>
        <v>-0.49</v>
      </c>
      <c r="AX2729" s="154">
        <f t="shared" si="320"/>
        <v>0.18000000000000002</v>
      </c>
      <c r="AY2729" s="155">
        <f t="shared" si="320"/>
        <v>7.999999999999996E-2</v>
      </c>
    </row>
    <row r="2730" spans="1:51" x14ac:dyDescent="0.15">
      <c r="A2730" s="122" t="s">
        <v>2845</v>
      </c>
      <c r="B2730" s="122" t="s">
        <v>2846</v>
      </c>
      <c r="C2730" s="122" t="s">
        <v>2847</v>
      </c>
      <c r="D2730" s="122" t="s">
        <v>2848</v>
      </c>
      <c r="E2730" s="122" t="s">
        <v>2849</v>
      </c>
      <c r="F2730" s="122" t="s">
        <v>2850</v>
      </c>
      <c r="G2730" s="122">
        <v>1</v>
      </c>
      <c r="H2730" s="166">
        <v>0.86868299999999998</v>
      </c>
      <c r="I2730" s="167">
        <v>-2.75E-2</v>
      </c>
      <c r="J2730" s="168" t="str">
        <f t="shared" si="315"/>
        <v>FALSE</v>
      </c>
      <c r="K2730" s="169">
        <v>0.50466900000000003</v>
      </c>
      <c r="L2730" s="170">
        <f>-LOG10(Table3[[#This Row],[Student''s T-test p-value HEK293 +Selistat_HEK293 UT]])</f>
        <v>0.29699337159368938</v>
      </c>
      <c r="M2730" s="167">
        <v>0.16250000000000001</v>
      </c>
      <c r="N2730" s="171" t="str">
        <f t="shared" si="316"/>
        <v>FALSE</v>
      </c>
      <c r="O2730" s="146">
        <v>0.154308</v>
      </c>
      <c r="P2730" s="147">
        <v>0.20499999999999999</v>
      </c>
      <c r="Q2730" s="171" t="str">
        <f t="shared" si="317"/>
        <v>FALSE</v>
      </c>
      <c r="R2730" s="122" t="s">
        <v>902</v>
      </c>
      <c r="S2730" s="122" t="s">
        <v>6783</v>
      </c>
      <c r="T2730" s="122" t="s">
        <v>904</v>
      </c>
      <c r="U2730" s="172" t="s">
        <v>2616</v>
      </c>
      <c r="V2730" s="122" t="s">
        <v>5999</v>
      </c>
      <c r="W2730" s="148">
        <v>0.69</v>
      </c>
      <c r="X2730" s="149">
        <v>-0.01</v>
      </c>
      <c r="Y2730" s="149">
        <v>0.1</v>
      </c>
      <c r="Z2730" s="150">
        <v>-0.15</v>
      </c>
      <c r="AA2730" s="148">
        <v>-0.06</v>
      </c>
      <c r="AB2730" s="149">
        <v>0.28999999999999998</v>
      </c>
      <c r="AC2730" s="149">
        <v>-0.35</v>
      </c>
      <c r="AD2730" s="151">
        <v>0.1</v>
      </c>
      <c r="AE2730" s="148">
        <v>-0.05</v>
      </c>
      <c r="AF2730" s="149">
        <v>-0.24</v>
      </c>
      <c r="AG2730" s="149">
        <v>0.25</v>
      </c>
      <c r="AH2730" s="151">
        <v>-0.06</v>
      </c>
      <c r="AI2730" s="152">
        <v>-0.38</v>
      </c>
      <c r="AJ2730" s="149">
        <v>-0.22</v>
      </c>
      <c r="AK2730" s="149">
        <v>-0.03</v>
      </c>
      <c r="AL2730" s="150">
        <v>-0.28999999999999998</v>
      </c>
      <c r="AM2730" s="153">
        <f t="shared" si="318"/>
        <v>0.75</v>
      </c>
      <c r="AN2730" s="154">
        <f t="shared" si="318"/>
        <v>-0.3</v>
      </c>
      <c r="AO2730" s="154">
        <f t="shared" si="318"/>
        <v>0.44999999999999996</v>
      </c>
      <c r="AP2730" s="155">
        <f t="shared" si="318"/>
        <v>-0.25</v>
      </c>
      <c r="AQ2730" s="156">
        <f>AVERAGE(Table3[[#This Row],[ HEK293 +Selistat_R1 2]:[ HEK293 +Selistat_R4 5]])</f>
        <v>0.16249999999999998</v>
      </c>
      <c r="AR2730" s="153">
        <f t="shared" si="319"/>
        <v>9.999999999999995E-3</v>
      </c>
      <c r="AS2730" s="154">
        <f t="shared" si="319"/>
        <v>-0.53</v>
      </c>
      <c r="AT2730" s="154">
        <f t="shared" si="319"/>
        <v>0.6</v>
      </c>
      <c r="AU2730" s="157">
        <f t="shared" si="319"/>
        <v>-0.16</v>
      </c>
      <c r="AV2730" s="158">
        <f t="shared" si="320"/>
        <v>-0.32</v>
      </c>
      <c r="AW2730" s="154">
        <f t="shared" si="320"/>
        <v>-0.51</v>
      </c>
      <c r="AX2730" s="154">
        <f t="shared" si="320"/>
        <v>0.31999999999999995</v>
      </c>
      <c r="AY2730" s="155">
        <f t="shared" si="320"/>
        <v>-0.39</v>
      </c>
    </row>
    <row r="2731" spans="1:51" x14ac:dyDescent="0.15">
      <c r="A2731" s="122" t="s">
        <v>2858</v>
      </c>
      <c r="B2731" s="122" t="s">
        <v>5024</v>
      </c>
      <c r="C2731" s="122" t="s">
        <v>11944</v>
      </c>
      <c r="D2731" s="122" t="s">
        <v>2861</v>
      </c>
      <c r="E2731" s="122" t="s">
        <v>5934</v>
      </c>
      <c r="F2731" s="122" t="s">
        <v>3641</v>
      </c>
      <c r="G2731" s="122">
        <v>1</v>
      </c>
      <c r="H2731" s="166">
        <v>0.28150999999999998</v>
      </c>
      <c r="I2731" s="167">
        <v>0.125833</v>
      </c>
      <c r="J2731" s="168" t="str">
        <f t="shared" si="315"/>
        <v>FALSE</v>
      </c>
      <c r="K2731" s="169">
        <v>0.50505199999999995</v>
      </c>
      <c r="L2731" s="170">
        <f>-LOG10(Table3[[#This Row],[Student''s T-test p-value HEK293 +Selistat_HEK293 UT]])</f>
        <v>0.29666390475176729</v>
      </c>
      <c r="M2731" s="167">
        <v>-5.7500000000000002E-2</v>
      </c>
      <c r="N2731" s="171" t="str">
        <f t="shared" si="316"/>
        <v>FALSE</v>
      </c>
      <c r="O2731" s="146">
        <v>0.41019099999999997</v>
      </c>
      <c r="P2731" s="147">
        <v>0.12</v>
      </c>
      <c r="Q2731" s="171" t="str">
        <f t="shared" si="317"/>
        <v>FALSE</v>
      </c>
      <c r="R2731" s="122" t="s">
        <v>11945</v>
      </c>
      <c r="S2731" s="122" t="s">
        <v>12418</v>
      </c>
      <c r="T2731" s="122" t="s">
        <v>11947</v>
      </c>
      <c r="U2731" s="172" t="s">
        <v>11948</v>
      </c>
      <c r="V2731" s="122" t="s">
        <v>12419</v>
      </c>
      <c r="W2731" s="148">
        <v>0</v>
      </c>
      <c r="X2731" s="149">
        <v>-0.24</v>
      </c>
      <c r="Y2731" s="149">
        <v>-0.28000000000000003</v>
      </c>
      <c r="Z2731" s="150">
        <v>-0.14000000000000001</v>
      </c>
      <c r="AA2731" s="148">
        <v>-0.02</v>
      </c>
      <c r="AB2731" s="149">
        <v>-0.03</v>
      </c>
      <c r="AC2731" s="149">
        <v>-0.14000000000000001</v>
      </c>
      <c r="AD2731" s="151">
        <v>-0.24</v>
      </c>
      <c r="AE2731" s="148">
        <v>0.25</v>
      </c>
      <c r="AF2731" s="149">
        <v>0.06</v>
      </c>
      <c r="AG2731" s="149">
        <v>0.47</v>
      </c>
      <c r="AH2731" s="151">
        <v>-0.1</v>
      </c>
      <c r="AI2731" s="152">
        <v>0.21</v>
      </c>
      <c r="AJ2731" s="149">
        <v>0.05</v>
      </c>
      <c r="AK2731" s="149">
        <v>-0.05</v>
      </c>
      <c r="AL2731" s="150">
        <v>-0.01</v>
      </c>
      <c r="AM2731" s="153">
        <f t="shared" si="318"/>
        <v>0.02</v>
      </c>
      <c r="AN2731" s="154">
        <f t="shared" si="318"/>
        <v>-0.21</v>
      </c>
      <c r="AO2731" s="154">
        <f t="shared" si="318"/>
        <v>-0.14000000000000001</v>
      </c>
      <c r="AP2731" s="155">
        <f t="shared" si="318"/>
        <v>9.9999999999999978E-2</v>
      </c>
      <c r="AQ2731" s="156">
        <f>AVERAGE(Table3[[#This Row],[ HEK293 +Selistat_R1 2]:[ HEK293 +Selistat_R4 5]])</f>
        <v>-5.7500000000000009E-2</v>
      </c>
      <c r="AR2731" s="153">
        <f t="shared" si="319"/>
        <v>0.27</v>
      </c>
      <c r="AS2731" s="154">
        <f t="shared" si="319"/>
        <v>0.09</v>
      </c>
      <c r="AT2731" s="154">
        <f t="shared" si="319"/>
        <v>0.61</v>
      </c>
      <c r="AU2731" s="157">
        <f t="shared" si="319"/>
        <v>0.13999999999999999</v>
      </c>
      <c r="AV2731" s="158">
        <f t="shared" si="320"/>
        <v>0.22999999999999998</v>
      </c>
      <c r="AW2731" s="154">
        <f t="shared" si="320"/>
        <v>0.08</v>
      </c>
      <c r="AX2731" s="154">
        <f t="shared" si="320"/>
        <v>9.0000000000000011E-2</v>
      </c>
      <c r="AY2731" s="155">
        <f t="shared" si="320"/>
        <v>0.22999999999999998</v>
      </c>
    </row>
    <row r="2732" spans="1:51" x14ac:dyDescent="0.15">
      <c r="A2732" s="122" t="s">
        <v>12420</v>
      </c>
      <c r="B2732" s="122" t="s">
        <v>5110</v>
      </c>
      <c r="C2732" s="122" t="s">
        <v>12421</v>
      </c>
      <c r="D2732" s="122" t="s">
        <v>3018</v>
      </c>
      <c r="E2732" s="122" t="s">
        <v>12422</v>
      </c>
      <c r="G2732" s="122">
        <v>1</v>
      </c>
      <c r="H2732" s="166">
        <v>0.76561100000000004</v>
      </c>
      <c r="I2732" s="167">
        <v>4.58333E-2</v>
      </c>
      <c r="J2732" s="168" t="str">
        <f t="shared" si="315"/>
        <v>FALSE</v>
      </c>
      <c r="K2732" s="169">
        <v>0.50517800000000002</v>
      </c>
      <c r="L2732" s="170">
        <f>-LOG10(Table3[[#This Row],[Student''s T-test p-value HEK293 +Selistat_HEK293 UT]])</f>
        <v>0.29655557079810607</v>
      </c>
      <c r="M2732" s="167">
        <v>-0.09</v>
      </c>
      <c r="N2732" s="171" t="str">
        <f t="shared" si="316"/>
        <v>FALSE</v>
      </c>
      <c r="O2732" s="146">
        <v>0.79615599999999997</v>
      </c>
      <c r="P2732" s="147">
        <v>-6.25E-2</v>
      </c>
      <c r="Q2732" s="171" t="str">
        <f t="shared" si="317"/>
        <v>FALSE</v>
      </c>
      <c r="R2732" s="122" t="s">
        <v>12423</v>
      </c>
      <c r="S2732" s="122" t="s">
        <v>12424</v>
      </c>
      <c r="T2732" s="122" t="s">
        <v>12425</v>
      </c>
      <c r="U2732" s="172" t="s">
        <v>12426</v>
      </c>
      <c r="V2732" s="122" t="s">
        <v>12427</v>
      </c>
      <c r="W2732" s="148">
        <v>0.06</v>
      </c>
      <c r="X2732" s="149">
        <v>-0.25</v>
      </c>
      <c r="Y2732" s="149">
        <v>-0.35</v>
      </c>
      <c r="Z2732" s="150">
        <v>-0.04</v>
      </c>
      <c r="AA2732" s="148">
        <v>-7.0000000000000007E-2</v>
      </c>
      <c r="AB2732" s="149">
        <v>-0.28999999999999998</v>
      </c>
      <c r="AC2732" s="149">
        <v>0.09</v>
      </c>
      <c r="AD2732" s="151">
        <v>0.05</v>
      </c>
      <c r="AE2732" s="148">
        <v>-0.21</v>
      </c>
      <c r="AF2732" s="149">
        <v>-0.1</v>
      </c>
      <c r="AG2732" s="149">
        <v>-0.11</v>
      </c>
      <c r="AH2732" s="151">
        <v>0.53</v>
      </c>
      <c r="AI2732" s="152">
        <v>-0.37</v>
      </c>
      <c r="AJ2732" s="149">
        <v>0.14000000000000001</v>
      </c>
      <c r="AK2732" s="149">
        <v>0.28000000000000003</v>
      </c>
      <c r="AL2732" s="150">
        <v>0.31</v>
      </c>
      <c r="AM2732" s="153">
        <f t="shared" si="318"/>
        <v>0.13</v>
      </c>
      <c r="AN2732" s="154">
        <f t="shared" si="318"/>
        <v>3.999999999999998E-2</v>
      </c>
      <c r="AO2732" s="154">
        <f t="shared" si="318"/>
        <v>-0.43999999999999995</v>
      </c>
      <c r="AP2732" s="155">
        <f t="shared" si="318"/>
        <v>-0.09</v>
      </c>
      <c r="AQ2732" s="156">
        <f>AVERAGE(Table3[[#This Row],[ HEK293 +Selistat_R1 2]:[ HEK293 +Selistat_R4 5]])</f>
        <v>-0.09</v>
      </c>
      <c r="AR2732" s="153">
        <f t="shared" si="319"/>
        <v>-0.13999999999999999</v>
      </c>
      <c r="AS2732" s="154">
        <f t="shared" si="319"/>
        <v>0.18999999999999997</v>
      </c>
      <c r="AT2732" s="154">
        <f t="shared" si="319"/>
        <v>-0.2</v>
      </c>
      <c r="AU2732" s="157">
        <f t="shared" si="319"/>
        <v>0.48000000000000004</v>
      </c>
      <c r="AV2732" s="158">
        <f t="shared" si="320"/>
        <v>-0.3</v>
      </c>
      <c r="AW2732" s="154">
        <f t="shared" si="320"/>
        <v>0.43</v>
      </c>
      <c r="AX2732" s="154">
        <f t="shared" si="320"/>
        <v>0.19000000000000003</v>
      </c>
      <c r="AY2732" s="155">
        <f t="shared" si="320"/>
        <v>0.26</v>
      </c>
    </row>
    <row r="2733" spans="1:51" x14ac:dyDescent="0.15">
      <c r="A2733" s="122" t="s">
        <v>5216</v>
      </c>
      <c r="B2733" s="122" t="s">
        <v>2968</v>
      </c>
      <c r="C2733" s="122" t="s">
        <v>5217</v>
      </c>
      <c r="D2733" s="122" t="s">
        <v>3830</v>
      </c>
      <c r="E2733" s="122" t="s">
        <v>5218</v>
      </c>
      <c r="G2733" s="122">
        <v>6</v>
      </c>
      <c r="H2733" s="166">
        <v>0.55579800000000001</v>
      </c>
      <c r="I2733" s="167">
        <v>0.10083300000000001</v>
      </c>
      <c r="J2733" s="168" t="str">
        <f t="shared" si="315"/>
        <v>FALSE</v>
      </c>
      <c r="K2733" s="169">
        <v>0.50599000000000005</v>
      </c>
      <c r="L2733" s="170">
        <f>-LOG10(Table3[[#This Row],[Student''s T-test p-value HEK293 +Selistat_HEK293 UT]])</f>
        <v>0.29585806613991245</v>
      </c>
      <c r="M2733" s="167">
        <v>-0.14249999999999999</v>
      </c>
      <c r="N2733" s="171" t="str">
        <f t="shared" si="316"/>
        <v>FALSE</v>
      </c>
      <c r="O2733" s="146">
        <v>0.72694599999999998</v>
      </c>
      <c r="P2733" s="147">
        <v>-0.06</v>
      </c>
      <c r="Q2733" s="171" t="str">
        <f t="shared" si="317"/>
        <v>FALSE</v>
      </c>
      <c r="R2733" s="122" t="s">
        <v>5219</v>
      </c>
      <c r="S2733" s="122" t="s">
        <v>7820</v>
      </c>
      <c r="T2733" s="122" t="s">
        <v>5221</v>
      </c>
      <c r="U2733" s="172" t="s">
        <v>5222</v>
      </c>
      <c r="V2733" s="122" t="s">
        <v>7821</v>
      </c>
      <c r="W2733" s="148">
        <v>-0.38</v>
      </c>
      <c r="X2733" s="149">
        <v>-0.41</v>
      </c>
      <c r="Y2733" s="149">
        <v>-0.42</v>
      </c>
      <c r="Z2733" s="150">
        <v>0.24</v>
      </c>
      <c r="AA2733" s="148">
        <v>-0.14000000000000001</v>
      </c>
      <c r="AB2733" s="149">
        <v>-0.42</v>
      </c>
      <c r="AC2733" s="149">
        <v>0.14000000000000001</v>
      </c>
      <c r="AD2733" s="151">
        <v>0.02</v>
      </c>
      <c r="AE2733" s="148">
        <v>0.26</v>
      </c>
      <c r="AF2733" s="149">
        <v>-0.2</v>
      </c>
      <c r="AG2733" s="149">
        <v>-0.03</v>
      </c>
      <c r="AH2733" s="151">
        <v>0.34</v>
      </c>
      <c r="AI2733" s="152">
        <v>0.17</v>
      </c>
      <c r="AJ2733" s="149">
        <v>-0.04</v>
      </c>
      <c r="AK2733" s="149">
        <v>0.04</v>
      </c>
      <c r="AL2733" s="150">
        <v>0.44</v>
      </c>
      <c r="AM2733" s="153">
        <f t="shared" si="318"/>
        <v>-0.24</v>
      </c>
      <c r="AN2733" s="154">
        <f t="shared" si="318"/>
        <v>1.0000000000000009E-2</v>
      </c>
      <c r="AO2733" s="154">
        <f t="shared" si="318"/>
        <v>-0.56000000000000005</v>
      </c>
      <c r="AP2733" s="155">
        <f t="shared" si="318"/>
        <v>0.22</v>
      </c>
      <c r="AQ2733" s="156">
        <f>AVERAGE(Table3[[#This Row],[ HEK293 +Selistat_R1 2]:[ HEK293 +Selistat_R4 5]])</f>
        <v>-0.14250000000000002</v>
      </c>
      <c r="AR2733" s="153">
        <f t="shared" si="319"/>
        <v>0.4</v>
      </c>
      <c r="AS2733" s="154">
        <f t="shared" si="319"/>
        <v>0.21999999999999997</v>
      </c>
      <c r="AT2733" s="154">
        <f t="shared" si="319"/>
        <v>-0.17</v>
      </c>
      <c r="AU2733" s="157">
        <f t="shared" si="319"/>
        <v>0.32</v>
      </c>
      <c r="AV2733" s="158">
        <f t="shared" si="320"/>
        <v>0.31000000000000005</v>
      </c>
      <c r="AW2733" s="154">
        <f t="shared" si="320"/>
        <v>0.38</v>
      </c>
      <c r="AX2733" s="154">
        <f t="shared" si="320"/>
        <v>-0.1</v>
      </c>
      <c r="AY2733" s="155">
        <f t="shared" si="320"/>
        <v>0.42</v>
      </c>
    </row>
    <row r="2734" spans="1:51" x14ac:dyDescent="0.15">
      <c r="A2734" s="122" t="s">
        <v>2985</v>
      </c>
      <c r="B2734" s="122" t="s">
        <v>2986</v>
      </c>
      <c r="C2734" s="122" t="s">
        <v>2987</v>
      </c>
      <c r="D2734" s="122" t="s">
        <v>2988</v>
      </c>
      <c r="E2734" s="122" t="s">
        <v>2989</v>
      </c>
      <c r="F2734" s="122" t="s">
        <v>2990</v>
      </c>
      <c r="G2734" s="122">
        <v>1</v>
      </c>
      <c r="H2734" s="166">
        <v>0.51480999999999999</v>
      </c>
      <c r="I2734" s="167">
        <v>0.25833299999999998</v>
      </c>
      <c r="J2734" s="168" t="str">
        <f t="shared" si="315"/>
        <v>FALSE</v>
      </c>
      <c r="K2734" s="169">
        <v>0.506247</v>
      </c>
      <c r="L2734" s="170">
        <f>-LOG10(Table3[[#This Row],[Student''s T-test p-value HEK293 +Selistat_HEK293 UT]])</f>
        <v>0.29563753738183035</v>
      </c>
      <c r="M2734" s="167">
        <v>-0.33250000000000002</v>
      </c>
      <c r="N2734" s="171" t="str">
        <f t="shared" si="316"/>
        <v>FALSE</v>
      </c>
      <c r="O2734" s="146">
        <v>0.166071</v>
      </c>
      <c r="P2734" s="147">
        <v>-0.47249999999999998</v>
      </c>
      <c r="Q2734" s="171" t="str">
        <f t="shared" si="317"/>
        <v>FALSE</v>
      </c>
      <c r="R2734" s="122" t="s">
        <v>1540</v>
      </c>
      <c r="S2734" s="122" t="s">
        <v>12428</v>
      </c>
      <c r="T2734" s="122" t="s">
        <v>1542</v>
      </c>
      <c r="U2734" s="172" t="s">
        <v>2637</v>
      </c>
      <c r="V2734" s="122" t="s">
        <v>12429</v>
      </c>
      <c r="W2734" s="148">
        <v>-0.74</v>
      </c>
      <c r="X2734" s="149">
        <v>-0.97</v>
      </c>
      <c r="Y2734" s="149">
        <v>-1.08</v>
      </c>
      <c r="Z2734" s="150">
        <v>0.15</v>
      </c>
      <c r="AA2734" s="148">
        <v>-0.75</v>
      </c>
      <c r="AB2734" s="149">
        <v>-0.9</v>
      </c>
      <c r="AC2734" s="149">
        <v>0.77</v>
      </c>
      <c r="AD2734" s="151">
        <v>-0.43</v>
      </c>
      <c r="AE2734" s="148">
        <v>0.44</v>
      </c>
      <c r="AF2734" s="149">
        <v>-0.01</v>
      </c>
      <c r="AG2734" s="149">
        <v>-0.82</v>
      </c>
      <c r="AH2734" s="151">
        <v>0.35</v>
      </c>
      <c r="AI2734" s="152">
        <v>0.55000000000000004</v>
      </c>
      <c r="AJ2734" s="149">
        <v>0.44</v>
      </c>
      <c r="AK2734" s="149">
        <v>0.23</v>
      </c>
      <c r="AL2734" s="150">
        <v>0.63</v>
      </c>
      <c r="AM2734" s="153">
        <f t="shared" si="318"/>
        <v>1.0000000000000009E-2</v>
      </c>
      <c r="AN2734" s="154">
        <f t="shared" si="318"/>
        <v>-6.9999999999999951E-2</v>
      </c>
      <c r="AO2734" s="154">
        <f t="shared" si="318"/>
        <v>-1.85</v>
      </c>
      <c r="AP2734" s="155">
        <f t="shared" si="318"/>
        <v>0.57999999999999996</v>
      </c>
      <c r="AQ2734" s="156">
        <f>AVERAGE(Table3[[#This Row],[ HEK293 +Selistat_R1 2]:[ HEK293 +Selistat_R4 5]])</f>
        <v>-0.33250000000000002</v>
      </c>
      <c r="AR2734" s="153">
        <f t="shared" si="319"/>
        <v>1.19</v>
      </c>
      <c r="AS2734" s="154">
        <f t="shared" si="319"/>
        <v>0.89</v>
      </c>
      <c r="AT2734" s="154">
        <f t="shared" si="319"/>
        <v>-1.5899999999999999</v>
      </c>
      <c r="AU2734" s="157">
        <f t="shared" si="319"/>
        <v>0.78</v>
      </c>
      <c r="AV2734" s="158">
        <f t="shared" si="320"/>
        <v>1.3</v>
      </c>
      <c r="AW2734" s="154">
        <f t="shared" si="320"/>
        <v>1.34</v>
      </c>
      <c r="AX2734" s="154">
        <f t="shared" si="320"/>
        <v>-0.54</v>
      </c>
      <c r="AY2734" s="155">
        <f t="shared" si="320"/>
        <v>1.06</v>
      </c>
    </row>
    <row r="2735" spans="1:51" x14ac:dyDescent="0.15">
      <c r="A2735" s="122" t="s">
        <v>8164</v>
      </c>
      <c r="B2735" s="122" t="s">
        <v>8165</v>
      </c>
      <c r="C2735" s="122" t="s">
        <v>8166</v>
      </c>
      <c r="D2735" s="122" t="s">
        <v>8167</v>
      </c>
      <c r="E2735" s="122" t="s">
        <v>8168</v>
      </c>
      <c r="G2735" s="122">
        <v>3</v>
      </c>
      <c r="H2735" s="166">
        <v>0.635521</v>
      </c>
      <c r="I2735" s="167">
        <v>0.28999999999999998</v>
      </c>
      <c r="J2735" s="168" t="str">
        <f t="shared" si="315"/>
        <v>FALSE</v>
      </c>
      <c r="K2735" s="169">
        <v>0.50648199999999999</v>
      </c>
      <c r="L2735" s="170">
        <f>-LOG10(Table3[[#This Row],[Student''s T-test p-value HEK293 +Selistat_HEK293 UT]])</f>
        <v>0.29543598453782355</v>
      </c>
      <c r="M2735" s="167">
        <v>0.6825</v>
      </c>
      <c r="N2735" s="171" t="str">
        <f t="shared" si="316"/>
        <v>FALSE</v>
      </c>
      <c r="O2735" s="146">
        <v>0.77331000000000005</v>
      </c>
      <c r="P2735" s="147">
        <v>0.14749999999999999</v>
      </c>
      <c r="Q2735" s="171" t="str">
        <f t="shared" si="317"/>
        <v>FALSE</v>
      </c>
      <c r="R2735" s="122" t="s">
        <v>823</v>
      </c>
      <c r="S2735" s="122" t="s">
        <v>824</v>
      </c>
      <c r="T2735" s="122" t="s">
        <v>825</v>
      </c>
      <c r="U2735" s="172" t="s">
        <v>8170</v>
      </c>
      <c r="V2735" s="122" t="s">
        <v>9512</v>
      </c>
      <c r="W2735" s="148">
        <v>2.63</v>
      </c>
      <c r="X2735" s="149">
        <v>-0.73</v>
      </c>
      <c r="Y2735" s="149">
        <v>-0.46</v>
      </c>
      <c r="Z2735" s="150">
        <v>-1.58</v>
      </c>
      <c r="AA2735" s="148">
        <v>-0.18</v>
      </c>
      <c r="AB2735" s="149">
        <v>-0.4</v>
      </c>
      <c r="AC2735" s="149">
        <v>-0.76</v>
      </c>
      <c r="AD2735" s="151">
        <v>-1.53</v>
      </c>
      <c r="AE2735" s="148">
        <v>-0.25</v>
      </c>
      <c r="AF2735" s="149">
        <v>-0.7</v>
      </c>
      <c r="AG2735" s="149">
        <v>-0.23</v>
      </c>
      <c r="AH2735" s="151">
        <v>-1.02</v>
      </c>
      <c r="AI2735" s="152">
        <v>0.01</v>
      </c>
      <c r="AJ2735" s="149">
        <v>-0.38</v>
      </c>
      <c r="AK2735" s="149">
        <v>-0.4</v>
      </c>
      <c r="AL2735" s="150">
        <v>-2.02</v>
      </c>
      <c r="AM2735" s="153">
        <f t="shared" si="318"/>
        <v>2.81</v>
      </c>
      <c r="AN2735" s="154">
        <f t="shared" si="318"/>
        <v>-0.32999999999999996</v>
      </c>
      <c r="AO2735" s="154">
        <f t="shared" si="318"/>
        <v>0.3</v>
      </c>
      <c r="AP2735" s="155">
        <f t="shared" si="318"/>
        <v>-5.0000000000000044E-2</v>
      </c>
      <c r="AQ2735" s="156">
        <f>AVERAGE(Table3[[#This Row],[ HEK293 +Selistat_R1 2]:[ HEK293 +Selistat_R4 5]])</f>
        <v>0.68249999999999988</v>
      </c>
      <c r="AR2735" s="153">
        <f t="shared" si="319"/>
        <v>-7.0000000000000007E-2</v>
      </c>
      <c r="AS2735" s="154">
        <f t="shared" si="319"/>
        <v>-0.29999999999999993</v>
      </c>
      <c r="AT2735" s="154">
        <f t="shared" si="319"/>
        <v>0.53</v>
      </c>
      <c r="AU2735" s="157">
        <f t="shared" si="319"/>
        <v>0.51</v>
      </c>
      <c r="AV2735" s="158">
        <f t="shared" si="320"/>
        <v>0.19</v>
      </c>
      <c r="AW2735" s="154">
        <f t="shared" si="320"/>
        <v>2.0000000000000018E-2</v>
      </c>
      <c r="AX2735" s="154">
        <f t="shared" si="320"/>
        <v>0.36</v>
      </c>
      <c r="AY2735" s="155">
        <f t="shared" si="320"/>
        <v>-0.49</v>
      </c>
    </row>
    <row r="2736" spans="1:51" x14ac:dyDescent="0.15">
      <c r="A2736" s="122" t="s">
        <v>5202</v>
      </c>
      <c r="C2736" s="122" t="s">
        <v>3881</v>
      </c>
      <c r="E2736" s="122" t="s">
        <v>5203</v>
      </c>
      <c r="F2736" s="122" t="s">
        <v>5204</v>
      </c>
      <c r="G2736" s="122">
        <v>1</v>
      </c>
      <c r="H2736" s="166">
        <v>0.98032600000000003</v>
      </c>
      <c r="I2736" s="167">
        <v>3.3333299999999998E-3</v>
      </c>
      <c r="J2736" s="168" t="str">
        <f t="shared" si="315"/>
        <v>FALSE</v>
      </c>
      <c r="K2736" s="169">
        <v>0.50649299999999997</v>
      </c>
      <c r="L2736" s="170">
        <f>-LOG10(Table3[[#This Row],[Student''s T-test p-value HEK293 +Selistat_HEK293 UT]])</f>
        <v>0.29542655244068172</v>
      </c>
      <c r="M2736" s="167">
        <v>-9.5000000000000001E-2</v>
      </c>
      <c r="N2736" s="171" t="str">
        <f t="shared" si="316"/>
        <v>FALSE</v>
      </c>
      <c r="O2736" s="146">
        <v>0.84522699999999995</v>
      </c>
      <c r="P2736" s="147">
        <v>0.04</v>
      </c>
      <c r="Q2736" s="171" t="str">
        <f t="shared" si="317"/>
        <v>FALSE</v>
      </c>
      <c r="R2736" s="122" t="s">
        <v>17</v>
      </c>
      <c r="S2736" s="122" t="s">
        <v>18</v>
      </c>
      <c r="T2736" s="122" t="s">
        <v>19</v>
      </c>
      <c r="U2736" s="172" t="s">
        <v>5205</v>
      </c>
      <c r="V2736" s="122" t="s">
        <v>8490</v>
      </c>
      <c r="W2736" s="148">
        <v>-0.28000000000000003</v>
      </c>
      <c r="X2736" s="149">
        <v>-0.17</v>
      </c>
      <c r="Y2736" s="149">
        <v>-0.25</v>
      </c>
      <c r="Z2736" s="150">
        <v>0.24</v>
      </c>
      <c r="AA2736" s="148">
        <v>-0.01</v>
      </c>
      <c r="AB2736" s="149">
        <v>-0.04</v>
      </c>
      <c r="AC2736" s="149">
        <v>-0.16</v>
      </c>
      <c r="AD2736" s="151">
        <v>0.13</v>
      </c>
      <c r="AE2736" s="148">
        <v>-0.03</v>
      </c>
      <c r="AF2736" s="149">
        <v>-0.2</v>
      </c>
      <c r="AG2736" s="149">
        <v>0.18</v>
      </c>
      <c r="AH2736" s="151">
        <v>0.26</v>
      </c>
      <c r="AI2736" s="152">
        <v>0.22</v>
      </c>
      <c r="AJ2736" s="149">
        <v>-0.35</v>
      </c>
      <c r="AK2736" s="149">
        <v>-0.18</v>
      </c>
      <c r="AL2736" s="150">
        <v>0.36</v>
      </c>
      <c r="AM2736" s="153">
        <f t="shared" si="318"/>
        <v>-0.27</v>
      </c>
      <c r="AN2736" s="154">
        <f t="shared" si="318"/>
        <v>-0.13</v>
      </c>
      <c r="AO2736" s="154">
        <f t="shared" si="318"/>
        <v>-0.09</v>
      </c>
      <c r="AP2736" s="155">
        <f t="shared" si="318"/>
        <v>0.10999999999999999</v>
      </c>
      <c r="AQ2736" s="156">
        <f>AVERAGE(Table3[[#This Row],[ HEK293 +Selistat_R1 2]:[ HEK293 +Selistat_R4 5]])</f>
        <v>-9.5000000000000001E-2</v>
      </c>
      <c r="AR2736" s="153">
        <f t="shared" si="319"/>
        <v>-1.9999999999999997E-2</v>
      </c>
      <c r="AS2736" s="154">
        <f t="shared" si="319"/>
        <v>-0.16</v>
      </c>
      <c r="AT2736" s="154">
        <f t="shared" si="319"/>
        <v>0.33999999999999997</v>
      </c>
      <c r="AU2736" s="157">
        <f t="shared" si="319"/>
        <v>0.13</v>
      </c>
      <c r="AV2736" s="158">
        <f t="shared" si="320"/>
        <v>0.23</v>
      </c>
      <c r="AW2736" s="154">
        <f t="shared" si="320"/>
        <v>-0.31</v>
      </c>
      <c r="AX2736" s="154">
        <f t="shared" si="320"/>
        <v>-1.999999999999999E-2</v>
      </c>
      <c r="AY2736" s="155">
        <f t="shared" si="320"/>
        <v>0.22999999999999998</v>
      </c>
    </row>
    <row r="2737" spans="1:51" x14ac:dyDescent="0.15">
      <c r="A2737" s="122" t="s">
        <v>5883</v>
      </c>
      <c r="B2737" s="122" t="s">
        <v>5884</v>
      </c>
      <c r="C2737" s="122" t="s">
        <v>5885</v>
      </c>
      <c r="D2737" s="122" t="s">
        <v>5886</v>
      </c>
      <c r="E2737" s="122" t="s">
        <v>5887</v>
      </c>
      <c r="G2737" s="122">
        <v>1</v>
      </c>
      <c r="H2737" s="166">
        <v>0.450631</v>
      </c>
      <c r="I2737" s="167">
        <v>0.151667</v>
      </c>
      <c r="J2737" s="168" t="str">
        <f t="shared" si="315"/>
        <v>FALSE</v>
      </c>
      <c r="K2737" s="169">
        <v>0.50655099999999997</v>
      </c>
      <c r="L2737" s="170">
        <f>-LOG10(Table3[[#This Row],[Student''s T-test p-value HEK293 +Selistat_HEK293 UT]])</f>
        <v>0.29537682295217399</v>
      </c>
      <c r="M2737" s="167">
        <v>0.15</v>
      </c>
      <c r="N2737" s="171" t="str">
        <f t="shared" si="316"/>
        <v>FALSE</v>
      </c>
      <c r="O2737" s="146">
        <v>0.67263899999999999</v>
      </c>
      <c r="P2737" s="147">
        <v>0.13</v>
      </c>
      <c r="Q2737" s="171" t="str">
        <f t="shared" si="317"/>
        <v>FALSE</v>
      </c>
      <c r="R2737" s="122" t="s">
        <v>5888</v>
      </c>
      <c r="S2737" s="122" t="s">
        <v>12430</v>
      </c>
      <c r="T2737" s="122" t="s">
        <v>5890</v>
      </c>
      <c r="U2737" s="172" t="s">
        <v>5891</v>
      </c>
      <c r="V2737" s="122" t="s">
        <v>12431</v>
      </c>
      <c r="W2737" s="148">
        <v>0.57999999999999996</v>
      </c>
      <c r="X2737" s="149">
        <v>-0.21</v>
      </c>
      <c r="Y2737" s="149">
        <v>-0.04</v>
      </c>
      <c r="Z2737" s="150">
        <v>-0.33</v>
      </c>
      <c r="AA2737" s="148">
        <v>-0.11</v>
      </c>
      <c r="AB2737" s="149">
        <v>-0.28999999999999998</v>
      </c>
      <c r="AC2737" s="149">
        <v>0.01</v>
      </c>
      <c r="AD2737" s="151">
        <v>-0.21</v>
      </c>
      <c r="AE2737" s="148">
        <v>0.53</v>
      </c>
      <c r="AF2737" s="149">
        <v>0.11</v>
      </c>
      <c r="AG2737" s="149">
        <v>0.15</v>
      </c>
      <c r="AH2737" s="151">
        <v>-0.52</v>
      </c>
      <c r="AI2737" s="152">
        <v>0.3</v>
      </c>
      <c r="AJ2737" s="149">
        <v>0.04</v>
      </c>
      <c r="AK2737" s="149">
        <v>0.03</v>
      </c>
      <c r="AL2737" s="150">
        <v>-0.62</v>
      </c>
      <c r="AM2737" s="153">
        <f t="shared" si="318"/>
        <v>0.69</v>
      </c>
      <c r="AN2737" s="154">
        <f t="shared" si="318"/>
        <v>7.9999999999999988E-2</v>
      </c>
      <c r="AO2737" s="154">
        <f t="shared" si="318"/>
        <v>-0.05</v>
      </c>
      <c r="AP2737" s="155">
        <f t="shared" si="318"/>
        <v>-0.12000000000000002</v>
      </c>
      <c r="AQ2737" s="156">
        <f>AVERAGE(Table3[[#This Row],[ HEK293 +Selistat_R1 2]:[ HEK293 +Selistat_R4 5]])</f>
        <v>0.14999999999999997</v>
      </c>
      <c r="AR2737" s="153">
        <f t="shared" si="319"/>
        <v>0.64</v>
      </c>
      <c r="AS2737" s="154">
        <f t="shared" si="319"/>
        <v>0.39999999999999997</v>
      </c>
      <c r="AT2737" s="154">
        <f t="shared" si="319"/>
        <v>0.13999999999999999</v>
      </c>
      <c r="AU2737" s="157">
        <f t="shared" si="319"/>
        <v>-0.31000000000000005</v>
      </c>
      <c r="AV2737" s="158">
        <f t="shared" si="320"/>
        <v>0.41</v>
      </c>
      <c r="AW2737" s="154">
        <f t="shared" si="320"/>
        <v>0.32999999999999996</v>
      </c>
      <c r="AX2737" s="154">
        <f t="shared" si="320"/>
        <v>1.9999999999999997E-2</v>
      </c>
      <c r="AY2737" s="155">
        <f t="shared" si="320"/>
        <v>-0.41000000000000003</v>
      </c>
    </row>
    <row r="2738" spans="1:51" x14ac:dyDescent="0.15">
      <c r="A2738" s="122" t="s">
        <v>6203</v>
      </c>
      <c r="B2738" s="122" t="s">
        <v>6204</v>
      </c>
      <c r="C2738" s="122" t="s">
        <v>6205</v>
      </c>
      <c r="E2738" s="122" t="s">
        <v>6206</v>
      </c>
      <c r="G2738" s="122">
        <v>2</v>
      </c>
      <c r="H2738" s="166">
        <v>0.54235800000000001</v>
      </c>
      <c r="I2738" s="167">
        <v>0.1225</v>
      </c>
      <c r="J2738" s="168" t="str">
        <f t="shared" si="315"/>
        <v>FALSE</v>
      </c>
      <c r="K2738" s="169">
        <v>0.50697499999999995</v>
      </c>
      <c r="L2738" s="170">
        <f>-LOG10(Table3[[#This Row],[Student''s T-test p-value HEK293 +Selistat_HEK293 UT]])</f>
        <v>0.29501345610994378</v>
      </c>
      <c r="M2738" s="167">
        <v>0.21</v>
      </c>
      <c r="N2738" s="171" t="str">
        <f t="shared" si="316"/>
        <v>FALSE</v>
      </c>
      <c r="O2738" s="146">
        <v>0.87929199999999996</v>
      </c>
      <c r="P2738" s="147">
        <v>-3.2500000000000001E-2</v>
      </c>
      <c r="Q2738" s="171" t="str">
        <f t="shared" si="317"/>
        <v>FALSE</v>
      </c>
      <c r="R2738" s="122" t="s">
        <v>1552</v>
      </c>
      <c r="S2738" s="122" t="s">
        <v>12432</v>
      </c>
      <c r="T2738" s="122" t="s">
        <v>1554</v>
      </c>
      <c r="U2738" s="172" t="s">
        <v>6208</v>
      </c>
      <c r="V2738" s="122" t="s">
        <v>12433</v>
      </c>
      <c r="W2738" s="148">
        <v>0.24</v>
      </c>
      <c r="X2738" s="149">
        <v>0.55000000000000004</v>
      </c>
      <c r="Y2738" s="149">
        <v>-0.02</v>
      </c>
      <c r="Z2738" s="150">
        <v>-0.44</v>
      </c>
      <c r="AA2738" s="148">
        <v>0.19</v>
      </c>
      <c r="AB2738" s="149">
        <v>0.27</v>
      </c>
      <c r="AC2738" s="149">
        <v>-0.59</v>
      </c>
      <c r="AD2738" s="151">
        <v>-0.38</v>
      </c>
      <c r="AE2738" s="148">
        <v>-0.03</v>
      </c>
      <c r="AF2738" s="149">
        <v>-0.22</v>
      </c>
      <c r="AG2738" s="149">
        <v>0.33</v>
      </c>
      <c r="AH2738" s="151">
        <v>-0.34</v>
      </c>
      <c r="AI2738" s="152">
        <v>-0.1</v>
      </c>
      <c r="AJ2738" s="149">
        <v>-0.38</v>
      </c>
      <c r="AK2738" s="149">
        <v>0.31</v>
      </c>
      <c r="AL2738" s="150">
        <v>0.04</v>
      </c>
      <c r="AM2738" s="153">
        <f t="shared" si="318"/>
        <v>4.9999999999999989E-2</v>
      </c>
      <c r="AN2738" s="154">
        <f t="shared" si="318"/>
        <v>0.28000000000000003</v>
      </c>
      <c r="AO2738" s="154">
        <f t="shared" si="318"/>
        <v>0.56999999999999995</v>
      </c>
      <c r="AP2738" s="155">
        <f t="shared" si="318"/>
        <v>-0.06</v>
      </c>
      <c r="AQ2738" s="156">
        <f>AVERAGE(Table3[[#This Row],[ HEK293 +Selistat_R1 2]:[ HEK293 +Selistat_R4 5]])</f>
        <v>0.20999999999999996</v>
      </c>
      <c r="AR2738" s="153">
        <f t="shared" si="319"/>
        <v>-0.22</v>
      </c>
      <c r="AS2738" s="154">
        <f t="shared" si="319"/>
        <v>-0.49</v>
      </c>
      <c r="AT2738" s="154">
        <f t="shared" si="319"/>
        <v>0.91999999999999993</v>
      </c>
      <c r="AU2738" s="157">
        <f t="shared" si="319"/>
        <v>3.999999999999998E-2</v>
      </c>
      <c r="AV2738" s="158">
        <f t="shared" si="320"/>
        <v>-0.29000000000000004</v>
      </c>
      <c r="AW2738" s="154">
        <f t="shared" si="320"/>
        <v>-0.65</v>
      </c>
      <c r="AX2738" s="154">
        <f t="shared" si="320"/>
        <v>0.89999999999999991</v>
      </c>
      <c r="AY2738" s="155">
        <f t="shared" si="320"/>
        <v>0.42</v>
      </c>
    </row>
    <row r="2739" spans="1:51" x14ac:dyDescent="0.15">
      <c r="A2739" s="122" t="s">
        <v>5808</v>
      </c>
      <c r="B2739" s="122" t="s">
        <v>5809</v>
      </c>
      <c r="C2739" s="122" t="s">
        <v>5810</v>
      </c>
      <c r="D2739" s="122" t="s">
        <v>3830</v>
      </c>
      <c r="E2739" s="122" t="s">
        <v>5811</v>
      </c>
      <c r="F2739" s="122" t="s">
        <v>5812</v>
      </c>
      <c r="G2739" s="122">
        <v>1</v>
      </c>
      <c r="H2739" s="166">
        <v>0.60677499999999995</v>
      </c>
      <c r="I2739" s="167">
        <v>0.181667</v>
      </c>
      <c r="J2739" s="168" t="str">
        <f t="shared" si="315"/>
        <v>FALSE</v>
      </c>
      <c r="K2739" s="169">
        <v>0.50712000000000002</v>
      </c>
      <c r="L2739" s="170">
        <f>-LOG10(Table3[[#This Row],[Student''s T-test p-value HEK293 +Selistat_HEK293 UT]])</f>
        <v>0.29488926123608061</v>
      </c>
      <c r="M2739" s="167">
        <v>-0.22500000000000001</v>
      </c>
      <c r="N2739" s="171" t="str">
        <f t="shared" si="316"/>
        <v>FALSE</v>
      </c>
      <c r="O2739" s="146">
        <v>0.896953</v>
      </c>
      <c r="P2739" s="147">
        <v>-6.5000000000000002E-2</v>
      </c>
      <c r="Q2739" s="171" t="str">
        <f t="shared" si="317"/>
        <v>FALSE</v>
      </c>
      <c r="R2739" s="122" t="s">
        <v>984</v>
      </c>
      <c r="S2739" s="122" t="s">
        <v>8957</v>
      </c>
      <c r="T2739" s="122" t="s">
        <v>986</v>
      </c>
      <c r="U2739" s="172" t="s">
        <v>5814</v>
      </c>
      <c r="V2739" s="122" t="s">
        <v>7298</v>
      </c>
      <c r="W2739" s="148">
        <v>-0.72</v>
      </c>
      <c r="X2739" s="149">
        <v>-0.95</v>
      </c>
      <c r="Y2739" s="149">
        <v>-0.41</v>
      </c>
      <c r="Z2739" s="150">
        <v>0.15</v>
      </c>
      <c r="AA2739" s="148">
        <v>-0.24</v>
      </c>
      <c r="AB2739" s="149">
        <v>-0.78</v>
      </c>
      <c r="AC2739" s="149">
        <v>0.26</v>
      </c>
      <c r="AD2739" s="151">
        <v>-0.27</v>
      </c>
      <c r="AE2739" s="148">
        <v>0.12</v>
      </c>
      <c r="AF2739" s="149">
        <v>-0.46</v>
      </c>
      <c r="AG2739" s="149">
        <v>-0.56999999999999995</v>
      </c>
      <c r="AH2739" s="151">
        <v>1.29</v>
      </c>
      <c r="AI2739" s="152">
        <v>0.04</v>
      </c>
      <c r="AJ2739" s="149">
        <v>-0.37</v>
      </c>
      <c r="AK2739" s="149">
        <v>0.27</v>
      </c>
      <c r="AL2739" s="150">
        <v>0.7</v>
      </c>
      <c r="AM2739" s="153">
        <f t="shared" si="318"/>
        <v>-0.48</v>
      </c>
      <c r="AN2739" s="154">
        <f t="shared" si="318"/>
        <v>-0.16999999999999993</v>
      </c>
      <c r="AO2739" s="154">
        <f t="shared" si="318"/>
        <v>-0.66999999999999993</v>
      </c>
      <c r="AP2739" s="155">
        <f t="shared" si="318"/>
        <v>0.42000000000000004</v>
      </c>
      <c r="AQ2739" s="156">
        <f>AVERAGE(Table3[[#This Row],[ HEK293 +Selistat_R1 2]:[ HEK293 +Selistat_R4 5]])</f>
        <v>-0.22499999999999995</v>
      </c>
      <c r="AR2739" s="153">
        <f t="shared" si="319"/>
        <v>0.36</v>
      </c>
      <c r="AS2739" s="154">
        <f t="shared" si="319"/>
        <v>0.32</v>
      </c>
      <c r="AT2739" s="154">
        <f t="shared" si="319"/>
        <v>-0.83</v>
      </c>
      <c r="AU2739" s="157">
        <f t="shared" si="319"/>
        <v>1.56</v>
      </c>
      <c r="AV2739" s="158">
        <f t="shared" si="320"/>
        <v>0.27999999999999997</v>
      </c>
      <c r="AW2739" s="154">
        <f t="shared" si="320"/>
        <v>0.41000000000000003</v>
      </c>
      <c r="AX2739" s="154">
        <f t="shared" si="320"/>
        <v>1.0000000000000009E-2</v>
      </c>
      <c r="AY2739" s="155">
        <f t="shared" si="320"/>
        <v>0.97</v>
      </c>
    </row>
    <row r="2740" spans="1:51" x14ac:dyDescent="0.15">
      <c r="A2740" s="122" t="s">
        <v>2845</v>
      </c>
      <c r="B2740" s="122" t="s">
        <v>2846</v>
      </c>
      <c r="C2740" s="122" t="s">
        <v>2847</v>
      </c>
      <c r="D2740" s="122" t="s">
        <v>2848</v>
      </c>
      <c r="E2740" s="122" t="s">
        <v>2849</v>
      </c>
      <c r="F2740" s="122" t="s">
        <v>2850</v>
      </c>
      <c r="G2740" s="122">
        <v>2</v>
      </c>
      <c r="H2740" s="166">
        <v>0.471051</v>
      </c>
      <c r="I2740" s="167">
        <v>0.18083299999999999</v>
      </c>
      <c r="J2740" s="168" t="str">
        <f t="shared" si="315"/>
        <v>FALSE</v>
      </c>
      <c r="K2740" s="169">
        <v>0.50761800000000001</v>
      </c>
      <c r="L2740" s="170">
        <f>-LOG10(Table3[[#This Row],[Student''s T-test p-value HEK293 +Selistat_HEK293 UT]])</f>
        <v>0.29446298633684242</v>
      </c>
      <c r="M2740" s="167">
        <v>-0.1225</v>
      </c>
      <c r="N2740" s="171" t="str">
        <f t="shared" si="316"/>
        <v>FALSE</v>
      </c>
      <c r="O2740" s="146">
        <v>0.40650799999999998</v>
      </c>
      <c r="P2740" s="147">
        <v>-0.30499999999999999</v>
      </c>
      <c r="Q2740" s="171" t="str">
        <f t="shared" si="317"/>
        <v>FALSE</v>
      </c>
      <c r="R2740" s="122" t="s">
        <v>902</v>
      </c>
      <c r="S2740" s="122" t="s">
        <v>12434</v>
      </c>
      <c r="T2740" s="122" t="s">
        <v>904</v>
      </c>
      <c r="U2740" s="172" t="s">
        <v>2616</v>
      </c>
      <c r="V2740" s="122" t="s">
        <v>12435</v>
      </c>
      <c r="W2740" s="148">
        <v>-0.69</v>
      </c>
      <c r="X2740" s="149">
        <v>-0.35</v>
      </c>
      <c r="Y2740" s="149">
        <v>-0.35</v>
      </c>
      <c r="Z2740" s="150">
        <v>0.12</v>
      </c>
      <c r="AA2740" s="148">
        <v>-0.31</v>
      </c>
      <c r="AB2740" s="149">
        <v>-0.25</v>
      </c>
      <c r="AC2740" s="149">
        <v>-0.11</v>
      </c>
      <c r="AD2740" s="151">
        <v>-0.11</v>
      </c>
      <c r="AE2740" s="148">
        <v>0.01</v>
      </c>
      <c r="AF2740" s="149">
        <v>-0.4</v>
      </c>
      <c r="AG2740" s="149">
        <v>-0.33</v>
      </c>
      <c r="AH2740" s="151">
        <v>0.66</v>
      </c>
      <c r="AI2740" s="152">
        <v>0.21</v>
      </c>
      <c r="AJ2740" s="149">
        <v>-0.36</v>
      </c>
      <c r="AK2740" s="149">
        <v>0.62</v>
      </c>
      <c r="AL2740" s="150">
        <v>0.69</v>
      </c>
      <c r="AM2740" s="153">
        <f t="shared" si="318"/>
        <v>-0.37999999999999995</v>
      </c>
      <c r="AN2740" s="154">
        <f t="shared" si="318"/>
        <v>-9.9999999999999978E-2</v>
      </c>
      <c r="AO2740" s="154">
        <f t="shared" si="318"/>
        <v>-0.24</v>
      </c>
      <c r="AP2740" s="155">
        <f t="shared" si="318"/>
        <v>0.22999999999999998</v>
      </c>
      <c r="AQ2740" s="156">
        <f>AVERAGE(Table3[[#This Row],[ HEK293 +Selistat_R1 2]:[ HEK293 +Selistat_R4 5]])</f>
        <v>-0.1225</v>
      </c>
      <c r="AR2740" s="153">
        <f t="shared" si="319"/>
        <v>0.32</v>
      </c>
      <c r="AS2740" s="154">
        <f t="shared" si="319"/>
        <v>-0.15000000000000002</v>
      </c>
      <c r="AT2740" s="154">
        <f t="shared" si="319"/>
        <v>-0.22000000000000003</v>
      </c>
      <c r="AU2740" s="157">
        <f t="shared" si="319"/>
        <v>0.77</v>
      </c>
      <c r="AV2740" s="158">
        <f t="shared" si="320"/>
        <v>0.52</v>
      </c>
      <c r="AW2740" s="154">
        <f t="shared" si="320"/>
        <v>-0.10999999999999999</v>
      </c>
      <c r="AX2740" s="154">
        <f t="shared" si="320"/>
        <v>0.73</v>
      </c>
      <c r="AY2740" s="155">
        <f t="shared" si="320"/>
        <v>0.79999999999999993</v>
      </c>
    </row>
    <row r="2741" spans="1:51" x14ac:dyDescent="0.15">
      <c r="A2741" s="122" t="s">
        <v>8843</v>
      </c>
      <c r="B2741" s="122" t="s">
        <v>8844</v>
      </c>
      <c r="C2741" s="122" t="s">
        <v>8845</v>
      </c>
      <c r="E2741" s="122" t="s">
        <v>8846</v>
      </c>
      <c r="F2741" s="122" t="s">
        <v>8847</v>
      </c>
      <c r="G2741" s="122">
        <v>1</v>
      </c>
      <c r="H2741" s="166">
        <v>0.35340500000000002</v>
      </c>
      <c r="I2741" s="167">
        <v>0.19416700000000001</v>
      </c>
      <c r="J2741" s="168" t="str">
        <f t="shared" si="315"/>
        <v>FALSE</v>
      </c>
      <c r="K2741" s="169">
        <v>0.50805500000000003</v>
      </c>
      <c r="L2741" s="170">
        <f>-LOG10(Table3[[#This Row],[Student''s T-test p-value HEK293 +Selistat_HEK293 UT]])</f>
        <v>0.29408927018941533</v>
      </c>
      <c r="M2741" s="167">
        <v>-0.14749999999999999</v>
      </c>
      <c r="N2741" s="171" t="str">
        <f t="shared" si="316"/>
        <v>FALSE</v>
      </c>
      <c r="O2741" s="146">
        <v>0.497641</v>
      </c>
      <c r="P2741" s="147">
        <v>-0.14000000000000001</v>
      </c>
      <c r="Q2741" s="171" t="str">
        <f t="shared" si="317"/>
        <v>FALSE</v>
      </c>
      <c r="R2741" s="122" t="s">
        <v>8848</v>
      </c>
      <c r="S2741" s="122" t="s">
        <v>12436</v>
      </c>
      <c r="T2741" s="122" t="s">
        <v>8850</v>
      </c>
      <c r="U2741" s="172" t="s">
        <v>8851</v>
      </c>
      <c r="V2741" s="122" t="s">
        <v>8852</v>
      </c>
      <c r="W2741" s="148">
        <v>-0.27</v>
      </c>
      <c r="X2741" s="149">
        <v>-0.16</v>
      </c>
      <c r="Y2741" s="149">
        <v>-0.22</v>
      </c>
      <c r="Z2741" s="150">
        <v>-0.68</v>
      </c>
      <c r="AA2741" s="148">
        <v>0.11</v>
      </c>
      <c r="AB2741" s="149">
        <v>-0.67</v>
      </c>
      <c r="AC2741" s="149">
        <v>-0.19</v>
      </c>
      <c r="AD2741" s="151">
        <v>0.01</v>
      </c>
      <c r="AE2741" s="148">
        <v>0.53</v>
      </c>
      <c r="AF2741" s="149">
        <v>-0.28000000000000003</v>
      </c>
      <c r="AG2741" s="149">
        <v>-0.06</v>
      </c>
      <c r="AH2741" s="151">
        <v>0.25</v>
      </c>
      <c r="AI2741" s="152">
        <v>0.39</v>
      </c>
      <c r="AJ2741" s="149">
        <v>0.04</v>
      </c>
      <c r="AK2741" s="149">
        <v>0.22</v>
      </c>
      <c r="AL2741" s="150">
        <v>0.35</v>
      </c>
      <c r="AM2741" s="153">
        <f t="shared" si="318"/>
        <v>-0.38</v>
      </c>
      <c r="AN2741" s="154">
        <f t="shared" si="318"/>
        <v>0.51</v>
      </c>
      <c r="AO2741" s="154">
        <f t="shared" si="318"/>
        <v>-0.03</v>
      </c>
      <c r="AP2741" s="155">
        <f t="shared" si="318"/>
        <v>-0.69000000000000006</v>
      </c>
      <c r="AQ2741" s="156">
        <f>AVERAGE(Table3[[#This Row],[ HEK293 +Selistat_R1 2]:[ HEK293 +Selistat_R4 5]])</f>
        <v>-0.14750000000000002</v>
      </c>
      <c r="AR2741" s="153">
        <f t="shared" si="319"/>
        <v>0.42000000000000004</v>
      </c>
      <c r="AS2741" s="154">
        <f t="shared" si="319"/>
        <v>0.39</v>
      </c>
      <c r="AT2741" s="154">
        <f t="shared" si="319"/>
        <v>0.13</v>
      </c>
      <c r="AU2741" s="157">
        <f t="shared" si="319"/>
        <v>0.24</v>
      </c>
      <c r="AV2741" s="158">
        <f t="shared" si="320"/>
        <v>0.28000000000000003</v>
      </c>
      <c r="AW2741" s="154">
        <f t="shared" si="320"/>
        <v>0.71000000000000008</v>
      </c>
      <c r="AX2741" s="154">
        <f t="shared" si="320"/>
        <v>0.41000000000000003</v>
      </c>
      <c r="AY2741" s="155">
        <f t="shared" si="320"/>
        <v>0.33999999999999997</v>
      </c>
    </row>
    <row r="2742" spans="1:51" x14ac:dyDescent="0.15">
      <c r="A2742" s="122" t="s">
        <v>3025</v>
      </c>
      <c r="B2742" s="122" t="s">
        <v>7791</v>
      </c>
      <c r="C2742" s="122" t="s">
        <v>3027</v>
      </c>
      <c r="E2742" s="122" t="s">
        <v>7792</v>
      </c>
      <c r="G2742" s="122">
        <v>1</v>
      </c>
      <c r="H2742" s="166">
        <v>0.10889600000000001</v>
      </c>
      <c r="I2742" s="167">
        <v>-0.16250000000000001</v>
      </c>
      <c r="J2742" s="168" t="str">
        <f t="shared" si="315"/>
        <v>FALSE</v>
      </c>
      <c r="K2742" s="169">
        <v>0.50812400000000002</v>
      </c>
      <c r="L2742" s="170">
        <f>-LOG10(Table3[[#This Row],[Student''s T-test p-value HEK293 +Selistat_HEK293 UT]])</f>
        <v>0.294030291762785</v>
      </c>
      <c r="M2742" s="167">
        <v>-9.2499999999999999E-2</v>
      </c>
      <c r="N2742" s="171" t="str">
        <f t="shared" si="316"/>
        <v>FALSE</v>
      </c>
      <c r="O2742" s="146">
        <v>3.13289E-2</v>
      </c>
      <c r="P2742" s="147">
        <v>0.2</v>
      </c>
      <c r="Q2742" s="171" t="str">
        <f t="shared" si="317"/>
        <v>FALSE</v>
      </c>
      <c r="R2742" s="122" t="s">
        <v>7793</v>
      </c>
      <c r="S2742" s="122" t="s">
        <v>12437</v>
      </c>
      <c r="T2742" s="122" t="s">
        <v>7795</v>
      </c>
      <c r="U2742" s="172" t="s">
        <v>7796</v>
      </c>
      <c r="V2742" s="122" t="s">
        <v>12438</v>
      </c>
      <c r="W2742" s="148">
        <v>-0.22</v>
      </c>
      <c r="X2742" s="149">
        <v>-0.02</v>
      </c>
      <c r="Y2742" s="149">
        <v>0.13</v>
      </c>
      <c r="Z2742" s="150">
        <v>0.19</v>
      </c>
      <c r="AA2742" s="148">
        <v>-0.17</v>
      </c>
      <c r="AB2742" s="149">
        <v>0.2</v>
      </c>
      <c r="AC2742" s="149">
        <v>0.23</v>
      </c>
      <c r="AD2742" s="151">
        <v>0.19</v>
      </c>
      <c r="AE2742" s="148">
        <v>0.1</v>
      </c>
      <c r="AF2742" s="149">
        <v>-0.03</v>
      </c>
      <c r="AG2742" s="149">
        <v>0.1</v>
      </c>
      <c r="AH2742" s="151">
        <v>-0.11</v>
      </c>
      <c r="AI2742" s="152">
        <v>-0.08</v>
      </c>
      <c r="AJ2742" s="149">
        <v>-0.23</v>
      </c>
      <c r="AK2742" s="149">
        <v>-0.3</v>
      </c>
      <c r="AL2742" s="150">
        <v>-0.13</v>
      </c>
      <c r="AM2742" s="153">
        <f t="shared" si="318"/>
        <v>-4.9999999999999989E-2</v>
      </c>
      <c r="AN2742" s="154">
        <f t="shared" si="318"/>
        <v>-0.22</v>
      </c>
      <c r="AO2742" s="154">
        <f t="shared" si="318"/>
        <v>-0.1</v>
      </c>
      <c r="AP2742" s="155">
        <f t="shared" si="318"/>
        <v>0</v>
      </c>
      <c r="AQ2742" s="156">
        <f>AVERAGE(Table3[[#This Row],[ HEK293 +Selistat_R1 2]:[ HEK293 +Selistat_R4 5]])</f>
        <v>-9.2499999999999999E-2</v>
      </c>
      <c r="AR2742" s="153">
        <f t="shared" si="319"/>
        <v>0.27</v>
      </c>
      <c r="AS2742" s="154">
        <f t="shared" si="319"/>
        <v>-0.23</v>
      </c>
      <c r="AT2742" s="154">
        <f t="shared" si="319"/>
        <v>-0.13</v>
      </c>
      <c r="AU2742" s="157">
        <f t="shared" si="319"/>
        <v>-0.3</v>
      </c>
      <c r="AV2742" s="158">
        <f t="shared" si="320"/>
        <v>9.0000000000000011E-2</v>
      </c>
      <c r="AW2742" s="154">
        <f t="shared" si="320"/>
        <v>-0.43000000000000005</v>
      </c>
      <c r="AX2742" s="154">
        <f t="shared" si="320"/>
        <v>-0.53</v>
      </c>
      <c r="AY2742" s="155">
        <f t="shared" si="320"/>
        <v>-0.32</v>
      </c>
    </row>
    <row r="2743" spans="1:51" x14ac:dyDescent="0.15">
      <c r="A2743" s="122" t="s">
        <v>12439</v>
      </c>
      <c r="B2743" s="122" t="s">
        <v>2831</v>
      </c>
      <c r="C2743" s="122" t="s">
        <v>12440</v>
      </c>
      <c r="E2743" s="122" t="s">
        <v>12441</v>
      </c>
      <c r="F2743" s="122" t="s">
        <v>12442</v>
      </c>
      <c r="G2743" s="122">
        <v>2</v>
      </c>
      <c r="H2743" s="166">
        <v>0.44309700000000002</v>
      </c>
      <c r="I2743" s="167">
        <v>-0.123333</v>
      </c>
      <c r="J2743" s="168" t="str">
        <f t="shared" si="315"/>
        <v>FALSE</v>
      </c>
      <c r="K2743" s="169">
        <v>0.50826899999999997</v>
      </c>
      <c r="L2743" s="170">
        <f>-LOG10(Table3[[#This Row],[Student''s T-test p-value HEK293 +Selistat_HEK293 UT]])</f>
        <v>0.29390637768564526</v>
      </c>
      <c r="M2743" s="167">
        <v>9.7500000000000003E-2</v>
      </c>
      <c r="N2743" s="171" t="str">
        <f t="shared" si="316"/>
        <v>FALSE</v>
      </c>
      <c r="O2743" s="146">
        <v>0.60992500000000005</v>
      </c>
      <c r="P2743" s="147">
        <v>0.1075</v>
      </c>
      <c r="Q2743" s="171" t="str">
        <f t="shared" si="317"/>
        <v>FALSE</v>
      </c>
      <c r="R2743" s="122" t="s">
        <v>12443</v>
      </c>
      <c r="S2743" s="122" t="s">
        <v>12444</v>
      </c>
      <c r="T2743" s="122" t="s">
        <v>12445</v>
      </c>
      <c r="U2743" s="172" t="s">
        <v>12446</v>
      </c>
      <c r="V2743" s="122" t="s">
        <v>12447</v>
      </c>
      <c r="W2743" s="148">
        <v>0.02</v>
      </c>
      <c r="X2743" s="149">
        <v>0.22</v>
      </c>
      <c r="Y2743" s="149">
        <v>0.43</v>
      </c>
      <c r="Z2743" s="150">
        <v>0</v>
      </c>
      <c r="AA2743" s="148">
        <v>0.02</v>
      </c>
      <c r="AB2743" s="149">
        <v>0.32</v>
      </c>
      <c r="AC2743" s="149">
        <v>-0.14000000000000001</v>
      </c>
      <c r="AD2743" s="151">
        <v>0.08</v>
      </c>
      <c r="AE2743" s="148">
        <v>0</v>
      </c>
      <c r="AF2743" s="149">
        <v>0</v>
      </c>
      <c r="AG2743" s="149">
        <v>0.18</v>
      </c>
      <c r="AH2743" s="151">
        <v>-0.62</v>
      </c>
      <c r="AI2743" s="152">
        <v>-0.11</v>
      </c>
      <c r="AJ2743" s="149">
        <v>-0.06</v>
      </c>
      <c r="AK2743" s="149">
        <v>-0.21</v>
      </c>
      <c r="AL2743" s="150">
        <v>-0.49</v>
      </c>
      <c r="AM2743" s="153">
        <f t="shared" si="318"/>
        <v>0</v>
      </c>
      <c r="AN2743" s="154">
        <f t="shared" si="318"/>
        <v>-0.1</v>
      </c>
      <c r="AO2743" s="154">
        <f t="shared" si="318"/>
        <v>0.57000000000000006</v>
      </c>
      <c r="AP2743" s="155">
        <f t="shared" si="318"/>
        <v>-0.08</v>
      </c>
      <c r="AQ2743" s="156">
        <f>AVERAGE(Table3[[#This Row],[ HEK293 +Selistat_R1 2]:[ HEK293 +Selistat_R4 5]])</f>
        <v>9.7500000000000017E-2</v>
      </c>
      <c r="AR2743" s="153">
        <f t="shared" si="319"/>
        <v>-0.02</v>
      </c>
      <c r="AS2743" s="154">
        <f t="shared" si="319"/>
        <v>-0.32</v>
      </c>
      <c r="AT2743" s="154">
        <f t="shared" si="319"/>
        <v>0.32</v>
      </c>
      <c r="AU2743" s="157">
        <f t="shared" si="319"/>
        <v>-0.7</v>
      </c>
      <c r="AV2743" s="158">
        <f t="shared" si="320"/>
        <v>-0.13</v>
      </c>
      <c r="AW2743" s="154">
        <f t="shared" si="320"/>
        <v>-0.38</v>
      </c>
      <c r="AX2743" s="154">
        <f t="shared" si="320"/>
        <v>-6.9999999999999979E-2</v>
      </c>
      <c r="AY2743" s="155">
        <f t="shared" si="320"/>
        <v>-0.56999999999999995</v>
      </c>
    </row>
    <row r="2744" spans="1:51" x14ac:dyDescent="0.15">
      <c r="A2744" s="122" t="s">
        <v>5442</v>
      </c>
      <c r="B2744" s="122" t="s">
        <v>12448</v>
      </c>
      <c r="C2744" s="122" t="s">
        <v>12449</v>
      </c>
      <c r="E2744" s="122" t="s">
        <v>12450</v>
      </c>
      <c r="G2744" s="122">
        <v>1</v>
      </c>
      <c r="H2744" s="166">
        <v>0.18793599999999999</v>
      </c>
      <c r="I2744" s="167">
        <v>0.26583299999999999</v>
      </c>
      <c r="J2744" s="168" t="str">
        <f t="shared" si="315"/>
        <v>FALSE</v>
      </c>
      <c r="K2744" s="169">
        <v>0.508517</v>
      </c>
      <c r="L2744" s="170">
        <f>-LOG10(Table3[[#This Row],[Student''s T-test p-value HEK293 +Selistat_HEK293 UT]])</f>
        <v>0.29369452379771249</v>
      </c>
      <c r="M2744" s="167">
        <v>-9.2499999999999999E-2</v>
      </c>
      <c r="N2744" s="171" t="str">
        <f t="shared" si="316"/>
        <v>FALSE</v>
      </c>
      <c r="O2744" s="146">
        <v>0.19165599999999999</v>
      </c>
      <c r="P2744" s="147">
        <v>-0.27500000000000002</v>
      </c>
      <c r="Q2744" s="171" t="str">
        <f t="shared" si="317"/>
        <v>FALSE</v>
      </c>
      <c r="R2744" s="122" t="s">
        <v>12451</v>
      </c>
      <c r="S2744" s="122" t="s">
        <v>12452</v>
      </c>
      <c r="T2744" s="122" t="s">
        <v>12453</v>
      </c>
      <c r="U2744" s="172" t="s">
        <v>12454</v>
      </c>
      <c r="V2744" s="122" t="s">
        <v>12455</v>
      </c>
      <c r="W2744" s="148">
        <v>-0.12</v>
      </c>
      <c r="X2744" s="149">
        <v>-0.44</v>
      </c>
      <c r="Y2744" s="149">
        <v>-0.47</v>
      </c>
      <c r="Z2744" s="150">
        <v>-0.28999999999999998</v>
      </c>
      <c r="AA2744" s="148">
        <v>-0.24</v>
      </c>
      <c r="AB2744" s="149">
        <v>0.01</v>
      </c>
      <c r="AC2744" s="149">
        <v>-0.22</v>
      </c>
      <c r="AD2744" s="151">
        <v>-0.5</v>
      </c>
      <c r="AE2744" s="148">
        <v>0.28999999999999998</v>
      </c>
      <c r="AF2744" s="149">
        <v>-0.05</v>
      </c>
      <c r="AG2744" s="149">
        <v>-0.3</v>
      </c>
      <c r="AH2744" s="151">
        <v>0.34</v>
      </c>
      <c r="AI2744" s="152">
        <v>0.53</v>
      </c>
      <c r="AJ2744" s="149">
        <v>0.09</v>
      </c>
      <c r="AK2744" s="149">
        <v>0.53</v>
      </c>
      <c r="AL2744" s="150">
        <v>0.23</v>
      </c>
      <c r="AM2744" s="153">
        <f t="shared" si="318"/>
        <v>0.12</v>
      </c>
      <c r="AN2744" s="154">
        <f t="shared" si="318"/>
        <v>-0.45</v>
      </c>
      <c r="AO2744" s="154">
        <f t="shared" si="318"/>
        <v>-0.24999999999999997</v>
      </c>
      <c r="AP2744" s="155">
        <f t="shared" si="318"/>
        <v>0.21000000000000002</v>
      </c>
      <c r="AQ2744" s="156">
        <f>AVERAGE(Table3[[#This Row],[ HEK293 +Selistat_R1 2]:[ HEK293 +Selistat_R4 5]])</f>
        <v>-9.2499999999999985E-2</v>
      </c>
      <c r="AR2744" s="153">
        <f t="shared" si="319"/>
        <v>0.53</v>
      </c>
      <c r="AS2744" s="154">
        <f t="shared" si="319"/>
        <v>-6.0000000000000005E-2</v>
      </c>
      <c r="AT2744" s="154">
        <f t="shared" si="319"/>
        <v>-7.9999999999999988E-2</v>
      </c>
      <c r="AU2744" s="157">
        <f t="shared" si="319"/>
        <v>0.84000000000000008</v>
      </c>
      <c r="AV2744" s="158">
        <f t="shared" si="320"/>
        <v>0.77</v>
      </c>
      <c r="AW2744" s="154">
        <f t="shared" si="320"/>
        <v>0.08</v>
      </c>
      <c r="AX2744" s="154">
        <f t="shared" si="320"/>
        <v>0.75</v>
      </c>
      <c r="AY2744" s="155">
        <f t="shared" si="320"/>
        <v>0.73</v>
      </c>
    </row>
    <row r="2745" spans="1:51" x14ac:dyDescent="0.15">
      <c r="A2745" s="122" t="s">
        <v>5023</v>
      </c>
      <c r="B2745" s="122" t="s">
        <v>5024</v>
      </c>
      <c r="C2745" s="122" t="s">
        <v>12456</v>
      </c>
      <c r="E2745" s="122" t="s">
        <v>12457</v>
      </c>
      <c r="F2745" s="122" t="s">
        <v>5027</v>
      </c>
      <c r="G2745" s="122">
        <v>1</v>
      </c>
      <c r="H2745" s="166">
        <v>0.33609</v>
      </c>
      <c r="I2745" s="167">
        <v>-0.16833300000000001</v>
      </c>
      <c r="J2745" s="168" t="str">
        <f t="shared" si="315"/>
        <v>FALSE</v>
      </c>
      <c r="K2745" s="169">
        <v>0.50867399999999996</v>
      </c>
      <c r="L2745" s="170">
        <f>-LOG10(Table3[[#This Row],[Student''s T-test p-value HEK293 +Selistat_HEK293 UT]])</f>
        <v>0.29356046001971947</v>
      </c>
      <c r="M2745" s="167">
        <v>-0.115</v>
      </c>
      <c r="N2745" s="171" t="str">
        <f t="shared" si="316"/>
        <v>FALSE</v>
      </c>
      <c r="O2745" s="146">
        <v>0.29160799999999998</v>
      </c>
      <c r="P2745" s="147">
        <v>0.28000000000000003</v>
      </c>
      <c r="Q2745" s="171" t="str">
        <f t="shared" si="317"/>
        <v>FALSE</v>
      </c>
      <c r="R2745" s="122" t="s">
        <v>12458</v>
      </c>
      <c r="S2745" s="122" t="s">
        <v>12459</v>
      </c>
      <c r="T2745" s="122" t="s">
        <v>12460</v>
      </c>
      <c r="U2745" s="172" t="s">
        <v>12461</v>
      </c>
      <c r="V2745" s="122" t="s">
        <v>12462</v>
      </c>
      <c r="W2745" s="148">
        <v>-0.25</v>
      </c>
      <c r="X2745" s="149">
        <v>-0.09</v>
      </c>
      <c r="Y2745" s="149">
        <v>0.11</v>
      </c>
      <c r="Z2745" s="150">
        <v>0.16</v>
      </c>
      <c r="AA2745" s="148">
        <v>0.06</v>
      </c>
      <c r="AB2745" s="149">
        <v>-0.2</v>
      </c>
      <c r="AC2745" s="149">
        <v>0.08</v>
      </c>
      <c r="AD2745" s="151">
        <v>0.45</v>
      </c>
      <c r="AE2745" s="148">
        <v>-0.04</v>
      </c>
      <c r="AF2745" s="149">
        <v>-0.25</v>
      </c>
      <c r="AG2745" s="149">
        <v>0.64</v>
      </c>
      <c r="AH2745" s="151">
        <v>-0.18</v>
      </c>
      <c r="AI2745" s="152">
        <v>-0.24</v>
      </c>
      <c r="AJ2745" s="149">
        <v>-0.25</v>
      </c>
      <c r="AK2745" s="149">
        <v>-0.55000000000000004</v>
      </c>
      <c r="AL2745" s="150">
        <v>0.09</v>
      </c>
      <c r="AM2745" s="153">
        <f t="shared" si="318"/>
        <v>-0.31</v>
      </c>
      <c r="AN2745" s="154">
        <f t="shared" si="318"/>
        <v>0.11000000000000001</v>
      </c>
      <c r="AO2745" s="154">
        <f t="shared" si="318"/>
        <v>0.03</v>
      </c>
      <c r="AP2745" s="155">
        <f t="shared" si="318"/>
        <v>-0.29000000000000004</v>
      </c>
      <c r="AQ2745" s="156">
        <f>AVERAGE(Table3[[#This Row],[ HEK293 +Selistat_R1 2]:[ HEK293 +Selistat_R4 5]])</f>
        <v>-0.115</v>
      </c>
      <c r="AR2745" s="153">
        <f t="shared" si="319"/>
        <v>-0.1</v>
      </c>
      <c r="AS2745" s="154">
        <f t="shared" si="319"/>
        <v>-4.9999999999999989E-2</v>
      </c>
      <c r="AT2745" s="154">
        <f t="shared" si="319"/>
        <v>0.56000000000000005</v>
      </c>
      <c r="AU2745" s="157">
        <f t="shared" si="319"/>
        <v>-0.63</v>
      </c>
      <c r="AV2745" s="158">
        <f t="shared" si="320"/>
        <v>-0.3</v>
      </c>
      <c r="AW2745" s="154">
        <f t="shared" si="320"/>
        <v>-4.9999999999999989E-2</v>
      </c>
      <c r="AX2745" s="154">
        <f t="shared" si="320"/>
        <v>-0.63</v>
      </c>
      <c r="AY2745" s="155">
        <f t="shared" si="320"/>
        <v>-0.36</v>
      </c>
    </row>
    <row r="2746" spans="1:51" x14ac:dyDescent="0.15">
      <c r="A2746" s="122" t="s">
        <v>5845</v>
      </c>
      <c r="B2746" s="122" t="s">
        <v>5846</v>
      </c>
      <c r="C2746" s="122" t="s">
        <v>5847</v>
      </c>
      <c r="D2746" s="122" t="s">
        <v>3830</v>
      </c>
      <c r="E2746" s="122" t="s">
        <v>5848</v>
      </c>
      <c r="F2746" s="122" t="s">
        <v>5849</v>
      </c>
      <c r="G2746" s="122">
        <v>2</v>
      </c>
      <c r="H2746" s="166">
        <v>0.77350600000000003</v>
      </c>
      <c r="I2746" s="167">
        <v>7.16667E-2</v>
      </c>
      <c r="J2746" s="168" t="str">
        <f t="shared" si="315"/>
        <v>FALSE</v>
      </c>
      <c r="K2746" s="169">
        <v>0.508718</v>
      </c>
      <c r="L2746" s="170">
        <f>-LOG10(Table3[[#This Row],[Student''s T-test p-value HEK293 +Selistat_HEK293 UT]])</f>
        <v>0.29352289542865589</v>
      </c>
      <c r="M2746" s="167">
        <v>-0.22500000000000001</v>
      </c>
      <c r="N2746" s="171" t="str">
        <f t="shared" si="316"/>
        <v>FALSE</v>
      </c>
      <c r="O2746" s="146">
        <v>0.19087200000000001</v>
      </c>
      <c r="P2746" s="147">
        <v>-0.315</v>
      </c>
      <c r="Q2746" s="171" t="str">
        <f t="shared" si="317"/>
        <v>FALSE</v>
      </c>
      <c r="R2746" s="122" t="s">
        <v>935</v>
      </c>
      <c r="S2746" s="122" t="s">
        <v>12463</v>
      </c>
      <c r="T2746" s="122" t="s">
        <v>11309</v>
      </c>
      <c r="U2746" s="172" t="s">
        <v>8293</v>
      </c>
      <c r="V2746" s="122" t="s">
        <v>12464</v>
      </c>
      <c r="W2746" s="148">
        <v>-0.51</v>
      </c>
      <c r="X2746" s="149">
        <v>-0.45</v>
      </c>
      <c r="Y2746" s="149">
        <v>-0.75</v>
      </c>
      <c r="Z2746" s="150">
        <v>0.38</v>
      </c>
      <c r="AA2746" s="148">
        <v>-0.36</v>
      </c>
      <c r="AB2746" s="149">
        <v>-0.45</v>
      </c>
      <c r="AC2746" s="149">
        <v>0.46</v>
      </c>
      <c r="AD2746" s="151">
        <v>-0.08</v>
      </c>
      <c r="AE2746" s="148">
        <v>0.24</v>
      </c>
      <c r="AF2746" s="149">
        <v>-0.38</v>
      </c>
      <c r="AG2746" s="149">
        <v>-0.25</v>
      </c>
      <c r="AH2746" s="151">
        <v>0.21</v>
      </c>
      <c r="AI2746" s="152">
        <v>0.38</v>
      </c>
      <c r="AJ2746" s="149">
        <v>-0.11</v>
      </c>
      <c r="AK2746" s="149">
        <v>0.24</v>
      </c>
      <c r="AL2746" s="150">
        <v>0.56999999999999995</v>
      </c>
      <c r="AM2746" s="153">
        <f t="shared" si="318"/>
        <v>-0.15000000000000002</v>
      </c>
      <c r="AN2746" s="154">
        <f t="shared" si="318"/>
        <v>0</v>
      </c>
      <c r="AO2746" s="154">
        <f t="shared" si="318"/>
        <v>-1.21</v>
      </c>
      <c r="AP2746" s="155">
        <f t="shared" si="318"/>
        <v>0.46</v>
      </c>
      <c r="AQ2746" s="156">
        <f>AVERAGE(Table3[[#This Row],[ HEK293 +Selistat_R1 2]:[ HEK293 +Selistat_R4 5]])</f>
        <v>-0.22499999999999998</v>
      </c>
      <c r="AR2746" s="153">
        <f t="shared" si="319"/>
        <v>0.6</v>
      </c>
      <c r="AS2746" s="154">
        <f t="shared" si="319"/>
        <v>7.0000000000000007E-2</v>
      </c>
      <c r="AT2746" s="154">
        <f t="shared" si="319"/>
        <v>-0.71</v>
      </c>
      <c r="AU2746" s="157">
        <f t="shared" si="319"/>
        <v>0.28999999999999998</v>
      </c>
      <c r="AV2746" s="158">
        <f t="shared" si="320"/>
        <v>0.74</v>
      </c>
      <c r="AW2746" s="154">
        <f t="shared" si="320"/>
        <v>0.34</v>
      </c>
      <c r="AX2746" s="154">
        <f t="shared" si="320"/>
        <v>-0.22000000000000003</v>
      </c>
      <c r="AY2746" s="155">
        <f t="shared" si="320"/>
        <v>0.64999999999999991</v>
      </c>
    </row>
    <row r="2747" spans="1:51" x14ac:dyDescent="0.15">
      <c r="A2747" s="122" t="s">
        <v>5070</v>
      </c>
      <c r="C2747" s="122" t="s">
        <v>5071</v>
      </c>
      <c r="D2747" s="122" t="s">
        <v>3018</v>
      </c>
      <c r="E2747" s="122" t="s">
        <v>5072</v>
      </c>
      <c r="G2747" s="122">
        <v>1</v>
      </c>
      <c r="H2747" s="166">
        <v>4.1827799999999998E-2</v>
      </c>
      <c r="I2747" s="167">
        <v>0.348333</v>
      </c>
      <c r="J2747" s="168" t="str">
        <f t="shared" si="315"/>
        <v>FALSE</v>
      </c>
      <c r="K2747" s="169">
        <v>0.50872200000000001</v>
      </c>
      <c r="L2747" s="170">
        <f>-LOG10(Table3[[#This Row],[Student''s T-test p-value HEK293 +Selistat_HEK293 UT]])</f>
        <v>0.2935194806269425</v>
      </c>
      <c r="M2747" s="167">
        <v>6.5000000000000002E-2</v>
      </c>
      <c r="N2747" s="171" t="str">
        <f t="shared" si="316"/>
        <v>FALSE</v>
      </c>
      <c r="O2747" s="146">
        <v>0.27344000000000002</v>
      </c>
      <c r="P2747" s="147">
        <v>-0.20499999999999999</v>
      </c>
      <c r="Q2747" s="171" t="str">
        <f t="shared" si="317"/>
        <v>FALSE</v>
      </c>
      <c r="R2747" s="122" t="s">
        <v>5073</v>
      </c>
      <c r="S2747" s="122" t="s">
        <v>12465</v>
      </c>
      <c r="T2747" s="122" t="s">
        <v>5075</v>
      </c>
      <c r="U2747" s="172" t="s">
        <v>5076</v>
      </c>
      <c r="V2747" s="122" t="s">
        <v>9884</v>
      </c>
      <c r="W2747" s="148">
        <v>-0.43</v>
      </c>
      <c r="X2747" s="149">
        <v>-0.17</v>
      </c>
      <c r="Y2747" s="149">
        <v>-0.23</v>
      </c>
      <c r="Z2747" s="150">
        <v>-0.08</v>
      </c>
      <c r="AA2747" s="148">
        <v>-0.15</v>
      </c>
      <c r="AB2747" s="149">
        <v>-0.38</v>
      </c>
      <c r="AC2747" s="149">
        <v>-0.26</v>
      </c>
      <c r="AD2747" s="151">
        <v>-0.38</v>
      </c>
      <c r="AE2747" s="148">
        <v>0.15</v>
      </c>
      <c r="AF2747" s="149">
        <v>0.08</v>
      </c>
      <c r="AG2747" s="149">
        <v>-0.15</v>
      </c>
      <c r="AH2747" s="151">
        <v>0.3</v>
      </c>
      <c r="AI2747" s="152">
        <v>0.03</v>
      </c>
      <c r="AJ2747" s="149">
        <v>0.25</v>
      </c>
      <c r="AK2747" s="149">
        <v>0.7</v>
      </c>
      <c r="AL2747" s="150">
        <v>0.22</v>
      </c>
      <c r="AM2747" s="153">
        <f t="shared" si="318"/>
        <v>-0.28000000000000003</v>
      </c>
      <c r="AN2747" s="154">
        <f t="shared" si="318"/>
        <v>0.21</v>
      </c>
      <c r="AO2747" s="154">
        <f t="shared" si="318"/>
        <v>0.03</v>
      </c>
      <c r="AP2747" s="155">
        <f t="shared" si="318"/>
        <v>0.3</v>
      </c>
      <c r="AQ2747" s="156">
        <f>AVERAGE(Table3[[#This Row],[ HEK293 +Selistat_R1 2]:[ HEK293 +Selistat_R4 5]])</f>
        <v>6.4999999999999988E-2</v>
      </c>
      <c r="AR2747" s="153">
        <f t="shared" si="319"/>
        <v>0.3</v>
      </c>
      <c r="AS2747" s="154">
        <f t="shared" si="319"/>
        <v>0.46</v>
      </c>
      <c r="AT2747" s="154">
        <f t="shared" si="319"/>
        <v>0.11000000000000001</v>
      </c>
      <c r="AU2747" s="157">
        <f t="shared" si="319"/>
        <v>0.67999999999999994</v>
      </c>
      <c r="AV2747" s="158">
        <f t="shared" si="320"/>
        <v>0.18</v>
      </c>
      <c r="AW2747" s="154">
        <f t="shared" si="320"/>
        <v>0.63</v>
      </c>
      <c r="AX2747" s="154">
        <f t="shared" si="320"/>
        <v>0.96</v>
      </c>
      <c r="AY2747" s="155">
        <f t="shared" si="320"/>
        <v>0.6</v>
      </c>
    </row>
    <row r="2748" spans="1:51" x14ac:dyDescent="0.15">
      <c r="A2748" s="122" t="s">
        <v>3224</v>
      </c>
      <c r="B2748" s="122" t="s">
        <v>3225</v>
      </c>
      <c r="C2748" s="122" t="s">
        <v>3226</v>
      </c>
      <c r="E2748" s="122" t="s">
        <v>3227</v>
      </c>
      <c r="F2748" s="122" t="s">
        <v>3228</v>
      </c>
      <c r="G2748" s="122">
        <v>5</v>
      </c>
      <c r="H2748" s="166">
        <v>0.451878</v>
      </c>
      <c r="I2748" s="167">
        <v>8.5000000000000006E-2</v>
      </c>
      <c r="J2748" s="168" t="str">
        <f t="shared" si="315"/>
        <v>FALSE</v>
      </c>
      <c r="K2748" s="169">
        <v>0.50935399999999997</v>
      </c>
      <c r="L2748" s="170">
        <f>-LOG10(Table3[[#This Row],[Student''s T-test p-value HEK293 +Selistat_HEK293 UT]])</f>
        <v>0.29298027894097695</v>
      </c>
      <c r="M2748" s="167">
        <v>-0.09</v>
      </c>
      <c r="N2748" s="171" t="str">
        <f t="shared" si="316"/>
        <v>FALSE</v>
      </c>
      <c r="O2748" s="146">
        <v>0.92518400000000001</v>
      </c>
      <c r="P2748" s="147">
        <v>0.01</v>
      </c>
      <c r="Q2748" s="171" t="str">
        <f t="shared" si="317"/>
        <v>FALSE</v>
      </c>
      <c r="R2748" s="122" t="s">
        <v>1407</v>
      </c>
      <c r="S2748" s="122" t="s">
        <v>9012</v>
      </c>
      <c r="T2748" s="122" t="s">
        <v>1394</v>
      </c>
      <c r="U2748" s="172" t="s">
        <v>2674</v>
      </c>
      <c r="V2748" s="122" t="s">
        <v>7556</v>
      </c>
      <c r="W2748" s="148">
        <v>-0.32</v>
      </c>
      <c r="X2748" s="149">
        <v>-0.31</v>
      </c>
      <c r="Y2748" s="149">
        <v>-0.21</v>
      </c>
      <c r="Z2748" s="150">
        <v>0.18</v>
      </c>
      <c r="AA2748" s="148">
        <v>-0.03</v>
      </c>
      <c r="AB2748" s="149">
        <v>-0.21</v>
      </c>
      <c r="AC2748" s="149">
        <v>0.03</v>
      </c>
      <c r="AD2748" s="151">
        <v>-0.09</v>
      </c>
      <c r="AE2748" s="148">
        <v>0.38</v>
      </c>
      <c r="AF2748" s="149">
        <v>0.09</v>
      </c>
      <c r="AG2748" s="149">
        <v>-0.08</v>
      </c>
      <c r="AH2748" s="151">
        <v>0.02</v>
      </c>
      <c r="AI2748" s="152">
        <v>0.16</v>
      </c>
      <c r="AJ2748" s="149">
        <v>0.04</v>
      </c>
      <c r="AK2748" s="149">
        <v>0.1</v>
      </c>
      <c r="AL2748" s="150">
        <v>7.0000000000000007E-2</v>
      </c>
      <c r="AM2748" s="153">
        <f t="shared" si="318"/>
        <v>-0.29000000000000004</v>
      </c>
      <c r="AN2748" s="154">
        <f t="shared" si="318"/>
        <v>-0.1</v>
      </c>
      <c r="AO2748" s="154">
        <f t="shared" si="318"/>
        <v>-0.24</v>
      </c>
      <c r="AP2748" s="155">
        <f t="shared" si="318"/>
        <v>0.27</v>
      </c>
      <c r="AQ2748" s="156">
        <f>AVERAGE(Table3[[#This Row],[ HEK293 +Selistat_R1 2]:[ HEK293 +Selistat_R4 5]])</f>
        <v>-0.09</v>
      </c>
      <c r="AR2748" s="153">
        <f t="shared" si="319"/>
        <v>0.41000000000000003</v>
      </c>
      <c r="AS2748" s="154">
        <f t="shared" si="319"/>
        <v>0.3</v>
      </c>
      <c r="AT2748" s="154">
        <f t="shared" si="319"/>
        <v>-0.11</v>
      </c>
      <c r="AU2748" s="157">
        <f t="shared" si="319"/>
        <v>0.11</v>
      </c>
      <c r="AV2748" s="158">
        <f t="shared" si="320"/>
        <v>0.19</v>
      </c>
      <c r="AW2748" s="154">
        <f t="shared" si="320"/>
        <v>0.25</v>
      </c>
      <c r="AX2748" s="154">
        <f t="shared" si="320"/>
        <v>7.0000000000000007E-2</v>
      </c>
      <c r="AY2748" s="155">
        <f t="shared" si="320"/>
        <v>0.16</v>
      </c>
    </row>
    <row r="2749" spans="1:51" x14ac:dyDescent="0.15">
      <c r="A2749" s="122" t="s">
        <v>4887</v>
      </c>
      <c r="B2749" s="122" t="s">
        <v>4888</v>
      </c>
      <c r="C2749" s="122" t="s">
        <v>4889</v>
      </c>
      <c r="D2749" s="122" t="s">
        <v>3457</v>
      </c>
      <c r="E2749" s="122" t="s">
        <v>4890</v>
      </c>
      <c r="F2749" s="122" t="s">
        <v>4891</v>
      </c>
      <c r="G2749" s="122">
        <v>1</v>
      </c>
      <c r="H2749" s="166">
        <v>0.89252699999999996</v>
      </c>
      <c r="I2749" s="167">
        <v>2.5000000000000001E-2</v>
      </c>
      <c r="J2749" s="168" t="str">
        <f t="shared" si="315"/>
        <v>FALSE</v>
      </c>
      <c r="K2749" s="169">
        <v>0.50973400000000002</v>
      </c>
      <c r="L2749" s="170">
        <f>-LOG10(Table3[[#This Row],[Student''s T-test p-value HEK293 +Selistat_HEK293 UT]])</f>
        <v>0.29265639737084365</v>
      </c>
      <c r="M2749" s="167">
        <v>0.1925</v>
      </c>
      <c r="N2749" s="171" t="str">
        <f t="shared" si="316"/>
        <v>FALSE</v>
      </c>
      <c r="O2749" s="146">
        <v>7.2611599999999998E-2</v>
      </c>
      <c r="P2749" s="147">
        <v>-0.26250000000000001</v>
      </c>
      <c r="Q2749" s="171" t="str">
        <f t="shared" si="317"/>
        <v>FALSE</v>
      </c>
      <c r="R2749" s="122" t="s">
        <v>4892</v>
      </c>
      <c r="S2749" s="122" t="s">
        <v>12466</v>
      </c>
      <c r="T2749" s="122" t="s">
        <v>4894</v>
      </c>
      <c r="U2749" s="172" t="s">
        <v>4895</v>
      </c>
      <c r="V2749" s="122" t="s">
        <v>12467</v>
      </c>
      <c r="W2749" s="148">
        <v>0.85</v>
      </c>
      <c r="X2749" s="149">
        <v>0.1</v>
      </c>
      <c r="Y2749" s="149">
        <v>-0.22</v>
      </c>
      <c r="Z2749" s="150">
        <v>-0.17</v>
      </c>
      <c r="AA2749" s="148">
        <v>0.28000000000000003</v>
      </c>
      <c r="AB2749" s="149">
        <v>-0.03</v>
      </c>
      <c r="AC2749" s="149">
        <v>-0.22</v>
      </c>
      <c r="AD2749" s="151">
        <v>-0.24</v>
      </c>
      <c r="AE2749" s="148">
        <v>-0.1</v>
      </c>
      <c r="AF2749" s="149">
        <v>-0.16</v>
      </c>
      <c r="AG2749" s="149">
        <v>-0.45</v>
      </c>
      <c r="AH2749" s="151">
        <v>-0.26</v>
      </c>
      <c r="AI2749" s="152">
        <v>-0.09</v>
      </c>
      <c r="AJ2749" s="149">
        <v>0.05</v>
      </c>
      <c r="AK2749" s="149">
        <v>0.27</v>
      </c>
      <c r="AL2749" s="150">
        <v>-0.15</v>
      </c>
      <c r="AM2749" s="153">
        <f t="shared" si="318"/>
        <v>0.56999999999999995</v>
      </c>
      <c r="AN2749" s="154">
        <f t="shared" si="318"/>
        <v>0.13</v>
      </c>
      <c r="AO2749" s="154">
        <f t="shared" si="318"/>
        <v>0</v>
      </c>
      <c r="AP2749" s="155">
        <f t="shared" si="318"/>
        <v>6.9999999999999979E-2</v>
      </c>
      <c r="AQ2749" s="156">
        <f>AVERAGE(Table3[[#This Row],[ HEK293 +Selistat_R1 2]:[ HEK293 +Selistat_R4 5]])</f>
        <v>0.19249999999999998</v>
      </c>
      <c r="AR2749" s="153">
        <f t="shared" si="319"/>
        <v>-0.38</v>
      </c>
      <c r="AS2749" s="154">
        <f t="shared" si="319"/>
        <v>-0.13</v>
      </c>
      <c r="AT2749" s="154">
        <f t="shared" si="319"/>
        <v>-0.23</v>
      </c>
      <c r="AU2749" s="157">
        <f t="shared" si="319"/>
        <v>-2.0000000000000018E-2</v>
      </c>
      <c r="AV2749" s="158">
        <f t="shared" si="320"/>
        <v>-0.37</v>
      </c>
      <c r="AW2749" s="154">
        <f t="shared" si="320"/>
        <v>0.08</v>
      </c>
      <c r="AX2749" s="154">
        <f t="shared" si="320"/>
        <v>0.49</v>
      </c>
      <c r="AY2749" s="155">
        <f t="shared" si="320"/>
        <v>0.09</v>
      </c>
    </row>
    <row r="2750" spans="1:51" x14ac:dyDescent="0.15">
      <c r="A2750" s="122" t="s">
        <v>3279</v>
      </c>
      <c r="B2750" s="122" t="s">
        <v>3280</v>
      </c>
      <c r="C2750" s="122" t="s">
        <v>3281</v>
      </c>
      <c r="E2750" s="122" t="s">
        <v>3282</v>
      </c>
      <c r="G2750" s="122">
        <v>1</v>
      </c>
      <c r="H2750" s="166">
        <v>0.84807100000000002</v>
      </c>
      <c r="I2750" s="167">
        <v>-2.75E-2</v>
      </c>
      <c r="J2750" s="168" t="str">
        <f t="shared" si="315"/>
        <v>FALSE</v>
      </c>
      <c r="K2750" s="169">
        <v>0.50982799999999995</v>
      </c>
      <c r="L2750" s="170">
        <f>-LOG10(Table3[[#This Row],[Student''s T-test p-value HEK293 +Selistat_HEK293 UT]])</f>
        <v>0.29257631654905047</v>
      </c>
      <c r="M2750" s="167">
        <v>-0.14499999999999999</v>
      </c>
      <c r="N2750" s="171" t="str">
        <f t="shared" si="316"/>
        <v>FALSE</v>
      </c>
      <c r="O2750" s="146">
        <v>0.69257800000000003</v>
      </c>
      <c r="P2750" s="147">
        <v>-5.7500000000000002E-2</v>
      </c>
      <c r="Q2750" s="171" t="str">
        <f t="shared" si="317"/>
        <v>FALSE</v>
      </c>
      <c r="R2750" s="122" t="s">
        <v>3283</v>
      </c>
      <c r="S2750" s="122" t="s">
        <v>12468</v>
      </c>
      <c r="T2750" s="122" t="s">
        <v>3285</v>
      </c>
      <c r="U2750" s="172" t="s">
        <v>2682</v>
      </c>
      <c r="V2750" s="122" t="s">
        <v>12469</v>
      </c>
      <c r="W2750" s="148">
        <v>-0.63</v>
      </c>
      <c r="X2750" s="149">
        <v>-0.23</v>
      </c>
      <c r="Y2750" s="149">
        <v>0.11</v>
      </c>
      <c r="Z2750" s="150">
        <v>0.19</v>
      </c>
      <c r="AA2750" s="148">
        <v>-0.19</v>
      </c>
      <c r="AB2750" s="149">
        <v>-0.03</v>
      </c>
      <c r="AC2750" s="149">
        <v>0</v>
      </c>
      <c r="AD2750" s="151">
        <v>0.24</v>
      </c>
      <c r="AE2750" s="148">
        <v>0.09</v>
      </c>
      <c r="AF2750" s="149">
        <v>-0.2</v>
      </c>
      <c r="AG2750" s="149">
        <v>0.28000000000000003</v>
      </c>
      <c r="AH2750" s="151">
        <v>-0.14000000000000001</v>
      </c>
      <c r="AI2750" s="152">
        <v>0.13</v>
      </c>
      <c r="AJ2750" s="149">
        <v>0</v>
      </c>
      <c r="AK2750" s="149">
        <v>-0.13</v>
      </c>
      <c r="AL2750" s="150">
        <v>0.26</v>
      </c>
      <c r="AM2750" s="153">
        <f t="shared" si="318"/>
        <v>-0.44</v>
      </c>
      <c r="AN2750" s="154">
        <f t="shared" si="318"/>
        <v>-0.2</v>
      </c>
      <c r="AO2750" s="154">
        <f t="shared" si="318"/>
        <v>0.11</v>
      </c>
      <c r="AP2750" s="155">
        <f t="shared" si="318"/>
        <v>-4.9999999999999989E-2</v>
      </c>
      <c r="AQ2750" s="156">
        <f>AVERAGE(Table3[[#This Row],[ HEK293 +Selistat_R1 2]:[ HEK293 +Selistat_R4 5]])</f>
        <v>-0.14500000000000002</v>
      </c>
      <c r="AR2750" s="153">
        <f t="shared" si="319"/>
        <v>0.28000000000000003</v>
      </c>
      <c r="AS2750" s="154">
        <f t="shared" si="319"/>
        <v>-0.17</v>
      </c>
      <c r="AT2750" s="154">
        <f t="shared" si="319"/>
        <v>0.28000000000000003</v>
      </c>
      <c r="AU2750" s="157">
        <f t="shared" si="319"/>
        <v>-0.38</v>
      </c>
      <c r="AV2750" s="158">
        <f t="shared" si="320"/>
        <v>0.32</v>
      </c>
      <c r="AW2750" s="154">
        <f t="shared" si="320"/>
        <v>0.03</v>
      </c>
      <c r="AX2750" s="154">
        <f t="shared" si="320"/>
        <v>-0.13</v>
      </c>
      <c r="AY2750" s="155">
        <f t="shared" si="320"/>
        <v>2.0000000000000018E-2</v>
      </c>
    </row>
    <row r="2751" spans="1:51" x14ac:dyDescent="0.15">
      <c r="A2751" s="122" t="s">
        <v>12470</v>
      </c>
      <c r="C2751" s="122" t="s">
        <v>12471</v>
      </c>
      <c r="E2751" s="122" t="s">
        <v>12472</v>
      </c>
      <c r="G2751" s="122">
        <v>1</v>
      </c>
      <c r="H2751" s="166">
        <v>0.43805100000000002</v>
      </c>
      <c r="I2751" s="167">
        <v>0.1925</v>
      </c>
      <c r="J2751" s="168" t="str">
        <f t="shared" si="315"/>
        <v>FALSE</v>
      </c>
      <c r="K2751" s="169">
        <v>0.51012100000000005</v>
      </c>
      <c r="L2751" s="170">
        <f>-LOG10(Table3[[#This Row],[Student''s T-test p-value HEK293 +Selistat_HEK293 UT]])</f>
        <v>0.29232679762859853</v>
      </c>
      <c r="M2751" s="167">
        <v>0.11749999999999999</v>
      </c>
      <c r="N2751" s="171" t="str">
        <f t="shared" si="316"/>
        <v>FALSE</v>
      </c>
      <c r="O2751" s="146">
        <v>0.38286799999999999</v>
      </c>
      <c r="P2751" s="147">
        <v>0.36499999999999999</v>
      </c>
      <c r="Q2751" s="171" t="str">
        <f t="shared" si="317"/>
        <v>FALSE</v>
      </c>
      <c r="R2751" s="122" t="s">
        <v>12473</v>
      </c>
      <c r="S2751" s="122" t="s">
        <v>12474</v>
      </c>
      <c r="T2751" s="122" t="s">
        <v>12475</v>
      </c>
      <c r="U2751" s="172" t="s">
        <v>12476</v>
      </c>
      <c r="V2751" s="122" t="s">
        <v>12477</v>
      </c>
      <c r="W2751" s="148">
        <v>-0.38</v>
      </c>
      <c r="X2751" s="149">
        <v>0</v>
      </c>
      <c r="Y2751" s="149">
        <v>-0.13</v>
      </c>
      <c r="Z2751" s="150">
        <v>0.14000000000000001</v>
      </c>
      <c r="AA2751" s="148">
        <v>-0.16</v>
      </c>
      <c r="AB2751" s="149">
        <v>0.11</v>
      </c>
      <c r="AC2751" s="149">
        <v>-0.49</v>
      </c>
      <c r="AD2751" s="151">
        <v>-0.3</v>
      </c>
      <c r="AE2751" s="148">
        <v>1.19</v>
      </c>
      <c r="AF2751" s="149">
        <v>0.12</v>
      </c>
      <c r="AG2751" s="149">
        <v>0</v>
      </c>
      <c r="AH2751" s="151">
        <v>-0.5</v>
      </c>
      <c r="AI2751" s="152">
        <v>-0.08</v>
      </c>
      <c r="AJ2751" s="149">
        <v>0.13</v>
      </c>
      <c r="AK2751" s="149">
        <v>-0.1</v>
      </c>
      <c r="AL2751" s="150">
        <v>-0.6</v>
      </c>
      <c r="AM2751" s="153">
        <f t="shared" si="318"/>
        <v>-0.22</v>
      </c>
      <c r="AN2751" s="154">
        <f t="shared" si="318"/>
        <v>-0.11</v>
      </c>
      <c r="AO2751" s="154">
        <f t="shared" si="318"/>
        <v>0.36</v>
      </c>
      <c r="AP2751" s="155">
        <f t="shared" si="318"/>
        <v>0.44</v>
      </c>
      <c r="AQ2751" s="156">
        <f>AVERAGE(Table3[[#This Row],[ HEK293 +Selistat_R1 2]:[ HEK293 +Selistat_R4 5]])</f>
        <v>0.11749999999999999</v>
      </c>
      <c r="AR2751" s="153">
        <f t="shared" si="319"/>
        <v>1.3499999999999999</v>
      </c>
      <c r="AS2751" s="154">
        <f t="shared" si="319"/>
        <v>9.999999999999995E-3</v>
      </c>
      <c r="AT2751" s="154">
        <f t="shared" si="319"/>
        <v>0.49</v>
      </c>
      <c r="AU2751" s="157">
        <f t="shared" si="319"/>
        <v>-0.2</v>
      </c>
      <c r="AV2751" s="158">
        <f t="shared" si="320"/>
        <v>0.08</v>
      </c>
      <c r="AW2751" s="154">
        <f t="shared" si="320"/>
        <v>2.0000000000000004E-2</v>
      </c>
      <c r="AX2751" s="154">
        <f t="shared" si="320"/>
        <v>0.39</v>
      </c>
      <c r="AY2751" s="155">
        <f t="shared" si="320"/>
        <v>-0.3</v>
      </c>
    </row>
    <row r="2752" spans="1:51" x14ac:dyDescent="0.15">
      <c r="A2752" s="122" t="s">
        <v>6326</v>
      </c>
      <c r="B2752" s="122" t="s">
        <v>6327</v>
      </c>
      <c r="C2752" s="122" t="s">
        <v>6328</v>
      </c>
      <c r="D2752" s="122" t="s">
        <v>3903</v>
      </c>
      <c r="E2752" s="122" t="s">
        <v>6329</v>
      </c>
      <c r="F2752" s="122" t="s">
        <v>6330</v>
      </c>
      <c r="G2752" s="122">
        <v>1</v>
      </c>
      <c r="H2752" s="166">
        <v>0.95665100000000003</v>
      </c>
      <c r="I2752" s="167">
        <v>6.6666599999999996E-3</v>
      </c>
      <c r="J2752" s="168" t="str">
        <f t="shared" si="315"/>
        <v>FALSE</v>
      </c>
      <c r="K2752" s="169">
        <v>0.51013299999999995</v>
      </c>
      <c r="L2752" s="170">
        <f>-LOG10(Table3[[#This Row],[Student''s T-test p-value HEK293 +Selistat_HEK293 UT]])</f>
        <v>0.29231658147892786</v>
      </c>
      <c r="M2752" s="167">
        <v>-8.2500000000000004E-2</v>
      </c>
      <c r="N2752" s="171" t="str">
        <f t="shared" si="316"/>
        <v>FALSE</v>
      </c>
      <c r="O2752" s="146">
        <v>0.42199399999999998</v>
      </c>
      <c r="P2752" s="147">
        <v>-0.14749999999999999</v>
      </c>
      <c r="Q2752" s="171" t="str">
        <f t="shared" si="317"/>
        <v>FALSE</v>
      </c>
      <c r="R2752" s="122" t="s">
        <v>763</v>
      </c>
      <c r="S2752" s="122" t="s">
        <v>12478</v>
      </c>
      <c r="T2752" s="122" t="s">
        <v>765</v>
      </c>
      <c r="U2752" s="172" t="s">
        <v>6332</v>
      </c>
      <c r="V2752" s="122" t="s">
        <v>12479</v>
      </c>
      <c r="W2752" s="148">
        <v>-0.27</v>
      </c>
      <c r="X2752" s="149">
        <v>-0.05</v>
      </c>
      <c r="Y2752" s="149">
        <v>0.05</v>
      </c>
      <c r="Z2752" s="150">
        <v>-0.13</v>
      </c>
      <c r="AA2752" s="148">
        <v>-0.13</v>
      </c>
      <c r="AB2752" s="149">
        <v>0.27</v>
      </c>
      <c r="AC2752" s="149">
        <v>-0.08</v>
      </c>
      <c r="AD2752" s="151">
        <v>-0.13</v>
      </c>
      <c r="AE2752" s="148">
        <v>0.31</v>
      </c>
      <c r="AF2752" s="149">
        <v>-0.09</v>
      </c>
      <c r="AG2752" s="149">
        <v>-0.42</v>
      </c>
      <c r="AH2752" s="151">
        <v>0.04</v>
      </c>
      <c r="AI2752" s="152">
        <v>0.1</v>
      </c>
      <c r="AJ2752" s="149">
        <v>-0.11</v>
      </c>
      <c r="AK2752" s="149">
        <v>0.18</v>
      </c>
      <c r="AL2752" s="150">
        <v>0.26</v>
      </c>
      <c r="AM2752" s="153">
        <f t="shared" si="318"/>
        <v>-0.14000000000000001</v>
      </c>
      <c r="AN2752" s="154">
        <f t="shared" si="318"/>
        <v>-0.32</v>
      </c>
      <c r="AO2752" s="154">
        <f t="shared" si="318"/>
        <v>0.13</v>
      </c>
      <c r="AP2752" s="155">
        <f t="shared" si="318"/>
        <v>0</v>
      </c>
      <c r="AQ2752" s="156">
        <f>AVERAGE(Table3[[#This Row],[ HEK293 +Selistat_R1 2]:[ HEK293 +Selistat_R4 5]])</f>
        <v>-8.2500000000000004E-2</v>
      </c>
      <c r="AR2752" s="153">
        <f t="shared" si="319"/>
        <v>0.44</v>
      </c>
      <c r="AS2752" s="154">
        <f t="shared" si="319"/>
        <v>-0.36</v>
      </c>
      <c r="AT2752" s="154">
        <f t="shared" si="319"/>
        <v>-0.33999999999999997</v>
      </c>
      <c r="AU2752" s="157">
        <f t="shared" si="319"/>
        <v>0.17</v>
      </c>
      <c r="AV2752" s="158">
        <f t="shared" si="320"/>
        <v>0.23</v>
      </c>
      <c r="AW2752" s="154">
        <f t="shared" si="320"/>
        <v>-0.38</v>
      </c>
      <c r="AX2752" s="154">
        <f t="shared" si="320"/>
        <v>0.26</v>
      </c>
      <c r="AY2752" s="155">
        <f t="shared" si="320"/>
        <v>0.39</v>
      </c>
    </row>
    <row r="2753" spans="1:51" x14ac:dyDescent="0.15">
      <c r="A2753" s="122" t="s">
        <v>12480</v>
      </c>
      <c r="B2753" s="122" t="s">
        <v>12481</v>
      </c>
      <c r="C2753" s="122" t="s">
        <v>12482</v>
      </c>
      <c r="E2753" s="122" t="s">
        <v>12483</v>
      </c>
      <c r="G2753" s="122">
        <v>1</v>
      </c>
      <c r="H2753" s="166">
        <v>0.23261999999999999</v>
      </c>
      <c r="I2753" s="167">
        <v>0.33583299999999999</v>
      </c>
      <c r="J2753" s="168" t="str">
        <f t="shared" si="315"/>
        <v>FALSE</v>
      </c>
      <c r="K2753" s="169">
        <v>0.51025799999999999</v>
      </c>
      <c r="L2753" s="170">
        <f>-LOG10(Table3[[#This Row],[Student''s T-test p-value HEK293 +Selistat_HEK293 UT]])</f>
        <v>0.29221017754061507</v>
      </c>
      <c r="M2753" s="167">
        <v>-0.155</v>
      </c>
      <c r="N2753" s="171" t="str">
        <f t="shared" si="316"/>
        <v>FALSE</v>
      </c>
      <c r="O2753" s="146">
        <v>0.37740899999999999</v>
      </c>
      <c r="P2753" s="147">
        <v>-0.25750000000000001</v>
      </c>
      <c r="Q2753" s="171" t="str">
        <f t="shared" si="317"/>
        <v>FALSE</v>
      </c>
      <c r="R2753" s="122" t="s">
        <v>12484</v>
      </c>
      <c r="S2753" s="122" t="s">
        <v>12485</v>
      </c>
      <c r="T2753" s="122" t="s">
        <v>12486</v>
      </c>
      <c r="U2753" s="172" t="s">
        <v>12487</v>
      </c>
      <c r="V2753" s="122" t="s">
        <v>12488</v>
      </c>
      <c r="W2753" s="148">
        <v>-0.62</v>
      </c>
      <c r="X2753" s="149">
        <v>-0.53</v>
      </c>
      <c r="Y2753" s="149">
        <v>-0.82</v>
      </c>
      <c r="Z2753" s="150">
        <v>0.05</v>
      </c>
      <c r="AA2753" s="148">
        <v>-0.16</v>
      </c>
      <c r="AB2753" s="149">
        <v>-0.61</v>
      </c>
      <c r="AC2753" s="149">
        <v>-0.1</v>
      </c>
      <c r="AD2753" s="151">
        <v>-0.43</v>
      </c>
      <c r="AE2753" s="148">
        <v>0.37</v>
      </c>
      <c r="AF2753" s="149">
        <v>-0.03</v>
      </c>
      <c r="AG2753" s="149">
        <v>-0.46</v>
      </c>
      <c r="AH2753" s="151">
        <v>0.63</v>
      </c>
      <c r="AI2753" s="152">
        <v>0.3</v>
      </c>
      <c r="AJ2753" s="149">
        <v>7.0000000000000007E-2</v>
      </c>
      <c r="AK2753" s="149">
        <v>0.65</v>
      </c>
      <c r="AL2753" s="150">
        <v>0.52</v>
      </c>
      <c r="AM2753" s="153">
        <f t="shared" si="318"/>
        <v>-0.45999999999999996</v>
      </c>
      <c r="AN2753" s="154">
        <f t="shared" si="318"/>
        <v>7.999999999999996E-2</v>
      </c>
      <c r="AO2753" s="154">
        <f t="shared" si="318"/>
        <v>-0.72</v>
      </c>
      <c r="AP2753" s="155">
        <f t="shared" si="318"/>
        <v>0.48</v>
      </c>
      <c r="AQ2753" s="156">
        <f>AVERAGE(Table3[[#This Row],[ HEK293 +Selistat_R1 2]:[ HEK293 +Selistat_R4 5]])</f>
        <v>-0.15500000000000003</v>
      </c>
      <c r="AR2753" s="153">
        <f t="shared" si="319"/>
        <v>0.53</v>
      </c>
      <c r="AS2753" s="154">
        <f t="shared" si="319"/>
        <v>0.57999999999999996</v>
      </c>
      <c r="AT2753" s="154">
        <f t="shared" si="319"/>
        <v>-0.36</v>
      </c>
      <c r="AU2753" s="157">
        <f t="shared" si="319"/>
        <v>1.06</v>
      </c>
      <c r="AV2753" s="158">
        <f t="shared" si="320"/>
        <v>0.45999999999999996</v>
      </c>
      <c r="AW2753" s="154">
        <f t="shared" si="320"/>
        <v>0.67999999999999994</v>
      </c>
      <c r="AX2753" s="154">
        <f t="shared" si="320"/>
        <v>0.75</v>
      </c>
      <c r="AY2753" s="155">
        <f t="shared" si="320"/>
        <v>0.95</v>
      </c>
    </row>
    <row r="2754" spans="1:51" x14ac:dyDescent="0.15">
      <c r="A2754" s="122" t="s">
        <v>3828</v>
      </c>
      <c r="B2754" s="122" t="s">
        <v>2968</v>
      </c>
      <c r="C2754" s="122" t="s">
        <v>3829</v>
      </c>
      <c r="D2754" s="122" t="s">
        <v>3830</v>
      </c>
      <c r="E2754" s="122" t="s">
        <v>3831</v>
      </c>
      <c r="G2754" s="122">
        <v>8</v>
      </c>
      <c r="H2754" s="166">
        <v>0.39500000000000002</v>
      </c>
      <c r="I2754" s="167">
        <v>0.27</v>
      </c>
      <c r="J2754" s="168" t="str">
        <f t="shared" si="315"/>
        <v>FALSE</v>
      </c>
      <c r="K2754" s="169">
        <v>0.51096399999999997</v>
      </c>
      <c r="L2754" s="170">
        <f>-LOG10(Table3[[#This Row],[Student''s T-test p-value HEK293 +Selistat_HEK293 UT]])</f>
        <v>0.29160969703183126</v>
      </c>
      <c r="M2754" s="167">
        <v>-0.26500000000000001</v>
      </c>
      <c r="N2754" s="171" t="str">
        <f t="shared" si="316"/>
        <v>FALSE</v>
      </c>
      <c r="O2754" s="146">
        <v>0.1384</v>
      </c>
      <c r="P2754" s="147">
        <v>-0.29499999999999998</v>
      </c>
      <c r="Q2754" s="171" t="str">
        <f t="shared" si="317"/>
        <v>FALSE</v>
      </c>
      <c r="R2754" s="122" t="s">
        <v>3832</v>
      </c>
      <c r="S2754" s="122" t="s">
        <v>12489</v>
      </c>
      <c r="T2754" s="122" t="s">
        <v>12490</v>
      </c>
      <c r="U2754" s="172" t="s">
        <v>12491</v>
      </c>
      <c r="V2754" s="122" t="s">
        <v>12492</v>
      </c>
      <c r="W2754" s="148">
        <v>-0.51</v>
      </c>
      <c r="X2754" s="149">
        <v>-0.95</v>
      </c>
      <c r="Y2754" s="149">
        <v>-0.73</v>
      </c>
      <c r="Z2754" s="150">
        <v>-0.02</v>
      </c>
      <c r="AA2754" s="148">
        <v>-0.27</v>
      </c>
      <c r="AB2754" s="149">
        <v>-1.06</v>
      </c>
      <c r="AC2754" s="149">
        <v>0.52</v>
      </c>
      <c r="AD2754" s="151">
        <v>-0.34</v>
      </c>
      <c r="AE2754" s="148">
        <v>0.34</v>
      </c>
      <c r="AF2754" s="149">
        <v>-0.02</v>
      </c>
      <c r="AG2754" s="149">
        <v>-0.26</v>
      </c>
      <c r="AH2754" s="151">
        <v>0.35</v>
      </c>
      <c r="AI2754" s="152">
        <v>0.39</v>
      </c>
      <c r="AJ2754" s="149">
        <v>0.22</v>
      </c>
      <c r="AK2754" s="149">
        <v>0.34</v>
      </c>
      <c r="AL2754" s="150">
        <v>0.64</v>
      </c>
      <c r="AM2754" s="153">
        <f t="shared" si="318"/>
        <v>-0.24</v>
      </c>
      <c r="AN2754" s="154">
        <f t="shared" si="318"/>
        <v>0.1100000000000001</v>
      </c>
      <c r="AO2754" s="154">
        <f t="shared" si="318"/>
        <v>-1.25</v>
      </c>
      <c r="AP2754" s="155">
        <f t="shared" si="318"/>
        <v>0.32</v>
      </c>
      <c r="AQ2754" s="156">
        <f>AVERAGE(Table3[[#This Row],[ HEK293 +Selistat_R1 2]:[ HEK293 +Selistat_R4 5]])</f>
        <v>-0.26499999999999996</v>
      </c>
      <c r="AR2754" s="153">
        <f t="shared" si="319"/>
        <v>0.6100000000000001</v>
      </c>
      <c r="AS2754" s="154">
        <f t="shared" si="319"/>
        <v>1.04</v>
      </c>
      <c r="AT2754" s="154">
        <f t="shared" si="319"/>
        <v>-0.78</v>
      </c>
      <c r="AU2754" s="157">
        <f t="shared" si="319"/>
        <v>0.69</v>
      </c>
      <c r="AV2754" s="158">
        <f t="shared" si="320"/>
        <v>0.66</v>
      </c>
      <c r="AW2754" s="154">
        <f t="shared" si="320"/>
        <v>1.28</v>
      </c>
      <c r="AX2754" s="154">
        <f t="shared" si="320"/>
        <v>-0.18</v>
      </c>
      <c r="AY2754" s="155">
        <f t="shared" si="320"/>
        <v>0.98</v>
      </c>
    </row>
    <row r="2755" spans="1:51" x14ac:dyDescent="0.15">
      <c r="A2755" s="122" t="s">
        <v>6308</v>
      </c>
      <c r="B2755" s="122" t="s">
        <v>6309</v>
      </c>
      <c r="C2755" s="122" t="s">
        <v>6310</v>
      </c>
      <c r="D2755" s="122" t="s">
        <v>3779</v>
      </c>
      <c r="E2755" s="122" t="s">
        <v>6311</v>
      </c>
      <c r="G2755" s="122">
        <v>2</v>
      </c>
      <c r="H2755" s="166">
        <v>0.76403100000000002</v>
      </c>
      <c r="I2755" s="167">
        <v>-2.58333E-2</v>
      </c>
      <c r="J2755" s="168" t="str">
        <f t="shared" si="315"/>
        <v>FALSE</v>
      </c>
      <c r="K2755" s="169">
        <v>0.51175899999999996</v>
      </c>
      <c r="L2755" s="170">
        <f>-LOG10(Table3[[#This Row],[Student''s T-test p-value HEK293 +Selistat_HEK293 UT]])</f>
        <v>0.29093451092052786</v>
      </c>
      <c r="M2755" s="167">
        <v>-0.09</v>
      </c>
      <c r="N2755" s="171" t="str">
        <f t="shared" si="316"/>
        <v>FALSE</v>
      </c>
      <c r="O2755" s="146">
        <v>0.43389100000000003</v>
      </c>
      <c r="P2755" s="147">
        <v>6.25E-2</v>
      </c>
      <c r="Q2755" s="171" t="str">
        <f t="shared" si="317"/>
        <v>FALSE</v>
      </c>
      <c r="R2755" s="122" t="s">
        <v>1492</v>
      </c>
      <c r="S2755" s="122" t="s">
        <v>1500</v>
      </c>
      <c r="T2755" s="122" t="s">
        <v>1494</v>
      </c>
      <c r="U2755" s="172" t="s">
        <v>7281</v>
      </c>
      <c r="V2755" s="122" t="s">
        <v>12493</v>
      </c>
      <c r="W2755" s="148">
        <v>-0.06</v>
      </c>
      <c r="X2755" s="149">
        <v>-0.17</v>
      </c>
      <c r="Y2755" s="149">
        <v>-0.28000000000000003</v>
      </c>
      <c r="Z2755" s="150">
        <v>0.2</v>
      </c>
      <c r="AA2755" s="148">
        <v>0.06</v>
      </c>
      <c r="AB2755" s="149">
        <v>-0.14000000000000001</v>
      </c>
      <c r="AC2755" s="149">
        <v>-0.08</v>
      </c>
      <c r="AD2755" s="151">
        <v>0.21</v>
      </c>
      <c r="AE2755" s="148">
        <v>0.12</v>
      </c>
      <c r="AF2755" s="149">
        <v>-0.01</v>
      </c>
      <c r="AG2755" s="149">
        <v>-0.03</v>
      </c>
      <c r="AH2755" s="151">
        <v>0.12</v>
      </c>
      <c r="AI2755" s="152">
        <v>0.05</v>
      </c>
      <c r="AJ2755" s="149">
        <v>-0.2</v>
      </c>
      <c r="AK2755" s="149">
        <v>0.05</v>
      </c>
      <c r="AL2755" s="150">
        <v>0.05</v>
      </c>
      <c r="AM2755" s="153">
        <f t="shared" si="318"/>
        <v>-0.12</v>
      </c>
      <c r="AN2755" s="154">
        <f t="shared" si="318"/>
        <v>-0.03</v>
      </c>
      <c r="AO2755" s="154">
        <f t="shared" si="318"/>
        <v>-0.2</v>
      </c>
      <c r="AP2755" s="155">
        <f t="shared" ref="AP2755:AP2818" si="321">Z2755-AD2755</f>
        <v>-9.9999999999999811E-3</v>
      </c>
      <c r="AQ2755" s="156">
        <f>AVERAGE(Table3[[#This Row],[ HEK293 +Selistat_R1 2]:[ HEK293 +Selistat_R4 5]])</f>
        <v>-0.09</v>
      </c>
      <c r="AR2755" s="153">
        <f t="shared" si="319"/>
        <v>0.06</v>
      </c>
      <c r="AS2755" s="154">
        <f t="shared" si="319"/>
        <v>0.13</v>
      </c>
      <c r="AT2755" s="154">
        <f t="shared" si="319"/>
        <v>0.05</v>
      </c>
      <c r="AU2755" s="157">
        <f t="shared" ref="AU2755:AU2818" si="322">AH2755-AD2755</f>
        <v>-0.09</v>
      </c>
      <c r="AV2755" s="158">
        <f t="shared" si="320"/>
        <v>-9.999999999999995E-3</v>
      </c>
      <c r="AW2755" s="154">
        <f t="shared" si="320"/>
        <v>-0.06</v>
      </c>
      <c r="AX2755" s="154">
        <f t="shared" si="320"/>
        <v>0.13</v>
      </c>
      <c r="AY2755" s="155">
        <f t="shared" ref="AY2755:AY2818" si="323">AL2755-AD2755</f>
        <v>-0.15999999999999998</v>
      </c>
    </row>
    <row r="2756" spans="1:51" x14ac:dyDescent="0.15">
      <c r="A2756" s="122" t="s">
        <v>3143</v>
      </c>
      <c r="B2756" s="122" t="s">
        <v>2961</v>
      </c>
      <c r="C2756" s="122" t="s">
        <v>8403</v>
      </c>
      <c r="E2756" s="122" t="s">
        <v>8404</v>
      </c>
      <c r="F2756" s="122" t="s">
        <v>8405</v>
      </c>
      <c r="G2756" s="122">
        <v>3</v>
      </c>
      <c r="H2756" s="166">
        <v>0.11715299999999999</v>
      </c>
      <c r="I2756" s="167">
        <v>-0.44416699999999998</v>
      </c>
      <c r="J2756" s="168" t="str">
        <f t="shared" ref="J2756:J2819" si="324">IF(AND(H2756&lt;0.05,ABS(I2756&gt;1)),"TRUE","FALSE")</f>
        <v>FALSE</v>
      </c>
      <c r="K2756" s="169">
        <v>0.51256599999999997</v>
      </c>
      <c r="L2756" s="170">
        <f>-LOG10(Table3[[#This Row],[Student''s T-test p-value HEK293 +Selistat_HEK293 UT]])</f>
        <v>0.29025020521792827</v>
      </c>
      <c r="M2756" s="167">
        <v>-0.27750000000000002</v>
      </c>
      <c r="N2756" s="171" t="str">
        <f t="shared" ref="N2756:N2819" si="325">IF(AND(K2756&lt;0.05,ABS(M2756&gt;1)),"TRUE","FALSE")</f>
        <v>FALSE</v>
      </c>
      <c r="O2756" s="146">
        <v>0.39394499999999999</v>
      </c>
      <c r="P2756" s="147">
        <v>0.23499999999999999</v>
      </c>
      <c r="Q2756" s="171" t="str">
        <f t="shared" ref="Q2756:Q2819" si="326">IF(AND(O2756&lt;0.05,ABS(P2756&gt;1)),"TRUE","FALSE")</f>
        <v>FALSE</v>
      </c>
      <c r="R2756" s="122" t="s">
        <v>1826</v>
      </c>
      <c r="S2756" s="122" t="s">
        <v>10831</v>
      </c>
      <c r="T2756" s="122" t="s">
        <v>1832</v>
      </c>
      <c r="U2756" s="172" t="s">
        <v>8407</v>
      </c>
      <c r="V2756" s="122" t="s">
        <v>10832</v>
      </c>
      <c r="W2756" s="148">
        <v>0.18</v>
      </c>
      <c r="X2756" s="149">
        <v>-0.17</v>
      </c>
      <c r="Y2756" s="149">
        <v>-0.13</v>
      </c>
      <c r="Z2756" s="150">
        <v>-0.03</v>
      </c>
      <c r="AA2756" s="148">
        <v>1.34</v>
      </c>
      <c r="AB2756" s="149">
        <v>0.24</v>
      </c>
      <c r="AC2756" s="149">
        <v>-0.41</v>
      </c>
      <c r="AD2756" s="151">
        <v>-0.21</v>
      </c>
      <c r="AE2756" s="148">
        <v>-0.36</v>
      </c>
      <c r="AF2756" s="149">
        <v>-0.56000000000000005</v>
      </c>
      <c r="AG2756" s="149">
        <v>0.44</v>
      </c>
      <c r="AH2756" s="151">
        <v>-0.2</v>
      </c>
      <c r="AI2756" s="152">
        <v>-0.48</v>
      </c>
      <c r="AJ2756" s="149">
        <v>-0.59</v>
      </c>
      <c r="AK2756" s="149">
        <v>-0.55000000000000004</v>
      </c>
      <c r="AL2756" s="150">
        <v>0</v>
      </c>
      <c r="AM2756" s="153">
        <f t="shared" ref="AM2756:AP2819" si="327">W2756-AA2756</f>
        <v>-1.1600000000000001</v>
      </c>
      <c r="AN2756" s="154">
        <f t="shared" si="327"/>
        <v>-0.41000000000000003</v>
      </c>
      <c r="AO2756" s="154">
        <f t="shared" si="327"/>
        <v>0.27999999999999997</v>
      </c>
      <c r="AP2756" s="155">
        <f t="shared" si="321"/>
        <v>0.18</v>
      </c>
      <c r="AQ2756" s="156">
        <f>AVERAGE(Table3[[#This Row],[ HEK293 +Selistat_R1 2]:[ HEK293 +Selistat_R4 5]])</f>
        <v>-0.27750000000000008</v>
      </c>
      <c r="AR2756" s="153">
        <f t="shared" ref="AR2756:AU2819" si="328">AE2756-AA2756</f>
        <v>-1.7000000000000002</v>
      </c>
      <c r="AS2756" s="154">
        <f t="shared" si="328"/>
        <v>-0.8</v>
      </c>
      <c r="AT2756" s="154">
        <f t="shared" si="328"/>
        <v>0.85</v>
      </c>
      <c r="AU2756" s="157">
        <f t="shared" si="322"/>
        <v>9.9999999999999811E-3</v>
      </c>
      <c r="AV2756" s="158">
        <f t="shared" ref="AV2756:AY2819" si="329">AI2756-AA2756</f>
        <v>-1.82</v>
      </c>
      <c r="AW2756" s="154">
        <f t="shared" si="329"/>
        <v>-0.83</v>
      </c>
      <c r="AX2756" s="154">
        <f t="shared" si="329"/>
        <v>-0.14000000000000007</v>
      </c>
      <c r="AY2756" s="155">
        <f t="shared" si="323"/>
        <v>0.21</v>
      </c>
    </row>
    <row r="2757" spans="1:51" x14ac:dyDescent="0.15">
      <c r="A2757" s="122" t="s">
        <v>12494</v>
      </c>
      <c r="B2757" s="122" t="s">
        <v>12495</v>
      </c>
      <c r="C2757" s="122" t="s">
        <v>12496</v>
      </c>
      <c r="D2757" s="122" t="s">
        <v>12497</v>
      </c>
      <c r="E2757" s="122" t="s">
        <v>12498</v>
      </c>
      <c r="G2757" s="122">
        <v>1</v>
      </c>
      <c r="H2757" s="166">
        <v>0.77714899999999998</v>
      </c>
      <c r="I2757" s="167">
        <v>4.8333300000000003E-2</v>
      </c>
      <c r="J2757" s="168" t="str">
        <f t="shared" si="324"/>
        <v>FALSE</v>
      </c>
      <c r="K2757" s="169">
        <v>0.51257200000000003</v>
      </c>
      <c r="L2757" s="170">
        <f>-LOG10(Table3[[#This Row],[Student''s T-test p-value HEK293 +Selistat_HEK293 UT]])</f>
        <v>0.2902451214791702</v>
      </c>
      <c r="M2757" s="167">
        <v>-0.1125</v>
      </c>
      <c r="N2757" s="171" t="str">
        <f t="shared" si="325"/>
        <v>FALSE</v>
      </c>
      <c r="O2757" s="146">
        <v>0.409939</v>
      </c>
      <c r="P2757" s="147">
        <v>-0.20250000000000001</v>
      </c>
      <c r="Q2757" s="171" t="str">
        <f t="shared" si="326"/>
        <v>FALSE</v>
      </c>
      <c r="R2757" s="122" t="s">
        <v>12499</v>
      </c>
      <c r="S2757" s="122" t="s">
        <v>12500</v>
      </c>
      <c r="T2757" s="122" t="s">
        <v>12501</v>
      </c>
      <c r="U2757" s="172" t="s">
        <v>12502</v>
      </c>
      <c r="V2757" s="122" t="s">
        <v>12503</v>
      </c>
      <c r="W2757" s="148">
        <v>-0.09</v>
      </c>
      <c r="X2757" s="149">
        <v>-0.09</v>
      </c>
      <c r="Y2757" s="149">
        <v>-0.22</v>
      </c>
      <c r="Z2757" s="150">
        <v>-0.28999999999999998</v>
      </c>
      <c r="AA2757" s="148">
        <v>0.1</v>
      </c>
      <c r="AB2757" s="149">
        <v>0.12</v>
      </c>
      <c r="AC2757" s="149">
        <v>-0.52</v>
      </c>
      <c r="AD2757" s="151">
        <v>0.06</v>
      </c>
      <c r="AE2757" s="148">
        <v>0.23</v>
      </c>
      <c r="AF2757" s="149">
        <v>-0.16</v>
      </c>
      <c r="AG2757" s="149">
        <v>0.31</v>
      </c>
      <c r="AH2757" s="151">
        <v>-0.51</v>
      </c>
      <c r="AI2757" s="152">
        <v>0.08</v>
      </c>
      <c r="AJ2757" s="149">
        <v>-0.14000000000000001</v>
      </c>
      <c r="AK2757" s="149">
        <v>0.45</v>
      </c>
      <c r="AL2757" s="150">
        <v>0.28999999999999998</v>
      </c>
      <c r="AM2757" s="153">
        <f t="shared" si="327"/>
        <v>-0.19</v>
      </c>
      <c r="AN2757" s="154">
        <f t="shared" si="327"/>
        <v>-0.21</v>
      </c>
      <c r="AO2757" s="154">
        <f t="shared" si="327"/>
        <v>0.30000000000000004</v>
      </c>
      <c r="AP2757" s="155">
        <f t="shared" si="321"/>
        <v>-0.35</v>
      </c>
      <c r="AQ2757" s="156">
        <f>AVERAGE(Table3[[#This Row],[ HEK293 +Selistat_R1 2]:[ HEK293 +Selistat_R4 5]])</f>
        <v>-0.11249999999999999</v>
      </c>
      <c r="AR2757" s="153">
        <f t="shared" si="328"/>
        <v>0.13</v>
      </c>
      <c r="AS2757" s="154">
        <f t="shared" si="328"/>
        <v>-0.28000000000000003</v>
      </c>
      <c r="AT2757" s="154">
        <f t="shared" si="328"/>
        <v>0.83000000000000007</v>
      </c>
      <c r="AU2757" s="157">
        <f t="shared" si="322"/>
        <v>-0.57000000000000006</v>
      </c>
      <c r="AV2757" s="158">
        <f t="shared" si="329"/>
        <v>-2.0000000000000004E-2</v>
      </c>
      <c r="AW2757" s="154">
        <f t="shared" si="329"/>
        <v>-0.26</v>
      </c>
      <c r="AX2757" s="154">
        <f t="shared" si="329"/>
        <v>0.97</v>
      </c>
      <c r="AY2757" s="155">
        <f t="shared" si="323"/>
        <v>0.22999999999999998</v>
      </c>
    </row>
    <row r="2758" spans="1:51" x14ac:dyDescent="0.15">
      <c r="A2758" s="122" t="s">
        <v>4936</v>
      </c>
      <c r="B2758" s="122" t="s">
        <v>2831</v>
      </c>
      <c r="C2758" s="122" t="s">
        <v>9850</v>
      </c>
      <c r="D2758" s="122" t="s">
        <v>2848</v>
      </c>
      <c r="E2758" s="122" t="s">
        <v>9851</v>
      </c>
      <c r="F2758" s="122" t="s">
        <v>4939</v>
      </c>
      <c r="G2758" s="122">
        <v>1</v>
      </c>
      <c r="H2758" s="166">
        <v>0.76956400000000003</v>
      </c>
      <c r="I2758" s="167">
        <v>-4.58333E-2</v>
      </c>
      <c r="J2758" s="168" t="str">
        <f t="shared" si="324"/>
        <v>FALSE</v>
      </c>
      <c r="K2758" s="169">
        <v>0.51342399999999999</v>
      </c>
      <c r="L2758" s="170">
        <f>-LOG10(Table3[[#This Row],[Student''s T-test p-value HEK293 +Selistat_HEK293 UT]])</f>
        <v>0.28952383409864479</v>
      </c>
      <c r="M2758" s="167">
        <v>-0.115</v>
      </c>
      <c r="N2758" s="171" t="str">
        <f t="shared" si="325"/>
        <v>FALSE</v>
      </c>
      <c r="O2758" s="146">
        <v>0.74457799999999996</v>
      </c>
      <c r="P2758" s="147">
        <v>7.7499999999999999E-2</v>
      </c>
      <c r="Q2758" s="171" t="str">
        <f t="shared" si="326"/>
        <v>FALSE</v>
      </c>
      <c r="R2758" s="122" t="s">
        <v>683</v>
      </c>
      <c r="S2758" s="122" t="s">
        <v>684</v>
      </c>
      <c r="T2758" s="122" t="s">
        <v>685</v>
      </c>
      <c r="U2758" s="172" t="s">
        <v>9853</v>
      </c>
      <c r="V2758" s="122" t="s">
        <v>9854</v>
      </c>
      <c r="W2758" s="148">
        <v>-0.39</v>
      </c>
      <c r="X2758" s="149">
        <v>-0.13</v>
      </c>
      <c r="Y2758" s="149">
        <v>-0.15</v>
      </c>
      <c r="Z2758" s="150">
        <v>0.26</v>
      </c>
      <c r="AA2758" s="148">
        <v>-0.15</v>
      </c>
      <c r="AB2758" s="149">
        <v>0.09</v>
      </c>
      <c r="AC2758" s="149">
        <v>-0.14000000000000001</v>
      </c>
      <c r="AD2758" s="151">
        <v>0.25</v>
      </c>
      <c r="AE2758" s="148">
        <v>0.16</v>
      </c>
      <c r="AF2758" s="149">
        <v>-0.19</v>
      </c>
      <c r="AG2758" s="149">
        <v>-0.02</v>
      </c>
      <c r="AH2758" s="151">
        <v>0.21</v>
      </c>
      <c r="AI2758" s="152">
        <v>0.36</v>
      </c>
      <c r="AJ2758" s="149">
        <v>-0.51</v>
      </c>
      <c r="AK2758" s="149">
        <v>-0.26</v>
      </c>
      <c r="AL2758" s="150">
        <v>0.26</v>
      </c>
      <c r="AM2758" s="153">
        <f t="shared" si="327"/>
        <v>-0.24000000000000002</v>
      </c>
      <c r="AN2758" s="154">
        <f t="shared" si="327"/>
        <v>-0.22</v>
      </c>
      <c r="AO2758" s="154">
        <f t="shared" si="327"/>
        <v>-9.9999999999999811E-3</v>
      </c>
      <c r="AP2758" s="155">
        <f t="shared" si="321"/>
        <v>1.0000000000000009E-2</v>
      </c>
      <c r="AQ2758" s="156">
        <f>AVERAGE(Table3[[#This Row],[ HEK293 +Selistat_R1 2]:[ HEK293 +Selistat_R4 5]])</f>
        <v>-0.11499999999999999</v>
      </c>
      <c r="AR2758" s="153">
        <f t="shared" si="328"/>
        <v>0.31</v>
      </c>
      <c r="AS2758" s="154">
        <f t="shared" si="328"/>
        <v>-0.28000000000000003</v>
      </c>
      <c r="AT2758" s="154">
        <f t="shared" si="328"/>
        <v>0.12000000000000001</v>
      </c>
      <c r="AU2758" s="157">
        <f t="shared" si="322"/>
        <v>-4.0000000000000008E-2</v>
      </c>
      <c r="AV2758" s="158">
        <f t="shared" si="329"/>
        <v>0.51</v>
      </c>
      <c r="AW2758" s="154">
        <f t="shared" si="329"/>
        <v>-0.6</v>
      </c>
      <c r="AX2758" s="154">
        <f t="shared" si="329"/>
        <v>-0.12</v>
      </c>
      <c r="AY2758" s="155">
        <f t="shared" si="323"/>
        <v>1.0000000000000009E-2</v>
      </c>
    </row>
    <row r="2759" spans="1:51" x14ac:dyDescent="0.15">
      <c r="A2759" s="122" t="s">
        <v>4711</v>
      </c>
      <c r="B2759" s="122" t="s">
        <v>4712</v>
      </c>
      <c r="C2759" s="122" t="s">
        <v>4713</v>
      </c>
      <c r="E2759" s="122" t="s">
        <v>4714</v>
      </c>
      <c r="F2759" s="122" t="s">
        <v>4715</v>
      </c>
      <c r="G2759" s="122">
        <v>1</v>
      </c>
      <c r="H2759" s="166">
        <v>0.73929400000000001</v>
      </c>
      <c r="I2759" s="167">
        <v>5.8333299999999998E-2</v>
      </c>
      <c r="J2759" s="168" t="str">
        <f t="shared" si="324"/>
        <v>FALSE</v>
      </c>
      <c r="K2759" s="169">
        <v>0.51346499999999995</v>
      </c>
      <c r="L2759" s="170">
        <f>-LOG10(Table3[[#This Row],[Student''s T-test p-value HEK293 +Selistat_HEK293 UT]])</f>
        <v>0.28948915445212514</v>
      </c>
      <c r="M2759" s="167">
        <v>0.1275</v>
      </c>
      <c r="N2759" s="171" t="str">
        <f t="shared" si="325"/>
        <v>FALSE</v>
      </c>
      <c r="O2759" s="146">
        <v>0.35063800000000001</v>
      </c>
      <c r="P2759" s="147">
        <v>0.24249999999999999</v>
      </c>
      <c r="Q2759" s="171" t="str">
        <f t="shared" si="326"/>
        <v>FALSE</v>
      </c>
      <c r="R2759" s="122" t="s">
        <v>31</v>
      </c>
      <c r="S2759" s="122" t="s">
        <v>12504</v>
      </c>
      <c r="T2759" s="122" t="s">
        <v>33</v>
      </c>
      <c r="U2759" s="172" t="s">
        <v>4717</v>
      </c>
      <c r="V2759" s="122" t="s">
        <v>12505</v>
      </c>
      <c r="W2759" s="148">
        <v>-0.31</v>
      </c>
      <c r="X2759" s="149">
        <v>0.36</v>
      </c>
      <c r="Y2759" s="149">
        <v>0.2</v>
      </c>
      <c r="Z2759" s="150">
        <v>-0.02</v>
      </c>
      <c r="AA2759" s="148">
        <v>-0.25</v>
      </c>
      <c r="AB2759" s="149">
        <v>0.18</v>
      </c>
      <c r="AC2759" s="149">
        <v>-0.27</v>
      </c>
      <c r="AD2759" s="151">
        <v>0.06</v>
      </c>
      <c r="AE2759" s="148">
        <v>0.32</v>
      </c>
      <c r="AF2759" s="149">
        <v>-0.03</v>
      </c>
      <c r="AG2759" s="149">
        <v>0.26</v>
      </c>
      <c r="AH2759" s="151">
        <v>-0.25</v>
      </c>
      <c r="AI2759" s="152">
        <v>-0.35</v>
      </c>
      <c r="AJ2759" s="149">
        <v>0.1</v>
      </c>
      <c r="AK2759" s="149">
        <v>0.22</v>
      </c>
      <c r="AL2759" s="150">
        <v>-0.64</v>
      </c>
      <c r="AM2759" s="153">
        <f t="shared" si="327"/>
        <v>-0.06</v>
      </c>
      <c r="AN2759" s="154">
        <f t="shared" si="327"/>
        <v>0.18</v>
      </c>
      <c r="AO2759" s="154">
        <f t="shared" si="327"/>
        <v>0.47000000000000003</v>
      </c>
      <c r="AP2759" s="155">
        <f t="shared" si="321"/>
        <v>-0.08</v>
      </c>
      <c r="AQ2759" s="156">
        <f>AVERAGE(Table3[[#This Row],[ HEK293 +Selistat_R1 2]:[ HEK293 +Selistat_R4 5]])</f>
        <v>0.12750000000000003</v>
      </c>
      <c r="AR2759" s="153">
        <f t="shared" si="328"/>
        <v>0.57000000000000006</v>
      </c>
      <c r="AS2759" s="154">
        <f t="shared" si="328"/>
        <v>-0.21</v>
      </c>
      <c r="AT2759" s="154">
        <f t="shared" si="328"/>
        <v>0.53</v>
      </c>
      <c r="AU2759" s="157">
        <f t="shared" si="322"/>
        <v>-0.31</v>
      </c>
      <c r="AV2759" s="158">
        <f t="shared" si="329"/>
        <v>-9.9999999999999978E-2</v>
      </c>
      <c r="AW2759" s="154">
        <f t="shared" si="329"/>
        <v>-7.9999999999999988E-2</v>
      </c>
      <c r="AX2759" s="154">
        <f t="shared" si="329"/>
        <v>0.49</v>
      </c>
      <c r="AY2759" s="155">
        <f t="shared" si="323"/>
        <v>-0.7</v>
      </c>
    </row>
    <row r="2760" spans="1:51" x14ac:dyDescent="0.15">
      <c r="A2760" s="122" t="s">
        <v>3224</v>
      </c>
      <c r="B2760" s="122" t="s">
        <v>3225</v>
      </c>
      <c r="C2760" s="122" t="s">
        <v>3226</v>
      </c>
      <c r="E2760" s="122" t="s">
        <v>3227</v>
      </c>
      <c r="F2760" s="122" t="s">
        <v>3228</v>
      </c>
      <c r="G2760" s="122">
        <v>2</v>
      </c>
      <c r="H2760" s="166">
        <v>0.51138899999999998</v>
      </c>
      <c r="I2760" s="167">
        <v>0.156667</v>
      </c>
      <c r="J2760" s="168" t="str">
        <f t="shared" si="324"/>
        <v>FALSE</v>
      </c>
      <c r="K2760" s="169">
        <v>0.51353099999999996</v>
      </c>
      <c r="L2760" s="170">
        <f>-LOG10(Table3[[#This Row],[Student''s T-test p-value HEK293 +Selistat_HEK293 UT]])</f>
        <v>0.28943333449597131</v>
      </c>
      <c r="M2760" s="167">
        <v>-0.19</v>
      </c>
      <c r="N2760" s="171" t="str">
        <f t="shared" si="325"/>
        <v>FALSE</v>
      </c>
      <c r="O2760" s="146">
        <v>0.33338099999999998</v>
      </c>
      <c r="P2760" s="147">
        <v>-0.22500000000000001</v>
      </c>
      <c r="Q2760" s="171" t="str">
        <f t="shared" si="326"/>
        <v>FALSE</v>
      </c>
      <c r="R2760" s="122" t="s">
        <v>1407</v>
      </c>
      <c r="S2760" s="122" t="s">
        <v>12506</v>
      </c>
      <c r="T2760" s="122" t="s">
        <v>1401</v>
      </c>
      <c r="U2760" s="172" t="s">
        <v>2680</v>
      </c>
      <c r="V2760" s="122" t="s">
        <v>12507</v>
      </c>
      <c r="W2760" s="148">
        <v>-0.26</v>
      </c>
      <c r="X2760" s="149">
        <v>-0.64</v>
      </c>
      <c r="Y2760" s="149">
        <v>-0.62</v>
      </c>
      <c r="Z2760" s="150">
        <v>0.09</v>
      </c>
      <c r="AA2760" s="148">
        <v>-0.09</v>
      </c>
      <c r="AB2760" s="149">
        <v>-0.78</v>
      </c>
      <c r="AC2760" s="149">
        <v>0.19</v>
      </c>
      <c r="AD2760" s="151">
        <v>0.01</v>
      </c>
      <c r="AE2760" s="148">
        <v>0.17</v>
      </c>
      <c r="AF2760" s="149">
        <v>-0.26</v>
      </c>
      <c r="AG2760" s="149">
        <v>-0.13</v>
      </c>
      <c r="AH2760" s="151">
        <v>0.42</v>
      </c>
      <c r="AI2760" s="152">
        <v>0.23</v>
      </c>
      <c r="AJ2760" s="149">
        <v>0</v>
      </c>
      <c r="AK2760" s="149">
        <v>0.17</v>
      </c>
      <c r="AL2760" s="150">
        <v>0.7</v>
      </c>
      <c r="AM2760" s="153">
        <f t="shared" si="327"/>
        <v>-0.17</v>
      </c>
      <c r="AN2760" s="154">
        <f t="shared" si="327"/>
        <v>0.14000000000000001</v>
      </c>
      <c r="AO2760" s="154">
        <f t="shared" si="327"/>
        <v>-0.81</v>
      </c>
      <c r="AP2760" s="155">
        <f t="shared" si="321"/>
        <v>0.08</v>
      </c>
      <c r="AQ2760" s="156">
        <f>AVERAGE(Table3[[#This Row],[ HEK293 +Selistat_R1 2]:[ HEK293 +Selistat_R4 5]])</f>
        <v>-0.19000000000000003</v>
      </c>
      <c r="AR2760" s="153">
        <f t="shared" si="328"/>
        <v>0.26</v>
      </c>
      <c r="AS2760" s="154">
        <f t="shared" si="328"/>
        <v>0.52</v>
      </c>
      <c r="AT2760" s="154">
        <f t="shared" si="328"/>
        <v>-0.32</v>
      </c>
      <c r="AU2760" s="157">
        <f t="shared" si="322"/>
        <v>0.41</v>
      </c>
      <c r="AV2760" s="158">
        <f t="shared" si="329"/>
        <v>0.32</v>
      </c>
      <c r="AW2760" s="154">
        <f t="shared" si="329"/>
        <v>0.78</v>
      </c>
      <c r="AX2760" s="154">
        <f t="shared" si="329"/>
        <v>-1.999999999999999E-2</v>
      </c>
      <c r="AY2760" s="155">
        <f t="shared" si="323"/>
        <v>0.69</v>
      </c>
    </row>
    <row r="2761" spans="1:51" x14ac:dyDescent="0.15">
      <c r="A2761" s="122" t="s">
        <v>4853</v>
      </c>
      <c r="B2761" s="122" t="s">
        <v>4854</v>
      </c>
      <c r="C2761" s="122" t="s">
        <v>4855</v>
      </c>
      <c r="E2761" s="122" t="s">
        <v>4856</v>
      </c>
      <c r="F2761" s="122" t="s">
        <v>4857</v>
      </c>
      <c r="G2761" s="122">
        <v>2</v>
      </c>
      <c r="H2761" s="166">
        <v>0.51912499999999995</v>
      </c>
      <c r="I2761" s="167">
        <v>0.108333</v>
      </c>
      <c r="J2761" s="168" t="str">
        <f t="shared" si="324"/>
        <v>FALSE</v>
      </c>
      <c r="K2761" s="169">
        <v>0.51357699999999995</v>
      </c>
      <c r="L2761" s="170">
        <f>-LOG10(Table3[[#This Row],[Student''s T-test p-value HEK293 +Selistat_HEK293 UT]])</f>
        <v>0.28939443392041175</v>
      </c>
      <c r="M2761" s="167">
        <v>-9.7500000000000003E-2</v>
      </c>
      <c r="N2761" s="171" t="str">
        <f t="shared" si="325"/>
        <v>FALSE</v>
      </c>
      <c r="O2761" s="146">
        <v>0.892177</v>
      </c>
      <c r="P2761" s="147">
        <v>-3.2500000000000001E-2</v>
      </c>
      <c r="Q2761" s="171" t="str">
        <f t="shared" si="326"/>
        <v>FALSE</v>
      </c>
      <c r="R2761" s="122" t="s">
        <v>4858</v>
      </c>
      <c r="S2761" s="122" t="s">
        <v>7230</v>
      </c>
      <c r="T2761" s="122" t="s">
        <v>4860</v>
      </c>
      <c r="U2761" s="172" t="s">
        <v>4861</v>
      </c>
      <c r="V2761" s="122" t="s">
        <v>7231</v>
      </c>
      <c r="W2761" s="148">
        <v>-0.3</v>
      </c>
      <c r="X2761" s="149">
        <v>-0.25</v>
      </c>
      <c r="Y2761" s="149">
        <v>-0.39</v>
      </c>
      <c r="Z2761" s="150">
        <v>0.12</v>
      </c>
      <c r="AA2761" s="148">
        <v>-0.14000000000000001</v>
      </c>
      <c r="AB2761" s="149">
        <v>-0.31</v>
      </c>
      <c r="AC2761" s="149">
        <v>0.1</v>
      </c>
      <c r="AD2761" s="151">
        <v>-0.08</v>
      </c>
      <c r="AE2761" s="148">
        <v>0.27</v>
      </c>
      <c r="AF2761" s="149">
        <v>-0.16</v>
      </c>
      <c r="AG2761" s="149">
        <v>-0.09</v>
      </c>
      <c r="AH2761" s="151">
        <v>0.33</v>
      </c>
      <c r="AI2761" s="152">
        <v>0.18</v>
      </c>
      <c r="AJ2761" s="149">
        <v>-0.35</v>
      </c>
      <c r="AK2761" s="149">
        <v>0.06</v>
      </c>
      <c r="AL2761" s="150">
        <v>0.59</v>
      </c>
      <c r="AM2761" s="153">
        <f t="shared" si="327"/>
        <v>-0.15999999999999998</v>
      </c>
      <c r="AN2761" s="154">
        <f t="shared" si="327"/>
        <v>0.06</v>
      </c>
      <c r="AO2761" s="154">
        <f t="shared" si="327"/>
        <v>-0.49</v>
      </c>
      <c r="AP2761" s="155">
        <f t="shared" si="321"/>
        <v>0.2</v>
      </c>
      <c r="AQ2761" s="156">
        <f>AVERAGE(Table3[[#This Row],[ HEK293 +Selistat_R1 2]:[ HEK293 +Selistat_R4 5]])</f>
        <v>-9.7499999999999989E-2</v>
      </c>
      <c r="AR2761" s="153">
        <f t="shared" si="328"/>
        <v>0.41000000000000003</v>
      </c>
      <c r="AS2761" s="154">
        <f t="shared" si="328"/>
        <v>0.15</v>
      </c>
      <c r="AT2761" s="154">
        <f t="shared" si="328"/>
        <v>-0.19</v>
      </c>
      <c r="AU2761" s="157">
        <f t="shared" si="322"/>
        <v>0.41000000000000003</v>
      </c>
      <c r="AV2761" s="158">
        <f t="shared" si="329"/>
        <v>0.32</v>
      </c>
      <c r="AW2761" s="154">
        <f t="shared" si="329"/>
        <v>-3.999999999999998E-2</v>
      </c>
      <c r="AX2761" s="154">
        <f t="shared" si="329"/>
        <v>-4.0000000000000008E-2</v>
      </c>
      <c r="AY2761" s="155">
        <f t="shared" si="323"/>
        <v>0.66999999999999993</v>
      </c>
    </row>
    <row r="2762" spans="1:51" x14ac:dyDescent="0.15">
      <c r="A2762" s="122" t="s">
        <v>12508</v>
      </c>
      <c r="B2762" s="122" t="s">
        <v>12509</v>
      </c>
      <c r="C2762" s="122" t="s">
        <v>12510</v>
      </c>
      <c r="D2762" s="122" t="s">
        <v>12511</v>
      </c>
      <c r="E2762" s="122" t="s">
        <v>12512</v>
      </c>
      <c r="G2762" s="122">
        <v>1</v>
      </c>
      <c r="H2762" s="166">
        <v>0.13931299999999999</v>
      </c>
      <c r="I2762" s="167">
        <v>-0.22916700000000001</v>
      </c>
      <c r="J2762" s="168" t="str">
        <f t="shared" si="324"/>
        <v>FALSE</v>
      </c>
      <c r="K2762" s="169">
        <v>0.51434999999999997</v>
      </c>
      <c r="L2762" s="170">
        <f>-LOG10(Table3[[#This Row],[Student''s T-test p-value HEK293 +Selistat_HEK293 UT]])</f>
        <v>0.2887412558293746</v>
      </c>
      <c r="M2762" s="167">
        <v>-0.16750000000000001</v>
      </c>
      <c r="N2762" s="171" t="str">
        <f t="shared" si="325"/>
        <v>FALSE</v>
      </c>
      <c r="O2762" s="146">
        <v>0.59934100000000001</v>
      </c>
      <c r="P2762" s="147">
        <v>-6.5000000000000002E-2</v>
      </c>
      <c r="Q2762" s="171" t="str">
        <f t="shared" si="326"/>
        <v>FALSE</v>
      </c>
      <c r="R2762" s="122" t="s">
        <v>12513</v>
      </c>
      <c r="S2762" s="122" t="s">
        <v>12514</v>
      </c>
      <c r="T2762" s="122" t="s">
        <v>12515</v>
      </c>
      <c r="U2762" s="172" t="s">
        <v>12516</v>
      </c>
      <c r="V2762" s="122" t="s">
        <v>12517</v>
      </c>
      <c r="W2762" s="148">
        <v>-0.69</v>
      </c>
      <c r="X2762" s="149">
        <v>0.33</v>
      </c>
      <c r="Y2762" s="149">
        <v>0.05</v>
      </c>
      <c r="Z2762" s="150">
        <v>0.24</v>
      </c>
      <c r="AA2762" s="148">
        <v>-0.05</v>
      </c>
      <c r="AB2762" s="149">
        <v>0.27</v>
      </c>
      <c r="AC2762" s="149">
        <v>0.19</v>
      </c>
      <c r="AD2762" s="151">
        <v>0.19</v>
      </c>
      <c r="AE2762" s="148">
        <v>-0.1</v>
      </c>
      <c r="AF2762" s="149">
        <v>-0.03</v>
      </c>
      <c r="AG2762" s="149">
        <v>-0.26</v>
      </c>
      <c r="AH2762" s="151">
        <v>-0.18</v>
      </c>
      <c r="AI2762" s="152">
        <v>0.08</v>
      </c>
      <c r="AJ2762" s="149">
        <v>0.13</v>
      </c>
      <c r="AK2762" s="149">
        <v>-0.24</v>
      </c>
      <c r="AL2762" s="150">
        <v>-0.28000000000000003</v>
      </c>
      <c r="AM2762" s="153">
        <f t="shared" si="327"/>
        <v>-0.6399999999999999</v>
      </c>
      <c r="AN2762" s="154">
        <f t="shared" si="327"/>
        <v>0.06</v>
      </c>
      <c r="AO2762" s="154">
        <f t="shared" si="327"/>
        <v>-0.14000000000000001</v>
      </c>
      <c r="AP2762" s="155">
        <f t="shared" si="321"/>
        <v>4.9999999999999989E-2</v>
      </c>
      <c r="AQ2762" s="156">
        <f>AVERAGE(Table3[[#This Row],[ HEK293 +Selistat_R1 2]:[ HEK293 +Selistat_R4 5]])</f>
        <v>-0.16749999999999998</v>
      </c>
      <c r="AR2762" s="153">
        <f t="shared" si="328"/>
        <v>-0.05</v>
      </c>
      <c r="AS2762" s="154">
        <f t="shared" si="328"/>
        <v>-0.30000000000000004</v>
      </c>
      <c r="AT2762" s="154">
        <f t="shared" si="328"/>
        <v>-0.45</v>
      </c>
      <c r="AU2762" s="157">
        <f t="shared" si="322"/>
        <v>-0.37</v>
      </c>
      <c r="AV2762" s="158">
        <f t="shared" si="329"/>
        <v>0.13</v>
      </c>
      <c r="AW2762" s="154">
        <f t="shared" si="329"/>
        <v>-0.14000000000000001</v>
      </c>
      <c r="AX2762" s="154">
        <f t="shared" si="329"/>
        <v>-0.43</v>
      </c>
      <c r="AY2762" s="155">
        <f t="shared" si="323"/>
        <v>-0.47000000000000003</v>
      </c>
    </row>
    <row r="2763" spans="1:51" x14ac:dyDescent="0.15">
      <c r="A2763" s="122" t="s">
        <v>5183</v>
      </c>
      <c r="B2763" s="122" t="s">
        <v>5184</v>
      </c>
      <c r="C2763" s="122" t="s">
        <v>5185</v>
      </c>
      <c r="D2763" s="122" t="s">
        <v>5186</v>
      </c>
      <c r="E2763" s="122" t="s">
        <v>5187</v>
      </c>
      <c r="F2763" s="122" t="s">
        <v>5188</v>
      </c>
      <c r="G2763" s="122">
        <v>1</v>
      </c>
      <c r="H2763" s="166">
        <v>0.30793399999999999</v>
      </c>
      <c r="I2763" s="167">
        <v>0.25333299999999997</v>
      </c>
      <c r="J2763" s="168" t="str">
        <f t="shared" si="324"/>
        <v>FALSE</v>
      </c>
      <c r="K2763" s="169">
        <v>0.51461000000000001</v>
      </c>
      <c r="L2763" s="170">
        <f>-LOG10(Table3[[#This Row],[Student''s T-test p-value HEK293 +Selistat_HEK293 UT]])</f>
        <v>0.28852177875019164</v>
      </c>
      <c r="M2763" s="167">
        <v>-0.1225</v>
      </c>
      <c r="N2763" s="171" t="str">
        <f t="shared" si="325"/>
        <v>FALSE</v>
      </c>
      <c r="O2763" s="146">
        <v>0.30973499999999998</v>
      </c>
      <c r="P2763" s="147">
        <v>-0.3175</v>
      </c>
      <c r="Q2763" s="171" t="str">
        <f t="shared" si="326"/>
        <v>FALSE</v>
      </c>
      <c r="R2763" s="122" t="s">
        <v>1506</v>
      </c>
      <c r="S2763" s="122" t="s">
        <v>12518</v>
      </c>
      <c r="T2763" s="122" t="s">
        <v>1508</v>
      </c>
      <c r="U2763" s="172" t="s">
        <v>5190</v>
      </c>
      <c r="V2763" s="122" t="s">
        <v>12519</v>
      </c>
      <c r="W2763" s="148">
        <v>-0.46</v>
      </c>
      <c r="X2763" s="149">
        <v>-0.06</v>
      </c>
      <c r="Y2763" s="149">
        <v>-0.36</v>
      </c>
      <c r="Z2763" s="150">
        <v>-0.61</v>
      </c>
      <c r="AA2763" s="148">
        <v>7.0000000000000007E-2</v>
      </c>
      <c r="AB2763" s="149">
        <v>-0.13</v>
      </c>
      <c r="AC2763" s="149">
        <v>-0.48</v>
      </c>
      <c r="AD2763" s="151">
        <v>-0.46</v>
      </c>
      <c r="AE2763" s="148">
        <v>0.24</v>
      </c>
      <c r="AF2763" s="149">
        <v>0.09</v>
      </c>
      <c r="AG2763" s="149">
        <v>0.28000000000000003</v>
      </c>
      <c r="AH2763" s="151">
        <v>-0.48</v>
      </c>
      <c r="AI2763" s="152">
        <v>0.64</v>
      </c>
      <c r="AJ2763" s="149">
        <v>0.79</v>
      </c>
      <c r="AK2763" s="149">
        <v>0.17</v>
      </c>
      <c r="AL2763" s="150">
        <v>-0.2</v>
      </c>
      <c r="AM2763" s="153">
        <f t="shared" si="327"/>
        <v>-0.53</v>
      </c>
      <c r="AN2763" s="154">
        <f t="shared" si="327"/>
        <v>7.0000000000000007E-2</v>
      </c>
      <c r="AO2763" s="154">
        <f t="shared" si="327"/>
        <v>0.12</v>
      </c>
      <c r="AP2763" s="155">
        <f t="shared" si="321"/>
        <v>-0.14999999999999997</v>
      </c>
      <c r="AQ2763" s="156">
        <f>AVERAGE(Table3[[#This Row],[ HEK293 +Selistat_R1 2]:[ HEK293 +Selistat_R4 5]])</f>
        <v>-0.1225</v>
      </c>
      <c r="AR2763" s="153">
        <f t="shared" si="328"/>
        <v>0.16999999999999998</v>
      </c>
      <c r="AS2763" s="154">
        <f t="shared" si="328"/>
        <v>0.22</v>
      </c>
      <c r="AT2763" s="154">
        <f t="shared" si="328"/>
        <v>0.76</v>
      </c>
      <c r="AU2763" s="157">
        <f t="shared" si="322"/>
        <v>-1.9999999999999962E-2</v>
      </c>
      <c r="AV2763" s="158">
        <f t="shared" si="329"/>
        <v>0.57000000000000006</v>
      </c>
      <c r="AW2763" s="154">
        <f t="shared" si="329"/>
        <v>0.92</v>
      </c>
      <c r="AX2763" s="154">
        <f t="shared" si="329"/>
        <v>0.65</v>
      </c>
      <c r="AY2763" s="155">
        <f t="shared" si="323"/>
        <v>0.26</v>
      </c>
    </row>
    <row r="2764" spans="1:51" x14ac:dyDescent="0.15">
      <c r="A2764" s="122" t="s">
        <v>6885</v>
      </c>
      <c r="B2764" s="122" t="s">
        <v>6886</v>
      </c>
      <c r="C2764" s="122" t="s">
        <v>6887</v>
      </c>
      <c r="D2764" s="122" t="s">
        <v>6888</v>
      </c>
      <c r="E2764" s="122" t="s">
        <v>6889</v>
      </c>
      <c r="F2764" s="122" t="s">
        <v>6890</v>
      </c>
      <c r="G2764" s="122">
        <v>1</v>
      </c>
      <c r="H2764" s="166">
        <v>0.38152599999999998</v>
      </c>
      <c r="I2764" s="167">
        <v>0.1225</v>
      </c>
      <c r="J2764" s="168" t="str">
        <f t="shared" si="324"/>
        <v>FALSE</v>
      </c>
      <c r="K2764" s="169">
        <v>0.51465399999999994</v>
      </c>
      <c r="L2764" s="170">
        <f>-LOG10(Table3[[#This Row],[Student''s T-test p-value HEK293 +Selistat_HEK293 UT]])</f>
        <v>0.28848464744623981</v>
      </c>
      <c r="M2764" s="167">
        <v>-0.1</v>
      </c>
      <c r="N2764" s="171" t="str">
        <f t="shared" si="325"/>
        <v>FALSE</v>
      </c>
      <c r="O2764" s="146">
        <v>0.41622599999999998</v>
      </c>
      <c r="P2764" s="147">
        <v>-0.1125</v>
      </c>
      <c r="Q2764" s="171" t="str">
        <f t="shared" si="326"/>
        <v>FALSE</v>
      </c>
      <c r="R2764" s="122" t="s">
        <v>6891</v>
      </c>
      <c r="S2764" s="122" t="s">
        <v>10720</v>
      </c>
      <c r="T2764" s="122" t="s">
        <v>6893</v>
      </c>
      <c r="U2764" s="172" t="s">
        <v>6894</v>
      </c>
      <c r="V2764" s="122" t="s">
        <v>10721</v>
      </c>
      <c r="W2764" s="148">
        <v>-0.23</v>
      </c>
      <c r="X2764" s="149">
        <v>0.13</v>
      </c>
      <c r="Y2764" s="149">
        <v>-0.38</v>
      </c>
      <c r="Z2764" s="150">
        <v>-0.36</v>
      </c>
      <c r="AA2764" s="148">
        <v>7.0000000000000007E-2</v>
      </c>
      <c r="AB2764" s="149">
        <v>-0.02</v>
      </c>
      <c r="AC2764" s="149">
        <v>-0.19</v>
      </c>
      <c r="AD2764" s="151">
        <v>-0.3</v>
      </c>
      <c r="AE2764" s="148">
        <v>0.16</v>
      </c>
      <c r="AF2764" s="149">
        <v>-0.1</v>
      </c>
      <c r="AG2764" s="149">
        <v>0.04</v>
      </c>
      <c r="AH2764" s="151">
        <v>0.17</v>
      </c>
      <c r="AI2764" s="152">
        <v>0.14000000000000001</v>
      </c>
      <c r="AJ2764" s="149">
        <v>-0.11</v>
      </c>
      <c r="AK2764" s="149">
        <v>0.27</v>
      </c>
      <c r="AL2764" s="150">
        <v>0.42</v>
      </c>
      <c r="AM2764" s="153">
        <f t="shared" si="327"/>
        <v>-0.30000000000000004</v>
      </c>
      <c r="AN2764" s="154">
        <f t="shared" si="327"/>
        <v>0.15</v>
      </c>
      <c r="AO2764" s="154">
        <f t="shared" si="327"/>
        <v>-0.19</v>
      </c>
      <c r="AP2764" s="155">
        <f t="shared" si="321"/>
        <v>-0.06</v>
      </c>
      <c r="AQ2764" s="156">
        <f>AVERAGE(Table3[[#This Row],[ HEK293 +Selistat_R1 2]:[ HEK293 +Selistat_R4 5]])</f>
        <v>-0.10000000000000002</v>
      </c>
      <c r="AR2764" s="153">
        <f t="shared" si="328"/>
        <v>0.09</v>
      </c>
      <c r="AS2764" s="154">
        <f t="shared" si="328"/>
        <v>-0.08</v>
      </c>
      <c r="AT2764" s="154">
        <f t="shared" si="328"/>
        <v>0.23</v>
      </c>
      <c r="AU2764" s="157">
        <f t="shared" si="322"/>
        <v>0.47</v>
      </c>
      <c r="AV2764" s="158">
        <f t="shared" si="329"/>
        <v>7.0000000000000007E-2</v>
      </c>
      <c r="AW2764" s="154">
        <f t="shared" si="329"/>
        <v>-0.09</v>
      </c>
      <c r="AX2764" s="154">
        <f t="shared" si="329"/>
        <v>0.46</v>
      </c>
      <c r="AY2764" s="155">
        <f t="shared" si="323"/>
        <v>0.72</v>
      </c>
    </row>
    <row r="2765" spans="1:51" x14ac:dyDescent="0.15">
      <c r="A2765" s="122" t="s">
        <v>12420</v>
      </c>
      <c r="B2765" s="122" t="s">
        <v>5110</v>
      </c>
      <c r="C2765" s="122" t="s">
        <v>12421</v>
      </c>
      <c r="D2765" s="122" t="s">
        <v>3018</v>
      </c>
      <c r="E2765" s="122" t="s">
        <v>12422</v>
      </c>
      <c r="G2765" s="122">
        <v>1</v>
      </c>
      <c r="H2765" s="166">
        <v>0.21016099999999999</v>
      </c>
      <c r="I2765" s="167">
        <v>0.223333</v>
      </c>
      <c r="J2765" s="168" t="str">
        <f t="shared" si="324"/>
        <v>FALSE</v>
      </c>
      <c r="K2765" s="169">
        <v>0.51468000000000003</v>
      </c>
      <c r="L2765" s="170">
        <f>-LOG10(Table3[[#This Row],[Student''s T-test p-value HEK293 +Selistat_HEK293 UT]])</f>
        <v>0.28846270771330196</v>
      </c>
      <c r="M2765" s="167">
        <v>0.17499999999999999</v>
      </c>
      <c r="N2765" s="171" t="str">
        <f t="shared" si="325"/>
        <v>FALSE</v>
      </c>
      <c r="O2765" s="146">
        <v>0.55530000000000002</v>
      </c>
      <c r="P2765" s="147">
        <v>-0.115</v>
      </c>
      <c r="Q2765" s="171" t="str">
        <f t="shared" si="326"/>
        <v>FALSE</v>
      </c>
      <c r="R2765" s="122" t="s">
        <v>12423</v>
      </c>
      <c r="S2765" s="122" t="s">
        <v>12520</v>
      </c>
      <c r="T2765" s="122" t="s">
        <v>12425</v>
      </c>
      <c r="U2765" s="172" t="s">
        <v>12426</v>
      </c>
      <c r="V2765" s="122" t="s">
        <v>12521</v>
      </c>
      <c r="W2765" s="148">
        <v>0.63</v>
      </c>
      <c r="X2765" s="149">
        <v>-0.28000000000000003</v>
      </c>
      <c r="Y2765" s="149">
        <v>-0.14000000000000001</v>
      </c>
      <c r="Z2765" s="150">
        <v>-0.3</v>
      </c>
      <c r="AA2765" s="148">
        <v>0.01</v>
      </c>
      <c r="AB2765" s="149">
        <v>0</v>
      </c>
      <c r="AC2765" s="149">
        <v>-0.3</v>
      </c>
      <c r="AD2765" s="151">
        <v>-0.5</v>
      </c>
      <c r="AE2765" s="148">
        <v>0.13</v>
      </c>
      <c r="AF2765" s="149">
        <v>0.11</v>
      </c>
      <c r="AG2765" s="149">
        <v>-0.47</v>
      </c>
      <c r="AH2765" s="151">
        <v>0.2</v>
      </c>
      <c r="AI2765" s="152">
        <v>0.01</v>
      </c>
      <c r="AJ2765" s="149">
        <v>0.05</v>
      </c>
      <c r="AK2765" s="149">
        <v>0.4</v>
      </c>
      <c r="AL2765" s="150">
        <v>-0.03</v>
      </c>
      <c r="AM2765" s="153">
        <f t="shared" si="327"/>
        <v>0.62</v>
      </c>
      <c r="AN2765" s="154">
        <f t="shared" si="327"/>
        <v>-0.28000000000000003</v>
      </c>
      <c r="AO2765" s="154">
        <f t="shared" si="327"/>
        <v>0.15999999999999998</v>
      </c>
      <c r="AP2765" s="155">
        <f t="shared" si="321"/>
        <v>0.2</v>
      </c>
      <c r="AQ2765" s="156">
        <f>AVERAGE(Table3[[#This Row],[ HEK293 +Selistat_R1 2]:[ HEK293 +Selistat_R4 5]])</f>
        <v>0.17499999999999999</v>
      </c>
      <c r="AR2765" s="153">
        <f t="shared" si="328"/>
        <v>0.12000000000000001</v>
      </c>
      <c r="AS2765" s="154">
        <f t="shared" si="328"/>
        <v>0.11</v>
      </c>
      <c r="AT2765" s="154">
        <f t="shared" si="328"/>
        <v>-0.16999999999999998</v>
      </c>
      <c r="AU2765" s="157">
        <f t="shared" si="322"/>
        <v>0.7</v>
      </c>
      <c r="AV2765" s="158">
        <f t="shared" si="329"/>
        <v>0</v>
      </c>
      <c r="AW2765" s="154">
        <f t="shared" si="329"/>
        <v>0.05</v>
      </c>
      <c r="AX2765" s="154">
        <f t="shared" si="329"/>
        <v>0.7</v>
      </c>
      <c r="AY2765" s="155">
        <f t="shared" si="323"/>
        <v>0.47</v>
      </c>
    </row>
    <row r="2766" spans="1:51" x14ac:dyDescent="0.15">
      <c r="A2766" s="122" t="s">
        <v>5883</v>
      </c>
      <c r="B2766" s="122" t="s">
        <v>5884</v>
      </c>
      <c r="C2766" s="122" t="s">
        <v>5885</v>
      </c>
      <c r="D2766" s="122" t="s">
        <v>5886</v>
      </c>
      <c r="E2766" s="122" t="s">
        <v>5887</v>
      </c>
      <c r="G2766" s="122">
        <v>1</v>
      </c>
      <c r="H2766" s="166">
        <v>0.80606</v>
      </c>
      <c r="I2766" s="167">
        <v>4.2500000000000003E-2</v>
      </c>
      <c r="J2766" s="168" t="str">
        <f t="shared" si="324"/>
        <v>FALSE</v>
      </c>
      <c r="K2766" s="169">
        <v>0.51485099999999995</v>
      </c>
      <c r="L2766" s="170">
        <f>-LOG10(Table3[[#This Row],[Student''s T-test p-value HEK293 +Selistat_HEK293 UT]])</f>
        <v>0.2883184393870673</v>
      </c>
      <c r="M2766" s="167">
        <v>-0.15</v>
      </c>
      <c r="N2766" s="171" t="str">
        <f t="shared" si="325"/>
        <v>FALSE</v>
      </c>
      <c r="O2766" s="146">
        <v>0.86831999999999998</v>
      </c>
      <c r="P2766" s="147">
        <v>3.2500000000000001E-2</v>
      </c>
      <c r="Q2766" s="171" t="str">
        <f t="shared" si="326"/>
        <v>FALSE</v>
      </c>
      <c r="R2766" s="122" t="s">
        <v>5888</v>
      </c>
      <c r="S2766" s="122" t="s">
        <v>12522</v>
      </c>
      <c r="T2766" s="122" t="s">
        <v>5890</v>
      </c>
      <c r="U2766" s="172" t="s">
        <v>5891</v>
      </c>
      <c r="V2766" s="122" t="s">
        <v>12523</v>
      </c>
      <c r="W2766" s="148">
        <v>-0.08</v>
      </c>
      <c r="X2766" s="149">
        <v>-0.35</v>
      </c>
      <c r="Y2766" s="149">
        <v>-0.49</v>
      </c>
      <c r="Z2766" s="150">
        <v>0.09</v>
      </c>
      <c r="AA2766" s="148">
        <v>0.4</v>
      </c>
      <c r="AB2766" s="149">
        <v>-0.41</v>
      </c>
      <c r="AC2766" s="149">
        <v>-0.01</v>
      </c>
      <c r="AD2766" s="151">
        <v>-0.21</v>
      </c>
      <c r="AE2766" s="148">
        <v>0.4</v>
      </c>
      <c r="AF2766" s="149">
        <v>-0.05</v>
      </c>
      <c r="AG2766" s="149">
        <v>0.12</v>
      </c>
      <c r="AH2766" s="151">
        <v>-0.08</v>
      </c>
      <c r="AI2766" s="152">
        <v>0.23</v>
      </c>
      <c r="AJ2766" s="149">
        <v>-0.16</v>
      </c>
      <c r="AK2766" s="149">
        <v>0.41</v>
      </c>
      <c r="AL2766" s="150">
        <v>-0.22</v>
      </c>
      <c r="AM2766" s="153">
        <f t="shared" si="327"/>
        <v>-0.48000000000000004</v>
      </c>
      <c r="AN2766" s="154">
        <f t="shared" si="327"/>
        <v>0.06</v>
      </c>
      <c r="AO2766" s="154">
        <f t="shared" si="327"/>
        <v>-0.48</v>
      </c>
      <c r="AP2766" s="155">
        <f t="shared" si="321"/>
        <v>0.3</v>
      </c>
      <c r="AQ2766" s="156">
        <f>AVERAGE(Table3[[#This Row],[ HEK293 +Selistat_R1 2]:[ HEK293 +Selistat_R4 5]])</f>
        <v>-0.15000000000000002</v>
      </c>
      <c r="AR2766" s="153">
        <f t="shared" si="328"/>
        <v>0</v>
      </c>
      <c r="AS2766" s="154">
        <f t="shared" si="328"/>
        <v>0.36</v>
      </c>
      <c r="AT2766" s="154">
        <f t="shared" si="328"/>
        <v>0.13</v>
      </c>
      <c r="AU2766" s="157">
        <f t="shared" si="322"/>
        <v>0.13</v>
      </c>
      <c r="AV2766" s="158">
        <f t="shared" si="329"/>
        <v>-0.17</v>
      </c>
      <c r="AW2766" s="154">
        <f t="shared" si="329"/>
        <v>0.24999999999999997</v>
      </c>
      <c r="AX2766" s="154">
        <f t="shared" si="329"/>
        <v>0.42</v>
      </c>
      <c r="AY2766" s="155">
        <f t="shared" si="323"/>
        <v>-1.0000000000000009E-2</v>
      </c>
    </row>
    <row r="2767" spans="1:51" x14ac:dyDescent="0.15">
      <c r="A2767" s="122" t="s">
        <v>9674</v>
      </c>
      <c r="B2767" s="122" t="s">
        <v>2865</v>
      </c>
      <c r="C2767" s="122" t="s">
        <v>3538</v>
      </c>
      <c r="D2767" s="122" t="s">
        <v>2848</v>
      </c>
      <c r="E2767" s="122" t="s">
        <v>9675</v>
      </c>
      <c r="F2767" s="122" t="s">
        <v>9676</v>
      </c>
      <c r="G2767" s="122">
        <v>1</v>
      </c>
      <c r="H2767" s="166">
        <v>0.46395700000000001</v>
      </c>
      <c r="I2767" s="167">
        <v>0.19833300000000001</v>
      </c>
      <c r="J2767" s="168" t="str">
        <f t="shared" si="324"/>
        <v>FALSE</v>
      </c>
      <c r="K2767" s="169">
        <v>0.51488299999999998</v>
      </c>
      <c r="L2767" s="170">
        <f>-LOG10(Table3[[#This Row],[Student''s T-test p-value HEK293 +Selistat_HEK293 UT]])</f>
        <v>0.28829144712804622</v>
      </c>
      <c r="M2767" s="167">
        <v>-0.20499999999999999</v>
      </c>
      <c r="N2767" s="171" t="str">
        <f t="shared" si="325"/>
        <v>FALSE</v>
      </c>
      <c r="O2767" s="146">
        <v>0.65579799999999999</v>
      </c>
      <c r="P2767" s="147">
        <v>-0.125</v>
      </c>
      <c r="Q2767" s="171" t="str">
        <f t="shared" si="326"/>
        <v>FALSE</v>
      </c>
      <c r="R2767" s="122" t="s">
        <v>9677</v>
      </c>
      <c r="S2767" s="122" t="s">
        <v>12524</v>
      </c>
      <c r="T2767" s="122" t="s">
        <v>9679</v>
      </c>
      <c r="U2767" s="172" t="s">
        <v>9680</v>
      </c>
      <c r="V2767" s="122" t="s">
        <v>12525</v>
      </c>
      <c r="W2767" s="148">
        <v>-0.42</v>
      </c>
      <c r="X2767" s="149">
        <v>-0.59</v>
      </c>
      <c r="Y2767" s="149">
        <v>-0.86</v>
      </c>
      <c r="Z2767" s="150">
        <v>0.19</v>
      </c>
      <c r="AA2767" s="148">
        <v>-0.28999999999999998</v>
      </c>
      <c r="AB2767" s="149">
        <v>-0.62</v>
      </c>
      <c r="AC2767" s="149">
        <v>0.32</v>
      </c>
      <c r="AD2767" s="151">
        <v>-0.27</v>
      </c>
      <c r="AE2767" s="148">
        <v>0.26</v>
      </c>
      <c r="AF2767" s="149">
        <v>-0.15</v>
      </c>
      <c r="AG2767" s="149">
        <v>-0.19</v>
      </c>
      <c r="AH2767" s="151">
        <v>0.56999999999999995</v>
      </c>
      <c r="AI2767" s="152">
        <v>0.3</v>
      </c>
      <c r="AJ2767" s="149">
        <v>-0.21</v>
      </c>
      <c r="AK2767" s="149">
        <v>0.16</v>
      </c>
      <c r="AL2767" s="150">
        <v>0.74</v>
      </c>
      <c r="AM2767" s="153">
        <f t="shared" si="327"/>
        <v>-0.13</v>
      </c>
      <c r="AN2767" s="154">
        <f t="shared" si="327"/>
        <v>3.0000000000000027E-2</v>
      </c>
      <c r="AO2767" s="154">
        <f t="shared" si="327"/>
        <v>-1.18</v>
      </c>
      <c r="AP2767" s="155">
        <f t="shared" si="321"/>
        <v>0.46</v>
      </c>
      <c r="AQ2767" s="156">
        <f>AVERAGE(Table3[[#This Row],[ HEK293 +Selistat_R1 2]:[ HEK293 +Selistat_R4 5]])</f>
        <v>-0.20499999999999996</v>
      </c>
      <c r="AR2767" s="153">
        <f t="shared" si="328"/>
        <v>0.55000000000000004</v>
      </c>
      <c r="AS2767" s="154">
        <f t="shared" si="328"/>
        <v>0.47</v>
      </c>
      <c r="AT2767" s="154">
        <f t="shared" si="328"/>
        <v>-0.51</v>
      </c>
      <c r="AU2767" s="157">
        <f t="shared" si="322"/>
        <v>0.84</v>
      </c>
      <c r="AV2767" s="158">
        <f t="shared" si="329"/>
        <v>0.59</v>
      </c>
      <c r="AW2767" s="154">
        <f t="shared" si="329"/>
        <v>0.41000000000000003</v>
      </c>
      <c r="AX2767" s="154">
        <f t="shared" si="329"/>
        <v>-0.16</v>
      </c>
      <c r="AY2767" s="155">
        <f t="shared" si="323"/>
        <v>1.01</v>
      </c>
    </row>
    <row r="2768" spans="1:51" x14ac:dyDescent="0.15">
      <c r="A2768" s="122" t="s">
        <v>9608</v>
      </c>
      <c r="B2768" s="122" t="s">
        <v>8668</v>
      </c>
      <c r="C2768" s="122" t="s">
        <v>9609</v>
      </c>
      <c r="D2768" s="122" t="s">
        <v>3779</v>
      </c>
      <c r="E2768" s="122" t="s">
        <v>9610</v>
      </c>
      <c r="G2768" s="122">
        <v>1</v>
      </c>
      <c r="H2768" s="166">
        <v>0.38078699999999999</v>
      </c>
      <c r="I2768" s="167">
        <v>-0.11749999999999999</v>
      </c>
      <c r="J2768" s="168" t="str">
        <f t="shared" si="324"/>
        <v>FALSE</v>
      </c>
      <c r="K2768" s="169">
        <v>0.51514400000000005</v>
      </c>
      <c r="L2768" s="170">
        <f>-LOG10(Table3[[#This Row],[Student''s T-test p-value HEK293 +Selistat_HEK293 UT]])</f>
        <v>0.28807135413591545</v>
      </c>
      <c r="M2768" s="167">
        <v>-0.13250000000000001</v>
      </c>
      <c r="N2768" s="171" t="str">
        <f t="shared" si="325"/>
        <v>FALSE</v>
      </c>
      <c r="O2768" s="146">
        <v>0.94861200000000001</v>
      </c>
      <c r="P2768" s="147">
        <v>-0.01</v>
      </c>
      <c r="Q2768" s="171" t="str">
        <f t="shared" si="326"/>
        <v>FALSE</v>
      </c>
      <c r="R2768" s="122" t="s">
        <v>1133</v>
      </c>
      <c r="S2768" s="122" t="s">
        <v>11812</v>
      </c>
      <c r="T2768" s="122" t="s">
        <v>1135</v>
      </c>
      <c r="U2768" s="172" t="s">
        <v>9612</v>
      </c>
      <c r="V2768" s="122" t="s">
        <v>11813</v>
      </c>
      <c r="W2768" s="148">
        <v>-0.16</v>
      </c>
      <c r="X2768" s="149">
        <v>-0.1</v>
      </c>
      <c r="Y2768" s="149">
        <v>0.16</v>
      </c>
      <c r="Z2768" s="150">
        <v>-0.15</v>
      </c>
      <c r="AA2768" s="148">
        <v>0.03</v>
      </c>
      <c r="AB2768" s="149">
        <v>0.57999999999999996</v>
      </c>
      <c r="AC2768" s="149">
        <v>-0.18</v>
      </c>
      <c r="AD2768" s="151">
        <v>-0.15</v>
      </c>
      <c r="AE2768" s="148">
        <v>0.26</v>
      </c>
      <c r="AF2768" s="149">
        <v>-0.03</v>
      </c>
      <c r="AG2768" s="149">
        <v>-0.37</v>
      </c>
      <c r="AH2768" s="151">
        <v>-0.04</v>
      </c>
      <c r="AI2768" s="152">
        <v>0.08</v>
      </c>
      <c r="AJ2768" s="149">
        <v>-0.25</v>
      </c>
      <c r="AK2768" s="149">
        <v>0.05</v>
      </c>
      <c r="AL2768" s="150">
        <v>-0.02</v>
      </c>
      <c r="AM2768" s="153">
        <f t="shared" si="327"/>
        <v>-0.19</v>
      </c>
      <c r="AN2768" s="154">
        <f t="shared" si="327"/>
        <v>-0.67999999999999994</v>
      </c>
      <c r="AO2768" s="154">
        <f t="shared" si="327"/>
        <v>0.33999999999999997</v>
      </c>
      <c r="AP2768" s="155">
        <f t="shared" si="321"/>
        <v>0</v>
      </c>
      <c r="AQ2768" s="156">
        <f>AVERAGE(Table3[[#This Row],[ HEK293 +Selistat_R1 2]:[ HEK293 +Selistat_R4 5]])</f>
        <v>-0.13249999999999998</v>
      </c>
      <c r="AR2768" s="153">
        <f t="shared" si="328"/>
        <v>0.23</v>
      </c>
      <c r="AS2768" s="154">
        <f t="shared" si="328"/>
        <v>-0.61</v>
      </c>
      <c r="AT2768" s="154">
        <f t="shared" si="328"/>
        <v>-0.19</v>
      </c>
      <c r="AU2768" s="157">
        <f t="shared" si="322"/>
        <v>0.10999999999999999</v>
      </c>
      <c r="AV2768" s="158">
        <f t="shared" si="329"/>
        <v>0.05</v>
      </c>
      <c r="AW2768" s="154">
        <f t="shared" si="329"/>
        <v>-0.83</v>
      </c>
      <c r="AX2768" s="154">
        <f t="shared" si="329"/>
        <v>0.22999999999999998</v>
      </c>
      <c r="AY2768" s="155">
        <f t="shared" si="323"/>
        <v>0.13</v>
      </c>
    </row>
    <row r="2769" spans="1:51" x14ac:dyDescent="0.15">
      <c r="B2769" s="122" t="s">
        <v>12526</v>
      </c>
      <c r="C2769" s="122" t="s">
        <v>12527</v>
      </c>
      <c r="E2769" s="122" t="s">
        <v>12528</v>
      </c>
      <c r="G2769" s="122">
        <v>1</v>
      </c>
      <c r="H2769" s="166">
        <v>0.20857200000000001</v>
      </c>
      <c r="I2769" s="167">
        <v>0.14083300000000001</v>
      </c>
      <c r="J2769" s="168" t="str">
        <f t="shared" si="324"/>
        <v>FALSE</v>
      </c>
      <c r="K2769" s="169">
        <v>0.51536400000000004</v>
      </c>
      <c r="L2769" s="170">
        <f>-LOG10(Table3[[#This Row],[Student''s T-test p-value HEK293 +Selistat_HEK293 UT]])</f>
        <v>0.28788592173273125</v>
      </c>
      <c r="M2769" s="167">
        <v>8.5000000000000006E-2</v>
      </c>
      <c r="N2769" s="171" t="str">
        <f t="shared" si="325"/>
        <v>FALSE</v>
      </c>
      <c r="O2769" s="146">
        <v>0.281414</v>
      </c>
      <c r="P2769" s="147">
        <v>-0.16250000000000001</v>
      </c>
      <c r="Q2769" s="171" t="str">
        <f t="shared" si="326"/>
        <v>FALSE</v>
      </c>
      <c r="R2769" s="122" t="s">
        <v>12529</v>
      </c>
      <c r="S2769" s="122" t="s">
        <v>12530</v>
      </c>
      <c r="T2769" s="122" t="s">
        <v>12531</v>
      </c>
      <c r="U2769" s="172" t="s">
        <v>12532</v>
      </c>
      <c r="V2769" s="122" t="s">
        <v>12533</v>
      </c>
      <c r="W2769" s="148">
        <v>0.01</v>
      </c>
      <c r="X2769" s="149">
        <v>-0.03</v>
      </c>
      <c r="Y2769" s="149">
        <v>0.05</v>
      </c>
      <c r="Z2769" s="150">
        <v>-0.16</v>
      </c>
      <c r="AA2769" s="148">
        <v>-0.03</v>
      </c>
      <c r="AB2769" s="149">
        <v>0.15</v>
      </c>
      <c r="AC2769" s="149">
        <v>-0.21</v>
      </c>
      <c r="AD2769" s="151">
        <v>-0.38</v>
      </c>
      <c r="AE2769" s="148">
        <v>0.14000000000000001</v>
      </c>
      <c r="AF2769" s="149">
        <v>0.09</v>
      </c>
      <c r="AG2769" s="149">
        <v>-0.15</v>
      </c>
      <c r="AH2769" s="151">
        <v>-0.2</v>
      </c>
      <c r="AI2769" s="152">
        <v>0.12</v>
      </c>
      <c r="AJ2769" s="149">
        <v>0.19</v>
      </c>
      <c r="AK2769" s="149">
        <v>0.37</v>
      </c>
      <c r="AL2769" s="150">
        <v>-0.15</v>
      </c>
      <c r="AM2769" s="153">
        <f t="shared" si="327"/>
        <v>0.04</v>
      </c>
      <c r="AN2769" s="154">
        <f t="shared" si="327"/>
        <v>-0.18</v>
      </c>
      <c r="AO2769" s="154">
        <f t="shared" si="327"/>
        <v>0.26</v>
      </c>
      <c r="AP2769" s="155">
        <f t="shared" si="321"/>
        <v>0.22</v>
      </c>
      <c r="AQ2769" s="156">
        <f>AVERAGE(Table3[[#This Row],[ HEK293 +Selistat_R1 2]:[ HEK293 +Selistat_R4 5]])</f>
        <v>8.5000000000000006E-2</v>
      </c>
      <c r="AR2769" s="153">
        <f t="shared" si="328"/>
        <v>0.17</v>
      </c>
      <c r="AS2769" s="154">
        <f t="shared" si="328"/>
        <v>-0.06</v>
      </c>
      <c r="AT2769" s="154">
        <f t="shared" si="328"/>
        <v>0.06</v>
      </c>
      <c r="AU2769" s="157">
        <f t="shared" si="322"/>
        <v>0.18</v>
      </c>
      <c r="AV2769" s="158">
        <f t="shared" si="329"/>
        <v>0.15</v>
      </c>
      <c r="AW2769" s="154">
        <f t="shared" si="329"/>
        <v>4.0000000000000008E-2</v>
      </c>
      <c r="AX2769" s="154">
        <f t="shared" si="329"/>
        <v>0.57999999999999996</v>
      </c>
      <c r="AY2769" s="155">
        <f t="shared" si="323"/>
        <v>0.23</v>
      </c>
    </row>
    <row r="2770" spans="1:51" x14ac:dyDescent="0.15">
      <c r="A2770" s="122" t="s">
        <v>3086</v>
      </c>
      <c r="B2770" s="122" t="s">
        <v>3087</v>
      </c>
      <c r="C2770" s="122" t="s">
        <v>3088</v>
      </c>
      <c r="E2770" s="122" t="s">
        <v>3089</v>
      </c>
      <c r="F2770" s="122" t="s">
        <v>3090</v>
      </c>
      <c r="G2770" s="122">
        <v>2</v>
      </c>
      <c r="H2770" s="166">
        <v>0.65964100000000003</v>
      </c>
      <c r="I2770" s="167">
        <v>-0.15</v>
      </c>
      <c r="J2770" s="168" t="str">
        <f t="shared" si="324"/>
        <v>FALSE</v>
      </c>
      <c r="K2770" s="169">
        <v>0.51553199999999999</v>
      </c>
      <c r="L2770" s="170">
        <f>-LOG10(Table3[[#This Row],[Student''s T-test p-value HEK293 +Selistat_HEK293 UT]])</f>
        <v>0.28774437210288384</v>
      </c>
      <c r="M2770" s="167">
        <v>0.34499999999999997</v>
      </c>
      <c r="N2770" s="171" t="str">
        <f t="shared" si="325"/>
        <v>FALSE</v>
      </c>
      <c r="O2770" s="146">
        <v>0.174953</v>
      </c>
      <c r="P2770" s="147">
        <v>0.17</v>
      </c>
      <c r="Q2770" s="171" t="str">
        <f t="shared" si="326"/>
        <v>FALSE</v>
      </c>
      <c r="R2770" s="122" t="s">
        <v>886</v>
      </c>
      <c r="S2770" s="122" t="s">
        <v>12534</v>
      </c>
      <c r="T2770" s="122" t="s">
        <v>888</v>
      </c>
      <c r="U2770" s="172" t="s">
        <v>2652</v>
      </c>
      <c r="V2770" s="122" t="s">
        <v>12535</v>
      </c>
      <c r="W2770" s="148">
        <v>0.16</v>
      </c>
      <c r="X2770" s="149">
        <v>0.96</v>
      </c>
      <c r="Y2770" s="149">
        <v>0.13</v>
      </c>
      <c r="Z2770" s="150">
        <v>0.12</v>
      </c>
      <c r="AA2770" s="148">
        <v>0.06</v>
      </c>
      <c r="AB2770" s="149">
        <v>1.1599999999999999</v>
      </c>
      <c r="AC2770" s="149">
        <v>-1.05</v>
      </c>
      <c r="AD2770" s="151">
        <v>-0.18</v>
      </c>
      <c r="AE2770" s="148">
        <v>-0.14000000000000001</v>
      </c>
      <c r="AF2770" s="149">
        <v>-0.27</v>
      </c>
      <c r="AG2770" s="149">
        <v>-0.22</v>
      </c>
      <c r="AH2770" s="151">
        <v>-0.63</v>
      </c>
      <c r="AI2770" s="152">
        <v>-0.46</v>
      </c>
      <c r="AJ2770" s="149">
        <v>-0.55000000000000004</v>
      </c>
      <c r="AK2770" s="149">
        <v>-0.46</v>
      </c>
      <c r="AL2770" s="150">
        <v>-0.47</v>
      </c>
      <c r="AM2770" s="153">
        <f t="shared" si="327"/>
        <v>0.1</v>
      </c>
      <c r="AN2770" s="154">
        <f t="shared" si="327"/>
        <v>-0.19999999999999996</v>
      </c>
      <c r="AO2770" s="154">
        <f t="shared" si="327"/>
        <v>1.1800000000000002</v>
      </c>
      <c r="AP2770" s="155">
        <f t="shared" si="321"/>
        <v>0.3</v>
      </c>
      <c r="AQ2770" s="156">
        <f>AVERAGE(Table3[[#This Row],[ HEK293 +Selistat_R1 2]:[ HEK293 +Selistat_R4 5]])</f>
        <v>0.34500000000000008</v>
      </c>
      <c r="AR2770" s="153">
        <f t="shared" si="328"/>
        <v>-0.2</v>
      </c>
      <c r="AS2770" s="154">
        <f t="shared" si="328"/>
        <v>-1.43</v>
      </c>
      <c r="AT2770" s="154">
        <f t="shared" si="328"/>
        <v>0.83000000000000007</v>
      </c>
      <c r="AU2770" s="157">
        <f t="shared" si="322"/>
        <v>-0.45</v>
      </c>
      <c r="AV2770" s="158">
        <f t="shared" si="329"/>
        <v>-0.52</v>
      </c>
      <c r="AW2770" s="154">
        <f t="shared" si="329"/>
        <v>-1.71</v>
      </c>
      <c r="AX2770" s="154">
        <f t="shared" si="329"/>
        <v>0.59000000000000008</v>
      </c>
      <c r="AY2770" s="155">
        <f t="shared" si="323"/>
        <v>-0.28999999999999998</v>
      </c>
    </row>
    <row r="2771" spans="1:51" x14ac:dyDescent="0.15">
      <c r="A2771" s="122" t="s">
        <v>7559</v>
      </c>
      <c r="B2771" s="122" t="s">
        <v>7560</v>
      </c>
      <c r="C2771" s="122" t="s">
        <v>7561</v>
      </c>
      <c r="E2771" s="122" t="s">
        <v>7562</v>
      </c>
      <c r="F2771" s="122" t="s">
        <v>7563</v>
      </c>
      <c r="G2771" s="122">
        <v>1</v>
      </c>
      <c r="H2771" s="166">
        <v>0.232039</v>
      </c>
      <c r="I2771" s="167">
        <v>0.29583300000000001</v>
      </c>
      <c r="J2771" s="168" t="str">
        <f t="shared" si="324"/>
        <v>FALSE</v>
      </c>
      <c r="K2771" s="169">
        <v>0.516096</v>
      </c>
      <c r="L2771" s="170">
        <f>-LOG10(Table3[[#This Row],[Student''s T-test p-value HEK293 +Selistat_HEK293 UT]])</f>
        <v>0.28726950691466274</v>
      </c>
      <c r="M2771" s="167">
        <v>-0.14749999999999999</v>
      </c>
      <c r="N2771" s="171" t="str">
        <f t="shared" si="325"/>
        <v>FALSE</v>
      </c>
      <c r="O2771" s="146">
        <v>0.16275300000000001</v>
      </c>
      <c r="P2771" s="147">
        <v>0.30499999999999999</v>
      </c>
      <c r="Q2771" s="171" t="str">
        <f t="shared" si="326"/>
        <v>FALSE</v>
      </c>
      <c r="R2771" s="122" t="s">
        <v>767</v>
      </c>
      <c r="S2771" s="122" t="s">
        <v>12536</v>
      </c>
      <c r="T2771" s="122" t="s">
        <v>769</v>
      </c>
      <c r="U2771" s="172" t="s">
        <v>7565</v>
      </c>
      <c r="V2771" s="122" t="s">
        <v>12537</v>
      </c>
      <c r="W2771" s="148">
        <v>-0.82</v>
      </c>
      <c r="X2771" s="149">
        <v>-0.41</v>
      </c>
      <c r="Y2771" s="149">
        <v>-0.56999999999999995</v>
      </c>
      <c r="Z2771" s="150">
        <v>0.09</v>
      </c>
      <c r="AA2771" s="148">
        <v>-0.28999999999999998</v>
      </c>
      <c r="AB2771" s="149">
        <v>-0.5</v>
      </c>
      <c r="AC2771" s="149">
        <v>-0.04</v>
      </c>
      <c r="AD2771" s="151">
        <v>-0.28999999999999998</v>
      </c>
      <c r="AE2771" s="148">
        <v>0.49</v>
      </c>
      <c r="AF2771" s="149">
        <v>0.44</v>
      </c>
      <c r="AG2771" s="149">
        <v>-0.11</v>
      </c>
      <c r="AH2771" s="151">
        <v>0.74</v>
      </c>
      <c r="AI2771" s="152">
        <v>0.05</v>
      </c>
      <c r="AJ2771" s="149">
        <v>0.05</v>
      </c>
      <c r="AK2771" s="149">
        <v>-0.04</v>
      </c>
      <c r="AL2771" s="150">
        <v>0.28000000000000003</v>
      </c>
      <c r="AM2771" s="153">
        <f t="shared" si="327"/>
        <v>-0.53</v>
      </c>
      <c r="AN2771" s="154">
        <f t="shared" si="327"/>
        <v>9.0000000000000024E-2</v>
      </c>
      <c r="AO2771" s="154">
        <f t="shared" si="327"/>
        <v>-0.52999999999999992</v>
      </c>
      <c r="AP2771" s="155">
        <f t="shared" si="321"/>
        <v>0.38</v>
      </c>
      <c r="AQ2771" s="156">
        <f>AVERAGE(Table3[[#This Row],[ HEK293 +Selistat_R1 2]:[ HEK293 +Selistat_R4 5]])</f>
        <v>-0.14749999999999999</v>
      </c>
      <c r="AR2771" s="153">
        <f t="shared" si="328"/>
        <v>0.78</v>
      </c>
      <c r="AS2771" s="154">
        <f t="shared" si="328"/>
        <v>0.94</v>
      </c>
      <c r="AT2771" s="154">
        <f t="shared" si="328"/>
        <v>-7.0000000000000007E-2</v>
      </c>
      <c r="AU2771" s="157">
        <f t="shared" si="322"/>
        <v>1.03</v>
      </c>
      <c r="AV2771" s="158">
        <f t="shared" si="329"/>
        <v>0.33999999999999997</v>
      </c>
      <c r="AW2771" s="154">
        <f t="shared" si="329"/>
        <v>0.55000000000000004</v>
      </c>
      <c r="AX2771" s="154">
        <f t="shared" si="329"/>
        <v>0</v>
      </c>
      <c r="AY2771" s="155">
        <f t="shared" si="323"/>
        <v>0.57000000000000006</v>
      </c>
    </row>
    <row r="2772" spans="1:51" x14ac:dyDescent="0.15">
      <c r="A2772" s="122" t="s">
        <v>6203</v>
      </c>
      <c r="B2772" s="122" t="s">
        <v>6204</v>
      </c>
      <c r="C2772" s="122" t="s">
        <v>6205</v>
      </c>
      <c r="E2772" s="122" t="s">
        <v>6206</v>
      </c>
      <c r="G2772" s="122">
        <v>1</v>
      </c>
      <c r="H2772" s="166">
        <v>0.26873799999999998</v>
      </c>
      <c r="I2772" s="167">
        <v>0.184167</v>
      </c>
      <c r="J2772" s="168" t="str">
        <f t="shared" si="324"/>
        <v>FALSE</v>
      </c>
      <c r="K2772" s="169">
        <v>0.51661500000000005</v>
      </c>
      <c r="L2772" s="170">
        <f>-LOG10(Table3[[#This Row],[Student''s T-test p-value HEK293 +Selistat_HEK293 UT]])</f>
        <v>0.2868329881691784</v>
      </c>
      <c r="M2772" s="167">
        <v>0.09</v>
      </c>
      <c r="N2772" s="171" t="str">
        <f t="shared" si="325"/>
        <v>FALSE</v>
      </c>
      <c r="O2772" s="146">
        <v>3.2987200000000001E-2</v>
      </c>
      <c r="P2772" s="147">
        <v>0.47749999999999998</v>
      </c>
      <c r="Q2772" s="171" t="str">
        <f t="shared" si="326"/>
        <v>FALSE</v>
      </c>
      <c r="R2772" s="122" t="s">
        <v>1552</v>
      </c>
      <c r="S2772" s="122" t="s">
        <v>8242</v>
      </c>
      <c r="T2772" s="122" t="s">
        <v>1554</v>
      </c>
      <c r="U2772" s="172" t="s">
        <v>6208</v>
      </c>
      <c r="V2772" s="122" t="s">
        <v>8243</v>
      </c>
      <c r="W2772" s="148">
        <v>-0.25</v>
      </c>
      <c r="X2772" s="149">
        <v>0.12</v>
      </c>
      <c r="Y2772" s="149">
        <v>-0.02</v>
      </c>
      <c r="Z2772" s="150">
        <v>-0.15</v>
      </c>
      <c r="AA2772" s="148">
        <v>-0.31</v>
      </c>
      <c r="AB2772" s="149">
        <v>-0.03</v>
      </c>
      <c r="AC2772" s="149">
        <v>-0.37</v>
      </c>
      <c r="AD2772" s="151">
        <v>0.05</v>
      </c>
      <c r="AE2772" s="148">
        <v>0.1</v>
      </c>
      <c r="AF2772" s="149">
        <v>0.1</v>
      </c>
      <c r="AG2772" s="149">
        <v>0.46</v>
      </c>
      <c r="AH2772" s="151">
        <v>0.56000000000000005</v>
      </c>
      <c r="AI2772" s="152">
        <v>-0.09</v>
      </c>
      <c r="AJ2772" s="149">
        <v>-0.52</v>
      </c>
      <c r="AK2772" s="149">
        <v>-0.15</v>
      </c>
      <c r="AL2772" s="150">
        <v>7.0000000000000007E-2</v>
      </c>
      <c r="AM2772" s="153">
        <f t="shared" si="327"/>
        <v>0.06</v>
      </c>
      <c r="AN2772" s="154">
        <f t="shared" si="327"/>
        <v>0.15</v>
      </c>
      <c r="AO2772" s="154">
        <f t="shared" si="327"/>
        <v>0.35</v>
      </c>
      <c r="AP2772" s="155">
        <f t="shared" si="321"/>
        <v>-0.2</v>
      </c>
      <c r="AQ2772" s="156">
        <f>AVERAGE(Table3[[#This Row],[ HEK293 +Selistat_R1 2]:[ HEK293 +Selistat_R4 5]])</f>
        <v>8.9999999999999983E-2</v>
      </c>
      <c r="AR2772" s="153">
        <f t="shared" si="328"/>
        <v>0.41000000000000003</v>
      </c>
      <c r="AS2772" s="154">
        <f t="shared" si="328"/>
        <v>0.13</v>
      </c>
      <c r="AT2772" s="154">
        <f t="shared" si="328"/>
        <v>0.83000000000000007</v>
      </c>
      <c r="AU2772" s="157">
        <f t="shared" si="322"/>
        <v>0.51</v>
      </c>
      <c r="AV2772" s="158">
        <f t="shared" si="329"/>
        <v>0.22</v>
      </c>
      <c r="AW2772" s="154">
        <f t="shared" si="329"/>
        <v>-0.49</v>
      </c>
      <c r="AX2772" s="154">
        <f t="shared" si="329"/>
        <v>0.22</v>
      </c>
      <c r="AY2772" s="155">
        <f t="shared" si="323"/>
        <v>2.0000000000000004E-2</v>
      </c>
    </row>
    <row r="2773" spans="1:51" x14ac:dyDescent="0.15">
      <c r="A2773" s="122" t="s">
        <v>7750</v>
      </c>
      <c r="B2773" s="122" t="s">
        <v>7751</v>
      </c>
      <c r="C2773" s="122" t="s">
        <v>7752</v>
      </c>
      <c r="D2773" s="122" t="s">
        <v>2848</v>
      </c>
      <c r="E2773" s="122" t="s">
        <v>7753</v>
      </c>
      <c r="F2773" s="122" t="s">
        <v>2996</v>
      </c>
      <c r="G2773" s="122">
        <v>1</v>
      </c>
      <c r="H2773" s="166">
        <v>0.146319</v>
      </c>
      <c r="I2773" s="167">
        <v>0.160833</v>
      </c>
      <c r="J2773" s="168" t="str">
        <f t="shared" si="324"/>
        <v>FALSE</v>
      </c>
      <c r="K2773" s="169">
        <v>0.51674600000000004</v>
      </c>
      <c r="L2773" s="170">
        <f>-LOG10(Table3[[#This Row],[Student''s T-test p-value HEK293 +Selistat_HEK293 UT]])</f>
        <v>0.28672287645132938</v>
      </c>
      <c r="M2773" s="167">
        <v>-6.7500000000000004E-2</v>
      </c>
      <c r="N2773" s="171" t="str">
        <f t="shared" si="325"/>
        <v>FALSE</v>
      </c>
      <c r="O2773" s="146">
        <v>0.85040099999999996</v>
      </c>
      <c r="P2773" s="147">
        <v>-0.01</v>
      </c>
      <c r="Q2773" s="171" t="str">
        <f t="shared" si="326"/>
        <v>FALSE</v>
      </c>
      <c r="R2773" s="122" t="s">
        <v>7754</v>
      </c>
      <c r="S2773" s="122" t="s">
        <v>7755</v>
      </c>
      <c r="T2773" s="122" t="s">
        <v>7756</v>
      </c>
      <c r="U2773" s="172" t="s">
        <v>7757</v>
      </c>
      <c r="V2773" s="122" t="s">
        <v>7758</v>
      </c>
      <c r="W2773" s="148">
        <v>-0.27</v>
      </c>
      <c r="X2773" s="149">
        <v>-0.25</v>
      </c>
      <c r="Y2773" s="149">
        <v>-0.24</v>
      </c>
      <c r="Z2773" s="150">
        <v>-0.04</v>
      </c>
      <c r="AA2773" s="148">
        <v>-0.2</v>
      </c>
      <c r="AB2773" s="149">
        <v>-0.32</v>
      </c>
      <c r="AC2773" s="149">
        <v>0.06</v>
      </c>
      <c r="AD2773" s="151">
        <v>-7.0000000000000007E-2</v>
      </c>
      <c r="AE2773" s="148">
        <v>0.21</v>
      </c>
      <c r="AF2773" s="149">
        <v>0.1</v>
      </c>
      <c r="AG2773" s="149">
        <v>0.11</v>
      </c>
      <c r="AH2773" s="151">
        <v>0.13</v>
      </c>
      <c r="AI2773" s="152">
        <v>0.27</v>
      </c>
      <c r="AJ2773" s="149">
        <v>0.06</v>
      </c>
      <c r="AK2773" s="149">
        <v>0.14000000000000001</v>
      </c>
      <c r="AL2773" s="150">
        <v>0.12</v>
      </c>
      <c r="AM2773" s="153">
        <f t="shared" si="327"/>
        <v>-7.0000000000000007E-2</v>
      </c>
      <c r="AN2773" s="154">
        <f t="shared" si="327"/>
        <v>7.0000000000000007E-2</v>
      </c>
      <c r="AO2773" s="154">
        <f t="shared" si="327"/>
        <v>-0.3</v>
      </c>
      <c r="AP2773" s="155">
        <f t="shared" si="321"/>
        <v>3.0000000000000006E-2</v>
      </c>
      <c r="AQ2773" s="156">
        <f>AVERAGE(Table3[[#This Row],[ HEK293 +Selistat_R1 2]:[ HEK293 +Selistat_R4 5]])</f>
        <v>-6.7499999999999991E-2</v>
      </c>
      <c r="AR2773" s="153">
        <f t="shared" si="328"/>
        <v>0.41000000000000003</v>
      </c>
      <c r="AS2773" s="154">
        <f t="shared" si="328"/>
        <v>0.42000000000000004</v>
      </c>
      <c r="AT2773" s="154">
        <f t="shared" si="328"/>
        <v>0.05</v>
      </c>
      <c r="AU2773" s="157">
        <f t="shared" si="322"/>
        <v>0.2</v>
      </c>
      <c r="AV2773" s="158">
        <f t="shared" si="329"/>
        <v>0.47000000000000003</v>
      </c>
      <c r="AW2773" s="154">
        <f t="shared" si="329"/>
        <v>0.38</v>
      </c>
      <c r="AX2773" s="154">
        <f t="shared" si="329"/>
        <v>8.0000000000000016E-2</v>
      </c>
      <c r="AY2773" s="155">
        <f t="shared" si="323"/>
        <v>0.19</v>
      </c>
    </row>
    <row r="2774" spans="1:51" x14ac:dyDescent="0.15">
      <c r="A2774" s="122" t="s">
        <v>9322</v>
      </c>
      <c r="B2774" s="122" t="s">
        <v>3225</v>
      </c>
      <c r="C2774" s="122" t="s">
        <v>3226</v>
      </c>
      <c r="E2774" s="122" t="s">
        <v>9323</v>
      </c>
      <c r="F2774" s="122" t="s">
        <v>9324</v>
      </c>
      <c r="G2774" s="122">
        <v>1</v>
      </c>
      <c r="H2774" s="166">
        <v>0.86728400000000005</v>
      </c>
      <c r="I2774" s="167">
        <v>2.6666700000000002E-2</v>
      </c>
      <c r="J2774" s="168" t="str">
        <f t="shared" si="324"/>
        <v>FALSE</v>
      </c>
      <c r="K2774" s="169">
        <v>0.51691100000000001</v>
      </c>
      <c r="L2774" s="170">
        <f>-LOG10(Table3[[#This Row],[Student''s T-test p-value HEK293 +Selistat_HEK293 UT]])</f>
        <v>0.28658422583488186</v>
      </c>
      <c r="M2774" s="167">
        <v>-0.1225</v>
      </c>
      <c r="N2774" s="171" t="str">
        <f t="shared" si="325"/>
        <v>FALSE</v>
      </c>
      <c r="O2774" s="146">
        <v>0.35526400000000002</v>
      </c>
      <c r="P2774" s="147">
        <v>-0.1925</v>
      </c>
      <c r="Q2774" s="171" t="str">
        <f t="shared" si="326"/>
        <v>FALSE</v>
      </c>
      <c r="R2774" s="122" t="s">
        <v>894</v>
      </c>
      <c r="S2774" s="122" t="s">
        <v>12538</v>
      </c>
      <c r="T2774" s="122" t="s">
        <v>896</v>
      </c>
      <c r="U2774" s="172" t="s">
        <v>2674</v>
      </c>
      <c r="V2774" s="122" t="s">
        <v>12539</v>
      </c>
      <c r="W2774" s="148">
        <v>-0.5</v>
      </c>
      <c r="X2774" s="149">
        <v>-0.23</v>
      </c>
      <c r="Y2774" s="149">
        <v>0.28999999999999998</v>
      </c>
      <c r="Z2774" s="150">
        <v>-0.22</v>
      </c>
      <c r="AA2774" s="148">
        <v>7.0000000000000007E-2</v>
      </c>
      <c r="AB2774" s="149">
        <v>0.06</v>
      </c>
      <c r="AC2774" s="149">
        <v>-0.09</v>
      </c>
      <c r="AD2774" s="151">
        <v>-0.21</v>
      </c>
      <c r="AE2774" s="148">
        <v>0.2</v>
      </c>
      <c r="AF2774" s="149">
        <v>0.15</v>
      </c>
      <c r="AG2774" s="149">
        <v>-0.14000000000000001</v>
      </c>
      <c r="AH2774" s="151">
        <v>-0.36</v>
      </c>
      <c r="AI2774" s="152">
        <v>0.25</v>
      </c>
      <c r="AJ2774" s="149">
        <v>0.4</v>
      </c>
      <c r="AK2774" s="149">
        <v>0.22</v>
      </c>
      <c r="AL2774" s="150">
        <v>-0.25</v>
      </c>
      <c r="AM2774" s="153">
        <f t="shared" si="327"/>
        <v>-0.57000000000000006</v>
      </c>
      <c r="AN2774" s="154">
        <f t="shared" si="327"/>
        <v>-0.29000000000000004</v>
      </c>
      <c r="AO2774" s="154">
        <f t="shared" si="327"/>
        <v>0.38</v>
      </c>
      <c r="AP2774" s="155">
        <f t="shared" si="321"/>
        <v>-1.0000000000000009E-2</v>
      </c>
      <c r="AQ2774" s="156">
        <f>AVERAGE(Table3[[#This Row],[ HEK293 +Selistat_R1 2]:[ HEK293 +Selistat_R4 5]])</f>
        <v>-0.12250000000000003</v>
      </c>
      <c r="AR2774" s="153">
        <f t="shared" si="328"/>
        <v>0.13</v>
      </c>
      <c r="AS2774" s="154">
        <f t="shared" si="328"/>
        <v>0.09</v>
      </c>
      <c r="AT2774" s="154">
        <f t="shared" si="328"/>
        <v>-5.0000000000000017E-2</v>
      </c>
      <c r="AU2774" s="157">
        <f t="shared" si="322"/>
        <v>-0.15</v>
      </c>
      <c r="AV2774" s="158">
        <f t="shared" si="329"/>
        <v>0.18</v>
      </c>
      <c r="AW2774" s="154">
        <f t="shared" si="329"/>
        <v>0.34</v>
      </c>
      <c r="AX2774" s="154">
        <f t="shared" si="329"/>
        <v>0.31</v>
      </c>
      <c r="AY2774" s="155">
        <f t="shared" si="323"/>
        <v>-4.0000000000000008E-2</v>
      </c>
    </row>
    <row r="2775" spans="1:51" x14ac:dyDescent="0.15">
      <c r="A2775" s="122" t="s">
        <v>5007</v>
      </c>
      <c r="B2775" s="122" t="s">
        <v>5008</v>
      </c>
      <c r="C2775" s="122" t="s">
        <v>5009</v>
      </c>
      <c r="D2775" s="122" t="s">
        <v>5010</v>
      </c>
      <c r="E2775" s="122" t="s">
        <v>5011</v>
      </c>
      <c r="F2775" s="122" t="s">
        <v>2996</v>
      </c>
      <c r="G2775" s="122">
        <v>1</v>
      </c>
      <c r="H2775" s="166">
        <v>0.947689</v>
      </c>
      <c r="I2775" s="167">
        <v>9.16667E-3</v>
      </c>
      <c r="J2775" s="168" t="str">
        <f t="shared" si="324"/>
        <v>FALSE</v>
      </c>
      <c r="K2775" s="169">
        <v>0.51702400000000004</v>
      </c>
      <c r="L2775" s="170">
        <f>-LOG10(Table3[[#This Row],[Student''s T-test p-value HEK293 +Selistat_HEK293 UT]])</f>
        <v>0.28648929670171491</v>
      </c>
      <c r="M2775" s="167">
        <v>-9.2499999999999999E-2</v>
      </c>
      <c r="N2775" s="171" t="str">
        <f t="shared" si="325"/>
        <v>FALSE</v>
      </c>
      <c r="O2775" s="146">
        <v>0.30664200000000003</v>
      </c>
      <c r="P2775" s="147">
        <v>-0.21</v>
      </c>
      <c r="Q2775" s="171" t="str">
        <f t="shared" si="326"/>
        <v>FALSE</v>
      </c>
      <c r="R2775" s="122" t="s">
        <v>5012</v>
      </c>
      <c r="S2775" s="122" t="s">
        <v>12540</v>
      </c>
      <c r="T2775" s="122" t="s">
        <v>5014</v>
      </c>
      <c r="U2775" s="172" t="s">
        <v>5015</v>
      </c>
      <c r="V2775" s="122" t="s">
        <v>12541</v>
      </c>
      <c r="W2775" s="148">
        <v>-0.14000000000000001</v>
      </c>
      <c r="X2775" s="149">
        <v>-0.21</v>
      </c>
      <c r="Y2775" s="149">
        <v>-0.13</v>
      </c>
      <c r="Z2775" s="150">
        <v>0.01</v>
      </c>
      <c r="AA2775" s="148">
        <v>-0.12</v>
      </c>
      <c r="AB2775" s="149">
        <v>0.35</v>
      </c>
      <c r="AC2775" s="149">
        <v>-0.2</v>
      </c>
      <c r="AD2775" s="151">
        <v>-0.13</v>
      </c>
      <c r="AE2775" s="148">
        <v>0.3</v>
      </c>
      <c r="AF2775" s="149">
        <v>-0.13</v>
      </c>
      <c r="AG2775" s="149">
        <v>-0.22</v>
      </c>
      <c r="AH2775" s="151">
        <v>-0.23</v>
      </c>
      <c r="AI2775" s="152">
        <v>-7.0000000000000007E-2</v>
      </c>
      <c r="AJ2775" s="149">
        <v>0.34</v>
      </c>
      <c r="AK2775" s="149">
        <v>0.42</v>
      </c>
      <c r="AL2775" s="150">
        <v>-0.13</v>
      </c>
      <c r="AM2775" s="153">
        <f t="shared" si="327"/>
        <v>-2.0000000000000018E-2</v>
      </c>
      <c r="AN2775" s="154">
        <f t="shared" si="327"/>
        <v>-0.55999999999999994</v>
      </c>
      <c r="AO2775" s="154">
        <f t="shared" si="327"/>
        <v>7.0000000000000007E-2</v>
      </c>
      <c r="AP2775" s="155">
        <f t="shared" si="321"/>
        <v>0.14000000000000001</v>
      </c>
      <c r="AQ2775" s="156">
        <f>AVERAGE(Table3[[#This Row],[ HEK293 +Selistat_R1 2]:[ HEK293 +Selistat_R4 5]])</f>
        <v>-9.2499999999999999E-2</v>
      </c>
      <c r="AR2775" s="153">
        <f t="shared" si="328"/>
        <v>0.42</v>
      </c>
      <c r="AS2775" s="154">
        <f t="shared" si="328"/>
        <v>-0.48</v>
      </c>
      <c r="AT2775" s="154">
        <f t="shared" si="328"/>
        <v>-1.999999999999999E-2</v>
      </c>
      <c r="AU2775" s="157">
        <f t="shared" si="322"/>
        <v>-0.1</v>
      </c>
      <c r="AV2775" s="158">
        <f t="shared" si="329"/>
        <v>4.9999999999999989E-2</v>
      </c>
      <c r="AW2775" s="154">
        <f t="shared" si="329"/>
        <v>-9.9999999999999534E-3</v>
      </c>
      <c r="AX2775" s="154">
        <f t="shared" si="329"/>
        <v>0.62</v>
      </c>
      <c r="AY2775" s="155">
        <f t="shared" si="323"/>
        <v>0</v>
      </c>
    </row>
    <row r="2776" spans="1:51" x14ac:dyDescent="0.15">
      <c r="A2776" s="122" t="s">
        <v>2933</v>
      </c>
      <c r="B2776" s="122" t="s">
        <v>2934</v>
      </c>
      <c r="C2776" s="122" t="s">
        <v>2876</v>
      </c>
      <c r="E2776" s="122" t="s">
        <v>2935</v>
      </c>
      <c r="G2776" s="122">
        <v>1</v>
      </c>
      <c r="H2776" s="166">
        <v>6.9943599999999995E-2</v>
      </c>
      <c r="I2776" s="167">
        <v>0.594167</v>
      </c>
      <c r="J2776" s="168" t="str">
        <f t="shared" si="324"/>
        <v>FALSE</v>
      </c>
      <c r="K2776" s="169">
        <v>0.51752600000000004</v>
      </c>
      <c r="L2776" s="170">
        <f>-LOG10(Table3[[#This Row],[Student''s T-test p-value HEK293 +Selistat_HEK293 UT]])</f>
        <v>0.28606782679300818</v>
      </c>
      <c r="M2776" s="167">
        <v>0.16250000000000001</v>
      </c>
      <c r="N2776" s="171" t="str">
        <f t="shared" si="325"/>
        <v>FALSE</v>
      </c>
      <c r="O2776" s="146">
        <v>0.156556</v>
      </c>
      <c r="P2776" s="147">
        <v>-0.56000000000000005</v>
      </c>
      <c r="Q2776" s="171" t="str">
        <f t="shared" si="326"/>
        <v>FALSE</v>
      </c>
      <c r="R2776" s="122" t="s">
        <v>687</v>
      </c>
      <c r="S2776" s="122" t="s">
        <v>7395</v>
      </c>
      <c r="T2776" s="122" t="s">
        <v>689</v>
      </c>
      <c r="U2776" s="172" t="s">
        <v>2629</v>
      </c>
      <c r="V2776" s="122" t="s">
        <v>7396</v>
      </c>
      <c r="W2776" s="148">
        <v>0.1</v>
      </c>
      <c r="X2776" s="149">
        <v>-0.61</v>
      </c>
      <c r="Y2776" s="149">
        <v>-0.56999999999999995</v>
      </c>
      <c r="Z2776" s="150">
        <v>-0.52</v>
      </c>
      <c r="AA2776" s="148">
        <v>-0.42</v>
      </c>
      <c r="AB2776" s="149">
        <v>-1.06</v>
      </c>
      <c r="AC2776" s="149">
        <v>-0.35</v>
      </c>
      <c r="AD2776" s="151">
        <v>-0.42</v>
      </c>
      <c r="AE2776" s="148">
        <v>0.16</v>
      </c>
      <c r="AF2776" s="149">
        <v>-0.08</v>
      </c>
      <c r="AG2776" s="149">
        <v>-0.53</v>
      </c>
      <c r="AH2776" s="151">
        <v>0.32</v>
      </c>
      <c r="AI2776" s="152">
        <v>0.27</v>
      </c>
      <c r="AJ2776" s="149">
        <v>-0.11</v>
      </c>
      <c r="AK2776" s="149">
        <v>0.7</v>
      </c>
      <c r="AL2776" s="150">
        <v>1.25</v>
      </c>
      <c r="AM2776" s="153">
        <f t="shared" si="327"/>
        <v>0.52</v>
      </c>
      <c r="AN2776" s="154">
        <f t="shared" si="327"/>
        <v>0.45000000000000007</v>
      </c>
      <c r="AO2776" s="154">
        <f t="shared" si="327"/>
        <v>-0.21999999999999997</v>
      </c>
      <c r="AP2776" s="155">
        <f t="shared" si="321"/>
        <v>-0.10000000000000003</v>
      </c>
      <c r="AQ2776" s="156">
        <f>AVERAGE(Table3[[#This Row],[ HEK293 +Selistat_R1 2]:[ HEK293 +Selistat_R4 5]])</f>
        <v>0.16250000000000003</v>
      </c>
      <c r="AR2776" s="153">
        <f t="shared" si="328"/>
        <v>0.57999999999999996</v>
      </c>
      <c r="AS2776" s="154">
        <f t="shared" si="328"/>
        <v>0.98000000000000009</v>
      </c>
      <c r="AT2776" s="154">
        <f t="shared" si="328"/>
        <v>-0.18000000000000005</v>
      </c>
      <c r="AU2776" s="157">
        <f t="shared" si="322"/>
        <v>0.74</v>
      </c>
      <c r="AV2776" s="158">
        <f t="shared" si="329"/>
        <v>0.69</v>
      </c>
      <c r="AW2776" s="154">
        <f t="shared" si="329"/>
        <v>0.95000000000000007</v>
      </c>
      <c r="AX2776" s="154">
        <f t="shared" si="329"/>
        <v>1.0499999999999998</v>
      </c>
      <c r="AY2776" s="155">
        <f t="shared" si="323"/>
        <v>1.67</v>
      </c>
    </row>
    <row r="2777" spans="1:51" x14ac:dyDescent="0.15">
      <c r="A2777" s="122" t="s">
        <v>6030</v>
      </c>
      <c r="B2777" s="122" t="s">
        <v>6031</v>
      </c>
      <c r="C2777" s="122" t="s">
        <v>4487</v>
      </c>
      <c r="D2777" s="122" t="s">
        <v>3457</v>
      </c>
      <c r="E2777" s="122" t="s">
        <v>6032</v>
      </c>
      <c r="F2777" s="122" t="s">
        <v>6033</v>
      </c>
      <c r="G2777" s="122">
        <v>1</v>
      </c>
      <c r="H2777" s="166">
        <v>3.1150199999999999E-2</v>
      </c>
      <c r="I2777" s="167">
        <v>-0.45250000000000001</v>
      </c>
      <c r="J2777" s="168" t="str">
        <f t="shared" si="324"/>
        <v>FALSE</v>
      </c>
      <c r="K2777" s="169">
        <v>0.51754800000000001</v>
      </c>
      <c r="L2777" s="170">
        <f>-LOG10(Table3[[#This Row],[Student''s T-test p-value HEK293 +Selistat_HEK293 UT]])</f>
        <v>0.28604936535237052</v>
      </c>
      <c r="M2777" s="167">
        <v>-0.1225</v>
      </c>
      <c r="N2777" s="171" t="str">
        <f t="shared" si="325"/>
        <v>FALSE</v>
      </c>
      <c r="O2777" s="146">
        <v>0.90289200000000003</v>
      </c>
      <c r="P2777" s="147">
        <v>2.5000000000000001E-2</v>
      </c>
      <c r="Q2777" s="171" t="str">
        <f t="shared" si="326"/>
        <v>FALSE</v>
      </c>
      <c r="R2777" s="122" t="s">
        <v>6034</v>
      </c>
      <c r="S2777" s="122" t="s">
        <v>12542</v>
      </c>
      <c r="T2777" s="122" t="s">
        <v>6036</v>
      </c>
      <c r="U2777" s="172" t="s">
        <v>6037</v>
      </c>
      <c r="V2777" s="122" t="s">
        <v>12543</v>
      </c>
      <c r="W2777" s="148">
        <v>-0.11</v>
      </c>
      <c r="X2777" s="149">
        <v>0.44</v>
      </c>
      <c r="Y2777" s="149">
        <v>0.5</v>
      </c>
      <c r="Z2777" s="150">
        <v>-0.14000000000000001</v>
      </c>
      <c r="AA2777" s="148">
        <v>0.26</v>
      </c>
      <c r="AB2777" s="149">
        <v>0.43</v>
      </c>
      <c r="AC2777" s="149">
        <v>0.23</v>
      </c>
      <c r="AD2777" s="151">
        <v>0.26</v>
      </c>
      <c r="AE2777" s="148">
        <v>-0.69</v>
      </c>
      <c r="AF2777" s="149">
        <v>0.04</v>
      </c>
      <c r="AG2777" s="149">
        <v>-0.22</v>
      </c>
      <c r="AH2777" s="151">
        <v>-0.37</v>
      </c>
      <c r="AI2777" s="152">
        <v>-0.48</v>
      </c>
      <c r="AJ2777" s="149">
        <v>0.03</v>
      </c>
      <c r="AK2777" s="149">
        <v>-0.39</v>
      </c>
      <c r="AL2777" s="150">
        <v>-0.5</v>
      </c>
      <c r="AM2777" s="153">
        <f t="shared" si="327"/>
        <v>-0.37</v>
      </c>
      <c r="AN2777" s="154">
        <f t="shared" si="327"/>
        <v>1.0000000000000009E-2</v>
      </c>
      <c r="AO2777" s="154">
        <f t="shared" si="327"/>
        <v>0.27</v>
      </c>
      <c r="AP2777" s="155">
        <f t="shared" si="321"/>
        <v>-0.4</v>
      </c>
      <c r="AQ2777" s="156">
        <f>AVERAGE(Table3[[#This Row],[ HEK293 +Selistat_R1 2]:[ HEK293 +Selistat_R4 5]])</f>
        <v>-0.1225</v>
      </c>
      <c r="AR2777" s="153">
        <f t="shared" si="328"/>
        <v>-0.95</v>
      </c>
      <c r="AS2777" s="154">
        <f t="shared" si="328"/>
        <v>-0.39</v>
      </c>
      <c r="AT2777" s="154">
        <f t="shared" si="328"/>
        <v>-0.45</v>
      </c>
      <c r="AU2777" s="157">
        <f t="shared" si="322"/>
        <v>-0.63</v>
      </c>
      <c r="AV2777" s="158">
        <f t="shared" si="329"/>
        <v>-0.74</v>
      </c>
      <c r="AW2777" s="154">
        <f t="shared" si="329"/>
        <v>-0.4</v>
      </c>
      <c r="AX2777" s="154">
        <f t="shared" si="329"/>
        <v>-0.62</v>
      </c>
      <c r="AY2777" s="155">
        <f t="shared" si="323"/>
        <v>-0.76</v>
      </c>
    </row>
    <row r="2778" spans="1:51" x14ac:dyDescent="0.15">
      <c r="A2778" s="122" t="s">
        <v>2999</v>
      </c>
      <c r="B2778" s="122" t="s">
        <v>3000</v>
      </c>
      <c r="C2778" s="122" t="s">
        <v>3001</v>
      </c>
      <c r="E2778" s="122" t="s">
        <v>3002</v>
      </c>
      <c r="F2778" s="122" t="s">
        <v>3003</v>
      </c>
      <c r="G2778" s="122">
        <v>1</v>
      </c>
      <c r="H2778" s="166">
        <v>9.0630000000000002E-2</v>
      </c>
      <c r="I2778" s="167">
        <v>0.23499999999999999</v>
      </c>
      <c r="J2778" s="168" t="str">
        <f t="shared" si="324"/>
        <v>FALSE</v>
      </c>
      <c r="K2778" s="169">
        <v>0.51819199999999999</v>
      </c>
      <c r="L2778" s="170">
        <f>-LOG10(Table3[[#This Row],[Student''s T-test p-value HEK293 +Selistat_HEK293 UT]])</f>
        <v>0.28550929606396119</v>
      </c>
      <c r="M2778" s="167">
        <v>0.13750000000000001</v>
      </c>
      <c r="N2778" s="171" t="str">
        <f t="shared" si="325"/>
        <v>FALSE</v>
      </c>
      <c r="O2778" s="146">
        <v>0.82076300000000002</v>
      </c>
      <c r="P2778" s="147">
        <v>-2.75E-2</v>
      </c>
      <c r="Q2778" s="171" t="str">
        <f t="shared" si="326"/>
        <v>FALSE</v>
      </c>
      <c r="R2778" s="122" t="s">
        <v>39</v>
      </c>
      <c r="S2778" s="122" t="s">
        <v>12544</v>
      </c>
      <c r="T2778" s="122" t="s">
        <v>41</v>
      </c>
      <c r="U2778" s="172" t="s">
        <v>2639</v>
      </c>
      <c r="V2778" s="122" t="s">
        <v>12545</v>
      </c>
      <c r="W2778" s="148">
        <v>-0.33</v>
      </c>
      <c r="X2778" s="149">
        <v>0.16</v>
      </c>
      <c r="Y2778" s="149">
        <v>-0.42</v>
      </c>
      <c r="Z2778" s="150">
        <v>0.36</v>
      </c>
      <c r="AA2778" s="148">
        <v>-0.13</v>
      </c>
      <c r="AB2778" s="149">
        <v>-0.24</v>
      </c>
      <c r="AC2778" s="149">
        <v>-0.36</v>
      </c>
      <c r="AD2778" s="151">
        <v>-0.05</v>
      </c>
      <c r="AE2778" s="148">
        <v>-0.1</v>
      </c>
      <c r="AF2778" s="149">
        <v>0.1</v>
      </c>
      <c r="AG2778" s="149">
        <v>0.11</v>
      </c>
      <c r="AH2778" s="151">
        <v>0.19</v>
      </c>
      <c r="AI2778" s="152">
        <v>7.0000000000000007E-2</v>
      </c>
      <c r="AJ2778" s="149">
        <v>-0.02</v>
      </c>
      <c r="AK2778" s="149">
        <v>0.39</v>
      </c>
      <c r="AL2778" s="150">
        <v>-0.03</v>
      </c>
      <c r="AM2778" s="153">
        <f t="shared" si="327"/>
        <v>-0.2</v>
      </c>
      <c r="AN2778" s="154">
        <f t="shared" si="327"/>
        <v>0.4</v>
      </c>
      <c r="AO2778" s="154">
        <f t="shared" si="327"/>
        <v>-0.06</v>
      </c>
      <c r="AP2778" s="155">
        <f t="shared" si="321"/>
        <v>0.41</v>
      </c>
      <c r="AQ2778" s="156">
        <f>AVERAGE(Table3[[#This Row],[ HEK293 +Selistat_R1 2]:[ HEK293 +Selistat_R4 5]])</f>
        <v>0.13750000000000001</v>
      </c>
      <c r="AR2778" s="153">
        <f t="shared" si="328"/>
        <v>0.03</v>
      </c>
      <c r="AS2778" s="154">
        <f t="shared" si="328"/>
        <v>0.33999999999999997</v>
      </c>
      <c r="AT2778" s="154">
        <f t="shared" si="328"/>
        <v>0.47</v>
      </c>
      <c r="AU2778" s="157">
        <f t="shared" si="322"/>
        <v>0.24</v>
      </c>
      <c r="AV2778" s="158">
        <f t="shared" si="329"/>
        <v>0.2</v>
      </c>
      <c r="AW2778" s="154">
        <f t="shared" si="329"/>
        <v>0.22</v>
      </c>
      <c r="AX2778" s="154">
        <f t="shared" si="329"/>
        <v>0.75</v>
      </c>
      <c r="AY2778" s="155">
        <f t="shared" si="323"/>
        <v>2.0000000000000004E-2</v>
      </c>
    </row>
    <row r="2779" spans="1:51" x14ac:dyDescent="0.15">
      <c r="A2779" s="122" t="s">
        <v>3370</v>
      </c>
      <c r="B2779" s="122" t="s">
        <v>3371</v>
      </c>
      <c r="C2779" s="122" t="s">
        <v>3372</v>
      </c>
      <c r="D2779" s="122" t="s">
        <v>2848</v>
      </c>
      <c r="E2779" s="122" t="s">
        <v>3373</v>
      </c>
      <c r="F2779" s="122" t="s">
        <v>3374</v>
      </c>
      <c r="G2779" s="122">
        <v>3</v>
      </c>
      <c r="H2779" s="166">
        <v>0.125303</v>
      </c>
      <c r="I2779" s="167">
        <v>0.26</v>
      </c>
      <c r="J2779" s="168" t="str">
        <f t="shared" si="324"/>
        <v>FALSE</v>
      </c>
      <c r="K2779" s="169">
        <v>0.51820900000000003</v>
      </c>
      <c r="L2779" s="170">
        <f>-LOG10(Table3[[#This Row],[Student''s T-test p-value HEK293 +Selistat_HEK293 UT]])</f>
        <v>0.2854950486709289</v>
      </c>
      <c r="M2779" s="167">
        <v>0.1525</v>
      </c>
      <c r="N2779" s="171" t="str">
        <f t="shared" si="325"/>
        <v>FALSE</v>
      </c>
      <c r="O2779" s="146">
        <v>0.78351199999999999</v>
      </c>
      <c r="P2779" s="147">
        <v>-5.2499999999999998E-2</v>
      </c>
      <c r="Q2779" s="171" t="str">
        <f t="shared" si="326"/>
        <v>FALSE</v>
      </c>
      <c r="R2779" s="122" t="s">
        <v>1049</v>
      </c>
      <c r="S2779" s="122" t="s">
        <v>1050</v>
      </c>
      <c r="T2779" s="122" t="s">
        <v>1051</v>
      </c>
      <c r="U2779" s="172" t="s">
        <v>2692</v>
      </c>
      <c r="V2779" s="122" t="s">
        <v>8882</v>
      </c>
      <c r="W2779" s="148">
        <v>-0.02</v>
      </c>
      <c r="X2779" s="149">
        <v>-0.14000000000000001</v>
      </c>
      <c r="Y2779" s="149">
        <v>-0.44</v>
      </c>
      <c r="Z2779" s="150">
        <v>0.32</v>
      </c>
      <c r="AA2779" s="148">
        <v>-0.1</v>
      </c>
      <c r="AB2779" s="149">
        <v>-0.37</v>
      </c>
      <c r="AC2779" s="149">
        <v>-0.56999999999999995</v>
      </c>
      <c r="AD2779" s="151">
        <v>0.15</v>
      </c>
      <c r="AE2779" s="148">
        <v>0.1</v>
      </c>
      <c r="AF2779" s="149">
        <v>-0.19</v>
      </c>
      <c r="AG2779" s="149">
        <v>0.37</v>
      </c>
      <c r="AH2779" s="151">
        <v>-0.02</v>
      </c>
      <c r="AI2779" s="152">
        <v>-0.03</v>
      </c>
      <c r="AJ2779" s="149">
        <v>-0.16</v>
      </c>
      <c r="AK2779" s="149">
        <v>0.18</v>
      </c>
      <c r="AL2779" s="150">
        <v>0.48</v>
      </c>
      <c r="AM2779" s="153">
        <f t="shared" si="327"/>
        <v>0.08</v>
      </c>
      <c r="AN2779" s="154">
        <f t="shared" si="327"/>
        <v>0.22999999999999998</v>
      </c>
      <c r="AO2779" s="154">
        <f t="shared" si="327"/>
        <v>0.12999999999999995</v>
      </c>
      <c r="AP2779" s="155">
        <f t="shared" si="321"/>
        <v>0.17</v>
      </c>
      <c r="AQ2779" s="156">
        <f>AVERAGE(Table3[[#This Row],[ HEK293 +Selistat_R1 2]:[ HEK293 +Selistat_R4 5]])</f>
        <v>0.1525</v>
      </c>
      <c r="AR2779" s="153">
        <f t="shared" si="328"/>
        <v>0.2</v>
      </c>
      <c r="AS2779" s="154">
        <f t="shared" si="328"/>
        <v>0.18</v>
      </c>
      <c r="AT2779" s="154">
        <f t="shared" si="328"/>
        <v>0.94</v>
      </c>
      <c r="AU2779" s="157">
        <f t="shared" si="322"/>
        <v>-0.16999999999999998</v>
      </c>
      <c r="AV2779" s="158">
        <f t="shared" si="329"/>
        <v>7.0000000000000007E-2</v>
      </c>
      <c r="AW2779" s="154">
        <f t="shared" si="329"/>
        <v>0.21</v>
      </c>
      <c r="AX2779" s="154">
        <f t="shared" si="329"/>
        <v>0.75</v>
      </c>
      <c r="AY2779" s="155">
        <f t="shared" si="323"/>
        <v>0.32999999999999996</v>
      </c>
    </row>
    <row r="2780" spans="1:51" x14ac:dyDescent="0.15">
      <c r="A2780" s="122" t="s">
        <v>3451</v>
      </c>
      <c r="B2780" s="122" t="s">
        <v>2831</v>
      </c>
      <c r="C2780" s="122" t="s">
        <v>3027</v>
      </c>
      <c r="E2780" s="122" t="s">
        <v>3452</v>
      </c>
      <c r="G2780" s="122">
        <v>1</v>
      </c>
      <c r="H2780" s="166">
        <v>0.609676</v>
      </c>
      <c r="I2780" s="167">
        <v>0.125</v>
      </c>
      <c r="J2780" s="168" t="str">
        <f t="shared" si="324"/>
        <v>FALSE</v>
      </c>
      <c r="K2780" s="169">
        <v>0.51831700000000003</v>
      </c>
      <c r="L2780" s="170">
        <f>-LOG10(Table3[[#This Row],[Student''s T-test p-value HEK293 +Selistat_HEK293 UT]])</f>
        <v>0.28540454673616739</v>
      </c>
      <c r="M2780" s="167">
        <v>-0.14499999999999999</v>
      </c>
      <c r="N2780" s="171" t="str">
        <f t="shared" si="325"/>
        <v>FALSE</v>
      </c>
      <c r="O2780" s="146">
        <v>0.603043</v>
      </c>
      <c r="P2780" s="147">
        <v>0.185</v>
      </c>
      <c r="Q2780" s="171" t="str">
        <f t="shared" si="326"/>
        <v>FALSE</v>
      </c>
      <c r="R2780" s="122" t="s">
        <v>1717</v>
      </c>
      <c r="S2780" s="122" t="s">
        <v>12546</v>
      </c>
      <c r="T2780" s="122" t="s">
        <v>1719</v>
      </c>
      <c r="U2780" s="172" t="s">
        <v>3453</v>
      </c>
      <c r="V2780" s="122" t="s">
        <v>12547</v>
      </c>
      <c r="W2780" s="148">
        <v>-0.12</v>
      </c>
      <c r="X2780" s="149">
        <v>-0.64</v>
      </c>
      <c r="Y2780" s="149">
        <v>-0.28000000000000003</v>
      </c>
      <c r="Z2780" s="150">
        <v>-0.16</v>
      </c>
      <c r="AA2780" s="148">
        <v>-0.41</v>
      </c>
      <c r="AB2780" s="149">
        <v>-0.33</v>
      </c>
      <c r="AC2780" s="149">
        <v>-0.24</v>
      </c>
      <c r="AD2780" s="151">
        <v>0.36</v>
      </c>
      <c r="AE2780" s="148">
        <v>1.1200000000000001</v>
      </c>
      <c r="AF2780" s="149">
        <v>0.01</v>
      </c>
      <c r="AG2780" s="149">
        <v>-0.42</v>
      </c>
      <c r="AH2780" s="151">
        <v>0.08</v>
      </c>
      <c r="AI2780" s="152">
        <v>0.15</v>
      </c>
      <c r="AJ2780" s="149">
        <v>-0.16</v>
      </c>
      <c r="AK2780" s="149">
        <v>-0.1</v>
      </c>
      <c r="AL2780" s="150">
        <v>0.16</v>
      </c>
      <c r="AM2780" s="153">
        <f t="shared" si="327"/>
        <v>0.28999999999999998</v>
      </c>
      <c r="AN2780" s="154">
        <f t="shared" si="327"/>
        <v>-0.31</v>
      </c>
      <c r="AO2780" s="154">
        <f t="shared" si="327"/>
        <v>-4.0000000000000036E-2</v>
      </c>
      <c r="AP2780" s="155">
        <f t="shared" si="321"/>
        <v>-0.52</v>
      </c>
      <c r="AQ2780" s="156">
        <f>AVERAGE(Table3[[#This Row],[ HEK293 +Selistat_R1 2]:[ HEK293 +Selistat_R4 5]])</f>
        <v>-0.14500000000000002</v>
      </c>
      <c r="AR2780" s="153">
        <f t="shared" si="328"/>
        <v>1.53</v>
      </c>
      <c r="AS2780" s="154">
        <f t="shared" si="328"/>
        <v>0.34</v>
      </c>
      <c r="AT2780" s="154">
        <f t="shared" si="328"/>
        <v>-0.18</v>
      </c>
      <c r="AU2780" s="157">
        <f t="shared" si="322"/>
        <v>-0.27999999999999997</v>
      </c>
      <c r="AV2780" s="158">
        <f t="shared" si="329"/>
        <v>0.55999999999999994</v>
      </c>
      <c r="AW2780" s="154">
        <f t="shared" si="329"/>
        <v>0.17</v>
      </c>
      <c r="AX2780" s="154">
        <f t="shared" si="329"/>
        <v>0.13999999999999999</v>
      </c>
      <c r="AY2780" s="155">
        <f t="shared" si="323"/>
        <v>-0.19999999999999998</v>
      </c>
    </row>
    <row r="2781" spans="1:51" x14ac:dyDescent="0.15">
      <c r="A2781" s="122" t="s">
        <v>11735</v>
      </c>
      <c r="B2781" s="122" t="s">
        <v>3463</v>
      </c>
      <c r="C2781" s="122" t="s">
        <v>11736</v>
      </c>
      <c r="D2781" s="122" t="s">
        <v>2861</v>
      </c>
      <c r="E2781" s="122" t="s">
        <v>11737</v>
      </c>
      <c r="F2781" s="122" t="s">
        <v>11738</v>
      </c>
      <c r="G2781" s="122">
        <v>1</v>
      </c>
      <c r="H2781" s="166">
        <v>0.57872800000000002</v>
      </c>
      <c r="I2781" s="167">
        <v>-8.0833299999999997E-2</v>
      </c>
      <c r="J2781" s="168" t="str">
        <f t="shared" si="324"/>
        <v>FALSE</v>
      </c>
      <c r="K2781" s="169">
        <v>0.51886600000000005</v>
      </c>
      <c r="L2781" s="170">
        <f>-LOG10(Table3[[#This Row],[Student''s T-test p-value HEK293 +Selistat_HEK293 UT]])</f>
        <v>0.28494478661122841</v>
      </c>
      <c r="M2781" s="167">
        <v>-0.1225</v>
      </c>
      <c r="N2781" s="171" t="str">
        <f t="shared" si="325"/>
        <v>FALSE</v>
      </c>
      <c r="O2781" s="146">
        <v>0.58273399999999997</v>
      </c>
      <c r="P2781" s="147">
        <v>-0.11</v>
      </c>
      <c r="Q2781" s="171" t="str">
        <f t="shared" si="326"/>
        <v>FALSE</v>
      </c>
      <c r="R2781" s="122" t="s">
        <v>998</v>
      </c>
      <c r="S2781" s="122" t="s">
        <v>999</v>
      </c>
      <c r="T2781" s="122" t="s">
        <v>1000</v>
      </c>
      <c r="U2781" s="172" t="s">
        <v>11740</v>
      </c>
      <c r="V2781" s="122" t="s">
        <v>12548</v>
      </c>
      <c r="W2781" s="148">
        <v>0.05</v>
      </c>
      <c r="X2781" s="149">
        <v>-0.4</v>
      </c>
      <c r="Y2781" s="149">
        <v>7.0000000000000007E-2</v>
      </c>
      <c r="Z2781" s="150">
        <v>-0.04</v>
      </c>
      <c r="AA2781" s="148">
        <v>-0.17</v>
      </c>
      <c r="AB2781" s="149">
        <v>0.05</v>
      </c>
      <c r="AC2781" s="149">
        <v>0.44</v>
      </c>
      <c r="AD2781" s="151">
        <v>-0.15</v>
      </c>
      <c r="AE2781" s="148">
        <v>0.05</v>
      </c>
      <c r="AF2781" s="149">
        <v>-0.56000000000000005</v>
      </c>
      <c r="AG2781" s="149">
        <v>0.28999999999999998</v>
      </c>
      <c r="AH2781" s="151">
        <v>-7.0000000000000007E-2</v>
      </c>
      <c r="AI2781" s="152">
        <v>0.12</v>
      </c>
      <c r="AJ2781" s="149">
        <v>-0.11</v>
      </c>
      <c r="AK2781" s="149">
        <v>-0.02</v>
      </c>
      <c r="AL2781" s="150">
        <v>0.16</v>
      </c>
      <c r="AM2781" s="153">
        <f t="shared" si="327"/>
        <v>0.22000000000000003</v>
      </c>
      <c r="AN2781" s="154">
        <f t="shared" si="327"/>
        <v>-0.45</v>
      </c>
      <c r="AO2781" s="154">
        <f t="shared" si="327"/>
        <v>-0.37</v>
      </c>
      <c r="AP2781" s="155">
        <f t="shared" si="321"/>
        <v>0.10999999999999999</v>
      </c>
      <c r="AQ2781" s="156">
        <f>AVERAGE(Table3[[#This Row],[ HEK293 +Selistat_R1 2]:[ HEK293 +Selistat_R4 5]])</f>
        <v>-0.1225</v>
      </c>
      <c r="AR2781" s="153">
        <f t="shared" si="328"/>
        <v>0.22000000000000003</v>
      </c>
      <c r="AS2781" s="154">
        <f t="shared" si="328"/>
        <v>-0.6100000000000001</v>
      </c>
      <c r="AT2781" s="154">
        <f t="shared" si="328"/>
        <v>-0.15000000000000002</v>
      </c>
      <c r="AU2781" s="157">
        <f t="shared" si="322"/>
        <v>7.9999999999999988E-2</v>
      </c>
      <c r="AV2781" s="158">
        <f t="shared" si="329"/>
        <v>0.29000000000000004</v>
      </c>
      <c r="AW2781" s="154">
        <f t="shared" si="329"/>
        <v>-0.16</v>
      </c>
      <c r="AX2781" s="154">
        <f t="shared" si="329"/>
        <v>-0.46</v>
      </c>
      <c r="AY2781" s="155">
        <f t="shared" si="323"/>
        <v>0.31</v>
      </c>
    </row>
    <row r="2782" spans="1:51" x14ac:dyDescent="0.15">
      <c r="A2782" s="122" t="s">
        <v>10362</v>
      </c>
      <c r="B2782" s="122" t="s">
        <v>4720</v>
      </c>
      <c r="C2782" s="122" t="s">
        <v>10363</v>
      </c>
      <c r="E2782" s="122" t="s">
        <v>10364</v>
      </c>
      <c r="G2782" s="122">
        <v>1</v>
      </c>
      <c r="H2782" s="166">
        <v>0.691299</v>
      </c>
      <c r="I2782" s="167">
        <v>8.7499999999999994E-2</v>
      </c>
      <c r="J2782" s="168" t="str">
        <f t="shared" si="324"/>
        <v>FALSE</v>
      </c>
      <c r="K2782" s="169">
        <v>0.51924199999999998</v>
      </c>
      <c r="L2782" s="170">
        <f>-LOG10(Table3[[#This Row],[Student''s T-test p-value HEK293 +Selistat_HEK293 UT]])</f>
        <v>0.28463018594860701</v>
      </c>
      <c r="M2782" s="167">
        <v>-0.16750000000000001</v>
      </c>
      <c r="N2782" s="171" t="str">
        <f t="shared" si="325"/>
        <v>FALSE</v>
      </c>
      <c r="O2782" s="146">
        <v>0.51972300000000005</v>
      </c>
      <c r="P2782" s="147">
        <v>0.17499999999999999</v>
      </c>
      <c r="Q2782" s="171" t="str">
        <f t="shared" si="326"/>
        <v>FALSE</v>
      </c>
      <c r="R2782" s="122" t="s">
        <v>10365</v>
      </c>
      <c r="S2782" s="122" t="s">
        <v>12549</v>
      </c>
      <c r="T2782" s="122" t="s">
        <v>10367</v>
      </c>
      <c r="U2782" s="172" t="s">
        <v>10368</v>
      </c>
      <c r="V2782" s="122" t="s">
        <v>12550</v>
      </c>
      <c r="W2782" s="148">
        <v>-0.64</v>
      </c>
      <c r="X2782" s="149">
        <v>0.24</v>
      </c>
      <c r="Y2782" s="149">
        <v>-0.39</v>
      </c>
      <c r="Z2782" s="150">
        <v>-0.32</v>
      </c>
      <c r="AA2782" s="148">
        <v>0.2</v>
      </c>
      <c r="AB2782" s="149">
        <v>0.13</v>
      </c>
      <c r="AC2782" s="149">
        <v>-0.39</v>
      </c>
      <c r="AD2782" s="151">
        <v>-0.38</v>
      </c>
      <c r="AE2782" s="148">
        <v>-0.3</v>
      </c>
      <c r="AF2782" s="149">
        <v>0.64</v>
      </c>
      <c r="AG2782" s="149">
        <v>0.24</v>
      </c>
      <c r="AH2782" s="151">
        <v>0.19</v>
      </c>
      <c r="AI2782" s="152">
        <v>-0.18</v>
      </c>
      <c r="AJ2782" s="149">
        <v>0.51</v>
      </c>
      <c r="AK2782" s="149">
        <v>-0.22</v>
      </c>
      <c r="AL2782" s="150">
        <v>-0.04</v>
      </c>
      <c r="AM2782" s="153">
        <f t="shared" si="327"/>
        <v>-0.84000000000000008</v>
      </c>
      <c r="AN2782" s="154">
        <f t="shared" si="327"/>
        <v>0.10999999999999999</v>
      </c>
      <c r="AO2782" s="154">
        <f t="shared" si="327"/>
        <v>0</v>
      </c>
      <c r="AP2782" s="155">
        <f t="shared" si="321"/>
        <v>0.06</v>
      </c>
      <c r="AQ2782" s="156">
        <f>AVERAGE(Table3[[#This Row],[ HEK293 +Selistat_R1 2]:[ HEK293 +Selistat_R4 5]])</f>
        <v>-0.16750000000000004</v>
      </c>
      <c r="AR2782" s="153">
        <f t="shared" si="328"/>
        <v>-0.5</v>
      </c>
      <c r="AS2782" s="154">
        <f t="shared" si="328"/>
        <v>0.51</v>
      </c>
      <c r="AT2782" s="154">
        <f t="shared" si="328"/>
        <v>0.63</v>
      </c>
      <c r="AU2782" s="157">
        <f t="shared" si="322"/>
        <v>0.57000000000000006</v>
      </c>
      <c r="AV2782" s="158">
        <f t="shared" si="329"/>
        <v>-0.38</v>
      </c>
      <c r="AW2782" s="154">
        <f t="shared" si="329"/>
        <v>0.38</v>
      </c>
      <c r="AX2782" s="154">
        <f t="shared" si="329"/>
        <v>0.17</v>
      </c>
      <c r="AY2782" s="155">
        <f t="shared" si="323"/>
        <v>0.34</v>
      </c>
    </row>
    <row r="2783" spans="1:51" x14ac:dyDescent="0.15">
      <c r="A2783" s="122" t="s">
        <v>3855</v>
      </c>
      <c r="B2783" s="122" t="s">
        <v>3856</v>
      </c>
      <c r="C2783" s="122" t="s">
        <v>3857</v>
      </c>
      <c r="E2783" s="122" t="s">
        <v>3858</v>
      </c>
      <c r="F2783" s="122" t="s">
        <v>3859</v>
      </c>
      <c r="G2783" s="122">
        <v>1</v>
      </c>
      <c r="H2783" s="166">
        <v>0.54494600000000004</v>
      </c>
      <c r="I2783" s="167">
        <v>0.20666699999999999</v>
      </c>
      <c r="J2783" s="168" t="str">
        <f t="shared" si="324"/>
        <v>FALSE</v>
      </c>
      <c r="K2783" s="169">
        <v>0.52000199999999996</v>
      </c>
      <c r="L2783" s="170">
        <f>-LOG10(Table3[[#This Row],[Student''s T-test p-value HEK293 +Selistat_HEK293 UT]])</f>
        <v>0.28399498600502115</v>
      </c>
      <c r="M2783" s="167">
        <v>-0.3075</v>
      </c>
      <c r="N2783" s="171" t="str">
        <f t="shared" si="325"/>
        <v>FALSE</v>
      </c>
      <c r="O2783" s="146">
        <v>0.173203</v>
      </c>
      <c r="P2783" s="147">
        <v>-0.30249999999999999</v>
      </c>
      <c r="Q2783" s="171" t="str">
        <f t="shared" si="326"/>
        <v>FALSE</v>
      </c>
      <c r="R2783" s="122" t="s">
        <v>1208</v>
      </c>
      <c r="S2783" s="122" t="s">
        <v>1209</v>
      </c>
      <c r="T2783" s="122" t="s">
        <v>1210</v>
      </c>
      <c r="U2783" s="172" t="s">
        <v>3861</v>
      </c>
      <c r="V2783" s="122" t="s">
        <v>12551</v>
      </c>
      <c r="W2783" s="148">
        <v>-0.73</v>
      </c>
      <c r="X2783" s="149">
        <v>-1.02</v>
      </c>
      <c r="Y2783" s="149">
        <v>-0.79</v>
      </c>
      <c r="Z2783" s="150">
        <v>0.31</v>
      </c>
      <c r="AA2783" s="148">
        <v>-0.47</v>
      </c>
      <c r="AB2783" s="149">
        <v>-1.1100000000000001</v>
      </c>
      <c r="AC2783" s="149">
        <v>0.36</v>
      </c>
      <c r="AD2783" s="151">
        <v>0.22</v>
      </c>
      <c r="AE2783" s="148">
        <v>0.31</v>
      </c>
      <c r="AF2783" s="149">
        <v>0.1</v>
      </c>
      <c r="AG2783" s="149">
        <v>-0.33</v>
      </c>
      <c r="AH2783" s="151">
        <v>0.17</v>
      </c>
      <c r="AI2783" s="152">
        <v>0.5</v>
      </c>
      <c r="AJ2783" s="149">
        <v>0.42</v>
      </c>
      <c r="AK2783" s="149">
        <v>-0.04</v>
      </c>
      <c r="AL2783" s="150">
        <v>0.57999999999999996</v>
      </c>
      <c r="AM2783" s="153">
        <f t="shared" si="327"/>
        <v>-0.26</v>
      </c>
      <c r="AN2783" s="154">
        <f t="shared" si="327"/>
        <v>9.000000000000008E-2</v>
      </c>
      <c r="AO2783" s="154">
        <f t="shared" si="327"/>
        <v>-1.1499999999999999</v>
      </c>
      <c r="AP2783" s="155">
        <f t="shared" si="321"/>
        <v>0.09</v>
      </c>
      <c r="AQ2783" s="156">
        <f>AVERAGE(Table3[[#This Row],[ HEK293 +Selistat_R1 2]:[ HEK293 +Selistat_R4 5]])</f>
        <v>-0.30749999999999994</v>
      </c>
      <c r="AR2783" s="153">
        <f t="shared" si="328"/>
        <v>0.78</v>
      </c>
      <c r="AS2783" s="154">
        <f t="shared" si="328"/>
        <v>1.2100000000000002</v>
      </c>
      <c r="AT2783" s="154">
        <f t="shared" si="328"/>
        <v>-0.69</v>
      </c>
      <c r="AU2783" s="157">
        <f t="shared" si="322"/>
        <v>-4.9999999999999989E-2</v>
      </c>
      <c r="AV2783" s="158">
        <f t="shared" si="329"/>
        <v>0.97</v>
      </c>
      <c r="AW2783" s="154">
        <f t="shared" si="329"/>
        <v>1.53</v>
      </c>
      <c r="AX2783" s="154">
        <f t="shared" si="329"/>
        <v>-0.39999999999999997</v>
      </c>
      <c r="AY2783" s="155">
        <f t="shared" si="323"/>
        <v>0.36</v>
      </c>
    </row>
    <row r="2784" spans="1:51" x14ac:dyDescent="0.15">
      <c r="A2784" s="122" t="s">
        <v>9794</v>
      </c>
      <c r="B2784" s="122" t="s">
        <v>9795</v>
      </c>
      <c r="C2784" s="122" t="s">
        <v>9796</v>
      </c>
      <c r="E2784" s="122" t="s">
        <v>9797</v>
      </c>
      <c r="F2784" s="122" t="s">
        <v>9798</v>
      </c>
      <c r="G2784" s="122">
        <v>1</v>
      </c>
      <c r="H2784" s="166">
        <v>0.94535000000000002</v>
      </c>
      <c r="I2784" s="167">
        <v>-2.0833299999999999E-2</v>
      </c>
      <c r="J2784" s="168" t="str">
        <f t="shared" si="324"/>
        <v>FALSE</v>
      </c>
      <c r="K2784" s="169">
        <v>0.52022699999999999</v>
      </c>
      <c r="L2784" s="170">
        <f>-LOG10(Table3[[#This Row],[Student''s T-test p-value HEK293 +Selistat_HEK293 UT]])</f>
        <v>0.28380711148902105</v>
      </c>
      <c r="M2784" s="167">
        <v>-0.21249999999999999</v>
      </c>
      <c r="N2784" s="171" t="str">
        <f t="shared" si="325"/>
        <v>FALSE</v>
      </c>
      <c r="O2784" s="146">
        <v>0.638486</v>
      </c>
      <c r="P2784" s="147">
        <v>0.215</v>
      </c>
      <c r="Q2784" s="171" t="str">
        <f t="shared" si="326"/>
        <v>FALSE</v>
      </c>
      <c r="R2784" s="122" t="s">
        <v>1810</v>
      </c>
      <c r="S2784" s="122" t="s">
        <v>12552</v>
      </c>
      <c r="T2784" s="122" t="s">
        <v>1812</v>
      </c>
      <c r="U2784" s="172" t="s">
        <v>8407</v>
      </c>
      <c r="V2784" s="122" t="s">
        <v>12553</v>
      </c>
      <c r="W2784" s="148">
        <v>0.08</v>
      </c>
      <c r="X2784" s="149">
        <v>0.06</v>
      </c>
      <c r="Y2784" s="149">
        <v>-0.34</v>
      </c>
      <c r="Z2784" s="150">
        <v>-0.87</v>
      </c>
      <c r="AA2784" s="148">
        <v>0.46</v>
      </c>
      <c r="AB2784" s="149">
        <v>-0.59</v>
      </c>
      <c r="AC2784" s="149">
        <v>0.04</v>
      </c>
      <c r="AD2784" s="151">
        <v>-0.13</v>
      </c>
      <c r="AE2784" s="148">
        <v>0.41</v>
      </c>
      <c r="AF2784" s="149">
        <v>0.02</v>
      </c>
      <c r="AG2784" s="149">
        <v>-0.09</v>
      </c>
      <c r="AH2784" s="151">
        <v>0.17</v>
      </c>
      <c r="AI2784" s="152">
        <v>0.01</v>
      </c>
      <c r="AJ2784" s="149">
        <v>-1.29</v>
      </c>
      <c r="AK2784" s="149">
        <v>0.28999999999999998</v>
      </c>
      <c r="AL2784" s="150">
        <v>0.64</v>
      </c>
      <c r="AM2784" s="153">
        <f t="shared" si="327"/>
        <v>-0.38</v>
      </c>
      <c r="AN2784" s="154">
        <f t="shared" si="327"/>
        <v>0.64999999999999991</v>
      </c>
      <c r="AO2784" s="154">
        <f t="shared" si="327"/>
        <v>-0.38</v>
      </c>
      <c r="AP2784" s="155">
        <f t="shared" si="321"/>
        <v>-0.74</v>
      </c>
      <c r="AQ2784" s="156">
        <f>AVERAGE(Table3[[#This Row],[ HEK293 +Selistat_R1 2]:[ HEK293 +Selistat_R4 5]])</f>
        <v>-0.21250000000000002</v>
      </c>
      <c r="AR2784" s="153">
        <f t="shared" si="328"/>
        <v>-5.0000000000000044E-2</v>
      </c>
      <c r="AS2784" s="154">
        <f t="shared" si="328"/>
        <v>0.61</v>
      </c>
      <c r="AT2784" s="154">
        <f t="shared" si="328"/>
        <v>-0.13</v>
      </c>
      <c r="AU2784" s="157">
        <f t="shared" si="322"/>
        <v>0.30000000000000004</v>
      </c>
      <c r="AV2784" s="158">
        <f t="shared" si="329"/>
        <v>-0.45</v>
      </c>
      <c r="AW2784" s="154">
        <f t="shared" si="329"/>
        <v>-0.70000000000000007</v>
      </c>
      <c r="AX2784" s="154">
        <f t="shared" si="329"/>
        <v>0.24999999999999997</v>
      </c>
      <c r="AY2784" s="155">
        <f t="shared" si="323"/>
        <v>0.77</v>
      </c>
    </row>
    <row r="2785" spans="1:51" x14ac:dyDescent="0.15">
      <c r="A2785" s="122" t="s">
        <v>12554</v>
      </c>
      <c r="B2785" s="122" t="s">
        <v>12555</v>
      </c>
      <c r="C2785" s="122" t="s">
        <v>12556</v>
      </c>
      <c r="E2785" s="122" t="s">
        <v>12557</v>
      </c>
      <c r="G2785" s="122">
        <v>1</v>
      </c>
      <c r="H2785" s="166">
        <v>0.452127</v>
      </c>
      <c r="I2785" s="167">
        <v>0.129167</v>
      </c>
      <c r="J2785" s="168" t="str">
        <f t="shared" si="324"/>
        <v>FALSE</v>
      </c>
      <c r="K2785" s="169">
        <v>0.52032500000000004</v>
      </c>
      <c r="L2785" s="170">
        <f>-LOG10(Table3[[#This Row],[Student''s T-test p-value HEK293 +Selistat_HEK293 UT]])</f>
        <v>0.28372530710182586</v>
      </c>
      <c r="M2785" s="167">
        <v>-0.10249999999999999</v>
      </c>
      <c r="N2785" s="171" t="str">
        <f t="shared" si="325"/>
        <v>FALSE</v>
      </c>
      <c r="O2785" s="146">
        <v>0.59541999999999995</v>
      </c>
      <c r="P2785" s="147">
        <v>0.12</v>
      </c>
      <c r="Q2785" s="171" t="str">
        <f t="shared" si="326"/>
        <v>FALSE</v>
      </c>
      <c r="R2785" s="122" t="s">
        <v>1652</v>
      </c>
      <c r="S2785" s="122" t="s">
        <v>1658</v>
      </c>
      <c r="T2785" s="122" t="s">
        <v>1654</v>
      </c>
      <c r="U2785" s="172" t="s">
        <v>12558</v>
      </c>
      <c r="V2785" s="122" t="s">
        <v>12559</v>
      </c>
      <c r="W2785" s="148">
        <v>-0.4</v>
      </c>
      <c r="X2785" s="149">
        <v>-0.02</v>
      </c>
      <c r="Y2785" s="149">
        <v>-0.41</v>
      </c>
      <c r="Z2785" s="150">
        <v>-0.08</v>
      </c>
      <c r="AA2785" s="148">
        <v>0.04</v>
      </c>
      <c r="AB2785" s="149">
        <v>-0.42</v>
      </c>
      <c r="AC2785" s="149">
        <v>-0.16</v>
      </c>
      <c r="AD2785" s="151">
        <v>0.04</v>
      </c>
      <c r="AE2785" s="148">
        <v>0.71</v>
      </c>
      <c r="AF2785" s="149">
        <v>0.08</v>
      </c>
      <c r="AG2785" s="149">
        <v>0.14000000000000001</v>
      </c>
      <c r="AH2785" s="151">
        <v>-0.21</v>
      </c>
      <c r="AI2785" s="152">
        <v>0.1</v>
      </c>
      <c r="AJ2785" s="149">
        <v>0.28999999999999998</v>
      </c>
      <c r="AK2785" s="149">
        <v>0.01</v>
      </c>
      <c r="AL2785" s="150">
        <v>-0.16</v>
      </c>
      <c r="AM2785" s="153">
        <f t="shared" si="327"/>
        <v>-0.44</v>
      </c>
      <c r="AN2785" s="154">
        <f t="shared" si="327"/>
        <v>0.39999999999999997</v>
      </c>
      <c r="AO2785" s="154">
        <f t="shared" si="327"/>
        <v>-0.24999999999999997</v>
      </c>
      <c r="AP2785" s="155">
        <f t="shared" si="321"/>
        <v>-0.12</v>
      </c>
      <c r="AQ2785" s="156">
        <f>AVERAGE(Table3[[#This Row],[ HEK293 +Selistat_R1 2]:[ HEK293 +Selistat_R4 5]])</f>
        <v>-0.10250000000000001</v>
      </c>
      <c r="AR2785" s="153">
        <f t="shared" si="328"/>
        <v>0.66999999999999993</v>
      </c>
      <c r="AS2785" s="154">
        <f t="shared" si="328"/>
        <v>0.5</v>
      </c>
      <c r="AT2785" s="154">
        <f t="shared" si="328"/>
        <v>0.30000000000000004</v>
      </c>
      <c r="AU2785" s="157">
        <f t="shared" si="322"/>
        <v>-0.25</v>
      </c>
      <c r="AV2785" s="158">
        <f t="shared" si="329"/>
        <v>6.0000000000000005E-2</v>
      </c>
      <c r="AW2785" s="154">
        <f t="shared" si="329"/>
        <v>0.71</v>
      </c>
      <c r="AX2785" s="154">
        <f t="shared" si="329"/>
        <v>0.17</v>
      </c>
      <c r="AY2785" s="155">
        <f t="shared" si="323"/>
        <v>-0.2</v>
      </c>
    </row>
    <row r="2786" spans="1:51" x14ac:dyDescent="0.15">
      <c r="A2786" s="122" t="s">
        <v>3275</v>
      </c>
      <c r="B2786" s="122" t="s">
        <v>3125</v>
      </c>
      <c r="C2786" s="122" t="s">
        <v>3276</v>
      </c>
      <c r="E2786" s="122" t="s">
        <v>8703</v>
      </c>
      <c r="G2786" s="122">
        <v>1</v>
      </c>
      <c r="H2786" s="166">
        <v>0.797481</v>
      </c>
      <c r="I2786" s="167">
        <v>-3.6666700000000003E-2</v>
      </c>
      <c r="J2786" s="168" t="str">
        <f t="shared" si="324"/>
        <v>FALSE</v>
      </c>
      <c r="K2786" s="169">
        <v>0.52033499999999999</v>
      </c>
      <c r="L2786" s="170">
        <f>-LOG10(Table3[[#This Row],[Student''s T-test p-value HEK293 +Selistat_HEK293 UT]])</f>
        <v>0.28371696058169604</v>
      </c>
      <c r="M2786" s="167">
        <v>0.14499999999999999</v>
      </c>
      <c r="N2786" s="171" t="str">
        <f t="shared" si="325"/>
        <v>FALSE</v>
      </c>
      <c r="O2786" s="146">
        <v>0.82022600000000001</v>
      </c>
      <c r="P2786" s="147">
        <v>-0.02</v>
      </c>
      <c r="Q2786" s="171" t="str">
        <f t="shared" si="326"/>
        <v>FALSE</v>
      </c>
      <c r="R2786" s="122" t="s">
        <v>8704</v>
      </c>
      <c r="S2786" s="122" t="s">
        <v>12560</v>
      </c>
      <c r="T2786" s="122" t="s">
        <v>8706</v>
      </c>
      <c r="U2786" s="172" t="s">
        <v>8707</v>
      </c>
      <c r="V2786" s="122" t="s">
        <v>12561</v>
      </c>
      <c r="W2786" s="148">
        <v>0.19</v>
      </c>
      <c r="X2786" s="149">
        <v>0.2</v>
      </c>
      <c r="Y2786" s="149">
        <v>0.1</v>
      </c>
      <c r="Z2786" s="150">
        <v>0.13</v>
      </c>
      <c r="AA2786" s="148">
        <v>0.08</v>
      </c>
      <c r="AB2786" s="149">
        <v>0.57999999999999996</v>
      </c>
      <c r="AC2786" s="149">
        <v>-0.31</v>
      </c>
      <c r="AD2786" s="151">
        <v>-0.31</v>
      </c>
      <c r="AE2786" s="148">
        <v>-0.32</v>
      </c>
      <c r="AF2786" s="149">
        <v>-0.13</v>
      </c>
      <c r="AG2786" s="149">
        <v>-0.11</v>
      </c>
      <c r="AH2786" s="151">
        <v>0.05</v>
      </c>
      <c r="AI2786" s="152">
        <v>-0.14000000000000001</v>
      </c>
      <c r="AJ2786" s="149">
        <v>-0.08</v>
      </c>
      <c r="AK2786" s="149">
        <v>-0.19</v>
      </c>
      <c r="AL2786" s="150">
        <v>-0.02</v>
      </c>
      <c r="AM2786" s="153">
        <f t="shared" si="327"/>
        <v>0.11</v>
      </c>
      <c r="AN2786" s="154">
        <f t="shared" si="327"/>
        <v>-0.37999999999999995</v>
      </c>
      <c r="AO2786" s="154">
        <f t="shared" si="327"/>
        <v>0.41000000000000003</v>
      </c>
      <c r="AP2786" s="155">
        <f t="shared" si="321"/>
        <v>0.44</v>
      </c>
      <c r="AQ2786" s="156">
        <f>AVERAGE(Table3[[#This Row],[ HEK293 +Selistat_R1 2]:[ HEK293 +Selistat_R4 5]])</f>
        <v>0.14500000000000002</v>
      </c>
      <c r="AR2786" s="153">
        <f t="shared" si="328"/>
        <v>-0.4</v>
      </c>
      <c r="AS2786" s="154">
        <f t="shared" si="328"/>
        <v>-0.71</v>
      </c>
      <c r="AT2786" s="154">
        <f t="shared" si="328"/>
        <v>0.2</v>
      </c>
      <c r="AU2786" s="157">
        <f t="shared" si="322"/>
        <v>0.36</v>
      </c>
      <c r="AV2786" s="158">
        <f t="shared" si="329"/>
        <v>-0.22000000000000003</v>
      </c>
      <c r="AW2786" s="154">
        <f t="shared" si="329"/>
        <v>-0.65999999999999992</v>
      </c>
      <c r="AX2786" s="154">
        <f t="shared" si="329"/>
        <v>0.12</v>
      </c>
      <c r="AY2786" s="155">
        <f t="shared" si="323"/>
        <v>0.28999999999999998</v>
      </c>
    </row>
    <row r="2787" spans="1:51" x14ac:dyDescent="0.15">
      <c r="A2787" s="122" t="s">
        <v>8331</v>
      </c>
      <c r="B2787" s="122" t="s">
        <v>3177</v>
      </c>
      <c r="C2787" s="122" t="s">
        <v>6230</v>
      </c>
      <c r="E2787" s="122" t="s">
        <v>8332</v>
      </c>
      <c r="G2787" s="122">
        <v>1</v>
      </c>
      <c r="H2787" s="166">
        <v>0.16825399999999999</v>
      </c>
      <c r="I2787" s="167">
        <v>0.1275</v>
      </c>
      <c r="J2787" s="168" t="str">
        <f t="shared" si="324"/>
        <v>FALSE</v>
      </c>
      <c r="K2787" s="169">
        <v>0.52040399999999998</v>
      </c>
      <c r="L2787" s="170">
        <f>-LOG10(Table3[[#This Row],[Student''s T-test p-value HEK293 +Selistat_HEK293 UT]])</f>
        <v>0.28365937396431123</v>
      </c>
      <c r="M2787" s="167">
        <v>-0.06</v>
      </c>
      <c r="N2787" s="171" t="str">
        <f t="shared" si="325"/>
        <v>FALSE</v>
      </c>
      <c r="O2787" s="146">
        <v>0.589144</v>
      </c>
      <c r="P2787" s="147">
        <v>-2.2499999999999999E-2</v>
      </c>
      <c r="Q2787" s="171" t="str">
        <f t="shared" si="326"/>
        <v>FALSE</v>
      </c>
      <c r="R2787" s="122" t="s">
        <v>446</v>
      </c>
      <c r="S2787" s="122" t="s">
        <v>12562</v>
      </c>
      <c r="T2787" s="122" t="s">
        <v>448</v>
      </c>
      <c r="U2787" s="172" t="s">
        <v>8334</v>
      </c>
      <c r="V2787" s="122" t="s">
        <v>12563</v>
      </c>
      <c r="W2787" s="148">
        <v>-0.1</v>
      </c>
      <c r="X2787" s="149">
        <v>-0.15</v>
      </c>
      <c r="Y2787" s="149">
        <v>-0.33</v>
      </c>
      <c r="Z2787" s="150">
        <v>-7.0000000000000007E-2</v>
      </c>
      <c r="AA2787" s="148">
        <v>-0.04</v>
      </c>
      <c r="AB2787" s="149">
        <v>-0.03</v>
      </c>
      <c r="AC2787" s="149">
        <v>-0.04</v>
      </c>
      <c r="AD2787" s="151">
        <v>-0.3</v>
      </c>
      <c r="AE2787" s="148">
        <v>0.09</v>
      </c>
      <c r="AF2787" s="149">
        <v>0.11</v>
      </c>
      <c r="AG2787" s="149">
        <v>0.09</v>
      </c>
      <c r="AH2787" s="151">
        <v>0.14000000000000001</v>
      </c>
      <c r="AI2787" s="152">
        <v>0.11</v>
      </c>
      <c r="AJ2787" s="149">
        <v>0.04</v>
      </c>
      <c r="AK2787" s="149">
        <v>0.15</v>
      </c>
      <c r="AL2787" s="150">
        <v>0.22</v>
      </c>
      <c r="AM2787" s="153">
        <f t="shared" si="327"/>
        <v>-6.0000000000000005E-2</v>
      </c>
      <c r="AN2787" s="154">
        <f t="shared" si="327"/>
        <v>-0.12</v>
      </c>
      <c r="AO2787" s="154">
        <f t="shared" si="327"/>
        <v>-0.29000000000000004</v>
      </c>
      <c r="AP2787" s="155">
        <f t="shared" si="321"/>
        <v>0.22999999999999998</v>
      </c>
      <c r="AQ2787" s="156">
        <f>AVERAGE(Table3[[#This Row],[ HEK293 +Selistat_R1 2]:[ HEK293 +Selistat_R4 5]])</f>
        <v>-6.0000000000000012E-2</v>
      </c>
      <c r="AR2787" s="153">
        <f t="shared" si="328"/>
        <v>0.13</v>
      </c>
      <c r="AS2787" s="154">
        <f t="shared" si="328"/>
        <v>0.14000000000000001</v>
      </c>
      <c r="AT2787" s="154">
        <f t="shared" si="328"/>
        <v>0.13</v>
      </c>
      <c r="AU2787" s="157">
        <f t="shared" si="322"/>
        <v>0.44</v>
      </c>
      <c r="AV2787" s="158">
        <f t="shared" si="329"/>
        <v>0.15</v>
      </c>
      <c r="AW2787" s="154">
        <f t="shared" si="329"/>
        <v>7.0000000000000007E-2</v>
      </c>
      <c r="AX2787" s="154">
        <f t="shared" si="329"/>
        <v>0.19</v>
      </c>
      <c r="AY2787" s="155">
        <f t="shared" si="323"/>
        <v>0.52</v>
      </c>
    </row>
    <row r="2788" spans="1:51" x14ac:dyDescent="0.15">
      <c r="A2788" s="122" t="s">
        <v>2886</v>
      </c>
      <c r="B2788" s="122" t="s">
        <v>10738</v>
      </c>
      <c r="C2788" s="122" t="s">
        <v>10739</v>
      </c>
      <c r="E2788" s="122" t="s">
        <v>10740</v>
      </c>
      <c r="F2788" s="122" t="s">
        <v>10741</v>
      </c>
      <c r="G2788" s="122">
        <v>1</v>
      </c>
      <c r="H2788" s="166">
        <v>0.99686300000000005</v>
      </c>
      <c r="I2788" s="167">
        <v>-8.3334299999999995E-4</v>
      </c>
      <c r="J2788" s="168" t="str">
        <f t="shared" si="324"/>
        <v>FALSE</v>
      </c>
      <c r="K2788" s="169">
        <v>0.52161500000000005</v>
      </c>
      <c r="L2788" s="170">
        <f>-LOG10(Table3[[#This Row],[Student''s T-test p-value HEK293 +Selistat_HEK293 UT]])</f>
        <v>0.2826499281588804</v>
      </c>
      <c r="M2788" s="167">
        <v>-0.185</v>
      </c>
      <c r="N2788" s="171" t="str">
        <f t="shared" si="325"/>
        <v>FALSE</v>
      </c>
      <c r="O2788" s="146">
        <v>0.32442900000000002</v>
      </c>
      <c r="P2788" s="147">
        <v>-0.24249999999999999</v>
      </c>
      <c r="Q2788" s="171" t="str">
        <f t="shared" si="326"/>
        <v>FALSE</v>
      </c>
      <c r="R2788" s="122" t="s">
        <v>61</v>
      </c>
      <c r="S2788" s="122" t="s">
        <v>12564</v>
      </c>
      <c r="T2788" s="122" t="s">
        <v>63</v>
      </c>
      <c r="U2788" s="172" t="s">
        <v>10742</v>
      </c>
      <c r="V2788" s="122" t="s">
        <v>12565</v>
      </c>
      <c r="W2788" s="148">
        <v>-0.2</v>
      </c>
      <c r="X2788" s="149">
        <v>0.26</v>
      </c>
      <c r="Y2788" s="149">
        <v>-0.61</v>
      </c>
      <c r="Z2788" s="150">
        <v>-0.35</v>
      </c>
      <c r="AA2788" s="148">
        <v>0.14000000000000001</v>
      </c>
      <c r="AB2788" s="149">
        <v>-0.06</v>
      </c>
      <c r="AC2788" s="149">
        <v>-0.59</v>
      </c>
      <c r="AD2788" s="151">
        <v>0.35</v>
      </c>
      <c r="AE2788" s="148">
        <v>-0.27</v>
      </c>
      <c r="AF2788" s="149">
        <v>-0.17</v>
      </c>
      <c r="AG2788" s="149">
        <v>0.01</v>
      </c>
      <c r="AH2788" s="151">
        <v>0.15</v>
      </c>
      <c r="AI2788" s="152">
        <v>-0.02</v>
      </c>
      <c r="AJ2788" s="149">
        <v>-0.3</v>
      </c>
      <c r="AK2788" s="149">
        <v>0.62</v>
      </c>
      <c r="AL2788" s="150">
        <v>0.39</v>
      </c>
      <c r="AM2788" s="153">
        <f t="shared" si="327"/>
        <v>-0.34</v>
      </c>
      <c r="AN2788" s="154">
        <f t="shared" si="327"/>
        <v>0.32</v>
      </c>
      <c r="AO2788" s="154">
        <f t="shared" si="327"/>
        <v>-2.0000000000000018E-2</v>
      </c>
      <c r="AP2788" s="155">
        <f t="shared" si="321"/>
        <v>-0.7</v>
      </c>
      <c r="AQ2788" s="156">
        <f>AVERAGE(Table3[[#This Row],[ HEK293 +Selistat_R1 2]:[ HEK293 +Selistat_R4 5]])</f>
        <v>-0.185</v>
      </c>
      <c r="AR2788" s="153">
        <f t="shared" si="328"/>
        <v>-0.41000000000000003</v>
      </c>
      <c r="AS2788" s="154">
        <f t="shared" si="328"/>
        <v>-0.11000000000000001</v>
      </c>
      <c r="AT2788" s="154">
        <f t="shared" si="328"/>
        <v>0.6</v>
      </c>
      <c r="AU2788" s="157">
        <f t="shared" si="322"/>
        <v>-0.19999999999999998</v>
      </c>
      <c r="AV2788" s="158">
        <f t="shared" si="329"/>
        <v>-0.16</v>
      </c>
      <c r="AW2788" s="154">
        <f t="shared" si="329"/>
        <v>-0.24</v>
      </c>
      <c r="AX2788" s="154">
        <f t="shared" si="329"/>
        <v>1.21</v>
      </c>
      <c r="AY2788" s="155">
        <f t="shared" si="323"/>
        <v>4.0000000000000036E-2</v>
      </c>
    </row>
    <row r="2789" spans="1:51" x14ac:dyDescent="0.15">
      <c r="A2789" s="122" t="s">
        <v>2926</v>
      </c>
      <c r="B2789" s="122" t="s">
        <v>2927</v>
      </c>
      <c r="C2789" s="122" t="s">
        <v>2928</v>
      </c>
      <c r="E2789" s="122" t="s">
        <v>2929</v>
      </c>
      <c r="F2789" s="122" t="s">
        <v>2930</v>
      </c>
      <c r="G2789" s="122">
        <v>1</v>
      </c>
      <c r="H2789" s="166">
        <v>0.99633799999999995</v>
      </c>
      <c r="I2789" s="167">
        <v>-8.3332600000000001E-4</v>
      </c>
      <c r="J2789" s="168" t="str">
        <f t="shared" si="324"/>
        <v>FALSE</v>
      </c>
      <c r="K2789" s="169">
        <v>0.52175899999999997</v>
      </c>
      <c r="L2789" s="170">
        <f>-LOG10(Table3[[#This Row],[Student''s T-test p-value HEK293 +Selistat_HEK293 UT]])</f>
        <v>0.28253005090337829</v>
      </c>
      <c r="M2789" s="167">
        <v>-0.14499999999999999</v>
      </c>
      <c r="N2789" s="171" t="str">
        <f t="shared" si="325"/>
        <v>FALSE</v>
      </c>
      <c r="O2789" s="146">
        <v>0.48554799999999998</v>
      </c>
      <c r="P2789" s="147">
        <v>-0.16750000000000001</v>
      </c>
      <c r="Q2789" s="171" t="str">
        <f t="shared" si="326"/>
        <v>FALSE</v>
      </c>
      <c r="R2789" s="122" t="s">
        <v>858</v>
      </c>
      <c r="S2789" s="122" t="s">
        <v>859</v>
      </c>
      <c r="T2789" s="122" t="s">
        <v>860</v>
      </c>
      <c r="U2789" s="172" t="s">
        <v>2628</v>
      </c>
      <c r="V2789" s="122" t="s">
        <v>10830</v>
      </c>
      <c r="W2789" s="148">
        <v>-0.47</v>
      </c>
      <c r="X2789" s="149">
        <v>-0.35</v>
      </c>
      <c r="Y2789" s="149">
        <v>-0.11</v>
      </c>
      <c r="Z2789" s="150">
        <v>0.24</v>
      </c>
      <c r="AA2789" s="148">
        <v>-0.15</v>
      </c>
      <c r="AB2789" s="149">
        <v>-0.33</v>
      </c>
      <c r="AC2789" s="149">
        <v>0.35</v>
      </c>
      <c r="AD2789" s="151">
        <v>0.02</v>
      </c>
      <c r="AE2789" s="148">
        <v>0.28999999999999998</v>
      </c>
      <c r="AF2789" s="149">
        <v>-0.28999999999999998</v>
      </c>
      <c r="AG2789" s="149">
        <v>-0.45</v>
      </c>
      <c r="AH2789" s="151">
        <v>0.28999999999999998</v>
      </c>
      <c r="AI2789" s="152">
        <v>0.23</v>
      </c>
      <c r="AJ2789" s="149">
        <v>-0.16</v>
      </c>
      <c r="AK2789" s="149">
        <v>0.06</v>
      </c>
      <c r="AL2789" s="150">
        <v>0.38</v>
      </c>
      <c r="AM2789" s="153">
        <f t="shared" si="327"/>
        <v>-0.31999999999999995</v>
      </c>
      <c r="AN2789" s="154">
        <f t="shared" si="327"/>
        <v>-1.9999999999999962E-2</v>
      </c>
      <c r="AO2789" s="154">
        <f t="shared" si="327"/>
        <v>-0.45999999999999996</v>
      </c>
      <c r="AP2789" s="155">
        <f t="shared" si="321"/>
        <v>0.22</v>
      </c>
      <c r="AQ2789" s="156">
        <f>AVERAGE(Table3[[#This Row],[ HEK293 +Selistat_R1 2]:[ HEK293 +Selistat_R4 5]])</f>
        <v>-0.14499999999999996</v>
      </c>
      <c r="AR2789" s="153">
        <f t="shared" si="328"/>
        <v>0.43999999999999995</v>
      </c>
      <c r="AS2789" s="154">
        <f t="shared" si="328"/>
        <v>4.0000000000000036E-2</v>
      </c>
      <c r="AT2789" s="154">
        <f t="shared" si="328"/>
        <v>-0.8</v>
      </c>
      <c r="AU2789" s="157">
        <f t="shared" si="322"/>
        <v>0.26999999999999996</v>
      </c>
      <c r="AV2789" s="158">
        <f t="shared" si="329"/>
        <v>0.38</v>
      </c>
      <c r="AW2789" s="154">
        <f t="shared" si="329"/>
        <v>0.17</v>
      </c>
      <c r="AX2789" s="154">
        <f t="shared" si="329"/>
        <v>-0.28999999999999998</v>
      </c>
      <c r="AY2789" s="155">
        <f t="shared" si="323"/>
        <v>0.36</v>
      </c>
    </row>
    <row r="2790" spans="1:51" x14ac:dyDescent="0.15">
      <c r="A2790" s="122" t="s">
        <v>12566</v>
      </c>
      <c r="B2790" s="122" t="s">
        <v>12567</v>
      </c>
      <c r="C2790" s="122" t="s">
        <v>12568</v>
      </c>
      <c r="E2790" s="122" t="s">
        <v>12569</v>
      </c>
      <c r="G2790" s="122">
        <v>1</v>
      </c>
      <c r="H2790" s="166">
        <v>0.82973200000000003</v>
      </c>
      <c r="I2790" s="167">
        <v>6.25E-2</v>
      </c>
      <c r="J2790" s="168" t="str">
        <f t="shared" si="324"/>
        <v>FALSE</v>
      </c>
      <c r="K2790" s="169">
        <v>0.521922</v>
      </c>
      <c r="L2790" s="170">
        <f>-LOG10(Table3[[#This Row],[Student''s T-test p-value HEK293 +Selistat_HEK293 UT]])</f>
        <v>0.28239439642442199</v>
      </c>
      <c r="M2790" s="167">
        <v>-9.7500000000000003E-2</v>
      </c>
      <c r="N2790" s="171" t="str">
        <f t="shared" si="325"/>
        <v>FALSE</v>
      </c>
      <c r="O2790" s="146">
        <v>0.265872</v>
      </c>
      <c r="P2790" s="147">
        <v>0.55000000000000004</v>
      </c>
      <c r="Q2790" s="171" t="str">
        <f t="shared" si="326"/>
        <v>FALSE</v>
      </c>
      <c r="R2790" s="122" t="s">
        <v>12570</v>
      </c>
      <c r="S2790" s="122" t="s">
        <v>12571</v>
      </c>
      <c r="T2790" s="122" t="s">
        <v>12572</v>
      </c>
      <c r="U2790" s="172" t="s">
        <v>12573</v>
      </c>
      <c r="V2790" s="122" t="s">
        <v>12574</v>
      </c>
      <c r="W2790" s="148">
        <v>-0.18</v>
      </c>
      <c r="X2790" s="149">
        <v>-0.34</v>
      </c>
      <c r="Y2790" s="149">
        <v>-0.03</v>
      </c>
      <c r="Z2790" s="150">
        <v>-0.38</v>
      </c>
      <c r="AA2790" s="148">
        <v>-0.41</v>
      </c>
      <c r="AB2790" s="149">
        <v>-0.06</v>
      </c>
      <c r="AC2790" s="149">
        <v>0.15</v>
      </c>
      <c r="AD2790" s="151">
        <v>-0.22</v>
      </c>
      <c r="AE2790" s="148">
        <v>0.12</v>
      </c>
      <c r="AF2790" s="149">
        <v>1.35</v>
      </c>
      <c r="AG2790" s="149">
        <v>0.37</v>
      </c>
      <c r="AH2790" s="151">
        <v>-0.71</v>
      </c>
      <c r="AI2790" s="152">
        <v>-0.3</v>
      </c>
      <c r="AJ2790" s="149">
        <v>0.1</v>
      </c>
      <c r="AK2790" s="149">
        <v>-0.26</v>
      </c>
      <c r="AL2790" s="150">
        <v>-0.61</v>
      </c>
      <c r="AM2790" s="153">
        <f t="shared" si="327"/>
        <v>0.22999999999999998</v>
      </c>
      <c r="AN2790" s="154">
        <f t="shared" si="327"/>
        <v>-0.28000000000000003</v>
      </c>
      <c r="AO2790" s="154">
        <f t="shared" si="327"/>
        <v>-0.18</v>
      </c>
      <c r="AP2790" s="155">
        <f t="shared" si="321"/>
        <v>-0.16</v>
      </c>
      <c r="AQ2790" s="156">
        <f>AVERAGE(Table3[[#This Row],[ HEK293 +Selistat_R1 2]:[ HEK293 +Selistat_R4 5]])</f>
        <v>-9.7500000000000003E-2</v>
      </c>
      <c r="AR2790" s="153">
        <f t="shared" si="328"/>
        <v>0.53</v>
      </c>
      <c r="AS2790" s="154">
        <f t="shared" si="328"/>
        <v>1.4100000000000001</v>
      </c>
      <c r="AT2790" s="154">
        <f t="shared" si="328"/>
        <v>0.22</v>
      </c>
      <c r="AU2790" s="157">
        <f t="shared" si="322"/>
        <v>-0.49</v>
      </c>
      <c r="AV2790" s="158">
        <f t="shared" si="329"/>
        <v>0.10999999999999999</v>
      </c>
      <c r="AW2790" s="154">
        <f t="shared" si="329"/>
        <v>0.16</v>
      </c>
      <c r="AX2790" s="154">
        <f t="shared" si="329"/>
        <v>-0.41000000000000003</v>
      </c>
      <c r="AY2790" s="155">
        <f t="shared" si="323"/>
        <v>-0.39</v>
      </c>
    </row>
    <row r="2791" spans="1:51" x14ac:dyDescent="0.15">
      <c r="A2791" s="122" t="s">
        <v>3971</v>
      </c>
      <c r="B2791" s="122" t="s">
        <v>3972</v>
      </c>
      <c r="C2791" s="122" t="s">
        <v>3973</v>
      </c>
      <c r="E2791" s="122" t="s">
        <v>3974</v>
      </c>
      <c r="F2791" s="122" t="s">
        <v>3975</v>
      </c>
      <c r="G2791" s="122">
        <v>2</v>
      </c>
      <c r="H2791" s="166">
        <v>0.75451400000000002</v>
      </c>
      <c r="I2791" s="167">
        <v>4.4166700000000003E-2</v>
      </c>
      <c r="J2791" s="168" t="str">
        <f t="shared" si="324"/>
        <v>FALSE</v>
      </c>
      <c r="K2791" s="169">
        <v>0.52212400000000003</v>
      </c>
      <c r="L2791" s="170">
        <f>-LOG10(Table3[[#This Row],[Student''s T-test p-value HEK293 +Selistat_HEK293 UT]])</f>
        <v>0.28222634351020343</v>
      </c>
      <c r="M2791" s="167">
        <v>-7.7499999999999999E-2</v>
      </c>
      <c r="N2791" s="171" t="str">
        <f t="shared" si="325"/>
        <v>FALSE</v>
      </c>
      <c r="O2791" s="146">
        <v>0.27066800000000002</v>
      </c>
      <c r="P2791" s="147">
        <v>0.23499999999999999</v>
      </c>
      <c r="Q2791" s="171" t="str">
        <f t="shared" si="326"/>
        <v>FALSE</v>
      </c>
      <c r="R2791" s="122" t="s">
        <v>3976</v>
      </c>
      <c r="S2791" s="122" t="s">
        <v>11525</v>
      </c>
      <c r="T2791" s="122" t="s">
        <v>3978</v>
      </c>
      <c r="U2791" s="172" t="s">
        <v>3979</v>
      </c>
      <c r="V2791" s="122" t="s">
        <v>11526</v>
      </c>
      <c r="W2791" s="148">
        <v>0.16</v>
      </c>
      <c r="X2791" s="149">
        <v>-0.33</v>
      </c>
      <c r="Y2791" s="149">
        <v>-0.14000000000000001</v>
      </c>
      <c r="Z2791" s="150">
        <v>-0.21</v>
      </c>
      <c r="AA2791" s="148">
        <v>0.08</v>
      </c>
      <c r="AB2791" s="149">
        <v>-0.06</v>
      </c>
      <c r="AC2791" s="149">
        <v>-0.12</v>
      </c>
      <c r="AD2791" s="151">
        <v>-0.11</v>
      </c>
      <c r="AE2791" s="148">
        <v>0.02</v>
      </c>
      <c r="AF2791" s="149">
        <v>0.04</v>
      </c>
      <c r="AG2791" s="149">
        <v>0.69</v>
      </c>
      <c r="AH2791" s="151">
        <v>-7.0000000000000007E-2</v>
      </c>
      <c r="AI2791" s="152">
        <v>-0.12</v>
      </c>
      <c r="AJ2791" s="149">
        <v>0.18</v>
      </c>
      <c r="AK2791" s="149">
        <v>-0.13</v>
      </c>
      <c r="AL2791" s="150">
        <v>-0.19</v>
      </c>
      <c r="AM2791" s="153">
        <f t="shared" si="327"/>
        <v>0.08</v>
      </c>
      <c r="AN2791" s="154">
        <f t="shared" si="327"/>
        <v>-0.27</v>
      </c>
      <c r="AO2791" s="154">
        <f t="shared" si="327"/>
        <v>-2.0000000000000018E-2</v>
      </c>
      <c r="AP2791" s="155">
        <f t="shared" si="321"/>
        <v>-9.9999999999999992E-2</v>
      </c>
      <c r="AQ2791" s="156">
        <f>AVERAGE(Table3[[#This Row],[ HEK293 +Selistat_R1 2]:[ HEK293 +Selistat_R4 5]])</f>
        <v>-7.7499999999999999E-2</v>
      </c>
      <c r="AR2791" s="153">
        <f t="shared" si="328"/>
        <v>-0.06</v>
      </c>
      <c r="AS2791" s="154">
        <f t="shared" si="328"/>
        <v>0.1</v>
      </c>
      <c r="AT2791" s="154">
        <f t="shared" si="328"/>
        <v>0.80999999999999994</v>
      </c>
      <c r="AU2791" s="157">
        <f t="shared" si="322"/>
        <v>3.9999999999999994E-2</v>
      </c>
      <c r="AV2791" s="158">
        <f t="shared" si="329"/>
        <v>-0.2</v>
      </c>
      <c r="AW2791" s="154">
        <f t="shared" si="329"/>
        <v>0.24</v>
      </c>
      <c r="AX2791" s="154">
        <f t="shared" si="329"/>
        <v>-1.0000000000000009E-2</v>
      </c>
      <c r="AY2791" s="155">
        <f t="shared" si="323"/>
        <v>-0.08</v>
      </c>
    </row>
    <row r="2792" spans="1:51" x14ac:dyDescent="0.15">
      <c r="A2792" s="122" t="s">
        <v>12566</v>
      </c>
      <c r="B2792" s="122" t="s">
        <v>12567</v>
      </c>
      <c r="C2792" s="122" t="s">
        <v>12568</v>
      </c>
      <c r="E2792" s="122" t="s">
        <v>12569</v>
      </c>
      <c r="G2792" s="122">
        <v>1</v>
      </c>
      <c r="H2792" s="166">
        <v>0.717696</v>
      </c>
      <c r="I2792" s="167">
        <v>-6.5833299999999997E-2</v>
      </c>
      <c r="J2792" s="168" t="str">
        <f t="shared" si="324"/>
        <v>FALSE</v>
      </c>
      <c r="K2792" s="169">
        <v>0.52229499999999995</v>
      </c>
      <c r="L2792" s="170">
        <f>-LOG10(Table3[[#This Row],[Student''s T-test p-value HEK293 +Selistat_HEK293 UT]])</f>
        <v>0.28208413170235808</v>
      </c>
      <c r="M2792" s="167">
        <v>-0.115</v>
      </c>
      <c r="N2792" s="171" t="str">
        <f t="shared" si="325"/>
        <v>FALSE</v>
      </c>
      <c r="O2792" s="146">
        <v>0.926373</v>
      </c>
      <c r="P2792" s="147">
        <v>2.75E-2</v>
      </c>
      <c r="Q2792" s="171" t="str">
        <f t="shared" si="326"/>
        <v>FALSE</v>
      </c>
      <c r="R2792" s="122" t="s">
        <v>12570</v>
      </c>
      <c r="S2792" s="122" t="s">
        <v>12575</v>
      </c>
      <c r="T2792" s="122" t="s">
        <v>12572</v>
      </c>
      <c r="U2792" s="172" t="s">
        <v>12573</v>
      </c>
      <c r="V2792" s="122" t="s">
        <v>12576</v>
      </c>
      <c r="W2792" s="148">
        <v>-0.16</v>
      </c>
      <c r="X2792" s="149">
        <v>0.04</v>
      </c>
      <c r="Y2792" s="149">
        <v>0.1</v>
      </c>
      <c r="Z2792" s="150">
        <v>-0.35</v>
      </c>
      <c r="AA2792" s="148">
        <v>0.24</v>
      </c>
      <c r="AB2792" s="149">
        <v>0.18</v>
      </c>
      <c r="AC2792" s="149">
        <v>0.03</v>
      </c>
      <c r="AD2792" s="151">
        <v>-0.36</v>
      </c>
      <c r="AE2792" s="148">
        <v>-0.12</v>
      </c>
      <c r="AF2792" s="149">
        <v>0.35</v>
      </c>
      <c r="AG2792" s="149">
        <v>0.26</v>
      </c>
      <c r="AH2792" s="151">
        <v>-0.51</v>
      </c>
      <c r="AI2792" s="152">
        <v>0.24</v>
      </c>
      <c r="AJ2792" s="149">
        <v>0.25</v>
      </c>
      <c r="AK2792" s="149">
        <v>0.01</v>
      </c>
      <c r="AL2792" s="150">
        <v>-0.63</v>
      </c>
      <c r="AM2792" s="153">
        <f t="shared" si="327"/>
        <v>-0.4</v>
      </c>
      <c r="AN2792" s="154">
        <f t="shared" si="327"/>
        <v>-0.13999999999999999</v>
      </c>
      <c r="AO2792" s="154">
        <f t="shared" si="327"/>
        <v>7.0000000000000007E-2</v>
      </c>
      <c r="AP2792" s="155">
        <f t="shared" si="321"/>
        <v>1.0000000000000009E-2</v>
      </c>
      <c r="AQ2792" s="156">
        <f>AVERAGE(Table3[[#This Row],[ HEK293 +Selistat_R1 2]:[ HEK293 +Selistat_R4 5]])</f>
        <v>-0.115</v>
      </c>
      <c r="AR2792" s="153">
        <f t="shared" si="328"/>
        <v>-0.36</v>
      </c>
      <c r="AS2792" s="154">
        <f t="shared" si="328"/>
        <v>0.16999999999999998</v>
      </c>
      <c r="AT2792" s="154">
        <f t="shared" si="328"/>
        <v>0.23</v>
      </c>
      <c r="AU2792" s="157">
        <f t="shared" si="322"/>
        <v>-0.15000000000000002</v>
      </c>
      <c r="AV2792" s="158">
        <f t="shared" si="329"/>
        <v>0</v>
      </c>
      <c r="AW2792" s="154">
        <f t="shared" si="329"/>
        <v>7.0000000000000007E-2</v>
      </c>
      <c r="AX2792" s="154">
        <f t="shared" si="329"/>
        <v>-1.9999999999999997E-2</v>
      </c>
      <c r="AY2792" s="155">
        <f t="shared" si="323"/>
        <v>-0.27</v>
      </c>
    </row>
    <row r="2793" spans="1:51" x14ac:dyDescent="0.15">
      <c r="A2793" s="122" t="s">
        <v>2858</v>
      </c>
      <c r="B2793" s="122" t="s">
        <v>3463</v>
      </c>
      <c r="C2793" s="122" t="s">
        <v>12577</v>
      </c>
      <c r="D2793" s="122" t="s">
        <v>2861</v>
      </c>
      <c r="E2793" s="122" t="s">
        <v>12578</v>
      </c>
      <c r="F2793" s="122" t="s">
        <v>12579</v>
      </c>
      <c r="G2793" s="122">
        <v>1</v>
      </c>
      <c r="H2793" s="166">
        <v>0.69734399999999996</v>
      </c>
      <c r="I2793" s="167">
        <v>4.0833300000000003E-2</v>
      </c>
      <c r="J2793" s="168" t="str">
        <f t="shared" si="324"/>
        <v>FALSE</v>
      </c>
      <c r="K2793" s="169">
        <v>0.52263700000000002</v>
      </c>
      <c r="L2793" s="170">
        <f>-LOG10(Table3[[#This Row],[Student''s T-test p-value HEK293 +Selistat_HEK293 UT]])</f>
        <v>0.2817998477142814</v>
      </c>
      <c r="M2793" s="167">
        <v>-7.7499999999999999E-2</v>
      </c>
      <c r="N2793" s="171" t="str">
        <f t="shared" si="325"/>
        <v>FALSE</v>
      </c>
      <c r="O2793" s="146">
        <v>8.5987099999999997E-2</v>
      </c>
      <c r="P2793" s="147">
        <v>0.20499999999999999</v>
      </c>
      <c r="Q2793" s="171" t="str">
        <f t="shared" si="326"/>
        <v>FALSE</v>
      </c>
      <c r="R2793" s="122" t="s">
        <v>12580</v>
      </c>
      <c r="S2793" s="122" t="s">
        <v>12581</v>
      </c>
      <c r="T2793" s="122" t="s">
        <v>12582</v>
      </c>
      <c r="U2793" s="172" t="s">
        <v>12583</v>
      </c>
      <c r="V2793" s="122" t="s">
        <v>12584</v>
      </c>
      <c r="W2793" s="148">
        <v>0.05</v>
      </c>
      <c r="X2793" s="149">
        <v>-0.39</v>
      </c>
      <c r="Y2793" s="149">
        <v>-0.13</v>
      </c>
      <c r="Z2793" s="150">
        <v>0</v>
      </c>
      <c r="AA2793" s="148">
        <v>0.05</v>
      </c>
      <c r="AB2793" s="149">
        <v>-0.09</v>
      </c>
      <c r="AC2793" s="149">
        <v>0.06</v>
      </c>
      <c r="AD2793" s="151">
        <v>-0.18</v>
      </c>
      <c r="AE2793" s="148">
        <v>0.25</v>
      </c>
      <c r="AF2793" s="149">
        <v>0.26</v>
      </c>
      <c r="AG2793" s="149">
        <v>0.21</v>
      </c>
      <c r="AH2793" s="151">
        <v>-7.0000000000000007E-2</v>
      </c>
      <c r="AI2793" s="152">
        <v>-0.03</v>
      </c>
      <c r="AJ2793" s="149">
        <v>-0.02</v>
      </c>
      <c r="AK2793" s="149">
        <v>0.09</v>
      </c>
      <c r="AL2793" s="150">
        <v>-0.21</v>
      </c>
      <c r="AM2793" s="153">
        <f t="shared" si="327"/>
        <v>0</v>
      </c>
      <c r="AN2793" s="154">
        <f t="shared" si="327"/>
        <v>-0.30000000000000004</v>
      </c>
      <c r="AO2793" s="154">
        <f t="shared" si="327"/>
        <v>-0.19</v>
      </c>
      <c r="AP2793" s="155">
        <f t="shared" si="321"/>
        <v>0.18</v>
      </c>
      <c r="AQ2793" s="156">
        <f>AVERAGE(Table3[[#This Row],[ HEK293 +Selistat_R1 2]:[ HEK293 +Selistat_R4 5]])</f>
        <v>-7.7500000000000013E-2</v>
      </c>
      <c r="AR2793" s="153">
        <f t="shared" si="328"/>
        <v>0.2</v>
      </c>
      <c r="AS2793" s="154">
        <f t="shared" si="328"/>
        <v>0.35</v>
      </c>
      <c r="AT2793" s="154">
        <f t="shared" si="328"/>
        <v>0.15</v>
      </c>
      <c r="AU2793" s="157">
        <f t="shared" si="322"/>
        <v>0.10999999999999999</v>
      </c>
      <c r="AV2793" s="158">
        <f t="shared" si="329"/>
        <v>-0.08</v>
      </c>
      <c r="AW2793" s="154">
        <f t="shared" si="329"/>
        <v>6.9999999999999993E-2</v>
      </c>
      <c r="AX2793" s="154">
        <f t="shared" si="329"/>
        <v>0.03</v>
      </c>
      <c r="AY2793" s="155">
        <f t="shared" si="323"/>
        <v>-0.03</v>
      </c>
    </row>
    <row r="2794" spans="1:51" x14ac:dyDescent="0.15">
      <c r="A2794" s="122" t="s">
        <v>12585</v>
      </c>
      <c r="B2794" s="122" t="s">
        <v>12586</v>
      </c>
      <c r="C2794" s="122" t="s">
        <v>12587</v>
      </c>
      <c r="E2794" s="122" t="s">
        <v>12588</v>
      </c>
      <c r="F2794" s="122" t="s">
        <v>12589</v>
      </c>
      <c r="G2794" s="122">
        <v>1</v>
      </c>
      <c r="H2794" s="166">
        <v>0.53551499999999996</v>
      </c>
      <c r="I2794" s="167">
        <v>0.1525</v>
      </c>
      <c r="J2794" s="168" t="str">
        <f t="shared" si="324"/>
        <v>FALSE</v>
      </c>
      <c r="K2794" s="169">
        <v>0.52295800000000003</v>
      </c>
      <c r="L2794" s="170">
        <f>-LOG10(Table3[[#This Row],[Student''s T-test p-value HEK293 +Selistat_HEK293 UT]])</f>
        <v>0.28153318895430124</v>
      </c>
      <c r="M2794" s="167">
        <v>-0.08</v>
      </c>
      <c r="N2794" s="171" t="str">
        <f t="shared" si="325"/>
        <v>FALSE</v>
      </c>
      <c r="O2794" s="146">
        <v>0.22187000000000001</v>
      </c>
      <c r="P2794" s="147">
        <v>0.47749999999999998</v>
      </c>
      <c r="Q2794" s="171" t="str">
        <f t="shared" si="326"/>
        <v>FALSE</v>
      </c>
      <c r="R2794" s="122" t="s">
        <v>12590</v>
      </c>
      <c r="S2794" s="122" t="s">
        <v>12591</v>
      </c>
      <c r="T2794" s="122" t="s">
        <v>12592</v>
      </c>
      <c r="U2794" s="172" t="s">
        <v>12593</v>
      </c>
      <c r="V2794" s="122" t="s">
        <v>12594</v>
      </c>
      <c r="W2794" s="148">
        <v>-0.47</v>
      </c>
      <c r="X2794" s="149">
        <v>-0.11</v>
      </c>
      <c r="Y2794" s="149">
        <v>-0.28999999999999998</v>
      </c>
      <c r="Z2794" s="150">
        <v>-0.15</v>
      </c>
      <c r="AA2794" s="148">
        <v>-0.31</v>
      </c>
      <c r="AB2794" s="149">
        <v>-0.27</v>
      </c>
      <c r="AC2794" s="149">
        <v>7.0000000000000007E-2</v>
      </c>
      <c r="AD2794" s="151">
        <v>-0.19</v>
      </c>
      <c r="AE2794" s="148">
        <v>0.14000000000000001</v>
      </c>
      <c r="AF2794" s="149">
        <v>0.68</v>
      </c>
      <c r="AG2794" s="149">
        <v>0.96</v>
      </c>
      <c r="AH2794" s="151">
        <v>-0.45</v>
      </c>
      <c r="AI2794" s="152">
        <v>0.1</v>
      </c>
      <c r="AJ2794" s="149">
        <v>0.08</v>
      </c>
      <c r="AK2794" s="149">
        <v>-0.17</v>
      </c>
      <c r="AL2794" s="150">
        <v>-0.59</v>
      </c>
      <c r="AM2794" s="153">
        <f t="shared" si="327"/>
        <v>-0.15999999999999998</v>
      </c>
      <c r="AN2794" s="154">
        <f t="shared" si="327"/>
        <v>0.16000000000000003</v>
      </c>
      <c r="AO2794" s="154">
        <f t="shared" si="327"/>
        <v>-0.36</v>
      </c>
      <c r="AP2794" s="155">
        <f t="shared" si="321"/>
        <v>4.0000000000000008E-2</v>
      </c>
      <c r="AQ2794" s="156">
        <f>AVERAGE(Table3[[#This Row],[ HEK293 +Selistat_R1 2]:[ HEK293 +Selistat_R4 5]])</f>
        <v>-7.9999999999999988E-2</v>
      </c>
      <c r="AR2794" s="153">
        <f t="shared" si="328"/>
        <v>0.45</v>
      </c>
      <c r="AS2794" s="154">
        <f t="shared" si="328"/>
        <v>0.95000000000000007</v>
      </c>
      <c r="AT2794" s="154">
        <f t="shared" si="328"/>
        <v>0.8899999999999999</v>
      </c>
      <c r="AU2794" s="157">
        <f t="shared" si="322"/>
        <v>-0.26</v>
      </c>
      <c r="AV2794" s="158">
        <f t="shared" si="329"/>
        <v>0.41000000000000003</v>
      </c>
      <c r="AW2794" s="154">
        <f t="shared" si="329"/>
        <v>0.35000000000000003</v>
      </c>
      <c r="AX2794" s="154">
        <f t="shared" si="329"/>
        <v>-0.24000000000000002</v>
      </c>
      <c r="AY2794" s="155">
        <f t="shared" si="323"/>
        <v>-0.39999999999999997</v>
      </c>
    </row>
    <row r="2795" spans="1:51" x14ac:dyDescent="0.15">
      <c r="A2795" s="122" t="s">
        <v>8164</v>
      </c>
      <c r="B2795" s="122" t="s">
        <v>8165</v>
      </c>
      <c r="C2795" s="122" t="s">
        <v>8166</v>
      </c>
      <c r="D2795" s="122" t="s">
        <v>8167</v>
      </c>
      <c r="E2795" s="122" t="s">
        <v>8168</v>
      </c>
      <c r="G2795" s="122">
        <v>1</v>
      </c>
      <c r="H2795" s="166">
        <v>0.54586100000000004</v>
      </c>
      <c r="I2795" s="167">
        <v>-0.129167</v>
      </c>
      <c r="J2795" s="168" t="str">
        <f t="shared" si="324"/>
        <v>FALSE</v>
      </c>
      <c r="K2795" s="169">
        <v>0.52306299999999994</v>
      </c>
      <c r="L2795" s="170">
        <f>-LOG10(Table3[[#This Row],[Student''s T-test p-value HEK293 +Selistat_HEK293 UT]])</f>
        <v>0.28144599965169076</v>
      </c>
      <c r="M2795" s="167">
        <v>-0.1225</v>
      </c>
      <c r="N2795" s="171" t="str">
        <f t="shared" si="325"/>
        <v>FALSE</v>
      </c>
      <c r="O2795" s="146">
        <v>0.664682</v>
      </c>
      <c r="P2795" s="147">
        <v>0.155</v>
      </c>
      <c r="Q2795" s="171" t="str">
        <f t="shared" si="326"/>
        <v>FALSE</v>
      </c>
      <c r="R2795" s="122" t="s">
        <v>823</v>
      </c>
      <c r="S2795" s="122" t="s">
        <v>8169</v>
      </c>
      <c r="T2795" s="122" t="s">
        <v>825</v>
      </c>
      <c r="U2795" s="172" t="s">
        <v>8170</v>
      </c>
      <c r="V2795" s="122" t="s">
        <v>8171</v>
      </c>
      <c r="W2795" s="148">
        <v>-7.0000000000000007E-2</v>
      </c>
      <c r="X2795" s="149">
        <v>0.1</v>
      </c>
      <c r="Y2795" s="149">
        <v>0.02</v>
      </c>
      <c r="Z2795" s="150">
        <v>-0.31</v>
      </c>
      <c r="AA2795" s="148">
        <v>0.4</v>
      </c>
      <c r="AB2795" s="149">
        <v>0.2</v>
      </c>
      <c r="AC2795" s="149">
        <v>-0.04</v>
      </c>
      <c r="AD2795" s="151">
        <v>-0.33</v>
      </c>
      <c r="AE2795" s="148">
        <v>0.14000000000000001</v>
      </c>
      <c r="AF2795" s="149">
        <v>0.17</v>
      </c>
      <c r="AG2795" s="149">
        <v>0.42</v>
      </c>
      <c r="AH2795" s="151">
        <v>-0.72</v>
      </c>
      <c r="AI2795" s="152">
        <v>0.34</v>
      </c>
      <c r="AJ2795" s="149">
        <v>-0.08</v>
      </c>
      <c r="AK2795" s="149">
        <v>-0.09</v>
      </c>
      <c r="AL2795" s="150">
        <v>-0.78</v>
      </c>
      <c r="AM2795" s="153">
        <f t="shared" si="327"/>
        <v>-0.47000000000000003</v>
      </c>
      <c r="AN2795" s="154">
        <f t="shared" si="327"/>
        <v>-0.1</v>
      </c>
      <c r="AO2795" s="154">
        <f t="shared" si="327"/>
        <v>0.06</v>
      </c>
      <c r="AP2795" s="155">
        <f t="shared" si="321"/>
        <v>2.0000000000000018E-2</v>
      </c>
      <c r="AQ2795" s="156">
        <f>AVERAGE(Table3[[#This Row],[ HEK293 +Selistat_R1 2]:[ HEK293 +Selistat_R4 5]])</f>
        <v>-0.1225</v>
      </c>
      <c r="AR2795" s="153">
        <f t="shared" si="328"/>
        <v>-0.26</v>
      </c>
      <c r="AS2795" s="154">
        <f t="shared" si="328"/>
        <v>-0.03</v>
      </c>
      <c r="AT2795" s="154">
        <f t="shared" si="328"/>
        <v>0.45999999999999996</v>
      </c>
      <c r="AU2795" s="157">
        <f t="shared" si="322"/>
        <v>-0.38999999999999996</v>
      </c>
      <c r="AV2795" s="158">
        <f t="shared" si="329"/>
        <v>-0.06</v>
      </c>
      <c r="AW2795" s="154">
        <f t="shared" si="329"/>
        <v>-0.28000000000000003</v>
      </c>
      <c r="AX2795" s="154">
        <f t="shared" si="329"/>
        <v>-4.9999999999999996E-2</v>
      </c>
      <c r="AY2795" s="155">
        <f t="shared" si="323"/>
        <v>-0.45</v>
      </c>
    </row>
    <row r="2796" spans="1:51" x14ac:dyDescent="0.15">
      <c r="A2796" s="122" t="s">
        <v>8442</v>
      </c>
      <c r="B2796" s="122" t="s">
        <v>8443</v>
      </c>
      <c r="C2796" s="122" t="s">
        <v>8444</v>
      </c>
      <c r="E2796" s="122" t="s">
        <v>8445</v>
      </c>
      <c r="F2796" s="122" t="s">
        <v>8446</v>
      </c>
      <c r="G2796" s="122">
        <v>1</v>
      </c>
      <c r="H2796" s="166">
        <v>0.73726000000000003</v>
      </c>
      <c r="I2796" s="167">
        <v>0.05</v>
      </c>
      <c r="J2796" s="168" t="str">
        <f t="shared" si="324"/>
        <v>FALSE</v>
      </c>
      <c r="K2796" s="169">
        <v>0.52314400000000005</v>
      </c>
      <c r="L2796" s="170">
        <f>-LOG10(Table3[[#This Row],[Student''s T-test p-value HEK293 +Selistat_HEK293 UT]])</f>
        <v>0.28137875129050699</v>
      </c>
      <c r="M2796" s="167">
        <v>-0.105</v>
      </c>
      <c r="N2796" s="171" t="str">
        <f t="shared" si="325"/>
        <v>FALSE</v>
      </c>
      <c r="O2796" s="146">
        <v>0.60418499999999997</v>
      </c>
      <c r="P2796" s="147">
        <v>-0.105</v>
      </c>
      <c r="Q2796" s="171" t="str">
        <f t="shared" si="326"/>
        <v>FALSE</v>
      </c>
      <c r="R2796" s="122" t="s">
        <v>8447</v>
      </c>
      <c r="S2796" s="122" t="s">
        <v>12595</v>
      </c>
      <c r="T2796" s="122" t="s">
        <v>8449</v>
      </c>
      <c r="U2796" s="172" t="s">
        <v>8450</v>
      </c>
      <c r="V2796" s="122" t="s">
        <v>12596</v>
      </c>
      <c r="W2796" s="148">
        <v>-0.33</v>
      </c>
      <c r="X2796" s="149">
        <v>-0.19</v>
      </c>
      <c r="Y2796" s="149">
        <v>-0.34</v>
      </c>
      <c r="Z2796" s="150">
        <v>0.21</v>
      </c>
      <c r="AA2796" s="148">
        <v>-0.08</v>
      </c>
      <c r="AB2796" s="149">
        <v>0.1</v>
      </c>
      <c r="AC2796" s="149">
        <v>-0.28999999999999998</v>
      </c>
      <c r="AD2796" s="151">
        <v>0.04</v>
      </c>
      <c r="AE2796" s="148">
        <v>0.05</v>
      </c>
      <c r="AF2796" s="149">
        <v>-0.26</v>
      </c>
      <c r="AG2796" s="149">
        <v>0.26</v>
      </c>
      <c r="AH2796" s="151">
        <v>0.02</v>
      </c>
      <c r="AI2796" s="152">
        <v>0.15</v>
      </c>
      <c r="AJ2796" s="149">
        <v>-0.27</v>
      </c>
      <c r="AK2796" s="149">
        <v>0.1</v>
      </c>
      <c r="AL2796" s="150">
        <v>0.51</v>
      </c>
      <c r="AM2796" s="153">
        <f t="shared" si="327"/>
        <v>-0.25</v>
      </c>
      <c r="AN2796" s="154">
        <f t="shared" si="327"/>
        <v>-0.29000000000000004</v>
      </c>
      <c r="AO2796" s="154">
        <f t="shared" si="327"/>
        <v>-5.0000000000000044E-2</v>
      </c>
      <c r="AP2796" s="155">
        <f t="shared" si="321"/>
        <v>0.16999999999999998</v>
      </c>
      <c r="AQ2796" s="156">
        <f>AVERAGE(Table3[[#This Row],[ HEK293 +Selistat_R1 2]:[ HEK293 +Selistat_R4 5]])</f>
        <v>-0.10500000000000002</v>
      </c>
      <c r="AR2796" s="153">
        <f t="shared" si="328"/>
        <v>0.13</v>
      </c>
      <c r="AS2796" s="154">
        <f t="shared" si="328"/>
        <v>-0.36</v>
      </c>
      <c r="AT2796" s="154">
        <f t="shared" si="328"/>
        <v>0.55000000000000004</v>
      </c>
      <c r="AU2796" s="157">
        <f t="shared" si="322"/>
        <v>-0.02</v>
      </c>
      <c r="AV2796" s="158">
        <f t="shared" si="329"/>
        <v>0.22999999999999998</v>
      </c>
      <c r="AW2796" s="154">
        <f t="shared" si="329"/>
        <v>-0.37</v>
      </c>
      <c r="AX2796" s="154">
        <f t="shared" si="329"/>
        <v>0.39</v>
      </c>
      <c r="AY2796" s="155">
        <f t="shared" si="323"/>
        <v>0.47000000000000003</v>
      </c>
    </row>
    <row r="2797" spans="1:51" x14ac:dyDescent="0.15">
      <c r="A2797" s="122" t="s">
        <v>3189</v>
      </c>
      <c r="B2797" s="122" t="s">
        <v>3190</v>
      </c>
      <c r="C2797" s="122" t="s">
        <v>3191</v>
      </c>
      <c r="E2797" s="122" t="s">
        <v>3192</v>
      </c>
      <c r="F2797" s="122" t="s">
        <v>3193</v>
      </c>
      <c r="G2797" s="122">
        <v>2</v>
      </c>
      <c r="H2797" s="166">
        <v>0.15615499999999999</v>
      </c>
      <c r="I2797" s="167">
        <v>0.158333</v>
      </c>
      <c r="J2797" s="168" t="str">
        <f t="shared" si="324"/>
        <v>FALSE</v>
      </c>
      <c r="K2797" s="169">
        <v>0.52337999999999996</v>
      </c>
      <c r="L2797" s="170">
        <f>-LOG10(Table3[[#This Row],[Student''s T-test p-value HEK293 +Selistat_HEK293 UT]])</f>
        <v>0.28118287714052759</v>
      </c>
      <c r="M2797" s="167">
        <v>-5.5E-2</v>
      </c>
      <c r="N2797" s="171" t="str">
        <f t="shared" si="325"/>
        <v>FALSE</v>
      </c>
      <c r="O2797" s="146">
        <v>0.13192499999999999</v>
      </c>
      <c r="P2797" s="147">
        <v>-0.14000000000000001</v>
      </c>
      <c r="Q2797" s="171" t="str">
        <f t="shared" si="326"/>
        <v>FALSE</v>
      </c>
      <c r="R2797" s="122" t="s">
        <v>1592</v>
      </c>
      <c r="S2797" s="122" t="s">
        <v>7377</v>
      </c>
      <c r="T2797" s="122" t="s">
        <v>1594</v>
      </c>
      <c r="U2797" s="172" t="s">
        <v>2668</v>
      </c>
      <c r="V2797" s="122" t="s">
        <v>7378</v>
      </c>
      <c r="W2797" s="148">
        <v>-0.39</v>
      </c>
      <c r="X2797" s="149">
        <v>-7.0000000000000007E-2</v>
      </c>
      <c r="Y2797" s="149">
        <v>-0.08</v>
      </c>
      <c r="Z2797" s="150">
        <v>-0.2</v>
      </c>
      <c r="AA2797" s="148">
        <v>-0.05</v>
      </c>
      <c r="AB2797" s="149">
        <v>-0.11</v>
      </c>
      <c r="AC2797" s="149">
        <v>-0.2</v>
      </c>
      <c r="AD2797" s="151">
        <v>-0.16</v>
      </c>
      <c r="AE2797" s="148">
        <v>0.15</v>
      </c>
      <c r="AF2797" s="149">
        <v>-0.02</v>
      </c>
      <c r="AG2797" s="149">
        <v>0.01</v>
      </c>
      <c r="AH2797" s="151">
        <v>0.12</v>
      </c>
      <c r="AI2797" s="152">
        <v>7.0000000000000007E-2</v>
      </c>
      <c r="AJ2797" s="149">
        <v>0.22</v>
      </c>
      <c r="AK2797" s="149">
        <v>0.39</v>
      </c>
      <c r="AL2797" s="150">
        <v>0.14000000000000001</v>
      </c>
      <c r="AM2797" s="153">
        <f t="shared" si="327"/>
        <v>-0.34</v>
      </c>
      <c r="AN2797" s="154">
        <f t="shared" si="327"/>
        <v>3.9999999999999994E-2</v>
      </c>
      <c r="AO2797" s="154">
        <f t="shared" si="327"/>
        <v>0.12000000000000001</v>
      </c>
      <c r="AP2797" s="155">
        <f t="shared" si="321"/>
        <v>-4.0000000000000008E-2</v>
      </c>
      <c r="AQ2797" s="156">
        <f>AVERAGE(Table3[[#This Row],[ HEK293 +Selistat_R1 2]:[ HEK293 +Selistat_R4 5]])</f>
        <v>-5.5000000000000014E-2</v>
      </c>
      <c r="AR2797" s="153">
        <f t="shared" si="328"/>
        <v>0.2</v>
      </c>
      <c r="AS2797" s="154">
        <f t="shared" si="328"/>
        <v>0.09</v>
      </c>
      <c r="AT2797" s="154">
        <f t="shared" si="328"/>
        <v>0.21000000000000002</v>
      </c>
      <c r="AU2797" s="157">
        <f t="shared" si="322"/>
        <v>0.28000000000000003</v>
      </c>
      <c r="AV2797" s="158">
        <f t="shared" si="329"/>
        <v>0.12000000000000001</v>
      </c>
      <c r="AW2797" s="154">
        <f t="shared" si="329"/>
        <v>0.33</v>
      </c>
      <c r="AX2797" s="154">
        <f t="shared" si="329"/>
        <v>0.59000000000000008</v>
      </c>
      <c r="AY2797" s="155">
        <f t="shared" si="323"/>
        <v>0.30000000000000004</v>
      </c>
    </row>
    <row r="2798" spans="1:51" x14ac:dyDescent="0.15">
      <c r="A2798" s="122" t="s">
        <v>8718</v>
      </c>
      <c r="B2798" s="122" t="s">
        <v>6965</v>
      </c>
      <c r="C2798" s="122" t="s">
        <v>6339</v>
      </c>
      <c r="E2798" s="122" t="s">
        <v>8719</v>
      </c>
      <c r="G2798" s="122">
        <v>1</v>
      </c>
      <c r="H2798" s="166">
        <v>0.98901600000000001</v>
      </c>
      <c r="I2798" s="167">
        <v>5.0000000000000001E-3</v>
      </c>
      <c r="J2798" s="168" t="str">
        <f t="shared" si="324"/>
        <v>FALSE</v>
      </c>
      <c r="K2798" s="169">
        <v>0.52365700000000004</v>
      </c>
      <c r="L2798" s="170">
        <f>-LOG10(Table3[[#This Row],[Student''s T-test p-value HEK293 +Selistat_HEK293 UT]])</f>
        <v>0.28095308664736673</v>
      </c>
      <c r="M2798" s="167">
        <v>-0.245</v>
      </c>
      <c r="N2798" s="171" t="str">
        <f t="shared" si="325"/>
        <v>FALSE</v>
      </c>
      <c r="O2798" s="146">
        <v>0.89951700000000001</v>
      </c>
      <c r="P2798" s="147">
        <v>-7.0000000000000007E-2</v>
      </c>
      <c r="Q2798" s="171" t="str">
        <f t="shared" si="326"/>
        <v>FALSE</v>
      </c>
      <c r="R2798" s="122" t="s">
        <v>308</v>
      </c>
      <c r="S2798" s="122" t="s">
        <v>309</v>
      </c>
      <c r="T2798" s="122" t="s">
        <v>310</v>
      </c>
      <c r="U2798" s="172" t="s">
        <v>8721</v>
      </c>
      <c r="V2798" s="122" t="s">
        <v>12597</v>
      </c>
      <c r="W2798" s="148">
        <v>-0.51</v>
      </c>
      <c r="X2798" s="149">
        <v>-0.81</v>
      </c>
      <c r="Y2798" s="149">
        <v>-0.48</v>
      </c>
      <c r="Z2798" s="150">
        <v>0.35</v>
      </c>
      <c r="AA2798" s="148">
        <v>-0.15</v>
      </c>
      <c r="AB2798" s="149">
        <v>-0.83</v>
      </c>
      <c r="AC2798" s="149">
        <v>0.4</v>
      </c>
      <c r="AD2798" s="151">
        <v>0.11</v>
      </c>
      <c r="AE2798" s="148">
        <v>0.18</v>
      </c>
      <c r="AF2798" s="149">
        <v>-0.5</v>
      </c>
      <c r="AG2798" s="149">
        <v>-0.49</v>
      </c>
      <c r="AH2798" s="151">
        <v>0.72</v>
      </c>
      <c r="AI2798" s="152">
        <v>0.25</v>
      </c>
      <c r="AJ2798" s="149">
        <v>-1.17</v>
      </c>
      <c r="AK2798" s="149">
        <v>0.16</v>
      </c>
      <c r="AL2798" s="150">
        <v>0.95</v>
      </c>
      <c r="AM2798" s="153">
        <f t="shared" si="327"/>
        <v>-0.36</v>
      </c>
      <c r="AN2798" s="154">
        <f t="shared" si="327"/>
        <v>1.9999999999999907E-2</v>
      </c>
      <c r="AO2798" s="154">
        <f t="shared" si="327"/>
        <v>-0.88</v>
      </c>
      <c r="AP2798" s="155">
        <f t="shared" si="321"/>
        <v>0.24</v>
      </c>
      <c r="AQ2798" s="156">
        <f>AVERAGE(Table3[[#This Row],[ HEK293 +Selistat_R1 2]:[ HEK293 +Selistat_R4 5]])</f>
        <v>-0.24500000000000005</v>
      </c>
      <c r="AR2798" s="153">
        <f t="shared" si="328"/>
        <v>0.32999999999999996</v>
      </c>
      <c r="AS2798" s="154">
        <f t="shared" si="328"/>
        <v>0.32999999999999996</v>
      </c>
      <c r="AT2798" s="154">
        <f t="shared" si="328"/>
        <v>-0.89</v>
      </c>
      <c r="AU2798" s="157">
        <f t="shared" si="322"/>
        <v>0.61</v>
      </c>
      <c r="AV2798" s="158">
        <f t="shared" si="329"/>
        <v>0.4</v>
      </c>
      <c r="AW2798" s="154">
        <f t="shared" si="329"/>
        <v>-0.33999999999999997</v>
      </c>
      <c r="AX2798" s="154">
        <f t="shared" si="329"/>
        <v>-0.24000000000000002</v>
      </c>
      <c r="AY2798" s="155">
        <f t="shared" si="323"/>
        <v>0.84</v>
      </c>
    </row>
    <row r="2799" spans="1:51" x14ac:dyDescent="0.15">
      <c r="A2799" s="122" t="s">
        <v>8545</v>
      </c>
      <c r="B2799" s="122" t="s">
        <v>8546</v>
      </c>
      <c r="C2799" s="122" t="s">
        <v>8547</v>
      </c>
      <c r="E2799" s="122" t="s">
        <v>8548</v>
      </c>
      <c r="G2799" s="122">
        <v>2</v>
      </c>
      <c r="H2799" s="166">
        <v>0.86686700000000005</v>
      </c>
      <c r="I2799" s="167">
        <v>5.5E-2</v>
      </c>
      <c r="J2799" s="168" t="str">
        <f t="shared" si="324"/>
        <v>FALSE</v>
      </c>
      <c r="K2799" s="169">
        <v>0.52393900000000004</v>
      </c>
      <c r="L2799" s="170">
        <f>-LOG10(Table3[[#This Row],[Student''s T-test p-value HEK293 +Selistat_HEK293 UT]])</f>
        <v>0.28071927314129208</v>
      </c>
      <c r="M2799" s="167">
        <v>0.25750000000000001</v>
      </c>
      <c r="N2799" s="171" t="str">
        <f t="shared" si="325"/>
        <v>FALSE</v>
      </c>
      <c r="O2799" s="146">
        <v>0.92691999999999997</v>
      </c>
      <c r="P2799" s="147">
        <v>4.2500000000000003E-2</v>
      </c>
      <c r="Q2799" s="171" t="str">
        <f t="shared" si="326"/>
        <v>FALSE</v>
      </c>
      <c r="R2799" s="122" t="s">
        <v>669</v>
      </c>
      <c r="S2799" s="122" t="s">
        <v>670</v>
      </c>
      <c r="T2799" s="122" t="s">
        <v>671</v>
      </c>
      <c r="U2799" s="172" t="s">
        <v>8550</v>
      </c>
      <c r="V2799" s="122" t="s">
        <v>12598</v>
      </c>
      <c r="W2799" s="148">
        <v>-0.28000000000000003</v>
      </c>
      <c r="X2799" s="149">
        <v>-0.26</v>
      </c>
      <c r="Y2799" s="149">
        <v>7.0000000000000007E-2</v>
      </c>
      <c r="Z2799" s="150">
        <v>0.95</v>
      </c>
      <c r="AA2799" s="148">
        <v>-0.54</v>
      </c>
      <c r="AB2799" s="149">
        <v>-0.42</v>
      </c>
      <c r="AC2799" s="149">
        <v>-0.16</v>
      </c>
      <c r="AD2799" s="151">
        <v>0.56999999999999995</v>
      </c>
      <c r="AE2799" s="148">
        <v>-0.19</v>
      </c>
      <c r="AF2799" s="149">
        <v>-0.67</v>
      </c>
      <c r="AG2799" s="149">
        <v>-0.1</v>
      </c>
      <c r="AH2799" s="151">
        <v>0.31</v>
      </c>
      <c r="AI2799" s="152">
        <v>-0.08</v>
      </c>
      <c r="AJ2799" s="149">
        <v>-1.2</v>
      </c>
      <c r="AK2799" s="149">
        <v>-0.27</v>
      </c>
      <c r="AL2799" s="150">
        <v>0.73</v>
      </c>
      <c r="AM2799" s="153">
        <f t="shared" si="327"/>
        <v>0.26</v>
      </c>
      <c r="AN2799" s="154">
        <f t="shared" si="327"/>
        <v>0.15999999999999998</v>
      </c>
      <c r="AO2799" s="154">
        <f t="shared" si="327"/>
        <v>0.23</v>
      </c>
      <c r="AP2799" s="155">
        <f t="shared" si="321"/>
        <v>0.38</v>
      </c>
      <c r="AQ2799" s="156">
        <f>AVERAGE(Table3[[#This Row],[ HEK293 +Selistat_R1 2]:[ HEK293 +Selistat_R4 5]])</f>
        <v>0.25750000000000001</v>
      </c>
      <c r="AR2799" s="153">
        <f t="shared" si="328"/>
        <v>0.35000000000000003</v>
      </c>
      <c r="AS2799" s="154">
        <f t="shared" si="328"/>
        <v>-0.25000000000000006</v>
      </c>
      <c r="AT2799" s="154">
        <f t="shared" si="328"/>
        <v>0.06</v>
      </c>
      <c r="AU2799" s="157">
        <f t="shared" si="322"/>
        <v>-0.25999999999999995</v>
      </c>
      <c r="AV2799" s="158">
        <f t="shared" si="329"/>
        <v>0.46</v>
      </c>
      <c r="AW2799" s="154">
        <f t="shared" si="329"/>
        <v>-0.78</v>
      </c>
      <c r="AX2799" s="154">
        <f t="shared" si="329"/>
        <v>-0.11000000000000001</v>
      </c>
      <c r="AY2799" s="155">
        <f t="shared" si="323"/>
        <v>0.16000000000000003</v>
      </c>
    </row>
    <row r="2800" spans="1:51" x14ac:dyDescent="0.15">
      <c r="A2800" s="122" t="s">
        <v>2880</v>
      </c>
      <c r="B2800" s="122" t="s">
        <v>2881</v>
      </c>
      <c r="C2800" s="122" t="s">
        <v>2882</v>
      </c>
      <c r="E2800" s="122" t="s">
        <v>2883</v>
      </c>
      <c r="G2800" s="122">
        <v>1</v>
      </c>
      <c r="H2800" s="166">
        <v>0.86015799999999998</v>
      </c>
      <c r="I2800" s="167">
        <v>3.2500000000000001E-2</v>
      </c>
      <c r="J2800" s="168" t="str">
        <f t="shared" si="324"/>
        <v>FALSE</v>
      </c>
      <c r="K2800" s="169">
        <v>0.52401799999999998</v>
      </c>
      <c r="L2800" s="170">
        <f>-LOG10(Table3[[#This Row],[Student''s T-test p-value HEK293 +Selistat_HEK293 UT]])</f>
        <v>0.28065379475976437</v>
      </c>
      <c r="M2800" s="167">
        <v>-0.14000000000000001</v>
      </c>
      <c r="N2800" s="171" t="str">
        <f t="shared" si="325"/>
        <v>FALSE</v>
      </c>
      <c r="O2800" s="146">
        <v>0.97597400000000001</v>
      </c>
      <c r="P2800" s="147">
        <v>7.4999999999999997E-3</v>
      </c>
      <c r="Q2800" s="171" t="str">
        <f t="shared" si="326"/>
        <v>FALSE</v>
      </c>
      <c r="R2800" s="122" t="s">
        <v>1236</v>
      </c>
      <c r="S2800" s="122" t="s">
        <v>1242</v>
      </c>
      <c r="T2800" s="122" t="s">
        <v>1238</v>
      </c>
      <c r="U2800" s="172" t="s">
        <v>2621</v>
      </c>
      <c r="V2800" s="122" t="s">
        <v>2885</v>
      </c>
      <c r="W2800" s="148">
        <v>-0.38</v>
      </c>
      <c r="X2800" s="149">
        <v>0.09</v>
      </c>
      <c r="Y2800" s="149">
        <v>0.09</v>
      </c>
      <c r="Z2800" s="150">
        <v>-0.56999999999999995</v>
      </c>
      <c r="AA2800" s="148">
        <v>-7.0000000000000007E-2</v>
      </c>
      <c r="AB2800" s="149">
        <v>0.19</v>
      </c>
      <c r="AC2800" s="149">
        <v>0.05</v>
      </c>
      <c r="AD2800" s="151">
        <v>-0.38</v>
      </c>
      <c r="AE2800" s="148">
        <v>0.02</v>
      </c>
      <c r="AF2800" s="149">
        <v>0.25</v>
      </c>
      <c r="AG2800" s="149">
        <v>0.37</v>
      </c>
      <c r="AH2800" s="151">
        <v>-0.36</v>
      </c>
      <c r="AI2800" s="152">
        <v>0.19</v>
      </c>
      <c r="AJ2800" s="149">
        <v>0.45</v>
      </c>
      <c r="AK2800" s="149">
        <v>0</v>
      </c>
      <c r="AL2800" s="150">
        <v>-0.39</v>
      </c>
      <c r="AM2800" s="153">
        <f t="shared" si="327"/>
        <v>-0.31</v>
      </c>
      <c r="AN2800" s="154">
        <f t="shared" si="327"/>
        <v>-0.1</v>
      </c>
      <c r="AO2800" s="154">
        <f t="shared" si="327"/>
        <v>3.9999999999999994E-2</v>
      </c>
      <c r="AP2800" s="155">
        <f t="shared" si="321"/>
        <v>-0.18999999999999995</v>
      </c>
      <c r="AQ2800" s="156">
        <f>AVERAGE(Table3[[#This Row],[ HEK293 +Selistat_R1 2]:[ HEK293 +Selistat_R4 5]])</f>
        <v>-0.14000000000000001</v>
      </c>
      <c r="AR2800" s="153">
        <f t="shared" si="328"/>
        <v>9.0000000000000011E-2</v>
      </c>
      <c r="AS2800" s="154">
        <f t="shared" si="328"/>
        <v>0.06</v>
      </c>
      <c r="AT2800" s="154">
        <f t="shared" si="328"/>
        <v>0.32</v>
      </c>
      <c r="AU2800" s="157">
        <f t="shared" si="322"/>
        <v>2.0000000000000018E-2</v>
      </c>
      <c r="AV2800" s="158">
        <f t="shared" si="329"/>
        <v>0.26</v>
      </c>
      <c r="AW2800" s="154">
        <f t="shared" si="329"/>
        <v>0.26</v>
      </c>
      <c r="AX2800" s="154">
        <f t="shared" si="329"/>
        <v>-0.05</v>
      </c>
      <c r="AY2800" s="155">
        <f t="shared" si="323"/>
        <v>-1.0000000000000009E-2</v>
      </c>
    </row>
    <row r="2801" spans="1:51" x14ac:dyDescent="0.15">
      <c r="A2801" s="122" t="s">
        <v>9794</v>
      </c>
      <c r="B2801" s="122" t="s">
        <v>9795</v>
      </c>
      <c r="C2801" s="122" t="s">
        <v>9796</v>
      </c>
      <c r="E2801" s="122" t="s">
        <v>9797</v>
      </c>
      <c r="F2801" s="122" t="s">
        <v>9798</v>
      </c>
      <c r="G2801" s="122">
        <v>1</v>
      </c>
      <c r="H2801" s="166">
        <v>0.84875199999999995</v>
      </c>
      <c r="I2801" s="167">
        <v>-2.5000000000000001E-2</v>
      </c>
      <c r="J2801" s="168" t="str">
        <f t="shared" si="324"/>
        <v>FALSE</v>
      </c>
      <c r="K2801" s="169">
        <v>0.52408299999999997</v>
      </c>
      <c r="L2801" s="170">
        <f>-LOG10(Table3[[#This Row],[Student''s T-test p-value HEK293 +Selistat_HEK293 UT]])</f>
        <v>0.28059992754399049</v>
      </c>
      <c r="M2801" s="167">
        <v>-0.09</v>
      </c>
      <c r="N2801" s="171" t="str">
        <f t="shared" si="325"/>
        <v>FALSE</v>
      </c>
      <c r="O2801" s="146">
        <v>0.63728799999999997</v>
      </c>
      <c r="P2801" s="147">
        <v>-9.5000000000000001E-2</v>
      </c>
      <c r="Q2801" s="171" t="str">
        <f t="shared" si="326"/>
        <v>FALSE</v>
      </c>
      <c r="R2801" s="122" t="s">
        <v>1810</v>
      </c>
      <c r="S2801" s="122" t="s">
        <v>1811</v>
      </c>
      <c r="T2801" s="122" t="s">
        <v>1812</v>
      </c>
      <c r="U2801" s="172" t="s">
        <v>8407</v>
      </c>
      <c r="V2801" s="122" t="s">
        <v>12599</v>
      </c>
      <c r="W2801" s="148">
        <v>-0.03</v>
      </c>
      <c r="X2801" s="149">
        <v>0.02</v>
      </c>
      <c r="Y2801" s="149">
        <v>-0.39</v>
      </c>
      <c r="Z2801" s="150">
        <v>0.05</v>
      </c>
      <c r="AA2801" s="148">
        <v>0.12</v>
      </c>
      <c r="AB2801" s="149">
        <v>0.14000000000000001</v>
      </c>
      <c r="AC2801" s="149">
        <v>-0.23</v>
      </c>
      <c r="AD2801" s="151">
        <v>-0.02</v>
      </c>
      <c r="AE2801" s="148">
        <v>0.2</v>
      </c>
      <c r="AF2801" s="149">
        <v>-0.26</v>
      </c>
      <c r="AG2801" s="149">
        <v>0.15</v>
      </c>
      <c r="AH2801" s="151">
        <v>-0.24</v>
      </c>
      <c r="AI2801" s="152">
        <v>-0.03</v>
      </c>
      <c r="AJ2801" s="149">
        <v>-0.31</v>
      </c>
      <c r="AK2801" s="149">
        <v>0.21</v>
      </c>
      <c r="AL2801" s="150">
        <v>0.36</v>
      </c>
      <c r="AM2801" s="153">
        <f t="shared" si="327"/>
        <v>-0.15</v>
      </c>
      <c r="AN2801" s="154">
        <f t="shared" si="327"/>
        <v>-0.12000000000000001</v>
      </c>
      <c r="AO2801" s="154">
        <f t="shared" si="327"/>
        <v>-0.16</v>
      </c>
      <c r="AP2801" s="155">
        <f t="shared" si="321"/>
        <v>7.0000000000000007E-2</v>
      </c>
      <c r="AQ2801" s="156">
        <f>AVERAGE(Table3[[#This Row],[ HEK293 +Selistat_R1 2]:[ HEK293 +Selistat_R4 5]])</f>
        <v>-9.0000000000000011E-2</v>
      </c>
      <c r="AR2801" s="153">
        <f t="shared" si="328"/>
        <v>8.0000000000000016E-2</v>
      </c>
      <c r="AS2801" s="154">
        <f t="shared" si="328"/>
        <v>-0.4</v>
      </c>
      <c r="AT2801" s="154">
        <f t="shared" si="328"/>
        <v>0.38</v>
      </c>
      <c r="AU2801" s="157">
        <f t="shared" si="322"/>
        <v>-0.22</v>
      </c>
      <c r="AV2801" s="158">
        <f t="shared" si="329"/>
        <v>-0.15</v>
      </c>
      <c r="AW2801" s="154">
        <f t="shared" si="329"/>
        <v>-0.45</v>
      </c>
      <c r="AX2801" s="154">
        <f t="shared" si="329"/>
        <v>0.44</v>
      </c>
      <c r="AY2801" s="155">
        <f t="shared" si="323"/>
        <v>0.38</v>
      </c>
    </row>
    <row r="2802" spans="1:51" x14ac:dyDescent="0.15">
      <c r="A2802" s="122" t="s">
        <v>11264</v>
      </c>
      <c r="B2802" s="122" t="s">
        <v>11265</v>
      </c>
      <c r="C2802" s="122" t="s">
        <v>11266</v>
      </c>
      <c r="E2802" s="122" t="s">
        <v>11267</v>
      </c>
      <c r="G2802" s="122">
        <v>1</v>
      </c>
      <c r="H2802" s="166">
        <v>0.24374699999999999</v>
      </c>
      <c r="I2802" s="167">
        <v>-0.17416699999999999</v>
      </c>
      <c r="J2802" s="168" t="str">
        <f t="shared" si="324"/>
        <v>FALSE</v>
      </c>
      <c r="K2802" s="169">
        <v>0.52412800000000004</v>
      </c>
      <c r="L2802" s="170">
        <f>-LOG10(Table3[[#This Row],[Student''s T-test p-value HEK293 +Selistat_HEK293 UT]])</f>
        <v>0.28056263876969278</v>
      </c>
      <c r="M2802" s="167">
        <v>-0.16250000000000001</v>
      </c>
      <c r="N2802" s="171" t="str">
        <f t="shared" si="325"/>
        <v>FALSE</v>
      </c>
      <c r="O2802" s="146">
        <v>0.90266999999999997</v>
      </c>
      <c r="P2802" s="147">
        <v>1.4999999999999999E-2</v>
      </c>
      <c r="Q2802" s="171" t="str">
        <f t="shared" si="326"/>
        <v>FALSE</v>
      </c>
      <c r="R2802" s="122" t="s">
        <v>11268</v>
      </c>
      <c r="S2802" s="122" t="s">
        <v>11269</v>
      </c>
      <c r="T2802" s="122" t="s">
        <v>11270</v>
      </c>
      <c r="U2802" s="172" t="s">
        <v>11271</v>
      </c>
      <c r="V2802" s="122" t="s">
        <v>11272</v>
      </c>
      <c r="W2802" s="148">
        <v>-0.02</v>
      </c>
      <c r="X2802" s="149">
        <v>-0.12</v>
      </c>
      <c r="Y2802" s="149">
        <v>0.38</v>
      </c>
      <c r="Z2802" s="150">
        <v>-0.45</v>
      </c>
      <c r="AA2802" s="148">
        <v>0.19</v>
      </c>
      <c r="AB2802" s="149">
        <v>0.55000000000000004</v>
      </c>
      <c r="AC2802" s="149">
        <v>-0.21</v>
      </c>
      <c r="AD2802" s="151">
        <v>-0.09</v>
      </c>
      <c r="AE2802" s="148">
        <v>-0.03</v>
      </c>
      <c r="AF2802" s="149">
        <v>0.14000000000000001</v>
      </c>
      <c r="AG2802" s="149">
        <v>-0.14000000000000001</v>
      </c>
      <c r="AH2802" s="151">
        <v>-0.22</v>
      </c>
      <c r="AI2802" s="152">
        <v>7.0000000000000007E-2</v>
      </c>
      <c r="AJ2802" s="149">
        <v>-0.23</v>
      </c>
      <c r="AK2802" s="149">
        <v>0.08</v>
      </c>
      <c r="AL2802" s="150">
        <v>-0.23</v>
      </c>
      <c r="AM2802" s="153">
        <f t="shared" si="327"/>
        <v>-0.21</v>
      </c>
      <c r="AN2802" s="154">
        <f t="shared" si="327"/>
        <v>-0.67</v>
      </c>
      <c r="AO2802" s="154">
        <f t="shared" si="327"/>
        <v>0.59</v>
      </c>
      <c r="AP2802" s="155">
        <f t="shared" si="321"/>
        <v>-0.36</v>
      </c>
      <c r="AQ2802" s="156">
        <f>AVERAGE(Table3[[#This Row],[ HEK293 +Selistat_R1 2]:[ HEK293 +Selistat_R4 5]])</f>
        <v>-0.16250000000000001</v>
      </c>
      <c r="AR2802" s="153">
        <f t="shared" si="328"/>
        <v>-0.22</v>
      </c>
      <c r="AS2802" s="154">
        <f t="shared" si="328"/>
        <v>-0.41000000000000003</v>
      </c>
      <c r="AT2802" s="154">
        <f t="shared" si="328"/>
        <v>6.9999999999999979E-2</v>
      </c>
      <c r="AU2802" s="157">
        <f t="shared" si="322"/>
        <v>-0.13</v>
      </c>
      <c r="AV2802" s="158">
        <f t="shared" si="329"/>
        <v>-0.12</v>
      </c>
      <c r="AW2802" s="154">
        <f t="shared" si="329"/>
        <v>-0.78</v>
      </c>
      <c r="AX2802" s="154">
        <f t="shared" si="329"/>
        <v>0.28999999999999998</v>
      </c>
      <c r="AY2802" s="155">
        <f t="shared" si="323"/>
        <v>-0.14000000000000001</v>
      </c>
    </row>
    <row r="2803" spans="1:51" x14ac:dyDescent="0.15">
      <c r="A2803" s="122" t="s">
        <v>3900</v>
      </c>
      <c r="B2803" s="122" t="s">
        <v>3901</v>
      </c>
      <c r="C2803" s="122" t="s">
        <v>3902</v>
      </c>
      <c r="D2803" s="122" t="s">
        <v>3903</v>
      </c>
      <c r="E2803" s="122" t="s">
        <v>3904</v>
      </c>
      <c r="F2803" s="122" t="s">
        <v>3905</v>
      </c>
      <c r="G2803" s="122">
        <v>3</v>
      </c>
      <c r="H2803" s="166">
        <v>0.53897099999999998</v>
      </c>
      <c r="I2803" s="167">
        <v>0.17333299999999999</v>
      </c>
      <c r="J2803" s="168" t="str">
        <f t="shared" si="324"/>
        <v>FALSE</v>
      </c>
      <c r="K2803" s="169">
        <v>0.52426399999999995</v>
      </c>
      <c r="L2803" s="170">
        <f>-LOG10(Table3[[#This Row],[Student''s T-test p-value HEK293 +Selistat_HEK293 UT]])</f>
        <v>0.28044996326306909</v>
      </c>
      <c r="M2803" s="167">
        <v>-0.15</v>
      </c>
      <c r="N2803" s="171" t="str">
        <f t="shared" si="325"/>
        <v>FALSE</v>
      </c>
      <c r="O2803" s="146">
        <v>0.82130999999999998</v>
      </c>
      <c r="P2803" s="147">
        <v>-9.5000000000000001E-2</v>
      </c>
      <c r="Q2803" s="171" t="str">
        <f t="shared" si="326"/>
        <v>FALSE</v>
      </c>
      <c r="R2803" s="122" t="s">
        <v>57</v>
      </c>
      <c r="S2803" s="122" t="s">
        <v>9592</v>
      </c>
      <c r="T2803" s="122" t="s">
        <v>59</v>
      </c>
      <c r="U2803" s="172" t="s">
        <v>3907</v>
      </c>
      <c r="V2803" s="122" t="s">
        <v>12600</v>
      </c>
      <c r="W2803" s="148">
        <v>-0.85</v>
      </c>
      <c r="X2803" s="149">
        <v>-0.4</v>
      </c>
      <c r="Y2803" s="149">
        <v>-0.37</v>
      </c>
      <c r="Z2803" s="150">
        <v>0.19</v>
      </c>
      <c r="AA2803" s="148">
        <v>-0.24</v>
      </c>
      <c r="AB2803" s="149">
        <v>-0.34</v>
      </c>
      <c r="AC2803" s="149">
        <v>-0.21</v>
      </c>
      <c r="AD2803" s="151">
        <v>-0.04</v>
      </c>
      <c r="AE2803" s="148">
        <v>-0.05</v>
      </c>
      <c r="AF2803" s="149">
        <v>-0.39</v>
      </c>
      <c r="AG2803" s="149">
        <v>-0.26</v>
      </c>
      <c r="AH2803" s="151">
        <v>1.02</v>
      </c>
      <c r="AI2803" s="152">
        <v>-0.04</v>
      </c>
      <c r="AJ2803" s="149">
        <v>-0.37</v>
      </c>
      <c r="AK2803" s="149">
        <v>0.36</v>
      </c>
      <c r="AL2803" s="150">
        <v>0.75</v>
      </c>
      <c r="AM2803" s="153">
        <f t="shared" si="327"/>
        <v>-0.61</v>
      </c>
      <c r="AN2803" s="154">
        <f t="shared" si="327"/>
        <v>-0.06</v>
      </c>
      <c r="AO2803" s="154">
        <f t="shared" si="327"/>
        <v>-0.16</v>
      </c>
      <c r="AP2803" s="155">
        <f t="shared" si="321"/>
        <v>0.23</v>
      </c>
      <c r="AQ2803" s="156">
        <f>AVERAGE(Table3[[#This Row],[ HEK293 +Selistat_R1 2]:[ HEK293 +Selistat_R4 5]])</f>
        <v>-0.15</v>
      </c>
      <c r="AR2803" s="153">
        <f t="shared" si="328"/>
        <v>0.19</v>
      </c>
      <c r="AS2803" s="154">
        <f t="shared" si="328"/>
        <v>-4.9999999999999989E-2</v>
      </c>
      <c r="AT2803" s="154">
        <f t="shared" si="328"/>
        <v>-5.0000000000000017E-2</v>
      </c>
      <c r="AU2803" s="157">
        <f t="shared" si="322"/>
        <v>1.06</v>
      </c>
      <c r="AV2803" s="158">
        <f t="shared" si="329"/>
        <v>0.19999999999999998</v>
      </c>
      <c r="AW2803" s="154">
        <f t="shared" si="329"/>
        <v>-2.9999999999999971E-2</v>
      </c>
      <c r="AX2803" s="154">
        <f t="shared" si="329"/>
        <v>0.56999999999999995</v>
      </c>
      <c r="AY2803" s="155">
        <f t="shared" si="323"/>
        <v>0.79</v>
      </c>
    </row>
    <row r="2804" spans="1:51" x14ac:dyDescent="0.15">
      <c r="A2804" s="122" t="s">
        <v>3170</v>
      </c>
      <c r="B2804" s="122" t="s">
        <v>3171</v>
      </c>
      <c r="C2804" s="122" t="s">
        <v>3172</v>
      </c>
      <c r="E2804" s="122" t="s">
        <v>3173</v>
      </c>
      <c r="F2804" s="122" t="s">
        <v>3174</v>
      </c>
      <c r="G2804" s="122">
        <v>7</v>
      </c>
      <c r="H2804" s="166">
        <v>0.87573500000000004</v>
      </c>
      <c r="I2804" s="167">
        <v>2.6666700000000002E-2</v>
      </c>
      <c r="J2804" s="168" t="str">
        <f t="shared" si="324"/>
        <v>FALSE</v>
      </c>
      <c r="K2804" s="169">
        <v>0.52432000000000001</v>
      </c>
      <c r="L2804" s="170">
        <f>-LOG10(Table3[[#This Row],[Student''s T-test p-value HEK293 +Selistat_HEK293 UT]])</f>
        <v>0.2804035759616994</v>
      </c>
      <c r="M2804" s="167">
        <v>-0.14749999999999999</v>
      </c>
      <c r="N2804" s="171" t="str">
        <f t="shared" si="325"/>
        <v>FALSE</v>
      </c>
      <c r="O2804" s="146">
        <v>5.8411499999999998E-2</v>
      </c>
      <c r="P2804" s="147">
        <v>-0.3175</v>
      </c>
      <c r="Q2804" s="171" t="str">
        <f t="shared" si="326"/>
        <v>FALSE</v>
      </c>
      <c r="R2804" s="122" t="s">
        <v>117</v>
      </c>
      <c r="S2804" s="122" t="s">
        <v>123</v>
      </c>
      <c r="T2804" s="122" t="s">
        <v>119</v>
      </c>
      <c r="U2804" s="172" t="s">
        <v>2665</v>
      </c>
      <c r="V2804" s="122" t="s">
        <v>12601</v>
      </c>
      <c r="W2804" s="148">
        <v>-0.38</v>
      </c>
      <c r="X2804" s="149">
        <v>-0.26</v>
      </c>
      <c r="Y2804" s="149">
        <v>-0.36</v>
      </c>
      <c r="Z2804" s="150">
        <v>0.23</v>
      </c>
      <c r="AA2804" s="148">
        <v>0.01</v>
      </c>
      <c r="AB2804" s="149">
        <v>-0.52</v>
      </c>
      <c r="AC2804" s="149">
        <v>0.23</v>
      </c>
      <c r="AD2804" s="151">
        <v>0.1</v>
      </c>
      <c r="AE2804" s="148">
        <v>0.22</v>
      </c>
      <c r="AF2804" s="149">
        <v>-0.17</v>
      </c>
      <c r="AG2804" s="149">
        <v>-0.28000000000000003</v>
      </c>
      <c r="AH2804" s="151">
        <v>-0.13</v>
      </c>
      <c r="AI2804" s="152">
        <v>0.2</v>
      </c>
      <c r="AJ2804" s="149">
        <v>0.45</v>
      </c>
      <c r="AK2804" s="149">
        <v>0.05</v>
      </c>
      <c r="AL2804" s="150">
        <v>0.21</v>
      </c>
      <c r="AM2804" s="153">
        <f t="shared" si="327"/>
        <v>-0.39</v>
      </c>
      <c r="AN2804" s="154">
        <f t="shared" si="327"/>
        <v>0.26</v>
      </c>
      <c r="AO2804" s="154">
        <f t="shared" si="327"/>
        <v>-0.59</v>
      </c>
      <c r="AP2804" s="155">
        <f t="shared" si="321"/>
        <v>0.13</v>
      </c>
      <c r="AQ2804" s="156">
        <f>AVERAGE(Table3[[#This Row],[ HEK293 +Selistat_R1 2]:[ HEK293 +Selistat_R4 5]])</f>
        <v>-0.14749999999999999</v>
      </c>
      <c r="AR2804" s="153">
        <f t="shared" si="328"/>
        <v>0.21</v>
      </c>
      <c r="AS2804" s="154">
        <f t="shared" si="328"/>
        <v>0.35</v>
      </c>
      <c r="AT2804" s="154">
        <f t="shared" si="328"/>
        <v>-0.51</v>
      </c>
      <c r="AU2804" s="157">
        <f t="shared" si="322"/>
        <v>-0.23</v>
      </c>
      <c r="AV2804" s="158">
        <f t="shared" si="329"/>
        <v>0.19</v>
      </c>
      <c r="AW2804" s="154">
        <f t="shared" si="329"/>
        <v>0.97</v>
      </c>
      <c r="AX2804" s="154">
        <f t="shared" si="329"/>
        <v>-0.18</v>
      </c>
      <c r="AY2804" s="155">
        <f t="shared" si="323"/>
        <v>0.10999999999999999</v>
      </c>
    </row>
    <row r="2805" spans="1:51" x14ac:dyDescent="0.15">
      <c r="A2805" s="122" t="s">
        <v>7912</v>
      </c>
      <c r="B2805" s="122" t="s">
        <v>7913</v>
      </c>
      <c r="C2805" s="122" t="s">
        <v>7914</v>
      </c>
      <c r="E2805" s="122" t="s">
        <v>7915</v>
      </c>
      <c r="G2805" s="122">
        <v>1</v>
      </c>
      <c r="H2805" s="166">
        <v>0.14696400000000001</v>
      </c>
      <c r="I2805" s="167">
        <v>0.19416700000000001</v>
      </c>
      <c r="J2805" s="168" t="str">
        <f t="shared" si="324"/>
        <v>FALSE</v>
      </c>
      <c r="K2805" s="169">
        <v>0.52433799999999997</v>
      </c>
      <c r="L2805" s="170">
        <f>-LOG10(Table3[[#This Row],[Student''s T-test p-value HEK293 +Selistat_HEK293 UT]])</f>
        <v>0.28038866680985958</v>
      </c>
      <c r="M2805" s="167">
        <v>0.13250000000000001</v>
      </c>
      <c r="N2805" s="171" t="str">
        <f t="shared" si="325"/>
        <v>FALSE</v>
      </c>
      <c r="O2805" s="146">
        <v>8.9532299999999995E-2</v>
      </c>
      <c r="P2805" s="147">
        <v>0.19500000000000001</v>
      </c>
      <c r="Q2805" s="171" t="str">
        <f t="shared" si="326"/>
        <v>FALSE</v>
      </c>
      <c r="R2805" s="122" t="s">
        <v>7916</v>
      </c>
      <c r="S2805" s="122" t="s">
        <v>12602</v>
      </c>
      <c r="T2805" s="122" t="s">
        <v>7918</v>
      </c>
      <c r="U2805" s="172" t="s">
        <v>7919</v>
      </c>
      <c r="V2805" s="122" t="s">
        <v>12603</v>
      </c>
      <c r="W2805" s="148">
        <v>-0.46</v>
      </c>
      <c r="X2805" s="149">
        <v>0.09</v>
      </c>
      <c r="Y2805" s="149">
        <v>0.02</v>
      </c>
      <c r="Z2805" s="150">
        <v>0.23</v>
      </c>
      <c r="AA2805" s="148">
        <v>-0.33</v>
      </c>
      <c r="AB2805" s="149">
        <v>-0.22</v>
      </c>
      <c r="AC2805" s="149">
        <v>-0.31</v>
      </c>
      <c r="AD2805" s="151">
        <v>0.21</v>
      </c>
      <c r="AE2805" s="148">
        <v>0.15</v>
      </c>
      <c r="AF2805" s="149">
        <v>0.1</v>
      </c>
      <c r="AG2805" s="149">
        <v>0.3</v>
      </c>
      <c r="AH2805" s="151">
        <v>0.09</v>
      </c>
      <c r="AI2805" s="152">
        <v>0.19</v>
      </c>
      <c r="AJ2805" s="149">
        <v>-0.14000000000000001</v>
      </c>
      <c r="AK2805" s="149">
        <v>-0.01</v>
      </c>
      <c r="AL2805" s="150">
        <v>-0.18</v>
      </c>
      <c r="AM2805" s="153">
        <f t="shared" si="327"/>
        <v>-0.13</v>
      </c>
      <c r="AN2805" s="154">
        <f t="shared" si="327"/>
        <v>0.31</v>
      </c>
      <c r="AO2805" s="154">
        <f t="shared" si="327"/>
        <v>0.33</v>
      </c>
      <c r="AP2805" s="155">
        <f t="shared" si="321"/>
        <v>2.0000000000000018E-2</v>
      </c>
      <c r="AQ2805" s="156">
        <f>AVERAGE(Table3[[#This Row],[ HEK293 +Selistat_R1 2]:[ HEK293 +Selistat_R4 5]])</f>
        <v>0.13250000000000001</v>
      </c>
      <c r="AR2805" s="153">
        <f t="shared" si="328"/>
        <v>0.48</v>
      </c>
      <c r="AS2805" s="154">
        <f t="shared" si="328"/>
        <v>0.32</v>
      </c>
      <c r="AT2805" s="154">
        <f t="shared" si="328"/>
        <v>0.61</v>
      </c>
      <c r="AU2805" s="157">
        <f t="shared" si="322"/>
        <v>-0.12</v>
      </c>
      <c r="AV2805" s="158">
        <f t="shared" si="329"/>
        <v>0.52</v>
      </c>
      <c r="AW2805" s="154">
        <f t="shared" si="329"/>
        <v>7.9999999999999988E-2</v>
      </c>
      <c r="AX2805" s="154">
        <f t="shared" si="329"/>
        <v>0.3</v>
      </c>
      <c r="AY2805" s="155">
        <f t="shared" si="323"/>
        <v>-0.39</v>
      </c>
    </row>
    <row r="2806" spans="1:51" x14ac:dyDescent="0.15">
      <c r="A2806" s="122" t="s">
        <v>3060</v>
      </c>
      <c r="B2806" s="122" t="s">
        <v>3061</v>
      </c>
      <c r="C2806" s="122" t="s">
        <v>3062</v>
      </c>
      <c r="E2806" s="122" t="s">
        <v>3063</v>
      </c>
      <c r="G2806" s="122">
        <v>2</v>
      </c>
      <c r="H2806" s="166">
        <v>0.28777399999999997</v>
      </c>
      <c r="I2806" s="167">
        <v>0.184167</v>
      </c>
      <c r="J2806" s="168" t="str">
        <f t="shared" si="324"/>
        <v>FALSE</v>
      </c>
      <c r="K2806" s="169">
        <v>0.52469200000000005</v>
      </c>
      <c r="L2806" s="170">
        <f>-LOG10(Table3[[#This Row],[Student''s T-test p-value HEK293 +Selistat_HEK293 UT]])</f>
        <v>0.28009555745659126</v>
      </c>
      <c r="M2806" s="167">
        <v>-0.1225</v>
      </c>
      <c r="N2806" s="171" t="str">
        <f t="shared" si="325"/>
        <v>FALSE</v>
      </c>
      <c r="O2806" s="146">
        <v>0.79778700000000002</v>
      </c>
      <c r="P2806" s="147">
        <v>-3.5000000000000003E-2</v>
      </c>
      <c r="Q2806" s="171" t="str">
        <f t="shared" si="326"/>
        <v>FALSE</v>
      </c>
      <c r="R2806" s="122" t="s">
        <v>1760</v>
      </c>
      <c r="S2806" s="122" t="s">
        <v>10235</v>
      </c>
      <c r="T2806" s="122" t="s">
        <v>1762</v>
      </c>
      <c r="U2806" s="172" t="s">
        <v>2648</v>
      </c>
      <c r="V2806" s="122" t="s">
        <v>10236</v>
      </c>
      <c r="W2806" s="148">
        <v>-0.45</v>
      </c>
      <c r="X2806" s="149">
        <v>-0.37</v>
      </c>
      <c r="Y2806" s="149">
        <v>-0.22</v>
      </c>
      <c r="Z2806" s="150">
        <v>-0.11</v>
      </c>
      <c r="AA2806" s="148">
        <v>-0.39</v>
      </c>
      <c r="AB2806" s="149">
        <v>-0.5</v>
      </c>
      <c r="AC2806" s="149">
        <v>0.17</v>
      </c>
      <c r="AD2806" s="151">
        <v>0.06</v>
      </c>
      <c r="AE2806" s="148">
        <v>-0.04</v>
      </c>
      <c r="AF2806" s="149">
        <v>0.32</v>
      </c>
      <c r="AG2806" s="149">
        <v>0.18</v>
      </c>
      <c r="AH2806" s="151">
        <v>0.16</v>
      </c>
      <c r="AI2806" s="152">
        <v>0.11</v>
      </c>
      <c r="AJ2806" s="149">
        <v>0.2</v>
      </c>
      <c r="AK2806" s="149">
        <v>-0.03</v>
      </c>
      <c r="AL2806" s="150">
        <v>0.48</v>
      </c>
      <c r="AM2806" s="153">
        <f t="shared" si="327"/>
        <v>-0.06</v>
      </c>
      <c r="AN2806" s="154">
        <f t="shared" si="327"/>
        <v>0.13</v>
      </c>
      <c r="AO2806" s="154">
        <f t="shared" si="327"/>
        <v>-0.39</v>
      </c>
      <c r="AP2806" s="155">
        <f t="shared" si="321"/>
        <v>-0.16999999999999998</v>
      </c>
      <c r="AQ2806" s="156">
        <f>AVERAGE(Table3[[#This Row],[ HEK293 +Selistat_R1 2]:[ HEK293 +Selistat_R4 5]])</f>
        <v>-0.1225</v>
      </c>
      <c r="AR2806" s="153">
        <f t="shared" si="328"/>
        <v>0.35000000000000003</v>
      </c>
      <c r="AS2806" s="154">
        <f t="shared" si="328"/>
        <v>0.82000000000000006</v>
      </c>
      <c r="AT2806" s="154">
        <f t="shared" si="328"/>
        <v>9.9999999999999811E-3</v>
      </c>
      <c r="AU2806" s="157">
        <f t="shared" si="322"/>
        <v>0.1</v>
      </c>
      <c r="AV2806" s="158">
        <f t="shared" si="329"/>
        <v>0.5</v>
      </c>
      <c r="AW2806" s="154">
        <f t="shared" si="329"/>
        <v>0.7</v>
      </c>
      <c r="AX2806" s="154">
        <f t="shared" si="329"/>
        <v>-0.2</v>
      </c>
      <c r="AY2806" s="155">
        <f t="shared" si="323"/>
        <v>0.42</v>
      </c>
    </row>
    <row r="2807" spans="1:51" x14ac:dyDescent="0.15">
      <c r="A2807" s="122" t="s">
        <v>11495</v>
      </c>
      <c r="C2807" s="122" t="s">
        <v>11496</v>
      </c>
      <c r="E2807" s="122" t="s">
        <v>11497</v>
      </c>
      <c r="F2807" s="122" t="s">
        <v>11498</v>
      </c>
      <c r="G2807" s="122">
        <v>6</v>
      </c>
      <c r="H2807" s="166">
        <v>0.102696</v>
      </c>
      <c r="I2807" s="167">
        <v>0.23166700000000001</v>
      </c>
      <c r="J2807" s="168" t="str">
        <f t="shared" si="324"/>
        <v>FALSE</v>
      </c>
      <c r="K2807" s="169">
        <v>0.52494700000000005</v>
      </c>
      <c r="L2807" s="170">
        <f>-LOG10(Table3[[#This Row],[Student''s T-test p-value HEK293 +Selistat_HEK293 UT]])</f>
        <v>0.27988454186920542</v>
      </c>
      <c r="M2807" s="167">
        <v>8.7499999999999994E-2</v>
      </c>
      <c r="N2807" s="171" t="str">
        <f t="shared" si="325"/>
        <v>FALSE</v>
      </c>
      <c r="O2807" s="146">
        <v>9.2222899999999997E-2</v>
      </c>
      <c r="P2807" s="147">
        <v>-0.28749999999999998</v>
      </c>
      <c r="Q2807" s="171" t="str">
        <f t="shared" si="326"/>
        <v>FALSE</v>
      </c>
      <c r="R2807" s="122" t="s">
        <v>11499</v>
      </c>
      <c r="S2807" s="122" t="s">
        <v>11500</v>
      </c>
      <c r="T2807" s="122" t="s">
        <v>11501</v>
      </c>
      <c r="U2807" s="172" t="s">
        <v>11502</v>
      </c>
      <c r="V2807" s="122" t="s">
        <v>11503</v>
      </c>
      <c r="W2807" s="148">
        <v>-0.08</v>
      </c>
      <c r="X2807" s="149">
        <v>0.02</v>
      </c>
      <c r="Y2807" s="149">
        <v>-0.28000000000000003</v>
      </c>
      <c r="Z2807" s="150">
        <v>-0.08</v>
      </c>
      <c r="AA2807" s="148">
        <v>0.08</v>
      </c>
      <c r="AB2807" s="149">
        <v>-0.26</v>
      </c>
      <c r="AC2807" s="149">
        <v>-0.13</v>
      </c>
      <c r="AD2807" s="151">
        <v>-0.46</v>
      </c>
      <c r="AE2807" s="148">
        <v>0.12</v>
      </c>
      <c r="AF2807" s="149">
        <v>0.02</v>
      </c>
      <c r="AG2807" s="149">
        <v>-0.27</v>
      </c>
      <c r="AH2807" s="151">
        <v>0</v>
      </c>
      <c r="AI2807" s="152">
        <v>0.22</v>
      </c>
      <c r="AJ2807" s="149">
        <v>-0.02</v>
      </c>
      <c r="AK2807" s="149">
        <v>0.55000000000000004</v>
      </c>
      <c r="AL2807" s="150">
        <v>0.27</v>
      </c>
      <c r="AM2807" s="153">
        <f t="shared" si="327"/>
        <v>-0.16</v>
      </c>
      <c r="AN2807" s="154">
        <f t="shared" si="327"/>
        <v>0.28000000000000003</v>
      </c>
      <c r="AO2807" s="154">
        <f t="shared" si="327"/>
        <v>-0.15000000000000002</v>
      </c>
      <c r="AP2807" s="155">
        <f t="shared" si="321"/>
        <v>0.38</v>
      </c>
      <c r="AQ2807" s="156">
        <f>AVERAGE(Table3[[#This Row],[ HEK293 +Selistat_R1 2]:[ HEK293 +Selistat_R4 5]])</f>
        <v>8.7499999999999994E-2</v>
      </c>
      <c r="AR2807" s="153">
        <f t="shared" si="328"/>
        <v>3.9999999999999994E-2</v>
      </c>
      <c r="AS2807" s="154">
        <f t="shared" si="328"/>
        <v>0.28000000000000003</v>
      </c>
      <c r="AT2807" s="154">
        <f t="shared" si="328"/>
        <v>-0.14000000000000001</v>
      </c>
      <c r="AU2807" s="157">
        <f t="shared" si="322"/>
        <v>0.46</v>
      </c>
      <c r="AV2807" s="158">
        <f t="shared" si="329"/>
        <v>0.14000000000000001</v>
      </c>
      <c r="AW2807" s="154">
        <f t="shared" si="329"/>
        <v>0.24000000000000002</v>
      </c>
      <c r="AX2807" s="154">
        <f t="shared" si="329"/>
        <v>0.68</v>
      </c>
      <c r="AY2807" s="155">
        <f t="shared" si="323"/>
        <v>0.73</v>
      </c>
    </row>
    <row r="2808" spans="1:51" x14ac:dyDescent="0.15">
      <c r="A2808" s="122" t="s">
        <v>4887</v>
      </c>
      <c r="B2808" s="122" t="s">
        <v>4888</v>
      </c>
      <c r="C2808" s="122" t="s">
        <v>4889</v>
      </c>
      <c r="D2808" s="122" t="s">
        <v>3457</v>
      </c>
      <c r="E2808" s="122" t="s">
        <v>4890</v>
      </c>
      <c r="F2808" s="122" t="s">
        <v>4891</v>
      </c>
      <c r="G2808" s="122">
        <v>1</v>
      </c>
      <c r="H2808" s="166">
        <v>0.67330199999999996</v>
      </c>
      <c r="I2808" s="167">
        <v>0.21</v>
      </c>
      <c r="J2808" s="168" t="str">
        <f t="shared" si="324"/>
        <v>FALSE</v>
      </c>
      <c r="K2808" s="169">
        <v>0.52505800000000002</v>
      </c>
      <c r="L2808" s="170">
        <f>-LOG10(Table3[[#This Row],[Student''s T-test p-value HEK293 +Selistat_HEK293 UT]])</f>
        <v>0.27979272004422201</v>
      </c>
      <c r="M2808" s="167">
        <v>0.58499999999999996</v>
      </c>
      <c r="N2808" s="171" t="str">
        <f t="shared" si="325"/>
        <v>FALSE</v>
      </c>
      <c r="O2808" s="146">
        <v>0.84805600000000003</v>
      </c>
      <c r="P2808" s="147">
        <v>-0.02</v>
      </c>
      <c r="Q2808" s="171" t="str">
        <f t="shared" si="326"/>
        <v>FALSE</v>
      </c>
      <c r="R2808" s="122" t="s">
        <v>4892</v>
      </c>
      <c r="S2808" s="122" t="s">
        <v>12604</v>
      </c>
      <c r="T2808" s="122" t="s">
        <v>4894</v>
      </c>
      <c r="U2808" s="172" t="s">
        <v>4895</v>
      </c>
      <c r="V2808" s="122" t="s">
        <v>12605</v>
      </c>
      <c r="W2808" s="148">
        <v>2.58</v>
      </c>
      <c r="X2808" s="149">
        <v>-0.86</v>
      </c>
      <c r="Y2808" s="149">
        <v>-1.03</v>
      </c>
      <c r="Z2808" s="150">
        <v>-0.56999999999999995</v>
      </c>
      <c r="AA2808" s="148">
        <v>-0.27</v>
      </c>
      <c r="AB2808" s="149">
        <v>-0.93</v>
      </c>
      <c r="AC2808" s="149">
        <v>-0.61</v>
      </c>
      <c r="AD2808" s="151">
        <v>-0.41</v>
      </c>
      <c r="AE2808" s="148">
        <v>-0.4</v>
      </c>
      <c r="AF2808" s="149">
        <v>-0.45</v>
      </c>
      <c r="AG2808" s="149">
        <v>-0.7</v>
      </c>
      <c r="AH2808" s="151">
        <v>-0.62</v>
      </c>
      <c r="AI2808" s="152">
        <v>-0.44</v>
      </c>
      <c r="AJ2808" s="149">
        <v>-0.71</v>
      </c>
      <c r="AK2808" s="149">
        <v>-0.39</v>
      </c>
      <c r="AL2808" s="150">
        <v>-0.55000000000000004</v>
      </c>
      <c r="AM2808" s="153">
        <f t="shared" si="327"/>
        <v>2.85</v>
      </c>
      <c r="AN2808" s="154">
        <f t="shared" si="327"/>
        <v>7.0000000000000062E-2</v>
      </c>
      <c r="AO2808" s="154">
        <f t="shared" si="327"/>
        <v>-0.42000000000000004</v>
      </c>
      <c r="AP2808" s="155">
        <f t="shared" si="321"/>
        <v>-0.15999999999999998</v>
      </c>
      <c r="AQ2808" s="156">
        <f>AVERAGE(Table3[[#This Row],[ HEK293 +Selistat_R1 2]:[ HEK293 +Selistat_R4 5]])</f>
        <v>0.58499999999999996</v>
      </c>
      <c r="AR2808" s="153">
        <f t="shared" si="328"/>
        <v>-0.13</v>
      </c>
      <c r="AS2808" s="154">
        <f t="shared" si="328"/>
        <v>0.48000000000000004</v>
      </c>
      <c r="AT2808" s="154">
        <f t="shared" si="328"/>
        <v>-8.9999999999999969E-2</v>
      </c>
      <c r="AU2808" s="157">
        <f t="shared" si="322"/>
        <v>-0.21000000000000002</v>
      </c>
      <c r="AV2808" s="158">
        <f t="shared" si="329"/>
        <v>-0.16999999999999998</v>
      </c>
      <c r="AW2808" s="154">
        <f t="shared" si="329"/>
        <v>0.22000000000000008</v>
      </c>
      <c r="AX2808" s="154">
        <f t="shared" si="329"/>
        <v>0.21999999999999997</v>
      </c>
      <c r="AY2808" s="155">
        <f t="shared" si="323"/>
        <v>-0.14000000000000007</v>
      </c>
    </row>
    <row r="2809" spans="1:51" x14ac:dyDescent="0.15">
      <c r="A2809" s="122" t="s">
        <v>7921</v>
      </c>
      <c r="B2809" s="122" t="s">
        <v>3026</v>
      </c>
      <c r="C2809" s="122" t="s">
        <v>7922</v>
      </c>
      <c r="E2809" s="122" t="s">
        <v>7923</v>
      </c>
      <c r="G2809" s="122">
        <v>3</v>
      </c>
      <c r="H2809" s="166">
        <v>0.54826299999999994</v>
      </c>
      <c r="I2809" s="167">
        <v>8.8333300000000003E-2</v>
      </c>
      <c r="J2809" s="168" t="str">
        <f t="shared" si="324"/>
        <v>FALSE</v>
      </c>
      <c r="K2809" s="169">
        <v>0.52509899999999998</v>
      </c>
      <c r="L2809" s="170">
        <f>-LOG10(Table3[[#This Row],[Student''s T-test p-value HEK293 +Selistat_HEK293 UT]])</f>
        <v>0.27975880878377801</v>
      </c>
      <c r="M2809" s="167">
        <v>-0.125</v>
      </c>
      <c r="N2809" s="171" t="str">
        <f t="shared" si="325"/>
        <v>FALSE</v>
      </c>
      <c r="O2809" s="146">
        <v>0.225884</v>
      </c>
      <c r="P2809" s="147">
        <v>-0.14499999999999999</v>
      </c>
      <c r="Q2809" s="171" t="str">
        <f t="shared" si="326"/>
        <v>FALSE</v>
      </c>
      <c r="R2809" s="122" t="s">
        <v>7924</v>
      </c>
      <c r="S2809" s="122" t="s">
        <v>12606</v>
      </c>
      <c r="T2809" s="122" t="s">
        <v>7926</v>
      </c>
      <c r="U2809" s="172" t="s">
        <v>7927</v>
      </c>
      <c r="V2809" s="122" t="s">
        <v>12607</v>
      </c>
      <c r="W2809" s="148">
        <v>-0.54</v>
      </c>
      <c r="X2809" s="149">
        <v>-0.22</v>
      </c>
      <c r="Y2809" s="149">
        <v>-0.28000000000000003</v>
      </c>
      <c r="Z2809" s="150">
        <v>0.2</v>
      </c>
      <c r="AA2809" s="148">
        <v>-0.26</v>
      </c>
      <c r="AB2809" s="149">
        <v>-0.27</v>
      </c>
      <c r="AC2809" s="149">
        <v>0.08</v>
      </c>
      <c r="AD2809" s="151">
        <v>0.11</v>
      </c>
      <c r="AE2809" s="148">
        <v>0.15</v>
      </c>
      <c r="AF2809" s="149">
        <v>-0.02</v>
      </c>
      <c r="AG2809" s="149">
        <v>-0.04</v>
      </c>
      <c r="AH2809" s="151">
        <v>0.06</v>
      </c>
      <c r="AI2809" s="152">
        <v>0.16</v>
      </c>
      <c r="AJ2809" s="149">
        <v>0</v>
      </c>
      <c r="AK2809" s="149">
        <v>0.11</v>
      </c>
      <c r="AL2809" s="150">
        <v>0.46</v>
      </c>
      <c r="AM2809" s="153">
        <f t="shared" si="327"/>
        <v>-0.28000000000000003</v>
      </c>
      <c r="AN2809" s="154">
        <f t="shared" si="327"/>
        <v>5.0000000000000017E-2</v>
      </c>
      <c r="AO2809" s="154">
        <f t="shared" si="327"/>
        <v>-0.36000000000000004</v>
      </c>
      <c r="AP2809" s="155">
        <f t="shared" si="321"/>
        <v>9.0000000000000011E-2</v>
      </c>
      <c r="AQ2809" s="156">
        <f>AVERAGE(Table3[[#This Row],[ HEK293 +Selistat_R1 2]:[ HEK293 +Selistat_R4 5]])</f>
        <v>-0.12500000000000003</v>
      </c>
      <c r="AR2809" s="153">
        <f t="shared" si="328"/>
        <v>0.41000000000000003</v>
      </c>
      <c r="AS2809" s="154">
        <f t="shared" si="328"/>
        <v>0.25</v>
      </c>
      <c r="AT2809" s="154">
        <f t="shared" si="328"/>
        <v>-0.12</v>
      </c>
      <c r="AU2809" s="157">
        <f t="shared" si="322"/>
        <v>-0.05</v>
      </c>
      <c r="AV2809" s="158">
        <f t="shared" si="329"/>
        <v>0.42000000000000004</v>
      </c>
      <c r="AW2809" s="154">
        <f t="shared" si="329"/>
        <v>0.27</v>
      </c>
      <c r="AX2809" s="154">
        <f t="shared" si="329"/>
        <v>0.03</v>
      </c>
      <c r="AY2809" s="155">
        <f t="shared" si="323"/>
        <v>0.35000000000000003</v>
      </c>
    </row>
    <row r="2810" spans="1:51" x14ac:dyDescent="0.15">
      <c r="A2810" s="122" t="s">
        <v>9608</v>
      </c>
      <c r="B2810" s="122" t="s">
        <v>8668</v>
      </c>
      <c r="C2810" s="122" t="s">
        <v>9609</v>
      </c>
      <c r="D2810" s="122" t="s">
        <v>3779</v>
      </c>
      <c r="E2810" s="122" t="s">
        <v>9610</v>
      </c>
      <c r="G2810" s="122">
        <v>1</v>
      </c>
      <c r="H2810" s="166">
        <v>0.78226499999999999</v>
      </c>
      <c r="I2810" s="167">
        <v>2.5000000000000001E-2</v>
      </c>
      <c r="J2810" s="168" t="str">
        <f t="shared" si="324"/>
        <v>FALSE</v>
      </c>
      <c r="K2810" s="169">
        <v>0.52517100000000005</v>
      </c>
      <c r="L2810" s="170">
        <f>-LOG10(Table3[[#This Row],[Student''s T-test p-value HEK293 +Selistat_HEK293 UT]])</f>
        <v>0.27969926370918569</v>
      </c>
      <c r="M2810" s="167">
        <v>-8.2500000000000004E-2</v>
      </c>
      <c r="N2810" s="171" t="str">
        <f t="shared" si="325"/>
        <v>FALSE</v>
      </c>
      <c r="O2810" s="146">
        <v>0.88439500000000004</v>
      </c>
      <c r="P2810" s="147">
        <v>1.2500000000000001E-2</v>
      </c>
      <c r="Q2810" s="171" t="str">
        <f t="shared" si="326"/>
        <v>FALSE</v>
      </c>
      <c r="R2810" s="122" t="s">
        <v>1133</v>
      </c>
      <c r="S2810" s="122" t="s">
        <v>12608</v>
      </c>
      <c r="T2810" s="122" t="s">
        <v>1135</v>
      </c>
      <c r="U2810" s="172" t="s">
        <v>9612</v>
      </c>
      <c r="V2810" s="122" t="s">
        <v>12609</v>
      </c>
      <c r="W2810" s="148">
        <v>-0.15</v>
      </c>
      <c r="X2810" s="149">
        <v>-0.28999999999999998</v>
      </c>
      <c r="Y2810" s="149">
        <v>-0.09</v>
      </c>
      <c r="Z2810" s="150">
        <v>0.1</v>
      </c>
      <c r="AA2810" s="148">
        <v>0.17</v>
      </c>
      <c r="AB2810" s="149">
        <v>-0.21</v>
      </c>
      <c r="AC2810" s="149">
        <v>0.09</v>
      </c>
      <c r="AD2810" s="151">
        <v>-0.15</v>
      </c>
      <c r="AE2810" s="148">
        <v>0.11</v>
      </c>
      <c r="AF2810" s="149">
        <v>0.22</v>
      </c>
      <c r="AG2810" s="149">
        <v>0.03</v>
      </c>
      <c r="AH2810" s="151">
        <v>-0.12</v>
      </c>
      <c r="AI2810" s="152">
        <v>0.17</v>
      </c>
      <c r="AJ2810" s="149">
        <v>0.01</v>
      </c>
      <c r="AK2810" s="149">
        <v>0.01</v>
      </c>
      <c r="AL2810" s="150">
        <v>0</v>
      </c>
      <c r="AM2810" s="153">
        <f t="shared" si="327"/>
        <v>-0.32</v>
      </c>
      <c r="AN2810" s="154">
        <f t="shared" si="327"/>
        <v>-7.9999999999999988E-2</v>
      </c>
      <c r="AO2810" s="154">
        <f t="shared" si="327"/>
        <v>-0.18</v>
      </c>
      <c r="AP2810" s="155">
        <f t="shared" si="321"/>
        <v>0.25</v>
      </c>
      <c r="AQ2810" s="156">
        <f>AVERAGE(Table3[[#This Row],[ HEK293 +Selistat_R1 2]:[ HEK293 +Selistat_R4 5]])</f>
        <v>-8.2500000000000018E-2</v>
      </c>
      <c r="AR2810" s="153">
        <f t="shared" si="328"/>
        <v>-6.0000000000000012E-2</v>
      </c>
      <c r="AS2810" s="154">
        <f t="shared" si="328"/>
        <v>0.43</v>
      </c>
      <c r="AT2810" s="154">
        <f t="shared" si="328"/>
        <v>-0.06</v>
      </c>
      <c r="AU2810" s="157">
        <f t="shared" si="322"/>
        <v>0.03</v>
      </c>
      <c r="AV2810" s="158">
        <f t="shared" si="329"/>
        <v>0</v>
      </c>
      <c r="AW2810" s="154">
        <f t="shared" si="329"/>
        <v>0.22</v>
      </c>
      <c r="AX2810" s="154">
        <f t="shared" si="329"/>
        <v>-0.08</v>
      </c>
      <c r="AY2810" s="155">
        <f t="shared" si="323"/>
        <v>0.15</v>
      </c>
    </row>
    <row r="2811" spans="1:51" x14ac:dyDescent="0.15">
      <c r="A2811" s="122" t="s">
        <v>12610</v>
      </c>
      <c r="B2811" s="122" t="s">
        <v>3463</v>
      </c>
      <c r="C2811" s="122" t="s">
        <v>12611</v>
      </c>
      <c r="D2811" s="122" t="s">
        <v>2861</v>
      </c>
      <c r="E2811" s="122" t="s">
        <v>6058</v>
      </c>
      <c r="F2811" s="122" t="s">
        <v>3466</v>
      </c>
      <c r="G2811" s="122">
        <v>2</v>
      </c>
      <c r="H2811" s="166">
        <v>0.815863</v>
      </c>
      <c r="I2811" s="167">
        <v>2.8333299999999999E-2</v>
      </c>
      <c r="J2811" s="168" t="str">
        <f t="shared" si="324"/>
        <v>FALSE</v>
      </c>
      <c r="K2811" s="169">
        <v>0.52530100000000002</v>
      </c>
      <c r="L2811" s="170">
        <f>-LOG10(Table3[[#This Row],[Student''s T-test p-value HEK293 +Selistat_HEK293 UT]])</f>
        <v>0.27959177244252531</v>
      </c>
      <c r="M2811" s="167">
        <v>-0.10249999999999999</v>
      </c>
      <c r="N2811" s="171" t="str">
        <f t="shared" si="325"/>
        <v>FALSE</v>
      </c>
      <c r="O2811" s="146">
        <v>0.76165400000000005</v>
      </c>
      <c r="P2811" s="147">
        <v>4.2500000000000003E-2</v>
      </c>
      <c r="Q2811" s="171" t="str">
        <f t="shared" si="326"/>
        <v>FALSE</v>
      </c>
      <c r="R2811" s="122" t="s">
        <v>12612</v>
      </c>
      <c r="S2811" s="122" t="s">
        <v>12613</v>
      </c>
      <c r="T2811" s="122" t="s">
        <v>12614</v>
      </c>
      <c r="U2811" s="172" t="s">
        <v>12615</v>
      </c>
      <c r="V2811" s="122" t="s">
        <v>12616</v>
      </c>
      <c r="W2811" s="148">
        <v>-0.22</v>
      </c>
      <c r="X2811" s="149">
        <v>-0.41</v>
      </c>
      <c r="Y2811" s="149">
        <v>-0.03</v>
      </c>
      <c r="Z2811" s="150">
        <v>0.11</v>
      </c>
      <c r="AA2811" s="148">
        <v>-0.03</v>
      </c>
      <c r="AB2811" s="149">
        <v>-0.19</v>
      </c>
      <c r="AC2811" s="149">
        <v>0.25</v>
      </c>
      <c r="AD2811" s="151">
        <v>-0.17</v>
      </c>
      <c r="AE2811" s="148">
        <v>0.25</v>
      </c>
      <c r="AF2811" s="149">
        <v>-0.16</v>
      </c>
      <c r="AG2811" s="149">
        <v>0.23</v>
      </c>
      <c r="AH2811" s="151">
        <v>0</v>
      </c>
      <c r="AI2811" s="152">
        <v>0.1</v>
      </c>
      <c r="AJ2811" s="149">
        <v>-0.18</v>
      </c>
      <c r="AK2811" s="149">
        <v>-0.02</v>
      </c>
      <c r="AL2811" s="150">
        <v>0.25</v>
      </c>
      <c r="AM2811" s="153">
        <f t="shared" si="327"/>
        <v>-0.19</v>
      </c>
      <c r="AN2811" s="154">
        <f t="shared" si="327"/>
        <v>-0.21999999999999997</v>
      </c>
      <c r="AO2811" s="154">
        <f t="shared" si="327"/>
        <v>-0.28000000000000003</v>
      </c>
      <c r="AP2811" s="155">
        <f t="shared" si="321"/>
        <v>0.28000000000000003</v>
      </c>
      <c r="AQ2811" s="156">
        <f>AVERAGE(Table3[[#This Row],[ HEK293 +Selistat_R1 2]:[ HEK293 +Selistat_R4 5]])</f>
        <v>-0.10249999999999998</v>
      </c>
      <c r="AR2811" s="153">
        <f t="shared" si="328"/>
        <v>0.28000000000000003</v>
      </c>
      <c r="AS2811" s="154">
        <f t="shared" si="328"/>
        <v>0.03</v>
      </c>
      <c r="AT2811" s="154">
        <f t="shared" si="328"/>
        <v>-1.999999999999999E-2</v>
      </c>
      <c r="AU2811" s="157">
        <f t="shared" si="322"/>
        <v>0.17</v>
      </c>
      <c r="AV2811" s="158">
        <f t="shared" si="329"/>
        <v>0.13</v>
      </c>
      <c r="AW2811" s="154">
        <f t="shared" si="329"/>
        <v>1.0000000000000009E-2</v>
      </c>
      <c r="AX2811" s="154">
        <f t="shared" si="329"/>
        <v>-0.27</v>
      </c>
      <c r="AY2811" s="155">
        <f t="shared" si="323"/>
        <v>0.42000000000000004</v>
      </c>
    </row>
    <row r="2812" spans="1:51" x14ac:dyDescent="0.15">
      <c r="A2812" s="122" t="s">
        <v>4236</v>
      </c>
      <c r="B2812" s="122" t="s">
        <v>4237</v>
      </c>
      <c r="C2812" s="122" t="s">
        <v>4238</v>
      </c>
      <c r="E2812" s="122" t="s">
        <v>4239</v>
      </c>
      <c r="F2812" s="122" t="s">
        <v>4240</v>
      </c>
      <c r="G2812" s="122">
        <v>1</v>
      </c>
      <c r="H2812" s="166">
        <v>0.328156</v>
      </c>
      <c r="I2812" s="167">
        <v>0.16666700000000001</v>
      </c>
      <c r="J2812" s="168" t="str">
        <f t="shared" si="324"/>
        <v>FALSE</v>
      </c>
      <c r="K2812" s="169">
        <v>0.52545900000000001</v>
      </c>
      <c r="L2812" s="170">
        <f>-LOG10(Table3[[#This Row],[Student''s T-test p-value HEK293 +Selistat_HEK293 UT]])</f>
        <v>0.27946116501807466</v>
      </c>
      <c r="M2812" s="167">
        <v>0.16</v>
      </c>
      <c r="N2812" s="171" t="str">
        <f t="shared" si="325"/>
        <v>FALSE</v>
      </c>
      <c r="O2812" s="146">
        <v>0.34515000000000001</v>
      </c>
      <c r="P2812" s="147">
        <v>0.185</v>
      </c>
      <c r="Q2812" s="171" t="str">
        <f t="shared" si="326"/>
        <v>FALSE</v>
      </c>
      <c r="R2812" s="122" t="s">
        <v>1502</v>
      </c>
      <c r="S2812" s="122" t="s">
        <v>12617</v>
      </c>
      <c r="T2812" s="122" t="s">
        <v>1504</v>
      </c>
      <c r="U2812" s="172" t="s">
        <v>4242</v>
      </c>
      <c r="V2812" s="122" t="s">
        <v>12618</v>
      </c>
      <c r="W2812" s="148">
        <v>-0.47</v>
      </c>
      <c r="X2812" s="149">
        <v>0.06</v>
      </c>
      <c r="Y2812" s="149">
        <v>0.28000000000000003</v>
      </c>
      <c r="Z2812" s="150">
        <v>0.17</v>
      </c>
      <c r="AA2812" s="148">
        <v>-0.56000000000000005</v>
      </c>
      <c r="AB2812" s="149">
        <v>-0.17</v>
      </c>
      <c r="AC2812" s="149">
        <v>-0.14000000000000001</v>
      </c>
      <c r="AD2812" s="151">
        <v>0.27</v>
      </c>
      <c r="AE2812" s="148">
        <v>0.37</v>
      </c>
      <c r="AF2812" s="149">
        <v>0.1</v>
      </c>
      <c r="AG2812" s="149">
        <v>0.26</v>
      </c>
      <c r="AH2812" s="151">
        <v>-0.28000000000000003</v>
      </c>
      <c r="AI2812" s="152">
        <v>-0.16</v>
      </c>
      <c r="AJ2812" s="149">
        <v>0.25</v>
      </c>
      <c r="AK2812" s="149">
        <v>-0.12</v>
      </c>
      <c r="AL2812" s="150">
        <v>-0.26</v>
      </c>
      <c r="AM2812" s="153">
        <f t="shared" si="327"/>
        <v>9.000000000000008E-2</v>
      </c>
      <c r="AN2812" s="154">
        <f t="shared" si="327"/>
        <v>0.23</v>
      </c>
      <c r="AO2812" s="154">
        <f t="shared" si="327"/>
        <v>0.42000000000000004</v>
      </c>
      <c r="AP2812" s="155">
        <f t="shared" si="321"/>
        <v>-0.1</v>
      </c>
      <c r="AQ2812" s="156">
        <f>AVERAGE(Table3[[#This Row],[ HEK293 +Selistat_R1 2]:[ HEK293 +Selistat_R4 5]])</f>
        <v>0.16000000000000003</v>
      </c>
      <c r="AR2812" s="153">
        <f t="shared" si="328"/>
        <v>0.93</v>
      </c>
      <c r="AS2812" s="154">
        <f t="shared" si="328"/>
        <v>0.27</v>
      </c>
      <c r="AT2812" s="154">
        <f t="shared" si="328"/>
        <v>0.4</v>
      </c>
      <c r="AU2812" s="157">
        <f t="shared" si="322"/>
        <v>-0.55000000000000004</v>
      </c>
      <c r="AV2812" s="158">
        <f t="shared" si="329"/>
        <v>0.4</v>
      </c>
      <c r="AW2812" s="154">
        <f t="shared" si="329"/>
        <v>0.42000000000000004</v>
      </c>
      <c r="AX2812" s="154">
        <f t="shared" si="329"/>
        <v>2.0000000000000018E-2</v>
      </c>
      <c r="AY2812" s="155">
        <f t="shared" si="323"/>
        <v>-0.53</v>
      </c>
    </row>
    <row r="2813" spans="1:51" x14ac:dyDescent="0.15">
      <c r="A2813" s="122" t="s">
        <v>12619</v>
      </c>
      <c r="B2813" s="122" t="s">
        <v>12620</v>
      </c>
      <c r="C2813" s="122" t="s">
        <v>4064</v>
      </c>
      <c r="E2813" s="122" t="s">
        <v>12621</v>
      </c>
      <c r="G2813" s="122">
        <v>2</v>
      </c>
      <c r="H2813" s="166">
        <v>0.71691300000000002</v>
      </c>
      <c r="I2813" s="167">
        <v>0.06</v>
      </c>
      <c r="J2813" s="168" t="str">
        <f t="shared" si="324"/>
        <v>FALSE</v>
      </c>
      <c r="K2813" s="169">
        <v>0.52601699999999996</v>
      </c>
      <c r="L2813" s="170">
        <f>-LOG10(Table3[[#This Row],[Student''s T-test p-value HEK293 +Selistat_HEK293 UT]])</f>
        <v>0.2790002199396302</v>
      </c>
      <c r="M2813" s="167">
        <v>-0.11</v>
      </c>
      <c r="N2813" s="171" t="str">
        <f t="shared" si="325"/>
        <v>FALSE</v>
      </c>
      <c r="O2813" s="146">
        <v>0.93218000000000001</v>
      </c>
      <c r="P2813" s="147">
        <v>0.02</v>
      </c>
      <c r="Q2813" s="171" t="str">
        <f t="shared" si="326"/>
        <v>FALSE</v>
      </c>
      <c r="R2813" s="122" t="s">
        <v>12622</v>
      </c>
      <c r="S2813" s="122" t="s">
        <v>12623</v>
      </c>
      <c r="T2813" s="122" t="s">
        <v>12624</v>
      </c>
      <c r="U2813" s="172" t="s">
        <v>12625</v>
      </c>
      <c r="V2813" s="122" t="s">
        <v>12626</v>
      </c>
      <c r="W2813" s="148">
        <v>0.08</v>
      </c>
      <c r="X2813" s="149">
        <v>-7.0000000000000007E-2</v>
      </c>
      <c r="Y2813" s="149">
        <v>-0.28999999999999998</v>
      </c>
      <c r="Z2813" s="150">
        <v>-0.44</v>
      </c>
      <c r="AA2813" s="148">
        <v>0.24</v>
      </c>
      <c r="AB2813" s="149">
        <v>-0.08</v>
      </c>
      <c r="AC2813" s="149">
        <v>-0.12</v>
      </c>
      <c r="AD2813" s="151">
        <v>-0.32</v>
      </c>
      <c r="AE2813" s="148">
        <v>0.13</v>
      </c>
      <c r="AF2813" s="149">
        <v>0.52</v>
      </c>
      <c r="AG2813" s="149">
        <v>0.02</v>
      </c>
      <c r="AH2813" s="151">
        <v>-0.33</v>
      </c>
      <c r="AI2813" s="152">
        <v>-0.06</v>
      </c>
      <c r="AJ2813" s="149">
        <v>0.46</v>
      </c>
      <c r="AK2813" s="149">
        <v>0.06</v>
      </c>
      <c r="AL2813" s="150">
        <v>-0.2</v>
      </c>
      <c r="AM2813" s="153">
        <f t="shared" si="327"/>
        <v>-0.15999999999999998</v>
      </c>
      <c r="AN2813" s="154">
        <f t="shared" si="327"/>
        <v>9.999999999999995E-3</v>
      </c>
      <c r="AO2813" s="154">
        <f t="shared" si="327"/>
        <v>-0.16999999999999998</v>
      </c>
      <c r="AP2813" s="155">
        <f t="shared" si="321"/>
        <v>-0.12</v>
      </c>
      <c r="AQ2813" s="156">
        <f>AVERAGE(Table3[[#This Row],[ HEK293 +Selistat_R1 2]:[ HEK293 +Selistat_R4 5]])</f>
        <v>-0.10999999999999999</v>
      </c>
      <c r="AR2813" s="153">
        <f t="shared" si="328"/>
        <v>-0.10999999999999999</v>
      </c>
      <c r="AS2813" s="154">
        <f t="shared" si="328"/>
        <v>0.6</v>
      </c>
      <c r="AT2813" s="154">
        <f t="shared" si="328"/>
        <v>0.13999999999999999</v>
      </c>
      <c r="AU2813" s="157">
        <f t="shared" si="322"/>
        <v>-1.0000000000000009E-2</v>
      </c>
      <c r="AV2813" s="158">
        <f t="shared" si="329"/>
        <v>-0.3</v>
      </c>
      <c r="AW2813" s="154">
        <f t="shared" si="329"/>
        <v>0.54</v>
      </c>
      <c r="AX2813" s="154">
        <f t="shared" si="329"/>
        <v>0.18</v>
      </c>
      <c r="AY2813" s="155">
        <f t="shared" si="323"/>
        <v>0.12</v>
      </c>
    </row>
    <row r="2814" spans="1:51" x14ac:dyDescent="0.15">
      <c r="A2814" s="122" t="s">
        <v>5808</v>
      </c>
      <c r="B2814" s="122" t="s">
        <v>5809</v>
      </c>
      <c r="C2814" s="122" t="s">
        <v>5810</v>
      </c>
      <c r="D2814" s="122" t="s">
        <v>3830</v>
      </c>
      <c r="E2814" s="122" t="s">
        <v>5811</v>
      </c>
      <c r="F2814" s="122" t="s">
        <v>5812</v>
      </c>
      <c r="G2814" s="122">
        <v>453</v>
      </c>
      <c r="H2814" s="166">
        <v>0.18623500000000001</v>
      </c>
      <c r="I2814" s="167">
        <v>-0.1925</v>
      </c>
      <c r="J2814" s="168" t="str">
        <f t="shared" si="324"/>
        <v>FALSE</v>
      </c>
      <c r="K2814" s="169">
        <v>0.526366</v>
      </c>
      <c r="L2814" s="170">
        <f>-LOG10(Table3[[#This Row],[Student''s T-test p-value HEK293 +Selistat_HEK293 UT]])</f>
        <v>0.27871217123542147</v>
      </c>
      <c r="M2814" s="167">
        <v>-7.4999999999999997E-2</v>
      </c>
      <c r="N2814" s="171" t="str">
        <f t="shared" si="325"/>
        <v>FALSE</v>
      </c>
      <c r="O2814" s="146">
        <v>0.42246600000000001</v>
      </c>
      <c r="P2814" s="147">
        <v>0.17749999999999999</v>
      </c>
      <c r="Q2814" s="171" t="str">
        <f t="shared" si="326"/>
        <v>FALSE</v>
      </c>
      <c r="R2814" s="122" t="s">
        <v>984</v>
      </c>
      <c r="S2814" s="122" t="s">
        <v>7255</v>
      </c>
      <c r="T2814" s="122" t="s">
        <v>986</v>
      </c>
      <c r="U2814" s="172" t="s">
        <v>5814</v>
      </c>
      <c r="V2814" s="122" t="s">
        <v>8958</v>
      </c>
      <c r="W2814" s="148">
        <v>0.14000000000000001</v>
      </c>
      <c r="X2814" s="149">
        <v>0.2</v>
      </c>
      <c r="Y2814" s="149">
        <v>0.1</v>
      </c>
      <c r="Z2814" s="150">
        <v>-0.24</v>
      </c>
      <c r="AA2814" s="148">
        <v>-0.01</v>
      </c>
      <c r="AB2814" s="149">
        <v>0.15</v>
      </c>
      <c r="AC2814" s="149">
        <v>0.12</v>
      </c>
      <c r="AD2814" s="151">
        <v>0.24</v>
      </c>
      <c r="AE2814" s="148">
        <v>-0.31</v>
      </c>
      <c r="AF2814" s="149">
        <v>0.12</v>
      </c>
      <c r="AG2814" s="149">
        <v>0.31</v>
      </c>
      <c r="AH2814" s="151">
        <v>-0.27</v>
      </c>
      <c r="AI2814" s="152">
        <v>-0.31</v>
      </c>
      <c r="AJ2814" s="149">
        <v>0.15</v>
      </c>
      <c r="AK2814" s="149">
        <v>-0.18</v>
      </c>
      <c r="AL2814" s="150">
        <v>-0.52</v>
      </c>
      <c r="AM2814" s="153">
        <f t="shared" si="327"/>
        <v>0.15000000000000002</v>
      </c>
      <c r="AN2814" s="154">
        <f t="shared" si="327"/>
        <v>5.0000000000000017E-2</v>
      </c>
      <c r="AO2814" s="154">
        <f t="shared" si="327"/>
        <v>-1.999999999999999E-2</v>
      </c>
      <c r="AP2814" s="155">
        <f t="shared" si="321"/>
        <v>-0.48</v>
      </c>
      <c r="AQ2814" s="156">
        <f>AVERAGE(Table3[[#This Row],[ HEK293 +Selistat_R1 2]:[ HEK293 +Selistat_R4 5]])</f>
        <v>-7.4999999999999983E-2</v>
      </c>
      <c r="AR2814" s="153">
        <f t="shared" si="328"/>
        <v>-0.3</v>
      </c>
      <c r="AS2814" s="154">
        <f t="shared" si="328"/>
        <v>-0.03</v>
      </c>
      <c r="AT2814" s="154">
        <f t="shared" si="328"/>
        <v>0.19</v>
      </c>
      <c r="AU2814" s="157">
        <f t="shared" si="322"/>
        <v>-0.51</v>
      </c>
      <c r="AV2814" s="158">
        <f t="shared" si="329"/>
        <v>-0.3</v>
      </c>
      <c r="AW2814" s="154">
        <f t="shared" si="329"/>
        <v>0</v>
      </c>
      <c r="AX2814" s="154">
        <f t="shared" si="329"/>
        <v>-0.3</v>
      </c>
      <c r="AY2814" s="155">
        <f t="shared" si="323"/>
        <v>-0.76</v>
      </c>
    </row>
    <row r="2815" spans="1:51" x14ac:dyDescent="0.15">
      <c r="A2815" s="122" t="s">
        <v>4267</v>
      </c>
      <c r="B2815" s="122" t="s">
        <v>4268</v>
      </c>
      <c r="C2815" s="122" t="s">
        <v>4269</v>
      </c>
      <c r="E2815" s="122" t="s">
        <v>4270</v>
      </c>
      <c r="F2815" s="122" t="s">
        <v>4271</v>
      </c>
      <c r="G2815" s="122">
        <v>3</v>
      </c>
      <c r="H2815" s="166">
        <v>0.98621400000000004</v>
      </c>
      <c r="I2815" s="167">
        <v>2.5000000000000001E-3</v>
      </c>
      <c r="J2815" s="168" t="str">
        <f t="shared" si="324"/>
        <v>FALSE</v>
      </c>
      <c r="K2815" s="169">
        <v>0.52649699999999999</v>
      </c>
      <c r="L2815" s="170">
        <f>-LOG10(Table3[[#This Row],[Student''s T-test p-value HEK293 +Selistat_HEK293 UT]])</f>
        <v>0.2786040990979774</v>
      </c>
      <c r="M2815" s="167">
        <v>9.5000000000000001E-2</v>
      </c>
      <c r="N2815" s="171" t="str">
        <f t="shared" si="325"/>
        <v>FALSE</v>
      </c>
      <c r="O2815" s="146">
        <v>0.61236500000000005</v>
      </c>
      <c r="P2815" s="147">
        <v>0.1125</v>
      </c>
      <c r="Q2815" s="171" t="str">
        <f t="shared" si="326"/>
        <v>FALSE</v>
      </c>
      <c r="R2815" s="122" t="s">
        <v>715</v>
      </c>
      <c r="S2815" s="122" t="s">
        <v>12627</v>
      </c>
      <c r="T2815" s="122" t="s">
        <v>717</v>
      </c>
      <c r="U2815" s="172" t="s">
        <v>4273</v>
      </c>
      <c r="V2815" s="122" t="s">
        <v>12628</v>
      </c>
      <c r="W2815" s="148">
        <v>-0.13</v>
      </c>
      <c r="X2815" s="149">
        <v>0.28999999999999998</v>
      </c>
      <c r="Y2815" s="149">
        <v>0.19</v>
      </c>
      <c r="Z2815" s="150">
        <v>-0.05</v>
      </c>
      <c r="AA2815" s="148">
        <v>-0.32</v>
      </c>
      <c r="AB2815" s="149">
        <v>0.11</v>
      </c>
      <c r="AC2815" s="149">
        <v>0.04</v>
      </c>
      <c r="AD2815" s="151">
        <v>0.09</v>
      </c>
      <c r="AE2815" s="148">
        <v>-0.14000000000000001</v>
      </c>
      <c r="AF2815" s="149">
        <v>-0.03</v>
      </c>
      <c r="AG2815" s="149">
        <v>0.5</v>
      </c>
      <c r="AH2815" s="151">
        <v>-0.36</v>
      </c>
      <c r="AI2815" s="152">
        <v>-0.17</v>
      </c>
      <c r="AJ2815" s="149">
        <v>0.18</v>
      </c>
      <c r="AK2815" s="149">
        <v>-0.18</v>
      </c>
      <c r="AL2815" s="150">
        <v>-0.31</v>
      </c>
      <c r="AM2815" s="153">
        <f t="shared" si="327"/>
        <v>0.19</v>
      </c>
      <c r="AN2815" s="154">
        <f t="shared" si="327"/>
        <v>0.18</v>
      </c>
      <c r="AO2815" s="154">
        <f t="shared" si="327"/>
        <v>0.15</v>
      </c>
      <c r="AP2815" s="155">
        <f t="shared" si="321"/>
        <v>-0.14000000000000001</v>
      </c>
      <c r="AQ2815" s="156">
        <f>AVERAGE(Table3[[#This Row],[ HEK293 +Selistat_R1 2]:[ HEK293 +Selistat_R4 5]])</f>
        <v>9.5000000000000001E-2</v>
      </c>
      <c r="AR2815" s="153">
        <f t="shared" si="328"/>
        <v>0.18</v>
      </c>
      <c r="AS2815" s="154">
        <f t="shared" si="328"/>
        <v>-0.14000000000000001</v>
      </c>
      <c r="AT2815" s="154">
        <f t="shared" si="328"/>
        <v>0.46</v>
      </c>
      <c r="AU2815" s="157">
        <f t="shared" si="322"/>
        <v>-0.44999999999999996</v>
      </c>
      <c r="AV2815" s="158">
        <f t="shared" si="329"/>
        <v>0.15</v>
      </c>
      <c r="AW2815" s="154">
        <f t="shared" si="329"/>
        <v>6.9999999999999993E-2</v>
      </c>
      <c r="AX2815" s="154">
        <f t="shared" si="329"/>
        <v>-0.22</v>
      </c>
      <c r="AY2815" s="155">
        <f t="shared" si="323"/>
        <v>-0.4</v>
      </c>
    </row>
    <row r="2816" spans="1:51" x14ac:dyDescent="0.15">
      <c r="A2816" s="122" t="s">
        <v>7781</v>
      </c>
      <c r="B2816" s="122" t="s">
        <v>7782</v>
      </c>
      <c r="C2816" s="122" t="s">
        <v>7783</v>
      </c>
      <c r="D2816" s="122" t="s">
        <v>2848</v>
      </c>
      <c r="E2816" s="122" t="s">
        <v>7784</v>
      </c>
      <c r="F2816" s="122" t="s">
        <v>7785</v>
      </c>
      <c r="G2816" s="122">
        <v>2</v>
      </c>
      <c r="H2816" s="166">
        <v>0.46145199999999997</v>
      </c>
      <c r="I2816" s="167">
        <v>-0.105</v>
      </c>
      <c r="J2816" s="168" t="str">
        <f t="shared" si="324"/>
        <v>FALSE</v>
      </c>
      <c r="K2816" s="169">
        <v>0.52672099999999999</v>
      </c>
      <c r="L2816" s="170">
        <f>-LOG10(Table3[[#This Row],[Student''s T-test p-value HEK293 +Selistat_HEK293 UT]])</f>
        <v>0.27841936627834624</v>
      </c>
      <c r="M2816" s="167">
        <v>-8.7499999999999994E-2</v>
      </c>
      <c r="N2816" s="171" t="str">
        <f t="shared" si="325"/>
        <v>FALSE</v>
      </c>
      <c r="O2816" s="146">
        <v>0.97437300000000004</v>
      </c>
      <c r="P2816" s="147">
        <v>7.4999899999999998E-3</v>
      </c>
      <c r="Q2816" s="171" t="str">
        <f t="shared" si="326"/>
        <v>FALSE</v>
      </c>
      <c r="R2816" s="122" t="s">
        <v>7786</v>
      </c>
      <c r="S2816" s="122" t="s">
        <v>12629</v>
      </c>
      <c r="T2816" s="122" t="s">
        <v>7788</v>
      </c>
      <c r="U2816" s="172" t="s">
        <v>7789</v>
      </c>
      <c r="V2816" s="122" t="s">
        <v>12630</v>
      </c>
      <c r="W2816" s="148">
        <v>-0.25</v>
      </c>
      <c r="X2816" s="149">
        <v>0.03</v>
      </c>
      <c r="Y2816" s="149">
        <v>-0.05</v>
      </c>
      <c r="Z2816" s="150">
        <v>0.17</v>
      </c>
      <c r="AA2816" s="148">
        <v>0.18</v>
      </c>
      <c r="AB2816" s="149">
        <v>0.1</v>
      </c>
      <c r="AC2816" s="149">
        <v>-0.22</v>
      </c>
      <c r="AD2816" s="151">
        <v>0.19</v>
      </c>
      <c r="AE2816" s="148">
        <v>0.28999999999999998</v>
      </c>
      <c r="AF2816" s="149">
        <v>-0.34</v>
      </c>
      <c r="AG2816" s="149">
        <v>0.08</v>
      </c>
      <c r="AH2816" s="151">
        <v>-0.22</v>
      </c>
      <c r="AI2816" s="152">
        <v>0.16</v>
      </c>
      <c r="AJ2816" s="149">
        <v>-0.56999999999999995</v>
      </c>
      <c r="AK2816" s="149">
        <v>0.1</v>
      </c>
      <c r="AL2816" s="150">
        <v>0.09</v>
      </c>
      <c r="AM2816" s="153">
        <f t="shared" si="327"/>
        <v>-0.43</v>
      </c>
      <c r="AN2816" s="154">
        <f t="shared" si="327"/>
        <v>-7.0000000000000007E-2</v>
      </c>
      <c r="AO2816" s="154">
        <f t="shared" si="327"/>
        <v>0.16999999999999998</v>
      </c>
      <c r="AP2816" s="155">
        <f t="shared" si="321"/>
        <v>-1.999999999999999E-2</v>
      </c>
      <c r="AQ2816" s="156">
        <f>AVERAGE(Table3[[#This Row],[ HEK293 +Selistat_R1 2]:[ HEK293 +Selistat_R4 5]])</f>
        <v>-8.7499999999999994E-2</v>
      </c>
      <c r="AR2816" s="153">
        <f t="shared" si="328"/>
        <v>0.10999999999999999</v>
      </c>
      <c r="AS2816" s="154">
        <f t="shared" si="328"/>
        <v>-0.44000000000000006</v>
      </c>
      <c r="AT2816" s="154">
        <f t="shared" si="328"/>
        <v>0.3</v>
      </c>
      <c r="AU2816" s="157">
        <f t="shared" si="322"/>
        <v>-0.41000000000000003</v>
      </c>
      <c r="AV2816" s="158">
        <f t="shared" si="329"/>
        <v>-1.999999999999999E-2</v>
      </c>
      <c r="AW2816" s="154">
        <f t="shared" si="329"/>
        <v>-0.66999999999999993</v>
      </c>
      <c r="AX2816" s="154">
        <f t="shared" si="329"/>
        <v>0.32</v>
      </c>
      <c r="AY2816" s="155">
        <f t="shared" si="323"/>
        <v>-0.1</v>
      </c>
    </row>
    <row r="2817" spans="1:51" x14ac:dyDescent="0.15">
      <c r="A2817" s="122" t="s">
        <v>3143</v>
      </c>
      <c r="B2817" s="122" t="s">
        <v>2961</v>
      </c>
      <c r="C2817" s="122" t="s">
        <v>8403</v>
      </c>
      <c r="E2817" s="122" t="s">
        <v>8404</v>
      </c>
      <c r="F2817" s="122" t="s">
        <v>8405</v>
      </c>
      <c r="G2817" s="122">
        <v>1</v>
      </c>
      <c r="H2817" s="166">
        <v>0.67821399999999998</v>
      </c>
      <c r="I2817" s="167">
        <v>-6.3333299999999995E-2</v>
      </c>
      <c r="J2817" s="168" t="str">
        <f t="shared" si="324"/>
        <v>FALSE</v>
      </c>
      <c r="K2817" s="169">
        <v>0.52737699999999998</v>
      </c>
      <c r="L2817" s="170">
        <f>-LOG10(Table3[[#This Row],[Student''s T-test p-value HEK293 +Selistat_HEK293 UT]])</f>
        <v>0.2778788146087508</v>
      </c>
      <c r="M2817" s="167">
        <v>-0.12</v>
      </c>
      <c r="N2817" s="171" t="str">
        <f t="shared" si="325"/>
        <v>FALSE</v>
      </c>
      <c r="O2817" s="146">
        <v>0.78441799999999995</v>
      </c>
      <c r="P2817" s="147">
        <v>-0.06</v>
      </c>
      <c r="Q2817" s="171" t="str">
        <f t="shared" si="326"/>
        <v>FALSE</v>
      </c>
      <c r="R2817" s="122" t="s">
        <v>1826</v>
      </c>
      <c r="S2817" s="122" t="s">
        <v>12631</v>
      </c>
      <c r="T2817" s="122" t="s">
        <v>1832</v>
      </c>
      <c r="U2817" s="172" t="s">
        <v>8407</v>
      </c>
      <c r="V2817" s="122" t="s">
        <v>10832</v>
      </c>
      <c r="W2817" s="148">
        <v>0.09</v>
      </c>
      <c r="X2817" s="149">
        <v>-0.59</v>
      </c>
      <c r="Y2817" s="149">
        <v>-0.02</v>
      </c>
      <c r="Z2817" s="150">
        <v>0.15</v>
      </c>
      <c r="AA2817" s="148">
        <v>-0.11</v>
      </c>
      <c r="AB2817" s="149">
        <v>0.17</v>
      </c>
      <c r="AC2817" s="149">
        <v>0.03</v>
      </c>
      <c r="AD2817" s="151">
        <v>0.02</v>
      </c>
      <c r="AE2817" s="148">
        <v>0.12</v>
      </c>
      <c r="AF2817" s="149">
        <v>-0.28999999999999998</v>
      </c>
      <c r="AG2817" s="149">
        <v>0.09</v>
      </c>
      <c r="AH2817" s="151">
        <v>-7.0000000000000007E-2</v>
      </c>
      <c r="AI2817" s="152">
        <v>0.13</v>
      </c>
      <c r="AJ2817" s="149">
        <v>-0.38</v>
      </c>
      <c r="AK2817" s="149">
        <v>-0.15</v>
      </c>
      <c r="AL2817" s="150">
        <v>0.49</v>
      </c>
      <c r="AM2817" s="153">
        <f t="shared" si="327"/>
        <v>0.2</v>
      </c>
      <c r="AN2817" s="154">
        <f t="shared" si="327"/>
        <v>-0.76</v>
      </c>
      <c r="AO2817" s="154">
        <f t="shared" si="327"/>
        <v>-0.05</v>
      </c>
      <c r="AP2817" s="155">
        <f t="shared" si="321"/>
        <v>0.13</v>
      </c>
      <c r="AQ2817" s="156">
        <f>AVERAGE(Table3[[#This Row],[ HEK293 +Selistat_R1 2]:[ HEK293 +Selistat_R4 5]])</f>
        <v>-0.12000000000000002</v>
      </c>
      <c r="AR2817" s="153">
        <f t="shared" si="328"/>
        <v>0.22999999999999998</v>
      </c>
      <c r="AS2817" s="154">
        <f t="shared" si="328"/>
        <v>-0.45999999999999996</v>
      </c>
      <c r="AT2817" s="154">
        <f t="shared" si="328"/>
        <v>0.06</v>
      </c>
      <c r="AU2817" s="157">
        <f t="shared" si="322"/>
        <v>-9.0000000000000011E-2</v>
      </c>
      <c r="AV2817" s="158">
        <f t="shared" si="329"/>
        <v>0.24</v>
      </c>
      <c r="AW2817" s="154">
        <f t="shared" si="329"/>
        <v>-0.55000000000000004</v>
      </c>
      <c r="AX2817" s="154">
        <f t="shared" si="329"/>
        <v>-0.18</v>
      </c>
      <c r="AY2817" s="155">
        <f t="shared" si="323"/>
        <v>0.47</v>
      </c>
    </row>
    <row r="2818" spans="1:51" x14ac:dyDescent="0.15">
      <c r="A2818" s="122" t="s">
        <v>11651</v>
      </c>
      <c r="B2818" s="122" t="s">
        <v>11652</v>
      </c>
      <c r="C2818" s="122" t="s">
        <v>11653</v>
      </c>
      <c r="E2818" s="122" t="s">
        <v>11654</v>
      </c>
      <c r="F2818" s="122" t="s">
        <v>11655</v>
      </c>
      <c r="G2818" s="122">
        <v>1</v>
      </c>
      <c r="H2818" s="166">
        <v>0.52766900000000005</v>
      </c>
      <c r="I2818" s="167">
        <v>-0.1575</v>
      </c>
      <c r="J2818" s="168" t="str">
        <f t="shared" si="324"/>
        <v>FALSE</v>
      </c>
      <c r="K2818" s="169">
        <v>0.52794399999999997</v>
      </c>
      <c r="L2818" s="170">
        <f>-LOG10(Table3[[#This Row],[Student''s T-test p-value HEK293 +Selistat_HEK293 UT]])</f>
        <v>0.27741214144497711</v>
      </c>
      <c r="M2818" s="167">
        <v>-0.18</v>
      </c>
      <c r="N2818" s="171" t="str">
        <f t="shared" si="325"/>
        <v>FALSE</v>
      </c>
      <c r="O2818" s="146">
        <v>0.42293199999999997</v>
      </c>
      <c r="P2818" s="147">
        <v>-0.29749999999999999</v>
      </c>
      <c r="Q2818" s="171" t="str">
        <f t="shared" si="326"/>
        <v>FALSE</v>
      </c>
      <c r="R2818" s="122" t="s">
        <v>11656</v>
      </c>
      <c r="S2818" s="122" t="s">
        <v>12632</v>
      </c>
      <c r="T2818" s="122" t="s">
        <v>11658</v>
      </c>
      <c r="U2818" s="172" t="s">
        <v>11659</v>
      </c>
      <c r="V2818" s="122" t="s">
        <v>12633</v>
      </c>
      <c r="W2818" s="148">
        <v>-0.12</v>
      </c>
      <c r="X2818" s="149">
        <v>0.19</v>
      </c>
      <c r="Y2818" s="149">
        <v>-0.03</v>
      </c>
      <c r="Z2818" s="150">
        <v>-0.52</v>
      </c>
      <c r="AA2818" s="148">
        <v>0.61</v>
      </c>
      <c r="AB2818" s="149">
        <v>-0.28000000000000003</v>
      </c>
      <c r="AC2818" s="149">
        <v>0.24</v>
      </c>
      <c r="AD2818" s="151">
        <v>-0.33</v>
      </c>
      <c r="AE2818" s="148">
        <v>0.64</v>
      </c>
      <c r="AF2818" s="149">
        <v>-0.53</v>
      </c>
      <c r="AG2818" s="149">
        <v>-0.48</v>
      </c>
      <c r="AH2818" s="151">
        <v>-0.56999999999999995</v>
      </c>
      <c r="AI2818" s="152">
        <v>0.59</v>
      </c>
      <c r="AJ2818" s="149">
        <v>0.01</v>
      </c>
      <c r="AK2818" s="149">
        <v>-0.08</v>
      </c>
      <c r="AL2818" s="150">
        <v>-0.27</v>
      </c>
      <c r="AM2818" s="153">
        <f t="shared" si="327"/>
        <v>-0.73</v>
      </c>
      <c r="AN2818" s="154">
        <f t="shared" si="327"/>
        <v>0.47000000000000003</v>
      </c>
      <c r="AO2818" s="154">
        <f t="shared" si="327"/>
        <v>-0.27</v>
      </c>
      <c r="AP2818" s="155">
        <f t="shared" si="321"/>
        <v>-0.19</v>
      </c>
      <c r="AQ2818" s="156">
        <f>AVERAGE(Table3[[#This Row],[ HEK293 +Selistat_R1 2]:[ HEK293 +Selistat_R4 5]])</f>
        <v>-0.18</v>
      </c>
      <c r="AR2818" s="153">
        <f t="shared" si="328"/>
        <v>3.0000000000000027E-2</v>
      </c>
      <c r="AS2818" s="154">
        <f t="shared" si="328"/>
        <v>-0.25</v>
      </c>
      <c r="AT2818" s="154">
        <f t="shared" si="328"/>
        <v>-0.72</v>
      </c>
      <c r="AU2818" s="157">
        <f t="shared" si="322"/>
        <v>-0.23999999999999994</v>
      </c>
      <c r="AV2818" s="158">
        <f t="shared" si="329"/>
        <v>-2.0000000000000018E-2</v>
      </c>
      <c r="AW2818" s="154">
        <f t="shared" si="329"/>
        <v>0.29000000000000004</v>
      </c>
      <c r="AX2818" s="154">
        <f t="shared" si="329"/>
        <v>-0.32</v>
      </c>
      <c r="AY2818" s="155">
        <f t="shared" si="323"/>
        <v>0.06</v>
      </c>
    </row>
    <row r="2819" spans="1:51" x14ac:dyDescent="0.15">
      <c r="A2819" s="122" t="s">
        <v>2830</v>
      </c>
      <c r="B2819" s="122" t="s">
        <v>2831</v>
      </c>
      <c r="C2819" s="122" t="s">
        <v>2832</v>
      </c>
      <c r="E2819" s="122" t="s">
        <v>2833</v>
      </c>
      <c r="F2819" s="122" t="s">
        <v>2834</v>
      </c>
      <c r="G2819" s="122">
        <v>1</v>
      </c>
      <c r="H2819" s="166">
        <v>0.15317900000000001</v>
      </c>
      <c r="I2819" s="167">
        <v>0.214167</v>
      </c>
      <c r="J2819" s="168" t="str">
        <f t="shared" si="324"/>
        <v>FALSE</v>
      </c>
      <c r="K2819" s="169">
        <v>0.52826899999999999</v>
      </c>
      <c r="L2819" s="170">
        <f>-LOG10(Table3[[#This Row],[Student''s T-test p-value HEK293 +Selistat_HEK293 UT]])</f>
        <v>0.27714487393156234</v>
      </c>
      <c r="M2819" s="167">
        <v>6.25E-2</v>
      </c>
      <c r="N2819" s="171" t="str">
        <f t="shared" si="325"/>
        <v>FALSE</v>
      </c>
      <c r="O2819" s="146">
        <v>0.22523599999999999</v>
      </c>
      <c r="P2819" s="147">
        <v>0.26500000000000001</v>
      </c>
      <c r="Q2819" s="171" t="str">
        <f t="shared" si="326"/>
        <v>FALSE</v>
      </c>
      <c r="R2819" s="122" t="s">
        <v>2835</v>
      </c>
      <c r="S2819" s="122" t="s">
        <v>9694</v>
      </c>
      <c r="T2819" s="122" t="s">
        <v>2837</v>
      </c>
      <c r="U2819" s="172" t="s">
        <v>2614</v>
      </c>
      <c r="V2819" s="122" t="s">
        <v>9695</v>
      </c>
      <c r="W2819" s="148">
        <v>-0.03</v>
      </c>
      <c r="X2819" s="149">
        <v>-0.2</v>
      </c>
      <c r="Y2819" s="149">
        <v>0.04</v>
      </c>
      <c r="Z2819" s="150">
        <v>-0.28999999999999998</v>
      </c>
      <c r="AA2819" s="148">
        <v>-0.04</v>
      </c>
      <c r="AB2819" s="149">
        <v>-0.17</v>
      </c>
      <c r="AC2819" s="149">
        <v>-0.22</v>
      </c>
      <c r="AD2819" s="151">
        <v>-0.3</v>
      </c>
      <c r="AE2819" s="148">
        <v>0.19</v>
      </c>
      <c r="AF2819" s="149">
        <v>0.43</v>
      </c>
      <c r="AG2819" s="149">
        <v>0.43</v>
      </c>
      <c r="AH2819" s="151">
        <v>-0.09</v>
      </c>
      <c r="AI2819" s="152">
        <v>-0.1</v>
      </c>
      <c r="AJ2819" s="149">
        <v>0.41</v>
      </c>
      <c r="AK2819" s="149">
        <v>-0.11</v>
      </c>
      <c r="AL2819" s="150">
        <v>-0.3</v>
      </c>
      <c r="AM2819" s="153">
        <f t="shared" si="327"/>
        <v>1.0000000000000002E-2</v>
      </c>
      <c r="AN2819" s="154">
        <f t="shared" si="327"/>
        <v>-0.03</v>
      </c>
      <c r="AO2819" s="154">
        <f t="shared" si="327"/>
        <v>0.26</v>
      </c>
      <c r="AP2819" s="155">
        <f t="shared" si="327"/>
        <v>1.0000000000000009E-2</v>
      </c>
      <c r="AQ2819" s="156">
        <f>AVERAGE(Table3[[#This Row],[ HEK293 +Selistat_R1 2]:[ HEK293 +Selistat_R4 5]])</f>
        <v>6.25E-2</v>
      </c>
      <c r="AR2819" s="153">
        <f t="shared" si="328"/>
        <v>0.23</v>
      </c>
      <c r="AS2819" s="154">
        <f t="shared" si="328"/>
        <v>0.6</v>
      </c>
      <c r="AT2819" s="154">
        <f t="shared" si="328"/>
        <v>0.65</v>
      </c>
      <c r="AU2819" s="157">
        <f t="shared" si="328"/>
        <v>0.21</v>
      </c>
      <c r="AV2819" s="158">
        <f t="shared" si="329"/>
        <v>-6.0000000000000005E-2</v>
      </c>
      <c r="AW2819" s="154">
        <f t="shared" si="329"/>
        <v>0.57999999999999996</v>
      </c>
      <c r="AX2819" s="154">
        <f t="shared" si="329"/>
        <v>0.11</v>
      </c>
      <c r="AY2819" s="155">
        <f t="shared" si="329"/>
        <v>0</v>
      </c>
    </row>
    <row r="2820" spans="1:51" x14ac:dyDescent="0.15">
      <c r="A2820" s="122" t="s">
        <v>12634</v>
      </c>
      <c r="B2820" s="122" t="s">
        <v>12635</v>
      </c>
      <c r="C2820" s="122" t="s">
        <v>12636</v>
      </c>
      <c r="D2820" s="122" t="s">
        <v>12637</v>
      </c>
      <c r="E2820" s="122" t="s">
        <v>12638</v>
      </c>
      <c r="G2820" s="122">
        <v>1</v>
      </c>
      <c r="H2820" s="166">
        <v>0.86046999999999996</v>
      </c>
      <c r="I2820" s="167">
        <v>2.91667E-2</v>
      </c>
      <c r="J2820" s="168" t="str">
        <f t="shared" ref="J2820:J2883" si="330">IF(AND(H2820&lt;0.05,ABS(I2820&gt;1)),"TRUE","FALSE")</f>
        <v>FALSE</v>
      </c>
      <c r="K2820" s="169">
        <v>0.52854900000000005</v>
      </c>
      <c r="L2820" s="170">
        <f>-LOG10(Table3[[#This Row],[Student''s T-test p-value HEK293 +Selistat_HEK293 UT]])</f>
        <v>0.27691474450950804</v>
      </c>
      <c r="M2820" s="167">
        <v>-7.7499999999999999E-2</v>
      </c>
      <c r="N2820" s="171" t="str">
        <f t="shared" ref="N2820:N2883" si="331">IF(AND(K2820&lt;0.05,ABS(M2820&gt;1)),"TRUE","FALSE")</f>
        <v>FALSE</v>
      </c>
      <c r="O2820" s="146">
        <v>0.34859299999999999</v>
      </c>
      <c r="P2820" s="147">
        <v>0.255</v>
      </c>
      <c r="Q2820" s="171" t="str">
        <f t="shared" ref="Q2820:Q2883" si="332">IF(AND(O2820&lt;0.05,ABS(P2820&gt;1)),"TRUE","FALSE")</f>
        <v>FALSE</v>
      </c>
      <c r="R2820" s="122" t="s">
        <v>12639</v>
      </c>
      <c r="S2820" s="122" t="s">
        <v>12640</v>
      </c>
      <c r="T2820" s="122" t="s">
        <v>12641</v>
      </c>
      <c r="U2820" s="172" t="s">
        <v>12642</v>
      </c>
      <c r="V2820" s="122" t="s">
        <v>12643</v>
      </c>
      <c r="W2820" s="148">
        <v>-0.02</v>
      </c>
      <c r="X2820" s="149">
        <v>-0.27</v>
      </c>
      <c r="Y2820" s="149">
        <v>-0.15</v>
      </c>
      <c r="Z2820" s="150">
        <v>-0.05</v>
      </c>
      <c r="AA2820" s="148">
        <v>-7.0000000000000007E-2</v>
      </c>
      <c r="AB2820" s="149">
        <v>0</v>
      </c>
      <c r="AC2820" s="149">
        <v>-0.3</v>
      </c>
      <c r="AD2820" s="151">
        <v>0.19</v>
      </c>
      <c r="AE2820" s="148">
        <v>0.54</v>
      </c>
      <c r="AF2820" s="149">
        <v>0.28000000000000003</v>
      </c>
      <c r="AG2820" s="149">
        <v>0.27</v>
      </c>
      <c r="AH2820" s="151">
        <v>-0.43</v>
      </c>
      <c r="AI2820" s="152">
        <v>0.1</v>
      </c>
      <c r="AJ2820" s="149">
        <v>0.2</v>
      </c>
      <c r="AK2820" s="149">
        <v>-0.35</v>
      </c>
      <c r="AL2820" s="150">
        <v>-0.31</v>
      </c>
      <c r="AM2820" s="153">
        <f t="shared" ref="AM2820:AP2883" si="333">W2820-AA2820</f>
        <v>0.05</v>
      </c>
      <c r="AN2820" s="154">
        <f t="shared" si="333"/>
        <v>-0.27</v>
      </c>
      <c r="AO2820" s="154">
        <f t="shared" si="333"/>
        <v>0.15</v>
      </c>
      <c r="AP2820" s="155">
        <f t="shared" si="333"/>
        <v>-0.24</v>
      </c>
      <c r="AQ2820" s="156">
        <f>AVERAGE(Table3[[#This Row],[ HEK293 +Selistat_R1 2]:[ HEK293 +Selistat_R4 5]])</f>
        <v>-7.7500000000000013E-2</v>
      </c>
      <c r="AR2820" s="153">
        <f t="shared" ref="AR2820:AU2883" si="334">AE2820-AA2820</f>
        <v>0.6100000000000001</v>
      </c>
      <c r="AS2820" s="154">
        <f t="shared" si="334"/>
        <v>0.28000000000000003</v>
      </c>
      <c r="AT2820" s="154">
        <f t="shared" si="334"/>
        <v>0.57000000000000006</v>
      </c>
      <c r="AU2820" s="157">
        <f t="shared" si="334"/>
        <v>-0.62</v>
      </c>
      <c r="AV2820" s="158">
        <f t="shared" ref="AV2820:AY2883" si="335">AI2820-AA2820</f>
        <v>0.17</v>
      </c>
      <c r="AW2820" s="154">
        <f t="shared" si="335"/>
        <v>0.2</v>
      </c>
      <c r="AX2820" s="154">
        <f t="shared" si="335"/>
        <v>-4.9999999999999989E-2</v>
      </c>
      <c r="AY2820" s="155">
        <f t="shared" si="335"/>
        <v>-0.5</v>
      </c>
    </row>
    <row r="2821" spans="1:51" x14ac:dyDescent="0.15">
      <c r="A2821" s="122" t="s">
        <v>2933</v>
      </c>
      <c r="B2821" s="122" t="s">
        <v>2934</v>
      </c>
      <c r="C2821" s="122" t="s">
        <v>2876</v>
      </c>
      <c r="E2821" s="122" t="s">
        <v>2935</v>
      </c>
      <c r="G2821" s="122">
        <v>1</v>
      </c>
      <c r="H2821" s="166">
        <v>0.82063900000000001</v>
      </c>
      <c r="I2821" s="167">
        <v>-2.91667E-2</v>
      </c>
      <c r="J2821" s="168" t="str">
        <f t="shared" si="330"/>
        <v>FALSE</v>
      </c>
      <c r="K2821" s="169">
        <v>0.52861599999999997</v>
      </c>
      <c r="L2821" s="170">
        <f>-LOG10(Table3[[#This Row],[Student''s T-test p-value HEK293 +Selistat_HEK293 UT]])</f>
        <v>0.27685969590247617</v>
      </c>
      <c r="M2821" s="167">
        <v>-0.105</v>
      </c>
      <c r="N2821" s="171" t="str">
        <f t="shared" si="331"/>
        <v>FALSE</v>
      </c>
      <c r="O2821" s="146">
        <v>0.57227700000000004</v>
      </c>
      <c r="P2821" s="147">
        <v>-9.7500000000000003E-2</v>
      </c>
      <c r="Q2821" s="171" t="str">
        <f t="shared" si="332"/>
        <v>FALSE</v>
      </c>
      <c r="R2821" s="122" t="s">
        <v>687</v>
      </c>
      <c r="S2821" s="122" t="s">
        <v>12075</v>
      </c>
      <c r="T2821" s="122" t="s">
        <v>697</v>
      </c>
      <c r="U2821" s="172" t="s">
        <v>2643</v>
      </c>
      <c r="V2821" s="122" t="s">
        <v>12076</v>
      </c>
      <c r="W2821" s="148">
        <v>-0.36</v>
      </c>
      <c r="X2821" s="149">
        <v>-0.08</v>
      </c>
      <c r="Y2821" s="149">
        <v>-0.19</v>
      </c>
      <c r="Z2821" s="150">
        <v>0.24</v>
      </c>
      <c r="AA2821" s="148">
        <v>-0.1</v>
      </c>
      <c r="AB2821" s="149">
        <v>0.1</v>
      </c>
      <c r="AC2821" s="149">
        <v>-0.19</v>
      </c>
      <c r="AD2821" s="151">
        <v>0.22</v>
      </c>
      <c r="AE2821" s="148">
        <v>0.04</v>
      </c>
      <c r="AF2821" s="149">
        <v>-0.34</v>
      </c>
      <c r="AG2821" s="149">
        <v>0.16</v>
      </c>
      <c r="AH2821" s="151">
        <v>0.01</v>
      </c>
      <c r="AI2821" s="152">
        <v>0.21</v>
      </c>
      <c r="AJ2821" s="149">
        <v>-0.24</v>
      </c>
      <c r="AK2821" s="149">
        <v>-0.02</v>
      </c>
      <c r="AL2821" s="150">
        <v>0.31</v>
      </c>
      <c r="AM2821" s="153">
        <f t="shared" si="333"/>
        <v>-0.26</v>
      </c>
      <c r="AN2821" s="154">
        <f t="shared" si="333"/>
        <v>-0.18</v>
      </c>
      <c r="AO2821" s="154">
        <f t="shared" si="333"/>
        <v>0</v>
      </c>
      <c r="AP2821" s="155">
        <f t="shared" si="333"/>
        <v>1.999999999999999E-2</v>
      </c>
      <c r="AQ2821" s="156">
        <f>AVERAGE(Table3[[#This Row],[ HEK293 +Selistat_R1 2]:[ HEK293 +Selistat_R4 5]])</f>
        <v>-0.10500000000000001</v>
      </c>
      <c r="AR2821" s="153">
        <f t="shared" si="334"/>
        <v>0.14000000000000001</v>
      </c>
      <c r="AS2821" s="154">
        <f t="shared" si="334"/>
        <v>-0.44000000000000006</v>
      </c>
      <c r="AT2821" s="154">
        <f t="shared" si="334"/>
        <v>0.35</v>
      </c>
      <c r="AU2821" s="157">
        <f t="shared" si="334"/>
        <v>-0.21</v>
      </c>
      <c r="AV2821" s="158">
        <f t="shared" si="335"/>
        <v>0.31</v>
      </c>
      <c r="AW2821" s="154">
        <f t="shared" si="335"/>
        <v>-0.33999999999999997</v>
      </c>
      <c r="AX2821" s="154">
        <f t="shared" si="335"/>
        <v>0.17</v>
      </c>
      <c r="AY2821" s="155">
        <f t="shared" si="335"/>
        <v>0.09</v>
      </c>
    </row>
    <row r="2822" spans="1:51" x14ac:dyDescent="0.15">
      <c r="A2822" s="122" t="s">
        <v>3143</v>
      </c>
      <c r="B2822" s="122" t="s">
        <v>2961</v>
      </c>
      <c r="C2822" s="122" t="s">
        <v>4987</v>
      </c>
      <c r="D2822" s="122" t="s">
        <v>2848</v>
      </c>
      <c r="E2822" s="122" t="s">
        <v>4988</v>
      </c>
      <c r="F2822" s="122" t="s">
        <v>4989</v>
      </c>
      <c r="G2822" s="122">
        <v>1</v>
      </c>
      <c r="H2822" s="166">
        <v>0.96406000000000003</v>
      </c>
      <c r="I2822" s="167">
        <v>-1.83333E-2</v>
      </c>
      <c r="J2822" s="168" t="str">
        <f t="shared" si="330"/>
        <v>FALSE</v>
      </c>
      <c r="K2822" s="169">
        <v>0.52874600000000005</v>
      </c>
      <c r="L2822" s="170">
        <f>-LOG10(Table3[[#This Row],[Student''s T-test p-value HEK293 +Selistat_HEK293 UT]])</f>
        <v>0.27675290507221756</v>
      </c>
      <c r="M2822" s="167">
        <v>-0.31</v>
      </c>
      <c r="N2822" s="171" t="str">
        <f t="shared" si="331"/>
        <v>FALSE</v>
      </c>
      <c r="O2822" s="146">
        <v>0.57038299999999997</v>
      </c>
      <c r="P2822" s="147">
        <v>-0.32</v>
      </c>
      <c r="Q2822" s="171" t="str">
        <f t="shared" si="332"/>
        <v>FALSE</v>
      </c>
      <c r="R2822" s="122" t="s">
        <v>4990</v>
      </c>
      <c r="S2822" s="122" t="s">
        <v>12644</v>
      </c>
      <c r="T2822" s="122" t="s">
        <v>4992</v>
      </c>
      <c r="U2822" s="172" t="s">
        <v>4993</v>
      </c>
      <c r="V2822" s="122" t="s">
        <v>12645</v>
      </c>
      <c r="W2822" s="148">
        <v>-0.38</v>
      </c>
      <c r="X2822" s="149">
        <v>-1.23</v>
      </c>
      <c r="Y2822" s="149">
        <v>-0.69</v>
      </c>
      <c r="Z2822" s="150">
        <v>0.53</v>
      </c>
      <c r="AA2822" s="148">
        <v>-0.46</v>
      </c>
      <c r="AB2822" s="149">
        <v>-0.67</v>
      </c>
      <c r="AC2822" s="149">
        <v>0.6</v>
      </c>
      <c r="AD2822" s="151">
        <v>0</v>
      </c>
      <c r="AE2822" s="148">
        <v>0.23</v>
      </c>
      <c r="AF2822" s="149">
        <v>-0.83</v>
      </c>
      <c r="AG2822" s="149">
        <v>-0.66</v>
      </c>
      <c r="AH2822" s="151">
        <v>0.6</v>
      </c>
      <c r="AI2822" s="152">
        <v>0.56999999999999995</v>
      </c>
      <c r="AJ2822" s="149">
        <v>-0.85</v>
      </c>
      <c r="AK2822" s="149">
        <v>-0.11</v>
      </c>
      <c r="AL2822" s="150">
        <v>1.01</v>
      </c>
      <c r="AM2822" s="153">
        <f t="shared" si="333"/>
        <v>8.0000000000000016E-2</v>
      </c>
      <c r="AN2822" s="154">
        <f t="shared" si="333"/>
        <v>-0.55999999999999994</v>
      </c>
      <c r="AO2822" s="154">
        <f t="shared" si="333"/>
        <v>-1.29</v>
      </c>
      <c r="AP2822" s="155">
        <f t="shared" si="333"/>
        <v>0.53</v>
      </c>
      <c r="AQ2822" s="156">
        <f>AVERAGE(Table3[[#This Row],[ HEK293 +Selistat_R1 2]:[ HEK293 +Selistat_R4 5]])</f>
        <v>-0.31</v>
      </c>
      <c r="AR2822" s="153">
        <f t="shared" si="334"/>
        <v>0.69000000000000006</v>
      </c>
      <c r="AS2822" s="154">
        <f t="shared" si="334"/>
        <v>-0.15999999999999992</v>
      </c>
      <c r="AT2822" s="154">
        <f t="shared" si="334"/>
        <v>-1.26</v>
      </c>
      <c r="AU2822" s="157">
        <f t="shared" si="334"/>
        <v>0.6</v>
      </c>
      <c r="AV2822" s="158">
        <f t="shared" si="335"/>
        <v>1.03</v>
      </c>
      <c r="AW2822" s="154">
        <f t="shared" si="335"/>
        <v>-0.17999999999999994</v>
      </c>
      <c r="AX2822" s="154">
        <f t="shared" si="335"/>
        <v>-0.71</v>
      </c>
      <c r="AY2822" s="155">
        <f t="shared" si="335"/>
        <v>1.01</v>
      </c>
    </row>
    <row r="2823" spans="1:51" x14ac:dyDescent="0.15">
      <c r="A2823" s="122" t="s">
        <v>6797</v>
      </c>
      <c r="B2823" s="122" t="s">
        <v>6798</v>
      </c>
      <c r="C2823" s="122" t="s">
        <v>3435</v>
      </c>
      <c r="E2823" s="122" t="s">
        <v>6799</v>
      </c>
      <c r="F2823" s="122" t="s">
        <v>6800</v>
      </c>
      <c r="G2823" s="122">
        <v>2</v>
      </c>
      <c r="H2823" s="166">
        <v>0.71597900000000003</v>
      </c>
      <c r="I2823" s="167">
        <v>5.4166699999999998E-2</v>
      </c>
      <c r="J2823" s="168" t="str">
        <f t="shared" si="330"/>
        <v>FALSE</v>
      </c>
      <c r="K2823" s="169">
        <v>0.52934499999999995</v>
      </c>
      <c r="L2823" s="170">
        <f>-LOG10(Table3[[#This Row],[Student''s T-test p-value HEK293 +Selistat_HEK293 UT]])</f>
        <v>0.27626118475241412</v>
      </c>
      <c r="M2823" s="167">
        <v>-0.11</v>
      </c>
      <c r="N2823" s="171" t="str">
        <f t="shared" si="331"/>
        <v>FALSE</v>
      </c>
      <c r="O2823" s="146">
        <v>0.64499600000000001</v>
      </c>
      <c r="P2823" s="147">
        <v>8.7499999999999994E-2</v>
      </c>
      <c r="Q2823" s="171" t="str">
        <f t="shared" si="332"/>
        <v>FALSE</v>
      </c>
      <c r="R2823" s="122" t="s">
        <v>6801</v>
      </c>
      <c r="S2823" s="122" t="s">
        <v>12646</v>
      </c>
      <c r="T2823" s="122" t="s">
        <v>8950</v>
      </c>
      <c r="U2823" s="172" t="s">
        <v>8951</v>
      </c>
      <c r="V2823" s="122" t="s">
        <v>12647</v>
      </c>
      <c r="W2823" s="148">
        <v>-0.32</v>
      </c>
      <c r="X2823" s="149">
        <v>-0.22</v>
      </c>
      <c r="Y2823" s="149">
        <v>-0.42</v>
      </c>
      <c r="Z2823" s="150">
        <v>0.28000000000000003</v>
      </c>
      <c r="AA2823" s="148">
        <v>-0.22</v>
      </c>
      <c r="AB2823" s="149">
        <v>-0.04</v>
      </c>
      <c r="AC2823" s="149">
        <v>0</v>
      </c>
      <c r="AD2823" s="151">
        <v>0.02</v>
      </c>
      <c r="AE2823" s="148">
        <v>0.15</v>
      </c>
      <c r="AF2823" s="149">
        <v>-0.02</v>
      </c>
      <c r="AG2823" s="149">
        <v>-0.09</v>
      </c>
      <c r="AH2823" s="151">
        <v>0.44</v>
      </c>
      <c r="AI2823" s="152">
        <v>0.04</v>
      </c>
      <c r="AJ2823" s="149">
        <v>-0.35</v>
      </c>
      <c r="AK2823" s="149">
        <v>0.16</v>
      </c>
      <c r="AL2823" s="150">
        <v>0.28000000000000003</v>
      </c>
      <c r="AM2823" s="153">
        <f t="shared" si="333"/>
        <v>-0.1</v>
      </c>
      <c r="AN2823" s="154">
        <f t="shared" si="333"/>
        <v>-0.18</v>
      </c>
      <c r="AO2823" s="154">
        <f t="shared" si="333"/>
        <v>-0.42</v>
      </c>
      <c r="AP2823" s="155">
        <f t="shared" si="333"/>
        <v>0.26</v>
      </c>
      <c r="AQ2823" s="156">
        <f>AVERAGE(Table3[[#This Row],[ HEK293 +Selistat_R1 2]:[ HEK293 +Selistat_R4 5]])</f>
        <v>-0.10999999999999999</v>
      </c>
      <c r="AR2823" s="153">
        <f t="shared" si="334"/>
        <v>0.37</v>
      </c>
      <c r="AS2823" s="154">
        <f t="shared" si="334"/>
        <v>0.02</v>
      </c>
      <c r="AT2823" s="154">
        <f t="shared" si="334"/>
        <v>-0.09</v>
      </c>
      <c r="AU2823" s="157">
        <f t="shared" si="334"/>
        <v>0.42</v>
      </c>
      <c r="AV2823" s="158">
        <f t="shared" si="335"/>
        <v>0.26</v>
      </c>
      <c r="AW2823" s="154">
        <f t="shared" si="335"/>
        <v>-0.31</v>
      </c>
      <c r="AX2823" s="154">
        <f t="shared" si="335"/>
        <v>0.16</v>
      </c>
      <c r="AY2823" s="155">
        <f t="shared" si="335"/>
        <v>0.26</v>
      </c>
    </row>
    <row r="2824" spans="1:51" x14ac:dyDescent="0.15">
      <c r="A2824" s="122" t="s">
        <v>3370</v>
      </c>
      <c r="B2824" s="122" t="s">
        <v>3371</v>
      </c>
      <c r="C2824" s="122" t="s">
        <v>3372</v>
      </c>
      <c r="D2824" s="122" t="s">
        <v>2848</v>
      </c>
      <c r="E2824" s="122" t="s">
        <v>3373</v>
      </c>
      <c r="F2824" s="122" t="s">
        <v>3374</v>
      </c>
      <c r="G2824" s="122">
        <v>1</v>
      </c>
      <c r="H2824" s="166">
        <v>2.6571000000000001E-2</v>
      </c>
      <c r="I2824" s="167">
        <v>0.464167</v>
      </c>
      <c r="J2824" s="168" t="str">
        <f t="shared" si="330"/>
        <v>FALSE</v>
      </c>
      <c r="K2824" s="169">
        <v>0.52948600000000001</v>
      </c>
      <c r="L2824" s="170">
        <f>-LOG10(Table3[[#This Row],[Student''s T-test p-value HEK293 +Selistat_HEK293 UT]])</f>
        <v>0.27614551847080665</v>
      </c>
      <c r="M2824" s="167">
        <v>0.14749999999999999</v>
      </c>
      <c r="N2824" s="171" t="str">
        <f t="shared" si="331"/>
        <v>FALSE</v>
      </c>
      <c r="O2824" s="146">
        <v>5.9127399999999997E-2</v>
      </c>
      <c r="P2824" s="147">
        <v>-0.26</v>
      </c>
      <c r="Q2824" s="171" t="str">
        <f t="shared" si="332"/>
        <v>FALSE</v>
      </c>
      <c r="R2824" s="122" t="s">
        <v>1049</v>
      </c>
      <c r="S2824" s="122" t="s">
        <v>7669</v>
      </c>
      <c r="T2824" s="122" t="s">
        <v>1051</v>
      </c>
      <c r="U2824" s="172" t="s">
        <v>2692</v>
      </c>
      <c r="V2824" s="122" t="s">
        <v>7670</v>
      </c>
      <c r="W2824" s="148">
        <v>-0.42</v>
      </c>
      <c r="X2824" s="149">
        <v>-0.41</v>
      </c>
      <c r="Y2824" s="149">
        <v>-0.26</v>
      </c>
      <c r="Z2824" s="150">
        <v>0.11</v>
      </c>
      <c r="AA2824" s="148">
        <v>-0.75</v>
      </c>
      <c r="AB2824" s="149">
        <v>-0.47</v>
      </c>
      <c r="AC2824" s="149">
        <v>-0.47</v>
      </c>
      <c r="AD2824" s="151">
        <v>0.12</v>
      </c>
      <c r="AE2824" s="148">
        <v>0.19</v>
      </c>
      <c r="AF2824" s="149">
        <v>0.21</v>
      </c>
      <c r="AG2824" s="149">
        <v>0.23</v>
      </c>
      <c r="AH2824" s="151">
        <v>-0.23</v>
      </c>
      <c r="AI2824" s="152">
        <v>0.35</v>
      </c>
      <c r="AJ2824" s="149">
        <v>0.36</v>
      </c>
      <c r="AK2824" s="149">
        <v>0.41</v>
      </c>
      <c r="AL2824" s="150">
        <v>0.32</v>
      </c>
      <c r="AM2824" s="153">
        <f t="shared" si="333"/>
        <v>0.33</v>
      </c>
      <c r="AN2824" s="154">
        <f t="shared" si="333"/>
        <v>0.06</v>
      </c>
      <c r="AO2824" s="154">
        <f t="shared" si="333"/>
        <v>0.20999999999999996</v>
      </c>
      <c r="AP2824" s="155">
        <f t="shared" si="333"/>
        <v>-9.999999999999995E-3</v>
      </c>
      <c r="AQ2824" s="156">
        <f>AVERAGE(Table3[[#This Row],[ HEK293 +Selistat_R1 2]:[ HEK293 +Selistat_R4 5]])</f>
        <v>0.14749999999999999</v>
      </c>
      <c r="AR2824" s="153">
        <f t="shared" si="334"/>
        <v>0.94</v>
      </c>
      <c r="AS2824" s="154">
        <f t="shared" si="334"/>
        <v>0.67999999999999994</v>
      </c>
      <c r="AT2824" s="154">
        <f t="shared" si="334"/>
        <v>0.7</v>
      </c>
      <c r="AU2824" s="157">
        <f t="shared" si="334"/>
        <v>-0.35</v>
      </c>
      <c r="AV2824" s="158">
        <f t="shared" si="335"/>
        <v>1.1000000000000001</v>
      </c>
      <c r="AW2824" s="154">
        <f t="shared" si="335"/>
        <v>0.83</v>
      </c>
      <c r="AX2824" s="154">
        <f t="shared" si="335"/>
        <v>0.87999999999999989</v>
      </c>
      <c r="AY2824" s="155">
        <f t="shared" si="335"/>
        <v>0.2</v>
      </c>
    </row>
    <row r="2825" spans="1:51" x14ac:dyDescent="0.15">
      <c r="A2825" s="122" t="s">
        <v>3005</v>
      </c>
      <c r="C2825" s="122" t="s">
        <v>3007</v>
      </c>
      <c r="E2825" s="122" t="s">
        <v>6562</v>
      </c>
      <c r="G2825" s="122">
        <v>1</v>
      </c>
      <c r="H2825" s="166">
        <v>0.72340899999999997</v>
      </c>
      <c r="I2825" s="167">
        <v>-8.8333300000000003E-2</v>
      </c>
      <c r="J2825" s="168" t="str">
        <f t="shared" si="330"/>
        <v>FALSE</v>
      </c>
      <c r="K2825" s="169">
        <v>0.52971500000000005</v>
      </c>
      <c r="L2825" s="170">
        <f>-LOG10(Table3[[#This Row],[Student''s T-test p-value HEK293 +Selistat_HEK293 UT]])</f>
        <v>0.27595772892395876</v>
      </c>
      <c r="M2825" s="167">
        <v>0.18</v>
      </c>
      <c r="N2825" s="171" t="str">
        <f t="shared" si="331"/>
        <v>FALSE</v>
      </c>
      <c r="O2825" s="146">
        <v>0.77294799999999997</v>
      </c>
      <c r="P2825" s="147">
        <v>-9.5000000000000001E-2</v>
      </c>
      <c r="Q2825" s="171" t="str">
        <f t="shared" si="332"/>
        <v>FALSE</v>
      </c>
      <c r="R2825" s="122" t="s">
        <v>6563</v>
      </c>
      <c r="S2825" s="122" t="s">
        <v>12648</v>
      </c>
      <c r="T2825" s="122" t="s">
        <v>6565</v>
      </c>
      <c r="U2825" s="172" t="s">
        <v>6566</v>
      </c>
      <c r="V2825" s="122" t="s">
        <v>12649</v>
      </c>
      <c r="W2825" s="148">
        <v>-7.0000000000000007E-2</v>
      </c>
      <c r="X2825" s="149">
        <v>0.15</v>
      </c>
      <c r="Y2825" s="149">
        <v>-0.05</v>
      </c>
      <c r="Z2825" s="150">
        <v>0.74</v>
      </c>
      <c r="AA2825" s="148">
        <v>-0.4</v>
      </c>
      <c r="AB2825" s="149">
        <v>0.37</v>
      </c>
      <c r="AC2825" s="149">
        <v>-0.23</v>
      </c>
      <c r="AD2825" s="151">
        <v>0.31</v>
      </c>
      <c r="AE2825" s="148">
        <v>0.18</v>
      </c>
      <c r="AF2825" s="149">
        <v>-0.48</v>
      </c>
      <c r="AG2825" s="149">
        <v>-0.46</v>
      </c>
      <c r="AH2825" s="151">
        <v>-0.27</v>
      </c>
      <c r="AI2825" s="152">
        <v>0.39</v>
      </c>
      <c r="AJ2825" s="149">
        <v>-0.78</v>
      </c>
      <c r="AK2825" s="149">
        <v>-0.46</v>
      </c>
      <c r="AL2825" s="150">
        <v>0.2</v>
      </c>
      <c r="AM2825" s="153">
        <f t="shared" si="333"/>
        <v>0.33</v>
      </c>
      <c r="AN2825" s="154">
        <f t="shared" si="333"/>
        <v>-0.22</v>
      </c>
      <c r="AO2825" s="154">
        <f t="shared" si="333"/>
        <v>0.18</v>
      </c>
      <c r="AP2825" s="155">
        <f t="shared" si="333"/>
        <v>0.43</v>
      </c>
      <c r="AQ2825" s="156">
        <f>AVERAGE(Table3[[#This Row],[ HEK293 +Selistat_R1 2]:[ HEK293 +Selistat_R4 5]])</f>
        <v>0.18</v>
      </c>
      <c r="AR2825" s="153">
        <f t="shared" si="334"/>
        <v>0.58000000000000007</v>
      </c>
      <c r="AS2825" s="154">
        <f t="shared" si="334"/>
        <v>-0.85</v>
      </c>
      <c r="AT2825" s="154">
        <f t="shared" si="334"/>
        <v>-0.23</v>
      </c>
      <c r="AU2825" s="157">
        <f t="shared" si="334"/>
        <v>-0.58000000000000007</v>
      </c>
      <c r="AV2825" s="158">
        <f t="shared" si="335"/>
        <v>0.79</v>
      </c>
      <c r="AW2825" s="154">
        <f t="shared" si="335"/>
        <v>-1.1499999999999999</v>
      </c>
      <c r="AX2825" s="154">
        <f t="shared" si="335"/>
        <v>-0.23</v>
      </c>
      <c r="AY2825" s="155">
        <f t="shared" si="335"/>
        <v>-0.10999999999999999</v>
      </c>
    </row>
    <row r="2826" spans="1:51" x14ac:dyDescent="0.15">
      <c r="A2826" s="122" t="s">
        <v>5202</v>
      </c>
      <c r="C2826" s="122" t="s">
        <v>3881</v>
      </c>
      <c r="E2826" s="122" t="s">
        <v>5203</v>
      </c>
      <c r="F2826" s="122" t="s">
        <v>5204</v>
      </c>
      <c r="G2826" s="122">
        <v>1</v>
      </c>
      <c r="H2826" s="166">
        <v>0.80368499999999998</v>
      </c>
      <c r="I2826" s="167">
        <v>4.4166700000000003E-2</v>
      </c>
      <c r="J2826" s="168" t="str">
        <f t="shared" si="330"/>
        <v>FALSE</v>
      </c>
      <c r="K2826" s="169">
        <v>0.530196</v>
      </c>
      <c r="L2826" s="170">
        <f>-LOG10(Table3[[#This Row],[Student''s T-test p-value HEK293 +Selistat_HEK293 UT]])</f>
        <v>0.27556355307308866</v>
      </c>
      <c r="M2826" s="167">
        <v>-0.15</v>
      </c>
      <c r="N2826" s="171" t="str">
        <f t="shared" si="331"/>
        <v>FALSE</v>
      </c>
      <c r="O2826" s="146">
        <v>0.64028200000000002</v>
      </c>
      <c r="P2826" s="147">
        <v>-9.2499999999999999E-2</v>
      </c>
      <c r="Q2826" s="171" t="str">
        <f t="shared" si="332"/>
        <v>FALSE</v>
      </c>
      <c r="R2826" s="122" t="s">
        <v>17</v>
      </c>
      <c r="S2826" s="122" t="s">
        <v>10976</v>
      </c>
      <c r="T2826" s="122" t="s">
        <v>19</v>
      </c>
      <c r="U2826" s="172" t="s">
        <v>5205</v>
      </c>
      <c r="V2826" s="122" t="s">
        <v>10977</v>
      </c>
      <c r="W2826" s="148">
        <v>-0.45</v>
      </c>
      <c r="X2826" s="149">
        <v>-0.2</v>
      </c>
      <c r="Y2826" s="149">
        <v>-0.39</v>
      </c>
      <c r="Z2826" s="150">
        <v>0.2</v>
      </c>
      <c r="AA2826" s="148">
        <v>-0.23</v>
      </c>
      <c r="AB2826" s="149">
        <v>-0.4</v>
      </c>
      <c r="AC2826" s="149">
        <v>0.39</v>
      </c>
      <c r="AD2826" s="151">
        <v>0</v>
      </c>
      <c r="AE2826" s="148">
        <v>0.16</v>
      </c>
      <c r="AF2826" s="149">
        <v>-0.18</v>
      </c>
      <c r="AG2826" s="149">
        <v>-0.32</v>
      </c>
      <c r="AH2826" s="151">
        <v>0.48</v>
      </c>
      <c r="AI2826" s="152">
        <v>0.21</v>
      </c>
      <c r="AJ2826" s="149">
        <v>0.17</v>
      </c>
      <c r="AK2826" s="149">
        <v>-0.04</v>
      </c>
      <c r="AL2826" s="150">
        <v>0.17</v>
      </c>
      <c r="AM2826" s="153">
        <f t="shared" si="333"/>
        <v>-0.22</v>
      </c>
      <c r="AN2826" s="154">
        <f t="shared" si="333"/>
        <v>0.2</v>
      </c>
      <c r="AO2826" s="154">
        <f t="shared" si="333"/>
        <v>-0.78</v>
      </c>
      <c r="AP2826" s="155">
        <f t="shared" si="333"/>
        <v>0.2</v>
      </c>
      <c r="AQ2826" s="156">
        <f>AVERAGE(Table3[[#This Row],[ HEK293 +Selistat_R1 2]:[ HEK293 +Selistat_R4 5]])</f>
        <v>-0.15000000000000002</v>
      </c>
      <c r="AR2826" s="153">
        <f t="shared" si="334"/>
        <v>0.39</v>
      </c>
      <c r="AS2826" s="154">
        <f t="shared" si="334"/>
        <v>0.22000000000000003</v>
      </c>
      <c r="AT2826" s="154">
        <f t="shared" si="334"/>
        <v>-0.71</v>
      </c>
      <c r="AU2826" s="157">
        <f t="shared" si="334"/>
        <v>0.48</v>
      </c>
      <c r="AV2826" s="158">
        <f t="shared" si="335"/>
        <v>0.44</v>
      </c>
      <c r="AW2826" s="154">
        <f t="shared" si="335"/>
        <v>0.57000000000000006</v>
      </c>
      <c r="AX2826" s="154">
        <f t="shared" si="335"/>
        <v>-0.43</v>
      </c>
      <c r="AY2826" s="155">
        <f t="shared" si="335"/>
        <v>0.17</v>
      </c>
    </row>
    <row r="2827" spans="1:51" x14ac:dyDescent="0.15">
      <c r="A2827" s="122" t="s">
        <v>8843</v>
      </c>
      <c r="B2827" s="122" t="s">
        <v>8844</v>
      </c>
      <c r="C2827" s="122" t="s">
        <v>8845</v>
      </c>
      <c r="E2827" s="122" t="s">
        <v>8846</v>
      </c>
      <c r="F2827" s="122" t="s">
        <v>8847</v>
      </c>
      <c r="G2827" s="122">
        <v>2</v>
      </c>
      <c r="H2827" s="166">
        <v>0.77911699999999995</v>
      </c>
      <c r="I2827" s="167">
        <v>-7.4166700000000002E-2</v>
      </c>
      <c r="J2827" s="168" t="str">
        <f t="shared" si="330"/>
        <v>FALSE</v>
      </c>
      <c r="K2827" s="169">
        <v>0.53084500000000001</v>
      </c>
      <c r="L2827" s="170">
        <f>-LOG10(Table3[[#This Row],[Student''s T-test p-value HEK293 +Selistat_HEK293 UT]])</f>
        <v>0.27503226888349402</v>
      </c>
      <c r="M2827" s="167">
        <v>-0.17249999999999999</v>
      </c>
      <c r="N2827" s="171" t="str">
        <f t="shared" si="331"/>
        <v>FALSE</v>
      </c>
      <c r="O2827" s="146">
        <v>0.66651300000000002</v>
      </c>
      <c r="P2827" s="147">
        <v>-0.18</v>
      </c>
      <c r="Q2827" s="171" t="str">
        <f t="shared" si="332"/>
        <v>FALSE</v>
      </c>
      <c r="R2827" s="122" t="s">
        <v>8848</v>
      </c>
      <c r="S2827" s="122" t="s">
        <v>12650</v>
      </c>
      <c r="T2827" s="122" t="s">
        <v>8850</v>
      </c>
      <c r="U2827" s="172" t="s">
        <v>8851</v>
      </c>
      <c r="V2827" s="122" t="s">
        <v>10841</v>
      </c>
      <c r="W2827" s="148">
        <v>-0.37</v>
      </c>
      <c r="X2827" s="149">
        <v>0</v>
      </c>
      <c r="Y2827" s="149">
        <v>-0.4</v>
      </c>
      <c r="Z2827" s="150">
        <v>0.06</v>
      </c>
      <c r="AA2827" s="148">
        <v>0.42</v>
      </c>
      <c r="AB2827" s="149">
        <v>-0.63</v>
      </c>
      <c r="AC2827" s="149">
        <v>-0.05</v>
      </c>
      <c r="AD2827" s="151">
        <v>0.24</v>
      </c>
      <c r="AE2827" s="148">
        <v>0.45</v>
      </c>
      <c r="AF2827" s="149">
        <v>-0.66</v>
      </c>
      <c r="AG2827" s="149">
        <v>-0.34</v>
      </c>
      <c r="AH2827" s="151">
        <v>7.0000000000000007E-2</v>
      </c>
      <c r="AI2827" s="152">
        <v>0.69</v>
      </c>
      <c r="AJ2827" s="149">
        <v>-0.8</v>
      </c>
      <c r="AK2827" s="149">
        <v>0.05</v>
      </c>
      <c r="AL2827" s="150">
        <v>0.3</v>
      </c>
      <c r="AM2827" s="153">
        <f t="shared" si="333"/>
        <v>-0.79</v>
      </c>
      <c r="AN2827" s="154">
        <f t="shared" si="333"/>
        <v>0.63</v>
      </c>
      <c r="AO2827" s="154">
        <f t="shared" si="333"/>
        <v>-0.35000000000000003</v>
      </c>
      <c r="AP2827" s="155">
        <f t="shared" si="333"/>
        <v>-0.18</v>
      </c>
      <c r="AQ2827" s="156">
        <f>AVERAGE(Table3[[#This Row],[ HEK293 +Selistat_R1 2]:[ HEK293 +Selistat_R4 5]])</f>
        <v>-0.17249999999999999</v>
      </c>
      <c r="AR2827" s="153">
        <f t="shared" si="334"/>
        <v>3.0000000000000027E-2</v>
      </c>
      <c r="AS2827" s="154">
        <f t="shared" si="334"/>
        <v>-3.0000000000000027E-2</v>
      </c>
      <c r="AT2827" s="154">
        <f t="shared" si="334"/>
        <v>-0.29000000000000004</v>
      </c>
      <c r="AU2827" s="157">
        <f t="shared" si="334"/>
        <v>-0.16999999999999998</v>
      </c>
      <c r="AV2827" s="158">
        <f t="shared" si="335"/>
        <v>0.26999999999999996</v>
      </c>
      <c r="AW2827" s="154">
        <f t="shared" si="335"/>
        <v>-0.17000000000000004</v>
      </c>
      <c r="AX2827" s="154">
        <f t="shared" si="335"/>
        <v>0.1</v>
      </c>
      <c r="AY2827" s="155">
        <f t="shared" si="335"/>
        <v>0.06</v>
      </c>
    </row>
    <row r="2828" spans="1:51" x14ac:dyDescent="0.15">
      <c r="A2828" s="122" t="s">
        <v>3873</v>
      </c>
      <c r="B2828" s="122" t="s">
        <v>3874</v>
      </c>
      <c r="C2828" s="122" t="s">
        <v>3875</v>
      </c>
      <c r="E2828" s="122" t="s">
        <v>3876</v>
      </c>
      <c r="G2828" s="122">
        <v>1</v>
      </c>
      <c r="H2828" s="166">
        <v>0.25111299999999998</v>
      </c>
      <c r="I2828" s="167">
        <v>-0.17249999999999999</v>
      </c>
      <c r="J2828" s="168" t="str">
        <f t="shared" si="330"/>
        <v>FALSE</v>
      </c>
      <c r="K2828" s="169">
        <v>0.53125299999999998</v>
      </c>
      <c r="L2828" s="170">
        <f>-LOG10(Table3[[#This Row],[Student''s T-test p-value HEK293 +Selistat_HEK293 UT]])</f>
        <v>0.27469860446207067</v>
      </c>
      <c r="M2828" s="167">
        <v>-0.115</v>
      </c>
      <c r="N2828" s="171" t="str">
        <f t="shared" si="331"/>
        <v>FALSE</v>
      </c>
      <c r="O2828" s="146">
        <v>0.428429</v>
      </c>
      <c r="P2828" s="147">
        <v>0.16250000000000001</v>
      </c>
      <c r="Q2828" s="171" t="str">
        <f t="shared" si="332"/>
        <v>FALSE</v>
      </c>
      <c r="R2828" s="122" t="s">
        <v>559</v>
      </c>
      <c r="S2828" s="122" t="s">
        <v>12651</v>
      </c>
      <c r="T2828" s="122" t="s">
        <v>561</v>
      </c>
      <c r="U2828" s="172" t="s">
        <v>3877</v>
      </c>
      <c r="V2828" s="122" t="s">
        <v>12652</v>
      </c>
      <c r="W2828" s="148">
        <v>0.22</v>
      </c>
      <c r="X2828" s="149">
        <v>-0.28999999999999998</v>
      </c>
      <c r="Y2828" s="149">
        <v>-7.0000000000000007E-2</v>
      </c>
      <c r="Z2828" s="150">
        <v>0.11</v>
      </c>
      <c r="AA2828" s="148">
        <v>0.42</v>
      </c>
      <c r="AB2828" s="149">
        <v>-0.19</v>
      </c>
      <c r="AC2828" s="149">
        <v>-0.01</v>
      </c>
      <c r="AD2828" s="151">
        <v>0.21</v>
      </c>
      <c r="AE2828" s="148">
        <v>0.26</v>
      </c>
      <c r="AF2828" s="149">
        <v>-0.33</v>
      </c>
      <c r="AG2828" s="149">
        <v>0.33</v>
      </c>
      <c r="AH2828" s="151">
        <v>-0.31</v>
      </c>
      <c r="AI2828" s="152">
        <v>-0.04</v>
      </c>
      <c r="AJ2828" s="149">
        <v>-0.08</v>
      </c>
      <c r="AK2828" s="149">
        <v>-0.24</v>
      </c>
      <c r="AL2828" s="150">
        <v>-0.34</v>
      </c>
      <c r="AM2828" s="153">
        <f t="shared" si="333"/>
        <v>-0.19999999999999998</v>
      </c>
      <c r="AN2828" s="154">
        <f t="shared" si="333"/>
        <v>-9.9999999999999978E-2</v>
      </c>
      <c r="AO2828" s="154">
        <f t="shared" si="333"/>
        <v>-6.0000000000000005E-2</v>
      </c>
      <c r="AP2828" s="155">
        <f t="shared" si="333"/>
        <v>-9.9999999999999992E-2</v>
      </c>
      <c r="AQ2828" s="156">
        <f>AVERAGE(Table3[[#This Row],[ HEK293 +Selistat_R1 2]:[ HEK293 +Selistat_R4 5]])</f>
        <v>-0.11499999999999998</v>
      </c>
      <c r="AR2828" s="153">
        <f t="shared" si="334"/>
        <v>-0.15999999999999998</v>
      </c>
      <c r="AS2828" s="154">
        <f t="shared" si="334"/>
        <v>-0.14000000000000001</v>
      </c>
      <c r="AT2828" s="154">
        <f t="shared" si="334"/>
        <v>0.34</v>
      </c>
      <c r="AU2828" s="157">
        <f t="shared" si="334"/>
        <v>-0.52</v>
      </c>
      <c r="AV2828" s="158">
        <f t="shared" si="335"/>
        <v>-0.45999999999999996</v>
      </c>
      <c r="AW2828" s="154">
        <f t="shared" si="335"/>
        <v>0.11</v>
      </c>
      <c r="AX2828" s="154">
        <f t="shared" si="335"/>
        <v>-0.22999999999999998</v>
      </c>
      <c r="AY2828" s="155">
        <f t="shared" si="335"/>
        <v>-0.55000000000000004</v>
      </c>
    </row>
    <row r="2829" spans="1:51" x14ac:dyDescent="0.15">
      <c r="A2829" s="122" t="s">
        <v>9794</v>
      </c>
      <c r="B2829" s="122" t="s">
        <v>9795</v>
      </c>
      <c r="C2829" s="122" t="s">
        <v>9796</v>
      </c>
      <c r="E2829" s="122" t="s">
        <v>9797</v>
      </c>
      <c r="F2829" s="122" t="s">
        <v>9798</v>
      </c>
      <c r="G2829" s="122">
        <v>2</v>
      </c>
      <c r="H2829" s="166">
        <v>0.51819999999999999</v>
      </c>
      <c r="I2829" s="167">
        <v>0.160833</v>
      </c>
      <c r="J2829" s="168" t="str">
        <f t="shared" si="330"/>
        <v>FALSE</v>
      </c>
      <c r="K2829" s="169">
        <v>0.53130900000000003</v>
      </c>
      <c r="L2829" s="170">
        <f>-LOG10(Table3[[#This Row],[Student''s T-test p-value HEK293 +Selistat_HEK293 UT]])</f>
        <v>0.27465282738551583</v>
      </c>
      <c r="M2829" s="167">
        <v>-0.13500000000000001</v>
      </c>
      <c r="N2829" s="171" t="str">
        <f t="shared" si="331"/>
        <v>FALSE</v>
      </c>
      <c r="O2829" s="146">
        <v>0.87384200000000001</v>
      </c>
      <c r="P2829" s="147">
        <v>5.7500000000000002E-2</v>
      </c>
      <c r="Q2829" s="171" t="str">
        <f t="shared" si="332"/>
        <v>FALSE</v>
      </c>
      <c r="R2829" s="122" t="s">
        <v>1810</v>
      </c>
      <c r="S2829" s="122" t="s">
        <v>12653</v>
      </c>
      <c r="T2829" s="122" t="s">
        <v>1812</v>
      </c>
      <c r="U2829" s="172" t="s">
        <v>8407</v>
      </c>
      <c r="V2829" s="122" t="s">
        <v>12654</v>
      </c>
      <c r="W2829" s="148">
        <v>-0.57999999999999996</v>
      </c>
      <c r="X2829" s="149">
        <v>-0.17</v>
      </c>
      <c r="Y2829" s="149">
        <v>-0.59</v>
      </c>
      <c r="Z2829" s="150">
        <v>0.1</v>
      </c>
      <c r="AA2829" s="148">
        <v>-0.24</v>
      </c>
      <c r="AB2829" s="149">
        <v>-0.43</v>
      </c>
      <c r="AC2829" s="149">
        <v>0.12</v>
      </c>
      <c r="AD2829" s="151">
        <v>-0.15</v>
      </c>
      <c r="AE2829" s="148">
        <v>0.49</v>
      </c>
      <c r="AF2829" s="149">
        <v>-0.32</v>
      </c>
      <c r="AG2829" s="149">
        <v>0.02</v>
      </c>
      <c r="AH2829" s="151">
        <v>0.46</v>
      </c>
      <c r="AI2829" s="152">
        <v>0.48</v>
      </c>
      <c r="AJ2829" s="149">
        <v>-0.7</v>
      </c>
      <c r="AK2829" s="149">
        <v>0.08</v>
      </c>
      <c r="AL2829" s="150">
        <v>0.56000000000000005</v>
      </c>
      <c r="AM2829" s="153">
        <f t="shared" si="333"/>
        <v>-0.33999999999999997</v>
      </c>
      <c r="AN2829" s="154">
        <f t="shared" si="333"/>
        <v>0.26</v>
      </c>
      <c r="AO2829" s="154">
        <f t="shared" si="333"/>
        <v>-0.71</v>
      </c>
      <c r="AP2829" s="155">
        <f t="shared" si="333"/>
        <v>0.25</v>
      </c>
      <c r="AQ2829" s="156">
        <f>AVERAGE(Table3[[#This Row],[ HEK293 +Selistat_R1 2]:[ HEK293 +Selistat_R4 5]])</f>
        <v>-0.13499999999999998</v>
      </c>
      <c r="AR2829" s="153">
        <f t="shared" si="334"/>
        <v>0.73</v>
      </c>
      <c r="AS2829" s="154">
        <f t="shared" si="334"/>
        <v>0.10999999999999999</v>
      </c>
      <c r="AT2829" s="154">
        <f t="shared" si="334"/>
        <v>-9.9999999999999992E-2</v>
      </c>
      <c r="AU2829" s="157">
        <f t="shared" si="334"/>
        <v>0.61</v>
      </c>
      <c r="AV2829" s="158">
        <f t="shared" si="335"/>
        <v>0.72</v>
      </c>
      <c r="AW2829" s="154">
        <f t="shared" si="335"/>
        <v>-0.26999999999999996</v>
      </c>
      <c r="AX2829" s="154">
        <f t="shared" si="335"/>
        <v>-3.9999999999999994E-2</v>
      </c>
      <c r="AY2829" s="155">
        <f t="shared" si="335"/>
        <v>0.71000000000000008</v>
      </c>
    </row>
    <row r="2830" spans="1:51" x14ac:dyDescent="0.15">
      <c r="C2830" s="122" t="s">
        <v>9497</v>
      </c>
      <c r="E2830" s="122" t="s">
        <v>9498</v>
      </c>
      <c r="G2830" s="122">
        <v>1</v>
      </c>
      <c r="H2830" s="166">
        <v>0.840194</v>
      </c>
      <c r="I2830" s="167">
        <v>9.2499999999999999E-2</v>
      </c>
      <c r="J2830" s="168" t="str">
        <f t="shared" si="330"/>
        <v>FALSE</v>
      </c>
      <c r="K2830" s="169">
        <v>0.53206200000000003</v>
      </c>
      <c r="L2830" s="170">
        <f>-LOG10(Table3[[#This Row],[Student''s T-test p-value HEK293 +Selistat_HEK293 UT]])</f>
        <v>0.27403775738730402</v>
      </c>
      <c r="M2830" s="167">
        <v>-0.3175</v>
      </c>
      <c r="N2830" s="171" t="str">
        <f t="shared" si="331"/>
        <v>FALSE</v>
      </c>
      <c r="O2830" s="146">
        <v>0.95744700000000005</v>
      </c>
      <c r="P2830" s="147">
        <v>-3.5000000000000003E-2</v>
      </c>
      <c r="Q2830" s="171" t="str">
        <f t="shared" si="332"/>
        <v>FALSE</v>
      </c>
      <c r="R2830" s="122" t="s">
        <v>9499</v>
      </c>
      <c r="S2830" s="122" t="s">
        <v>9500</v>
      </c>
      <c r="T2830" s="122" t="s">
        <v>9501</v>
      </c>
      <c r="U2830" s="172" t="s">
        <v>9502</v>
      </c>
      <c r="V2830" s="122" t="s">
        <v>9503</v>
      </c>
      <c r="W2830" s="148">
        <v>-0.77</v>
      </c>
      <c r="X2830" s="149">
        <v>0.06</v>
      </c>
      <c r="Y2830" s="149">
        <v>0.02</v>
      </c>
      <c r="Z2830" s="150">
        <v>-1.56</v>
      </c>
      <c r="AA2830" s="148">
        <v>-0.3</v>
      </c>
      <c r="AB2830" s="149">
        <v>0.39</v>
      </c>
      <c r="AC2830" s="149">
        <v>-0.08</v>
      </c>
      <c r="AD2830" s="151">
        <v>-0.99</v>
      </c>
      <c r="AE2830" s="148">
        <v>0.2</v>
      </c>
      <c r="AF2830" s="149">
        <v>0.12</v>
      </c>
      <c r="AG2830" s="149">
        <v>1.21</v>
      </c>
      <c r="AH2830" s="151">
        <v>-1.39</v>
      </c>
      <c r="AI2830" s="152">
        <v>0.6</v>
      </c>
      <c r="AJ2830" s="149">
        <v>0.41</v>
      </c>
      <c r="AK2830" s="149">
        <v>0.15</v>
      </c>
      <c r="AL2830" s="150">
        <v>-0.88</v>
      </c>
      <c r="AM2830" s="153">
        <f t="shared" si="333"/>
        <v>-0.47000000000000003</v>
      </c>
      <c r="AN2830" s="154">
        <f t="shared" si="333"/>
        <v>-0.33</v>
      </c>
      <c r="AO2830" s="154">
        <f t="shared" si="333"/>
        <v>0.1</v>
      </c>
      <c r="AP2830" s="155">
        <f t="shared" si="333"/>
        <v>-0.57000000000000006</v>
      </c>
      <c r="AQ2830" s="156">
        <f>AVERAGE(Table3[[#This Row],[ HEK293 +Selistat_R1 2]:[ HEK293 +Selistat_R4 5]])</f>
        <v>-0.3175</v>
      </c>
      <c r="AR2830" s="153">
        <f t="shared" si="334"/>
        <v>0.5</v>
      </c>
      <c r="AS2830" s="154">
        <f t="shared" si="334"/>
        <v>-0.27</v>
      </c>
      <c r="AT2830" s="154">
        <f t="shared" si="334"/>
        <v>1.29</v>
      </c>
      <c r="AU2830" s="157">
        <f t="shared" si="334"/>
        <v>-0.39999999999999991</v>
      </c>
      <c r="AV2830" s="158">
        <f t="shared" si="335"/>
        <v>0.89999999999999991</v>
      </c>
      <c r="AW2830" s="154">
        <f t="shared" si="335"/>
        <v>1.9999999999999962E-2</v>
      </c>
      <c r="AX2830" s="154">
        <f t="shared" si="335"/>
        <v>0.22999999999999998</v>
      </c>
      <c r="AY2830" s="155">
        <f t="shared" si="335"/>
        <v>0.10999999999999999</v>
      </c>
    </row>
    <row r="2831" spans="1:51" x14ac:dyDescent="0.15">
      <c r="A2831" s="122" t="s">
        <v>12655</v>
      </c>
      <c r="B2831" s="122" t="s">
        <v>2961</v>
      </c>
      <c r="C2831" s="122" t="s">
        <v>12656</v>
      </c>
      <c r="D2831" s="122" t="s">
        <v>2848</v>
      </c>
      <c r="E2831" s="122" t="s">
        <v>12657</v>
      </c>
      <c r="G2831" s="122">
        <v>3</v>
      </c>
      <c r="H2831" s="166">
        <v>0.76492599999999999</v>
      </c>
      <c r="I2831" s="167">
        <v>-6.7500000000000004E-2</v>
      </c>
      <c r="J2831" s="168" t="str">
        <f t="shared" si="330"/>
        <v>FALSE</v>
      </c>
      <c r="K2831" s="169">
        <v>0.53390199999999999</v>
      </c>
      <c r="L2831" s="170">
        <f>-LOG10(Table3[[#This Row],[Student''s T-test p-value HEK293 +Selistat_HEK293 UT]])</f>
        <v>0.27253845226938667</v>
      </c>
      <c r="M2831" s="167">
        <v>-9.7500000000000003E-2</v>
      </c>
      <c r="N2831" s="171" t="str">
        <f t="shared" si="331"/>
        <v>FALSE</v>
      </c>
      <c r="O2831" s="146">
        <v>0.579542</v>
      </c>
      <c r="P2831" s="147">
        <v>0.22</v>
      </c>
      <c r="Q2831" s="171" t="str">
        <f t="shared" si="332"/>
        <v>FALSE</v>
      </c>
      <c r="R2831" s="122" t="s">
        <v>12658</v>
      </c>
      <c r="S2831" s="122" t="s">
        <v>12659</v>
      </c>
      <c r="T2831" s="122" t="s">
        <v>12660</v>
      </c>
      <c r="U2831" s="172" t="s">
        <v>6853</v>
      </c>
      <c r="V2831" s="122" t="s">
        <v>12661</v>
      </c>
      <c r="W2831" s="148">
        <v>-0.18</v>
      </c>
      <c r="X2831" s="149">
        <v>-0.22</v>
      </c>
      <c r="Y2831" s="149">
        <v>-0.26</v>
      </c>
      <c r="Z2831" s="150">
        <v>0.31</v>
      </c>
      <c r="AA2831" s="148">
        <v>-0.14000000000000001</v>
      </c>
      <c r="AB2831" s="149">
        <v>0.05</v>
      </c>
      <c r="AC2831" s="149">
        <v>-0.03</v>
      </c>
      <c r="AD2831" s="151">
        <v>0.16</v>
      </c>
      <c r="AE2831" s="148">
        <v>0.1</v>
      </c>
      <c r="AF2831" s="149">
        <v>-0.48</v>
      </c>
      <c r="AG2831" s="149">
        <v>0.05</v>
      </c>
      <c r="AH2831" s="151">
        <v>0.6</v>
      </c>
      <c r="AI2831" s="152">
        <v>0.18</v>
      </c>
      <c r="AJ2831" s="149">
        <v>-1.05</v>
      </c>
      <c r="AK2831" s="149">
        <v>0</v>
      </c>
      <c r="AL2831" s="150">
        <v>0.26</v>
      </c>
      <c r="AM2831" s="153">
        <f t="shared" si="333"/>
        <v>-3.999999999999998E-2</v>
      </c>
      <c r="AN2831" s="154">
        <f t="shared" si="333"/>
        <v>-0.27</v>
      </c>
      <c r="AO2831" s="154">
        <f t="shared" si="333"/>
        <v>-0.23</v>
      </c>
      <c r="AP2831" s="155">
        <f t="shared" si="333"/>
        <v>0.15</v>
      </c>
      <c r="AQ2831" s="156">
        <f>AVERAGE(Table3[[#This Row],[ HEK293 +Selistat_R1 2]:[ HEK293 +Selistat_R4 5]])</f>
        <v>-9.7500000000000003E-2</v>
      </c>
      <c r="AR2831" s="153">
        <f t="shared" si="334"/>
        <v>0.24000000000000002</v>
      </c>
      <c r="AS2831" s="154">
        <f t="shared" si="334"/>
        <v>-0.53</v>
      </c>
      <c r="AT2831" s="154">
        <f t="shared" si="334"/>
        <v>0.08</v>
      </c>
      <c r="AU2831" s="157">
        <f t="shared" si="334"/>
        <v>0.43999999999999995</v>
      </c>
      <c r="AV2831" s="158">
        <f t="shared" si="335"/>
        <v>0.32</v>
      </c>
      <c r="AW2831" s="154">
        <f t="shared" si="335"/>
        <v>-1.1000000000000001</v>
      </c>
      <c r="AX2831" s="154">
        <f t="shared" si="335"/>
        <v>0.03</v>
      </c>
      <c r="AY2831" s="155">
        <f t="shared" si="335"/>
        <v>0.1</v>
      </c>
    </row>
    <row r="2832" spans="1:51" x14ac:dyDescent="0.15">
      <c r="A2832" s="122" t="s">
        <v>8932</v>
      </c>
      <c r="C2832" s="122" t="s">
        <v>8933</v>
      </c>
      <c r="E2832" s="122" t="s">
        <v>8934</v>
      </c>
      <c r="G2832" s="122">
        <v>2</v>
      </c>
      <c r="H2832" s="166">
        <v>0.725024</v>
      </c>
      <c r="I2832" s="167">
        <v>5.33333E-2</v>
      </c>
      <c r="J2832" s="168" t="str">
        <f t="shared" si="330"/>
        <v>FALSE</v>
      </c>
      <c r="K2832" s="169">
        <v>0.53445100000000001</v>
      </c>
      <c r="L2832" s="170">
        <f>-LOG10(Table3[[#This Row],[Student''s T-test p-value HEK293 +Selistat_HEK293 UT]])</f>
        <v>0.2720921059932927</v>
      </c>
      <c r="M2832" s="167">
        <v>-9.5000000000000001E-2</v>
      </c>
      <c r="N2832" s="171" t="str">
        <f t="shared" si="331"/>
        <v>FALSE</v>
      </c>
      <c r="O2832" s="146">
        <v>0.61675100000000005</v>
      </c>
      <c r="P2832" s="147">
        <v>-0.11</v>
      </c>
      <c r="Q2832" s="171" t="str">
        <f t="shared" si="332"/>
        <v>FALSE</v>
      </c>
      <c r="R2832" s="122" t="s">
        <v>8935</v>
      </c>
      <c r="S2832" s="122" t="s">
        <v>12662</v>
      </c>
      <c r="T2832" s="122" t="s">
        <v>8937</v>
      </c>
      <c r="U2832" s="172" t="s">
        <v>8938</v>
      </c>
      <c r="V2832" s="122" t="s">
        <v>12663</v>
      </c>
      <c r="W2832" s="148">
        <v>-0.41</v>
      </c>
      <c r="X2832" s="149">
        <v>-0.14000000000000001</v>
      </c>
      <c r="Y2832" s="149">
        <v>-0.24</v>
      </c>
      <c r="Z2832" s="150">
        <v>0.17</v>
      </c>
      <c r="AA2832" s="148">
        <v>-0.22</v>
      </c>
      <c r="AB2832" s="149">
        <v>-0.03</v>
      </c>
      <c r="AC2832" s="149">
        <v>-0.13</v>
      </c>
      <c r="AD2832" s="151">
        <v>0.14000000000000001</v>
      </c>
      <c r="AE2832" s="148">
        <v>7.0000000000000007E-2</v>
      </c>
      <c r="AF2832" s="149">
        <v>-0.31</v>
      </c>
      <c r="AG2832" s="149">
        <v>0.39</v>
      </c>
      <c r="AH2832" s="151">
        <v>-0.1</v>
      </c>
      <c r="AI2832" s="152">
        <v>0.12</v>
      </c>
      <c r="AJ2832" s="149">
        <v>-0.24</v>
      </c>
      <c r="AK2832" s="149">
        <v>0.13</v>
      </c>
      <c r="AL2832" s="150">
        <v>0.48</v>
      </c>
      <c r="AM2832" s="153">
        <f t="shared" si="333"/>
        <v>-0.18999999999999997</v>
      </c>
      <c r="AN2832" s="154">
        <f t="shared" si="333"/>
        <v>-0.11000000000000001</v>
      </c>
      <c r="AO2832" s="154">
        <f t="shared" si="333"/>
        <v>-0.10999999999999999</v>
      </c>
      <c r="AP2832" s="155">
        <f t="shared" si="333"/>
        <v>0.03</v>
      </c>
      <c r="AQ2832" s="156">
        <f>AVERAGE(Table3[[#This Row],[ HEK293 +Selistat_R1 2]:[ HEK293 +Selistat_R4 5]])</f>
        <v>-9.5000000000000001E-2</v>
      </c>
      <c r="AR2832" s="153">
        <f t="shared" si="334"/>
        <v>0.29000000000000004</v>
      </c>
      <c r="AS2832" s="154">
        <f t="shared" si="334"/>
        <v>-0.28000000000000003</v>
      </c>
      <c r="AT2832" s="154">
        <f t="shared" si="334"/>
        <v>0.52</v>
      </c>
      <c r="AU2832" s="157">
        <f t="shared" si="334"/>
        <v>-0.24000000000000002</v>
      </c>
      <c r="AV2832" s="158">
        <f t="shared" si="335"/>
        <v>0.33999999999999997</v>
      </c>
      <c r="AW2832" s="154">
        <f t="shared" si="335"/>
        <v>-0.21</v>
      </c>
      <c r="AX2832" s="154">
        <f t="shared" si="335"/>
        <v>0.26</v>
      </c>
      <c r="AY2832" s="155">
        <f t="shared" si="335"/>
        <v>0.33999999999999997</v>
      </c>
    </row>
    <row r="2833" spans="1:51" x14ac:dyDescent="0.15">
      <c r="A2833" s="122" t="s">
        <v>4648</v>
      </c>
      <c r="B2833" s="122" t="s">
        <v>3463</v>
      </c>
      <c r="C2833" s="122" t="s">
        <v>4649</v>
      </c>
      <c r="D2833" s="122" t="s">
        <v>2861</v>
      </c>
      <c r="E2833" s="122" t="s">
        <v>4650</v>
      </c>
      <c r="F2833" s="122" t="s">
        <v>4595</v>
      </c>
      <c r="G2833" s="122">
        <v>2</v>
      </c>
      <c r="H2833" s="166">
        <v>0.48575600000000002</v>
      </c>
      <c r="I2833" s="167">
        <v>8.7499999999999994E-2</v>
      </c>
      <c r="J2833" s="168" t="str">
        <f t="shared" si="330"/>
        <v>FALSE</v>
      </c>
      <c r="K2833" s="169">
        <v>0.53481999999999996</v>
      </c>
      <c r="L2833" s="170">
        <f>-LOG10(Table3[[#This Row],[Student''s T-test p-value HEK293 +Selistat_HEK293 UT]])</f>
        <v>0.27179236033445808</v>
      </c>
      <c r="M2833" s="167">
        <v>-0.1075</v>
      </c>
      <c r="N2833" s="171" t="str">
        <f t="shared" si="331"/>
        <v>FALSE</v>
      </c>
      <c r="O2833" s="146">
        <v>0.85902400000000001</v>
      </c>
      <c r="P2833" s="147">
        <v>-1.4999999999999999E-2</v>
      </c>
      <c r="Q2833" s="171" t="str">
        <f t="shared" si="332"/>
        <v>FALSE</v>
      </c>
      <c r="R2833" s="122" t="s">
        <v>4651</v>
      </c>
      <c r="S2833" s="122" t="s">
        <v>12664</v>
      </c>
      <c r="T2833" s="122" t="s">
        <v>4653</v>
      </c>
      <c r="U2833" s="172" t="s">
        <v>4654</v>
      </c>
      <c r="V2833" s="122" t="s">
        <v>12665</v>
      </c>
      <c r="W2833" s="148">
        <v>-0.26</v>
      </c>
      <c r="X2833" s="149">
        <v>-0.36</v>
      </c>
      <c r="Y2833" s="149">
        <v>-0.23</v>
      </c>
      <c r="Z2833" s="150">
        <v>0.1</v>
      </c>
      <c r="AA2833" s="148">
        <v>-0.3</v>
      </c>
      <c r="AB2833" s="149">
        <v>-0.23</v>
      </c>
      <c r="AC2833" s="149">
        <v>0.28000000000000003</v>
      </c>
      <c r="AD2833" s="151">
        <v>-7.0000000000000007E-2</v>
      </c>
      <c r="AE2833" s="148">
        <v>0.23</v>
      </c>
      <c r="AF2833" s="149">
        <v>0.06</v>
      </c>
      <c r="AG2833" s="149">
        <v>0</v>
      </c>
      <c r="AH2833" s="151">
        <v>0.1</v>
      </c>
      <c r="AI2833" s="152">
        <v>0.15</v>
      </c>
      <c r="AJ2833" s="149">
        <v>-0.06</v>
      </c>
      <c r="AK2833" s="149">
        <v>0.11</v>
      </c>
      <c r="AL2833" s="150">
        <v>0.25</v>
      </c>
      <c r="AM2833" s="153">
        <f t="shared" si="333"/>
        <v>3.999999999999998E-2</v>
      </c>
      <c r="AN2833" s="154">
        <f t="shared" si="333"/>
        <v>-0.12999999999999998</v>
      </c>
      <c r="AO2833" s="154">
        <f t="shared" si="333"/>
        <v>-0.51</v>
      </c>
      <c r="AP2833" s="155">
        <f t="shared" si="333"/>
        <v>0.17</v>
      </c>
      <c r="AQ2833" s="156">
        <f>AVERAGE(Table3[[#This Row],[ HEK293 +Selistat_R1 2]:[ HEK293 +Selistat_R4 5]])</f>
        <v>-0.10749999999999998</v>
      </c>
      <c r="AR2833" s="153">
        <f t="shared" si="334"/>
        <v>0.53</v>
      </c>
      <c r="AS2833" s="154">
        <f t="shared" si="334"/>
        <v>0.29000000000000004</v>
      </c>
      <c r="AT2833" s="154">
        <f t="shared" si="334"/>
        <v>-0.28000000000000003</v>
      </c>
      <c r="AU2833" s="157">
        <f t="shared" si="334"/>
        <v>0.17</v>
      </c>
      <c r="AV2833" s="158">
        <f t="shared" si="335"/>
        <v>0.44999999999999996</v>
      </c>
      <c r="AW2833" s="154">
        <f t="shared" si="335"/>
        <v>0.17</v>
      </c>
      <c r="AX2833" s="154">
        <f t="shared" si="335"/>
        <v>-0.17000000000000004</v>
      </c>
      <c r="AY2833" s="155">
        <f t="shared" si="335"/>
        <v>0.32</v>
      </c>
    </row>
    <row r="2834" spans="1:51" x14ac:dyDescent="0.15">
      <c r="A2834" s="122" t="s">
        <v>8834</v>
      </c>
      <c r="B2834" s="122" t="s">
        <v>8835</v>
      </c>
      <c r="C2834" s="122" t="s">
        <v>8836</v>
      </c>
      <c r="E2834" s="122" t="s">
        <v>8837</v>
      </c>
      <c r="G2834" s="122">
        <v>1</v>
      </c>
      <c r="H2834" s="166">
        <v>0.73843700000000001</v>
      </c>
      <c r="I2834" s="167">
        <v>-0.06</v>
      </c>
      <c r="J2834" s="168" t="str">
        <f t="shared" si="330"/>
        <v>FALSE</v>
      </c>
      <c r="K2834" s="169">
        <v>0.53500199999999998</v>
      </c>
      <c r="L2834" s="170">
        <f>-LOG10(Table3[[#This Row],[Student''s T-test p-value HEK293 +Selistat_HEK293 UT]])</f>
        <v>0.27164459445103273</v>
      </c>
      <c r="M2834" s="167">
        <v>-0.16500000000000001</v>
      </c>
      <c r="N2834" s="171" t="str">
        <f t="shared" si="331"/>
        <v>FALSE</v>
      </c>
      <c r="O2834" s="146">
        <v>0.75467600000000001</v>
      </c>
      <c r="P2834" s="147">
        <v>6.5000000000000002E-2</v>
      </c>
      <c r="Q2834" s="171" t="str">
        <f t="shared" si="332"/>
        <v>FALSE</v>
      </c>
      <c r="R2834" s="122" t="s">
        <v>8838</v>
      </c>
      <c r="S2834" s="122" t="s">
        <v>12666</v>
      </c>
      <c r="T2834" s="122" t="s">
        <v>8840</v>
      </c>
      <c r="U2834" s="172" t="s">
        <v>8841</v>
      </c>
      <c r="V2834" s="122" t="s">
        <v>12667</v>
      </c>
      <c r="W2834" s="148">
        <v>-0.13</v>
      </c>
      <c r="X2834" s="149">
        <v>0.18</v>
      </c>
      <c r="Y2834" s="149">
        <v>-0.11</v>
      </c>
      <c r="Z2834" s="150">
        <v>-0.53</v>
      </c>
      <c r="AA2834" s="148">
        <v>7.0000000000000007E-2</v>
      </c>
      <c r="AB2834" s="149">
        <v>0.56999999999999995</v>
      </c>
      <c r="AC2834" s="149">
        <v>-0.35</v>
      </c>
      <c r="AD2834" s="151">
        <v>-0.22</v>
      </c>
      <c r="AE2834" s="148">
        <v>0.16</v>
      </c>
      <c r="AF2834" s="149">
        <v>0.27</v>
      </c>
      <c r="AG2834" s="149">
        <v>0.22</v>
      </c>
      <c r="AH2834" s="151">
        <v>-0.48</v>
      </c>
      <c r="AI2834" s="152">
        <v>0.16</v>
      </c>
      <c r="AJ2834" s="149">
        <v>0.04</v>
      </c>
      <c r="AK2834" s="149">
        <v>-0.01</v>
      </c>
      <c r="AL2834" s="150">
        <v>-0.28000000000000003</v>
      </c>
      <c r="AM2834" s="153">
        <f t="shared" si="333"/>
        <v>-0.2</v>
      </c>
      <c r="AN2834" s="154">
        <f t="shared" si="333"/>
        <v>-0.38999999999999996</v>
      </c>
      <c r="AO2834" s="154">
        <f t="shared" si="333"/>
        <v>0.24</v>
      </c>
      <c r="AP2834" s="155">
        <f t="shared" si="333"/>
        <v>-0.31000000000000005</v>
      </c>
      <c r="AQ2834" s="156">
        <f>AVERAGE(Table3[[#This Row],[ HEK293 +Selistat_R1 2]:[ HEK293 +Selistat_R4 5]])</f>
        <v>-0.16500000000000001</v>
      </c>
      <c r="AR2834" s="153">
        <f t="shared" si="334"/>
        <v>0.09</v>
      </c>
      <c r="AS2834" s="154">
        <f t="shared" si="334"/>
        <v>-0.29999999999999993</v>
      </c>
      <c r="AT2834" s="154">
        <f t="shared" si="334"/>
        <v>0.56999999999999995</v>
      </c>
      <c r="AU2834" s="157">
        <f t="shared" si="334"/>
        <v>-0.26</v>
      </c>
      <c r="AV2834" s="158">
        <f t="shared" si="335"/>
        <v>0.09</v>
      </c>
      <c r="AW2834" s="154">
        <f t="shared" si="335"/>
        <v>-0.52999999999999992</v>
      </c>
      <c r="AX2834" s="154">
        <f t="shared" si="335"/>
        <v>0.33999999999999997</v>
      </c>
      <c r="AY2834" s="155">
        <f t="shared" si="335"/>
        <v>-6.0000000000000026E-2</v>
      </c>
    </row>
    <row r="2835" spans="1:51" x14ac:dyDescent="0.15">
      <c r="A2835" s="122" t="s">
        <v>12610</v>
      </c>
      <c r="B2835" s="122" t="s">
        <v>3463</v>
      </c>
      <c r="C2835" s="122" t="s">
        <v>12611</v>
      </c>
      <c r="D2835" s="122" t="s">
        <v>2861</v>
      </c>
      <c r="E2835" s="122" t="s">
        <v>6058</v>
      </c>
      <c r="F2835" s="122" t="s">
        <v>3466</v>
      </c>
      <c r="G2835" s="122">
        <v>2</v>
      </c>
      <c r="H2835" s="166">
        <v>0.34549600000000003</v>
      </c>
      <c r="I2835" s="167">
        <v>0.125833</v>
      </c>
      <c r="J2835" s="168" t="str">
        <f t="shared" si="330"/>
        <v>FALSE</v>
      </c>
      <c r="K2835" s="169">
        <v>0.53568000000000005</v>
      </c>
      <c r="L2835" s="170">
        <f>-LOG10(Table3[[#This Row],[Student''s T-test p-value HEK293 +Selistat_HEK293 UT]])</f>
        <v>0.27109456802285281</v>
      </c>
      <c r="M2835" s="167">
        <v>5.5E-2</v>
      </c>
      <c r="N2835" s="171" t="str">
        <f t="shared" si="331"/>
        <v>FALSE</v>
      </c>
      <c r="O2835" s="146">
        <v>0.27565400000000001</v>
      </c>
      <c r="P2835" s="147">
        <v>0.23749999999999999</v>
      </c>
      <c r="Q2835" s="171" t="str">
        <f t="shared" si="332"/>
        <v>FALSE</v>
      </c>
      <c r="R2835" s="122" t="s">
        <v>12612</v>
      </c>
      <c r="S2835" s="122" t="s">
        <v>12668</v>
      </c>
      <c r="T2835" s="122" t="s">
        <v>12614</v>
      </c>
      <c r="U2835" s="172" t="s">
        <v>12615</v>
      </c>
      <c r="V2835" s="122" t="s">
        <v>12669</v>
      </c>
      <c r="W2835" s="148">
        <v>0.13</v>
      </c>
      <c r="X2835" s="149">
        <v>-0.17</v>
      </c>
      <c r="Y2835" s="149">
        <v>-7.0000000000000007E-2</v>
      </c>
      <c r="Z2835" s="150">
        <v>-0.12</v>
      </c>
      <c r="AA2835" s="148">
        <v>-0.16</v>
      </c>
      <c r="AB2835" s="149">
        <v>-0.14000000000000001</v>
      </c>
      <c r="AC2835" s="149">
        <v>0.04</v>
      </c>
      <c r="AD2835" s="151">
        <v>-0.19</v>
      </c>
      <c r="AE2835" s="148">
        <v>0.72</v>
      </c>
      <c r="AF2835" s="149">
        <v>-7.0000000000000007E-2</v>
      </c>
      <c r="AG2835" s="149">
        <v>7.0000000000000007E-2</v>
      </c>
      <c r="AH2835" s="151">
        <v>-0.05</v>
      </c>
      <c r="AI2835" s="152">
        <v>0.08</v>
      </c>
      <c r="AJ2835" s="149">
        <v>-0.22</v>
      </c>
      <c r="AK2835" s="149">
        <v>-0.13</v>
      </c>
      <c r="AL2835" s="150">
        <v>-0.01</v>
      </c>
      <c r="AM2835" s="153">
        <f t="shared" si="333"/>
        <v>0.29000000000000004</v>
      </c>
      <c r="AN2835" s="154">
        <f t="shared" si="333"/>
        <v>-0.03</v>
      </c>
      <c r="AO2835" s="154">
        <f t="shared" si="333"/>
        <v>-0.11000000000000001</v>
      </c>
      <c r="AP2835" s="155">
        <f t="shared" si="333"/>
        <v>7.0000000000000007E-2</v>
      </c>
      <c r="AQ2835" s="156">
        <f>AVERAGE(Table3[[#This Row],[ HEK293 +Selistat_R1 2]:[ HEK293 +Selistat_R4 5]])</f>
        <v>5.5E-2</v>
      </c>
      <c r="AR2835" s="153">
        <f t="shared" si="334"/>
        <v>0.88</v>
      </c>
      <c r="AS2835" s="154">
        <f t="shared" si="334"/>
        <v>7.0000000000000007E-2</v>
      </c>
      <c r="AT2835" s="154">
        <f t="shared" si="334"/>
        <v>3.0000000000000006E-2</v>
      </c>
      <c r="AU2835" s="157">
        <f t="shared" si="334"/>
        <v>0.14000000000000001</v>
      </c>
      <c r="AV2835" s="158">
        <f t="shared" si="335"/>
        <v>0.24</v>
      </c>
      <c r="AW2835" s="154">
        <f t="shared" si="335"/>
        <v>-7.9999999999999988E-2</v>
      </c>
      <c r="AX2835" s="154">
        <f t="shared" si="335"/>
        <v>-0.17</v>
      </c>
      <c r="AY2835" s="155">
        <f t="shared" si="335"/>
        <v>0.18</v>
      </c>
    </row>
    <row r="2836" spans="1:51" x14ac:dyDescent="0.15">
      <c r="A2836" s="122" t="s">
        <v>2845</v>
      </c>
      <c r="B2836" s="122" t="s">
        <v>2846</v>
      </c>
      <c r="C2836" s="122" t="s">
        <v>2847</v>
      </c>
      <c r="D2836" s="122" t="s">
        <v>2848</v>
      </c>
      <c r="E2836" s="122" t="s">
        <v>2849</v>
      </c>
      <c r="F2836" s="122" t="s">
        <v>2850</v>
      </c>
      <c r="G2836" s="122">
        <v>1</v>
      </c>
      <c r="H2836" s="166">
        <v>0.91217099999999995</v>
      </c>
      <c r="I2836" s="167">
        <v>-4.0833300000000003E-2</v>
      </c>
      <c r="J2836" s="168" t="str">
        <f t="shared" si="330"/>
        <v>FALSE</v>
      </c>
      <c r="K2836" s="169">
        <v>0.53593800000000003</v>
      </c>
      <c r="L2836" s="170">
        <f>-LOG10(Table3[[#This Row],[Student''s T-test p-value HEK293 +Selistat_HEK293 UT]])</f>
        <v>0.27088544876861115</v>
      </c>
      <c r="M2836" s="167">
        <v>-0.3125</v>
      </c>
      <c r="N2836" s="171" t="str">
        <f t="shared" si="331"/>
        <v>FALSE</v>
      </c>
      <c r="O2836" s="146">
        <v>0.39869100000000002</v>
      </c>
      <c r="P2836" s="147">
        <v>-0.38</v>
      </c>
      <c r="Q2836" s="171" t="str">
        <f t="shared" si="332"/>
        <v>FALSE</v>
      </c>
      <c r="R2836" s="122" t="s">
        <v>902</v>
      </c>
      <c r="S2836" s="122" t="s">
        <v>9338</v>
      </c>
      <c r="T2836" s="122" t="s">
        <v>904</v>
      </c>
      <c r="U2836" s="172" t="s">
        <v>2616</v>
      </c>
      <c r="V2836" s="122" t="s">
        <v>9339</v>
      </c>
      <c r="W2836" s="148">
        <v>-0.76</v>
      </c>
      <c r="X2836" s="149">
        <v>-0.92</v>
      </c>
      <c r="Y2836" s="149">
        <v>-0.65</v>
      </c>
      <c r="Z2836" s="150">
        <v>0.71</v>
      </c>
      <c r="AA2836" s="148">
        <v>-0.46</v>
      </c>
      <c r="AB2836" s="149">
        <v>-0.71</v>
      </c>
      <c r="AC2836" s="149">
        <v>0.51</v>
      </c>
      <c r="AD2836" s="151">
        <v>0.28999999999999998</v>
      </c>
      <c r="AE2836" s="148">
        <v>0.14000000000000001</v>
      </c>
      <c r="AF2836" s="149">
        <v>-0.38</v>
      </c>
      <c r="AG2836" s="149">
        <v>-0.78</v>
      </c>
      <c r="AH2836" s="151">
        <v>0.27</v>
      </c>
      <c r="AI2836" s="152">
        <v>0.68</v>
      </c>
      <c r="AJ2836" s="149">
        <v>-0.49</v>
      </c>
      <c r="AK2836" s="149">
        <v>-0.28999999999999998</v>
      </c>
      <c r="AL2836" s="150">
        <v>0.87</v>
      </c>
      <c r="AM2836" s="153">
        <f t="shared" si="333"/>
        <v>-0.3</v>
      </c>
      <c r="AN2836" s="154">
        <f t="shared" si="333"/>
        <v>-0.21000000000000008</v>
      </c>
      <c r="AO2836" s="154">
        <f t="shared" si="333"/>
        <v>-1.1600000000000001</v>
      </c>
      <c r="AP2836" s="155">
        <f t="shared" si="333"/>
        <v>0.42</v>
      </c>
      <c r="AQ2836" s="156">
        <f>AVERAGE(Table3[[#This Row],[ HEK293 +Selistat_R1 2]:[ HEK293 +Selistat_R4 5]])</f>
        <v>-0.31250000000000006</v>
      </c>
      <c r="AR2836" s="153">
        <f t="shared" si="334"/>
        <v>0.60000000000000009</v>
      </c>
      <c r="AS2836" s="154">
        <f t="shared" si="334"/>
        <v>0.32999999999999996</v>
      </c>
      <c r="AT2836" s="154">
        <f t="shared" si="334"/>
        <v>-1.29</v>
      </c>
      <c r="AU2836" s="157">
        <f t="shared" si="334"/>
        <v>-1.9999999999999962E-2</v>
      </c>
      <c r="AV2836" s="158">
        <f t="shared" si="335"/>
        <v>1.1400000000000001</v>
      </c>
      <c r="AW2836" s="154">
        <f t="shared" si="335"/>
        <v>0.21999999999999997</v>
      </c>
      <c r="AX2836" s="154">
        <f t="shared" si="335"/>
        <v>-0.8</v>
      </c>
      <c r="AY2836" s="155">
        <f t="shared" si="335"/>
        <v>0.58000000000000007</v>
      </c>
    </row>
    <row r="2837" spans="1:51" x14ac:dyDescent="0.15">
      <c r="A2837" s="122" t="s">
        <v>3855</v>
      </c>
      <c r="B2837" s="122" t="s">
        <v>3856</v>
      </c>
      <c r="C2837" s="122" t="s">
        <v>3857</v>
      </c>
      <c r="E2837" s="122" t="s">
        <v>3858</v>
      </c>
      <c r="F2837" s="122" t="s">
        <v>3859</v>
      </c>
      <c r="G2837" s="122">
        <v>1</v>
      </c>
      <c r="H2837" s="166">
        <v>2.0859200000000001E-2</v>
      </c>
      <c r="I2837" s="167">
        <v>0.33750000000000002</v>
      </c>
      <c r="J2837" s="168" t="str">
        <f t="shared" si="330"/>
        <v>FALSE</v>
      </c>
      <c r="K2837" s="169">
        <v>0.53598699999999999</v>
      </c>
      <c r="L2837" s="170">
        <f>-LOG10(Table3[[#This Row],[Student''s T-test p-value HEK293 +Selistat_HEK293 UT]])</f>
        <v>0.27084574369665543</v>
      </c>
      <c r="M2837" s="167">
        <v>8.5000000000000006E-2</v>
      </c>
      <c r="N2837" s="171" t="str">
        <f t="shared" si="331"/>
        <v>FALSE</v>
      </c>
      <c r="O2837" s="146">
        <v>0.257351</v>
      </c>
      <c r="P2837" s="147">
        <v>-0.1125</v>
      </c>
      <c r="Q2837" s="171" t="str">
        <f t="shared" si="332"/>
        <v>FALSE</v>
      </c>
      <c r="R2837" s="122" t="s">
        <v>1208</v>
      </c>
      <c r="S2837" s="122" t="s">
        <v>12670</v>
      </c>
      <c r="T2837" s="122" t="s">
        <v>1210</v>
      </c>
      <c r="U2837" s="172" t="s">
        <v>3861</v>
      </c>
      <c r="V2837" s="122" t="s">
        <v>12671</v>
      </c>
      <c r="W2837" s="148">
        <v>-0.54</v>
      </c>
      <c r="X2837" s="149">
        <v>0.03</v>
      </c>
      <c r="Y2837" s="149">
        <v>-0.08</v>
      </c>
      <c r="Z2837" s="150">
        <v>-0.17</v>
      </c>
      <c r="AA2837" s="148">
        <v>-0.2</v>
      </c>
      <c r="AB2837" s="149">
        <v>-0.24</v>
      </c>
      <c r="AC2837" s="149">
        <v>-0.28000000000000003</v>
      </c>
      <c r="AD2837" s="151">
        <v>-0.38</v>
      </c>
      <c r="AE2837" s="148">
        <v>0.26</v>
      </c>
      <c r="AF2837" s="149">
        <v>0.09</v>
      </c>
      <c r="AG2837" s="149">
        <v>0.01</v>
      </c>
      <c r="AH2837" s="151">
        <v>0.17</v>
      </c>
      <c r="AI2837" s="152">
        <v>0.3</v>
      </c>
      <c r="AJ2837" s="149">
        <v>0.03</v>
      </c>
      <c r="AK2837" s="149">
        <v>0.34</v>
      </c>
      <c r="AL2837" s="150">
        <v>0.31</v>
      </c>
      <c r="AM2837" s="153">
        <f t="shared" si="333"/>
        <v>-0.34</v>
      </c>
      <c r="AN2837" s="154">
        <f t="shared" si="333"/>
        <v>0.27</v>
      </c>
      <c r="AO2837" s="154">
        <f t="shared" si="333"/>
        <v>0.2</v>
      </c>
      <c r="AP2837" s="155">
        <f t="shared" si="333"/>
        <v>0.21</v>
      </c>
      <c r="AQ2837" s="156">
        <f>AVERAGE(Table3[[#This Row],[ HEK293 +Selistat_R1 2]:[ HEK293 +Selistat_R4 5]])</f>
        <v>8.4999999999999992E-2</v>
      </c>
      <c r="AR2837" s="153">
        <f t="shared" si="334"/>
        <v>0.46</v>
      </c>
      <c r="AS2837" s="154">
        <f t="shared" si="334"/>
        <v>0.32999999999999996</v>
      </c>
      <c r="AT2837" s="154">
        <f t="shared" si="334"/>
        <v>0.29000000000000004</v>
      </c>
      <c r="AU2837" s="157">
        <f t="shared" si="334"/>
        <v>0.55000000000000004</v>
      </c>
      <c r="AV2837" s="158">
        <f t="shared" si="335"/>
        <v>0.5</v>
      </c>
      <c r="AW2837" s="154">
        <f t="shared" si="335"/>
        <v>0.27</v>
      </c>
      <c r="AX2837" s="154">
        <f t="shared" si="335"/>
        <v>0.62000000000000011</v>
      </c>
      <c r="AY2837" s="155">
        <f t="shared" si="335"/>
        <v>0.69</v>
      </c>
    </row>
    <row r="2838" spans="1:51" x14ac:dyDescent="0.15">
      <c r="A2838" s="122" t="s">
        <v>5916</v>
      </c>
      <c r="B2838" s="122" t="s">
        <v>5917</v>
      </c>
      <c r="C2838" s="122" t="s">
        <v>5918</v>
      </c>
      <c r="D2838" s="122" t="s">
        <v>3779</v>
      </c>
      <c r="E2838" s="122" t="s">
        <v>5919</v>
      </c>
      <c r="F2838" s="122" t="s">
        <v>3228</v>
      </c>
      <c r="G2838" s="122">
        <v>3</v>
      </c>
      <c r="H2838" s="166">
        <v>0.46712700000000001</v>
      </c>
      <c r="I2838" s="167">
        <v>-0.16250000000000001</v>
      </c>
      <c r="J2838" s="168" t="str">
        <f t="shared" si="330"/>
        <v>FALSE</v>
      </c>
      <c r="K2838" s="169">
        <v>0.53612800000000005</v>
      </c>
      <c r="L2838" s="170">
        <f>-LOG10(Table3[[#This Row],[Student''s T-test p-value HEK293 +Selistat_HEK293 UT]])</f>
        <v>0.27073151057371353</v>
      </c>
      <c r="M2838" s="167">
        <v>0.1125</v>
      </c>
      <c r="N2838" s="171" t="str">
        <f t="shared" si="331"/>
        <v>FALSE</v>
      </c>
      <c r="O2838" s="146">
        <v>0.82994199999999996</v>
      </c>
      <c r="P2838" s="147">
        <v>7.0000000000000007E-2</v>
      </c>
      <c r="Q2838" s="171" t="str">
        <f t="shared" si="332"/>
        <v>FALSE</v>
      </c>
      <c r="R2838" s="122" t="s">
        <v>1626</v>
      </c>
      <c r="S2838" s="122" t="s">
        <v>12672</v>
      </c>
      <c r="T2838" s="122" t="s">
        <v>1628</v>
      </c>
      <c r="U2838" s="172" t="s">
        <v>5920</v>
      </c>
      <c r="V2838" s="122" t="s">
        <v>12673</v>
      </c>
      <c r="W2838" s="148">
        <v>0.16</v>
      </c>
      <c r="X2838" s="149">
        <v>0.12</v>
      </c>
      <c r="Y2838" s="149">
        <v>0.06</v>
      </c>
      <c r="Z2838" s="150">
        <v>0.43</v>
      </c>
      <c r="AA2838" s="148">
        <v>0.41</v>
      </c>
      <c r="AB2838" s="149">
        <v>-0.1</v>
      </c>
      <c r="AC2838" s="149">
        <v>0.25</v>
      </c>
      <c r="AD2838" s="151">
        <v>-0.24</v>
      </c>
      <c r="AE2838" s="148">
        <v>0.33</v>
      </c>
      <c r="AF2838" s="149">
        <v>-0.19</v>
      </c>
      <c r="AG2838" s="149">
        <v>-0.11</v>
      </c>
      <c r="AH2838" s="151">
        <v>-0.77</v>
      </c>
      <c r="AI2838" s="152">
        <v>0.28999999999999998</v>
      </c>
      <c r="AJ2838" s="149">
        <v>-0.31</v>
      </c>
      <c r="AK2838" s="149">
        <v>-0.24</v>
      </c>
      <c r="AL2838" s="150">
        <v>-0.76</v>
      </c>
      <c r="AM2838" s="153">
        <f t="shared" si="333"/>
        <v>-0.24999999999999997</v>
      </c>
      <c r="AN2838" s="154">
        <f t="shared" si="333"/>
        <v>0.22</v>
      </c>
      <c r="AO2838" s="154">
        <f t="shared" si="333"/>
        <v>-0.19</v>
      </c>
      <c r="AP2838" s="155">
        <f t="shared" si="333"/>
        <v>0.66999999999999993</v>
      </c>
      <c r="AQ2838" s="156">
        <f>AVERAGE(Table3[[#This Row],[ HEK293 +Selistat_R1 2]:[ HEK293 +Selistat_R4 5]])</f>
        <v>0.11249999999999999</v>
      </c>
      <c r="AR2838" s="153">
        <f t="shared" si="334"/>
        <v>-7.999999999999996E-2</v>
      </c>
      <c r="AS2838" s="154">
        <f t="shared" si="334"/>
        <v>-0.09</v>
      </c>
      <c r="AT2838" s="154">
        <f t="shared" si="334"/>
        <v>-0.36</v>
      </c>
      <c r="AU2838" s="157">
        <f t="shared" si="334"/>
        <v>-0.53</v>
      </c>
      <c r="AV2838" s="158">
        <f t="shared" si="335"/>
        <v>-0.12</v>
      </c>
      <c r="AW2838" s="154">
        <f t="shared" si="335"/>
        <v>-0.21</v>
      </c>
      <c r="AX2838" s="154">
        <f t="shared" si="335"/>
        <v>-0.49</v>
      </c>
      <c r="AY2838" s="155">
        <f t="shared" si="335"/>
        <v>-0.52</v>
      </c>
    </row>
    <row r="2839" spans="1:51" x14ac:dyDescent="0.15">
      <c r="A2839" s="122" t="s">
        <v>12674</v>
      </c>
      <c r="B2839" s="122" t="s">
        <v>12675</v>
      </c>
      <c r="C2839" s="122" t="s">
        <v>12676</v>
      </c>
      <c r="D2839" s="122" t="s">
        <v>12677</v>
      </c>
      <c r="E2839" s="122" t="s">
        <v>12678</v>
      </c>
      <c r="G2839" s="122">
        <v>1</v>
      </c>
      <c r="H2839" s="166">
        <v>0.36982700000000002</v>
      </c>
      <c r="I2839" s="167">
        <v>0.20083300000000001</v>
      </c>
      <c r="J2839" s="168" t="str">
        <f t="shared" si="330"/>
        <v>FALSE</v>
      </c>
      <c r="K2839" s="169">
        <v>0.53627899999999995</v>
      </c>
      <c r="L2839" s="170">
        <f>-LOG10(Table3[[#This Row],[Student''s T-test p-value HEK293 +Selistat_HEK293 UT]])</f>
        <v>0.2706092091206258</v>
      </c>
      <c r="M2839" s="167">
        <v>0.1925</v>
      </c>
      <c r="N2839" s="171" t="str">
        <f t="shared" si="331"/>
        <v>FALSE</v>
      </c>
      <c r="O2839" s="146">
        <v>0.95895799999999998</v>
      </c>
      <c r="P2839" s="147">
        <v>-1.4999999999999999E-2</v>
      </c>
      <c r="Q2839" s="171" t="str">
        <f t="shared" si="332"/>
        <v>FALSE</v>
      </c>
      <c r="R2839" s="122" t="s">
        <v>12679</v>
      </c>
      <c r="S2839" s="122" t="s">
        <v>12680</v>
      </c>
      <c r="T2839" s="122" t="s">
        <v>12681</v>
      </c>
      <c r="U2839" s="172" t="s">
        <v>12682</v>
      </c>
      <c r="V2839" s="122" t="s">
        <v>12683</v>
      </c>
      <c r="W2839" s="148">
        <v>-0.34</v>
      </c>
      <c r="X2839" s="149">
        <v>0.41</v>
      </c>
      <c r="Y2839" s="149">
        <v>0.28999999999999998</v>
      </c>
      <c r="Z2839" s="150">
        <v>-0.37</v>
      </c>
      <c r="AA2839" s="148">
        <v>-0.22</v>
      </c>
      <c r="AB2839" s="149">
        <v>0.2</v>
      </c>
      <c r="AC2839" s="149">
        <v>0.01</v>
      </c>
      <c r="AD2839" s="151">
        <v>-0.77</v>
      </c>
      <c r="AE2839" s="148">
        <v>0.56999999999999995</v>
      </c>
      <c r="AF2839" s="149">
        <v>-0.17</v>
      </c>
      <c r="AG2839" s="149">
        <v>-0.33</v>
      </c>
      <c r="AH2839" s="151">
        <v>-0.06</v>
      </c>
      <c r="AI2839" s="152">
        <v>-7.0000000000000007E-2</v>
      </c>
      <c r="AJ2839" s="149">
        <v>0.13</v>
      </c>
      <c r="AK2839" s="149">
        <v>0.48</v>
      </c>
      <c r="AL2839" s="150">
        <v>-0.47</v>
      </c>
      <c r="AM2839" s="153">
        <f t="shared" si="333"/>
        <v>-0.12000000000000002</v>
      </c>
      <c r="AN2839" s="154">
        <f t="shared" si="333"/>
        <v>0.20999999999999996</v>
      </c>
      <c r="AO2839" s="154">
        <f t="shared" si="333"/>
        <v>0.27999999999999997</v>
      </c>
      <c r="AP2839" s="155">
        <f t="shared" si="333"/>
        <v>0.4</v>
      </c>
      <c r="AQ2839" s="156">
        <f>AVERAGE(Table3[[#This Row],[ HEK293 +Selistat_R1 2]:[ HEK293 +Selistat_R4 5]])</f>
        <v>0.19249999999999998</v>
      </c>
      <c r="AR2839" s="153">
        <f t="shared" si="334"/>
        <v>0.78999999999999992</v>
      </c>
      <c r="AS2839" s="154">
        <f t="shared" si="334"/>
        <v>-0.37</v>
      </c>
      <c r="AT2839" s="154">
        <f t="shared" si="334"/>
        <v>-0.34</v>
      </c>
      <c r="AU2839" s="157">
        <f t="shared" si="334"/>
        <v>0.71</v>
      </c>
      <c r="AV2839" s="158">
        <f t="shared" si="335"/>
        <v>0.15</v>
      </c>
      <c r="AW2839" s="154">
        <f t="shared" si="335"/>
        <v>-7.0000000000000007E-2</v>
      </c>
      <c r="AX2839" s="154">
        <f t="shared" si="335"/>
        <v>0.47</v>
      </c>
      <c r="AY2839" s="155">
        <f t="shared" si="335"/>
        <v>0.30000000000000004</v>
      </c>
    </row>
    <row r="2840" spans="1:51" x14ac:dyDescent="0.15">
      <c r="A2840" s="122" t="s">
        <v>9016</v>
      </c>
      <c r="B2840" s="122" t="s">
        <v>9017</v>
      </c>
      <c r="C2840" s="122" t="s">
        <v>9018</v>
      </c>
      <c r="D2840" s="122" t="s">
        <v>4043</v>
      </c>
      <c r="E2840" s="122" t="s">
        <v>9019</v>
      </c>
      <c r="F2840" s="122" t="s">
        <v>5367</v>
      </c>
      <c r="G2840" s="122">
        <v>2</v>
      </c>
      <c r="H2840" s="166">
        <v>0.62748999999999999</v>
      </c>
      <c r="I2840" s="167">
        <v>-0.18083299999999999</v>
      </c>
      <c r="J2840" s="168" t="str">
        <f t="shared" si="330"/>
        <v>FALSE</v>
      </c>
      <c r="K2840" s="169">
        <v>0.53663099999999997</v>
      </c>
      <c r="L2840" s="170">
        <f>-LOG10(Table3[[#This Row],[Student''s T-test p-value HEK293 +Selistat_HEK293 UT]])</f>
        <v>0.27032424269638744</v>
      </c>
      <c r="M2840" s="167">
        <v>-0.30499999999999999</v>
      </c>
      <c r="N2840" s="171" t="str">
        <f t="shared" si="331"/>
        <v>FALSE</v>
      </c>
      <c r="O2840" s="146">
        <v>0.94930099999999995</v>
      </c>
      <c r="P2840" s="147">
        <v>-3.2500000000000001E-2</v>
      </c>
      <c r="Q2840" s="171" t="str">
        <f t="shared" si="332"/>
        <v>FALSE</v>
      </c>
      <c r="R2840" s="122" t="s">
        <v>9020</v>
      </c>
      <c r="S2840" s="122" t="s">
        <v>9021</v>
      </c>
      <c r="T2840" s="122" t="s">
        <v>9022</v>
      </c>
      <c r="U2840" s="172" t="s">
        <v>9023</v>
      </c>
      <c r="V2840" s="122" t="s">
        <v>9024</v>
      </c>
      <c r="W2840" s="148">
        <v>-0.35</v>
      </c>
      <c r="X2840" s="149">
        <v>0.3</v>
      </c>
      <c r="Y2840" s="149">
        <v>0.26</v>
      </c>
      <c r="Z2840" s="150">
        <v>-1.33</v>
      </c>
      <c r="AA2840" s="148">
        <v>0.05</v>
      </c>
      <c r="AB2840" s="149">
        <v>0.64</v>
      </c>
      <c r="AC2840" s="149">
        <v>0.08</v>
      </c>
      <c r="AD2840" s="151">
        <v>-0.67</v>
      </c>
      <c r="AE2840" s="148">
        <v>0.24</v>
      </c>
      <c r="AF2840" s="149">
        <v>-0.12</v>
      </c>
      <c r="AG2840" s="149">
        <v>0.63</v>
      </c>
      <c r="AH2840" s="151">
        <v>-1.19</v>
      </c>
      <c r="AI2840" s="152">
        <v>0.47</v>
      </c>
      <c r="AJ2840" s="149">
        <v>0.19</v>
      </c>
      <c r="AK2840" s="149">
        <v>-7.0000000000000007E-2</v>
      </c>
      <c r="AL2840" s="150">
        <v>-0.9</v>
      </c>
      <c r="AM2840" s="153">
        <f t="shared" si="333"/>
        <v>-0.39999999999999997</v>
      </c>
      <c r="AN2840" s="154">
        <f t="shared" si="333"/>
        <v>-0.34</v>
      </c>
      <c r="AO2840" s="154">
        <f t="shared" si="333"/>
        <v>0.18</v>
      </c>
      <c r="AP2840" s="155">
        <f t="shared" si="333"/>
        <v>-0.66</v>
      </c>
      <c r="AQ2840" s="156">
        <f>AVERAGE(Table3[[#This Row],[ HEK293 +Selistat_R1 2]:[ HEK293 +Selistat_R4 5]])</f>
        <v>-0.30500000000000005</v>
      </c>
      <c r="AR2840" s="153">
        <f t="shared" si="334"/>
        <v>0.19</v>
      </c>
      <c r="AS2840" s="154">
        <f t="shared" si="334"/>
        <v>-0.76</v>
      </c>
      <c r="AT2840" s="154">
        <f t="shared" si="334"/>
        <v>0.55000000000000004</v>
      </c>
      <c r="AU2840" s="157">
        <f t="shared" si="334"/>
        <v>-0.51999999999999991</v>
      </c>
      <c r="AV2840" s="158">
        <f t="shared" si="335"/>
        <v>0.42</v>
      </c>
      <c r="AW2840" s="154">
        <f t="shared" si="335"/>
        <v>-0.45</v>
      </c>
      <c r="AX2840" s="154">
        <f t="shared" si="335"/>
        <v>-0.15000000000000002</v>
      </c>
      <c r="AY2840" s="155">
        <f t="shared" si="335"/>
        <v>-0.22999999999999998</v>
      </c>
    </row>
    <row r="2841" spans="1:51" x14ac:dyDescent="0.15">
      <c r="A2841" s="122" t="s">
        <v>4227</v>
      </c>
      <c r="B2841" s="122" t="s">
        <v>4228</v>
      </c>
      <c r="C2841" s="122" t="s">
        <v>4229</v>
      </c>
      <c r="E2841" s="122" t="s">
        <v>4230</v>
      </c>
      <c r="G2841" s="122">
        <v>1</v>
      </c>
      <c r="H2841" s="166">
        <v>0.182256</v>
      </c>
      <c r="I2841" s="167">
        <v>0.531667</v>
      </c>
      <c r="J2841" s="168" t="str">
        <f t="shared" si="330"/>
        <v>FALSE</v>
      </c>
      <c r="K2841" s="169">
        <v>0.53696299999999997</v>
      </c>
      <c r="L2841" s="170">
        <f>-LOG10(Table3[[#This Row],[Student''s T-test p-value HEK293 +Selistat_HEK293 UT]])</f>
        <v>0.27005563878729688</v>
      </c>
      <c r="M2841" s="167">
        <v>0.11749999999999999</v>
      </c>
      <c r="N2841" s="171" t="str">
        <f t="shared" si="331"/>
        <v>FALSE</v>
      </c>
      <c r="O2841" s="146">
        <v>0.607958</v>
      </c>
      <c r="P2841" s="147">
        <v>0.32750000000000001</v>
      </c>
      <c r="Q2841" s="171" t="str">
        <f t="shared" si="332"/>
        <v>FALSE</v>
      </c>
      <c r="R2841" s="122" t="s">
        <v>4231</v>
      </c>
      <c r="S2841" s="122" t="s">
        <v>12684</v>
      </c>
      <c r="T2841" s="122" t="s">
        <v>4233</v>
      </c>
      <c r="U2841" s="172" t="s">
        <v>4234</v>
      </c>
      <c r="V2841" s="122" t="s">
        <v>12685</v>
      </c>
      <c r="W2841" s="148">
        <v>-0.51</v>
      </c>
      <c r="X2841" s="149">
        <v>-0.28000000000000003</v>
      </c>
      <c r="Y2841" s="149">
        <v>-0.4</v>
      </c>
      <c r="Z2841" s="150">
        <v>-0.56000000000000005</v>
      </c>
      <c r="AA2841" s="148">
        <v>-0.3</v>
      </c>
      <c r="AB2841" s="149">
        <v>-0.41</v>
      </c>
      <c r="AC2841" s="149">
        <v>-0.46</v>
      </c>
      <c r="AD2841" s="151">
        <v>-1.05</v>
      </c>
      <c r="AE2841" s="148">
        <v>0.56999999999999995</v>
      </c>
      <c r="AF2841" s="149">
        <v>1.23</v>
      </c>
      <c r="AG2841" s="149">
        <v>0.56000000000000005</v>
      </c>
      <c r="AH2841" s="151">
        <v>-0.97</v>
      </c>
      <c r="AI2841" s="152">
        <v>0.67</v>
      </c>
      <c r="AJ2841" s="149">
        <v>0.25</v>
      </c>
      <c r="AK2841" s="149">
        <v>0.26</v>
      </c>
      <c r="AL2841" s="150">
        <v>-1.1000000000000001</v>
      </c>
      <c r="AM2841" s="153">
        <f t="shared" si="333"/>
        <v>-0.21000000000000002</v>
      </c>
      <c r="AN2841" s="154">
        <f t="shared" si="333"/>
        <v>0.12999999999999995</v>
      </c>
      <c r="AO2841" s="154">
        <f t="shared" si="333"/>
        <v>0.06</v>
      </c>
      <c r="AP2841" s="155">
        <f t="shared" si="333"/>
        <v>0.49</v>
      </c>
      <c r="AQ2841" s="156">
        <f>AVERAGE(Table3[[#This Row],[ HEK293 +Selistat_R1 2]:[ HEK293 +Selistat_R4 5]])</f>
        <v>0.11749999999999998</v>
      </c>
      <c r="AR2841" s="153">
        <f t="shared" si="334"/>
        <v>0.86999999999999988</v>
      </c>
      <c r="AS2841" s="154">
        <f t="shared" si="334"/>
        <v>1.64</v>
      </c>
      <c r="AT2841" s="154">
        <f t="shared" si="334"/>
        <v>1.02</v>
      </c>
      <c r="AU2841" s="157">
        <f t="shared" si="334"/>
        <v>8.0000000000000071E-2</v>
      </c>
      <c r="AV2841" s="158">
        <f t="shared" si="335"/>
        <v>0.97</v>
      </c>
      <c r="AW2841" s="154">
        <f t="shared" si="335"/>
        <v>0.65999999999999992</v>
      </c>
      <c r="AX2841" s="154">
        <f t="shared" si="335"/>
        <v>0.72</v>
      </c>
      <c r="AY2841" s="155">
        <f t="shared" si="335"/>
        <v>-5.0000000000000044E-2</v>
      </c>
    </row>
    <row r="2842" spans="1:51" x14ac:dyDescent="0.15">
      <c r="A2842" s="122" t="s">
        <v>3025</v>
      </c>
      <c r="B2842" s="122" t="s">
        <v>3026</v>
      </c>
      <c r="C2842" s="122" t="s">
        <v>3027</v>
      </c>
      <c r="E2842" s="122" t="s">
        <v>8709</v>
      </c>
      <c r="G2842" s="122">
        <v>1</v>
      </c>
      <c r="H2842" s="166">
        <v>0.147841</v>
      </c>
      <c r="I2842" s="167">
        <v>-0.219167</v>
      </c>
      <c r="J2842" s="168" t="str">
        <f t="shared" si="330"/>
        <v>FALSE</v>
      </c>
      <c r="K2842" s="169">
        <v>0.53744700000000001</v>
      </c>
      <c r="L2842" s="170">
        <f>-LOG10(Table3[[#This Row],[Student''s T-test p-value HEK293 +Selistat_HEK293 UT]])</f>
        <v>0.26966435697968183</v>
      </c>
      <c r="M2842" s="167">
        <v>-0.15</v>
      </c>
      <c r="N2842" s="171" t="str">
        <f t="shared" si="331"/>
        <v>FALSE</v>
      </c>
      <c r="O2842" s="146">
        <v>0.61129699999999998</v>
      </c>
      <c r="P2842" s="147">
        <v>6.7500000000000004E-2</v>
      </c>
      <c r="Q2842" s="171" t="str">
        <f t="shared" si="332"/>
        <v>FALSE</v>
      </c>
      <c r="R2842" s="122" t="s">
        <v>12686</v>
      </c>
      <c r="S2842" s="122" t="s">
        <v>12687</v>
      </c>
      <c r="T2842" s="122" t="s">
        <v>12688</v>
      </c>
      <c r="U2842" s="172" t="s">
        <v>12689</v>
      </c>
      <c r="V2842" s="122" t="s">
        <v>12690</v>
      </c>
      <c r="W2842" s="148">
        <v>-0.15</v>
      </c>
      <c r="X2842" s="149">
        <v>0.28999999999999998</v>
      </c>
      <c r="Y2842" s="149">
        <v>-0.32</v>
      </c>
      <c r="Z2842" s="150">
        <v>0.15</v>
      </c>
      <c r="AA2842" s="148">
        <v>0.06</v>
      </c>
      <c r="AB2842" s="149">
        <v>0.51</v>
      </c>
      <c r="AC2842" s="149">
        <v>-0.33</v>
      </c>
      <c r="AD2842" s="151">
        <v>0.33</v>
      </c>
      <c r="AE2842" s="148">
        <v>-0.11</v>
      </c>
      <c r="AF2842" s="149">
        <v>-0.23</v>
      </c>
      <c r="AG2842" s="149">
        <v>0.16</v>
      </c>
      <c r="AH2842" s="151">
        <v>-0.13</v>
      </c>
      <c r="AI2842" s="152">
        <v>0.1</v>
      </c>
      <c r="AJ2842" s="149">
        <v>-0.36</v>
      </c>
      <c r="AK2842" s="149">
        <v>-0.15</v>
      </c>
      <c r="AL2842" s="150">
        <v>-0.17</v>
      </c>
      <c r="AM2842" s="153">
        <f t="shared" si="333"/>
        <v>-0.21</v>
      </c>
      <c r="AN2842" s="154">
        <f t="shared" si="333"/>
        <v>-0.22000000000000003</v>
      </c>
      <c r="AO2842" s="154">
        <f t="shared" si="333"/>
        <v>1.0000000000000009E-2</v>
      </c>
      <c r="AP2842" s="155">
        <f t="shared" si="333"/>
        <v>-0.18000000000000002</v>
      </c>
      <c r="AQ2842" s="156">
        <f>AVERAGE(Table3[[#This Row],[ HEK293 +Selistat_R1 2]:[ HEK293 +Selistat_R4 5]])</f>
        <v>-0.15000000000000002</v>
      </c>
      <c r="AR2842" s="153">
        <f t="shared" si="334"/>
        <v>-0.16999999999999998</v>
      </c>
      <c r="AS2842" s="154">
        <f t="shared" si="334"/>
        <v>-0.74</v>
      </c>
      <c r="AT2842" s="154">
        <f t="shared" si="334"/>
        <v>0.49</v>
      </c>
      <c r="AU2842" s="157">
        <f t="shared" si="334"/>
        <v>-0.46</v>
      </c>
      <c r="AV2842" s="158">
        <f t="shared" si="335"/>
        <v>4.0000000000000008E-2</v>
      </c>
      <c r="AW2842" s="154">
        <f t="shared" si="335"/>
        <v>-0.87</v>
      </c>
      <c r="AX2842" s="154">
        <f t="shared" si="335"/>
        <v>0.18000000000000002</v>
      </c>
      <c r="AY2842" s="155">
        <f t="shared" si="335"/>
        <v>-0.5</v>
      </c>
    </row>
    <row r="2843" spans="1:51" x14ac:dyDescent="0.15">
      <c r="B2843" s="122" t="s">
        <v>2968</v>
      </c>
      <c r="C2843" s="122" t="s">
        <v>12691</v>
      </c>
      <c r="E2843" s="122" t="s">
        <v>12692</v>
      </c>
      <c r="G2843" s="122">
        <v>2</v>
      </c>
      <c r="H2843" s="166">
        <v>2.2628100000000002E-2</v>
      </c>
      <c r="I2843" s="167">
        <v>-0.375</v>
      </c>
      <c r="J2843" s="168" t="str">
        <f t="shared" si="330"/>
        <v>FALSE</v>
      </c>
      <c r="K2843" s="169">
        <v>0.53769699999999998</v>
      </c>
      <c r="L2843" s="170">
        <f>-LOG10(Table3[[#This Row],[Student''s T-test p-value HEK293 +Selistat_HEK293 UT]])</f>
        <v>0.26946238659723515</v>
      </c>
      <c r="M2843" s="167">
        <v>-0.10249999999999999</v>
      </c>
      <c r="N2843" s="171" t="str">
        <f t="shared" si="331"/>
        <v>FALSE</v>
      </c>
      <c r="O2843" s="146">
        <v>0.18451100000000001</v>
      </c>
      <c r="P2843" s="147">
        <v>0.14749999999999999</v>
      </c>
      <c r="Q2843" s="171" t="str">
        <f t="shared" si="332"/>
        <v>FALSE</v>
      </c>
      <c r="R2843" s="122" t="s">
        <v>12693</v>
      </c>
      <c r="S2843" s="122" t="s">
        <v>12694</v>
      </c>
      <c r="T2843" s="122" t="s">
        <v>12695</v>
      </c>
      <c r="U2843" s="172" t="s">
        <v>12696</v>
      </c>
      <c r="V2843" s="122" t="s">
        <v>12697</v>
      </c>
      <c r="W2843" s="148">
        <v>-0.1</v>
      </c>
      <c r="X2843" s="149">
        <v>0.27</v>
      </c>
      <c r="Y2843" s="149">
        <v>0.38</v>
      </c>
      <c r="Z2843" s="150">
        <v>0.05</v>
      </c>
      <c r="AA2843" s="148">
        <v>0.08</v>
      </c>
      <c r="AB2843" s="149">
        <v>0.54</v>
      </c>
      <c r="AC2843" s="149">
        <v>0.06</v>
      </c>
      <c r="AD2843" s="151">
        <v>0.33</v>
      </c>
      <c r="AE2843" s="148">
        <v>-0.25</v>
      </c>
      <c r="AF2843" s="149">
        <v>-0.2</v>
      </c>
      <c r="AG2843" s="149">
        <v>0</v>
      </c>
      <c r="AH2843" s="151">
        <v>-0.28999999999999998</v>
      </c>
      <c r="AI2843" s="152">
        <v>-0.23</v>
      </c>
      <c r="AJ2843" s="149">
        <v>-0.18</v>
      </c>
      <c r="AK2843" s="149">
        <v>-0.47</v>
      </c>
      <c r="AL2843" s="150">
        <v>-0.45</v>
      </c>
      <c r="AM2843" s="153">
        <f t="shared" si="333"/>
        <v>-0.18</v>
      </c>
      <c r="AN2843" s="154">
        <f t="shared" si="333"/>
        <v>-0.27</v>
      </c>
      <c r="AO2843" s="154">
        <f t="shared" si="333"/>
        <v>0.32</v>
      </c>
      <c r="AP2843" s="155">
        <f t="shared" si="333"/>
        <v>-0.28000000000000003</v>
      </c>
      <c r="AQ2843" s="156">
        <f>AVERAGE(Table3[[#This Row],[ HEK293 +Selistat_R1 2]:[ HEK293 +Selistat_R4 5]])</f>
        <v>-0.10250000000000001</v>
      </c>
      <c r="AR2843" s="153">
        <f t="shared" si="334"/>
        <v>-0.33</v>
      </c>
      <c r="AS2843" s="154">
        <f t="shared" si="334"/>
        <v>-0.74</v>
      </c>
      <c r="AT2843" s="154">
        <f t="shared" si="334"/>
        <v>-0.06</v>
      </c>
      <c r="AU2843" s="157">
        <f t="shared" si="334"/>
        <v>-0.62</v>
      </c>
      <c r="AV2843" s="158">
        <f t="shared" si="335"/>
        <v>-0.31</v>
      </c>
      <c r="AW2843" s="154">
        <f t="shared" si="335"/>
        <v>-0.72</v>
      </c>
      <c r="AX2843" s="154">
        <f t="shared" si="335"/>
        <v>-0.53</v>
      </c>
      <c r="AY2843" s="155">
        <f t="shared" si="335"/>
        <v>-0.78</v>
      </c>
    </row>
    <row r="2844" spans="1:51" x14ac:dyDescent="0.15">
      <c r="A2844" s="122" t="s">
        <v>12698</v>
      </c>
      <c r="B2844" s="122" t="s">
        <v>12699</v>
      </c>
      <c r="C2844" s="122" t="s">
        <v>12700</v>
      </c>
      <c r="D2844" s="122" t="s">
        <v>3301</v>
      </c>
      <c r="E2844" s="122" t="s">
        <v>12701</v>
      </c>
      <c r="F2844" s="122" t="s">
        <v>12702</v>
      </c>
      <c r="G2844" s="122">
        <v>1</v>
      </c>
      <c r="H2844" s="166">
        <v>0.60903300000000005</v>
      </c>
      <c r="I2844" s="167">
        <v>-5.33333E-2</v>
      </c>
      <c r="J2844" s="168" t="str">
        <f t="shared" si="330"/>
        <v>FALSE</v>
      </c>
      <c r="K2844" s="169">
        <v>0.53802799999999995</v>
      </c>
      <c r="L2844" s="170">
        <f>-LOG10(Table3[[#This Row],[Student''s T-test p-value HEK293 +Selistat_HEK293 UT]])</f>
        <v>0.26919512223497394</v>
      </c>
      <c r="M2844" s="167">
        <v>9.2499999999999999E-2</v>
      </c>
      <c r="N2844" s="171" t="str">
        <f t="shared" si="331"/>
        <v>FALSE</v>
      </c>
      <c r="O2844" s="146">
        <v>0.97457899999999997</v>
      </c>
      <c r="P2844" s="147">
        <v>2.5000000000000001E-3</v>
      </c>
      <c r="Q2844" s="171" t="str">
        <f t="shared" si="332"/>
        <v>FALSE</v>
      </c>
      <c r="R2844" s="122" t="s">
        <v>12703</v>
      </c>
      <c r="S2844" s="122" t="s">
        <v>12704</v>
      </c>
      <c r="T2844" s="122" t="s">
        <v>12705</v>
      </c>
      <c r="U2844" s="172" t="s">
        <v>12706</v>
      </c>
      <c r="V2844" s="122" t="s">
        <v>12707</v>
      </c>
      <c r="W2844" s="148">
        <v>0.5</v>
      </c>
      <c r="X2844" s="149">
        <v>0.06</v>
      </c>
      <c r="Y2844" s="149">
        <v>-0.06</v>
      </c>
      <c r="Z2844" s="150">
        <v>-0.01</v>
      </c>
      <c r="AA2844" s="148">
        <v>-0.04</v>
      </c>
      <c r="AB2844" s="149">
        <v>0.16</v>
      </c>
      <c r="AC2844" s="149">
        <v>0.1</v>
      </c>
      <c r="AD2844" s="151">
        <v>-0.1</v>
      </c>
      <c r="AE2844" s="148">
        <v>-0.13</v>
      </c>
      <c r="AF2844" s="149">
        <v>-0.12</v>
      </c>
      <c r="AG2844" s="149">
        <v>0.05</v>
      </c>
      <c r="AH2844" s="151">
        <v>-0.18</v>
      </c>
      <c r="AI2844" s="152">
        <v>0.01</v>
      </c>
      <c r="AJ2844" s="149">
        <v>-0.15</v>
      </c>
      <c r="AK2844" s="149">
        <v>-0.23</v>
      </c>
      <c r="AL2844" s="150">
        <v>-0.02</v>
      </c>
      <c r="AM2844" s="153">
        <f t="shared" si="333"/>
        <v>0.54</v>
      </c>
      <c r="AN2844" s="154">
        <f t="shared" si="333"/>
        <v>-0.1</v>
      </c>
      <c r="AO2844" s="154">
        <f t="shared" si="333"/>
        <v>-0.16</v>
      </c>
      <c r="AP2844" s="155">
        <f t="shared" si="333"/>
        <v>9.0000000000000011E-2</v>
      </c>
      <c r="AQ2844" s="156">
        <f>AVERAGE(Table3[[#This Row],[ HEK293 +Selistat_R1 2]:[ HEK293 +Selistat_R4 5]])</f>
        <v>9.2500000000000013E-2</v>
      </c>
      <c r="AR2844" s="153">
        <f t="shared" si="334"/>
        <v>-0.09</v>
      </c>
      <c r="AS2844" s="154">
        <f t="shared" si="334"/>
        <v>-0.28000000000000003</v>
      </c>
      <c r="AT2844" s="154">
        <f t="shared" si="334"/>
        <v>-0.05</v>
      </c>
      <c r="AU2844" s="157">
        <f t="shared" si="334"/>
        <v>-7.9999999999999988E-2</v>
      </c>
      <c r="AV2844" s="158">
        <f t="shared" si="335"/>
        <v>0.05</v>
      </c>
      <c r="AW2844" s="154">
        <f t="shared" si="335"/>
        <v>-0.31</v>
      </c>
      <c r="AX2844" s="154">
        <f t="shared" si="335"/>
        <v>-0.33</v>
      </c>
      <c r="AY2844" s="155">
        <f t="shared" si="335"/>
        <v>0.08</v>
      </c>
    </row>
    <row r="2845" spans="1:51" x14ac:dyDescent="0.15">
      <c r="A2845" s="122" t="s">
        <v>8718</v>
      </c>
      <c r="B2845" s="122" t="s">
        <v>6965</v>
      </c>
      <c r="C2845" s="122" t="s">
        <v>6339</v>
      </c>
      <c r="E2845" s="122" t="s">
        <v>8719</v>
      </c>
      <c r="G2845" s="122">
        <v>1</v>
      </c>
      <c r="H2845" s="166">
        <v>0.81192799999999998</v>
      </c>
      <c r="I2845" s="167">
        <v>4.58333E-2</v>
      </c>
      <c r="J2845" s="168" t="str">
        <f t="shared" si="330"/>
        <v>FALSE</v>
      </c>
      <c r="K2845" s="169">
        <v>0.53809600000000002</v>
      </c>
      <c r="L2845" s="170">
        <f>-LOG10(Table3[[#This Row],[Student''s T-test p-value HEK293 +Selistat_HEK293 UT]])</f>
        <v>0.269140236320695</v>
      </c>
      <c r="M2845" s="167">
        <v>-0.10249999999999999</v>
      </c>
      <c r="N2845" s="171" t="str">
        <f t="shared" si="331"/>
        <v>FALSE</v>
      </c>
      <c r="O2845" s="146">
        <v>0.91053099999999998</v>
      </c>
      <c r="P2845" s="147">
        <v>-3.5000000000000003E-2</v>
      </c>
      <c r="Q2845" s="171" t="str">
        <f t="shared" si="332"/>
        <v>FALSE</v>
      </c>
      <c r="R2845" s="122" t="s">
        <v>308</v>
      </c>
      <c r="S2845" s="122" t="s">
        <v>12708</v>
      </c>
      <c r="T2845" s="122" t="s">
        <v>310</v>
      </c>
      <c r="U2845" s="172" t="s">
        <v>8721</v>
      </c>
      <c r="V2845" s="122" t="s">
        <v>12709</v>
      </c>
      <c r="W2845" s="148">
        <v>-0.36</v>
      </c>
      <c r="X2845" s="149">
        <v>-0.22</v>
      </c>
      <c r="Y2845" s="149">
        <v>-0.28999999999999998</v>
      </c>
      <c r="Z2845" s="150">
        <v>0.19</v>
      </c>
      <c r="AA2845" s="148">
        <v>-0.17</v>
      </c>
      <c r="AB2845" s="149">
        <v>-0.28999999999999998</v>
      </c>
      <c r="AC2845" s="149">
        <v>0.11</v>
      </c>
      <c r="AD2845" s="151">
        <v>0.08</v>
      </c>
      <c r="AE2845" s="148">
        <v>0.28000000000000003</v>
      </c>
      <c r="AF2845" s="149">
        <v>-0.2</v>
      </c>
      <c r="AG2845" s="149">
        <v>-0.13</v>
      </c>
      <c r="AH2845" s="151">
        <v>0.19</v>
      </c>
      <c r="AI2845" s="152">
        <v>0.28000000000000003</v>
      </c>
      <c r="AJ2845" s="149">
        <v>-0.65</v>
      </c>
      <c r="AK2845" s="149">
        <v>0</v>
      </c>
      <c r="AL2845" s="150">
        <v>0.65</v>
      </c>
      <c r="AM2845" s="153">
        <f t="shared" si="333"/>
        <v>-0.18999999999999997</v>
      </c>
      <c r="AN2845" s="154">
        <f t="shared" si="333"/>
        <v>6.9999999999999979E-2</v>
      </c>
      <c r="AO2845" s="154">
        <f t="shared" si="333"/>
        <v>-0.39999999999999997</v>
      </c>
      <c r="AP2845" s="155">
        <f t="shared" si="333"/>
        <v>0.11</v>
      </c>
      <c r="AQ2845" s="156">
        <f>AVERAGE(Table3[[#This Row],[ HEK293 +Selistat_R1 2]:[ HEK293 +Selistat_R4 5]])</f>
        <v>-0.10250000000000001</v>
      </c>
      <c r="AR2845" s="153">
        <f t="shared" si="334"/>
        <v>0.45000000000000007</v>
      </c>
      <c r="AS2845" s="154">
        <f t="shared" si="334"/>
        <v>8.9999999999999969E-2</v>
      </c>
      <c r="AT2845" s="154">
        <f t="shared" si="334"/>
        <v>-0.24</v>
      </c>
      <c r="AU2845" s="157">
        <f t="shared" si="334"/>
        <v>0.11</v>
      </c>
      <c r="AV2845" s="158">
        <f t="shared" si="335"/>
        <v>0.45000000000000007</v>
      </c>
      <c r="AW2845" s="154">
        <f t="shared" si="335"/>
        <v>-0.36000000000000004</v>
      </c>
      <c r="AX2845" s="154">
        <f t="shared" si="335"/>
        <v>-0.11</v>
      </c>
      <c r="AY2845" s="155">
        <f t="shared" si="335"/>
        <v>0.57000000000000006</v>
      </c>
    </row>
    <row r="2846" spans="1:51" x14ac:dyDescent="0.15">
      <c r="A2846" s="122" t="s">
        <v>12710</v>
      </c>
      <c r="B2846" s="122" t="s">
        <v>11788</v>
      </c>
      <c r="C2846" s="122" t="s">
        <v>12711</v>
      </c>
      <c r="D2846" s="122" t="s">
        <v>11790</v>
      </c>
      <c r="E2846" s="122" t="s">
        <v>12712</v>
      </c>
      <c r="F2846" s="122" t="s">
        <v>10410</v>
      </c>
      <c r="G2846" s="122">
        <v>2</v>
      </c>
      <c r="H2846" s="166">
        <v>0.96389000000000002</v>
      </c>
      <c r="I2846" s="167">
        <v>-1.3333299999999999E-2</v>
      </c>
      <c r="J2846" s="168" t="str">
        <f t="shared" si="330"/>
        <v>FALSE</v>
      </c>
      <c r="K2846" s="169">
        <v>0.53880099999999997</v>
      </c>
      <c r="L2846" s="170">
        <f>-LOG10(Table3[[#This Row],[Student''s T-test p-value HEK293 +Selistat_HEK293 UT]])</f>
        <v>0.26857160690955889</v>
      </c>
      <c r="M2846" s="167">
        <v>-0.185</v>
      </c>
      <c r="N2846" s="171" t="str">
        <f t="shared" si="331"/>
        <v>FALSE</v>
      </c>
      <c r="O2846" s="146">
        <v>0.98277999999999999</v>
      </c>
      <c r="P2846" s="147">
        <v>-0.01</v>
      </c>
      <c r="Q2846" s="171" t="str">
        <f t="shared" si="332"/>
        <v>FALSE</v>
      </c>
      <c r="R2846" s="122" t="s">
        <v>12713</v>
      </c>
      <c r="S2846" s="122" t="s">
        <v>12714</v>
      </c>
      <c r="T2846" s="122" t="s">
        <v>12715</v>
      </c>
      <c r="U2846" s="172" t="s">
        <v>12716</v>
      </c>
      <c r="V2846" s="122" t="s">
        <v>12717</v>
      </c>
      <c r="W2846" s="148">
        <v>-0.37</v>
      </c>
      <c r="X2846" s="149">
        <v>0.02</v>
      </c>
      <c r="Y2846" s="149">
        <v>0.18</v>
      </c>
      <c r="Z2846" s="150">
        <v>-0.83</v>
      </c>
      <c r="AA2846" s="148">
        <v>0.22</v>
      </c>
      <c r="AB2846" s="149">
        <v>-0.1</v>
      </c>
      <c r="AC2846" s="149">
        <v>0.16</v>
      </c>
      <c r="AD2846" s="151">
        <v>-0.54</v>
      </c>
      <c r="AE2846" s="148">
        <v>-0.09</v>
      </c>
      <c r="AF2846" s="149">
        <v>0.17</v>
      </c>
      <c r="AG2846" s="149">
        <v>0.93</v>
      </c>
      <c r="AH2846" s="151">
        <v>-1</v>
      </c>
      <c r="AI2846" s="152">
        <v>0.21</v>
      </c>
      <c r="AJ2846" s="149">
        <v>0.38</v>
      </c>
      <c r="AK2846" s="149">
        <v>-0.01</v>
      </c>
      <c r="AL2846" s="150">
        <v>-0.53</v>
      </c>
      <c r="AM2846" s="153">
        <f t="shared" si="333"/>
        <v>-0.59</v>
      </c>
      <c r="AN2846" s="154">
        <f t="shared" si="333"/>
        <v>0.12000000000000001</v>
      </c>
      <c r="AO2846" s="154">
        <f t="shared" si="333"/>
        <v>1.999999999999999E-2</v>
      </c>
      <c r="AP2846" s="155">
        <f t="shared" si="333"/>
        <v>-0.28999999999999992</v>
      </c>
      <c r="AQ2846" s="156">
        <f>AVERAGE(Table3[[#This Row],[ HEK293 +Selistat_R1 2]:[ HEK293 +Selistat_R4 5]])</f>
        <v>-0.18499999999999997</v>
      </c>
      <c r="AR2846" s="153">
        <f t="shared" si="334"/>
        <v>-0.31</v>
      </c>
      <c r="AS2846" s="154">
        <f t="shared" si="334"/>
        <v>0.27</v>
      </c>
      <c r="AT2846" s="154">
        <f t="shared" si="334"/>
        <v>0.77</v>
      </c>
      <c r="AU2846" s="157">
        <f t="shared" si="334"/>
        <v>-0.45999999999999996</v>
      </c>
      <c r="AV2846" s="158">
        <f t="shared" si="335"/>
        <v>-1.0000000000000009E-2</v>
      </c>
      <c r="AW2846" s="154">
        <f t="shared" si="335"/>
        <v>0.48</v>
      </c>
      <c r="AX2846" s="154">
        <f t="shared" si="335"/>
        <v>-0.17</v>
      </c>
      <c r="AY2846" s="155">
        <f t="shared" si="335"/>
        <v>1.0000000000000009E-2</v>
      </c>
    </row>
    <row r="2847" spans="1:51" x14ac:dyDescent="0.15">
      <c r="A2847" s="122" t="s">
        <v>12718</v>
      </c>
      <c r="C2847" s="122" t="s">
        <v>5291</v>
      </c>
      <c r="D2847" s="122" t="s">
        <v>2848</v>
      </c>
      <c r="E2847" s="122" t="s">
        <v>12719</v>
      </c>
      <c r="F2847" s="122" t="s">
        <v>2996</v>
      </c>
      <c r="G2847" s="122">
        <v>1</v>
      </c>
      <c r="H2847" s="166">
        <v>0.125857</v>
      </c>
      <c r="I2847" s="167">
        <v>-0.53916699999999995</v>
      </c>
      <c r="J2847" s="168" t="str">
        <f t="shared" si="330"/>
        <v>FALSE</v>
      </c>
      <c r="K2847" s="169">
        <v>0.53906699999999996</v>
      </c>
      <c r="L2847" s="170">
        <f>-LOG10(Table3[[#This Row],[Student''s T-test p-value HEK293 +Selistat_HEK293 UT]])</f>
        <v>0.2683572535109397</v>
      </c>
      <c r="M2847" s="167">
        <v>-0.36749999999999999</v>
      </c>
      <c r="N2847" s="171" t="str">
        <f t="shared" si="331"/>
        <v>FALSE</v>
      </c>
      <c r="O2847" s="146">
        <v>0.30417499999999997</v>
      </c>
      <c r="P2847" s="147">
        <v>0.23</v>
      </c>
      <c r="Q2847" s="171" t="str">
        <f t="shared" si="332"/>
        <v>FALSE</v>
      </c>
      <c r="R2847" s="122" t="s">
        <v>213</v>
      </c>
      <c r="S2847" s="122" t="s">
        <v>12720</v>
      </c>
      <c r="T2847" s="122" t="s">
        <v>215</v>
      </c>
      <c r="U2847" s="172" t="s">
        <v>12721</v>
      </c>
      <c r="V2847" s="122" t="s">
        <v>12722</v>
      </c>
      <c r="W2847" s="148">
        <v>-0.24</v>
      </c>
      <c r="X2847" s="149">
        <v>0.47</v>
      </c>
      <c r="Y2847" s="149">
        <v>-0.31</v>
      </c>
      <c r="Z2847" s="150">
        <v>-0.4</v>
      </c>
      <c r="AA2847" s="148">
        <v>1.73</v>
      </c>
      <c r="AB2847" s="149">
        <v>0.27</v>
      </c>
      <c r="AC2847" s="149">
        <v>-0.59</v>
      </c>
      <c r="AD2847" s="151">
        <v>-0.42</v>
      </c>
      <c r="AE2847" s="148">
        <v>-0.1</v>
      </c>
      <c r="AF2847" s="149">
        <v>-0.5</v>
      </c>
      <c r="AG2847" s="149">
        <v>-0.28999999999999998</v>
      </c>
      <c r="AH2847" s="151">
        <v>-0.16</v>
      </c>
      <c r="AI2847" s="152">
        <v>-0.21</v>
      </c>
      <c r="AJ2847" s="149">
        <v>-0.14000000000000001</v>
      </c>
      <c r="AK2847" s="149">
        <v>-0.77</v>
      </c>
      <c r="AL2847" s="150">
        <v>-0.85</v>
      </c>
      <c r="AM2847" s="153">
        <f t="shared" si="333"/>
        <v>-1.97</v>
      </c>
      <c r="AN2847" s="154">
        <f t="shared" si="333"/>
        <v>0.19999999999999996</v>
      </c>
      <c r="AO2847" s="154">
        <f t="shared" si="333"/>
        <v>0.27999999999999997</v>
      </c>
      <c r="AP2847" s="155">
        <f t="shared" si="333"/>
        <v>1.9999999999999962E-2</v>
      </c>
      <c r="AQ2847" s="156">
        <f>AVERAGE(Table3[[#This Row],[ HEK293 +Selistat_R1 2]:[ HEK293 +Selistat_R4 5]])</f>
        <v>-0.36749999999999999</v>
      </c>
      <c r="AR2847" s="153">
        <f t="shared" si="334"/>
        <v>-1.83</v>
      </c>
      <c r="AS2847" s="154">
        <f t="shared" si="334"/>
        <v>-0.77</v>
      </c>
      <c r="AT2847" s="154">
        <f t="shared" si="334"/>
        <v>0.3</v>
      </c>
      <c r="AU2847" s="157">
        <f t="shared" si="334"/>
        <v>0.26</v>
      </c>
      <c r="AV2847" s="158">
        <f t="shared" si="335"/>
        <v>-1.94</v>
      </c>
      <c r="AW2847" s="154">
        <f t="shared" si="335"/>
        <v>-0.41000000000000003</v>
      </c>
      <c r="AX2847" s="154">
        <f t="shared" si="335"/>
        <v>-0.18000000000000005</v>
      </c>
      <c r="AY2847" s="155">
        <f t="shared" si="335"/>
        <v>-0.43</v>
      </c>
    </row>
    <row r="2848" spans="1:51" x14ac:dyDescent="0.15">
      <c r="A2848" s="122" t="s">
        <v>4999</v>
      </c>
      <c r="C2848" s="122" t="s">
        <v>5000</v>
      </c>
      <c r="E2848" s="122" t="s">
        <v>5001</v>
      </c>
      <c r="F2848" s="122" t="s">
        <v>4132</v>
      </c>
      <c r="G2848" s="122">
        <v>2</v>
      </c>
      <c r="H2848" s="166">
        <v>0.79890000000000005</v>
      </c>
      <c r="I2848" s="167">
        <v>-2.91667E-2</v>
      </c>
      <c r="J2848" s="168" t="str">
        <f t="shared" si="330"/>
        <v>FALSE</v>
      </c>
      <c r="K2848" s="169">
        <v>0.53912899999999997</v>
      </c>
      <c r="L2848" s="170">
        <f>-LOG10(Table3[[#This Row],[Student''s T-test p-value HEK293 +Selistat_HEK293 UT]])</f>
        <v>0.2683073066405976</v>
      </c>
      <c r="M2848" s="167">
        <v>-9.5000000000000001E-2</v>
      </c>
      <c r="N2848" s="171" t="str">
        <f t="shared" si="331"/>
        <v>FALSE</v>
      </c>
      <c r="O2848" s="146">
        <v>0.62500999999999995</v>
      </c>
      <c r="P2848" s="147">
        <v>-7.2499999999999995E-2</v>
      </c>
      <c r="Q2848" s="171" t="str">
        <f t="shared" si="332"/>
        <v>FALSE</v>
      </c>
      <c r="R2848" s="122" t="s">
        <v>1723</v>
      </c>
      <c r="S2848" s="122" t="s">
        <v>5002</v>
      </c>
      <c r="T2848" s="122" t="s">
        <v>1725</v>
      </c>
      <c r="U2848" s="172" t="s">
        <v>5003</v>
      </c>
      <c r="V2848" s="122" t="s">
        <v>5004</v>
      </c>
      <c r="W2848" s="148">
        <v>-0.16</v>
      </c>
      <c r="X2848" s="149">
        <v>-0.18</v>
      </c>
      <c r="Y2848" s="149">
        <v>-0.28999999999999998</v>
      </c>
      <c r="Z2848" s="150">
        <v>0.28999999999999998</v>
      </c>
      <c r="AA2848" s="148">
        <v>-0.09</v>
      </c>
      <c r="AB2848" s="149">
        <v>-0.08</v>
      </c>
      <c r="AC2848" s="149">
        <v>0</v>
      </c>
      <c r="AD2848" s="151">
        <v>0.21</v>
      </c>
      <c r="AE2848" s="148">
        <v>-0.19</v>
      </c>
      <c r="AF2848" s="149">
        <v>-0.12</v>
      </c>
      <c r="AG2848" s="149">
        <v>0.05</v>
      </c>
      <c r="AH2848" s="151">
        <v>0.17</v>
      </c>
      <c r="AI2848" s="152">
        <v>0.26</v>
      </c>
      <c r="AJ2848" s="149">
        <v>-0.26</v>
      </c>
      <c r="AK2848" s="149">
        <v>0.02</v>
      </c>
      <c r="AL2848" s="150">
        <v>0.18</v>
      </c>
      <c r="AM2848" s="153">
        <f t="shared" si="333"/>
        <v>-7.0000000000000007E-2</v>
      </c>
      <c r="AN2848" s="154">
        <f t="shared" si="333"/>
        <v>-9.9999999999999992E-2</v>
      </c>
      <c r="AO2848" s="154">
        <f t="shared" si="333"/>
        <v>-0.28999999999999998</v>
      </c>
      <c r="AP2848" s="155">
        <f t="shared" si="333"/>
        <v>7.9999999999999988E-2</v>
      </c>
      <c r="AQ2848" s="156">
        <f>AVERAGE(Table3[[#This Row],[ HEK293 +Selistat_R1 2]:[ HEK293 +Selistat_R4 5]])</f>
        <v>-9.5000000000000001E-2</v>
      </c>
      <c r="AR2848" s="153">
        <f t="shared" si="334"/>
        <v>-0.1</v>
      </c>
      <c r="AS2848" s="154">
        <f t="shared" si="334"/>
        <v>-3.9999999999999994E-2</v>
      </c>
      <c r="AT2848" s="154">
        <f t="shared" si="334"/>
        <v>0.05</v>
      </c>
      <c r="AU2848" s="157">
        <f t="shared" si="334"/>
        <v>-3.999999999999998E-2</v>
      </c>
      <c r="AV2848" s="158">
        <f t="shared" si="335"/>
        <v>0.35</v>
      </c>
      <c r="AW2848" s="154">
        <f t="shared" si="335"/>
        <v>-0.18</v>
      </c>
      <c r="AX2848" s="154">
        <f t="shared" si="335"/>
        <v>0.02</v>
      </c>
      <c r="AY2848" s="155">
        <f t="shared" si="335"/>
        <v>-0.03</v>
      </c>
    </row>
    <row r="2849" spans="1:51" x14ac:dyDescent="0.15">
      <c r="A2849" s="122" t="s">
        <v>2858</v>
      </c>
      <c r="B2849" s="122" t="s">
        <v>2859</v>
      </c>
      <c r="C2849" s="122" t="s">
        <v>2860</v>
      </c>
      <c r="D2849" s="122" t="s">
        <v>2861</v>
      </c>
      <c r="E2849" s="122" t="s">
        <v>2862</v>
      </c>
      <c r="F2849" s="122" t="s">
        <v>2863</v>
      </c>
      <c r="G2849" s="122">
        <v>1</v>
      </c>
      <c r="H2849" s="166">
        <v>0.557782</v>
      </c>
      <c r="I2849" s="167">
        <v>4.6666699999999998E-2</v>
      </c>
      <c r="J2849" s="168" t="str">
        <f t="shared" si="330"/>
        <v>FALSE</v>
      </c>
      <c r="K2849" s="169">
        <v>0.53948300000000005</v>
      </c>
      <c r="L2849" s="170">
        <f>-LOG10(Table3[[#This Row],[Student''s T-test p-value HEK293 +Selistat_HEK293 UT]])</f>
        <v>0.26802223610158299</v>
      </c>
      <c r="M2849" s="167">
        <v>-7.2499999999999995E-2</v>
      </c>
      <c r="N2849" s="171" t="str">
        <f t="shared" si="331"/>
        <v>FALSE</v>
      </c>
      <c r="O2849" s="146">
        <v>0.76449699999999998</v>
      </c>
      <c r="P2849" s="147">
        <v>1.2500000000000001E-2</v>
      </c>
      <c r="Q2849" s="171" t="str">
        <f t="shared" si="332"/>
        <v>FALSE</v>
      </c>
      <c r="R2849" s="122" t="s">
        <v>1002</v>
      </c>
      <c r="S2849" s="122" t="s">
        <v>12723</v>
      </c>
      <c r="T2849" s="122" t="s">
        <v>1004</v>
      </c>
      <c r="U2849" s="172" t="s">
        <v>2618</v>
      </c>
      <c r="V2849" s="122" t="s">
        <v>12724</v>
      </c>
      <c r="W2849" s="148">
        <v>-0.15</v>
      </c>
      <c r="X2849" s="149">
        <v>-0.21</v>
      </c>
      <c r="Y2849" s="149">
        <v>-0.03</v>
      </c>
      <c r="Z2849" s="150">
        <v>-0.06</v>
      </c>
      <c r="AA2849" s="148">
        <v>-0.08</v>
      </c>
      <c r="AB2849" s="149">
        <v>0.17</v>
      </c>
      <c r="AC2849" s="149">
        <v>0.06</v>
      </c>
      <c r="AD2849" s="151">
        <v>-0.31</v>
      </c>
      <c r="AE2849" s="148">
        <v>0.15</v>
      </c>
      <c r="AF2849" s="149">
        <v>0.11</v>
      </c>
      <c r="AG2849" s="149">
        <v>0.02</v>
      </c>
      <c r="AH2849" s="151">
        <v>0.01</v>
      </c>
      <c r="AI2849" s="152">
        <v>0.1</v>
      </c>
      <c r="AJ2849" s="149">
        <v>0.02</v>
      </c>
      <c r="AK2849" s="149">
        <v>0.03</v>
      </c>
      <c r="AL2849" s="150">
        <v>0.09</v>
      </c>
      <c r="AM2849" s="153">
        <f t="shared" si="333"/>
        <v>-6.9999999999999993E-2</v>
      </c>
      <c r="AN2849" s="154">
        <f t="shared" si="333"/>
        <v>-0.38</v>
      </c>
      <c r="AO2849" s="154">
        <f t="shared" si="333"/>
        <v>-0.09</v>
      </c>
      <c r="AP2849" s="155">
        <f t="shared" si="333"/>
        <v>0.25</v>
      </c>
      <c r="AQ2849" s="156">
        <f>AVERAGE(Table3[[#This Row],[ HEK293 +Selistat_R1 2]:[ HEK293 +Selistat_R4 5]])</f>
        <v>-7.2500000000000009E-2</v>
      </c>
      <c r="AR2849" s="153">
        <f t="shared" si="334"/>
        <v>0.22999999999999998</v>
      </c>
      <c r="AS2849" s="154">
        <f t="shared" si="334"/>
        <v>-6.0000000000000012E-2</v>
      </c>
      <c r="AT2849" s="154">
        <f t="shared" si="334"/>
        <v>-3.9999999999999994E-2</v>
      </c>
      <c r="AU2849" s="157">
        <f t="shared" si="334"/>
        <v>0.32</v>
      </c>
      <c r="AV2849" s="158">
        <f t="shared" si="335"/>
        <v>0.18</v>
      </c>
      <c r="AW2849" s="154">
        <f t="shared" si="335"/>
        <v>-0.15000000000000002</v>
      </c>
      <c r="AX2849" s="154">
        <f t="shared" si="335"/>
        <v>-0.03</v>
      </c>
      <c r="AY2849" s="155">
        <f t="shared" si="335"/>
        <v>0.4</v>
      </c>
    </row>
    <row r="2850" spans="1:51" x14ac:dyDescent="0.15">
      <c r="A2850" s="122" t="s">
        <v>7609</v>
      </c>
      <c r="B2850" s="122" t="s">
        <v>7610</v>
      </c>
      <c r="C2850" s="122" t="s">
        <v>7611</v>
      </c>
      <c r="E2850" s="122" t="s">
        <v>7612</v>
      </c>
      <c r="F2850" s="122" t="s">
        <v>7613</v>
      </c>
      <c r="G2850" s="122">
        <v>4</v>
      </c>
      <c r="H2850" s="166">
        <v>0.93965699999999996</v>
      </c>
      <c r="I2850" s="167">
        <v>2.2499999999999999E-2</v>
      </c>
      <c r="J2850" s="168" t="str">
        <f t="shared" si="330"/>
        <v>FALSE</v>
      </c>
      <c r="K2850" s="169">
        <v>0.53964900000000005</v>
      </c>
      <c r="L2850" s="170">
        <f>-LOG10(Table3[[#This Row],[Student''s T-test p-value HEK293 +Selistat_HEK293 UT]])</f>
        <v>0.26788862337475328</v>
      </c>
      <c r="M2850" s="167">
        <v>-0.21</v>
      </c>
      <c r="N2850" s="171" t="str">
        <f t="shared" si="331"/>
        <v>FALSE</v>
      </c>
      <c r="O2850" s="146">
        <v>0.95786199999999999</v>
      </c>
      <c r="P2850" s="147">
        <v>2.2499999999999999E-2</v>
      </c>
      <c r="Q2850" s="171" t="str">
        <f t="shared" si="332"/>
        <v>FALSE</v>
      </c>
      <c r="R2850" s="122" t="s">
        <v>790</v>
      </c>
      <c r="S2850" s="122" t="s">
        <v>12725</v>
      </c>
      <c r="T2850" s="122" t="s">
        <v>792</v>
      </c>
      <c r="U2850" s="172" t="s">
        <v>7615</v>
      </c>
      <c r="V2850" s="122" t="s">
        <v>12726</v>
      </c>
      <c r="W2850" s="148">
        <v>-0.45</v>
      </c>
      <c r="X2850" s="149">
        <v>-0.65</v>
      </c>
      <c r="Y2850" s="149">
        <v>-0.53</v>
      </c>
      <c r="Z2850" s="150">
        <v>0.41</v>
      </c>
      <c r="AA2850" s="148">
        <v>-0.28000000000000003</v>
      </c>
      <c r="AB2850" s="149">
        <v>-0.56000000000000005</v>
      </c>
      <c r="AC2850" s="149">
        <v>0.44</v>
      </c>
      <c r="AD2850" s="151">
        <v>0.02</v>
      </c>
      <c r="AE2850" s="148">
        <v>0.14000000000000001</v>
      </c>
      <c r="AF2850" s="149">
        <v>-0.37</v>
      </c>
      <c r="AG2850" s="149">
        <v>-0.12</v>
      </c>
      <c r="AH2850" s="151">
        <v>0.56999999999999995</v>
      </c>
      <c r="AI2850" s="152">
        <v>0.32</v>
      </c>
      <c r="AJ2850" s="149">
        <v>-0.85</v>
      </c>
      <c r="AK2850" s="149">
        <v>-0.16</v>
      </c>
      <c r="AL2850" s="150">
        <v>0.82</v>
      </c>
      <c r="AM2850" s="153">
        <f t="shared" si="333"/>
        <v>-0.16999999999999998</v>
      </c>
      <c r="AN2850" s="154">
        <f t="shared" si="333"/>
        <v>-8.9999999999999969E-2</v>
      </c>
      <c r="AO2850" s="154">
        <f t="shared" si="333"/>
        <v>-0.97</v>
      </c>
      <c r="AP2850" s="155">
        <f t="shared" si="333"/>
        <v>0.38999999999999996</v>
      </c>
      <c r="AQ2850" s="156">
        <f>AVERAGE(Table3[[#This Row],[ HEK293 +Selistat_R1 2]:[ HEK293 +Selistat_R4 5]])</f>
        <v>-0.21000000000000002</v>
      </c>
      <c r="AR2850" s="153">
        <f t="shared" si="334"/>
        <v>0.42000000000000004</v>
      </c>
      <c r="AS2850" s="154">
        <f t="shared" si="334"/>
        <v>0.19000000000000006</v>
      </c>
      <c r="AT2850" s="154">
        <f t="shared" si="334"/>
        <v>-0.56000000000000005</v>
      </c>
      <c r="AU2850" s="157">
        <f t="shared" si="334"/>
        <v>0.54999999999999993</v>
      </c>
      <c r="AV2850" s="158">
        <f t="shared" si="335"/>
        <v>0.60000000000000009</v>
      </c>
      <c r="AW2850" s="154">
        <f t="shared" si="335"/>
        <v>-0.28999999999999992</v>
      </c>
      <c r="AX2850" s="154">
        <f t="shared" si="335"/>
        <v>-0.6</v>
      </c>
      <c r="AY2850" s="155">
        <f t="shared" si="335"/>
        <v>0.79999999999999993</v>
      </c>
    </row>
    <row r="2851" spans="1:51" x14ac:dyDescent="0.15">
      <c r="C2851" s="122" t="s">
        <v>8349</v>
      </c>
      <c r="E2851" s="122" t="s">
        <v>8350</v>
      </c>
      <c r="F2851" s="122" t="s">
        <v>8351</v>
      </c>
      <c r="G2851" s="122">
        <v>1</v>
      </c>
      <c r="H2851" s="166">
        <v>0.56981300000000001</v>
      </c>
      <c r="I2851" s="167">
        <v>0.1</v>
      </c>
      <c r="J2851" s="168" t="str">
        <f t="shared" si="330"/>
        <v>FALSE</v>
      </c>
      <c r="K2851" s="169">
        <v>0.5403</v>
      </c>
      <c r="L2851" s="170">
        <f>-LOG10(Table3[[#This Row],[Student''s T-test p-value HEK293 +Selistat_HEK293 UT]])</f>
        <v>0.26736503246080423</v>
      </c>
      <c r="M2851" s="167">
        <v>-0.1225</v>
      </c>
      <c r="N2851" s="171" t="str">
        <f t="shared" si="331"/>
        <v>FALSE</v>
      </c>
      <c r="O2851" s="146">
        <v>7.2082800000000002E-2</v>
      </c>
      <c r="P2851" s="147">
        <v>0.33750000000000002</v>
      </c>
      <c r="Q2851" s="171" t="str">
        <f t="shared" si="332"/>
        <v>FALSE</v>
      </c>
      <c r="R2851" s="122" t="s">
        <v>8352</v>
      </c>
      <c r="S2851" s="122" t="s">
        <v>12727</v>
      </c>
      <c r="T2851" s="122" t="s">
        <v>8354</v>
      </c>
      <c r="U2851" s="172" t="s">
        <v>8355</v>
      </c>
      <c r="V2851" s="122" t="s">
        <v>12728</v>
      </c>
      <c r="W2851" s="148">
        <v>-0.08</v>
      </c>
      <c r="X2851" s="149">
        <v>-0.39</v>
      </c>
      <c r="Y2851" s="149">
        <v>-0.48</v>
      </c>
      <c r="Z2851" s="150">
        <v>0.05</v>
      </c>
      <c r="AA2851" s="148">
        <v>0.12</v>
      </c>
      <c r="AB2851" s="149">
        <v>0.16</v>
      </c>
      <c r="AC2851" s="149">
        <v>-0.31</v>
      </c>
      <c r="AD2851" s="151">
        <v>-0.38</v>
      </c>
      <c r="AE2851" s="148">
        <v>0.24</v>
      </c>
      <c r="AF2851" s="149">
        <v>0.31</v>
      </c>
      <c r="AG2851" s="149">
        <v>0.4</v>
      </c>
      <c r="AH2851" s="151">
        <v>0.16</v>
      </c>
      <c r="AI2851" s="152">
        <v>-0.19</v>
      </c>
      <c r="AJ2851" s="149">
        <v>-0.41</v>
      </c>
      <c r="AK2851" s="149">
        <v>0.21</v>
      </c>
      <c r="AL2851" s="150">
        <v>0.15</v>
      </c>
      <c r="AM2851" s="153">
        <f t="shared" si="333"/>
        <v>-0.2</v>
      </c>
      <c r="AN2851" s="154">
        <f t="shared" si="333"/>
        <v>-0.55000000000000004</v>
      </c>
      <c r="AO2851" s="154">
        <f t="shared" si="333"/>
        <v>-0.16999999999999998</v>
      </c>
      <c r="AP2851" s="155">
        <f t="shared" si="333"/>
        <v>0.43</v>
      </c>
      <c r="AQ2851" s="156">
        <f>AVERAGE(Table3[[#This Row],[ HEK293 +Selistat_R1 2]:[ HEK293 +Selistat_R4 5]])</f>
        <v>-0.12249999999999998</v>
      </c>
      <c r="AR2851" s="153">
        <f t="shared" si="334"/>
        <v>0.12</v>
      </c>
      <c r="AS2851" s="154">
        <f t="shared" si="334"/>
        <v>0.15</v>
      </c>
      <c r="AT2851" s="154">
        <f t="shared" si="334"/>
        <v>0.71</v>
      </c>
      <c r="AU2851" s="157">
        <f t="shared" si="334"/>
        <v>0.54</v>
      </c>
      <c r="AV2851" s="158">
        <f t="shared" si="335"/>
        <v>-0.31</v>
      </c>
      <c r="AW2851" s="154">
        <f t="shared" si="335"/>
        <v>-0.56999999999999995</v>
      </c>
      <c r="AX2851" s="154">
        <f t="shared" si="335"/>
        <v>0.52</v>
      </c>
      <c r="AY2851" s="155">
        <f t="shared" si="335"/>
        <v>0.53</v>
      </c>
    </row>
    <row r="2852" spans="1:51" x14ac:dyDescent="0.15">
      <c r="A2852" s="122" t="s">
        <v>3581</v>
      </c>
      <c r="B2852" s="122" t="s">
        <v>3582</v>
      </c>
      <c r="C2852" s="122" t="s">
        <v>3583</v>
      </c>
      <c r="E2852" s="122" t="s">
        <v>3584</v>
      </c>
      <c r="F2852" s="122" t="s">
        <v>3228</v>
      </c>
      <c r="G2852" s="122">
        <v>1</v>
      </c>
      <c r="H2852" s="166">
        <v>0.403561</v>
      </c>
      <c r="I2852" s="167">
        <v>-9.2499999999999999E-2</v>
      </c>
      <c r="J2852" s="168" t="str">
        <f t="shared" si="330"/>
        <v>FALSE</v>
      </c>
      <c r="K2852" s="169">
        <v>0.54054100000000005</v>
      </c>
      <c r="L2852" s="170">
        <f>-LOG10(Table3[[#This Row],[Student''s T-test p-value HEK293 +Selistat_HEK293 UT]])</f>
        <v>0.26717135925286101</v>
      </c>
      <c r="M2852" s="167">
        <v>-0.1</v>
      </c>
      <c r="N2852" s="171" t="str">
        <f t="shared" si="331"/>
        <v>FALSE</v>
      </c>
      <c r="O2852" s="146">
        <v>0.98513600000000001</v>
      </c>
      <c r="P2852" s="147">
        <v>-2.5000000000000001E-3</v>
      </c>
      <c r="Q2852" s="171" t="str">
        <f t="shared" si="332"/>
        <v>FALSE</v>
      </c>
      <c r="R2852" s="122" t="s">
        <v>741</v>
      </c>
      <c r="S2852" s="122" t="s">
        <v>742</v>
      </c>
      <c r="T2852" s="122" t="s">
        <v>743</v>
      </c>
      <c r="U2852" s="172" t="s">
        <v>3586</v>
      </c>
      <c r="V2852" s="122" t="s">
        <v>7129</v>
      </c>
      <c r="W2852" s="148">
        <v>-0.18</v>
      </c>
      <c r="X2852" s="149">
        <v>-0.11</v>
      </c>
      <c r="Y2852" s="149">
        <v>-0.08</v>
      </c>
      <c r="Z2852" s="150">
        <v>0.2</v>
      </c>
      <c r="AA2852" s="148">
        <v>0.27</v>
      </c>
      <c r="AB2852" s="149">
        <v>0.15</v>
      </c>
      <c r="AC2852" s="149">
        <v>-0.32</v>
      </c>
      <c r="AD2852" s="151">
        <v>0.13</v>
      </c>
      <c r="AE2852" s="148">
        <v>-0.06</v>
      </c>
      <c r="AF2852" s="149">
        <v>-0.18</v>
      </c>
      <c r="AG2852" s="149">
        <v>0.24</v>
      </c>
      <c r="AH2852" s="151">
        <v>-0.13</v>
      </c>
      <c r="AI2852" s="152">
        <v>0.06</v>
      </c>
      <c r="AJ2852" s="149">
        <v>-0.28999999999999998</v>
      </c>
      <c r="AK2852" s="149">
        <v>0.02</v>
      </c>
      <c r="AL2852" s="150">
        <v>0.09</v>
      </c>
      <c r="AM2852" s="153">
        <f t="shared" si="333"/>
        <v>-0.45</v>
      </c>
      <c r="AN2852" s="154">
        <f t="shared" si="333"/>
        <v>-0.26</v>
      </c>
      <c r="AO2852" s="154">
        <f t="shared" si="333"/>
        <v>0.24</v>
      </c>
      <c r="AP2852" s="155">
        <f t="shared" si="333"/>
        <v>7.0000000000000007E-2</v>
      </c>
      <c r="AQ2852" s="156">
        <f>AVERAGE(Table3[[#This Row],[ HEK293 +Selistat_R1 2]:[ HEK293 +Selistat_R4 5]])</f>
        <v>-9.9999999999999992E-2</v>
      </c>
      <c r="AR2852" s="153">
        <f t="shared" si="334"/>
        <v>-0.33</v>
      </c>
      <c r="AS2852" s="154">
        <f t="shared" si="334"/>
        <v>-0.32999999999999996</v>
      </c>
      <c r="AT2852" s="154">
        <f t="shared" si="334"/>
        <v>0.56000000000000005</v>
      </c>
      <c r="AU2852" s="157">
        <f t="shared" si="334"/>
        <v>-0.26</v>
      </c>
      <c r="AV2852" s="158">
        <f t="shared" si="335"/>
        <v>-0.21000000000000002</v>
      </c>
      <c r="AW2852" s="154">
        <f t="shared" si="335"/>
        <v>-0.43999999999999995</v>
      </c>
      <c r="AX2852" s="154">
        <f t="shared" si="335"/>
        <v>0.34</v>
      </c>
      <c r="AY2852" s="155">
        <f t="shared" si="335"/>
        <v>-4.0000000000000008E-2</v>
      </c>
    </row>
    <row r="2853" spans="1:51" x14ac:dyDescent="0.15">
      <c r="A2853" s="122" t="s">
        <v>2858</v>
      </c>
      <c r="B2853" s="122" t="s">
        <v>2859</v>
      </c>
      <c r="C2853" s="122" t="s">
        <v>7798</v>
      </c>
      <c r="D2853" s="122" t="s">
        <v>2861</v>
      </c>
      <c r="E2853" s="122" t="s">
        <v>6505</v>
      </c>
      <c r="F2853" s="122" t="s">
        <v>4595</v>
      </c>
      <c r="G2853" s="122">
        <v>1</v>
      </c>
      <c r="H2853" s="166">
        <v>0.99698900000000001</v>
      </c>
      <c r="I2853" s="167">
        <v>-8.3333699999999997E-4</v>
      </c>
      <c r="J2853" s="168" t="str">
        <f t="shared" si="330"/>
        <v>FALSE</v>
      </c>
      <c r="K2853" s="169">
        <v>0.54122999999999999</v>
      </c>
      <c r="L2853" s="170">
        <f>-LOG10(Table3[[#This Row],[Student''s T-test p-value HEK293 +Selistat_HEK293 UT]])</f>
        <v>0.26661813876813079</v>
      </c>
      <c r="M2853" s="167">
        <v>-0.215</v>
      </c>
      <c r="N2853" s="171" t="str">
        <f t="shared" si="331"/>
        <v>FALSE</v>
      </c>
      <c r="O2853" s="146">
        <v>0.88173999999999997</v>
      </c>
      <c r="P2853" s="147">
        <v>-2.75E-2</v>
      </c>
      <c r="Q2853" s="171" t="str">
        <f t="shared" si="332"/>
        <v>FALSE</v>
      </c>
      <c r="R2853" s="122" t="s">
        <v>7799</v>
      </c>
      <c r="S2853" s="122" t="s">
        <v>8665</v>
      </c>
      <c r="T2853" s="122" t="s">
        <v>7801</v>
      </c>
      <c r="U2853" s="172" t="s">
        <v>7802</v>
      </c>
      <c r="V2853" s="122" t="s">
        <v>8666</v>
      </c>
      <c r="W2853" s="148">
        <v>-0.36</v>
      </c>
      <c r="X2853" s="149">
        <v>-0.73</v>
      </c>
      <c r="Y2853" s="149">
        <v>-0.28000000000000003</v>
      </c>
      <c r="Z2853" s="150">
        <v>0.34</v>
      </c>
      <c r="AA2853" s="148">
        <v>-0.17</v>
      </c>
      <c r="AB2853" s="149">
        <v>-0.52</v>
      </c>
      <c r="AC2853" s="149">
        <v>0.65</v>
      </c>
      <c r="AD2853" s="151">
        <v>-0.13</v>
      </c>
      <c r="AE2853" s="148">
        <v>0.19</v>
      </c>
      <c r="AF2853" s="149">
        <v>-0.04</v>
      </c>
      <c r="AG2853" s="149">
        <v>-0.27</v>
      </c>
      <c r="AH2853" s="151">
        <v>0.32</v>
      </c>
      <c r="AI2853" s="152">
        <v>0.22</v>
      </c>
      <c r="AJ2853" s="149">
        <v>-0.09</v>
      </c>
      <c r="AK2853" s="149">
        <v>-0.16</v>
      </c>
      <c r="AL2853" s="150">
        <v>0.34</v>
      </c>
      <c r="AM2853" s="153">
        <f t="shared" si="333"/>
        <v>-0.18999999999999997</v>
      </c>
      <c r="AN2853" s="154">
        <f t="shared" si="333"/>
        <v>-0.20999999999999996</v>
      </c>
      <c r="AO2853" s="154">
        <f t="shared" si="333"/>
        <v>-0.93</v>
      </c>
      <c r="AP2853" s="155">
        <f t="shared" si="333"/>
        <v>0.47000000000000003</v>
      </c>
      <c r="AQ2853" s="156">
        <f>AVERAGE(Table3[[#This Row],[ HEK293 +Selistat_R1 2]:[ HEK293 +Selistat_R4 5]])</f>
        <v>-0.21500000000000002</v>
      </c>
      <c r="AR2853" s="153">
        <f t="shared" si="334"/>
        <v>0.36</v>
      </c>
      <c r="AS2853" s="154">
        <f t="shared" si="334"/>
        <v>0.48000000000000004</v>
      </c>
      <c r="AT2853" s="154">
        <f t="shared" si="334"/>
        <v>-0.92</v>
      </c>
      <c r="AU2853" s="157">
        <f t="shared" si="334"/>
        <v>0.45</v>
      </c>
      <c r="AV2853" s="158">
        <f t="shared" si="335"/>
        <v>0.39</v>
      </c>
      <c r="AW2853" s="154">
        <f t="shared" si="335"/>
        <v>0.43000000000000005</v>
      </c>
      <c r="AX2853" s="154">
        <f t="shared" si="335"/>
        <v>-0.81</v>
      </c>
      <c r="AY2853" s="155">
        <f t="shared" si="335"/>
        <v>0.47000000000000003</v>
      </c>
    </row>
    <row r="2854" spans="1:51" x14ac:dyDescent="0.15">
      <c r="A2854" s="122" t="s">
        <v>8514</v>
      </c>
      <c r="B2854" s="122" t="s">
        <v>2976</v>
      </c>
      <c r="C2854" s="122" t="s">
        <v>8515</v>
      </c>
      <c r="D2854" s="122" t="s">
        <v>2848</v>
      </c>
      <c r="E2854" s="122" t="s">
        <v>8516</v>
      </c>
      <c r="F2854" s="122" t="s">
        <v>8517</v>
      </c>
      <c r="G2854" s="122">
        <v>1</v>
      </c>
      <c r="H2854" s="166">
        <v>0.96661200000000003</v>
      </c>
      <c r="I2854" s="167">
        <v>-6.6666700000000004E-3</v>
      </c>
      <c r="J2854" s="168" t="str">
        <f t="shared" si="330"/>
        <v>FALSE</v>
      </c>
      <c r="K2854" s="169">
        <v>0.54163600000000001</v>
      </c>
      <c r="L2854" s="170">
        <f>-LOG10(Table3[[#This Row],[Student''s T-test p-value HEK293 +Selistat_HEK293 UT]])</f>
        <v>0.26629247784994725</v>
      </c>
      <c r="M2854" s="167">
        <v>-0.1</v>
      </c>
      <c r="N2854" s="171" t="str">
        <f t="shared" si="331"/>
        <v>FALSE</v>
      </c>
      <c r="O2854" s="146">
        <v>0.93615700000000002</v>
      </c>
      <c r="P2854" s="147">
        <v>0.02</v>
      </c>
      <c r="Q2854" s="171" t="str">
        <f t="shared" si="332"/>
        <v>FALSE</v>
      </c>
      <c r="R2854" s="122" t="s">
        <v>8518</v>
      </c>
      <c r="S2854" s="122" t="s">
        <v>12729</v>
      </c>
      <c r="T2854" s="122" t="s">
        <v>8520</v>
      </c>
      <c r="U2854" s="172" t="s">
        <v>8521</v>
      </c>
      <c r="V2854" s="122" t="s">
        <v>12730</v>
      </c>
      <c r="W2854" s="148">
        <v>-0.31</v>
      </c>
      <c r="X2854" s="149">
        <v>0.03</v>
      </c>
      <c r="Y2854" s="149">
        <v>-0.37</v>
      </c>
      <c r="Z2854" s="150">
        <v>0.18</v>
      </c>
      <c r="AA2854" s="148">
        <v>-0.1</v>
      </c>
      <c r="AB2854" s="149">
        <v>0.22</v>
      </c>
      <c r="AC2854" s="149">
        <v>-0.11</v>
      </c>
      <c r="AD2854" s="151">
        <v>-0.08</v>
      </c>
      <c r="AE2854" s="148">
        <v>0.42</v>
      </c>
      <c r="AF2854" s="149">
        <v>-0.15</v>
      </c>
      <c r="AG2854" s="149">
        <v>-0.41</v>
      </c>
      <c r="AH2854" s="151">
        <v>0.27</v>
      </c>
      <c r="AI2854" s="152">
        <v>0.12</v>
      </c>
      <c r="AJ2854" s="149">
        <v>-0.27</v>
      </c>
      <c r="AK2854" s="149">
        <v>-0.17</v>
      </c>
      <c r="AL2854" s="150">
        <v>0.37</v>
      </c>
      <c r="AM2854" s="153">
        <f t="shared" si="333"/>
        <v>-0.21</v>
      </c>
      <c r="AN2854" s="154">
        <f t="shared" si="333"/>
        <v>-0.19</v>
      </c>
      <c r="AO2854" s="154">
        <f t="shared" si="333"/>
        <v>-0.26</v>
      </c>
      <c r="AP2854" s="155">
        <f t="shared" si="333"/>
        <v>0.26</v>
      </c>
      <c r="AQ2854" s="156">
        <f>AVERAGE(Table3[[#This Row],[ HEK293 +Selistat_R1 2]:[ HEK293 +Selistat_R4 5]])</f>
        <v>-0.1</v>
      </c>
      <c r="AR2854" s="153">
        <f t="shared" si="334"/>
        <v>0.52</v>
      </c>
      <c r="AS2854" s="154">
        <f t="shared" si="334"/>
        <v>-0.37</v>
      </c>
      <c r="AT2854" s="154">
        <f t="shared" si="334"/>
        <v>-0.3</v>
      </c>
      <c r="AU2854" s="157">
        <f t="shared" si="334"/>
        <v>0.35000000000000003</v>
      </c>
      <c r="AV2854" s="158">
        <f t="shared" si="335"/>
        <v>0.22</v>
      </c>
      <c r="AW2854" s="154">
        <f t="shared" si="335"/>
        <v>-0.49</v>
      </c>
      <c r="AX2854" s="154">
        <f t="shared" si="335"/>
        <v>-6.0000000000000012E-2</v>
      </c>
      <c r="AY2854" s="155">
        <f t="shared" si="335"/>
        <v>0.45</v>
      </c>
    </row>
    <row r="2855" spans="1:51" x14ac:dyDescent="0.15">
      <c r="A2855" s="122" t="s">
        <v>7921</v>
      </c>
      <c r="B2855" s="122" t="s">
        <v>3026</v>
      </c>
      <c r="C2855" s="122" t="s">
        <v>7922</v>
      </c>
      <c r="E2855" s="122" t="s">
        <v>7923</v>
      </c>
      <c r="G2855" s="122">
        <v>2</v>
      </c>
      <c r="H2855" s="166">
        <v>0.74329500000000004</v>
      </c>
      <c r="I2855" s="167">
        <v>-4.3333299999999998E-2</v>
      </c>
      <c r="J2855" s="168" t="str">
        <f t="shared" si="330"/>
        <v>FALSE</v>
      </c>
      <c r="K2855" s="169">
        <v>0.542624</v>
      </c>
      <c r="L2855" s="170">
        <f>-LOG10(Table3[[#This Row],[Student''s T-test p-value HEK293 +Selistat_HEK293 UT]])</f>
        <v>0.26550100151239059</v>
      </c>
      <c r="M2855" s="167">
        <v>-0.13250000000000001</v>
      </c>
      <c r="N2855" s="171" t="str">
        <f t="shared" si="331"/>
        <v>FALSE</v>
      </c>
      <c r="O2855" s="146">
        <v>0.68435599999999996</v>
      </c>
      <c r="P2855" s="147">
        <v>4.7500000000000001E-2</v>
      </c>
      <c r="Q2855" s="171" t="str">
        <f t="shared" si="332"/>
        <v>FALSE</v>
      </c>
      <c r="R2855" s="122" t="s">
        <v>7924</v>
      </c>
      <c r="S2855" s="122" t="s">
        <v>12606</v>
      </c>
      <c r="T2855" s="122" t="s">
        <v>7926</v>
      </c>
      <c r="U2855" s="172" t="s">
        <v>7927</v>
      </c>
      <c r="V2855" s="122" t="s">
        <v>12607</v>
      </c>
      <c r="W2855" s="148">
        <v>-0.57999999999999996</v>
      </c>
      <c r="X2855" s="149">
        <v>-0.21</v>
      </c>
      <c r="Y2855" s="149">
        <v>0</v>
      </c>
      <c r="Z2855" s="150">
        <v>0.33</v>
      </c>
      <c r="AA2855" s="148">
        <v>-0.15</v>
      </c>
      <c r="AB2855" s="149">
        <v>0.05</v>
      </c>
      <c r="AC2855" s="149">
        <v>-0.04</v>
      </c>
      <c r="AD2855" s="151">
        <v>0.21</v>
      </c>
      <c r="AE2855" s="148">
        <v>0.15</v>
      </c>
      <c r="AF2855" s="149">
        <v>0</v>
      </c>
      <c r="AG2855" s="149">
        <v>-0.14000000000000001</v>
      </c>
      <c r="AH2855" s="151">
        <v>0.16</v>
      </c>
      <c r="AI2855" s="152">
        <v>0.03</v>
      </c>
      <c r="AJ2855" s="149">
        <v>-0.17</v>
      </c>
      <c r="AK2855" s="149">
        <v>-0.1</v>
      </c>
      <c r="AL2855" s="150">
        <v>0.22</v>
      </c>
      <c r="AM2855" s="153">
        <f t="shared" si="333"/>
        <v>-0.42999999999999994</v>
      </c>
      <c r="AN2855" s="154">
        <f t="shared" si="333"/>
        <v>-0.26</v>
      </c>
      <c r="AO2855" s="154">
        <f t="shared" si="333"/>
        <v>0.04</v>
      </c>
      <c r="AP2855" s="155">
        <f t="shared" si="333"/>
        <v>0.12000000000000002</v>
      </c>
      <c r="AQ2855" s="156">
        <f>AVERAGE(Table3[[#This Row],[ HEK293 +Selistat_R1 2]:[ HEK293 +Selistat_R4 5]])</f>
        <v>-0.13249999999999998</v>
      </c>
      <c r="AR2855" s="153">
        <f t="shared" si="334"/>
        <v>0.3</v>
      </c>
      <c r="AS2855" s="154">
        <f t="shared" si="334"/>
        <v>-0.05</v>
      </c>
      <c r="AT2855" s="154">
        <f t="shared" si="334"/>
        <v>-0.1</v>
      </c>
      <c r="AU2855" s="157">
        <f t="shared" si="334"/>
        <v>-4.9999999999999989E-2</v>
      </c>
      <c r="AV2855" s="158">
        <f t="shared" si="335"/>
        <v>0.18</v>
      </c>
      <c r="AW2855" s="154">
        <f t="shared" si="335"/>
        <v>-0.22000000000000003</v>
      </c>
      <c r="AX2855" s="154">
        <f t="shared" si="335"/>
        <v>-6.0000000000000005E-2</v>
      </c>
      <c r="AY2855" s="155">
        <f t="shared" si="335"/>
        <v>1.0000000000000009E-2</v>
      </c>
    </row>
    <row r="2856" spans="1:51" x14ac:dyDescent="0.15">
      <c r="A2856" s="122" t="s">
        <v>4236</v>
      </c>
      <c r="B2856" s="122" t="s">
        <v>4237</v>
      </c>
      <c r="C2856" s="122" t="s">
        <v>4238</v>
      </c>
      <c r="E2856" s="122" t="s">
        <v>4239</v>
      </c>
      <c r="F2856" s="122" t="s">
        <v>4240</v>
      </c>
      <c r="G2856" s="122">
        <v>1</v>
      </c>
      <c r="H2856" s="166">
        <v>0.70248900000000003</v>
      </c>
      <c r="I2856" s="167">
        <v>7.3333300000000004E-2</v>
      </c>
      <c r="J2856" s="168" t="str">
        <f t="shared" si="330"/>
        <v>FALSE</v>
      </c>
      <c r="K2856" s="169">
        <v>0.54280600000000001</v>
      </c>
      <c r="L2856" s="170">
        <f>-LOG10(Table3[[#This Row],[Student''s T-test p-value HEK293 +Selistat_HEK293 UT]])</f>
        <v>0.26535536043660096</v>
      </c>
      <c r="M2856" s="167">
        <v>-0.12</v>
      </c>
      <c r="N2856" s="171" t="str">
        <f t="shared" si="331"/>
        <v>FALSE</v>
      </c>
      <c r="O2856" s="146">
        <v>0.67534799999999995</v>
      </c>
      <c r="P2856" s="147">
        <v>-0.115</v>
      </c>
      <c r="Q2856" s="171" t="str">
        <f t="shared" si="332"/>
        <v>FALSE</v>
      </c>
      <c r="R2856" s="122" t="s">
        <v>1502</v>
      </c>
      <c r="S2856" s="122" t="s">
        <v>12731</v>
      </c>
      <c r="T2856" s="122" t="s">
        <v>1504</v>
      </c>
      <c r="U2856" s="172" t="s">
        <v>4242</v>
      </c>
      <c r="V2856" s="122" t="s">
        <v>12732</v>
      </c>
      <c r="W2856" s="148">
        <v>-0.21</v>
      </c>
      <c r="X2856" s="149">
        <v>-0.37</v>
      </c>
      <c r="Y2856" s="149">
        <v>-0.46</v>
      </c>
      <c r="Z2856" s="150">
        <v>0.2</v>
      </c>
      <c r="AA2856" s="148">
        <v>7.0000000000000007E-2</v>
      </c>
      <c r="AB2856" s="149">
        <v>-0.15</v>
      </c>
      <c r="AC2856" s="149">
        <v>-0.39</v>
      </c>
      <c r="AD2856" s="151">
        <v>0.11</v>
      </c>
      <c r="AE2856" s="148">
        <v>0.19</v>
      </c>
      <c r="AF2856" s="149">
        <v>-0.31</v>
      </c>
      <c r="AG2856" s="149">
        <v>0.53</v>
      </c>
      <c r="AH2856" s="151">
        <v>-0.32</v>
      </c>
      <c r="AI2856" s="152">
        <v>7.0000000000000007E-2</v>
      </c>
      <c r="AJ2856" s="149">
        <v>-0.25</v>
      </c>
      <c r="AK2856" s="149">
        <v>0.21</v>
      </c>
      <c r="AL2856" s="150">
        <v>0.52</v>
      </c>
      <c r="AM2856" s="153">
        <f t="shared" si="333"/>
        <v>-0.28000000000000003</v>
      </c>
      <c r="AN2856" s="154">
        <f t="shared" si="333"/>
        <v>-0.22</v>
      </c>
      <c r="AO2856" s="154">
        <f t="shared" si="333"/>
        <v>-7.0000000000000007E-2</v>
      </c>
      <c r="AP2856" s="155">
        <f t="shared" si="333"/>
        <v>9.0000000000000011E-2</v>
      </c>
      <c r="AQ2856" s="156">
        <f>AVERAGE(Table3[[#This Row],[ HEK293 +Selistat_R1 2]:[ HEK293 +Selistat_R4 5]])</f>
        <v>-0.12000000000000001</v>
      </c>
      <c r="AR2856" s="153">
        <f t="shared" si="334"/>
        <v>0.12</v>
      </c>
      <c r="AS2856" s="154">
        <f t="shared" si="334"/>
        <v>-0.16</v>
      </c>
      <c r="AT2856" s="154">
        <f t="shared" si="334"/>
        <v>0.92</v>
      </c>
      <c r="AU2856" s="157">
        <f t="shared" si="334"/>
        <v>-0.43</v>
      </c>
      <c r="AV2856" s="158">
        <f t="shared" si="335"/>
        <v>0</v>
      </c>
      <c r="AW2856" s="154">
        <f t="shared" si="335"/>
        <v>-0.1</v>
      </c>
      <c r="AX2856" s="154">
        <f t="shared" si="335"/>
        <v>0.6</v>
      </c>
      <c r="AY2856" s="155">
        <f t="shared" si="335"/>
        <v>0.41000000000000003</v>
      </c>
    </row>
    <row r="2857" spans="1:51" x14ac:dyDescent="0.15">
      <c r="B2857" s="122" t="s">
        <v>3590</v>
      </c>
      <c r="C2857" s="122" t="s">
        <v>3956</v>
      </c>
      <c r="E2857" s="122" t="s">
        <v>3957</v>
      </c>
      <c r="G2857" s="122">
        <v>3</v>
      </c>
      <c r="H2857" s="166">
        <v>0.54516900000000001</v>
      </c>
      <c r="I2857" s="167">
        <v>0.16166700000000001</v>
      </c>
      <c r="J2857" s="168" t="str">
        <f t="shared" si="330"/>
        <v>FALSE</v>
      </c>
      <c r="K2857" s="169">
        <v>0.54325500000000004</v>
      </c>
      <c r="L2857" s="170">
        <f>-LOG10(Table3[[#This Row],[Student''s T-test p-value HEK293 +Selistat_HEK293 UT]])</f>
        <v>0.26499626783778002</v>
      </c>
      <c r="M2857" s="167">
        <v>0.13500000000000001</v>
      </c>
      <c r="N2857" s="171" t="str">
        <f t="shared" si="331"/>
        <v>FALSE</v>
      </c>
      <c r="O2857" s="146">
        <v>0.92181400000000002</v>
      </c>
      <c r="P2857" s="147">
        <v>-4.4999999999999998E-2</v>
      </c>
      <c r="Q2857" s="171" t="str">
        <f t="shared" si="332"/>
        <v>FALSE</v>
      </c>
      <c r="R2857" s="122" t="s">
        <v>3958</v>
      </c>
      <c r="S2857" s="122" t="s">
        <v>12733</v>
      </c>
      <c r="T2857" s="122" t="s">
        <v>3960</v>
      </c>
      <c r="U2857" s="172" t="s">
        <v>3593</v>
      </c>
      <c r="V2857" s="122" t="s">
        <v>12734</v>
      </c>
      <c r="W2857" s="148">
        <v>-0.28000000000000003</v>
      </c>
      <c r="X2857" s="149">
        <v>0.36</v>
      </c>
      <c r="Y2857" s="149">
        <v>0.23</v>
      </c>
      <c r="Z2857" s="150">
        <v>-0.52</v>
      </c>
      <c r="AA2857" s="148">
        <v>-0.22</v>
      </c>
      <c r="AB2857" s="149">
        <v>-0.12</v>
      </c>
      <c r="AC2857" s="149">
        <v>-0.22</v>
      </c>
      <c r="AD2857" s="151">
        <v>-0.19</v>
      </c>
      <c r="AE2857" s="148">
        <v>-0.64</v>
      </c>
      <c r="AF2857" s="149">
        <v>0.32</v>
      </c>
      <c r="AG2857" s="149">
        <v>0.82</v>
      </c>
      <c r="AH2857" s="151">
        <v>-0.64</v>
      </c>
      <c r="AI2857" s="152">
        <v>-0.3</v>
      </c>
      <c r="AJ2857" s="149">
        <v>0.41</v>
      </c>
      <c r="AK2857" s="149">
        <v>0.45</v>
      </c>
      <c r="AL2857" s="150">
        <v>-0.52</v>
      </c>
      <c r="AM2857" s="153">
        <f t="shared" si="333"/>
        <v>-6.0000000000000026E-2</v>
      </c>
      <c r="AN2857" s="154">
        <f t="shared" si="333"/>
        <v>0.48</v>
      </c>
      <c r="AO2857" s="154">
        <f t="shared" si="333"/>
        <v>0.45</v>
      </c>
      <c r="AP2857" s="155">
        <f t="shared" si="333"/>
        <v>-0.33</v>
      </c>
      <c r="AQ2857" s="156">
        <f>AVERAGE(Table3[[#This Row],[ HEK293 +Selistat_R1 2]:[ HEK293 +Selistat_R4 5]])</f>
        <v>0.13499999999999995</v>
      </c>
      <c r="AR2857" s="153">
        <f t="shared" si="334"/>
        <v>-0.42000000000000004</v>
      </c>
      <c r="AS2857" s="154">
        <f t="shared" si="334"/>
        <v>0.44</v>
      </c>
      <c r="AT2857" s="154">
        <f t="shared" si="334"/>
        <v>1.04</v>
      </c>
      <c r="AU2857" s="157">
        <f t="shared" si="334"/>
        <v>-0.45</v>
      </c>
      <c r="AV2857" s="158">
        <f t="shared" si="335"/>
        <v>-7.9999999999999988E-2</v>
      </c>
      <c r="AW2857" s="154">
        <f t="shared" si="335"/>
        <v>0.53</v>
      </c>
      <c r="AX2857" s="154">
        <f t="shared" si="335"/>
        <v>0.67</v>
      </c>
      <c r="AY2857" s="155">
        <f t="shared" si="335"/>
        <v>-0.33</v>
      </c>
    </row>
    <row r="2858" spans="1:51" x14ac:dyDescent="0.15">
      <c r="A2858" s="122" t="s">
        <v>2926</v>
      </c>
      <c r="B2858" s="122" t="s">
        <v>2927</v>
      </c>
      <c r="C2858" s="122" t="s">
        <v>2928</v>
      </c>
      <c r="E2858" s="122" t="s">
        <v>2929</v>
      </c>
      <c r="F2858" s="122" t="s">
        <v>2930</v>
      </c>
      <c r="G2858" s="122">
        <v>1</v>
      </c>
      <c r="H2858" s="166">
        <v>0.96374700000000002</v>
      </c>
      <c r="I2858" s="167">
        <v>7.4999999999999997E-3</v>
      </c>
      <c r="J2858" s="168" t="str">
        <f t="shared" si="330"/>
        <v>FALSE</v>
      </c>
      <c r="K2858" s="169">
        <v>0.54341700000000004</v>
      </c>
      <c r="L2858" s="170">
        <f>-LOG10(Table3[[#This Row],[Student''s T-test p-value HEK293 +Selistat_HEK293 UT]])</f>
        <v>0.26486677944277298</v>
      </c>
      <c r="M2858" s="167">
        <v>-0.115</v>
      </c>
      <c r="N2858" s="171" t="str">
        <f t="shared" si="331"/>
        <v>FALSE</v>
      </c>
      <c r="O2858" s="146">
        <v>0.29648999999999998</v>
      </c>
      <c r="P2858" s="147">
        <v>-0.23749999999999999</v>
      </c>
      <c r="Q2858" s="171" t="str">
        <f t="shared" si="332"/>
        <v>FALSE</v>
      </c>
      <c r="R2858" s="122" t="s">
        <v>858</v>
      </c>
      <c r="S2858" s="122" t="s">
        <v>12735</v>
      </c>
      <c r="T2858" s="122" t="s">
        <v>860</v>
      </c>
      <c r="U2858" s="172" t="s">
        <v>2628</v>
      </c>
      <c r="V2858" s="122" t="s">
        <v>12736</v>
      </c>
      <c r="W2858" s="148">
        <v>-0.28999999999999998</v>
      </c>
      <c r="X2858" s="149">
        <v>-0.18</v>
      </c>
      <c r="Y2858" s="149">
        <v>-0.25</v>
      </c>
      <c r="Z2858" s="150">
        <v>0.14000000000000001</v>
      </c>
      <c r="AA2858" s="148">
        <v>-0.04</v>
      </c>
      <c r="AB2858" s="149">
        <v>-0.33</v>
      </c>
      <c r="AC2858" s="149">
        <v>0.38</v>
      </c>
      <c r="AD2858" s="151">
        <v>-0.13</v>
      </c>
      <c r="AE2858" s="148">
        <v>0.37</v>
      </c>
      <c r="AF2858" s="149">
        <v>-0.31</v>
      </c>
      <c r="AG2858" s="149">
        <v>-0.04</v>
      </c>
      <c r="AH2858" s="151">
        <v>-0.34</v>
      </c>
      <c r="AI2858" s="152">
        <v>0.1</v>
      </c>
      <c r="AJ2858" s="149">
        <v>-0.15</v>
      </c>
      <c r="AK2858" s="149">
        <v>0.22</v>
      </c>
      <c r="AL2858" s="150">
        <v>0.46</v>
      </c>
      <c r="AM2858" s="153">
        <f t="shared" si="333"/>
        <v>-0.24999999999999997</v>
      </c>
      <c r="AN2858" s="154">
        <f t="shared" si="333"/>
        <v>0.15000000000000002</v>
      </c>
      <c r="AO2858" s="154">
        <f t="shared" si="333"/>
        <v>-0.63</v>
      </c>
      <c r="AP2858" s="155">
        <f t="shared" si="333"/>
        <v>0.27</v>
      </c>
      <c r="AQ2858" s="156">
        <f>AVERAGE(Table3[[#This Row],[ HEK293 +Selistat_R1 2]:[ HEK293 +Selistat_R4 5]])</f>
        <v>-0.11499999999999999</v>
      </c>
      <c r="AR2858" s="153">
        <f t="shared" si="334"/>
        <v>0.41</v>
      </c>
      <c r="AS2858" s="154">
        <f t="shared" si="334"/>
        <v>2.0000000000000018E-2</v>
      </c>
      <c r="AT2858" s="154">
        <f t="shared" si="334"/>
        <v>-0.42</v>
      </c>
      <c r="AU2858" s="157">
        <f t="shared" si="334"/>
        <v>-0.21000000000000002</v>
      </c>
      <c r="AV2858" s="158">
        <f t="shared" si="335"/>
        <v>0.14000000000000001</v>
      </c>
      <c r="AW2858" s="154">
        <f t="shared" si="335"/>
        <v>0.18000000000000002</v>
      </c>
      <c r="AX2858" s="154">
        <f t="shared" si="335"/>
        <v>-0.16</v>
      </c>
      <c r="AY2858" s="155">
        <f t="shared" si="335"/>
        <v>0.59000000000000008</v>
      </c>
    </row>
    <row r="2859" spans="1:51" x14ac:dyDescent="0.15">
      <c r="A2859" s="122" t="s">
        <v>5978</v>
      </c>
      <c r="B2859" s="122" t="s">
        <v>5979</v>
      </c>
      <c r="C2859" s="122" t="s">
        <v>5980</v>
      </c>
      <c r="D2859" s="122" t="s">
        <v>5981</v>
      </c>
      <c r="E2859" s="122" t="s">
        <v>5982</v>
      </c>
      <c r="G2859" s="122">
        <v>1</v>
      </c>
      <c r="H2859" s="166">
        <v>0.44961400000000001</v>
      </c>
      <c r="I2859" s="167">
        <v>0.2225</v>
      </c>
      <c r="J2859" s="168" t="str">
        <f t="shared" si="330"/>
        <v>FALSE</v>
      </c>
      <c r="K2859" s="169">
        <v>0.54349999999999998</v>
      </c>
      <c r="L2859" s="170">
        <f>-LOG10(Table3[[#This Row],[Student''s T-test p-value HEK293 +Selistat_HEK293 UT]])</f>
        <v>0.26480045157768667</v>
      </c>
      <c r="M2859" s="167">
        <v>-0.1925</v>
      </c>
      <c r="N2859" s="171" t="str">
        <f t="shared" si="331"/>
        <v>FALSE</v>
      </c>
      <c r="O2859" s="146">
        <v>0.58908300000000002</v>
      </c>
      <c r="P2859" s="147">
        <v>-0.185</v>
      </c>
      <c r="Q2859" s="171" t="str">
        <f t="shared" si="332"/>
        <v>FALSE</v>
      </c>
      <c r="R2859" s="122" t="s">
        <v>5983</v>
      </c>
      <c r="S2859" s="122" t="s">
        <v>5984</v>
      </c>
      <c r="T2859" s="122" t="s">
        <v>5985</v>
      </c>
      <c r="U2859" s="172" t="s">
        <v>5986</v>
      </c>
      <c r="V2859" s="122" t="s">
        <v>5987</v>
      </c>
      <c r="W2859" s="148">
        <v>-0.74</v>
      </c>
      <c r="X2859" s="149">
        <v>-0.44</v>
      </c>
      <c r="Y2859" s="149">
        <v>0.15</v>
      </c>
      <c r="Z2859" s="150">
        <v>-0.71</v>
      </c>
      <c r="AA2859" s="148">
        <v>-7.0000000000000007E-2</v>
      </c>
      <c r="AB2859" s="149">
        <v>-0.21</v>
      </c>
      <c r="AC2859" s="149">
        <v>0.16</v>
      </c>
      <c r="AD2859" s="151">
        <v>-0.85</v>
      </c>
      <c r="AE2859" s="148">
        <v>0.54</v>
      </c>
      <c r="AF2859" s="149">
        <v>0.32</v>
      </c>
      <c r="AG2859" s="149">
        <v>0.06</v>
      </c>
      <c r="AH2859" s="151">
        <v>-0.54</v>
      </c>
      <c r="AI2859" s="152">
        <v>0.54</v>
      </c>
      <c r="AJ2859" s="149">
        <v>0.55000000000000004</v>
      </c>
      <c r="AK2859" s="149">
        <v>0.42</v>
      </c>
      <c r="AL2859" s="150">
        <v>-0.39</v>
      </c>
      <c r="AM2859" s="153">
        <f t="shared" si="333"/>
        <v>-0.66999999999999993</v>
      </c>
      <c r="AN2859" s="154">
        <f t="shared" si="333"/>
        <v>-0.23</v>
      </c>
      <c r="AO2859" s="154">
        <f t="shared" si="333"/>
        <v>-1.0000000000000009E-2</v>
      </c>
      <c r="AP2859" s="155">
        <f t="shared" si="333"/>
        <v>0.14000000000000001</v>
      </c>
      <c r="AQ2859" s="156">
        <f>AVERAGE(Table3[[#This Row],[ HEK293 +Selistat_R1 2]:[ HEK293 +Selistat_R4 5]])</f>
        <v>-0.19249999999999998</v>
      </c>
      <c r="AR2859" s="153">
        <f t="shared" si="334"/>
        <v>0.6100000000000001</v>
      </c>
      <c r="AS2859" s="154">
        <f t="shared" si="334"/>
        <v>0.53</v>
      </c>
      <c r="AT2859" s="154">
        <f t="shared" si="334"/>
        <v>-0.1</v>
      </c>
      <c r="AU2859" s="157">
        <f t="shared" si="334"/>
        <v>0.30999999999999994</v>
      </c>
      <c r="AV2859" s="158">
        <f t="shared" si="335"/>
        <v>0.6100000000000001</v>
      </c>
      <c r="AW2859" s="154">
        <f t="shared" si="335"/>
        <v>0.76</v>
      </c>
      <c r="AX2859" s="154">
        <f t="shared" si="335"/>
        <v>0.26</v>
      </c>
      <c r="AY2859" s="155">
        <f t="shared" si="335"/>
        <v>0.45999999999999996</v>
      </c>
    </row>
    <row r="2860" spans="1:51" x14ac:dyDescent="0.15">
      <c r="A2860" s="122" t="s">
        <v>12737</v>
      </c>
      <c r="B2860" s="122" t="s">
        <v>2859</v>
      </c>
      <c r="C2860" s="122" t="s">
        <v>12738</v>
      </c>
      <c r="D2860" s="122" t="s">
        <v>2861</v>
      </c>
      <c r="E2860" s="122" t="s">
        <v>12739</v>
      </c>
      <c r="F2860" s="122" t="s">
        <v>3641</v>
      </c>
      <c r="G2860" s="122">
        <v>4</v>
      </c>
      <c r="H2860" s="166">
        <v>0.74400699999999997</v>
      </c>
      <c r="I2860" s="167">
        <v>5.2499999999999998E-2</v>
      </c>
      <c r="J2860" s="168" t="str">
        <f t="shared" si="330"/>
        <v>FALSE</v>
      </c>
      <c r="K2860" s="169">
        <v>0.54366199999999998</v>
      </c>
      <c r="L2860" s="170">
        <f>-LOG10(Table3[[#This Row],[Student''s T-test p-value HEK293 +Selistat_HEK293 UT]])</f>
        <v>0.26467102154501615</v>
      </c>
      <c r="M2860" s="167">
        <v>-0.13250000000000001</v>
      </c>
      <c r="N2860" s="171" t="str">
        <f t="shared" si="331"/>
        <v>FALSE</v>
      </c>
      <c r="O2860" s="146">
        <v>0.55634700000000004</v>
      </c>
      <c r="P2860" s="147">
        <v>-0.1</v>
      </c>
      <c r="Q2860" s="171" t="str">
        <f t="shared" si="332"/>
        <v>FALSE</v>
      </c>
      <c r="R2860" s="122" t="s">
        <v>972</v>
      </c>
      <c r="S2860" s="122" t="s">
        <v>973</v>
      </c>
      <c r="T2860" s="122" t="s">
        <v>974</v>
      </c>
      <c r="U2860" s="172" t="s">
        <v>12740</v>
      </c>
      <c r="V2860" s="122" t="s">
        <v>12741</v>
      </c>
      <c r="W2860" s="148">
        <v>-0.39</v>
      </c>
      <c r="X2860" s="149">
        <v>-0.39</v>
      </c>
      <c r="Y2860" s="149">
        <v>-0.2</v>
      </c>
      <c r="Z2860" s="150">
        <v>0.21</v>
      </c>
      <c r="AA2860" s="148">
        <v>0.01</v>
      </c>
      <c r="AB2860" s="149">
        <v>-0.38</v>
      </c>
      <c r="AC2860" s="149">
        <v>0.32</v>
      </c>
      <c r="AD2860" s="151">
        <v>-0.19</v>
      </c>
      <c r="AE2860" s="148">
        <v>0.25</v>
      </c>
      <c r="AF2860" s="149">
        <v>-0.13</v>
      </c>
      <c r="AG2860" s="149">
        <v>-0.24</v>
      </c>
      <c r="AH2860" s="151">
        <v>0.26</v>
      </c>
      <c r="AI2860" s="152">
        <v>0.24</v>
      </c>
      <c r="AJ2860" s="149">
        <v>-0.15</v>
      </c>
      <c r="AK2860" s="149">
        <v>0.2</v>
      </c>
      <c r="AL2860" s="150">
        <v>0.25</v>
      </c>
      <c r="AM2860" s="153">
        <f t="shared" si="333"/>
        <v>-0.4</v>
      </c>
      <c r="AN2860" s="154">
        <f t="shared" si="333"/>
        <v>-1.0000000000000009E-2</v>
      </c>
      <c r="AO2860" s="154">
        <f t="shared" si="333"/>
        <v>-0.52</v>
      </c>
      <c r="AP2860" s="155">
        <f t="shared" si="333"/>
        <v>0.4</v>
      </c>
      <c r="AQ2860" s="156">
        <f>AVERAGE(Table3[[#This Row],[ HEK293 +Selistat_R1 2]:[ HEK293 +Selistat_R4 5]])</f>
        <v>-0.13250000000000001</v>
      </c>
      <c r="AR2860" s="153">
        <f t="shared" si="334"/>
        <v>0.24</v>
      </c>
      <c r="AS2860" s="154">
        <f t="shared" si="334"/>
        <v>0.25</v>
      </c>
      <c r="AT2860" s="154">
        <f t="shared" si="334"/>
        <v>-0.56000000000000005</v>
      </c>
      <c r="AU2860" s="157">
        <f t="shared" si="334"/>
        <v>0.45</v>
      </c>
      <c r="AV2860" s="158">
        <f t="shared" si="335"/>
        <v>0.22999999999999998</v>
      </c>
      <c r="AW2860" s="154">
        <f t="shared" si="335"/>
        <v>0.23</v>
      </c>
      <c r="AX2860" s="154">
        <f t="shared" si="335"/>
        <v>-0.12</v>
      </c>
      <c r="AY2860" s="155">
        <f t="shared" si="335"/>
        <v>0.44</v>
      </c>
    </row>
    <row r="2861" spans="1:51" x14ac:dyDescent="0.15">
      <c r="A2861" s="122" t="s">
        <v>12742</v>
      </c>
      <c r="B2861" s="122" t="s">
        <v>12743</v>
      </c>
      <c r="C2861" s="122" t="s">
        <v>12744</v>
      </c>
      <c r="D2861" s="122" t="s">
        <v>12745</v>
      </c>
      <c r="E2861" s="122" t="s">
        <v>12746</v>
      </c>
      <c r="G2861" s="122">
        <v>1</v>
      </c>
      <c r="H2861" s="166">
        <v>0.286796</v>
      </c>
      <c r="I2861" s="167">
        <v>-0.61916700000000002</v>
      </c>
      <c r="J2861" s="168" t="str">
        <f t="shared" si="330"/>
        <v>FALSE</v>
      </c>
      <c r="K2861" s="169">
        <v>0.54378800000000005</v>
      </c>
      <c r="L2861" s="170">
        <f>-LOG10(Table3[[#This Row],[Student''s T-test p-value HEK293 +Selistat_HEK293 UT]])</f>
        <v>0.26457038040295955</v>
      </c>
      <c r="M2861" s="167">
        <v>-0.59</v>
      </c>
      <c r="N2861" s="171" t="str">
        <f t="shared" si="331"/>
        <v>FALSE</v>
      </c>
      <c r="O2861" s="146">
        <v>0.77755399999999997</v>
      </c>
      <c r="P2861" s="147">
        <v>-0.14749999999999999</v>
      </c>
      <c r="Q2861" s="171" t="str">
        <f t="shared" si="332"/>
        <v>FALSE</v>
      </c>
      <c r="R2861" s="122" t="s">
        <v>12747</v>
      </c>
      <c r="S2861" s="122" t="s">
        <v>12748</v>
      </c>
      <c r="T2861" s="122" t="s">
        <v>12749</v>
      </c>
      <c r="U2861" s="172" t="s">
        <v>12750</v>
      </c>
      <c r="V2861" s="122" t="s">
        <v>12751</v>
      </c>
      <c r="W2861" s="148">
        <v>-0.12</v>
      </c>
      <c r="X2861" s="149">
        <v>-0.94</v>
      </c>
      <c r="Y2861" s="149">
        <v>-0.83</v>
      </c>
      <c r="Z2861" s="150">
        <v>-0.62</v>
      </c>
      <c r="AA2861" s="148">
        <v>-1.1000000000000001</v>
      </c>
      <c r="AB2861" s="149">
        <v>-0.96</v>
      </c>
      <c r="AC2861" s="149">
        <v>-0.74</v>
      </c>
      <c r="AD2861" s="151">
        <v>2.65</v>
      </c>
      <c r="AE2861" s="148">
        <v>-0.73</v>
      </c>
      <c r="AF2861" s="149">
        <v>-0.75</v>
      </c>
      <c r="AG2861" s="149">
        <v>-0.1</v>
      </c>
      <c r="AH2861" s="151">
        <v>-1.4</v>
      </c>
      <c r="AI2861" s="152">
        <v>0.25</v>
      </c>
      <c r="AJ2861" s="149">
        <v>-0.12</v>
      </c>
      <c r="AK2861" s="149">
        <v>-0.86</v>
      </c>
      <c r="AL2861" s="150">
        <v>-1.66</v>
      </c>
      <c r="AM2861" s="153">
        <f t="shared" si="333"/>
        <v>0.98000000000000009</v>
      </c>
      <c r="AN2861" s="154">
        <f t="shared" si="333"/>
        <v>2.0000000000000018E-2</v>
      </c>
      <c r="AO2861" s="154">
        <f t="shared" si="333"/>
        <v>-8.9999999999999969E-2</v>
      </c>
      <c r="AP2861" s="155">
        <f t="shared" si="333"/>
        <v>-3.27</v>
      </c>
      <c r="AQ2861" s="156">
        <f>AVERAGE(Table3[[#This Row],[ HEK293 +Selistat_R1 2]:[ HEK293 +Selistat_R4 5]])</f>
        <v>-0.59</v>
      </c>
      <c r="AR2861" s="153">
        <f t="shared" si="334"/>
        <v>0.37000000000000011</v>
      </c>
      <c r="AS2861" s="154">
        <f t="shared" si="334"/>
        <v>0.20999999999999996</v>
      </c>
      <c r="AT2861" s="154">
        <f t="shared" si="334"/>
        <v>0.64</v>
      </c>
      <c r="AU2861" s="157">
        <f t="shared" si="334"/>
        <v>-4.05</v>
      </c>
      <c r="AV2861" s="158">
        <f t="shared" si="335"/>
        <v>1.35</v>
      </c>
      <c r="AW2861" s="154">
        <f t="shared" si="335"/>
        <v>0.84</v>
      </c>
      <c r="AX2861" s="154">
        <f t="shared" si="335"/>
        <v>-0.12</v>
      </c>
      <c r="AY2861" s="155">
        <f t="shared" si="335"/>
        <v>-4.3099999999999996</v>
      </c>
    </row>
    <row r="2862" spans="1:51" x14ac:dyDescent="0.15">
      <c r="A2862" s="122" t="s">
        <v>12752</v>
      </c>
      <c r="B2862" s="122" t="s">
        <v>12753</v>
      </c>
      <c r="C2862" s="122" t="s">
        <v>2860</v>
      </c>
      <c r="D2862" s="122" t="s">
        <v>2861</v>
      </c>
      <c r="E2862" s="122" t="s">
        <v>12754</v>
      </c>
      <c r="F2862" s="122" t="s">
        <v>5972</v>
      </c>
      <c r="G2862" s="122">
        <v>2</v>
      </c>
      <c r="H2862" s="166">
        <v>0.48785800000000001</v>
      </c>
      <c r="I2862" s="167">
        <v>9.2499999999999999E-2</v>
      </c>
      <c r="J2862" s="168" t="str">
        <f t="shared" si="330"/>
        <v>FALSE</v>
      </c>
      <c r="K2862" s="169">
        <v>0.54393800000000003</v>
      </c>
      <c r="L2862" s="170">
        <f>-LOG10(Table3[[#This Row],[Student''s T-test p-value HEK293 +Selistat_HEK293 UT]])</f>
        <v>0.26445059992019382</v>
      </c>
      <c r="M2862" s="167">
        <v>-0.1</v>
      </c>
      <c r="N2862" s="171" t="str">
        <f t="shared" si="331"/>
        <v>FALSE</v>
      </c>
      <c r="O2862" s="146">
        <v>0.29524499999999998</v>
      </c>
      <c r="P2862" s="147">
        <v>-0.13250000000000001</v>
      </c>
      <c r="Q2862" s="171" t="str">
        <f t="shared" si="332"/>
        <v>FALSE</v>
      </c>
      <c r="R2862" s="122" t="s">
        <v>1173</v>
      </c>
      <c r="S2862" s="122" t="s">
        <v>12755</v>
      </c>
      <c r="T2862" s="122" t="s">
        <v>1175</v>
      </c>
      <c r="U2862" s="172" t="s">
        <v>12756</v>
      </c>
      <c r="V2862" s="122" t="s">
        <v>12757</v>
      </c>
      <c r="W2862" s="148">
        <v>-0.35</v>
      </c>
      <c r="X2862" s="149">
        <v>-0.18</v>
      </c>
      <c r="Y2862" s="149">
        <v>-0.09</v>
      </c>
      <c r="Z2862" s="150">
        <v>-0.11</v>
      </c>
      <c r="AA2862" s="148">
        <v>-0.25</v>
      </c>
      <c r="AB2862" s="149">
        <v>0.19</v>
      </c>
      <c r="AC2862" s="149">
        <v>0.13</v>
      </c>
      <c r="AD2862" s="151">
        <v>-0.4</v>
      </c>
      <c r="AE2862" s="148">
        <v>0.15</v>
      </c>
      <c r="AF2862" s="149">
        <v>0.13</v>
      </c>
      <c r="AG2862" s="149">
        <v>-0.28999999999999998</v>
      </c>
      <c r="AH2862" s="151">
        <v>0.17</v>
      </c>
      <c r="AI2862" s="152">
        <v>0.22</v>
      </c>
      <c r="AJ2862" s="149">
        <v>7.0000000000000007E-2</v>
      </c>
      <c r="AK2862" s="149">
        <v>0.2</v>
      </c>
      <c r="AL2862" s="150">
        <v>0.2</v>
      </c>
      <c r="AM2862" s="153">
        <f t="shared" si="333"/>
        <v>-9.9999999999999978E-2</v>
      </c>
      <c r="AN2862" s="154">
        <f t="shared" si="333"/>
        <v>-0.37</v>
      </c>
      <c r="AO2862" s="154">
        <f t="shared" si="333"/>
        <v>-0.22</v>
      </c>
      <c r="AP2862" s="155">
        <f t="shared" si="333"/>
        <v>0.29000000000000004</v>
      </c>
      <c r="AQ2862" s="156">
        <f>AVERAGE(Table3[[#This Row],[ HEK293 +Selistat_R1 2]:[ HEK293 +Selistat_R4 5]])</f>
        <v>-9.9999999999999978E-2</v>
      </c>
      <c r="AR2862" s="153">
        <f t="shared" si="334"/>
        <v>0.4</v>
      </c>
      <c r="AS2862" s="154">
        <f t="shared" si="334"/>
        <v>-0.06</v>
      </c>
      <c r="AT2862" s="154">
        <f t="shared" si="334"/>
        <v>-0.42</v>
      </c>
      <c r="AU2862" s="157">
        <f t="shared" si="334"/>
        <v>0.57000000000000006</v>
      </c>
      <c r="AV2862" s="158">
        <f t="shared" si="335"/>
        <v>0.47</v>
      </c>
      <c r="AW2862" s="154">
        <f t="shared" si="335"/>
        <v>-0.12</v>
      </c>
      <c r="AX2862" s="154">
        <f t="shared" si="335"/>
        <v>7.0000000000000007E-2</v>
      </c>
      <c r="AY2862" s="155">
        <f t="shared" si="335"/>
        <v>0.60000000000000009</v>
      </c>
    </row>
    <row r="2863" spans="1:51" x14ac:dyDescent="0.15">
      <c r="A2863" s="122" t="s">
        <v>3224</v>
      </c>
      <c r="B2863" s="122" t="s">
        <v>3225</v>
      </c>
      <c r="C2863" s="122" t="s">
        <v>5419</v>
      </c>
      <c r="E2863" s="122" t="s">
        <v>5420</v>
      </c>
      <c r="G2863" s="122">
        <v>1</v>
      </c>
      <c r="H2863" s="166">
        <v>0.28692299999999998</v>
      </c>
      <c r="I2863" s="167">
        <v>0.23833299999999999</v>
      </c>
      <c r="J2863" s="168" t="str">
        <f t="shared" si="330"/>
        <v>FALSE</v>
      </c>
      <c r="K2863" s="169">
        <v>0.54395099999999996</v>
      </c>
      <c r="L2863" s="170">
        <f>-LOG10(Table3[[#This Row],[Student''s T-test p-value HEK293 +Selistat_HEK293 UT]])</f>
        <v>0.26444022050048283</v>
      </c>
      <c r="M2863" s="167">
        <v>-0.115</v>
      </c>
      <c r="N2863" s="171" t="str">
        <f t="shared" si="331"/>
        <v>FALSE</v>
      </c>
      <c r="O2863" s="146">
        <v>3.7046299999999997E-2</v>
      </c>
      <c r="P2863" s="147">
        <v>-0.47</v>
      </c>
      <c r="Q2863" s="171" t="str">
        <f t="shared" si="332"/>
        <v>FALSE</v>
      </c>
      <c r="R2863" s="122" t="s">
        <v>1388</v>
      </c>
      <c r="S2863" s="122" t="s">
        <v>5421</v>
      </c>
      <c r="T2863" s="122" t="s">
        <v>1390</v>
      </c>
      <c r="U2863" s="172" t="s">
        <v>2680</v>
      </c>
      <c r="V2863" s="122" t="s">
        <v>12758</v>
      </c>
      <c r="W2863" s="148">
        <v>-0.2</v>
      </c>
      <c r="X2863" s="149">
        <v>-0.19</v>
      </c>
      <c r="Y2863" s="149">
        <v>-0.39</v>
      </c>
      <c r="Z2863" s="150">
        <v>-0.59</v>
      </c>
      <c r="AA2863" s="148">
        <v>0.04</v>
      </c>
      <c r="AB2863" s="149">
        <v>-0.41</v>
      </c>
      <c r="AC2863" s="149">
        <v>0.02</v>
      </c>
      <c r="AD2863" s="151">
        <v>-0.56000000000000005</v>
      </c>
      <c r="AE2863" s="148">
        <v>-0.23</v>
      </c>
      <c r="AF2863" s="149">
        <v>0.15</v>
      </c>
      <c r="AG2863" s="149">
        <v>0.14000000000000001</v>
      </c>
      <c r="AH2863" s="151">
        <v>-0.25</v>
      </c>
      <c r="AI2863" s="152">
        <v>0.28999999999999998</v>
      </c>
      <c r="AJ2863" s="149">
        <v>0.37</v>
      </c>
      <c r="AK2863" s="149">
        <v>0.82</v>
      </c>
      <c r="AL2863" s="150">
        <v>0.21</v>
      </c>
      <c r="AM2863" s="153">
        <f t="shared" si="333"/>
        <v>-0.24000000000000002</v>
      </c>
      <c r="AN2863" s="154">
        <f t="shared" si="333"/>
        <v>0.21999999999999997</v>
      </c>
      <c r="AO2863" s="154">
        <f t="shared" si="333"/>
        <v>-0.41000000000000003</v>
      </c>
      <c r="AP2863" s="155">
        <f t="shared" si="333"/>
        <v>-2.9999999999999916E-2</v>
      </c>
      <c r="AQ2863" s="156">
        <f>AVERAGE(Table3[[#This Row],[ HEK293 +Selistat_R1 2]:[ HEK293 +Selistat_R4 5]])</f>
        <v>-0.11499999999999999</v>
      </c>
      <c r="AR2863" s="153">
        <f t="shared" si="334"/>
        <v>-0.27</v>
      </c>
      <c r="AS2863" s="154">
        <f t="shared" si="334"/>
        <v>0.55999999999999994</v>
      </c>
      <c r="AT2863" s="154">
        <f t="shared" si="334"/>
        <v>0.12000000000000001</v>
      </c>
      <c r="AU2863" s="157">
        <f t="shared" si="334"/>
        <v>0.31000000000000005</v>
      </c>
      <c r="AV2863" s="158">
        <f t="shared" si="335"/>
        <v>0.24999999999999997</v>
      </c>
      <c r="AW2863" s="154">
        <f t="shared" si="335"/>
        <v>0.78</v>
      </c>
      <c r="AX2863" s="154">
        <f t="shared" si="335"/>
        <v>0.79999999999999993</v>
      </c>
      <c r="AY2863" s="155">
        <f t="shared" si="335"/>
        <v>0.77</v>
      </c>
    </row>
    <row r="2864" spans="1:51" x14ac:dyDescent="0.15">
      <c r="A2864" s="122" t="s">
        <v>2926</v>
      </c>
      <c r="B2864" s="122" t="s">
        <v>2927</v>
      </c>
      <c r="C2864" s="122" t="s">
        <v>2928</v>
      </c>
      <c r="E2864" s="122" t="s">
        <v>2929</v>
      </c>
      <c r="F2864" s="122" t="s">
        <v>2930</v>
      </c>
      <c r="G2864" s="122">
        <v>2</v>
      </c>
      <c r="H2864" s="166">
        <v>0.713696</v>
      </c>
      <c r="I2864" s="167">
        <v>-3.6666700000000003E-2</v>
      </c>
      <c r="J2864" s="168" t="str">
        <f t="shared" si="330"/>
        <v>FALSE</v>
      </c>
      <c r="K2864" s="169">
        <v>0.54404600000000003</v>
      </c>
      <c r="L2864" s="170">
        <f>-LOG10(Table3[[#This Row],[Student''s T-test p-value HEK293 +Selistat_HEK293 UT]])</f>
        <v>0.26436437842392252</v>
      </c>
      <c r="M2864" s="167">
        <v>-8.5000000000000006E-2</v>
      </c>
      <c r="N2864" s="171" t="str">
        <f t="shared" si="331"/>
        <v>FALSE</v>
      </c>
      <c r="O2864" s="146">
        <v>0.39396599999999998</v>
      </c>
      <c r="P2864" s="147">
        <v>0.105</v>
      </c>
      <c r="Q2864" s="171" t="str">
        <f t="shared" si="332"/>
        <v>FALSE</v>
      </c>
      <c r="R2864" s="122" t="s">
        <v>858</v>
      </c>
      <c r="S2864" s="122" t="s">
        <v>7557</v>
      </c>
      <c r="T2864" s="122" t="s">
        <v>860</v>
      </c>
      <c r="U2864" s="172" t="s">
        <v>2628</v>
      </c>
      <c r="V2864" s="122" t="s">
        <v>7558</v>
      </c>
      <c r="W2864" s="148">
        <v>-0.28000000000000003</v>
      </c>
      <c r="X2864" s="149">
        <v>-0.17</v>
      </c>
      <c r="Y2864" s="149">
        <v>0.28000000000000003</v>
      </c>
      <c r="Z2864" s="150">
        <v>-0.1</v>
      </c>
      <c r="AA2864" s="148">
        <v>0.02</v>
      </c>
      <c r="AB2864" s="149">
        <v>0.09</v>
      </c>
      <c r="AC2864" s="149">
        <v>0.09</v>
      </c>
      <c r="AD2864" s="151">
        <v>-0.13</v>
      </c>
      <c r="AE2864" s="148">
        <v>0.3</v>
      </c>
      <c r="AF2864" s="149">
        <v>0.05</v>
      </c>
      <c r="AG2864" s="149">
        <v>0.06</v>
      </c>
      <c r="AH2864" s="151">
        <v>-0.18</v>
      </c>
      <c r="AI2864" s="152">
        <v>-0.01</v>
      </c>
      <c r="AJ2864" s="149">
        <v>-0.04</v>
      </c>
      <c r="AK2864" s="149">
        <v>7.0000000000000007E-2</v>
      </c>
      <c r="AL2864" s="150">
        <v>-0.21</v>
      </c>
      <c r="AM2864" s="153">
        <f t="shared" si="333"/>
        <v>-0.30000000000000004</v>
      </c>
      <c r="AN2864" s="154">
        <f t="shared" si="333"/>
        <v>-0.26</v>
      </c>
      <c r="AO2864" s="154">
        <f t="shared" si="333"/>
        <v>0.19000000000000003</v>
      </c>
      <c r="AP2864" s="155">
        <f t="shared" si="333"/>
        <v>0.03</v>
      </c>
      <c r="AQ2864" s="156">
        <f>AVERAGE(Table3[[#This Row],[ HEK293 +Selistat_R1 2]:[ HEK293 +Selistat_R4 5]])</f>
        <v>-8.4999999999999992E-2</v>
      </c>
      <c r="AR2864" s="153">
        <f t="shared" si="334"/>
        <v>0.27999999999999997</v>
      </c>
      <c r="AS2864" s="154">
        <f t="shared" si="334"/>
        <v>-3.9999999999999994E-2</v>
      </c>
      <c r="AT2864" s="154">
        <f t="shared" si="334"/>
        <v>-0.03</v>
      </c>
      <c r="AU2864" s="157">
        <f t="shared" si="334"/>
        <v>-4.9999999999999989E-2</v>
      </c>
      <c r="AV2864" s="158">
        <f t="shared" si="335"/>
        <v>-0.03</v>
      </c>
      <c r="AW2864" s="154">
        <f t="shared" si="335"/>
        <v>-0.13</v>
      </c>
      <c r="AX2864" s="154">
        <f t="shared" si="335"/>
        <v>-1.999999999999999E-2</v>
      </c>
      <c r="AY2864" s="155">
        <f t="shared" si="335"/>
        <v>-7.9999999999999988E-2</v>
      </c>
    </row>
    <row r="2865" spans="1:51" x14ac:dyDescent="0.15">
      <c r="A2865" s="122" t="s">
        <v>7609</v>
      </c>
      <c r="B2865" s="122" t="s">
        <v>7610</v>
      </c>
      <c r="C2865" s="122" t="s">
        <v>7611</v>
      </c>
      <c r="E2865" s="122" t="s">
        <v>7612</v>
      </c>
      <c r="F2865" s="122" t="s">
        <v>7613</v>
      </c>
      <c r="G2865" s="122">
        <v>4</v>
      </c>
      <c r="H2865" s="166">
        <v>0.89929499999999996</v>
      </c>
      <c r="I2865" s="167">
        <v>3.2500000000000001E-2</v>
      </c>
      <c r="J2865" s="168" t="str">
        <f t="shared" si="330"/>
        <v>FALSE</v>
      </c>
      <c r="K2865" s="169">
        <v>0.54452100000000003</v>
      </c>
      <c r="L2865" s="170">
        <f>-LOG10(Table3[[#This Row],[Student''s T-test p-value HEK293 +Selistat_HEK293 UT]])</f>
        <v>0.26398536658175409</v>
      </c>
      <c r="M2865" s="167">
        <v>-0.14000000000000001</v>
      </c>
      <c r="N2865" s="171" t="str">
        <f t="shared" si="331"/>
        <v>FALSE</v>
      </c>
      <c r="O2865" s="146">
        <v>0.64120100000000002</v>
      </c>
      <c r="P2865" s="147">
        <v>-0.1925</v>
      </c>
      <c r="Q2865" s="171" t="str">
        <f t="shared" si="332"/>
        <v>FALSE</v>
      </c>
      <c r="R2865" s="122" t="s">
        <v>790</v>
      </c>
      <c r="S2865" s="122" t="s">
        <v>12759</v>
      </c>
      <c r="T2865" s="122" t="s">
        <v>792</v>
      </c>
      <c r="U2865" s="172" t="s">
        <v>7615</v>
      </c>
      <c r="V2865" s="122" t="s">
        <v>9392</v>
      </c>
      <c r="W2865" s="148">
        <v>-0.41</v>
      </c>
      <c r="X2865" s="149">
        <v>-0.49</v>
      </c>
      <c r="Y2865" s="149">
        <v>-0.28999999999999998</v>
      </c>
      <c r="Z2865" s="150">
        <v>0.28999999999999998</v>
      </c>
      <c r="AA2865" s="148">
        <v>-0.09</v>
      </c>
      <c r="AB2865" s="149">
        <v>-0.42</v>
      </c>
      <c r="AC2865" s="149">
        <v>0.2</v>
      </c>
      <c r="AD2865" s="151">
        <v>-0.03</v>
      </c>
      <c r="AE2865" s="148">
        <v>0.04</v>
      </c>
      <c r="AF2865" s="149">
        <v>-0.34</v>
      </c>
      <c r="AG2865" s="149">
        <v>-0.36</v>
      </c>
      <c r="AH2865" s="151">
        <v>0.41</v>
      </c>
      <c r="AI2865" s="152">
        <v>0.24</v>
      </c>
      <c r="AJ2865" s="149">
        <v>-0.78</v>
      </c>
      <c r="AK2865" s="149">
        <v>0.15</v>
      </c>
      <c r="AL2865" s="150">
        <v>0.91</v>
      </c>
      <c r="AM2865" s="153">
        <f t="shared" si="333"/>
        <v>-0.31999999999999995</v>
      </c>
      <c r="AN2865" s="154">
        <f t="shared" si="333"/>
        <v>-7.0000000000000007E-2</v>
      </c>
      <c r="AO2865" s="154">
        <f t="shared" si="333"/>
        <v>-0.49</v>
      </c>
      <c r="AP2865" s="155">
        <f t="shared" si="333"/>
        <v>0.31999999999999995</v>
      </c>
      <c r="AQ2865" s="156">
        <f>AVERAGE(Table3[[#This Row],[ HEK293 +Selistat_R1 2]:[ HEK293 +Selistat_R4 5]])</f>
        <v>-0.13999999999999999</v>
      </c>
      <c r="AR2865" s="153">
        <f t="shared" si="334"/>
        <v>0.13</v>
      </c>
      <c r="AS2865" s="154">
        <f t="shared" si="334"/>
        <v>7.999999999999996E-2</v>
      </c>
      <c r="AT2865" s="154">
        <f t="shared" si="334"/>
        <v>-0.56000000000000005</v>
      </c>
      <c r="AU2865" s="157">
        <f t="shared" si="334"/>
        <v>0.43999999999999995</v>
      </c>
      <c r="AV2865" s="158">
        <f t="shared" si="335"/>
        <v>0.32999999999999996</v>
      </c>
      <c r="AW2865" s="154">
        <f t="shared" si="335"/>
        <v>-0.36000000000000004</v>
      </c>
      <c r="AX2865" s="154">
        <f t="shared" si="335"/>
        <v>-5.0000000000000017E-2</v>
      </c>
      <c r="AY2865" s="155">
        <f t="shared" si="335"/>
        <v>0.94000000000000006</v>
      </c>
    </row>
    <row r="2866" spans="1:51" x14ac:dyDescent="0.15">
      <c r="A2866" s="122" t="s">
        <v>12760</v>
      </c>
      <c r="B2866" s="122" t="s">
        <v>12761</v>
      </c>
      <c r="C2866" s="122" t="s">
        <v>12762</v>
      </c>
      <c r="D2866" s="122" t="s">
        <v>12763</v>
      </c>
      <c r="E2866" s="122" t="s">
        <v>12764</v>
      </c>
      <c r="F2866" s="122" t="s">
        <v>12765</v>
      </c>
      <c r="G2866" s="122">
        <v>1</v>
      </c>
      <c r="H2866" s="166">
        <v>0.79893400000000003</v>
      </c>
      <c r="I2866" s="167">
        <v>-3.5833299999999998E-2</v>
      </c>
      <c r="J2866" s="168" t="str">
        <f t="shared" si="330"/>
        <v>FALSE</v>
      </c>
      <c r="K2866" s="169">
        <v>0.545234</v>
      </c>
      <c r="L2866" s="170">
        <f>-LOG10(Table3[[#This Row],[Student''s T-test p-value HEK293 +Selistat_HEK293 UT]])</f>
        <v>0.26341707002008308</v>
      </c>
      <c r="M2866" s="167">
        <v>-0.10249999999999999</v>
      </c>
      <c r="N2866" s="171" t="str">
        <f t="shared" si="331"/>
        <v>FALSE</v>
      </c>
      <c r="O2866" s="146">
        <v>0.98059099999999999</v>
      </c>
      <c r="P2866" s="147">
        <v>-5.0000000000000001E-3</v>
      </c>
      <c r="Q2866" s="171" t="str">
        <f t="shared" si="332"/>
        <v>FALSE</v>
      </c>
      <c r="R2866" s="122" t="s">
        <v>12766</v>
      </c>
      <c r="S2866" s="122" t="s">
        <v>12767</v>
      </c>
      <c r="T2866" s="122" t="s">
        <v>12768</v>
      </c>
      <c r="U2866" s="172" t="s">
        <v>12769</v>
      </c>
      <c r="V2866" s="122" t="s">
        <v>12770</v>
      </c>
      <c r="W2866" s="148">
        <v>-0.14000000000000001</v>
      </c>
      <c r="X2866" s="149">
        <v>-0.14000000000000001</v>
      </c>
      <c r="Y2866" s="149">
        <v>-0.25</v>
      </c>
      <c r="Z2866" s="150">
        <v>0.16</v>
      </c>
      <c r="AA2866" s="148">
        <v>0.01</v>
      </c>
      <c r="AB2866" s="149">
        <v>0.13</v>
      </c>
      <c r="AC2866" s="149">
        <v>-0.36</v>
      </c>
      <c r="AD2866" s="151">
        <v>0.26</v>
      </c>
      <c r="AE2866" s="148">
        <v>0.03</v>
      </c>
      <c r="AF2866" s="149">
        <v>-0.19</v>
      </c>
      <c r="AG2866" s="149">
        <v>-0.16</v>
      </c>
      <c r="AH2866" s="151">
        <v>0.34</v>
      </c>
      <c r="AI2866" s="152">
        <v>-0.1</v>
      </c>
      <c r="AJ2866" s="149">
        <v>-0.36</v>
      </c>
      <c r="AK2866" s="149">
        <v>0.14000000000000001</v>
      </c>
      <c r="AL2866" s="150">
        <v>0.36</v>
      </c>
      <c r="AM2866" s="153">
        <f t="shared" si="333"/>
        <v>-0.15000000000000002</v>
      </c>
      <c r="AN2866" s="154">
        <f t="shared" si="333"/>
        <v>-0.27</v>
      </c>
      <c r="AO2866" s="154">
        <f t="shared" si="333"/>
        <v>0.10999999999999999</v>
      </c>
      <c r="AP2866" s="155">
        <f t="shared" si="333"/>
        <v>-0.1</v>
      </c>
      <c r="AQ2866" s="156">
        <f>AVERAGE(Table3[[#This Row],[ HEK293 +Selistat_R1 2]:[ HEK293 +Selistat_R4 5]])</f>
        <v>-0.10250000000000001</v>
      </c>
      <c r="AR2866" s="153">
        <f t="shared" si="334"/>
        <v>1.9999999999999997E-2</v>
      </c>
      <c r="AS2866" s="154">
        <f t="shared" si="334"/>
        <v>-0.32</v>
      </c>
      <c r="AT2866" s="154">
        <f t="shared" si="334"/>
        <v>0.19999999999999998</v>
      </c>
      <c r="AU2866" s="157">
        <f t="shared" si="334"/>
        <v>8.0000000000000016E-2</v>
      </c>
      <c r="AV2866" s="158">
        <f t="shared" si="335"/>
        <v>-0.11</v>
      </c>
      <c r="AW2866" s="154">
        <f t="shared" si="335"/>
        <v>-0.49</v>
      </c>
      <c r="AX2866" s="154">
        <f t="shared" si="335"/>
        <v>0.5</v>
      </c>
      <c r="AY2866" s="155">
        <f t="shared" si="335"/>
        <v>9.9999999999999978E-2</v>
      </c>
    </row>
    <row r="2867" spans="1:51" x14ac:dyDescent="0.15">
      <c r="A2867" s="122" t="s">
        <v>10370</v>
      </c>
      <c r="B2867" s="122" t="s">
        <v>10371</v>
      </c>
      <c r="C2867" s="122" t="s">
        <v>10372</v>
      </c>
      <c r="D2867" s="122" t="s">
        <v>2861</v>
      </c>
      <c r="E2867" s="122" t="s">
        <v>10373</v>
      </c>
      <c r="F2867" s="122" t="s">
        <v>4595</v>
      </c>
      <c r="G2867" s="122">
        <v>2</v>
      </c>
      <c r="H2867" s="166">
        <v>0.46356700000000001</v>
      </c>
      <c r="I2867" s="167">
        <v>0.125</v>
      </c>
      <c r="J2867" s="168" t="str">
        <f t="shared" si="330"/>
        <v>FALSE</v>
      </c>
      <c r="K2867" s="169">
        <v>0.54532400000000003</v>
      </c>
      <c r="L2867" s="170">
        <f>-LOG10(Table3[[#This Row],[Student''s T-test p-value HEK293 +Selistat_HEK293 UT]])</f>
        <v>0.26334538836085897</v>
      </c>
      <c r="M2867" s="167">
        <v>-0.12</v>
      </c>
      <c r="N2867" s="171" t="str">
        <f t="shared" si="331"/>
        <v>FALSE</v>
      </c>
      <c r="O2867" s="146">
        <v>0.262517</v>
      </c>
      <c r="P2867" s="147">
        <v>-0.19500000000000001</v>
      </c>
      <c r="Q2867" s="171" t="str">
        <f t="shared" si="332"/>
        <v>FALSE</v>
      </c>
      <c r="R2867" s="122" t="s">
        <v>10374</v>
      </c>
      <c r="S2867" s="122" t="s">
        <v>12771</v>
      </c>
      <c r="T2867" s="122" t="s">
        <v>10376</v>
      </c>
      <c r="U2867" s="172" t="s">
        <v>10377</v>
      </c>
      <c r="V2867" s="122" t="s">
        <v>12772</v>
      </c>
      <c r="W2867" s="148">
        <v>-0.18</v>
      </c>
      <c r="X2867" s="149">
        <v>-0.47</v>
      </c>
      <c r="Y2867" s="149">
        <v>-0.37</v>
      </c>
      <c r="Z2867" s="150">
        <v>0.06</v>
      </c>
      <c r="AA2867" s="148">
        <v>-0.04</v>
      </c>
      <c r="AB2867" s="149">
        <v>-0.37</v>
      </c>
      <c r="AC2867" s="149">
        <v>0.26</v>
      </c>
      <c r="AD2867" s="151">
        <v>-0.33</v>
      </c>
      <c r="AE2867" s="148">
        <v>0.36</v>
      </c>
      <c r="AF2867" s="149">
        <v>-0.01</v>
      </c>
      <c r="AG2867" s="149">
        <v>-0.36</v>
      </c>
      <c r="AH2867" s="151">
        <v>0.13</v>
      </c>
      <c r="AI2867" s="152">
        <v>0.23</v>
      </c>
      <c r="AJ2867" s="149">
        <v>0.13</v>
      </c>
      <c r="AK2867" s="149">
        <v>0.35</v>
      </c>
      <c r="AL2867" s="150">
        <v>0.19</v>
      </c>
      <c r="AM2867" s="153">
        <f t="shared" si="333"/>
        <v>-0.13999999999999999</v>
      </c>
      <c r="AN2867" s="154">
        <f t="shared" si="333"/>
        <v>-9.9999999999999978E-2</v>
      </c>
      <c r="AO2867" s="154">
        <f t="shared" si="333"/>
        <v>-0.63</v>
      </c>
      <c r="AP2867" s="155">
        <f t="shared" si="333"/>
        <v>0.39</v>
      </c>
      <c r="AQ2867" s="156">
        <f>AVERAGE(Table3[[#This Row],[ HEK293 +Selistat_R1 2]:[ HEK293 +Selistat_R4 5]])</f>
        <v>-0.12</v>
      </c>
      <c r="AR2867" s="153">
        <f t="shared" si="334"/>
        <v>0.39999999999999997</v>
      </c>
      <c r="AS2867" s="154">
        <f t="shared" si="334"/>
        <v>0.36</v>
      </c>
      <c r="AT2867" s="154">
        <f t="shared" si="334"/>
        <v>-0.62</v>
      </c>
      <c r="AU2867" s="157">
        <f t="shared" si="334"/>
        <v>0.46</v>
      </c>
      <c r="AV2867" s="158">
        <f t="shared" si="335"/>
        <v>0.27</v>
      </c>
      <c r="AW2867" s="154">
        <f t="shared" si="335"/>
        <v>0.5</v>
      </c>
      <c r="AX2867" s="154">
        <f t="shared" si="335"/>
        <v>8.9999999999999969E-2</v>
      </c>
      <c r="AY2867" s="155">
        <f t="shared" si="335"/>
        <v>0.52</v>
      </c>
    </row>
    <row r="2868" spans="1:51" x14ac:dyDescent="0.15">
      <c r="A2868" s="122" t="s">
        <v>3855</v>
      </c>
      <c r="B2868" s="122" t="s">
        <v>3856</v>
      </c>
      <c r="C2868" s="122" t="s">
        <v>3857</v>
      </c>
      <c r="E2868" s="122" t="s">
        <v>3858</v>
      </c>
      <c r="F2868" s="122" t="s">
        <v>3859</v>
      </c>
      <c r="G2868" s="122">
        <v>1</v>
      </c>
      <c r="H2868" s="166">
        <v>0.19120000000000001</v>
      </c>
      <c r="I2868" s="167">
        <v>0.22833300000000001</v>
      </c>
      <c r="J2868" s="168" t="str">
        <f t="shared" si="330"/>
        <v>FALSE</v>
      </c>
      <c r="K2868" s="169">
        <v>0.54554000000000002</v>
      </c>
      <c r="L2868" s="170">
        <f>-LOG10(Table3[[#This Row],[Student''s T-test p-value HEK293 +Selistat_HEK293 UT]])</f>
        <v>0.26317340063495165</v>
      </c>
      <c r="M2868" s="167">
        <v>-0.1075</v>
      </c>
      <c r="N2868" s="171" t="str">
        <f t="shared" si="331"/>
        <v>FALSE</v>
      </c>
      <c r="O2868" s="146">
        <v>0.14496300000000001</v>
      </c>
      <c r="P2868" s="147">
        <v>-0.1525</v>
      </c>
      <c r="Q2868" s="171" t="str">
        <f t="shared" si="332"/>
        <v>FALSE</v>
      </c>
      <c r="R2868" s="122" t="s">
        <v>1208</v>
      </c>
      <c r="S2868" s="122" t="s">
        <v>12773</v>
      </c>
      <c r="T2868" s="122" t="s">
        <v>1210</v>
      </c>
      <c r="U2868" s="172" t="s">
        <v>3861</v>
      </c>
      <c r="V2868" s="122" t="s">
        <v>12774</v>
      </c>
      <c r="W2868" s="148">
        <v>-0.38</v>
      </c>
      <c r="X2868" s="149">
        <v>-0.36</v>
      </c>
      <c r="Y2868" s="149">
        <v>-0.47</v>
      </c>
      <c r="Z2868" s="150">
        <v>-0.02</v>
      </c>
      <c r="AA2868" s="148">
        <v>-0.39</v>
      </c>
      <c r="AB2868" s="149">
        <v>-0.38</v>
      </c>
      <c r="AC2868" s="149">
        <v>-0.22</v>
      </c>
      <c r="AD2868" s="151">
        <v>0.19</v>
      </c>
      <c r="AE2868" s="148">
        <v>0.27</v>
      </c>
      <c r="AF2868" s="149">
        <v>0.03</v>
      </c>
      <c r="AG2868" s="149">
        <v>0.05</v>
      </c>
      <c r="AH2868" s="151">
        <v>0.13</v>
      </c>
      <c r="AI2868" s="152">
        <v>0.22</v>
      </c>
      <c r="AJ2868" s="149">
        <v>0.18</v>
      </c>
      <c r="AK2868" s="149">
        <v>0.2</v>
      </c>
      <c r="AL2868" s="150">
        <v>0.49</v>
      </c>
      <c r="AM2868" s="153">
        <f t="shared" si="333"/>
        <v>1.0000000000000009E-2</v>
      </c>
      <c r="AN2868" s="154">
        <f t="shared" si="333"/>
        <v>2.0000000000000018E-2</v>
      </c>
      <c r="AO2868" s="154">
        <f t="shared" si="333"/>
        <v>-0.24999999999999997</v>
      </c>
      <c r="AP2868" s="155">
        <f t="shared" si="333"/>
        <v>-0.21</v>
      </c>
      <c r="AQ2868" s="156">
        <f>AVERAGE(Table3[[#This Row],[ HEK293 +Selistat_R1 2]:[ HEK293 +Selistat_R4 5]])</f>
        <v>-0.10749999999999998</v>
      </c>
      <c r="AR2868" s="153">
        <f t="shared" si="334"/>
        <v>0.66</v>
      </c>
      <c r="AS2868" s="154">
        <f t="shared" si="334"/>
        <v>0.41000000000000003</v>
      </c>
      <c r="AT2868" s="154">
        <f t="shared" si="334"/>
        <v>0.27</v>
      </c>
      <c r="AU2868" s="157">
        <f t="shared" si="334"/>
        <v>-0.06</v>
      </c>
      <c r="AV2868" s="158">
        <f t="shared" si="335"/>
        <v>0.61</v>
      </c>
      <c r="AW2868" s="154">
        <f t="shared" si="335"/>
        <v>0.56000000000000005</v>
      </c>
      <c r="AX2868" s="154">
        <f t="shared" si="335"/>
        <v>0.42000000000000004</v>
      </c>
      <c r="AY2868" s="155">
        <f t="shared" si="335"/>
        <v>0.3</v>
      </c>
    </row>
    <row r="2869" spans="1:51" x14ac:dyDescent="0.15">
      <c r="A2869" s="122" t="s">
        <v>10463</v>
      </c>
      <c r="B2869" s="122" t="s">
        <v>5364</v>
      </c>
      <c r="C2869" s="122" t="s">
        <v>10464</v>
      </c>
      <c r="D2869" s="122" t="s">
        <v>4043</v>
      </c>
      <c r="E2869" s="122" t="s">
        <v>10465</v>
      </c>
      <c r="F2869" s="122" t="s">
        <v>5367</v>
      </c>
      <c r="G2869" s="122">
        <v>1</v>
      </c>
      <c r="H2869" s="166">
        <v>0.10652300000000001</v>
      </c>
      <c r="I2869" s="167">
        <v>0.25166699999999997</v>
      </c>
      <c r="J2869" s="168" t="str">
        <f t="shared" si="330"/>
        <v>FALSE</v>
      </c>
      <c r="K2869" s="169">
        <v>0.54566999999999999</v>
      </c>
      <c r="L2869" s="170">
        <f>-LOG10(Table3[[#This Row],[Student''s T-test p-value HEK293 +Selistat_HEK293 UT]])</f>
        <v>0.26306992232570869</v>
      </c>
      <c r="M2869" s="167">
        <v>0.105</v>
      </c>
      <c r="N2869" s="171" t="str">
        <f t="shared" si="331"/>
        <v>FALSE</v>
      </c>
      <c r="O2869" s="146">
        <v>0.63134500000000005</v>
      </c>
      <c r="P2869" s="147">
        <v>-9.5000000000000001E-2</v>
      </c>
      <c r="Q2869" s="171" t="str">
        <f t="shared" si="332"/>
        <v>FALSE</v>
      </c>
      <c r="R2869" s="122" t="s">
        <v>1258</v>
      </c>
      <c r="S2869" s="122" t="s">
        <v>11516</v>
      </c>
      <c r="T2869" s="122" t="s">
        <v>1260</v>
      </c>
      <c r="U2869" s="172" t="s">
        <v>10467</v>
      </c>
      <c r="V2869" s="122" t="s">
        <v>11517</v>
      </c>
      <c r="W2869" s="148">
        <v>-0.21</v>
      </c>
      <c r="X2869" s="149">
        <v>0.1</v>
      </c>
      <c r="Y2869" s="149">
        <v>-0.12</v>
      </c>
      <c r="Z2869" s="150">
        <v>-0.2</v>
      </c>
      <c r="AA2869" s="148">
        <v>-0.15</v>
      </c>
      <c r="AB2869" s="149">
        <v>0.03</v>
      </c>
      <c r="AC2869" s="149">
        <v>-0.09</v>
      </c>
      <c r="AD2869" s="151">
        <v>-0.64</v>
      </c>
      <c r="AE2869" s="148">
        <v>-0.01</v>
      </c>
      <c r="AF2869" s="149">
        <v>-0.31</v>
      </c>
      <c r="AG2869" s="149">
        <v>0.47</v>
      </c>
      <c r="AH2869" s="151">
        <v>0.11</v>
      </c>
      <c r="AI2869" s="152">
        <v>0.34</v>
      </c>
      <c r="AJ2869" s="149">
        <v>-0.08</v>
      </c>
      <c r="AK2869" s="149">
        <v>0.09</v>
      </c>
      <c r="AL2869" s="150">
        <v>0.28999999999999998</v>
      </c>
      <c r="AM2869" s="153">
        <f t="shared" si="333"/>
        <v>-0.06</v>
      </c>
      <c r="AN2869" s="154">
        <f t="shared" si="333"/>
        <v>7.0000000000000007E-2</v>
      </c>
      <c r="AO2869" s="154">
        <f t="shared" si="333"/>
        <v>-0.03</v>
      </c>
      <c r="AP2869" s="155">
        <f t="shared" si="333"/>
        <v>0.44</v>
      </c>
      <c r="AQ2869" s="156">
        <f>AVERAGE(Table3[[#This Row],[ HEK293 +Selistat_R1 2]:[ HEK293 +Selistat_R4 5]])</f>
        <v>0.10500000000000001</v>
      </c>
      <c r="AR2869" s="153">
        <f t="shared" si="334"/>
        <v>0.13999999999999999</v>
      </c>
      <c r="AS2869" s="154">
        <f t="shared" si="334"/>
        <v>-0.33999999999999997</v>
      </c>
      <c r="AT2869" s="154">
        <f t="shared" si="334"/>
        <v>0.55999999999999994</v>
      </c>
      <c r="AU2869" s="157">
        <f t="shared" si="334"/>
        <v>0.75</v>
      </c>
      <c r="AV2869" s="158">
        <f t="shared" si="335"/>
        <v>0.49</v>
      </c>
      <c r="AW2869" s="154">
        <f t="shared" si="335"/>
        <v>-0.11</v>
      </c>
      <c r="AX2869" s="154">
        <f t="shared" si="335"/>
        <v>0.18</v>
      </c>
      <c r="AY2869" s="155">
        <f t="shared" si="335"/>
        <v>0.92999999999999994</v>
      </c>
    </row>
    <row r="2870" spans="1:51" x14ac:dyDescent="0.15">
      <c r="A2870" s="122" t="s">
        <v>10079</v>
      </c>
      <c r="B2870" s="122" t="s">
        <v>3463</v>
      </c>
      <c r="C2870" s="122" t="s">
        <v>10080</v>
      </c>
      <c r="D2870" s="122" t="s">
        <v>2861</v>
      </c>
      <c r="E2870" s="122" t="s">
        <v>6985</v>
      </c>
      <c r="F2870" s="122" t="s">
        <v>4595</v>
      </c>
      <c r="G2870" s="122">
        <v>2</v>
      </c>
      <c r="H2870" s="166">
        <v>0.72708700000000004</v>
      </c>
      <c r="I2870" s="167">
        <v>5.0833299999999998E-2</v>
      </c>
      <c r="J2870" s="168" t="str">
        <f t="shared" si="330"/>
        <v>FALSE</v>
      </c>
      <c r="K2870" s="169">
        <v>0.54616699999999996</v>
      </c>
      <c r="L2870" s="170">
        <f>-LOG10(Table3[[#This Row],[Student''s T-test p-value HEK293 +Selistat_HEK293 UT]])</f>
        <v>0.26267454394521089</v>
      </c>
      <c r="M2870" s="167">
        <v>0.14249999999999999</v>
      </c>
      <c r="N2870" s="171" t="str">
        <f t="shared" si="331"/>
        <v>FALSE</v>
      </c>
      <c r="O2870" s="146">
        <v>0.284499</v>
      </c>
      <c r="P2870" s="147">
        <v>0.14000000000000001</v>
      </c>
      <c r="Q2870" s="171" t="str">
        <f t="shared" si="332"/>
        <v>FALSE</v>
      </c>
      <c r="R2870" s="122" t="s">
        <v>10081</v>
      </c>
      <c r="S2870" s="122" t="s">
        <v>12775</v>
      </c>
      <c r="T2870" s="122" t="s">
        <v>10083</v>
      </c>
      <c r="U2870" s="172" t="s">
        <v>10084</v>
      </c>
      <c r="V2870" s="122" t="s">
        <v>12776</v>
      </c>
      <c r="W2870" s="148">
        <v>0.51</v>
      </c>
      <c r="X2870" s="149">
        <v>0.37</v>
      </c>
      <c r="Y2870" s="149">
        <v>-0.26</v>
      </c>
      <c r="Z2870" s="150">
        <v>-0.28000000000000003</v>
      </c>
      <c r="AA2870" s="148">
        <v>-7.0000000000000007E-2</v>
      </c>
      <c r="AB2870" s="149">
        <v>-0.02</v>
      </c>
      <c r="AC2870" s="149">
        <v>0.13</v>
      </c>
      <c r="AD2870" s="151">
        <v>-0.27</v>
      </c>
      <c r="AE2870" s="148">
        <v>0.2</v>
      </c>
      <c r="AF2870" s="149">
        <v>0</v>
      </c>
      <c r="AG2870" s="149">
        <v>7.0000000000000007E-2</v>
      </c>
      <c r="AH2870" s="151">
        <v>-0.2</v>
      </c>
      <c r="AI2870" s="152">
        <v>0.01</v>
      </c>
      <c r="AJ2870" s="149">
        <v>-0.01</v>
      </c>
      <c r="AK2870" s="149">
        <v>-0.36</v>
      </c>
      <c r="AL2870" s="150">
        <v>-0.13</v>
      </c>
      <c r="AM2870" s="153">
        <f t="shared" si="333"/>
        <v>0.58000000000000007</v>
      </c>
      <c r="AN2870" s="154">
        <f t="shared" si="333"/>
        <v>0.39</v>
      </c>
      <c r="AO2870" s="154">
        <f t="shared" si="333"/>
        <v>-0.39</v>
      </c>
      <c r="AP2870" s="155">
        <f t="shared" si="333"/>
        <v>-1.0000000000000009E-2</v>
      </c>
      <c r="AQ2870" s="156">
        <f>AVERAGE(Table3[[#This Row],[ HEK293 +Selistat_R1 2]:[ HEK293 +Selistat_R4 5]])</f>
        <v>0.14250000000000002</v>
      </c>
      <c r="AR2870" s="153">
        <f t="shared" si="334"/>
        <v>0.27</v>
      </c>
      <c r="AS2870" s="154">
        <f t="shared" si="334"/>
        <v>0.02</v>
      </c>
      <c r="AT2870" s="154">
        <f t="shared" si="334"/>
        <v>-0.06</v>
      </c>
      <c r="AU2870" s="157">
        <f t="shared" si="334"/>
        <v>7.0000000000000007E-2</v>
      </c>
      <c r="AV2870" s="158">
        <f t="shared" si="335"/>
        <v>0.08</v>
      </c>
      <c r="AW2870" s="154">
        <f t="shared" si="335"/>
        <v>0.01</v>
      </c>
      <c r="AX2870" s="154">
        <f t="shared" si="335"/>
        <v>-0.49</v>
      </c>
      <c r="AY2870" s="155">
        <f t="shared" si="335"/>
        <v>0.14000000000000001</v>
      </c>
    </row>
    <row r="2871" spans="1:51" x14ac:dyDescent="0.15">
      <c r="A2871" s="122" t="s">
        <v>2830</v>
      </c>
      <c r="B2871" s="122" t="s">
        <v>2831</v>
      </c>
      <c r="C2871" s="122" t="s">
        <v>2832</v>
      </c>
      <c r="E2871" s="122" t="s">
        <v>2833</v>
      </c>
      <c r="F2871" s="122" t="s">
        <v>2834</v>
      </c>
      <c r="G2871" s="122">
        <v>1</v>
      </c>
      <c r="H2871" s="166">
        <v>0.25525199999999998</v>
      </c>
      <c r="I2871" s="167">
        <v>0.181667</v>
      </c>
      <c r="J2871" s="168" t="str">
        <f t="shared" si="330"/>
        <v>FALSE</v>
      </c>
      <c r="K2871" s="169">
        <v>0.54624499999999998</v>
      </c>
      <c r="L2871" s="170">
        <f>-LOG10(Table3[[#This Row],[Student''s T-test p-value HEK293 +Selistat_HEK293 UT]])</f>
        <v>0.26261252527524748</v>
      </c>
      <c r="M2871" s="167">
        <v>-0.10249999999999999</v>
      </c>
      <c r="N2871" s="171" t="str">
        <f t="shared" si="331"/>
        <v>FALSE</v>
      </c>
      <c r="O2871" s="146">
        <v>0.63190199999999996</v>
      </c>
      <c r="P2871" s="147">
        <v>-6.25E-2</v>
      </c>
      <c r="Q2871" s="171" t="str">
        <f t="shared" si="332"/>
        <v>FALSE</v>
      </c>
      <c r="R2871" s="122" t="s">
        <v>2835</v>
      </c>
      <c r="S2871" s="122" t="s">
        <v>11898</v>
      </c>
      <c r="T2871" s="122" t="s">
        <v>2837</v>
      </c>
      <c r="U2871" s="172" t="s">
        <v>2614</v>
      </c>
      <c r="V2871" s="122" t="s">
        <v>11899</v>
      </c>
      <c r="W2871" s="148">
        <v>-0.37</v>
      </c>
      <c r="X2871" s="149">
        <v>-0.31</v>
      </c>
      <c r="Y2871" s="149">
        <v>-0.47</v>
      </c>
      <c r="Z2871" s="150">
        <v>0.11</v>
      </c>
      <c r="AA2871" s="148">
        <v>0.01</v>
      </c>
      <c r="AB2871" s="149">
        <v>-0.38</v>
      </c>
      <c r="AC2871" s="149">
        <v>-0.26</v>
      </c>
      <c r="AD2871" s="151">
        <v>0</v>
      </c>
      <c r="AE2871" s="148">
        <v>-0.05</v>
      </c>
      <c r="AF2871" s="149">
        <v>0.08</v>
      </c>
      <c r="AG2871" s="149">
        <v>0.14000000000000001</v>
      </c>
      <c r="AH2871" s="151">
        <v>0.37</v>
      </c>
      <c r="AI2871" s="152">
        <v>0.28999999999999998</v>
      </c>
      <c r="AJ2871" s="149">
        <v>0.24</v>
      </c>
      <c r="AK2871" s="149">
        <v>-0.06</v>
      </c>
      <c r="AL2871" s="150">
        <v>0.32</v>
      </c>
      <c r="AM2871" s="153">
        <f t="shared" si="333"/>
        <v>-0.38</v>
      </c>
      <c r="AN2871" s="154">
        <f t="shared" si="333"/>
        <v>7.0000000000000007E-2</v>
      </c>
      <c r="AO2871" s="154">
        <f t="shared" si="333"/>
        <v>-0.20999999999999996</v>
      </c>
      <c r="AP2871" s="155">
        <f t="shared" si="333"/>
        <v>0.11</v>
      </c>
      <c r="AQ2871" s="156">
        <f>AVERAGE(Table3[[#This Row],[ HEK293 +Selistat_R1 2]:[ HEK293 +Selistat_R4 5]])</f>
        <v>-0.10250000000000001</v>
      </c>
      <c r="AR2871" s="153">
        <f t="shared" si="334"/>
        <v>-6.0000000000000005E-2</v>
      </c>
      <c r="AS2871" s="154">
        <f t="shared" si="334"/>
        <v>0.46</v>
      </c>
      <c r="AT2871" s="154">
        <f t="shared" si="334"/>
        <v>0.4</v>
      </c>
      <c r="AU2871" s="157">
        <f t="shared" si="334"/>
        <v>0.37</v>
      </c>
      <c r="AV2871" s="158">
        <f t="shared" si="335"/>
        <v>0.27999999999999997</v>
      </c>
      <c r="AW2871" s="154">
        <f t="shared" si="335"/>
        <v>0.62</v>
      </c>
      <c r="AX2871" s="154">
        <f t="shared" si="335"/>
        <v>0.2</v>
      </c>
      <c r="AY2871" s="155">
        <f t="shared" si="335"/>
        <v>0.32</v>
      </c>
    </row>
    <row r="2872" spans="1:51" x14ac:dyDescent="0.15">
      <c r="A2872" s="122" t="s">
        <v>3828</v>
      </c>
      <c r="B2872" s="122" t="s">
        <v>2968</v>
      </c>
      <c r="C2872" s="122" t="s">
        <v>3829</v>
      </c>
      <c r="D2872" s="122" t="s">
        <v>3830</v>
      </c>
      <c r="E2872" s="122" t="s">
        <v>3831</v>
      </c>
      <c r="G2872" s="122">
        <v>2</v>
      </c>
      <c r="H2872" s="166">
        <v>0.35270699999999999</v>
      </c>
      <c r="I2872" s="167">
        <v>-0.16666700000000001</v>
      </c>
      <c r="J2872" s="168" t="str">
        <f t="shared" si="330"/>
        <v>FALSE</v>
      </c>
      <c r="K2872" s="169">
        <v>0.54661000000000004</v>
      </c>
      <c r="L2872" s="170">
        <f>-LOG10(Table3[[#This Row],[Student''s T-test p-value HEK293 +Selistat_HEK293 UT]])</f>
        <v>0.26232242733583411</v>
      </c>
      <c r="M2872" s="167">
        <v>-0.16250000000000001</v>
      </c>
      <c r="N2872" s="171" t="str">
        <f t="shared" si="331"/>
        <v>FALSE</v>
      </c>
      <c r="O2872" s="146">
        <v>0.70992100000000002</v>
      </c>
      <c r="P2872" s="147">
        <v>7.7499999999999999E-2</v>
      </c>
      <c r="Q2872" s="171" t="str">
        <f t="shared" si="332"/>
        <v>FALSE</v>
      </c>
      <c r="R2872" s="122" t="s">
        <v>3832</v>
      </c>
      <c r="S2872" s="122" t="s">
        <v>5056</v>
      </c>
      <c r="T2872" s="122" t="s">
        <v>3834</v>
      </c>
      <c r="U2872" s="172" t="s">
        <v>3835</v>
      </c>
      <c r="V2872" s="122" t="s">
        <v>5610</v>
      </c>
      <c r="W2872" s="148">
        <v>-0.5</v>
      </c>
      <c r="X2872" s="149">
        <v>-0.24</v>
      </c>
      <c r="Y2872" s="149">
        <v>-0.03</v>
      </c>
      <c r="Z2872" s="150">
        <v>0.5</v>
      </c>
      <c r="AA2872" s="148">
        <v>-0.27</v>
      </c>
      <c r="AB2872" s="149">
        <v>0.06</v>
      </c>
      <c r="AC2872" s="149">
        <v>0.19</v>
      </c>
      <c r="AD2872" s="151">
        <v>0.4</v>
      </c>
      <c r="AE2872" s="148">
        <v>0</v>
      </c>
      <c r="AF2872" s="149">
        <v>-0.28999999999999998</v>
      </c>
      <c r="AG2872" s="149">
        <v>-0.21</v>
      </c>
      <c r="AH2872" s="151">
        <v>0.36</v>
      </c>
      <c r="AI2872" s="152">
        <v>-0.02</v>
      </c>
      <c r="AJ2872" s="149">
        <v>-0.34</v>
      </c>
      <c r="AK2872" s="149">
        <v>-0.32</v>
      </c>
      <c r="AL2872" s="150">
        <v>0.23</v>
      </c>
      <c r="AM2872" s="153">
        <f t="shared" si="333"/>
        <v>-0.22999999999999998</v>
      </c>
      <c r="AN2872" s="154">
        <f t="shared" si="333"/>
        <v>-0.3</v>
      </c>
      <c r="AO2872" s="154">
        <f t="shared" si="333"/>
        <v>-0.22</v>
      </c>
      <c r="AP2872" s="155">
        <f t="shared" si="333"/>
        <v>9.9999999999999978E-2</v>
      </c>
      <c r="AQ2872" s="156">
        <f>AVERAGE(Table3[[#This Row],[ HEK293 +Selistat_R1 2]:[ HEK293 +Selistat_R4 5]])</f>
        <v>-0.16250000000000001</v>
      </c>
      <c r="AR2872" s="153">
        <f t="shared" si="334"/>
        <v>0.27</v>
      </c>
      <c r="AS2872" s="154">
        <f t="shared" si="334"/>
        <v>-0.35</v>
      </c>
      <c r="AT2872" s="154">
        <f t="shared" si="334"/>
        <v>-0.4</v>
      </c>
      <c r="AU2872" s="157">
        <f t="shared" si="334"/>
        <v>-4.0000000000000036E-2</v>
      </c>
      <c r="AV2872" s="158">
        <f t="shared" si="335"/>
        <v>0.25</v>
      </c>
      <c r="AW2872" s="154">
        <f t="shared" si="335"/>
        <v>-0.4</v>
      </c>
      <c r="AX2872" s="154">
        <f t="shared" si="335"/>
        <v>-0.51</v>
      </c>
      <c r="AY2872" s="155">
        <f t="shared" si="335"/>
        <v>-0.17</v>
      </c>
    </row>
    <row r="2873" spans="1:51" x14ac:dyDescent="0.15">
      <c r="A2873" s="122" t="s">
        <v>4756</v>
      </c>
      <c r="B2873" s="122" t="s">
        <v>4757</v>
      </c>
      <c r="C2873" s="122" t="s">
        <v>4758</v>
      </c>
      <c r="E2873" s="122" t="s">
        <v>4759</v>
      </c>
      <c r="G2873" s="122">
        <v>1</v>
      </c>
      <c r="H2873" s="166">
        <v>0.63201700000000005</v>
      </c>
      <c r="I2873" s="167">
        <v>6.1666699999999998E-2</v>
      </c>
      <c r="J2873" s="168" t="str">
        <f t="shared" si="330"/>
        <v>FALSE</v>
      </c>
      <c r="K2873" s="169">
        <v>0.54731799999999997</v>
      </c>
      <c r="L2873" s="170">
        <f>-LOG10(Table3[[#This Row],[Student''s T-test p-value HEK293 +Selistat_HEK293 UT]])</f>
        <v>0.26176026869994601</v>
      </c>
      <c r="M2873" s="167">
        <v>-0.105</v>
      </c>
      <c r="N2873" s="171" t="str">
        <f t="shared" si="331"/>
        <v>FALSE</v>
      </c>
      <c r="O2873" s="146">
        <v>0.60020200000000001</v>
      </c>
      <c r="P2873" s="147">
        <v>-6.5000000000000002E-2</v>
      </c>
      <c r="Q2873" s="171" t="str">
        <f t="shared" si="332"/>
        <v>FALSE</v>
      </c>
      <c r="R2873" s="122" t="s">
        <v>606</v>
      </c>
      <c r="S2873" s="122" t="s">
        <v>11016</v>
      </c>
      <c r="T2873" s="122" t="s">
        <v>608</v>
      </c>
      <c r="U2873" s="172" t="s">
        <v>4760</v>
      </c>
      <c r="V2873" s="122" t="s">
        <v>11017</v>
      </c>
      <c r="W2873" s="148">
        <v>-0.33</v>
      </c>
      <c r="X2873" s="149">
        <v>-0.03</v>
      </c>
      <c r="Y2873" s="149">
        <v>-0.04</v>
      </c>
      <c r="Z2873" s="150">
        <v>-0.26</v>
      </c>
      <c r="AA2873" s="148">
        <v>-0.16</v>
      </c>
      <c r="AB2873" s="149">
        <v>0.37</v>
      </c>
      <c r="AC2873" s="149">
        <v>-0.17</v>
      </c>
      <c r="AD2873" s="151">
        <v>-0.28000000000000003</v>
      </c>
      <c r="AE2873" s="148">
        <v>0.1</v>
      </c>
      <c r="AF2873" s="149">
        <v>0.2</v>
      </c>
      <c r="AG2873" s="149">
        <v>-0.21</v>
      </c>
      <c r="AH2873" s="151">
        <v>0.12</v>
      </c>
      <c r="AI2873" s="152">
        <v>0.09</v>
      </c>
      <c r="AJ2873" s="149">
        <v>-0.08</v>
      </c>
      <c r="AK2873" s="149">
        <v>0.19</v>
      </c>
      <c r="AL2873" s="150">
        <v>0.27</v>
      </c>
      <c r="AM2873" s="153">
        <f t="shared" si="333"/>
        <v>-0.17</v>
      </c>
      <c r="AN2873" s="154">
        <f t="shared" si="333"/>
        <v>-0.4</v>
      </c>
      <c r="AO2873" s="154">
        <f t="shared" si="333"/>
        <v>0.13</v>
      </c>
      <c r="AP2873" s="155">
        <f t="shared" si="333"/>
        <v>2.0000000000000018E-2</v>
      </c>
      <c r="AQ2873" s="156">
        <f>AVERAGE(Table3[[#This Row],[ HEK293 +Selistat_R1 2]:[ HEK293 +Selistat_R4 5]])</f>
        <v>-0.10500000000000001</v>
      </c>
      <c r="AR2873" s="153">
        <f t="shared" si="334"/>
        <v>0.26</v>
      </c>
      <c r="AS2873" s="154">
        <f t="shared" si="334"/>
        <v>-0.16999999999999998</v>
      </c>
      <c r="AT2873" s="154">
        <f t="shared" si="334"/>
        <v>-3.999999999999998E-2</v>
      </c>
      <c r="AU2873" s="157">
        <f t="shared" si="334"/>
        <v>0.4</v>
      </c>
      <c r="AV2873" s="158">
        <f t="shared" si="335"/>
        <v>0.25</v>
      </c>
      <c r="AW2873" s="154">
        <f t="shared" si="335"/>
        <v>-0.45</v>
      </c>
      <c r="AX2873" s="154">
        <f t="shared" si="335"/>
        <v>0.36</v>
      </c>
      <c r="AY2873" s="155">
        <f t="shared" si="335"/>
        <v>0.55000000000000004</v>
      </c>
    </row>
    <row r="2874" spans="1:51" x14ac:dyDescent="0.15">
      <c r="A2874" s="122" t="s">
        <v>12777</v>
      </c>
      <c r="E2874" s="122" t="s">
        <v>12778</v>
      </c>
      <c r="G2874" s="122">
        <v>1</v>
      </c>
      <c r="H2874" s="166">
        <v>0.63029299999999999</v>
      </c>
      <c r="I2874" s="167">
        <v>-9.2499999999999999E-2</v>
      </c>
      <c r="J2874" s="168" t="str">
        <f t="shared" si="330"/>
        <v>FALSE</v>
      </c>
      <c r="K2874" s="169">
        <v>0.54761800000000005</v>
      </c>
      <c r="L2874" s="170">
        <f>-LOG10(Table3[[#This Row],[Student''s T-test p-value HEK293 +Selistat_HEK293 UT]])</f>
        <v>0.2615222852053285</v>
      </c>
      <c r="M2874" s="167">
        <v>-0.12</v>
      </c>
      <c r="N2874" s="171" t="str">
        <f t="shared" si="331"/>
        <v>FALSE</v>
      </c>
      <c r="O2874" s="146">
        <v>0.78872299999999995</v>
      </c>
      <c r="P2874" s="147">
        <v>-8.2500000000000004E-2</v>
      </c>
      <c r="Q2874" s="171" t="str">
        <f t="shared" si="332"/>
        <v>FALSE</v>
      </c>
      <c r="R2874" s="122" t="s">
        <v>12779</v>
      </c>
      <c r="S2874" s="122" t="s">
        <v>12780</v>
      </c>
      <c r="T2874" s="122" t="s">
        <v>12781</v>
      </c>
      <c r="U2874" s="172" t="s">
        <v>12782</v>
      </c>
      <c r="V2874" s="122" t="s">
        <v>12783</v>
      </c>
      <c r="W2874" s="148">
        <v>-0.11</v>
      </c>
      <c r="X2874" s="149">
        <v>-0.28000000000000003</v>
      </c>
      <c r="Y2874" s="149">
        <v>-0.3</v>
      </c>
      <c r="Z2874" s="150">
        <v>0.35</v>
      </c>
      <c r="AA2874" s="148">
        <v>-0.1</v>
      </c>
      <c r="AB2874" s="149">
        <v>-0.2</v>
      </c>
      <c r="AC2874" s="149">
        <v>0.28999999999999998</v>
      </c>
      <c r="AD2874" s="151">
        <v>0.15</v>
      </c>
      <c r="AE2874" s="148">
        <v>0.16</v>
      </c>
      <c r="AF2874" s="149">
        <v>-0.27</v>
      </c>
      <c r="AG2874" s="149">
        <v>-0.37</v>
      </c>
      <c r="AH2874" s="151">
        <v>0.14000000000000001</v>
      </c>
      <c r="AI2874" s="152">
        <v>0.22</v>
      </c>
      <c r="AJ2874" s="149">
        <v>-0.63</v>
      </c>
      <c r="AK2874" s="149">
        <v>-0.18</v>
      </c>
      <c r="AL2874" s="150">
        <v>0.57999999999999996</v>
      </c>
      <c r="AM2874" s="153">
        <f t="shared" si="333"/>
        <v>-9.999999999999995E-3</v>
      </c>
      <c r="AN2874" s="154">
        <f t="shared" si="333"/>
        <v>-8.0000000000000016E-2</v>
      </c>
      <c r="AO2874" s="154">
        <f t="shared" si="333"/>
        <v>-0.59</v>
      </c>
      <c r="AP2874" s="155">
        <f t="shared" si="333"/>
        <v>0.19999999999999998</v>
      </c>
      <c r="AQ2874" s="156">
        <f>AVERAGE(Table3[[#This Row],[ HEK293 +Selistat_R1 2]:[ HEK293 +Selistat_R4 5]])</f>
        <v>-0.12</v>
      </c>
      <c r="AR2874" s="153">
        <f t="shared" si="334"/>
        <v>0.26</v>
      </c>
      <c r="AS2874" s="154">
        <f t="shared" si="334"/>
        <v>-7.0000000000000007E-2</v>
      </c>
      <c r="AT2874" s="154">
        <f t="shared" si="334"/>
        <v>-0.65999999999999992</v>
      </c>
      <c r="AU2874" s="157">
        <f t="shared" si="334"/>
        <v>-9.9999999999999811E-3</v>
      </c>
      <c r="AV2874" s="158">
        <f t="shared" si="335"/>
        <v>0.32</v>
      </c>
      <c r="AW2874" s="154">
        <f t="shared" si="335"/>
        <v>-0.43</v>
      </c>
      <c r="AX2874" s="154">
        <f t="shared" si="335"/>
        <v>-0.47</v>
      </c>
      <c r="AY2874" s="155">
        <f t="shared" si="335"/>
        <v>0.42999999999999994</v>
      </c>
    </row>
    <row r="2875" spans="1:51" x14ac:dyDescent="0.15">
      <c r="A2875" s="122" t="s">
        <v>12784</v>
      </c>
      <c r="B2875" s="122" t="s">
        <v>3094</v>
      </c>
      <c r="C2875" s="122" t="s">
        <v>12785</v>
      </c>
      <c r="E2875" s="122" t="s">
        <v>12786</v>
      </c>
      <c r="G2875" s="122">
        <v>2</v>
      </c>
      <c r="H2875" s="166">
        <v>0.80208900000000005</v>
      </c>
      <c r="I2875" s="167">
        <v>6.83333E-2</v>
      </c>
      <c r="J2875" s="168" t="str">
        <f t="shared" si="330"/>
        <v>FALSE</v>
      </c>
      <c r="K2875" s="169">
        <v>0.54767600000000005</v>
      </c>
      <c r="L2875" s="170">
        <f>-LOG10(Table3[[#This Row],[Student''s T-test p-value HEK293 +Selistat_HEK293 UT]])</f>
        <v>0.26147629010269136</v>
      </c>
      <c r="M2875" s="167">
        <v>0.27250000000000002</v>
      </c>
      <c r="N2875" s="171" t="str">
        <f t="shared" si="331"/>
        <v>FALSE</v>
      </c>
      <c r="O2875" s="146">
        <v>0.90263499999999997</v>
      </c>
      <c r="P2875" s="147">
        <v>2.75E-2</v>
      </c>
      <c r="Q2875" s="171" t="str">
        <f t="shared" si="332"/>
        <v>FALSE</v>
      </c>
      <c r="R2875" s="122" t="s">
        <v>12787</v>
      </c>
      <c r="S2875" s="122" t="s">
        <v>12788</v>
      </c>
      <c r="T2875" s="122" t="s">
        <v>12789</v>
      </c>
      <c r="U2875" s="172" t="s">
        <v>12790</v>
      </c>
      <c r="V2875" s="122" t="s">
        <v>12791</v>
      </c>
      <c r="W2875" s="148">
        <v>1.28</v>
      </c>
      <c r="X2875" s="149">
        <v>0.2</v>
      </c>
      <c r="Y2875" s="149">
        <v>-0.21</v>
      </c>
      <c r="Z2875" s="150">
        <v>-0.69</v>
      </c>
      <c r="AA2875" s="148">
        <v>0</v>
      </c>
      <c r="AB2875" s="149">
        <v>-0.02</v>
      </c>
      <c r="AC2875" s="149">
        <v>-0.13</v>
      </c>
      <c r="AD2875" s="151">
        <v>-0.36</v>
      </c>
      <c r="AE2875" s="148">
        <v>-0.13</v>
      </c>
      <c r="AF2875" s="149">
        <v>0.11</v>
      </c>
      <c r="AG2875" s="149">
        <v>0.04</v>
      </c>
      <c r="AH2875" s="151">
        <v>-0.61</v>
      </c>
      <c r="AI2875" s="152">
        <v>0.04</v>
      </c>
      <c r="AJ2875" s="149">
        <v>0.05</v>
      </c>
      <c r="AK2875" s="149">
        <v>-0.24</v>
      </c>
      <c r="AL2875" s="150">
        <v>-0.55000000000000004</v>
      </c>
      <c r="AM2875" s="153">
        <f t="shared" si="333"/>
        <v>1.28</v>
      </c>
      <c r="AN2875" s="154">
        <f t="shared" si="333"/>
        <v>0.22</v>
      </c>
      <c r="AO2875" s="154">
        <f t="shared" si="333"/>
        <v>-7.9999999999999988E-2</v>
      </c>
      <c r="AP2875" s="155">
        <f t="shared" si="333"/>
        <v>-0.32999999999999996</v>
      </c>
      <c r="AQ2875" s="156">
        <f>AVERAGE(Table3[[#This Row],[ HEK293 +Selistat_R1 2]:[ HEK293 +Selistat_R4 5]])</f>
        <v>0.27249999999999996</v>
      </c>
      <c r="AR2875" s="153">
        <f t="shared" si="334"/>
        <v>-0.13</v>
      </c>
      <c r="AS2875" s="154">
        <f t="shared" si="334"/>
        <v>0.13</v>
      </c>
      <c r="AT2875" s="154">
        <f t="shared" si="334"/>
        <v>0.17</v>
      </c>
      <c r="AU2875" s="157">
        <f t="shared" si="334"/>
        <v>-0.25</v>
      </c>
      <c r="AV2875" s="158">
        <f t="shared" si="335"/>
        <v>0.04</v>
      </c>
      <c r="AW2875" s="154">
        <f t="shared" si="335"/>
        <v>7.0000000000000007E-2</v>
      </c>
      <c r="AX2875" s="154">
        <f t="shared" si="335"/>
        <v>-0.10999999999999999</v>
      </c>
      <c r="AY2875" s="155">
        <f t="shared" si="335"/>
        <v>-0.19000000000000006</v>
      </c>
    </row>
    <row r="2876" spans="1:51" x14ac:dyDescent="0.15">
      <c r="A2876" s="122" t="s">
        <v>7046</v>
      </c>
      <c r="B2876" s="122" t="s">
        <v>7047</v>
      </c>
      <c r="C2876" s="122" t="s">
        <v>7048</v>
      </c>
      <c r="E2876" s="122" t="s">
        <v>7049</v>
      </c>
      <c r="G2876" s="122">
        <v>1</v>
      </c>
      <c r="H2876" s="166">
        <v>0.69626299999999997</v>
      </c>
      <c r="I2876" s="167">
        <v>-6.9166699999999998E-2</v>
      </c>
      <c r="J2876" s="168" t="str">
        <f t="shared" si="330"/>
        <v>FALSE</v>
      </c>
      <c r="K2876" s="169">
        <v>0.54789100000000002</v>
      </c>
      <c r="L2876" s="170">
        <f>-LOG10(Table3[[#This Row],[Student''s T-test p-value HEK293 +Selistat_HEK293 UT]])</f>
        <v>0.26130583349929265</v>
      </c>
      <c r="M2876" s="167">
        <v>-0.12</v>
      </c>
      <c r="N2876" s="171" t="str">
        <f t="shared" si="331"/>
        <v>FALSE</v>
      </c>
      <c r="O2876" s="146">
        <v>0.38877800000000001</v>
      </c>
      <c r="P2876" s="147">
        <v>-0.22750000000000001</v>
      </c>
      <c r="Q2876" s="171" t="str">
        <f t="shared" si="332"/>
        <v>FALSE</v>
      </c>
      <c r="R2876" s="122" t="s">
        <v>321</v>
      </c>
      <c r="S2876" s="122" t="s">
        <v>7050</v>
      </c>
      <c r="T2876" s="122" t="s">
        <v>323</v>
      </c>
      <c r="U2876" s="172" t="s">
        <v>7051</v>
      </c>
      <c r="V2876" s="122" t="s">
        <v>7052</v>
      </c>
      <c r="W2876" s="148">
        <v>-0.15</v>
      </c>
      <c r="X2876" s="149">
        <v>-0.32</v>
      </c>
      <c r="Y2876" s="149">
        <v>-0.33</v>
      </c>
      <c r="Z2876" s="150">
        <v>0.42</v>
      </c>
      <c r="AA2876" s="148">
        <v>0.03</v>
      </c>
      <c r="AB2876" s="149">
        <v>-7.0000000000000007E-2</v>
      </c>
      <c r="AC2876" s="149">
        <v>0.21</v>
      </c>
      <c r="AD2876" s="151">
        <v>-7.0000000000000007E-2</v>
      </c>
      <c r="AE2876" s="148">
        <v>0.39</v>
      </c>
      <c r="AF2876" s="149">
        <v>-0.25</v>
      </c>
      <c r="AG2876" s="149">
        <v>0.01</v>
      </c>
      <c r="AH2876" s="151">
        <v>-0.68</v>
      </c>
      <c r="AI2876" s="152">
        <v>0.37</v>
      </c>
      <c r="AJ2876" s="149">
        <v>-0.06</v>
      </c>
      <c r="AK2876" s="149">
        <v>0.09</v>
      </c>
      <c r="AL2876" s="150">
        <v>-0.02</v>
      </c>
      <c r="AM2876" s="153">
        <f t="shared" si="333"/>
        <v>-0.18</v>
      </c>
      <c r="AN2876" s="154">
        <f t="shared" si="333"/>
        <v>-0.25</v>
      </c>
      <c r="AO2876" s="154">
        <f t="shared" si="333"/>
        <v>-0.54</v>
      </c>
      <c r="AP2876" s="155">
        <f t="shared" si="333"/>
        <v>0.49</v>
      </c>
      <c r="AQ2876" s="156">
        <f>AVERAGE(Table3[[#This Row],[ HEK293 +Selistat_R1 2]:[ HEK293 +Selistat_R4 5]])</f>
        <v>-0.12</v>
      </c>
      <c r="AR2876" s="153">
        <f t="shared" si="334"/>
        <v>0.36</v>
      </c>
      <c r="AS2876" s="154">
        <f t="shared" si="334"/>
        <v>-0.18</v>
      </c>
      <c r="AT2876" s="154">
        <f t="shared" si="334"/>
        <v>-0.19999999999999998</v>
      </c>
      <c r="AU2876" s="157">
        <f t="shared" si="334"/>
        <v>-0.6100000000000001</v>
      </c>
      <c r="AV2876" s="158">
        <f t="shared" si="335"/>
        <v>0.33999999999999997</v>
      </c>
      <c r="AW2876" s="154">
        <f t="shared" si="335"/>
        <v>1.0000000000000009E-2</v>
      </c>
      <c r="AX2876" s="154">
        <f t="shared" si="335"/>
        <v>-0.12</v>
      </c>
      <c r="AY2876" s="155">
        <f t="shared" si="335"/>
        <v>0.05</v>
      </c>
    </row>
    <row r="2877" spans="1:51" x14ac:dyDescent="0.15">
      <c r="A2877" s="122" t="s">
        <v>8467</v>
      </c>
      <c r="B2877" s="122" t="s">
        <v>6939</v>
      </c>
      <c r="C2877" s="122" t="s">
        <v>8468</v>
      </c>
      <c r="E2877" s="122" t="s">
        <v>8469</v>
      </c>
      <c r="F2877" s="122" t="s">
        <v>3228</v>
      </c>
      <c r="G2877" s="122">
        <v>3</v>
      </c>
      <c r="H2877" s="166">
        <v>0.82809200000000005</v>
      </c>
      <c r="I2877" s="167">
        <v>-4.1666700000000001E-2</v>
      </c>
      <c r="J2877" s="168" t="str">
        <f t="shared" si="330"/>
        <v>FALSE</v>
      </c>
      <c r="K2877" s="169">
        <v>0.54798199999999997</v>
      </c>
      <c r="L2877" s="170">
        <f>-LOG10(Table3[[#This Row],[Student''s T-test p-value HEK293 +Selistat_HEK293 UT]])</f>
        <v>0.26123370689713343</v>
      </c>
      <c r="M2877" s="167">
        <v>-0.12</v>
      </c>
      <c r="N2877" s="171" t="str">
        <f t="shared" si="331"/>
        <v>FALSE</v>
      </c>
      <c r="O2877" s="146">
        <v>0.86954200000000004</v>
      </c>
      <c r="P2877" s="147">
        <v>0.05</v>
      </c>
      <c r="Q2877" s="171" t="str">
        <f t="shared" si="332"/>
        <v>FALSE</v>
      </c>
      <c r="R2877" s="122" t="s">
        <v>8470</v>
      </c>
      <c r="S2877" s="122" t="s">
        <v>12792</v>
      </c>
      <c r="T2877" s="122" t="s">
        <v>8472</v>
      </c>
      <c r="U2877" s="172" t="s">
        <v>8473</v>
      </c>
      <c r="V2877" s="122" t="s">
        <v>12793</v>
      </c>
      <c r="W2877" s="148">
        <v>-0.52</v>
      </c>
      <c r="X2877" s="149">
        <v>-0.19</v>
      </c>
      <c r="Y2877" s="149">
        <v>-0.06</v>
      </c>
      <c r="Z2877" s="150">
        <v>0.28999999999999998</v>
      </c>
      <c r="AA2877" s="148">
        <v>-0.19</v>
      </c>
      <c r="AB2877" s="149">
        <v>-0.01</v>
      </c>
      <c r="AC2877" s="149">
        <v>-0.03</v>
      </c>
      <c r="AD2877" s="151">
        <v>0.23</v>
      </c>
      <c r="AE2877" s="148">
        <v>0.28999999999999998</v>
      </c>
      <c r="AF2877" s="149">
        <v>-0.4</v>
      </c>
      <c r="AG2877" s="149">
        <v>-0.08</v>
      </c>
      <c r="AH2877" s="151">
        <v>0.28000000000000003</v>
      </c>
      <c r="AI2877" s="152">
        <v>0.35</v>
      </c>
      <c r="AJ2877" s="149">
        <v>-0.57999999999999996</v>
      </c>
      <c r="AK2877" s="149">
        <v>-0.28000000000000003</v>
      </c>
      <c r="AL2877" s="150">
        <v>0.4</v>
      </c>
      <c r="AM2877" s="153">
        <f t="shared" si="333"/>
        <v>-0.33</v>
      </c>
      <c r="AN2877" s="154">
        <f t="shared" si="333"/>
        <v>-0.18</v>
      </c>
      <c r="AO2877" s="154">
        <f t="shared" si="333"/>
        <v>-0.03</v>
      </c>
      <c r="AP2877" s="155">
        <f t="shared" si="333"/>
        <v>5.999999999999997E-2</v>
      </c>
      <c r="AQ2877" s="156">
        <f>AVERAGE(Table3[[#This Row],[ HEK293 +Selistat_R1 2]:[ HEK293 +Selistat_R4 5]])</f>
        <v>-0.12000000000000002</v>
      </c>
      <c r="AR2877" s="153">
        <f t="shared" si="334"/>
        <v>0.48</v>
      </c>
      <c r="AS2877" s="154">
        <f t="shared" si="334"/>
        <v>-0.39</v>
      </c>
      <c r="AT2877" s="154">
        <f t="shared" si="334"/>
        <v>-0.05</v>
      </c>
      <c r="AU2877" s="157">
        <f t="shared" si="334"/>
        <v>5.0000000000000017E-2</v>
      </c>
      <c r="AV2877" s="158">
        <f t="shared" si="335"/>
        <v>0.54</v>
      </c>
      <c r="AW2877" s="154">
        <f t="shared" si="335"/>
        <v>-0.56999999999999995</v>
      </c>
      <c r="AX2877" s="154">
        <f t="shared" si="335"/>
        <v>-0.25</v>
      </c>
      <c r="AY2877" s="155">
        <f t="shared" si="335"/>
        <v>0.17</v>
      </c>
    </row>
    <row r="2878" spans="1:51" x14ac:dyDescent="0.15">
      <c r="A2878" s="122" t="s">
        <v>12794</v>
      </c>
      <c r="B2878" s="122" t="s">
        <v>12795</v>
      </c>
      <c r="C2878" s="122" t="s">
        <v>12796</v>
      </c>
      <c r="E2878" s="122" t="s">
        <v>12797</v>
      </c>
      <c r="G2878" s="122">
        <v>1</v>
      </c>
      <c r="H2878" s="166">
        <v>0.57462400000000002</v>
      </c>
      <c r="I2878" s="167">
        <v>6.5000000000000002E-2</v>
      </c>
      <c r="J2878" s="168" t="str">
        <f t="shared" si="330"/>
        <v>FALSE</v>
      </c>
      <c r="K2878" s="169">
        <v>0.54817899999999997</v>
      </c>
      <c r="L2878" s="170">
        <f>-LOG10(Table3[[#This Row],[Student''s T-test p-value HEK293 +Selistat_HEK293 UT]])</f>
        <v>0.26107760571517918</v>
      </c>
      <c r="M2878" s="167">
        <v>-7.2499999999999995E-2</v>
      </c>
      <c r="N2878" s="171" t="str">
        <f t="shared" si="331"/>
        <v>FALSE</v>
      </c>
      <c r="O2878" s="146">
        <v>0.54597799999999996</v>
      </c>
      <c r="P2878" s="147">
        <v>-9.2499999999999999E-2</v>
      </c>
      <c r="Q2878" s="171" t="str">
        <f t="shared" si="332"/>
        <v>FALSE</v>
      </c>
      <c r="R2878" s="122" t="s">
        <v>12798</v>
      </c>
      <c r="S2878" s="122" t="s">
        <v>12799</v>
      </c>
      <c r="T2878" s="122" t="s">
        <v>12800</v>
      </c>
      <c r="U2878" s="172" t="s">
        <v>12801</v>
      </c>
      <c r="V2878" s="122" t="s">
        <v>12802</v>
      </c>
      <c r="W2878" s="148">
        <v>-0.21</v>
      </c>
      <c r="X2878" s="149">
        <v>-0.26</v>
      </c>
      <c r="Y2878" s="149">
        <v>-0.26</v>
      </c>
      <c r="Z2878" s="150">
        <v>0.2</v>
      </c>
      <c r="AA2878" s="148">
        <v>-0.11</v>
      </c>
      <c r="AB2878" s="149">
        <v>-0.09</v>
      </c>
      <c r="AC2878" s="149">
        <v>-0.01</v>
      </c>
      <c r="AD2878" s="151">
        <v>-0.03</v>
      </c>
      <c r="AE2878" s="148">
        <v>0.04</v>
      </c>
      <c r="AF2878" s="149">
        <v>-0.03</v>
      </c>
      <c r="AG2878" s="149">
        <v>-0.18</v>
      </c>
      <c r="AH2878" s="151">
        <v>0.28000000000000003</v>
      </c>
      <c r="AI2878" s="152">
        <v>0.13</v>
      </c>
      <c r="AJ2878" s="149">
        <v>-0.18</v>
      </c>
      <c r="AK2878" s="149">
        <v>0.2</v>
      </c>
      <c r="AL2878" s="150">
        <v>0.33</v>
      </c>
      <c r="AM2878" s="153">
        <f t="shared" si="333"/>
        <v>-9.9999999999999992E-2</v>
      </c>
      <c r="AN2878" s="154">
        <f t="shared" si="333"/>
        <v>-0.17</v>
      </c>
      <c r="AO2878" s="154">
        <f t="shared" si="333"/>
        <v>-0.25</v>
      </c>
      <c r="AP2878" s="155">
        <f t="shared" si="333"/>
        <v>0.23</v>
      </c>
      <c r="AQ2878" s="156">
        <f>AVERAGE(Table3[[#This Row],[ HEK293 +Selistat_R1 2]:[ HEK293 +Selistat_R4 5]])</f>
        <v>-7.2500000000000009E-2</v>
      </c>
      <c r="AR2878" s="153">
        <f t="shared" si="334"/>
        <v>0.15</v>
      </c>
      <c r="AS2878" s="154">
        <f t="shared" si="334"/>
        <v>0.06</v>
      </c>
      <c r="AT2878" s="154">
        <f t="shared" si="334"/>
        <v>-0.16999999999999998</v>
      </c>
      <c r="AU2878" s="157">
        <f t="shared" si="334"/>
        <v>0.31000000000000005</v>
      </c>
      <c r="AV2878" s="158">
        <f t="shared" si="335"/>
        <v>0.24</v>
      </c>
      <c r="AW2878" s="154">
        <f t="shared" si="335"/>
        <v>-0.09</v>
      </c>
      <c r="AX2878" s="154">
        <f t="shared" si="335"/>
        <v>0.21000000000000002</v>
      </c>
      <c r="AY2878" s="155">
        <f t="shared" si="335"/>
        <v>0.36</v>
      </c>
    </row>
    <row r="2879" spans="1:51" x14ac:dyDescent="0.15">
      <c r="A2879" s="122" t="s">
        <v>5845</v>
      </c>
      <c r="B2879" s="122" t="s">
        <v>5846</v>
      </c>
      <c r="C2879" s="122" t="s">
        <v>5847</v>
      </c>
      <c r="D2879" s="122" t="s">
        <v>3830</v>
      </c>
      <c r="E2879" s="122" t="s">
        <v>5848</v>
      </c>
      <c r="F2879" s="122" t="s">
        <v>5849</v>
      </c>
      <c r="G2879" s="122">
        <v>62</v>
      </c>
      <c r="H2879" s="166">
        <v>8.9704400000000004E-2</v>
      </c>
      <c r="I2879" s="167">
        <v>-0.44333299999999998</v>
      </c>
      <c r="J2879" s="168" t="str">
        <f t="shared" si="330"/>
        <v>FALSE</v>
      </c>
      <c r="K2879" s="169">
        <v>0.54832000000000003</v>
      </c>
      <c r="L2879" s="170">
        <f>-LOG10(Table3[[#This Row],[Student''s T-test p-value HEK293 +Selistat_HEK293 UT]])</f>
        <v>0.26096591291420829</v>
      </c>
      <c r="M2879" s="167">
        <v>-0.16500000000000001</v>
      </c>
      <c r="N2879" s="171" t="str">
        <f t="shared" si="331"/>
        <v>FALSE</v>
      </c>
      <c r="O2879" s="146">
        <v>0.97590500000000002</v>
      </c>
      <c r="P2879" s="147">
        <v>0.01</v>
      </c>
      <c r="Q2879" s="171" t="str">
        <f t="shared" si="332"/>
        <v>FALSE</v>
      </c>
      <c r="R2879" s="122" t="s">
        <v>935</v>
      </c>
      <c r="S2879" s="122" t="s">
        <v>11317</v>
      </c>
      <c r="T2879" s="122" t="s">
        <v>11318</v>
      </c>
      <c r="U2879" s="172" t="s">
        <v>8293</v>
      </c>
      <c r="V2879" s="122" t="s">
        <v>12803</v>
      </c>
      <c r="W2879" s="148">
        <v>0.18</v>
      </c>
      <c r="X2879" s="149">
        <v>0.31</v>
      </c>
      <c r="Y2879" s="149">
        <v>0.36</v>
      </c>
      <c r="Z2879" s="150">
        <v>-0.44</v>
      </c>
      <c r="AA2879" s="148">
        <v>-0.08</v>
      </c>
      <c r="AB2879" s="149">
        <v>0.78</v>
      </c>
      <c r="AC2879" s="149">
        <v>0.21</v>
      </c>
      <c r="AD2879" s="151">
        <v>0.16</v>
      </c>
      <c r="AE2879" s="148">
        <v>-0.62</v>
      </c>
      <c r="AF2879" s="149">
        <v>0.21</v>
      </c>
      <c r="AG2879" s="149">
        <v>-0.19</v>
      </c>
      <c r="AH2879" s="151">
        <v>-0.64</v>
      </c>
      <c r="AI2879" s="152">
        <v>-0.64</v>
      </c>
      <c r="AJ2879" s="149">
        <v>0.34</v>
      </c>
      <c r="AK2879" s="149">
        <v>-0.24</v>
      </c>
      <c r="AL2879" s="150">
        <v>-0.74</v>
      </c>
      <c r="AM2879" s="153">
        <f t="shared" si="333"/>
        <v>0.26</v>
      </c>
      <c r="AN2879" s="154">
        <f t="shared" si="333"/>
        <v>-0.47000000000000003</v>
      </c>
      <c r="AO2879" s="154">
        <f t="shared" si="333"/>
        <v>0.15</v>
      </c>
      <c r="AP2879" s="155">
        <f t="shared" si="333"/>
        <v>-0.6</v>
      </c>
      <c r="AQ2879" s="156">
        <f>AVERAGE(Table3[[#This Row],[ HEK293 +Selistat_R1 2]:[ HEK293 +Selistat_R4 5]])</f>
        <v>-0.16500000000000001</v>
      </c>
      <c r="AR2879" s="153">
        <f t="shared" si="334"/>
        <v>-0.54</v>
      </c>
      <c r="AS2879" s="154">
        <f t="shared" si="334"/>
        <v>-0.57000000000000006</v>
      </c>
      <c r="AT2879" s="154">
        <f t="shared" si="334"/>
        <v>-0.4</v>
      </c>
      <c r="AU2879" s="157">
        <f t="shared" si="334"/>
        <v>-0.8</v>
      </c>
      <c r="AV2879" s="158">
        <f t="shared" si="335"/>
        <v>-0.56000000000000005</v>
      </c>
      <c r="AW2879" s="154">
        <f t="shared" si="335"/>
        <v>-0.44</v>
      </c>
      <c r="AX2879" s="154">
        <f t="shared" si="335"/>
        <v>-0.44999999999999996</v>
      </c>
      <c r="AY2879" s="155">
        <f t="shared" si="335"/>
        <v>-0.9</v>
      </c>
    </row>
    <row r="2880" spans="1:51" x14ac:dyDescent="0.15">
      <c r="A2880" s="122" t="s">
        <v>3708</v>
      </c>
      <c r="B2880" s="122" t="s">
        <v>10238</v>
      </c>
      <c r="C2880" s="122" t="s">
        <v>6476</v>
      </c>
      <c r="D2880" s="122" t="s">
        <v>2861</v>
      </c>
      <c r="E2880" s="122" t="s">
        <v>10239</v>
      </c>
      <c r="F2880" s="122" t="s">
        <v>3641</v>
      </c>
      <c r="G2880" s="122">
        <v>3</v>
      </c>
      <c r="H2880" s="166">
        <v>0.29144500000000001</v>
      </c>
      <c r="I2880" s="167">
        <v>0.16416700000000001</v>
      </c>
      <c r="J2880" s="168" t="str">
        <f t="shared" si="330"/>
        <v>FALSE</v>
      </c>
      <c r="K2880" s="169">
        <v>0.54843399999999998</v>
      </c>
      <c r="L2880" s="170">
        <f>-LOG10(Table3[[#This Row],[Student''s T-test p-value HEK293 +Selistat_HEK293 UT]])</f>
        <v>0.2608756290928313</v>
      </c>
      <c r="M2880" s="167">
        <v>-0.10249999999999999</v>
      </c>
      <c r="N2880" s="171" t="str">
        <f t="shared" si="331"/>
        <v>FALSE</v>
      </c>
      <c r="O2880" s="146">
        <v>0.257353</v>
      </c>
      <c r="P2880" s="147">
        <v>-0.14499999999999999</v>
      </c>
      <c r="Q2880" s="171" t="str">
        <f t="shared" si="332"/>
        <v>FALSE</v>
      </c>
      <c r="R2880" s="122" t="s">
        <v>1351</v>
      </c>
      <c r="S2880" s="122" t="s">
        <v>12804</v>
      </c>
      <c r="T2880" s="122" t="s">
        <v>1353</v>
      </c>
      <c r="U2880" s="172" t="s">
        <v>10241</v>
      </c>
      <c r="V2880" s="122" t="s">
        <v>12805</v>
      </c>
      <c r="W2880" s="148">
        <v>-0.34</v>
      </c>
      <c r="X2880" s="149">
        <v>-0.38</v>
      </c>
      <c r="Y2880" s="149">
        <v>-0.25</v>
      </c>
      <c r="Z2880" s="150">
        <v>-0.02</v>
      </c>
      <c r="AA2880" s="148">
        <v>-0.06</v>
      </c>
      <c r="AB2880" s="149">
        <v>-0.32</v>
      </c>
      <c r="AC2880" s="149">
        <v>0.21</v>
      </c>
      <c r="AD2880" s="151">
        <v>-0.41</v>
      </c>
      <c r="AE2880" s="148">
        <v>0.24</v>
      </c>
      <c r="AF2880" s="149">
        <v>0.13</v>
      </c>
      <c r="AG2880" s="149">
        <v>-0.18</v>
      </c>
      <c r="AH2880" s="151">
        <v>0.13</v>
      </c>
      <c r="AI2880" s="152">
        <v>0.2</v>
      </c>
      <c r="AJ2880" s="149">
        <v>7.0000000000000007E-2</v>
      </c>
      <c r="AK2880" s="149">
        <v>0.42</v>
      </c>
      <c r="AL2880" s="150">
        <v>0.21</v>
      </c>
      <c r="AM2880" s="153">
        <f t="shared" si="333"/>
        <v>-0.28000000000000003</v>
      </c>
      <c r="AN2880" s="154">
        <f t="shared" si="333"/>
        <v>-0.06</v>
      </c>
      <c r="AO2880" s="154">
        <f t="shared" si="333"/>
        <v>-0.45999999999999996</v>
      </c>
      <c r="AP2880" s="155">
        <f t="shared" si="333"/>
        <v>0.38999999999999996</v>
      </c>
      <c r="AQ2880" s="156">
        <f>AVERAGE(Table3[[#This Row],[ HEK293 +Selistat_R1 2]:[ HEK293 +Selistat_R4 5]])</f>
        <v>-0.10250000000000002</v>
      </c>
      <c r="AR2880" s="153">
        <f t="shared" si="334"/>
        <v>0.3</v>
      </c>
      <c r="AS2880" s="154">
        <f t="shared" si="334"/>
        <v>0.45</v>
      </c>
      <c r="AT2880" s="154">
        <f t="shared" si="334"/>
        <v>-0.39</v>
      </c>
      <c r="AU2880" s="157">
        <f t="shared" si="334"/>
        <v>0.54</v>
      </c>
      <c r="AV2880" s="158">
        <f t="shared" si="335"/>
        <v>0.26</v>
      </c>
      <c r="AW2880" s="154">
        <f t="shared" si="335"/>
        <v>0.39</v>
      </c>
      <c r="AX2880" s="154">
        <f t="shared" si="335"/>
        <v>0.21</v>
      </c>
      <c r="AY2880" s="155">
        <f t="shared" si="335"/>
        <v>0.62</v>
      </c>
    </row>
    <row r="2881" spans="1:51" x14ac:dyDescent="0.15">
      <c r="A2881" s="122" t="s">
        <v>5808</v>
      </c>
      <c r="B2881" s="122" t="s">
        <v>5809</v>
      </c>
      <c r="C2881" s="122" t="s">
        <v>5810</v>
      </c>
      <c r="D2881" s="122" t="s">
        <v>3830</v>
      </c>
      <c r="E2881" s="122" t="s">
        <v>5811</v>
      </c>
      <c r="F2881" s="122" t="s">
        <v>5812</v>
      </c>
      <c r="G2881" s="122">
        <v>1</v>
      </c>
      <c r="H2881" s="166">
        <v>0.74687800000000004</v>
      </c>
      <c r="I2881" s="167">
        <v>8.5833300000000001E-2</v>
      </c>
      <c r="J2881" s="168" t="str">
        <f t="shared" si="330"/>
        <v>FALSE</v>
      </c>
      <c r="K2881" s="169">
        <v>0.54849800000000004</v>
      </c>
      <c r="L2881" s="170">
        <f>-LOG10(Table3[[#This Row],[Student''s T-test p-value HEK293 +Selistat_HEK293 UT]])</f>
        <v>0.26082495166364994</v>
      </c>
      <c r="M2881" s="167">
        <v>-0.23</v>
      </c>
      <c r="N2881" s="171" t="str">
        <f t="shared" si="331"/>
        <v>FALSE</v>
      </c>
      <c r="O2881" s="146">
        <v>0.51935299999999995</v>
      </c>
      <c r="P2881" s="147">
        <v>-0.1575</v>
      </c>
      <c r="Q2881" s="171" t="str">
        <f t="shared" si="332"/>
        <v>FALSE</v>
      </c>
      <c r="R2881" s="122" t="s">
        <v>984</v>
      </c>
      <c r="S2881" s="122" t="s">
        <v>11890</v>
      </c>
      <c r="T2881" s="122" t="s">
        <v>986</v>
      </c>
      <c r="U2881" s="172" t="s">
        <v>5814</v>
      </c>
      <c r="V2881" s="122" t="s">
        <v>11891</v>
      </c>
      <c r="W2881" s="148">
        <v>-0.82</v>
      </c>
      <c r="X2881" s="149">
        <v>-0.46</v>
      </c>
      <c r="Y2881" s="149">
        <v>-0.54</v>
      </c>
      <c r="Z2881" s="150">
        <v>0.39</v>
      </c>
      <c r="AA2881" s="148">
        <v>-0.45</v>
      </c>
      <c r="AB2881" s="149">
        <v>-0.66</v>
      </c>
      <c r="AC2881" s="149">
        <v>0.33</v>
      </c>
      <c r="AD2881" s="151">
        <v>0.27</v>
      </c>
      <c r="AE2881" s="148">
        <v>0.01</v>
      </c>
      <c r="AF2881" s="149">
        <v>0.03</v>
      </c>
      <c r="AG2881" s="149">
        <v>-0.25</v>
      </c>
      <c r="AH2881" s="151">
        <v>0.36</v>
      </c>
      <c r="AI2881" s="152">
        <v>-0.01</v>
      </c>
      <c r="AJ2881" s="149">
        <v>-0.05</v>
      </c>
      <c r="AK2881" s="149">
        <v>7.0000000000000007E-2</v>
      </c>
      <c r="AL2881" s="150">
        <v>0.77</v>
      </c>
      <c r="AM2881" s="153">
        <f t="shared" si="333"/>
        <v>-0.36999999999999994</v>
      </c>
      <c r="AN2881" s="154">
        <f t="shared" si="333"/>
        <v>0.2</v>
      </c>
      <c r="AO2881" s="154">
        <f t="shared" si="333"/>
        <v>-0.87000000000000011</v>
      </c>
      <c r="AP2881" s="155">
        <f t="shared" si="333"/>
        <v>0.12</v>
      </c>
      <c r="AQ2881" s="156">
        <f>AVERAGE(Table3[[#This Row],[ HEK293 +Selistat_R1 2]:[ HEK293 +Selistat_R4 5]])</f>
        <v>-0.23</v>
      </c>
      <c r="AR2881" s="153">
        <f t="shared" si="334"/>
        <v>0.46</v>
      </c>
      <c r="AS2881" s="154">
        <f t="shared" si="334"/>
        <v>0.69000000000000006</v>
      </c>
      <c r="AT2881" s="154">
        <f t="shared" si="334"/>
        <v>-0.58000000000000007</v>
      </c>
      <c r="AU2881" s="157">
        <f t="shared" si="334"/>
        <v>8.9999999999999969E-2</v>
      </c>
      <c r="AV2881" s="158">
        <f t="shared" si="335"/>
        <v>0.44</v>
      </c>
      <c r="AW2881" s="154">
        <f t="shared" si="335"/>
        <v>0.61</v>
      </c>
      <c r="AX2881" s="154">
        <f t="shared" si="335"/>
        <v>-0.26</v>
      </c>
      <c r="AY2881" s="155">
        <f t="shared" si="335"/>
        <v>0.5</v>
      </c>
    </row>
    <row r="2882" spans="1:51" x14ac:dyDescent="0.15">
      <c r="B2882" s="122" t="s">
        <v>3114</v>
      </c>
      <c r="C2882" s="122" t="s">
        <v>4633</v>
      </c>
      <c r="E2882" s="122" t="s">
        <v>4634</v>
      </c>
      <c r="G2882" s="122">
        <v>2</v>
      </c>
      <c r="H2882" s="166">
        <v>0.29152400000000001</v>
      </c>
      <c r="I2882" s="167">
        <v>0.14166699999999999</v>
      </c>
      <c r="J2882" s="168" t="str">
        <f t="shared" si="330"/>
        <v>FALSE</v>
      </c>
      <c r="K2882" s="169">
        <v>0.548543</v>
      </c>
      <c r="L2882" s="170">
        <f>-LOG10(Table3[[#This Row],[Student''s T-test p-value HEK293 +Selistat_HEK293 UT]])</f>
        <v>0.26078932263666443</v>
      </c>
      <c r="M2882" s="167">
        <v>-0.08</v>
      </c>
      <c r="N2882" s="171" t="str">
        <f t="shared" si="331"/>
        <v>FALSE</v>
      </c>
      <c r="O2882" s="146">
        <v>3.4123899999999999E-2</v>
      </c>
      <c r="P2882" s="147">
        <v>-0.245</v>
      </c>
      <c r="Q2882" s="171" t="str">
        <f t="shared" si="332"/>
        <v>FALSE</v>
      </c>
      <c r="R2882" s="122" t="s">
        <v>876</v>
      </c>
      <c r="S2882" s="122" t="s">
        <v>12806</v>
      </c>
      <c r="T2882" s="122" t="s">
        <v>878</v>
      </c>
      <c r="U2882" s="172" t="s">
        <v>4635</v>
      </c>
      <c r="V2882" s="122" t="s">
        <v>12807</v>
      </c>
      <c r="W2882" s="148">
        <v>0.02</v>
      </c>
      <c r="X2882" s="149">
        <v>-0.26</v>
      </c>
      <c r="Y2882" s="149">
        <v>-0.23</v>
      </c>
      <c r="Z2882" s="150">
        <v>-0.34</v>
      </c>
      <c r="AA2882" s="148">
        <v>-0.08</v>
      </c>
      <c r="AB2882" s="149">
        <v>-0.38</v>
      </c>
      <c r="AC2882" s="149">
        <v>0.1</v>
      </c>
      <c r="AD2882" s="151">
        <v>-0.13</v>
      </c>
      <c r="AE2882" s="148">
        <v>0.23</v>
      </c>
      <c r="AF2882" s="149">
        <v>0.04</v>
      </c>
      <c r="AG2882" s="149">
        <v>-0.08</v>
      </c>
      <c r="AH2882" s="151">
        <v>-0.16</v>
      </c>
      <c r="AI2882" s="152">
        <v>0.23</v>
      </c>
      <c r="AJ2882" s="149">
        <v>0.22</v>
      </c>
      <c r="AK2882" s="149">
        <v>0.34</v>
      </c>
      <c r="AL2882" s="150">
        <v>0.22</v>
      </c>
      <c r="AM2882" s="153">
        <f t="shared" si="333"/>
        <v>0.1</v>
      </c>
      <c r="AN2882" s="154">
        <f t="shared" si="333"/>
        <v>0.12</v>
      </c>
      <c r="AO2882" s="154">
        <f t="shared" si="333"/>
        <v>-0.33</v>
      </c>
      <c r="AP2882" s="155">
        <f t="shared" si="333"/>
        <v>-0.21000000000000002</v>
      </c>
      <c r="AQ2882" s="156">
        <f>AVERAGE(Table3[[#This Row],[ HEK293 +Selistat_R1 2]:[ HEK293 +Selistat_R4 5]])</f>
        <v>-8.0000000000000016E-2</v>
      </c>
      <c r="AR2882" s="153">
        <f t="shared" si="334"/>
        <v>0.31</v>
      </c>
      <c r="AS2882" s="154">
        <f t="shared" si="334"/>
        <v>0.42</v>
      </c>
      <c r="AT2882" s="154">
        <f t="shared" si="334"/>
        <v>-0.18</v>
      </c>
      <c r="AU2882" s="157">
        <f t="shared" si="334"/>
        <v>-0.03</v>
      </c>
      <c r="AV2882" s="158">
        <f t="shared" si="335"/>
        <v>0.31</v>
      </c>
      <c r="AW2882" s="154">
        <f t="shared" si="335"/>
        <v>0.6</v>
      </c>
      <c r="AX2882" s="154">
        <f t="shared" si="335"/>
        <v>0.24000000000000002</v>
      </c>
      <c r="AY2882" s="155">
        <f t="shared" si="335"/>
        <v>0.35</v>
      </c>
    </row>
    <row r="2883" spans="1:51" x14ac:dyDescent="0.15">
      <c r="A2883" s="122" t="s">
        <v>8718</v>
      </c>
      <c r="B2883" s="122" t="s">
        <v>6965</v>
      </c>
      <c r="C2883" s="122" t="s">
        <v>6339</v>
      </c>
      <c r="E2883" s="122" t="s">
        <v>8719</v>
      </c>
      <c r="G2883" s="122">
        <v>3</v>
      </c>
      <c r="H2883" s="166">
        <v>0.68395300000000003</v>
      </c>
      <c r="I2883" s="167">
        <v>8.3333299999999999E-2</v>
      </c>
      <c r="J2883" s="168" t="str">
        <f t="shared" si="330"/>
        <v>FALSE</v>
      </c>
      <c r="K2883" s="169">
        <v>0.54896100000000003</v>
      </c>
      <c r="L2883" s="170">
        <f>-LOG10(Table3[[#This Row],[Student''s T-test p-value HEK293 +Selistat_HEK293 UT]])</f>
        <v>0.26045850816635135</v>
      </c>
      <c r="M2883" s="167">
        <v>-0.13</v>
      </c>
      <c r="N2883" s="171" t="str">
        <f t="shared" si="331"/>
        <v>FALSE</v>
      </c>
      <c r="O2883" s="146">
        <v>0.686774</v>
      </c>
      <c r="P2883" s="147">
        <v>-0.115</v>
      </c>
      <c r="Q2883" s="171" t="str">
        <f t="shared" si="332"/>
        <v>FALSE</v>
      </c>
      <c r="R2883" s="122" t="s">
        <v>308</v>
      </c>
      <c r="S2883" s="122" t="s">
        <v>309</v>
      </c>
      <c r="T2883" s="122" t="s">
        <v>310</v>
      </c>
      <c r="U2883" s="172" t="s">
        <v>8721</v>
      </c>
      <c r="V2883" s="122" t="s">
        <v>12597</v>
      </c>
      <c r="W2883" s="148">
        <v>-0.27</v>
      </c>
      <c r="X2883" s="149">
        <v>-0.5</v>
      </c>
      <c r="Y2883" s="149">
        <v>-0.28000000000000003</v>
      </c>
      <c r="Z2883" s="150">
        <v>0.13</v>
      </c>
      <c r="AA2883" s="148">
        <v>-0.22</v>
      </c>
      <c r="AB2883" s="149">
        <v>-0.49</v>
      </c>
      <c r="AC2883" s="149">
        <v>0.16</v>
      </c>
      <c r="AD2883" s="151">
        <v>0.15</v>
      </c>
      <c r="AE2883" s="148">
        <v>0.27</v>
      </c>
      <c r="AF2883" s="149">
        <v>-0.38</v>
      </c>
      <c r="AG2883" s="149">
        <v>-0.16</v>
      </c>
      <c r="AH2883" s="151">
        <v>0.4</v>
      </c>
      <c r="AI2883" s="152">
        <v>0.36</v>
      </c>
      <c r="AJ2883" s="149">
        <v>-0.36</v>
      </c>
      <c r="AK2883" s="149">
        <v>0.03</v>
      </c>
      <c r="AL2883" s="150">
        <v>0.56000000000000005</v>
      </c>
      <c r="AM2883" s="153">
        <f t="shared" si="333"/>
        <v>-5.0000000000000017E-2</v>
      </c>
      <c r="AN2883" s="154">
        <f t="shared" si="333"/>
        <v>-1.0000000000000009E-2</v>
      </c>
      <c r="AO2883" s="154">
        <f t="shared" si="333"/>
        <v>-0.44000000000000006</v>
      </c>
      <c r="AP2883" s="155">
        <f t="shared" ref="AP2883:AP2946" si="336">Z2883-AD2883</f>
        <v>-1.999999999999999E-2</v>
      </c>
      <c r="AQ2883" s="156">
        <f>AVERAGE(Table3[[#This Row],[ HEK293 +Selistat_R1 2]:[ HEK293 +Selistat_R4 5]])</f>
        <v>-0.13000000000000003</v>
      </c>
      <c r="AR2883" s="153">
        <f t="shared" si="334"/>
        <v>0.49</v>
      </c>
      <c r="AS2883" s="154">
        <f t="shared" si="334"/>
        <v>0.10999999999999999</v>
      </c>
      <c r="AT2883" s="154">
        <f t="shared" si="334"/>
        <v>-0.32</v>
      </c>
      <c r="AU2883" s="157">
        <f t="shared" ref="AU2883:AU2946" si="337">AH2883-AD2883</f>
        <v>0.25</v>
      </c>
      <c r="AV2883" s="158">
        <f t="shared" si="335"/>
        <v>0.57999999999999996</v>
      </c>
      <c r="AW2883" s="154">
        <f t="shared" si="335"/>
        <v>0.13</v>
      </c>
      <c r="AX2883" s="154">
        <f t="shared" si="335"/>
        <v>-0.13</v>
      </c>
      <c r="AY2883" s="155">
        <f t="shared" ref="AY2883:AY2946" si="338">AL2883-AD2883</f>
        <v>0.41000000000000003</v>
      </c>
    </row>
    <row r="2884" spans="1:51" x14ac:dyDescent="0.15">
      <c r="A2884" s="122" t="s">
        <v>12129</v>
      </c>
      <c r="B2884" s="122" t="s">
        <v>5110</v>
      </c>
      <c r="C2884" s="122" t="s">
        <v>12130</v>
      </c>
      <c r="D2884" s="122" t="s">
        <v>3018</v>
      </c>
      <c r="E2884" s="122" t="s">
        <v>12131</v>
      </c>
      <c r="F2884" s="122" t="s">
        <v>3228</v>
      </c>
      <c r="G2884" s="122">
        <v>1</v>
      </c>
      <c r="H2884" s="166">
        <v>0.36586999999999997</v>
      </c>
      <c r="I2884" s="167">
        <v>0.13916700000000001</v>
      </c>
      <c r="J2884" s="168" t="str">
        <f t="shared" ref="J2884:J2947" si="339">IF(AND(H2884&lt;0.05,ABS(I2884&gt;1)),"TRUE","FALSE")</f>
        <v>FALSE</v>
      </c>
      <c r="K2884" s="169">
        <v>0.54912099999999997</v>
      </c>
      <c r="L2884" s="170">
        <f>-LOG10(Table3[[#This Row],[Student''s T-test p-value HEK293 +Selistat_HEK293 UT]])</f>
        <v>0.26033194727636999</v>
      </c>
      <c r="M2884" s="167">
        <v>-0.1075</v>
      </c>
      <c r="N2884" s="171" t="str">
        <f t="shared" ref="N2884:N2947" si="340">IF(AND(K2884&lt;0.05,ABS(M2884&gt;1)),"TRUE","FALSE")</f>
        <v>FALSE</v>
      </c>
      <c r="O2884" s="146">
        <v>0.15301500000000001</v>
      </c>
      <c r="P2884" s="147">
        <v>-0.185</v>
      </c>
      <c r="Q2884" s="171" t="str">
        <f t="shared" ref="Q2884:Q2947" si="341">IF(AND(O2884&lt;0.05,ABS(P2884&gt;1)),"TRUE","FALSE")</f>
        <v>FALSE</v>
      </c>
      <c r="R2884" s="122" t="s">
        <v>12132</v>
      </c>
      <c r="S2884" s="122" t="s">
        <v>12808</v>
      </c>
      <c r="T2884" s="122" t="s">
        <v>12134</v>
      </c>
      <c r="U2884" s="172" t="s">
        <v>12135</v>
      </c>
      <c r="V2884" s="122" t="s">
        <v>12809</v>
      </c>
      <c r="W2884" s="148">
        <v>-0.36</v>
      </c>
      <c r="X2884" s="149">
        <v>-0.12</v>
      </c>
      <c r="Y2884" s="149">
        <v>-0.31</v>
      </c>
      <c r="Z2884" s="150">
        <v>-0.14000000000000001</v>
      </c>
      <c r="AA2884" s="148">
        <v>0.34</v>
      </c>
      <c r="AB2884" s="149">
        <v>-0.25</v>
      </c>
      <c r="AC2884" s="149">
        <v>-0.37</v>
      </c>
      <c r="AD2884" s="151">
        <v>-0.22</v>
      </c>
      <c r="AE2884" s="148">
        <v>0.24</v>
      </c>
      <c r="AF2884" s="149">
        <v>0.09</v>
      </c>
      <c r="AG2884" s="149">
        <v>-0.22</v>
      </c>
      <c r="AH2884" s="151">
        <v>7.0000000000000007E-2</v>
      </c>
      <c r="AI2884" s="152">
        <v>0.22</v>
      </c>
      <c r="AJ2884" s="149">
        <v>7.0000000000000007E-2</v>
      </c>
      <c r="AK2884" s="149">
        <v>0.35</v>
      </c>
      <c r="AL2884" s="150">
        <v>0.28000000000000003</v>
      </c>
      <c r="AM2884" s="153">
        <f t="shared" ref="AM2884:AP2947" si="342">W2884-AA2884</f>
        <v>-0.7</v>
      </c>
      <c r="AN2884" s="154">
        <f t="shared" si="342"/>
        <v>0.13</v>
      </c>
      <c r="AO2884" s="154">
        <f t="shared" si="342"/>
        <v>0.06</v>
      </c>
      <c r="AP2884" s="155">
        <f t="shared" si="336"/>
        <v>7.9999999999999988E-2</v>
      </c>
      <c r="AQ2884" s="156">
        <f>AVERAGE(Table3[[#This Row],[ HEK293 +Selistat_R1 2]:[ HEK293 +Selistat_R4 5]])</f>
        <v>-0.10750000000000001</v>
      </c>
      <c r="AR2884" s="153">
        <f t="shared" ref="AR2884:AU2947" si="343">AE2884-AA2884</f>
        <v>-0.10000000000000003</v>
      </c>
      <c r="AS2884" s="154">
        <f t="shared" si="343"/>
        <v>0.33999999999999997</v>
      </c>
      <c r="AT2884" s="154">
        <f t="shared" si="343"/>
        <v>0.15</v>
      </c>
      <c r="AU2884" s="157">
        <f t="shared" si="337"/>
        <v>0.29000000000000004</v>
      </c>
      <c r="AV2884" s="158">
        <f t="shared" ref="AV2884:AY2947" si="344">AI2884-AA2884</f>
        <v>-0.12000000000000002</v>
      </c>
      <c r="AW2884" s="154">
        <f t="shared" si="344"/>
        <v>0.32</v>
      </c>
      <c r="AX2884" s="154">
        <f t="shared" si="344"/>
        <v>0.72</v>
      </c>
      <c r="AY2884" s="155">
        <f t="shared" si="338"/>
        <v>0.5</v>
      </c>
    </row>
    <row r="2885" spans="1:51" x14ac:dyDescent="0.15">
      <c r="A2885" s="122" t="s">
        <v>5023</v>
      </c>
      <c r="B2885" s="122" t="s">
        <v>5024</v>
      </c>
      <c r="C2885" s="122" t="s">
        <v>12810</v>
      </c>
      <c r="E2885" s="122" t="s">
        <v>12457</v>
      </c>
      <c r="F2885" s="122" t="s">
        <v>6898</v>
      </c>
      <c r="G2885" s="122">
        <v>1</v>
      </c>
      <c r="H2885" s="166">
        <v>0.81376700000000002</v>
      </c>
      <c r="I2885" s="167">
        <v>-3.5833299999999998E-2</v>
      </c>
      <c r="J2885" s="168" t="str">
        <f t="shared" si="339"/>
        <v>FALSE</v>
      </c>
      <c r="K2885" s="169">
        <v>0.54925100000000004</v>
      </c>
      <c r="L2885" s="170">
        <f>-LOG10(Table3[[#This Row],[Student''s T-test p-value HEK293 +Selistat_HEK293 UT]])</f>
        <v>0.26022914370360761</v>
      </c>
      <c r="M2885" s="167">
        <v>-9.7500000000000003E-2</v>
      </c>
      <c r="N2885" s="171" t="str">
        <f t="shared" si="340"/>
        <v>FALSE</v>
      </c>
      <c r="O2885" s="146">
        <v>0.67281500000000005</v>
      </c>
      <c r="P2885" s="147">
        <v>-0.1</v>
      </c>
      <c r="Q2885" s="171" t="str">
        <f t="shared" si="341"/>
        <v>FALSE</v>
      </c>
      <c r="R2885" s="122" t="s">
        <v>12811</v>
      </c>
      <c r="S2885" s="122" t="s">
        <v>12812</v>
      </c>
      <c r="T2885" s="122" t="s">
        <v>12813</v>
      </c>
      <c r="U2885" s="172" t="s">
        <v>12814</v>
      </c>
      <c r="V2885" s="122" t="s">
        <v>12815</v>
      </c>
      <c r="W2885" s="148">
        <v>-0.23</v>
      </c>
      <c r="X2885" s="149">
        <v>0.04</v>
      </c>
      <c r="Y2885" s="149">
        <v>0.13</v>
      </c>
      <c r="Z2885" s="150">
        <v>-0.3</v>
      </c>
      <c r="AA2885" s="148">
        <v>-0.13</v>
      </c>
      <c r="AB2885" s="149">
        <v>0.21</v>
      </c>
      <c r="AC2885" s="149">
        <v>0.19</v>
      </c>
      <c r="AD2885" s="151">
        <v>-0.24</v>
      </c>
      <c r="AE2885" s="148">
        <v>0.03</v>
      </c>
      <c r="AF2885" s="149">
        <v>0.04</v>
      </c>
      <c r="AG2885" s="149">
        <v>0.31</v>
      </c>
      <c r="AH2885" s="151">
        <v>-0.56999999999999995</v>
      </c>
      <c r="AI2885" s="152">
        <v>0.3</v>
      </c>
      <c r="AJ2885" s="149">
        <v>0.24</v>
      </c>
      <c r="AK2885" s="149">
        <v>-0.12</v>
      </c>
      <c r="AL2885" s="150">
        <v>-0.21</v>
      </c>
      <c r="AM2885" s="153">
        <f t="shared" si="342"/>
        <v>-0.1</v>
      </c>
      <c r="AN2885" s="154">
        <f t="shared" si="342"/>
        <v>-0.16999999999999998</v>
      </c>
      <c r="AO2885" s="154">
        <f t="shared" si="342"/>
        <v>-0.06</v>
      </c>
      <c r="AP2885" s="155">
        <f t="shared" si="336"/>
        <v>-0.06</v>
      </c>
      <c r="AQ2885" s="156">
        <f>AVERAGE(Table3[[#This Row],[ HEK293 +Selistat_R1 2]:[ HEK293 +Selistat_R4 5]])</f>
        <v>-9.7500000000000003E-2</v>
      </c>
      <c r="AR2885" s="153">
        <f t="shared" si="343"/>
        <v>0.16</v>
      </c>
      <c r="AS2885" s="154">
        <f t="shared" si="343"/>
        <v>-0.16999999999999998</v>
      </c>
      <c r="AT2885" s="154">
        <f t="shared" si="343"/>
        <v>0.12</v>
      </c>
      <c r="AU2885" s="157">
        <f t="shared" si="337"/>
        <v>-0.32999999999999996</v>
      </c>
      <c r="AV2885" s="158">
        <f t="shared" si="344"/>
        <v>0.43</v>
      </c>
      <c r="AW2885" s="154">
        <f t="shared" si="344"/>
        <v>0.03</v>
      </c>
      <c r="AX2885" s="154">
        <f t="shared" si="344"/>
        <v>-0.31</v>
      </c>
      <c r="AY2885" s="155">
        <f t="shared" si="338"/>
        <v>0.03</v>
      </c>
    </row>
    <row r="2886" spans="1:51" x14ac:dyDescent="0.15">
      <c r="C2886" s="122" t="s">
        <v>3494</v>
      </c>
      <c r="E2886" s="122" t="s">
        <v>7775</v>
      </c>
      <c r="G2886" s="122">
        <v>2</v>
      </c>
      <c r="H2886" s="166">
        <v>0.19270999999999999</v>
      </c>
      <c r="I2886" s="167">
        <v>-8.1666699999999995E-2</v>
      </c>
      <c r="J2886" s="168" t="str">
        <f t="shared" si="339"/>
        <v>FALSE</v>
      </c>
      <c r="K2886" s="169">
        <v>0.54960799999999999</v>
      </c>
      <c r="L2886" s="170">
        <f>-LOG10(Table3[[#This Row],[Student''s T-test p-value HEK293 +Selistat_HEK293 UT]])</f>
        <v>0.25994695438633525</v>
      </c>
      <c r="M2886" s="167">
        <v>-0.06</v>
      </c>
      <c r="N2886" s="171" t="str">
        <f t="shared" si="340"/>
        <v>FALSE</v>
      </c>
      <c r="O2886" s="146">
        <v>0.492726</v>
      </c>
      <c r="P2886" s="147">
        <v>-0.04</v>
      </c>
      <c r="Q2886" s="171" t="str">
        <f t="shared" si="341"/>
        <v>FALSE</v>
      </c>
      <c r="R2886" s="122" t="s">
        <v>7776</v>
      </c>
      <c r="S2886" s="122" t="s">
        <v>12816</v>
      </c>
      <c r="T2886" s="122" t="s">
        <v>7778</v>
      </c>
      <c r="U2886" s="172" t="s">
        <v>7779</v>
      </c>
      <c r="V2886" s="122" t="s">
        <v>12817</v>
      </c>
      <c r="W2886" s="148">
        <v>0.01</v>
      </c>
      <c r="X2886" s="149">
        <v>-0.11</v>
      </c>
      <c r="Y2886" s="149">
        <v>-0.13</v>
      </c>
      <c r="Z2886" s="150">
        <v>0.22</v>
      </c>
      <c r="AA2886" s="148">
        <v>7.0000000000000007E-2</v>
      </c>
      <c r="AB2886" s="149">
        <v>0.08</v>
      </c>
      <c r="AC2886" s="149">
        <v>-0.08</v>
      </c>
      <c r="AD2886" s="151">
        <v>0.16</v>
      </c>
      <c r="AE2886" s="148">
        <v>-0.05</v>
      </c>
      <c r="AF2886" s="149">
        <v>-0.15</v>
      </c>
      <c r="AG2886" s="149">
        <v>-0.06</v>
      </c>
      <c r="AH2886" s="151">
        <v>0.04</v>
      </c>
      <c r="AI2886" s="152">
        <v>-0.05</v>
      </c>
      <c r="AJ2886" s="149">
        <v>-0.01</v>
      </c>
      <c r="AK2886" s="149">
        <v>-0.09</v>
      </c>
      <c r="AL2886" s="150">
        <v>0.09</v>
      </c>
      <c r="AM2886" s="153">
        <f t="shared" si="342"/>
        <v>-6.0000000000000005E-2</v>
      </c>
      <c r="AN2886" s="154">
        <f t="shared" si="342"/>
        <v>-0.19</v>
      </c>
      <c r="AO2886" s="154">
        <f t="shared" si="342"/>
        <v>-0.05</v>
      </c>
      <c r="AP2886" s="155">
        <f t="shared" si="336"/>
        <v>0.06</v>
      </c>
      <c r="AQ2886" s="156">
        <f>AVERAGE(Table3[[#This Row],[ HEK293 +Selistat_R1 2]:[ HEK293 +Selistat_R4 5]])</f>
        <v>-0.06</v>
      </c>
      <c r="AR2886" s="153">
        <f t="shared" si="343"/>
        <v>-0.12000000000000001</v>
      </c>
      <c r="AS2886" s="154">
        <f t="shared" si="343"/>
        <v>-0.22999999999999998</v>
      </c>
      <c r="AT2886" s="154">
        <f t="shared" si="343"/>
        <v>2.0000000000000004E-2</v>
      </c>
      <c r="AU2886" s="157">
        <f t="shared" si="337"/>
        <v>-0.12</v>
      </c>
      <c r="AV2886" s="158">
        <f t="shared" si="344"/>
        <v>-0.12000000000000001</v>
      </c>
      <c r="AW2886" s="154">
        <f t="shared" si="344"/>
        <v>-0.09</v>
      </c>
      <c r="AX2886" s="154">
        <f t="shared" si="344"/>
        <v>-9.999999999999995E-3</v>
      </c>
      <c r="AY2886" s="155">
        <f t="shared" si="338"/>
        <v>-7.0000000000000007E-2</v>
      </c>
    </row>
    <row r="2887" spans="1:51" x14ac:dyDescent="0.15">
      <c r="A2887" s="122" t="s">
        <v>10362</v>
      </c>
      <c r="B2887" s="122" t="s">
        <v>4720</v>
      </c>
      <c r="C2887" s="122" t="s">
        <v>10363</v>
      </c>
      <c r="E2887" s="122" t="s">
        <v>10364</v>
      </c>
      <c r="G2887" s="122">
        <v>1</v>
      </c>
      <c r="H2887" s="166">
        <v>0.28822999999999999</v>
      </c>
      <c r="I2887" s="167">
        <v>0.34250000000000003</v>
      </c>
      <c r="J2887" s="168" t="str">
        <f t="shared" si="339"/>
        <v>FALSE</v>
      </c>
      <c r="K2887" s="169">
        <v>0.54974000000000001</v>
      </c>
      <c r="L2887" s="170">
        <f>-LOG10(Table3[[#This Row],[Student''s T-test p-value HEK293 +Selistat_HEK293 UT]])</f>
        <v>0.25984266189317251</v>
      </c>
      <c r="M2887" s="167">
        <v>-0.16500000000000001</v>
      </c>
      <c r="N2887" s="171" t="str">
        <f t="shared" si="340"/>
        <v>FALSE</v>
      </c>
      <c r="O2887" s="146">
        <v>0.36235499999999998</v>
      </c>
      <c r="P2887" s="147">
        <v>0.34250000000000003</v>
      </c>
      <c r="Q2887" s="171" t="str">
        <f t="shared" si="341"/>
        <v>FALSE</v>
      </c>
      <c r="R2887" s="122" t="s">
        <v>10365</v>
      </c>
      <c r="S2887" s="122" t="s">
        <v>12549</v>
      </c>
      <c r="T2887" s="122" t="s">
        <v>10367</v>
      </c>
      <c r="U2887" s="172" t="s">
        <v>10368</v>
      </c>
      <c r="V2887" s="122" t="s">
        <v>12550</v>
      </c>
      <c r="W2887" s="148">
        <v>-0.75</v>
      </c>
      <c r="X2887" s="149">
        <v>0.08</v>
      </c>
      <c r="Y2887" s="149">
        <v>-0.79</v>
      </c>
      <c r="Z2887" s="150">
        <v>-0.62</v>
      </c>
      <c r="AA2887" s="148">
        <v>-0.02</v>
      </c>
      <c r="AB2887" s="149">
        <v>-0.17</v>
      </c>
      <c r="AC2887" s="149">
        <v>-0.75</v>
      </c>
      <c r="AD2887" s="151">
        <v>-0.48</v>
      </c>
      <c r="AE2887" s="148">
        <v>-0.44</v>
      </c>
      <c r="AF2887" s="149">
        <v>0.96</v>
      </c>
      <c r="AG2887" s="149">
        <v>0.68</v>
      </c>
      <c r="AH2887" s="151">
        <v>0.45</v>
      </c>
      <c r="AI2887" s="152">
        <v>-0.28999999999999998</v>
      </c>
      <c r="AJ2887" s="149">
        <v>0.53</v>
      </c>
      <c r="AK2887" s="149">
        <v>0.06</v>
      </c>
      <c r="AL2887" s="150">
        <v>-0.02</v>
      </c>
      <c r="AM2887" s="153">
        <f t="shared" si="342"/>
        <v>-0.73</v>
      </c>
      <c r="AN2887" s="154">
        <f t="shared" si="342"/>
        <v>0.25</v>
      </c>
      <c r="AO2887" s="154">
        <f t="shared" si="342"/>
        <v>-4.0000000000000036E-2</v>
      </c>
      <c r="AP2887" s="155">
        <f t="shared" si="336"/>
        <v>-0.14000000000000001</v>
      </c>
      <c r="AQ2887" s="156">
        <f>AVERAGE(Table3[[#This Row],[ HEK293 +Selistat_R1 2]:[ HEK293 +Selistat_R4 5]])</f>
        <v>-0.16500000000000001</v>
      </c>
      <c r="AR2887" s="153">
        <f t="shared" si="343"/>
        <v>-0.42</v>
      </c>
      <c r="AS2887" s="154">
        <f t="shared" si="343"/>
        <v>1.1299999999999999</v>
      </c>
      <c r="AT2887" s="154">
        <f t="shared" si="343"/>
        <v>1.4300000000000002</v>
      </c>
      <c r="AU2887" s="157">
        <f t="shared" si="337"/>
        <v>0.92999999999999994</v>
      </c>
      <c r="AV2887" s="158">
        <f t="shared" si="344"/>
        <v>-0.26999999999999996</v>
      </c>
      <c r="AW2887" s="154">
        <f t="shared" si="344"/>
        <v>0.70000000000000007</v>
      </c>
      <c r="AX2887" s="154">
        <f t="shared" si="344"/>
        <v>0.81</v>
      </c>
      <c r="AY2887" s="155">
        <f t="shared" si="338"/>
        <v>0.45999999999999996</v>
      </c>
    </row>
    <row r="2888" spans="1:51" x14ac:dyDescent="0.15">
      <c r="A2888" s="122" t="s">
        <v>12818</v>
      </c>
      <c r="B2888" s="122" t="s">
        <v>7412</v>
      </c>
      <c r="C2888" s="122" t="s">
        <v>12819</v>
      </c>
      <c r="D2888" s="122" t="s">
        <v>4043</v>
      </c>
      <c r="E2888" s="122" t="s">
        <v>12820</v>
      </c>
      <c r="F2888" s="122" t="s">
        <v>5367</v>
      </c>
      <c r="G2888" s="122">
        <v>1</v>
      </c>
      <c r="H2888" s="166">
        <v>0.76723200000000003</v>
      </c>
      <c r="I2888" s="167">
        <v>5.9166700000000003E-2</v>
      </c>
      <c r="J2888" s="168" t="str">
        <f t="shared" si="339"/>
        <v>FALSE</v>
      </c>
      <c r="K2888" s="169">
        <v>0.55030900000000005</v>
      </c>
      <c r="L2888" s="170">
        <f>-LOG10(Table3[[#This Row],[Student''s T-test p-value HEK293 +Selistat_HEK293 UT]])</f>
        <v>0.25939338448418225</v>
      </c>
      <c r="M2888" s="167">
        <v>-0.13750000000000001</v>
      </c>
      <c r="N2888" s="171" t="str">
        <f t="shared" si="340"/>
        <v>FALSE</v>
      </c>
      <c r="O2888" s="146">
        <v>0.60181799999999996</v>
      </c>
      <c r="P2888" s="147">
        <v>0.14000000000000001</v>
      </c>
      <c r="Q2888" s="171" t="str">
        <f t="shared" si="341"/>
        <v>FALSE</v>
      </c>
      <c r="R2888" s="122" t="s">
        <v>12821</v>
      </c>
      <c r="S2888" s="122" t="s">
        <v>12822</v>
      </c>
      <c r="T2888" s="122" t="s">
        <v>12823</v>
      </c>
      <c r="U2888" s="172" t="s">
        <v>12824</v>
      </c>
      <c r="V2888" s="122" t="s">
        <v>12825</v>
      </c>
      <c r="W2888" s="148">
        <v>-0.47</v>
      </c>
      <c r="X2888" s="149">
        <v>-0.04</v>
      </c>
      <c r="Y2888" s="149">
        <v>-0.43</v>
      </c>
      <c r="Z2888" s="150">
        <v>7.0000000000000007E-2</v>
      </c>
      <c r="AA2888" s="148">
        <v>-0.06</v>
      </c>
      <c r="AB2888" s="149">
        <v>0.09</v>
      </c>
      <c r="AC2888" s="149">
        <v>-0.56000000000000005</v>
      </c>
      <c r="AD2888" s="151">
        <v>0.21</v>
      </c>
      <c r="AE2888" s="148">
        <v>0.19</v>
      </c>
      <c r="AF2888" s="149">
        <v>-0.19</v>
      </c>
      <c r="AG2888" s="149">
        <v>0.76</v>
      </c>
      <c r="AH2888" s="151">
        <v>-0.17</v>
      </c>
      <c r="AI2888" s="152">
        <v>-0.03</v>
      </c>
      <c r="AJ2888" s="149">
        <v>-0.26</v>
      </c>
      <c r="AK2888" s="149">
        <v>-0.02</v>
      </c>
      <c r="AL2888" s="150">
        <v>0.34</v>
      </c>
      <c r="AM2888" s="153">
        <f t="shared" si="342"/>
        <v>-0.41</v>
      </c>
      <c r="AN2888" s="154">
        <f t="shared" si="342"/>
        <v>-0.13</v>
      </c>
      <c r="AO2888" s="154">
        <f t="shared" si="342"/>
        <v>0.13000000000000006</v>
      </c>
      <c r="AP2888" s="155">
        <f t="shared" si="336"/>
        <v>-0.13999999999999999</v>
      </c>
      <c r="AQ2888" s="156">
        <f>AVERAGE(Table3[[#This Row],[ HEK293 +Selistat_R1 2]:[ HEK293 +Selistat_R4 5]])</f>
        <v>-0.13749999999999998</v>
      </c>
      <c r="AR2888" s="153">
        <f t="shared" si="343"/>
        <v>0.25</v>
      </c>
      <c r="AS2888" s="154">
        <f t="shared" si="343"/>
        <v>-0.28000000000000003</v>
      </c>
      <c r="AT2888" s="154">
        <f t="shared" si="343"/>
        <v>1.32</v>
      </c>
      <c r="AU2888" s="157">
        <f t="shared" si="337"/>
        <v>-0.38</v>
      </c>
      <c r="AV2888" s="158">
        <f t="shared" si="344"/>
        <v>0.03</v>
      </c>
      <c r="AW2888" s="154">
        <f t="shared" si="344"/>
        <v>-0.35</v>
      </c>
      <c r="AX2888" s="154">
        <f t="shared" si="344"/>
        <v>0.54</v>
      </c>
      <c r="AY2888" s="155">
        <f t="shared" si="338"/>
        <v>0.13000000000000003</v>
      </c>
    </row>
    <row r="2889" spans="1:51" x14ac:dyDescent="0.15">
      <c r="A2889" s="122" t="s">
        <v>3038</v>
      </c>
      <c r="B2889" s="122" t="s">
        <v>2865</v>
      </c>
      <c r="C2889" s="122" t="s">
        <v>12826</v>
      </c>
      <c r="E2889" s="122" t="s">
        <v>12827</v>
      </c>
      <c r="G2889" s="122">
        <v>1</v>
      </c>
      <c r="H2889" s="166">
        <v>6.9448800000000005E-2</v>
      </c>
      <c r="I2889" s="167">
        <v>0.17333299999999999</v>
      </c>
      <c r="J2889" s="168" t="str">
        <f t="shared" si="339"/>
        <v>FALSE</v>
      </c>
      <c r="K2889" s="169">
        <v>0.55094900000000002</v>
      </c>
      <c r="L2889" s="170">
        <f>-LOG10(Table3[[#This Row],[Student''s T-test p-value HEK293 +Selistat_HEK293 UT]])</f>
        <v>0.25888860086452281</v>
      </c>
      <c r="M2889" s="167">
        <v>4.7500000000000001E-2</v>
      </c>
      <c r="N2889" s="171" t="str">
        <f t="shared" si="340"/>
        <v>FALSE</v>
      </c>
      <c r="O2889" s="146">
        <v>0.573627</v>
      </c>
      <c r="P2889" s="147">
        <v>-6.7500000000000004E-2</v>
      </c>
      <c r="Q2889" s="171" t="str">
        <f t="shared" si="341"/>
        <v>FALSE</v>
      </c>
      <c r="R2889" s="122" t="s">
        <v>657</v>
      </c>
      <c r="S2889" s="122" t="s">
        <v>12828</v>
      </c>
      <c r="T2889" s="122" t="s">
        <v>659</v>
      </c>
      <c r="U2889" s="172" t="s">
        <v>12829</v>
      </c>
      <c r="V2889" s="122" t="s">
        <v>12830</v>
      </c>
      <c r="W2889" s="148">
        <v>-0.14000000000000001</v>
      </c>
      <c r="X2889" s="149">
        <v>-0.17</v>
      </c>
      <c r="Y2889" s="149">
        <v>-0.09</v>
      </c>
      <c r="Z2889" s="150">
        <v>0.03</v>
      </c>
      <c r="AA2889" s="148">
        <v>-0.32</v>
      </c>
      <c r="AB2889" s="149">
        <v>-0.1</v>
      </c>
      <c r="AC2889" s="149">
        <v>-0.09</v>
      </c>
      <c r="AD2889" s="151">
        <v>-0.05</v>
      </c>
      <c r="AE2889" s="148">
        <v>0.14000000000000001</v>
      </c>
      <c r="AF2889" s="149">
        <v>0.09</v>
      </c>
      <c r="AG2889" s="149">
        <v>0.03</v>
      </c>
      <c r="AH2889" s="151">
        <v>-0.01</v>
      </c>
      <c r="AI2889" s="152">
        <v>0.12</v>
      </c>
      <c r="AJ2889" s="149">
        <v>-0.03</v>
      </c>
      <c r="AK2889" s="149">
        <v>-0.01</v>
      </c>
      <c r="AL2889" s="150">
        <v>0.44</v>
      </c>
      <c r="AM2889" s="153">
        <f t="shared" si="342"/>
        <v>0.18</v>
      </c>
      <c r="AN2889" s="154">
        <f t="shared" si="342"/>
        <v>-7.0000000000000007E-2</v>
      </c>
      <c r="AO2889" s="154">
        <f t="shared" si="342"/>
        <v>0</v>
      </c>
      <c r="AP2889" s="155">
        <f t="shared" si="336"/>
        <v>0.08</v>
      </c>
      <c r="AQ2889" s="156">
        <f>AVERAGE(Table3[[#This Row],[ HEK293 +Selistat_R1 2]:[ HEK293 +Selistat_R4 5]])</f>
        <v>4.7500000000000001E-2</v>
      </c>
      <c r="AR2889" s="153">
        <f t="shared" si="343"/>
        <v>0.46</v>
      </c>
      <c r="AS2889" s="154">
        <f t="shared" si="343"/>
        <v>0.19</v>
      </c>
      <c r="AT2889" s="154">
        <f t="shared" si="343"/>
        <v>0.12</v>
      </c>
      <c r="AU2889" s="157">
        <f t="shared" si="337"/>
        <v>0.04</v>
      </c>
      <c r="AV2889" s="158">
        <f t="shared" si="344"/>
        <v>0.44</v>
      </c>
      <c r="AW2889" s="154">
        <f t="shared" si="344"/>
        <v>7.0000000000000007E-2</v>
      </c>
      <c r="AX2889" s="154">
        <f t="shared" si="344"/>
        <v>0.08</v>
      </c>
      <c r="AY2889" s="155">
        <f t="shared" si="338"/>
        <v>0.49</v>
      </c>
    </row>
    <row r="2890" spans="1:51" x14ac:dyDescent="0.15">
      <c r="A2890" s="122" t="s">
        <v>5216</v>
      </c>
      <c r="B2890" s="122" t="s">
        <v>2968</v>
      </c>
      <c r="C2890" s="122" t="s">
        <v>5217</v>
      </c>
      <c r="D2890" s="122" t="s">
        <v>3830</v>
      </c>
      <c r="E2890" s="122" t="s">
        <v>5218</v>
      </c>
      <c r="G2890" s="122">
        <v>6</v>
      </c>
      <c r="H2890" s="166">
        <v>0.73614800000000002</v>
      </c>
      <c r="I2890" s="167">
        <v>6.83333E-2</v>
      </c>
      <c r="J2890" s="168" t="str">
        <f t="shared" si="339"/>
        <v>FALSE</v>
      </c>
      <c r="K2890" s="169">
        <v>0.55103000000000002</v>
      </c>
      <c r="L2890" s="170">
        <f>-LOG10(Table3[[#This Row],[Student''s T-test p-value HEK293 +Selistat_HEK293 UT]])</f>
        <v>0.25882475599434379</v>
      </c>
      <c r="M2890" s="167">
        <v>-0.16750000000000001</v>
      </c>
      <c r="N2890" s="171" t="str">
        <f t="shared" si="340"/>
        <v>FALSE</v>
      </c>
      <c r="O2890" s="146">
        <v>0.81965100000000002</v>
      </c>
      <c r="P2890" s="147">
        <v>-4.7500000000000001E-2</v>
      </c>
      <c r="Q2890" s="171" t="str">
        <f t="shared" si="341"/>
        <v>FALSE</v>
      </c>
      <c r="R2890" s="122" t="s">
        <v>5219</v>
      </c>
      <c r="S2890" s="122" t="s">
        <v>7820</v>
      </c>
      <c r="T2890" s="122" t="s">
        <v>5221</v>
      </c>
      <c r="U2890" s="172" t="s">
        <v>5222</v>
      </c>
      <c r="V2890" s="122" t="s">
        <v>7821</v>
      </c>
      <c r="W2890" s="148">
        <v>-0.56999999999999995</v>
      </c>
      <c r="X2890" s="149">
        <v>-0.6</v>
      </c>
      <c r="Y2890" s="149">
        <v>-0.25</v>
      </c>
      <c r="Z2890" s="150">
        <v>0.4</v>
      </c>
      <c r="AA2890" s="148">
        <v>-0.25</v>
      </c>
      <c r="AB2890" s="149">
        <v>-0.36</v>
      </c>
      <c r="AC2890" s="149">
        <v>0.1</v>
      </c>
      <c r="AD2890" s="151">
        <v>0.16</v>
      </c>
      <c r="AE2890" s="148">
        <v>0.39</v>
      </c>
      <c r="AF2890" s="149">
        <v>-0.18</v>
      </c>
      <c r="AG2890" s="149">
        <v>0.1</v>
      </c>
      <c r="AH2890" s="151">
        <v>-0.01</v>
      </c>
      <c r="AI2890" s="152">
        <v>0.31</v>
      </c>
      <c r="AJ2890" s="149">
        <v>-0.2</v>
      </c>
      <c r="AK2890" s="149">
        <v>-0.09</v>
      </c>
      <c r="AL2890" s="150">
        <v>0.47</v>
      </c>
      <c r="AM2890" s="153">
        <f t="shared" si="342"/>
        <v>-0.31999999999999995</v>
      </c>
      <c r="AN2890" s="154">
        <f t="shared" si="342"/>
        <v>-0.24</v>
      </c>
      <c r="AO2890" s="154">
        <f t="shared" si="342"/>
        <v>-0.35</v>
      </c>
      <c r="AP2890" s="155">
        <f t="shared" si="336"/>
        <v>0.24000000000000002</v>
      </c>
      <c r="AQ2890" s="156">
        <f>AVERAGE(Table3[[#This Row],[ HEK293 +Selistat_R1 2]:[ HEK293 +Selistat_R4 5]])</f>
        <v>-0.16749999999999998</v>
      </c>
      <c r="AR2890" s="153">
        <f t="shared" si="343"/>
        <v>0.64</v>
      </c>
      <c r="AS2890" s="154">
        <f t="shared" si="343"/>
        <v>0.18</v>
      </c>
      <c r="AT2890" s="154">
        <f t="shared" si="343"/>
        <v>0</v>
      </c>
      <c r="AU2890" s="157">
        <f t="shared" si="337"/>
        <v>-0.17</v>
      </c>
      <c r="AV2890" s="158">
        <f t="shared" si="344"/>
        <v>0.56000000000000005</v>
      </c>
      <c r="AW2890" s="154">
        <f t="shared" si="344"/>
        <v>0.15999999999999998</v>
      </c>
      <c r="AX2890" s="154">
        <f t="shared" si="344"/>
        <v>-0.19</v>
      </c>
      <c r="AY2890" s="155">
        <f t="shared" si="338"/>
        <v>0.30999999999999994</v>
      </c>
    </row>
    <row r="2891" spans="1:51" x14ac:dyDescent="0.15">
      <c r="A2891" s="122" t="s">
        <v>3477</v>
      </c>
      <c r="B2891" s="122" t="s">
        <v>3478</v>
      </c>
      <c r="C2891" s="122" t="s">
        <v>3479</v>
      </c>
      <c r="E2891" s="122" t="s">
        <v>3480</v>
      </c>
      <c r="F2891" s="122" t="s">
        <v>3481</v>
      </c>
      <c r="G2891" s="122">
        <v>2</v>
      </c>
      <c r="H2891" s="166">
        <v>0.78707499999999997</v>
      </c>
      <c r="I2891" s="167">
        <v>8.4166699999999997E-2</v>
      </c>
      <c r="J2891" s="168" t="str">
        <f t="shared" si="339"/>
        <v>FALSE</v>
      </c>
      <c r="K2891" s="169">
        <v>0.551122</v>
      </c>
      <c r="L2891" s="170">
        <f>-LOG10(Table3[[#This Row],[Student''s T-test p-value HEK293 +Selistat_HEK293 UT]])</f>
        <v>0.25875225221550402</v>
      </c>
      <c r="M2891" s="167">
        <v>-0.2</v>
      </c>
      <c r="N2891" s="171" t="str">
        <f t="shared" si="340"/>
        <v>FALSE</v>
      </c>
      <c r="O2891" s="146">
        <v>0.32666499999999998</v>
      </c>
      <c r="P2891" s="147">
        <v>0.42249999999999999</v>
      </c>
      <c r="Q2891" s="171" t="str">
        <f t="shared" si="341"/>
        <v>FALSE</v>
      </c>
      <c r="R2891" s="122" t="s">
        <v>69</v>
      </c>
      <c r="S2891" s="122" t="s">
        <v>12831</v>
      </c>
      <c r="T2891" s="122" t="s">
        <v>71</v>
      </c>
      <c r="U2891" s="172" t="s">
        <v>3483</v>
      </c>
      <c r="V2891" s="122" t="s">
        <v>12832</v>
      </c>
      <c r="W2891" s="148">
        <v>-0.12</v>
      </c>
      <c r="X2891" s="149">
        <v>-0.13</v>
      </c>
      <c r="Y2891" s="149">
        <v>-0.26</v>
      </c>
      <c r="Z2891" s="150">
        <v>-0.89</v>
      </c>
      <c r="AA2891" s="148">
        <v>0.48</v>
      </c>
      <c r="AB2891" s="149">
        <v>0.05</v>
      </c>
      <c r="AC2891" s="149">
        <v>-0.67</v>
      </c>
      <c r="AD2891" s="151">
        <v>-0.46</v>
      </c>
      <c r="AE2891" s="148">
        <v>-0.48</v>
      </c>
      <c r="AF2891" s="149">
        <v>0.28999999999999998</v>
      </c>
      <c r="AG2891" s="149">
        <v>0.77</v>
      </c>
      <c r="AH2891" s="151">
        <v>0.56999999999999995</v>
      </c>
      <c r="AI2891" s="152">
        <v>-0.43</v>
      </c>
      <c r="AJ2891" s="149">
        <v>0.52</v>
      </c>
      <c r="AK2891" s="149">
        <v>0.13</v>
      </c>
      <c r="AL2891" s="150">
        <v>-0.76</v>
      </c>
      <c r="AM2891" s="153">
        <f t="shared" si="342"/>
        <v>-0.6</v>
      </c>
      <c r="AN2891" s="154">
        <f t="shared" si="342"/>
        <v>-0.18</v>
      </c>
      <c r="AO2891" s="154">
        <f t="shared" si="342"/>
        <v>0.41000000000000003</v>
      </c>
      <c r="AP2891" s="155">
        <f t="shared" si="336"/>
        <v>-0.43</v>
      </c>
      <c r="AQ2891" s="156">
        <f>AVERAGE(Table3[[#This Row],[ HEK293 +Selistat_R1 2]:[ HEK293 +Selistat_R4 5]])</f>
        <v>-0.2</v>
      </c>
      <c r="AR2891" s="153">
        <f t="shared" si="343"/>
        <v>-0.96</v>
      </c>
      <c r="AS2891" s="154">
        <f t="shared" si="343"/>
        <v>0.24</v>
      </c>
      <c r="AT2891" s="154">
        <f t="shared" si="343"/>
        <v>1.44</v>
      </c>
      <c r="AU2891" s="157">
        <f t="shared" si="337"/>
        <v>1.03</v>
      </c>
      <c r="AV2891" s="158">
        <f t="shared" si="344"/>
        <v>-0.90999999999999992</v>
      </c>
      <c r="AW2891" s="154">
        <f t="shared" si="344"/>
        <v>0.47000000000000003</v>
      </c>
      <c r="AX2891" s="154">
        <f t="shared" si="344"/>
        <v>0.8</v>
      </c>
      <c r="AY2891" s="155">
        <f t="shared" si="338"/>
        <v>-0.3</v>
      </c>
    </row>
    <row r="2892" spans="1:51" x14ac:dyDescent="0.15">
      <c r="A2892" s="122" t="s">
        <v>12833</v>
      </c>
      <c r="B2892" s="122" t="s">
        <v>12834</v>
      </c>
      <c r="C2892" s="122" t="s">
        <v>12835</v>
      </c>
      <c r="D2892" s="122" t="s">
        <v>6551</v>
      </c>
      <c r="E2892" s="122" t="s">
        <v>12836</v>
      </c>
      <c r="G2892" s="122">
        <v>1</v>
      </c>
      <c r="H2892" s="166">
        <v>0.45581199999999999</v>
      </c>
      <c r="I2892" s="167">
        <v>0.42666700000000002</v>
      </c>
      <c r="J2892" s="168" t="str">
        <f t="shared" si="339"/>
        <v>FALSE</v>
      </c>
      <c r="K2892" s="169">
        <v>0.55135500000000004</v>
      </c>
      <c r="L2892" s="170">
        <f>-LOG10(Table3[[#This Row],[Student''s T-test p-value HEK293 +Selistat_HEK293 UT]])</f>
        <v>0.25856868264300492</v>
      </c>
      <c r="M2892" s="167">
        <v>0.625</v>
      </c>
      <c r="N2892" s="171" t="str">
        <f t="shared" si="340"/>
        <v>FALSE</v>
      </c>
      <c r="O2892" s="146">
        <v>0.80105899999999997</v>
      </c>
      <c r="P2892" s="147">
        <v>-7.4999999999999997E-2</v>
      </c>
      <c r="Q2892" s="171" t="str">
        <f t="shared" si="341"/>
        <v>FALSE</v>
      </c>
      <c r="R2892" s="122" t="s">
        <v>12837</v>
      </c>
      <c r="S2892" s="122" t="s">
        <v>12838</v>
      </c>
      <c r="T2892" s="122" t="s">
        <v>12839</v>
      </c>
      <c r="U2892" s="172" t="s">
        <v>12840</v>
      </c>
      <c r="V2892" s="122" t="s">
        <v>12841</v>
      </c>
      <c r="W2892" s="148">
        <v>2.62</v>
      </c>
      <c r="X2892" s="149">
        <v>-0.44</v>
      </c>
      <c r="Y2892" s="149">
        <v>-1.1200000000000001</v>
      </c>
      <c r="Z2892" s="150">
        <v>-1.73</v>
      </c>
      <c r="AA2892" s="148">
        <v>-0.27</v>
      </c>
      <c r="AB2892" s="149">
        <v>-0.59</v>
      </c>
      <c r="AC2892" s="149">
        <v>-1.21</v>
      </c>
      <c r="AD2892" s="151">
        <v>-1.1000000000000001</v>
      </c>
      <c r="AE2892" s="148">
        <v>-0.73</v>
      </c>
      <c r="AF2892" s="149">
        <v>-0.6</v>
      </c>
      <c r="AG2892" s="149">
        <v>-0.03</v>
      </c>
      <c r="AH2892" s="151">
        <v>-0.65</v>
      </c>
      <c r="AI2892" s="152">
        <v>-0.54</v>
      </c>
      <c r="AJ2892" s="149">
        <v>0.18</v>
      </c>
      <c r="AK2892" s="149">
        <v>-0.39</v>
      </c>
      <c r="AL2892" s="150">
        <v>-0.96</v>
      </c>
      <c r="AM2892" s="153">
        <f t="shared" si="342"/>
        <v>2.89</v>
      </c>
      <c r="AN2892" s="154">
        <f t="shared" si="342"/>
        <v>0.14999999999999997</v>
      </c>
      <c r="AO2892" s="154">
        <f t="shared" si="342"/>
        <v>8.9999999999999858E-2</v>
      </c>
      <c r="AP2892" s="155">
        <f t="shared" si="336"/>
        <v>-0.62999999999999989</v>
      </c>
      <c r="AQ2892" s="156">
        <f>AVERAGE(Table3[[#This Row],[ HEK293 +Selistat_R1 2]:[ HEK293 +Selistat_R4 5]])</f>
        <v>0.625</v>
      </c>
      <c r="AR2892" s="153">
        <f t="shared" si="343"/>
        <v>-0.45999999999999996</v>
      </c>
      <c r="AS2892" s="154">
        <f t="shared" si="343"/>
        <v>-1.0000000000000009E-2</v>
      </c>
      <c r="AT2892" s="154">
        <f t="shared" si="343"/>
        <v>1.18</v>
      </c>
      <c r="AU2892" s="157">
        <f t="shared" si="337"/>
        <v>0.45000000000000007</v>
      </c>
      <c r="AV2892" s="158">
        <f t="shared" si="344"/>
        <v>-0.27</v>
      </c>
      <c r="AW2892" s="154">
        <f t="shared" si="344"/>
        <v>0.77</v>
      </c>
      <c r="AX2892" s="154">
        <f t="shared" si="344"/>
        <v>0.82</v>
      </c>
      <c r="AY2892" s="155">
        <f t="shared" si="338"/>
        <v>0.14000000000000012</v>
      </c>
    </row>
    <row r="2893" spans="1:51" x14ac:dyDescent="0.15">
      <c r="A2893" s="122" t="s">
        <v>12842</v>
      </c>
      <c r="B2893" s="122" t="s">
        <v>3125</v>
      </c>
      <c r="C2893" s="122" t="s">
        <v>12843</v>
      </c>
      <c r="E2893" s="122" t="s">
        <v>12844</v>
      </c>
      <c r="F2893" s="122" t="s">
        <v>7010</v>
      </c>
      <c r="G2893" s="122">
        <v>2</v>
      </c>
      <c r="H2893" s="166">
        <v>0.86991300000000005</v>
      </c>
      <c r="I2893" s="167">
        <v>-4.9166700000000001E-2</v>
      </c>
      <c r="J2893" s="168" t="str">
        <f t="shared" si="339"/>
        <v>FALSE</v>
      </c>
      <c r="K2893" s="169">
        <v>0.55257500000000004</v>
      </c>
      <c r="L2893" s="170">
        <f>-LOG10(Table3[[#This Row],[Student''s T-test p-value HEK293 +Selistat_HEK293 UT]])</f>
        <v>0.25760876764182411</v>
      </c>
      <c r="M2893" s="167">
        <v>-0.20499999999999999</v>
      </c>
      <c r="N2893" s="171" t="str">
        <f t="shared" si="340"/>
        <v>FALSE</v>
      </c>
      <c r="O2893" s="146">
        <v>0.27179999999999999</v>
      </c>
      <c r="P2893" s="147">
        <v>-0.46750000000000003</v>
      </c>
      <c r="Q2893" s="171" t="str">
        <f t="shared" si="341"/>
        <v>FALSE</v>
      </c>
      <c r="R2893" s="122" t="s">
        <v>12845</v>
      </c>
      <c r="S2893" s="122" t="s">
        <v>12846</v>
      </c>
      <c r="T2893" s="122" t="s">
        <v>12847</v>
      </c>
      <c r="U2893" s="172" t="s">
        <v>5540</v>
      </c>
      <c r="V2893" s="122" t="s">
        <v>12848</v>
      </c>
      <c r="W2893" s="148">
        <v>-0.4</v>
      </c>
      <c r="X2893" s="149">
        <v>-0.2</v>
      </c>
      <c r="Y2893" s="149">
        <v>-0.78</v>
      </c>
      <c r="Z2893" s="150">
        <v>0.39</v>
      </c>
      <c r="AA2893" s="148">
        <v>0.01</v>
      </c>
      <c r="AB2893" s="149">
        <v>-0.64</v>
      </c>
      <c r="AC2893" s="149">
        <v>0.39</v>
      </c>
      <c r="AD2893" s="151">
        <v>7.0000000000000007E-2</v>
      </c>
      <c r="AE2893" s="148">
        <v>0.09</v>
      </c>
      <c r="AF2893" s="149">
        <v>-0.47</v>
      </c>
      <c r="AG2893" s="149">
        <v>-0.88</v>
      </c>
      <c r="AH2893" s="151">
        <v>0.27</v>
      </c>
      <c r="AI2893" s="152">
        <v>0.42</v>
      </c>
      <c r="AJ2893" s="149">
        <v>-0.38</v>
      </c>
      <c r="AK2893" s="149">
        <v>-7.0000000000000007E-2</v>
      </c>
      <c r="AL2893" s="150">
        <v>0.91</v>
      </c>
      <c r="AM2893" s="153">
        <f t="shared" si="342"/>
        <v>-0.41000000000000003</v>
      </c>
      <c r="AN2893" s="154">
        <f t="shared" si="342"/>
        <v>0.44</v>
      </c>
      <c r="AO2893" s="154">
        <f t="shared" si="342"/>
        <v>-1.17</v>
      </c>
      <c r="AP2893" s="155">
        <f t="shared" si="336"/>
        <v>0.32</v>
      </c>
      <c r="AQ2893" s="156">
        <f>AVERAGE(Table3[[#This Row],[ HEK293 +Selistat_R1 2]:[ HEK293 +Selistat_R4 5]])</f>
        <v>-0.20499999999999996</v>
      </c>
      <c r="AR2893" s="153">
        <f t="shared" si="343"/>
        <v>0.08</v>
      </c>
      <c r="AS2893" s="154">
        <f t="shared" si="343"/>
        <v>0.17000000000000004</v>
      </c>
      <c r="AT2893" s="154">
        <f t="shared" si="343"/>
        <v>-1.27</v>
      </c>
      <c r="AU2893" s="157">
        <f t="shared" si="337"/>
        <v>0.2</v>
      </c>
      <c r="AV2893" s="158">
        <f t="shared" si="344"/>
        <v>0.41</v>
      </c>
      <c r="AW2893" s="154">
        <f t="shared" si="344"/>
        <v>0.26</v>
      </c>
      <c r="AX2893" s="154">
        <f t="shared" si="344"/>
        <v>-0.46</v>
      </c>
      <c r="AY2893" s="155">
        <f t="shared" si="338"/>
        <v>0.84000000000000008</v>
      </c>
    </row>
    <row r="2894" spans="1:51" x14ac:dyDescent="0.15">
      <c r="A2894" s="122" t="s">
        <v>6797</v>
      </c>
      <c r="B2894" s="122" t="s">
        <v>6798</v>
      </c>
      <c r="C2894" s="122" t="s">
        <v>3435</v>
      </c>
      <c r="E2894" s="122" t="s">
        <v>6799</v>
      </c>
      <c r="F2894" s="122" t="s">
        <v>6800</v>
      </c>
      <c r="G2894" s="122">
        <v>1</v>
      </c>
      <c r="H2894" s="166">
        <v>0.31937599999999999</v>
      </c>
      <c r="I2894" s="167">
        <v>0.20499999999999999</v>
      </c>
      <c r="J2894" s="168" t="str">
        <f t="shared" si="339"/>
        <v>FALSE</v>
      </c>
      <c r="K2894" s="169">
        <v>0.55302600000000002</v>
      </c>
      <c r="L2894" s="170">
        <f>-LOG10(Table3[[#This Row],[Student''s T-test p-value HEK293 +Selistat_HEK293 UT]])</f>
        <v>0.25725445026656396</v>
      </c>
      <c r="M2894" s="167">
        <v>-0.11</v>
      </c>
      <c r="N2894" s="171" t="str">
        <f t="shared" si="340"/>
        <v>FALSE</v>
      </c>
      <c r="O2894" s="146">
        <v>0.37348300000000001</v>
      </c>
      <c r="P2894" s="147">
        <v>-0.215</v>
      </c>
      <c r="Q2894" s="171" t="str">
        <f t="shared" si="341"/>
        <v>FALSE</v>
      </c>
      <c r="R2894" s="122" t="s">
        <v>6801</v>
      </c>
      <c r="S2894" s="122" t="s">
        <v>12849</v>
      </c>
      <c r="T2894" s="122" t="s">
        <v>8950</v>
      </c>
      <c r="U2894" s="172" t="s">
        <v>8951</v>
      </c>
      <c r="V2894" s="122" t="s">
        <v>12850</v>
      </c>
      <c r="W2894" s="148">
        <v>-0.56000000000000005</v>
      </c>
      <c r="X2894" s="149">
        <v>-0.53</v>
      </c>
      <c r="Y2894" s="149">
        <v>-0.26</v>
      </c>
      <c r="Z2894" s="150">
        <v>0.14000000000000001</v>
      </c>
      <c r="AA2894" s="148">
        <v>-0.16</v>
      </c>
      <c r="AB2894" s="149">
        <v>-0.38</v>
      </c>
      <c r="AC2894" s="149">
        <v>-7.0000000000000007E-2</v>
      </c>
      <c r="AD2894" s="151">
        <v>-0.16</v>
      </c>
      <c r="AE2894" s="148">
        <v>-7.0000000000000007E-2</v>
      </c>
      <c r="AF2894" s="149">
        <v>0.1</v>
      </c>
      <c r="AG2894" s="149">
        <v>-0.4</v>
      </c>
      <c r="AH2894" s="151">
        <v>0.62</v>
      </c>
      <c r="AI2894" s="152">
        <v>0.1</v>
      </c>
      <c r="AJ2894" s="149">
        <v>0.25</v>
      </c>
      <c r="AK2894" s="149">
        <v>0.34</v>
      </c>
      <c r="AL2894" s="150">
        <v>0.42</v>
      </c>
      <c r="AM2894" s="153">
        <f t="shared" si="342"/>
        <v>-0.4</v>
      </c>
      <c r="AN2894" s="154">
        <f t="shared" si="342"/>
        <v>-0.15000000000000002</v>
      </c>
      <c r="AO2894" s="154">
        <f t="shared" si="342"/>
        <v>-0.19</v>
      </c>
      <c r="AP2894" s="155">
        <f t="shared" si="336"/>
        <v>0.30000000000000004</v>
      </c>
      <c r="AQ2894" s="156">
        <f>AVERAGE(Table3[[#This Row],[ HEK293 +Selistat_R1 2]:[ HEK293 +Selistat_R4 5]])</f>
        <v>-0.10999999999999999</v>
      </c>
      <c r="AR2894" s="153">
        <f t="shared" si="343"/>
        <v>0.09</v>
      </c>
      <c r="AS2894" s="154">
        <f t="shared" si="343"/>
        <v>0.48</v>
      </c>
      <c r="AT2894" s="154">
        <f t="shared" si="343"/>
        <v>-0.33</v>
      </c>
      <c r="AU2894" s="157">
        <f t="shared" si="337"/>
        <v>0.78</v>
      </c>
      <c r="AV2894" s="158">
        <f t="shared" si="344"/>
        <v>0.26</v>
      </c>
      <c r="AW2894" s="154">
        <f t="shared" si="344"/>
        <v>0.63</v>
      </c>
      <c r="AX2894" s="154">
        <f t="shared" si="344"/>
        <v>0.41000000000000003</v>
      </c>
      <c r="AY2894" s="155">
        <f t="shared" si="338"/>
        <v>0.57999999999999996</v>
      </c>
    </row>
    <row r="2895" spans="1:51" x14ac:dyDescent="0.15">
      <c r="A2895" s="122" t="s">
        <v>3224</v>
      </c>
      <c r="B2895" s="122" t="s">
        <v>3225</v>
      </c>
      <c r="C2895" s="122" t="s">
        <v>3226</v>
      </c>
      <c r="E2895" s="122" t="s">
        <v>3227</v>
      </c>
      <c r="F2895" s="122" t="s">
        <v>3228</v>
      </c>
      <c r="G2895" s="122">
        <v>4</v>
      </c>
      <c r="H2895" s="166">
        <v>0.34085599999999999</v>
      </c>
      <c r="I2895" s="167">
        <v>0.13500000000000001</v>
      </c>
      <c r="J2895" s="168" t="str">
        <f t="shared" si="339"/>
        <v>FALSE</v>
      </c>
      <c r="K2895" s="169">
        <v>0.55348600000000003</v>
      </c>
      <c r="L2895" s="170">
        <f>-LOG10(Table3[[#This Row],[Student''s T-test p-value HEK293 +Selistat_HEK293 UT]])</f>
        <v>0.25689335978912825</v>
      </c>
      <c r="M2895" s="167">
        <v>9.5000000000000001E-2</v>
      </c>
      <c r="N2895" s="171" t="str">
        <f t="shared" si="340"/>
        <v>FALSE</v>
      </c>
      <c r="O2895" s="146">
        <v>0.51894300000000004</v>
      </c>
      <c r="P2895" s="147">
        <v>-0.13500000000000001</v>
      </c>
      <c r="Q2895" s="171" t="str">
        <f t="shared" si="341"/>
        <v>FALSE</v>
      </c>
      <c r="R2895" s="122" t="s">
        <v>1407</v>
      </c>
      <c r="S2895" s="122" t="s">
        <v>12851</v>
      </c>
      <c r="T2895" s="122" t="s">
        <v>1401</v>
      </c>
      <c r="U2895" s="172" t="s">
        <v>2680</v>
      </c>
      <c r="V2895" s="122" t="s">
        <v>12852</v>
      </c>
      <c r="W2895" s="148">
        <v>-0.12</v>
      </c>
      <c r="X2895" s="149">
        <v>-0.17</v>
      </c>
      <c r="Y2895" s="149">
        <v>-0.01</v>
      </c>
      <c r="Z2895" s="150">
        <v>0.2</v>
      </c>
      <c r="AA2895" s="148">
        <v>-0.08</v>
      </c>
      <c r="AB2895" s="149">
        <v>-7.0000000000000007E-2</v>
      </c>
      <c r="AC2895" s="149">
        <v>-0.47</v>
      </c>
      <c r="AD2895" s="151">
        <v>0.14000000000000001</v>
      </c>
      <c r="AE2895" s="148">
        <v>0.02</v>
      </c>
      <c r="AF2895" s="149">
        <v>-0.21</v>
      </c>
      <c r="AG2895" s="149">
        <v>0.39</v>
      </c>
      <c r="AH2895" s="151">
        <v>-0.33</v>
      </c>
      <c r="AI2895" s="152">
        <v>0.06</v>
      </c>
      <c r="AJ2895" s="149">
        <v>-0.17</v>
      </c>
      <c r="AK2895" s="149">
        <v>0.12</v>
      </c>
      <c r="AL2895" s="150">
        <v>0.4</v>
      </c>
      <c r="AM2895" s="153">
        <f t="shared" si="342"/>
        <v>-3.9999999999999994E-2</v>
      </c>
      <c r="AN2895" s="154">
        <f t="shared" si="342"/>
        <v>-0.1</v>
      </c>
      <c r="AO2895" s="154">
        <f t="shared" si="342"/>
        <v>0.45999999999999996</v>
      </c>
      <c r="AP2895" s="155">
        <f t="shared" si="336"/>
        <v>0.06</v>
      </c>
      <c r="AQ2895" s="156">
        <f>AVERAGE(Table3[[#This Row],[ HEK293 +Selistat_R1 2]:[ HEK293 +Selistat_R4 5]])</f>
        <v>9.4999999999999987E-2</v>
      </c>
      <c r="AR2895" s="153">
        <f t="shared" si="343"/>
        <v>0.1</v>
      </c>
      <c r="AS2895" s="154">
        <f t="shared" si="343"/>
        <v>-0.13999999999999999</v>
      </c>
      <c r="AT2895" s="154">
        <f t="shared" si="343"/>
        <v>0.86</v>
      </c>
      <c r="AU2895" s="157">
        <f t="shared" si="337"/>
        <v>-0.47000000000000003</v>
      </c>
      <c r="AV2895" s="158">
        <f t="shared" si="344"/>
        <v>0.14000000000000001</v>
      </c>
      <c r="AW2895" s="154">
        <f t="shared" si="344"/>
        <v>-0.1</v>
      </c>
      <c r="AX2895" s="154">
        <f t="shared" si="344"/>
        <v>0.59</v>
      </c>
      <c r="AY2895" s="155">
        <f t="shared" si="338"/>
        <v>0.26</v>
      </c>
    </row>
    <row r="2896" spans="1:51" x14ac:dyDescent="0.15">
      <c r="A2896" s="122" t="s">
        <v>11913</v>
      </c>
      <c r="B2896" s="122" t="s">
        <v>4478</v>
      </c>
      <c r="C2896" s="122" t="s">
        <v>11914</v>
      </c>
      <c r="E2896" s="122" t="s">
        <v>11915</v>
      </c>
      <c r="G2896" s="122">
        <v>1</v>
      </c>
      <c r="H2896" s="166">
        <v>0.54045100000000001</v>
      </c>
      <c r="I2896" s="167">
        <v>8.4166699999999997E-2</v>
      </c>
      <c r="J2896" s="168" t="str">
        <f t="shared" si="339"/>
        <v>FALSE</v>
      </c>
      <c r="K2896" s="169">
        <v>0.55372600000000005</v>
      </c>
      <c r="L2896" s="170">
        <f>-LOG10(Table3[[#This Row],[Student''s T-test p-value HEK293 +Selistat_HEK293 UT]])</f>
        <v>0.25670508387215984</v>
      </c>
      <c r="M2896" s="167">
        <v>-0.1</v>
      </c>
      <c r="N2896" s="171" t="str">
        <f t="shared" si="340"/>
        <v>FALSE</v>
      </c>
      <c r="O2896" s="146">
        <v>0.15987499999999999</v>
      </c>
      <c r="P2896" s="147">
        <v>-0.1925</v>
      </c>
      <c r="Q2896" s="171" t="str">
        <f t="shared" si="341"/>
        <v>FALSE</v>
      </c>
      <c r="R2896" s="122" t="s">
        <v>11916</v>
      </c>
      <c r="S2896" s="122" t="s">
        <v>11917</v>
      </c>
      <c r="T2896" s="122" t="s">
        <v>11918</v>
      </c>
      <c r="U2896" s="172" t="s">
        <v>11919</v>
      </c>
      <c r="V2896" s="122" t="s">
        <v>11920</v>
      </c>
      <c r="W2896" s="148">
        <v>-0.23</v>
      </c>
      <c r="X2896" s="149">
        <v>-0.22</v>
      </c>
      <c r="Y2896" s="149">
        <v>-0.27</v>
      </c>
      <c r="Z2896" s="150">
        <v>0</v>
      </c>
      <c r="AA2896" s="148">
        <v>0.31</v>
      </c>
      <c r="AB2896" s="149">
        <v>-0.38</v>
      </c>
      <c r="AC2896" s="149">
        <v>-0.21</v>
      </c>
      <c r="AD2896" s="151">
        <v>-0.04</v>
      </c>
      <c r="AE2896" s="148">
        <v>0.11</v>
      </c>
      <c r="AF2896" s="149">
        <v>-0.28999999999999998</v>
      </c>
      <c r="AG2896" s="149">
        <v>0.13</v>
      </c>
      <c r="AH2896" s="151">
        <v>0.05</v>
      </c>
      <c r="AI2896" s="152">
        <v>0.17</v>
      </c>
      <c r="AJ2896" s="149">
        <v>0.14000000000000001</v>
      </c>
      <c r="AK2896" s="149">
        <v>7.0000000000000007E-2</v>
      </c>
      <c r="AL2896" s="150">
        <v>0.39</v>
      </c>
      <c r="AM2896" s="153">
        <f t="shared" si="342"/>
        <v>-0.54</v>
      </c>
      <c r="AN2896" s="154">
        <f t="shared" si="342"/>
        <v>0.16</v>
      </c>
      <c r="AO2896" s="154">
        <f t="shared" si="342"/>
        <v>-6.0000000000000026E-2</v>
      </c>
      <c r="AP2896" s="155">
        <f t="shared" si="336"/>
        <v>0.04</v>
      </c>
      <c r="AQ2896" s="156">
        <f>AVERAGE(Table3[[#This Row],[ HEK293 +Selistat_R1 2]:[ HEK293 +Selistat_R4 5]])</f>
        <v>-0.10000000000000002</v>
      </c>
      <c r="AR2896" s="153">
        <f t="shared" si="343"/>
        <v>-0.2</v>
      </c>
      <c r="AS2896" s="154">
        <f t="shared" si="343"/>
        <v>9.0000000000000024E-2</v>
      </c>
      <c r="AT2896" s="154">
        <f t="shared" si="343"/>
        <v>0.33999999999999997</v>
      </c>
      <c r="AU2896" s="157">
        <f t="shared" si="337"/>
        <v>0.09</v>
      </c>
      <c r="AV2896" s="158">
        <f t="shared" si="344"/>
        <v>-0.13999999999999999</v>
      </c>
      <c r="AW2896" s="154">
        <f t="shared" si="344"/>
        <v>0.52</v>
      </c>
      <c r="AX2896" s="154">
        <f t="shared" si="344"/>
        <v>0.28000000000000003</v>
      </c>
      <c r="AY2896" s="155">
        <f t="shared" si="338"/>
        <v>0.43</v>
      </c>
    </row>
    <row r="2897" spans="1:51" x14ac:dyDescent="0.15">
      <c r="A2897" s="122" t="s">
        <v>3189</v>
      </c>
      <c r="B2897" s="122" t="s">
        <v>3190</v>
      </c>
      <c r="C2897" s="122" t="s">
        <v>3191</v>
      </c>
      <c r="E2897" s="122" t="s">
        <v>3192</v>
      </c>
      <c r="F2897" s="122" t="s">
        <v>3193</v>
      </c>
      <c r="G2897" s="122">
        <v>2</v>
      </c>
      <c r="H2897" s="166">
        <v>0.21339900000000001</v>
      </c>
      <c r="I2897" s="167">
        <v>-0.22416700000000001</v>
      </c>
      <c r="J2897" s="168" t="str">
        <f t="shared" si="339"/>
        <v>FALSE</v>
      </c>
      <c r="K2897" s="169">
        <v>0.55374699999999999</v>
      </c>
      <c r="L2897" s="170">
        <f>-LOG10(Table3[[#This Row],[Student''s T-test p-value HEK293 +Selistat_HEK293 UT]])</f>
        <v>0.25668861361216971</v>
      </c>
      <c r="M2897" s="167">
        <v>-0.14749999999999999</v>
      </c>
      <c r="N2897" s="171" t="str">
        <f t="shared" si="340"/>
        <v>FALSE</v>
      </c>
      <c r="O2897" s="146">
        <v>0.239505</v>
      </c>
      <c r="P2897" s="147">
        <v>-0.245</v>
      </c>
      <c r="Q2897" s="171" t="str">
        <f t="shared" si="341"/>
        <v>FALSE</v>
      </c>
      <c r="R2897" s="122" t="s">
        <v>1592</v>
      </c>
      <c r="S2897" s="122" t="s">
        <v>12853</v>
      </c>
      <c r="T2897" s="122" t="s">
        <v>1594</v>
      </c>
      <c r="U2897" s="172" t="s">
        <v>2668</v>
      </c>
      <c r="V2897" s="122" t="s">
        <v>12854</v>
      </c>
      <c r="W2897" s="148">
        <v>-0.51</v>
      </c>
      <c r="X2897" s="149">
        <v>-0.05</v>
      </c>
      <c r="Y2897" s="149">
        <v>0.08</v>
      </c>
      <c r="Z2897" s="150">
        <v>0.44</v>
      </c>
      <c r="AA2897" s="148">
        <v>-0.19</v>
      </c>
      <c r="AB2897" s="149">
        <v>0.43</v>
      </c>
      <c r="AC2897" s="149">
        <v>0.09</v>
      </c>
      <c r="AD2897" s="151">
        <v>0.22</v>
      </c>
      <c r="AE2897" s="148">
        <v>-0.11</v>
      </c>
      <c r="AF2897" s="149">
        <v>-0.35</v>
      </c>
      <c r="AG2897" s="149">
        <v>-0.31</v>
      </c>
      <c r="AH2897" s="151">
        <v>-0.22</v>
      </c>
      <c r="AI2897" s="152">
        <v>0.44</v>
      </c>
      <c r="AJ2897" s="149">
        <v>-0.42</v>
      </c>
      <c r="AK2897" s="149">
        <v>-0.11</v>
      </c>
      <c r="AL2897" s="150">
        <v>0.08</v>
      </c>
      <c r="AM2897" s="153">
        <f t="shared" si="342"/>
        <v>-0.32</v>
      </c>
      <c r="AN2897" s="154">
        <f t="shared" si="342"/>
        <v>-0.48</v>
      </c>
      <c r="AO2897" s="154">
        <f t="shared" si="342"/>
        <v>-9.999999999999995E-3</v>
      </c>
      <c r="AP2897" s="155">
        <f t="shared" si="336"/>
        <v>0.22</v>
      </c>
      <c r="AQ2897" s="156">
        <f>AVERAGE(Table3[[#This Row],[ HEK293 +Selistat_R1 2]:[ HEK293 +Selistat_R4 5]])</f>
        <v>-0.14750000000000002</v>
      </c>
      <c r="AR2897" s="153">
        <f t="shared" si="343"/>
        <v>0.08</v>
      </c>
      <c r="AS2897" s="154">
        <f t="shared" si="343"/>
        <v>-0.78</v>
      </c>
      <c r="AT2897" s="154">
        <f t="shared" si="343"/>
        <v>-0.4</v>
      </c>
      <c r="AU2897" s="157">
        <f t="shared" si="337"/>
        <v>-0.44</v>
      </c>
      <c r="AV2897" s="158">
        <f t="shared" si="344"/>
        <v>0.63</v>
      </c>
      <c r="AW2897" s="154">
        <f t="shared" si="344"/>
        <v>-0.85</v>
      </c>
      <c r="AX2897" s="154">
        <f t="shared" si="344"/>
        <v>-0.2</v>
      </c>
      <c r="AY2897" s="155">
        <f t="shared" si="338"/>
        <v>-0.14000000000000001</v>
      </c>
    </row>
    <row r="2898" spans="1:51" x14ac:dyDescent="0.15">
      <c r="A2898" s="122" t="s">
        <v>4999</v>
      </c>
      <c r="C2898" s="122" t="s">
        <v>5000</v>
      </c>
      <c r="E2898" s="122" t="s">
        <v>5001</v>
      </c>
      <c r="F2898" s="122" t="s">
        <v>4132</v>
      </c>
      <c r="G2898" s="122">
        <v>1</v>
      </c>
      <c r="H2898" s="166">
        <v>0.73862899999999998</v>
      </c>
      <c r="I2898" s="167">
        <v>8.4166699999999997E-2</v>
      </c>
      <c r="J2898" s="168" t="str">
        <f t="shared" si="339"/>
        <v>FALSE</v>
      </c>
      <c r="K2898" s="169">
        <v>0.55379900000000004</v>
      </c>
      <c r="L2898" s="170">
        <f>-LOG10(Table3[[#This Row],[Student''s T-test p-value HEK293 +Selistat_HEK293 UT]])</f>
        <v>0.25664783279931752</v>
      </c>
      <c r="M2898" s="167">
        <v>-0.1575</v>
      </c>
      <c r="N2898" s="171" t="str">
        <f t="shared" si="340"/>
        <v>FALSE</v>
      </c>
      <c r="O2898" s="146">
        <v>0.33676899999999999</v>
      </c>
      <c r="P2898" s="147">
        <v>-0.33500000000000002</v>
      </c>
      <c r="Q2898" s="171" t="str">
        <f t="shared" si="341"/>
        <v>FALSE</v>
      </c>
      <c r="R2898" s="122" t="s">
        <v>1723</v>
      </c>
      <c r="S2898" s="122" t="s">
        <v>1731</v>
      </c>
      <c r="T2898" s="122" t="s">
        <v>1725</v>
      </c>
      <c r="U2898" s="172" t="s">
        <v>5003</v>
      </c>
      <c r="V2898" s="122" t="s">
        <v>12855</v>
      </c>
      <c r="W2898" s="148">
        <v>-0.06</v>
      </c>
      <c r="X2898" s="149">
        <v>-0.37</v>
      </c>
      <c r="Y2898" s="149">
        <v>-0.66</v>
      </c>
      <c r="Z2898" s="150">
        <v>-0.01</v>
      </c>
      <c r="AA2898" s="148">
        <v>0.14000000000000001</v>
      </c>
      <c r="AB2898" s="149">
        <v>-0.68</v>
      </c>
      <c r="AC2898" s="149">
        <v>0.2</v>
      </c>
      <c r="AD2898" s="151">
        <v>-0.13</v>
      </c>
      <c r="AE2898" s="148">
        <v>0.3</v>
      </c>
      <c r="AF2898" s="149">
        <v>-0.28999999999999998</v>
      </c>
      <c r="AG2898" s="149">
        <v>-0.76</v>
      </c>
      <c r="AH2898" s="151">
        <v>0.43</v>
      </c>
      <c r="AI2898" s="152">
        <v>0.17</v>
      </c>
      <c r="AJ2898" s="149">
        <v>0.02</v>
      </c>
      <c r="AK2898" s="149">
        <v>0.09</v>
      </c>
      <c r="AL2898" s="150">
        <v>0.74</v>
      </c>
      <c r="AM2898" s="153">
        <f t="shared" si="342"/>
        <v>-0.2</v>
      </c>
      <c r="AN2898" s="154">
        <f t="shared" si="342"/>
        <v>0.31000000000000005</v>
      </c>
      <c r="AO2898" s="154">
        <f t="shared" si="342"/>
        <v>-0.8600000000000001</v>
      </c>
      <c r="AP2898" s="155">
        <f t="shared" si="336"/>
        <v>0.12000000000000001</v>
      </c>
      <c r="AQ2898" s="156">
        <f>AVERAGE(Table3[[#This Row],[ HEK293 +Selistat_R1 2]:[ HEK293 +Selistat_R4 5]])</f>
        <v>-0.1575</v>
      </c>
      <c r="AR2898" s="153">
        <f t="shared" si="343"/>
        <v>0.15999999999999998</v>
      </c>
      <c r="AS2898" s="154">
        <f t="shared" si="343"/>
        <v>0.39000000000000007</v>
      </c>
      <c r="AT2898" s="154">
        <f t="shared" si="343"/>
        <v>-0.96</v>
      </c>
      <c r="AU2898" s="157">
        <f t="shared" si="337"/>
        <v>0.56000000000000005</v>
      </c>
      <c r="AV2898" s="158">
        <f t="shared" si="344"/>
        <v>0.03</v>
      </c>
      <c r="AW2898" s="154">
        <f t="shared" si="344"/>
        <v>0.70000000000000007</v>
      </c>
      <c r="AX2898" s="154">
        <f t="shared" si="344"/>
        <v>-0.11000000000000001</v>
      </c>
      <c r="AY2898" s="155">
        <f t="shared" si="338"/>
        <v>0.87</v>
      </c>
    </row>
    <row r="2899" spans="1:51" x14ac:dyDescent="0.15">
      <c r="A2899" s="122" t="s">
        <v>8048</v>
      </c>
      <c r="B2899" s="122" t="s">
        <v>8049</v>
      </c>
      <c r="C2899" s="122" t="s">
        <v>8050</v>
      </c>
      <c r="E2899" s="122" t="s">
        <v>8051</v>
      </c>
      <c r="F2899" s="122" t="s">
        <v>8052</v>
      </c>
      <c r="G2899" s="122">
        <v>1</v>
      </c>
      <c r="H2899" s="166">
        <v>0.48488599999999998</v>
      </c>
      <c r="I2899" s="167">
        <v>-0.1275</v>
      </c>
      <c r="J2899" s="168" t="str">
        <f t="shared" si="339"/>
        <v>FALSE</v>
      </c>
      <c r="K2899" s="169">
        <v>0.55466000000000004</v>
      </c>
      <c r="L2899" s="170">
        <f>-LOG10(Table3[[#This Row],[Student''s T-test p-value HEK293 +Selistat_HEK293 UT]])</f>
        <v>0.25597315268192683</v>
      </c>
      <c r="M2899" s="167">
        <v>-0.1925</v>
      </c>
      <c r="N2899" s="171" t="str">
        <f t="shared" si="340"/>
        <v>FALSE</v>
      </c>
      <c r="O2899" s="146">
        <v>0.50353999999999999</v>
      </c>
      <c r="P2899" s="147">
        <v>-0.08</v>
      </c>
      <c r="Q2899" s="171" t="str">
        <f t="shared" si="341"/>
        <v>FALSE</v>
      </c>
      <c r="R2899" s="122" t="s">
        <v>8053</v>
      </c>
      <c r="S2899" s="122" t="s">
        <v>12856</v>
      </c>
      <c r="T2899" s="122" t="s">
        <v>8055</v>
      </c>
      <c r="U2899" s="172" t="s">
        <v>8056</v>
      </c>
      <c r="V2899" s="122" t="s">
        <v>12857</v>
      </c>
      <c r="W2899" s="148">
        <v>-0.47</v>
      </c>
      <c r="X2899" s="149">
        <v>0.35</v>
      </c>
      <c r="Y2899" s="149">
        <v>-0.15</v>
      </c>
      <c r="Z2899" s="150">
        <v>-0.25</v>
      </c>
      <c r="AA2899" s="148">
        <v>-0.27</v>
      </c>
      <c r="AB2899" s="149">
        <v>0.8</v>
      </c>
      <c r="AC2899" s="149">
        <v>0</v>
      </c>
      <c r="AD2899" s="151">
        <v>-0.28000000000000003</v>
      </c>
      <c r="AE2899" s="148">
        <v>0.09</v>
      </c>
      <c r="AF2899" s="149">
        <v>7.0000000000000007E-2</v>
      </c>
      <c r="AG2899" s="149">
        <v>-0.19</v>
      </c>
      <c r="AH2899" s="151">
        <v>-0.26</v>
      </c>
      <c r="AI2899" s="152">
        <v>7.0000000000000007E-2</v>
      </c>
      <c r="AJ2899" s="149">
        <v>-0.09</v>
      </c>
      <c r="AK2899" s="149">
        <v>0.17</v>
      </c>
      <c r="AL2899" s="150">
        <v>-0.12</v>
      </c>
      <c r="AM2899" s="153">
        <f t="shared" si="342"/>
        <v>-0.19999999999999996</v>
      </c>
      <c r="AN2899" s="154">
        <f t="shared" si="342"/>
        <v>-0.45000000000000007</v>
      </c>
      <c r="AO2899" s="154">
        <f t="shared" si="342"/>
        <v>-0.15</v>
      </c>
      <c r="AP2899" s="155">
        <f t="shared" si="336"/>
        <v>3.0000000000000027E-2</v>
      </c>
      <c r="AQ2899" s="156">
        <f>AVERAGE(Table3[[#This Row],[ HEK293 +Selistat_R1 2]:[ HEK293 +Selistat_R4 5]])</f>
        <v>-0.1925</v>
      </c>
      <c r="AR2899" s="153">
        <f t="shared" si="343"/>
        <v>0.36</v>
      </c>
      <c r="AS2899" s="154">
        <f t="shared" si="343"/>
        <v>-0.73</v>
      </c>
      <c r="AT2899" s="154">
        <f t="shared" si="343"/>
        <v>-0.19</v>
      </c>
      <c r="AU2899" s="157">
        <f t="shared" si="337"/>
        <v>2.0000000000000018E-2</v>
      </c>
      <c r="AV2899" s="158">
        <f t="shared" si="344"/>
        <v>0.34</v>
      </c>
      <c r="AW2899" s="154">
        <f t="shared" si="344"/>
        <v>-0.89</v>
      </c>
      <c r="AX2899" s="154">
        <f t="shared" si="344"/>
        <v>0.17</v>
      </c>
      <c r="AY2899" s="155">
        <f t="shared" si="338"/>
        <v>0.16000000000000003</v>
      </c>
    </row>
    <row r="2900" spans="1:51" x14ac:dyDescent="0.15">
      <c r="A2900" s="122" t="s">
        <v>12858</v>
      </c>
      <c r="B2900" s="122" t="s">
        <v>12859</v>
      </c>
      <c r="E2900" s="122" t="s">
        <v>12860</v>
      </c>
      <c r="G2900" s="122">
        <v>2</v>
      </c>
      <c r="H2900" s="166">
        <v>0.83640400000000004</v>
      </c>
      <c r="I2900" s="167">
        <v>-2.5000000000000001E-2</v>
      </c>
      <c r="J2900" s="168" t="str">
        <f t="shared" si="339"/>
        <v>FALSE</v>
      </c>
      <c r="K2900" s="169">
        <v>0.55488999999999999</v>
      </c>
      <c r="L2900" s="170">
        <f>-LOG10(Table3[[#This Row],[Student''s T-test p-value HEK293 +Selistat_HEK293 UT]])</f>
        <v>0.25579310179234377</v>
      </c>
      <c r="M2900" s="167">
        <v>-0.1225</v>
      </c>
      <c r="N2900" s="171" t="str">
        <f t="shared" si="340"/>
        <v>FALSE</v>
      </c>
      <c r="O2900" s="146">
        <v>0.73777899999999996</v>
      </c>
      <c r="P2900" s="147">
        <v>-2.75E-2</v>
      </c>
      <c r="Q2900" s="171" t="str">
        <f t="shared" si="341"/>
        <v>FALSE</v>
      </c>
      <c r="R2900" s="122" t="s">
        <v>12861</v>
      </c>
      <c r="S2900" s="122" t="s">
        <v>12862</v>
      </c>
      <c r="T2900" s="122" t="s">
        <v>12863</v>
      </c>
      <c r="U2900" s="172" t="s">
        <v>12864</v>
      </c>
      <c r="V2900" s="122" t="s">
        <v>12865</v>
      </c>
      <c r="W2900" s="148">
        <v>0.14000000000000001</v>
      </c>
      <c r="X2900" s="149">
        <v>-0.12</v>
      </c>
      <c r="Y2900" s="149">
        <v>-0.09</v>
      </c>
      <c r="Z2900" s="150">
        <v>-0.39</v>
      </c>
      <c r="AA2900" s="148">
        <v>0.14000000000000001</v>
      </c>
      <c r="AB2900" s="149">
        <v>0.21</v>
      </c>
      <c r="AC2900" s="149">
        <v>0.16</v>
      </c>
      <c r="AD2900" s="151">
        <v>-0.48</v>
      </c>
      <c r="AE2900" s="148">
        <v>0.02</v>
      </c>
      <c r="AF2900" s="149">
        <v>0.15</v>
      </c>
      <c r="AG2900" s="149">
        <v>-0.2</v>
      </c>
      <c r="AH2900" s="151">
        <v>0.1</v>
      </c>
      <c r="AI2900" s="152">
        <v>0.03</v>
      </c>
      <c r="AJ2900" s="149">
        <v>0.02</v>
      </c>
      <c r="AK2900" s="149">
        <v>0.08</v>
      </c>
      <c r="AL2900" s="150">
        <v>0.05</v>
      </c>
      <c r="AM2900" s="153">
        <f t="shared" si="342"/>
        <v>0</v>
      </c>
      <c r="AN2900" s="154">
        <f t="shared" si="342"/>
        <v>-0.32999999999999996</v>
      </c>
      <c r="AO2900" s="154">
        <f t="shared" si="342"/>
        <v>-0.25</v>
      </c>
      <c r="AP2900" s="155">
        <f t="shared" si="336"/>
        <v>8.9999999999999969E-2</v>
      </c>
      <c r="AQ2900" s="156">
        <f>AVERAGE(Table3[[#This Row],[ HEK293 +Selistat_R1 2]:[ HEK293 +Selistat_R4 5]])</f>
        <v>-0.1225</v>
      </c>
      <c r="AR2900" s="153">
        <f t="shared" si="343"/>
        <v>-0.12000000000000001</v>
      </c>
      <c r="AS2900" s="154">
        <f t="shared" si="343"/>
        <v>-0.06</v>
      </c>
      <c r="AT2900" s="154">
        <f t="shared" si="343"/>
        <v>-0.36</v>
      </c>
      <c r="AU2900" s="157">
        <f t="shared" si="337"/>
        <v>0.57999999999999996</v>
      </c>
      <c r="AV2900" s="158">
        <f t="shared" si="344"/>
        <v>-0.11000000000000001</v>
      </c>
      <c r="AW2900" s="154">
        <f t="shared" si="344"/>
        <v>-0.19</v>
      </c>
      <c r="AX2900" s="154">
        <f t="shared" si="344"/>
        <v>-0.08</v>
      </c>
      <c r="AY2900" s="155">
        <f t="shared" si="338"/>
        <v>0.53</v>
      </c>
    </row>
    <row r="2901" spans="1:51" x14ac:dyDescent="0.15">
      <c r="A2901" s="122" t="s">
        <v>12866</v>
      </c>
      <c r="B2901" s="122" t="s">
        <v>12867</v>
      </c>
      <c r="C2901" s="122" t="s">
        <v>12868</v>
      </c>
      <c r="E2901" s="122" t="s">
        <v>12869</v>
      </c>
      <c r="G2901" s="122">
        <v>5</v>
      </c>
      <c r="H2901" s="166">
        <v>0.64710900000000005</v>
      </c>
      <c r="I2901" s="167">
        <v>-6.1666699999999998E-2</v>
      </c>
      <c r="J2901" s="168" t="str">
        <f t="shared" si="339"/>
        <v>FALSE</v>
      </c>
      <c r="K2901" s="169">
        <v>0.55615599999999998</v>
      </c>
      <c r="L2901" s="170">
        <f>-LOG10(Table3[[#This Row],[Student''s T-test p-value HEK293 +Selistat_HEK293 UT]])</f>
        <v>0.25480337310055678</v>
      </c>
      <c r="M2901" s="167">
        <v>-0.11</v>
      </c>
      <c r="N2901" s="171" t="str">
        <f t="shared" si="340"/>
        <v>FALSE</v>
      </c>
      <c r="O2901" s="146">
        <v>5.2470999999999997E-2</v>
      </c>
      <c r="P2901" s="147">
        <v>0.28999999999999998</v>
      </c>
      <c r="Q2901" s="171" t="str">
        <f t="shared" si="341"/>
        <v>FALSE</v>
      </c>
      <c r="R2901" s="122" t="s">
        <v>12870</v>
      </c>
      <c r="S2901" s="122" t="s">
        <v>12871</v>
      </c>
      <c r="T2901" s="122" t="s">
        <v>12872</v>
      </c>
      <c r="U2901" s="172" t="s">
        <v>12873</v>
      </c>
      <c r="V2901" s="122" t="s">
        <v>12874</v>
      </c>
      <c r="W2901" s="148">
        <v>-0.44</v>
      </c>
      <c r="X2901" s="149">
        <v>-0.13</v>
      </c>
      <c r="Y2901" s="149">
        <v>0.02</v>
      </c>
      <c r="Z2901" s="150">
        <v>0.23</v>
      </c>
      <c r="AA2901" s="148">
        <v>-0.13</v>
      </c>
      <c r="AB2901" s="149">
        <v>-0.15</v>
      </c>
      <c r="AC2901" s="149">
        <v>0.1</v>
      </c>
      <c r="AD2901" s="151">
        <v>0.3</v>
      </c>
      <c r="AE2901" s="148">
        <v>0.41</v>
      </c>
      <c r="AF2901" s="149">
        <v>-0.11</v>
      </c>
      <c r="AG2901" s="149">
        <v>0.25</v>
      </c>
      <c r="AH2901" s="151">
        <v>0</v>
      </c>
      <c r="AI2901" s="152">
        <v>-0.21</v>
      </c>
      <c r="AJ2901" s="149">
        <v>-0.17</v>
      </c>
      <c r="AK2901" s="149">
        <v>-0.11</v>
      </c>
      <c r="AL2901" s="150">
        <v>-0.12</v>
      </c>
      <c r="AM2901" s="153">
        <f t="shared" si="342"/>
        <v>-0.31</v>
      </c>
      <c r="AN2901" s="154">
        <f t="shared" si="342"/>
        <v>1.999999999999999E-2</v>
      </c>
      <c r="AO2901" s="154">
        <f t="shared" si="342"/>
        <v>-0.08</v>
      </c>
      <c r="AP2901" s="155">
        <f t="shared" si="336"/>
        <v>-6.9999999999999979E-2</v>
      </c>
      <c r="AQ2901" s="156">
        <f>AVERAGE(Table3[[#This Row],[ HEK293 +Selistat_R1 2]:[ HEK293 +Selistat_R4 5]])</f>
        <v>-0.11000000000000001</v>
      </c>
      <c r="AR2901" s="153">
        <f t="shared" si="343"/>
        <v>0.54</v>
      </c>
      <c r="AS2901" s="154">
        <f t="shared" si="343"/>
        <v>3.9999999999999994E-2</v>
      </c>
      <c r="AT2901" s="154">
        <f t="shared" si="343"/>
        <v>0.15</v>
      </c>
      <c r="AU2901" s="157">
        <f t="shared" si="337"/>
        <v>-0.3</v>
      </c>
      <c r="AV2901" s="158">
        <f t="shared" si="344"/>
        <v>-7.9999999999999988E-2</v>
      </c>
      <c r="AW2901" s="154">
        <f t="shared" si="344"/>
        <v>-2.0000000000000018E-2</v>
      </c>
      <c r="AX2901" s="154">
        <f t="shared" si="344"/>
        <v>-0.21000000000000002</v>
      </c>
      <c r="AY2901" s="155">
        <f t="shared" si="338"/>
        <v>-0.42</v>
      </c>
    </row>
    <row r="2902" spans="1:51" x14ac:dyDescent="0.15">
      <c r="A2902" s="122" t="s">
        <v>12875</v>
      </c>
      <c r="B2902" s="122" t="s">
        <v>12876</v>
      </c>
      <c r="C2902" s="122" t="s">
        <v>12877</v>
      </c>
      <c r="E2902" s="122" t="s">
        <v>12878</v>
      </c>
      <c r="G2902" s="122">
        <v>1</v>
      </c>
      <c r="H2902" s="166">
        <v>0.41509699999999999</v>
      </c>
      <c r="I2902" s="167">
        <v>0.11833299999999999</v>
      </c>
      <c r="J2902" s="168" t="str">
        <f t="shared" si="339"/>
        <v>FALSE</v>
      </c>
      <c r="K2902" s="169">
        <v>0.55627700000000002</v>
      </c>
      <c r="L2902" s="170">
        <f>-LOG10(Table3[[#This Row],[Student''s T-test p-value HEK293 +Selistat_HEK293 UT]])</f>
        <v>0.25470889616123993</v>
      </c>
      <c r="M2902" s="167">
        <v>7.0000000000000007E-2</v>
      </c>
      <c r="N2902" s="171" t="str">
        <f t="shared" si="340"/>
        <v>FALSE</v>
      </c>
      <c r="O2902" s="146">
        <v>0.91900400000000004</v>
      </c>
      <c r="P2902" s="147">
        <v>2.5000000000000001E-2</v>
      </c>
      <c r="Q2902" s="171" t="str">
        <f t="shared" si="341"/>
        <v>FALSE</v>
      </c>
      <c r="R2902" s="122" t="s">
        <v>193</v>
      </c>
      <c r="S2902" s="122" t="s">
        <v>12879</v>
      </c>
      <c r="T2902" s="122" t="s">
        <v>195</v>
      </c>
      <c r="U2902" s="172" t="s">
        <v>12880</v>
      </c>
      <c r="V2902" s="122" t="s">
        <v>12881</v>
      </c>
      <c r="W2902" s="148">
        <v>0.12</v>
      </c>
      <c r="X2902" s="149">
        <v>-0.28000000000000003</v>
      </c>
      <c r="Y2902" s="149">
        <v>-0.09</v>
      </c>
      <c r="Z2902" s="150">
        <v>0.1</v>
      </c>
      <c r="AA2902" s="148">
        <v>0.06</v>
      </c>
      <c r="AB2902" s="149">
        <v>-0.12</v>
      </c>
      <c r="AC2902" s="149">
        <v>-0.13</v>
      </c>
      <c r="AD2902" s="151">
        <v>-0.24</v>
      </c>
      <c r="AE2902" s="148">
        <v>0.42</v>
      </c>
      <c r="AF2902" s="149">
        <v>-0.2</v>
      </c>
      <c r="AG2902" s="149">
        <v>-0.42</v>
      </c>
      <c r="AH2902" s="151">
        <v>0.39</v>
      </c>
      <c r="AI2902" s="152">
        <v>0.25</v>
      </c>
      <c r="AJ2902" s="149">
        <v>-0.25</v>
      </c>
      <c r="AK2902" s="149">
        <v>0</v>
      </c>
      <c r="AL2902" s="150">
        <v>0.09</v>
      </c>
      <c r="AM2902" s="153">
        <f t="shared" si="342"/>
        <v>0.06</v>
      </c>
      <c r="AN2902" s="154">
        <f t="shared" si="342"/>
        <v>-0.16000000000000003</v>
      </c>
      <c r="AO2902" s="154">
        <f t="shared" si="342"/>
        <v>4.0000000000000008E-2</v>
      </c>
      <c r="AP2902" s="155">
        <f t="shared" si="336"/>
        <v>0.33999999999999997</v>
      </c>
      <c r="AQ2902" s="156">
        <f>AVERAGE(Table3[[#This Row],[ HEK293 +Selistat_R1 2]:[ HEK293 +Selistat_R4 5]])</f>
        <v>6.9999999999999979E-2</v>
      </c>
      <c r="AR2902" s="153">
        <f t="shared" si="343"/>
        <v>0.36</v>
      </c>
      <c r="AS2902" s="154">
        <f t="shared" si="343"/>
        <v>-8.0000000000000016E-2</v>
      </c>
      <c r="AT2902" s="154">
        <f t="shared" si="343"/>
        <v>-0.28999999999999998</v>
      </c>
      <c r="AU2902" s="157">
        <f t="shared" si="337"/>
        <v>0.63</v>
      </c>
      <c r="AV2902" s="158">
        <f t="shared" si="344"/>
        <v>0.19</v>
      </c>
      <c r="AW2902" s="154">
        <f t="shared" si="344"/>
        <v>-0.13</v>
      </c>
      <c r="AX2902" s="154">
        <f t="shared" si="344"/>
        <v>0.13</v>
      </c>
      <c r="AY2902" s="155">
        <f t="shared" si="338"/>
        <v>0.32999999999999996</v>
      </c>
    </row>
    <row r="2903" spans="1:51" x14ac:dyDescent="0.15">
      <c r="A2903" s="122" t="s">
        <v>3206</v>
      </c>
      <c r="C2903" s="122" t="s">
        <v>3207</v>
      </c>
      <c r="E2903" s="122" t="s">
        <v>3208</v>
      </c>
      <c r="G2903" s="122">
        <v>1</v>
      </c>
      <c r="H2903" s="166">
        <v>0.168881</v>
      </c>
      <c r="I2903" s="167">
        <v>0.14083300000000001</v>
      </c>
      <c r="J2903" s="168" t="str">
        <f t="shared" si="339"/>
        <v>FALSE</v>
      </c>
      <c r="K2903" s="169">
        <v>0.55652999999999997</v>
      </c>
      <c r="L2903" s="170">
        <f>-LOG10(Table3[[#This Row],[Student''s T-test p-value HEK293 +Selistat_HEK293 UT]])</f>
        <v>0.25451141985885384</v>
      </c>
      <c r="M2903" s="167">
        <v>6.25E-2</v>
      </c>
      <c r="N2903" s="171" t="str">
        <f t="shared" si="340"/>
        <v>FALSE</v>
      </c>
      <c r="O2903" s="146">
        <v>0.75817000000000001</v>
      </c>
      <c r="P2903" s="147">
        <v>4.4999999999999998E-2</v>
      </c>
      <c r="Q2903" s="171" t="str">
        <f t="shared" si="341"/>
        <v>FALSE</v>
      </c>
      <c r="R2903" s="122" t="s">
        <v>3209</v>
      </c>
      <c r="S2903" s="122" t="s">
        <v>12882</v>
      </c>
      <c r="T2903" s="122" t="s">
        <v>3211</v>
      </c>
      <c r="U2903" s="172" t="s">
        <v>2671</v>
      </c>
      <c r="V2903" s="122" t="s">
        <v>12883</v>
      </c>
      <c r="W2903" s="148">
        <v>0.02</v>
      </c>
      <c r="X2903" s="149">
        <v>-0.05</v>
      </c>
      <c r="Y2903" s="149">
        <v>-0.01</v>
      </c>
      <c r="Z2903" s="150">
        <v>-0.17</v>
      </c>
      <c r="AA2903" s="148">
        <v>-0.25</v>
      </c>
      <c r="AB2903" s="149">
        <v>0.15</v>
      </c>
      <c r="AC2903" s="149">
        <v>-0.14000000000000001</v>
      </c>
      <c r="AD2903" s="151">
        <v>-0.22</v>
      </c>
      <c r="AE2903" s="148">
        <v>0.17</v>
      </c>
      <c r="AF2903" s="149">
        <v>0.37</v>
      </c>
      <c r="AG2903" s="149">
        <v>0.03</v>
      </c>
      <c r="AH2903" s="151">
        <v>-0.22</v>
      </c>
      <c r="AI2903" s="152">
        <v>0.17</v>
      </c>
      <c r="AJ2903" s="149">
        <v>0.03</v>
      </c>
      <c r="AK2903" s="149">
        <v>0.1</v>
      </c>
      <c r="AL2903" s="150">
        <v>-0.13</v>
      </c>
      <c r="AM2903" s="153">
        <f t="shared" si="342"/>
        <v>0.27</v>
      </c>
      <c r="AN2903" s="154">
        <f t="shared" si="342"/>
        <v>-0.2</v>
      </c>
      <c r="AO2903" s="154">
        <f t="shared" si="342"/>
        <v>0.13</v>
      </c>
      <c r="AP2903" s="155">
        <f t="shared" si="336"/>
        <v>4.9999999999999989E-2</v>
      </c>
      <c r="AQ2903" s="156">
        <f>AVERAGE(Table3[[#This Row],[ HEK293 +Selistat_R1 2]:[ HEK293 +Selistat_R4 5]])</f>
        <v>6.25E-2</v>
      </c>
      <c r="AR2903" s="153">
        <f t="shared" si="343"/>
        <v>0.42000000000000004</v>
      </c>
      <c r="AS2903" s="154">
        <f t="shared" si="343"/>
        <v>0.22</v>
      </c>
      <c r="AT2903" s="154">
        <f t="shared" si="343"/>
        <v>0.17</v>
      </c>
      <c r="AU2903" s="157">
        <f t="shared" si="337"/>
        <v>0</v>
      </c>
      <c r="AV2903" s="158">
        <f t="shared" si="344"/>
        <v>0.42000000000000004</v>
      </c>
      <c r="AW2903" s="154">
        <f t="shared" si="344"/>
        <v>-0.12</v>
      </c>
      <c r="AX2903" s="154">
        <f t="shared" si="344"/>
        <v>0.24000000000000002</v>
      </c>
      <c r="AY2903" s="155">
        <f t="shared" si="338"/>
        <v>0.09</v>
      </c>
    </row>
    <row r="2904" spans="1:51" x14ac:dyDescent="0.15">
      <c r="A2904" s="122" t="s">
        <v>7428</v>
      </c>
      <c r="B2904" s="122" t="s">
        <v>7429</v>
      </c>
      <c r="C2904" s="122" t="s">
        <v>7430</v>
      </c>
      <c r="D2904" s="122" t="s">
        <v>7431</v>
      </c>
      <c r="E2904" s="122" t="s">
        <v>7432</v>
      </c>
      <c r="G2904" s="122">
        <v>1</v>
      </c>
      <c r="H2904" s="166">
        <v>0.28475200000000001</v>
      </c>
      <c r="I2904" s="167">
        <v>0.32750000000000001</v>
      </c>
      <c r="J2904" s="168" t="str">
        <f t="shared" si="339"/>
        <v>FALSE</v>
      </c>
      <c r="K2904" s="169">
        <v>0.55723599999999995</v>
      </c>
      <c r="L2904" s="170">
        <f>-LOG10(Table3[[#This Row],[Student''s T-test p-value HEK293 +Selistat_HEK293 UT]])</f>
        <v>0.25396083392735597</v>
      </c>
      <c r="M2904" s="167">
        <v>-0.17499999999999999</v>
      </c>
      <c r="N2904" s="171" t="str">
        <f t="shared" si="340"/>
        <v>FALSE</v>
      </c>
      <c r="O2904" s="146">
        <v>0.128468</v>
      </c>
      <c r="P2904" s="147">
        <v>-0.44750000000000001</v>
      </c>
      <c r="Q2904" s="171" t="str">
        <f t="shared" si="341"/>
        <v>FALSE</v>
      </c>
      <c r="R2904" s="122" t="s">
        <v>7433</v>
      </c>
      <c r="S2904" s="122" t="s">
        <v>11036</v>
      </c>
      <c r="T2904" s="122" t="s">
        <v>7435</v>
      </c>
      <c r="U2904" s="172" t="s">
        <v>7436</v>
      </c>
      <c r="V2904" s="122" t="s">
        <v>11037</v>
      </c>
      <c r="W2904" s="148">
        <v>-0.36</v>
      </c>
      <c r="X2904" s="149">
        <v>-0.35</v>
      </c>
      <c r="Y2904" s="149">
        <v>-0.49</v>
      </c>
      <c r="Z2904" s="150">
        <v>-0.83</v>
      </c>
      <c r="AA2904" s="148">
        <v>0.42</v>
      </c>
      <c r="AB2904" s="149">
        <v>-0.42</v>
      </c>
      <c r="AC2904" s="149">
        <v>-0.61</v>
      </c>
      <c r="AD2904" s="151">
        <v>-0.72</v>
      </c>
      <c r="AE2904" s="148">
        <v>0.56999999999999995</v>
      </c>
      <c r="AF2904" s="149">
        <v>0.13</v>
      </c>
      <c r="AG2904" s="149">
        <v>-0.1</v>
      </c>
      <c r="AH2904" s="151">
        <v>-0.51</v>
      </c>
      <c r="AI2904" s="152">
        <v>0.59</v>
      </c>
      <c r="AJ2904" s="149">
        <v>0.26</v>
      </c>
      <c r="AK2904" s="149">
        <v>0.74</v>
      </c>
      <c r="AL2904" s="150">
        <v>0.28999999999999998</v>
      </c>
      <c r="AM2904" s="153">
        <f t="shared" si="342"/>
        <v>-0.78</v>
      </c>
      <c r="AN2904" s="154">
        <f t="shared" si="342"/>
        <v>7.0000000000000007E-2</v>
      </c>
      <c r="AO2904" s="154">
        <f t="shared" si="342"/>
        <v>0.12</v>
      </c>
      <c r="AP2904" s="155">
        <f t="shared" si="336"/>
        <v>-0.10999999999999999</v>
      </c>
      <c r="AQ2904" s="156">
        <f>AVERAGE(Table3[[#This Row],[ HEK293 +Selistat_R1 2]:[ HEK293 +Selistat_R4 5]])</f>
        <v>-0.17499999999999999</v>
      </c>
      <c r="AR2904" s="153">
        <f t="shared" si="343"/>
        <v>0.14999999999999997</v>
      </c>
      <c r="AS2904" s="154">
        <f t="shared" si="343"/>
        <v>0.55000000000000004</v>
      </c>
      <c r="AT2904" s="154">
        <f t="shared" si="343"/>
        <v>0.51</v>
      </c>
      <c r="AU2904" s="157">
        <f t="shared" si="337"/>
        <v>0.20999999999999996</v>
      </c>
      <c r="AV2904" s="158">
        <f t="shared" si="344"/>
        <v>0.16999999999999998</v>
      </c>
      <c r="AW2904" s="154">
        <f t="shared" si="344"/>
        <v>0.67999999999999994</v>
      </c>
      <c r="AX2904" s="154">
        <f t="shared" si="344"/>
        <v>1.35</v>
      </c>
      <c r="AY2904" s="155">
        <f t="shared" si="338"/>
        <v>1.01</v>
      </c>
    </row>
    <row r="2905" spans="1:51" x14ac:dyDescent="0.15">
      <c r="A2905" s="122" t="s">
        <v>7609</v>
      </c>
      <c r="B2905" s="122" t="s">
        <v>7610</v>
      </c>
      <c r="C2905" s="122" t="s">
        <v>7611</v>
      </c>
      <c r="E2905" s="122" t="s">
        <v>7612</v>
      </c>
      <c r="F2905" s="122" t="s">
        <v>7613</v>
      </c>
      <c r="G2905" s="122">
        <v>2</v>
      </c>
      <c r="H2905" s="166">
        <v>0.45283000000000001</v>
      </c>
      <c r="I2905" s="167">
        <v>7.5833300000000006E-2</v>
      </c>
      <c r="J2905" s="168" t="str">
        <f t="shared" si="339"/>
        <v>FALSE</v>
      </c>
      <c r="K2905" s="169">
        <v>0.55730299999999999</v>
      </c>
      <c r="L2905" s="170">
        <f>-LOG10(Table3[[#This Row],[Student''s T-test p-value HEK293 +Selistat_HEK293 UT]])</f>
        <v>0.25390861910073692</v>
      </c>
      <c r="M2905" s="167">
        <v>0.1</v>
      </c>
      <c r="N2905" s="171" t="str">
        <f t="shared" si="340"/>
        <v>FALSE</v>
      </c>
      <c r="O2905" s="146">
        <v>0.89012599999999997</v>
      </c>
      <c r="P2905" s="147">
        <v>1.2500000000000001E-2</v>
      </c>
      <c r="Q2905" s="171" t="str">
        <f t="shared" si="341"/>
        <v>FALSE</v>
      </c>
      <c r="R2905" s="122" t="s">
        <v>790</v>
      </c>
      <c r="S2905" s="122" t="s">
        <v>12884</v>
      </c>
      <c r="T2905" s="122" t="s">
        <v>792</v>
      </c>
      <c r="U2905" s="172" t="s">
        <v>7615</v>
      </c>
      <c r="V2905" s="122" t="s">
        <v>9392</v>
      </c>
      <c r="W2905" s="148">
        <v>-0.17</v>
      </c>
      <c r="X2905" s="149">
        <v>0.22</v>
      </c>
      <c r="Y2905" s="149">
        <v>0.22</v>
      </c>
      <c r="Z2905" s="150">
        <v>-0.14000000000000001</v>
      </c>
      <c r="AA2905" s="148">
        <v>-0.11</v>
      </c>
      <c r="AB2905" s="149">
        <v>0.28000000000000003</v>
      </c>
      <c r="AC2905" s="149">
        <v>-0.2</v>
      </c>
      <c r="AD2905" s="151">
        <v>-0.24</v>
      </c>
      <c r="AE2905" s="148">
        <v>0.01</v>
      </c>
      <c r="AF2905" s="149">
        <v>0.1</v>
      </c>
      <c r="AG2905" s="149">
        <v>0.04</v>
      </c>
      <c r="AH2905" s="151">
        <v>-0.14000000000000001</v>
      </c>
      <c r="AI2905" s="152">
        <v>0.08</v>
      </c>
      <c r="AJ2905" s="149">
        <v>-0.19</v>
      </c>
      <c r="AK2905" s="149">
        <v>-0.05</v>
      </c>
      <c r="AL2905" s="150">
        <v>0.12</v>
      </c>
      <c r="AM2905" s="153">
        <f t="shared" si="342"/>
        <v>-6.0000000000000012E-2</v>
      </c>
      <c r="AN2905" s="154">
        <f t="shared" si="342"/>
        <v>-6.0000000000000026E-2</v>
      </c>
      <c r="AO2905" s="154">
        <f t="shared" si="342"/>
        <v>0.42000000000000004</v>
      </c>
      <c r="AP2905" s="155">
        <f t="shared" si="336"/>
        <v>9.9999999999999978E-2</v>
      </c>
      <c r="AQ2905" s="156">
        <f>AVERAGE(Table3[[#This Row],[ HEK293 +Selistat_R1 2]:[ HEK293 +Selistat_R4 5]])</f>
        <v>9.9999999999999992E-2</v>
      </c>
      <c r="AR2905" s="153">
        <f t="shared" si="343"/>
        <v>0.12</v>
      </c>
      <c r="AS2905" s="154">
        <f t="shared" si="343"/>
        <v>-0.18000000000000002</v>
      </c>
      <c r="AT2905" s="154">
        <f t="shared" si="343"/>
        <v>0.24000000000000002</v>
      </c>
      <c r="AU2905" s="157">
        <f t="shared" si="337"/>
        <v>9.9999999999999978E-2</v>
      </c>
      <c r="AV2905" s="158">
        <f t="shared" si="344"/>
        <v>0.19</v>
      </c>
      <c r="AW2905" s="154">
        <f t="shared" si="344"/>
        <v>-0.47000000000000003</v>
      </c>
      <c r="AX2905" s="154">
        <f t="shared" si="344"/>
        <v>0.15000000000000002</v>
      </c>
      <c r="AY2905" s="155">
        <f t="shared" si="338"/>
        <v>0.36</v>
      </c>
    </row>
    <row r="2906" spans="1:51" x14ac:dyDescent="0.15">
      <c r="A2906" s="122" t="s">
        <v>9016</v>
      </c>
      <c r="B2906" s="122" t="s">
        <v>9017</v>
      </c>
      <c r="C2906" s="122" t="s">
        <v>9018</v>
      </c>
      <c r="D2906" s="122" t="s">
        <v>4043</v>
      </c>
      <c r="E2906" s="122" t="s">
        <v>9019</v>
      </c>
      <c r="F2906" s="122" t="s">
        <v>5367</v>
      </c>
      <c r="G2906" s="122">
        <v>1</v>
      </c>
      <c r="H2906" s="166">
        <v>0.74956299999999998</v>
      </c>
      <c r="I2906" s="167">
        <v>0.12</v>
      </c>
      <c r="J2906" s="168" t="str">
        <f t="shared" si="339"/>
        <v>FALSE</v>
      </c>
      <c r="K2906" s="169">
        <v>0.55777100000000002</v>
      </c>
      <c r="L2906" s="170">
        <f>-LOG10(Table3[[#This Row],[Student''s T-test p-value HEK293 +Selistat_HEK293 UT]])</f>
        <v>0.25354406960991399</v>
      </c>
      <c r="M2906" s="167">
        <v>-0.19750000000000001</v>
      </c>
      <c r="N2906" s="171" t="str">
        <f t="shared" si="340"/>
        <v>FALSE</v>
      </c>
      <c r="O2906" s="146">
        <v>0.47662199999999999</v>
      </c>
      <c r="P2906" s="147">
        <v>-0.41249999999999998</v>
      </c>
      <c r="Q2906" s="171" t="str">
        <f t="shared" si="341"/>
        <v>FALSE</v>
      </c>
      <c r="R2906" s="122" t="s">
        <v>9020</v>
      </c>
      <c r="S2906" s="122" t="s">
        <v>9021</v>
      </c>
      <c r="T2906" s="122" t="s">
        <v>9022</v>
      </c>
      <c r="U2906" s="172" t="s">
        <v>9023</v>
      </c>
      <c r="V2906" s="122" t="s">
        <v>9024</v>
      </c>
      <c r="W2906" s="148">
        <v>-0.61</v>
      </c>
      <c r="X2906" s="149">
        <v>7.0000000000000007E-2</v>
      </c>
      <c r="Y2906" s="149">
        <v>-7.0000000000000007E-2</v>
      </c>
      <c r="Z2906" s="150">
        <v>-1.1000000000000001</v>
      </c>
      <c r="AA2906" s="148">
        <v>-0.15</v>
      </c>
      <c r="AB2906" s="149">
        <v>0.14000000000000001</v>
      </c>
      <c r="AC2906" s="149">
        <v>-0.22</v>
      </c>
      <c r="AD2906" s="151">
        <v>-0.69</v>
      </c>
      <c r="AE2906" s="148">
        <v>-0.19</v>
      </c>
      <c r="AF2906" s="149">
        <v>0.18</v>
      </c>
      <c r="AG2906" s="149">
        <v>0.37</v>
      </c>
      <c r="AH2906" s="151">
        <v>-0.99</v>
      </c>
      <c r="AI2906" s="152">
        <v>1.47</v>
      </c>
      <c r="AJ2906" s="149">
        <v>0.26</v>
      </c>
      <c r="AK2906" s="149">
        <v>-0.01</v>
      </c>
      <c r="AL2906" s="150">
        <v>-0.7</v>
      </c>
      <c r="AM2906" s="153">
        <f t="shared" si="342"/>
        <v>-0.45999999999999996</v>
      </c>
      <c r="AN2906" s="154">
        <f t="shared" si="342"/>
        <v>-7.0000000000000007E-2</v>
      </c>
      <c r="AO2906" s="154">
        <f t="shared" si="342"/>
        <v>0.15</v>
      </c>
      <c r="AP2906" s="155">
        <f t="shared" si="336"/>
        <v>-0.41000000000000014</v>
      </c>
      <c r="AQ2906" s="156">
        <f>AVERAGE(Table3[[#This Row],[ HEK293 +Selistat_R1 2]:[ HEK293 +Selistat_R4 5]])</f>
        <v>-0.19750000000000004</v>
      </c>
      <c r="AR2906" s="153">
        <f t="shared" si="343"/>
        <v>-4.0000000000000008E-2</v>
      </c>
      <c r="AS2906" s="154">
        <f t="shared" si="343"/>
        <v>3.999999999999998E-2</v>
      </c>
      <c r="AT2906" s="154">
        <f t="shared" si="343"/>
        <v>0.59</v>
      </c>
      <c r="AU2906" s="157">
        <f t="shared" si="337"/>
        <v>-0.30000000000000004</v>
      </c>
      <c r="AV2906" s="158">
        <f t="shared" si="344"/>
        <v>1.6199999999999999</v>
      </c>
      <c r="AW2906" s="154">
        <f t="shared" si="344"/>
        <v>0.12</v>
      </c>
      <c r="AX2906" s="154">
        <f t="shared" si="344"/>
        <v>0.21</v>
      </c>
      <c r="AY2906" s="155">
        <f t="shared" si="338"/>
        <v>-1.0000000000000009E-2</v>
      </c>
    </row>
    <row r="2907" spans="1:51" x14ac:dyDescent="0.15">
      <c r="A2907" s="122" t="s">
        <v>6172</v>
      </c>
      <c r="B2907" s="122" t="s">
        <v>6173</v>
      </c>
      <c r="C2907" s="122" t="s">
        <v>6174</v>
      </c>
      <c r="D2907" s="122" t="s">
        <v>3830</v>
      </c>
      <c r="E2907" s="122" t="s">
        <v>6175</v>
      </c>
      <c r="F2907" s="122" t="s">
        <v>6176</v>
      </c>
      <c r="G2907" s="122">
        <v>5</v>
      </c>
      <c r="H2907" s="166">
        <v>0.39283899999999999</v>
      </c>
      <c r="I2907" s="167">
        <v>-0.17916699999999999</v>
      </c>
      <c r="J2907" s="168" t="str">
        <f t="shared" si="339"/>
        <v>FALSE</v>
      </c>
      <c r="K2907" s="169">
        <v>0.55782299999999996</v>
      </c>
      <c r="L2907" s="170">
        <f>-LOG10(Table3[[#This Row],[Student''s T-test p-value HEK293 +Selistat_HEK293 UT]])</f>
        <v>0.25350358299368031</v>
      </c>
      <c r="M2907" s="167">
        <v>-0.16</v>
      </c>
      <c r="N2907" s="171" t="str">
        <f t="shared" si="340"/>
        <v>FALSE</v>
      </c>
      <c r="O2907" s="146">
        <v>0.46469700000000003</v>
      </c>
      <c r="P2907" s="147">
        <v>0.20749999999999999</v>
      </c>
      <c r="Q2907" s="171" t="str">
        <f t="shared" si="341"/>
        <v>FALSE</v>
      </c>
      <c r="R2907" s="122" t="s">
        <v>1452</v>
      </c>
      <c r="S2907" s="122" t="s">
        <v>1453</v>
      </c>
      <c r="T2907" s="122" t="s">
        <v>1454</v>
      </c>
      <c r="U2907" s="172" t="s">
        <v>6177</v>
      </c>
      <c r="V2907" s="122" t="s">
        <v>6178</v>
      </c>
      <c r="W2907" s="148">
        <v>-0.41</v>
      </c>
      <c r="X2907" s="149">
        <v>-0.18</v>
      </c>
      <c r="Y2907" s="149">
        <v>0</v>
      </c>
      <c r="Z2907" s="150">
        <v>0.33</v>
      </c>
      <c r="AA2907" s="148">
        <v>-0.37</v>
      </c>
      <c r="AB2907" s="149">
        <v>-0.13</v>
      </c>
      <c r="AC2907" s="149">
        <v>0.42</v>
      </c>
      <c r="AD2907" s="151">
        <v>0.46</v>
      </c>
      <c r="AE2907" s="148">
        <v>-0.37</v>
      </c>
      <c r="AF2907" s="149">
        <v>-0.08</v>
      </c>
      <c r="AG2907" s="149">
        <v>-0.01</v>
      </c>
      <c r="AH2907" s="151">
        <v>0.5</v>
      </c>
      <c r="AI2907" s="152">
        <v>-0.45</v>
      </c>
      <c r="AJ2907" s="149">
        <v>-0.12</v>
      </c>
      <c r="AK2907" s="149">
        <v>-0.54</v>
      </c>
      <c r="AL2907" s="150">
        <v>0.32</v>
      </c>
      <c r="AM2907" s="153">
        <f t="shared" si="342"/>
        <v>-3.999999999999998E-2</v>
      </c>
      <c r="AN2907" s="154">
        <f t="shared" si="342"/>
        <v>-4.9999999999999989E-2</v>
      </c>
      <c r="AO2907" s="154">
        <f t="shared" si="342"/>
        <v>-0.42</v>
      </c>
      <c r="AP2907" s="155">
        <f t="shared" si="336"/>
        <v>-0.13</v>
      </c>
      <c r="AQ2907" s="156">
        <f>AVERAGE(Table3[[#This Row],[ HEK293 +Selistat_R1 2]:[ HEK293 +Selistat_R4 5]])</f>
        <v>-0.16</v>
      </c>
      <c r="AR2907" s="153">
        <f t="shared" si="343"/>
        <v>0</v>
      </c>
      <c r="AS2907" s="154">
        <f t="shared" si="343"/>
        <v>0.05</v>
      </c>
      <c r="AT2907" s="154">
        <f t="shared" si="343"/>
        <v>-0.43</v>
      </c>
      <c r="AU2907" s="157">
        <f t="shared" si="337"/>
        <v>3.999999999999998E-2</v>
      </c>
      <c r="AV2907" s="158">
        <f t="shared" si="344"/>
        <v>-8.0000000000000016E-2</v>
      </c>
      <c r="AW2907" s="154">
        <f t="shared" si="344"/>
        <v>1.0000000000000009E-2</v>
      </c>
      <c r="AX2907" s="154">
        <f t="shared" si="344"/>
        <v>-0.96</v>
      </c>
      <c r="AY2907" s="155">
        <f t="shared" si="338"/>
        <v>-0.14000000000000001</v>
      </c>
    </row>
    <row r="2908" spans="1:51" x14ac:dyDescent="0.15">
      <c r="A2908" s="122" t="s">
        <v>3143</v>
      </c>
      <c r="B2908" s="122" t="s">
        <v>2961</v>
      </c>
      <c r="C2908" s="122" t="s">
        <v>8403</v>
      </c>
      <c r="E2908" s="122" t="s">
        <v>8404</v>
      </c>
      <c r="F2908" s="122" t="s">
        <v>8405</v>
      </c>
      <c r="G2908" s="122">
        <v>1</v>
      </c>
      <c r="H2908" s="166">
        <v>0.28941600000000001</v>
      </c>
      <c r="I2908" s="167">
        <v>0.20416699999999999</v>
      </c>
      <c r="J2908" s="168" t="str">
        <f t="shared" si="339"/>
        <v>FALSE</v>
      </c>
      <c r="K2908" s="169">
        <v>0.55889699999999998</v>
      </c>
      <c r="L2908" s="170">
        <f>-LOG10(Table3[[#This Row],[Student''s T-test p-value HEK293 +Selistat_HEK293 UT]])</f>
        <v>0.25266822154699076</v>
      </c>
      <c r="M2908" s="167">
        <v>9.7500000000000003E-2</v>
      </c>
      <c r="N2908" s="171" t="str">
        <f t="shared" si="340"/>
        <v>FALSE</v>
      </c>
      <c r="O2908" s="146">
        <v>1</v>
      </c>
      <c r="P2908" s="147">
        <v>5.1222700000000003E-9</v>
      </c>
      <c r="Q2908" s="171" t="str">
        <f t="shared" si="341"/>
        <v>FALSE</v>
      </c>
      <c r="R2908" s="122" t="s">
        <v>1826</v>
      </c>
      <c r="S2908" s="122" t="s">
        <v>12103</v>
      </c>
      <c r="T2908" s="122" t="s">
        <v>1832</v>
      </c>
      <c r="U2908" s="172" t="s">
        <v>8407</v>
      </c>
      <c r="V2908" s="122" t="s">
        <v>12104</v>
      </c>
      <c r="W2908" s="148">
        <v>-0.17</v>
      </c>
      <c r="X2908" s="149">
        <v>-0.06</v>
      </c>
      <c r="Y2908" s="149">
        <v>-0.09</v>
      </c>
      <c r="Z2908" s="150">
        <v>-0.04</v>
      </c>
      <c r="AA2908" s="148">
        <v>-0.35</v>
      </c>
      <c r="AB2908" s="149">
        <v>-0.52</v>
      </c>
      <c r="AC2908" s="149">
        <v>0.18</v>
      </c>
      <c r="AD2908" s="151">
        <v>-0.06</v>
      </c>
      <c r="AE2908" s="148">
        <v>-0.01</v>
      </c>
      <c r="AF2908" s="149">
        <v>-0.24</v>
      </c>
      <c r="AG2908" s="149">
        <v>0.23</v>
      </c>
      <c r="AH2908" s="151">
        <v>0.3</v>
      </c>
      <c r="AI2908" s="152">
        <v>0.27</v>
      </c>
      <c r="AJ2908" s="149">
        <v>-0.7</v>
      </c>
      <c r="AK2908" s="149">
        <v>0.13</v>
      </c>
      <c r="AL2908" s="150">
        <v>0.57999999999999996</v>
      </c>
      <c r="AM2908" s="153">
        <f t="shared" si="342"/>
        <v>0.17999999999999997</v>
      </c>
      <c r="AN2908" s="154">
        <f t="shared" si="342"/>
        <v>0.46</v>
      </c>
      <c r="AO2908" s="154">
        <f t="shared" si="342"/>
        <v>-0.27</v>
      </c>
      <c r="AP2908" s="155">
        <f t="shared" si="336"/>
        <v>1.9999999999999997E-2</v>
      </c>
      <c r="AQ2908" s="156">
        <f>AVERAGE(Table3[[#This Row],[ HEK293 +Selistat_R1 2]:[ HEK293 +Selistat_R4 5]])</f>
        <v>9.7500000000000003E-2</v>
      </c>
      <c r="AR2908" s="153">
        <f t="shared" si="343"/>
        <v>0.33999999999999997</v>
      </c>
      <c r="AS2908" s="154">
        <f t="shared" si="343"/>
        <v>0.28000000000000003</v>
      </c>
      <c r="AT2908" s="154">
        <f t="shared" si="343"/>
        <v>5.0000000000000017E-2</v>
      </c>
      <c r="AU2908" s="157">
        <f t="shared" si="337"/>
        <v>0.36</v>
      </c>
      <c r="AV2908" s="158">
        <f t="shared" si="344"/>
        <v>0.62</v>
      </c>
      <c r="AW2908" s="154">
        <f t="shared" si="344"/>
        <v>-0.17999999999999994</v>
      </c>
      <c r="AX2908" s="154">
        <f t="shared" si="344"/>
        <v>-4.9999999999999989E-2</v>
      </c>
      <c r="AY2908" s="155">
        <f t="shared" si="338"/>
        <v>0.6399999999999999</v>
      </c>
    </row>
    <row r="2909" spans="1:51" x14ac:dyDescent="0.15">
      <c r="A2909" s="122" t="s">
        <v>3025</v>
      </c>
      <c r="B2909" s="122" t="s">
        <v>3026</v>
      </c>
      <c r="C2909" s="122" t="s">
        <v>3027</v>
      </c>
      <c r="E2909" s="122" t="s">
        <v>5479</v>
      </c>
      <c r="G2909" s="122">
        <v>1</v>
      </c>
      <c r="H2909" s="166">
        <v>0.36275400000000002</v>
      </c>
      <c r="I2909" s="167">
        <v>0.125833</v>
      </c>
      <c r="J2909" s="168" t="str">
        <f t="shared" si="339"/>
        <v>FALSE</v>
      </c>
      <c r="K2909" s="169">
        <v>0.55949700000000002</v>
      </c>
      <c r="L2909" s="170">
        <f>-LOG10(Table3[[#This Row],[Student''s T-test p-value HEK293 +Selistat_HEK293 UT]])</f>
        <v>0.25220223779861362</v>
      </c>
      <c r="M2909" s="167">
        <v>5.5E-2</v>
      </c>
      <c r="N2909" s="171" t="str">
        <f t="shared" si="340"/>
        <v>FALSE</v>
      </c>
      <c r="O2909" s="146">
        <v>0.25117899999999999</v>
      </c>
      <c r="P2909" s="147">
        <v>0.25750000000000001</v>
      </c>
      <c r="Q2909" s="171" t="str">
        <f t="shared" si="341"/>
        <v>FALSE</v>
      </c>
      <c r="R2909" s="122" t="s">
        <v>5480</v>
      </c>
      <c r="S2909" s="122" t="s">
        <v>12885</v>
      </c>
      <c r="T2909" s="122" t="s">
        <v>5482</v>
      </c>
      <c r="U2909" s="172" t="s">
        <v>5483</v>
      </c>
      <c r="V2909" s="122" t="s">
        <v>12886</v>
      </c>
      <c r="W2909" s="148">
        <v>-0.09</v>
      </c>
      <c r="X2909" s="149">
        <v>0.01</v>
      </c>
      <c r="Y2909" s="149">
        <v>-0.01</v>
      </c>
      <c r="Z2909" s="150">
        <v>-0.14000000000000001</v>
      </c>
      <c r="AA2909" s="148">
        <v>-0.31</v>
      </c>
      <c r="AB2909" s="149">
        <v>0.05</v>
      </c>
      <c r="AC2909" s="149">
        <v>-0.18</v>
      </c>
      <c r="AD2909" s="151">
        <v>-0.01</v>
      </c>
      <c r="AE2909" s="148">
        <v>0.23</v>
      </c>
      <c r="AF2909" s="149">
        <v>0.1</v>
      </c>
      <c r="AG2909" s="149">
        <v>0.52</v>
      </c>
      <c r="AH2909" s="151">
        <v>-0.14000000000000001</v>
      </c>
      <c r="AI2909" s="152">
        <v>0.03</v>
      </c>
      <c r="AJ2909" s="149">
        <v>0.28000000000000003</v>
      </c>
      <c r="AK2909" s="149">
        <v>-0.23</v>
      </c>
      <c r="AL2909" s="150">
        <v>-0.4</v>
      </c>
      <c r="AM2909" s="153">
        <f t="shared" si="342"/>
        <v>0.22</v>
      </c>
      <c r="AN2909" s="154">
        <f t="shared" si="342"/>
        <v>-0.04</v>
      </c>
      <c r="AO2909" s="154">
        <f t="shared" si="342"/>
        <v>0.16999999999999998</v>
      </c>
      <c r="AP2909" s="155">
        <f t="shared" si="336"/>
        <v>-0.13</v>
      </c>
      <c r="AQ2909" s="156">
        <f>AVERAGE(Table3[[#This Row],[ HEK293 +Selistat_R1 2]:[ HEK293 +Selistat_R4 5]])</f>
        <v>5.4999999999999993E-2</v>
      </c>
      <c r="AR2909" s="153">
        <f t="shared" si="343"/>
        <v>0.54</v>
      </c>
      <c r="AS2909" s="154">
        <f t="shared" si="343"/>
        <v>0.05</v>
      </c>
      <c r="AT2909" s="154">
        <f t="shared" si="343"/>
        <v>0.7</v>
      </c>
      <c r="AU2909" s="157">
        <f t="shared" si="337"/>
        <v>-0.13</v>
      </c>
      <c r="AV2909" s="158">
        <f t="shared" si="344"/>
        <v>0.33999999999999997</v>
      </c>
      <c r="AW2909" s="154">
        <f t="shared" si="344"/>
        <v>0.23000000000000004</v>
      </c>
      <c r="AX2909" s="154">
        <f t="shared" si="344"/>
        <v>-5.0000000000000017E-2</v>
      </c>
      <c r="AY2909" s="155">
        <f t="shared" si="338"/>
        <v>-0.39</v>
      </c>
    </row>
    <row r="2910" spans="1:51" x14ac:dyDescent="0.15">
      <c r="A2910" s="122" t="s">
        <v>3708</v>
      </c>
      <c r="B2910" s="122" t="s">
        <v>12887</v>
      </c>
      <c r="C2910" s="122" t="s">
        <v>6476</v>
      </c>
      <c r="D2910" s="122" t="s">
        <v>2861</v>
      </c>
      <c r="E2910" s="122" t="s">
        <v>12888</v>
      </c>
      <c r="F2910" s="122" t="s">
        <v>4595</v>
      </c>
      <c r="G2910" s="122">
        <v>2</v>
      </c>
      <c r="H2910" s="166">
        <v>7.4930399999999994E-2</v>
      </c>
      <c r="I2910" s="167">
        <v>0.14083300000000001</v>
      </c>
      <c r="J2910" s="168" t="str">
        <f t="shared" si="339"/>
        <v>FALSE</v>
      </c>
      <c r="K2910" s="169">
        <v>0.55958300000000005</v>
      </c>
      <c r="L2910" s="170">
        <f>-LOG10(Table3[[#This Row],[Student''s T-test p-value HEK293 +Selistat_HEK293 UT]])</f>
        <v>0.25213548774407379</v>
      </c>
      <c r="M2910" s="167">
        <v>0.04</v>
      </c>
      <c r="N2910" s="171" t="str">
        <f t="shared" si="340"/>
        <v>FALSE</v>
      </c>
      <c r="O2910" s="146">
        <v>0.60027699999999995</v>
      </c>
      <c r="P2910" s="147">
        <v>-5.2499999999999998E-2</v>
      </c>
      <c r="Q2910" s="171" t="str">
        <f t="shared" si="341"/>
        <v>FALSE</v>
      </c>
      <c r="R2910" s="122" t="s">
        <v>12889</v>
      </c>
      <c r="S2910" s="122" t="s">
        <v>12890</v>
      </c>
      <c r="T2910" s="122" t="s">
        <v>12891</v>
      </c>
      <c r="U2910" s="172" t="s">
        <v>12892</v>
      </c>
      <c r="V2910" s="122" t="s">
        <v>12893</v>
      </c>
      <c r="W2910" s="148">
        <v>0.02</v>
      </c>
      <c r="X2910" s="149">
        <v>-0.18</v>
      </c>
      <c r="Y2910" s="149">
        <v>-0.02</v>
      </c>
      <c r="Z2910" s="150">
        <v>-0.11</v>
      </c>
      <c r="AA2910" s="148">
        <v>0.01</v>
      </c>
      <c r="AB2910" s="149">
        <v>-0.15</v>
      </c>
      <c r="AC2910" s="149">
        <v>-0.1</v>
      </c>
      <c r="AD2910" s="151">
        <v>-0.21</v>
      </c>
      <c r="AE2910" s="148">
        <v>-0.05</v>
      </c>
      <c r="AF2910" s="149">
        <v>0.11</v>
      </c>
      <c r="AG2910" s="149">
        <v>0.22</v>
      </c>
      <c r="AH2910" s="151">
        <v>-7.0000000000000007E-2</v>
      </c>
      <c r="AI2910" s="152">
        <v>-0.02</v>
      </c>
      <c r="AJ2910" s="149">
        <v>0.01</v>
      </c>
      <c r="AK2910" s="149">
        <v>0.18</v>
      </c>
      <c r="AL2910" s="150">
        <v>0.25</v>
      </c>
      <c r="AM2910" s="153">
        <f t="shared" si="342"/>
        <v>0.01</v>
      </c>
      <c r="AN2910" s="154">
        <f t="shared" si="342"/>
        <v>-0.03</v>
      </c>
      <c r="AO2910" s="154">
        <f t="shared" si="342"/>
        <v>0.08</v>
      </c>
      <c r="AP2910" s="155">
        <f t="shared" si="336"/>
        <v>9.9999999999999992E-2</v>
      </c>
      <c r="AQ2910" s="156">
        <f>AVERAGE(Table3[[#This Row],[ HEK293 +Selistat_R1 2]:[ HEK293 +Selistat_R4 5]])</f>
        <v>0.04</v>
      </c>
      <c r="AR2910" s="153">
        <f t="shared" si="343"/>
        <v>-6.0000000000000005E-2</v>
      </c>
      <c r="AS2910" s="154">
        <f t="shared" si="343"/>
        <v>0.26</v>
      </c>
      <c r="AT2910" s="154">
        <f t="shared" si="343"/>
        <v>0.32</v>
      </c>
      <c r="AU2910" s="157">
        <f t="shared" si="337"/>
        <v>0.13999999999999999</v>
      </c>
      <c r="AV2910" s="158">
        <f t="shared" si="344"/>
        <v>-0.03</v>
      </c>
      <c r="AW2910" s="154">
        <f t="shared" si="344"/>
        <v>0.16</v>
      </c>
      <c r="AX2910" s="154">
        <f t="shared" si="344"/>
        <v>0.28000000000000003</v>
      </c>
      <c r="AY2910" s="155">
        <f t="shared" si="338"/>
        <v>0.45999999999999996</v>
      </c>
    </row>
    <row r="2911" spans="1:51" x14ac:dyDescent="0.15">
      <c r="A2911" s="122" t="s">
        <v>12894</v>
      </c>
      <c r="B2911" s="122" t="s">
        <v>12895</v>
      </c>
      <c r="C2911" s="122" t="s">
        <v>12896</v>
      </c>
      <c r="D2911" s="122" t="s">
        <v>12897</v>
      </c>
      <c r="E2911" s="122" t="s">
        <v>12898</v>
      </c>
      <c r="G2911" s="122">
        <v>1</v>
      </c>
      <c r="H2911" s="166">
        <v>0.28584500000000002</v>
      </c>
      <c r="I2911" s="167">
        <v>0.13416700000000001</v>
      </c>
      <c r="J2911" s="168" t="str">
        <f t="shared" si="339"/>
        <v>FALSE</v>
      </c>
      <c r="K2911" s="169">
        <v>0.55974999999999997</v>
      </c>
      <c r="L2911" s="170">
        <f>-LOG10(Table3[[#This Row],[Student''s T-test p-value HEK293 +Selistat_HEK293 UT]])</f>
        <v>0.25200589774893217</v>
      </c>
      <c r="M2911" s="167">
        <v>7.7499999999999999E-2</v>
      </c>
      <c r="N2911" s="171" t="str">
        <f t="shared" si="340"/>
        <v>FALSE</v>
      </c>
      <c r="O2911" s="146">
        <v>0.24410100000000001</v>
      </c>
      <c r="P2911" s="147">
        <v>0.21</v>
      </c>
      <c r="Q2911" s="171" t="str">
        <f t="shared" si="341"/>
        <v>FALSE</v>
      </c>
      <c r="R2911" s="122" t="s">
        <v>12899</v>
      </c>
      <c r="S2911" s="122" t="s">
        <v>12900</v>
      </c>
      <c r="T2911" s="122" t="s">
        <v>12901</v>
      </c>
      <c r="U2911" s="172" t="s">
        <v>12902</v>
      </c>
      <c r="V2911" s="122" t="s">
        <v>12903</v>
      </c>
      <c r="W2911" s="148">
        <v>-0.25</v>
      </c>
      <c r="X2911" s="149">
        <v>-0.03</v>
      </c>
      <c r="Y2911" s="149">
        <v>0.23</v>
      </c>
      <c r="Z2911" s="150">
        <v>-0.1</v>
      </c>
      <c r="AA2911" s="148">
        <v>-0.33</v>
      </c>
      <c r="AB2911" s="149">
        <v>0</v>
      </c>
      <c r="AC2911" s="149">
        <v>-0.02</v>
      </c>
      <c r="AD2911" s="151">
        <v>-0.11</v>
      </c>
      <c r="AE2911" s="148">
        <v>0.53</v>
      </c>
      <c r="AF2911" s="149">
        <v>-0.17</v>
      </c>
      <c r="AG2911" s="149">
        <v>0.13</v>
      </c>
      <c r="AH2911" s="151">
        <v>0.12</v>
      </c>
      <c r="AI2911" s="152">
        <v>-0.19</v>
      </c>
      <c r="AJ2911" s="149">
        <v>-0.08</v>
      </c>
      <c r="AK2911" s="149">
        <v>-0.12</v>
      </c>
      <c r="AL2911" s="150">
        <v>0.16</v>
      </c>
      <c r="AM2911" s="153">
        <f t="shared" si="342"/>
        <v>8.0000000000000016E-2</v>
      </c>
      <c r="AN2911" s="154">
        <f t="shared" si="342"/>
        <v>-0.03</v>
      </c>
      <c r="AO2911" s="154">
        <f t="shared" si="342"/>
        <v>0.25</v>
      </c>
      <c r="AP2911" s="155">
        <f t="shared" si="336"/>
        <v>9.999999999999995E-3</v>
      </c>
      <c r="AQ2911" s="156">
        <f>AVERAGE(Table3[[#This Row],[ HEK293 +Selistat_R1 2]:[ HEK293 +Selistat_R4 5]])</f>
        <v>7.7500000000000013E-2</v>
      </c>
      <c r="AR2911" s="153">
        <f t="shared" si="343"/>
        <v>0.8600000000000001</v>
      </c>
      <c r="AS2911" s="154">
        <f t="shared" si="343"/>
        <v>-0.17</v>
      </c>
      <c r="AT2911" s="154">
        <f t="shared" si="343"/>
        <v>0.15</v>
      </c>
      <c r="AU2911" s="157">
        <f t="shared" si="337"/>
        <v>0.22999999999999998</v>
      </c>
      <c r="AV2911" s="158">
        <f t="shared" si="344"/>
        <v>0.14000000000000001</v>
      </c>
      <c r="AW2911" s="154">
        <f t="shared" si="344"/>
        <v>-0.08</v>
      </c>
      <c r="AX2911" s="154">
        <f t="shared" si="344"/>
        <v>-9.9999999999999992E-2</v>
      </c>
      <c r="AY2911" s="155">
        <f t="shared" si="338"/>
        <v>0.27</v>
      </c>
    </row>
    <row r="2912" spans="1:51" x14ac:dyDescent="0.15">
      <c r="A2912" s="122" t="s">
        <v>4599</v>
      </c>
      <c r="B2912" s="122" t="s">
        <v>4600</v>
      </c>
      <c r="C2912" s="122" t="s">
        <v>4601</v>
      </c>
      <c r="E2912" s="122" t="s">
        <v>4602</v>
      </c>
      <c r="F2912" s="122" t="s">
        <v>4603</v>
      </c>
      <c r="G2912" s="122">
        <v>1</v>
      </c>
      <c r="H2912" s="166">
        <v>0.13975599999999999</v>
      </c>
      <c r="I2912" s="167">
        <v>0.32666699999999999</v>
      </c>
      <c r="J2912" s="168" t="str">
        <f t="shared" si="339"/>
        <v>FALSE</v>
      </c>
      <c r="K2912" s="169">
        <v>0.55983400000000005</v>
      </c>
      <c r="L2912" s="170">
        <f>-LOG10(Table3[[#This Row],[Student''s T-test p-value HEK293 +Selistat_HEK293 UT]])</f>
        <v>0.25194072937112688</v>
      </c>
      <c r="M2912" s="167">
        <v>-7.0000000000000007E-2</v>
      </c>
      <c r="N2912" s="171" t="str">
        <f t="shared" si="340"/>
        <v>FALSE</v>
      </c>
      <c r="O2912" s="146">
        <v>0.69527000000000005</v>
      </c>
      <c r="P2912" s="147">
        <v>-0.1</v>
      </c>
      <c r="Q2912" s="171" t="str">
        <f t="shared" si="341"/>
        <v>FALSE</v>
      </c>
      <c r="R2912" s="122" t="s">
        <v>4604</v>
      </c>
      <c r="S2912" s="122" t="s">
        <v>12904</v>
      </c>
      <c r="T2912" s="122" t="s">
        <v>4606</v>
      </c>
      <c r="U2912" s="172" t="s">
        <v>4607</v>
      </c>
      <c r="V2912" s="122" t="s">
        <v>11893</v>
      </c>
      <c r="W2912" s="148">
        <v>-0.27</v>
      </c>
      <c r="X2912" s="149">
        <v>-0.33</v>
      </c>
      <c r="Y2912" s="149">
        <v>-0.27</v>
      </c>
      <c r="Z2912" s="150">
        <v>-0.59</v>
      </c>
      <c r="AA2912" s="148">
        <v>-0.25</v>
      </c>
      <c r="AB2912" s="149">
        <v>-0.16</v>
      </c>
      <c r="AC2912" s="149">
        <v>-0.23</v>
      </c>
      <c r="AD2912" s="151">
        <v>-0.54</v>
      </c>
      <c r="AE2912" s="148">
        <v>0.43</v>
      </c>
      <c r="AF2912" s="149">
        <v>0.32</v>
      </c>
      <c r="AG2912" s="149">
        <v>0.1</v>
      </c>
      <c r="AH2912" s="151">
        <v>-0.13</v>
      </c>
      <c r="AI2912" s="152">
        <v>0.09</v>
      </c>
      <c r="AJ2912" s="149">
        <v>0.6</v>
      </c>
      <c r="AK2912" s="149">
        <v>0.65</v>
      </c>
      <c r="AL2912" s="150">
        <v>-0.22</v>
      </c>
      <c r="AM2912" s="153">
        <f t="shared" si="342"/>
        <v>-2.0000000000000018E-2</v>
      </c>
      <c r="AN2912" s="154">
        <f t="shared" si="342"/>
        <v>-0.17</v>
      </c>
      <c r="AO2912" s="154">
        <f t="shared" si="342"/>
        <v>-4.0000000000000008E-2</v>
      </c>
      <c r="AP2912" s="155">
        <f t="shared" si="336"/>
        <v>-4.9999999999999933E-2</v>
      </c>
      <c r="AQ2912" s="156">
        <f>AVERAGE(Table3[[#This Row],[ HEK293 +Selistat_R1 2]:[ HEK293 +Selistat_R4 5]])</f>
        <v>-6.9999999999999993E-2</v>
      </c>
      <c r="AR2912" s="153">
        <f t="shared" si="343"/>
        <v>0.67999999999999994</v>
      </c>
      <c r="AS2912" s="154">
        <f t="shared" si="343"/>
        <v>0.48</v>
      </c>
      <c r="AT2912" s="154">
        <f t="shared" si="343"/>
        <v>0.33</v>
      </c>
      <c r="AU2912" s="157">
        <f t="shared" si="337"/>
        <v>0.41000000000000003</v>
      </c>
      <c r="AV2912" s="158">
        <f t="shared" si="344"/>
        <v>0.33999999999999997</v>
      </c>
      <c r="AW2912" s="154">
        <f t="shared" si="344"/>
        <v>0.76</v>
      </c>
      <c r="AX2912" s="154">
        <f t="shared" si="344"/>
        <v>0.88</v>
      </c>
      <c r="AY2912" s="155">
        <f t="shared" si="338"/>
        <v>0.32000000000000006</v>
      </c>
    </row>
    <row r="2913" spans="1:51" x14ac:dyDescent="0.15">
      <c r="A2913" s="122" t="s">
        <v>3423</v>
      </c>
      <c r="B2913" s="122" t="s">
        <v>2831</v>
      </c>
      <c r="C2913" s="122" t="s">
        <v>3424</v>
      </c>
      <c r="E2913" s="122" t="s">
        <v>3425</v>
      </c>
      <c r="F2913" s="122" t="s">
        <v>3426</v>
      </c>
      <c r="G2913" s="122">
        <v>1</v>
      </c>
      <c r="H2913" s="166">
        <v>0.61988900000000002</v>
      </c>
      <c r="I2913" s="167">
        <v>-6.25E-2</v>
      </c>
      <c r="J2913" s="168" t="str">
        <f t="shared" si="339"/>
        <v>FALSE</v>
      </c>
      <c r="K2913" s="169">
        <v>0.55989699999999998</v>
      </c>
      <c r="L2913" s="170">
        <f>-LOG10(Table3[[#This Row],[Student''s T-test p-value HEK293 +Selistat_HEK293 UT]])</f>
        <v>0.25189185950436649</v>
      </c>
      <c r="M2913" s="167">
        <v>-5.5E-2</v>
      </c>
      <c r="N2913" s="171" t="str">
        <f t="shared" si="340"/>
        <v>FALSE</v>
      </c>
      <c r="O2913" s="146">
        <v>0.328013</v>
      </c>
      <c r="P2913" s="147">
        <v>-0.20749999999999999</v>
      </c>
      <c r="Q2913" s="171" t="str">
        <f t="shared" si="341"/>
        <v>FALSE</v>
      </c>
      <c r="R2913" s="122" t="s">
        <v>3427</v>
      </c>
      <c r="S2913" s="122" t="s">
        <v>12905</v>
      </c>
      <c r="T2913" s="122" t="s">
        <v>3429</v>
      </c>
      <c r="U2913" s="172" t="s">
        <v>3430</v>
      </c>
      <c r="V2913" s="122" t="s">
        <v>12906</v>
      </c>
      <c r="W2913" s="148">
        <v>-0.1</v>
      </c>
      <c r="X2913" s="149">
        <v>-0.1</v>
      </c>
      <c r="Y2913" s="149">
        <v>-0.02</v>
      </c>
      <c r="Z2913" s="150">
        <v>0.13</v>
      </c>
      <c r="AA2913" s="148">
        <v>-7.0000000000000007E-2</v>
      </c>
      <c r="AB2913" s="149">
        <v>0.04</v>
      </c>
      <c r="AC2913" s="149">
        <v>-7.0000000000000007E-2</v>
      </c>
      <c r="AD2913" s="151">
        <v>0.23</v>
      </c>
      <c r="AE2913" s="148">
        <v>0.08</v>
      </c>
      <c r="AF2913" s="149">
        <v>-0.36</v>
      </c>
      <c r="AG2913" s="149">
        <v>-0.25</v>
      </c>
      <c r="AH2913" s="151">
        <v>-0.02</v>
      </c>
      <c r="AI2913" s="152">
        <v>0.32</v>
      </c>
      <c r="AJ2913" s="149">
        <v>-0.39</v>
      </c>
      <c r="AK2913" s="149">
        <v>0.04</v>
      </c>
      <c r="AL2913" s="150">
        <v>0.31</v>
      </c>
      <c r="AM2913" s="153">
        <f t="shared" si="342"/>
        <v>-0.03</v>
      </c>
      <c r="AN2913" s="154">
        <f t="shared" si="342"/>
        <v>-0.14000000000000001</v>
      </c>
      <c r="AO2913" s="154">
        <f t="shared" si="342"/>
        <v>0.05</v>
      </c>
      <c r="AP2913" s="155">
        <f t="shared" si="336"/>
        <v>-0.1</v>
      </c>
      <c r="AQ2913" s="156">
        <f>AVERAGE(Table3[[#This Row],[ HEK293 +Selistat_R1 2]:[ HEK293 +Selistat_R4 5]])</f>
        <v>-5.5000000000000007E-2</v>
      </c>
      <c r="AR2913" s="153">
        <f t="shared" si="343"/>
        <v>0.15000000000000002</v>
      </c>
      <c r="AS2913" s="154">
        <f t="shared" si="343"/>
        <v>-0.39999999999999997</v>
      </c>
      <c r="AT2913" s="154">
        <f t="shared" si="343"/>
        <v>-0.18</v>
      </c>
      <c r="AU2913" s="157">
        <f t="shared" si="337"/>
        <v>-0.25</v>
      </c>
      <c r="AV2913" s="158">
        <f t="shared" si="344"/>
        <v>0.39</v>
      </c>
      <c r="AW2913" s="154">
        <f t="shared" si="344"/>
        <v>-0.43</v>
      </c>
      <c r="AX2913" s="154">
        <f t="shared" si="344"/>
        <v>0.11000000000000001</v>
      </c>
      <c r="AY2913" s="155">
        <f t="shared" si="338"/>
        <v>7.9999999999999988E-2</v>
      </c>
    </row>
    <row r="2914" spans="1:51" x14ac:dyDescent="0.15">
      <c r="A2914" s="122" t="s">
        <v>12698</v>
      </c>
      <c r="B2914" s="122" t="s">
        <v>12699</v>
      </c>
      <c r="C2914" s="122" t="s">
        <v>12700</v>
      </c>
      <c r="D2914" s="122" t="s">
        <v>3301</v>
      </c>
      <c r="E2914" s="122" t="s">
        <v>12701</v>
      </c>
      <c r="F2914" s="122" t="s">
        <v>12702</v>
      </c>
      <c r="G2914" s="122">
        <v>1</v>
      </c>
      <c r="H2914" s="166">
        <v>0.623533</v>
      </c>
      <c r="I2914" s="167">
        <v>-4.0833300000000003E-2</v>
      </c>
      <c r="J2914" s="168" t="str">
        <f t="shared" si="339"/>
        <v>FALSE</v>
      </c>
      <c r="K2914" s="169">
        <v>0.56010800000000005</v>
      </c>
      <c r="L2914" s="170">
        <f>-LOG10(Table3[[#This Row],[Student''s T-test p-value HEK293 +Selistat_HEK293 UT]])</f>
        <v>0.2517282242763707</v>
      </c>
      <c r="M2914" s="167">
        <v>-3.7499999999999999E-2</v>
      </c>
      <c r="N2914" s="171" t="str">
        <f t="shared" si="340"/>
        <v>FALSE</v>
      </c>
      <c r="O2914" s="146">
        <v>0.52854000000000001</v>
      </c>
      <c r="P2914" s="147">
        <v>0.09</v>
      </c>
      <c r="Q2914" s="171" t="str">
        <f t="shared" si="341"/>
        <v>FALSE</v>
      </c>
      <c r="R2914" s="122" t="s">
        <v>12703</v>
      </c>
      <c r="S2914" s="122" t="s">
        <v>12704</v>
      </c>
      <c r="T2914" s="122" t="s">
        <v>12705</v>
      </c>
      <c r="U2914" s="172" t="s">
        <v>12706</v>
      </c>
      <c r="V2914" s="122" t="s">
        <v>12707</v>
      </c>
      <c r="W2914" s="148">
        <v>0.01</v>
      </c>
      <c r="X2914" s="149">
        <v>0.12</v>
      </c>
      <c r="Y2914" s="149">
        <v>-0.08</v>
      </c>
      <c r="Z2914" s="150">
        <v>-0.1</v>
      </c>
      <c r="AA2914" s="148">
        <v>-0.06</v>
      </c>
      <c r="AB2914" s="149">
        <v>7.0000000000000007E-2</v>
      </c>
      <c r="AC2914" s="149">
        <v>0.09</v>
      </c>
      <c r="AD2914" s="151">
        <v>0</v>
      </c>
      <c r="AE2914" s="148">
        <v>0.01</v>
      </c>
      <c r="AF2914" s="149">
        <v>-0.09</v>
      </c>
      <c r="AG2914" s="149">
        <v>0.24</v>
      </c>
      <c r="AH2914" s="151">
        <v>-0.05</v>
      </c>
      <c r="AI2914" s="152">
        <v>0.05</v>
      </c>
      <c r="AJ2914" s="149">
        <v>-0.36</v>
      </c>
      <c r="AK2914" s="149">
        <v>-0.1</v>
      </c>
      <c r="AL2914" s="150">
        <v>0.16</v>
      </c>
      <c r="AM2914" s="153">
        <f t="shared" si="342"/>
        <v>6.9999999999999993E-2</v>
      </c>
      <c r="AN2914" s="154">
        <f t="shared" si="342"/>
        <v>4.9999999999999989E-2</v>
      </c>
      <c r="AO2914" s="154">
        <f t="shared" si="342"/>
        <v>-0.16999999999999998</v>
      </c>
      <c r="AP2914" s="155">
        <f t="shared" si="336"/>
        <v>-0.1</v>
      </c>
      <c r="AQ2914" s="156">
        <f>AVERAGE(Table3[[#This Row],[ HEK293 +Selistat_R1 2]:[ HEK293 +Selistat_R4 5]])</f>
        <v>-3.7500000000000006E-2</v>
      </c>
      <c r="AR2914" s="153">
        <f t="shared" si="343"/>
        <v>6.9999999999999993E-2</v>
      </c>
      <c r="AS2914" s="154">
        <f t="shared" si="343"/>
        <v>-0.16</v>
      </c>
      <c r="AT2914" s="154">
        <f t="shared" si="343"/>
        <v>0.15</v>
      </c>
      <c r="AU2914" s="157">
        <f t="shared" si="337"/>
        <v>-0.05</v>
      </c>
      <c r="AV2914" s="158">
        <f t="shared" si="344"/>
        <v>0.11</v>
      </c>
      <c r="AW2914" s="154">
        <f t="shared" si="344"/>
        <v>-0.43</v>
      </c>
      <c r="AX2914" s="154">
        <f t="shared" si="344"/>
        <v>-0.19</v>
      </c>
      <c r="AY2914" s="155">
        <f t="shared" si="338"/>
        <v>0.16</v>
      </c>
    </row>
    <row r="2915" spans="1:51" x14ac:dyDescent="0.15">
      <c r="A2915" s="122" t="s">
        <v>9531</v>
      </c>
      <c r="B2915" s="122" t="s">
        <v>9017</v>
      </c>
      <c r="C2915" s="122" t="s">
        <v>11925</v>
      </c>
      <c r="D2915" s="122" t="s">
        <v>4043</v>
      </c>
      <c r="E2915" s="122" t="s">
        <v>11926</v>
      </c>
      <c r="F2915" s="122" t="s">
        <v>5367</v>
      </c>
      <c r="G2915" s="122">
        <v>2</v>
      </c>
      <c r="H2915" s="166">
        <v>0.84730899999999998</v>
      </c>
      <c r="I2915" s="167">
        <v>-6.4166699999999993E-2</v>
      </c>
      <c r="J2915" s="168" t="str">
        <f t="shared" si="339"/>
        <v>FALSE</v>
      </c>
      <c r="K2915" s="169">
        <v>0.56048799999999999</v>
      </c>
      <c r="L2915" s="170">
        <f>-LOG10(Table3[[#This Row],[Student''s T-test p-value HEK293 +Selistat_HEK293 UT]])</f>
        <v>0.25143368117707532</v>
      </c>
      <c r="M2915" s="167">
        <v>-0.2</v>
      </c>
      <c r="N2915" s="171" t="str">
        <f t="shared" si="340"/>
        <v>FALSE</v>
      </c>
      <c r="O2915" s="146">
        <v>0.97372800000000004</v>
      </c>
      <c r="P2915" s="147">
        <v>1.7500000000000002E-2</v>
      </c>
      <c r="Q2915" s="171" t="str">
        <f t="shared" si="341"/>
        <v>FALSE</v>
      </c>
      <c r="R2915" s="122" t="s">
        <v>1738</v>
      </c>
      <c r="S2915" s="122" t="s">
        <v>1744</v>
      </c>
      <c r="T2915" s="122" t="s">
        <v>1740</v>
      </c>
      <c r="U2915" s="172" t="s">
        <v>11927</v>
      </c>
      <c r="V2915" s="122" t="s">
        <v>12907</v>
      </c>
      <c r="W2915" s="148">
        <v>-0.31</v>
      </c>
      <c r="X2915" s="149">
        <v>0.09</v>
      </c>
      <c r="Y2915" s="149">
        <v>0.19</v>
      </c>
      <c r="Z2915" s="150">
        <v>-0.96</v>
      </c>
      <c r="AA2915" s="148">
        <v>-0.18</v>
      </c>
      <c r="AB2915" s="149">
        <v>0.41</v>
      </c>
      <c r="AC2915" s="149">
        <v>0.08</v>
      </c>
      <c r="AD2915" s="151">
        <v>-0.5</v>
      </c>
      <c r="AE2915" s="148">
        <v>0.15</v>
      </c>
      <c r="AF2915" s="149">
        <v>-0.28000000000000003</v>
      </c>
      <c r="AG2915" s="149">
        <v>1.01</v>
      </c>
      <c r="AH2915" s="151">
        <v>-1.02</v>
      </c>
      <c r="AI2915" s="152">
        <v>0.43</v>
      </c>
      <c r="AJ2915" s="149">
        <v>0.22</v>
      </c>
      <c r="AK2915" s="149">
        <v>0</v>
      </c>
      <c r="AL2915" s="150">
        <v>-0.86</v>
      </c>
      <c r="AM2915" s="153">
        <f t="shared" si="342"/>
        <v>-0.13</v>
      </c>
      <c r="AN2915" s="154">
        <f t="shared" si="342"/>
        <v>-0.31999999999999995</v>
      </c>
      <c r="AO2915" s="154">
        <f t="shared" si="342"/>
        <v>0.11</v>
      </c>
      <c r="AP2915" s="155">
        <f t="shared" si="336"/>
        <v>-0.45999999999999996</v>
      </c>
      <c r="AQ2915" s="156">
        <f>AVERAGE(Table3[[#This Row],[ HEK293 +Selistat_R1 2]:[ HEK293 +Selistat_R4 5]])</f>
        <v>-0.19999999999999998</v>
      </c>
      <c r="AR2915" s="153">
        <f t="shared" si="343"/>
        <v>0.32999999999999996</v>
      </c>
      <c r="AS2915" s="154">
        <f t="shared" si="343"/>
        <v>-0.69</v>
      </c>
      <c r="AT2915" s="154">
        <f t="shared" si="343"/>
        <v>0.93</v>
      </c>
      <c r="AU2915" s="157">
        <f t="shared" si="337"/>
        <v>-0.52</v>
      </c>
      <c r="AV2915" s="158">
        <f t="shared" si="344"/>
        <v>0.61</v>
      </c>
      <c r="AW2915" s="154">
        <f t="shared" si="344"/>
        <v>-0.18999999999999997</v>
      </c>
      <c r="AX2915" s="154">
        <f t="shared" si="344"/>
        <v>-0.08</v>
      </c>
      <c r="AY2915" s="155">
        <f t="shared" si="338"/>
        <v>-0.36</v>
      </c>
    </row>
    <row r="2916" spans="1:51" x14ac:dyDescent="0.15">
      <c r="A2916" s="122" t="s">
        <v>3143</v>
      </c>
      <c r="B2916" s="122" t="s">
        <v>8922</v>
      </c>
      <c r="C2916" s="122" t="s">
        <v>8923</v>
      </c>
      <c r="E2916" s="122" t="s">
        <v>8924</v>
      </c>
      <c r="F2916" s="122" t="s">
        <v>7010</v>
      </c>
      <c r="G2916" s="122">
        <v>1</v>
      </c>
      <c r="H2916" s="166">
        <v>0.88666199999999995</v>
      </c>
      <c r="I2916" s="167">
        <v>4.4999999999999998E-2</v>
      </c>
      <c r="J2916" s="168" t="str">
        <f t="shared" si="339"/>
        <v>FALSE</v>
      </c>
      <c r="K2916" s="169">
        <v>0.56140000000000001</v>
      </c>
      <c r="L2916" s="170">
        <f>-LOG10(Table3[[#This Row],[Student''s T-test p-value HEK293 +Selistat_HEK293 UT]])</f>
        <v>0.25072759170157966</v>
      </c>
      <c r="M2916" s="167">
        <v>-0.17749999999999999</v>
      </c>
      <c r="N2916" s="171" t="str">
        <f t="shared" si="340"/>
        <v>FALSE</v>
      </c>
      <c r="O2916" s="146">
        <v>0.76615999999999995</v>
      </c>
      <c r="P2916" s="147">
        <v>-0.14749999999999999</v>
      </c>
      <c r="Q2916" s="171" t="str">
        <f t="shared" si="341"/>
        <v>FALSE</v>
      </c>
      <c r="R2916" s="122" t="s">
        <v>8925</v>
      </c>
      <c r="S2916" s="122" t="s">
        <v>12908</v>
      </c>
      <c r="T2916" s="122" t="s">
        <v>8927</v>
      </c>
      <c r="U2916" s="172" t="s">
        <v>8928</v>
      </c>
      <c r="V2916" s="122" t="s">
        <v>12909</v>
      </c>
      <c r="W2916" s="148">
        <v>-0.64</v>
      </c>
      <c r="X2916" s="149">
        <v>-0.59</v>
      </c>
      <c r="Y2916" s="149">
        <v>-0.4</v>
      </c>
      <c r="Z2916" s="150">
        <v>0.41</v>
      </c>
      <c r="AA2916" s="148">
        <v>-0.2</v>
      </c>
      <c r="AB2916" s="149">
        <v>-0.53</v>
      </c>
      <c r="AC2916" s="149">
        <v>0.05</v>
      </c>
      <c r="AD2916" s="151">
        <v>0.17</v>
      </c>
      <c r="AE2916" s="148">
        <v>-0.21</v>
      </c>
      <c r="AF2916" s="149">
        <v>-0.45</v>
      </c>
      <c r="AG2916" s="149">
        <v>-0.2</v>
      </c>
      <c r="AH2916" s="151">
        <v>0.68</v>
      </c>
      <c r="AI2916" s="152">
        <v>0.03</v>
      </c>
      <c r="AJ2916" s="149">
        <v>-0.92</v>
      </c>
      <c r="AK2916" s="149">
        <v>0.26</v>
      </c>
      <c r="AL2916" s="150">
        <v>1.04</v>
      </c>
      <c r="AM2916" s="153">
        <f t="shared" si="342"/>
        <v>-0.44</v>
      </c>
      <c r="AN2916" s="154">
        <f t="shared" si="342"/>
        <v>-5.9999999999999942E-2</v>
      </c>
      <c r="AO2916" s="154">
        <f t="shared" si="342"/>
        <v>-0.45</v>
      </c>
      <c r="AP2916" s="155">
        <f t="shared" si="336"/>
        <v>0.23999999999999996</v>
      </c>
      <c r="AQ2916" s="156">
        <f>AVERAGE(Table3[[#This Row],[ HEK293 +Selistat_R1 2]:[ HEK293 +Selistat_R4 5]])</f>
        <v>-0.17749999999999999</v>
      </c>
      <c r="AR2916" s="153">
        <f t="shared" si="343"/>
        <v>-9.9999999999999811E-3</v>
      </c>
      <c r="AS2916" s="154">
        <f t="shared" si="343"/>
        <v>8.0000000000000016E-2</v>
      </c>
      <c r="AT2916" s="154">
        <f t="shared" si="343"/>
        <v>-0.25</v>
      </c>
      <c r="AU2916" s="157">
        <f t="shared" si="337"/>
        <v>0.51</v>
      </c>
      <c r="AV2916" s="158">
        <f t="shared" si="344"/>
        <v>0.23</v>
      </c>
      <c r="AW2916" s="154">
        <f t="shared" si="344"/>
        <v>-0.39</v>
      </c>
      <c r="AX2916" s="154">
        <f t="shared" si="344"/>
        <v>0.21000000000000002</v>
      </c>
      <c r="AY2916" s="155">
        <f t="shared" si="338"/>
        <v>0.87</v>
      </c>
    </row>
    <row r="2917" spans="1:51" x14ac:dyDescent="0.15">
      <c r="A2917" s="122" t="s">
        <v>4887</v>
      </c>
      <c r="B2917" s="122" t="s">
        <v>4888</v>
      </c>
      <c r="C2917" s="122" t="s">
        <v>4889</v>
      </c>
      <c r="D2917" s="122" t="s">
        <v>3457</v>
      </c>
      <c r="E2917" s="122" t="s">
        <v>4890</v>
      </c>
      <c r="F2917" s="122" t="s">
        <v>4891</v>
      </c>
      <c r="G2917" s="122">
        <v>2</v>
      </c>
      <c r="H2917" s="166">
        <v>0.51131800000000005</v>
      </c>
      <c r="I2917" s="167">
        <v>0.10166699999999999</v>
      </c>
      <c r="J2917" s="168" t="str">
        <f t="shared" si="339"/>
        <v>FALSE</v>
      </c>
      <c r="K2917" s="169">
        <v>0.56140500000000004</v>
      </c>
      <c r="L2917" s="170">
        <f>-LOG10(Table3[[#This Row],[Student''s T-test p-value HEK293 +Selistat_HEK293 UT]])</f>
        <v>0.25072372375939994</v>
      </c>
      <c r="M2917" s="167">
        <v>-0.09</v>
      </c>
      <c r="N2917" s="171" t="str">
        <f t="shared" si="340"/>
        <v>FALSE</v>
      </c>
      <c r="O2917" s="146">
        <v>0.94250599999999995</v>
      </c>
      <c r="P2917" s="147">
        <v>-1.4999999999999999E-2</v>
      </c>
      <c r="Q2917" s="171" t="str">
        <f t="shared" si="341"/>
        <v>FALSE</v>
      </c>
      <c r="R2917" s="122" t="s">
        <v>4892</v>
      </c>
      <c r="S2917" s="122" t="s">
        <v>12910</v>
      </c>
      <c r="T2917" s="122" t="s">
        <v>4894</v>
      </c>
      <c r="U2917" s="172" t="s">
        <v>4895</v>
      </c>
      <c r="V2917" s="122" t="s">
        <v>12911</v>
      </c>
      <c r="W2917" s="148">
        <v>-0.19</v>
      </c>
      <c r="X2917" s="149">
        <v>-0.22</v>
      </c>
      <c r="Y2917" s="149">
        <v>-0.51</v>
      </c>
      <c r="Z2917" s="150">
        <v>0.17</v>
      </c>
      <c r="AA2917" s="148">
        <v>-0.23</v>
      </c>
      <c r="AB2917" s="149">
        <v>-0.08</v>
      </c>
      <c r="AC2917" s="149">
        <v>-0.04</v>
      </c>
      <c r="AD2917" s="151">
        <v>-0.04</v>
      </c>
      <c r="AE2917" s="148">
        <v>0.33</v>
      </c>
      <c r="AF2917" s="149">
        <v>-0.38</v>
      </c>
      <c r="AG2917" s="149">
        <v>0.24</v>
      </c>
      <c r="AH2917" s="151">
        <v>0.18</v>
      </c>
      <c r="AI2917" s="152">
        <v>0.09</v>
      </c>
      <c r="AJ2917" s="149">
        <v>-0.21</v>
      </c>
      <c r="AK2917" s="149">
        <v>0.35</v>
      </c>
      <c r="AL2917" s="150">
        <v>0.2</v>
      </c>
      <c r="AM2917" s="153">
        <f t="shared" si="342"/>
        <v>4.0000000000000008E-2</v>
      </c>
      <c r="AN2917" s="154">
        <f t="shared" si="342"/>
        <v>-0.14000000000000001</v>
      </c>
      <c r="AO2917" s="154">
        <f t="shared" si="342"/>
        <v>-0.47000000000000003</v>
      </c>
      <c r="AP2917" s="155">
        <f t="shared" si="336"/>
        <v>0.21000000000000002</v>
      </c>
      <c r="AQ2917" s="156">
        <f>AVERAGE(Table3[[#This Row],[ HEK293 +Selistat_R1 2]:[ HEK293 +Selistat_R4 5]])</f>
        <v>-9.0000000000000011E-2</v>
      </c>
      <c r="AR2917" s="153">
        <f t="shared" si="343"/>
        <v>0.56000000000000005</v>
      </c>
      <c r="AS2917" s="154">
        <f t="shared" si="343"/>
        <v>-0.3</v>
      </c>
      <c r="AT2917" s="154">
        <f t="shared" si="343"/>
        <v>0.27999999999999997</v>
      </c>
      <c r="AU2917" s="157">
        <f t="shared" si="337"/>
        <v>0.22</v>
      </c>
      <c r="AV2917" s="158">
        <f t="shared" si="344"/>
        <v>0.32</v>
      </c>
      <c r="AW2917" s="154">
        <f t="shared" si="344"/>
        <v>-0.13</v>
      </c>
      <c r="AX2917" s="154">
        <f t="shared" si="344"/>
        <v>0.38999999999999996</v>
      </c>
      <c r="AY2917" s="155">
        <f t="shared" si="338"/>
        <v>0.24000000000000002</v>
      </c>
    </row>
    <row r="2918" spans="1:51" x14ac:dyDescent="0.15">
      <c r="A2918" s="122" t="s">
        <v>3900</v>
      </c>
      <c r="B2918" s="122" t="s">
        <v>3901</v>
      </c>
      <c r="C2918" s="122" t="s">
        <v>3902</v>
      </c>
      <c r="D2918" s="122" t="s">
        <v>3903</v>
      </c>
      <c r="E2918" s="122" t="s">
        <v>3904</v>
      </c>
      <c r="F2918" s="122" t="s">
        <v>3905</v>
      </c>
      <c r="G2918" s="122">
        <v>1</v>
      </c>
      <c r="H2918" s="166">
        <v>0.55213500000000004</v>
      </c>
      <c r="I2918" s="167">
        <v>-7.8333299999999995E-2</v>
      </c>
      <c r="J2918" s="168" t="str">
        <f t="shared" si="339"/>
        <v>FALSE</v>
      </c>
      <c r="K2918" s="169">
        <v>0.56162299999999998</v>
      </c>
      <c r="L2918" s="170">
        <f>-LOG10(Table3[[#This Row],[Student''s T-test p-value HEK293 +Selistat_HEK293 UT]])</f>
        <v>0.2505551149655959</v>
      </c>
      <c r="M2918" s="167">
        <v>-9.7500000000000003E-2</v>
      </c>
      <c r="N2918" s="171" t="str">
        <f t="shared" si="340"/>
        <v>FALSE</v>
      </c>
      <c r="O2918" s="146">
        <v>0.418599</v>
      </c>
      <c r="P2918" s="147">
        <v>-0.14749999999999999</v>
      </c>
      <c r="Q2918" s="171" t="str">
        <f t="shared" si="341"/>
        <v>FALSE</v>
      </c>
      <c r="R2918" s="122" t="s">
        <v>57</v>
      </c>
      <c r="S2918" s="122" t="s">
        <v>12912</v>
      </c>
      <c r="T2918" s="122" t="s">
        <v>59</v>
      </c>
      <c r="U2918" s="172" t="s">
        <v>3907</v>
      </c>
      <c r="V2918" s="122" t="s">
        <v>12913</v>
      </c>
      <c r="W2918" s="148">
        <v>-0.37</v>
      </c>
      <c r="X2918" s="149">
        <v>-0.15</v>
      </c>
      <c r="Y2918" s="149">
        <v>0.02</v>
      </c>
      <c r="Z2918" s="150">
        <v>0.28000000000000003</v>
      </c>
      <c r="AA2918" s="148">
        <v>-0.08</v>
      </c>
      <c r="AB2918" s="149">
        <v>0.17</v>
      </c>
      <c r="AC2918" s="149">
        <v>-0.11</v>
      </c>
      <c r="AD2918" s="151">
        <v>0.19</v>
      </c>
      <c r="AE2918" s="148">
        <v>0.27</v>
      </c>
      <c r="AF2918" s="149">
        <v>-0.24</v>
      </c>
      <c r="AG2918" s="149">
        <v>-0.27</v>
      </c>
      <c r="AH2918" s="151">
        <v>-0.16</v>
      </c>
      <c r="AI2918" s="152">
        <v>0.26</v>
      </c>
      <c r="AJ2918" s="149">
        <v>-0.25</v>
      </c>
      <c r="AK2918" s="149">
        <v>-0.01</v>
      </c>
      <c r="AL2918" s="150">
        <v>0.19</v>
      </c>
      <c r="AM2918" s="153">
        <f t="shared" si="342"/>
        <v>-0.28999999999999998</v>
      </c>
      <c r="AN2918" s="154">
        <f t="shared" si="342"/>
        <v>-0.32</v>
      </c>
      <c r="AO2918" s="154">
        <f t="shared" si="342"/>
        <v>0.13</v>
      </c>
      <c r="AP2918" s="155">
        <f t="shared" si="336"/>
        <v>9.0000000000000024E-2</v>
      </c>
      <c r="AQ2918" s="156">
        <f>AVERAGE(Table3[[#This Row],[ HEK293 +Selistat_R1 2]:[ HEK293 +Selistat_R4 5]])</f>
        <v>-9.7499999999999989E-2</v>
      </c>
      <c r="AR2918" s="153">
        <f t="shared" si="343"/>
        <v>0.35000000000000003</v>
      </c>
      <c r="AS2918" s="154">
        <f t="shared" si="343"/>
        <v>-0.41000000000000003</v>
      </c>
      <c r="AT2918" s="154">
        <f t="shared" si="343"/>
        <v>-0.16000000000000003</v>
      </c>
      <c r="AU2918" s="157">
        <f t="shared" si="337"/>
        <v>-0.35</v>
      </c>
      <c r="AV2918" s="158">
        <f t="shared" si="344"/>
        <v>0.34</v>
      </c>
      <c r="AW2918" s="154">
        <f t="shared" si="344"/>
        <v>-0.42000000000000004</v>
      </c>
      <c r="AX2918" s="154">
        <f t="shared" si="344"/>
        <v>0.1</v>
      </c>
      <c r="AY2918" s="155">
        <f t="shared" si="338"/>
        <v>0</v>
      </c>
    </row>
    <row r="2919" spans="1:51" x14ac:dyDescent="0.15">
      <c r="A2919" s="122" t="s">
        <v>12914</v>
      </c>
      <c r="B2919" s="122" t="s">
        <v>12915</v>
      </c>
      <c r="C2919" s="122" t="s">
        <v>12916</v>
      </c>
      <c r="D2919" s="122" t="s">
        <v>3457</v>
      </c>
      <c r="E2919" s="122" t="s">
        <v>12917</v>
      </c>
      <c r="F2919" s="122" t="s">
        <v>5167</v>
      </c>
      <c r="G2919" s="122">
        <v>2</v>
      </c>
      <c r="H2919" s="166">
        <v>0.385411</v>
      </c>
      <c r="I2919" s="167">
        <v>0.10166699999999999</v>
      </c>
      <c r="J2919" s="168" t="str">
        <f t="shared" si="339"/>
        <v>FALSE</v>
      </c>
      <c r="K2919" s="169">
        <v>0.56186700000000001</v>
      </c>
      <c r="L2919" s="170">
        <f>-LOG10(Table3[[#This Row],[Student''s T-test p-value HEK293 +Selistat_HEK293 UT]])</f>
        <v>0.25036647446990751</v>
      </c>
      <c r="M2919" s="167">
        <v>-7.4999999999999997E-2</v>
      </c>
      <c r="N2919" s="171" t="str">
        <f t="shared" si="340"/>
        <v>FALSE</v>
      </c>
      <c r="O2919" s="146">
        <v>1</v>
      </c>
      <c r="P2919" s="147">
        <v>1.86265E-9</v>
      </c>
      <c r="Q2919" s="171" t="str">
        <f t="shared" si="341"/>
        <v>FALSE</v>
      </c>
      <c r="R2919" s="122" t="s">
        <v>12918</v>
      </c>
      <c r="S2919" s="122" t="s">
        <v>12919</v>
      </c>
      <c r="T2919" s="122" t="s">
        <v>12920</v>
      </c>
      <c r="U2919" s="172" t="s">
        <v>12921</v>
      </c>
      <c r="V2919" s="122" t="s">
        <v>12922</v>
      </c>
      <c r="W2919" s="148">
        <v>0.05</v>
      </c>
      <c r="X2919" s="149">
        <v>-0.16</v>
      </c>
      <c r="Y2919" s="149">
        <v>-0.47</v>
      </c>
      <c r="Z2919" s="150">
        <v>-7.0000000000000007E-2</v>
      </c>
      <c r="AA2919" s="148">
        <v>0.06</v>
      </c>
      <c r="AB2919" s="149">
        <v>-0.13</v>
      </c>
      <c r="AC2919" s="149">
        <v>-0.11</v>
      </c>
      <c r="AD2919" s="151">
        <v>-0.17</v>
      </c>
      <c r="AE2919" s="148">
        <v>0.2</v>
      </c>
      <c r="AF2919" s="149">
        <v>0.02</v>
      </c>
      <c r="AG2919" s="149">
        <v>0.04</v>
      </c>
      <c r="AH2919" s="151">
        <v>0.15</v>
      </c>
      <c r="AI2919" s="152">
        <v>0.37</v>
      </c>
      <c r="AJ2919" s="149">
        <v>-0.17</v>
      </c>
      <c r="AK2919" s="149">
        <v>0.16</v>
      </c>
      <c r="AL2919" s="150">
        <v>0.05</v>
      </c>
      <c r="AM2919" s="153">
        <f t="shared" si="342"/>
        <v>-9.999999999999995E-3</v>
      </c>
      <c r="AN2919" s="154">
        <f t="shared" si="342"/>
        <v>-0.03</v>
      </c>
      <c r="AO2919" s="154">
        <f t="shared" si="342"/>
        <v>-0.36</v>
      </c>
      <c r="AP2919" s="155">
        <f t="shared" si="336"/>
        <v>0.1</v>
      </c>
      <c r="AQ2919" s="156">
        <f>AVERAGE(Table3[[#This Row],[ HEK293 +Selistat_R1 2]:[ HEK293 +Selistat_R4 5]])</f>
        <v>-7.4999999999999983E-2</v>
      </c>
      <c r="AR2919" s="153">
        <f t="shared" si="343"/>
        <v>0.14000000000000001</v>
      </c>
      <c r="AS2919" s="154">
        <f t="shared" si="343"/>
        <v>0.15</v>
      </c>
      <c r="AT2919" s="154">
        <f t="shared" si="343"/>
        <v>0.15</v>
      </c>
      <c r="AU2919" s="157">
        <f t="shared" si="337"/>
        <v>0.32</v>
      </c>
      <c r="AV2919" s="158">
        <f t="shared" si="344"/>
        <v>0.31</v>
      </c>
      <c r="AW2919" s="154">
        <f t="shared" si="344"/>
        <v>-4.0000000000000008E-2</v>
      </c>
      <c r="AX2919" s="154">
        <f t="shared" si="344"/>
        <v>0.27</v>
      </c>
      <c r="AY2919" s="155">
        <f t="shared" si="338"/>
        <v>0.22000000000000003</v>
      </c>
    </row>
    <row r="2920" spans="1:51" x14ac:dyDescent="0.15">
      <c r="A2920" s="122" t="s">
        <v>12923</v>
      </c>
      <c r="B2920" s="122" t="s">
        <v>12924</v>
      </c>
      <c r="C2920" s="122" t="s">
        <v>12925</v>
      </c>
      <c r="E2920" s="122" t="s">
        <v>12926</v>
      </c>
      <c r="G2920" s="122">
        <v>1</v>
      </c>
      <c r="H2920" s="166">
        <v>0.36841499999999999</v>
      </c>
      <c r="I2920" s="167">
        <v>0.1</v>
      </c>
      <c r="J2920" s="168" t="str">
        <f t="shared" si="339"/>
        <v>FALSE</v>
      </c>
      <c r="K2920" s="169">
        <v>0.56207200000000002</v>
      </c>
      <c r="L2920" s="170">
        <f>-LOG10(Table3[[#This Row],[Student''s T-test p-value HEK293 +Selistat_HEK293 UT]])</f>
        <v>0.25020804884400177</v>
      </c>
      <c r="M2920" s="167">
        <v>0.10249999999999999</v>
      </c>
      <c r="N2920" s="171" t="str">
        <f t="shared" si="340"/>
        <v>FALSE</v>
      </c>
      <c r="O2920" s="146">
        <v>0.91487300000000005</v>
      </c>
      <c r="P2920" s="147">
        <v>-1.2500000000000001E-2</v>
      </c>
      <c r="Q2920" s="171" t="str">
        <f t="shared" si="341"/>
        <v>FALSE</v>
      </c>
      <c r="R2920" s="122" t="s">
        <v>12927</v>
      </c>
      <c r="S2920" s="122" t="s">
        <v>12928</v>
      </c>
      <c r="T2920" s="122" t="s">
        <v>12929</v>
      </c>
      <c r="U2920" s="172" t="s">
        <v>12930</v>
      </c>
      <c r="V2920" s="122" t="s">
        <v>12931</v>
      </c>
      <c r="W2920" s="148">
        <v>0.13</v>
      </c>
      <c r="X2920" s="149">
        <v>0.08</v>
      </c>
      <c r="Y2920" s="149">
        <v>0.1</v>
      </c>
      <c r="Z2920" s="150">
        <v>-0.24</v>
      </c>
      <c r="AA2920" s="148">
        <v>0.02</v>
      </c>
      <c r="AB2920" s="149">
        <v>0.27</v>
      </c>
      <c r="AC2920" s="149">
        <v>-0.35</v>
      </c>
      <c r="AD2920" s="151">
        <v>-0.28000000000000003</v>
      </c>
      <c r="AE2920" s="148">
        <v>0.22</v>
      </c>
      <c r="AF2920" s="149">
        <v>0.14000000000000001</v>
      </c>
      <c r="AG2920" s="149">
        <v>-0.14000000000000001</v>
      </c>
      <c r="AH2920" s="151">
        <v>-0.19</v>
      </c>
      <c r="AI2920" s="152">
        <v>0.13</v>
      </c>
      <c r="AJ2920" s="149">
        <v>-0.06</v>
      </c>
      <c r="AK2920" s="149">
        <v>7.0000000000000007E-2</v>
      </c>
      <c r="AL2920" s="150">
        <v>-0.06</v>
      </c>
      <c r="AM2920" s="153">
        <f t="shared" si="342"/>
        <v>0.11</v>
      </c>
      <c r="AN2920" s="154">
        <f t="shared" si="342"/>
        <v>-0.19</v>
      </c>
      <c r="AO2920" s="154">
        <f t="shared" si="342"/>
        <v>0.44999999999999996</v>
      </c>
      <c r="AP2920" s="155">
        <f t="shared" si="336"/>
        <v>4.0000000000000036E-2</v>
      </c>
      <c r="AQ2920" s="156">
        <f>AVERAGE(Table3[[#This Row],[ HEK293 +Selistat_R1 2]:[ HEK293 +Selistat_R4 5]])</f>
        <v>0.10249999999999999</v>
      </c>
      <c r="AR2920" s="153">
        <f t="shared" si="343"/>
        <v>0.2</v>
      </c>
      <c r="AS2920" s="154">
        <f t="shared" si="343"/>
        <v>-0.13</v>
      </c>
      <c r="AT2920" s="154">
        <f t="shared" si="343"/>
        <v>0.20999999999999996</v>
      </c>
      <c r="AU2920" s="157">
        <f t="shared" si="337"/>
        <v>9.0000000000000024E-2</v>
      </c>
      <c r="AV2920" s="158">
        <f t="shared" si="344"/>
        <v>0.11</v>
      </c>
      <c r="AW2920" s="154">
        <f t="shared" si="344"/>
        <v>-0.33</v>
      </c>
      <c r="AX2920" s="154">
        <f t="shared" si="344"/>
        <v>0.42</v>
      </c>
      <c r="AY2920" s="155">
        <f t="shared" si="338"/>
        <v>0.22000000000000003</v>
      </c>
    </row>
    <row r="2921" spans="1:51" x14ac:dyDescent="0.15">
      <c r="A2921" s="122" t="s">
        <v>7174</v>
      </c>
      <c r="B2921" s="122" t="s">
        <v>7175</v>
      </c>
      <c r="C2921" s="122" t="s">
        <v>7176</v>
      </c>
      <c r="E2921" s="122" t="s">
        <v>7177</v>
      </c>
      <c r="F2921" s="122" t="s">
        <v>7178</v>
      </c>
      <c r="G2921" s="122">
        <v>1</v>
      </c>
      <c r="H2921" s="166">
        <v>0.63324899999999995</v>
      </c>
      <c r="I2921" s="167">
        <v>0.14249999999999999</v>
      </c>
      <c r="J2921" s="168" t="str">
        <f t="shared" si="339"/>
        <v>FALSE</v>
      </c>
      <c r="K2921" s="169">
        <v>0.56217099999999998</v>
      </c>
      <c r="L2921" s="170">
        <f>-LOG10(Table3[[#This Row],[Student''s T-test p-value HEK293 +Selistat_HEK293 UT]])</f>
        <v>0.2501315615475373</v>
      </c>
      <c r="M2921" s="167">
        <v>-0.1525</v>
      </c>
      <c r="N2921" s="171" t="str">
        <f t="shared" si="340"/>
        <v>FALSE</v>
      </c>
      <c r="O2921" s="146">
        <v>0.73388399999999998</v>
      </c>
      <c r="P2921" s="147">
        <v>0.155</v>
      </c>
      <c r="Q2921" s="171" t="str">
        <f t="shared" si="341"/>
        <v>FALSE</v>
      </c>
      <c r="R2921" s="122" t="s">
        <v>1137</v>
      </c>
      <c r="S2921" s="122" t="s">
        <v>12932</v>
      </c>
      <c r="T2921" s="122" t="s">
        <v>1139</v>
      </c>
      <c r="U2921" s="172" t="s">
        <v>7179</v>
      </c>
      <c r="V2921" s="122" t="s">
        <v>12933</v>
      </c>
      <c r="W2921" s="148">
        <v>-0.51</v>
      </c>
      <c r="X2921" s="149">
        <v>-0.47</v>
      </c>
      <c r="Y2921" s="149">
        <v>-0.51</v>
      </c>
      <c r="Z2921" s="150">
        <v>0.09</v>
      </c>
      <c r="AA2921" s="148">
        <v>-0.41</v>
      </c>
      <c r="AB2921" s="149">
        <v>-0.49</v>
      </c>
      <c r="AC2921" s="149">
        <v>-0.28000000000000003</v>
      </c>
      <c r="AD2921" s="151">
        <v>0.39</v>
      </c>
      <c r="AE2921" s="148">
        <v>1.1499999999999999</v>
      </c>
      <c r="AF2921" s="149">
        <v>-0.37</v>
      </c>
      <c r="AG2921" s="149">
        <v>-0.19</v>
      </c>
      <c r="AH2921" s="151">
        <v>0.09</v>
      </c>
      <c r="AI2921" s="152">
        <v>0.67</v>
      </c>
      <c r="AJ2921" s="149">
        <v>-0.63</v>
      </c>
      <c r="AK2921" s="149">
        <v>-0.13</v>
      </c>
      <c r="AL2921" s="150">
        <v>0.15</v>
      </c>
      <c r="AM2921" s="153">
        <f t="shared" si="342"/>
        <v>-0.10000000000000003</v>
      </c>
      <c r="AN2921" s="154">
        <f t="shared" si="342"/>
        <v>2.0000000000000018E-2</v>
      </c>
      <c r="AO2921" s="154">
        <f t="shared" si="342"/>
        <v>-0.22999999999999998</v>
      </c>
      <c r="AP2921" s="155">
        <f t="shared" si="336"/>
        <v>-0.30000000000000004</v>
      </c>
      <c r="AQ2921" s="156">
        <f>AVERAGE(Table3[[#This Row],[ HEK293 +Selistat_R1 2]:[ HEK293 +Selistat_R4 5]])</f>
        <v>-0.15250000000000002</v>
      </c>
      <c r="AR2921" s="153">
        <f t="shared" si="343"/>
        <v>1.5599999999999998</v>
      </c>
      <c r="AS2921" s="154">
        <f t="shared" si="343"/>
        <v>0.12</v>
      </c>
      <c r="AT2921" s="154">
        <f t="shared" si="343"/>
        <v>9.0000000000000024E-2</v>
      </c>
      <c r="AU2921" s="157">
        <f t="shared" si="337"/>
        <v>-0.30000000000000004</v>
      </c>
      <c r="AV2921" s="158">
        <f t="shared" si="344"/>
        <v>1.08</v>
      </c>
      <c r="AW2921" s="154">
        <f t="shared" si="344"/>
        <v>-0.14000000000000001</v>
      </c>
      <c r="AX2921" s="154">
        <f t="shared" si="344"/>
        <v>0.15000000000000002</v>
      </c>
      <c r="AY2921" s="155">
        <f t="shared" si="338"/>
        <v>-0.24000000000000002</v>
      </c>
    </row>
    <row r="2922" spans="1:51" x14ac:dyDescent="0.15">
      <c r="A2922" s="122" t="s">
        <v>3025</v>
      </c>
      <c r="B2922" s="122" t="s">
        <v>3031</v>
      </c>
      <c r="C2922" s="122" t="s">
        <v>3032</v>
      </c>
      <c r="E2922" s="122" t="s">
        <v>3033</v>
      </c>
      <c r="G2922" s="122">
        <v>1</v>
      </c>
      <c r="H2922" s="166">
        <v>0.216942</v>
      </c>
      <c r="I2922" s="167">
        <v>0.39166699999999999</v>
      </c>
      <c r="J2922" s="168" t="str">
        <f t="shared" si="339"/>
        <v>FALSE</v>
      </c>
      <c r="K2922" s="169">
        <v>0.56226100000000001</v>
      </c>
      <c r="L2922" s="170">
        <f>-LOG10(Table3[[#This Row],[Student''s T-test p-value HEK293 +Selistat_HEK293 UT]])</f>
        <v>0.25006203932928889</v>
      </c>
      <c r="M2922" s="167">
        <v>0.28000000000000003</v>
      </c>
      <c r="N2922" s="171" t="str">
        <f t="shared" si="340"/>
        <v>FALSE</v>
      </c>
      <c r="O2922" s="146">
        <v>0.84813700000000003</v>
      </c>
      <c r="P2922" s="147">
        <v>-6.5000000000000002E-2</v>
      </c>
      <c r="Q2922" s="171" t="str">
        <f t="shared" si="341"/>
        <v>FALSE</v>
      </c>
      <c r="R2922" s="122" t="s">
        <v>780</v>
      </c>
      <c r="S2922" s="122" t="s">
        <v>8930</v>
      </c>
      <c r="T2922" s="122" t="s">
        <v>782</v>
      </c>
      <c r="U2922" s="172" t="s">
        <v>2643</v>
      </c>
      <c r="V2922" s="122" t="s">
        <v>8931</v>
      </c>
      <c r="W2922" s="148">
        <v>-0.21</v>
      </c>
      <c r="X2922" s="149">
        <v>-0.55000000000000004</v>
      </c>
      <c r="Y2922" s="149">
        <v>-0.34</v>
      </c>
      <c r="Z2922" s="150">
        <v>0.69</v>
      </c>
      <c r="AA2922" s="148">
        <v>-0.53</v>
      </c>
      <c r="AB2922" s="149">
        <v>-1.35</v>
      </c>
      <c r="AC2922" s="149">
        <v>0.28999999999999998</v>
      </c>
      <c r="AD2922" s="151">
        <v>0.06</v>
      </c>
      <c r="AE2922" s="148">
        <v>0.33</v>
      </c>
      <c r="AF2922" s="149">
        <v>-0.14000000000000001</v>
      </c>
      <c r="AG2922" s="149">
        <v>-0.46</v>
      </c>
      <c r="AH2922" s="151">
        <v>0.4</v>
      </c>
      <c r="AI2922" s="152">
        <v>0.15</v>
      </c>
      <c r="AJ2922" s="149">
        <v>-0.54</v>
      </c>
      <c r="AK2922" s="149">
        <v>0.08</v>
      </c>
      <c r="AL2922" s="150">
        <v>0.7</v>
      </c>
      <c r="AM2922" s="153">
        <f t="shared" si="342"/>
        <v>0.32000000000000006</v>
      </c>
      <c r="AN2922" s="154">
        <f t="shared" si="342"/>
        <v>0.8</v>
      </c>
      <c r="AO2922" s="154">
        <f t="shared" si="342"/>
        <v>-0.63</v>
      </c>
      <c r="AP2922" s="155">
        <f t="shared" si="336"/>
        <v>0.62999999999999989</v>
      </c>
      <c r="AQ2922" s="156">
        <f>AVERAGE(Table3[[#This Row],[ HEK293 +Selistat_R1 2]:[ HEK293 +Selistat_R4 5]])</f>
        <v>0.28000000000000003</v>
      </c>
      <c r="AR2922" s="153">
        <f t="shared" si="343"/>
        <v>0.8600000000000001</v>
      </c>
      <c r="AS2922" s="154">
        <f t="shared" si="343"/>
        <v>1.21</v>
      </c>
      <c r="AT2922" s="154">
        <f t="shared" si="343"/>
        <v>-0.75</v>
      </c>
      <c r="AU2922" s="157">
        <f t="shared" si="337"/>
        <v>0.34</v>
      </c>
      <c r="AV2922" s="158">
        <f t="shared" si="344"/>
        <v>0.68</v>
      </c>
      <c r="AW2922" s="154">
        <f t="shared" si="344"/>
        <v>0.81</v>
      </c>
      <c r="AX2922" s="154">
        <f t="shared" si="344"/>
        <v>-0.20999999999999996</v>
      </c>
      <c r="AY2922" s="155">
        <f t="shared" si="338"/>
        <v>0.6399999999999999</v>
      </c>
    </row>
    <row r="2923" spans="1:51" x14ac:dyDescent="0.15">
      <c r="C2923" s="122" t="s">
        <v>3610</v>
      </c>
      <c r="E2923" s="122" t="s">
        <v>10126</v>
      </c>
      <c r="G2923" s="122">
        <v>2</v>
      </c>
      <c r="H2923" s="166">
        <v>0.34873999999999999</v>
      </c>
      <c r="I2923" s="167">
        <v>-7.7499999999999999E-2</v>
      </c>
      <c r="J2923" s="168" t="str">
        <f t="shared" si="339"/>
        <v>FALSE</v>
      </c>
      <c r="K2923" s="169">
        <v>0.56241399999999997</v>
      </c>
      <c r="L2923" s="170">
        <f>-LOG10(Table3[[#This Row],[Student''s T-test p-value HEK293 +Selistat_HEK293 UT]])</f>
        <v>0.24994387709372554</v>
      </c>
      <c r="M2923" s="167">
        <v>-6.5000000000000002E-2</v>
      </c>
      <c r="N2923" s="171" t="str">
        <f t="shared" si="340"/>
        <v>FALSE</v>
      </c>
      <c r="O2923" s="146">
        <v>0.94539399999999996</v>
      </c>
      <c r="P2923" s="147">
        <v>-7.4999999999999997E-3</v>
      </c>
      <c r="Q2923" s="171" t="str">
        <f t="shared" si="341"/>
        <v>FALSE</v>
      </c>
      <c r="R2923" s="122" t="s">
        <v>10127</v>
      </c>
      <c r="S2923" s="122" t="s">
        <v>12073</v>
      </c>
      <c r="T2923" s="122" t="s">
        <v>10129</v>
      </c>
      <c r="U2923" s="172" t="s">
        <v>10130</v>
      </c>
      <c r="V2923" s="122" t="s">
        <v>12074</v>
      </c>
      <c r="W2923" s="148">
        <v>-0.09</v>
      </c>
      <c r="X2923" s="149">
        <v>0.25</v>
      </c>
      <c r="Y2923" s="149">
        <v>0.01</v>
      </c>
      <c r="Z2923" s="150">
        <v>-0.22</v>
      </c>
      <c r="AA2923" s="148">
        <v>-0.05</v>
      </c>
      <c r="AB2923" s="149">
        <v>0.05</v>
      </c>
      <c r="AC2923" s="149">
        <v>0.09</v>
      </c>
      <c r="AD2923" s="151">
        <v>0.12</v>
      </c>
      <c r="AE2923" s="148">
        <v>-0.16</v>
      </c>
      <c r="AF2923" s="149">
        <v>0.12</v>
      </c>
      <c r="AG2923" s="149">
        <v>0.09</v>
      </c>
      <c r="AH2923" s="151">
        <v>-0.19</v>
      </c>
      <c r="AI2923" s="152">
        <v>0.06</v>
      </c>
      <c r="AJ2923" s="149">
        <v>0.1</v>
      </c>
      <c r="AK2923" s="149">
        <v>-0.08</v>
      </c>
      <c r="AL2923" s="150">
        <v>-0.19</v>
      </c>
      <c r="AM2923" s="153">
        <f t="shared" si="342"/>
        <v>-3.9999999999999994E-2</v>
      </c>
      <c r="AN2923" s="154">
        <f t="shared" si="342"/>
        <v>0.2</v>
      </c>
      <c r="AO2923" s="154">
        <f t="shared" si="342"/>
        <v>-0.08</v>
      </c>
      <c r="AP2923" s="155">
        <f t="shared" si="336"/>
        <v>-0.33999999999999997</v>
      </c>
      <c r="AQ2923" s="156">
        <f>AVERAGE(Table3[[#This Row],[ HEK293 +Selistat_R1 2]:[ HEK293 +Selistat_R4 5]])</f>
        <v>-6.4999999999999988E-2</v>
      </c>
      <c r="AR2923" s="153">
        <f t="shared" si="343"/>
        <v>-0.11</v>
      </c>
      <c r="AS2923" s="154">
        <f t="shared" si="343"/>
        <v>6.9999999999999993E-2</v>
      </c>
      <c r="AT2923" s="154">
        <f t="shared" si="343"/>
        <v>0</v>
      </c>
      <c r="AU2923" s="157">
        <f t="shared" si="337"/>
        <v>-0.31</v>
      </c>
      <c r="AV2923" s="158">
        <f t="shared" si="344"/>
        <v>0.11</v>
      </c>
      <c r="AW2923" s="154">
        <f t="shared" si="344"/>
        <v>0.05</v>
      </c>
      <c r="AX2923" s="154">
        <f t="shared" si="344"/>
        <v>-0.16999999999999998</v>
      </c>
      <c r="AY2923" s="155">
        <f t="shared" si="338"/>
        <v>-0.31</v>
      </c>
    </row>
    <row r="2924" spans="1:51" x14ac:dyDescent="0.15">
      <c r="A2924" s="122" t="s">
        <v>4267</v>
      </c>
      <c r="B2924" s="122" t="s">
        <v>4268</v>
      </c>
      <c r="C2924" s="122" t="s">
        <v>4269</v>
      </c>
      <c r="E2924" s="122" t="s">
        <v>4270</v>
      </c>
      <c r="F2924" s="122" t="s">
        <v>4271</v>
      </c>
      <c r="G2924" s="122">
        <v>1</v>
      </c>
      <c r="H2924" s="166">
        <v>0.53084200000000004</v>
      </c>
      <c r="I2924" s="167">
        <v>0.10166699999999999</v>
      </c>
      <c r="J2924" s="168" t="str">
        <f t="shared" si="339"/>
        <v>FALSE</v>
      </c>
      <c r="K2924" s="169">
        <v>0.56300099999999997</v>
      </c>
      <c r="L2924" s="170">
        <f>-LOG10(Table3[[#This Row],[Student''s T-test p-value HEK293 +Selistat_HEK293 UT]])</f>
        <v>0.24949083375594294</v>
      </c>
      <c r="M2924" s="167">
        <v>-0.1</v>
      </c>
      <c r="N2924" s="171" t="str">
        <f t="shared" si="340"/>
        <v>FALSE</v>
      </c>
      <c r="O2924" s="146">
        <v>0.98099800000000004</v>
      </c>
      <c r="P2924" s="147">
        <v>5.0000000000000001E-3</v>
      </c>
      <c r="Q2924" s="171" t="str">
        <f t="shared" si="341"/>
        <v>FALSE</v>
      </c>
      <c r="R2924" s="122" t="s">
        <v>715</v>
      </c>
      <c r="S2924" s="122" t="s">
        <v>12934</v>
      </c>
      <c r="T2924" s="122" t="s">
        <v>717</v>
      </c>
      <c r="U2924" s="172" t="s">
        <v>4273</v>
      </c>
      <c r="V2924" s="122" t="s">
        <v>12935</v>
      </c>
      <c r="W2924" s="148">
        <v>-0.42</v>
      </c>
      <c r="X2924" s="149">
        <v>-0.46</v>
      </c>
      <c r="Y2924" s="149">
        <v>-0.11</v>
      </c>
      <c r="Z2924" s="150">
        <v>0.19</v>
      </c>
      <c r="AA2924" s="148">
        <v>-0.24</v>
      </c>
      <c r="AB2924" s="149">
        <v>-0.15</v>
      </c>
      <c r="AC2924" s="149">
        <v>-0.05</v>
      </c>
      <c r="AD2924" s="151">
        <v>0.04</v>
      </c>
      <c r="AE2924" s="148">
        <v>0.02</v>
      </c>
      <c r="AF2924" s="149">
        <v>-0.14000000000000001</v>
      </c>
      <c r="AG2924" s="149">
        <v>0.23</v>
      </c>
      <c r="AH2924" s="151">
        <v>0.31</v>
      </c>
      <c r="AI2924" s="152">
        <v>7.0000000000000007E-2</v>
      </c>
      <c r="AJ2924" s="149">
        <v>-0.15</v>
      </c>
      <c r="AK2924" s="149">
        <v>-0.12</v>
      </c>
      <c r="AL2924" s="150">
        <v>0.6</v>
      </c>
      <c r="AM2924" s="153">
        <f t="shared" si="342"/>
        <v>-0.18</v>
      </c>
      <c r="AN2924" s="154">
        <f t="shared" si="342"/>
        <v>-0.31000000000000005</v>
      </c>
      <c r="AO2924" s="154">
        <f t="shared" si="342"/>
        <v>-0.06</v>
      </c>
      <c r="AP2924" s="155">
        <f t="shared" si="336"/>
        <v>0.15</v>
      </c>
      <c r="AQ2924" s="156">
        <f>AVERAGE(Table3[[#This Row],[ HEK293 +Selistat_R1 2]:[ HEK293 +Selistat_R4 5]])</f>
        <v>-0.1</v>
      </c>
      <c r="AR2924" s="153">
        <f t="shared" si="343"/>
        <v>0.26</v>
      </c>
      <c r="AS2924" s="154">
        <f t="shared" si="343"/>
        <v>9.9999999999999811E-3</v>
      </c>
      <c r="AT2924" s="154">
        <f t="shared" si="343"/>
        <v>0.28000000000000003</v>
      </c>
      <c r="AU2924" s="157">
        <f t="shared" si="337"/>
        <v>0.27</v>
      </c>
      <c r="AV2924" s="158">
        <f t="shared" si="344"/>
        <v>0.31</v>
      </c>
      <c r="AW2924" s="154">
        <f t="shared" si="344"/>
        <v>0</v>
      </c>
      <c r="AX2924" s="154">
        <f t="shared" si="344"/>
        <v>-6.9999999999999993E-2</v>
      </c>
      <c r="AY2924" s="155">
        <f t="shared" si="338"/>
        <v>0.55999999999999994</v>
      </c>
    </row>
    <row r="2925" spans="1:51" x14ac:dyDescent="0.15">
      <c r="A2925" s="122" t="s">
        <v>7164</v>
      </c>
      <c r="B2925" s="122" t="s">
        <v>5024</v>
      </c>
      <c r="C2925" s="122" t="s">
        <v>7165</v>
      </c>
      <c r="D2925" s="122" t="s">
        <v>2861</v>
      </c>
      <c r="E2925" s="122" t="s">
        <v>7166</v>
      </c>
      <c r="F2925" s="122" t="s">
        <v>3466</v>
      </c>
      <c r="G2925" s="122">
        <v>1</v>
      </c>
      <c r="H2925" s="166">
        <v>0.14419999999999999</v>
      </c>
      <c r="I2925" s="167">
        <v>0.23916699999999999</v>
      </c>
      <c r="J2925" s="168" t="str">
        <f t="shared" si="339"/>
        <v>FALSE</v>
      </c>
      <c r="K2925" s="169">
        <v>0.56307799999999997</v>
      </c>
      <c r="L2925" s="170">
        <f>-LOG10(Table3[[#This Row],[Student''s T-test p-value HEK293 +Selistat_HEK293 UT]])</f>
        <v>0.24943144063137768</v>
      </c>
      <c r="M2925" s="167">
        <v>-5.7500000000000002E-2</v>
      </c>
      <c r="N2925" s="171" t="str">
        <f t="shared" si="340"/>
        <v>FALSE</v>
      </c>
      <c r="O2925" s="146">
        <v>0.46686</v>
      </c>
      <c r="P2925" s="147">
        <v>0.13</v>
      </c>
      <c r="Q2925" s="171" t="str">
        <f t="shared" si="341"/>
        <v>FALSE</v>
      </c>
      <c r="R2925" s="122" t="s">
        <v>7167</v>
      </c>
      <c r="S2925" s="122" t="s">
        <v>12936</v>
      </c>
      <c r="T2925" s="122" t="s">
        <v>7169</v>
      </c>
      <c r="U2925" s="172" t="s">
        <v>7170</v>
      </c>
      <c r="V2925" s="122" t="s">
        <v>12937</v>
      </c>
      <c r="W2925" s="148">
        <v>-0.32</v>
      </c>
      <c r="X2925" s="149">
        <v>-0.46</v>
      </c>
      <c r="Y2925" s="149">
        <v>-0.19</v>
      </c>
      <c r="Z2925" s="150">
        <v>-0.09</v>
      </c>
      <c r="AA2925" s="148">
        <v>-0.15</v>
      </c>
      <c r="AB2925" s="149">
        <v>-0.34</v>
      </c>
      <c r="AC2925" s="149">
        <v>-0.22</v>
      </c>
      <c r="AD2925" s="151">
        <v>-0.12</v>
      </c>
      <c r="AE2925" s="148">
        <v>0.21</v>
      </c>
      <c r="AF2925" s="149">
        <v>0.12</v>
      </c>
      <c r="AG2925" s="149">
        <v>0.67</v>
      </c>
      <c r="AH2925" s="151">
        <v>-0.02</v>
      </c>
      <c r="AI2925" s="152">
        <v>0.23</v>
      </c>
      <c r="AJ2925" s="149">
        <v>0</v>
      </c>
      <c r="AK2925" s="149">
        <v>0.26</v>
      </c>
      <c r="AL2925" s="150">
        <v>-0.03</v>
      </c>
      <c r="AM2925" s="153">
        <f t="shared" si="342"/>
        <v>-0.17</v>
      </c>
      <c r="AN2925" s="154">
        <f t="shared" si="342"/>
        <v>-0.12</v>
      </c>
      <c r="AO2925" s="154">
        <f t="shared" si="342"/>
        <v>0.03</v>
      </c>
      <c r="AP2925" s="155">
        <f t="shared" si="336"/>
        <v>0.03</v>
      </c>
      <c r="AQ2925" s="156">
        <f>AVERAGE(Table3[[#This Row],[ HEK293 +Selistat_R1 2]:[ HEK293 +Selistat_R4 5]])</f>
        <v>-5.7500000000000002E-2</v>
      </c>
      <c r="AR2925" s="153">
        <f t="shared" si="343"/>
        <v>0.36</v>
      </c>
      <c r="AS2925" s="154">
        <f t="shared" si="343"/>
        <v>0.46</v>
      </c>
      <c r="AT2925" s="154">
        <f t="shared" si="343"/>
        <v>0.89</v>
      </c>
      <c r="AU2925" s="157">
        <f t="shared" si="337"/>
        <v>9.9999999999999992E-2</v>
      </c>
      <c r="AV2925" s="158">
        <f t="shared" si="344"/>
        <v>0.38</v>
      </c>
      <c r="AW2925" s="154">
        <f t="shared" si="344"/>
        <v>0.34</v>
      </c>
      <c r="AX2925" s="154">
        <f t="shared" si="344"/>
        <v>0.48</v>
      </c>
      <c r="AY2925" s="155">
        <f t="shared" si="338"/>
        <v>0.09</v>
      </c>
    </row>
    <row r="2926" spans="1:51" x14ac:dyDescent="0.15">
      <c r="A2926" s="122" t="s">
        <v>9899</v>
      </c>
      <c r="B2926" s="122" t="s">
        <v>9900</v>
      </c>
      <c r="C2926" s="122" t="s">
        <v>3027</v>
      </c>
      <c r="E2926" s="122" t="s">
        <v>10883</v>
      </c>
      <c r="G2926" s="122">
        <v>2</v>
      </c>
      <c r="H2926" s="166">
        <v>0.138485</v>
      </c>
      <c r="I2926" s="167">
        <v>0.341667</v>
      </c>
      <c r="J2926" s="168" t="str">
        <f t="shared" si="339"/>
        <v>FALSE</v>
      </c>
      <c r="K2926" s="169">
        <v>0.56348799999999999</v>
      </c>
      <c r="L2926" s="170">
        <f>-LOG10(Table3[[#This Row],[Student''s T-test p-value HEK293 +Selistat_HEK293 UT]])</f>
        <v>0.24911532822350851</v>
      </c>
      <c r="M2926" s="167">
        <v>0.21</v>
      </c>
      <c r="N2926" s="171" t="str">
        <f t="shared" si="340"/>
        <v>FALSE</v>
      </c>
      <c r="O2926" s="146">
        <v>0.51879900000000001</v>
      </c>
      <c r="P2926" s="147">
        <v>-0.13</v>
      </c>
      <c r="Q2926" s="171" t="str">
        <f t="shared" si="341"/>
        <v>FALSE</v>
      </c>
      <c r="R2926" s="122" t="s">
        <v>10884</v>
      </c>
      <c r="S2926" s="122" t="s">
        <v>12938</v>
      </c>
      <c r="T2926" s="122" t="s">
        <v>10886</v>
      </c>
      <c r="U2926" s="172" t="s">
        <v>10887</v>
      </c>
      <c r="V2926" s="122" t="s">
        <v>12939</v>
      </c>
      <c r="W2926" s="148">
        <v>-0.34</v>
      </c>
      <c r="X2926" s="149">
        <v>-0.39</v>
      </c>
      <c r="Y2926" s="149">
        <v>-0.2</v>
      </c>
      <c r="Z2926" s="150">
        <v>0.55000000000000004</v>
      </c>
      <c r="AA2926" s="148">
        <v>-0.45</v>
      </c>
      <c r="AB2926" s="149">
        <v>-0.97</v>
      </c>
      <c r="AC2926" s="149">
        <v>-0.06</v>
      </c>
      <c r="AD2926" s="151">
        <v>0.26</v>
      </c>
      <c r="AE2926" s="148">
        <v>0.48</v>
      </c>
      <c r="AF2926" s="149">
        <v>0.16</v>
      </c>
      <c r="AG2926" s="149">
        <v>-0.28999999999999998</v>
      </c>
      <c r="AH2926" s="151">
        <v>-0.2</v>
      </c>
      <c r="AI2926" s="152">
        <v>0.3</v>
      </c>
      <c r="AJ2926" s="149">
        <v>0.11</v>
      </c>
      <c r="AK2926" s="149">
        <v>0</v>
      </c>
      <c r="AL2926" s="150">
        <v>0.26</v>
      </c>
      <c r="AM2926" s="153">
        <f t="shared" si="342"/>
        <v>0.10999999999999999</v>
      </c>
      <c r="AN2926" s="154">
        <f t="shared" si="342"/>
        <v>0.57999999999999996</v>
      </c>
      <c r="AO2926" s="154">
        <f t="shared" si="342"/>
        <v>-0.14000000000000001</v>
      </c>
      <c r="AP2926" s="155">
        <f t="shared" si="336"/>
        <v>0.29000000000000004</v>
      </c>
      <c r="AQ2926" s="156">
        <f>AVERAGE(Table3[[#This Row],[ HEK293 +Selistat_R1 2]:[ HEK293 +Selistat_R4 5]])</f>
        <v>0.21</v>
      </c>
      <c r="AR2926" s="153">
        <f t="shared" si="343"/>
        <v>0.92999999999999994</v>
      </c>
      <c r="AS2926" s="154">
        <f t="shared" si="343"/>
        <v>1.1299999999999999</v>
      </c>
      <c r="AT2926" s="154">
        <f t="shared" si="343"/>
        <v>-0.22999999999999998</v>
      </c>
      <c r="AU2926" s="157">
        <f t="shared" si="337"/>
        <v>-0.46</v>
      </c>
      <c r="AV2926" s="158">
        <f t="shared" si="344"/>
        <v>0.75</v>
      </c>
      <c r="AW2926" s="154">
        <f t="shared" si="344"/>
        <v>1.08</v>
      </c>
      <c r="AX2926" s="154">
        <f t="shared" si="344"/>
        <v>0.06</v>
      </c>
      <c r="AY2926" s="155">
        <f t="shared" si="338"/>
        <v>0</v>
      </c>
    </row>
    <row r="2927" spans="1:51" x14ac:dyDescent="0.15">
      <c r="A2927" s="122" t="s">
        <v>3444</v>
      </c>
      <c r="B2927" s="122" t="s">
        <v>3114</v>
      </c>
      <c r="C2927" s="122" t="s">
        <v>3445</v>
      </c>
      <c r="E2927" s="122" t="s">
        <v>3446</v>
      </c>
      <c r="F2927" s="122" t="s">
        <v>3447</v>
      </c>
      <c r="G2927" s="122">
        <v>1</v>
      </c>
      <c r="H2927" s="166">
        <v>0.27522099999999999</v>
      </c>
      <c r="I2927" s="167">
        <v>-0.16333300000000001</v>
      </c>
      <c r="J2927" s="168" t="str">
        <f t="shared" si="339"/>
        <v>FALSE</v>
      </c>
      <c r="K2927" s="169">
        <v>0.56468700000000005</v>
      </c>
      <c r="L2927" s="170">
        <f>-LOG10(Table3[[#This Row],[Student''s T-test p-value HEK293 +Selistat_HEK293 UT]])</f>
        <v>0.24819221030323457</v>
      </c>
      <c r="M2927" s="167">
        <v>-0.1075</v>
      </c>
      <c r="N2927" s="171" t="str">
        <f t="shared" si="340"/>
        <v>FALSE</v>
      </c>
      <c r="O2927" s="146">
        <v>0.58298399999999995</v>
      </c>
      <c r="P2927" s="147">
        <v>0.1125</v>
      </c>
      <c r="Q2927" s="171" t="str">
        <f t="shared" si="341"/>
        <v>FALSE</v>
      </c>
      <c r="R2927" s="122" t="s">
        <v>1299</v>
      </c>
      <c r="S2927" s="122" t="s">
        <v>12940</v>
      </c>
      <c r="T2927" s="122" t="s">
        <v>1301</v>
      </c>
      <c r="U2927" s="172" t="s">
        <v>3449</v>
      </c>
      <c r="V2927" s="122" t="s">
        <v>7658</v>
      </c>
      <c r="W2927" s="148">
        <v>-0.33</v>
      </c>
      <c r="X2927" s="149">
        <v>-0.06</v>
      </c>
      <c r="Y2927" s="149">
        <v>0.05</v>
      </c>
      <c r="Z2927" s="150">
        <v>0.32</v>
      </c>
      <c r="AA2927" s="148">
        <v>0.05</v>
      </c>
      <c r="AB2927" s="149">
        <v>0.21</v>
      </c>
      <c r="AC2927" s="149">
        <v>-0.19</v>
      </c>
      <c r="AD2927" s="151">
        <v>0.34</v>
      </c>
      <c r="AE2927" s="148">
        <v>0.12</v>
      </c>
      <c r="AF2927" s="149">
        <v>-0.34</v>
      </c>
      <c r="AG2927" s="149">
        <v>0.23</v>
      </c>
      <c r="AH2927" s="151">
        <v>-0.14000000000000001</v>
      </c>
      <c r="AI2927" s="152">
        <v>-0.03</v>
      </c>
      <c r="AJ2927" s="149">
        <v>-0.55000000000000004</v>
      </c>
      <c r="AK2927" s="149">
        <v>-0.13</v>
      </c>
      <c r="AL2927" s="150">
        <v>0.13</v>
      </c>
      <c r="AM2927" s="153">
        <f t="shared" si="342"/>
        <v>-0.38</v>
      </c>
      <c r="AN2927" s="154">
        <f t="shared" si="342"/>
        <v>-0.27</v>
      </c>
      <c r="AO2927" s="154">
        <f t="shared" si="342"/>
        <v>0.24</v>
      </c>
      <c r="AP2927" s="155">
        <f t="shared" si="336"/>
        <v>-2.0000000000000018E-2</v>
      </c>
      <c r="AQ2927" s="156">
        <f>AVERAGE(Table3[[#This Row],[ HEK293 +Selistat_R1 2]:[ HEK293 +Selistat_R4 5]])</f>
        <v>-0.10750000000000001</v>
      </c>
      <c r="AR2927" s="153">
        <f t="shared" si="343"/>
        <v>6.9999999999999993E-2</v>
      </c>
      <c r="AS2927" s="154">
        <f t="shared" si="343"/>
        <v>-0.55000000000000004</v>
      </c>
      <c r="AT2927" s="154">
        <f t="shared" si="343"/>
        <v>0.42000000000000004</v>
      </c>
      <c r="AU2927" s="157">
        <f t="shared" si="337"/>
        <v>-0.48000000000000004</v>
      </c>
      <c r="AV2927" s="158">
        <f t="shared" si="344"/>
        <v>-0.08</v>
      </c>
      <c r="AW2927" s="154">
        <f t="shared" si="344"/>
        <v>-0.76</v>
      </c>
      <c r="AX2927" s="154">
        <f t="shared" si="344"/>
        <v>0.06</v>
      </c>
      <c r="AY2927" s="155">
        <f t="shared" si="338"/>
        <v>-0.21000000000000002</v>
      </c>
    </row>
    <row r="2928" spans="1:51" x14ac:dyDescent="0.15">
      <c r="A2928" s="122" t="s">
        <v>11963</v>
      </c>
      <c r="B2928" s="122" t="s">
        <v>11964</v>
      </c>
      <c r="C2928" s="122" t="s">
        <v>11965</v>
      </c>
      <c r="E2928" s="122" t="s">
        <v>11966</v>
      </c>
      <c r="G2928" s="122">
        <v>1</v>
      </c>
      <c r="H2928" s="166">
        <v>0.20555300000000001</v>
      </c>
      <c r="I2928" s="167">
        <v>0.24249999999999999</v>
      </c>
      <c r="J2928" s="168" t="str">
        <f t="shared" si="339"/>
        <v>FALSE</v>
      </c>
      <c r="K2928" s="169">
        <v>0.56471400000000005</v>
      </c>
      <c r="L2928" s="170">
        <f>-LOG10(Table3[[#This Row],[Student''s T-test p-value HEK293 +Selistat_HEK293 UT]])</f>
        <v>0.24817144540039912</v>
      </c>
      <c r="M2928" s="167">
        <v>-0.11749999999999999</v>
      </c>
      <c r="N2928" s="171" t="str">
        <f t="shared" si="340"/>
        <v>FALSE</v>
      </c>
      <c r="O2928" s="146">
        <v>0.49315599999999998</v>
      </c>
      <c r="P2928" s="147">
        <v>-8.5000000000000006E-2</v>
      </c>
      <c r="Q2928" s="171" t="str">
        <f t="shared" si="341"/>
        <v>FALSE</v>
      </c>
      <c r="R2928" s="122" t="s">
        <v>1222</v>
      </c>
      <c r="S2928" s="122" t="s">
        <v>1223</v>
      </c>
      <c r="T2928" s="122" t="s">
        <v>1224</v>
      </c>
      <c r="U2928" s="172" t="s">
        <v>11967</v>
      </c>
      <c r="V2928" s="122" t="s">
        <v>11968</v>
      </c>
      <c r="W2928" s="148">
        <v>0.11</v>
      </c>
      <c r="X2928" s="149">
        <v>-0.32</v>
      </c>
      <c r="Y2928" s="149">
        <v>-0.52</v>
      </c>
      <c r="Z2928" s="150">
        <v>-0.6</v>
      </c>
      <c r="AA2928" s="148">
        <v>0</v>
      </c>
      <c r="AB2928" s="149">
        <v>-0.45</v>
      </c>
      <c r="AC2928" s="149">
        <v>-0.06</v>
      </c>
      <c r="AD2928" s="151">
        <v>-0.35</v>
      </c>
      <c r="AE2928" s="148">
        <v>0.35</v>
      </c>
      <c r="AF2928" s="149">
        <v>-0.11</v>
      </c>
      <c r="AG2928" s="149">
        <v>0.32</v>
      </c>
      <c r="AH2928" s="151">
        <v>0.1</v>
      </c>
      <c r="AI2928" s="152">
        <v>0.25</v>
      </c>
      <c r="AJ2928" s="149">
        <v>0.15</v>
      </c>
      <c r="AK2928" s="149">
        <v>0.37</v>
      </c>
      <c r="AL2928" s="150">
        <v>0.23</v>
      </c>
      <c r="AM2928" s="153">
        <f t="shared" si="342"/>
        <v>0.11</v>
      </c>
      <c r="AN2928" s="154">
        <f t="shared" si="342"/>
        <v>0.13</v>
      </c>
      <c r="AO2928" s="154">
        <f t="shared" si="342"/>
        <v>-0.46</v>
      </c>
      <c r="AP2928" s="155">
        <f t="shared" si="336"/>
        <v>-0.25</v>
      </c>
      <c r="AQ2928" s="156">
        <f>AVERAGE(Table3[[#This Row],[ HEK293 +Selistat_R1 2]:[ HEK293 +Selistat_R4 5]])</f>
        <v>-0.11750000000000001</v>
      </c>
      <c r="AR2928" s="153">
        <f t="shared" si="343"/>
        <v>0.35</v>
      </c>
      <c r="AS2928" s="154">
        <f t="shared" si="343"/>
        <v>0.34</v>
      </c>
      <c r="AT2928" s="154">
        <f t="shared" si="343"/>
        <v>0.38</v>
      </c>
      <c r="AU2928" s="157">
        <f t="shared" si="337"/>
        <v>0.44999999999999996</v>
      </c>
      <c r="AV2928" s="158">
        <f t="shared" si="344"/>
        <v>0.25</v>
      </c>
      <c r="AW2928" s="154">
        <f t="shared" si="344"/>
        <v>0.6</v>
      </c>
      <c r="AX2928" s="154">
        <f t="shared" si="344"/>
        <v>0.43</v>
      </c>
      <c r="AY2928" s="155">
        <f t="shared" si="338"/>
        <v>0.57999999999999996</v>
      </c>
    </row>
    <row r="2929" spans="1:51" x14ac:dyDescent="0.15">
      <c r="A2929" s="122" t="s">
        <v>3143</v>
      </c>
      <c r="B2929" s="122" t="s">
        <v>2961</v>
      </c>
      <c r="C2929" s="122" t="s">
        <v>4987</v>
      </c>
      <c r="D2929" s="122" t="s">
        <v>2848</v>
      </c>
      <c r="E2929" s="122" t="s">
        <v>4988</v>
      </c>
      <c r="F2929" s="122" t="s">
        <v>4989</v>
      </c>
      <c r="G2929" s="122">
        <v>11</v>
      </c>
      <c r="H2929" s="166">
        <v>0.988151</v>
      </c>
      <c r="I2929" s="167">
        <v>-5.0000000000000001E-3</v>
      </c>
      <c r="J2929" s="168" t="str">
        <f t="shared" si="339"/>
        <v>FALSE</v>
      </c>
      <c r="K2929" s="169">
        <v>0.56503000000000003</v>
      </c>
      <c r="L2929" s="170">
        <f>-LOG10(Table3[[#This Row],[Student''s T-test p-value HEK293 +Selistat_HEK293 UT]])</f>
        <v>0.24792849290875421</v>
      </c>
      <c r="M2929" s="167">
        <v>-0.26750000000000002</v>
      </c>
      <c r="N2929" s="171" t="str">
        <f t="shared" si="340"/>
        <v>FALSE</v>
      </c>
      <c r="O2929" s="146">
        <v>0.88856599999999997</v>
      </c>
      <c r="P2929" s="147">
        <v>-5.7500000000000002E-2</v>
      </c>
      <c r="Q2929" s="171" t="str">
        <f t="shared" si="341"/>
        <v>FALSE</v>
      </c>
      <c r="R2929" s="122" t="s">
        <v>4990</v>
      </c>
      <c r="S2929" s="122" t="s">
        <v>12941</v>
      </c>
      <c r="T2929" s="122" t="s">
        <v>12942</v>
      </c>
      <c r="U2929" s="172" t="s">
        <v>6853</v>
      </c>
      <c r="V2929" s="122" t="s">
        <v>12943</v>
      </c>
      <c r="W2929" s="148">
        <v>-0.73</v>
      </c>
      <c r="X2929" s="149">
        <v>-0.7</v>
      </c>
      <c r="Y2929" s="149">
        <v>-0.66</v>
      </c>
      <c r="Z2929" s="150">
        <v>0.64</v>
      </c>
      <c r="AA2929" s="148">
        <v>-0.28999999999999998</v>
      </c>
      <c r="AB2929" s="149">
        <v>-0.79</v>
      </c>
      <c r="AC2929" s="149">
        <v>0.52</v>
      </c>
      <c r="AD2929" s="151">
        <v>0.18</v>
      </c>
      <c r="AE2929" s="148">
        <v>0.46</v>
      </c>
      <c r="AF2929" s="149">
        <v>-0.44</v>
      </c>
      <c r="AG2929" s="149">
        <v>-0.43</v>
      </c>
      <c r="AH2929" s="151">
        <v>0.42</v>
      </c>
      <c r="AI2929" s="152">
        <v>0.5</v>
      </c>
      <c r="AJ2929" s="149">
        <v>-0.73</v>
      </c>
      <c r="AK2929" s="149">
        <v>-0.09</v>
      </c>
      <c r="AL2929" s="150">
        <v>0.56000000000000005</v>
      </c>
      <c r="AM2929" s="153">
        <f t="shared" si="342"/>
        <v>-0.44</v>
      </c>
      <c r="AN2929" s="154">
        <f t="shared" si="342"/>
        <v>9.000000000000008E-2</v>
      </c>
      <c r="AO2929" s="154">
        <f t="shared" si="342"/>
        <v>-1.1800000000000002</v>
      </c>
      <c r="AP2929" s="155">
        <f t="shared" si="336"/>
        <v>0.46</v>
      </c>
      <c r="AQ2929" s="156">
        <f>AVERAGE(Table3[[#This Row],[ HEK293 +Selistat_R1 2]:[ HEK293 +Selistat_R4 5]])</f>
        <v>-0.26750000000000002</v>
      </c>
      <c r="AR2929" s="153">
        <f t="shared" si="343"/>
        <v>0.75</v>
      </c>
      <c r="AS2929" s="154">
        <f t="shared" si="343"/>
        <v>0.35000000000000003</v>
      </c>
      <c r="AT2929" s="154">
        <f t="shared" si="343"/>
        <v>-0.95</v>
      </c>
      <c r="AU2929" s="157">
        <f t="shared" si="337"/>
        <v>0.24</v>
      </c>
      <c r="AV2929" s="158">
        <f t="shared" si="344"/>
        <v>0.79</v>
      </c>
      <c r="AW2929" s="154">
        <f t="shared" si="344"/>
        <v>6.0000000000000053E-2</v>
      </c>
      <c r="AX2929" s="154">
        <f t="shared" si="344"/>
        <v>-0.61</v>
      </c>
      <c r="AY2929" s="155">
        <f t="shared" si="338"/>
        <v>0.38000000000000006</v>
      </c>
    </row>
    <row r="2930" spans="1:51" x14ac:dyDescent="0.15">
      <c r="A2930" s="122" t="s">
        <v>7245</v>
      </c>
      <c r="B2930" s="122" t="s">
        <v>7246</v>
      </c>
      <c r="C2930" s="122" t="s">
        <v>7247</v>
      </c>
      <c r="E2930" s="122" t="s">
        <v>7248</v>
      </c>
      <c r="F2930" s="122" t="s">
        <v>7249</v>
      </c>
      <c r="G2930" s="122">
        <v>1</v>
      </c>
      <c r="H2930" s="166">
        <v>0.96403499999999998</v>
      </c>
      <c r="I2930" s="167">
        <v>-5.0000000000000001E-3</v>
      </c>
      <c r="J2930" s="168" t="str">
        <f t="shared" si="339"/>
        <v>FALSE</v>
      </c>
      <c r="K2930" s="169">
        <v>0.56504799999999999</v>
      </c>
      <c r="L2930" s="170">
        <f>-LOG10(Table3[[#This Row],[Student''s T-test p-value HEK293 +Selistat_HEK293 UT]])</f>
        <v>0.24791465793333678</v>
      </c>
      <c r="M2930" s="167">
        <v>-8.7499999999999994E-2</v>
      </c>
      <c r="N2930" s="171" t="str">
        <f t="shared" si="340"/>
        <v>FALSE</v>
      </c>
      <c r="O2930" s="146">
        <v>0.78468199999999999</v>
      </c>
      <c r="P2930" s="147">
        <v>-3.7499999999999999E-2</v>
      </c>
      <c r="Q2930" s="171" t="str">
        <f t="shared" si="341"/>
        <v>FALSE</v>
      </c>
      <c r="R2930" s="122" t="s">
        <v>7250</v>
      </c>
      <c r="S2930" s="122" t="s">
        <v>12944</v>
      </c>
      <c r="T2930" s="122" t="s">
        <v>7252</v>
      </c>
      <c r="U2930" s="172" t="s">
        <v>7253</v>
      </c>
      <c r="V2930" s="122" t="s">
        <v>12945</v>
      </c>
      <c r="W2930" s="148">
        <v>0.09</v>
      </c>
      <c r="X2930" s="149">
        <v>-0.12</v>
      </c>
      <c r="Y2930" s="149">
        <v>-0.4</v>
      </c>
      <c r="Z2930" s="150">
        <v>0.05</v>
      </c>
      <c r="AA2930" s="148">
        <v>-0.27</v>
      </c>
      <c r="AB2930" s="149">
        <v>0.08</v>
      </c>
      <c r="AC2930" s="149">
        <v>0.02</v>
      </c>
      <c r="AD2930" s="151">
        <v>0.14000000000000001</v>
      </c>
      <c r="AE2930" s="148">
        <v>0.11</v>
      </c>
      <c r="AF2930" s="149">
        <v>-0.23</v>
      </c>
      <c r="AG2930" s="149">
        <v>0.05</v>
      </c>
      <c r="AH2930" s="151">
        <v>0.11</v>
      </c>
      <c r="AI2930" s="152">
        <v>0.1</v>
      </c>
      <c r="AJ2930" s="149">
        <v>-0.19</v>
      </c>
      <c r="AK2930" s="149">
        <v>-0.02</v>
      </c>
      <c r="AL2930" s="150">
        <v>0.3</v>
      </c>
      <c r="AM2930" s="153">
        <f t="shared" si="342"/>
        <v>0.36</v>
      </c>
      <c r="AN2930" s="154">
        <f t="shared" si="342"/>
        <v>-0.2</v>
      </c>
      <c r="AO2930" s="154">
        <f t="shared" si="342"/>
        <v>-0.42000000000000004</v>
      </c>
      <c r="AP2930" s="155">
        <f t="shared" si="336"/>
        <v>-9.0000000000000011E-2</v>
      </c>
      <c r="AQ2930" s="156">
        <f>AVERAGE(Table3[[#This Row],[ HEK293 +Selistat_R1 2]:[ HEK293 +Selistat_R4 5]])</f>
        <v>-8.7500000000000022E-2</v>
      </c>
      <c r="AR2930" s="153">
        <f t="shared" si="343"/>
        <v>0.38</v>
      </c>
      <c r="AS2930" s="154">
        <f t="shared" si="343"/>
        <v>-0.31</v>
      </c>
      <c r="AT2930" s="154">
        <f t="shared" si="343"/>
        <v>3.0000000000000002E-2</v>
      </c>
      <c r="AU2930" s="157">
        <f t="shared" si="337"/>
        <v>-3.0000000000000013E-2</v>
      </c>
      <c r="AV2930" s="158">
        <f t="shared" si="344"/>
        <v>0.37</v>
      </c>
      <c r="AW2930" s="154">
        <f t="shared" si="344"/>
        <v>-0.27</v>
      </c>
      <c r="AX2930" s="154">
        <f t="shared" si="344"/>
        <v>-0.04</v>
      </c>
      <c r="AY2930" s="155">
        <f t="shared" si="338"/>
        <v>0.15999999999999998</v>
      </c>
    </row>
    <row r="2931" spans="1:51" x14ac:dyDescent="0.15">
      <c r="A2931" s="122" t="s">
        <v>2985</v>
      </c>
      <c r="B2931" s="122" t="s">
        <v>2986</v>
      </c>
      <c r="C2931" s="122" t="s">
        <v>2987</v>
      </c>
      <c r="D2931" s="122" t="s">
        <v>2988</v>
      </c>
      <c r="E2931" s="122" t="s">
        <v>2989</v>
      </c>
      <c r="F2931" s="122" t="s">
        <v>2990</v>
      </c>
      <c r="G2931" s="122">
        <v>1</v>
      </c>
      <c r="H2931" s="166">
        <v>0.85940399999999995</v>
      </c>
      <c r="I2931" s="167">
        <v>-3.1666699999999999E-2</v>
      </c>
      <c r="J2931" s="168" t="str">
        <f t="shared" si="339"/>
        <v>FALSE</v>
      </c>
      <c r="K2931" s="169">
        <v>0.56521900000000003</v>
      </c>
      <c r="L2931" s="170">
        <f>-LOG10(Table3[[#This Row],[Student''s T-test p-value HEK293 +Selistat_HEK293 UT]])</f>
        <v>0.24778324764360507</v>
      </c>
      <c r="M2931" s="167">
        <v>-0.15</v>
      </c>
      <c r="N2931" s="171" t="str">
        <f t="shared" si="340"/>
        <v>FALSE</v>
      </c>
      <c r="O2931" s="146">
        <v>0.68125899999999995</v>
      </c>
      <c r="P2931" s="147">
        <v>-8.5000000000000006E-2</v>
      </c>
      <c r="Q2931" s="171" t="str">
        <f t="shared" si="341"/>
        <v>FALSE</v>
      </c>
      <c r="R2931" s="122" t="s">
        <v>1540</v>
      </c>
      <c r="S2931" s="122" t="s">
        <v>12946</v>
      </c>
      <c r="T2931" s="122" t="s">
        <v>1542</v>
      </c>
      <c r="U2931" s="172" t="s">
        <v>2637</v>
      </c>
      <c r="V2931" s="122" t="s">
        <v>12947</v>
      </c>
      <c r="W2931" s="148">
        <v>-0.4</v>
      </c>
      <c r="X2931" s="149">
        <v>-0.36</v>
      </c>
      <c r="Y2931" s="149">
        <v>-0.17</v>
      </c>
      <c r="Z2931" s="150">
        <v>0.31</v>
      </c>
      <c r="AA2931" s="148">
        <v>-0.22</v>
      </c>
      <c r="AB2931" s="149">
        <v>-0.32</v>
      </c>
      <c r="AC2931" s="149">
        <v>0.51</v>
      </c>
      <c r="AD2931" s="151">
        <v>0.01</v>
      </c>
      <c r="AE2931" s="148">
        <v>-0.03</v>
      </c>
      <c r="AF2931" s="149">
        <v>0.14000000000000001</v>
      </c>
      <c r="AG2931" s="149">
        <v>-0.33</v>
      </c>
      <c r="AH2931" s="151">
        <v>0.14000000000000001</v>
      </c>
      <c r="AI2931" s="152">
        <v>0.05</v>
      </c>
      <c r="AJ2931" s="149">
        <v>0.21</v>
      </c>
      <c r="AK2931" s="149">
        <v>-0.38</v>
      </c>
      <c r="AL2931" s="150">
        <v>0.38</v>
      </c>
      <c r="AM2931" s="153">
        <f t="shared" si="342"/>
        <v>-0.18000000000000002</v>
      </c>
      <c r="AN2931" s="154">
        <f t="shared" si="342"/>
        <v>-3.999999999999998E-2</v>
      </c>
      <c r="AO2931" s="154">
        <f t="shared" si="342"/>
        <v>-0.68</v>
      </c>
      <c r="AP2931" s="155">
        <f t="shared" si="336"/>
        <v>0.3</v>
      </c>
      <c r="AQ2931" s="156">
        <f>AVERAGE(Table3[[#This Row],[ HEK293 +Selistat_R1 2]:[ HEK293 +Selistat_R4 5]])</f>
        <v>-0.15000000000000002</v>
      </c>
      <c r="AR2931" s="153">
        <f t="shared" si="343"/>
        <v>0.19</v>
      </c>
      <c r="AS2931" s="154">
        <f t="shared" si="343"/>
        <v>0.46</v>
      </c>
      <c r="AT2931" s="154">
        <f t="shared" si="343"/>
        <v>-0.84000000000000008</v>
      </c>
      <c r="AU2931" s="157">
        <f t="shared" si="337"/>
        <v>0.13</v>
      </c>
      <c r="AV2931" s="158">
        <f t="shared" si="344"/>
        <v>0.27</v>
      </c>
      <c r="AW2931" s="154">
        <f t="shared" si="344"/>
        <v>0.53</v>
      </c>
      <c r="AX2931" s="154">
        <f t="shared" si="344"/>
        <v>-0.89</v>
      </c>
      <c r="AY2931" s="155">
        <f t="shared" si="338"/>
        <v>0.37</v>
      </c>
    </row>
    <row r="2932" spans="1:51" x14ac:dyDescent="0.15">
      <c r="A2932" s="122" t="s">
        <v>11978</v>
      </c>
      <c r="B2932" s="122" t="s">
        <v>11979</v>
      </c>
      <c r="C2932" s="122" t="s">
        <v>3027</v>
      </c>
      <c r="E2932" s="122" t="s">
        <v>11980</v>
      </c>
      <c r="G2932" s="122">
        <v>1</v>
      </c>
      <c r="H2932" s="166">
        <v>0.63279399999999997</v>
      </c>
      <c r="I2932" s="167">
        <v>7.4166700000000002E-2</v>
      </c>
      <c r="J2932" s="168" t="str">
        <f t="shared" si="339"/>
        <v>FALSE</v>
      </c>
      <c r="K2932" s="169">
        <v>0.56533500000000003</v>
      </c>
      <c r="L2932" s="170">
        <f>-LOG10(Table3[[#This Row],[Student''s T-test p-value HEK293 +Selistat_HEK293 UT]])</f>
        <v>0.24769412645155664</v>
      </c>
      <c r="M2932" s="167">
        <v>-9.5000000000000001E-2</v>
      </c>
      <c r="N2932" s="171" t="str">
        <f t="shared" si="340"/>
        <v>FALSE</v>
      </c>
      <c r="O2932" s="146">
        <v>0.95332499999999998</v>
      </c>
      <c r="P2932" s="147">
        <v>-1.2500000000000001E-2</v>
      </c>
      <c r="Q2932" s="171" t="str">
        <f t="shared" si="341"/>
        <v>FALSE</v>
      </c>
      <c r="R2932" s="122" t="s">
        <v>11981</v>
      </c>
      <c r="S2932" s="122" t="s">
        <v>11982</v>
      </c>
      <c r="T2932" s="122" t="s">
        <v>11983</v>
      </c>
      <c r="U2932" s="172" t="s">
        <v>11984</v>
      </c>
      <c r="V2932" s="122" t="s">
        <v>11985</v>
      </c>
      <c r="W2932" s="148">
        <v>-0.39</v>
      </c>
      <c r="X2932" s="149">
        <v>0.06</v>
      </c>
      <c r="Y2932" s="149">
        <v>-0.28999999999999998</v>
      </c>
      <c r="Z2932" s="150">
        <v>-7.0000000000000007E-2</v>
      </c>
      <c r="AA2932" s="148">
        <v>-0.14000000000000001</v>
      </c>
      <c r="AB2932" s="149">
        <v>-0.19</v>
      </c>
      <c r="AC2932" s="149">
        <v>-0.25</v>
      </c>
      <c r="AD2932" s="151">
        <v>0.27</v>
      </c>
      <c r="AE2932" s="148">
        <v>0.05</v>
      </c>
      <c r="AF2932" s="149">
        <v>-0.18</v>
      </c>
      <c r="AG2932" s="149">
        <v>0.55000000000000004</v>
      </c>
      <c r="AH2932" s="151">
        <v>-0.12</v>
      </c>
      <c r="AI2932" s="152">
        <v>0.03</v>
      </c>
      <c r="AJ2932" s="149">
        <v>-0.22</v>
      </c>
      <c r="AK2932" s="149">
        <v>0.2</v>
      </c>
      <c r="AL2932" s="150">
        <v>0.34</v>
      </c>
      <c r="AM2932" s="153">
        <f t="shared" si="342"/>
        <v>-0.25</v>
      </c>
      <c r="AN2932" s="154">
        <f t="shared" si="342"/>
        <v>0.25</v>
      </c>
      <c r="AO2932" s="154">
        <f t="shared" si="342"/>
        <v>-3.999999999999998E-2</v>
      </c>
      <c r="AP2932" s="155">
        <f t="shared" si="336"/>
        <v>-0.34</v>
      </c>
      <c r="AQ2932" s="156">
        <f>AVERAGE(Table3[[#This Row],[ HEK293 +Selistat_R1 2]:[ HEK293 +Selistat_R4 5]])</f>
        <v>-9.5000000000000001E-2</v>
      </c>
      <c r="AR2932" s="153">
        <f t="shared" si="343"/>
        <v>0.19</v>
      </c>
      <c r="AS2932" s="154">
        <f t="shared" si="343"/>
        <v>1.0000000000000009E-2</v>
      </c>
      <c r="AT2932" s="154">
        <f t="shared" si="343"/>
        <v>0.8</v>
      </c>
      <c r="AU2932" s="157">
        <f t="shared" si="337"/>
        <v>-0.39</v>
      </c>
      <c r="AV2932" s="158">
        <f t="shared" si="344"/>
        <v>0.17</v>
      </c>
      <c r="AW2932" s="154">
        <f t="shared" si="344"/>
        <v>-0.03</v>
      </c>
      <c r="AX2932" s="154">
        <f t="shared" si="344"/>
        <v>0.45</v>
      </c>
      <c r="AY2932" s="155">
        <f t="shared" si="338"/>
        <v>7.0000000000000007E-2</v>
      </c>
    </row>
    <row r="2933" spans="1:51" x14ac:dyDescent="0.15">
      <c r="B2933" s="122" t="s">
        <v>4521</v>
      </c>
      <c r="E2933" s="122" t="s">
        <v>12948</v>
      </c>
      <c r="G2933" s="122">
        <v>1</v>
      </c>
      <c r="H2933" s="166">
        <v>0.51946499999999995</v>
      </c>
      <c r="I2933" s="167">
        <v>0.20166700000000001</v>
      </c>
      <c r="J2933" s="168" t="str">
        <f t="shared" si="339"/>
        <v>FALSE</v>
      </c>
      <c r="K2933" s="169">
        <v>0.56618900000000005</v>
      </c>
      <c r="L2933" s="170">
        <f>-LOG10(Table3[[#This Row],[Student''s T-test p-value HEK293 +Selistat_HEK293 UT]])</f>
        <v>0.24703857242359517</v>
      </c>
      <c r="M2933" s="167">
        <v>-0.23499999999999999</v>
      </c>
      <c r="N2933" s="171" t="str">
        <f t="shared" si="340"/>
        <v>FALSE</v>
      </c>
      <c r="O2933" s="146">
        <v>0.89244400000000002</v>
      </c>
      <c r="P2933" s="147">
        <v>0.04</v>
      </c>
      <c r="Q2933" s="171" t="str">
        <f t="shared" si="341"/>
        <v>FALSE</v>
      </c>
      <c r="R2933" s="122" t="s">
        <v>278</v>
      </c>
      <c r="S2933" s="122" t="s">
        <v>279</v>
      </c>
      <c r="T2933" s="122" t="s">
        <v>280</v>
      </c>
      <c r="U2933" s="172" t="s">
        <v>12949</v>
      </c>
      <c r="V2933" s="122" t="s">
        <v>12950</v>
      </c>
      <c r="W2933" s="148">
        <v>-0.76</v>
      </c>
      <c r="X2933" s="149">
        <v>-0.45</v>
      </c>
      <c r="Y2933" s="149">
        <v>-0.98</v>
      </c>
      <c r="Z2933" s="150">
        <v>0.31</v>
      </c>
      <c r="AA2933" s="148">
        <v>-0.95</v>
      </c>
      <c r="AB2933" s="149">
        <v>-7.0000000000000007E-2</v>
      </c>
      <c r="AC2933" s="149">
        <v>-0.24</v>
      </c>
      <c r="AD2933" s="151">
        <v>0.32</v>
      </c>
      <c r="AE2933" s="148">
        <v>-0.01</v>
      </c>
      <c r="AF2933" s="149">
        <v>-0.31</v>
      </c>
      <c r="AG2933" s="149">
        <v>0.68</v>
      </c>
      <c r="AH2933" s="151">
        <v>0.46</v>
      </c>
      <c r="AI2933" s="152">
        <v>0.18</v>
      </c>
      <c r="AJ2933" s="149">
        <v>-0.25</v>
      </c>
      <c r="AK2933" s="149">
        <v>0.13</v>
      </c>
      <c r="AL2933" s="150">
        <v>0.6</v>
      </c>
      <c r="AM2933" s="153">
        <f t="shared" si="342"/>
        <v>0.18999999999999995</v>
      </c>
      <c r="AN2933" s="154">
        <f t="shared" si="342"/>
        <v>-0.38</v>
      </c>
      <c r="AO2933" s="154">
        <f t="shared" si="342"/>
        <v>-0.74</v>
      </c>
      <c r="AP2933" s="155">
        <f t="shared" si="336"/>
        <v>-1.0000000000000009E-2</v>
      </c>
      <c r="AQ2933" s="156">
        <f>AVERAGE(Table3[[#This Row],[ HEK293 +Selistat_R1 2]:[ HEK293 +Selistat_R4 5]])</f>
        <v>-0.23500000000000001</v>
      </c>
      <c r="AR2933" s="153">
        <f t="shared" si="343"/>
        <v>0.94</v>
      </c>
      <c r="AS2933" s="154">
        <f t="shared" si="343"/>
        <v>-0.24</v>
      </c>
      <c r="AT2933" s="154">
        <f t="shared" si="343"/>
        <v>0.92</v>
      </c>
      <c r="AU2933" s="157">
        <f t="shared" si="337"/>
        <v>0.14000000000000001</v>
      </c>
      <c r="AV2933" s="158">
        <f t="shared" si="344"/>
        <v>1.1299999999999999</v>
      </c>
      <c r="AW2933" s="154">
        <f t="shared" si="344"/>
        <v>-0.18</v>
      </c>
      <c r="AX2933" s="154">
        <f t="shared" si="344"/>
        <v>0.37</v>
      </c>
      <c r="AY2933" s="155">
        <f t="shared" si="338"/>
        <v>0.27999999999999997</v>
      </c>
    </row>
    <row r="2934" spans="1:51" x14ac:dyDescent="0.15">
      <c r="A2934" s="122" t="s">
        <v>7428</v>
      </c>
      <c r="B2934" s="122" t="s">
        <v>7429</v>
      </c>
      <c r="C2934" s="122" t="s">
        <v>7430</v>
      </c>
      <c r="D2934" s="122" t="s">
        <v>7431</v>
      </c>
      <c r="E2934" s="122" t="s">
        <v>7432</v>
      </c>
      <c r="G2934" s="122">
        <v>1</v>
      </c>
      <c r="H2934" s="166">
        <v>0.58261200000000002</v>
      </c>
      <c r="I2934" s="167">
        <v>-8.7499999999999994E-2</v>
      </c>
      <c r="J2934" s="168" t="str">
        <f t="shared" si="339"/>
        <v>FALSE</v>
      </c>
      <c r="K2934" s="169">
        <v>0.56621100000000002</v>
      </c>
      <c r="L2934" s="170">
        <f>-LOG10(Table3[[#This Row],[Student''s T-test p-value HEK293 +Selistat_HEK293 UT]])</f>
        <v>0.24702169768215565</v>
      </c>
      <c r="M2934" s="167">
        <v>-0.13</v>
      </c>
      <c r="N2934" s="171" t="str">
        <f t="shared" si="340"/>
        <v>FALSE</v>
      </c>
      <c r="O2934" s="146">
        <v>0.59124600000000005</v>
      </c>
      <c r="P2934" s="147">
        <v>-0.1075</v>
      </c>
      <c r="Q2934" s="171" t="str">
        <f t="shared" si="341"/>
        <v>FALSE</v>
      </c>
      <c r="R2934" s="122" t="s">
        <v>7433</v>
      </c>
      <c r="S2934" s="122" t="s">
        <v>12951</v>
      </c>
      <c r="T2934" s="122" t="s">
        <v>7435</v>
      </c>
      <c r="U2934" s="172" t="s">
        <v>7436</v>
      </c>
      <c r="V2934" s="122" t="s">
        <v>12952</v>
      </c>
      <c r="W2934" s="148">
        <v>-0.26</v>
      </c>
      <c r="X2934" s="149">
        <v>0.08</v>
      </c>
      <c r="Y2934" s="149">
        <v>0.1</v>
      </c>
      <c r="Z2934" s="150">
        <v>-0.27</v>
      </c>
      <c r="AA2934" s="148">
        <v>0.11</v>
      </c>
      <c r="AB2934" s="149">
        <v>0.54</v>
      </c>
      <c r="AC2934" s="149">
        <v>-0.32</v>
      </c>
      <c r="AD2934" s="151">
        <v>-0.16</v>
      </c>
      <c r="AE2934" s="148">
        <v>0.17</v>
      </c>
      <c r="AF2934" s="149">
        <v>0.21</v>
      </c>
      <c r="AG2934" s="149">
        <v>-0.25</v>
      </c>
      <c r="AH2934" s="151">
        <v>-0.44</v>
      </c>
      <c r="AI2934" s="152">
        <v>0.12</v>
      </c>
      <c r="AJ2934" s="149">
        <v>-0.19</v>
      </c>
      <c r="AK2934" s="149">
        <v>0.27</v>
      </c>
      <c r="AL2934" s="150">
        <v>-0.08</v>
      </c>
      <c r="AM2934" s="153">
        <f t="shared" si="342"/>
        <v>-0.37</v>
      </c>
      <c r="AN2934" s="154">
        <f t="shared" si="342"/>
        <v>-0.46</v>
      </c>
      <c r="AO2934" s="154">
        <f t="shared" si="342"/>
        <v>0.42000000000000004</v>
      </c>
      <c r="AP2934" s="155">
        <f t="shared" si="336"/>
        <v>-0.11000000000000001</v>
      </c>
      <c r="AQ2934" s="156">
        <f>AVERAGE(Table3[[#This Row],[ HEK293 +Selistat_R1 2]:[ HEK293 +Selistat_R4 5]])</f>
        <v>-0.13</v>
      </c>
      <c r="AR2934" s="153">
        <f t="shared" si="343"/>
        <v>6.0000000000000012E-2</v>
      </c>
      <c r="AS2934" s="154">
        <f t="shared" si="343"/>
        <v>-0.33000000000000007</v>
      </c>
      <c r="AT2934" s="154">
        <f t="shared" si="343"/>
        <v>7.0000000000000007E-2</v>
      </c>
      <c r="AU2934" s="157">
        <f t="shared" si="337"/>
        <v>-0.28000000000000003</v>
      </c>
      <c r="AV2934" s="158">
        <f t="shared" si="344"/>
        <v>9.999999999999995E-3</v>
      </c>
      <c r="AW2934" s="154">
        <f t="shared" si="344"/>
        <v>-0.73</v>
      </c>
      <c r="AX2934" s="154">
        <f t="shared" si="344"/>
        <v>0.59000000000000008</v>
      </c>
      <c r="AY2934" s="155">
        <f t="shared" si="338"/>
        <v>0.08</v>
      </c>
    </row>
    <row r="2935" spans="1:51" x14ac:dyDescent="0.15">
      <c r="A2935" s="122" t="s">
        <v>5299</v>
      </c>
      <c r="B2935" s="122" t="s">
        <v>5300</v>
      </c>
      <c r="C2935" s="122" t="s">
        <v>5301</v>
      </c>
      <c r="E2935" s="122" t="s">
        <v>5302</v>
      </c>
      <c r="F2935" s="122" t="s">
        <v>2848</v>
      </c>
      <c r="G2935" s="122">
        <v>1</v>
      </c>
      <c r="H2935" s="166">
        <v>0.87881200000000004</v>
      </c>
      <c r="I2935" s="167">
        <v>-2.75E-2</v>
      </c>
      <c r="J2935" s="168" t="str">
        <f t="shared" si="339"/>
        <v>FALSE</v>
      </c>
      <c r="K2935" s="169">
        <v>0.56624200000000002</v>
      </c>
      <c r="L2935" s="170">
        <f>-LOG10(Table3[[#This Row],[Student''s T-test p-value HEK293 +Selistat_HEK293 UT]])</f>
        <v>0.24699792075023463</v>
      </c>
      <c r="M2935" s="167">
        <v>-0.105</v>
      </c>
      <c r="N2935" s="171" t="str">
        <f t="shared" si="340"/>
        <v>FALSE</v>
      </c>
      <c r="O2935" s="146">
        <v>0.70802600000000004</v>
      </c>
      <c r="P2935" s="147">
        <v>0.1075</v>
      </c>
      <c r="Q2935" s="171" t="str">
        <f t="shared" si="341"/>
        <v>FALSE</v>
      </c>
      <c r="R2935" s="122" t="s">
        <v>5303</v>
      </c>
      <c r="S2935" s="122" t="s">
        <v>12953</v>
      </c>
      <c r="T2935" s="122" t="s">
        <v>5305</v>
      </c>
      <c r="U2935" s="172" t="s">
        <v>5306</v>
      </c>
      <c r="V2935" s="122" t="s">
        <v>12954</v>
      </c>
      <c r="W2935" s="148">
        <v>-0.36</v>
      </c>
      <c r="X2935" s="149">
        <v>-7.0000000000000007E-2</v>
      </c>
      <c r="Y2935" s="149">
        <v>-0.17</v>
      </c>
      <c r="Z2935" s="150">
        <v>0.15</v>
      </c>
      <c r="AA2935" s="148">
        <v>-0.03</v>
      </c>
      <c r="AB2935" s="149">
        <v>0.09</v>
      </c>
      <c r="AC2935" s="149">
        <v>-0.37</v>
      </c>
      <c r="AD2935" s="151">
        <v>0.28000000000000003</v>
      </c>
      <c r="AE2935" s="148">
        <v>-0.02</v>
      </c>
      <c r="AF2935" s="149">
        <v>-0.35</v>
      </c>
      <c r="AG2935" s="149">
        <v>0.48</v>
      </c>
      <c r="AH2935" s="151">
        <v>0.12</v>
      </c>
      <c r="AI2935" s="152">
        <v>-0.1</v>
      </c>
      <c r="AJ2935" s="149">
        <v>-0.61</v>
      </c>
      <c r="AK2935" s="149">
        <v>0.11</v>
      </c>
      <c r="AL2935" s="150">
        <v>0.4</v>
      </c>
      <c r="AM2935" s="153">
        <f t="shared" si="342"/>
        <v>-0.32999999999999996</v>
      </c>
      <c r="AN2935" s="154">
        <f t="shared" si="342"/>
        <v>-0.16</v>
      </c>
      <c r="AO2935" s="154">
        <f t="shared" si="342"/>
        <v>0.19999999999999998</v>
      </c>
      <c r="AP2935" s="155">
        <f t="shared" si="336"/>
        <v>-0.13000000000000003</v>
      </c>
      <c r="AQ2935" s="156">
        <f>AVERAGE(Table3[[#This Row],[ HEK293 +Selistat_R1 2]:[ HEK293 +Selistat_R4 5]])</f>
        <v>-0.10500000000000001</v>
      </c>
      <c r="AR2935" s="153">
        <f t="shared" si="343"/>
        <v>9.9999999999999985E-3</v>
      </c>
      <c r="AS2935" s="154">
        <f t="shared" si="343"/>
        <v>-0.43999999999999995</v>
      </c>
      <c r="AT2935" s="154">
        <f t="shared" si="343"/>
        <v>0.85</v>
      </c>
      <c r="AU2935" s="157">
        <f t="shared" si="337"/>
        <v>-0.16000000000000003</v>
      </c>
      <c r="AV2935" s="158">
        <f t="shared" si="344"/>
        <v>-7.0000000000000007E-2</v>
      </c>
      <c r="AW2935" s="154">
        <f t="shared" si="344"/>
        <v>-0.7</v>
      </c>
      <c r="AX2935" s="154">
        <f t="shared" si="344"/>
        <v>0.48</v>
      </c>
      <c r="AY2935" s="155">
        <f t="shared" si="338"/>
        <v>0.12</v>
      </c>
    </row>
    <row r="2936" spans="1:51" x14ac:dyDescent="0.15">
      <c r="B2936" s="122" t="s">
        <v>2968</v>
      </c>
      <c r="C2936" s="122" t="s">
        <v>4056</v>
      </c>
      <c r="D2936" s="122" t="s">
        <v>3830</v>
      </c>
      <c r="E2936" s="122" t="s">
        <v>5218</v>
      </c>
      <c r="G2936" s="122">
        <v>11</v>
      </c>
      <c r="H2936" s="166">
        <v>0.73109599999999997</v>
      </c>
      <c r="I2936" s="167">
        <v>7.6666700000000004E-2</v>
      </c>
      <c r="J2936" s="168" t="str">
        <f t="shared" si="339"/>
        <v>FALSE</v>
      </c>
      <c r="K2936" s="169">
        <v>0.566438</v>
      </c>
      <c r="L2936" s="170">
        <f>-LOG10(Table3[[#This Row],[Student''s T-test p-value HEK293 +Selistat_HEK293 UT]])</f>
        <v>0.24684761930710397</v>
      </c>
      <c r="M2936" s="167">
        <v>-0.17</v>
      </c>
      <c r="N2936" s="171" t="str">
        <f t="shared" si="340"/>
        <v>FALSE</v>
      </c>
      <c r="O2936" s="146">
        <v>0.329901</v>
      </c>
      <c r="P2936" s="147">
        <v>-0.23499999999999999</v>
      </c>
      <c r="Q2936" s="171" t="str">
        <f t="shared" si="341"/>
        <v>FALSE</v>
      </c>
      <c r="R2936" s="122" t="s">
        <v>6676</v>
      </c>
      <c r="S2936" s="122" t="s">
        <v>10697</v>
      </c>
      <c r="T2936" s="122" t="s">
        <v>10698</v>
      </c>
      <c r="U2936" s="172" t="s">
        <v>4058</v>
      </c>
      <c r="V2936" s="122" t="s">
        <v>10699</v>
      </c>
      <c r="W2936" s="148">
        <v>-0.44</v>
      </c>
      <c r="X2936" s="149">
        <v>-0.56000000000000005</v>
      </c>
      <c r="Y2936" s="149">
        <v>-0.43</v>
      </c>
      <c r="Z2936" s="150">
        <v>0.34</v>
      </c>
      <c r="AA2936" s="148">
        <v>-0.23</v>
      </c>
      <c r="AB2936" s="149">
        <v>-0.57999999999999996</v>
      </c>
      <c r="AC2936" s="149">
        <v>0.25</v>
      </c>
      <c r="AD2936" s="151">
        <v>0.15</v>
      </c>
      <c r="AE2936" s="148">
        <v>0.19</v>
      </c>
      <c r="AF2936" s="149">
        <v>-0.3</v>
      </c>
      <c r="AG2936" s="149">
        <v>-0.28999999999999998</v>
      </c>
      <c r="AH2936" s="151">
        <v>0.32</v>
      </c>
      <c r="AI2936" s="152">
        <v>0.18</v>
      </c>
      <c r="AJ2936" s="149">
        <v>-0.12</v>
      </c>
      <c r="AK2936" s="149">
        <v>0.18</v>
      </c>
      <c r="AL2936" s="150">
        <v>0.62</v>
      </c>
      <c r="AM2936" s="153">
        <f t="shared" si="342"/>
        <v>-0.21</v>
      </c>
      <c r="AN2936" s="154">
        <f t="shared" si="342"/>
        <v>1.9999999999999907E-2</v>
      </c>
      <c r="AO2936" s="154">
        <f t="shared" si="342"/>
        <v>-0.67999999999999994</v>
      </c>
      <c r="AP2936" s="155">
        <f t="shared" si="336"/>
        <v>0.19000000000000003</v>
      </c>
      <c r="AQ2936" s="156">
        <f>AVERAGE(Table3[[#This Row],[ HEK293 +Selistat_R1 2]:[ HEK293 +Selistat_R4 5]])</f>
        <v>-0.16999999999999998</v>
      </c>
      <c r="AR2936" s="153">
        <f t="shared" si="343"/>
        <v>0.42000000000000004</v>
      </c>
      <c r="AS2936" s="154">
        <f t="shared" si="343"/>
        <v>0.27999999999999997</v>
      </c>
      <c r="AT2936" s="154">
        <f t="shared" si="343"/>
        <v>-0.54</v>
      </c>
      <c r="AU2936" s="157">
        <f t="shared" si="337"/>
        <v>0.17</v>
      </c>
      <c r="AV2936" s="158">
        <f t="shared" si="344"/>
        <v>0.41000000000000003</v>
      </c>
      <c r="AW2936" s="154">
        <f t="shared" si="344"/>
        <v>0.45999999999999996</v>
      </c>
      <c r="AX2936" s="154">
        <f t="shared" si="344"/>
        <v>-7.0000000000000007E-2</v>
      </c>
      <c r="AY2936" s="155">
        <f t="shared" si="338"/>
        <v>0.47</v>
      </c>
    </row>
    <row r="2937" spans="1:51" x14ac:dyDescent="0.15">
      <c r="A2937" s="122" t="s">
        <v>3444</v>
      </c>
      <c r="B2937" s="122" t="s">
        <v>3114</v>
      </c>
      <c r="C2937" s="122" t="s">
        <v>3445</v>
      </c>
      <c r="E2937" s="122" t="s">
        <v>3446</v>
      </c>
      <c r="F2937" s="122" t="s">
        <v>3447</v>
      </c>
      <c r="G2937" s="122">
        <v>1</v>
      </c>
      <c r="H2937" s="166">
        <v>0.418244</v>
      </c>
      <c r="I2937" s="167">
        <v>-0.125833</v>
      </c>
      <c r="J2937" s="168" t="str">
        <f t="shared" si="339"/>
        <v>FALSE</v>
      </c>
      <c r="K2937" s="169">
        <v>0.56671499999999997</v>
      </c>
      <c r="L2937" s="170">
        <f>-LOG10(Table3[[#This Row],[Student''s T-test p-value HEK293 +Selistat_HEK293 UT]])</f>
        <v>0.24663529215643074</v>
      </c>
      <c r="M2937" s="167">
        <v>-8.7499999999999994E-2</v>
      </c>
      <c r="N2937" s="171" t="str">
        <f t="shared" si="340"/>
        <v>FALSE</v>
      </c>
      <c r="O2937" s="146">
        <v>0.90487600000000001</v>
      </c>
      <c r="P2937" s="147">
        <v>0.03</v>
      </c>
      <c r="Q2937" s="171" t="str">
        <f t="shared" si="341"/>
        <v>FALSE</v>
      </c>
      <c r="R2937" s="122" t="s">
        <v>1299</v>
      </c>
      <c r="S2937" s="122" t="s">
        <v>12940</v>
      </c>
      <c r="T2937" s="122" t="s">
        <v>1301</v>
      </c>
      <c r="U2937" s="172" t="s">
        <v>3449</v>
      </c>
      <c r="V2937" s="122" t="s">
        <v>7658</v>
      </c>
      <c r="W2937" s="148">
        <v>-0.19</v>
      </c>
      <c r="X2937" s="149">
        <v>-0.09</v>
      </c>
      <c r="Y2937" s="149">
        <v>-0.08</v>
      </c>
      <c r="Z2937" s="150">
        <v>0.3</v>
      </c>
      <c r="AA2937" s="148">
        <v>0.05</v>
      </c>
      <c r="AB2937" s="149">
        <v>0.23</v>
      </c>
      <c r="AC2937" s="149">
        <v>-0.19</v>
      </c>
      <c r="AD2937" s="151">
        <v>0.2</v>
      </c>
      <c r="AE2937" s="148">
        <v>-0.05</v>
      </c>
      <c r="AF2937" s="149">
        <v>-0.43</v>
      </c>
      <c r="AG2937" s="149">
        <v>0.28999999999999998</v>
      </c>
      <c r="AH2937" s="151">
        <v>-0.04</v>
      </c>
      <c r="AI2937" s="152">
        <v>0.03</v>
      </c>
      <c r="AJ2937" s="149">
        <v>-0.65</v>
      </c>
      <c r="AK2937" s="149">
        <v>0.08</v>
      </c>
      <c r="AL2937" s="150">
        <v>0.19</v>
      </c>
      <c r="AM2937" s="153">
        <f t="shared" si="342"/>
        <v>-0.24</v>
      </c>
      <c r="AN2937" s="154">
        <f t="shared" si="342"/>
        <v>-0.32</v>
      </c>
      <c r="AO2937" s="154">
        <f t="shared" si="342"/>
        <v>0.11</v>
      </c>
      <c r="AP2937" s="155">
        <f t="shared" si="336"/>
        <v>9.9999999999999978E-2</v>
      </c>
      <c r="AQ2937" s="156">
        <f>AVERAGE(Table3[[#This Row],[ HEK293 +Selistat_R1 2]:[ HEK293 +Selistat_R4 5]])</f>
        <v>-8.7500000000000022E-2</v>
      </c>
      <c r="AR2937" s="153">
        <f t="shared" si="343"/>
        <v>-0.1</v>
      </c>
      <c r="AS2937" s="154">
        <f t="shared" si="343"/>
        <v>-0.66</v>
      </c>
      <c r="AT2937" s="154">
        <f t="shared" si="343"/>
        <v>0.48</v>
      </c>
      <c r="AU2937" s="157">
        <f t="shared" si="337"/>
        <v>-0.24000000000000002</v>
      </c>
      <c r="AV2937" s="158">
        <f t="shared" si="344"/>
        <v>-2.0000000000000004E-2</v>
      </c>
      <c r="AW2937" s="154">
        <f t="shared" si="344"/>
        <v>-0.88</v>
      </c>
      <c r="AX2937" s="154">
        <f t="shared" si="344"/>
        <v>0.27</v>
      </c>
      <c r="AY2937" s="155">
        <f t="shared" si="338"/>
        <v>-1.0000000000000009E-2</v>
      </c>
    </row>
    <row r="2938" spans="1:51" x14ac:dyDescent="0.15">
      <c r="A2938" s="122" t="s">
        <v>5216</v>
      </c>
      <c r="B2938" s="122" t="s">
        <v>2968</v>
      </c>
      <c r="C2938" s="122" t="s">
        <v>5217</v>
      </c>
      <c r="D2938" s="122" t="s">
        <v>3830</v>
      </c>
      <c r="E2938" s="122" t="s">
        <v>5218</v>
      </c>
      <c r="G2938" s="122">
        <v>1</v>
      </c>
      <c r="H2938" s="166">
        <v>0.78066500000000005</v>
      </c>
      <c r="I2938" s="167">
        <v>-5.2499999999999998E-2</v>
      </c>
      <c r="J2938" s="168" t="str">
        <f t="shared" si="339"/>
        <v>FALSE</v>
      </c>
      <c r="K2938" s="169">
        <v>0.56687299999999996</v>
      </c>
      <c r="L2938" s="170">
        <f>-LOG10(Table3[[#This Row],[Student''s T-test p-value HEK293 +Selistat_HEK293 UT]])</f>
        <v>0.2465142278392625</v>
      </c>
      <c r="M2938" s="167">
        <v>-0.16250000000000001</v>
      </c>
      <c r="N2938" s="171" t="str">
        <f t="shared" si="340"/>
        <v>FALSE</v>
      </c>
      <c r="O2938" s="146">
        <v>0.72304800000000002</v>
      </c>
      <c r="P2938" s="147">
        <v>7.4999999999999997E-2</v>
      </c>
      <c r="Q2938" s="171" t="str">
        <f t="shared" si="341"/>
        <v>FALSE</v>
      </c>
      <c r="R2938" s="122" t="s">
        <v>5219</v>
      </c>
      <c r="S2938" s="122" t="s">
        <v>12955</v>
      </c>
      <c r="T2938" s="122" t="s">
        <v>5221</v>
      </c>
      <c r="U2938" s="172" t="s">
        <v>5222</v>
      </c>
      <c r="V2938" s="122" t="s">
        <v>12956</v>
      </c>
      <c r="W2938" s="148">
        <v>-0.55000000000000004</v>
      </c>
      <c r="X2938" s="149">
        <v>0.19</v>
      </c>
      <c r="Y2938" s="149">
        <v>7.0000000000000007E-2</v>
      </c>
      <c r="Z2938" s="150">
        <v>-0.33</v>
      </c>
      <c r="AA2938" s="148">
        <v>0.05</v>
      </c>
      <c r="AB2938" s="149">
        <v>0.56999999999999995</v>
      </c>
      <c r="AC2938" s="149">
        <v>-0.35</v>
      </c>
      <c r="AD2938" s="151">
        <v>-0.24</v>
      </c>
      <c r="AE2938" s="148">
        <v>0.15</v>
      </c>
      <c r="AF2938" s="149">
        <v>-0.16</v>
      </c>
      <c r="AG2938" s="149">
        <v>-0.22</v>
      </c>
      <c r="AH2938" s="151">
        <v>0.42</v>
      </c>
      <c r="AI2938" s="152">
        <v>-0.21</v>
      </c>
      <c r="AJ2938" s="149">
        <v>-0.31</v>
      </c>
      <c r="AK2938" s="149">
        <v>0.25</v>
      </c>
      <c r="AL2938" s="150">
        <v>0.16</v>
      </c>
      <c r="AM2938" s="153">
        <f t="shared" si="342"/>
        <v>-0.60000000000000009</v>
      </c>
      <c r="AN2938" s="154">
        <f t="shared" si="342"/>
        <v>-0.37999999999999995</v>
      </c>
      <c r="AO2938" s="154">
        <f t="shared" si="342"/>
        <v>0.42</v>
      </c>
      <c r="AP2938" s="155">
        <f t="shared" si="336"/>
        <v>-9.0000000000000024E-2</v>
      </c>
      <c r="AQ2938" s="156">
        <f>AVERAGE(Table3[[#This Row],[ HEK293 +Selistat_R1 2]:[ HEK293 +Selistat_R4 5]])</f>
        <v>-0.16250000000000003</v>
      </c>
      <c r="AR2938" s="153">
        <f t="shared" si="343"/>
        <v>9.9999999999999992E-2</v>
      </c>
      <c r="AS2938" s="154">
        <f t="shared" si="343"/>
        <v>-0.73</v>
      </c>
      <c r="AT2938" s="154">
        <f t="shared" si="343"/>
        <v>0.12999999999999998</v>
      </c>
      <c r="AU2938" s="157">
        <f t="shared" si="337"/>
        <v>0.65999999999999992</v>
      </c>
      <c r="AV2938" s="158">
        <f t="shared" si="344"/>
        <v>-0.26</v>
      </c>
      <c r="AW2938" s="154">
        <f t="shared" si="344"/>
        <v>-0.87999999999999989</v>
      </c>
      <c r="AX2938" s="154">
        <f t="shared" si="344"/>
        <v>0.6</v>
      </c>
      <c r="AY2938" s="155">
        <f t="shared" si="338"/>
        <v>0.4</v>
      </c>
    </row>
    <row r="2939" spans="1:51" x14ac:dyDescent="0.15">
      <c r="A2939" s="122" t="s">
        <v>6203</v>
      </c>
      <c r="B2939" s="122" t="s">
        <v>6204</v>
      </c>
      <c r="C2939" s="122" t="s">
        <v>6205</v>
      </c>
      <c r="E2939" s="122" t="s">
        <v>6206</v>
      </c>
      <c r="G2939" s="122">
        <v>1</v>
      </c>
      <c r="H2939" s="166">
        <v>0.21631800000000001</v>
      </c>
      <c r="I2939" s="167">
        <v>0.19833300000000001</v>
      </c>
      <c r="J2939" s="168" t="str">
        <f t="shared" si="339"/>
        <v>FALSE</v>
      </c>
      <c r="K2939" s="169">
        <v>0.56735599999999997</v>
      </c>
      <c r="L2939" s="170">
        <f>-LOG10(Table3[[#This Row],[Student''s T-test p-value HEK293 +Selistat_HEK293 UT]])</f>
        <v>0.24614434795179921</v>
      </c>
      <c r="M2939" s="167">
        <v>0.13500000000000001</v>
      </c>
      <c r="N2939" s="171" t="str">
        <f t="shared" si="340"/>
        <v>FALSE</v>
      </c>
      <c r="O2939" s="146">
        <v>0.34370800000000001</v>
      </c>
      <c r="P2939" s="147">
        <v>-0.16500000000000001</v>
      </c>
      <c r="Q2939" s="171" t="str">
        <f t="shared" si="341"/>
        <v>FALSE</v>
      </c>
      <c r="R2939" s="122" t="s">
        <v>1552</v>
      </c>
      <c r="S2939" s="122" t="s">
        <v>10520</v>
      </c>
      <c r="T2939" s="122" t="s">
        <v>1554</v>
      </c>
      <c r="U2939" s="172" t="s">
        <v>6208</v>
      </c>
      <c r="V2939" s="122" t="s">
        <v>10521</v>
      </c>
      <c r="W2939" s="148">
        <v>0.43</v>
      </c>
      <c r="X2939" s="149">
        <v>-0.12</v>
      </c>
      <c r="Y2939" s="149">
        <v>-0.25</v>
      </c>
      <c r="Z2939" s="150">
        <v>-0.21</v>
      </c>
      <c r="AA2939" s="148">
        <v>0.09</v>
      </c>
      <c r="AB2939" s="149">
        <v>0.05</v>
      </c>
      <c r="AC2939" s="149">
        <v>-0.24</v>
      </c>
      <c r="AD2939" s="151">
        <v>-0.59</v>
      </c>
      <c r="AE2939" s="148">
        <v>0.12</v>
      </c>
      <c r="AF2939" s="149">
        <v>-0.11</v>
      </c>
      <c r="AG2939" s="149">
        <v>-0.09</v>
      </c>
      <c r="AH2939" s="151">
        <v>-0.02</v>
      </c>
      <c r="AI2939" s="152">
        <v>0.24</v>
      </c>
      <c r="AJ2939" s="149">
        <v>-0.28000000000000003</v>
      </c>
      <c r="AK2939" s="149">
        <v>0.16</v>
      </c>
      <c r="AL2939" s="150">
        <v>0.44</v>
      </c>
      <c r="AM2939" s="153">
        <f t="shared" si="342"/>
        <v>0.33999999999999997</v>
      </c>
      <c r="AN2939" s="154">
        <f t="shared" si="342"/>
        <v>-0.16999999999999998</v>
      </c>
      <c r="AO2939" s="154">
        <f t="shared" si="342"/>
        <v>-1.0000000000000009E-2</v>
      </c>
      <c r="AP2939" s="155">
        <f t="shared" si="336"/>
        <v>0.38</v>
      </c>
      <c r="AQ2939" s="156">
        <f>AVERAGE(Table3[[#This Row],[ HEK293 +Selistat_R1 2]:[ HEK293 +Selistat_R4 5]])</f>
        <v>0.13500000000000001</v>
      </c>
      <c r="AR2939" s="153">
        <f t="shared" si="343"/>
        <v>0.03</v>
      </c>
      <c r="AS2939" s="154">
        <f t="shared" si="343"/>
        <v>-0.16</v>
      </c>
      <c r="AT2939" s="154">
        <f t="shared" si="343"/>
        <v>0.15</v>
      </c>
      <c r="AU2939" s="157">
        <f t="shared" si="337"/>
        <v>0.56999999999999995</v>
      </c>
      <c r="AV2939" s="158">
        <f t="shared" si="344"/>
        <v>0.15</v>
      </c>
      <c r="AW2939" s="154">
        <f t="shared" si="344"/>
        <v>-0.33</v>
      </c>
      <c r="AX2939" s="154">
        <f t="shared" si="344"/>
        <v>0.4</v>
      </c>
      <c r="AY2939" s="155">
        <f t="shared" si="338"/>
        <v>1.03</v>
      </c>
    </row>
    <row r="2940" spans="1:51" x14ac:dyDescent="0.15">
      <c r="A2940" s="122" t="s">
        <v>4980</v>
      </c>
      <c r="B2940" s="122" t="s">
        <v>2865</v>
      </c>
      <c r="C2940" s="122" t="s">
        <v>4981</v>
      </c>
      <c r="D2940" s="122" t="s">
        <v>2848</v>
      </c>
      <c r="E2940" s="122" t="s">
        <v>4982</v>
      </c>
      <c r="F2940" s="122" t="s">
        <v>4916</v>
      </c>
      <c r="G2940" s="122">
        <v>1</v>
      </c>
      <c r="H2940" s="166">
        <v>0.21989400000000001</v>
      </c>
      <c r="I2940" s="167">
        <v>-0.1925</v>
      </c>
      <c r="J2940" s="168" t="str">
        <f t="shared" si="339"/>
        <v>FALSE</v>
      </c>
      <c r="K2940" s="169">
        <v>0.56761899999999998</v>
      </c>
      <c r="L2940" s="170">
        <f>-LOG10(Table3[[#This Row],[Student''s T-test p-value HEK293 +Selistat_HEK293 UT]])</f>
        <v>0.245943075763804</v>
      </c>
      <c r="M2940" s="167">
        <v>-0.12</v>
      </c>
      <c r="N2940" s="171" t="str">
        <f t="shared" si="340"/>
        <v>FALSE</v>
      </c>
      <c r="O2940" s="146">
        <v>0.48064899999999999</v>
      </c>
      <c r="P2940" s="147">
        <v>0.13750000000000001</v>
      </c>
      <c r="Q2940" s="171" t="str">
        <f t="shared" si="341"/>
        <v>FALSE</v>
      </c>
      <c r="R2940" s="122" t="s">
        <v>862</v>
      </c>
      <c r="S2940" s="122" t="s">
        <v>12957</v>
      </c>
      <c r="T2940" s="122" t="s">
        <v>864</v>
      </c>
      <c r="U2940" s="172" t="s">
        <v>4983</v>
      </c>
      <c r="V2940" s="122" t="s">
        <v>12958</v>
      </c>
      <c r="W2940" s="148">
        <v>-0.31</v>
      </c>
      <c r="X2940" s="149">
        <v>-0.06</v>
      </c>
      <c r="Y2940" s="149">
        <v>-0.05</v>
      </c>
      <c r="Z2940" s="150">
        <v>0.42</v>
      </c>
      <c r="AA2940" s="148">
        <v>-7.0000000000000007E-2</v>
      </c>
      <c r="AB2940" s="149">
        <v>0.08</v>
      </c>
      <c r="AC2940" s="149">
        <v>-0.02</v>
      </c>
      <c r="AD2940" s="151">
        <v>0.49</v>
      </c>
      <c r="AE2940" s="148">
        <v>-0.08</v>
      </c>
      <c r="AF2940" s="149">
        <v>0.1</v>
      </c>
      <c r="AG2940" s="149">
        <v>0.01</v>
      </c>
      <c r="AH2940" s="151">
        <v>-0.19</v>
      </c>
      <c r="AI2940" s="152">
        <v>-0.05</v>
      </c>
      <c r="AJ2940" s="149">
        <v>-0.54</v>
      </c>
      <c r="AK2940" s="149">
        <v>-0.36</v>
      </c>
      <c r="AL2940" s="150">
        <v>0.24</v>
      </c>
      <c r="AM2940" s="153">
        <f t="shared" si="342"/>
        <v>-0.24</v>
      </c>
      <c r="AN2940" s="154">
        <f t="shared" si="342"/>
        <v>-0.14000000000000001</v>
      </c>
      <c r="AO2940" s="154">
        <f t="shared" si="342"/>
        <v>-3.0000000000000002E-2</v>
      </c>
      <c r="AP2940" s="155">
        <f t="shared" si="336"/>
        <v>-7.0000000000000007E-2</v>
      </c>
      <c r="AQ2940" s="156">
        <f>AVERAGE(Table3[[#This Row],[ HEK293 +Selistat_R1 2]:[ HEK293 +Selistat_R4 5]])</f>
        <v>-0.12000000000000001</v>
      </c>
      <c r="AR2940" s="153">
        <f t="shared" si="343"/>
        <v>-9.999999999999995E-3</v>
      </c>
      <c r="AS2940" s="154">
        <f t="shared" si="343"/>
        <v>2.0000000000000004E-2</v>
      </c>
      <c r="AT2940" s="154">
        <f t="shared" si="343"/>
        <v>0.03</v>
      </c>
      <c r="AU2940" s="157">
        <f t="shared" si="337"/>
        <v>-0.67999999999999994</v>
      </c>
      <c r="AV2940" s="158">
        <f t="shared" si="344"/>
        <v>2.0000000000000004E-2</v>
      </c>
      <c r="AW2940" s="154">
        <f t="shared" si="344"/>
        <v>-0.62</v>
      </c>
      <c r="AX2940" s="154">
        <f t="shared" si="344"/>
        <v>-0.33999999999999997</v>
      </c>
      <c r="AY2940" s="155">
        <f t="shared" si="338"/>
        <v>-0.25</v>
      </c>
    </row>
    <row r="2941" spans="1:51" x14ac:dyDescent="0.15">
      <c r="A2941" s="122" t="s">
        <v>5626</v>
      </c>
      <c r="B2941" s="122" t="s">
        <v>12959</v>
      </c>
      <c r="C2941" s="122" t="s">
        <v>5585</v>
      </c>
      <c r="E2941" s="122" t="s">
        <v>12960</v>
      </c>
      <c r="G2941" s="122">
        <v>2</v>
      </c>
      <c r="H2941" s="166">
        <v>4.6791699999999999E-2</v>
      </c>
      <c r="I2941" s="167">
        <v>0.223333</v>
      </c>
      <c r="J2941" s="168" t="str">
        <f t="shared" si="339"/>
        <v>FALSE</v>
      </c>
      <c r="K2941" s="169">
        <v>0.56793700000000003</v>
      </c>
      <c r="L2941" s="170">
        <f>-LOG10(Table3[[#This Row],[Student''s T-test p-value HEK293 +Selistat_HEK293 UT]])</f>
        <v>0.24569983694712669</v>
      </c>
      <c r="M2941" s="167">
        <v>0.03</v>
      </c>
      <c r="N2941" s="171" t="str">
        <f t="shared" si="340"/>
        <v>FALSE</v>
      </c>
      <c r="O2941" s="146">
        <v>0.216837</v>
      </c>
      <c r="P2941" s="147">
        <v>0.15</v>
      </c>
      <c r="Q2941" s="171" t="str">
        <f t="shared" si="341"/>
        <v>FALSE</v>
      </c>
      <c r="R2941" s="122" t="s">
        <v>12961</v>
      </c>
      <c r="S2941" s="122" t="s">
        <v>12962</v>
      </c>
      <c r="T2941" s="122" t="s">
        <v>12963</v>
      </c>
      <c r="U2941" s="172" t="s">
        <v>12964</v>
      </c>
      <c r="V2941" s="122" t="s">
        <v>12965</v>
      </c>
      <c r="W2941" s="148">
        <v>-0.1</v>
      </c>
      <c r="X2941" s="149">
        <v>-0.14000000000000001</v>
      </c>
      <c r="Y2941" s="149">
        <v>-0.15</v>
      </c>
      <c r="Z2941" s="150">
        <v>-0.21</v>
      </c>
      <c r="AA2941" s="148">
        <v>-0.13</v>
      </c>
      <c r="AB2941" s="149">
        <v>-0.19</v>
      </c>
      <c r="AC2941" s="149">
        <v>-0.1</v>
      </c>
      <c r="AD2941" s="151">
        <v>-0.3</v>
      </c>
      <c r="AE2941" s="148">
        <v>0.44</v>
      </c>
      <c r="AF2941" s="149">
        <v>0.24</v>
      </c>
      <c r="AG2941" s="149">
        <v>0.11</v>
      </c>
      <c r="AH2941" s="151">
        <v>7.0000000000000007E-2</v>
      </c>
      <c r="AI2941" s="152">
        <v>0.2</v>
      </c>
      <c r="AJ2941" s="149">
        <v>-7.0000000000000007E-2</v>
      </c>
      <c r="AK2941" s="149">
        <v>0.17</v>
      </c>
      <c r="AL2941" s="150">
        <v>-0.04</v>
      </c>
      <c r="AM2941" s="153">
        <f t="shared" si="342"/>
        <v>0.03</v>
      </c>
      <c r="AN2941" s="154">
        <f t="shared" si="342"/>
        <v>4.9999999999999989E-2</v>
      </c>
      <c r="AO2941" s="154">
        <f t="shared" si="342"/>
        <v>-4.9999999999999989E-2</v>
      </c>
      <c r="AP2941" s="155">
        <f t="shared" si="336"/>
        <v>0.09</v>
      </c>
      <c r="AQ2941" s="156">
        <f>AVERAGE(Table3[[#This Row],[ HEK293 +Selistat_R1 2]:[ HEK293 +Selistat_R4 5]])</f>
        <v>0.03</v>
      </c>
      <c r="AR2941" s="153">
        <f t="shared" si="343"/>
        <v>0.57000000000000006</v>
      </c>
      <c r="AS2941" s="154">
        <f t="shared" si="343"/>
        <v>0.43</v>
      </c>
      <c r="AT2941" s="154">
        <f t="shared" si="343"/>
        <v>0.21000000000000002</v>
      </c>
      <c r="AU2941" s="157">
        <f t="shared" si="337"/>
        <v>0.37</v>
      </c>
      <c r="AV2941" s="158">
        <f t="shared" si="344"/>
        <v>0.33</v>
      </c>
      <c r="AW2941" s="154">
        <f t="shared" si="344"/>
        <v>0.12</v>
      </c>
      <c r="AX2941" s="154">
        <f t="shared" si="344"/>
        <v>0.27</v>
      </c>
      <c r="AY2941" s="155">
        <f t="shared" si="338"/>
        <v>0.26</v>
      </c>
    </row>
    <row r="2942" spans="1:51" x14ac:dyDescent="0.15">
      <c r="A2942" s="122" t="s">
        <v>8718</v>
      </c>
      <c r="B2942" s="122" t="s">
        <v>6965</v>
      </c>
      <c r="C2942" s="122" t="s">
        <v>6339</v>
      </c>
      <c r="E2942" s="122" t="s">
        <v>8719</v>
      </c>
      <c r="G2942" s="122">
        <v>2</v>
      </c>
      <c r="H2942" s="166">
        <v>0.74232799999999999</v>
      </c>
      <c r="I2942" s="167">
        <v>0.110833</v>
      </c>
      <c r="J2942" s="168" t="str">
        <f t="shared" si="339"/>
        <v>FALSE</v>
      </c>
      <c r="K2942" s="169">
        <v>0.56800399999999995</v>
      </c>
      <c r="L2942" s="170">
        <f>-LOG10(Table3[[#This Row],[Student''s T-test p-value HEK293 +Selistat_HEK293 UT]])</f>
        <v>0.24564860588790577</v>
      </c>
      <c r="M2942" s="167">
        <v>-0.23250000000000001</v>
      </c>
      <c r="N2942" s="171" t="str">
        <f t="shared" si="340"/>
        <v>FALSE</v>
      </c>
      <c r="O2942" s="146">
        <v>0.89959500000000003</v>
      </c>
      <c r="P2942" s="147">
        <v>5.5E-2</v>
      </c>
      <c r="Q2942" s="171" t="str">
        <f t="shared" si="341"/>
        <v>FALSE</v>
      </c>
      <c r="R2942" s="122" t="s">
        <v>308</v>
      </c>
      <c r="S2942" s="122" t="s">
        <v>309</v>
      </c>
      <c r="T2942" s="122" t="s">
        <v>310</v>
      </c>
      <c r="U2942" s="172" t="s">
        <v>8721</v>
      </c>
      <c r="V2942" s="122" t="s">
        <v>12597</v>
      </c>
      <c r="W2942" s="148">
        <v>-0.54</v>
      </c>
      <c r="X2942" s="149">
        <v>-1.17</v>
      </c>
      <c r="Y2942" s="149">
        <v>-0.3</v>
      </c>
      <c r="Z2942" s="150">
        <v>0.36</v>
      </c>
      <c r="AA2942" s="148">
        <v>-0.32</v>
      </c>
      <c r="AB2942" s="149">
        <v>-0.74</v>
      </c>
      <c r="AC2942" s="149">
        <v>0.19</v>
      </c>
      <c r="AD2942" s="151">
        <v>0.15</v>
      </c>
      <c r="AE2942" s="148">
        <v>0.37</v>
      </c>
      <c r="AF2942" s="149">
        <v>-0.49</v>
      </c>
      <c r="AG2942" s="149">
        <v>0.15</v>
      </c>
      <c r="AH2942" s="151">
        <v>0.49</v>
      </c>
      <c r="AI2942" s="152">
        <v>0.28999999999999998</v>
      </c>
      <c r="AJ2942" s="149">
        <v>-0.85</v>
      </c>
      <c r="AK2942" s="149">
        <v>0</v>
      </c>
      <c r="AL2942" s="150">
        <v>0.86</v>
      </c>
      <c r="AM2942" s="153">
        <f t="shared" si="342"/>
        <v>-0.22000000000000003</v>
      </c>
      <c r="AN2942" s="154">
        <f t="shared" si="342"/>
        <v>-0.42999999999999994</v>
      </c>
      <c r="AO2942" s="154">
        <f t="shared" si="342"/>
        <v>-0.49</v>
      </c>
      <c r="AP2942" s="155">
        <f t="shared" si="336"/>
        <v>0.21</v>
      </c>
      <c r="AQ2942" s="156">
        <f>AVERAGE(Table3[[#This Row],[ HEK293 +Selistat_R1 2]:[ HEK293 +Selistat_R4 5]])</f>
        <v>-0.23249999999999998</v>
      </c>
      <c r="AR2942" s="153">
        <f t="shared" si="343"/>
        <v>0.69</v>
      </c>
      <c r="AS2942" s="154">
        <f t="shared" si="343"/>
        <v>0.25</v>
      </c>
      <c r="AT2942" s="154">
        <f t="shared" si="343"/>
        <v>-4.0000000000000008E-2</v>
      </c>
      <c r="AU2942" s="157">
        <f t="shared" si="337"/>
        <v>0.33999999999999997</v>
      </c>
      <c r="AV2942" s="158">
        <f t="shared" si="344"/>
        <v>0.61</v>
      </c>
      <c r="AW2942" s="154">
        <f t="shared" si="344"/>
        <v>-0.10999999999999999</v>
      </c>
      <c r="AX2942" s="154">
        <f t="shared" si="344"/>
        <v>-0.19</v>
      </c>
      <c r="AY2942" s="155">
        <f t="shared" si="338"/>
        <v>0.71</v>
      </c>
    </row>
    <row r="2943" spans="1:51" x14ac:dyDescent="0.15">
      <c r="A2943" s="122" t="s">
        <v>3199</v>
      </c>
      <c r="C2943" s="122" t="s">
        <v>12966</v>
      </c>
      <c r="E2943" s="122" t="s">
        <v>12967</v>
      </c>
      <c r="G2943" s="122">
        <v>2</v>
      </c>
      <c r="H2943" s="166">
        <v>0.39493600000000001</v>
      </c>
      <c r="I2943" s="167">
        <v>0.10166699999999999</v>
      </c>
      <c r="J2943" s="168" t="str">
        <f t="shared" si="339"/>
        <v>FALSE</v>
      </c>
      <c r="K2943" s="169">
        <v>0.568963</v>
      </c>
      <c r="L2943" s="170">
        <f>-LOG10(Table3[[#This Row],[Student''s T-test p-value HEK293 +Selistat_HEK293 UT]])</f>
        <v>0.24491597511337168</v>
      </c>
      <c r="M2943" s="167">
        <v>-8.2500000000000004E-2</v>
      </c>
      <c r="N2943" s="171" t="str">
        <f t="shared" si="340"/>
        <v>FALSE</v>
      </c>
      <c r="O2943" s="146">
        <v>0.767876</v>
      </c>
      <c r="P2943" s="147">
        <v>-3.2500000000000001E-2</v>
      </c>
      <c r="Q2943" s="171" t="str">
        <f t="shared" si="341"/>
        <v>FALSE</v>
      </c>
      <c r="R2943" s="122" t="s">
        <v>12968</v>
      </c>
      <c r="S2943" s="122" t="s">
        <v>12969</v>
      </c>
      <c r="T2943" s="122" t="s">
        <v>12970</v>
      </c>
      <c r="U2943" s="172" t="s">
        <v>12971</v>
      </c>
      <c r="V2943" s="122" t="s">
        <v>12972</v>
      </c>
      <c r="W2943" s="148">
        <v>-0.05</v>
      </c>
      <c r="X2943" s="149">
        <v>-0.28999999999999998</v>
      </c>
      <c r="Y2943" s="149">
        <v>-0.27</v>
      </c>
      <c r="Z2943" s="150">
        <v>-0.08</v>
      </c>
      <c r="AA2943" s="148">
        <v>0.06</v>
      </c>
      <c r="AB2943" s="149">
        <v>0.15</v>
      </c>
      <c r="AC2943" s="149">
        <v>-0.18</v>
      </c>
      <c r="AD2943" s="151">
        <v>-0.39</v>
      </c>
      <c r="AE2943" s="148">
        <v>0.3</v>
      </c>
      <c r="AF2943" s="149">
        <v>0.2</v>
      </c>
      <c r="AG2943" s="149">
        <v>-0.08</v>
      </c>
      <c r="AH2943" s="151">
        <v>-7.0000000000000007E-2</v>
      </c>
      <c r="AI2943" s="152">
        <v>0.01</v>
      </c>
      <c r="AJ2943" s="149">
        <v>0.16</v>
      </c>
      <c r="AK2943" s="149">
        <v>0.21</v>
      </c>
      <c r="AL2943" s="150">
        <v>0.1</v>
      </c>
      <c r="AM2943" s="153">
        <f t="shared" si="342"/>
        <v>-0.11</v>
      </c>
      <c r="AN2943" s="154">
        <f t="shared" si="342"/>
        <v>-0.43999999999999995</v>
      </c>
      <c r="AO2943" s="154">
        <f t="shared" si="342"/>
        <v>-9.0000000000000024E-2</v>
      </c>
      <c r="AP2943" s="155">
        <f t="shared" si="336"/>
        <v>0.31</v>
      </c>
      <c r="AQ2943" s="156">
        <f>AVERAGE(Table3[[#This Row],[ HEK293 +Selistat_R1 2]:[ HEK293 +Selistat_R4 5]])</f>
        <v>-8.2499999999999976E-2</v>
      </c>
      <c r="AR2943" s="153">
        <f t="shared" si="343"/>
        <v>0.24</v>
      </c>
      <c r="AS2943" s="154">
        <f t="shared" si="343"/>
        <v>5.0000000000000017E-2</v>
      </c>
      <c r="AT2943" s="154">
        <f t="shared" si="343"/>
        <v>9.9999999999999992E-2</v>
      </c>
      <c r="AU2943" s="157">
        <f t="shared" si="337"/>
        <v>0.32</v>
      </c>
      <c r="AV2943" s="158">
        <f t="shared" si="344"/>
        <v>-4.9999999999999996E-2</v>
      </c>
      <c r="AW2943" s="154">
        <f t="shared" si="344"/>
        <v>1.0000000000000009E-2</v>
      </c>
      <c r="AX2943" s="154">
        <f t="shared" si="344"/>
        <v>0.39</v>
      </c>
      <c r="AY2943" s="155">
        <f t="shared" si="338"/>
        <v>0.49</v>
      </c>
    </row>
    <row r="2944" spans="1:51" x14ac:dyDescent="0.15">
      <c r="A2944" s="122" t="s">
        <v>10362</v>
      </c>
      <c r="B2944" s="122" t="s">
        <v>4720</v>
      </c>
      <c r="C2944" s="122" t="s">
        <v>10363</v>
      </c>
      <c r="E2944" s="122" t="s">
        <v>10364</v>
      </c>
      <c r="G2944" s="122">
        <v>1</v>
      </c>
      <c r="H2944" s="166">
        <v>8.7415199999999998E-2</v>
      </c>
      <c r="I2944" s="167">
        <v>0.20333300000000001</v>
      </c>
      <c r="J2944" s="168" t="str">
        <f t="shared" si="339"/>
        <v>FALSE</v>
      </c>
      <c r="K2944" s="169">
        <v>0.56920400000000004</v>
      </c>
      <c r="L2944" s="170">
        <f>-LOG10(Table3[[#This Row],[Student''s T-test p-value HEK293 +Selistat_HEK293 UT]])</f>
        <v>0.24473205663444383</v>
      </c>
      <c r="M2944" s="167">
        <v>7.7499999999999999E-2</v>
      </c>
      <c r="N2944" s="171" t="str">
        <f t="shared" si="340"/>
        <v>FALSE</v>
      </c>
      <c r="O2944" s="146">
        <v>0.81755699999999998</v>
      </c>
      <c r="P2944" s="147">
        <v>3.2500000000000001E-2</v>
      </c>
      <c r="Q2944" s="171" t="str">
        <f t="shared" si="341"/>
        <v>FALSE</v>
      </c>
      <c r="R2944" s="122" t="s">
        <v>10365</v>
      </c>
      <c r="S2944" s="122" t="s">
        <v>12973</v>
      </c>
      <c r="T2944" s="122" t="s">
        <v>10367</v>
      </c>
      <c r="U2944" s="172" t="s">
        <v>10368</v>
      </c>
      <c r="V2944" s="122" t="s">
        <v>12974</v>
      </c>
      <c r="W2944" s="148">
        <v>-0.17</v>
      </c>
      <c r="X2944" s="149">
        <v>-0.19</v>
      </c>
      <c r="Y2944" s="149">
        <v>0.03</v>
      </c>
      <c r="Z2944" s="150">
        <v>-0.03</v>
      </c>
      <c r="AA2944" s="148">
        <v>7.0000000000000007E-2</v>
      </c>
      <c r="AB2944" s="149">
        <v>-0.05</v>
      </c>
      <c r="AC2944" s="149">
        <v>-0.22</v>
      </c>
      <c r="AD2944" s="151">
        <v>-0.47</v>
      </c>
      <c r="AE2944" s="148">
        <v>0.26</v>
      </c>
      <c r="AF2944" s="149">
        <v>0.39</v>
      </c>
      <c r="AG2944" s="149">
        <v>-0.05</v>
      </c>
      <c r="AH2944" s="151">
        <v>-0.14000000000000001</v>
      </c>
      <c r="AI2944" s="152">
        <v>0.02</v>
      </c>
      <c r="AJ2944" s="149">
        <v>0.04</v>
      </c>
      <c r="AK2944" s="149">
        <v>0.23</v>
      </c>
      <c r="AL2944" s="150">
        <v>0.04</v>
      </c>
      <c r="AM2944" s="153">
        <f t="shared" si="342"/>
        <v>-0.24000000000000002</v>
      </c>
      <c r="AN2944" s="154">
        <f t="shared" si="342"/>
        <v>-0.14000000000000001</v>
      </c>
      <c r="AO2944" s="154">
        <f t="shared" si="342"/>
        <v>0.25</v>
      </c>
      <c r="AP2944" s="155">
        <f t="shared" si="336"/>
        <v>0.43999999999999995</v>
      </c>
      <c r="AQ2944" s="156">
        <f>AVERAGE(Table3[[#This Row],[ HEK293 +Selistat_R1 2]:[ HEK293 +Selistat_R4 5]])</f>
        <v>7.7499999999999986E-2</v>
      </c>
      <c r="AR2944" s="153">
        <f t="shared" si="343"/>
        <v>0.19</v>
      </c>
      <c r="AS2944" s="154">
        <f t="shared" si="343"/>
        <v>0.44</v>
      </c>
      <c r="AT2944" s="154">
        <f t="shared" si="343"/>
        <v>0.16999999999999998</v>
      </c>
      <c r="AU2944" s="157">
        <f t="shared" si="337"/>
        <v>0.32999999999999996</v>
      </c>
      <c r="AV2944" s="158">
        <f t="shared" si="344"/>
        <v>-0.05</v>
      </c>
      <c r="AW2944" s="154">
        <f t="shared" si="344"/>
        <v>0.09</v>
      </c>
      <c r="AX2944" s="154">
        <f t="shared" si="344"/>
        <v>0.45</v>
      </c>
      <c r="AY2944" s="155">
        <f t="shared" si="338"/>
        <v>0.51</v>
      </c>
    </row>
    <row r="2945" spans="1:51" x14ac:dyDescent="0.15">
      <c r="A2945" s="122" t="s">
        <v>12975</v>
      </c>
      <c r="B2945" s="122" t="s">
        <v>12976</v>
      </c>
      <c r="C2945" s="122" t="s">
        <v>12977</v>
      </c>
      <c r="E2945" s="122" t="s">
        <v>12978</v>
      </c>
      <c r="G2945" s="122">
        <v>1</v>
      </c>
      <c r="H2945" s="166">
        <v>0.60206499999999996</v>
      </c>
      <c r="I2945" s="167">
        <v>8.0833299999999997E-2</v>
      </c>
      <c r="J2945" s="168" t="str">
        <f t="shared" si="339"/>
        <v>FALSE</v>
      </c>
      <c r="K2945" s="169">
        <v>0.56983600000000001</v>
      </c>
      <c r="L2945" s="170">
        <f>-LOG10(Table3[[#This Row],[Student''s T-test p-value HEK293 +Selistat_HEK293 UT]])</f>
        <v>0.24425011721049109</v>
      </c>
      <c r="M2945" s="167">
        <v>0.13250000000000001</v>
      </c>
      <c r="N2945" s="171" t="str">
        <f t="shared" si="340"/>
        <v>FALSE</v>
      </c>
      <c r="O2945" s="146">
        <v>0.42807800000000001</v>
      </c>
      <c r="P2945" s="147">
        <v>-0.14000000000000001</v>
      </c>
      <c r="Q2945" s="171" t="str">
        <f t="shared" si="341"/>
        <v>FALSE</v>
      </c>
      <c r="R2945" s="122" t="s">
        <v>35</v>
      </c>
      <c r="S2945" s="122" t="s">
        <v>36</v>
      </c>
      <c r="T2945" s="122" t="s">
        <v>37</v>
      </c>
      <c r="U2945" s="172" t="s">
        <v>12979</v>
      </c>
      <c r="V2945" s="122" t="s">
        <v>12980</v>
      </c>
      <c r="W2945" s="148">
        <v>0.31</v>
      </c>
      <c r="X2945" s="149">
        <v>0.23</v>
      </c>
      <c r="Y2945" s="149">
        <v>-0.16</v>
      </c>
      <c r="Z2945" s="150">
        <v>-0.18</v>
      </c>
      <c r="AA2945" s="148">
        <v>0.01</v>
      </c>
      <c r="AB2945" s="149">
        <v>0.38</v>
      </c>
      <c r="AC2945" s="149">
        <v>-0.28999999999999998</v>
      </c>
      <c r="AD2945" s="151">
        <v>-0.43</v>
      </c>
      <c r="AE2945" s="148">
        <v>0.25</v>
      </c>
      <c r="AF2945" s="149">
        <v>-0.03</v>
      </c>
      <c r="AG2945" s="149">
        <v>-0.38</v>
      </c>
      <c r="AH2945" s="151">
        <v>-0.23</v>
      </c>
      <c r="AI2945" s="152">
        <v>0.09</v>
      </c>
      <c r="AJ2945" s="149">
        <v>-0.02</v>
      </c>
      <c r="AK2945" s="149">
        <v>0.27</v>
      </c>
      <c r="AL2945" s="150">
        <v>-0.17</v>
      </c>
      <c r="AM2945" s="153">
        <f t="shared" si="342"/>
        <v>0.3</v>
      </c>
      <c r="AN2945" s="154">
        <f t="shared" si="342"/>
        <v>-0.15</v>
      </c>
      <c r="AO2945" s="154">
        <f t="shared" si="342"/>
        <v>0.12999999999999998</v>
      </c>
      <c r="AP2945" s="155">
        <f t="shared" si="336"/>
        <v>0.25</v>
      </c>
      <c r="AQ2945" s="156">
        <f>AVERAGE(Table3[[#This Row],[ HEK293 +Selistat_R1 2]:[ HEK293 +Selistat_R4 5]])</f>
        <v>0.13250000000000001</v>
      </c>
      <c r="AR2945" s="153">
        <f t="shared" si="343"/>
        <v>0.24</v>
      </c>
      <c r="AS2945" s="154">
        <f t="shared" si="343"/>
        <v>-0.41000000000000003</v>
      </c>
      <c r="AT2945" s="154">
        <f t="shared" si="343"/>
        <v>-9.0000000000000024E-2</v>
      </c>
      <c r="AU2945" s="157">
        <f t="shared" si="337"/>
        <v>0.19999999999999998</v>
      </c>
      <c r="AV2945" s="158">
        <f t="shared" si="344"/>
        <v>0.08</v>
      </c>
      <c r="AW2945" s="154">
        <f t="shared" si="344"/>
        <v>-0.4</v>
      </c>
      <c r="AX2945" s="154">
        <f t="shared" si="344"/>
        <v>0.56000000000000005</v>
      </c>
      <c r="AY2945" s="155">
        <f t="shared" si="338"/>
        <v>0.26</v>
      </c>
    </row>
    <row r="2946" spans="1:51" x14ac:dyDescent="0.15">
      <c r="A2946" s="122" t="s">
        <v>12981</v>
      </c>
      <c r="B2946" s="122" t="s">
        <v>2961</v>
      </c>
      <c r="C2946" s="122" t="s">
        <v>9553</v>
      </c>
      <c r="E2946" s="122" t="s">
        <v>12982</v>
      </c>
      <c r="G2946" s="122">
        <v>1</v>
      </c>
      <c r="H2946" s="166">
        <v>0.90615500000000004</v>
      </c>
      <c r="I2946" s="167">
        <v>2.8333299999999999E-2</v>
      </c>
      <c r="J2946" s="168" t="str">
        <f t="shared" si="339"/>
        <v>FALSE</v>
      </c>
      <c r="K2946" s="169">
        <v>0.57021999999999995</v>
      </c>
      <c r="L2946" s="170">
        <f>-LOG10(Table3[[#This Row],[Student''s T-test p-value HEK293 +Selistat_HEK293 UT]])</f>
        <v>0.24395755423576432</v>
      </c>
      <c r="M2946" s="167">
        <v>-0.14499999999999999</v>
      </c>
      <c r="N2946" s="171" t="str">
        <f t="shared" si="340"/>
        <v>FALSE</v>
      </c>
      <c r="O2946" s="146">
        <v>0.98902599999999996</v>
      </c>
      <c r="P2946" s="147">
        <v>-4.9999900000000002E-3</v>
      </c>
      <c r="Q2946" s="171" t="str">
        <f t="shared" si="341"/>
        <v>FALSE</v>
      </c>
      <c r="R2946" s="122" t="s">
        <v>12983</v>
      </c>
      <c r="S2946" s="122" t="s">
        <v>12984</v>
      </c>
      <c r="T2946" s="122" t="s">
        <v>12985</v>
      </c>
      <c r="U2946" s="172" t="s">
        <v>12986</v>
      </c>
      <c r="V2946" s="122" t="s">
        <v>12987</v>
      </c>
      <c r="W2946" s="148">
        <v>-0.45</v>
      </c>
      <c r="X2946" s="149">
        <v>-0.38</v>
      </c>
      <c r="Y2946" s="149">
        <v>-0.39</v>
      </c>
      <c r="Z2946" s="150">
        <v>0.35</v>
      </c>
      <c r="AA2946" s="148">
        <v>-0.33</v>
      </c>
      <c r="AB2946" s="149">
        <v>-0.33</v>
      </c>
      <c r="AC2946" s="149">
        <v>0.15</v>
      </c>
      <c r="AD2946" s="151">
        <v>0.22</v>
      </c>
      <c r="AE2946" s="148">
        <v>0.37</v>
      </c>
      <c r="AF2946" s="149">
        <v>-0.42</v>
      </c>
      <c r="AG2946" s="149">
        <v>0.16</v>
      </c>
      <c r="AH2946" s="151">
        <v>0.05</v>
      </c>
      <c r="AI2946" s="152">
        <v>0.64</v>
      </c>
      <c r="AJ2946" s="149">
        <v>-0.67</v>
      </c>
      <c r="AK2946" s="149">
        <v>-0.25</v>
      </c>
      <c r="AL2946" s="150">
        <v>0.46</v>
      </c>
      <c r="AM2946" s="153">
        <f t="shared" si="342"/>
        <v>-0.12</v>
      </c>
      <c r="AN2946" s="154">
        <f t="shared" si="342"/>
        <v>-4.9999999999999989E-2</v>
      </c>
      <c r="AO2946" s="154">
        <f t="shared" si="342"/>
        <v>-0.54</v>
      </c>
      <c r="AP2946" s="155">
        <f t="shared" si="336"/>
        <v>0.12999999999999998</v>
      </c>
      <c r="AQ2946" s="156">
        <f>AVERAGE(Table3[[#This Row],[ HEK293 +Selistat_R1 2]:[ HEK293 +Selistat_R4 5]])</f>
        <v>-0.14499999999999999</v>
      </c>
      <c r="AR2946" s="153">
        <f t="shared" si="343"/>
        <v>0.7</v>
      </c>
      <c r="AS2946" s="154">
        <f t="shared" si="343"/>
        <v>-8.9999999999999969E-2</v>
      </c>
      <c r="AT2946" s="154">
        <f t="shared" si="343"/>
        <v>1.0000000000000009E-2</v>
      </c>
      <c r="AU2946" s="157">
        <f t="shared" si="337"/>
        <v>-0.16999999999999998</v>
      </c>
      <c r="AV2946" s="158">
        <f t="shared" si="344"/>
        <v>0.97</v>
      </c>
      <c r="AW2946" s="154">
        <f t="shared" si="344"/>
        <v>-0.34</v>
      </c>
      <c r="AX2946" s="154">
        <f t="shared" si="344"/>
        <v>-0.4</v>
      </c>
      <c r="AY2946" s="155">
        <f t="shared" si="338"/>
        <v>0.24000000000000002</v>
      </c>
    </row>
    <row r="2947" spans="1:51" x14ac:dyDescent="0.15">
      <c r="A2947" s="122" t="s">
        <v>7451</v>
      </c>
      <c r="B2947" s="122" t="s">
        <v>7452</v>
      </c>
      <c r="C2947" s="122" t="s">
        <v>7453</v>
      </c>
      <c r="D2947" s="122" t="s">
        <v>7454</v>
      </c>
      <c r="E2947" s="122" t="s">
        <v>7455</v>
      </c>
      <c r="F2947" s="122" t="s">
        <v>4145</v>
      </c>
      <c r="G2947" s="122">
        <v>1</v>
      </c>
      <c r="H2947" s="166">
        <v>0.87677000000000005</v>
      </c>
      <c r="I2947" s="167">
        <v>1.7500000000000002E-2</v>
      </c>
      <c r="J2947" s="168" t="str">
        <f t="shared" si="339"/>
        <v>FALSE</v>
      </c>
      <c r="K2947" s="169">
        <v>0.57053299999999996</v>
      </c>
      <c r="L2947" s="170">
        <f>-LOG10(Table3[[#This Row],[Student''s T-test p-value HEK293 +Selistat_HEK293 UT]])</f>
        <v>0.24371923064380888</v>
      </c>
      <c r="M2947" s="167">
        <v>-7.0000000000000007E-2</v>
      </c>
      <c r="N2947" s="171" t="str">
        <f t="shared" si="340"/>
        <v>FALSE</v>
      </c>
      <c r="O2947" s="146">
        <v>0.27441100000000002</v>
      </c>
      <c r="P2947" s="147">
        <v>-0.17249999999999999</v>
      </c>
      <c r="Q2947" s="171" t="str">
        <f t="shared" si="341"/>
        <v>FALSE</v>
      </c>
      <c r="R2947" s="122" t="s">
        <v>1488</v>
      </c>
      <c r="S2947" s="122" t="s">
        <v>12988</v>
      </c>
      <c r="T2947" s="122" t="s">
        <v>1490</v>
      </c>
      <c r="U2947" s="172" t="s">
        <v>7457</v>
      </c>
      <c r="V2947" s="122" t="s">
        <v>12989</v>
      </c>
      <c r="W2947" s="148">
        <v>-0.2</v>
      </c>
      <c r="X2947" s="149">
        <v>0.09</v>
      </c>
      <c r="Y2947" s="149">
        <v>-0.18</v>
      </c>
      <c r="Z2947" s="150">
        <v>-0.09</v>
      </c>
      <c r="AA2947" s="148">
        <v>0.24</v>
      </c>
      <c r="AB2947" s="149">
        <v>-0.01</v>
      </c>
      <c r="AC2947" s="149">
        <v>-0.19</v>
      </c>
      <c r="AD2947" s="151">
        <v>-0.14000000000000001</v>
      </c>
      <c r="AE2947" s="148">
        <v>-0.15</v>
      </c>
      <c r="AF2947" s="149">
        <v>-7.0000000000000007E-2</v>
      </c>
      <c r="AG2947" s="149">
        <v>0.16</v>
      </c>
      <c r="AH2947" s="151">
        <v>-0.14000000000000001</v>
      </c>
      <c r="AI2947" s="152">
        <v>-0.13</v>
      </c>
      <c r="AJ2947" s="149">
        <v>-0.05</v>
      </c>
      <c r="AK2947" s="149">
        <v>0.35</v>
      </c>
      <c r="AL2947" s="150">
        <v>0.32</v>
      </c>
      <c r="AM2947" s="153">
        <f t="shared" si="342"/>
        <v>-0.44</v>
      </c>
      <c r="AN2947" s="154">
        <f t="shared" si="342"/>
        <v>9.9999999999999992E-2</v>
      </c>
      <c r="AO2947" s="154">
        <f t="shared" si="342"/>
        <v>1.0000000000000009E-2</v>
      </c>
      <c r="AP2947" s="155">
        <f t="shared" si="342"/>
        <v>5.0000000000000017E-2</v>
      </c>
      <c r="AQ2947" s="156">
        <f>AVERAGE(Table3[[#This Row],[ HEK293 +Selistat_R1 2]:[ HEK293 +Selistat_R4 5]])</f>
        <v>-7.0000000000000007E-2</v>
      </c>
      <c r="AR2947" s="153">
        <f t="shared" si="343"/>
        <v>-0.39</v>
      </c>
      <c r="AS2947" s="154">
        <f t="shared" si="343"/>
        <v>-6.0000000000000005E-2</v>
      </c>
      <c r="AT2947" s="154">
        <f t="shared" si="343"/>
        <v>0.35</v>
      </c>
      <c r="AU2947" s="157">
        <f t="shared" si="343"/>
        <v>0</v>
      </c>
      <c r="AV2947" s="158">
        <f t="shared" si="344"/>
        <v>-0.37</v>
      </c>
      <c r="AW2947" s="154">
        <f t="shared" si="344"/>
        <v>-0.04</v>
      </c>
      <c r="AX2947" s="154">
        <f t="shared" si="344"/>
        <v>0.54</v>
      </c>
      <c r="AY2947" s="155">
        <f t="shared" si="344"/>
        <v>0.46</v>
      </c>
    </row>
    <row r="2948" spans="1:51" x14ac:dyDescent="0.15">
      <c r="A2948" s="122" t="s">
        <v>6315</v>
      </c>
      <c r="B2948" s="122" t="s">
        <v>6316</v>
      </c>
      <c r="C2948" s="122" t="s">
        <v>6317</v>
      </c>
      <c r="E2948" s="122" t="s">
        <v>6318</v>
      </c>
      <c r="G2948" s="122">
        <v>1</v>
      </c>
      <c r="H2948" s="166">
        <v>9.9959199999999998E-2</v>
      </c>
      <c r="I2948" s="167">
        <v>0.26833299999999999</v>
      </c>
      <c r="J2948" s="168" t="str">
        <f t="shared" ref="J2948:J3011" si="345">IF(AND(H2948&lt;0.05,ABS(I2948&gt;1)),"TRUE","FALSE")</f>
        <v>FALSE</v>
      </c>
      <c r="K2948" s="169">
        <v>0.57057999999999998</v>
      </c>
      <c r="L2948" s="170">
        <f>-LOG10(Table3[[#This Row],[Student''s T-test p-value HEK293 +Selistat_HEK293 UT]])</f>
        <v>0.24368345532504379</v>
      </c>
      <c r="M2948" s="167">
        <v>-6.7500000000000004E-2</v>
      </c>
      <c r="N2948" s="171" t="str">
        <f t="shared" ref="N2948:N3011" si="346">IF(AND(K2948&lt;0.05,ABS(M2948&gt;1)),"TRUE","FALSE")</f>
        <v>FALSE</v>
      </c>
      <c r="O2948" s="146">
        <v>0.49077199999999999</v>
      </c>
      <c r="P2948" s="147">
        <v>7.7499999999999999E-2</v>
      </c>
      <c r="Q2948" s="171" t="str">
        <f t="shared" ref="Q2948:Q3011" si="347">IF(AND(O2948&lt;0.05,ABS(P2948&gt;1)),"TRUE","FALSE")</f>
        <v>FALSE</v>
      </c>
      <c r="R2948" s="122" t="s">
        <v>6319</v>
      </c>
      <c r="S2948" s="122" t="s">
        <v>10421</v>
      </c>
      <c r="T2948" s="122" t="s">
        <v>6321</v>
      </c>
      <c r="U2948" s="172" t="s">
        <v>6322</v>
      </c>
      <c r="V2948" s="122" t="s">
        <v>10422</v>
      </c>
      <c r="W2948" s="148">
        <v>-0.45</v>
      </c>
      <c r="X2948" s="149">
        <v>-0.34</v>
      </c>
      <c r="Y2948" s="149">
        <v>-0.4</v>
      </c>
      <c r="Z2948" s="150">
        <v>0.01</v>
      </c>
      <c r="AA2948" s="148">
        <v>-0.18</v>
      </c>
      <c r="AB2948" s="149">
        <v>-0.22</v>
      </c>
      <c r="AC2948" s="149">
        <v>-0.35</v>
      </c>
      <c r="AD2948" s="151">
        <v>-0.16</v>
      </c>
      <c r="AE2948" s="148">
        <v>0.23</v>
      </c>
      <c r="AF2948" s="149">
        <v>0</v>
      </c>
      <c r="AG2948" s="149">
        <v>0.41</v>
      </c>
      <c r="AH2948" s="151">
        <v>0.35</v>
      </c>
      <c r="AI2948" s="152">
        <v>0.18</v>
      </c>
      <c r="AJ2948" s="149">
        <v>0.09</v>
      </c>
      <c r="AK2948" s="149">
        <v>0.09</v>
      </c>
      <c r="AL2948" s="150">
        <v>0.32</v>
      </c>
      <c r="AM2948" s="153">
        <f t="shared" ref="AM2948:AP3011" si="348">W2948-AA2948</f>
        <v>-0.27</v>
      </c>
      <c r="AN2948" s="154">
        <f t="shared" si="348"/>
        <v>-0.12000000000000002</v>
      </c>
      <c r="AO2948" s="154">
        <f t="shared" si="348"/>
        <v>-5.0000000000000044E-2</v>
      </c>
      <c r="AP2948" s="155">
        <f t="shared" si="348"/>
        <v>0.17</v>
      </c>
      <c r="AQ2948" s="156">
        <f>AVERAGE(Table3[[#This Row],[ HEK293 +Selistat_R1 2]:[ HEK293 +Selistat_R4 5]])</f>
        <v>-6.7500000000000004E-2</v>
      </c>
      <c r="AR2948" s="153">
        <f t="shared" ref="AR2948:AU3011" si="349">AE2948-AA2948</f>
        <v>0.41000000000000003</v>
      </c>
      <c r="AS2948" s="154">
        <f t="shared" si="349"/>
        <v>0.22</v>
      </c>
      <c r="AT2948" s="154">
        <f t="shared" si="349"/>
        <v>0.76</v>
      </c>
      <c r="AU2948" s="157">
        <f t="shared" si="349"/>
        <v>0.51</v>
      </c>
      <c r="AV2948" s="158">
        <f t="shared" ref="AV2948:AY3011" si="350">AI2948-AA2948</f>
        <v>0.36</v>
      </c>
      <c r="AW2948" s="154">
        <f t="shared" si="350"/>
        <v>0.31</v>
      </c>
      <c r="AX2948" s="154">
        <f t="shared" si="350"/>
        <v>0.43999999999999995</v>
      </c>
      <c r="AY2948" s="155">
        <f t="shared" si="350"/>
        <v>0.48</v>
      </c>
    </row>
    <row r="2949" spans="1:51" x14ac:dyDescent="0.15">
      <c r="A2949" s="122" t="s">
        <v>3561</v>
      </c>
      <c r="C2949" s="122" t="s">
        <v>3562</v>
      </c>
      <c r="D2949" s="122" t="s">
        <v>2848</v>
      </c>
      <c r="E2949" s="122" t="s">
        <v>3563</v>
      </c>
      <c r="F2949" s="122" t="s">
        <v>3180</v>
      </c>
      <c r="G2949" s="122">
        <v>1</v>
      </c>
      <c r="H2949" s="166">
        <v>0.65400800000000003</v>
      </c>
      <c r="I2949" s="167">
        <v>8.4166699999999997E-2</v>
      </c>
      <c r="J2949" s="168" t="str">
        <f t="shared" si="345"/>
        <v>FALSE</v>
      </c>
      <c r="K2949" s="169">
        <v>0.57096800000000003</v>
      </c>
      <c r="L2949" s="170">
        <f>-LOG10(Table3[[#This Row],[Student''s T-test p-value HEK293 +Selistat_HEK293 UT]])</f>
        <v>0.24338823118121913</v>
      </c>
      <c r="M2949" s="167">
        <v>-0.14499999999999999</v>
      </c>
      <c r="N2949" s="171" t="str">
        <f t="shared" si="346"/>
        <v>FALSE</v>
      </c>
      <c r="O2949" s="146">
        <v>0.47658499999999998</v>
      </c>
      <c r="P2949" s="147">
        <v>-0.13250000000000001</v>
      </c>
      <c r="Q2949" s="171" t="str">
        <f t="shared" si="347"/>
        <v>FALSE</v>
      </c>
      <c r="R2949" s="122" t="s">
        <v>815</v>
      </c>
      <c r="S2949" s="122" t="s">
        <v>816</v>
      </c>
      <c r="T2949" s="122" t="s">
        <v>817</v>
      </c>
      <c r="U2949" s="172" t="s">
        <v>3565</v>
      </c>
      <c r="V2949" s="122" t="s">
        <v>12990</v>
      </c>
      <c r="W2949" s="148">
        <v>-0.13</v>
      </c>
      <c r="X2949" s="149">
        <v>-0.57999999999999996</v>
      </c>
      <c r="Y2949" s="149">
        <v>-0.44</v>
      </c>
      <c r="Z2949" s="150">
        <v>0.2</v>
      </c>
      <c r="AA2949" s="148">
        <v>0.02</v>
      </c>
      <c r="AB2949" s="149">
        <v>-0.59</v>
      </c>
      <c r="AC2949" s="149">
        <v>0.04</v>
      </c>
      <c r="AD2949" s="151">
        <v>0.16</v>
      </c>
      <c r="AE2949" s="148">
        <v>0.01</v>
      </c>
      <c r="AF2949" s="149">
        <v>-0.15</v>
      </c>
      <c r="AG2949" s="149">
        <v>-0.05</v>
      </c>
      <c r="AH2949" s="151">
        <v>0.35</v>
      </c>
      <c r="AI2949" s="152">
        <v>0.17</v>
      </c>
      <c r="AJ2949" s="149">
        <v>-0.19</v>
      </c>
      <c r="AK2949" s="149">
        <v>0.24</v>
      </c>
      <c r="AL2949" s="150">
        <v>0.47</v>
      </c>
      <c r="AM2949" s="153">
        <f t="shared" si="348"/>
        <v>-0.15</v>
      </c>
      <c r="AN2949" s="154">
        <f t="shared" si="348"/>
        <v>1.0000000000000009E-2</v>
      </c>
      <c r="AO2949" s="154">
        <f t="shared" si="348"/>
        <v>-0.48</v>
      </c>
      <c r="AP2949" s="155">
        <f t="shared" si="348"/>
        <v>4.0000000000000008E-2</v>
      </c>
      <c r="AQ2949" s="156">
        <f>AVERAGE(Table3[[#This Row],[ HEK293 +Selistat_R1 2]:[ HEK293 +Selistat_R4 5]])</f>
        <v>-0.14499999999999999</v>
      </c>
      <c r="AR2949" s="153">
        <f t="shared" si="349"/>
        <v>-0.01</v>
      </c>
      <c r="AS2949" s="154">
        <f t="shared" si="349"/>
        <v>0.43999999999999995</v>
      </c>
      <c r="AT2949" s="154">
        <f t="shared" si="349"/>
        <v>-0.09</v>
      </c>
      <c r="AU2949" s="157">
        <f t="shared" si="349"/>
        <v>0.18999999999999997</v>
      </c>
      <c r="AV2949" s="158">
        <f t="shared" si="350"/>
        <v>0.15000000000000002</v>
      </c>
      <c r="AW2949" s="154">
        <f t="shared" si="350"/>
        <v>0.39999999999999997</v>
      </c>
      <c r="AX2949" s="154">
        <f t="shared" si="350"/>
        <v>0.19999999999999998</v>
      </c>
      <c r="AY2949" s="155">
        <f t="shared" si="350"/>
        <v>0.30999999999999994</v>
      </c>
    </row>
    <row r="2950" spans="1:51" x14ac:dyDescent="0.15">
      <c r="A2950" s="122" t="s">
        <v>6522</v>
      </c>
      <c r="B2950" s="122" t="s">
        <v>6523</v>
      </c>
      <c r="C2950" s="122" t="s">
        <v>5593</v>
      </c>
      <c r="D2950" s="122" t="s">
        <v>3018</v>
      </c>
      <c r="E2950" s="122" t="s">
        <v>6524</v>
      </c>
      <c r="G2950" s="122">
        <v>1</v>
      </c>
      <c r="H2950" s="166">
        <v>0.40170899999999998</v>
      </c>
      <c r="I2950" s="167">
        <v>-8.8333300000000003E-2</v>
      </c>
      <c r="J2950" s="168" t="str">
        <f t="shared" si="345"/>
        <v>FALSE</v>
      </c>
      <c r="K2950" s="169">
        <v>0.57121999999999995</v>
      </c>
      <c r="L2950" s="170">
        <f>-LOG10(Table3[[#This Row],[Student''s T-test p-value HEK293 +Selistat_HEK293 UT]])</f>
        <v>0.24319659510867175</v>
      </c>
      <c r="M2950" s="167">
        <v>-9.2499999999999999E-2</v>
      </c>
      <c r="N2950" s="171" t="str">
        <f t="shared" si="346"/>
        <v>FALSE</v>
      </c>
      <c r="O2950" s="146">
        <v>0.948963</v>
      </c>
      <c r="P2950" s="147">
        <v>-7.4999999999999997E-3</v>
      </c>
      <c r="Q2950" s="171" t="str">
        <f t="shared" si="347"/>
        <v>FALSE</v>
      </c>
      <c r="R2950" s="122" t="s">
        <v>6525</v>
      </c>
      <c r="S2950" s="122" t="s">
        <v>12991</v>
      </c>
      <c r="T2950" s="122" t="s">
        <v>6527</v>
      </c>
      <c r="U2950" s="172" t="s">
        <v>6528</v>
      </c>
      <c r="V2950" s="122" t="s">
        <v>12992</v>
      </c>
      <c r="W2950" s="148">
        <v>-0.3</v>
      </c>
      <c r="X2950" s="149">
        <v>0.03</v>
      </c>
      <c r="Y2950" s="149">
        <v>-0.04</v>
      </c>
      <c r="Z2950" s="150">
        <v>0.16</v>
      </c>
      <c r="AA2950" s="148">
        <v>-0.13</v>
      </c>
      <c r="AB2950" s="149">
        <v>0.31</v>
      </c>
      <c r="AC2950" s="149">
        <v>-0.17</v>
      </c>
      <c r="AD2950" s="151">
        <v>0.21</v>
      </c>
      <c r="AE2950" s="148">
        <v>0.02</v>
      </c>
      <c r="AF2950" s="149">
        <v>-0.14000000000000001</v>
      </c>
      <c r="AG2950" s="149">
        <v>0.12</v>
      </c>
      <c r="AH2950" s="151">
        <v>-0.14000000000000001</v>
      </c>
      <c r="AI2950" s="152">
        <v>-0.09</v>
      </c>
      <c r="AJ2950" s="149">
        <v>-0.25</v>
      </c>
      <c r="AK2950" s="149">
        <v>0.05</v>
      </c>
      <c r="AL2950" s="150">
        <v>0.18</v>
      </c>
      <c r="AM2950" s="153">
        <f t="shared" si="348"/>
        <v>-0.16999999999999998</v>
      </c>
      <c r="AN2950" s="154">
        <f t="shared" si="348"/>
        <v>-0.28000000000000003</v>
      </c>
      <c r="AO2950" s="154">
        <f t="shared" si="348"/>
        <v>0.13</v>
      </c>
      <c r="AP2950" s="155">
        <f t="shared" si="348"/>
        <v>-4.9999999999999989E-2</v>
      </c>
      <c r="AQ2950" s="156">
        <f>AVERAGE(Table3[[#This Row],[ HEK293 +Selistat_R1 2]:[ HEK293 +Selistat_R4 5]])</f>
        <v>-9.2499999999999999E-2</v>
      </c>
      <c r="AR2950" s="153">
        <f t="shared" si="349"/>
        <v>0.15</v>
      </c>
      <c r="AS2950" s="154">
        <f t="shared" si="349"/>
        <v>-0.45</v>
      </c>
      <c r="AT2950" s="154">
        <f t="shared" si="349"/>
        <v>0.29000000000000004</v>
      </c>
      <c r="AU2950" s="157">
        <f t="shared" si="349"/>
        <v>-0.35</v>
      </c>
      <c r="AV2950" s="158">
        <f t="shared" si="350"/>
        <v>4.0000000000000008E-2</v>
      </c>
      <c r="AW2950" s="154">
        <f t="shared" si="350"/>
        <v>-0.56000000000000005</v>
      </c>
      <c r="AX2950" s="154">
        <f t="shared" si="350"/>
        <v>0.22000000000000003</v>
      </c>
      <c r="AY2950" s="155">
        <f t="shared" si="350"/>
        <v>-0.03</v>
      </c>
    </row>
    <row r="2951" spans="1:51" x14ac:dyDescent="0.15">
      <c r="A2951" s="122" t="s">
        <v>2858</v>
      </c>
      <c r="B2951" s="122" t="s">
        <v>3463</v>
      </c>
      <c r="C2951" s="122" t="s">
        <v>6476</v>
      </c>
      <c r="D2951" s="122" t="s">
        <v>2861</v>
      </c>
      <c r="E2951" s="122" t="s">
        <v>6477</v>
      </c>
      <c r="F2951" s="122" t="s">
        <v>6478</v>
      </c>
      <c r="G2951" s="122">
        <v>1</v>
      </c>
      <c r="H2951" s="166">
        <v>0.82142499999999996</v>
      </c>
      <c r="I2951" s="167">
        <v>-5.1666700000000003E-2</v>
      </c>
      <c r="J2951" s="168" t="str">
        <f t="shared" si="345"/>
        <v>FALSE</v>
      </c>
      <c r="K2951" s="169">
        <v>0.57125899999999996</v>
      </c>
      <c r="L2951" s="170">
        <f>-LOG10(Table3[[#This Row],[Student''s T-test p-value HEK293 +Selistat_HEK293 UT]])</f>
        <v>0.24316694469969127</v>
      </c>
      <c r="M2951" s="167">
        <v>-0.21249999999999999</v>
      </c>
      <c r="N2951" s="171" t="str">
        <f t="shared" si="346"/>
        <v>FALSE</v>
      </c>
      <c r="O2951" s="146">
        <v>0.30643500000000001</v>
      </c>
      <c r="P2951" s="147">
        <v>0.19750000000000001</v>
      </c>
      <c r="Q2951" s="171" t="str">
        <f t="shared" si="347"/>
        <v>FALSE</v>
      </c>
      <c r="R2951" s="122" t="s">
        <v>1189</v>
      </c>
      <c r="S2951" s="122" t="s">
        <v>12993</v>
      </c>
      <c r="T2951" s="122" t="s">
        <v>1191</v>
      </c>
      <c r="U2951" s="172" t="s">
        <v>6480</v>
      </c>
      <c r="V2951" s="122" t="s">
        <v>12994</v>
      </c>
      <c r="W2951" s="148">
        <v>-0.67</v>
      </c>
      <c r="X2951" s="149">
        <v>0.41</v>
      </c>
      <c r="Y2951" s="149">
        <v>-0.1</v>
      </c>
      <c r="Z2951" s="150">
        <v>-0.53</v>
      </c>
      <c r="AA2951" s="148">
        <v>-0.31</v>
      </c>
      <c r="AB2951" s="149">
        <v>0.76</v>
      </c>
      <c r="AC2951" s="149">
        <v>-0.18</v>
      </c>
      <c r="AD2951" s="151">
        <v>-0.31</v>
      </c>
      <c r="AE2951" s="148">
        <v>0.03</v>
      </c>
      <c r="AF2951" s="149">
        <v>0.57999999999999996</v>
      </c>
      <c r="AG2951" s="149">
        <v>0.06</v>
      </c>
      <c r="AH2951" s="151">
        <v>-0.2</v>
      </c>
      <c r="AI2951" s="152">
        <v>0.08</v>
      </c>
      <c r="AJ2951" s="149">
        <v>-0.21</v>
      </c>
      <c r="AK2951" s="149">
        <v>-0.04</v>
      </c>
      <c r="AL2951" s="150">
        <v>-0.15</v>
      </c>
      <c r="AM2951" s="153">
        <f t="shared" si="348"/>
        <v>-0.36000000000000004</v>
      </c>
      <c r="AN2951" s="154">
        <f t="shared" si="348"/>
        <v>-0.35000000000000003</v>
      </c>
      <c r="AO2951" s="154">
        <f t="shared" si="348"/>
        <v>7.9999999999999988E-2</v>
      </c>
      <c r="AP2951" s="155">
        <f t="shared" si="348"/>
        <v>-0.22000000000000003</v>
      </c>
      <c r="AQ2951" s="156">
        <f>AVERAGE(Table3[[#This Row],[ HEK293 +Selistat_R1 2]:[ HEK293 +Selistat_R4 5]])</f>
        <v>-0.21250000000000002</v>
      </c>
      <c r="AR2951" s="153">
        <f t="shared" si="349"/>
        <v>0.33999999999999997</v>
      </c>
      <c r="AS2951" s="154">
        <f t="shared" si="349"/>
        <v>-0.18000000000000005</v>
      </c>
      <c r="AT2951" s="154">
        <f t="shared" si="349"/>
        <v>0.24</v>
      </c>
      <c r="AU2951" s="157">
        <f t="shared" si="349"/>
        <v>0.10999999999999999</v>
      </c>
      <c r="AV2951" s="158">
        <f t="shared" si="350"/>
        <v>0.39</v>
      </c>
      <c r="AW2951" s="154">
        <f t="shared" si="350"/>
        <v>-0.97</v>
      </c>
      <c r="AX2951" s="154">
        <f t="shared" si="350"/>
        <v>0.13999999999999999</v>
      </c>
      <c r="AY2951" s="155">
        <f t="shared" si="350"/>
        <v>0.16</v>
      </c>
    </row>
    <row r="2952" spans="1:51" x14ac:dyDescent="0.15">
      <c r="A2952" s="122" t="s">
        <v>3708</v>
      </c>
      <c r="B2952" s="122" t="s">
        <v>3463</v>
      </c>
      <c r="C2952" s="122" t="s">
        <v>3709</v>
      </c>
      <c r="D2952" s="122" t="s">
        <v>2861</v>
      </c>
      <c r="E2952" s="122" t="s">
        <v>3710</v>
      </c>
      <c r="F2952" s="122" t="s">
        <v>3641</v>
      </c>
      <c r="G2952" s="122">
        <v>2</v>
      </c>
      <c r="H2952" s="166">
        <v>0.76591100000000001</v>
      </c>
      <c r="I2952" s="167">
        <v>5.7500000000000002E-2</v>
      </c>
      <c r="J2952" s="168" t="str">
        <f t="shared" si="345"/>
        <v>FALSE</v>
      </c>
      <c r="K2952" s="169">
        <v>0.57181999999999999</v>
      </c>
      <c r="L2952" s="170">
        <f>-LOG10(Table3[[#This Row],[Student''s T-test p-value HEK293 +Selistat_HEK293 UT]])</f>
        <v>0.24274065881059856</v>
      </c>
      <c r="M2952" s="167">
        <v>0.11749999999999999</v>
      </c>
      <c r="N2952" s="171" t="str">
        <f t="shared" si="346"/>
        <v>FALSE</v>
      </c>
      <c r="O2952" s="146">
        <v>0.51323399999999997</v>
      </c>
      <c r="P2952" s="147">
        <v>-0.19500000000000001</v>
      </c>
      <c r="Q2952" s="171" t="str">
        <f t="shared" si="347"/>
        <v>FALSE</v>
      </c>
      <c r="R2952" s="122" t="s">
        <v>1073</v>
      </c>
      <c r="S2952" s="122" t="s">
        <v>7726</v>
      </c>
      <c r="T2952" s="122" t="s">
        <v>1075</v>
      </c>
      <c r="U2952" s="172" t="s">
        <v>3711</v>
      </c>
      <c r="V2952" s="122" t="s">
        <v>7727</v>
      </c>
      <c r="W2952" s="148">
        <v>0.17</v>
      </c>
      <c r="X2952" s="149">
        <v>-0.08</v>
      </c>
      <c r="Y2952" s="149">
        <v>0.3</v>
      </c>
      <c r="Z2952" s="150">
        <v>-0.22</v>
      </c>
      <c r="AA2952" s="148">
        <v>0.19</v>
      </c>
      <c r="AB2952" s="149">
        <v>0.19</v>
      </c>
      <c r="AC2952" s="149">
        <v>-0.25</v>
      </c>
      <c r="AD2952" s="151">
        <v>-0.43</v>
      </c>
      <c r="AE2952" s="148">
        <v>0.39</v>
      </c>
      <c r="AF2952" s="149">
        <v>-0.24</v>
      </c>
      <c r="AG2952" s="149">
        <v>-0.76</v>
      </c>
      <c r="AH2952" s="151">
        <v>0.03</v>
      </c>
      <c r="AI2952" s="152">
        <v>0.38</v>
      </c>
      <c r="AJ2952" s="149">
        <v>-0.22</v>
      </c>
      <c r="AK2952" s="149">
        <v>0.19</v>
      </c>
      <c r="AL2952" s="150">
        <v>-0.15</v>
      </c>
      <c r="AM2952" s="153">
        <f t="shared" si="348"/>
        <v>-1.999999999999999E-2</v>
      </c>
      <c r="AN2952" s="154">
        <f t="shared" si="348"/>
        <v>-0.27</v>
      </c>
      <c r="AO2952" s="154">
        <f t="shared" si="348"/>
        <v>0.55000000000000004</v>
      </c>
      <c r="AP2952" s="155">
        <f t="shared" si="348"/>
        <v>0.21</v>
      </c>
      <c r="AQ2952" s="156">
        <f>AVERAGE(Table3[[#This Row],[ HEK293 +Selistat_R1 2]:[ HEK293 +Selistat_R4 5]])</f>
        <v>0.11749999999999999</v>
      </c>
      <c r="AR2952" s="153">
        <f t="shared" si="349"/>
        <v>0.2</v>
      </c>
      <c r="AS2952" s="154">
        <f t="shared" si="349"/>
        <v>-0.43</v>
      </c>
      <c r="AT2952" s="154">
        <f t="shared" si="349"/>
        <v>-0.51</v>
      </c>
      <c r="AU2952" s="157">
        <f t="shared" si="349"/>
        <v>0.45999999999999996</v>
      </c>
      <c r="AV2952" s="158">
        <f t="shared" si="350"/>
        <v>0.19</v>
      </c>
      <c r="AW2952" s="154">
        <f t="shared" si="350"/>
        <v>-0.41000000000000003</v>
      </c>
      <c r="AX2952" s="154">
        <f t="shared" si="350"/>
        <v>0.44</v>
      </c>
      <c r="AY2952" s="155">
        <f t="shared" si="350"/>
        <v>0.28000000000000003</v>
      </c>
    </row>
    <row r="2953" spans="1:51" x14ac:dyDescent="0.15">
      <c r="A2953" s="122" t="s">
        <v>6107</v>
      </c>
      <c r="B2953" s="122" t="s">
        <v>6108</v>
      </c>
      <c r="C2953" s="122" t="s">
        <v>6109</v>
      </c>
      <c r="D2953" s="122" t="s">
        <v>6110</v>
      </c>
      <c r="E2953" s="122" t="s">
        <v>6111</v>
      </c>
      <c r="G2953" s="122">
        <v>2</v>
      </c>
      <c r="H2953" s="166">
        <v>0.119299</v>
      </c>
      <c r="I2953" s="167">
        <v>0.281667</v>
      </c>
      <c r="J2953" s="168" t="str">
        <f t="shared" si="345"/>
        <v>FALSE</v>
      </c>
      <c r="K2953" s="169">
        <v>0.57182200000000005</v>
      </c>
      <c r="L2953" s="170">
        <f>-LOG10(Table3[[#This Row],[Student''s T-test p-value HEK293 +Selistat_HEK293 UT]])</f>
        <v>0.24273913982307654</v>
      </c>
      <c r="M2953" s="167">
        <v>-7.7499999999999999E-2</v>
      </c>
      <c r="N2953" s="171" t="str">
        <f t="shared" si="346"/>
        <v>FALSE</v>
      </c>
      <c r="O2953" s="146">
        <v>0.38445800000000002</v>
      </c>
      <c r="P2953" s="147">
        <v>0.1225</v>
      </c>
      <c r="Q2953" s="171" t="str">
        <f t="shared" si="347"/>
        <v>FALSE</v>
      </c>
      <c r="R2953" s="122" t="s">
        <v>1165</v>
      </c>
      <c r="S2953" s="122" t="s">
        <v>12995</v>
      </c>
      <c r="T2953" s="122" t="s">
        <v>1167</v>
      </c>
      <c r="U2953" s="172" t="s">
        <v>6113</v>
      </c>
      <c r="V2953" s="122" t="s">
        <v>12996</v>
      </c>
      <c r="W2953" s="148">
        <v>-0.43</v>
      </c>
      <c r="X2953" s="149">
        <v>-0.25</v>
      </c>
      <c r="Y2953" s="149">
        <v>-0.11</v>
      </c>
      <c r="Z2953" s="150">
        <v>-0.49</v>
      </c>
      <c r="AA2953" s="148">
        <v>-0.36</v>
      </c>
      <c r="AB2953" s="149">
        <v>-0.43</v>
      </c>
      <c r="AC2953" s="149">
        <v>0</v>
      </c>
      <c r="AD2953" s="151">
        <v>-0.18</v>
      </c>
      <c r="AE2953" s="148">
        <v>0.49</v>
      </c>
      <c r="AF2953" s="149">
        <v>0.14000000000000001</v>
      </c>
      <c r="AG2953" s="149">
        <v>0.5</v>
      </c>
      <c r="AH2953" s="151">
        <v>-0.01</v>
      </c>
      <c r="AI2953" s="152">
        <v>0.13</v>
      </c>
      <c r="AJ2953" s="149">
        <v>0.1</v>
      </c>
      <c r="AK2953" s="149">
        <v>0.18</v>
      </c>
      <c r="AL2953" s="150">
        <v>0.22</v>
      </c>
      <c r="AM2953" s="153">
        <f t="shared" si="348"/>
        <v>-7.0000000000000007E-2</v>
      </c>
      <c r="AN2953" s="154">
        <f t="shared" si="348"/>
        <v>0.18</v>
      </c>
      <c r="AO2953" s="154">
        <f t="shared" si="348"/>
        <v>-0.11</v>
      </c>
      <c r="AP2953" s="155">
        <f t="shared" si="348"/>
        <v>-0.31</v>
      </c>
      <c r="AQ2953" s="156">
        <f>AVERAGE(Table3[[#This Row],[ HEK293 +Selistat_R1 2]:[ HEK293 +Selistat_R4 5]])</f>
        <v>-7.7499999999999999E-2</v>
      </c>
      <c r="AR2953" s="153">
        <f t="shared" si="349"/>
        <v>0.85</v>
      </c>
      <c r="AS2953" s="154">
        <f t="shared" si="349"/>
        <v>0.57000000000000006</v>
      </c>
      <c r="AT2953" s="154">
        <f t="shared" si="349"/>
        <v>0.5</v>
      </c>
      <c r="AU2953" s="157">
        <f t="shared" si="349"/>
        <v>0.16999999999999998</v>
      </c>
      <c r="AV2953" s="158">
        <f t="shared" si="350"/>
        <v>0.49</v>
      </c>
      <c r="AW2953" s="154">
        <f t="shared" si="350"/>
        <v>0.53</v>
      </c>
      <c r="AX2953" s="154">
        <f t="shared" si="350"/>
        <v>0.18</v>
      </c>
      <c r="AY2953" s="155">
        <f t="shared" si="350"/>
        <v>0.4</v>
      </c>
    </row>
    <row r="2954" spans="1:51" x14ac:dyDescent="0.15">
      <c r="A2954" s="122" t="s">
        <v>2845</v>
      </c>
      <c r="B2954" s="122" t="s">
        <v>2846</v>
      </c>
      <c r="C2954" s="122" t="s">
        <v>2847</v>
      </c>
      <c r="D2954" s="122" t="s">
        <v>2848</v>
      </c>
      <c r="E2954" s="122" t="s">
        <v>2849</v>
      </c>
      <c r="F2954" s="122" t="s">
        <v>2850</v>
      </c>
      <c r="G2954" s="122">
        <v>2</v>
      </c>
      <c r="H2954" s="166">
        <v>0.87772499999999998</v>
      </c>
      <c r="I2954" s="167">
        <v>4.0833300000000003E-2</v>
      </c>
      <c r="J2954" s="168" t="str">
        <f t="shared" si="345"/>
        <v>FALSE</v>
      </c>
      <c r="K2954" s="169">
        <v>0.57197200000000004</v>
      </c>
      <c r="L2954" s="170">
        <f>-LOG10(Table3[[#This Row],[Student''s T-test p-value HEK293 +Selistat_HEK293 UT]])</f>
        <v>0.24262523089776492</v>
      </c>
      <c r="M2954" s="167">
        <v>-0.155</v>
      </c>
      <c r="N2954" s="171" t="str">
        <f t="shared" si="346"/>
        <v>FALSE</v>
      </c>
      <c r="O2954" s="146">
        <v>0.64946899999999996</v>
      </c>
      <c r="P2954" s="147">
        <v>-0.1825</v>
      </c>
      <c r="Q2954" s="171" t="str">
        <f t="shared" si="347"/>
        <v>FALSE</v>
      </c>
      <c r="R2954" s="122" t="s">
        <v>902</v>
      </c>
      <c r="S2954" s="122" t="s">
        <v>12997</v>
      </c>
      <c r="T2954" s="122" t="s">
        <v>904</v>
      </c>
      <c r="U2954" s="172" t="s">
        <v>2616</v>
      </c>
      <c r="V2954" s="122" t="s">
        <v>12998</v>
      </c>
      <c r="W2954" s="148">
        <v>-0.45</v>
      </c>
      <c r="X2954" s="149">
        <v>-0.36</v>
      </c>
      <c r="Y2954" s="149">
        <v>-0.4</v>
      </c>
      <c r="Z2954" s="150">
        <v>0.22</v>
      </c>
      <c r="AA2954" s="148">
        <v>0.06</v>
      </c>
      <c r="AB2954" s="149">
        <v>-0.67</v>
      </c>
      <c r="AC2954" s="149">
        <v>-0.06</v>
      </c>
      <c r="AD2954" s="151">
        <v>0.3</v>
      </c>
      <c r="AE2954" s="148">
        <v>0.34</v>
      </c>
      <c r="AF2954" s="149">
        <v>-0.63</v>
      </c>
      <c r="AG2954" s="149">
        <v>-0.26</v>
      </c>
      <c r="AH2954" s="151">
        <v>0.37</v>
      </c>
      <c r="AI2954" s="152">
        <v>0.49</v>
      </c>
      <c r="AJ2954" s="149">
        <v>-0.62</v>
      </c>
      <c r="AK2954" s="149">
        <v>-0.02</v>
      </c>
      <c r="AL2954" s="150">
        <v>0.7</v>
      </c>
      <c r="AM2954" s="153">
        <f t="shared" si="348"/>
        <v>-0.51</v>
      </c>
      <c r="AN2954" s="154">
        <f t="shared" si="348"/>
        <v>0.31000000000000005</v>
      </c>
      <c r="AO2954" s="154">
        <f t="shared" si="348"/>
        <v>-0.34</v>
      </c>
      <c r="AP2954" s="155">
        <f t="shared" si="348"/>
        <v>-7.9999999999999988E-2</v>
      </c>
      <c r="AQ2954" s="156">
        <f>AVERAGE(Table3[[#This Row],[ HEK293 +Selistat_R1 2]:[ HEK293 +Selistat_R4 5]])</f>
        <v>-0.155</v>
      </c>
      <c r="AR2954" s="153">
        <f t="shared" si="349"/>
        <v>0.28000000000000003</v>
      </c>
      <c r="AS2954" s="154">
        <f t="shared" si="349"/>
        <v>4.0000000000000036E-2</v>
      </c>
      <c r="AT2954" s="154">
        <f t="shared" si="349"/>
        <v>-0.2</v>
      </c>
      <c r="AU2954" s="157">
        <f t="shared" si="349"/>
        <v>7.0000000000000007E-2</v>
      </c>
      <c r="AV2954" s="158">
        <f t="shared" si="350"/>
        <v>0.43</v>
      </c>
      <c r="AW2954" s="154">
        <f t="shared" si="350"/>
        <v>5.0000000000000044E-2</v>
      </c>
      <c r="AX2954" s="154">
        <f t="shared" si="350"/>
        <v>3.9999999999999994E-2</v>
      </c>
      <c r="AY2954" s="155">
        <f t="shared" si="350"/>
        <v>0.39999999999999997</v>
      </c>
    </row>
    <row r="2955" spans="1:51" x14ac:dyDescent="0.15">
      <c r="C2955" s="122" t="s">
        <v>4064</v>
      </c>
      <c r="E2955" s="122" t="s">
        <v>12999</v>
      </c>
      <c r="F2955" s="122" t="s">
        <v>2848</v>
      </c>
      <c r="G2955" s="122">
        <v>2</v>
      </c>
      <c r="H2955" s="166">
        <v>0.56876400000000005</v>
      </c>
      <c r="I2955" s="167">
        <v>-7.4166700000000002E-2</v>
      </c>
      <c r="J2955" s="168" t="str">
        <f t="shared" si="345"/>
        <v>FALSE</v>
      </c>
      <c r="K2955" s="169">
        <v>0.57234099999999999</v>
      </c>
      <c r="L2955" s="170">
        <f>-LOG10(Table3[[#This Row],[Student''s T-test p-value HEK293 +Selistat_HEK293 UT]])</f>
        <v>0.24234514202456872</v>
      </c>
      <c r="M2955" s="167">
        <v>-0.115</v>
      </c>
      <c r="N2955" s="171" t="str">
        <f t="shared" si="346"/>
        <v>FALSE</v>
      </c>
      <c r="O2955" s="146">
        <v>0.71001700000000001</v>
      </c>
      <c r="P2955" s="147">
        <v>5.2499999999999998E-2</v>
      </c>
      <c r="Q2955" s="171" t="str">
        <f t="shared" si="347"/>
        <v>FALSE</v>
      </c>
      <c r="R2955" s="122" t="s">
        <v>13000</v>
      </c>
      <c r="S2955" s="122" t="s">
        <v>13001</v>
      </c>
      <c r="T2955" s="122" t="s">
        <v>13002</v>
      </c>
      <c r="U2955" s="172" t="s">
        <v>13003</v>
      </c>
      <c r="V2955" s="122" t="s">
        <v>13004</v>
      </c>
      <c r="W2955" s="148">
        <v>-0.21</v>
      </c>
      <c r="X2955" s="149">
        <v>-0.28999999999999998</v>
      </c>
      <c r="Y2955" s="149">
        <v>-0.23</v>
      </c>
      <c r="Z2955" s="150">
        <v>0.43</v>
      </c>
      <c r="AA2955" s="148">
        <v>-0.01</v>
      </c>
      <c r="AB2955" s="149">
        <v>-0.18</v>
      </c>
      <c r="AC2955" s="149">
        <v>0.09</v>
      </c>
      <c r="AD2955" s="151">
        <v>0.26</v>
      </c>
      <c r="AE2955" s="148">
        <v>-0.04</v>
      </c>
      <c r="AF2955" s="149">
        <v>-0.2</v>
      </c>
      <c r="AG2955" s="149">
        <v>0.09</v>
      </c>
      <c r="AH2955" s="151">
        <v>0.2</v>
      </c>
      <c r="AI2955" s="152">
        <v>-0.05</v>
      </c>
      <c r="AJ2955" s="149">
        <v>-0.23</v>
      </c>
      <c r="AK2955" s="149">
        <v>-0.13</v>
      </c>
      <c r="AL2955" s="150">
        <v>0.25</v>
      </c>
      <c r="AM2955" s="153">
        <f t="shared" si="348"/>
        <v>-0.19999999999999998</v>
      </c>
      <c r="AN2955" s="154">
        <f t="shared" si="348"/>
        <v>-0.10999999999999999</v>
      </c>
      <c r="AO2955" s="154">
        <f t="shared" si="348"/>
        <v>-0.32</v>
      </c>
      <c r="AP2955" s="155">
        <f t="shared" si="348"/>
        <v>0.16999999999999998</v>
      </c>
      <c r="AQ2955" s="156">
        <f>AVERAGE(Table3[[#This Row],[ HEK293 +Selistat_R1 2]:[ HEK293 +Selistat_R4 5]])</f>
        <v>-0.11499999999999998</v>
      </c>
      <c r="AR2955" s="153">
        <f t="shared" si="349"/>
        <v>-0.03</v>
      </c>
      <c r="AS2955" s="154">
        <f t="shared" si="349"/>
        <v>-2.0000000000000018E-2</v>
      </c>
      <c r="AT2955" s="154">
        <f t="shared" si="349"/>
        <v>0</v>
      </c>
      <c r="AU2955" s="157">
        <f t="shared" si="349"/>
        <v>-0.06</v>
      </c>
      <c r="AV2955" s="158">
        <f t="shared" si="350"/>
        <v>-0.04</v>
      </c>
      <c r="AW2955" s="154">
        <f t="shared" si="350"/>
        <v>-5.0000000000000017E-2</v>
      </c>
      <c r="AX2955" s="154">
        <f t="shared" si="350"/>
        <v>-0.22</v>
      </c>
      <c r="AY2955" s="155">
        <f t="shared" si="350"/>
        <v>-1.0000000000000009E-2</v>
      </c>
    </row>
    <row r="2956" spans="1:51" x14ac:dyDescent="0.15">
      <c r="A2956" s="122" t="s">
        <v>2886</v>
      </c>
      <c r="B2956" s="122" t="s">
        <v>2887</v>
      </c>
      <c r="C2956" s="122" t="s">
        <v>2888</v>
      </c>
      <c r="D2956" s="122" t="s">
        <v>2848</v>
      </c>
      <c r="E2956" s="122" t="s">
        <v>2889</v>
      </c>
      <c r="F2956" s="122" t="s">
        <v>2890</v>
      </c>
      <c r="G2956" s="122">
        <v>1</v>
      </c>
      <c r="H2956" s="166">
        <v>0.51217800000000002</v>
      </c>
      <c r="I2956" s="167">
        <v>8.2500000000000004E-2</v>
      </c>
      <c r="J2956" s="168" t="str">
        <f t="shared" si="345"/>
        <v>FALSE</v>
      </c>
      <c r="K2956" s="169">
        <v>0.57276099999999996</v>
      </c>
      <c r="L2956" s="170">
        <f>-LOG10(Table3[[#This Row],[Student''s T-test p-value HEK293 +Selistat_HEK293 UT]])</f>
        <v>0.24202656133816913</v>
      </c>
      <c r="M2956" s="167">
        <v>-0.09</v>
      </c>
      <c r="N2956" s="171" t="str">
        <f t="shared" si="346"/>
        <v>FALSE</v>
      </c>
      <c r="O2956" s="146">
        <v>0.12245399999999999</v>
      </c>
      <c r="P2956" s="147">
        <v>0.17749999999999999</v>
      </c>
      <c r="Q2956" s="171" t="str">
        <f t="shared" si="347"/>
        <v>FALSE</v>
      </c>
      <c r="R2956" s="122" t="s">
        <v>1834</v>
      </c>
      <c r="S2956" s="122" t="s">
        <v>13005</v>
      </c>
      <c r="T2956" s="122" t="s">
        <v>1836</v>
      </c>
      <c r="U2956" s="172" t="s">
        <v>2622</v>
      </c>
      <c r="V2956" s="122" t="s">
        <v>13006</v>
      </c>
      <c r="W2956" s="148">
        <v>-0.46</v>
      </c>
      <c r="X2956" s="149">
        <v>0.22</v>
      </c>
      <c r="Y2956" s="149">
        <v>-0.31</v>
      </c>
      <c r="Z2956" s="150">
        <v>-0.12</v>
      </c>
      <c r="AA2956" s="148">
        <v>-0.05</v>
      </c>
      <c r="AB2956" s="149">
        <v>-0.14000000000000001</v>
      </c>
      <c r="AC2956" s="149">
        <v>-0.13</v>
      </c>
      <c r="AD2956" s="151">
        <v>0.01</v>
      </c>
      <c r="AE2956" s="148">
        <v>0.25</v>
      </c>
      <c r="AF2956" s="149">
        <v>0.12</v>
      </c>
      <c r="AG2956" s="149">
        <v>0.37</v>
      </c>
      <c r="AH2956" s="151">
        <v>-0.02</v>
      </c>
      <c r="AI2956" s="152">
        <v>0.15</v>
      </c>
      <c r="AJ2956" s="149">
        <v>-0.08</v>
      </c>
      <c r="AK2956" s="149">
        <v>-0.06</v>
      </c>
      <c r="AL2956" s="150">
        <v>0</v>
      </c>
      <c r="AM2956" s="153">
        <f t="shared" si="348"/>
        <v>-0.41000000000000003</v>
      </c>
      <c r="AN2956" s="154">
        <f t="shared" si="348"/>
        <v>0.36</v>
      </c>
      <c r="AO2956" s="154">
        <f t="shared" si="348"/>
        <v>-0.18</v>
      </c>
      <c r="AP2956" s="155">
        <f t="shared" si="348"/>
        <v>-0.13</v>
      </c>
      <c r="AQ2956" s="156">
        <f>AVERAGE(Table3[[#This Row],[ HEK293 +Selistat_R1 2]:[ HEK293 +Selistat_R4 5]])</f>
        <v>-9.0000000000000011E-2</v>
      </c>
      <c r="AR2956" s="153">
        <f t="shared" si="349"/>
        <v>0.3</v>
      </c>
      <c r="AS2956" s="154">
        <f t="shared" si="349"/>
        <v>0.26</v>
      </c>
      <c r="AT2956" s="154">
        <f t="shared" si="349"/>
        <v>0.5</v>
      </c>
      <c r="AU2956" s="157">
        <f t="shared" si="349"/>
        <v>-0.03</v>
      </c>
      <c r="AV2956" s="158">
        <f t="shared" si="350"/>
        <v>0.2</v>
      </c>
      <c r="AW2956" s="154">
        <f t="shared" si="350"/>
        <v>6.0000000000000012E-2</v>
      </c>
      <c r="AX2956" s="154">
        <f t="shared" si="350"/>
        <v>7.0000000000000007E-2</v>
      </c>
      <c r="AY2956" s="155">
        <f t="shared" si="350"/>
        <v>-0.01</v>
      </c>
    </row>
    <row r="2957" spans="1:51" x14ac:dyDescent="0.15">
      <c r="A2957" s="122" t="s">
        <v>13007</v>
      </c>
      <c r="B2957" s="122" t="s">
        <v>3177</v>
      </c>
      <c r="E2957" s="122" t="s">
        <v>13008</v>
      </c>
      <c r="G2957" s="122">
        <v>1</v>
      </c>
      <c r="H2957" s="166">
        <v>0.116935</v>
      </c>
      <c r="I2957" s="167">
        <v>-0.28000000000000003</v>
      </c>
      <c r="J2957" s="168" t="str">
        <f t="shared" si="345"/>
        <v>FALSE</v>
      </c>
      <c r="K2957" s="169">
        <v>0.57308499999999996</v>
      </c>
      <c r="L2957" s="170">
        <f>-LOG10(Table3[[#This Row],[Student''s T-test p-value HEK293 +Selistat_HEK293 UT]])</f>
        <v>0.24178095867273805</v>
      </c>
      <c r="M2957" s="167">
        <v>-0.12</v>
      </c>
      <c r="N2957" s="171" t="str">
        <f t="shared" si="346"/>
        <v>FALSE</v>
      </c>
      <c r="O2957" s="146">
        <v>0.73286200000000001</v>
      </c>
      <c r="P2957" s="147">
        <v>-7.4999999999999997E-2</v>
      </c>
      <c r="Q2957" s="171" t="str">
        <f t="shared" si="347"/>
        <v>FALSE</v>
      </c>
      <c r="R2957" s="122" t="s">
        <v>13009</v>
      </c>
      <c r="S2957" s="122" t="s">
        <v>13010</v>
      </c>
      <c r="T2957" s="122" t="s">
        <v>13011</v>
      </c>
      <c r="U2957" s="172" t="s">
        <v>13012</v>
      </c>
      <c r="V2957" s="122" t="s">
        <v>13013</v>
      </c>
      <c r="W2957" s="148">
        <v>-0.1</v>
      </c>
      <c r="X2957" s="149">
        <v>-0.24</v>
      </c>
      <c r="Y2957" s="149">
        <v>0.13</v>
      </c>
      <c r="Z2957" s="150">
        <v>0.45</v>
      </c>
      <c r="AA2957" s="148">
        <v>0.32</v>
      </c>
      <c r="AB2957" s="149">
        <v>0.06</v>
      </c>
      <c r="AC2957" s="149">
        <v>-0.13</v>
      </c>
      <c r="AD2957" s="151">
        <v>0.47</v>
      </c>
      <c r="AE2957" s="148">
        <v>0.09</v>
      </c>
      <c r="AF2957" s="149">
        <v>-0.34</v>
      </c>
      <c r="AG2957" s="149">
        <v>0.08</v>
      </c>
      <c r="AH2957" s="151">
        <v>-0.7</v>
      </c>
      <c r="AI2957" s="152">
        <v>0.08</v>
      </c>
      <c r="AJ2957" s="149">
        <v>-0.15</v>
      </c>
      <c r="AK2957" s="149">
        <v>-0.36</v>
      </c>
      <c r="AL2957" s="150">
        <v>-0.14000000000000001</v>
      </c>
      <c r="AM2957" s="153">
        <f t="shared" si="348"/>
        <v>-0.42000000000000004</v>
      </c>
      <c r="AN2957" s="154">
        <f t="shared" si="348"/>
        <v>-0.3</v>
      </c>
      <c r="AO2957" s="154">
        <f t="shared" si="348"/>
        <v>0.26</v>
      </c>
      <c r="AP2957" s="155">
        <f t="shared" si="348"/>
        <v>-1.9999999999999962E-2</v>
      </c>
      <c r="AQ2957" s="156">
        <f>AVERAGE(Table3[[#This Row],[ HEK293 +Selistat_R1 2]:[ HEK293 +Selistat_R4 5]])</f>
        <v>-0.11999999999999998</v>
      </c>
      <c r="AR2957" s="153">
        <f t="shared" si="349"/>
        <v>-0.23</v>
      </c>
      <c r="AS2957" s="154">
        <f t="shared" si="349"/>
        <v>-0.4</v>
      </c>
      <c r="AT2957" s="154">
        <f t="shared" si="349"/>
        <v>0.21000000000000002</v>
      </c>
      <c r="AU2957" s="157">
        <f t="shared" si="349"/>
        <v>-1.17</v>
      </c>
      <c r="AV2957" s="158">
        <f t="shared" si="350"/>
        <v>-0.24</v>
      </c>
      <c r="AW2957" s="154">
        <f t="shared" si="350"/>
        <v>-0.21</v>
      </c>
      <c r="AX2957" s="154">
        <f t="shared" si="350"/>
        <v>-0.22999999999999998</v>
      </c>
      <c r="AY2957" s="155">
        <f t="shared" si="350"/>
        <v>-0.61</v>
      </c>
    </row>
    <row r="2958" spans="1:51" x14ac:dyDescent="0.15">
      <c r="A2958" s="122" t="s">
        <v>13014</v>
      </c>
      <c r="B2958" s="122" t="s">
        <v>13015</v>
      </c>
      <c r="C2958" s="122" t="s">
        <v>13016</v>
      </c>
      <c r="D2958" s="122" t="s">
        <v>13017</v>
      </c>
      <c r="E2958" s="122" t="s">
        <v>13018</v>
      </c>
      <c r="G2958" s="122">
        <v>2</v>
      </c>
      <c r="H2958" s="166">
        <v>9.9670700000000001E-2</v>
      </c>
      <c r="I2958" s="167">
        <v>-0.30083300000000002</v>
      </c>
      <c r="J2958" s="168" t="str">
        <f t="shared" si="345"/>
        <v>FALSE</v>
      </c>
      <c r="K2958" s="169">
        <v>0.57353100000000001</v>
      </c>
      <c r="L2958" s="170">
        <f>-LOG10(Table3[[#This Row],[Student''s T-test p-value HEK293 +Selistat_HEK293 UT]])</f>
        <v>0.24144310301976013</v>
      </c>
      <c r="M2958" s="167">
        <v>-0.115</v>
      </c>
      <c r="N2958" s="171" t="str">
        <f t="shared" si="346"/>
        <v>FALSE</v>
      </c>
      <c r="O2958" s="146">
        <v>0.680836</v>
      </c>
      <c r="P2958" s="147">
        <v>-9.2499999999999999E-2</v>
      </c>
      <c r="Q2958" s="171" t="str">
        <f t="shared" si="347"/>
        <v>FALSE</v>
      </c>
      <c r="R2958" s="122" t="s">
        <v>13019</v>
      </c>
      <c r="S2958" s="122" t="s">
        <v>13020</v>
      </c>
      <c r="T2958" s="122" t="s">
        <v>13021</v>
      </c>
      <c r="U2958" s="172" t="s">
        <v>13022</v>
      </c>
      <c r="V2958" s="122" t="s">
        <v>13023</v>
      </c>
      <c r="W2958" s="148">
        <v>-0.1</v>
      </c>
      <c r="X2958" s="149">
        <v>-0.15</v>
      </c>
      <c r="Y2958" s="149">
        <v>0.06</v>
      </c>
      <c r="Z2958" s="150">
        <v>0.5</v>
      </c>
      <c r="AA2958" s="148">
        <v>0.13</v>
      </c>
      <c r="AB2958" s="149">
        <v>0.34</v>
      </c>
      <c r="AC2958" s="149">
        <v>-0.13</v>
      </c>
      <c r="AD2958" s="151">
        <v>0.43</v>
      </c>
      <c r="AE2958" s="148">
        <v>0.08</v>
      </c>
      <c r="AF2958" s="149">
        <v>-0.3</v>
      </c>
      <c r="AG2958" s="149">
        <v>-0.49</v>
      </c>
      <c r="AH2958" s="151">
        <v>-0.28000000000000003</v>
      </c>
      <c r="AI2958" s="152">
        <v>0.34</v>
      </c>
      <c r="AJ2958" s="149">
        <v>-0.46</v>
      </c>
      <c r="AK2958" s="149">
        <v>-0.36</v>
      </c>
      <c r="AL2958" s="150">
        <v>-0.14000000000000001</v>
      </c>
      <c r="AM2958" s="153">
        <f t="shared" si="348"/>
        <v>-0.23</v>
      </c>
      <c r="AN2958" s="154">
        <f t="shared" si="348"/>
        <v>-0.49</v>
      </c>
      <c r="AO2958" s="154">
        <f t="shared" si="348"/>
        <v>0.19</v>
      </c>
      <c r="AP2958" s="155">
        <f t="shared" si="348"/>
        <v>7.0000000000000007E-2</v>
      </c>
      <c r="AQ2958" s="156">
        <f>AVERAGE(Table3[[#This Row],[ HEK293 +Selistat_R1 2]:[ HEK293 +Selistat_R4 5]])</f>
        <v>-0.115</v>
      </c>
      <c r="AR2958" s="153">
        <f t="shared" si="349"/>
        <v>-0.05</v>
      </c>
      <c r="AS2958" s="154">
        <f t="shared" si="349"/>
        <v>-0.64</v>
      </c>
      <c r="AT2958" s="154">
        <f t="shared" si="349"/>
        <v>-0.36</v>
      </c>
      <c r="AU2958" s="157">
        <f t="shared" si="349"/>
        <v>-0.71</v>
      </c>
      <c r="AV2958" s="158">
        <f t="shared" si="350"/>
        <v>0.21000000000000002</v>
      </c>
      <c r="AW2958" s="154">
        <f t="shared" si="350"/>
        <v>-0.8</v>
      </c>
      <c r="AX2958" s="154">
        <f t="shared" si="350"/>
        <v>-0.22999999999999998</v>
      </c>
      <c r="AY2958" s="155">
        <f t="shared" si="350"/>
        <v>-0.57000000000000006</v>
      </c>
    </row>
    <row r="2959" spans="1:51" x14ac:dyDescent="0.15">
      <c r="A2959" s="122" t="s">
        <v>6056</v>
      </c>
      <c r="B2959" s="122" t="s">
        <v>5024</v>
      </c>
      <c r="C2959" s="122" t="s">
        <v>13024</v>
      </c>
      <c r="D2959" s="122" t="s">
        <v>2861</v>
      </c>
      <c r="E2959" s="122" t="s">
        <v>6058</v>
      </c>
      <c r="F2959" s="122" t="s">
        <v>5972</v>
      </c>
      <c r="G2959" s="122">
        <v>1</v>
      </c>
      <c r="H2959" s="166">
        <v>0.52382200000000001</v>
      </c>
      <c r="I2959" s="167">
        <v>6.6666699999999995E-2</v>
      </c>
      <c r="J2959" s="168" t="str">
        <f t="shared" si="345"/>
        <v>FALSE</v>
      </c>
      <c r="K2959" s="169">
        <v>0.57361700000000004</v>
      </c>
      <c r="L2959" s="170">
        <f>-LOG10(Table3[[#This Row],[Student''s T-test p-value HEK293 +Selistat_HEK293 UT]])</f>
        <v>0.24137798618128128</v>
      </c>
      <c r="M2959" s="167">
        <v>-7.4999999999999997E-2</v>
      </c>
      <c r="N2959" s="171" t="str">
        <f t="shared" si="346"/>
        <v>FALSE</v>
      </c>
      <c r="O2959" s="146">
        <v>0.962592</v>
      </c>
      <c r="P2959" s="147">
        <v>-5.0000000000000001E-3</v>
      </c>
      <c r="Q2959" s="171" t="str">
        <f t="shared" si="347"/>
        <v>FALSE</v>
      </c>
      <c r="R2959" s="122" t="s">
        <v>13025</v>
      </c>
      <c r="S2959" s="122" t="s">
        <v>13026</v>
      </c>
      <c r="T2959" s="122" t="s">
        <v>13027</v>
      </c>
      <c r="U2959" s="172" t="s">
        <v>13028</v>
      </c>
      <c r="V2959" s="122" t="s">
        <v>13029</v>
      </c>
      <c r="W2959" s="148">
        <v>-0.41</v>
      </c>
      <c r="X2959" s="149">
        <v>-0.17</v>
      </c>
      <c r="Y2959" s="149">
        <v>-0.06</v>
      </c>
      <c r="Z2959" s="150">
        <v>0.1</v>
      </c>
      <c r="AA2959" s="148">
        <v>-0.2</v>
      </c>
      <c r="AB2959" s="149">
        <v>-0.12</v>
      </c>
      <c r="AC2959" s="149">
        <v>0.11</v>
      </c>
      <c r="AD2959" s="151">
        <v>-0.03</v>
      </c>
      <c r="AE2959" s="148">
        <v>0.13</v>
      </c>
      <c r="AF2959" s="149">
        <v>-0.04</v>
      </c>
      <c r="AG2959" s="149">
        <v>-0.04</v>
      </c>
      <c r="AH2959" s="151">
        <v>0.25</v>
      </c>
      <c r="AI2959" s="152">
        <v>0</v>
      </c>
      <c r="AJ2959" s="149">
        <v>0.03</v>
      </c>
      <c r="AK2959" s="149">
        <v>-0.01</v>
      </c>
      <c r="AL2959" s="150">
        <v>0.3</v>
      </c>
      <c r="AM2959" s="153">
        <f t="shared" si="348"/>
        <v>-0.20999999999999996</v>
      </c>
      <c r="AN2959" s="154">
        <f t="shared" si="348"/>
        <v>-5.0000000000000017E-2</v>
      </c>
      <c r="AO2959" s="154">
        <f t="shared" si="348"/>
        <v>-0.16999999999999998</v>
      </c>
      <c r="AP2959" s="155">
        <f t="shared" si="348"/>
        <v>0.13</v>
      </c>
      <c r="AQ2959" s="156">
        <f>AVERAGE(Table3[[#This Row],[ HEK293 +Selistat_R1 2]:[ HEK293 +Selistat_R4 5]])</f>
        <v>-7.4999999999999997E-2</v>
      </c>
      <c r="AR2959" s="153">
        <f t="shared" si="349"/>
        <v>0.33</v>
      </c>
      <c r="AS2959" s="154">
        <f t="shared" si="349"/>
        <v>7.9999999999999988E-2</v>
      </c>
      <c r="AT2959" s="154">
        <f t="shared" si="349"/>
        <v>-0.15</v>
      </c>
      <c r="AU2959" s="157">
        <f t="shared" si="349"/>
        <v>0.28000000000000003</v>
      </c>
      <c r="AV2959" s="158">
        <f t="shared" si="350"/>
        <v>0.2</v>
      </c>
      <c r="AW2959" s="154">
        <f t="shared" si="350"/>
        <v>0.15</v>
      </c>
      <c r="AX2959" s="154">
        <f t="shared" si="350"/>
        <v>-0.12</v>
      </c>
      <c r="AY2959" s="155">
        <f t="shared" si="350"/>
        <v>0.32999999999999996</v>
      </c>
    </row>
    <row r="2960" spans="1:51" x14ac:dyDescent="0.15">
      <c r="A2960" s="122" t="s">
        <v>10079</v>
      </c>
      <c r="B2960" s="122" t="s">
        <v>3463</v>
      </c>
      <c r="C2960" s="122" t="s">
        <v>10080</v>
      </c>
      <c r="D2960" s="122" t="s">
        <v>2861</v>
      </c>
      <c r="E2960" s="122" t="s">
        <v>6985</v>
      </c>
      <c r="F2960" s="122" t="s">
        <v>4595</v>
      </c>
      <c r="G2960" s="122">
        <v>2</v>
      </c>
      <c r="H2960" s="166">
        <v>0.38688499999999998</v>
      </c>
      <c r="I2960" s="167">
        <v>8.1666699999999995E-2</v>
      </c>
      <c r="J2960" s="168" t="str">
        <f t="shared" si="345"/>
        <v>FALSE</v>
      </c>
      <c r="K2960" s="169">
        <v>0.57372100000000004</v>
      </c>
      <c r="L2960" s="170">
        <f>-LOG10(Table3[[#This Row],[Student''s T-test p-value HEK293 +Selistat_HEK293 UT]])</f>
        <v>0.24129925327739135</v>
      </c>
      <c r="M2960" s="167">
        <v>8.2500000000000004E-2</v>
      </c>
      <c r="N2960" s="171" t="str">
        <f t="shared" si="346"/>
        <v>FALSE</v>
      </c>
      <c r="O2960" s="146">
        <v>0.25292900000000001</v>
      </c>
      <c r="P2960" s="147">
        <v>0.1125</v>
      </c>
      <c r="Q2960" s="171" t="str">
        <f t="shared" si="347"/>
        <v>FALSE</v>
      </c>
      <c r="R2960" s="122" t="s">
        <v>10081</v>
      </c>
      <c r="S2960" s="122" t="s">
        <v>13030</v>
      </c>
      <c r="T2960" s="122" t="s">
        <v>10083</v>
      </c>
      <c r="U2960" s="172" t="s">
        <v>10084</v>
      </c>
      <c r="V2960" s="122" t="s">
        <v>13031</v>
      </c>
      <c r="W2960" s="148">
        <v>-0.04</v>
      </c>
      <c r="X2960" s="149">
        <v>0.08</v>
      </c>
      <c r="Y2960" s="149">
        <v>0.13</v>
      </c>
      <c r="Z2960" s="150">
        <v>-0.12</v>
      </c>
      <c r="AA2960" s="148">
        <v>-7.0000000000000007E-2</v>
      </c>
      <c r="AB2960" s="149">
        <v>0.28000000000000003</v>
      </c>
      <c r="AC2960" s="149">
        <v>-0.18</v>
      </c>
      <c r="AD2960" s="151">
        <v>-0.31</v>
      </c>
      <c r="AE2960" s="148">
        <v>0.19</v>
      </c>
      <c r="AF2960" s="149">
        <v>0.22</v>
      </c>
      <c r="AG2960" s="149">
        <v>-0.05</v>
      </c>
      <c r="AH2960" s="151">
        <v>-0.09</v>
      </c>
      <c r="AI2960" s="152">
        <v>-0.01</v>
      </c>
      <c r="AJ2960" s="149">
        <v>0.01</v>
      </c>
      <c r="AK2960" s="149">
        <v>-0.02</v>
      </c>
      <c r="AL2960" s="150">
        <v>-0.16</v>
      </c>
      <c r="AM2960" s="153">
        <f t="shared" si="348"/>
        <v>3.0000000000000006E-2</v>
      </c>
      <c r="AN2960" s="154">
        <f t="shared" si="348"/>
        <v>-0.2</v>
      </c>
      <c r="AO2960" s="154">
        <f t="shared" si="348"/>
        <v>0.31</v>
      </c>
      <c r="AP2960" s="155">
        <f t="shared" si="348"/>
        <v>0.19</v>
      </c>
      <c r="AQ2960" s="156">
        <f>AVERAGE(Table3[[#This Row],[ HEK293 +Selistat_R1 2]:[ HEK293 +Selistat_R4 5]])</f>
        <v>8.249999999999999E-2</v>
      </c>
      <c r="AR2960" s="153">
        <f t="shared" si="349"/>
        <v>0.26</v>
      </c>
      <c r="AS2960" s="154">
        <f t="shared" si="349"/>
        <v>-6.0000000000000026E-2</v>
      </c>
      <c r="AT2960" s="154">
        <f t="shared" si="349"/>
        <v>0.13</v>
      </c>
      <c r="AU2960" s="157">
        <f t="shared" si="349"/>
        <v>0.22</v>
      </c>
      <c r="AV2960" s="158">
        <f t="shared" si="350"/>
        <v>6.0000000000000005E-2</v>
      </c>
      <c r="AW2960" s="154">
        <f t="shared" si="350"/>
        <v>-0.27</v>
      </c>
      <c r="AX2960" s="154">
        <f t="shared" si="350"/>
        <v>0.16</v>
      </c>
      <c r="AY2960" s="155">
        <f t="shared" si="350"/>
        <v>0.15</v>
      </c>
    </row>
    <row r="2961" spans="1:51" x14ac:dyDescent="0.15">
      <c r="A2961" s="122" t="s">
        <v>7451</v>
      </c>
      <c r="B2961" s="122" t="s">
        <v>7452</v>
      </c>
      <c r="C2961" s="122" t="s">
        <v>7453</v>
      </c>
      <c r="D2961" s="122" t="s">
        <v>7454</v>
      </c>
      <c r="E2961" s="122" t="s">
        <v>7455</v>
      </c>
      <c r="F2961" s="122" t="s">
        <v>4145</v>
      </c>
      <c r="G2961" s="122">
        <v>2</v>
      </c>
      <c r="H2961" s="166">
        <v>0.57637799999999995</v>
      </c>
      <c r="I2961" s="167">
        <v>-9.1666700000000004E-2</v>
      </c>
      <c r="J2961" s="168" t="str">
        <f t="shared" si="345"/>
        <v>FALSE</v>
      </c>
      <c r="K2961" s="169">
        <v>0.57392600000000005</v>
      </c>
      <c r="L2961" s="170">
        <f>-LOG10(Table3[[#This Row],[Student''s T-test p-value HEK293 +Selistat_HEK293 UT]])</f>
        <v>0.24114410039547368</v>
      </c>
      <c r="M2961" s="167">
        <v>-0.10249999999999999</v>
      </c>
      <c r="N2961" s="171" t="str">
        <f t="shared" si="346"/>
        <v>FALSE</v>
      </c>
      <c r="O2961" s="146">
        <v>0.32107000000000002</v>
      </c>
      <c r="P2961" s="147">
        <v>-0.24249999999999999</v>
      </c>
      <c r="Q2961" s="171" t="str">
        <f t="shared" si="347"/>
        <v>FALSE</v>
      </c>
      <c r="R2961" s="122" t="s">
        <v>1488</v>
      </c>
      <c r="S2961" s="122" t="s">
        <v>12252</v>
      </c>
      <c r="T2961" s="122" t="s">
        <v>1490</v>
      </c>
      <c r="U2961" s="172" t="s">
        <v>7457</v>
      </c>
      <c r="V2961" s="122" t="s">
        <v>12253</v>
      </c>
      <c r="W2961" s="148">
        <v>-0.17</v>
      </c>
      <c r="X2961" s="149">
        <v>0.04</v>
      </c>
      <c r="Y2961" s="149">
        <v>-0.09</v>
      </c>
      <c r="Z2961" s="150">
        <v>-0.01</v>
      </c>
      <c r="AA2961" s="148">
        <v>0.05</v>
      </c>
      <c r="AB2961" s="149">
        <v>0.13</v>
      </c>
      <c r="AC2961" s="149">
        <v>-0.4</v>
      </c>
      <c r="AD2961" s="151">
        <v>0.4</v>
      </c>
      <c r="AE2961" s="148">
        <v>-0.08</v>
      </c>
      <c r="AF2961" s="149">
        <v>-0.27</v>
      </c>
      <c r="AG2961" s="149">
        <v>0.34</v>
      </c>
      <c r="AH2961" s="151">
        <v>-0.64</v>
      </c>
      <c r="AI2961" s="152">
        <v>0.1</v>
      </c>
      <c r="AJ2961" s="149">
        <v>-0.19</v>
      </c>
      <c r="AK2961" s="149">
        <v>0.2</v>
      </c>
      <c r="AL2961" s="150">
        <v>0.21</v>
      </c>
      <c r="AM2961" s="153">
        <f t="shared" si="348"/>
        <v>-0.22000000000000003</v>
      </c>
      <c r="AN2961" s="154">
        <f t="shared" si="348"/>
        <v>-0.09</v>
      </c>
      <c r="AO2961" s="154">
        <f t="shared" si="348"/>
        <v>0.31000000000000005</v>
      </c>
      <c r="AP2961" s="155">
        <f t="shared" si="348"/>
        <v>-0.41000000000000003</v>
      </c>
      <c r="AQ2961" s="156">
        <f>AVERAGE(Table3[[#This Row],[ HEK293 +Selistat_R1 2]:[ HEK293 +Selistat_R4 5]])</f>
        <v>-0.10250000000000001</v>
      </c>
      <c r="AR2961" s="153">
        <f t="shared" si="349"/>
        <v>-0.13</v>
      </c>
      <c r="AS2961" s="154">
        <f t="shared" si="349"/>
        <v>-0.4</v>
      </c>
      <c r="AT2961" s="154">
        <f t="shared" si="349"/>
        <v>0.74</v>
      </c>
      <c r="AU2961" s="157">
        <f t="shared" si="349"/>
        <v>-1.04</v>
      </c>
      <c r="AV2961" s="158">
        <f t="shared" si="350"/>
        <v>0.05</v>
      </c>
      <c r="AW2961" s="154">
        <f t="shared" si="350"/>
        <v>-0.32</v>
      </c>
      <c r="AX2961" s="154">
        <f t="shared" si="350"/>
        <v>0.60000000000000009</v>
      </c>
      <c r="AY2961" s="155">
        <f t="shared" si="350"/>
        <v>-0.19000000000000003</v>
      </c>
    </row>
    <row r="2962" spans="1:51" x14ac:dyDescent="0.15">
      <c r="B2962" s="122" t="s">
        <v>9616</v>
      </c>
      <c r="C2962" s="122" t="s">
        <v>3095</v>
      </c>
      <c r="D2962" s="122" t="s">
        <v>3018</v>
      </c>
      <c r="E2962" s="122" t="s">
        <v>9617</v>
      </c>
      <c r="G2962" s="122">
        <v>1</v>
      </c>
      <c r="H2962" s="166">
        <v>0.71216999999999997</v>
      </c>
      <c r="I2962" s="167">
        <v>4.9166700000000001E-2</v>
      </c>
      <c r="J2962" s="168" t="str">
        <f t="shared" si="345"/>
        <v>FALSE</v>
      </c>
      <c r="K2962" s="169">
        <v>0.57470299999999996</v>
      </c>
      <c r="L2962" s="170">
        <f>-LOG10(Table3[[#This Row],[Student''s T-test p-value HEK293 +Selistat_HEK293 UT]])</f>
        <v>0.24055653580514857</v>
      </c>
      <c r="M2962" s="167">
        <v>-0.1075</v>
      </c>
      <c r="N2962" s="171" t="str">
        <f t="shared" si="346"/>
        <v>FALSE</v>
      </c>
      <c r="O2962" s="146">
        <v>0.90502899999999997</v>
      </c>
      <c r="P2962" s="147">
        <v>1.4999999999999999E-2</v>
      </c>
      <c r="Q2962" s="171" t="str">
        <f t="shared" si="347"/>
        <v>FALSE</v>
      </c>
      <c r="R2962" s="122" t="s">
        <v>243</v>
      </c>
      <c r="S2962" s="122" t="s">
        <v>13032</v>
      </c>
      <c r="T2962" s="122" t="s">
        <v>245</v>
      </c>
      <c r="U2962" s="172" t="s">
        <v>9619</v>
      </c>
      <c r="V2962" s="122" t="s">
        <v>13033</v>
      </c>
      <c r="W2962" s="148">
        <v>-0.38</v>
      </c>
      <c r="X2962" s="149">
        <v>-0.16</v>
      </c>
      <c r="Y2962" s="149">
        <v>-0.25</v>
      </c>
      <c r="Z2962" s="150">
        <v>0.15</v>
      </c>
      <c r="AA2962" s="148">
        <v>-0.2</v>
      </c>
      <c r="AB2962" s="149">
        <v>-0.1</v>
      </c>
      <c r="AC2962" s="149">
        <v>-0.27</v>
      </c>
      <c r="AD2962" s="151">
        <v>0.36</v>
      </c>
      <c r="AE2962" s="148">
        <v>0.19</v>
      </c>
      <c r="AF2962" s="149">
        <v>-0.16</v>
      </c>
      <c r="AG2962" s="149">
        <v>0.06</v>
      </c>
      <c r="AH2962" s="151">
        <v>0.24</v>
      </c>
      <c r="AI2962" s="152">
        <v>0.18</v>
      </c>
      <c r="AJ2962" s="149">
        <v>-0.1</v>
      </c>
      <c r="AK2962" s="149">
        <v>-0.04</v>
      </c>
      <c r="AL2962" s="150">
        <v>0.23</v>
      </c>
      <c r="AM2962" s="153">
        <f t="shared" si="348"/>
        <v>-0.18</v>
      </c>
      <c r="AN2962" s="154">
        <f t="shared" si="348"/>
        <v>-0.06</v>
      </c>
      <c r="AO2962" s="154">
        <f t="shared" si="348"/>
        <v>2.0000000000000018E-2</v>
      </c>
      <c r="AP2962" s="155">
        <f t="shared" si="348"/>
        <v>-0.21</v>
      </c>
      <c r="AQ2962" s="156">
        <f>AVERAGE(Table3[[#This Row],[ HEK293 +Selistat_R1 2]:[ HEK293 +Selistat_R4 5]])</f>
        <v>-0.10749999999999998</v>
      </c>
      <c r="AR2962" s="153">
        <f t="shared" si="349"/>
        <v>0.39</v>
      </c>
      <c r="AS2962" s="154">
        <f t="shared" si="349"/>
        <v>-0.06</v>
      </c>
      <c r="AT2962" s="154">
        <f t="shared" si="349"/>
        <v>0.33</v>
      </c>
      <c r="AU2962" s="157">
        <f t="shared" si="349"/>
        <v>-0.12</v>
      </c>
      <c r="AV2962" s="158">
        <f t="shared" si="350"/>
        <v>0.38</v>
      </c>
      <c r="AW2962" s="154">
        <f t="shared" si="350"/>
        <v>0</v>
      </c>
      <c r="AX2962" s="154">
        <f t="shared" si="350"/>
        <v>0.23</v>
      </c>
      <c r="AY2962" s="155">
        <f t="shared" si="350"/>
        <v>-0.12999999999999998</v>
      </c>
    </row>
    <row r="2963" spans="1:51" x14ac:dyDescent="0.15">
      <c r="A2963" s="122" t="s">
        <v>9794</v>
      </c>
      <c r="B2963" s="122" t="s">
        <v>9795</v>
      </c>
      <c r="C2963" s="122" t="s">
        <v>9796</v>
      </c>
      <c r="E2963" s="122" t="s">
        <v>9797</v>
      </c>
      <c r="F2963" s="122" t="s">
        <v>9798</v>
      </c>
      <c r="G2963" s="122">
        <v>1</v>
      </c>
      <c r="H2963" s="166">
        <v>0.95711900000000005</v>
      </c>
      <c r="I2963" s="167">
        <v>-1.3333299999999999E-2</v>
      </c>
      <c r="J2963" s="168" t="str">
        <f t="shared" si="345"/>
        <v>FALSE</v>
      </c>
      <c r="K2963" s="169">
        <v>0.57536900000000002</v>
      </c>
      <c r="L2963" s="170">
        <f>-LOG10(Table3[[#This Row],[Student''s T-test p-value HEK293 +Selistat_HEK293 UT]])</f>
        <v>0.24005354093651457</v>
      </c>
      <c r="M2963" s="167">
        <v>-0.1925</v>
      </c>
      <c r="N2963" s="171" t="str">
        <f t="shared" si="346"/>
        <v>FALSE</v>
      </c>
      <c r="O2963" s="146">
        <v>0.78644000000000003</v>
      </c>
      <c r="P2963" s="147">
        <v>8.2500000000000004E-2</v>
      </c>
      <c r="Q2963" s="171" t="str">
        <f t="shared" si="347"/>
        <v>FALSE</v>
      </c>
      <c r="R2963" s="122" t="s">
        <v>1810</v>
      </c>
      <c r="S2963" s="122" t="s">
        <v>11868</v>
      </c>
      <c r="T2963" s="122" t="s">
        <v>1812</v>
      </c>
      <c r="U2963" s="172" t="s">
        <v>8407</v>
      </c>
      <c r="V2963" s="122" t="s">
        <v>11869</v>
      </c>
      <c r="W2963" s="148">
        <v>-0.72</v>
      </c>
      <c r="X2963" s="149">
        <v>-0.53</v>
      </c>
      <c r="Y2963" s="149">
        <v>-0.2</v>
      </c>
      <c r="Z2963" s="150">
        <v>0.51</v>
      </c>
      <c r="AA2963" s="148">
        <v>-0.21</v>
      </c>
      <c r="AB2963" s="149">
        <v>-0.46</v>
      </c>
      <c r="AC2963" s="149">
        <v>0.34</v>
      </c>
      <c r="AD2963" s="151">
        <v>0.16</v>
      </c>
      <c r="AE2963" s="148">
        <v>0.12</v>
      </c>
      <c r="AF2963" s="149">
        <v>-0.31</v>
      </c>
      <c r="AG2963" s="149">
        <v>0.22</v>
      </c>
      <c r="AH2963" s="151">
        <v>0.27</v>
      </c>
      <c r="AI2963" s="152">
        <v>0.04</v>
      </c>
      <c r="AJ2963" s="149">
        <v>-0.61</v>
      </c>
      <c r="AK2963" s="149">
        <v>-0.11</v>
      </c>
      <c r="AL2963" s="150">
        <v>0.65</v>
      </c>
      <c r="AM2963" s="153">
        <f t="shared" si="348"/>
        <v>-0.51</v>
      </c>
      <c r="AN2963" s="154">
        <f t="shared" si="348"/>
        <v>-7.0000000000000007E-2</v>
      </c>
      <c r="AO2963" s="154">
        <f t="shared" si="348"/>
        <v>-0.54</v>
      </c>
      <c r="AP2963" s="155">
        <f t="shared" si="348"/>
        <v>0.35</v>
      </c>
      <c r="AQ2963" s="156">
        <f>AVERAGE(Table3[[#This Row],[ HEK293 +Selistat_R1 2]:[ HEK293 +Selistat_R4 5]])</f>
        <v>-0.19250000000000003</v>
      </c>
      <c r="AR2963" s="153">
        <f t="shared" si="349"/>
        <v>0.32999999999999996</v>
      </c>
      <c r="AS2963" s="154">
        <f t="shared" si="349"/>
        <v>0.15000000000000002</v>
      </c>
      <c r="AT2963" s="154">
        <f t="shared" si="349"/>
        <v>-0.12000000000000002</v>
      </c>
      <c r="AU2963" s="157">
        <f t="shared" si="349"/>
        <v>0.11000000000000001</v>
      </c>
      <c r="AV2963" s="158">
        <f t="shared" si="350"/>
        <v>0.25</v>
      </c>
      <c r="AW2963" s="154">
        <f t="shared" si="350"/>
        <v>-0.14999999999999997</v>
      </c>
      <c r="AX2963" s="154">
        <f t="shared" si="350"/>
        <v>-0.45</v>
      </c>
      <c r="AY2963" s="155">
        <f t="shared" si="350"/>
        <v>0.49</v>
      </c>
    </row>
    <row r="2964" spans="1:51" x14ac:dyDescent="0.15">
      <c r="A2964" s="122" t="s">
        <v>4343</v>
      </c>
      <c r="B2964" s="122" t="s">
        <v>4344</v>
      </c>
      <c r="C2964" s="122" t="s">
        <v>4345</v>
      </c>
      <c r="D2964" s="122" t="s">
        <v>4346</v>
      </c>
      <c r="E2964" s="122" t="s">
        <v>4347</v>
      </c>
      <c r="F2964" s="122" t="s">
        <v>4348</v>
      </c>
      <c r="G2964" s="122">
        <v>1</v>
      </c>
      <c r="H2964" s="166">
        <v>7.5053900000000007E-2</v>
      </c>
      <c r="I2964" s="167">
        <v>0.22916700000000001</v>
      </c>
      <c r="J2964" s="168" t="str">
        <f t="shared" si="345"/>
        <v>FALSE</v>
      </c>
      <c r="K2964" s="169">
        <v>0.57555000000000001</v>
      </c>
      <c r="L2964" s="170">
        <f>-LOG10(Table3[[#This Row],[Student''s T-test p-value HEK293 +Selistat_HEK293 UT]])</f>
        <v>0.23991694174600239</v>
      </c>
      <c r="M2964" s="167">
        <v>0.1075</v>
      </c>
      <c r="N2964" s="171" t="str">
        <f t="shared" si="346"/>
        <v>FALSE</v>
      </c>
      <c r="O2964" s="146">
        <v>0.54411699999999996</v>
      </c>
      <c r="P2964" s="147">
        <v>-0.06</v>
      </c>
      <c r="Q2964" s="171" t="str">
        <f t="shared" si="347"/>
        <v>FALSE</v>
      </c>
      <c r="R2964" s="122" t="s">
        <v>4349</v>
      </c>
      <c r="S2964" s="122" t="s">
        <v>13034</v>
      </c>
      <c r="T2964" s="122" t="s">
        <v>4351</v>
      </c>
      <c r="U2964" s="172" t="s">
        <v>4352</v>
      </c>
      <c r="V2964" s="122" t="s">
        <v>13035</v>
      </c>
      <c r="W2964" s="148">
        <v>-0.35</v>
      </c>
      <c r="X2964" s="149">
        <v>0.15</v>
      </c>
      <c r="Y2964" s="149">
        <v>-0.31</v>
      </c>
      <c r="Z2964" s="150">
        <v>0.19</v>
      </c>
      <c r="AA2964" s="148">
        <v>-0.14000000000000001</v>
      </c>
      <c r="AB2964" s="149">
        <v>-0.48</v>
      </c>
      <c r="AC2964" s="149">
        <v>-0.18</v>
      </c>
      <c r="AD2964" s="151">
        <v>0.05</v>
      </c>
      <c r="AE2964" s="148">
        <v>0.18</v>
      </c>
      <c r="AF2964" s="149">
        <v>-0.11</v>
      </c>
      <c r="AG2964" s="149">
        <v>0.18</v>
      </c>
      <c r="AH2964" s="151">
        <v>0.04</v>
      </c>
      <c r="AI2964" s="152">
        <v>0.26</v>
      </c>
      <c r="AJ2964" s="149">
        <v>0.03</v>
      </c>
      <c r="AK2964" s="149">
        <v>0.02</v>
      </c>
      <c r="AL2964" s="150">
        <v>0.22</v>
      </c>
      <c r="AM2964" s="153">
        <f t="shared" si="348"/>
        <v>-0.20999999999999996</v>
      </c>
      <c r="AN2964" s="154">
        <f t="shared" si="348"/>
        <v>0.63</v>
      </c>
      <c r="AO2964" s="154">
        <f t="shared" si="348"/>
        <v>-0.13</v>
      </c>
      <c r="AP2964" s="155">
        <f t="shared" si="348"/>
        <v>0.14000000000000001</v>
      </c>
      <c r="AQ2964" s="156">
        <f>AVERAGE(Table3[[#This Row],[ HEK293 +Selistat_R1 2]:[ HEK293 +Selistat_R4 5]])</f>
        <v>0.10750000000000001</v>
      </c>
      <c r="AR2964" s="153">
        <f t="shared" si="349"/>
        <v>0.32</v>
      </c>
      <c r="AS2964" s="154">
        <f t="shared" si="349"/>
        <v>0.37</v>
      </c>
      <c r="AT2964" s="154">
        <f t="shared" si="349"/>
        <v>0.36</v>
      </c>
      <c r="AU2964" s="157">
        <f t="shared" si="349"/>
        <v>-1.0000000000000002E-2</v>
      </c>
      <c r="AV2964" s="158">
        <f t="shared" si="350"/>
        <v>0.4</v>
      </c>
      <c r="AW2964" s="154">
        <f t="shared" si="350"/>
        <v>0.51</v>
      </c>
      <c r="AX2964" s="154">
        <f t="shared" si="350"/>
        <v>0.19999999999999998</v>
      </c>
      <c r="AY2964" s="155">
        <f t="shared" si="350"/>
        <v>0.16999999999999998</v>
      </c>
    </row>
    <row r="2965" spans="1:51" x14ac:dyDescent="0.15">
      <c r="A2965" s="122" t="s">
        <v>2845</v>
      </c>
      <c r="B2965" s="122" t="s">
        <v>2846</v>
      </c>
      <c r="C2965" s="122" t="s">
        <v>2847</v>
      </c>
      <c r="D2965" s="122" t="s">
        <v>2848</v>
      </c>
      <c r="E2965" s="122" t="s">
        <v>2849</v>
      </c>
      <c r="F2965" s="122" t="s">
        <v>2850</v>
      </c>
      <c r="G2965" s="122">
        <v>6</v>
      </c>
      <c r="H2965" s="166">
        <v>0.83340199999999998</v>
      </c>
      <c r="I2965" s="167">
        <v>-6.83333E-2</v>
      </c>
      <c r="J2965" s="168" t="str">
        <f t="shared" si="345"/>
        <v>FALSE</v>
      </c>
      <c r="K2965" s="169">
        <v>0.57569800000000004</v>
      </c>
      <c r="L2965" s="170">
        <f>-LOG10(Table3[[#This Row],[Student''s T-test p-value HEK293 +Selistat_HEK293 UT]])</f>
        <v>0.2398052793002465</v>
      </c>
      <c r="M2965" s="167">
        <v>-0.27250000000000002</v>
      </c>
      <c r="N2965" s="171" t="str">
        <f t="shared" si="346"/>
        <v>FALSE</v>
      </c>
      <c r="O2965" s="146">
        <v>0.65352900000000003</v>
      </c>
      <c r="P2965" s="147">
        <v>-0.16250000000000001</v>
      </c>
      <c r="Q2965" s="171" t="str">
        <f t="shared" si="347"/>
        <v>FALSE</v>
      </c>
      <c r="R2965" s="122" t="s">
        <v>902</v>
      </c>
      <c r="S2965" s="122" t="s">
        <v>910</v>
      </c>
      <c r="T2965" s="122" t="s">
        <v>904</v>
      </c>
      <c r="U2965" s="172" t="s">
        <v>2616</v>
      </c>
      <c r="V2965" s="122" t="s">
        <v>10668</v>
      </c>
      <c r="W2965" s="148">
        <v>-0.52</v>
      </c>
      <c r="X2965" s="149">
        <v>-0.79</v>
      </c>
      <c r="Y2965" s="149">
        <v>-0.61</v>
      </c>
      <c r="Z2965" s="150">
        <v>0.66</v>
      </c>
      <c r="AA2965" s="148">
        <v>-0.24</v>
      </c>
      <c r="AB2965" s="149">
        <v>-0.86</v>
      </c>
      <c r="AC2965" s="149">
        <v>0.37</v>
      </c>
      <c r="AD2965" s="151">
        <v>0.56000000000000005</v>
      </c>
      <c r="AE2965" s="148">
        <v>7.0000000000000007E-2</v>
      </c>
      <c r="AF2965" s="149">
        <v>-0.44</v>
      </c>
      <c r="AG2965" s="149">
        <v>-0.4</v>
      </c>
      <c r="AH2965" s="151">
        <v>0.41</v>
      </c>
      <c r="AI2965" s="152">
        <v>0.24</v>
      </c>
      <c r="AJ2965" s="149">
        <v>-0.53</v>
      </c>
      <c r="AK2965" s="149">
        <v>-0.18</v>
      </c>
      <c r="AL2965" s="150">
        <v>0.76</v>
      </c>
      <c r="AM2965" s="153">
        <f t="shared" si="348"/>
        <v>-0.28000000000000003</v>
      </c>
      <c r="AN2965" s="154">
        <f t="shared" si="348"/>
        <v>6.9999999999999951E-2</v>
      </c>
      <c r="AO2965" s="154">
        <f t="shared" si="348"/>
        <v>-0.98</v>
      </c>
      <c r="AP2965" s="155">
        <f t="shared" si="348"/>
        <v>9.9999999999999978E-2</v>
      </c>
      <c r="AQ2965" s="156">
        <f>AVERAGE(Table3[[#This Row],[ HEK293 +Selistat_R1 2]:[ HEK293 +Selistat_R4 5]])</f>
        <v>-0.27249999999999996</v>
      </c>
      <c r="AR2965" s="153">
        <f t="shared" si="349"/>
        <v>0.31</v>
      </c>
      <c r="AS2965" s="154">
        <f t="shared" si="349"/>
        <v>0.42</v>
      </c>
      <c r="AT2965" s="154">
        <f t="shared" si="349"/>
        <v>-0.77</v>
      </c>
      <c r="AU2965" s="157">
        <f t="shared" si="349"/>
        <v>-0.15000000000000008</v>
      </c>
      <c r="AV2965" s="158">
        <f t="shared" si="350"/>
        <v>0.48</v>
      </c>
      <c r="AW2965" s="154">
        <f t="shared" si="350"/>
        <v>0.32999999999999996</v>
      </c>
      <c r="AX2965" s="154">
        <f t="shared" si="350"/>
        <v>-0.55000000000000004</v>
      </c>
      <c r="AY2965" s="155">
        <f t="shared" si="350"/>
        <v>0.19999999999999996</v>
      </c>
    </row>
    <row r="2966" spans="1:51" x14ac:dyDescent="0.15">
      <c r="A2966" s="122" t="s">
        <v>3060</v>
      </c>
      <c r="B2966" s="122" t="s">
        <v>3061</v>
      </c>
      <c r="C2966" s="122" t="s">
        <v>3062</v>
      </c>
      <c r="E2966" s="122" t="s">
        <v>3063</v>
      </c>
      <c r="G2966" s="122">
        <v>1</v>
      </c>
      <c r="H2966" s="166">
        <v>0.30872100000000002</v>
      </c>
      <c r="I2966" s="167">
        <v>0.17666699999999999</v>
      </c>
      <c r="J2966" s="168" t="str">
        <f t="shared" si="345"/>
        <v>FALSE</v>
      </c>
      <c r="K2966" s="169">
        <v>0.57612399999999997</v>
      </c>
      <c r="L2966" s="170">
        <f>-LOG10(Table3[[#This Row],[Student''s T-test p-value HEK293 +Selistat_HEK293 UT]])</f>
        <v>0.23948403268796362</v>
      </c>
      <c r="M2966" s="167">
        <v>0.13250000000000001</v>
      </c>
      <c r="N2966" s="171" t="str">
        <f t="shared" si="346"/>
        <v>FALSE</v>
      </c>
      <c r="O2966" s="146">
        <v>0.61317900000000003</v>
      </c>
      <c r="P2966" s="147">
        <v>-0.1125</v>
      </c>
      <c r="Q2966" s="171" t="str">
        <f t="shared" si="347"/>
        <v>FALSE</v>
      </c>
      <c r="R2966" s="122" t="s">
        <v>1760</v>
      </c>
      <c r="S2966" s="122" t="s">
        <v>1764</v>
      </c>
      <c r="T2966" s="122" t="s">
        <v>1762</v>
      </c>
      <c r="U2966" s="172" t="s">
        <v>2648</v>
      </c>
      <c r="V2966" s="122" t="s">
        <v>13036</v>
      </c>
      <c r="W2966" s="148">
        <v>0.09</v>
      </c>
      <c r="X2966" s="149">
        <v>-0.45</v>
      </c>
      <c r="Y2966" s="149">
        <v>0.14000000000000001</v>
      </c>
      <c r="Z2966" s="150">
        <v>0.11</v>
      </c>
      <c r="AA2966" s="148">
        <v>-0.44</v>
      </c>
      <c r="AB2966" s="149">
        <v>0.1</v>
      </c>
      <c r="AC2966" s="149">
        <v>-0.48</v>
      </c>
      <c r="AD2966" s="151">
        <v>0.18</v>
      </c>
      <c r="AE2966" s="148">
        <v>-0.17</v>
      </c>
      <c r="AF2966" s="149">
        <v>0.12</v>
      </c>
      <c r="AG2966" s="149">
        <v>0.35</v>
      </c>
      <c r="AH2966" s="151">
        <v>-0.37</v>
      </c>
      <c r="AI2966" s="152">
        <v>0.28000000000000003</v>
      </c>
      <c r="AJ2966" s="149">
        <v>-0.32</v>
      </c>
      <c r="AK2966" s="149">
        <v>0.2</v>
      </c>
      <c r="AL2966" s="150">
        <v>0.22</v>
      </c>
      <c r="AM2966" s="153">
        <f t="shared" si="348"/>
        <v>0.53</v>
      </c>
      <c r="AN2966" s="154">
        <f t="shared" si="348"/>
        <v>-0.55000000000000004</v>
      </c>
      <c r="AO2966" s="154">
        <f t="shared" si="348"/>
        <v>0.62</v>
      </c>
      <c r="AP2966" s="155">
        <f t="shared" si="348"/>
        <v>-6.9999999999999993E-2</v>
      </c>
      <c r="AQ2966" s="156">
        <f>AVERAGE(Table3[[#This Row],[ HEK293 +Selistat_R1 2]:[ HEK293 +Selistat_R4 5]])</f>
        <v>0.13250000000000001</v>
      </c>
      <c r="AR2966" s="153">
        <f t="shared" si="349"/>
        <v>0.27</v>
      </c>
      <c r="AS2966" s="154">
        <f t="shared" si="349"/>
        <v>1.999999999999999E-2</v>
      </c>
      <c r="AT2966" s="154">
        <f t="shared" si="349"/>
        <v>0.83</v>
      </c>
      <c r="AU2966" s="157">
        <f t="shared" si="349"/>
        <v>-0.55000000000000004</v>
      </c>
      <c r="AV2966" s="158">
        <f t="shared" si="350"/>
        <v>0.72</v>
      </c>
      <c r="AW2966" s="154">
        <f t="shared" si="350"/>
        <v>-0.42000000000000004</v>
      </c>
      <c r="AX2966" s="154">
        <f t="shared" si="350"/>
        <v>0.67999999999999994</v>
      </c>
      <c r="AY2966" s="155">
        <f t="shared" si="350"/>
        <v>4.0000000000000008E-2</v>
      </c>
    </row>
    <row r="2967" spans="1:51" x14ac:dyDescent="0.15">
      <c r="C2967" s="122" t="s">
        <v>4064</v>
      </c>
      <c r="E2967" s="122" t="s">
        <v>12999</v>
      </c>
      <c r="F2967" s="122" t="s">
        <v>2848</v>
      </c>
      <c r="G2967" s="122">
        <v>1</v>
      </c>
      <c r="H2967" s="166">
        <v>0.88349900000000003</v>
      </c>
      <c r="I2967" s="167">
        <v>-2.0833299999999999E-2</v>
      </c>
      <c r="J2967" s="168" t="str">
        <f t="shared" si="345"/>
        <v>FALSE</v>
      </c>
      <c r="K2967" s="169">
        <v>0.57613400000000003</v>
      </c>
      <c r="L2967" s="170">
        <f>-LOG10(Table3[[#This Row],[Student''s T-test p-value HEK293 +Selistat_HEK293 UT]])</f>
        <v>0.23947649454143885</v>
      </c>
      <c r="M2967" s="167">
        <v>-0.09</v>
      </c>
      <c r="N2967" s="171" t="str">
        <f t="shared" si="346"/>
        <v>FALSE</v>
      </c>
      <c r="O2967" s="146">
        <v>0.73485599999999995</v>
      </c>
      <c r="P2967" s="147">
        <v>7.2499999999999995E-2</v>
      </c>
      <c r="Q2967" s="171" t="str">
        <f t="shared" si="347"/>
        <v>FALSE</v>
      </c>
      <c r="R2967" s="122" t="s">
        <v>13000</v>
      </c>
      <c r="S2967" s="122" t="s">
        <v>13037</v>
      </c>
      <c r="T2967" s="122" t="s">
        <v>13002</v>
      </c>
      <c r="U2967" s="172" t="s">
        <v>13003</v>
      </c>
      <c r="V2967" s="122" t="s">
        <v>13038</v>
      </c>
      <c r="W2967" s="148">
        <v>-0.02</v>
      </c>
      <c r="X2967" s="149">
        <v>-7.0000000000000007E-2</v>
      </c>
      <c r="Y2967" s="149">
        <v>-0.05</v>
      </c>
      <c r="Z2967" s="150">
        <v>-0.23</v>
      </c>
      <c r="AA2967" s="148">
        <v>-0.05</v>
      </c>
      <c r="AB2967" s="149">
        <v>0.42</v>
      </c>
      <c r="AC2967" s="149">
        <v>-0.17</v>
      </c>
      <c r="AD2967" s="151">
        <v>-0.21</v>
      </c>
      <c r="AE2967" s="148">
        <v>0.15</v>
      </c>
      <c r="AF2967" s="149">
        <v>0.1</v>
      </c>
      <c r="AG2967" s="149">
        <v>0.31</v>
      </c>
      <c r="AH2967" s="151">
        <v>-0.37</v>
      </c>
      <c r="AI2967" s="152">
        <v>0.19</v>
      </c>
      <c r="AJ2967" s="149">
        <v>0.16</v>
      </c>
      <c r="AK2967" s="149">
        <v>-0.02</v>
      </c>
      <c r="AL2967" s="150">
        <v>-0.43</v>
      </c>
      <c r="AM2967" s="153">
        <f t="shared" si="348"/>
        <v>3.0000000000000002E-2</v>
      </c>
      <c r="AN2967" s="154">
        <f t="shared" si="348"/>
        <v>-0.49</v>
      </c>
      <c r="AO2967" s="154">
        <f t="shared" si="348"/>
        <v>0.12000000000000001</v>
      </c>
      <c r="AP2967" s="155">
        <f t="shared" si="348"/>
        <v>-2.0000000000000018E-2</v>
      </c>
      <c r="AQ2967" s="156">
        <f>AVERAGE(Table3[[#This Row],[ HEK293 +Selistat_R1 2]:[ HEK293 +Selistat_R4 5]])</f>
        <v>-0.09</v>
      </c>
      <c r="AR2967" s="153">
        <f t="shared" si="349"/>
        <v>0.2</v>
      </c>
      <c r="AS2967" s="154">
        <f t="shared" si="349"/>
        <v>-0.31999999999999995</v>
      </c>
      <c r="AT2967" s="154">
        <f t="shared" si="349"/>
        <v>0.48</v>
      </c>
      <c r="AU2967" s="157">
        <f t="shared" si="349"/>
        <v>-0.16</v>
      </c>
      <c r="AV2967" s="158">
        <f t="shared" si="350"/>
        <v>0.24</v>
      </c>
      <c r="AW2967" s="154">
        <f t="shared" si="350"/>
        <v>-0.26</v>
      </c>
      <c r="AX2967" s="154">
        <f t="shared" si="350"/>
        <v>0.15000000000000002</v>
      </c>
      <c r="AY2967" s="155">
        <f t="shared" si="350"/>
        <v>-0.22</v>
      </c>
    </row>
    <row r="2968" spans="1:51" x14ac:dyDescent="0.15">
      <c r="A2968" s="122" t="s">
        <v>6395</v>
      </c>
      <c r="B2968" s="122" t="s">
        <v>6396</v>
      </c>
      <c r="C2968" s="122" t="s">
        <v>6397</v>
      </c>
      <c r="D2968" s="122" t="s">
        <v>2861</v>
      </c>
      <c r="E2968" s="122" t="s">
        <v>6398</v>
      </c>
      <c r="F2968" s="122" t="s">
        <v>5972</v>
      </c>
      <c r="G2968" s="122">
        <v>3</v>
      </c>
      <c r="H2968" s="166">
        <v>0.66520500000000005</v>
      </c>
      <c r="I2968" s="167">
        <v>4.2500000000000003E-2</v>
      </c>
      <c r="J2968" s="168" t="str">
        <f t="shared" si="345"/>
        <v>FALSE</v>
      </c>
      <c r="K2968" s="169">
        <v>0.57625599999999999</v>
      </c>
      <c r="L2968" s="170">
        <f>-LOG10(Table3[[#This Row],[Student''s T-test p-value HEK293 +Selistat_HEK293 UT]])</f>
        <v>0.23938453968763046</v>
      </c>
      <c r="M2968" s="167">
        <v>6.7500000000000004E-2</v>
      </c>
      <c r="N2968" s="171" t="str">
        <f t="shared" si="346"/>
        <v>FALSE</v>
      </c>
      <c r="O2968" s="146">
        <v>0.88914599999999999</v>
      </c>
      <c r="P2968" s="147">
        <v>-0.02</v>
      </c>
      <c r="Q2968" s="171" t="str">
        <f t="shared" si="347"/>
        <v>FALSE</v>
      </c>
      <c r="R2968" s="122" t="s">
        <v>6399</v>
      </c>
      <c r="S2968" s="122" t="s">
        <v>13039</v>
      </c>
      <c r="T2968" s="122" t="s">
        <v>6401</v>
      </c>
      <c r="U2968" s="172" t="s">
        <v>6402</v>
      </c>
      <c r="V2968" s="122" t="s">
        <v>13040</v>
      </c>
      <c r="W2968" s="148">
        <v>0.32</v>
      </c>
      <c r="X2968" s="149">
        <v>-0.13</v>
      </c>
      <c r="Y2968" s="149">
        <v>-0.03</v>
      </c>
      <c r="Z2968" s="150">
        <v>-0.05</v>
      </c>
      <c r="AA2968" s="148">
        <v>-0.2</v>
      </c>
      <c r="AB2968" s="149">
        <v>0.03</v>
      </c>
      <c r="AC2968" s="149">
        <v>0.04</v>
      </c>
      <c r="AD2968" s="151">
        <v>-0.03</v>
      </c>
      <c r="AE2968" s="148">
        <v>0.09</v>
      </c>
      <c r="AF2968" s="149">
        <v>0.24</v>
      </c>
      <c r="AG2968" s="149">
        <v>-0.18</v>
      </c>
      <c r="AH2968" s="151">
        <v>-0.23</v>
      </c>
      <c r="AI2968" s="152">
        <v>0.1</v>
      </c>
      <c r="AJ2968" s="149">
        <v>0.08</v>
      </c>
      <c r="AK2968" s="149">
        <v>-0.24</v>
      </c>
      <c r="AL2968" s="150">
        <v>0.06</v>
      </c>
      <c r="AM2968" s="153">
        <f t="shared" si="348"/>
        <v>0.52</v>
      </c>
      <c r="AN2968" s="154">
        <f t="shared" si="348"/>
        <v>-0.16</v>
      </c>
      <c r="AO2968" s="154">
        <f t="shared" si="348"/>
        <v>-7.0000000000000007E-2</v>
      </c>
      <c r="AP2968" s="155">
        <f t="shared" si="348"/>
        <v>-2.0000000000000004E-2</v>
      </c>
      <c r="AQ2968" s="156">
        <f>AVERAGE(Table3[[#This Row],[ HEK293 +Selistat_R1 2]:[ HEK293 +Selistat_R4 5]])</f>
        <v>6.7499999999999991E-2</v>
      </c>
      <c r="AR2968" s="153">
        <f t="shared" si="349"/>
        <v>0.29000000000000004</v>
      </c>
      <c r="AS2968" s="154">
        <f t="shared" si="349"/>
        <v>0.21</v>
      </c>
      <c r="AT2968" s="154">
        <f t="shared" si="349"/>
        <v>-0.22</v>
      </c>
      <c r="AU2968" s="157">
        <f t="shared" si="349"/>
        <v>-0.2</v>
      </c>
      <c r="AV2968" s="158">
        <f t="shared" si="350"/>
        <v>0.30000000000000004</v>
      </c>
      <c r="AW2968" s="154">
        <f t="shared" si="350"/>
        <v>0.05</v>
      </c>
      <c r="AX2968" s="154">
        <f t="shared" si="350"/>
        <v>-0.27999999999999997</v>
      </c>
      <c r="AY2968" s="155">
        <f t="shared" si="350"/>
        <v>0.09</v>
      </c>
    </row>
    <row r="2969" spans="1:51" x14ac:dyDescent="0.15">
      <c r="A2969" s="122" t="s">
        <v>6203</v>
      </c>
      <c r="B2969" s="122" t="s">
        <v>6204</v>
      </c>
      <c r="C2969" s="122" t="s">
        <v>6205</v>
      </c>
      <c r="E2969" s="122" t="s">
        <v>6206</v>
      </c>
      <c r="G2969" s="122">
        <v>1</v>
      </c>
      <c r="H2969" s="166">
        <v>0.61321400000000004</v>
      </c>
      <c r="I2969" s="167">
        <v>8.0833299999999997E-2</v>
      </c>
      <c r="J2969" s="168" t="str">
        <f t="shared" si="345"/>
        <v>FALSE</v>
      </c>
      <c r="K2969" s="169">
        <v>0.57637099999999997</v>
      </c>
      <c r="L2969" s="170">
        <f>-LOG10(Table3[[#This Row],[Student''s T-test p-value HEK293 +Selistat_HEK293 UT]])</f>
        <v>0.23929787875467542</v>
      </c>
      <c r="M2969" s="167">
        <v>0.105</v>
      </c>
      <c r="N2969" s="171" t="str">
        <f t="shared" si="346"/>
        <v>FALSE</v>
      </c>
      <c r="O2969" s="146">
        <v>0.99173800000000001</v>
      </c>
      <c r="P2969" s="147">
        <v>-2.50001E-3</v>
      </c>
      <c r="Q2969" s="171" t="str">
        <f t="shared" si="347"/>
        <v>FALSE</v>
      </c>
      <c r="R2969" s="122" t="s">
        <v>1552</v>
      </c>
      <c r="S2969" s="122" t="s">
        <v>1553</v>
      </c>
      <c r="T2969" s="122" t="s">
        <v>1554</v>
      </c>
      <c r="U2969" s="172" t="s">
        <v>6208</v>
      </c>
      <c r="V2969" s="122" t="s">
        <v>6209</v>
      </c>
      <c r="W2969" s="148">
        <v>0.1</v>
      </c>
      <c r="X2969" s="149">
        <v>-0.03</v>
      </c>
      <c r="Y2969" s="149">
        <v>0.02</v>
      </c>
      <c r="Z2969" s="150">
        <v>0</v>
      </c>
      <c r="AA2969" s="148">
        <v>-0.08</v>
      </c>
      <c r="AB2969" s="149">
        <v>0.38</v>
      </c>
      <c r="AC2969" s="149">
        <v>-0.47</v>
      </c>
      <c r="AD2969" s="151">
        <v>-0.16</v>
      </c>
      <c r="AE2969" s="148">
        <v>0.21</v>
      </c>
      <c r="AF2969" s="149">
        <v>-0.14000000000000001</v>
      </c>
      <c r="AG2969" s="149">
        <v>0.2</v>
      </c>
      <c r="AH2969" s="151">
        <v>-0.33</v>
      </c>
      <c r="AI2969" s="152">
        <v>-0.14000000000000001</v>
      </c>
      <c r="AJ2969" s="149">
        <v>-0.45</v>
      </c>
      <c r="AK2969" s="149">
        <v>0.09</v>
      </c>
      <c r="AL2969" s="150">
        <v>0.45</v>
      </c>
      <c r="AM2969" s="153">
        <f t="shared" si="348"/>
        <v>0.18</v>
      </c>
      <c r="AN2969" s="154">
        <f t="shared" si="348"/>
        <v>-0.41000000000000003</v>
      </c>
      <c r="AO2969" s="154">
        <f t="shared" si="348"/>
        <v>0.49</v>
      </c>
      <c r="AP2969" s="155">
        <f t="shared" si="348"/>
        <v>0.16</v>
      </c>
      <c r="AQ2969" s="156">
        <f>AVERAGE(Table3[[#This Row],[ HEK293 +Selistat_R1 2]:[ HEK293 +Selistat_R4 5]])</f>
        <v>0.10499999999999998</v>
      </c>
      <c r="AR2969" s="153">
        <f t="shared" si="349"/>
        <v>0.28999999999999998</v>
      </c>
      <c r="AS2969" s="154">
        <f t="shared" si="349"/>
        <v>-0.52</v>
      </c>
      <c r="AT2969" s="154">
        <f t="shared" si="349"/>
        <v>0.66999999999999993</v>
      </c>
      <c r="AU2969" s="157">
        <f t="shared" si="349"/>
        <v>-0.17</v>
      </c>
      <c r="AV2969" s="158">
        <f t="shared" si="350"/>
        <v>-6.0000000000000012E-2</v>
      </c>
      <c r="AW2969" s="154">
        <f t="shared" si="350"/>
        <v>-0.83000000000000007</v>
      </c>
      <c r="AX2969" s="154">
        <f t="shared" si="350"/>
        <v>0.55999999999999994</v>
      </c>
      <c r="AY2969" s="155">
        <f t="shared" si="350"/>
        <v>0.61</v>
      </c>
    </row>
    <row r="2970" spans="1:51" x14ac:dyDescent="0.15">
      <c r="A2970" s="122" t="s">
        <v>2830</v>
      </c>
      <c r="B2970" s="122" t="s">
        <v>2831</v>
      </c>
      <c r="C2970" s="122" t="s">
        <v>2832</v>
      </c>
      <c r="E2970" s="122" t="s">
        <v>2833</v>
      </c>
      <c r="F2970" s="122" t="s">
        <v>2834</v>
      </c>
      <c r="G2970" s="122">
        <v>1</v>
      </c>
      <c r="H2970" s="166">
        <v>0.35179199999999999</v>
      </c>
      <c r="I2970" s="167">
        <v>0.48166700000000001</v>
      </c>
      <c r="J2970" s="168" t="str">
        <f t="shared" si="345"/>
        <v>FALSE</v>
      </c>
      <c r="K2970" s="169">
        <v>0.57782</v>
      </c>
      <c r="L2970" s="170">
        <f>-LOG10(Table3[[#This Row],[Student''s T-test p-value HEK293 +Selistat_HEK293 UT]])</f>
        <v>0.2382074300596401</v>
      </c>
      <c r="M2970" s="167">
        <v>0.38750000000000001</v>
      </c>
      <c r="N2970" s="171" t="str">
        <f t="shared" si="346"/>
        <v>FALSE</v>
      </c>
      <c r="O2970" s="146">
        <v>0.95658699999999997</v>
      </c>
      <c r="P2970" s="147">
        <v>3.7499999999999999E-2</v>
      </c>
      <c r="Q2970" s="171" t="str">
        <f t="shared" si="347"/>
        <v>FALSE</v>
      </c>
      <c r="R2970" s="122" t="s">
        <v>2835</v>
      </c>
      <c r="S2970" s="122" t="s">
        <v>11898</v>
      </c>
      <c r="T2970" s="122" t="s">
        <v>2837</v>
      </c>
      <c r="U2970" s="172" t="s">
        <v>2614</v>
      </c>
      <c r="V2970" s="122" t="s">
        <v>11899</v>
      </c>
      <c r="W2970" s="148">
        <v>-1.32</v>
      </c>
      <c r="X2970" s="149">
        <v>1.52</v>
      </c>
      <c r="Y2970" s="149">
        <v>-0.16</v>
      </c>
      <c r="Z2970" s="150">
        <v>-1.06</v>
      </c>
      <c r="AA2970" s="148">
        <v>-0.74</v>
      </c>
      <c r="AB2970" s="149">
        <v>-0.83</v>
      </c>
      <c r="AC2970" s="149">
        <v>-0.2</v>
      </c>
      <c r="AD2970" s="151">
        <v>-0.8</v>
      </c>
      <c r="AE2970" s="148">
        <v>-1.1000000000000001</v>
      </c>
      <c r="AF2970" s="149">
        <v>-0.56000000000000005</v>
      </c>
      <c r="AG2970" s="149">
        <v>0.87</v>
      </c>
      <c r="AH2970" s="151">
        <v>0.41</v>
      </c>
      <c r="AI2970" s="152">
        <v>1.31</v>
      </c>
      <c r="AJ2970" s="149">
        <v>-0.57999999999999996</v>
      </c>
      <c r="AK2970" s="149">
        <v>-0.47</v>
      </c>
      <c r="AL2970" s="150">
        <v>-0.79</v>
      </c>
      <c r="AM2970" s="153">
        <f t="shared" si="348"/>
        <v>-0.58000000000000007</v>
      </c>
      <c r="AN2970" s="154">
        <f t="shared" si="348"/>
        <v>2.35</v>
      </c>
      <c r="AO2970" s="154">
        <f t="shared" si="348"/>
        <v>4.0000000000000008E-2</v>
      </c>
      <c r="AP2970" s="155">
        <f t="shared" si="348"/>
        <v>-0.26</v>
      </c>
      <c r="AQ2970" s="156">
        <f>AVERAGE(Table3[[#This Row],[ HEK293 +Selistat_R1 2]:[ HEK293 +Selistat_R4 5]])</f>
        <v>0.38750000000000001</v>
      </c>
      <c r="AR2970" s="153">
        <f t="shared" si="349"/>
        <v>-0.3600000000000001</v>
      </c>
      <c r="AS2970" s="154">
        <f t="shared" si="349"/>
        <v>0.26999999999999991</v>
      </c>
      <c r="AT2970" s="154">
        <f t="shared" si="349"/>
        <v>1.07</v>
      </c>
      <c r="AU2970" s="157">
        <f t="shared" si="349"/>
        <v>1.21</v>
      </c>
      <c r="AV2970" s="158">
        <f t="shared" si="350"/>
        <v>2.0499999999999998</v>
      </c>
      <c r="AW2970" s="154">
        <f t="shared" si="350"/>
        <v>0.25</v>
      </c>
      <c r="AX2970" s="154">
        <f t="shared" si="350"/>
        <v>-0.26999999999999996</v>
      </c>
      <c r="AY2970" s="155">
        <f t="shared" si="350"/>
        <v>1.0000000000000009E-2</v>
      </c>
    </row>
    <row r="2971" spans="1:51" x14ac:dyDescent="0.15">
      <c r="A2971" s="122" t="s">
        <v>4609</v>
      </c>
      <c r="B2971" s="122" t="s">
        <v>4610</v>
      </c>
      <c r="C2971" s="122" t="s">
        <v>4611</v>
      </c>
      <c r="D2971" s="122" t="s">
        <v>4612</v>
      </c>
      <c r="E2971" s="122" t="s">
        <v>4613</v>
      </c>
      <c r="F2971" s="122" t="s">
        <v>4614</v>
      </c>
      <c r="G2971" s="122">
        <v>1</v>
      </c>
      <c r="H2971" s="166">
        <v>0.38295499999999999</v>
      </c>
      <c r="I2971" s="167">
        <v>0.104167</v>
      </c>
      <c r="J2971" s="168" t="str">
        <f t="shared" si="345"/>
        <v>FALSE</v>
      </c>
      <c r="K2971" s="169">
        <v>0.57790300000000006</v>
      </c>
      <c r="L2971" s="170">
        <f>-LOG10(Table3[[#This Row],[Student''s T-test p-value HEK293 +Selistat_HEK293 UT]])</f>
        <v>0.23814505102580594</v>
      </c>
      <c r="M2971" s="167">
        <v>7.0000000000000007E-2</v>
      </c>
      <c r="N2971" s="171" t="str">
        <f t="shared" si="346"/>
        <v>FALSE</v>
      </c>
      <c r="O2971" s="146">
        <v>0.59669300000000003</v>
      </c>
      <c r="P2971" s="147">
        <v>9.7500000000000003E-2</v>
      </c>
      <c r="Q2971" s="171" t="str">
        <f t="shared" si="347"/>
        <v>FALSE</v>
      </c>
      <c r="R2971" s="122" t="s">
        <v>4615</v>
      </c>
      <c r="S2971" s="122" t="s">
        <v>4616</v>
      </c>
      <c r="T2971" s="122" t="s">
        <v>4617</v>
      </c>
      <c r="U2971" s="172" t="s">
        <v>4618</v>
      </c>
      <c r="V2971" s="122" t="s">
        <v>4619</v>
      </c>
      <c r="W2971" s="148">
        <v>-0.24</v>
      </c>
      <c r="X2971" s="149">
        <v>0.15</v>
      </c>
      <c r="Y2971" s="149">
        <v>-0.08</v>
      </c>
      <c r="Z2971" s="150">
        <v>0.09</v>
      </c>
      <c r="AA2971" s="148">
        <v>-0.01</v>
      </c>
      <c r="AB2971" s="149">
        <v>-0.12</v>
      </c>
      <c r="AC2971" s="149">
        <v>7.0000000000000007E-2</v>
      </c>
      <c r="AD2971" s="151">
        <v>-0.3</v>
      </c>
      <c r="AE2971" s="148">
        <v>0.32</v>
      </c>
      <c r="AF2971" s="149">
        <v>0.08</v>
      </c>
      <c r="AG2971" s="149">
        <v>0.26</v>
      </c>
      <c r="AH2971" s="151">
        <v>-0.34</v>
      </c>
      <c r="AI2971" s="152">
        <v>-0.01</v>
      </c>
      <c r="AJ2971" s="149">
        <v>0.18</v>
      </c>
      <c r="AK2971" s="149">
        <v>0.02</v>
      </c>
      <c r="AL2971" s="150">
        <v>-0.26</v>
      </c>
      <c r="AM2971" s="153">
        <f t="shared" si="348"/>
        <v>-0.22999999999999998</v>
      </c>
      <c r="AN2971" s="154">
        <f t="shared" si="348"/>
        <v>0.27</v>
      </c>
      <c r="AO2971" s="154">
        <f t="shared" si="348"/>
        <v>-0.15000000000000002</v>
      </c>
      <c r="AP2971" s="155">
        <f t="shared" si="348"/>
        <v>0.39</v>
      </c>
      <c r="AQ2971" s="156">
        <f>AVERAGE(Table3[[#This Row],[ HEK293 +Selistat_R1 2]:[ HEK293 +Selistat_R4 5]])</f>
        <v>7.0000000000000007E-2</v>
      </c>
      <c r="AR2971" s="153">
        <f t="shared" si="349"/>
        <v>0.33</v>
      </c>
      <c r="AS2971" s="154">
        <f t="shared" si="349"/>
        <v>0.2</v>
      </c>
      <c r="AT2971" s="154">
        <f t="shared" si="349"/>
        <v>0.19</v>
      </c>
      <c r="AU2971" s="157">
        <f t="shared" si="349"/>
        <v>-4.0000000000000036E-2</v>
      </c>
      <c r="AV2971" s="158">
        <f t="shared" si="350"/>
        <v>0</v>
      </c>
      <c r="AW2971" s="154">
        <f t="shared" si="350"/>
        <v>0.3</v>
      </c>
      <c r="AX2971" s="154">
        <f t="shared" si="350"/>
        <v>-0.05</v>
      </c>
      <c r="AY2971" s="155">
        <f t="shared" si="350"/>
        <v>3.999999999999998E-2</v>
      </c>
    </row>
    <row r="2972" spans="1:51" x14ac:dyDescent="0.15">
      <c r="A2972" s="122" t="s">
        <v>10463</v>
      </c>
      <c r="B2972" s="122" t="s">
        <v>5364</v>
      </c>
      <c r="C2972" s="122" t="s">
        <v>10464</v>
      </c>
      <c r="D2972" s="122" t="s">
        <v>4043</v>
      </c>
      <c r="E2972" s="122" t="s">
        <v>10465</v>
      </c>
      <c r="F2972" s="122" t="s">
        <v>5367</v>
      </c>
      <c r="G2972" s="122">
        <v>1</v>
      </c>
      <c r="H2972" s="166">
        <v>0.92181800000000003</v>
      </c>
      <c r="I2972" s="167">
        <v>-1.9166699999999998E-2</v>
      </c>
      <c r="J2972" s="168" t="str">
        <f t="shared" si="345"/>
        <v>FALSE</v>
      </c>
      <c r="K2972" s="169">
        <v>0.57822499999999999</v>
      </c>
      <c r="L2972" s="170">
        <f>-LOG10(Table3[[#This Row],[Student''s T-test p-value HEK293 +Selistat_HEK293 UT]])</f>
        <v>0.23790313520543183</v>
      </c>
      <c r="M2972" s="167">
        <v>-0.1275</v>
      </c>
      <c r="N2972" s="171" t="str">
        <f t="shared" si="346"/>
        <v>FALSE</v>
      </c>
      <c r="O2972" s="146">
        <v>0.766185</v>
      </c>
      <c r="P2972" s="147">
        <v>8.5000000000000006E-2</v>
      </c>
      <c r="Q2972" s="171" t="str">
        <f t="shared" si="347"/>
        <v>FALSE</v>
      </c>
      <c r="R2972" s="122" t="s">
        <v>1258</v>
      </c>
      <c r="S2972" s="122" t="s">
        <v>10466</v>
      </c>
      <c r="T2972" s="122" t="s">
        <v>1260</v>
      </c>
      <c r="U2972" s="172" t="s">
        <v>10467</v>
      </c>
      <c r="V2972" s="122" t="s">
        <v>10468</v>
      </c>
      <c r="W2972" s="148">
        <v>-0.34</v>
      </c>
      <c r="X2972" s="149">
        <v>0.17</v>
      </c>
      <c r="Y2972" s="149">
        <v>0.13</v>
      </c>
      <c r="Z2972" s="150">
        <v>-0.54</v>
      </c>
      <c r="AA2972" s="148">
        <v>0.06</v>
      </c>
      <c r="AB2972" s="149">
        <v>0.22</v>
      </c>
      <c r="AC2972" s="149">
        <v>0.03</v>
      </c>
      <c r="AD2972" s="151">
        <v>-0.38</v>
      </c>
      <c r="AE2972" s="148">
        <v>0.3</v>
      </c>
      <c r="AF2972" s="149">
        <v>0.08</v>
      </c>
      <c r="AG2972" s="149">
        <v>0.45</v>
      </c>
      <c r="AH2972" s="151">
        <v>-0.59</v>
      </c>
      <c r="AI2972" s="152">
        <v>0.18</v>
      </c>
      <c r="AJ2972" s="149">
        <v>0.14000000000000001</v>
      </c>
      <c r="AK2972" s="149">
        <v>0.04</v>
      </c>
      <c r="AL2972" s="150">
        <v>-0.46</v>
      </c>
      <c r="AM2972" s="153">
        <f t="shared" si="348"/>
        <v>-0.4</v>
      </c>
      <c r="AN2972" s="154">
        <f t="shared" si="348"/>
        <v>-4.9999999999999989E-2</v>
      </c>
      <c r="AO2972" s="154">
        <f t="shared" si="348"/>
        <v>0.1</v>
      </c>
      <c r="AP2972" s="155">
        <f t="shared" si="348"/>
        <v>-0.16000000000000003</v>
      </c>
      <c r="AQ2972" s="156">
        <f>AVERAGE(Table3[[#This Row],[ HEK293 +Selistat_R1 2]:[ HEK293 +Selistat_R4 5]])</f>
        <v>-0.1275</v>
      </c>
      <c r="AR2972" s="153">
        <f t="shared" si="349"/>
        <v>0.24</v>
      </c>
      <c r="AS2972" s="154">
        <f t="shared" si="349"/>
        <v>-0.14000000000000001</v>
      </c>
      <c r="AT2972" s="154">
        <f t="shared" si="349"/>
        <v>0.42000000000000004</v>
      </c>
      <c r="AU2972" s="157">
        <f t="shared" si="349"/>
        <v>-0.20999999999999996</v>
      </c>
      <c r="AV2972" s="158">
        <f t="shared" si="350"/>
        <v>0.12</v>
      </c>
      <c r="AW2972" s="154">
        <f t="shared" si="350"/>
        <v>-7.9999999999999988E-2</v>
      </c>
      <c r="AX2972" s="154">
        <f t="shared" si="350"/>
        <v>1.0000000000000002E-2</v>
      </c>
      <c r="AY2972" s="155">
        <f t="shared" si="350"/>
        <v>-8.0000000000000016E-2</v>
      </c>
    </row>
    <row r="2973" spans="1:51" x14ac:dyDescent="0.15">
      <c r="A2973" s="122" t="s">
        <v>6797</v>
      </c>
      <c r="B2973" s="122" t="s">
        <v>6798</v>
      </c>
      <c r="C2973" s="122" t="s">
        <v>3435</v>
      </c>
      <c r="E2973" s="122" t="s">
        <v>6799</v>
      </c>
      <c r="F2973" s="122" t="s">
        <v>6800</v>
      </c>
      <c r="G2973" s="122">
        <v>1</v>
      </c>
      <c r="H2973" s="166">
        <v>0.87563100000000005</v>
      </c>
      <c r="I2973" s="167">
        <v>3.6666700000000003E-2</v>
      </c>
      <c r="J2973" s="168" t="str">
        <f t="shared" si="345"/>
        <v>FALSE</v>
      </c>
      <c r="K2973" s="169">
        <v>0.57848599999999994</v>
      </c>
      <c r="L2973" s="170">
        <f>-LOG10(Table3[[#This Row],[Student''s T-test p-value HEK293 +Selistat_HEK293 UT]])</f>
        <v>0.23770714699108889</v>
      </c>
      <c r="M2973" s="167">
        <v>-0.1825</v>
      </c>
      <c r="N2973" s="171" t="str">
        <f t="shared" si="346"/>
        <v>FALSE</v>
      </c>
      <c r="O2973" s="146">
        <v>0.66844499999999996</v>
      </c>
      <c r="P2973" s="147">
        <v>-0.1125</v>
      </c>
      <c r="Q2973" s="171" t="str">
        <f t="shared" si="347"/>
        <v>FALSE</v>
      </c>
      <c r="R2973" s="122" t="s">
        <v>6801</v>
      </c>
      <c r="S2973" s="122" t="s">
        <v>13041</v>
      </c>
      <c r="T2973" s="122" t="s">
        <v>8950</v>
      </c>
      <c r="U2973" s="172" t="s">
        <v>8951</v>
      </c>
      <c r="V2973" s="122" t="s">
        <v>13042</v>
      </c>
      <c r="W2973" s="148">
        <v>-0.28999999999999998</v>
      </c>
      <c r="X2973" s="149">
        <v>-0.3</v>
      </c>
      <c r="Y2973" s="149">
        <v>-0.71</v>
      </c>
      <c r="Z2973" s="150">
        <v>0.28000000000000003</v>
      </c>
      <c r="AA2973" s="148">
        <v>0.22</v>
      </c>
      <c r="AB2973" s="149">
        <v>-0.76</v>
      </c>
      <c r="AC2973" s="149">
        <v>0.01</v>
      </c>
      <c r="AD2973" s="151">
        <v>0.24</v>
      </c>
      <c r="AE2973" s="148">
        <v>0.35</v>
      </c>
      <c r="AF2973" s="149">
        <v>-0.36</v>
      </c>
      <c r="AG2973" s="149">
        <v>-0.31</v>
      </c>
      <c r="AH2973" s="151">
        <v>0.39</v>
      </c>
      <c r="AI2973" s="152">
        <v>0.42</v>
      </c>
      <c r="AJ2973" s="149">
        <v>-0.27</v>
      </c>
      <c r="AK2973" s="149">
        <v>0.2</v>
      </c>
      <c r="AL2973" s="150">
        <v>0.17</v>
      </c>
      <c r="AM2973" s="153">
        <f t="shared" si="348"/>
        <v>-0.51</v>
      </c>
      <c r="AN2973" s="154">
        <f t="shared" si="348"/>
        <v>0.46</v>
      </c>
      <c r="AO2973" s="154">
        <f t="shared" si="348"/>
        <v>-0.72</v>
      </c>
      <c r="AP2973" s="155">
        <f t="shared" si="348"/>
        <v>4.0000000000000036E-2</v>
      </c>
      <c r="AQ2973" s="156">
        <f>AVERAGE(Table3[[#This Row],[ HEK293 +Selistat_R1 2]:[ HEK293 +Selistat_R4 5]])</f>
        <v>-0.1825</v>
      </c>
      <c r="AR2973" s="153">
        <f t="shared" si="349"/>
        <v>0.12999999999999998</v>
      </c>
      <c r="AS2973" s="154">
        <f t="shared" si="349"/>
        <v>0.4</v>
      </c>
      <c r="AT2973" s="154">
        <f t="shared" si="349"/>
        <v>-0.32</v>
      </c>
      <c r="AU2973" s="157">
        <f t="shared" si="349"/>
        <v>0.15000000000000002</v>
      </c>
      <c r="AV2973" s="158">
        <f t="shared" si="350"/>
        <v>0.19999999999999998</v>
      </c>
      <c r="AW2973" s="154">
        <f t="shared" si="350"/>
        <v>0.49</v>
      </c>
      <c r="AX2973" s="154">
        <f t="shared" si="350"/>
        <v>0.19</v>
      </c>
      <c r="AY2973" s="155">
        <f t="shared" si="350"/>
        <v>-6.9999999999999979E-2</v>
      </c>
    </row>
    <row r="2974" spans="1:51" x14ac:dyDescent="0.15">
      <c r="A2974" s="122" t="s">
        <v>4557</v>
      </c>
      <c r="B2974" s="122" t="s">
        <v>4558</v>
      </c>
      <c r="C2974" s="122" t="s">
        <v>4559</v>
      </c>
      <c r="D2974" s="122" t="s">
        <v>4560</v>
      </c>
      <c r="E2974" s="122" t="s">
        <v>4561</v>
      </c>
      <c r="F2974" s="122" t="s">
        <v>4562</v>
      </c>
      <c r="G2974" s="122">
        <v>1</v>
      </c>
      <c r="H2974" s="166">
        <v>0.82061099999999998</v>
      </c>
      <c r="I2974" s="167">
        <v>0.04</v>
      </c>
      <c r="J2974" s="168" t="str">
        <f t="shared" si="345"/>
        <v>FALSE</v>
      </c>
      <c r="K2974" s="169">
        <v>0.57890600000000003</v>
      </c>
      <c r="L2974" s="170">
        <f>-LOG10(Table3[[#This Row],[Student''s T-test p-value HEK293 +Selistat_HEK293 UT]])</f>
        <v>0.23739194921815451</v>
      </c>
      <c r="M2974" s="167">
        <v>-0.09</v>
      </c>
      <c r="N2974" s="171" t="str">
        <f t="shared" si="346"/>
        <v>FALSE</v>
      </c>
      <c r="O2974" s="146">
        <v>0.68047199999999997</v>
      </c>
      <c r="P2974" s="147">
        <v>0.115</v>
      </c>
      <c r="Q2974" s="171" t="str">
        <f t="shared" si="347"/>
        <v>FALSE</v>
      </c>
      <c r="R2974" s="122" t="s">
        <v>1478</v>
      </c>
      <c r="S2974" s="122" t="s">
        <v>13043</v>
      </c>
      <c r="T2974" s="122" t="s">
        <v>1480</v>
      </c>
      <c r="U2974" s="172" t="s">
        <v>4563</v>
      </c>
      <c r="V2974" s="122" t="s">
        <v>13044</v>
      </c>
      <c r="W2974" s="148">
        <v>-0.25</v>
      </c>
      <c r="X2974" s="149">
        <v>-0.36</v>
      </c>
      <c r="Y2974" s="149">
        <v>-0.16</v>
      </c>
      <c r="Z2974" s="150">
        <v>0.18</v>
      </c>
      <c r="AA2974" s="148">
        <v>0.01</v>
      </c>
      <c r="AB2974" s="149">
        <v>-0.26</v>
      </c>
      <c r="AC2974" s="149">
        <v>0.19</v>
      </c>
      <c r="AD2974" s="151">
        <v>-0.17</v>
      </c>
      <c r="AE2974" s="148">
        <v>0.21</v>
      </c>
      <c r="AF2974" s="149">
        <v>-0.5</v>
      </c>
      <c r="AG2974" s="149">
        <v>0.36</v>
      </c>
      <c r="AH2974" s="151">
        <v>0.35</v>
      </c>
      <c r="AI2974" s="152">
        <v>0.09</v>
      </c>
      <c r="AJ2974" s="149">
        <v>-0.42</v>
      </c>
      <c r="AK2974" s="149">
        <v>-0.1</v>
      </c>
      <c r="AL2974" s="150">
        <v>0.39</v>
      </c>
      <c r="AM2974" s="153">
        <f t="shared" si="348"/>
        <v>-0.26</v>
      </c>
      <c r="AN2974" s="154">
        <f t="shared" si="348"/>
        <v>-9.9999999999999978E-2</v>
      </c>
      <c r="AO2974" s="154">
        <f t="shared" si="348"/>
        <v>-0.35</v>
      </c>
      <c r="AP2974" s="155">
        <f t="shared" si="348"/>
        <v>0.35</v>
      </c>
      <c r="AQ2974" s="156">
        <f>AVERAGE(Table3[[#This Row],[ HEK293 +Selistat_R1 2]:[ HEK293 +Selistat_R4 5]])</f>
        <v>-0.09</v>
      </c>
      <c r="AR2974" s="153">
        <f t="shared" si="349"/>
        <v>0.19999999999999998</v>
      </c>
      <c r="AS2974" s="154">
        <f t="shared" si="349"/>
        <v>-0.24</v>
      </c>
      <c r="AT2974" s="154">
        <f t="shared" si="349"/>
        <v>0.16999999999999998</v>
      </c>
      <c r="AU2974" s="157">
        <f t="shared" si="349"/>
        <v>0.52</v>
      </c>
      <c r="AV2974" s="158">
        <f t="shared" si="350"/>
        <v>0.08</v>
      </c>
      <c r="AW2974" s="154">
        <f t="shared" si="350"/>
        <v>-0.15999999999999998</v>
      </c>
      <c r="AX2974" s="154">
        <f t="shared" si="350"/>
        <v>-0.29000000000000004</v>
      </c>
      <c r="AY2974" s="155">
        <f t="shared" si="350"/>
        <v>0.56000000000000005</v>
      </c>
    </row>
    <row r="2975" spans="1:51" x14ac:dyDescent="0.15">
      <c r="A2975" s="122" t="s">
        <v>2985</v>
      </c>
      <c r="B2975" s="122" t="s">
        <v>2986</v>
      </c>
      <c r="C2975" s="122" t="s">
        <v>2987</v>
      </c>
      <c r="D2975" s="122" t="s">
        <v>2988</v>
      </c>
      <c r="E2975" s="122" t="s">
        <v>2989</v>
      </c>
      <c r="F2975" s="122" t="s">
        <v>2990</v>
      </c>
      <c r="G2975" s="122">
        <v>1</v>
      </c>
      <c r="H2975" s="166">
        <v>0.598248</v>
      </c>
      <c r="I2975" s="167">
        <v>8.8333300000000003E-2</v>
      </c>
      <c r="J2975" s="168" t="str">
        <f t="shared" si="345"/>
        <v>FALSE</v>
      </c>
      <c r="K2975" s="169">
        <v>0.57912300000000005</v>
      </c>
      <c r="L2975" s="170">
        <f>-LOG10(Table3[[#This Row],[Student''s T-test p-value HEK293 +Selistat_HEK293 UT]])</f>
        <v>0.23722918662123149</v>
      </c>
      <c r="M2975" s="167">
        <v>-0.13750000000000001</v>
      </c>
      <c r="N2975" s="171" t="str">
        <f t="shared" si="346"/>
        <v>FALSE</v>
      </c>
      <c r="O2975" s="146">
        <v>0.35478799999999999</v>
      </c>
      <c r="P2975" s="147">
        <v>-0.1075</v>
      </c>
      <c r="Q2975" s="171" t="str">
        <f t="shared" si="347"/>
        <v>FALSE</v>
      </c>
      <c r="R2975" s="122" t="s">
        <v>1540</v>
      </c>
      <c r="S2975" s="122" t="s">
        <v>8022</v>
      </c>
      <c r="T2975" s="122" t="s">
        <v>1542</v>
      </c>
      <c r="U2975" s="172" t="s">
        <v>2637</v>
      </c>
      <c r="V2975" s="122" t="s">
        <v>8023</v>
      </c>
      <c r="W2975" s="148">
        <v>-0.34</v>
      </c>
      <c r="X2975" s="149">
        <v>-0.26</v>
      </c>
      <c r="Y2975" s="149">
        <v>-0.15</v>
      </c>
      <c r="Z2975" s="150">
        <v>-0.17</v>
      </c>
      <c r="AA2975" s="148">
        <v>-0.23</v>
      </c>
      <c r="AB2975" s="149">
        <v>-0.41</v>
      </c>
      <c r="AC2975" s="149">
        <v>0.59</v>
      </c>
      <c r="AD2975" s="151">
        <v>-0.32</v>
      </c>
      <c r="AE2975" s="148">
        <v>0.32</v>
      </c>
      <c r="AF2975" s="149">
        <v>-0.01</v>
      </c>
      <c r="AG2975" s="149">
        <v>0.01</v>
      </c>
      <c r="AH2975" s="151">
        <v>-0.1</v>
      </c>
      <c r="AI2975" s="152">
        <v>0.28999999999999998</v>
      </c>
      <c r="AJ2975" s="149">
        <v>0.19</v>
      </c>
      <c r="AK2975" s="149">
        <v>0.15</v>
      </c>
      <c r="AL2975" s="150">
        <v>0.02</v>
      </c>
      <c r="AM2975" s="153">
        <f t="shared" si="348"/>
        <v>-0.11000000000000001</v>
      </c>
      <c r="AN2975" s="154">
        <f t="shared" si="348"/>
        <v>0.14999999999999997</v>
      </c>
      <c r="AO2975" s="154">
        <f t="shared" si="348"/>
        <v>-0.74</v>
      </c>
      <c r="AP2975" s="155">
        <f t="shared" si="348"/>
        <v>0.15</v>
      </c>
      <c r="AQ2975" s="156">
        <f>AVERAGE(Table3[[#This Row],[ HEK293 +Selistat_R1 2]:[ HEK293 +Selistat_R4 5]])</f>
        <v>-0.13750000000000001</v>
      </c>
      <c r="AR2975" s="153">
        <f t="shared" si="349"/>
        <v>0.55000000000000004</v>
      </c>
      <c r="AS2975" s="154">
        <f t="shared" si="349"/>
        <v>0.39999999999999997</v>
      </c>
      <c r="AT2975" s="154">
        <f t="shared" si="349"/>
        <v>-0.57999999999999996</v>
      </c>
      <c r="AU2975" s="157">
        <f t="shared" si="349"/>
        <v>0.22</v>
      </c>
      <c r="AV2975" s="158">
        <f t="shared" si="350"/>
        <v>0.52</v>
      </c>
      <c r="AW2975" s="154">
        <f t="shared" si="350"/>
        <v>0.6</v>
      </c>
      <c r="AX2975" s="154">
        <f t="shared" si="350"/>
        <v>-0.43999999999999995</v>
      </c>
      <c r="AY2975" s="155">
        <f t="shared" si="350"/>
        <v>0.34</v>
      </c>
    </row>
    <row r="2976" spans="1:51" x14ac:dyDescent="0.15">
      <c r="A2976" s="122" t="s">
        <v>4078</v>
      </c>
      <c r="C2976" s="122" t="s">
        <v>4079</v>
      </c>
      <c r="E2976" s="122" t="s">
        <v>4080</v>
      </c>
      <c r="F2976" s="122" t="s">
        <v>4081</v>
      </c>
      <c r="G2976" s="122">
        <v>1</v>
      </c>
      <c r="H2976" s="166">
        <v>9.4189599999999998E-2</v>
      </c>
      <c r="I2976" s="167">
        <v>0.32333299999999998</v>
      </c>
      <c r="J2976" s="168" t="str">
        <f t="shared" si="345"/>
        <v>FALSE</v>
      </c>
      <c r="K2976" s="169">
        <v>0.57940599999999998</v>
      </c>
      <c r="L2976" s="170">
        <f>-LOG10(Table3[[#This Row],[Student''s T-test p-value HEK293 +Selistat_HEK293 UT]])</f>
        <v>0.23701701180157106</v>
      </c>
      <c r="M2976" s="167">
        <v>9.2499999999999999E-2</v>
      </c>
      <c r="N2976" s="171" t="str">
        <f t="shared" si="346"/>
        <v>FALSE</v>
      </c>
      <c r="O2976" s="146">
        <v>0.605078</v>
      </c>
      <c r="P2976" s="147">
        <v>0.13250000000000001</v>
      </c>
      <c r="Q2976" s="171" t="str">
        <f t="shared" si="347"/>
        <v>FALSE</v>
      </c>
      <c r="R2976" s="122" t="s">
        <v>217</v>
      </c>
      <c r="S2976" s="122" t="s">
        <v>13045</v>
      </c>
      <c r="T2976" s="122" t="s">
        <v>219</v>
      </c>
      <c r="U2976" s="172" t="s">
        <v>4083</v>
      </c>
      <c r="V2976" s="122" t="s">
        <v>13046</v>
      </c>
      <c r="W2976" s="148">
        <v>-0.42</v>
      </c>
      <c r="X2976" s="149">
        <v>0.06</v>
      </c>
      <c r="Y2976" s="149">
        <v>0.04</v>
      </c>
      <c r="Z2976" s="150">
        <v>-0.43</v>
      </c>
      <c r="AA2976" s="148">
        <v>-0.34</v>
      </c>
      <c r="AB2976" s="149">
        <v>-0.08</v>
      </c>
      <c r="AC2976" s="149">
        <v>-0.25</v>
      </c>
      <c r="AD2976" s="151">
        <v>-0.45</v>
      </c>
      <c r="AE2976" s="148">
        <v>0.13</v>
      </c>
      <c r="AF2976" s="149">
        <v>0.59</v>
      </c>
      <c r="AG2976" s="149">
        <v>0.53</v>
      </c>
      <c r="AH2976" s="151">
        <v>-0.35</v>
      </c>
      <c r="AI2976" s="152">
        <v>0.36</v>
      </c>
      <c r="AJ2976" s="149">
        <v>-0.13</v>
      </c>
      <c r="AK2976" s="149">
        <v>0.17</v>
      </c>
      <c r="AL2976" s="150">
        <v>-0.03</v>
      </c>
      <c r="AM2976" s="153">
        <f t="shared" si="348"/>
        <v>-7.999999999999996E-2</v>
      </c>
      <c r="AN2976" s="154">
        <f t="shared" si="348"/>
        <v>0.14000000000000001</v>
      </c>
      <c r="AO2976" s="154">
        <f t="shared" si="348"/>
        <v>0.28999999999999998</v>
      </c>
      <c r="AP2976" s="155">
        <f t="shared" si="348"/>
        <v>2.0000000000000018E-2</v>
      </c>
      <c r="AQ2976" s="156">
        <f>AVERAGE(Table3[[#This Row],[ HEK293 +Selistat_R1 2]:[ HEK293 +Selistat_R4 5]])</f>
        <v>9.2500000000000013E-2</v>
      </c>
      <c r="AR2976" s="153">
        <f t="shared" si="349"/>
        <v>0.47000000000000003</v>
      </c>
      <c r="AS2976" s="154">
        <f t="shared" si="349"/>
        <v>0.66999999999999993</v>
      </c>
      <c r="AT2976" s="154">
        <f t="shared" si="349"/>
        <v>0.78</v>
      </c>
      <c r="AU2976" s="157">
        <f t="shared" si="349"/>
        <v>0.10000000000000003</v>
      </c>
      <c r="AV2976" s="158">
        <f t="shared" si="350"/>
        <v>0.7</v>
      </c>
      <c r="AW2976" s="154">
        <f t="shared" si="350"/>
        <v>-0.05</v>
      </c>
      <c r="AX2976" s="154">
        <f t="shared" si="350"/>
        <v>0.42000000000000004</v>
      </c>
      <c r="AY2976" s="155">
        <f t="shared" si="350"/>
        <v>0.42000000000000004</v>
      </c>
    </row>
    <row r="2977" spans="1:51" x14ac:dyDescent="0.15">
      <c r="A2977" s="122" t="s">
        <v>3708</v>
      </c>
      <c r="B2977" s="122" t="s">
        <v>10238</v>
      </c>
      <c r="C2977" s="122" t="s">
        <v>6476</v>
      </c>
      <c r="D2977" s="122" t="s">
        <v>2861</v>
      </c>
      <c r="E2977" s="122" t="s">
        <v>10239</v>
      </c>
      <c r="F2977" s="122" t="s">
        <v>3641</v>
      </c>
      <c r="G2977" s="122">
        <v>2</v>
      </c>
      <c r="H2977" s="166">
        <v>0.755355</v>
      </c>
      <c r="I2977" s="167">
        <v>4.4999999999999998E-2</v>
      </c>
      <c r="J2977" s="168" t="str">
        <f t="shared" si="345"/>
        <v>FALSE</v>
      </c>
      <c r="K2977" s="169">
        <v>0.57946799999999998</v>
      </c>
      <c r="L2977" s="170">
        <f>-LOG10(Table3[[#This Row],[Student''s T-test p-value HEK293 +Selistat_HEK293 UT]])</f>
        <v>0.23697054211133087</v>
      </c>
      <c r="M2977" s="167">
        <v>-9.2499999999999999E-2</v>
      </c>
      <c r="N2977" s="171" t="str">
        <f t="shared" si="346"/>
        <v>FALSE</v>
      </c>
      <c r="O2977" s="146">
        <v>0.25312400000000002</v>
      </c>
      <c r="P2977" s="147">
        <v>-0.21249999999999999</v>
      </c>
      <c r="Q2977" s="171" t="str">
        <f t="shared" si="347"/>
        <v>FALSE</v>
      </c>
      <c r="R2977" s="122" t="s">
        <v>1351</v>
      </c>
      <c r="S2977" s="122" t="s">
        <v>13047</v>
      </c>
      <c r="T2977" s="122" t="s">
        <v>1353</v>
      </c>
      <c r="U2977" s="172" t="s">
        <v>10241</v>
      </c>
      <c r="V2977" s="122" t="s">
        <v>10242</v>
      </c>
      <c r="W2977" s="148">
        <v>-0.16</v>
      </c>
      <c r="X2977" s="149">
        <v>-0.38</v>
      </c>
      <c r="Y2977" s="149">
        <v>-0.18</v>
      </c>
      <c r="Z2977" s="150">
        <v>0.14000000000000001</v>
      </c>
      <c r="AA2977" s="148">
        <v>-0.16</v>
      </c>
      <c r="AB2977" s="149">
        <v>-0.12</v>
      </c>
      <c r="AC2977" s="149">
        <v>0.28999999999999998</v>
      </c>
      <c r="AD2977" s="151">
        <v>-0.22</v>
      </c>
      <c r="AE2977" s="148">
        <v>0.18</v>
      </c>
      <c r="AF2977" s="149">
        <v>-0.04</v>
      </c>
      <c r="AG2977" s="149">
        <v>-0.49</v>
      </c>
      <c r="AH2977" s="151">
        <v>0.17</v>
      </c>
      <c r="AI2977" s="152">
        <v>0.28999999999999998</v>
      </c>
      <c r="AJ2977" s="149">
        <v>0.02</v>
      </c>
      <c r="AK2977" s="149">
        <v>0.12</v>
      </c>
      <c r="AL2977" s="150">
        <v>0.24</v>
      </c>
      <c r="AM2977" s="153">
        <f t="shared" si="348"/>
        <v>0</v>
      </c>
      <c r="AN2977" s="154">
        <f t="shared" si="348"/>
        <v>-0.26</v>
      </c>
      <c r="AO2977" s="154">
        <f t="shared" si="348"/>
        <v>-0.47</v>
      </c>
      <c r="AP2977" s="155">
        <f t="shared" si="348"/>
        <v>0.36</v>
      </c>
      <c r="AQ2977" s="156">
        <f>AVERAGE(Table3[[#This Row],[ HEK293 +Selistat_R1 2]:[ HEK293 +Selistat_R4 5]])</f>
        <v>-9.2499999999999999E-2</v>
      </c>
      <c r="AR2977" s="153">
        <f t="shared" si="349"/>
        <v>0.33999999999999997</v>
      </c>
      <c r="AS2977" s="154">
        <f t="shared" si="349"/>
        <v>7.9999999999999988E-2</v>
      </c>
      <c r="AT2977" s="154">
        <f t="shared" si="349"/>
        <v>-0.78</v>
      </c>
      <c r="AU2977" s="157">
        <f t="shared" si="349"/>
        <v>0.39</v>
      </c>
      <c r="AV2977" s="158">
        <f t="shared" si="350"/>
        <v>0.44999999999999996</v>
      </c>
      <c r="AW2977" s="154">
        <f t="shared" si="350"/>
        <v>0.13999999999999999</v>
      </c>
      <c r="AX2977" s="154">
        <f t="shared" si="350"/>
        <v>-0.16999999999999998</v>
      </c>
      <c r="AY2977" s="155">
        <f t="shared" si="350"/>
        <v>0.45999999999999996</v>
      </c>
    </row>
    <row r="2978" spans="1:51" x14ac:dyDescent="0.15">
      <c r="A2978" s="122" t="s">
        <v>3776</v>
      </c>
      <c r="B2978" s="122" t="s">
        <v>3777</v>
      </c>
      <c r="C2978" s="122" t="s">
        <v>3778</v>
      </c>
      <c r="D2978" s="122" t="s">
        <v>3779</v>
      </c>
      <c r="E2978" s="122" t="s">
        <v>3780</v>
      </c>
      <c r="F2978" s="122" t="s">
        <v>3781</v>
      </c>
      <c r="G2978" s="122">
        <v>1</v>
      </c>
      <c r="H2978" s="166">
        <v>0.67143699999999995</v>
      </c>
      <c r="I2978" s="167">
        <v>-0.05</v>
      </c>
      <c r="J2978" s="168" t="str">
        <f t="shared" si="345"/>
        <v>FALSE</v>
      </c>
      <c r="K2978" s="169">
        <v>0.57984800000000003</v>
      </c>
      <c r="L2978" s="170">
        <f>-LOG10(Table3[[#This Row],[Student''s T-test p-value HEK293 +Selistat_HEK293 UT]])</f>
        <v>0.23668583645897454</v>
      </c>
      <c r="M2978" s="167">
        <v>-0.1075</v>
      </c>
      <c r="N2978" s="171" t="str">
        <f t="shared" si="346"/>
        <v>FALSE</v>
      </c>
      <c r="O2978" s="146">
        <v>0.59752700000000003</v>
      </c>
      <c r="P2978" s="147">
        <v>-5.7500000000000002E-2</v>
      </c>
      <c r="Q2978" s="171" t="str">
        <f t="shared" si="347"/>
        <v>FALSE</v>
      </c>
      <c r="R2978" s="122" t="s">
        <v>1287</v>
      </c>
      <c r="S2978" s="122" t="s">
        <v>1288</v>
      </c>
      <c r="T2978" s="122" t="s">
        <v>1289</v>
      </c>
      <c r="U2978" s="172" t="s">
        <v>3783</v>
      </c>
      <c r="V2978" s="122" t="s">
        <v>13048</v>
      </c>
      <c r="W2978" s="148">
        <v>-0.15</v>
      </c>
      <c r="X2978" s="149">
        <v>0.11</v>
      </c>
      <c r="Y2978" s="149">
        <v>0.01</v>
      </c>
      <c r="Z2978" s="150">
        <v>-0.3</v>
      </c>
      <c r="AA2978" s="148">
        <v>-0.02</v>
      </c>
      <c r="AB2978" s="149">
        <v>0.49</v>
      </c>
      <c r="AC2978" s="149">
        <v>-0.21</v>
      </c>
      <c r="AD2978" s="151">
        <v>-0.16</v>
      </c>
      <c r="AE2978" s="148">
        <v>0.18</v>
      </c>
      <c r="AF2978" s="149">
        <v>0.01</v>
      </c>
      <c r="AG2978" s="149">
        <v>-0.23</v>
      </c>
      <c r="AH2978" s="151">
        <v>-0.06</v>
      </c>
      <c r="AI2978" s="152">
        <v>0.06</v>
      </c>
      <c r="AJ2978" s="149">
        <v>-0.13</v>
      </c>
      <c r="AK2978" s="149">
        <v>0.15</v>
      </c>
      <c r="AL2978" s="150">
        <v>0.05</v>
      </c>
      <c r="AM2978" s="153">
        <f t="shared" si="348"/>
        <v>-0.13</v>
      </c>
      <c r="AN2978" s="154">
        <f t="shared" si="348"/>
        <v>-0.38</v>
      </c>
      <c r="AO2978" s="154">
        <f t="shared" si="348"/>
        <v>0.22</v>
      </c>
      <c r="AP2978" s="155">
        <f t="shared" si="348"/>
        <v>-0.13999999999999999</v>
      </c>
      <c r="AQ2978" s="156">
        <f>AVERAGE(Table3[[#This Row],[ HEK293 +Selistat_R1 2]:[ HEK293 +Selistat_R4 5]])</f>
        <v>-0.10750000000000001</v>
      </c>
      <c r="AR2978" s="153">
        <f t="shared" si="349"/>
        <v>0.19999999999999998</v>
      </c>
      <c r="AS2978" s="154">
        <f t="shared" si="349"/>
        <v>-0.48</v>
      </c>
      <c r="AT2978" s="154">
        <f t="shared" si="349"/>
        <v>-2.0000000000000018E-2</v>
      </c>
      <c r="AU2978" s="157">
        <f t="shared" si="349"/>
        <v>0.1</v>
      </c>
      <c r="AV2978" s="158">
        <f t="shared" si="350"/>
        <v>0.08</v>
      </c>
      <c r="AW2978" s="154">
        <f t="shared" si="350"/>
        <v>-0.62</v>
      </c>
      <c r="AX2978" s="154">
        <f t="shared" si="350"/>
        <v>0.36</v>
      </c>
      <c r="AY2978" s="155">
        <f t="shared" si="350"/>
        <v>0.21000000000000002</v>
      </c>
    </row>
    <row r="2979" spans="1:51" x14ac:dyDescent="0.15">
      <c r="A2979" s="122" t="s">
        <v>3900</v>
      </c>
      <c r="B2979" s="122" t="s">
        <v>3901</v>
      </c>
      <c r="C2979" s="122" t="s">
        <v>3902</v>
      </c>
      <c r="D2979" s="122" t="s">
        <v>3903</v>
      </c>
      <c r="E2979" s="122" t="s">
        <v>3904</v>
      </c>
      <c r="F2979" s="122" t="s">
        <v>3905</v>
      </c>
      <c r="G2979" s="122">
        <v>1</v>
      </c>
      <c r="H2979" s="166">
        <v>0.31722699999999998</v>
      </c>
      <c r="I2979" s="167">
        <v>0.105833</v>
      </c>
      <c r="J2979" s="168" t="str">
        <f t="shared" si="345"/>
        <v>FALSE</v>
      </c>
      <c r="K2979" s="169">
        <v>0.58012300000000006</v>
      </c>
      <c r="L2979" s="170">
        <f>-LOG10(Table3[[#This Row],[Student''s T-test p-value HEK293 +Selistat_HEK293 UT]])</f>
        <v>0.23647991581999145</v>
      </c>
      <c r="M2979" s="167">
        <v>9.5000000000000001E-2</v>
      </c>
      <c r="N2979" s="171" t="str">
        <f t="shared" si="346"/>
        <v>FALSE</v>
      </c>
      <c r="O2979" s="146">
        <v>0.94255100000000003</v>
      </c>
      <c r="P2979" s="147">
        <v>7.4999999999999997E-3</v>
      </c>
      <c r="Q2979" s="171" t="str">
        <f t="shared" si="347"/>
        <v>FALSE</v>
      </c>
      <c r="R2979" s="122" t="s">
        <v>57</v>
      </c>
      <c r="S2979" s="122" t="s">
        <v>13049</v>
      </c>
      <c r="T2979" s="122" t="s">
        <v>59</v>
      </c>
      <c r="U2979" s="172" t="s">
        <v>3907</v>
      </c>
      <c r="V2979" s="122" t="s">
        <v>12600</v>
      </c>
      <c r="W2979" s="148">
        <v>-0.32</v>
      </c>
      <c r="X2979" s="149">
        <v>0.03</v>
      </c>
      <c r="Y2979" s="149">
        <v>0.01</v>
      </c>
      <c r="Z2979" s="150">
        <v>0.3</v>
      </c>
      <c r="AA2979" s="148">
        <v>-0.2</v>
      </c>
      <c r="AB2979" s="149">
        <v>-0.02</v>
      </c>
      <c r="AC2979" s="149">
        <v>-0.3</v>
      </c>
      <c r="AD2979" s="151">
        <v>0.16</v>
      </c>
      <c r="AE2979" s="148">
        <v>7.0000000000000007E-2</v>
      </c>
      <c r="AF2979" s="149">
        <v>-0.03</v>
      </c>
      <c r="AG2979" s="149">
        <v>-0.15</v>
      </c>
      <c r="AH2979" s="151">
        <v>0.21</v>
      </c>
      <c r="AI2979" s="152">
        <v>-0.1</v>
      </c>
      <c r="AJ2979" s="149">
        <v>-7.0000000000000007E-2</v>
      </c>
      <c r="AK2979" s="149">
        <v>0.06</v>
      </c>
      <c r="AL2979" s="150">
        <v>0.18</v>
      </c>
      <c r="AM2979" s="153">
        <f t="shared" si="348"/>
        <v>-0.12</v>
      </c>
      <c r="AN2979" s="154">
        <f t="shared" si="348"/>
        <v>0.05</v>
      </c>
      <c r="AO2979" s="154">
        <f t="shared" si="348"/>
        <v>0.31</v>
      </c>
      <c r="AP2979" s="155">
        <f t="shared" si="348"/>
        <v>0.13999999999999999</v>
      </c>
      <c r="AQ2979" s="156">
        <f>AVERAGE(Table3[[#This Row],[ HEK293 +Selistat_R1 2]:[ HEK293 +Selistat_R4 5]])</f>
        <v>9.5000000000000001E-2</v>
      </c>
      <c r="AR2979" s="153">
        <f t="shared" si="349"/>
        <v>0.27</v>
      </c>
      <c r="AS2979" s="154">
        <f t="shared" si="349"/>
        <v>-9.9999999999999985E-3</v>
      </c>
      <c r="AT2979" s="154">
        <f t="shared" si="349"/>
        <v>0.15</v>
      </c>
      <c r="AU2979" s="157">
        <f t="shared" si="349"/>
        <v>4.9999999999999989E-2</v>
      </c>
      <c r="AV2979" s="158">
        <f t="shared" si="350"/>
        <v>0.1</v>
      </c>
      <c r="AW2979" s="154">
        <f t="shared" si="350"/>
        <v>-0.05</v>
      </c>
      <c r="AX2979" s="154">
        <f t="shared" si="350"/>
        <v>0.36</v>
      </c>
      <c r="AY2979" s="155">
        <f t="shared" si="350"/>
        <v>1.999999999999999E-2</v>
      </c>
    </row>
    <row r="2980" spans="1:51" x14ac:dyDescent="0.15">
      <c r="A2980" s="122" t="s">
        <v>4873</v>
      </c>
      <c r="B2980" s="122" t="s">
        <v>4874</v>
      </c>
      <c r="C2980" s="122" t="s">
        <v>4875</v>
      </c>
      <c r="E2980" s="122" t="s">
        <v>4876</v>
      </c>
      <c r="G2980" s="122">
        <v>1</v>
      </c>
      <c r="H2980" s="166">
        <v>0.45347100000000001</v>
      </c>
      <c r="I2980" s="167">
        <v>0.128333</v>
      </c>
      <c r="J2980" s="168" t="str">
        <f t="shared" si="345"/>
        <v>FALSE</v>
      </c>
      <c r="K2980" s="169">
        <v>0.58015700000000003</v>
      </c>
      <c r="L2980" s="170">
        <f>-LOG10(Table3[[#This Row],[Student''s T-test p-value HEK293 +Selistat_HEK293 UT]])</f>
        <v>0.23645446332164807</v>
      </c>
      <c r="M2980" s="167">
        <v>-0.05</v>
      </c>
      <c r="N2980" s="171" t="str">
        <f t="shared" si="346"/>
        <v>FALSE</v>
      </c>
      <c r="O2980" s="146">
        <v>0.10910400000000001</v>
      </c>
      <c r="P2980" s="147">
        <v>0.40500000000000003</v>
      </c>
      <c r="Q2980" s="171" t="str">
        <f t="shared" si="347"/>
        <v>FALSE</v>
      </c>
      <c r="R2980" s="122" t="s">
        <v>4877</v>
      </c>
      <c r="S2980" s="122" t="s">
        <v>10211</v>
      </c>
      <c r="T2980" s="122" t="s">
        <v>4879</v>
      </c>
      <c r="U2980" s="172" t="s">
        <v>4880</v>
      </c>
      <c r="V2980" s="122" t="s">
        <v>10212</v>
      </c>
      <c r="W2980" s="148">
        <v>-0.25</v>
      </c>
      <c r="X2980" s="149">
        <v>-0.22</v>
      </c>
      <c r="Y2980" s="149">
        <v>0.01</v>
      </c>
      <c r="Z2980" s="150">
        <v>-0.24</v>
      </c>
      <c r="AA2980" s="148">
        <v>0</v>
      </c>
      <c r="AB2980" s="149">
        <v>-0.21</v>
      </c>
      <c r="AC2980" s="149">
        <v>-0.05</v>
      </c>
      <c r="AD2980" s="151">
        <v>-0.24</v>
      </c>
      <c r="AE2980" s="148">
        <v>0.23</v>
      </c>
      <c r="AF2980" s="149">
        <v>0.34</v>
      </c>
      <c r="AG2980" s="149">
        <v>0.73</v>
      </c>
      <c r="AH2980" s="151">
        <v>-0.12</v>
      </c>
      <c r="AI2980" s="152">
        <v>-0.03</v>
      </c>
      <c r="AJ2980" s="149">
        <v>0.21</v>
      </c>
      <c r="AK2980" s="149">
        <v>-0.32</v>
      </c>
      <c r="AL2980" s="150">
        <v>-0.3</v>
      </c>
      <c r="AM2980" s="153">
        <f t="shared" si="348"/>
        <v>-0.25</v>
      </c>
      <c r="AN2980" s="154">
        <f t="shared" si="348"/>
        <v>-1.0000000000000009E-2</v>
      </c>
      <c r="AO2980" s="154">
        <f t="shared" si="348"/>
        <v>6.0000000000000005E-2</v>
      </c>
      <c r="AP2980" s="155">
        <f t="shared" si="348"/>
        <v>0</v>
      </c>
      <c r="AQ2980" s="156">
        <f>AVERAGE(Table3[[#This Row],[ HEK293 +Selistat_R1 2]:[ HEK293 +Selistat_R4 5]])</f>
        <v>-0.05</v>
      </c>
      <c r="AR2980" s="153">
        <f t="shared" si="349"/>
        <v>0.23</v>
      </c>
      <c r="AS2980" s="154">
        <f t="shared" si="349"/>
        <v>0.55000000000000004</v>
      </c>
      <c r="AT2980" s="154">
        <f t="shared" si="349"/>
        <v>0.78</v>
      </c>
      <c r="AU2980" s="157">
        <f t="shared" si="349"/>
        <v>0.12</v>
      </c>
      <c r="AV2980" s="158">
        <f t="shared" si="350"/>
        <v>-0.03</v>
      </c>
      <c r="AW2980" s="154">
        <f t="shared" si="350"/>
        <v>0.42</v>
      </c>
      <c r="AX2980" s="154">
        <f t="shared" si="350"/>
        <v>-0.27</v>
      </c>
      <c r="AY2980" s="155">
        <f t="shared" si="350"/>
        <v>-0.06</v>
      </c>
    </row>
    <row r="2981" spans="1:51" x14ac:dyDescent="0.15">
      <c r="A2981" s="122" t="s">
        <v>5808</v>
      </c>
      <c r="B2981" s="122" t="s">
        <v>5809</v>
      </c>
      <c r="C2981" s="122" t="s">
        <v>5810</v>
      </c>
      <c r="D2981" s="122" t="s">
        <v>3830</v>
      </c>
      <c r="E2981" s="122" t="s">
        <v>5811</v>
      </c>
      <c r="F2981" s="122" t="s">
        <v>5812</v>
      </c>
      <c r="G2981" s="122">
        <v>4</v>
      </c>
      <c r="H2981" s="166">
        <v>0.57315499999999997</v>
      </c>
      <c r="I2981" s="167">
        <v>9.9166699999999997E-2</v>
      </c>
      <c r="J2981" s="168" t="str">
        <f t="shared" si="345"/>
        <v>FALSE</v>
      </c>
      <c r="K2981" s="169">
        <v>0.58045800000000003</v>
      </c>
      <c r="L2981" s="170">
        <f>-LOG10(Table3[[#This Row],[Student''s T-test p-value HEK293 +Selistat_HEK293 UT]])</f>
        <v>0.23622919888514901</v>
      </c>
      <c r="M2981" s="167">
        <v>-0.13750000000000001</v>
      </c>
      <c r="N2981" s="171" t="str">
        <f t="shared" si="346"/>
        <v>FALSE</v>
      </c>
      <c r="O2981" s="146">
        <v>0.70715099999999997</v>
      </c>
      <c r="P2981" s="147">
        <v>5.5E-2</v>
      </c>
      <c r="Q2981" s="171" t="str">
        <f t="shared" si="347"/>
        <v>FALSE</v>
      </c>
      <c r="R2981" s="122" t="s">
        <v>984</v>
      </c>
      <c r="S2981" s="122" t="s">
        <v>996</v>
      </c>
      <c r="T2981" s="122" t="s">
        <v>986</v>
      </c>
      <c r="U2981" s="172" t="s">
        <v>5814</v>
      </c>
      <c r="V2981" s="122" t="s">
        <v>11145</v>
      </c>
      <c r="W2981" s="148">
        <v>-0.53</v>
      </c>
      <c r="X2981" s="149">
        <v>-0.3</v>
      </c>
      <c r="Y2981" s="149">
        <v>-0.47</v>
      </c>
      <c r="Z2981" s="150">
        <v>0.34</v>
      </c>
      <c r="AA2981" s="148">
        <v>-0.28000000000000003</v>
      </c>
      <c r="AB2981" s="149">
        <v>-0.35</v>
      </c>
      <c r="AC2981" s="149">
        <v>0.06</v>
      </c>
      <c r="AD2981" s="151">
        <v>0.16</v>
      </c>
      <c r="AE2981" s="148">
        <v>0</v>
      </c>
      <c r="AF2981" s="149">
        <v>0</v>
      </c>
      <c r="AG2981" s="149">
        <v>0.25</v>
      </c>
      <c r="AH2981" s="151">
        <v>0.32</v>
      </c>
      <c r="AI2981" s="152">
        <v>0.05</v>
      </c>
      <c r="AJ2981" s="149">
        <v>-0.1</v>
      </c>
      <c r="AK2981" s="149">
        <v>-0.01</v>
      </c>
      <c r="AL2981" s="150">
        <v>0.41</v>
      </c>
      <c r="AM2981" s="153">
        <f t="shared" si="348"/>
        <v>-0.25</v>
      </c>
      <c r="AN2981" s="154">
        <f t="shared" si="348"/>
        <v>4.9999999999999989E-2</v>
      </c>
      <c r="AO2981" s="154">
        <f t="shared" si="348"/>
        <v>-0.53</v>
      </c>
      <c r="AP2981" s="155">
        <f t="shared" si="348"/>
        <v>0.18000000000000002</v>
      </c>
      <c r="AQ2981" s="156">
        <f>AVERAGE(Table3[[#This Row],[ HEK293 +Selistat_R1 2]:[ HEK293 +Selistat_R4 5]])</f>
        <v>-0.13749999999999998</v>
      </c>
      <c r="AR2981" s="153">
        <f t="shared" si="349"/>
        <v>0.28000000000000003</v>
      </c>
      <c r="AS2981" s="154">
        <f t="shared" si="349"/>
        <v>0.35</v>
      </c>
      <c r="AT2981" s="154">
        <f t="shared" si="349"/>
        <v>0.19</v>
      </c>
      <c r="AU2981" s="157">
        <f t="shared" si="349"/>
        <v>0.16</v>
      </c>
      <c r="AV2981" s="158">
        <f t="shared" si="350"/>
        <v>0.33</v>
      </c>
      <c r="AW2981" s="154">
        <f t="shared" si="350"/>
        <v>0.24999999999999997</v>
      </c>
      <c r="AX2981" s="154">
        <f t="shared" si="350"/>
        <v>-6.9999999999999993E-2</v>
      </c>
      <c r="AY2981" s="155">
        <f t="shared" si="350"/>
        <v>0.24999999999999997</v>
      </c>
    </row>
    <row r="2982" spans="1:51" x14ac:dyDescent="0.15">
      <c r="A2982" s="122" t="s">
        <v>2845</v>
      </c>
      <c r="B2982" s="122" t="s">
        <v>2846</v>
      </c>
      <c r="C2982" s="122" t="s">
        <v>2847</v>
      </c>
      <c r="D2982" s="122" t="s">
        <v>2848</v>
      </c>
      <c r="E2982" s="122" t="s">
        <v>2849</v>
      </c>
      <c r="F2982" s="122" t="s">
        <v>2850</v>
      </c>
      <c r="G2982" s="122">
        <v>1</v>
      </c>
      <c r="H2982" s="166">
        <v>0.81894400000000001</v>
      </c>
      <c r="I2982" s="167">
        <v>3.3333300000000003E-2</v>
      </c>
      <c r="J2982" s="168" t="str">
        <f t="shared" si="345"/>
        <v>FALSE</v>
      </c>
      <c r="K2982" s="169">
        <v>0.58050100000000004</v>
      </c>
      <c r="L2982" s="170">
        <f>-LOG10(Table3[[#This Row],[Student''s T-test p-value HEK293 +Selistat_HEK293 UT]])</f>
        <v>0.23619702778740934</v>
      </c>
      <c r="M2982" s="167">
        <v>-9.5000000000000001E-2</v>
      </c>
      <c r="N2982" s="171" t="str">
        <f t="shared" si="346"/>
        <v>FALSE</v>
      </c>
      <c r="O2982" s="146">
        <v>1.0740100000000001E-2</v>
      </c>
      <c r="P2982" s="147">
        <v>0.39</v>
      </c>
      <c r="Q2982" s="171" t="str">
        <f t="shared" si="347"/>
        <v>FALSE</v>
      </c>
      <c r="R2982" s="122" t="s">
        <v>902</v>
      </c>
      <c r="S2982" s="122" t="s">
        <v>6783</v>
      </c>
      <c r="T2982" s="122" t="s">
        <v>904</v>
      </c>
      <c r="U2982" s="172" t="s">
        <v>2616</v>
      </c>
      <c r="V2982" s="122" t="s">
        <v>5999</v>
      </c>
      <c r="W2982" s="148">
        <v>-0.03</v>
      </c>
      <c r="X2982" s="149">
        <v>-0.05</v>
      </c>
      <c r="Y2982" s="149">
        <v>-0.56999999999999995</v>
      </c>
      <c r="Z2982" s="150">
        <v>0.1</v>
      </c>
      <c r="AA2982" s="148">
        <v>-0.15</v>
      </c>
      <c r="AB2982" s="149">
        <v>-0.02</v>
      </c>
      <c r="AC2982" s="149">
        <v>-0.14000000000000001</v>
      </c>
      <c r="AD2982" s="151">
        <v>0.14000000000000001</v>
      </c>
      <c r="AE2982" s="148">
        <v>0.32</v>
      </c>
      <c r="AF2982" s="149">
        <v>0.09</v>
      </c>
      <c r="AG2982" s="149">
        <v>0.43</v>
      </c>
      <c r="AH2982" s="151">
        <v>0.16</v>
      </c>
      <c r="AI2982" s="152">
        <v>-0.04</v>
      </c>
      <c r="AJ2982" s="149">
        <v>-0.23</v>
      </c>
      <c r="AK2982" s="149">
        <v>-0.3</v>
      </c>
      <c r="AL2982" s="150">
        <v>0.01</v>
      </c>
      <c r="AM2982" s="153">
        <f t="shared" si="348"/>
        <v>0.12</v>
      </c>
      <c r="AN2982" s="154">
        <f t="shared" si="348"/>
        <v>-3.0000000000000002E-2</v>
      </c>
      <c r="AO2982" s="154">
        <f t="shared" si="348"/>
        <v>-0.42999999999999994</v>
      </c>
      <c r="AP2982" s="155">
        <f t="shared" si="348"/>
        <v>-4.0000000000000008E-2</v>
      </c>
      <c r="AQ2982" s="156">
        <f>AVERAGE(Table3[[#This Row],[ HEK293 +Selistat_R1 2]:[ HEK293 +Selistat_R4 5]])</f>
        <v>-9.5000000000000001E-2</v>
      </c>
      <c r="AR2982" s="153">
        <f t="shared" si="349"/>
        <v>0.47</v>
      </c>
      <c r="AS2982" s="154">
        <f t="shared" si="349"/>
        <v>0.11</v>
      </c>
      <c r="AT2982" s="154">
        <f t="shared" si="349"/>
        <v>0.57000000000000006</v>
      </c>
      <c r="AU2982" s="157">
        <f t="shared" si="349"/>
        <v>1.999999999999999E-2</v>
      </c>
      <c r="AV2982" s="158">
        <f t="shared" si="350"/>
        <v>0.10999999999999999</v>
      </c>
      <c r="AW2982" s="154">
        <f t="shared" si="350"/>
        <v>-0.21000000000000002</v>
      </c>
      <c r="AX2982" s="154">
        <f t="shared" si="350"/>
        <v>-0.15999999999999998</v>
      </c>
      <c r="AY2982" s="155">
        <f t="shared" si="350"/>
        <v>-0.13</v>
      </c>
    </row>
    <row r="2983" spans="1:51" x14ac:dyDescent="0.15">
      <c r="A2983" s="122" t="s">
        <v>3485</v>
      </c>
      <c r="B2983" s="122" t="s">
        <v>3486</v>
      </c>
      <c r="C2983" s="122" t="s">
        <v>3487</v>
      </c>
      <c r="E2983" s="122" t="s">
        <v>3488</v>
      </c>
      <c r="G2983" s="122">
        <v>1</v>
      </c>
      <c r="H2983" s="166">
        <v>1.8635700000000002E-2</v>
      </c>
      <c r="I2983" s="167">
        <v>0.37916699999999998</v>
      </c>
      <c r="J2983" s="168" t="str">
        <f t="shared" si="345"/>
        <v>FALSE</v>
      </c>
      <c r="K2983" s="169">
        <v>0.58080299999999996</v>
      </c>
      <c r="L2983" s="170">
        <f>-LOG10(Table3[[#This Row],[Student''s T-test p-value HEK293 +Selistat_HEK293 UT]])</f>
        <v>0.23597114905713484</v>
      </c>
      <c r="M2983" s="167">
        <v>8.2500000000000004E-2</v>
      </c>
      <c r="N2983" s="171" t="str">
        <f t="shared" si="346"/>
        <v>FALSE</v>
      </c>
      <c r="O2983" s="146">
        <v>0.73097500000000004</v>
      </c>
      <c r="P2983" s="147">
        <v>0.03</v>
      </c>
      <c r="Q2983" s="171" t="str">
        <f t="shared" si="347"/>
        <v>FALSE</v>
      </c>
      <c r="R2983" s="122" t="s">
        <v>1111</v>
      </c>
      <c r="S2983" s="122" t="s">
        <v>1119</v>
      </c>
      <c r="T2983" s="122" t="s">
        <v>1113</v>
      </c>
      <c r="U2983" s="172" t="s">
        <v>3489</v>
      </c>
      <c r="V2983" s="122" t="s">
        <v>13050</v>
      </c>
      <c r="W2983" s="148">
        <v>-0.31</v>
      </c>
      <c r="X2983" s="149">
        <v>-0.36</v>
      </c>
      <c r="Y2983" s="149">
        <v>-0.28999999999999998</v>
      </c>
      <c r="Z2983" s="150">
        <v>0.04</v>
      </c>
      <c r="AA2983" s="148">
        <v>-0.43</v>
      </c>
      <c r="AB2983" s="149">
        <v>-0.44</v>
      </c>
      <c r="AC2983" s="149">
        <v>0.01</v>
      </c>
      <c r="AD2983" s="151">
        <v>-0.39</v>
      </c>
      <c r="AE2983" s="148">
        <v>0.35</v>
      </c>
      <c r="AF2983" s="149">
        <v>0.3</v>
      </c>
      <c r="AG2983" s="149">
        <v>0.27</v>
      </c>
      <c r="AH2983" s="151">
        <v>0</v>
      </c>
      <c r="AI2983" s="152">
        <v>0.22</v>
      </c>
      <c r="AJ2983" s="149">
        <v>0.27</v>
      </c>
      <c r="AK2983" s="149">
        <v>0.15</v>
      </c>
      <c r="AL2983" s="150">
        <v>0.16</v>
      </c>
      <c r="AM2983" s="153">
        <f t="shared" si="348"/>
        <v>0.12</v>
      </c>
      <c r="AN2983" s="154">
        <f t="shared" si="348"/>
        <v>8.0000000000000016E-2</v>
      </c>
      <c r="AO2983" s="154">
        <f t="shared" si="348"/>
        <v>-0.3</v>
      </c>
      <c r="AP2983" s="155">
        <f t="shared" si="348"/>
        <v>0.43</v>
      </c>
      <c r="AQ2983" s="156">
        <f>AVERAGE(Table3[[#This Row],[ HEK293 +Selistat_R1 2]:[ HEK293 +Selistat_R4 5]])</f>
        <v>8.2500000000000004E-2</v>
      </c>
      <c r="AR2983" s="153">
        <f t="shared" si="349"/>
        <v>0.78</v>
      </c>
      <c r="AS2983" s="154">
        <f t="shared" si="349"/>
        <v>0.74</v>
      </c>
      <c r="AT2983" s="154">
        <f t="shared" si="349"/>
        <v>0.26</v>
      </c>
      <c r="AU2983" s="157">
        <f t="shared" si="349"/>
        <v>0.39</v>
      </c>
      <c r="AV2983" s="158">
        <f t="shared" si="350"/>
        <v>0.65</v>
      </c>
      <c r="AW2983" s="154">
        <f t="shared" si="350"/>
        <v>0.71</v>
      </c>
      <c r="AX2983" s="154">
        <f t="shared" si="350"/>
        <v>0.13999999999999999</v>
      </c>
      <c r="AY2983" s="155">
        <f t="shared" si="350"/>
        <v>0.55000000000000004</v>
      </c>
    </row>
    <row r="2984" spans="1:51" x14ac:dyDescent="0.15">
      <c r="A2984" s="122" t="s">
        <v>5845</v>
      </c>
      <c r="B2984" s="122" t="s">
        <v>5846</v>
      </c>
      <c r="C2984" s="122" t="s">
        <v>5847</v>
      </c>
      <c r="D2984" s="122" t="s">
        <v>3830</v>
      </c>
      <c r="E2984" s="122" t="s">
        <v>5848</v>
      </c>
      <c r="F2984" s="122" t="s">
        <v>5849</v>
      </c>
      <c r="G2984" s="122">
        <v>38</v>
      </c>
      <c r="H2984" s="166">
        <v>0.59074499999999996</v>
      </c>
      <c r="I2984" s="167">
        <v>-9.9166699999999997E-2</v>
      </c>
      <c r="J2984" s="168" t="str">
        <f t="shared" si="345"/>
        <v>FALSE</v>
      </c>
      <c r="K2984" s="169">
        <v>0.58155800000000002</v>
      </c>
      <c r="L2984" s="170">
        <f>-LOG10(Table3[[#This Row],[Student''s T-test p-value HEK293 +Selistat_HEK293 UT]])</f>
        <v>0.23540696567529421</v>
      </c>
      <c r="M2984" s="167">
        <v>-0.11</v>
      </c>
      <c r="N2984" s="171" t="str">
        <f t="shared" si="346"/>
        <v>FALSE</v>
      </c>
      <c r="O2984" s="146">
        <v>0.55864800000000003</v>
      </c>
      <c r="P2984" s="147">
        <v>-0.16750000000000001</v>
      </c>
      <c r="Q2984" s="171" t="str">
        <f t="shared" si="347"/>
        <v>FALSE</v>
      </c>
      <c r="R2984" s="122" t="s">
        <v>935</v>
      </c>
      <c r="S2984" s="122" t="s">
        <v>8291</v>
      </c>
      <c r="T2984" s="122" t="s">
        <v>8292</v>
      </c>
      <c r="U2984" s="172" t="s">
        <v>8293</v>
      </c>
      <c r="V2984" s="122" t="s">
        <v>8294</v>
      </c>
      <c r="W2984" s="148">
        <v>0.45</v>
      </c>
      <c r="X2984" s="149">
        <v>-0.36</v>
      </c>
      <c r="Y2984" s="149">
        <v>-0.28000000000000003</v>
      </c>
      <c r="Z2984" s="150">
        <v>-7.0000000000000007E-2</v>
      </c>
      <c r="AA2984" s="148">
        <v>0.08</v>
      </c>
      <c r="AB2984" s="149">
        <v>-0.03</v>
      </c>
      <c r="AC2984" s="149">
        <v>0.17</v>
      </c>
      <c r="AD2984" s="151">
        <v>-0.04</v>
      </c>
      <c r="AE2984" s="148">
        <v>-0.12</v>
      </c>
      <c r="AF2984" s="149">
        <v>-0.05</v>
      </c>
      <c r="AG2984" s="149">
        <v>-0.79</v>
      </c>
      <c r="AH2984" s="151">
        <v>0.43</v>
      </c>
      <c r="AI2984" s="152">
        <v>-0.15</v>
      </c>
      <c r="AJ2984" s="149">
        <v>0.02</v>
      </c>
      <c r="AK2984" s="149">
        <v>-0.05</v>
      </c>
      <c r="AL2984" s="150">
        <v>0.32</v>
      </c>
      <c r="AM2984" s="153">
        <f t="shared" si="348"/>
        <v>0.37</v>
      </c>
      <c r="AN2984" s="154">
        <f t="shared" si="348"/>
        <v>-0.32999999999999996</v>
      </c>
      <c r="AO2984" s="154">
        <f t="shared" si="348"/>
        <v>-0.45000000000000007</v>
      </c>
      <c r="AP2984" s="155">
        <f t="shared" si="348"/>
        <v>-3.0000000000000006E-2</v>
      </c>
      <c r="AQ2984" s="156">
        <f>AVERAGE(Table3[[#This Row],[ HEK293 +Selistat_R1 2]:[ HEK293 +Selistat_R4 5]])</f>
        <v>-0.11000000000000001</v>
      </c>
      <c r="AR2984" s="153">
        <f t="shared" si="349"/>
        <v>-0.2</v>
      </c>
      <c r="AS2984" s="154">
        <f t="shared" si="349"/>
        <v>-2.0000000000000004E-2</v>
      </c>
      <c r="AT2984" s="154">
        <f t="shared" si="349"/>
        <v>-0.96000000000000008</v>
      </c>
      <c r="AU2984" s="157">
        <f t="shared" si="349"/>
        <v>0.47</v>
      </c>
      <c r="AV2984" s="158">
        <f t="shared" si="350"/>
        <v>-0.22999999999999998</v>
      </c>
      <c r="AW2984" s="154">
        <f t="shared" si="350"/>
        <v>0.05</v>
      </c>
      <c r="AX2984" s="154">
        <f t="shared" si="350"/>
        <v>-0.22000000000000003</v>
      </c>
      <c r="AY2984" s="155">
        <f t="shared" si="350"/>
        <v>0.36</v>
      </c>
    </row>
    <row r="2985" spans="1:51" x14ac:dyDescent="0.15">
      <c r="A2985" s="122" t="s">
        <v>3246</v>
      </c>
      <c r="B2985" s="122" t="s">
        <v>3247</v>
      </c>
      <c r="C2985" s="122" t="s">
        <v>3248</v>
      </c>
      <c r="D2985" s="122" t="s">
        <v>3249</v>
      </c>
      <c r="E2985" s="122" t="s">
        <v>3250</v>
      </c>
      <c r="F2985" s="122" t="s">
        <v>3251</v>
      </c>
      <c r="G2985" s="122">
        <v>1</v>
      </c>
      <c r="H2985" s="166">
        <v>0.951075</v>
      </c>
      <c r="I2985" s="167">
        <v>1.3333299999999999E-2</v>
      </c>
      <c r="J2985" s="168" t="str">
        <f t="shared" si="345"/>
        <v>FALSE</v>
      </c>
      <c r="K2985" s="169">
        <v>0.58242300000000002</v>
      </c>
      <c r="L2985" s="170">
        <f>-LOG10(Table3[[#This Row],[Student''s T-test p-value HEK293 +Selistat_HEK293 UT]])</f>
        <v>0.23476148298098787</v>
      </c>
      <c r="M2985" s="167">
        <v>-0.17</v>
      </c>
      <c r="N2985" s="171" t="str">
        <f t="shared" si="346"/>
        <v>FALSE</v>
      </c>
      <c r="O2985" s="146">
        <v>0.96795299999999995</v>
      </c>
      <c r="P2985" s="147">
        <v>-0.01</v>
      </c>
      <c r="Q2985" s="171" t="str">
        <f t="shared" si="347"/>
        <v>FALSE</v>
      </c>
      <c r="R2985" s="122" t="s">
        <v>1303</v>
      </c>
      <c r="S2985" s="122" t="s">
        <v>13051</v>
      </c>
      <c r="T2985" s="122" t="s">
        <v>1305</v>
      </c>
      <c r="U2985" s="172" t="s">
        <v>2677</v>
      </c>
      <c r="V2985" s="122" t="s">
        <v>11830</v>
      </c>
      <c r="W2985" s="148">
        <v>-0.4</v>
      </c>
      <c r="X2985" s="149">
        <v>0.27</v>
      </c>
      <c r="Y2985" s="149">
        <v>-0.35</v>
      </c>
      <c r="Z2985" s="150">
        <v>-0.41</v>
      </c>
      <c r="AA2985" s="148">
        <v>0.55000000000000004</v>
      </c>
      <c r="AB2985" s="149">
        <v>7.0000000000000007E-2</v>
      </c>
      <c r="AC2985" s="149">
        <v>-0.24</v>
      </c>
      <c r="AD2985" s="151">
        <v>-0.59</v>
      </c>
      <c r="AE2985" s="148">
        <v>0.61</v>
      </c>
      <c r="AF2985" s="149">
        <v>-0.37</v>
      </c>
      <c r="AG2985" s="149">
        <v>0.1</v>
      </c>
      <c r="AH2985" s="151">
        <v>-0.15</v>
      </c>
      <c r="AI2985" s="152">
        <v>0.27</v>
      </c>
      <c r="AJ2985" s="149">
        <v>-0.26</v>
      </c>
      <c r="AK2985" s="149">
        <v>0.12</v>
      </c>
      <c r="AL2985" s="150">
        <v>0.1</v>
      </c>
      <c r="AM2985" s="153">
        <f t="shared" si="348"/>
        <v>-0.95000000000000007</v>
      </c>
      <c r="AN2985" s="154">
        <f t="shared" si="348"/>
        <v>0.2</v>
      </c>
      <c r="AO2985" s="154">
        <f t="shared" si="348"/>
        <v>-0.10999999999999999</v>
      </c>
      <c r="AP2985" s="155">
        <f t="shared" si="348"/>
        <v>0.18</v>
      </c>
      <c r="AQ2985" s="156">
        <f>AVERAGE(Table3[[#This Row],[ HEK293 +Selistat_R1 2]:[ HEK293 +Selistat_R4 5]])</f>
        <v>-0.16999999999999998</v>
      </c>
      <c r="AR2985" s="153">
        <f t="shared" si="349"/>
        <v>5.9999999999999942E-2</v>
      </c>
      <c r="AS2985" s="154">
        <f t="shared" si="349"/>
        <v>-0.44</v>
      </c>
      <c r="AT2985" s="154">
        <f t="shared" si="349"/>
        <v>0.33999999999999997</v>
      </c>
      <c r="AU2985" s="157">
        <f t="shared" si="349"/>
        <v>0.43999999999999995</v>
      </c>
      <c r="AV2985" s="158">
        <f t="shared" si="350"/>
        <v>-0.28000000000000003</v>
      </c>
      <c r="AW2985" s="154">
        <f t="shared" si="350"/>
        <v>-0.33</v>
      </c>
      <c r="AX2985" s="154">
        <f t="shared" si="350"/>
        <v>0.36</v>
      </c>
      <c r="AY2985" s="155">
        <f t="shared" si="350"/>
        <v>0.69</v>
      </c>
    </row>
    <row r="2986" spans="1:51" x14ac:dyDescent="0.15">
      <c r="A2986" s="122" t="s">
        <v>4267</v>
      </c>
      <c r="B2986" s="122" t="s">
        <v>4268</v>
      </c>
      <c r="C2986" s="122" t="s">
        <v>4269</v>
      </c>
      <c r="E2986" s="122" t="s">
        <v>4270</v>
      </c>
      <c r="F2986" s="122" t="s">
        <v>4271</v>
      </c>
      <c r="G2986" s="122">
        <v>2</v>
      </c>
      <c r="H2986" s="166">
        <v>0.83824799999999999</v>
      </c>
      <c r="I2986" s="167">
        <v>1.5833300000000002E-2</v>
      </c>
      <c r="J2986" s="168" t="str">
        <f t="shared" si="345"/>
        <v>FALSE</v>
      </c>
      <c r="K2986" s="169">
        <v>0.58251900000000001</v>
      </c>
      <c r="L2986" s="170">
        <f>-LOG10(Table3[[#This Row],[Student''s T-test p-value HEK293 +Selistat_HEK293 UT]])</f>
        <v>0.23468990470437481</v>
      </c>
      <c r="M2986" s="167">
        <v>3.2500000000000001E-2</v>
      </c>
      <c r="N2986" s="171" t="str">
        <f t="shared" si="346"/>
        <v>FALSE</v>
      </c>
      <c r="O2986" s="146">
        <v>0.91210999999999998</v>
      </c>
      <c r="P2986" s="147">
        <v>1.4999999999999999E-2</v>
      </c>
      <c r="Q2986" s="171" t="str">
        <f t="shared" si="347"/>
        <v>FALSE</v>
      </c>
      <c r="R2986" s="122" t="s">
        <v>715</v>
      </c>
      <c r="S2986" s="122" t="s">
        <v>12627</v>
      </c>
      <c r="T2986" s="122" t="s">
        <v>717</v>
      </c>
      <c r="U2986" s="172" t="s">
        <v>4273</v>
      </c>
      <c r="V2986" s="122" t="s">
        <v>12628</v>
      </c>
      <c r="W2986" s="148">
        <v>0</v>
      </c>
      <c r="X2986" s="149">
        <v>7.0000000000000007E-2</v>
      </c>
      <c r="Y2986" s="149">
        <v>-0.1</v>
      </c>
      <c r="Z2986" s="150">
        <v>0.09</v>
      </c>
      <c r="AA2986" s="148">
        <v>-0.11</v>
      </c>
      <c r="AB2986" s="149">
        <v>0.01</v>
      </c>
      <c r="AC2986" s="149">
        <v>-0.03</v>
      </c>
      <c r="AD2986" s="151">
        <v>0.06</v>
      </c>
      <c r="AE2986" s="148">
        <v>-0.13</v>
      </c>
      <c r="AF2986" s="149">
        <v>-0.15</v>
      </c>
      <c r="AG2986" s="149">
        <v>0.36</v>
      </c>
      <c r="AH2986" s="151">
        <v>-0.09</v>
      </c>
      <c r="AI2986" s="152">
        <v>-0.15</v>
      </c>
      <c r="AJ2986" s="149">
        <v>-0.01</v>
      </c>
      <c r="AK2986" s="149">
        <v>0.02</v>
      </c>
      <c r="AL2986" s="150">
        <v>7.0000000000000007E-2</v>
      </c>
      <c r="AM2986" s="153">
        <f t="shared" si="348"/>
        <v>0.11</v>
      </c>
      <c r="AN2986" s="154">
        <f t="shared" si="348"/>
        <v>6.0000000000000005E-2</v>
      </c>
      <c r="AO2986" s="154">
        <f t="shared" si="348"/>
        <v>-7.0000000000000007E-2</v>
      </c>
      <c r="AP2986" s="155">
        <f t="shared" si="348"/>
        <v>0.03</v>
      </c>
      <c r="AQ2986" s="156">
        <f>AVERAGE(Table3[[#This Row],[ HEK293 +Selistat_R1 2]:[ HEK293 +Selistat_R4 5]])</f>
        <v>3.2500000000000001E-2</v>
      </c>
      <c r="AR2986" s="153">
        <f t="shared" si="349"/>
        <v>-2.0000000000000004E-2</v>
      </c>
      <c r="AS2986" s="154">
        <f t="shared" si="349"/>
        <v>-0.16</v>
      </c>
      <c r="AT2986" s="154">
        <f t="shared" si="349"/>
        <v>0.39</v>
      </c>
      <c r="AU2986" s="157">
        <f t="shared" si="349"/>
        <v>-0.15</v>
      </c>
      <c r="AV2986" s="158">
        <f t="shared" si="350"/>
        <v>-3.9999999999999994E-2</v>
      </c>
      <c r="AW2986" s="154">
        <f t="shared" si="350"/>
        <v>-0.02</v>
      </c>
      <c r="AX2986" s="154">
        <f t="shared" si="350"/>
        <v>0.05</v>
      </c>
      <c r="AY2986" s="155">
        <f t="shared" si="350"/>
        <v>1.0000000000000009E-2</v>
      </c>
    </row>
    <row r="2987" spans="1:51" x14ac:dyDescent="0.15">
      <c r="A2987" s="122" t="s">
        <v>4141</v>
      </c>
      <c r="B2987" s="122" t="s">
        <v>4142</v>
      </c>
      <c r="C2987" s="122" t="s">
        <v>4143</v>
      </c>
      <c r="D2987" s="122" t="s">
        <v>3457</v>
      </c>
      <c r="E2987" s="122" t="s">
        <v>4144</v>
      </c>
      <c r="F2987" s="122" t="s">
        <v>4145</v>
      </c>
      <c r="G2987" s="122">
        <v>1</v>
      </c>
      <c r="H2987" s="166">
        <v>0.70355999999999996</v>
      </c>
      <c r="I2987" s="167">
        <v>5.8333299999999998E-2</v>
      </c>
      <c r="J2987" s="168" t="str">
        <f t="shared" si="345"/>
        <v>FALSE</v>
      </c>
      <c r="K2987" s="169">
        <v>0.58323800000000003</v>
      </c>
      <c r="L2987" s="170">
        <f>-LOG10(Table3[[#This Row],[Student''s T-test p-value HEK293 +Selistat_HEK293 UT]])</f>
        <v>0.2341541879605202</v>
      </c>
      <c r="M2987" s="167">
        <v>-9.2499999999999999E-2</v>
      </c>
      <c r="N2987" s="171" t="str">
        <f t="shared" si="346"/>
        <v>FALSE</v>
      </c>
      <c r="O2987" s="146">
        <v>0.130187</v>
      </c>
      <c r="P2987" s="147">
        <v>0.29249999999999998</v>
      </c>
      <c r="Q2987" s="171" t="str">
        <f t="shared" si="347"/>
        <v>FALSE</v>
      </c>
      <c r="R2987" s="122" t="s">
        <v>4146</v>
      </c>
      <c r="S2987" s="122" t="s">
        <v>13052</v>
      </c>
      <c r="T2987" s="122" t="s">
        <v>4148</v>
      </c>
      <c r="U2987" s="172" t="s">
        <v>4149</v>
      </c>
      <c r="V2987" s="122" t="s">
        <v>13053</v>
      </c>
      <c r="W2987" s="148">
        <v>0.17</v>
      </c>
      <c r="X2987" s="149">
        <v>-0.02</v>
      </c>
      <c r="Y2987" s="149">
        <v>-0.45</v>
      </c>
      <c r="Z2987" s="150">
        <v>-0.33</v>
      </c>
      <c r="AA2987" s="148">
        <v>0.11</v>
      </c>
      <c r="AB2987" s="149">
        <v>-0.17</v>
      </c>
      <c r="AC2987" s="149">
        <v>-0.2</v>
      </c>
      <c r="AD2987" s="151">
        <v>0</v>
      </c>
      <c r="AE2987" s="148">
        <v>0.08</v>
      </c>
      <c r="AF2987" s="149">
        <v>0.32</v>
      </c>
      <c r="AG2987" s="149">
        <v>0.53</v>
      </c>
      <c r="AH2987" s="151">
        <v>-7.0000000000000007E-2</v>
      </c>
      <c r="AI2987" s="152">
        <v>-0.02</v>
      </c>
      <c r="AJ2987" s="149">
        <v>0.15</v>
      </c>
      <c r="AK2987" s="149">
        <v>-0.1</v>
      </c>
      <c r="AL2987" s="150">
        <v>-0.34</v>
      </c>
      <c r="AM2987" s="153">
        <f t="shared" si="348"/>
        <v>6.0000000000000012E-2</v>
      </c>
      <c r="AN2987" s="154">
        <f t="shared" si="348"/>
        <v>0.15000000000000002</v>
      </c>
      <c r="AO2987" s="154">
        <f t="shared" si="348"/>
        <v>-0.25</v>
      </c>
      <c r="AP2987" s="155">
        <f t="shared" si="348"/>
        <v>-0.33</v>
      </c>
      <c r="AQ2987" s="156">
        <f>AVERAGE(Table3[[#This Row],[ HEK293 +Selistat_R1 2]:[ HEK293 +Selistat_R4 5]])</f>
        <v>-9.2499999999999999E-2</v>
      </c>
      <c r="AR2987" s="153">
        <f t="shared" si="349"/>
        <v>-0.03</v>
      </c>
      <c r="AS2987" s="154">
        <f t="shared" si="349"/>
        <v>0.49</v>
      </c>
      <c r="AT2987" s="154">
        <f t="shared" si="349"/>
        <v>0.73</v>
      </c>
      <c r="AU2987" s="157">
        <f t="shared" si="349"/>
        <v>-7.0000000000000007E-2</v>
      </c>
      <c r="AV2987" s="158">
        <f t="shared" si="350"/>
        <v>-0.13</v>
      </c>
      <c r="AW2987" s="154">
        <f t="shared" si="350"/>
        <v>0.32</v>
      </c>
      <c r="AX2987" s="154">
        <f t="shared" si="350"/>
        <v>0.1</v>
      </c>
      <c r="AY2987" s="155">
        <f t="shared" si="350"/>
        <v>-0.34</v>
      </c>
    </row>
    <row r="2988" spans="1:51" x14ac:dyDescent="0.15">
      <c r="A2988" s="122" t="s">
        <v>3143</v>
      </c>
      <c r="B2988" s="122" t="s">
        <v>2961</v>
      </c>
      <c r="C2988" s="122" t="s">
        <v>4987</v>
      </c>
      <c r="D2988" s="122" t="s">
        <v>2848</v>
      </c>
      <c r="E2988" s="122" t="s">
        <v>4988</v>
      </c>
      <c r="F2988" s="122" t="s">
        <v>4989</v>
      </c>
      <c r="G2988" s="122">
        <v>1</v>
      </c>
      <c r="H2988" s="166">
        <v>0.62519100000000005</v>
      </c>
      <c r="I2988" s="167">
        <v>6.1666699999999998E-2</v>
      </c>
      <c r="J2988" s="168" t="str">
        <f t="shared" si="345"/>
        <v>FALSE</v>
      </c>
      <c r="K2988" s="169">
        <v>0.583287</v>
      </c>
      <c r="L2988" s="170">
        <f>-LOG10(Table3[[#This Row],[Student''s T-test p-value HEK293 +Selistat_HEK293 UT]])</f>
        <v>0.23411770279367722</v>
      </c>
      <c r="M2988" s="167">
        <v>-8.5000000000000006E-2</v>
      </c>
      <c r="N2988" s="171" t="str">
        <f t="shared" si="346"/>
        <v>FALSE</v>
      </c>
      <c r="O2988" s="146">
        <v>0.66488899999999995</v>
      </c>
      <c r="P2988" s="147">
        <v>-6.5000000000000002E-2</v>
      </c>
      <c r="Q2988" s="171" t="str">
        <f t="shared" si="347"/>
        <v>FALSE</v>
      </c>
      <c r="R2988" s="122" t="s">
        <v>4990</v>
      </c>
      <c r="S2988" s="122" t="s">
        <v>13054</v>
      </c>
      <c r="T2988" s="122" t="s">
        <v>4992</v>
      </c>
      <c r="U2988" s="172" t="s">
        <v>4993</v>
      </c>
      <c r="V2988" s="122" t="s">
        <v>13055</v>
      </c>
      <c r="W2988" s="148">
        <v>-0.01</v>
      </c>
      <c r="X2988" s="149">
        <v>-0.13</v>
      </c>
      <c r="Y2988" s="149">
        <v>-0.45</v>
      </c>
      <c r="Z2988" s="150">
        <v>0.01</v>
      </c>
      <c r="AA2988" s="148">
        <v>0.18</v>
      </c>
      <c r="AB2988" s="149">
        <v>-0.31</v>
      </c>
      <c r="AC2988" s="149">
        <v>-0.09</v>
      </c>
      <c r="AD2988" s="151">
        <v>-0.02</v>
      </c>
      <c r="AE2988" s="148">
        <v>0.08</v>
      </c>
      <c r="AF2988" s="149">
        <v>-0.28000000000000003</v>
      </c>
      <c r="AG2988" s="149">
        <v>0.11</v>
      </c>
      <c r="AH2988" s="151">
        <v>0.26</v>
      </c>
      <c r="AI2988" s="152">
        <v>0.17</v>
      </c>
      <c r="AJ2988" s="149">
        <v>-0.14000000000000001</v>
      </c>
      <c r="AK2988" s="149">
        <v>0.15</v>
      </c>
      <c r="AL2988" s="150">
        <v>0.25</v>
      </c>
      <c r="AM2988" s="153">
        <f t="shared" si="348"/>
        <v>-0.19</v>
      </c>
      <c r="AN2988" s="154">
        <f t="shared" si="348"/>
        <v>0.18</v>
      </c>
      <c r="AO2988" s="154">
        <f t="shared" si="348"/>
        <v>-0.36</v>
      </c>
      <c r="AP2988" s="155">
        <f t="shared" si="348"/>
        <v>0.03</v>
      </c>
      <c r="AQ2988" s="156">
        <f>AVERAGE(Table3[[#This Row],[ HEK293 +Selistat_R1 2]:[ HEK293 +Selistat_R4 5]])</f>
        <v>-8.4999999999999992E-2</v>
      </c>
      <c r="AR2988" s="153">
        <f t="shared" si="349"/>
        <v>-9.9999999999999992E-2</v>
      </c>
      <c r="AS2988" s="154">
        <f t="shared" si="349"/>
        <v>2.9999999999999971E-2</v>
      </c>
      <c r="AT2988" s="154">
        <f t="shared" si="349"/>
        <v>0.2</v>
      </c>
      <c r="AU2988" s="157">
        <f t="shared" si="349"/>
        <v>0.28000000000000003</v>
      </c>
      <c r="AV2988" s="158">
        <f t="shared" si="350"/>
        <v>-9.9999999999999811E-3</v>
      </c>
      <c r="AW2988" s="154">
        <f t="shared" si="350"/>
        <v>0.16999999999999998</v>
      </c>
      <c r="AX2988" s="154">
        <f t="shared" si="350"/>
        <v>0.24</v>
      </c>
      <c r="AY2988" s="155">
        <f t="shared" si="350"/>
        <v>0.27</v>
      </c>
    </row>
    <row r="2989" spans="1:51" x14ac:dyDescent="0.15">
      <c r="A2989" s="122" t="s">
        <v>3143</v>
      </c>
      <c r="B2989" s="122" t="s">
        <v>8922</v>
      </c>
      <c r="C2989" s="122" t="s">
        <v>8923</v>
      </c>
      <c r="E2989" s="122" t="s">
        <v>8924</v>
      </c>
      <c r="F2989" s="122" t="s">
        <v>7010</v>
      </c>
      <c r="G2989" s="122">
        <v>1</v>
      </c>
      <c r="H2989" s="166">
        <v>0.80222899999999997</v>
      </c>
      <c r="I2989" s="167">
        <v>4.7500000000000001E-2</v>
      </c>
      <c r="J2989" s="168" t="str">
        <f t="shared" si="345"/>
        <v>FALSE</v>
      </c>
      <c r="K2989" s="169">
        <v>0.58460599999999996</v>
      </c>
      <c r="L2989" s="170">
        <f>-LOG10(Table3[[#This Row],[Student''s T-test p-value HEK293 +Selistat_HEK293 UT]])</f>
        <v>0.23313673165131682</v>
      </c>
      <c r="M2989" s="167">
        <v>0.13750000000000001</v>
      </c>
      <c r="N2989" s="171" t="str">
        <f t="shared" si="346"/>
        <v>FALSE</v>
      </c>
      <c r="O2989" s="146">
        <v>0.96887199999999996</v>
      </c>
      <c r="P2989" s="147">
        <v>0.01</v>
      </c>
      <c r="Q2989" s="171" t="str">
        <f t="shared" si="347"/>
        <v>FALSE</v>
      </c>
      <c r="R2989" s="122" t="s">
        <v>8925</v>
      </c>
      <c r="S2989" s="122" t="s">
        <v>10702</v>
      </c>
      <c r="T2989" s="122" t="s">
        <v>8927</v>
      </c>
      <c r="U2989" s="172" t="s">
        <v>8928</v>
      </c>
      <c r="V2989" s="122" t="s">
        <v>10703</v>
      </c>
      <c r="W2989" s="148">
        <v>0.62</v>
      </c>
      <c r="X2989" s="149">
        <v>-0.31</v>
      </c>
      <c r="Y2989" s="149">
        <v>-0.27</v>
      </c>
      <c r="Z2989" s="150">
        <v>0.24</v>
      </c>
      <c r="AA2989" s="148">
        <v>-0.11</v>
      </c>
      <c r="AB2989" s="149">
        <v>-0.28999999999999998</v>
      </c>
      <c r="AC2989" s="149">
        <v>0.1</v>
      </c>
      <c r="AD2989" s="151">
        <v>0.03</v>
      </c>
      <c r="AE2989" s="148">
        <v>-0.22</v>
      </c>
      <c r="AF2989" s="149">
        <v>-0.39</v>
      </c>
      <c r="AG2989" s="149">
        <v>0.13</v>
      </c>
      <c r="AH2989" s="151">
        <v>0.24</v>
      </c>
      <c r="AI2989" s="152">
        <v>-0.04</v>
      </c>
      <c r="AJ2989" s="149">
        <v>-0.49</v>
      </c>
      <c r="AK2989" s="149">
        <v>-0.2</v>
      </c>
      <c r="AL2989" s="150">
        <v>0.45</v>
      </c>
      <c r="AM2989" s="153">
        <f t="shared" si="348"/>
        <v>0.73</v>
      </c>
      <c r="AN2989" s="154">
        <f t="shared" si="348"/>
        <v>-2.0000000000000018E-2</v>
      </c>
      <c r="AO2989" s="154">
        <f t="shared" si="348"/>
        <v>-0.37</v>
      </c>
      <c r="AP2989" s="155">
        <f t="shared" si="348"/>
        <v>0.21</v>
      </c>
      <c r="AQ2989" s="156">
        <f>AVERAGE(Table3[[#This Row],[ HEK293 +Selistat_R1 2]:[ HEK293 +Selistat_R4 5]])</f>
        <v>0.13749999999999998</v>
      </c>
      <c r="AR2989" s="153">
        <f t="shared" si="349"/>
        <v>-0.11</v>
      </c>
      <c r="AS2989" s="154">
        <f t="shared" si="349"/>
        <v>-0.10000000000000003</v>
      </c>
      <c r="AT2989" s="154">
        <f t="shared" si="349"/>
        <v>0.03</v>
      </c>
      <c r="AU2989" s="157">
        <f t="shared" si="349"/>
        <v>0.21</v>
      </c>
      <c r="AV2989" s="158">
        <f t="shared" si="350"/>
        <v>7.0000000000000007E-2</v>
      </c>
      <c r="AW2989" s="154">
        <f t="shared" si="350"/>
        <v>-0.2</v>
      </c>
      <c r="AX2989" s="154">
        <f t="shared" si="350"/>
        <v>-0.30000000000000004</v>
      </c>
      <c r="AY2989" s="155">
        <f t="shared" si="350"/>
        <v>0.42000000000000004</v>
      </c>
    </row>
    <row r="2990" spans="1:51" x14ac:dyDescent="0.15">
      <c r="A2990" s="122" t="s">
        <v>13056</v>
      </c>
      <c r="B2990" s="122" t="s">
        <v>13057</v>
      </c>
      <c r="C2990" s="122" t="s">
        <v>13058</v>
      </c>
      <c r="D2990" s="122" t="s">
        <v>13059</v>
      </c>
      <c r="E2990" s="122" t="s">
        <v>13060</v>
      </c>
      <c r="G2990" s="122">
        <v>1</v>
      </c>
      <c r="H2990" s="166">
        <v>0.456872</v>
      </c>
      <c r="I2990" s="167">
        <v>0.16916700000000001</v>
      </c>
      <c r="J2990" s="168" t="str">
        <f t="shared" si="345"/>
        <v>FALSE</v>
      </c>
      <c r="K2990" s="169">
        <v>0.58477999999999997</v>
      </c>
      <c r="L2990" s="170">
        <f>-LOG10(Table3[[#This Row],[Student''s T-test p-value HEK293 +Selistat_HEK293 UT]])</f>
        <v>0.23300748905664087</v>
      </c>
      <c r="M2990" s="167">
        <v>-9.7500000000000003E-2</v>
      </c>
      <c r="N2990" s="171" t="str">
        <f t="shared" si="346"/>
        <v>FALSE</v>
      </c>
      <c r="O2990" s="146">
        <v>0.235064</v>
      </c>
      <c r="P2990" s="147">
        <v>-0.38</v>
      </c>
      <c r="Q2990" s="171" t="str">
        <f t="shared" si="347"/>
        <v>FALSE</v>
      </c>
      <c r="R2990" s="122" t="s">
        <v>13061</v>
      </c>
      <c r="S2990" s="122" t="s">
        <v>13062</v>
      </c>
      <c r="T2990" s="122" t="s">
        <v>13063</v>
      </c>
      <c r="U2990" s="172" t="s">
        <v>13064</v>
      </c>
      <c r="V2990" s="122" t="s">
        <v>13065</v>
      </c>
      <c r="W2990" s="148">
        <v>-0.39</v>
      </c>
      <c r="X2990" s="149">
        <v>-0.56000000000000005</v>
      </c>
      <c r="Y2990" s="149">
        <v>-0.14000000000000001</v>
      </c>
      <c r="Z2990" s="150">
        <v>-0.01</v>
      </c>
      <c r="AA2990" s="148">
        <v>-0.27</v>
      </c>
      <c r="AB2990" s="149">
        <v>-0.46</v>
      </c>
      <c r="AC2990" s="149">
        <v>0.03</v>
      </c>
      <c r="AD2990" s="151">
        <v>-0.01</v>
      </c>
      <c r="AE2990" s="148">
        <v>0.27</v>
      </c>
      <c r="AF2990" s="149">
        <v>-0.2</v>
      </c>
      <c r="AG2990" s="149">
        <v>-0.19</v>
      </c>
      <c r="AH2990" s="151">
        <v>-0.14000000000000001</v>
      </c>
      <c r="AI2990" s="152">
        <v>0.89</v>
      </c>
      <c r="AJ2990" s="149">
        <v>0.32</v>
      </c>
      <c r="AK2990" s="149">
        <v>-0.39</v>
      </c>
      <c r="AL2990" s="150">
        <v>0.44</v>
      </c>
      <c r="AM2990" s="153">
        <f t="shared" si="348"/>
        <v>-0.12</v>
      </c>
      <c r="AN2990" s="154">
        <f t="shared" si="348"/>
        <v>-0.10000000000000003</v>
      </c>
      <c r="AO2990" s="154">
        <f t="shared" si="348"/>
        <v>-0.17</v>
      </c>
      <c r="AP2990" s="155">
        <f t="shared" si="348"/>
        <v>0</v>
      </c>
      <c r="AQ2990" s="156">
        <f>AVERAGE(Table3[[#This Row],[ HEK293 +Selistat_R1 2]:[ HEK293 +Selistat_R4 5]])</f>
        <v>-9.7500000000000003E-2</v>
      </c>
      <c r="AR2990" s="153">
        <f t="shared" si="349"/>
        <v>0.54</v>
      </c>
      <c r="AS2990" s="154">
        <f t="shared" si="349"/>
        <v>0.26</v>
      </c>
      <c r="AT2990" s="154">
        <f t="shared" si="349"/>
        <v>-0.22</v>
      </c>
      <c r="AU2990" s="157">
        <f t="shared" si="349"/>
        <v>-0.13</v>
      </c>
      <c r="AV2990" s="158">
        <f t="shared" si="350"/>
        <v>1.1600000000000001</v>
      </c>
      <c r="AW2990" s="154">
        <f t="shared" si="350"/>
        <v>0.78</v>
      </c>
      <c r="AX2990" s="154">
        <f t="shared" si="350"/>
        <v>-0.42000000000000004</v>
      </c>
      <c r="AY2990" s="155">
        <f t="shared" si="350"/>
        <v>0.45</v>
      </c>
    </row>
    <row r="2991" spans="1:51" x14ac:dyDescent="0.15">
      <c r="A2991" s="122" t="s">
        <v>3792</v>
      </c>
      <c r="B2991" s="122" t="s">
        <v>3793</v>
      </c>
      <c r="C2991" s="122" t="s">
        <v>3794</v>
      </c>
      <c r="D2991" s="122" t="s">
        <v>3018</v>
      </c>
      <c r="E2991" s="122" t="s">
        <v>3795</v>
      </c>
      <c r="F2991" s="122" t="s">
        <v>3796</v>
      </c>
      <c r="G2991" s="122">
        <v>1</v>
      </c>
      <c r="H2991" s="166">
        <v>0.97716000000000003</v>
      </c>
      <c r="I2991" s="167">
        <v>-5.0000000000000001E-3</v>
      </c>
      <c r="J2991" s="168" t="str">
        <f t="shared" si="345"/>
        <v>FALSE</v>
      </c>
      <c r="K2991" s="169">
        <v>0.58497600000000005</v>
      </c>
      <c r="L2991" s="170">
        <f>-LOG10(Table3[[#This Row],[Student''s T-test p-value HEK293 +Selistat_HEK293 UT]])</f>
        <v>0.23286195149282471</v>
      </c>
      <c r="M2991" s="167">
        <v>0.125</v>
      </c>
      <c r="N2991" s="171" t="str">
        <f t="shared" si="346"/>
        <v>FALSE</v>
      </c>
      <c r="O2991" s="146">
        <v>0.75722999999999996</v>
      </c>
      <c r="P2991" s="147">
        <v>7.0000000000000007E-2</v>
      </c>
      <c r="Q2991" s="171" t="str">
        <f t="shared" si="347"/>
        <v>FALSE</v>
      </c>
      <c r="R2991" s="122" t="s">
        <v>1274</v>
      </c>
      <c r="S2991" s="122" t="s">
        <v>1275</v>
      </c>
      <c r="T2991" s="122" t="s">
        <v>1276</v>
      </c>
      <c r="U2991" s="172" t="s">
        <v>3797</v>
      </c>
      <c r="V2991" s="122" t="s">
        <v>3798</v>
      </c>
      <c r="W2991" s="148">
        <v>-0.37</v>
      </c>
      <c r="X2991" s="149">
        <v>-0.02</v>
      </c>
      <c r="Y2991" s="149">
        <v>0.28999999999999998</v>
      </c>
      <c r="Z2991" s="150">
        <v>0.51</v>
      </c>
      <c r="AA2991" s="148">
        <v>-0.28999999999999998</v>
      </c>
      <c r="AB2991" s="149">
        <v>0.03</v>
      </c>
      <c r="AC2991" s="149">
        <v>-0.03</v>
      </c>
      <c r="AD2991" s="151">
        <v>0.2</v>
      </c>
      <c r="AE2991" s="148">
        <v>-0.45</v>
      </c>
      <c r="AF2991" s="149">
        <v>0.24</v>
      </c>
      <c r="AG2991" s="149">
        <v>-0.36</v>
      </c>
      <c r="AH2991" s="151">
        <v>0.34</v>
      </c>
      <c r="AI2991" s="152">
        <v>-0.04</v>
      </c>
      <c r="AJ2991" s="149">
        <v>-0.35</v>
      </c>
      <c r="AK2991" s="149">
        <v>-0.02</v>
      </c>
      <c r="AL2991" s="150">
        <v>-0.1</v>
      </c>
      <c r="AM2991" s="153">
        <f t="shared" si="348"/>
        <v>-8.0000000000000016E-2</v>
      </c>
      <c r="AN2991" s="154">
        <f t="shared" si="348"/>
        <v>-0.05</v>
      </c>
      <c r="AO2991" s="154">
        <f t="shared" si="348"/>
        <v>0.31999999999999995</v>
      </c>
      <c r="AP2991" s="155">
        <f t="shared" si="348"/>
        <v>0.31</v>
      </c>
      <c r="AQ2991" s="156">
        <f>AVERAGE(Table3[[#This Row],[ HEK293 +Selistat_R1 2]:[ HEK293 +Selistat_R4 5]])</f>
        <v>0.12499999999999999</v>
      </c>
      <c r="AR2991" s="153">
        <f t="shared" si="349"/>
        <v>-0.16000000000000003</v>
      </c>
      <c r="AS2991" s="154">
        <f t="shared" si="349"/>
        <v>0.21</v>
      </c>
      <c r="AT2991" s="154">
        <f t="shared" si="349"/>
        <v>-0.32999999999999996</v>
      </c>
      <c r="AU2991" s="157">
        <f t="shared" si="349"/>
        <v>0.14000000000000001</v>
      </c>
      <c r="AV2991" s="158">
        <f t="shared" si="350"/>
        <v>0.24999999999999997</v>
      </c>
      <c r="AW2991" s="154">
        <f t="shared" si="350"/>
        <v>-0.38</v>
      </c>
      <c r="AX2991" s="154">
        <f t="shared" si="350"/>
        <v>9.9999999999999985E-3</v>
      </c>
      <c r="AY2991" s="155">
        <f t="shared" si="350"/>
        <v>-0.30000000000000004</v>
      </c>
    </row>
    <row r="2992" spans="1:51" x14ac:dyDescent="0.15">
      <c r="A2992" s="122" t="s">
        <v>4267</v>
      </c>
      <c r="B2992" s="122" t="s">
        <v>4268</v>
      </c>
      <c r="C2992" s="122" t="s">
        <v>4269</v>
      </c>
      <c r="E2992" s="122" t="s">
        <v>4270</v>
      </c>
      <c r="F2992" s="122" t="s">
        <v>4271</v>
      </c>
      <c r="G2992" s="122">
        <v>1</v>
      </c>
      <c r="H2992" s="166">
        <v>0.34218199999999999</v>
      </c>
      <c r="I2992" s="167">
        <v>0.13166700000000001</v>
      </c>
      <c r="J2992" s="168" t="str">
        <f t="shared" si="345"/>
        <v>FALSE</v>
      </c>
      <c r="K2992" s="169">
        <v>0.58503799999999995</v>
      </c>
      <c r="L2992" s="170">
        <f>-LOG10(Table3[[#This Row],[Student''s T-test p-value HEK293 +Selistat_HEK293 UT]])</f>
        <v>0.23281592425229056</v>
      </c>
      <c r="M2992" s="167">
        <v>9.5000000000000001E-2</v>
      </c>
      <c r="N2992" s="171" t="str">
        <f t="shared" si="346"/>
        <v>FALSE</v>
      </c>
      <c r="O2992" s="146">
        <v>0.95907799999999999</v>
      </c>
      <c r="P2992" s="147">
        <v>-0.01</v>
      </c>
      <c r="Q2992" s="171" t="str">
        <f t="shared" si="347"/>
        <v>FALSE</v>
      </c>
      <c r="R2992" s="122" t="s">
        <v>715</v>
      </c>
      <c r="S2992" s="122" t="s">
        <v>721</v>
      </c>
      <c r="T2992" s="122" t="s">
        <v>717</v>
      </c>
      <c r="U2992" s="172" t="s">
        <v>4273</v>
      </c>
      <c r="V2992" s="122" t="s">
        <v>4274</v>
      </c>
      <c r="W2992" s="148">
        <v>-0.01</v>
      </c>
      <c r="X2992" s="149">
        <v>0.15</v>
      </c>
      <c r="Y2992" s="149">
        <v>-0.1</v>
      </c>
      <c r="Z2992" s="150">
        <v>-0.12</v>
      </c>
      <c r="AA2992" s="148">
        <v>-0.34</v>
      </c>
      <c r="AB2992" s="149">
        <v>-7.0000000000000007E-2</v>
      </c>
      <c r="AC2992" s="149">
        <v>-0.35</v>
      </c>
      <c r="AD2992" s="151">
        <v>0.3</v>
      </c>
      <c r="AE2992" s="148">
        <v>0.34</v>
      </c>
      <c r="AF2992" s="149">
        <v>0</v>
      </c>
      <c r="AG2992" s="149">
        <v>0.26</v>
      </c>
      <c r="AH2992" s="151">
        <v>-0.48</v>
      </c>
      <c r="AI2992" s="152">
        <v>0.03</v>
      </c>
      <c r="AJ2992" s="149">
        <v>0.12</v>
      </c>
      <c r="AK2992" s="149">
        <v>-0.01</v>
      </c>
      <c r="AL2992" s="150">
        <v>0.02</v>
      </c>
      <c r="AM2992" s="153">
        <f t="shared" si="348"/>
        <v>0.33</v>
      </c>
      <c r="AN2992" s="154">
        <f t="shared" si="348"/>
        <v>0.22</v>
      </c>
      <c r="AO2992" s="154">
        <f t="shared" si="348"/>
        <v>0.24999999999999997</v>
      </c>
      <c r="AP2992" s="155">
        <f t="shared" si="348"/>
        <v>-0.42</v>
      </c>
      <c r="AQ2992" s="156">
        <f>AVERAGE(Table3[[#This Row],[ HEK293 +Selistat_R1 2]:[ HEK293 +Selistat_R4 5]])</f>
        <v>9.5000000000000015E-2</v>
      </c>
      <c r="AR2992" s="153">
        <f t="shared" si="349"/>
        <v>0.68</v>
      </c>
      <c r="AS2992" s="154">
        <f t="shared" si="349"/>
        <v>7.0000000000000007E-2</v>
      </c>
      <c r="AT2992" s="154">
        <f t="shared" si="349"/>
        <v>0.61</v>
      </c>
      <c r="AU2992" s="157">
        <f t="shared" si="349"/>
        <v>-0.78</v>
      </c>
      <c r="AV2992" s="158">
        <f t="shared" si="350"/>
        <v>0.37</v>
      </c>
      <c r="AW2992" s="154">
        <f t="shared" si="350"/>
        <v>0.19</v>
      </c>
      <c r="AX2992" s="154">
        <f t="shared" si="350"/>
        <v>0.33999999999999997</v>
      </c>
      <c r="AY2992" s="155">
        <f t="shared" si="350"/>
        <v>-0.27999999999999997</v>
      </c>
    </row>
    <row r="2993" spans="1:51" x14ac:dyDescent="0.15">
      <c r="A2993" s="122" t="s">
        <v>2858</v>
      </c>
      <c r="B2993" s="122" t="s">
        <v>5024</v>
      </c>
      <c r="C2993" s="122" t="s">
        <v>5497</v>
      </c>
      <c r="D2993" s="122" t="s">
        <v>2861</v>
      </c>
      <c r="E2993" s="122" t="s">
        <v>5498</v>
      </c>
      <c r="F2993" s="122" t="s">
        <v>5499</v>
      </c>
      <c r="G2993" s="122">
        <v>1</v>
      </c>
      <c r="H2993" s="166">
        <v>0.97988299999999995</v>
      </c>
      <c r="I2993" s="167">
        <v>6.6666700000000004E-3</v>
      </c>
      <c r="J2993" s="168" t="str">
        <f t="shared" si="345"/>
        <v>FALSE</v>
      </c>
      <c r="K2993" s="169">
        <v>0.58514500000000003</v>
      </c>
      <c r="L2993" s="170">
        <f>-LOG10(Table3[[#This Row],[Student''s T-test p-value HEK293 +Selistat_HEK293 UT]])</f>
        <v>0.23273650161550094</v>
      </c>
      <c r="M2993" s="167">
        <v>-0.2175</v>
      </c>
      <c r="N2993" s="171" t="str">
        <f t="shared" si="346"/>
        <v>FALSE</v>
      </c>
      <c r="O2993" s="146">
        <v>0.36700899999999997</v>
      </c>
      <c r="P2993" s="147">
        <v>-0.23749999999999999</v>
      </c>
      <c r="Q2993" s="171" t="str">
        <f t="shared" si="347"/>
        <v>FALSE</v>
      </c>
      <c r="R2993" s="122" t="s">
        <v>5500</v>
      </c>
      <c r="S2993" s="122" t="s">
        <v>13066</v>
      </c>
      <c r="T2993" s="122" t="s">
        <v>5502</v>
      </c>
      <c r="U2993" s="172" t="s">
        <v>5503</v>
      </c>
      <c r="V2993" s="122" t="s">
        <v>13067</v>
      </c>
      <c r="W2993" s="148">
        <v>-0.15</v>
      </c>
      <c r="X2993" s="149">
        <v>-0.89</v>
      </c>
      <c r="Y2993" s="149">
        <v>-0.4</v>
      </c>
      <c r="Z2993" s="150">
        <v>0.31</v>
      </c>
      <c r="AA2993" s="148">
        <v>-0.33</v>
      </c>
      <c r="AB2993" s="149">
        <v>-0.5</v>
      </c>
      <c r="AC2993" s="149">
        <v>0.76</v>
      </c>
      <c r="AD2993" s="151">
        <v>-0.19</v>
      </c>
      <c r="AE2993" s="148">
        <v>0.28999999999999998</v>
      </c>
      <c r="AF2993" s="149">
        <v>-0.03</v>
      </c>
      <c r="AG2993" s="149">
        <v>-0.7</v>
      </c>
      <c r="AH2993" s="151">
        <v>0.18</v>
      </c>
      <c r="AI2993" s="152">
        <v>0.18</v>
      </c>
      <c r="AJ2993" s="149">
        <v>7.0000000000000007E-2</v>
      </c>
      <c r="AK2993" s="149">
        <v>-0.01</v>
      </c>
      <c r="AL2993" s="150">
        <v>0.45</v>
      </c>
      <c r="AM2993" s="153">
        <f t="shared" si="348"/>
        <v>0.18000000000000002</v>
      </c>
      <c r="AN2993" s="154">
        <f t="shared" si="348"/>
        <v>-0.39</v>
      </c>
      <c r="AO2993" s="154">
        <f t="shared" si="348"/>
        <v>-1.1600000000000001</v>
      </c>
      <c r="AP2993" s="155">
        <f t="shared" si="348"/>
        <v>0.5</v>
      </c>
      <c r="AQ2993" s="156">
        <f>AVERAGE(Table3[[#This Row],[ HEK293 +Selistat_R1 2]:[ HEK293 +Selistat_R4 5]])</f>
        <v>-0.21750000000000003</v>
      </c>
      <c r="AR2993" s="153">
        <f t="shared" si="349"/>
        <v>0.62</v>
      </c>
      <c r="AS2993" s="154">
        <f t="shared" si="349"/>
        <v>0.47</v>
      </c>
      <c r="AT2993" s="154">
        <f t="shared" si="349"/>
        <v>-1.46</v>
      </c>
      <c r="AU2993" s="157">
        <f t="shared" si="349"/>
        <v>0.37</v>
      </c>
      <c r="AV2993" s="158">
        <f t="shared" si="350"/>
        <v>0.51</v>
      </c>
      <c r="AW2993" s="154">
        <f t="shared" si="350"/>
        <v>0.57000000000000006</v>
      </c>
      <c r="AX2993" s="154">
        <f t="shared" si="350"/>
        <v>-0.77</v>
      </c>
      <c r="AY2993" s="155">
        <f t="shared" si="350"/>
        <v>0.64</v>
      </c>
    </row>
    <row r="2994" spans="1:51" x14ac:dyDescent="0.15">
      <c r="A2994" s="122" t="s">
        <v>3113</v>
      </c>
      <c r="B2994" s="122" t="s">
        <v>3114</v>
      </c>
      <c r="C2994" s="122" t="s">
        <v>3115</v>
      </c>
      <c r="E2994" s="122" t="s">
        <v>3116</v>
      </c>
      <c r="F2994" s="122" t="s">
        <v>3117</v>
      </c>
      <c r="G2994" s="122">
        <v>2</v>
      </c>
      <c r="H2994" s="166">
        <v>0.35197800000000001</v>
      </c>
      <c r="I2994" s="167">
        <v>0.218333</v>
      </c>
      <c r="J2994" s="168" t="str">
        <f t="shared" si="345"/>
        <v>FALSE</v>
      </c>
      <c r="K2994" s="169">
        <v>0.58528400000000003</v>
      </c>
      <c r="L2994" s="170">
        <f>-LOG10(Table3[[#This Row],[Student''s T-test p-value HEK293 +Selistat_HEK293 UT]])</f>
        <v>0.23263334809953654</v>
      </c>
      <c r="M2994" s="167">
        <v>-0.125</v>
      </c>
      <c r="N2994" s="171" t="str">
        <f t="shared" si="346"/>
        <v>FALSE</v>
      </c>
      <c r="O2994" s="146">
        <v>0.30000199999999999</v>
      </c>
      <c r="P2994" s="147">
        <v>-0.28000000000000003</v>
      </c>
      <c r="Q2994" s="171" t="str">
        <f t="shared" si="347"/>
        <v>FALSE</v>
      </c>
      <c r="R2994" s="122" t="s">
        <v>3118</v>
      </c>
      <c r="S2994" s="122" t="s">
        <v>13068</v>
      </c>
      <c r="T2994" s="122" t="s">
        <v>3120</v>
      </c>
      <c r="U2994" s="172" t="s">
        <v>2656</v>
      </c>
      <c r="V2994" s="122" t="s">
        <v>13069</v>
      </c>
      <c r="W2994" s="148">
        <v>-0.48</v>
      </c>
      <c r="X2994" s="149">
        <v>-0.32</v>
      </c>
      <c r="Y2994" s="149">
        <v>-0.55000000000000004</v>
      </c>
      <c r="Z2994" s="150">
        <v>-0.01</v>
      </c>
      <c r="AA2994" s="148">
        <v>-0.04</v>
      </c>
      <c r="AB2994" s="149">
        <v>-0.52</v>
      </c>
      <c r="AC2994" s="149">
        <v>-0.51</v>
      </c>
      <c r="AD2994" s="151">
        <v>0.21</v>
      </c>
      <c r="AE2994" s="148">
        <v>0.09</v>
      </c>
      <c r="AF2994" s="149">
        <v>7.0000000000000007E-2</v>
      </c>
      <c r="AG2994" s="149">
        <v>0.38</v>
      </c>
      <c r="AH2994" s="151">
        <v>-0.4</v>
      </c>
      <c r="AI2994" s="152">
        <v>-0.02</v>
      </c>
      <c r="AJ2994" s="149">
        <v>0.23</v>
      </c>
      <c r="AK2994" s="149">
        <v>0.85</v>
      </c>
      <c r="AL2994" s="150">
        <v>0.2</v>
      </c>
      <c r="AM2994" s="153">
        <f t="shared" si="348"/>
        <v>-0.44</v>
      </c>
      <c r="AN2994" s="154">
        <f t="shared" si="348"/>
        <v>0.2</v>
      </c>
      <c r="AO2994" s="154">
        <f t="shared" si="348"/>
        <v>-4.0000000000000036E-2</v>
      </c>
      <c r="AP2994" s="155">
        <f t="shared" si="348"/>
        <v>-0.22</v>
      </c>
      <c r="AQ2994" s="156">
        <f>AVERAGE(Table3[[#This Row],[ HEK293 +Selistat_R1 2]:[ HEK293 +Selistat_R4 5]])</f>
        <v>-0.125</v>
      </c>
      <c r="AR2994" s="153">
        <f t="shared" si="349"/>
        <v>0.13</v>
      </c>
      <c r="AS2994" s="154">
        <f t="shared" si="349"/>
        <v>0.59000000000000008</v>
      </c>
      <c r="AT2994" s="154">
        <f t="shared" si="349"/>
        <v>0.89</v>
      </c>
      <c r="AU2994" s="157">
        <f t="shared" si="349"/>
        <v>-0.61</v>
      </c>
      <c r="AV2994" s="158">
        <f t="shared" si="350"/>
        <v>0.02</v>
      </c>
      <c r="AW2994" s="154">
        <f t="shared" si="350"/>
        <v>0.75</v>
      </c>
      <c r="AX2994" s="154">
        <f t="shared" si="350"/>
        <v>1.3599999999999999</v>
      </c>
      <c r="AY2994" s="155">
        <f t="shared" si="350"/>
        <v>-9.9999999999999811E-3</v>
      </c>
    </row>
    <row r="2995" spans="1:51" x14ac:dyDescent="0.15">
      <c r="A2995" s="122" t="s">
        <v>12282</v>
      </c>
      <c r="B2995" s="122" t="s">
        <v>12283</v>
      </c>
      <c r="C2995" s="122" t="s">
        <v>2854</v>
      </c>
      <c r="E2995" s="122" t="s">
        <v>12284</v>
      </c>
      <c r="F2995" s="122" t="s">
        <v>12285</v>
      </c>
      <c r="G2995" s="122">
        <v>1</v>
      </c>
      <c r="H2995" s="166">
        <v>0.169657</v>
      </c>
      <c r="I2995" s="167">
        <v>-0.40749999999999997</v>
      </c>
      <c r="J2995" s="168" t="str">
        <f t="shared" si="345"/>
        <v>FALSE</v>
      </c>
      <c r="K2995" s="169">
        <v>0.58531699999999998</v>
      </c>
      <c r="L2995" s="170">
        <f>-LOG10(Table3[[#This Row],[Student''s T-test p-value HEK293 +Selistat_HEK293 UT]])</f>
        <v>0.23260886201434341</v>
      </c>
      <c r="M2995" s="167">
        <v>-0.25</v>
      </c>
      <c r="N2995" s="171" t="str">
        <f t="shared" si="346"/>
        <v>FALSE</v>
      </c>
      <c r="O2995" s="146">
        <v>0.97926999999999997</v>
      </c>
      <c r="P2995" s="147">
        <v>7.5000099999999997E-3</v>
      </c>
      <c r="Q2995" s="171" t="str">
        <f t="shared" si="347"/>
        <v>FALSE</v>
      </c>
      <c r="R2995" s="122" t="s">
        <v>430</v>
      </c>
      <c r="S2995" s="122" t="s">
        <v>13070</v>
      </c>
      <c r="T2995" s="122" t="s">
        <v>432</v>
      </c>
      <c r="U2995" s="172" t="s">
        <v>12287</v>
      </c>
      <c r="V2995" s="122" t="s">
        <v>13071</v>
      </c>
      <c r="W2995" s="148">
        <v>0.42</v>
      </c>
      <c r="X2995" s="149">
        <v>0.44</v>
      </c>
      <c r="Y2995" s="149">
        <v>-0.15</v>
      </c>
      <c r="Z2995" s="150">
        <v>-0.83</v>
      </c>
      <c r="AA2995" s="148">
        <v>1.04</v>
      </c>
      <c r="AB2995" s="149">
        <v>0.37</v>
      </c>
      <c r="AC2995" s="149">
        <v>-0.35</v>
      </c>
      <c r="AD2995" s="151">
        <v>-0.18</v>
      </c>
      <c r="AE2995" s="148">
        <v>-0.42</v>
      </c>
      <c r="AF2995" s="149">
        <v>0.03</v>
      </c>
      <c r="AG2995" s="149">
        <v>0.11</v>
      </c>
      <c r="AH2995" s="151">
        <v>-0.77</v>
      </c>
      <c r="AI2995" s="152">
        <v>-0.13</v>
      </c>
      <c r="AJ2995" s="149">
        <v>0.08</v>
      </c>
      <c r="AK2995" s="149">
        <v>-0.24</v>
      </c>
      <c r="AL2995" s="150">
        <v>-0.79</v>
      </c>
      <c r="AM2995" s="153">
        <f t="shared" si="348"/>
        <v>-0.62000000000000011</v>
      </c>
      <c r="AN2995" s="154">
        <f t="shared" si="348"/>
        <v>7.0000000000000007E-2</v>
      </c>
      <c r="AO2995" s="154">
        <f t="shared" si="348"/>
        <v>0.19999999999999998</v>
      </c>
      <c r="AP2995" s="155">
        <f t="shared" si="348"/>
        <v>-0.64999999999999991</v>
      </c>
      <c r="AQ2995" s="156">
        <f>AVERAGE(Table3[[#This Row],[ HEK293 +Selistat_R1 2]:[ HEK293 +Selistat_R4 5]])</f>
        <v>-0.25</v>
      </c>
      <c r="AR2995" s="153">
        <f t="shared" si="349"/>
        <v>-1.46</v>
      </c>
      <c r="AS2995" s="154">
        <f t="shared" si="349"/>
        <v>-0.33999999999999997</v>
      </c>
      <c r="AT2995" s="154">
        <f t="shared" si="349"/>
        <v>0.45999999999999996</v>
      </c>
      <c r="AU2995" s="157">
        <f t="shared" si="349"/>
        <v>-0.59000000000000008</v>
      </c>
      <c r="AV2995" s="158">
        <f t="shared" si="350"/>
        <v>-1.17</v>
      </c>
      <c r="AW2995" s="154">
        <f t="shared" si="350"/>
        <v>-0.28999999999999998</v>
      </c>
      <c r="AX2995" s="154">
        <f t="shared" si="350"/>
        <v>0.10999999999999999</v>
      </c>
      <c r="AY2995" s="155">
        <f t="shared" si="350"/>
        <v>-0.6100000000000001</v>
      </c>
    </row>
    <row r="2996" spans="1:51" x14ac:dyDescent="0.15">
      <c r="C2996" s="122" t="s">
        <v>3027</v>
      </c>
      <c r="E2996" s="122" t="s">
        <v>8723</v>
      </c>
      <c r="G2996" s="122">
        <v>1</v>
      </c>
      <c r="H2996" s="166">
        <v>0.36495699999999998</v>
      </c>
      <c r="I2996" s="167">
        <v>0.21166699999999999</v>
      </c>
      <c r="J2996" s="168" t="str">
        <f t="shared" si="345"/>
        <v>FALSE</v>
      </c>
      <c r="K2996" s="169">
        <v>0.58565900000000004</v>
      </c>
      <c r="L2996" s="170">
        <f>-LOG10(Table3[[#This Row],[Student''s T-test p-value HEK293 +Selistat_HEK293 UT]])</f>
        <v>0.23235517839139266</v>
      </c>
      <c r="M2996" s="167">
        <v>-0.13500000000000001</v>
      </c>
      <c r="N2996" s="171" t="str">
        <f t="shared" si="346"/>
        <v>FALSE</v>
      </c>
      <c r="O2996" s="146">
        <v>0.173397</v>
      </c>
      <c r="P2996" s="147">
        <v>-0.33</v>
      </c>
      <c r="Q2996" s="171" t="str">
        <f t="shared" si="347"/>
        <v>FALSE</v>
      </c>
      <c r="R2996" s="122" t="s">
        <v>8724</v>
      </c>
      <c r="S2996" s="122" t="s">
        <v>8725</v>
      </c>
      <c r="T2996" s="122" t="s">
        <v>8726</v>
      </c>
      <c r="U2996" s="172" t="s">
        <v>8727</v>
      </c>
      <c r="V2996" s="122" t="s">
        <v>8728</v>
      </c>
      <c r="W2996" s="148">
        <v>-0.01</v>
      </c>
      <c r="X2996" s="149">
        <v>-7.0000000000000007E-2</v>
      </c>
      <c r="Y2996" s="149">
        <v>-0.96</v>
      </c>
      <c r="Z2996" s="150">
        <v>-0.33</v>
      </c>
      <c r="AA2996" s="148">
        <v>-0.3</v>
      </c>
      <c r="AB2996" s="149">
        <v>-0.05</v>
      </c>
      <c r="AC2996" s="149">
        <v>-0.41</v>
      </c>
      <c r="AD2996" s="151">
        <v>-7.0000000000000007E-2</v>
      </c>
      <c r="AE2996" s="148">
        <v>0</v>
      </c>
      <c r="AF2996" s="149">
        <v>-0.13</v>
      </c>
      <c r="AG2996" s="149">
        <v>0.1</v>
      </c>
      <c r="AH2996" s="151">
        <v>0.08</v>
      </c>
      <c r="AI2996" s="152">
        <v>0.32</v>
      </c>
      <c r="AJ2996" s="149">
        <v>-0.23</v>
      </c>
      <c r="AK2996" s="149">
        <v>0.71</v>
      </c>
      <c r="AL2996" s="150">
        <v>0.56999999999999995</v>
      </c>
      <c r="AM2996" s="153">
        <f t="shared" si="348"/>
        <v>0.28999999999999998</v>
      </c>
      <c r="AN2996" s="154">
        <f t="shared" si="348"/>
        <v>-2.0000000000000004E-2</v>
      </c>
      <c r="AO2996" s="154">
        <f t="shared" si="348"/>
        <v>-0.55000000000000004</v>
      </c>
      <c r="AP2996" s="155">
        <f t="shared" si="348"/>
        <v>-0.26</v>
      </c>
      <c r="AQ2996" s="156">
        <f>AVERAGE(Table3[[#This Row],[ HEK293 +Selistat_R1 2]:[ HEK293 +Selistat_R4 5]])</f>
        <v>-0.13500000000000001</v>
      </c>
      <c r="AR2996" s="153">
        <f t="shared" si="349"/>
        <v>0.3</v>
      </c>
      <c r="AS2996" s="154">
        <f t="shared" si="349"/>
        <v>-0.08</v>
      </c>
      <c r="AT2996" s="154">
        <f t="shared" si="349"/>
        <v>0.51</v>
      </c>
      <c r="AU2996" s="157">
        <f t="shared" si="349"/>
        <v>0.15000000000000002</v>
      </c>
      <c r="AV2996" s="158">
        <f t="shared" si="350"/>
        <v>0.62</v>
      </c>
      <c r="AW2996" s="154">
        <f t="shared" si="350"/>
        <v>-0.18</v>
      </c>
      <c r="AX2996" s="154">
        <f t="shared" si="350"/>
        <v>1.1199999999999999</v>
      </c>
      <c r="AY2996" s="155">
        <f t="shared" si="350"/>
        <v>0.6399999999999999</v>
      </c>
    </row>
    <row r="2997" spans="1:51" x14ac:dyDescent="0.15">
      <c r="G2997" s="122">
        <v>3</v>
      </c>
      <c r="H2997" s="166">
        <v>0.51705900000000005</v>
      </c>
      <c r="I2997" s="167">
        <v>-0.17583299999999999</v>
      </c>
      <c r="J2997" s="168" t="str">
        <f t="shared" si="345"/>
        <v>FALSE</v>
      </c>
      <c r="K2997" s="169">
        <v>0.58605399999999996</v>
      </c>
      <c r="L2997" s="170">
        <f>-LOG10(Table3[[#This Row],[Student''s T-test p-value HEK293 +Selistat_HEK293 UT]])</f>
        <v>0.23206236551511625</v>
      </c>
      <c r="M2997" s="167">
        <v>-0.24249999999999999</v>
      </c>
      <c r="N2997" s="171" t="str">
        <f t="shared" si="346"/>
        <v>FALSE</v>
      </c>
      <c r="O2997" s="146">
        <v>0.67646300000000004</v>
      </c>
      <c r="P2997" s="147">
        <v>0.11</v>
      </c>
      <c r="Q2997" s="171" t="str">
        <f t="shared" si="347"/>
        <v>FALSE</v>
      </c>
      <c r="R2997" s="122" t="s">
        <v>10265</v>
      </c>
      <c r="S2997" s="122" t="s">
        <v>13072</v>
      </c>
      <c r="T2997" s="122" t="s">
        <v>13073</v>
      </c>
      <c r="U2997" s="172" t="s">
        <v>9549</v>
      </c>
      <c r="V2997" s="122" t="s">
        <v>13074</v>
      </c>
      <c r="W2997" s="148">
        <v>-0.23</v>
      </c>
      <c r="X2997" s="149">
        <v>-0.65</v>
      </c>
      <c r="Y2997" s="149">
        <v>-0.15</v>
      </c>
      <c r="Z2997" s="150">
        <v>0.28999999999999998</v>
      </c>
      <c r="AA2997" s="148">
        <v>-0.48</v>
      </c>
      <c r="AB2997" s="149">
        <v>-0.38</v>
      </c>
      <c r="AC2997" s="149">
        <v>-0.06</v>
      </c>
      <c r="AD2997" s="151">
        <v>1.1499999999999999</v>
      </c>
      <c r="AE2997" s="148">
        <v>0.37</v>
      </c>
      <c r="AF2997" s="149">
        <v>-0.39</v>
      </c>
      <c r="AG2997" s="149">
        <v>-0.26</v>
      </c>
      <c r="AH2997" s="151">
        <v>0.16</v>
      </c>
      <c r="AI2997" s="152">
        <v>-0.23</v>
      </c>
      <c r="AJ2997" s="149">
        <v>-0.41</v>
      </c>
      <c r="AK2997" s="149">
        <v>-0.3</v>
      </c>
      <c r="AL2997" s="150">
        <v>0.38</v>
      </c>
      <c r="AM2997" s="153">
        <f t="shared" si="348"/>
        <v>0.24999999999999997</v>
      </c>
      <c r="AN2997" s="154">
        <f t="shared" si="348"/>
        <v>-0.27</v>
      </c>
      <c r="AO2997" s="154">
        <f t="shared" si="348"/>
        <v>-0.09</v>
      </c>
      <c r="AP2997" s="155">
        <f t="shared" si="348"/>
        <v>-0.85999999999999988</v>
      </c>
      <c r="AQ2997" s="156">
        <f>AVERAGE(Table3[[#This Row],[ HEK293 +Selistat_R1 2]:[ HEK293 +Selistat_R4 5]])</f>
        <v>-0.24249999999999999</v>
      </c>
      <c r="AR2997" s="153">
        <f t="shared" si="349"/>
        <v>0.85</v>
      </c>
      <c r="AS2997" s="154">
        <f t="shared" si="349"/>
        <v>-1.0000000000000009E-2</v>
      </c>
      <c r="AT2997" s="154">
        <f t="shared" si="349"/>
        <v>-0.2</v>
      </c>
      <c r="AU2997" s="157">
        <f t="shared" si="349"/>
        <v>-0.98999999999999988</v>
      </c>
      <c r="AV2997" s="158">
        <f t="shared" si="350"/>
        <v>0.24999999999999997</v>
      </c>
      <c r="AW2997" s="154">
        <f t="shared" si="350"/>
        <v>-2.9999999999999971E-2</v>
      </c>
      <c r="AX2997" s="154">
        <f t="shared" si="350"/>
        <v>-0.24</v>
      </c>
      <c r="AY2997" s="155">
        <f t="shared" si="350"/>
        <v>-0.76999999999999991</v>
      </c>
    </row>
    <row r="2998" spans="1:51" x14ac:dyDescent="0.15">
      <c r="A2998" s="122" t="s">
        <v>3336</v>
      </c>
      <c r="B2998" s="122" t="s">
        <v>3337</v>
      </c>
      <c r="C2998" s="122" t="s">
        <v>3338</v>
      </c>
      <c r="D2998" s="122" t="s">
        <v>3339</v>
      </c>
      <c r="E2998" s="122" t="s">
        <v>3340</v>
      </c>
      <c r="F2998" s="122" t="s">
        <v>3341</v>
      </c>
      <c r="G2998" s="122">
        <v>1</v>
      </c>
      <c r="H2998" s="166">
        <v>0.15667200000000001</v>
      </c>
      <c r="I2998" s="167">
        <v>0.13500000000000001</v>
      </c>
      <c r="J2998" s="168" t="str">
        <f t="shared" si="345"/>
        <v>FALSE</v>
      </c>
      <c r="K2998" s="169">
        <v>0.58631599999999995</v>
      </c>
      <c r="L2998" s="170">
        <f>-LOG10(Table3[[#This Row],[Student''s T-test p-value HEK293 +Selistat_HEK293 UT]])</f>
        <v>0.2318682541745789</v>
      </c>
      <c r="M2998" s="167">
        <v>0.05</v>
      </c>
      <c r="N2998" s="171" t="str">
        <f t="shared" si="346"/>
        <v>FALSE</v>
      </c>
      <c r="O2998" s="146">
        <v>0.79788300000000001</v>
      </c>
      <c r="P2998" s="147">
        <v>3.5000000000000003E-2</v>
      </c>
      <c r="Q2998" s="171" t="str">
        <f t="shared" si="347"/>
        <v>FALSE</v>
      </c>
      <c r="R2998" s="122" t="s">
        <v>3342</v>
      </c>
      <c r="S2998" s="122" t="s">
        <v>13075</v>
      </c>
      <c r="T2998" s="122" t="s">
        <v>3344</v>
      </c>
      <c r="U2998" s="172" t="s">
        <v>2688</v>
      </c>
      <c r="V2998" s="122" t="s">
        <v>13076</v>
      </c>
      <c r="W2998" s="148">
        <v>-0.18</v>
      </c>
      <c r="X2998" s="149">
        <v>0.09</v>
      </c>
      <c r="Y2998" s="149">
        <v>-7.0000000000000007E-2</v>
      </c>
      <c r="Z2998" s="150">
        <v>-0.08</v>
      </c>
      <c r="AA2998" s="148">
        <v>-0.15</v>
      </c>
      <c r="AB2998" s="149">
        <v>-0.09</v>
      </c>
      <c r="AC2998" s="149">
        <v>-0.26</v>
      </c>
      <c r="AD2998" s="151">
        <v>0.06</v>
      </c>
      <c r="AE2998" s="148">
        <v>0.09</v>
      </c>
      <c r="AF2998" s="149">
        <v>-0.09</v>
      </c>
      <c r="AG2998" s="149">
        <v>0.42</v>
      </c>
      <c r="AH2998" s="151">
        <v>-0.08</v>
      </c>
      <c r="AI2998" s="152">
        <v>0.02</v>
      </c>
      <c r="AJ2998" s="149">
        <v>-0.02</v>
      </c>
      <c r="AK2998" s="149">
        <v>0.21</v>
      </c>
      <c r="AL2998" s="150">
        <v>-0.01</v>
      </c>
      <c r="AM2998" s="153">
        <f t="shared" si="348"/>
        <v>-0.03</v>
      </c>
      <c r="AN2998" s="154">
        <f t="shared" si="348"/>
        <v>0.18</v>
      </c>
      <c r="AO2998" s="154">
        <f t="shared" si="348"/>
        <v>0.19</v>
      </c>
      <c r="AP2998" s="155">
        <f t="shared" si="348"/>
        <v>-0.14000000000000001</v>
      </c>
      <c r="AQ2998" s="156">
        <f>AVERAGE(Table3[[#This Row],[ HEK293 +Selistat_R1 2]:[ HEK293 +Selistat_R4 5]])</f>
        <v>4.9999999999999989E-2</v>
      </c>
      <c r="AR2998" s="153">
        <f t="shared" si="349"/>
        <v>0.24</v>
      </c>
      <c r="AS2998" s="154">
        <f t="shared" si="349"/>
        <v>0</v>
      </c>
      <c r="AT2998" s="154">
        <f t="shared" si="349"/>
        <v>0.67999999999999994</v>
      </c>
      <c r="AU2998" s="157">
        <f t="shared" si="349"/>
        <v>-0.14000000000000001</v>
      </c>
      <c r="AV2998" s="158">
        <f t="shared" si="350"/>
        <v>0.16999999999999998</v>
      </c>
      <c r="AW2998" s="154">
        <f t="shared" si="350"/>
        <v>6.9999999999999993E-2</v>
      </c>
      <c r="AX2998" s="154">
        <f t="shared" si="350"/>
        <v>0.47</v>
      </c>
      <c r="AY2998" s="155">
        <f t="shared" si="350"/>
        <v>-6.9999999999999993E-2</v>
      </c>
    </row>
    <row r="2999" spans="1:51" x14ac:dyDescent="0.15">
      <c r="B2999" s="122" t="s">
        <v>4478</v>
      </c>
      <c r="C2999" s="122" t="s">
        <v>8694</v>
      </c>
      <c r="E2999" s="122" t="s">
        <v>8695</v>
      </c>
      <c r="G2999" s="122">
        <v>1</v>
      </c>
      <c r="H2999" s="166">
        <v>0.92477399999999998</v>
      </c>
      <c r="I2999" s="167">
        <v>-9.16667E-3</v>
      </c>
      <c r="J2999" s="168" t="str">
        <f t="shared" si="345"/>
        <v>FALSE</v>
      </c>
      <c r="K2999" s="169">
        <v>0.58670199999999995</v>
      </c>
      <c r="L2999" s="170">
        <f>-LOG10(Table3[[#This Row],[Student''s T-test p-value HEK293 +Selistat_HEK293 UT]])</f>
        <v>0.23158243132093898</v>
      </c>
      <c r="M2999" s="167">
        <v>-6.25E-2</v>
      </c>
      <c r="N2999" s="171" t="str">
        <f t="shared" si="346"/>
        <v>FALSE</v>
      </c>
      <c r="O2999" s="146">
        <v>0.86002000000000001</v>
      </c>
      <c r="P2999" s="147">
        <v>-2.5000000000000001E-2</v>
      </c>
      <c r="Q2999" s="171" t="str">
        <f t="shared" si="347"/>
        <v>FALSE</v>
      </c>
      <c r="R2999" s="122" t="s">
        <v>8696</v>
      </c>
      <c r="S2999" s="122" t="s">
        <v>13077</v>
      </c>
      <c r="T2999" s="122" t="s">
        <v>13078</v>
      </c>
      <c r="U2999" s="172" t="s">
        <v>4484</v>
      </c>
      <c r="V2999" s="122" t="s">
        <v>13079</v>
      </c>
      <c r="W2999" s="148">
        <v>-0.21</v>
      </c>
      <c r="X2999" s="149">
        <v>0.06</v>
      </c>
      <c r="Y2999" s="149">
        <v>-0.18</v>
      </c>
      <c r="Z2999" s="150">
        <v>7.0000000000000007E-2</v>
      </c>
      <c r="AA2999" s="148">
        <v>0.01</v>
      </c>
      <c r="AB2999" s="149">
        <v>-0.04</v>
      </c>
      <c r="AC2999" s="149">
        <v>-0.18</v>
      </c>
      <c r="AD2999" s="151">
        <v>0.2</v>
      </c>
      <c r="AE2999" s="148">
        <v>0.13</v>
      </c>
      <c r="AF2999" s="149">
        <v>-0.11</v>
      </c>
      <c r="AG2999" s="149">
        <v>0.08</v>
      </c>
      <c r="AH2999" s="151">
        <v>-0.09</v>
      </c>
      <c r="AI2999" s="152">
        <v>0.08</v>
      </c>
      <c r="AJ2999" s="149">
        <v>-0.33</v>
      </c>
      <c r="AK2999" s="149">
        <v>0.2</v>
      </c>
      <c r="AL2999" s="150">
        <v>0.16</v>
      </c>
      <c r="AM2999" s="153">
        <f t="shared" si="348"/>
        <v>-0.22</v>
      </c>
      <c r="AN2999" s="154">
        <f t="shared" si="348"/>
        <v>0.1</v>
      </c>
      <c r="AO2999" s="154">
        <f t="shared" si="348"/>
        <v>0</v>
      </c>
      <c r="AP2999" s="155">
        <f t="shared" si="348"/>
        <v>-0.13</v>
      </c>
      <c r="AQ2999" s="156">
        <f>AVERAGE(Table3[[#This Row],[ HEK293 +Selistat_R1 2]:[ HEK293 +Selistat_R4 5]])</f>
        <v>-6.25E-2</v>
      </c>
      <c r="AR2999" s="153">
        <f t="shared" si="349"/>
        <v>0.12000000000000001</v>
      </c>
      <c r="AS2999" s="154">
        <f t="shared" si="349"/>
        <v>-7.0000000000000007E-2</v>
      </c>
      <c r="AT2999" s="154">
        <f t="shared" si="349"/>
        <v>0.26</v>
      </c>
      <c r="AU2999" s="157">
        <f t="shared" si="349"/>
        <v>-0.29000000000000004</v>
      </c>
      <c r="AV2999" s="158">
        <f t="shared" si="350"/>
        <v>7.0000000000000007E-2</v>
      </c>
      <c r="AW2999" s="154">
        <f t="shared" si="350"/>
        <v>-0.29000000000000004</v>
      </c>
      <c r="AX2999" s="154">
        <f t="shared" si="350"/>
        <v>0.38</v>
      </c>
      <c r="AY2999" s="155">
        <f t="shared" si="350"/>
        <v>-4.0000000000000008E-2</v>
      </c>
    </row>
    <row r="3000" spans="1:51" x14ac:dyDescent="0.15">
      <c r="A3000" s="122" t="s">
        <v>7451</v>
      </c>
      <c r="B3000" s="122" t="s">
        <v>7452</v>
      </c>
      <c r="C3000" s="122" t="s">
        <v>7453</v>
      </c>
      <c r="D3000" s="122" t="s">
        <v>7454</v>
      </c>
      <c r="E3000" s="122" t="s">
        <v>7455</v>
      </c>
      <c r="F3000" s="122" t="s">
        <v>4145</v>
      </c>
      <c r="G3000" s="122">
        <v>4</v>
      </c>
      <c r="H3000" s="166">
        <v>0.324463</v>
      </c>
      <c r="I3000" s="167">
        <v>-0.19500000000000001</v>
      </c>
      <c r="J3000" s="168" t="str">
        <f t="shared" si="345"/>
        <v>FALSE</v>
      </c>
      <c r="K3000" s="169">
        <v>0.58684800000000004</v>
      </c>
      <c r="L3000" s="170">
        <f>-LOG10(Table3[[#This Row],[Student''s T-test p-value HEK293 +Selistat_HEK293 UT]])</f>
        <v>0.23147437117065131</v>
      </c>
      <c r="M3000" s="167">
        <v>-0.13</v>
      </c>
      <c r="N3000" s="171" t="str">
        <f t="shared" si="346"/>
        <v>FALSE</v>
      </c>
      <c r="O3000" s="146">
        <v>0.19705500000000001</v>
      </c>
      <c r="P3000" s="147">
        <v>-0.34</v>
      </c>
      <c r="Q3000" s="171" t="str">
        <f t="shared" si="347"/>
        <v>FALSE</v>
      </c>
      <c r="R3000" s="122" t="s">
        <v>1488</v>
      </c>
      <c r="S3000" s="122" t="s">
        <v>1489</v>
      </c>
      <c r="T3000" s="122" t="s">
        <v>1490</v>
      </c>
      <c r="U3000" s="172" t="s">
        <v>7457</v>
      </c>
      <c r="V3000" s="122" t="s">
        <v>11242</v>
      </c>
      <c r="W3000" s="148">
        <v>0.42</v>
      </c>
      <c r="X3000" s="149">
        <v>0.01</v>
      </c>
      <c r="Y3000" s="149">
        <v>-0.01</v>
      </c>
      <c r="Z3000" s="150">
        <v>-0.5</v>
      </c>
      <c r="AA3000" s="148">
        <v>0.24</v>
      </c>
      <c r="AB3000" s="149">
        <v>0.39</v>
      </c>
      <c r="AC3000" s="149">
        <v>-0.17</v>
      </c>
      <c r="AD3000" s="151">
        <v>-0.02</v>
      </c>
      <c r="AE3000" s="148">
        <v>-0.28999999999999998</v>
      </c>
      <c r="AF3000" s="149">
        <v>-0.16</v>
      </c>
      <c r="AG3000" s="149">
        <v>-0.13</v>
      </c>
      <c r="AH3000" s="151">
        <v>-0.56999999999999995</v>
      </c>
      <c r="AI3000" s="152">
        <v>-0.18</v>
      </c>
      <c r="AJ3000" s="149">
        <v>7.0000000000000007E-2</v>
      </c>
      <c r="AK3000" s="149">
        <v>0.64</v>
      </c>
      <c r="AL3000" s="150">
        <v>-0.32</v>
      </c>
      <c r="AM3000" s="153">
        <f t="shared" si="348"/>
        <v>0.18</v>
      </c>
      <c r="AN3000" s="154">
        <f t="shared" si="348"/>
        <v>-0.38</v>
      </c>
      <c r="AO3000" s="154">
        <f t="shared" si="348"/>
        <v>0.16</v>
      </c>
      <c r="AP3000" s="155">
        <f t="shared" si="348"/>
        <v>-0.48</v>
      </c>
      <c r="AQ3000" s="156">
        <f>AVERAGE(Table3[[#This Row],[ HEK293 +Selistat_R1 2]:[ HEK293 +Selistat_R4 5]])</f>
        <v>-0.13</v>
      </c>
      <c r="AR3000" s="153">
        <f t="shared" si="349"/>
        <v>-0.53</v>
      </c>
      <c r="AS3000" s="154">
        <f t="shared" si="349"/>
        <v>-0.55000000000000004</v>
      </c>
      <c r="AT3000" s="154">
        <f t="shared" si="349"/>
        <v>4.0000000000000008E-2</v>
      </c>
      <c r="AU3000" s="157">
        <f t="shared" si="349"/>
        <v>-0.54999999999999993</v>
      </c>
      <c r="AV3000" s="158">
        <f t="shared" si="350"/>
        <v>-0.42</v>
      </c>
      <c r="AW3000" s="154">
        <f t="shared" si="350"/>
        <v>-0.32</v>
      </c>
      <c r="AX3000" s="154">
        <f t="shared" si="350"/>
        <v>0.81</v>
      </c>
      <c r="AY3000" s="155">
        <f t="shared" si="350"/>
        <v>-0.3</v>
      </c>
    </row>
    <row r="3001" spans="1:51" x14ac:dyDescent="0.15">
      <c r="A3001" s="122" t="s">
        <v>3143</v>
      </c>
      <c r="B3001" s="122" t="s">
        <v>2961</v>
      </c>
      <c r="C3001" s="122" t="s">
        <v>8403</v>
      </c>
      <c r="E3001" s="122" t="s">
        <v>8404</v>
      </c>
      <c r="F3001" s="122" t="s">
        <v>8405</v>
      </c>
      <c r="G3001" s="122">
        <v>2</v>
      </c>
      <c r="H3001" s="166">
        <v>0.33846999999999999</v>
      </c>
      <c r="I3001" s="167">
        <v>0.13500000000000001</v>
      </c>
      <c r="J3001" s="168" t="str">
        <f t="shared" si="345"/>
        <v>FALSE</v>
      </c>
      <c r="K3001" s="169">
        <v>0.58696300000000001</v>
      </c>
      <c r="L3001" s="170">
        <f>-LOG10(Table3[[#This Row],[Student''s T-test p-value HEK293 +Selistat_HEK293 UT]])</f>
        <v>0.23138927422475686</v>
      </c>
      <c r="M3001" s="167">
        <v>-7.0000000000000007E-2</v>
      </c>
      <c r="N3001" s="171" t="str">
        <f t="shared" si="346"/>
        <v>FALSE</v>
      </c>
      <c r="O3001" s="146">
        <v>0.60812299999999997</v>
      </c>
      <c r="P3001" s="147">
        <v>0.09</v>
      </c>
      <c r="Q3001" s="171" t="str">
        <f t="shared" si="347"/>
        <v>FALSE</v>
      </c>
      <c r="R3001" s="122" t="s">
        <v>1826</v>
      </c>
      <c r="S3001" s="122" t="s">
        <v>13080</v>
      </c>
      <c r="T3001" s="122" t="s">
        <v>1828</v>
      </c>
      <c r="U3001" s="172" t="s">
        <v>10540</v>
      </c>
      <c r="V3001" s="122" t="s">
        <v>10541</v>
      </c>
      <c r="W3001" s="148">
        <v>-0.3</v>
      </c>
      <c r="X3001" s="149">
        <v>-0.3</v>
      </c>
      <c r="Y3001" s="149">
        <v>-0.25</v>
      </c>
      <c r="Z3001" s="150">
        <v>0.09</v>
      </c>
      <c r="AA3001" s="148">
        <v>-0.31</v>
      </c>
      <c r="AB3001" s="149">
        <v>-0.17</v>
      </c>
      <c r="AC3001" s="149">
        <v>0.05</v>
      </c>
      <c r="AD3001" s="151">
        <v>-0.05</v>
      </c>
      <c r="AE3001" s="148">
        <v>0.1</v>
      </c>
      <c r="AF3001" s="149">
        <v>0.04</v>
      </c>
      <c r="AG3001" s="149">
        <v>0.39</v>
      </c>
      <c r="AH3001" s="151">
        <v>0.12</v>
      </c>
      <c r="AI3001" s="152">
        <v>0.38</v>
      </c>
      <c r="AJ3001" s="149">
        <v>-0.26</v>
      </c>
      <c r="AK3001" s="149">
        <v>-0.08</v>
      </c>
      <c r="AL3001" s="150">
        <v>0.25</v>
      </c>
      <c r="AM3001" s="153">
        <f t="shared" si="348"/>
        <v>1.0000000000000009E-2</v>
      </c>
      <c r="AN3001" s="154">
        <f t="shared" si="348"/>
        <v>-0.12999999999999998</v>
      </c>
      <c r="AO3001" s="154">
        <f t="shared" si="348"/>
        <v>-0.3</v>
      </c>
      <c r="AP3001" s="155">
        <f t="shared" si="348"/>
        <v>0.14000000000000001</v>
      </c>
      <c r="AQ3001" s="156">
        <f>AVERAGE(Table3[[#This Row],[ HEK293 +Selistat_R1 2]:[ HEK293 +Selistat_R4 5]])</f>
        <v>-6.9999999999999979E-2</v>
      </c>
      <c r="AR3001" s="153">
        <f t="shared" si="349"/>
        <v>0.41000000000000003</v>
      </c>
      <c r="AS3001" s="154">
        <f t="shared" si="349"/>
        <v>0.21000000000000002</v>
      </c>
      <c r="AT3001" s="154">
        <f t="shared" si="349"/>
        <v>0.34</v>
      </c>
      <c r="AU3001" s="157">
        <f t="shared" si="349"/>
        <v>0.16999999999999998</v>
      </c>
      <c r="AV3001" s="158">
        <f t="shared" si="350"/>
        <v>0.69</v>
      </c>
      <c r="AW3001" s="154">
        <f t="shared" si="350"/>
        <v>-0.09</v>
      </c>
      <c r="AX3001" s="154">
        <f t="shared" si="350"/>
        <v>-0.13</v>
      </c>
      <c r="AY3001" s="155">
        <f t="shared" si="350"/>
        <v>0.3</v>
      </c>
    </row>
    <row r="3002" spans="1:51" x14ac:dyDescent="0.15">
      <c r="A3002" s="122" t="s">
        <v>2830</v>
      </c>
      <c r="B3002" s="122" t="s">
        <v>2831</v>
      </c>
      <c r="C3002" s="122" t="s">
        <v>2832</v>
      </c>
      <c r="E3002" s="122" t="s">
        <v>2833</v>
      </c>
      <c r="F3002" s="122" t="s">
        <v>2834</v>
      </c>
      <c r="G3002" s="122">
        <v>1</v>
      </c>
      <c r="H3002" s="166">
        <v>0.36969299999999999</v>
      </c>
      <c r="I3002" s="167">
        <v>0.14416699999999999</v>
      </c>
      <c r="J3002" s="168" t="str">
        <f t="shared" si="345"/>
        <v>FALSE</v>
      </c>
      <c r="K3002" s="169">
        <v>0.58813099999999996</v>
      </c>
      <c r="L3002" s="170">
        <f>-LOG10(Table3[[#This Row],[Student''s T-test p-value HEK293 +Selistat_HEK293 UT]])</f>
        <v>0.23052592861680885</v>
      </c>
      <c r="M3002" s="167">
        <v>-9.2499999999999999E-2</v>
      </c>
      <c r="N3002" s="171" t="str">
        <f t="shared" si="346"/>
        <v>FALSE</v>
      </c>
      <c r="O3002" s="146">
        <v>0.91248499999999999</v>
      </c>
      <c r="P3002" s="147">
        <v>-0.02</v>
      </c>
      <c r="Q3002" s="171" t="str">
        <f t="shared" si="347"/>
        <v>FALSE</v>
      </c>
      <c r="R3002" s="122" t="s">
        <v>2835</v>
      </c>
      <c r="S3002" s="122" t="s">
        <v>11898</v>
      </c>
      <c r="T3002" s="122" t="s">
        <v>2837</v>
      </c>
      <c r="U3002" s="172" t="s">
        <v>2614</v>
      </c>
      <c r="V3002" s="122" t="s">
        <v>11899</v>
      </c>
      <c r="W3002" s="148">
        <v>-0.38</v>
      </c>
      <c r="X3002" s="149">
        <v>-0.21</v>
      </c>
      <c r="Y3002" s="149">
        <v>-0.42</v>
      </c>
      <c r="Z3002" s="150">
        <v>0.12</v>
      </c>
      <c r="AA3002" s="148">
        <v>0.03</v>
      </c>
      <c r="AB3002" s="149">
        <v>-0.43</v>
      </c>
      <c r="AC3002" s="149">
        <v>-0.12</v>
      </c>
      <c r="AD3002" s="151">
        <v>0</v>
      </c>
      <c r="AE3002" s="148">
        <v>-0.02</v>
      </c>
      <c r="AF3002" s="149">
        <v>7.0000000000000007E-2</v>
      </c>
      <c r="AG3002" s="149">
        <v>-0.08</v>
      </c>
      <c r="AH3002" s="151">
        <v>0.52</v>
      </c>
      <c r="AI3002" s="152">
        <v>0.2</v>
      </c>
      <c r="AJ3002" s="149">
        <v>0.2</v>
      </c>
      <c r="AK3002" s="149">
        <v>-0.17</v>
      </c>
      <c r="AL3002" s="150">
        <v>0.34</v>
      </c>
      <c r="AM3002" s="153">
        <f t="shared" si="348"/>
        <v>-0.41000000000000003</v>
      </c>
      <c r="AN3002" s="154">
        <f t="shared" si="348"/>
        <v>0.22</v>
      </c>
      <c r="AO3002" s="154">
        <f t="shared" si="348"/>
        <v>-0.3</v>
      </c>
      <c r="AP3002" s="155">
        <f t="shared" si="348"/>
        <v>0.12</v>
      </c>
      <c r="AQ3002" s="156">
        <f>AVERAGE(Table3[[#This Row],[ HEK293 +Selistat_R1 2]:[ HEK293 +Selistat_R4 5]])</f>
        <v>-9.2499999999999999E-2</v>
      </c>
      <c r="AR3002" s="153">
        <f t="shared" si="349"/>
        <v>-0.05</v>
      </c>
      <c r="AS3002" s="154">
        <f t="shared" si="349"/>
        <v>0.5</v>
      </c>
      <c r="AT3002" s="154">
        <f t="shared" si="349"/>
        <v>3.9999999999999994E-2</v>
      </c>
      <c r="AU3002" s="157">
        <f t="shared" si="349"/>
        <v>0.52</v>
      </c>
      <c r="AV3002" s="158">
        <f t="shared" si="350"/>
        <v>0.17</v>
      </c>
      <c r="AW3002" s="154">
        <f t="shared" si="350"/>
        <v>0.63</v>
      </c>
      <c r="AX3002" s="154">
        <f t="shared" si="350"/>
        <v>-5.0000000000000017E-2</v>
      </c>
      <c r="AY3002" s="155">
        <f t="shared" si="350"/>
        <v>0.34</v>
      </c>
    </row>
    <row r="3003" spans="1:51" x14ac:dyDescent="0.15">
      <c r="A3003" s="122" t="s">
        <v>12256</v>
      </c>
      <c r="B3003" s="122" t="s">
        <v>12257</v>
      </c>
      <c r="C3003" s="122" t="s">
        <v>12258</v>
      </c>
      <c r="E3003" s="122" t="s">
        <v>12259</v>
      </c>
      <c r="F3003" s="122" t="s">
        <v>12260</v>
      </c>
      <c r="G3003" s="122">
        <v>1</v>
      </c>
      <c r="H3003" s="166">
        <v>0.99687599999999998</v>
      </c>
      <c r="I3003" s="167">
        <v>8.33332E-4</v>
      </c>
      <c r="J3003" s="168" t="str">
        <f t="shared" si="345"/>
        <v>FALSE</v>
      </c>
      <c r="K3003" s="169">
        <v>0.58848</v>
      </c>
      <c r="L3003" s="170">
        <f>-LOG10(Table3[[#This Row],[Student''s T-test p-value HEK293 +Selistat_HEK293 UT]])</f>
        <v>0.23026829244201655</v>
      </c>
      <c r="M3003" s="167">
        <v>0.17</v>
      </c>
      <c r="N3003" s="171" t="str">
        <f t="shared" si="346"/>
        <v>FALSE</v>
      </c>
      <c r="O3003" s="146">
        <v>0.30706899999999998</v>
      </c>
      <c r="P3003" s="147">
        <v>0.22750000000000001</v>
      </c>
      <c r="Q3003" s="171" t="str">
        <f t="shared" si="347"/>
        <v>FALSE</v>
      </c>
      <c r="R3003" s="122" t="s">
        <v>12261</v>
      </c>
      <c r="S3003" s="122" t="s">
        <v>12262</v>
      </c>
      <c r="T3003" s="122" t="s">
        <v>12263</v>
      </c>
      <c r="U3003" s="172" t="s">
        <v>12264</v>
      </c>
      <c r="V3003" s="122" t="s">
        <v>12265</v>
      </c>
      <c r="W3003" s="148">
        <v>0.09</v>
      </c>
      <c r="X3003" s="149">
        <v>0.95</v>
      </c>
      <c r="Y3003" s="149">
        <v>-0.18</v>
      </c>
      <c r="Z3003" s="150">
        <v>-0.36</v>
      </c>
      <c r="AA3003" s="148">
        <v>0.04</v>
      </c>
      <c r="AB3003" s="149">
        <v>-0.01</v>
      </c>
      <c r="AC3003" s="149">
        <v>0.03</v>
      </c>
      <c r="AD3003" s="151">
        <v>-0.24</v>
      </c>
      <c r="AE3003" s="148">
        <v>0.36</v>
      </c>
      <c r="AF3003" s="149">
        <v>-0.13</v>
      </c>
      <c r="AG3003" s="149">
        <v>0.05</v>
      </c>
      <c r="AH3003" s="151">
        <v>-0.34</v>
      </c>
      <c r="AI3003" s="152">
        <v>-0.16</v>
      </c>
      <c r="AJ3003" s="149">
        <v>0.05</v>
      </c>
      <c r="AK3003" s="149">
        <v>-0.24</v>
      </c>
      <c r="AL3003" s="150">
        <v>-0.62</v>
      </c>
      <c r="AM3003" s="153">
        <f t="shared" si="348"/>
        <v>4.9999999999999996E-2</v>
      </c>
      <c r="AN3003" s="154">
        <f t="shared" si="348"/>
        <v>0.96</v>
      </c>
      <c r="AO3003" s="154">
        <f t="shared" si="348"/>
        <v>-0.21</v>
      </c>
      <c r="AP3003" s="155">
        <f t="shared" si="348"/>
        <v>-0.12</v>
      </c>
      <c r="AQ3003" s="156">
        <f>AVERAGE(Table3[[#This Row],[ HEK293 +Selistat_R1 2]:[ HEK293 +Selistat_R4 5]])</f>
        <v>0.17</v>
      </c>
      <c r="AR3003" s="153">
        <f t="shared" si="349"/>
        <v>0.32</v>
      </c>
      <c r="AS3003" s="154">
        <f t="shared" si="349"/>
        <v>-0.12000000000000001</v>
      </c>
      <c r="AT3003" s="154">
        <f t="shared" si="349"/>
        <v>2.0000000000000004E-2</v>
      </c>
      <c r="AU3003" s="157">
        <f t="shared" si="349"/>
        <v>-0.10000000000000003</v>
      </c>
      <c r="AV3003" s="158">
        <f t="shared" si="350"/>
        <v>-0.2</v>
      </c>
      <c r="AW3003" s="154">
        <f t="shared" si="350"/>
        <v>6.0000000000000005E-2</v>
      </c>
      <c r="AX3003" s="154">
        <f t="shared" si="350"/>
        <v>-0.27</v>
      </c>
      <c r="AY3003" s="155">
        <f t="shared" si="350"/>
        <v>-0.38</v>
      </c>
    </row>
    <row r="3004" spans="1:51" x14ac:dyDescent="0.15">
      <c r="A3004" s="122" t="s">
        <v>4267</v>
      </c>
      <c r="B3004" s="122" t="s">
        <v>4268</v>
      </c>
      <c r="C3004" s="122" t="s">
        <v>4269</v>
      </c>
      <c r="E3004" s="122" t="s">
        <v>4270</v>
      </c>
      <c r="F3004" s="122" t="s">
        <v>4271</v>
      </c>
      <c r="G3004" s="122">
        <v>1</v>
      </c>
      <c r="H3004" s="166">
        <v>0.86991700000000005</v>
      </c>
      <c r="I3004" s="167">
        <v>2.2499999999999999E-2</v>
      </c>
      <c r="J3004" s="168" t="str">
        <f t="shared" si="345"/>
        <v>FALSE</v>
      </c>
      <c r="K3004" s="169">
        <v>0.58875500000000003</v>
      </c>
      <c r="L3004" s="170">
        <f>-LOG10(Table3[[#This Row],[Student''s T-test p-value HEK293 +Selistat_HEK293 UT]])</f>
        <v>0.23006539160285397</v>
      </c>
      <c r="M3004" s="167">
        <v>-5.5E-2</v>
      </c>
      <c r="N3004" s="171" t="str">
        <f t="shared" si="346"/>
        <v>FALSE</v>
      </c>
      <c r="O3004" s="146">
        <v>0.74173</v>
      </c>
      <c r="P3004" s="147">
        <v>7.7499999999999999E-2</v>
      </c>
      <c r="Q3004" s="171" t="str">
        <f t="shared" si="347"/>
        <v>FALSE</v>
      </c>
      <c r="R3004" s="122" t="s">
        <v>715</v>
      </c>
      <c r="S3004" s="122" t="s">
        <v>6456</v>
      </c>
      <c r="T3004" s="122" t="s">
        <v>717</v>
      </c>
      <c r="U3004" s="172" t="s">
        <v>4273</v>
      </c>
      <c r="V3004" s="122" t="s">
        <v>6457</v>
      </c>
      <c r="W3004" s="148">
        <v>-0.11</v>
      </c>
      <c r="X3004" s="149">
        <v>-0.28000000000000003</v>
      </c>
      <c r="Y3004" s="149">
        <v>0.11</v>
      </c>
      <c r="Z3004" s="150">
        <v>-7.0000000000000007E-2</v>
      </c>
      <c r="AA3004" s="148">
        <v>-0.05</v>
      </c>
      <c r="AB3004" s="149">
        <v>-7.0000000000000007E-2</v>
      </c>
      <c r="AC3004" s="149">
        <v>-0.13</v>
      </c>
      <c r="AD3004" s="151">
        <v>0.12</v>
      </c>
      <c r="AE3004" s="148">
        <v>0.2</v>
      </c>
      <c r="AF3004" s="149">
        <v>0.05</v>
      </c>
      <c r="AG3004" s="149">
        <v>0.36</v>
      </c>
      <c r="AH3004" s="151">
        <v>-0.34</v>
      </c>
      <c r="AI3004" s="152">
        <v>0.16</v>
      </c>
      <c r="AJ3004" s="149">
        <v>0.35</v>
      </c>
      <c r="AK3004" s="149">
        <v>-0.14000000000000001</v>
      </c>
      <c r="AL3004" s="150">
        <v>-0.41</v>
      </c>
      <c r="AM3004" s="153">
        <f t="shared" si="348"/>
        <v>-0.06</v>
      </c>
      <c r="AN3004" s="154">
        <f t="shared" si="348"/>
        <v>-0.21000000000000002</v>
      </c>
      <c r="AO3004" s="154">
        <f t="shared" si="348"/>
        <v>0.24</v>
      </c>
      <c r="AP3004" s="155">
        <f t="shared" si="348"/>
        <v>-0.19</v>
      </c>
      <c r="AQ3004" s="156">
        <f>AVERAGE(Table3[[#This Row],[ HEK293 +Selistat_R1 2]:[ HEK293 +Selistat_R4 5]])</f>
        <v>-5.5000000000000007E-2</v>
      </c>
      <c r="AR3004" s="153">
        <f t="shared" si="349"/>
        <v>0.25</v>
      </c>
      <c r="AS3004" s="154">
        <f t="shared" si="349"/>
        <v>0.12000000000000001</v>
      </c>
      <c r="AT3004" s="154">
        <f t="shared" si="349"/>
        <v>0.49</v>
      </c>
      <c r="AU3004" s="157">
        <f t="shared" si="349"/>
        <v>-0.46</v>
      </c>
      <c r="AV3004" s="158">
        <f t="shared" si="350"/>
        <v>0.21000000000000002</v>
      </c>
      <c r="AW3004" s="154">
        <f t="shared" si="350"/>
        <v>0.42</v>
      </c>
      <c r="AX3004" s="154">
        <f t="shared" si="350"/>
        <v>-1.0000000000000009E-2</v>
      </c>
      <c r="AY3004" s="155">
        <f t="shared" si="350"/>
        <v>-0.53</v>
      </c>
    </row>
    <row r="3005" spans="1:51" x14ac:dyDescent="0.15">
      <c r="A3005" s="122" t="s">
        <v>2858</v>
      </c>
      <c r="B3005" s="122" t="s">
        <v>10542</v>
      </c>
      <c r="C3005" s="122" t="s">
        <v>3964</v>
      </c>
      <c r="D3005" s="122" t="s">
        <v>2861</v>
      </c>
      <c r="E3005" s="122" t="s">
        <v>6505</v>
      </c>
      <c r="F3005" s="122" t="s">
        <v>4595</v>
      </c>
      <c r="G3005" s="122">
        <v>1</v>
      </c>
      <c r="H3005" s="166">
        <v>0.86065199999999997</v>
      </c>
      <c r="I3005" s="167">
        <v>1.9166699999999998E-2</v>
      </c>
      <c r="J3005" s="168" t="str">
        <f t="shared" si="345"/>
        <v>FALSE</v>
      </c>
      <c r="K3005" s="169">
        <v>0.59021400000000002</v>
      </c>
      <c r="L3005" s="170">
        <f>-LOG10(Table3[[#This Row],[Student''s T-test p-value HEK293 +Selistat_HEK293 UT]])</f>
        <v>0.2289904931575856</v>
      </c>
      <c r="M3005" s="167">
        <v>-8.5000000000000006E-2</v>
      </c>
      <c r="N3005" s="171" t="str">
        <f t="shared" si="346"/>
        <v>FALSE</v>
      </c>
      <c r="O3005" s="146">
        <v>0.31094100000000002</v>
      </c>
      <c r="P3005" s="147">
        <v>0.1125</v>
      </c>
      <c r="Q3005" s="171" t="str">
        <f t="shared" si="347"/>
        <v>FALSE</v>
      </c>
      <c r="R3005" s="122" t="s">
        <v>1153</v>
      </c>
      <c r="S3005" s="122" t="s">
        <v>10543</v>
      </c>
      <c r="T3005" s="122" t="s">
        <v>1155</v>
      </c>
      <c r="U3005" s="172" t="s">
        <v>10544</v>
      </c>
      <c r="V3005" s="122" t="s">
        <v>10545</v>
      </c>
      <c r="W3005" s="148">
        <v>0.04</v>
      </c>
      <c r="X3005" s="149">
        <v>-0.03</v>
      </c>
      <c r="Y3005" s="149">
        <v>-0.25</v>
      </c>
      <c r="Z3005" s="150">
        <v>-0.2</v>
      </c>
      <c r="AA3005" s="148">
        <v>0.13</v>
      </c>
      <c r="AB3005" s="149">
        <v>0.01</v>
      </c>
      <c r="AC3005" s="149">
        <v>0.17</v>
      </c>
      <c r="AD3005" s="151">
        <v>-0.41</v>
      </c>
      <c r="AE3005" s="148">
        <v>0.11</v>
      </c>
      <c r="AF3005" s="149">
        <v>0.01</v>
      </c>
      <c r="AG3005" s="149">
        <v>0.34</v>
      </c>
      <c r="AH3005" s="151">
        <v>-0.05</v>
      </c>
      <c r="AI3005" s="152">
        <v>0.15</v>
      </c>
      <c r="AJ3005" s="149">
        <v>-0.03</v>
      </c>
      <c r="AK3005" s="149">
        <v>-0.08</v>
      </c>
      <c r="AL3005" s="150">
        <v>-0.08</v>
      </c>
      <c r="AM3005" s="153">
        <f t="shared" si="348"/>
        <v>-0.09</v>
      </c>
      <c r="AN3005" s="154">
        <f t="shared" si="348"/>
        <v>-0.04</v>
      </c>
      <c r="AO3005" s="154">
        <f t="shared" si="348"/>
        <v>-0.42000000000000004</v>
      </c>
      <c r="AP3005" s="155">
        <f t="shared" si="348"/>
        <v>0.20999999999999996</v>
      </c>
      <c r="AQ3005" s="156">
        <f>AVERAGE(Table3[[#This Row],[ HEK293 +Selistat_R1 2]:[ HEK293 +Selistat_R4 5]])</f>
        <v>-8.500000000000002E-2</v>
      </c>
      <c r="AR3005" s="153">
        <f t="shared" si="349"/>
        <v>-2.0000000000000004E-2</v>
      </c>
      <c r="AS3005" s="154">
        <f t="shared" si="349"/>
        <v>0</v>
      </c>
      <c r="AT3005" s="154">
        <f t="shared" si="349"/>
        <v>0.17</v>
      </c>
      <c r="AU3005" s="157">
        <f t="shared" si="349"/>
        <v>0.36</v>
      </c>
      <c r="AV3005" s="158">
        <f t="shared" si="350"/>
        <v>1.999999999999999E-2</v>
      </c>
      <c r="AW3005" s="154">
        <f t="shared" si="350"/>
        <v>-0.04</v>
      </c>
      <c r="AX3005" s="154">
        <f t="shared" si="350"/>
        <v>-0.25</v>
      </c>
      <c r="AY3005" s="155">
        <f t="shared" si="350"/>
        <v>0.32999999999999996</v>
      </c>
    </row>
    <row r="3006" spans="1:51" x14ac:dyDescent="0.15">
      <c r="A3006" s="122" t="s">
        <v>6885</v>
      </c>
      <c r="B3006" s="122" t="s">
        <v>6886</v>
      </c>
      <c r="C3006" s="122" t="s">
        <v>6887</v>
      </c>
      <c r="D3006" s="122" t="s">
        <v>6888</v>
      </c>
      <c r="E3006" s="122" t="s">
        <v>6889</v>
      </c>
      <c r="F3006" s="122" t="s">
        <v>6890</v>
      </c>
      <c r="G3006" s="122">
        <v>1</v>
      </c>
      <c r="H3006" s="166">
        <v>0.14791299999999999</v>
      </c>
      <c r="I3006" s="167">
        <v>0.27500000000000002</v>
      </c>
      <c r="J3006" s="168" t="str">
        <f t="shared" si="345"/>
        <v>FALSE</v>
      </c>
      <c r="K3006" s="169">
        <v>0.59068699999999996</v>
      </c>
      <c r="L3006" s="170">
        <f>-LOG10(Table3[[#This Row],[Student''s T-test p-value HEK293 +Selistat_HEK293 UT]])</f>
        <v>0.22864258710800869</v>
      </c>
      <c r="M3006" s="167">
        <v>-9.7500000000000003E-2</v>
      </c>
      <c r="N3006" s="171" t="str">
        <f t="shared" si="346"/>
        <v>FALSE</v>
      </c>
      <c r="O3006" s="146">
        <v>0.18022099999999999</v>
      </c>
      <c r="P3006" s="147">
        <v>0.1525</v>
      </c>
      <c r="Q3006" s="171" t="str">
        <f t="shared" si="347"/>
        <v>FALSE</v>
      </c>
      <c r="R3006" s="122" t="s">
        <v>6891</v>
      </c>
      <c r="S3006" s="122" t="s">
        <v>10720</v>
      </c>
      <c r="T3006" s="122" t="s">
        <v>6893</v>
      </c>
      <c r="U3006" s="172" t="s">
        <v>6894</v>
      </c>
      <c r="V3006" s="122" t="s">
        <v>10721</v>
      </c>
      <c r="W3006" s="148">
        <v>-0.44</v>
      </c>
      <c r="X3006" s="149">
        <v>-0.44</v>
      </c>
      <c r="Y3006" s="149">
        <v>-0.53</v>
      </c>
      <c r="Z3006" s="150">
        <v>0.06</v>
      </c>
      <c r="AA3006" s="148">
        <v>-0.4</v>
      </c>
      <c r="AB3006" s="149">
        <v>-0.44</v>
      </c>
      <c r="AC3006" s="149">
        <v>-0.12</v>
      </c>
      <c r="AD3006" s="151">
        <v>0</v>
      </c>
      <c r="AE3006" s="148">
        <v>0.2</v>
      </c>
      <c r="AF3006" s="149">
        <v>0.28000000000000003</v>
      </c>
      <c r="AG3006" s="149">
        <v>0.41</v>
      </c>
      <c r="AH3006" s="151">
        <v>0.3</v>
      </c>
      <c r="AI3006" s="152">
        <v>7.0000000000000007E-2</v>
      </c>
      <c r="AJ3006" s="149">
        <v>-7.0000000000000007E-2</v>
      </c>
      <c r="AK3006" s="149">
        <v>0.24</v>
      </c>
      <c r="AL3006" s="150">
        <v>0.34</v>
      </c>
      <c r="AM3006" s="153">
        <f t="shared" si="348"/>
        <v>-3.999999999999998E-2</v>
      </c>
      <c r="AN3006" s="154">
        <f t="shared" si="348"/>
        <v>0</v>
      </c>
      <c r="AO3006" s="154">
        <f t="shared" si="348"/>
        <v>-0.41000000000000003</v>
      </c>
      <c r="AP3006" s="155">
        <f t="shared" si="348"/>
        <v>0.06</v>
      </c>
      <c r="AQ3006" s="156">
        <f>AVERAGE(Table3[[#This Row],[ HEK293 +Selistat_R1 2]:[ HEK293 +Selistat_R4 5]])</f>
        <v>-9.7500000000000003E-2</v>
      </c>
      <c r="AR3006" s="153">
        <f t="shared" si="349"/>
        <v>0.60000000000000009</v>
      </c>
      <c r="AS3006" s="154">
        <f t="shared" si="349"/>
        <v>0.72</v>
      </c>
      <c r="AT3006" s="154">
        <f t="shared" si="349"/>
        <v>0.53</v>
      </c>
      <c r="AU3006" s="157">
        <f t="shared" si="349"/>
        <v>0.3</v>
      </c>
      <c r="AV3006" s="158">
        <f t="shared" si="350"/>
        <v>0.47000000000000003</v>
      </c>
      <c r="AW3006" s="154">
        <f t="shared" si="350"/>
        <v>0.37</v>
      </c>
      <c r="AX3006" s="154">
        <f t="shared" si="350"/>
        <v>0.36</v>
      </c>
      <c r="AY3006" s="155">
        <f t="shared" si="350"/>
        <v>0.34</v>
      </c>
    </row>
    <row r="3007" spans="1:51" x14ac:dyDescent="0.15">
      <c r="A3007" s="122" t="s">
        <v>13081</v>
      </c>
      <c r="B3007" s="122" t="s">
        <v>13082</v>
      </c>
      <c r="C3007" s="122" t="s">
        <v>13083</v>
      </c>
      <c r="D3007" s="122" t="s">
        <v>13084</v>
      </c>
      <c r="E3007" s="122" t="s">
        <v>13085</v>
      </c>
      <c r="G3007" s="122">
        <v>1</v>
      </c>
      <c r="H3007" s="166">
        <v>0.69929300000000005</v>
      </c>
      <c r="I3007" s="167">
        <v>0.104167</v>
      </c>
      <c r="J3007" s="168" t="str">
        <f t="shared" si="345"/>
        <v>FALSE</v>
      </c>
      <c r="K3007" s="169">
        <v>0.59082800000000002</v>
      </c>
      <c r="L3007" s="170">
        <f>-LOG10(Table3[[#This Row],[Student''s T-test p-value HEK293 +Selistat_HEK293 UT]])</f>
        <v>0.2285389311709464</v>
      </c>
      <c r="M3007" s="167">
        <v>0.1275</v>
      </c>
      <c r="N3007" s="171" t="str">
        <f t="shared" si="346"/>
        <v>FALSE</v>
      </c>
      <c r="O3007" s="146">
        <v>0.19623399999999999</v>
      </c>
      <c r="P3007" s="147">
        <v>0.55000000000000004</v>
      </c>
      <c r="Q3007" s="171" t="str">
        <f t="shared" si="347"/>
        <v>FALSE</v>
      </c>
      <c r="R3007" s="122" t="s">
        <v>13086</v>
      </c>
      <c r="S3007" s="122" t="s">
        <v>13087</v>
      </c>
      <c r="T3007" s="122" t="s">
        <v>13088</v>
      </c>
      <c r="U3007" s="172" t="s">
        <v>13089</v>
      </c>
      <c r="V3007" s="122" t="s">
        <v>13090</v>
      </c>
      <c r="W3007" s="148">
        <v>-0.11</v>
      </c>
      <c r="X3007" s="149">
        <v>-0.22</v>
      </c>
      <c r="Y3007" s="149">
        <v>0.42</v>
      </c>
      <c r="Z3007" s="150">
        <v>-0.14000000000000001</v>
      </c>
      <c r="AA3007" s="148">
        <v>0.12</v>
      </c>
      <c r="AB3007" s="149">
        <v>-0.22</v>
      </c>
      <c r="AC3007" s="149">
        <v>-0.59</v>
      </c>
      <c r="AD3007" s="151">
        <v>0.13</v>
      </c>
      <c r="AE3007" s="148">
        <v>0.61</v>
      </c>
      <c r="AF3007" s="149">
        <v>0.41</v>
      </c>
      <c r="AG3007" s="149">
        <v>0.56999999999999995</v>
      </c>
      <c r="AH3007" s="151">
        <v>-0.68</v>
      </c>
      <c r="AI3007" s="152">
        <v>-0.21</v>
      </c>
      <c r="AJ3007" s="149">
        <v>0.25</v>
      </c>
      <c r="AK3007" s="149">
        <v>-0.56000000000000005</v>
      </c>
      <c r="AL3007" s="150">
        <v>-0.77</v>
      </c>
      <c r="AM3007" s="153">
        <f t="shared" si="348"/>
        <v>-0.22999999999999998</v>
      </c>
      <c r="AN3007" s="154">
        <f t="shared" si="348"/>
        <v>0</v>
      </c>
      <c r="AO3007" s="154">
        <f t="shared" si="348"/>
        <v>1.01</v>
      </c>
      <c r="AP3007" s="155">
        <f t="shared" si="348"/>
        <v>-0.27</v>
      </c>
      <c r="AQ3007" s="156">
        <f>AVERAGE(Table3[[#This Row],[ HEK293 +Selistat_R1 2]:[ HEK293 +Selistat_R4 5]])</f>
        <v>0.1275</v>
      </c>
      <c r="AR3007" s="153">
        <f t="shared" si="349"/>
        <v>0.49</v>
      </c>
      <c r="AS3007" s="154">
        <f t="shared" si="349"/>
        <v>0.63</v>
      </c>
      <c r="AT3007" s="154">
        <f t="shared" si="349"/>
        <v>1.1599999999999999</v>
      </c>
      <c r="AU3007" s="157">
        <f t="shared" si="349"/>
        <v>-0.81</v>
      </c>
      <c r="AV3007" s="158">
        <f t="shared" si="350"/>
        <v>-0.32999999999999996</v>
      </c>
      <c r="AW3007" s="154">
        <f t="shared" si="350"/>
        <v>0.47</v>
      </c>
      <c r="AX3007" s="154">
        <f t="shared" si="350"/>
        <v>2.9999999999999916E-2</v>
      </c>
      <c r="AY3007" s="155">
        <f t="shared" si="350"/>
        <v>-0.9</v>
      </c>
    </row>
    <row r="3008" spans="1:51" x14ac:dyDescent="0.15">
      <c r="C3008" s="122" t="s">
        <v>4338</v>
      </c>
      <c r="E3008" s="122" t="s">
        <v>4339</v>
      </c>
      <c r="G3008" s="122">
        <v>1</v>
      </c>
      <c r="H3008" s="166">
        <v>0.41369899999999998</v>
      </c>
      <c r="I3008" s="167">
        <v>0.20583299999999999</v>
      </c>
      <c r="J3008" s="168" t="str">
        <f t="shared" si="345"/>
        <v>FALSE</v>
      </c>
      <c r="K3008" s="169">
        <v>0.59103799999999995</v>
      </c>
      <c r="L3008" s="170">
        <f>-LOG10(Table3[[#This Row],[Student''s T-test p-value HEK293 +Selistat_HEK293 UT]])</f>
        <v>0.22838459583655238</v>
      </c>
      <c r="M3008" s="167">
        <v>0.20499999999999999</v>
      </c>
      <c r="N3008" s="171" t="str">
        <f t="shared" si="346"/>
        <v>FALSE</v>
      </c>
      <c r="O3008" s="146">
        <v>0.39020100000000002</v>
      </c>
      <c r="P3008" s="147">
        <v>0.24249999999999999</v>
      </c>
      <c r="Q3008" s="171" t="str">
        <f t="shared" si="347"/>
        <v>FALSE</v>
      </c>
      <c r="R3008" s="122" t="s">
        <v>651</v>
      </c>
      <c r="S3008" s="122" t="s">
        <v>13091</v>
      </c>
      <c r="T3008" s="122" t="s">
        <v>653</v>
      </c>
      <c r="U3008" s="172" t="s">
        <v>4341</v>
      </c>
      <c r="V3008" s="122" t="s">
        <v>13092</v>
      </c>
      <c r="W3008" s="148">
        <v>0.93</v>
      </c>
      <c r="X3008" s="149">
        <v>-0.14000000000000001</v>
      </c>
      <c r="Y3008" s="149">
        <v>-0.72</v>
      </c>
      <c r="Z3008" s="150">
        <v>-0.12</v>
      </c>
      <c r="AA3008" s="148">
        <v>0.11</v>
      </c>
      <c r="AB3008" s="149">
        <v>-0.35</v>
      </c>
      <c r="AC3008" s="149">
        <v>-0.37</v>
      </c>
      <c r="AD3008" s="151">
        <v>-0.26</v>
      </c>
      <c r="AE3008" s="148">
        <v>-0.14000000000000001</v>
      </c>
      <c r="AF3008" s="149">
        <v>-0.32</v>
      </c>
      <c r="AG3008" s="149">
        <v>0.76</v>
      </c>
      <c r="AH3008" s="151">
        <v>0.14000000000000001</v>
      </c>
      <c r="AI3008" s="152">
        <v>-0.13</v>
      </c>
      <c r="AJ3008" s="149">
        <v>-0.34</v>
      </c>
      <c r="AK3008" s="149">
        <v>-0.24</v>
      </c>
      <c r="AL3008" s="150">
        <v>0.18</v>
      </c>
      <c r="AM3008" s="153">
        <f t="shared" si="348"/>
        <v>0.82000000000000006</v>
      </c>
      <c r="AN3008" s="154">
        <f t="shared" si="348"/>
        <v>0.20999999999999996</v>
      </c>
      <c r="AO3008" s="154">
        <f t="shared" si="348"/>
        <v>-0.35</v>
      </c>
      <c r="AP3008" s="155">
        <f t="shared" si="348"/>
        <v>0.14000000000000001</v>
      </c>
      <c r="AQ3008" s="156">
        <f>AVERAGE(Table3[[#This Row],[ HEK293 +Selistat_R1 2]:[ HEK293 +Selistat_R4 5]])</f>
        <v>0.20500000000000002</v>
      </c>
      <c r="AR3008" s="153">
        <f t="shared" si="349"/>
        <v>-0.25</v>
      </c>
      <c r="AS3008" s="154">
        <f t="shared" si="349"/>
        <v>2.9999999999999971E-2</v>
      </c>
      <c r="AT3008" s="154">
        <f t="shared" si="349"/>
        <v>1.1299999999999999</v>
      </c>
      <c r="AU3008" s="157">
        <f t="shared" si="349"/>
        <v>0.4</v>
      </c>
      <c r="AV3008" s="158">
        <f t="shared" si="350"/>
        <v>-0.24</v>
      </c>
      <c r="AW3008" s="154">
        <f t="shared" si="350"/>
        <v>9.9999999999999534E-3</v>
      </c>
      <c r="AX3008" s="154">
        <f t="shared" si="350"/>
        <v>0.13</v>
      </c>
      <c r="AY3008" s="155">
        <f t="shared" si="350"/>
        <v>0.44</v>
      </c>
    </row>
    <row r="3009" spans="1:51" x14ac:dyDescent="0.15">
      <c r="A3009" s="122" t="s">
        <v>3708</v>
      </c>
      <c r="B3009" s="122" t="s">
        <v>9977</v>
      </c>
      <c r="C3009" s="122" t="s">
        <v>9978</v>
      </c>
      <c r="D3009" s="122" t="s">
        <v>2861</v>
      </c>
      <c r="E3009" s="122" t="s">
        <v>9979</v>
      </c>
      <c r="F3009" s="122" t="s">
        <v>3641</v>
      </c>
      <c r="G3009" s="122">
        <v>2</v>
      </c>
      <c r="H3009" s="166">
        <v>0.95855299999999999</v>
      </c>
      <c r="I3009" s="167">
        <v>6.6666700000000004E-3</v>
      </c>
      <c r="J3009" s="168" t="str">
        <f t="shared" si="345"/>
        <v>FALSE</v>
      </c>
      <c r="K3009" s="169">
        <v>0.59109299999999998</v>
      </c>
      <c r="L3009" s="170">
        <f>-LOG10(Table3[[#This Row],[Student''s T-test p-value HEK293 +Selistat_HEK293 UT]])</f>
        <v>0.22834418373920964</v>
      </c>
      <c r="M3009" s="167">
        <v>-0.105</v>
      </c>
      <c r="N3009" s="171" t="str">
        <f t="shared" si="346"/>
        <v>FALSE</v>
      </c>
      <c r="O3009" s="146">
        <v>0.42105199999999998</v>
      </c>
      <c r="P3009" s="147">
        <v>-0.1</v>
      </c>
      <c r="Q3009" s="171" t="str">
        <f t="shared" si="347"/>
        <v>FALSE</v>
      </c>
      <c r="R3009" s="122" t="s">
        <v>9980</v>
      </c>
      <c r="S3009" s="122" t="s">
        <v>9981</v>
      </c>
      <c r="T3009" s="122" t="s">
        <v>9982</v>
      </c>
      <c r="U3009" s="172" t="s">
        <v>9983</v>
      </c>
      <c r="V3009" s="122" t="s">
        <v>9984</v>
      </c>
      <c r="W3009" s="148">
        <v>-0.24</v>
      </c>
      <c r="X3009" s="149">
        <v>-0.21</v>
      </c>
      <c r="Y3009" s="149">
        <v>-0.28999999999999998</v>
      </c>
      <c r="Z3009" s="150">
        <v>0.24</v>
      </c>
      <c r="AA3009" s="148">
        <v>-0.1</v>
      </c>
      <c r="AB3009" s="149">
        <v>-0.21</v>
      </c>
      <c r="AC3009" s="149">
        <v>0.39</v>
      </c>
      <c r="AD3009" s="151">
        <v>-0.16</v>
      </c>
      <c r="AE3009" s="148">
        <v>0.19</v>
      </c>
      <c r="AF3009" s="149">
        <v>-0.06</v>
      </c>
      <c r="AG3009" s="149">
        <v>-0.23</v>
      </c>
      <c r="AH3009" s="151">
        <v>7.0000000000000007E-2</v>
      </c>
      <c r="AI3009" s="152">
        <v>0.13</v>
      </c>
      <c r="AJ3009" s="149">
        <v>0.01</v>
      </c>
      <c r="AK3009" s="149">
        <v>-0.05</v>
      </c>
      <c r="AL3009" s="150">
        <v>0.28000000000000003</v>
      </c>
      <c r="AM3009" s="153">
        <f t="shared" si="348"/>
        <v>-0.13999999999999999</v>
      </c>
      <c r="AN3009" s="154">
        <f t="shared" si="348"/>
        <v>0</v>
      </c>
      <c r="AO3009" s="154">
        <f t="shared" si="348"/>
        <v>-0.67999999999999994</v>
      </c>
      <c r="AP3009" s="155">
        <f t="shared" si="348"/>
        <v>0.4</v>
      </c>
      <c r="AQ3009" s="156">
        <f>AVERAGE(Table3[[#This Row],[ HEK293 +Selistat_R1 2]:[ HEK293 +Selistat_R4 5]])</f>
        <v>-0.10499999999999998</v>
      </c>
      <c r="AR3009" s="153">
        <f t="shared" si="349"/>
        <v>0.29000000000000004</v>
      </c>
      <c r="AS3009" s="154">
        <f t="shared" si="349"/>
        <v>0.15</v>
      </c>
      <c r="AT3009" s="154">
        <f t="shared" si="349"/>
        <v>-0.62</v>
      </c>
      <c r="AU3009" s="157">
        <f t="shared" si="349"/>
        <v>0.23</v>
      </c>
      <c r="AV3009" s="158">
        <f t="shared" si="350"/>
        <v>0.23</v>
      </c>
      <c r="AW3009" s="154">
        <f t="shared" si="350"/>
        <v>0.22</v>
      </c>
      <c r="AX3009" s="154">
        <f t="shared" si="350"/>
        <v>-0.44</v>
      </c>
      <c r="AY3009" s="155">
        <f t="shared" si="350"/>
        <v>0.44000000000000006</v>
      </c>
    </row>
    <row r="3010" spans="1:51" x14ac:dyDescent="0.15">
      <c r="A3010" s="122" t="s">
        <v>4973</v>
      </c>
      <c r="C3010" s="122" t="s">
        <v>4713</v>
      </c>
      <c r="E3010" s="122" t="s">
        <v>4974</v>
      </c>
      <c r="G3010" s="122">
        <v>1</v>
      </c>
      <c r="H3010" s="166">
        <v>0.65654599999999996</v>
      </c>
      <c r="I3010" s="167">
        <v>3.3333300000000003E-2</v>
      </c>
      <c r="J3010" s="168" t="str">
        <f t="shared" si="345"/>
        <v>FALSE</v>
      </c>
      <c r="K3010" s="169">
        <v>0.59185900000000002</v>
      </c>
      <c r="L3010" s="170">
        <f>-LOG10(Table3[[#This Row],[Student''s T-test p-value HEK293 +Selistat_HEK293 UT]])</f>
        <v>0.22778174397895923</v>
      </c>
      <c r="M3010" s="167">
        <v>-6.25E-2</v>
      </c>
      <c r="N3010" s="171" t="str">
        <f t="shared" si="346"/>
        <v>FALSE</v>
      </c>
      <c r="O3010" s="146">
        <v>0.63053700000000001</v>
      </c>
      <c r="P3010" s="147">
        <v>-2.2499999999999999E-2</v>
      </c>
      <c r="Q3010" s="171" t="str">
        <f t="shared" si="347"/>
        <v>FALSE</v>
      </c>
      <c r="R3010" s="122" t="s">
        <v>4975</v>
      </c>
      <c r="S3010" s="122" t="s">
        <v>13093</v>
      </c>
      <c r="T3010" s="122" t="s">
        <v>4977</v>
      </c>
      <c r="U3010" s="172" t="s">
        <v>4978</v>
      </c>
      <c r="V3010" s="122" t="s">
        <v>13094</v>
      </c>
      <c r="W3010" s="148">
        <v>-0.31</v>
      </c>
      <c r="X3010" s="149">
        <v>-0.17</v>
      </c>
      <c r="Y3010" s="149">
        <v>-0.04</v>
      </c>
      <c r="Z3010" s="150">
        <v>0.15</v>
      </c>
      <c r="AA3010" s="148">
        <v>0.03</v>
      </c>
      <c r="AB3010" s="149">
        <v>-0.16</v>
      </c>
      <c r="AC3010" s="149">
        <v>-0.06</v>
      </c>
      <c r="AD3010" s="151">
        <v>7.0000000000000007E-2</v>
      </c>
      <c r="AE3010" s="148">
        <v>0.06</v>
      </c>
      <c r="AF3010" s="149">
        <v>7.0000000000000007E-2</v>
      </c>
      <c r="AG3010" s="149">
        <v>7.0000000000000007E-2</v>
      </c>
      <c r="AH3010" s="151">
        <v>-0.04</v>
      </c>
      <c r="AI3010" s="152">
        <v>0.01</v>
      </c>
      <c r="AJ3010" s="149">
        <v>0.16</v>
      </c>
      <c r="AK3010" s="149">
        <v>7.0000000000000007E-2</v>
      </c>
      <c r="AL3010" s="150">
        <v>0.01</v>
      </c>
      <c r="AM3010" s="153">
        <f t="shared" si="348"/>
        <v>-0.33999999999999997</v>
      </c>
      <c r="AN3010" s="154">
        <f t="shared" si="348"/>
        <v>-1.0000000000000009E-2</v>
      </c>
      <c r="AO3010" s="154">
        <f t="shared" si="348"/>
        <v>1.9999999999999997E-2</v>
      </c>
      <c r="AP3010" s="155">
        <f t="shared" si="348"/>
        <v>7.9999999999999988E-2</v>
      </c>
      <c r="AQ3010" s="156">
        <f>AVERAGE(Table3[[#This Row],[ HEK293 +Selistat_R1 2]:[ HEK293 +Selistat_R4 5]])</f>
        <v>-6.2499999999999993E-2</v>
      </c>
      <c r="AR3010" s="153">
        <f t="shared" si="349"/>
        <v>0.03</v>
      </c>
      <c r="AS3010" s="154">
        <f t="shared" si="349"/>
        <v>0.23</v>
      </c>
      <c r="AT3010" s="154">
        <f t="shared" si="349"/>
        <v>0.13</v>
      </c>
      <c r="AU3010" s="157">
        <f t="shared" si="349"/>
        <v>-0.11000000000000001</v>
      </c>
      <c r="AV3010" s="158">
        <f t="shared" si="350"/>
        <v>-1.9999999999999997E-2</v>
      </c>
      <c r="AW3010" s="154">
        <f t="shared" si="350"/>
        <v>0.32</v>
      </c>
      <c r="AX3010" s="154">
        <f t="shared" si="350"/>
        <v>0.13</v>
      </c>
      <c r="AY3010" s="155">
        <f t="shared" si="350"/>
        <v>-6.0000000000000005E-2</v>
      </c>
    </row>
    <row r="3011" spans="1:51" x14ac:dyDescent="0.15">
      <c r="A3011" s="122" t="s">
        <v>4853</v>
      </c>
      <c r="B3011" s="122" t="s">
        <v>4854</v>
      </c>
      <c r="C3011" s="122" t="s">
        <v>4855</v>
      </c>
      <c r="E3011" s="122" t="s">
        <v>4856</v>
      </c>
      <c r="F3011" s="122" t="s">
        <v>4857</v>
      </c>
      <c r="G3011" s="122">
        <v>1</v>
      </c>
      <c r="H3011" s="166">
        <v>0.692859</v>
      </c>
      <c r="I3011" s="167">
        <v>0.129167</v>
      </c>
      <c r="J3011" s="168" t="str">
        <f t="shared" si="345"/>
        <v>FALSE</v>
      </c>
      <c r="K3011" s="169">
        <v>0.59247000000000005</v>
      </c>
      <c r="L3011" s="170">
        <f>-LOG10(Table3[[#This Row],[Student''s T-test p-value HEK293 +Selistat_HEK293 UT]])</f>
        <v>0.22733363546859628</v>
      </c>
      <c r="M3011" s="167">
        <v>0.21249999999999999</v>
      </c>
      <c r="N3011" s="171" t="str">
        <f t="shared" si="346"/>
        <v>FALSE</v>
      </c>
      <c r="O3011" s="146">
        <v>0.37875999999999999</v>
      </c>
      <c r="P3011" s="147">
        <v>-0.41</v>
      </c>
      <c r="Q3011" s="171" t="str">
        <f t="shared" si="347"/>
        <v>FALSE</v>
      </c>
      <c r="R3011" s="122" t="s">
        <v>4858</v>
      </c>
      <c r="S3011" s="122" t="s">
        <v>13095</v>
      </c>
      <c r="T3011" s="122" t="s">
        <v>4860</v>
      </c>
      <c r="U3011" s="172" t="s">
        <v>4861</v>
      </c>
      <c r="V3011" s="122" t="s">
        <v>13096</v>
      </c>
      <c r="W3011" s="148">
        <v>0.34</v>
      </c>
      <c r="X3011" s="149">
        <v>-0.62</v>
      </c>
      <c r="Y3011" s="149">
        <v>-0.54</v>
      </c>
      <c r="Z3011" s="150">
        <v>0.9</v>
      </c>
      <c r="AA3011" s="148">
        <v>-0.1</v>
      </c>
      <c r="AB3011" s="149">
        <v>-0.46</v>
      </c>
      <c r="AC3011" s="149">
        <v>-0.13</v>
      </c>
      <c r="AD3011" s="151">
        <v>-0.08</v>
      </c>
      <c r="AE3011" s="148">
        <v>-0.27</v>
      </c>
      <c r="AF3011" s="149">
        <v>0.26</v>
      </c>
      <c r="AG3011" s="149">
        <v>-0.73</v>
      </c>
      <c r="AH3011" s="151">
        <v>-0.5</v>
      </c>
      <c r="AI3011" s="152">
        <v>0.73</v>
      </c>
      <c r="AJ3011" s="149">
        <v>-0.99</v>
      </c>
      <c r="AK3011" s="149">
        <v>0.28000000000000003</v>
      </c>
      <c r="AL3011" s="150">
        <v>0.38</v>
      </c>
      <c r="AM3011" s="153">
        <f t="shared" si="348"/>
        <v>0.44000000000000006</v>
      </c>
      <c r="AN3011" s="154">
        <f t="shared" si="348"/>
        <v>-0.15999999999999998</v>
      </c>
      <c r="AO3011" s="154">
        <f t="shared" si="348"/>
        <v>-0.41000000000000003</v>
      </c>
      <c r="AP3011" s="155">
        <f t="shared" ref="AP3011:AP3074" si="351">Z3011-AD3011</f>
        <v>0.98</v>
      </c>
      <c r="AQ3011" s="156">
        <f>AVERAGE(Table3[[#This Row],[ HEK293 +Selistat_R1 2]:[ HEK293 +Selistat_R4 5]])</f>
        <v>0.21250000000000002</v>
      </c>
      <c r="AR3011" s="153">
        <f t="shared" si="349"/>
        <v>-0.17</v>
      </c>
      <c r="AS3011" s="154">
        <f t="shared" si="349"/>
        <v>0.72</v>
      </c>
      <c r="AT3011" s="154">
        <f t="shared" si="349"/>
        <v>-0.6</v>
      </c>
      <c r="AU3011" s="157">
        <f t="shared" ref="AU3011:AU3074" si="352">AH3011-AD3011</f>
        <v>-0.42</v>
      </c>
      <c r="AV3011" s="158">
        <f t="shared" si="350"/>
        <v>0.83</v>
      </c>
      <c r="AW3011" s="154">
        <f t="shared" si="350"/>
        <v>-0.53</v>
      </c>
      <c r="AX3011" s="154">
        <f t="shared" si="350"/>
        <v>0.41000000000000003</v>
      </c>
      <c r="AY3011" s="155">
        <f t="shared" ref="AY3011:AY3074" si="353">AL3011-AD3011</f>
        <v>0.46</v>
      </c>
    </row>
    <row r="3012" spans="1:51" x14ac:dyDescent="0.15">
      <c r="A3012" s="122" t="s">
        <v>3855</v>
      </c>
      <c r="B3012" s="122" t="s">
        <v>3856</v>
      </c>
      <c r="C3012" s="122" t="s">
        <v>3857</v>
      </c>
      <c r="E3012" s="122" t="s">
        <v>3858</v>
      </c>
      <c r="F3012" s="122" t="s">
        <v>3859</v>
      </c>
      <c r="G3012" s="122">
        <v>4</v>
      </c>
      <c r="H3012" s="166">
        <v>0.98639200000000005</v>
      </c>
      <c r="I3012" s="167">
        <v>-2.5000000000000001E-3</v>
      </c>
      <c r="J3012" s="168" t="str">
        <f t="shared" ref="J3012:J3075" si="354">IF(AND(H3012&lt;0.05,ABS(I3012&gt;1)),"TRUE","FALSE")</f>
        <v>FALSE</v>
      </c>
      <c r="K3012" s="169">
        <v>0.59252199999999999</v>
      </c>
      <c r="L3012" s="170">
        <f>-LOG10(Table3[[#This Row],[Student''s T-test p-value HEK293 +Selistat_HEK293 UT]])</f>
        <v>0.22729551991494962</v>
      </c>
      <c r="M3012" s="167">
        <v>-0.13750000000000001</v>
      </c>
      <c r="N3012" s="171" t="str">
        <f t="shared" ref="N3012:N3075" si="355">IF(AND(K3012&lt;0.05,ABS(M3012&gt;1)),"TRUE","FALSE")</f>
        <v>FALSE</v>
      </c>
      <c r="O3012" s="146">
        <v>0.76716300000000004</v>
      </c>
      <c r="P3012" s="147">
        <v>-0.02</v>
      </c>
      <c r="Q3012" s="171" t="str">
        <f t="shared" ref="Q3012:Q3075" si="356">IF(AND(O3012&lt;0.05,ABS(P3012&gt;1)),"TRUE","FALSE")</f>
        <v>FALSE</v>
      </c>
      <c r="R3012" s="122" t="s">
        <v>1208</v>
      </c>
      <c r="S3012" s="122" t="s">
        <v>12105</v>
      </c>
      <c r="T3012" s="122" t="s">
        <v>1210</v>
      </c>
      <c r="U3012" s="172" t="s">
        <v>3861</v>
      </c>
      <c r="V3012" s="122" t="s">
        <v>12106</v>
      </c>
      <c r="W3012" s="148">
        <v>0.31</v>
      </c>
      <c r="X3012" s="149">
        <v>-0.64</v>
      </c>
      <c r="Y3012" s="149">
        <v>-0.31</v>
      </c>
      <c r="Z3012" s="150">
        <v>0.03</v>
      </c>
      <c r="AA3012" s="148">
        <v>0.25</v>
      </c>
      <c r="AB3012" s="149">
        <v>-0.36</v>
      </c>
      <c r="AC3012" s="149">
        <v>0.09</v>
      </c>
      <c r="AD3012" s="151">
        <v>-0.04</v>
      </c>
      <c r="AE3012" s="148">
        <v>0.09</v>
      </c>
      <c r="AF3012" s="149">
        <v>-0.08</v>
      </c>
      <c r="AG3012" s="149">
        <v>0.15</v>
      </c>
      <c r="AH3012" s="151">
        <v>0</v>
      </c>
      <c r="AI3012" s="152">
        <v>0.13</v>
      </c>
      <c r="AJ3012" s="149">
        <v>0.12</v>
      </c>
      <c r="AK3012" s="149">
        <v>-0.04</v>
      </c>
      <c r="AL3012" s="150">
        <v>0.03</v>
      </c>
      <c r="AM3012" s="153">
        <f t="shared" ref="AM3012:AP3075" si="357">W3012-AA3012</f>
        <v>0.06</v>
      </c>
      <c r="AN3012" s="154">
        <f t="shared" si="357"/>
        <v>-0.28000000000000003</v>
      </c>
      <c r="AO3012" s="154">
        <f t="shared" si="357"/>
        <v>-0.4</v>
      </c>
      <c r="AP3012" s="155">
        <f t="shared" si="351"/>
        <v>7.0000000000000007E-2</v>
      </c>
      <c r="AQ3012" s="156">
        <f>AVERAGE(Table3[[#This Row],[ HEK293 +Selistat_R1 2]:[ HEK293 +Selistat_R4 5]])</f>
        <v>-0.13750000000000001</v>
      </c>
      <c r="AR3012" s="153">
        <f t="shared" ref="AR3012:AU3075" si="358">AE3012-AA3012</f>
        <v>-0.16</v>
      </c>
      <c r="AS3012" s="154">
        <f t="shared" si="358"/>
        <v>0.27999999999999997</v>
      </c>
      <c r="AT3012" s="154">
        <f t="shared" si="358"/>
        <v>0.06</v>
      </c>
      <c r="AU3012" s="157">
        <f t="shared" si="352"/>
        <v>0.04</v>
      </c>
      <c r="AV3012" s="158">
        <f t="shared" ref="AV3012:AY3075" si="359">AI3012-AA3012</f>
        <v>-0.12</v>
      </c>
      <c r="AW3012" s="154">
        <f t="shared" si="359"/>
        <v>0.48</v>
      </c>
      <c r="AX3012" s="154">
        <f t="shared" si="359"/>
        <v>-0.13</v>
      </c>
      <c r="AY3012" s="155">
        <f t="shared" si="353"/>
        <v>7.0000000000000007E-2</v>
      </c>
    </row>
    <row r="3013" spans="1:51" x14ac:dyDescent="0.15">
      <c r="A3013" s="122" t="s">
        <v>3224</v>
      </c>
      <c r="B3013" s="122" t="s">
        <v>3225</v>
      </c>
      <c r="C3013" s="122" t="s">
        <v>4629</v>
      </c>
      <c r="E3013" s="122" t="s">
        <v>4630</v>
      </c>
      <c r="G3013" s="122">
        <v>1</v>
      </c>
      <c r="H3013" s="166">
        <v>0.14780799999999999</v>
      </c>
      <c r="I3013" s="167">
        <v>-0.469167</v>
      </c>
      <c r="J3013" s="168" t="str">
        <f t="shared" si="354"/>
        <v>FALSE</v>
      </c>
      <c r="K3013" s="169">
        <v>0.59255999999999998</v>
      </c>
      <c r="L3013" s="170">
        <f>-LOG10(Table3[[#This Row],[Student''s T-test p-value HEK293 +Selistat_HEK293 UT]])</f>
        <v>0.22726766835646173</v>
      </c>
      <c r="M3013" s="167">
        <v>-0.22500000000000001</v>
      </c>
      <c r="N3013" s="171" t="str">
        <f t="shared" si="355"/>
        <v>FALSE</v>
      </c>
      <c r="O3013" s="146">
        <v>0.77203599999999994</v>
      </c>
      <c r="P3013" s="147">
        <v>-0.1125</v>
      </c>
      <c r="Q3013" s="171" t="str">
        <f t="shared" si="356"/>
        <v>FALSE</v>
      </c>
      <c r="R3013" s="122" t="s">
        <v>1510</v>
      </c>
      <c r="S3013" s="122" t="s">
        <v>1518</v>
      </c>
      <c r="T3013" s="122" t="s">
        <v>1512</v>
      </c>
      <c r="U3013" s="172" t="s">
        <v>4631</v>
      </c>
      <c r="V3013" s="122" t="s">
        <v>13097</v>
      </c>
      <c r="W3013" s="148">
        <v>-0.79</v>
      </c>
      <c r="X3013" s="149">
        <v>0.01</v>
      </c>
      <c r="Y3013" s="149">
        <v>0.3</v>
      </c>
      <c r="Z3013" s="150">
        <v>0.57999999999999996</v>
      </c>
      <c r="AA3013" s="148">
        <v>-0.14000000000000001</v>
      </c>
      <c r="AB3013" s="149">
        <v>-0.21</v>
      </c>
      <c r="AC3013" s="149">
        <v>0.42</v>
      </c>
      <c r="AD3013" s="151">
        <v>0.93</v>
      </c>
      <c r="AE3013" s="148">
        <v>-0.76</v>
      </c>
      <c r="AF3013" s="149">
        <v>-0.66</v>
      </c>
      <c r="AG3013" s="149">
        <v>-0.25</v>
      </c>
      <c r="AH3013" s="151">
        <v>0.08</v>
      </c>
      <c r="AI3013" s="152">
        <v>-0.48</v>
      </c>
      <c r="AJ3013" s="149">
        <v>-0.83</v>
      </c>
      <c r="AK3013" s="149">
        <v>-0.46</v>
      </c>
      <c r="AL3013" s="150">
        <v>0.63</v>
      </c>
      <c r="AM3013" s="153">
        <f t="shared" si="357"/>
        <v>-0.65</v>
      </c>
      <c r="AN3013" s="154">
        <f t="shared" si="357"/>
        <v>0.22</v>
      </c>
      <c r="AO3013" s="154">
        <f t="shared" si="357"/>
        <v>-0.12</v>
      </c>
      <c r="AP3013" s="155">
        <f t="shared" si="351"/>
        <v>-0.35000000000000009</v>
      </c>
      <c r="AQ3013" s="156">
        <f>AVERAGE(Table3[[#This Row],[ HEK293 +Selistat_R1 2]:[ HEK293 +Selistat_R4 5]])</f>
        <v>-0.22500000000000003</v>
      </c>
      <c r="AR3013" s="153">
        <f t="shared" si="358"/>
        <v>-0.62</v>
      </c>
      <c r="AS3013" s="154">
        <f t="shared" si="358"/>
        <v>-0.45000000000000007</v>
      </c>
      <c r="AT3013" s="154">
        <f t="shared" si="358"/>
        <v>-0.66999999999999993</v>
      </c>
      <c r="AU3013" s="157">
        <f t="shared" si="352"/>
        <v>-0.85000000000000009</v>
      </c>
      <c r="AV3013" s="158">
        <f t="shared" si="359"/>
        <v>-0.33999999999999997</v>
      </c>
      <c r="AW3013" s="154">
        <f t="shared" si="359"/>
        <v>-0.62</v>
      </c>
      <c r="AX3013" s="154">
        <f t="shared" si="359"/>
        <v>-0.88</v>
      </c>
      <c r="AY3013" s="155">
        <f t="shared" si="353"/>
        <v>-0.30000000000000004</v>
      </c>
    </row>
    <row r="3014" spans="1:51" x14ac:dyDescent="0.15">
      <c r="A3014" s="122" t="s">
        <v>13098</v>
      </c>
      <c r="B3014" s="122" t="s">
        <v>13099</v>
      </c>
      <c r="C3014" s="122" t="s">
        <v>13100</v>
      </c>
      <c r="E3014" s="122" t="s">
        <v>13101</v>
      </c>
      <c r="G3014" s="122">
        <v>2</v>
      </c>
      <c r="H3014" s="166">
        <v>0.30959199999999998</v>
      </c>
      <c r="I3014" s="167">
        <v>0.31</v>
      </c>
      <c r="J3014" s="168" t="str">
        <f t="shared" si="354"/>
        <v>FALSE</v>
      </c>
      <c r="K3014" s="169">
        <v>0.59263100000000002</v>
      </c>
      <c r="L3014" s="170">
        <f>-LOG10(Table3[[#This Row],[Student''s T-test p-value HEK293 +Selistat_HEK293 UT]])</f>
        <v>0.22721563470407652</v>
      </c>
      <c r="M3014" s="167">
        <v>-9.2499999999999999E-2</v>
      </c>
      <c r="N3014" s="171" t="str">
        <f t="shared" si="355"/>
        <v>FALSE</v>
      </c>
      <c r="O3014" s="146">
        <v>0.90045500000000001</v>
      </c>
      <c r="P3014" s="147">
        <v>5.7500000000000002E-2</v>
      </c>
      <c r="Q3014" s="171" t="str">
        <f t="shared" si="356"/>
        <v>FALSE</v>
      </c>
      <c r="R3014" s="122" t="s">
        <v>13102</v>
      </c>
      <c r="S3014" s="122" t="s">
        <v>13103</v>
      </c>
      <c r="T3014" s="122" t="s">
        <v>13104</v>
      </c>
      <c r="U3014" s="172" t="s">
        <v>13105</v>
      </c>
      <c r="V3014" s="122" t="s">
        <v>13106</v>
      </c>
      <c r="W3014" s="148">
        <v>-0.82</v>
      </c>
      <c r="X3014" s="149">
        <v>-0.43</v>
      </c>
      <c r="Y3014" s="149">
        <v>-0.31</v>
      </c>
      <c r="Z3014" s="150">
        <v>-0.15</v>
      </c>
      <c r="AA3014" s="148">
        <v>-0.56999999999999995</v>
      </c>
      <c r="AB3014" s="149">
        <v>-0.3</v>
      </c>
      <c r="AC3014" s="149">
        <v>-0.25</v>
      </c>
      <c r="AD3014" s="151">
        <v>-0.22</v>
      </c>
      <c r="AE3014" s="148">
        <v>1.29</v>
      </c>
      <c r="AF3014" s="149">
        <v>-0.21</v>
      </c>
      <c r="AG3014" s="149">
        <v>-0.21</v>
      </c>
      <c r="AH3014" s="151">
        <v>-0.05</v>
      </c>
      <c r="AI3014" s="152">
        <v>0.88</v>
      </c>
      <c r="AJ3014" s="149">
        <v>-0.23</v>
      </c>
      <c r="AK3014" s="149">
        <v>0</v>
      </c>
      <c r="AL3014" s="150">
        <v>-0.06</v>
      </c>
      <c r="AM3014" s="153">
        <f t="shared" si="357"/>
        <v>-0.25</v>
      </c>
      <c r="AN3014" s="154">
        <f t="shared" si="357"/>
        <v>-0.13</v>
      </c>
      <c r="AO3014" s="154">
        <f t="shared" si="357"/>
        <v>-0.06</v>
      </c>
      <c r="AP3014" s="155">
        <f t="shared" si="351"/>
        <v>7.0000000000000007E-2</v>
      </c>
      <c r="AQ3014" s="156">
        <f>AVERAGE(Table3[[#This Row],[ HEK293 +Selistat_R1 2]:[ HEK293 +Selistat_R4 5]])</f>
        <v>-9.2499999999999999E-2</v>
      </c>
      <c r="AR3014" s="153">
        <f t="shared" si="358"/>
        <v>1.8599999999999999</v>
      </c>
      <c r="AS3014" s="154">
        <f t="shared" si="358"/>
        <v>0.09</v>
      </c>
      <c r="AT3014" s="154">
        <f t="shared" si="358"/>
        <v>4.0000000000000008E-2</v>
      </c>
      <c r="AU3014" s="157">
        <f t="shared" si="352"/>
        <v>0.16999999999999998</v>
      </c>
      <c r="AV3014" s="158">
        <f t="shared" si="359"/>
        <v>1.45</v>
      </c>
      <c r="AW3014" s="154">
        <f t="shared" si="359"/>
        <v>6.9999999999999979E-2</v>
      </c>
      <c r="AX3014" s="154">
        <f t="shared" si="359"/>
        <v>0.25</v>
      </c>
      <c r="AY3014" s="155">
        <f t="shared" si="353"/>
        <v>0.16</v>
      </c>
    </row>
    <row r="3015" spans="1:51" x14ac:dyDescent="0.15">
      <c r="A3015" s="122" t="s">
        <v>3842</v>
      </c>
      <c r="B3015" s="122" t="s">
        <v>2865</v>
      </c>
      <c r="C3015" s="122" t="s">
        <v>4130</v>
      </c>
      <c r="D3015" s="122" t="s">
        <v>3018</v>
      </c>
      <c r="E3015" s="122" t="s">
        <v>4131</v>
      </c>
      <c r="F3015" s="122" t="s">
        <v>4132</v>
      </c>
      <c r="G3015" s="122">
        <v>1</v>
      </c>
      <c r="H3015" s="166">
        <v>3.9841500000000002E-2</v>
      </c>
      <c r="I3015" s="167">
        <v>0.27333299999999999</v>
      </c>
      <c r="J3015" s="168" t="str">
        <f t="shared" si="354"/>
        <v>FALSE</v>
      </c>
      <c r="K3015" s="169">
        <v>0.59291099999999997</v>
      </c>
      <c r="L3015" s="170">
        <f>-LOG10(Table3[[#This Row],[Student''s T-test p-value HEK293 +Selistat_HEK293 UT]])</f>
        <v>0.22701049231824133</v>
      </c>
      <c r="M3015" s="167">
        <v>9.2499999999999999E-2</v>
      </c>
      <c r="N3015" s="171" t="str">
        <f t="shared" si="355"/>
        <v>FALSE</v>
      </c>
      <c r="O3015" s="146">
        <v>0.23300000000000001</v>
      </c>
      <c r="P3015" s="147">
        <v>-0.10249999999999999</v>
      </c>
      <c r="Q3015" s="171" t="str">
        <f t="shared" si="356"/>
        <v>FALSE</v>
      </c>
      <c r="R3015" s="122" t="s">
        <v>201</v>
      </c>
      <c r="S3015" s="122" t="s">
        <v>13107</v>
      </c>
      <c r="T3015" s="122" t="s">
        <v>203</v>
      </c>
      <c r="U3015" s="172" t="s">
        <v>4134</v>
      </c>
      <c r="V3015" s="122" t="s">
        <v>13108</v>
      </c>
      <c r="W3015" s="148">
        <v>0.33</v>
      </c>
      <c r="X3015" s="149">
        <v>-0.37</v>
      </c>
      <c r="Y3015" s="149">
        <v>-0.32</v>
      </c>
      <c r="Z3015" s="150">
        <v>-0.16</v>
      </c>
      <c r="AA3015" s="148">
        <v>-0.28000000000000003</v>
      </c>
      <c r="AB3015" s="149">
        <v>-0.22</v>
      </c>
      <c r="AC3015" s="149">
        <v>-0.12</v>
      </c>
      <c r="AD3015" s="151">
        <v>-0.27</v>
      </c>
      <c r="AE3015" s="148">
        <v>0.01</v>
      </c>
      <c r="AF3015" s="149">
        <v>0.25</v>
      </c>
      <c r="AG3015" s="149">
        <v>-0.05</v>
      </c>
      <c r="AH3015" s="151">
        <v>0.15</v>
      </c>
      <c r="AI3015" s="152">
        <v>0.15</v>
      </c>
      <c r="AJ3015" s="149">
        <v>0.11</v>
      </c>
      <c r="AK3015" s="149">
        <v>0.26</v>
      </c>
      <c r="AL3015" s="150">
        <v>0.25</v>
      </c>
      <c r="AM3015" s="153">
        <f t="shared" si="357"/>
        <v>0.6100000000000001</v>
      </c>
      <c r="AN3015" s="154">
        <f t="shared" si="357"/>
        <v>-0.15</v>
      </c>
      <c r="AO3015" s="154">
        <f t="shared" si="357"/>
        <v>-0.2</v>
      </c>
      <c r="AP3015" s="155">
        <f t="shared" si="351"/>
        <v>0.11000000000000001</v>
      </c>
      <c r="AQ3015" s="156">
        <f>AVERAGE(Table3[[#This Row],[ HEK293 +Selistat_R1 2]:[ HEK293 +Selistat_R4 5]])</f>
        <v>9.2500000000000027E-2</v>
      </c>
      <c r="AR3015" s="153">
        <f t="shared" si="358"/>
        <v>0.29000000000000004</v>
      </c>
      <c r="AS3015" s="154">
        <f t="shared" si="358"/>
        <v>0.47</v>
      </c>
      <c r="AT3015" s="154">
        <f t="shared" si="358"/>
        <v>6.9999999999999993E-2</v>
      </c>
      <c r="AU3015" s="157">
        <f t="shared" si="352"/>
        <v>0.42000000000000004</v>
      </c>
      <c r="AV3015" s="158">
        <f t="shared" si="359"/>
        <v>0.43000000000000005</v>
      </c>
      <c r="AW3015" s="154">
        <f t="shared" si="359"/>
        <v>0.33</v>
      </c>
      <c r="AX3015" s="154">
        <f t="shared" si="359"/>
        <v>0.38</v>
      </c>
      <c r="AY3015" s="155">
        <f t="shared" si="353"/>
        <v>0.52</v>
      </c>
    </row>
    <row r="3016" spans="1:51" x14ac:dyDescent="0.15">
      <c r="A3016" s="122" t="s">
        <v>2858</v>
      </c>
      <c r="B3016" s="122" t="s">
        <v>3463</v>
      </c>
      <c r="C3016" s="122" t="s">
        <v>3639</v>
      </c>
      <c r="D3016" s="122" t="s">
        <v>2861</v>
      </c>
      <c r="E3016" s="122" t="s">
        <v>8342</v>
      </c>
      <c r="F3016" s="122" t="s">
        <v>4595</v>
      </c>
      <c r="G3016" s="122">
        <v>3</v>
      </c>
      <c r="H3016" s="166">
        <v>0.63983299999999999</v>
      </c>
      <c r="I3016" s="167">
        <v>5.8333299999999998E-2</v>
      </c>
      <c r="J3016" s="168" t="str">
        <f t="shared" si="354"/>
        <v>FALSE</v>
      </c>
      <c r="K3016" s="169">
        <v>0.59354399999999996</v>
      </c>
      <c r="L3016" s="170">
        <f>-LOG10(Table3[[#This Row],[Student''s T-test p-value HEK293 +Selistat_HEK293 UT]])</f>
        <v>0.22654708083929168</v>
      </c>
      <c r="M3016" s="167">
        <v>-7.2499999999999995E-2</v>
      </c>
      <c r="N3016" s="171" t="str">
        <f t="shared" si="355"/>
        <v>FALSE</v>
      </c>
      <c r="O3016" s="146">
        <v>0.66919600000000001</v>
      </c>
      <c r="P3016" s="147">
        <v>-7.2499999999999995E-2</v>
      </c>
      <c r="Q3016" s="171" t="str">
        <f t="shared" si="356"/>
        <v>FALSE</v>
      </c>
      <c r="R3016" s="122" t="s">
        <v>8343</v>
      </c>
      <c r="S3016" s="122" t="s">
        <v>8344</v>
      </c>
      <c r="T3016" s="122" t="s">
        <v>8345</v>
      </c>
      <c r="U3016" s="172" t="s">
        <v>8346</v>
      </c>
      <c r="V3016" s="122" t="s">
        <v>8347</v>
      </c>
      <c r="W3016" s="148">
        <v>-0.27</v>
      </c>
      <c r="X3016" s="149">
        <v>-0.19</v>
      </c>
      <c r="Y3016" s="149">
        <v>-0.24</v>
      </c>
      <c r="Z3016" s="150">
        <v>0.18</v>
      </c>
      <c r="AA3016" s="148">
        <v>-0.24</v>
      </c>
      <c r="AB3016" s="149">
        <v>-0.09</v>
      </c>
      <c r="AC3016" s="149">
        <v>0.12</v>
      </c>
      <c r="AD3016" s="151">
        <v>-0.02</v>
      </c>
      <c r="AE3016" s="148">
        <v>0.19</v>
      </c>
      <c r="AF3016" s="149">
        <v>-0.03</v>
      </c>
      <c r="AG3016" s="149">
        <v>-0.05</v>
      </c>
      <c r="AH3016" s="151">
        <v>0.01</v>
      </c>
      <c r="AI3016" s="152">
        <v>0.38</v>
      </c>
      <c r="AJ3016" s="149">
        <v>-0.18</v>
      </c>
      <c r="AK3016" s="149">
        <v>-0.14000000000000001</v>
      </c>
      <c r="AL3016" s="150">
        <v>0.35</v>
      </c>
      <c r="AM3016" s="153">
        <f t="shared" si="357"/>
        <v>-3.0000000000000027E-2</v>
      </c>
      <c r="AN3016" s="154">
        <f t="shared" si="357"/>
        <v>-0.1</v>
      </c>
      <c r="AO3016" s="154">
        <f t="shared" si="357"/>
        <v>-0.36</v>
      </c>
      <c r="AP3016" s="155">
        <f t="shared" si="351"/>
        <v>0.19999999999999998</v>
      </c>
      <c r="AQ3016" s="156">
        <f>AVERAGE(Table3[[#This Row],[ HEK293 +Selistat_R1 2]:[ HEK293 +Selistat_R4 5]])</f>
        <v>-7.2500000000000009E-2</v>
      </c>
      <c r="AR3016" s="153">
        <f t="shared" si="358"/>
        <v>0.43</v>
      </c>
      <c r="AS3016" s="154">
        <f t="shared" si="358"/>
        <v>0.06</v>
      </c>
      <c r="AT3016" s="154">
        <f t="shared" si="358"/>
        <v>-0.16999999999999998</v>
      </c>
      <c r="AU3016" s="157">
        <f t="shared" si="352"/>
        <v>0.03</v>
      </c>
      <c r="AV3016" s="158">
        <f t="shared" si="359"/>
        <v>0.62</v>
      </c>
      <c r="AW3016" s="154">
        <f t="shared" si="359"/>
        <v>-0.09</v>
      </c>
      <c r="AX3016" s="154">
        <f t="shared" si="359"/>
        <v>-0.26</v>
      </c>
      <c r="AY3016" s="155">
        <f t="shared" si="353"/>
        <v>0.37</v>
      </c>
    </row>
    <row r="3017" spans="1:51" x14ac:dyDescent="0.15">
      <c r="A3017" s="122" t="s">
        <v>7046</v>
      </c>
      <c r="B3017" s="122" t="s">
        <v>7047</v>
      </c>
      <c r="C3017" s="122" t="s">
        <v>7048</v>
      </c>
      <c r="E3017" s="122" t="s">
        <v>7049</v>
      </c>
      <c r="G3017" s="122">
        <v>3</v>
      </c>
      <c r="H3017" s="166">
        <v>0.996197</v>
      </c>
      <c r="I3017" s="167">
        <v>-8.3332899999999995E-4</v>
      </c>
      <c r="J3017" s="168" t="str">
        <f t="shared" si="354"/>
        <v>FALSE</v>
      </c>
      <c r="K3017" s="169">
        <v>0.59411400000000003</v>
      </c>
      <c r="L3017" s="170">
        <f>-LOG10(Table3[[#This Row],[Student''s T-test p-value HEK293 +Selistat_HEK293 UT]])</f>
        <v>0.22613021356994056</v>
      </c>
      <c r="M3017" s="167">
        <v>-0.10249999999999999</v>
      </c>
      <c r="N3017" s="171" t="str">
        <f t="shared" si="355"/>
        <v>FALSE</v>
      </c>
      <c r="O3017" s="146">
        <v>0.66211900000000001</v>
      </c>
      <c r="P3017" s="147">
        <v>0.115</v>
      </c>
      <c r="Q3017" s="171" t="str">
        <f t="shared" si="356"/>
        <v>FALSE</v>
      </c>
      <c r="R3017" s="122" t="s">
        <v>321</v>
      </c>
      <c r="S3017" s="122" t="s">
        <v>322</v>
      </c>
      <c r="T3017" s="122" t="s">
        <v>323</v>
      </c>
      <c r="U3017" s="172" t="s">
        <v>7051</v>
      </c>
      <c r="V3017" s="122" t="s">
        <v>13109</v>
      </c>
      <c r="W3017" s="148">
        <v>0.37</v>
      </c>
      <c r="X3017" s="149">
        <v>-0.33</v>
      </c>
      <c r="Y3017" s="149">
        <v>-0.42</v>
      </c>
      <c r="Z3017" s="150">
        <v>-0.13</v>
      </c>
      <c r="AA3017" s="148">
        <v>0.08</v>
      </c>
      <c r="AB3017" s="149">
        <v>0.02</v>
      </c>
      <c r="AC3017" s="149">
        <v>-0.1</v>
      </c>
      <c r="AD3017" s="151">
        <v>-0.1</v>
      </c>
      <c r="AE3017" s="148">
        <v>0.44</v>
      </c>
      <c r="AF3017" s="149">
        <v>0.02</v>
      </c>
      <c r="AG3017" s="149">
        <v>0.25</v>
      </c>
      <c r="AH3017" s="151">
        <v>-0.38</v>
      </c>
      <c r="AI3017" s="152">
        <v>0.26</v>
      </c>
      <c r="AJ3017" s="149">
        <v>-0.04</v>
      </c>
      <c r="AK3017" s="149">
        <v>0.18</v>
      </c>
      <c r="AL3017" s="150">
        <v>-0.53</v>
      </c>
      <c r="AM3017" s="153">
        <f t="shared" si="357"/>
        <v>0.28999999999999998</v>
      </c>
      <c r="AN3017" s="154">
        <f t="shared" si="357"/>
        <v>-0.35000000000000003</v>
      </c>
      <c r="AO3017" s="154">
        <f t="shared" si="357"/>
        <v>-0.31999999999999995</v>
      </c>
      <c r="AP3017" s="155">
        <f t="shared" si="351"/>
        <v>-0.03</v>
      </c>
      <c r="AQ3017" s="156">
        <f>AVERAGE(Table3[[#This Row],[ HEK293 +Selistat_R1 2]:[ HEK293 +Selistat_R4 5]])</f>
        <v>-0.10250000000000001</v>
      </c>
      <c r="AR3017" s="153">
        <f t="shared" si="358"/>
        <v>0.36</v>
      </c>
      <c r="AS3017" s="154">
        <f t="shared" si="358"/>
        <v>0</v>
      </c>
      <c r="AT3017" s="154">
        <f t="shared" si="358"/>
        <v>0.35</v>
      </c>
      <c r="AU3017" s="157">
        <f t="shared" si="352"/>
        <v>-0.28000000000000003</v>
      </c>
      <c r="AV3017" s="158">
        <f t="shared" si="359"/>
        <v>0.18</v>
      </c>
      <c r="AW3017" s="154">
        <f t="shared" si="359"/>
        <v>-0.06</v>
      </c>
      <c r="AX3017" s="154">
        <f t="shared" si="359"/>
        <v>0.28000000000000003</v>
      </c>
      <c r="AY3017" s="155">
        <f t="shared" si="353"/>
        <v>-0.43000000000000005</v>
      </c>
    </row>
    <row r="3018" spans="1:51" x14ac:dyDescent="0.15">
      <c r="A3018" s="122" t="s">
        <v>4255</v>
      </c>
      <c r="C3018" s="122" t="s">
        <v>10652</v>
      </c>
      <c r="E3018" s="122" t="s">
        <v>10653</v>
      </c>
      <c r="G3018" s="122">
        <v>1</v>
      </c>
      <c r="H3018" s="166">
        <v>0.50269900000000001</v>
      </c>
      <c r="I3018" s="167">
        <v>0.126667</v>
      </c>
      <c r="J3018" s="168" t="str">
        <f t="shared" si="354"/>
        <v>FALSE</v>
      </c>
      <c r="K3018" s="169">
        <v>0.59442700000000004</v>
      </c>
      <c r="L3018" s="170">
        <f>-LOG10(Table3[[#This Row],[Student''s T-test p-value HEK293 +Selistat_HEK293 UT]])</f>
        <v>0.22590147232167371</v>
      </c>
      <c r="M3018" s="167">
        <v>-0.125</v>
      </c>
      <c r="N3018" s="171" t="str">
        <f t="shared" si="355"/>
        <v>FALSE</v>
      </c>
      <c r="O3018" s="146">
        <v>0.94075699999999995</v>
      </c>
      <c r="P3018" s="147">
        <v>1.4999999999999999E-2</v>
      </c>
      <c r="Q3018" s="171" t="str">
        <f t="shared" si="356"/>
        <v>FALSE</v>
      </c>
      <c r="R3018" s="122" t="s">
        <v>10654</v>
      </c>
      <c r="S3018" s="122" t="s">
        <v>11403</v>
      </c>
      <c r="T3018" s="122" t="s">
        <v>11404</v>
      </c>
      <c r="U3018" s="172" t="s">
        <v>4261</v>
      </c>
      <c r="V3018" s="122" t="s">
        <v>11405</v>
      </c>
      <c r="W3018" s="148">
        <v>0.1</v>
      </c>
      <c r="X3018" s="149">
        <v>-0.7</v>
      </c>
      <c r="Y3018" s="149">
        <v>-0.43</v>
      </c>
      <c r="Z3018" s="150">
        <v>0.03</v>
      </c>
      <c r="AA3018" s="148">
        <v>-0.21</v>
      </c>
      <c r="AB3018" s="149">
        <v>-0.41</v>
      </c>
      <c r="AC3018" s="149">
        <v>0.08</v>
      </c>
      <c r="AD3018" s="151">
        <v>0.04</v>
      </c>
      <c r="AE3018" s="148">
        <v>0.49</v>
      </c>
      <c r="AF3018" s="149">
        <v>0.03</v>
      </c>
      <c r="AG3018" s="149">
        <v>0.19</v>
      </c>
      <c r="AH3018" s="151">
        <v>-0.17</v>
      </c>
      <c r="AI3018" s="152">
        <v>0.37</v>
      </c>
      <c r="AJ3018" s="149">
        <v>0.21</v>
      </c>
      <c r="AK3018" s="149">
        <v>0.16</v>
      </c>
      <c r="AL3018" s="150">
        <v>-0.26</v>
      </c>
      <c r="AM3018" s="153">
        <f t="shared" si="357"/>
        <v>0.31</v>
      </c>
      <c r="AN3018" s="154">
        <f t="shared" si="357"/>
        <v>-0.28999999999999998</v>
      </c>
      <c r="AO3018" s="154">
        <f t="shared" si="357"/>
        <v>-0.51</v>
      </c>
      <c r="AP3018" s="155">
        <f t="shared" si="351"/>
        <v>-1.0000000000000002E-2</v>
      </c>
      <c r="AQ3018" s="156">
        <f>AVERAGE(Table3[[#This Row],[ HEK293 +Selistat_R1 2]:[ HEK293 +Selistat_R4 5]])</f>
        <v>-0.125</v>
      </c>
      <c r="AR3018" s="153">
        <f t="shared" si="358"/>
        <v>0.7</v>
      </c>
      <c r="AS3018" s="154">
        <f t="shared" si="358"/>
        <v>0.43999999999999995</v>
      </c>
      <c r="AT3018" s="154">
        <f t="shared" si="358"/>
        <v>0.11</v>
      </c>
      <c r="AU3018" s="157">
        <f t="shared" si="352"/>
        <v>-0.21000000000000002</v>
      </c>
      <c r="AV3018" s="158">
        <f t="shared" si="359"/>
        <v>0.57999999999999996</v>
      </c>
      <c r="AW3018" s="154">
        <f t="shared" si="359"/>
        <v>0.62</v>
      </c>
      <c r="AX3018" s="154">
        <f t="shared" si="359"/>
        <v>0.08</v>
      </c>
      <c r="AY3018" s="155">
        <f t="shared" si="353"/>
        <v>-0.3</v>
      </c>
    </row>
    <row r="3019" spans="1:51" x14ac:dyDescent="0.15">
      <c r="A3019" s="122" t="s">
        <v>6308</v>
      </c>
      <c r="B3019" s="122" t="s">
        <v>6309</v>
      </c>
      <c r="C3019" s="122" t="s">
        <v>6310</v>
      </c>
      <c r="D3019" s="122" t="s">
        <v>3779</v>
      </c>
      <c r="E3019" s="122" t="s">
        <v>6311</v>
      </c>
      <c r="G3019" s="122">
        <v>1</v>
      </c>
      <c r="H3019" s="166">
        <v>0.89408200000000004</v>
      </c>
      <c r="I3019" s="167">
        <v>1.66667E-2</v>
      </c>
      <c r="J3019" s="168" t="str">
        <f t="shared" si="354"/>
        <v>FALSE</v>
      </c>
      <c r="K3019" s="169">
        <v>0.594696</v>
      </c>
      <c r="L3019" s="170">
        <f>-LOG10(Table3[[#This Row],[Student''s T-test p-value HEK293 +Selistat_HEK293 UT]])</f>
        <v>0.2257049826101388</v>
      </c>
      <c r="M3019" s="167">
        <v>7.0000000000000007E-2</v>
      </c>
      <c r="N3019" s="171" t="str">
        <f t="shared" si="355"/>
        <v>FALSE</v>
      </c>
      <c r="O3019" s="146">
        <v>0.64557100000000001</v>
      </c>
      <c r="P3019" s="147">
        <v>0.09</v>
      </c>
      <c r="Q3019" s="171" t="str">
        <f t="shared" si="356"/>
        <v>FALSE</v>
      </c>
      <c r="R3019" s="122" t="s">
        <v>1492</v>
      </c>
      <c r="S3019" s="122" t="s">
        <v>13110</v>
      </c>
      <c r="T3019" s="122" t="s">
        <v>1498</v>
      </c>
      <c r="U3019" s="172" t="s">
        <v>5920</v>
      </c>
      <c r="V3019" s="122" t="s">
        <v>13111</v>
      </c>
      <c r="W3019" s="148">
        <v>0.12</v>
      </c>
      <c r="X3019" s="149">
        <v>0</v>
      </c>
      <c r="Y3019" s="149">
        <v>-0.24</v>
      </c>
      <c r="Z3019" s="150">
        <v>0.3</v>
      </c>
      <c r="AA3019" s="148">
        <v>0.09</v>
      </c>
      <c r="AB3019" s="149">
        <v>-0.08</v>
      </c>
      <c r="AC3019" s="149">
        <v>-0.14000000000000001</v>
      </c>
      <c r="AD3019" s="151">
        <v>0.03</v>
      </c>
      <c r="AE3019" s="148">
        <v>0.25</v>
      </c>
      <c r="AF3019" s="149">
        <v>0.03</v>
      </c>
      <c r="AG3019" s="149">
        <v>0.05</v>
      </c>
      <c r="AH3019" s="151">
        <v>-0.28999999999999998</v>
      </c>
      <c r="AI3019" s="152">
        <v>0.2</v>
      </c>
      <c r="AJ3019" s="149">
        <v>0.15</v>
      </c>
      <c r="AK3019" s="149">
        <v>-0.28999999999999998</v>
      </c>
      <c r="AL3019" s="150">
        <v>-0.38</v>
      </c>
      <c r="AM3019" s="153">
        <f t="shared" si="357"/>
        <v>0.03</v>
      </c>
      <c r="AN3019" s="154">
        <f t="shared" si="357"/>
        <v>0.08</v>
      </c>
      <c r="AO3019" s="154">
        <f t="shared" si="357"/>
        <v>-9.9999999999999978E-2</v>
      </c>
      <c r="AP3019" s="155">
        <f t="shared" si="351"/>
        <v>0.27</v>
      </c>
      <c r="AQ3019" s="156">
        <f>AVERAGE(Table3[[#This Row],[ HEK293 +Selistat_R1 2]:[ HEK293 +Selistat_R4 5]])</f>
        <v>7.0000000000000007E-2</v>
      </c>
      <c r="AR3019" s="153">
        <f t="shared" si="358"/>
        <v>0.16</v>
      </c>
      <c r="AS3019" s="154">
        <f t="shared" si="358"/>
        <v>0.11</v>
      </c>
      <c r="AT3019" s="154">
        <f t="shared" si="358"/>
        <v>0.19</v>
      </c>
      <c r="AU3019" s="157">
        <f t="shared" si="352"/>
        <v>-0.31999999999999995</v>
      </c>
      <c r="AV3019" s="158">
        <f t="shared" si="359"/>
        <v>0.11000000000000001</v>
      </c>
      <c r="AW3019" s="154">
        <f t="shared" si="359"/>
        <v>0.22999999999999998</v>
      </c>
      <c r="AX3019" s="154">
        <f t="shared" si="359"/>
        <v>-0.14999999999999997</v>
      </c>
      <c r="AY3019" s="155">
        <f t="shared" si="353"/>
        <v>-0.41000000000000003</v>
      </c>
    </row>
    <row r="3020" spans="1:51" x14ac:dyDescent="0.15">
      <c r="A3020" s="122" t="s">
        <v>4887</v>
      </c>
      <c r="B3020" s="122" t="s">
        <v>4888</v>
      </c>
      <c r="C3020" s="122" t="s">
        <v>4889</v>
      </c>
      <c r="D3020" s="122" t="s">
        <v>3457</v>
      </c>
      <c r="E3020" s="122" t="s">
        <v>4890</v>
      </c>
      <c r="F3020" s="122" t="s">
        <v>4891</v>
      </c>
      <c r="G3020" s="122">
        <v>1</v>
      </c>
      <c r="H3020" s="166">
        <v>0.76862600000000003</v>
      </c>
      <c r="I3020" s="167">
        <v>-1.4166700000000001E-2</v>
      </c>
      <c r="J3020" s="168" t="str">
        <f t="shared" si="354"/>
        <v>FALSE</v>
      </c>
      <c r="K3020" s="169">
        <v>0.59485299999999997</v>
      </c>
      <c r="L3020" s="170">
        <f>-LOG10(Table3[[#This Row],[Student''s T-test p-value HEK293 +Selistat_HEK293 UT]])</f>
        <v>0.22559034381164506</v>
      </c>
      <c r="M3020" s="167">
        <v>-2.2499999999999999E-2</v>
      </c>
      <c r="N3020" s="171" t="str">
        <f t="shared" si="355"/>
        <v>FALSE</v>
      </c>
      <c r="O3020" s="146">
        <v>0.41298299999999999</v>
      </c>
      <c r="P3020" s="147">
        <v>-6.5000000000000002E-2</v>
      </c>
      <c r="Q3020" s="171" t="str">
        <f t="shared" si="356"/>
        <v>FALSE</v>
      </c>
      <c r="R3020" s="122" t="s">
        <v>4892</v>
      </c>
      <c r="S3020" s="122" t="s">
        <v>13112</v>
      </c>
      <c r="T3020" s="122" t="s">
        <v>4894</v>
      </c>
      <c r="U3020" s="172" t="s">
        <v>4895</v>
      </c>
      <c r="V3020" s="122" t="s">
        <v>13113</v>
      </c>
      <c r="W3020" s="148">
        <v>0</v>
      </c>
      <c r="X3020" s="149">
        <v>0</v>
      </c>
      <c r="Y3020" s="149">
        <v>-7.0000000000000007E-2</v>
      </c>
      <c r="Z3020" s="150">
        <v>0.02</v>
      </c>
      <c r="AA3020" s="148">
        <v>0.02</v>
      </c>
      <c r="AB3020" s="149">
        <v>0.01</v>
      </c>
      <c r="AC3020" s="149">
        <v>-0.08</v>
      </c>
      <c r="AD3020" s="151">
        <v>0.09</v>
      </c>
      <c r="AE3020" s="148">
        <v>0.02</v>
      </c>
      <c r="AF3020" s="149">
        <v>-7.0000000000000007E-2</v>
      </c>
      <c r="AG3020" s="149">
        <v>0.03</v>
      </c>
      <c r="AH3020" s="151">
        <v>-0.11</v>
      </c>
      <c r="AI3020" s="152">
        <v>0.08</v>
      </c>
      <c r="AJ3020" s="149">
        <v>0.18</v>
      </c>
      <c r="AK3020" s="149">
        <v>0</v>
      </c>
      <c r="AL3020" s="150">
        <v>-0.13</v>
      </c>
      <c r="AM3020" s="153">
        <f t="shared" si="357"/>
        <v>-0.02</v>
      </c>
      <c r="AN3020" s="154">
        <f t="shared" si="357"/>
        <v>-0.01</v>
      </c>
      <c r="AO3020" s="154">
        <f t="shared" si="357"/>
        <v>9.999999999999995E-3</v>
      </c>
      <c r="AP3020" s="155">
        <f t="shared" si="351"/>
        <v>-6.9999999999999993E-2</v>
      </c>
      <c r="AQ3020" s="156">
        <f>AVERAGE(Table3[[#This Row],[ HEK293 +Selistat_R1 2]:[ HEK293 +Selistat_R4 5]])</f>
        <v>-2.2499999999999999E-2</v>
      </c>
      <c r="AR3020" s="153">
        <f t="shared" si="358"/>
        <v>0</v>
      </c>
      <c r="AS3020" s="154">
        <f t="shared" si="358"/>
        <v>-0.08</v>
      </c>
      <c r="AT3020" s="154">
        <f t="shared" si="358"/>
        <v>0.11</v>
      </c>
      <c r="AU3020" s="157">
        <f t="shared" si="352"/>
        <v>-0.2</v>
      </c>
      <c r="AV3020" s="158">
        <f t="shared" si="359"/>
        <v>0.06</v>
      </c>
      <c r="AW3020" s="154">
        <f t="shared" si="359"/>
        <v>0.16999999999999998</v>
      </c>
      <c r="AX3020" s="154">
        <f t="shared" si="359"/>
        <v>0.08</v>
      </c>
      <c r="AY3020" s="155">
        <f t="shared" si="353"/>
        <v>-0.22</v>
      </c>
    </row>
    <row r="3021" spans="1:51" x14ac:dyDescent="0.15">
      <c r="A3021" s="122" t="s">
        <v>4438</v>
      </c>
      <c r="B3021" s="122" t="s">
        <v>3225</v>
      </c>
      <c r="C3021" s="122" t="s">
        <v>4439</v>
      </c>
      <c r="E3021" s="122" t="s">
        <v>4440</v>
      </c>
      <c r="G3021" s="122">
        <v>1</v>
      </c>
      <c r="H3021" s="166">
        <v>0.588453</v>
      </c>
      <c r="I3021" s="167">
        <v>-7.4166700000000002E-2</v>
      </c>
      <c r="J3021" s="168" t="str">
        <f t="shared" si="354"/>
        <v>FALSE</v>
      </c>
      <c r="K3021" s="169">
        <v>0.59491899999999998</v>
      </c>
      <c r="L3021" s="170">
        <f>-LOG10(Table3[[#This Row],[Student''s T-test p-value HEK293 +Selistat_HEK293 UT]])</f>
        <v>0.22554216073819061</v>
      </c>
      <c r="M3021" s="167">
        <v>-9.7500000000000003E-2</v>
      </c>
      <c r="N3021" s="171" t="str">
        <f t="shared" si="355"/>
        <v>FALSE</v>
      </c>
      <c r="O3021" s="146">
        <v>0.62738099999999997</v>
      </c>
      <c r="P3021" s="147">
        <v>-0.09</v>
      </c>
      <c r="Q3021" s="171" t="str">
        <f t="shared" si="356"/>
        <v>FALSE</v>
      </c>
      <c r="R3021" s="122" t="s">
        <v>4441</v>
      </c>
      <c r="S3021" s="122" t="s">
        <v>4625</v>
      </c>
      <c r="T3021" s="122" t="s">
        <v>4443</v>
      </c>
      <c r="U3021" s="172" t="s">
        <v>4444</v>
      </c>
      <c r="V3021" s="122" t="s">
        <v>4626</v>
      </c>
      <c r="W3021" s="148">
        <v>-0.39</v>
      </c>
      <c r="X3021" s="149">
        <v>0.11</v>
      </c>
      <c r="Y3021" s="149">
        <v>-0.04</v>
      </c>
      <c r="Z3021" s="150">
        <v>0.09</v>
      </c>
      <c r="AA3021" s="148">
        <v>0.05</v>
      </c>
      <c r="AB3021" s="149">
        <v>0.08</v>
      </c>
      <c r="AC3021" s="149">
        <v>-0.3</v>
      </c>
      <c r="AD3021" s="151">
        <v>0.33</v>
      </c>
      <c r="AE3021" s="148">
        <v>-0.23</v>
      </c>
      <c r="AF3021" s="149">
        <v>-0.16</v>
      </c>
      <c r="AG3021" s="149">
        <v>0.24</v>
      </c>
      <c r="AH3021" s="151">
        <v>-0.12</v>
      </c>
      <c r="AI3021" s="152">
        <v>0.14000000000000001</v>
      </c>
      <c r="AJ3021" s="149">
        <v>-0.37</v>
      </c>
      <c r="AK3021" s="149">
        <v>0.28999999999999998</v>
      </c>
      <c r="AL3021" s="150">
        <v>0.03</v>
      </c>
      <c r="AM3021" s="153">
        <f t="shared" si="357"/>
        <v>-0.44</v>
      </c>
      <c r="AN3021" s="154">
        <f t="shared" si="357"/>
        <v>0.03</v>
      </c>
      <c r="AO3021" s="154">
        <f t="shared" si="357"/>
        <v>0.26</v>
      </c>
      <c r="AP3021" s="155">
        <f t="shared" si="351"/>
        <v>-0.24000000000000002</v>
      </c>
      <c r="AQ3021" s="156">
        <f>AVERAGE(Table3[[#This Row],[ HEK293 +Selistat_R1 2]:[ HEK293 +Selistat_R4 5]])</f>
        <v>-9.7500000000000003E-2</v>
      </c>
      <c r="AR3021" s="153">
        <f t="shared" si="358"/>
        <v>-0.28000000000000003</v>
      </c>
      <c r="AS3021" s="154">
        <f t="shared" si="358"/>
        <v>-0.24</v>
      </c>
      <c r="AT3021" s="154">
        <f t="shared" si="358"/>
        <v>0.54</v>
      </c>
      <c r="AU3021" s="157">
        <f t="shared" si="352"/>
        <v>-0.45</v>
      </c>
      <c r="AV3021" s="158">
        <f t="shared" si="359"/>
        <v>9.0000000000000011E-2</v>
      </c>
      <c r="AW3021" s="154">
        <f t="shared" si="359"/>
        <v>-0.45</v>
      </c>
      <c r="AX3021" s="154">
        <f t="shared" si="359"/>
        <v>0.59</v>
      </c>
      <c r="AY3021" s="155">
        <f t="shared" si="353"/>
        <v>-0.30000000000000004</v>
      </c>
    </row>
    <row r="3022" spans="1:51" x14ac:dyDescent="0.15">
      <c r="A3022" s="122" t="s">
        <v>9303</v>
      </c>
      <c r="B3022" s="122" t="s">
        <v>9304</v>
      </c>
      <c r="C3022" s="122" t="s">
        <v>9305</v>
      </c>
      <c r="D3022" s="122" t="s">
        <v>2848</v>
      </c>
      <c r="E3022" s="122" t="s">
        <v>9306</v>
      </c>
      <c r="F3022" s="122" t="s">
        <v>9307</v>
      </c>
      <c r="G3022" s="122">
        <v>1</v>
      </c>
      <c r="H3022" s="166">
        <v>0.75311499999999998</v>
      </c>
      <c r="I3022" s="167">
        <v>7.16667E-2</v>
      </c>
      <c r="J3022" s="168" t="str">
        <f t="shared" si="354"/>
        <v>FALSE</v>
      </c>
      <c r="K3022" s="169">
        <v>0.59578600000000004</v>
      </c>
      <c r="L3022" s="170">
        <f>-LOG10(Table3[[#This Row],[Student''s T-test p-value HEK293 +Selistat_HEK293 UT]])</f>
        <v>0.22490970621359446</v>
      </c>
      <c r="M3022" s="167">
        <v>-0.155</v>
      </c>
      <c r="N3022" s="171" t="str">
        <f t="shared" si="355"/>
        <v>FALSE</v>
      </c>
      <c r="O3022" s="146">
        <v>0.51277200000000001</v>
      </c>
      <c r="P3022" s="147">
        <v>-0.18</v>
      </c>
      <c r="Q3022" s="171" t="str">
        <f t="shared" si="356"/>
        <v>FALSE</v>
      </c>
      <c r="R3022" s="122" t="s">
        <v>9308</v>
      </c>
      <c r="S3022" s="122" t="s">
        <v>13114</v>
      </c>
      <c r="T3022" s="122" t="s">
        <v>9310</v>
      </c>
      <c r="U3022" s="172" t="s">
        <v>9311</v>
      </c>
      <c r="V3022" s="122" t="s">
        <v>13115</v>
      </c>
      <c r="W3022" s="148">
        <v>-0.46</v>
      </c>
      <c r="X3022" s="149">
        <v>-0.55000000000000004</v>
      </c>
      <c r="Y3022" s="149">
        <v>-0.35</v>
      </c>
      <c r="Z3022" s="150">
        <v>0.34</v>
      </c>
      <c r="AA3022" s="148">
        <v>-0.27</v>
      </c>
      <c r="AB3022" s="149">
        <v>-0.52</v>
      </c>
      <c r="AC3022" s="149">
        <v>0.04</v>
      </c>
      <c r="AD3022" s="151">
        <v>0.35</v>
      </c>
      <c r="AE3022" s="148">
        <v>0.11</v>
      </c>
      <c r="AF3022" s="149">
        <v>-0.23</v>
      </c>
      <c r="AG3022" s="149">
        <v>-0.25</v>
      </c>
      <c r="AH3022" s="151">
        <v>0.35</v>
      </c>
      <c r="AI3022" s="152">
        <v>0.14000000000000001</v>
      </c>
      <c r="AJ3022" s="149">
        <v>-0.22</v>
      </c>
      <c r="AK3022" s="149">
        <v>0</v>
      </c>
      <c r="AL3022" s="150">
        <v>0.78</v>
      </c>
      <c r="AM3022" s="153">
        <f t="shared" si="357"/>
        <v>-0.19</v>
      </c>
      <c r="AN3022" s="154">
        <f t="shared" si="357"/>
        <v>-3.0000000000000027E-2</v>
      </c>
      <c r="AO3022" s="154">
        <f t="shared" si="357"/>
        <v>-0.38999999999999996</v>
      </c>
      <c r="AP3022" s="155">
        <f t="shared" si="351"/>
        <v>-9.9999999999999534E-3</v>
      </c>
      <c r="AQ3022" s="156">
        <f>AVERAGE(Table3[[#This Row],[ HEK293 +Selistat_R1 2]:[ HEK293 +Selistat_R4 5]])</f>
        <v>-0.15499999999999997</v>
      </c>
      <c r="AR3022" s="153">
        <f t="shared" si="358"/>
        <v>0.38</v>
      </c>
      <c r="AS3022" s="154">
        <f t="shared" si="358"/>
        <v>0.29000000000000004</v>
      </c>
      <c r="AT3022" s="154">
        <f t="shared" si="358"/>
        <v>-0.28999999999999998</v>
      </c>
      <c r="AU3022" s="157">
        <f t="shared" si="352"/>
        <v>0</v>
      </c>
      <c r="AV3022" s="158">
        <f t="shared" si="359"/>
        <v>0.41000000000000003</v>
      </c>
      <c r="AW3022" s="154">
        <f t="shared" si="359"/>
        <v>0.30000000000000004</v>
      </c>
      <c r="AX3022" s="154">
        <f t="shared" si="359"/>
        <v>-0.04</v>
      </c>
      <c r="AY3022" s="155">
        <f t="shared" si="353"/>
        <v>0.43000000000000005</v>
      </c>
    </row>
    <row r="3023" spans="1:51" x14ac:dyDescent="0.15">
      <c r="A3023" s="122" t="s">
        <v>4999</v>
      </c>
      <c r="C3023" s="122" t="s">
        <v>5000</v>
      </c>
      <c r="E3023" s="122" t="s">
        <v>5001</v>
      </c>
      <c r="F3023" s="122" t="s">
        <v>4132</v>
      </c>
      <c r="G3023" s="122">
        <v>2</v>
      </c>
      <c r="H3023" s="166">
        <v>0.6038</v>
      </c>
      <c r="I3023" s="167">
        <v>0.114167</v>
      </c>
      <c r="J3023" s="168" t="str">
        <f t="shared" si="354"/>
        <v>FALSE</v>
      </c>
      <c r="K3023" s="169">
        <v>0.59585699999999997</v>
      </c>
      <c r="L3023" s="170">
        <f>-LOG10(Table3[[#This Row],[Student''s T-test p-value HEK293 +Selistat_HEK293 UT]])</f>
        <v>0.22485795429082633</v>
      </c>
      <c r="M3023" s="167">
        <v>-0.1575</v>
      </c>
      <c r="N3023" s="171" t="str">
        <f t="shared" si="355"/>
        <v>FALSE</v>
      </c>
      <c r="O3023" s="146">
        <v>0.24291099999999999</v>
      </c>
      <c r="P3023" s="147">
        <v>-0.245</v>
      </c>
      <c r="Q3023" s="171" t="str">
        <f t="shared" si="356"/>
        <v>FALSE</v>
      </c>
      <c r="R3023" s="122" t="s">
        <v>1723</v>
      </c>
      <c r="S3023" s="122" t="s">
        <v>13116</v>
      </c>
      <c r="T3023" s="122" t="s">
        <v>1725</v>
      </c>
      <c r="U3023" s="172" t="s">
        <v>5003</v>
      </c>
      <c r="V3023" s="122" t="s">
        <v>13117</v>
      </c>
      <c r="W3023" s="148">
        <v>-0.35</v>
      </c>
      <c r="X3023" s="149">
        <v>-0.52</v>
      </c>
      <c r="Y3023" s="149">
        <v>-0.59</v>
      </c>
      <c r="Z3023" s="150">
        <v>0.32</v>
      </c>
      <c r="AA3023" s="148">
        <v>-0.43</v>
      </c>
      <c r="AB3023" s="149">
        <v>-0.47</v>
      </c>
      <c r="AC3023" s="149">
        <v>0.28000000000000003</v>
      </c>
      <c r="AD3023" s="151">
        <v>0.11</v>
      </c>
      <c r="AE3023" s="148">
        <v>0.18</v>
      </c>
      <c r="AF3023" s="149">
        <v>-0.1</v>
      </c>
      <c r="AG3023" s="149">
        <v>-0.37</v>
      </c>
      <c r="AH3023" s="151">
        <v>0.28999999999999998</v>
      </c>
      <c r="AI3023" s="152">
        <v>0.32</v>
      </c>
      <c r="AJ3023" s="149">
        <v>-0.02</v>
      </c>
      <c r="AK3023" s="149">
        <v>0.15</v>
      </c>
      <c r="AL3023" s="150">
        <v>0.53</v>
      </c>
      <c r="AM3023" s="153">
        <f t="shared" si="357"/>
        <v>8.0000000000000016E-2</v>
      </c>
      <c r="AN3023" s="154">
        <f t="shared" si="357"/>
        <v>-5.0000000000000044E-2</v>
      </c>
      <c r="AO3023" s="154">
        <f t="shared" si="357"/>
        <v>-0.87</v>
      </c>
      <c r="AP3023" s="155">
        <f t="shared" si="351"/>
        <v>0.21000000000000002</v>
      </c>
      <c r="AQ3023" s="156">
        <f>AVERAGE(Table3[[#This Row],[ HEK293 +Selistat_R1 2]:[ HEK293 +Selistat_R4 5]])</f>
        <v>-0.15750000000000003</v>
      </c>
      <c r="AR3023" s="153">
        <f t="shared" si="358"/>
        <v>0.61</v>
      </c>
      <c r="AS3023" s="154">
        <f t="shared" si="358"/>
        <v>0.37</v>
      </c>
      <c r="AT3023" s="154">
        <f t="shared" si="358"/>
        <v>-0.65</v>
      </c>
      <c r="AU3023" s="157">
        <f t="shared" si="352"/>
        <v>0.18</v>
      </c>
      <c r="AV3023" s="158">
        <f t="shared" si="359"/>
        <v>0.75</v>
      </c>
      <c r="AW3023" s="154">
        <f t="shared" si="359"/>
        <v>0.44999999999999996</v>
      </c>
      <c r="AX3023" s="154">
        <f t="shared" si="359"/>
        <v>-0.13000000000000003</v>
      </c>
      <c r="AY3023" s="155">
        <f t="shared" si="353"/>
        <v>0.42000000000000004</v>
      </c>
    </row>
    <row r="3024" spans="1:51" x14ac:dyDescent="0.15">
      <c r="A3024" s="122" t="s">
        <v>3828</v>
      </c>
      <c r="B3024" s="122" t="s">
        <v>2968</v>
      </c>
      <c r="C3024" s="122" t="s">
        <v>3829</v>
      </c>
      <c r="D3024" s="122" t="s">
        <v>3830</v>
      </c>
      <c r="E3024" s="122" t="s">
        <v>3831</v>
      </c>
      <c r="G3024" s="122">
        <v>2</v>
      </c>
      <c r="H3024" s="166">
        <v>0.52510699999999999</v>
      </c>
      <c r="I3024" s="167">
        <v>-9.5000000000000001E-2</v>
      </c>
      <c r="J3024" s="168" t="str">
        <f t="shared" si="354"/>
        <v>FALSE</v>
      </c>
      <c r="K3024" s="169">
        <v>0.59605799999999998</v>
      </c>
      <c r="L3024" s="170">
        <f>-LOG10(Table3[[#This Row],[Student''s T-test p-value HEK293 +Selistat_HEK293 UT]])</f>
        <v>0.22471147875911468</v>
      </c>
      <c r="M3024" s="167">
        <v>-5.5E-2</v>
      </c>
      <c r="N3024" s="171" t="str">
        <f t="shared" si="355"/>
        <v>FALSE</v>
      </c>
      <c r="O3024" s="146">
        <v>0.95459400000000005</v>
      </c>
      <c r="P3024" s="147">
        <v>1.4999999999999999E-2</v>
      </c>
      <c r="Q3024" s="171" t="str">
        <f t="shared" si="356"/>
        <v>FALSE</v>
      </c>
      <c r="R3024" s="122" t="s">
        <v>3832</v>
      </c>
      <c r="S3024" s="122" t="s">
        <v>5056</v>
      </c>
      <c r="T3024" s="122" t="s">
        <v>3834</v>
      </c>
      <c r="U3024" s="172" t="s">
        <v>3835</v>
      </c>
      <c r="V3024" s="122" t="s">
        <v>5057</v>
      </c>
      <c r="W3024" s="148">
        <v>-0.14000000000000001</v>
      </c>
      <c r="X3024" s="149">
        <v>-0.03</v>
      </c>
      <c r="Y3024" s="149">
        <v>-0.08</v>
      </c>
      <c r="Z3024" s="150">
        <v>0.24</v>
      </c>
      <c r="AA3024" s="148">
        <v>-7.0000000000000007E-2</v>
      </c>
      <c r="AB3024" s="149">
        <v>0.04</v>
      </c>
      <c r="AC3024" s="149">
        <v>0.06</v>
      </c>
      <c r="AD3024" s="151">
        <v>0.18</v>
      </c>
      <c r="AE3024" s="148">
        <v>-0.02</v>
      </c>
      <c r="AF3024" s="149">
        <v>-0.45</v>
      </c>
      <c r="AG3024" s="149">
        <v>-0.19</v>
      </c>
      <c r="AH3024" s="151">
        <v>0.44</v>
      </c>
      <c r="AI3024" s="152">
        <v>-7.0000000000000007E-2</v>
      </c>
      <c r="AJ3024" s="149">
        <v>-0.47</v>
      </c>
      <c r="AK3024" s="149">
        <v>-0.1</v>
      </c>
      <c r="AL3024" s="150">
        <v>0.36</v>
      </c>
      <c r="AM3024" s="153">
        <f t="shared" si="357"/>
        <v>-7.0000000000000007E-2</v>
      </c>
      <c r="AN3024" s="154">
        <f t="shared" si="357"/>
        <v>-7.0000000000000007E-2</v>
      </c>
      <c r="AO3024" s="154">
        <f t="shared" si="357"/>
        <v>-0.14000000000000001</v>
      </c>
      <c r="AP3024" s="155">
        <f t="shared" si="351"/>
        <v>0.06</v>
      </c>
      <c r="AQ3024" s="156">
        <f>AVERAGE(Table3[[#This Row],[ HEK293 +Selistat_R1 2]:[ HEK293 +Selistat_R4 5]])</f>
        <v>-5.5000000000000007E-2</v>
      </c>
      <c r="AR3024" s="153">
        <f t="shared" si="358"/>
        <v>0.05</v>
      </c>
      <c r="AS3024" s="154">
        <f t="shared" si="358"/>
        <v>-0.49</v>
      </c>
      <c r="AT3024" s="154">
        <f t="shared" si="358"/>
        <v>-0.25</v>
      </c>
      <c r="AU3024" s="157">
        <f t="shared" si="352"/>
        <v>0.26</v>
      </c>
      <c r="AV3024" s="158">
        <f t="shared" si="359"/>
        <v>0</v>
      </c>
      <c r="AW3024" s="154">
        <f t="shared" si="359"/>
        <v>-0.51</v>
      </c>
      <c r="AX3024" s="154">
        <f t="shared" si="359"/>
        <v>-0.16</v>
      </c>
      <c r="AY3024" s="155">
        <f t="shared" si="353"/>
        <v>0.18</v>
      </c>
    </row>
    <row r="3025" spans="1:51" x14ac:dyDescent="0.15">
      <c r="A3025" s="122" t="s">
        <v>6203</v>
      </c>
      <c r="B3025" s="122" t="s">
        <v>6204</v>
      </c>
      <c r="C3025" s="122" t="s">
        <v>6205</v>
      </c>
      <c r="E3025" s="122" t="s">
        <v>6206</v>
      </c>
      <c r="G3025" s="122">
        <v>1</v>
      </c>
      <c r="H3025" s="166">
        <v>0.50733399999999995</v>
      </c>
      <c r="I3025" s="167">
        <v>0.130833</v>
      </c>
      <c r="J3025" s="168" t="str">
        <f t="shared" si="354"/>
        <v>FALSE</v>
      </c>
      <c r="K3025" s="169">
        <v>0.59633199999999997</v>
      </c>
      <c r="L3025" s="170">
        <f>-LOG10(Table3[[#This Row],[Student''s T-test p-value HEK293 +Selistat_HEK293 UT]])</f>
        <v>0.22451188518631388</v>
      </c>
      <c r="M3025" s="167">
        <v>0.16500000000000001</v>
      </c>
      <c r="N3025" s="171" t="str">
        <f t="shared" si="355"/>
        <v>FALSE</v>
      </c>
      <c r="O3025" s="146">
        <v>0.36036899999999999</v>
      </c>
      <c r="P3025" s="147">
        <v>0.1875</v>
      </c>
      <c r="Q3025" s="171" t="str">
        <f t="shared" si="356"/>
        <v>FALSE</v>
      </c>
      <c r="R3025" s="122" t="s">
        <v>1552</v>
      </c>
      <c r="S3025" s="122" t="s">
        <v>13118</v>
      </c>
      <c r="T3025" s="122" t="s">
        <v>1554</v>
      </c>
      <c r="U3025" s="172" t="s">
        <v>6208</v>
      </c>
      <c r="V3025" s="122" t="s">
        <v>13119</v>
      </c>
      <c r="W3025" s="148">
        <v>0.12</v>
      </c>
      <c r="X3025" s="149">
        <v>0.31</v>
      </c>
      <c r="Y3025" s="149">
        <v>0.04</v>
      </c>
      <c r="Z3025" s="150">
        <v>-0.34</v>
      </c>
      <c r="AA3025" s="148">
        <v>0.33</v>
      </c>
      <c r="AB3025" s="149">
        <v>0.26</v>
      </c>
      <c r="AC3025" s="149">
        <v>-0.77</v>
      </c>
      <c r="AD3025" s="151">
        <v>-0.35</v>
      </c>
      <c r="AE3025" s="148">
        <v>0.09</v>
      </c>
      <c r="AF3025" s="149">
        <v>0</v>
      </c>
      <c r="AG3025" s="149">
        <v>0.51</v>
      </c>
      <c r="AH3025" s="151">
        <v>-0.3</v>
      </c>
      <c r="AI3025" s="152">
        <v>-0.1</v>
      </c>
      <c r="AJ3025" s="149">
        <v>-0.28000000000000003</v>
      </c>
      <c r="AK3025" s="149">
        <v>0.13</v>
      </c>
      <c r="AL3025" s="150">
        <v>-0.2</v>
      </c>
      <c r="AM3025" s="153">
        <f t="shared" si="357"/>
        <v>-0.21000000000000002</v>
      </c>
      <c r="AN3025" s="154">
        <f t="shared" si="357"/>
        <v>4.9999999999999989E-2</v>
      </c>
      <c r="AO3025" s="154">
        <f t="shared" si="357"/>
        <v>0.81</v>
      </c>
      <c r="AP3025" s="155">
        <f t="shared" si="351"/>
        <v>9.9999999999999534E-3</v>
      </c>
      <c r="AQ3025" s="156">
        <f>AVERAGE(Table3[[#This Row],[ HEK293 +Selistat_R1 2]:[ HEK293 +Selistat_R4 5]])</f>
        <v>0.16499999999999998</v>
      </c>
      <c r="AR3025" s="153">
        <f t="shared" si="358"/>
        <v>-0.24000000000000002</v>
      </c>
      <c r="AS3025" s="154">
        <f t="shared" si="358"/>
        <v>-0.26</v>
      </c>
      <c r="AT3025" s="154">
        <f t="shared" si="358"/>
        <v>1.28</v>
      </c>
      <c r="AU3025" s="157">
        <f t="shared" si="352"/>
        <v>4.9999999999999989E-2</v>
      </c>
      <c r="AV3025" s="158">
        <f t="shared" si="359"/>
        <v>-0.43000000000000005</v>
      </c>
      <c r="AW3025" s="154">
        <f t="shared" si="359"/>
        <v>-0.54</v>
      </c>
      <c r="AX3025" s="154">
        <f t="shared" si="359"/>
        <v>0.9</v>
      </c>
      <c r="AY3025" s="155">
        <f t="shared" si="353"/>
        <v>0.14999999999999997</v>
      </c>
    </row>
    <row r="3026" spans="1:51" x14ac:dyDescent="0.15">
      <c r="A3026" s="122" t="s">
        <v>12737</v>
      </c>
      <c r="B3026" s="122" t="s">
        <v>2859</v>
      </c>
      <c r="C3026" s="122" t="s">
        <v>12738</v>
      </c>
      <c r="D3026" s="122" t="s">
        <v>2861</v>
      </c>
      <c r="E3026" s="122" t="s">
        <v>12739</v>
      </c>
      <c r="F3026" s="122" t="s">
        <v>3641</v>
      </c>
      <c r="G3026" s="122">
        <v>2</v>
      </c>
      <c r="H3026" s="166">
        <v>0.89172700000000005</v>
      </c>
      <c r="I3026" s="167">
        <v>2.58333E-2</v>
      </c>
      <c r="J3026" s="168" t="str">
        <f t="shared" si="354"/>
        <v>FALSE</v>
      </c>
      <c r="K3026" s="169">
        <v>0.59644900000000001</v>
      </c>
      <c r="L3026" s="170">
        <f>-LOG10(Table3[[#This Row],[Student''s T-test p-value HEK293 +Selistat_HEK293 UT]])</f>
        <v>0.22442668521323306</v>
      </c>
      <c r="M3026" s="167">
        <v>-0.1525</v>
      </c>
      <c r="N3026" s="171" t="str">
        <f t="shared" si="355"/>
        <v>FALSE</v>
      </c>
      <c r="O3026" s="146">
        <v>0.41719200000000001</v>
      </c>
      <c r="P3026" s="147">
        <v>-0.14499999999999999</v>
      </c>
      <c r="Q3026" s="171" t="str">
        <f t="shared" si="356"/>
        <v>FALSE</v>
      </c>
      <c r="R3026" s="122" t="s">
        <v>972</v>
      </c>
      <c r="S3026" s="122" t="s">
        <v>973</v>
      </c>
      <c r="T3026" s="122" t="s">
        <v>974</v>
      </c>
      <c r="U3026" s="172" t="s">
        <v>12740</v>
      </c>
      <c r="V3026" s="122" t="s">
        <v>12741</v>
      </c>
      <c r="W3026" s="148">
        <v>-0.34</v>
      </c>
      <c r="X3026" s="149">
        <v>-0.59</v>
      </c>
      <c r="Y3026" s="149">
        <v>-0.31</v>
      </c>
      <c r="Z3026" s="150">
        <v>0.42</v>
      </c>
      <c r="AA3026" s="148">
        <v>-0.28999999999999998</v>
      </c>
      <c r="AB3026" s="149">
        <v>-0.23</v>
      </c>
      <c r="AC3026" s="149">
        <v>0.43</v>
      </c>
      <c r="AD3026" s="151">
        <v>-0.12</v>
      </c>
      <c r="AE3026" s="148">
        <v>0.04</v>
      </c>
      <c r="AF3026" s="149">
        <v>-0.18</v>
      </c>
      <c r="AG3026" s="149">
        <v>-0.06</v>
      </c>
      <c r="AH3026" s="151">
        <v>0.16</v>
      </c>
      <c r="AI3026" s="152">
        <v>0.26</v>
      </c>
      <c r="AJ3026" s="149">
        <v>-0.09</v>
      </c>
      <c r="AK3026" s="149">
        <v>-0.13</v>
      </c>
      <c r="AL3026" s="150">
        <v>0.5</v>
      </c>
      <c r="AM3026" s="153">
        <f t="shared" si="357"/>
        <v>-5.0000000000000044E-2</v>
      </c>
      <c r="AN3026" s="154">
        <f t="shared" si="357"/>
        <v>-0.36</v>
      </c>
      <c r="AO3026" s="154">
        <f t="shared" si="357"/>
        <v>-0.74</v>
      </c>
      <c r="AP3026" s="155">
        <f t="shared" si="351"/>
        <v>0.54</v>
      </c>
      <c r="AQ3026" s="156">
        <f>AVERAGE(Table3[[#This Row],[ HEK293 +Selistat_R1 2]:[ HEK293 +Selistat_R4 5]])</f>
        <v>-0.15249999999999997</v>
      </c>
      <c r="AR3026" s="153">
        <f t="shared" si="358"/>
        <v>0.32999999999999996</v>
      </c>
      <c r="AS3026" s="154">
        <f t="shared" si="358"/>
        <v>5.0000000000000017E-2</v>
      </c>
      <c r="AT3026" s="154">
        <f t="shared" si="358"/>
        <v>-0.49</v>
      </c>
      <c r="AU3026" s="157">
        <f t="shared" si="352"/>
        <v>0.28000000000000003</v>
      </c>
      <c r="AV3026" s="158">
        <f t="shared" si="359"/>
        <v>0.55000000000000004</v>
      </c>
      <c r="AW3026" s="154">
        <f t="shared" si="359"/>
        <v>0.14000000000000001</v>
      </c>
      <c r="AX3026" s="154">
        <f t="shared" si="359"/>
        <v>-0.56000000000000005</v>
      </c>
      <c r="AY3026" s="155">
        <f t="shared" si="353"/>
        <v>0.62</v>
      </c>
    </row>
    <row r="3027" spans="1:51" x14ac:dyDescent="0.15">
      <c r="B3027" s="122" t="s">
        <v>2968</v>
      </c>
      <c r="C3027" s="122" t="s">
        <v>6857</v>
      </c>
      <c r="D3027" s="122" t="s">
        <v>3830</v>
      </c>
      <c r="E3027" s="122" t="s">
        <v>6858</v>
      </c>
      <c r="G3027" s="122">
        <v>1</v>
      </c>
      <c r="H3027" s="166">
        <v>0.31914700000000001</v>
      </c>
      <c r="I3027" s="167">
        <v>0.280833</v>
      </c>
      <c r="J3027" s="168" t="str">
        <f t="shared" si="354"/>
        <v>FALSE</v>
      </c>
      <c r="K3027" s="169">
        <v>0.59683299999999995</v>
      </c>
      <c r="L3027" s="170">
        <f>-LOG10(Table3[[#This Row],[Student''s T-test p-value HEK293 +Selistat_HEK293 UT]])</f>
        <v>0.2241471719266713</v>
      </c>
      <c r="M3027" s="167">
        <v>0.21249999999999999</v>
      </c>
      <c r="N3027" s="171" t="str">
        <f t="shared" si="355"/>
        <v>FALSE</v>
      </c>
      <c r="O3027" s="146">
        <v>0.642486</v>
      </c>
      <c r="P3027" s="147">
        <v>0.16</v>
      </c>
      <c r="Q3027" s="171" t="str">
        <f t="shared" si="356"/>
        <v>FALSE</v>
      </c>
      <c r="R3027" s="122" t="s">
        <v>325</v>
      </c>
      <c r="S3027" s="122" t="s">
        <v>326</v>
      </c>
      <c r="T3027" s="122" t="s">
        <v>327</v>
      </c>
      <c r="U3027" s="172" t="s">
        <v>6860</v>
      </c>
      <c r="V3027" s="122" t="s">
        <v>13120</v>
      </c>
      <c r="W3027" s="148">
        <v>-0.37</v>
      </c>
      <c r="X3027" s="149">
        <v>-0.63</v>
      </c>
      <c r="Y3027" s="149">
        <v>-0.26</v>
      </c>
      <c r="Z3027" s="150">
        <v>0.96</v>
      </c>
      <c r="AA3027" s="148">
        <v>-0.57999999999999996</v>
      </c>
      <c r="AB3027" s="149">
        <v>-0.46</v>
      </c>
      <c r="AC3027" s="149">
        <v>-0.14000000000000001</v>
      </c>
      <c r="AD3027" s="151">
        <v>0.03</v>
      </c>
      <c r="AE3027" s="148">
        <v>0.28999999999999998</v>
      </c>
      <c r="AF3027" s="149">
        <v>-0.53</v>
      </c>
      <c r="AG3027" s="149">
        <v>0.01</v>
      </c>
      <c r="AH3027" s="151">
        <v>0.66</v>
      </c>
      <c r="AI3027" s="152">
        <v>0.09</v>
      </c>
      <c r="AJ3027" s="149">
        <v>-0.41</v>
      </c>
      <c r="AK3027" s="149">
        <v>-0.37</v>
      </c>
      <c r="AL3027" s="150">
        <v>0.48</v>
      </c>
      <c r="AM3027" s="153">
        <f t="shared" si="357"/>
        <v>0.20999999999999996</v>
      </c>
      <c r="AN3027" s="154">
        <f t="shared" si="357"/>
        <v>-0.16999999999999998</v>
      </c>
      <c r="AO3027" s="154">
        <f t="shared" si="357"/>
        <v>-0.12</v>
      </c>
      <c r="AP3027" s="155">
        <f t="shared" si="351"/>
        <v>0.92999999999999994</v>
      </c>
      <c r="AQ3027" s="156">
        <f>AVERAGE(Table3[[#This Row],[ HEK293 +Selistat_R1 2]:[ HEK293 +Selistat_R4 5]])</f>
        <v>0.21249999999999997</v>
      </c>
      <c r="AR3027" s="153">
        <f t="shared" si="358"/>
        <v>0.86999999999999988</v>
      </c>
      <c r="AS3027" s="154">
        <f t="shared" si="358"/>
        <v>-7.0000000000000007E-2</v>
      </c>
      <c r="AT3027" s="154">
        <f t="shared" si="358"/>
        <v>0.15000000000000002</v>
      </c>
      <c r="AU3027" s="157">
        <f t="shared" si="352"/>
        <v>0.63</v>
      </c>
      <c r="AV3027" s="158">
        <f t="shared" si="359"/>
        <v>0.66999999999999993</v>
      </c>
      <c r="AW3027" s="154">
        <f t="shared" si="359"/>
        <v>5.0000000000000044E-2</v>
      </c>
      <c r="AX3027" s="154">
        <f t="shared" si="359"/>
        <v>-0.22999999999999998</v>
      </c>
      <c r="AY3027" s="155">
        <f t="shared" si="353"/>
        <v>0.44999999999999996</v>
      </c>
    </row>
    <row r="3028" spans="1:51" x14ac:dyDescent="0.15">
      <c r="A3028" s="122" t="s">
        <v>13121</v>
      </c>
      <c r="C3028" s="122" t="s">
        <v>13122</v>
      </c>
      <c r="E3028" s="122" t="s">
        <v>13123</v>
      </c>
      <c r="G3028" s="122">
        <v>1</v>
      </c>
      <c r="H3028" s="166">
        <v>0.24424000000000001</v>
      </c>
      <c r="I3028" s="167">
        <v>0.39166699999999999</v>
      </c>
      <c r="J3028" s="168" t="str">
        <f t="shared" si="354"/>
        <v>FALSE</v>
      </c>
      <c r="K3028" s="169">
        <v>0.59760400000000002</v>
      </c>
      <c r="L3028" s="170">
        <f>-LOG10(Table3[[#This Row],[Student''s T-test p-value HEK293 +Selistat_HEK293 UT]])</f>
        <v>0.22358650427814325</v>
      </c>
      <c r="M3028" s="167">
        <v>-0.12</v>
      </c>
      <c r="N3028" s="171" t="str">
        <f t="shared" si="355"/>
        <v>FALSE</v>
      </c>
      <c r="O3028" s="146">
        <v>0.30474099999999998</v>
      </c>
      <c r="P3028" s="147">
        <v>0.44</v>
      </c>
      <c r="Q3028" s="171" t="str">
        <f t="shared" si="356"/>
        <v>FALSE</v>
      </c>
      <c r="R3028" s="122" t="s">
        <v>13124</v>
      </c>
      <c r="S3028" s="122" t="s">
        <v>13125</v>
      </c>
      <c r="T3028" s="122" t="s">
        <v>13126</v>
      </c>
      <c r="U3028" s="172" t="s">
        <v>13127</v>
      </c>
      <c r="V3028" s="122" t="s">
        <v>13128</v>
      </c>
      <c r="W3028" s="148">
        <v>-0.74</v>
      </c>
      <c r="X3028" s="149">
        <v>-0.42</v>
      </c>
      <c r="Y3028" s="149">
        <v>-0.16</v>
      </c>
      <c r="Z3028" s="150">
        <v>-0.77</v>
      </c>
      <c r="AA3028" s="148">
        <v>-0.31</v>
      </c>
      <c r="AB3028" s="149">
        <v>0.01</v>
      </c>
      <c r="AC3028" s="149">
        <v>-0.65</v>
      </c>
      <c r="AD3028" s="151">
        <v>-0.66</v>
      </c>
      <c r="AE3028" s="148">
        <v>0.11</v>
      </c>
      <c r="AF3028" s="149">
        <v>0.97</v>
      </c>
      <c r="AG3028" s="149">
        <v>0.9</v>
      </c>
      <c r="AH3028" s="151">
        <v>-0.12</v>
      </c>
      <c r="AI3028" s="152">
        <v>0.36</v>
      </c>
      <c r="AJ3028" s="149">
        <v>0.17</v>
      </c>
      <c r="AK3028" s="149">
        <v>0.37</v>
      </c>
      <c r="AL3028" s="150">
        <v>-0.8</v>
      </c>
      <c r="AM3028" s="153">
        <f t="shared" si="357"/>
        <v>-0.43</v>
      </c>
      <c r="AN3028" s="154">
        <f t="shared" si="357"/>
        <v>-0.43</v>
      </c>
      <c r="AO3028" s="154">
        <f t="shared" si="357"/>
        <v>0.49</v>
      </c>
      <c r="AP3028" s="155">
        <f t="shared" si="351"/>
        <v>-0.10999999999999999</v>
      </c>
      <c r="AQ3028" s="156">
        <f>AVERAGE(Table3[[#This Row],[ HEK293 +Selistat_R1 2]:[ HEK293 +Selistat_R4 5]])</f>
        <v>-0.12</v>
      </c>
      <c r="AR3028" s="153">
        <f t="shared" si="358"/>
        <v>0.42</v>
      </c>
      <c r="AS3028" s="154">
        <f t="shared" si="358"/>
        <v>0.96</v>
      </c>
      <c r="AT3028" s="154">
        <f t="shared" si="358"/>
        <v>1.55</v>
      </c>
      <c r="AU3028" s="157">
        <f t="shared" si="352"/>
        <v>0.54</v>
      </c>
      <c r="AV3028" s="158">
        <f t="shared" si="359"/>
        <v>0.66999999999999993</v>
      </c>
      <c r="AW3028" s="154">
        <f t="shared" si="359"/>
        <v>0.16</v>
      </c>
      <c r="AX3028" s="154">
        <f t="shared" si="359"/>
        <v>1.02</v>
      </c>
      <c r="AY3028" s="155">
        <f t="shared" si="353"/>
        <v>-0.14000000000000001</v>
      </c>
    </row>
    <row r="3029" spans="1:51" x14ac:dyDescent="0.15">
      <c r="A3029" s="122" t="s">
        <v>10936</v>
      </c>
      <c r="B3029" s="122" t="s">
        <v>10937</v>
      </c>
      <c r="C3029" s="122" t="s">
        <v>10938</v>
      </c>
      <c r="D3029" s="122" t="s">
        <v>10939</v>
      </c>
      <c r="E3029" s="122" t="s">
        <v>10940</v>
      </c>
      <c r="F3029" s="122" t="s">
        <v>10941</v>
      </c>
      <c r="G3029" s="122">
        <v>1</v>
      </c>
      <c r="H3029" s="166">
        <v>0.93729899999999999</v>
      </c>
      <c r="I3029" s="167">
        <v>-9.1666600000000001E-3</v>
      </c>
      <c r="J3029" s="168" t="str">
        <f t="shared" si="354"/>
        <v>FALSE</v>
      </c>
      <c r="K3029" s="169">
        <v>0.59812200000000004</v>
      </c>
      <c r="L3029" s="170">
        <f>-LOG10(Table3[[#This Row],[Student''s T-test p-value HEK293 +Selistat_HEK293 UT]])</f>
        <v>0.22321022316407704</v>
      </c>
      <c r="M3029" s="167">
        <v>3.5000000000000003E-2</v>
      </c>
      <c r="N3029" s="171" t="str">
        <f t="shared" si="355"/>
        <v>FALSE</v>
      </c>
      <c r="O3029" s="146">
        <v>0.22941900000000001</v>
      </c>
      <c r="P3029" s="147">
        <v>0.23749999999999999</v>
      </c>
      <c r="Q3029" s="171" t="str">
        <f t="shared" si="356"/>
        <v>FALSE</v>
      </c>
      <c r="R3029" s="122" t="s">
        <v>1648</v>
      </c>
      <c r="S3029" s="122" t="s">
        <v>13129</v>
      </c>
      <c r="T3029" s="122" t="s">
        <v>1650</v>
      </c>
      <c r="U3029" s="172" t="s">
        <v>10943</v>
      </c>
      <c r="V3029" s="122" t="s">
        <v>13130</v>
      </c>
      <c r="W3029" s="148">
        <v>0.17</v>
      </c>
      <c r="X3029" s="149">
        <v>0.01</v>
      </c>
      <c r="Y3029" s="149">
        <v>-0.09</v>
      </c>
      <c r="Z3029" s="150">
        <v>0.03</v>
      </c>
      <c r="AA3029" s="148">
        <v>0.04</v>
      </c>
      <c r="AB3029" s="149">
        <v>0.06</v>
      </c>
      <c r="AC3029" s="149">
        <v>-0.04</v>
      </c>
      <c r="AD3029" s="151">
        <v>-0.08</v>
      </c>
      <c r="AE3029" s="148">
        <v>0.16</v>
      </c>
      <c r="AF3029" s="149">
        <v>-0.02</v>
      </c>
      <c r="AG3029" s="149">
        <v>0.33</v>
      </c>
      <c r="AH3029" s="151">
        <v>-0.14000000000000001</v>
      </c>
      <c r="AI3029" s="152">
        <v>0.17</v>
      </c>
      <c r="AJ3029" s="149">
        <v>-0.06</v>
      </c>
      <c r="AK3029" s="149">
        <v>-0.21</v>
      </c>
      <c r="AL3029" s="150">
        <v>-0.52</v>
      </c>
      <c r="AM3029" s="153">
        <f t="shared" si="357"/>
        <v>0.13</v>
      </c>
      <c r="AN3029" s="154">
        <f t="shared" si="357"/>
        <v>-4.9999999999999996E-2</v>
      </c>
      <c r="AO3029" s="154">
        <f t="shared" si="357"/>
        <v>-4.9999999999999996E-2</v>
      </c>
      <c r="AP3029" s="155">
        <f t="shared" si="351"/>
        <v>0.11</v>
      </c>
      <c r="AQ3029" s="156">
        <f>AVERAGE(Table3[[#This Row],[ HEK293 +Selistat_R1 2]:[ HEK293 +Selistat_R4 5]])</f>
        <v>3.5000000000000003E-2</v>
      </c>
      <c r="AR3029" s="153">
        <f t="shared" si="358"/>
        <v>0.12</v>
      </c>
      <c r="AS3029" s="154">
        <f t="shared" si="358"/>
        <v>-0.08</v>
      </c>
      <c r="AT3029" s="154">
        <f t="shared" si="358"/>
        <v>0.37</v>
      </c>
      <c r="AU3029" s="157">
        <f t="shared" si="352"/>
        <v>-6.0000000000000012E-2</v>
      </c>
      <c r="AV3029" s="158">
        <f t="shared" si="359"/>
        <v>0.13</v>
      </c>
      <c r="AW3029" s="154">
        <f t="shared" si="359"/>
        <v>-0.12</v>
      </c>
      <c r="AX3029" s="154">
        <f t="shared" si="359"/>
        <v>-0.16999999999999998</v>
      </c>
      <c r="AY3029" s="155">
        <f t="shared" si="353"/>
        <v>-0.44</v>
      </c>
    </row>
    <row r="3030" spans="1:51" x14ac:dyDescent="0.15">
      <c r="A3030" s="122" t="s">
        <v>3865</v>
      </c>
      <c r="B3030" s="122" t="s">
        <v>3866</v>
      </c>
      <c r="C3030" s="122" t="s">
        <v>3867</v>
      </c>
      <c r="D3030" s="122" t="s">
        <v>3830</v>
      </c>
      <c r="E3030" s="122" t="s">
        <v>3868</v>
      </c>
      <c r="F3030" s="122" t="s">
        <v>3869</v>
      </c>
      <c r="G3030" s="122">
        <v>2</v>
      </c>
      <c r="H3030" s="166">
        <v>0.162802</v>
      </c>
      <c r="I3030" s="167">
        <v>0.1825</v>
      </c>
      <c r="J3030" s="168" t="str">
        <f t="shared" si="354"/>
        <v>FALSE</v>
      </c>
      <c r="K3030" s="169">
        <v>0.598275</v>
      </c>
      <c r="L3030" s="170">
        <f>-LOG10(Table3[[#This Row],[Student''s T-test p-value HEK293 +Selistat_HEK293 UT]])</f>
        <v>0.22309914455707047</v>
      </c>
      <c r="M3030" s="167">
        <v>0.09</v>
      </c>
      <c r="N3030" s="171" t="str">
        <f t="shared" si="355"/>
        <v>FALSE</v>
      </c>
      <c r="O3030" s="146">
        <v>0.40773100000000001</v>
      </c>
      <c r="P3030" s="147">
        <v>-0.1275</v>
      </c>
      <c r="Q3030" s="171" t="str">
        <f t="shared" si="356"/>
        <v>FALSE</v>
      </c>
      <c r="R3030" s="122" t="s">
        <v>1770</v>
      </c>
      <c r="S3030" s="122" t="s">
        <v>1782</v>
      </c>
      <c r="T3030" s="122" t="s">
        <v>1772</v>
      </c>
      <c r="U3030" s="172" t="s">
        <v>3870</v>
      </c>
      <c r="V3030" s="122" t="s">
        <v>13131</v>
      </c>
      <c r="W3030" s="148">
        <v>0.12</v>
      </c>
      <c r="X3030" s="149">
        <v>-7.0000000000000007E-2</v>
      </c>
      <c r="Y3030" s="149">
        <v>-0.46</v>
      </c>
      <c r="Z3030" s="150">
        <v>0.16</v>
      </c>
      <c r="AA3030" s="148">
        <v>0.04</v>
      </c>
      <c r="AB3030" s="149">
        <v>-0.34</v>
      </c>
      <c r="AC3030" s="149">
        <v>-0.18</v>
      </c>
      <c r="AD3030" s="151">
        <v>-0.13</v>
      </c>
      <c r="AE3030" s="148">
        <v>0.18</v>
      </c>
      <c r="AF3030" s="149">
        <v>-0.23</v>
      </c>
      <c r="AG3030" s="149">
        <v>-0.19</v>
      </c>
      <c r="AH3030" s="151">
        <v>0.28999999999999998</v>
      </c>
      <c r="AI3030" s="152">
        <v>0.2</v>
      </c>
      <c r="AJ3030" s="149">
        <v>-0.01</v>
      </c>
      <c r="AK3030" s="149">
        <v>0.26</v>
      </c>
      <c r="AL3030" s="150">
        <v>0.11</v>
      </c>
      <c r="AM3030" s="153">
        <f t="shared" si="357"/>
        <v>7.9999999999999988E-2</v>
      </c>
      <c r="AN3030" s="154">
        <f t="shared" si="357"/>
        <v>0.27</v>
      </c>
      <c r="AO3030" s="154">
        <f t="shared" si="357"/>
        <v>-0.28000000000000003</v>
      </c>
      <c r="AP3030" s="155">
        <f t="shared" si="351"/>
        <v>0.29000000000000004</v>
      </c>
      <c r="AQ3030" s="156">
        <f>AVERAGE(Table3[[#This Row],[ HEK293 +Selistat_R1 2]:[ HEK293 +Selistat_R4 5]])</f>
        <v>0.09</v>
      </c>
      <c r="AR3030" s="153">
        <f t="shared" si="358"/>
        <v>0.13999999999999999</v>
      </c>
      <c r="AS3030" s="154">
        <f t="shared" si="358"/>
        <v>0.11000000000000001</v>
      </c>
      <c r="AT3030" s="154">
        <f t="shared" si="358"/>
        <v>-1.0000000000000009E-2</v>
      </c>
      <c r="AU3030" s="157">
        <f t="shared" si="352"/>
        <v>0.42</v>
      </c>
      <c r="AV3030" s="158">
        <f t="shared" si="359"/>
        <v>0.16</v>
      </c>
      <c r="AW3030" s="154">
        <f t="shared" si="359"/>
        <v>0.33</v>
      </c>
      <c r="AX3030" s="154">
        <f t="shared" si="359"/>
        <v>0.44</v>
      </c>
      <c r="AY3030" s="155">
        <f t="shared" si="353"/>
        <v>0.24</v>
      </c>
    </row>
    <row r="3031" spans="1:51" x14ac:dyDescent="0.15">
      <c r="B3031" s="122" t="s">
        <v>8753</v>
      </c>
      <c r="C3031" s="122" t="s">
        <v>3027</v>
      </c>
      <c r="E3031" s="122" t="s">
        <v>8754</v>
      </c>
      <c r="G3031" s="122">
        <v>1</v>
      </c>
      <c r="H3031" s="166">
        <v>9.1249200000000003E-2</v>
      </c>
      <c r="I3031" s="167">
        <v>0.37166700000000003</v>
      </c>
      <c r="J3031" s="168" t="str">
        <f t="shared" si="354"/>
        <v>FALSE</v>
      </c>
      <c r="K3031" s="169">
        <v>0.59891899999999998</v>
      </c>
      <c r="L3031" s="170">
        <f>-LOG10(Table3[[#This Row],[Student''s T-test p-value HEK293 +Selistat_HEK293 UT]])</f>
        <v>0.22263190921622752</v>
      </c>
      <c r="M3031" s="167">
        <v>0.115</v>
      </c>
      <c r="N3031" s="171" t="str">
        <f t="shared" si="355"/>
        <v>FALSE</v>
      </c>
      <c r="O3031" s="146">
        <v>0.97130700000000003</v>
      </c>
      <c r="P3031" s="147">
        <v>-9.9999900000000003E-3</v>
      </c>
      <c r="Q3031" s="171" t="str">
        <f t="shared" si="356"/>
        <v>FALSE</v>
      </c>
      <c r="R3031" s="122" t="s">
        <v>79</v>
      </c>
      <c r="S3031" s="122" t="s">
        <v>13132</v>
      </c>
      <c r="T3031" s="122" t="s">
        <v>81</v>
      </c>
      <c r="U3031" s="172" t="s">
        <v>8755</v>
      </c>
      <c r="V3031" s="122" t="s">
        <v>8756</v>
      </c>
      <c r="W3031" s="148">
        <v>-0.1</v>
      </c>
      <c r="X3031" s="149">
        <v>-0.16</v>
      </c>
      <c r="Y3031" s="149">
        <v>-0.51</v>
      </c>
      <c r="Z3031" s="150">
        <v>-7.0000000000000007E-2</v>
      </c>
      <c r="AA3031" s="148">
        <v>-0.03</v>
      </c>
      <c r="AB3031" s="149">
        <v>-0.18</v>
      </c>
      <c r="AC3031" s="149">
        <v>-0.85</v>
      </c>
      <c r="AD3031" s="151">
        <v>-0.24</v>
      </c>
      <c r="AE3031" s="148">
        <v>0.02</v>
      </c>
      <c r="AF3031" s="149">
        <v>0.23</v>
      </c>
      <c r="AG3031" s="149">
        <v>0.3</v>
      </c>
      <c r="AH3031" s="151">
        <v>0.13</v>
      </c>
      <c r="AI3031" s="152">
        <v>-0.51</v>
      </c>
      <c r="AJ3031" s="149">
        <v>0.11</v>
      </c>
      <c r="AK3031" s="149">
        <v>0.42</v>
      </c>
      <c r="AL3031" s="150">
        <v>0.7</v>
      </c>
      <c r="AM3031" s="153">
        <f t="shared" si="357"/>
        <v>-7.0000000000000007E-2</v>
      </c>
      <c r="AN3031" s="154">
        <f t="shared" si="357"/>
        <v>1.999999999999999E-2</v>
      </c>
      <c r="AO3031" s="154">
        <f t="shared" si="357"/>
        <v>0.33999999999999997</v>
      </c>
      <c r="AP3031" s="155">
        <f t="shared" si="351"/>
        <v>0.16999999999999998</v>
      </c>
      <c r="AQ3031" s="156">
        <f>AVERAGE(Table3[[#This Row],[ HEK293 +Selistat_R1 2]:[ HEK293 +Selistat_R4 5]])</f>
        <v>0.11499999999999998</v>
      </c>
      <c r="AR3031" s="153">
        <f t="shared" si="358"/>
        <v>0.05</v>
      </c>
      <c r="AS3031" s="154">
        <f t="shared" si="358"/>
        <v>0.41000000000000003</v>
      </c>
      <c r="AT3031" s="154">
        <f t="shared" si="358"/>
        <v>1.1499999999999999</v>
      </c>
      <c r="AU3031" s="157">
        <f t="shared" si="352"/>
        <v>0.37</v>
      </c>
      <c r="AV3031" s="158">
        <f t="shared" si="359"/>
        <v>-0.48</v>
      </c>
      <c r="AW3031" s="154">
        <f t="shared" si="359"/>
        <v>0.28999999999999998</v>
      </c>
      <c r="AX3031" s="154">
        <f t="shared" si="359"/>
        <v>1.27</v>
      </c>
      <c r="AY3031" s="155">
        <f t="shared" si="353"/>
        <v>0.94</v>
      </c>
    </row>
    <row r="3032" spans="1:51" x14ac:dyDescent="0.15">
      <c r="A3032" s="122" t="s">
        <v>12082</v>
      </c>
      <c r="B3032" s="122" t="s">
        <v>12083</v>
      </c>
      <c r="C3032" s="122" t="s">
        <v>12084</v>
      </c>
      <c r="D3032" s="122" t="s">
        <v>2861</v>
      </c>
      <c r="E3032" s="122" t="s">
        <v>6985</v>
      </c>
      <c r="F3032" s="122" t="s">
        <v>12085</v>
      </c>
      <c r="G3032" s="122">
        <v>1</v>
      </c>
      <c r="H3032" s="166">
        <v>0.46148600000000001</v>
      </c>
      <c r="I3032" s="167">
        <v>0.11666700000000001</v>
      </c>
      <c r="J3032" s="168" t="str">
        <f t="shared" si="354"/>
        <v>FALSE</v>
      </c>
      <c r="K3032" s="169">
        <v>0.59900900000000001</v>
      </c>
      <c r="L3032" s="170">
        <f>-LOG10(Table3[[#This Row],[Student''s T-test p-value HEK293 +Selistat_HEK293 UT]])</f>
        <v>0.22256665236699311</v>
      </c>
      <c r="M3032" s="167">
        <v>-0.08</v>
      </c>
      <c r="N3032" s="171" t="str">
        <f t="shared" si="355"/>
        <v>FALSE</v>
      </c>
      <c r="O3032" s="146">
        <v>0.225884</v>
      </c>
      <c r="P3032" s="147">
        <v>-0.245</v>
      </c>
      <c r="Q3032" s="171" t="str">
        <f t="shared" si="356"/>
        <v>FALSE</v>
      </c>
      <c r="R3032" s="122" t="s">
        <v>12086</v>
      </c>
      <c r="S3032" s="122" t="s">
        <v>13133</v>
      </c>
      <c r="T3032" s="122" t="s">
        <v>12088</v>
      </c>
      <c r="U3032" s="172" t="s">
        <v>12089</v>
      </c>
      <c r="V3032" s="122" t="s">
        <v>13134</v>
      </c>
      <c r="W3032" s="148">
        <v>-0.38</v>
      </c>
      <c r="X3032" s="149">
        <v>-0.02</v>
      </c>
      <c r="Y3032" s="149">
        <v>-0.42</v>
      </c>
      <c r="Z3032" s="150">
        <v>0.06</v>
      </c>
      <c r="AA3032" s="148">
        <v>-0.1</v>
      </c>
      <c r="AB3032" s="149">
        <v>-0.13</v>
      </c>
      <c r="AC3032" s="149">
        <v>0.08</v>
      </c>
      <c r="AD3032" s="151">
        <v>-0.28999999999999998</v>
      </c>
      <c r="AE3032" s="148">
        <v>0.34</v>
      </c>
      <c r="AF3032" s="149">
        <v>-0.13</v>
      </c>
      <c r="AG3032" s="149">
        <v>-0.01</v>
      </c>
      <c r="AH3032" s="151">
        <v>-0.27</v>
      </c>
      <c r="AI3032" s="152">
        <v>0.23</v>
      </c>
      <c r="AJ3032" s="149">
        <v>-0.13</v>
      </c>
      <c r="AK3032" s="149">
        <v>0.39</v>
      </c>
      <c r="AL3032" s="150">
        <v>0.42</v>
      </c>
      <c r="AM3032" s="153">
        <f t="shared" si="357"/>
        <v>-0.28000000000000003</v>
      </c>
      <c r="AN3032" s="154">
        <f t="shared" si="357"/>
        <v>0.11</v>
      </c>
      <c r="AO3032" s="154">
        <f t="shared" si="357"/>
        <v>-0.5</v>
      </c>
      <c r="AP3032" s="155">
        <f t="shared" si="351"/>
        <v>0.35</v>
      </c>
      <c r="AQ3032" s="156">
        <f>AVERAGE(Table3[[#This Row],[ HEK293 +Selistat_R1 2]:[ HEK293 +Selistat_R4 5]])</f>
        <v>-8.0000000000000016E-2</v>
      </c>
      <c r="AR3032" s="153">
        <f t="shared" si="358"/>
        <v>0.44000000000000006</v>
      </c>
      <c r="AS3032" s="154">
        <f t="shared" si="358"/>
        <v>0</v>
      </c>
      <c r="AT3032" s="154">
        <f t="shared" si="358"/>
        <v>-0.09</v>
      </c>
      <c r="AU3032" s="157">
        <f t="shared" si="352"/>
        <v>1.9999999999999962E-2</v>
      </c>
      <c r="AV3032" s="158">
        <f t="shared" si="359"/>
        <v>0.33</v>
      </c>
      <c r="AW3032" s="154">
        <f t="shared" si="359"/>
        <v>0</v>
      </c>
      <c r="AX3032" s="154">
        <f t="shared" si="359"/>
        <v>0.31</v>
      </c>
      <c r="AY3032" s="155">
        <f t="shared" si="353"/>
        <v>0.71</v>
      </c>
    </row>
    <row r="3033" spans="1:51" x14ac:dyDescent="0.15">
      <c r="A3033" s="122" t="s">
        <v>2845</v>
      </c>
      <c r="B3033" s="122" t="s">
        <v>2846</v>
      </c>
      <c r="C3033" s="122" t="s">
        <v>2847</v>
      </c>
      <c r="D3033" s="122" t="s">
        <v>2848</v>
      </c>
      <c r="E3033" s="122" t="s">
        <v>2849</v>
      </c>
      <c r="F3033" s="122" t="s">
        <v>2850</v>
      </c>
      <c r="G3033" s="122">
        <v>1</v>
      </c>
      <c r="H3033" s="166">
        <v>0.96054700000000004</v>
      </c>
      <c r="I3033" s="167">
        <v>9.9999900000000003E-3</v>
      </c>
      <c r="J3033" s="168" t="str">
        <f t="shared" si="354"/>
        <v>FALSE</v>
      </c>
      <c r="K3033" s="169">
        <v>0.59933700000000001</v>
      </c>
      <c r="L3033" s="170">
        <f>-LOG10(Table3[[#This Row],[Student''s T-test p-value HEK293 +Selistat_HEK293 UT]])</f>
        <v>0.22232891035655278</v>
      </c>
      <c r="M3033" s="167">
        <v>-0.155</v>
      </c>
      <c r="N3033" s="171" t="str">
        <f t="shared" si="355"/>
        <v>FALSE</v>
      </c>
      <c r="O3033" s="146">
        <v>0.70261499999999999</v>
      </c>
      <c r="P3033" s="147">
        <v>-8.5000000000000006E-2</v>
      </c>
      <c r="Q3033" s="171" t="str">
        <f t="shared" si="356"/>
        <v>FALSE</v>
      </c>
      <c r="R3033" s="122" t="s">
        <v>902</v>
      </c>
      <c r="S3033" s="122" t="s">
        <v>903</v>
      </c>
      <c r="T3033" s="122" t="s">
        <v>904</v>
      </c>
      <c r="U3033" s="172" t="s">
        <v>2616</v>
      </c>
      <c r="V3033" s="122" t="s">
        <v>11003</v>
      </c>
      <c r="W3033" s="148">
        <v>-0.55000000000000004</v>
      </c>
      <c r="X3033" s="149">
        <v>-0.3</v>
      </c>
      <c r="Y3033" s="149">
        <v>-0.39</v>
      </c>
      <c r="Z3033" s="150">
        <v>0.45</v>
      </c>
      <c r="AA3033" s="148">
        <v>-0.2</v>
      </c>
      <c r="AB3033" s="149">
        <v>-0.42</v>
      </c>
      <c r="AC3033" s="149">
        <v>0.09</v>
      </c>
      <c r="AD3033" s="151">
        <v>0.36</v>
      </c>
      <c r="AE3033" s="148">
        <v>0.06</v>
      </c>
      <c r="AF3033" s="149">
        <v>-0.05</v>
      </c>
      <c r="AG3033" s="149">
        <v>-0.25</v>
      </c>
      <c r="AH3033" s="151">
        <v>0.27</v>
      </c>
      <c r="AI3033" s="152">
        <v>0.18</v>
      </c>
      <c r="AJ3033" s="149">
        <v>-0.33</v>
      </c>
      <c r="AK3033" s="149">
        <v>-0.02</v>
      </c>
      <c r="AL3033" s="150">
        <v>0.54</v>
      </c>
      <c r="AM3033" s="153">
        <f t="shared" si="357"/>
        <v>-0.35000000000000003</v>
      </c>
      <c r="AN3033" s="154">
        <f t="shared" si="357"/>
        <v>0.12</v>
      </c>
      <c r="AO3033" s="154">
        <f t="shared" si="357"/>
        <v>-0.48</v>
      </c>
      <c r="AP3033" s="155">
        <f t="shared" si="351"/>
        <v>9.0000000000000024E-2</v>
      </c>
      <c r="AQ3033" s="156">
        <f>AVERAGE(Table3[[#This Row],[ HEK293 +Selistat_R1 2]:[ HEK293 +Selistat_R4 5]])</f>
        <v>-0.15499999999999997</v>
      </c>
      <c r="AR3033" s="153">
        <f t="shared" si="358"/>
        <v>0.26</v>
      </c>
      <c r="AS3033" s="154">
        <f t="shared" si="358"/>
        <v>0.37</v>
      </c>
      <c r="AT3033" s="154">
        <f t="shared" si="358"/>
        <v>-0.33999999999999997</v>
      </c>
      <c r="AU3033" s="157">
        <f t="shared" si="352"/>
        <v>-8.9999999999999969E-2</v>
      </c>
      <c r="AV3033" s="158">
        <f t="shared" si="359"/>
        <v>0.38</v>
      </c>
      <c r="AW3033" s="154">
        <f t="shared" si="359"/>
        <v>8.9999999999999969E-2</v>
      </c>
      <c r="AX3033" s="154">
        <f t="shared" si="359"/>
        <v>-0.11</v>
      </c>
      <c r="AY3033" s="155">
        <f t="shared" si="353"/>
        <v>0.18000000000000005</v>
      </c>
    </row>
    <row r="3034" spans="1:51" x14ac:dyDescent="0.15">
      <c r="A3034" s="122" t="s">
        <v>3246</v>
      </c>
      <c r="B3034" s="122" t="s">
        <v>3247</v>
      </c>
      <c r="C3034" s="122" t="s">
        <v>3248</v>
      </c>
      <c r="D3034" s="122" t="s">
        <v>3249</v>
      </c>
      <c r="E3034" s="122" t="s">
        <v>3250</v>
      </c>
      <c r="F3034" s="122" t="s">
        <v>3251</v>
      </c>
      <c r="G3034" s="122">
        <v>1</v>
      </c>
      <c r="H3034" s="166">
        <v>0.38156299999999999</v>
      </c>
      <c r="I3034" s="167">
        <v>0.153333</v>
      </c>
      <c r="J3034" s="168" t="str">
        <f t="shared" si="354"/>
        <v>FALSE</v>
      </c>
      <c r="K3034" s="169">
        <v>0.59934200000000004</v>
      </c>
      <c r="L3034" s="170">
        <f>-LOG10(Table3[[#This Row],[Student''s T-test p-value HEK293 +Selistat_HEK293 UT]])</f>
        <v>0.22232528724743092</v>
      </c>
      <c r="M3034" s="167">
        <v>-0.06</v>
      </c>
      <c r="N3034" s="171" t="str">
        <f t="shared" si="355"/>
        <v>FALSE</v>
      </c>
      <c r="O3034" s="146">
        <v>0.55757000000000001</v>
      </c>
      <c r="P3034" s="147">
        <v>-0.155</v>
      </c>
      <c r="Q3034" s="171" t="str">
        <f t="shared" si="356"/>
        <v>FALSE</v>
      </c>
      <c r="R3034" s="122" t="s">
        <v>1303</v>
      </c>
      <c r="S3034" s="122" t="s">
        <v>11942</v>
      </c>
      <c r="T3034" s="122" t="s">
        <v>1305</v>
      </c>
      <c r="U3034" s="172" t="s">
        <v>2677</v>
      </c>
      <c r="V3034" s="122" t="s">
        <v>11943</v>
      </c>
      <c r="W3034" s="148">
        <v>-0.25</v>
      </c>
      <c r="X3034" s="149">
        <v>-0.1</v>
      </c>
      <c r="Y3034" s="149">
        <v>-0.43</v>
      </c>
      <c r="Z3034" s="150">
        <v>-0.03</v>
      </c>
      <c r="AA3034" s="148">
        <v>-0.01</v>
      </c>
      <c r="AB3034" s="149">
        <v>-0.31</v>
      </c>
      <c r="AC3034" s="149">
        <v>-0.12</v>
      </c>
      <c r="AD3034" s="151">
        <v>-0.13</v>
      </c>
      <c r="AE3034" s="148">
        <v>0.3</v>
      </c>
      <c r="AF3034" s="149">
        <v>-0.18</v>
      </c>
      <c r="AG3034" s="149">
        <v>-0.5</v>
      </c>
      <c r="AH3034" s="151">
        <v>0.54</v>
      </c>
      <c r="AI3034" s="152">
        <v>0.11</v>
      </c>
      <c r="AJ3034" s="149">
        <v>0</v>
      </c>
      <c r="AK3034" s="149">
        <v>0.39</v>
      </c>
      <c r="AL3034" s="150">
        <v>0.28000000000000003</v>
      </c>
      <c r="AM3034" s="153">
        <f t="shared" si="357"/>
        <v>-0.24</v>
      </c>
      <c r="AN3034" s="154">
        <f t="shared" si="357"/>
        <v>0.21</v>
      </c>
      <c r="AO3034" s="154">
        <f t="shared" si="357"/>
        <v>-0.31</v>
      </c>
      <c r="AP3034" s="155">
        <f t="shared" si="351"/>
        <v>0.1</v>
      </c>
      <c r="AQ3034" s="156">
        <f>AVERAGE(Table3[[#This Row],[ HEK293 +Selistat_R1 2]:[ HEK293 +Selistat_R4 5]])</f>
        <v>-5.9999999999999991E-2</v>
      </c>
      <c r="AR3034" s="153">
        <f t="shared" si="358"/>
        <v>0.31</v>
      </c>
      <c r="AS3034" s="154">
        <f t="shared" si="358"/>
        <v>0.13</v>
      </c>
      <c r="AT3034" s="154">
        <f t="shared" si="358"/>
        <v>-0.38</v>
      </c>
      <c r="AU3034" s="157">
        <f t="shared" si="352"/>
        <v>0.67</v>
      </c>
      <c r="AV3034" s="158">
        <f t="shared" si="359"/>
        <v>0.12</v>
      </c>
      <c r="AW3034" s="154">
        <f t="shared" si="359"/>
        <v>0.31</v>
      </c>
      <c r="AX3034" s="154">
        <f t="shared" si="359"/>
        <v>0.51</v>
      </c>
      <c r="AY3034" s="155">
        <f t="shared" si="353"/>
        <v>0.41000000000000003</v>
      </c>
    </row>
    <row r="3035" spans="1:51" x14ac:dyDescent="0.15">
      <c r="A3035" s="122" t="s">
        <v>8361</v>
      </c>
      <c r="B3035" s="122" t="s">
        <v>3094</v>
      </c>
      <c r="C3035" s="122" t="s">
        <v>8362</v>
      </c>
      <c r="D3035" s="122" t="s">
        <v>3018</v>
      </c>
      <c r="E3035" s="122" t="s">
        <v>8363</v>
      </c>
      <c r="F3035" s="122" t="s">
        <v>3228</v>
      </c>
      <c r="G3035" s="122">
        <v>1</v>
      </c>
      <c r="H3035" s="166">
        <v>0.33658100000000002</v>
      </c>
      <c r="I3035" s="167">
        <v>0.1525</v>
      </c>
      <c r="J3035" s="168" t="str">
        <f t="shared" si="354"/>
        <v>FALSE</v>
      </c>
      <c r="K3035" s="169">
        <v>0.59993399999999997</v>
      </c>
      <c r="L3035" s="170">
        <f>-LOG10(Table3[[#This Row],[Student''s T-test p-value HEK293 +Selistat_HEK293 UT]])</f>
        <v>0.22189652463704007</v>
      </c>
      <c r="M3035" s="167">
        <v>-6.5000000000000002E-2</v>
      </c>
      <c r="N3035" s="171" t="str">
        <f t="shared" si="355"/>
        <v>FALSE</v>
      </c>
      <c r="O3035" s="146">
        <v>0.50980700000000001</v>
      </c>
      <c r="P3035" s="147">
        <v>-0.14249999999999999</v>
      </c>
      <c r="Q3035" s="171" t="str">
        <f t="shared" si="356"/>
        <v>FALSE</v>
      </c>
      <c r="R3035" s="122" t="s">
        <v>8364</v>
      </c>
      <c r="S3035" s="122" t="s">
        <v>13135</v>
      </c>
      <c r="T3035" s="122" t="s">
        <v>8366</v>
      </c>
      <c r="U3035" s="172" t="s">
        <v>8367</v>
      </c>
      <c r="V3035" s="122" t="s">
        <v>13136</v>
      </c>
      <c r="W3035" s="148">
        <v>-0.37</v>
      </c>
      <c r="X3035" s="149">
        <v>-0.12</v>
      </c>
      <c r="Y3035" s="149">
        <v>-0.39</v>
      </c>
      <c r="Z3035" s="150">
        <v>0.06</v>
      </c>
      <c r="AA3035" s="148">
        <v>-0.21</v>
      </c>
      <c r="AB3035" s="149">
        <v>-0.11</v>
      </c>
      <c r="AC3035" s="149">
        <v>-0.22</v>
      </c>
      <c r="AD3035" s="151">
        <v>-0.02</v>
      </c>
      <c r="AE3035" s="148">
        <v>0.03</v>
      </c>
      <c r="AF3035" s="149">
        <v>0.21</v>
      </c>
      <c r="AG3035" s="149">
        <v>-0.01</v>
      </c>
      <c r="AH3035" s="151">
        <v>-0.03</v>
      </c>
      <c r="AI3035" s="152">
        <v>-0.01</v>
      </c>
      <c r="AJ3035" s="149">
        <v>0.78</v>
      </c>
      <c r="AK3035" s="149">
        <v>0.01</v>
      </c>
      <c r="AL3035" s="150">
        <v>-0.01</v>
      </c>
      <c r="AM3035" s="153">
        <f t="shared" si="357"/>
        <v>-0.16</v>
      </c>
      <c r="AN3035" s="154">
        <f t="shared" si="357"/>
        <v>-9.999999999999995E-3</v>
      </c>
      <c r="AO3035" s="154">
        <f t="shared" si="357"/>
        <v>-0.17</v>
      </c>
      <c r="AP3035" s="155">
        <f t="shared" si="351"/>
        <v>0.08</v>
      </c>
      <c r="AQ3035" s="156">
        <f>AVERAGE(Table3[[#This Row],[ HEK293 +Selistat_R1 2]:[ HEK293 +Selistat_R4 5]])</f>
        <v>-6.4999999999999988E-2</v>
      </c>
      <c r="AR3035" s="153">
        <f t="shared" si="358"/>
        <v>0.24</v>
      </c>
      <c r="AS3035" s="154">
        <f t="shared" si="358"/>
        <v>0.32</v>
      </c>
      <c r="AT3035" s="154">
        <f t="shared" si="358"/>
        <v>0.21</v>
      </c>
      <c r="AU3035" s="157">
        <f t="shared" si="352"/>
        <v>-9.9999999999999985E-3</v>
      </c>
      <c r="AV3035" s="158">
        <f t="shared" si="359"/>
        <v>0.19999999999999998</v>
      </c>
      <c r="AW3035" s="154">
        <f t="shared" si="359"/>
        <v>0.89</v>
      </c>
      <c r="AX3035" s="154">
        <f t="shared" si="359"/>
        <v>0.23</v>
      </c>
      <c r="AY3035" s="155">
        <f t="shared" si="353"/>
        <v>0.01</v>
      </c>
    </row>
    <row r="3036" spans="1:51" x14ac:dyDescent="0.15">
      <c r="A3036" s="122" t="s">
        <v>11818</v>
      </c>
      <c r="C3036" s="122" t="s">
        <v>4487</v>
      </c>
      <c r="E3036" s="122" t="s">
        <v>11819</v>
      </c>
      <c r="G3036" s="122">
        <v>1</v>
      </c>
      <c r="H3036" s="166">
        <v>0.583063</v>
      </c>
      <c r="I3036" s="167">
        <v>6.4166699999999993E-2</v>
      </c>
      <c r="J3036" s="168" t="str">
        <f t="shared" si="354"/>
        <v>FALSE</v>
      </c>
      <c r="K3036" s="169">
        <v>0.60011300000000001</v>
      </c>
      <c r="L3036" s="170">
        <f>-LOG10(Table3[[#This Row],[Student''s T-test p-value HEK293 +Selistat_HEK293 UT]])</f>
        <v>0.22176696519005634</v>
      </c>
      <c r="M3036" s="167">
        <v>-8.5000000000000006E-2</v>
      </c>
      <c r="N3036" s="171" t="str">
        <f t="shared" si="355"/>
        <v>FALSE</v>
      </c>
      <c r="O3036" s="146">
        <v>0.76434599999999997</v>
      </c>
      <c r="P3036" s="147">
        <v>3.2500000000000001E-2</v>
      </c>
      <c r="Q3036" s="171" t="str">
        <f t="shared" si="356"/>
        <v>FALSE</v>
      </c>
      <c r="R3036" s="122" t="s">
        <v>11820</v>
      </c>
      <c r="S3036" s="122" t="s">
        <v>13137</v>
      </c>
      <c r="T3036" s="122" t="s">
        <v>11822</v>
      </c>
      <c r="U3036" s="172" t="s">
        <v>11823</v>
      </c>
      <c r="V3036" s="122" t="s">
        <v>13138</v>
      </c>
      <c r="W3036" s="148">
        <v>-0.28000000000000003</v>
      </c>
      <c r="X3036" s="149">
        <v>-0.06</v>
      </c>
      <c r="Y3036" s="149">
        <v>-7.0000000000000007E-2</v>
      </c>
      <c r="Z3036" s="150">
        <v>-0.17</v>
      </c>
      <c r="AA3036" s="148">
        <v>-0.03</v>
      </c>
      <c r="AB3036" s="149">
        <v>0.31</v>
      </c>
      <c r="AC3036" s="149">
        <v>-0.13</v>
      </c>
      <c r="AD3036" s="151">
        <v>-0.39</v>
      </c>
      <c r="AE3036" s="148">
        <v>0.34</v>
      </c>
      <c r="AF3036" s="149">
        <v>-0.03</v>
      </c>
      <c r="AG3036" s="149">
        <v>-0.03</v>
      </c>
      <c r="AH3036" s="151">
        <v>0.1</v>
      </c>
      <c r="AI3036" s="152">
        <v>0.16</v>
      </c>
      <c r="AJ3036" s="149">
        <v>0.05</v>
      </c>
      <c r="AK3036" s="149">
        <v>0.13</v>
      </c>
      <c r="AL3036" s="150">
        <v>-0.09</v>
      </c>
      <c r="AM3036" s="153">
        <f t="shared" si="357"/>
        <v>-0.25</v>
      </c>
      <c r="AN3036" s="154">
        <f t="shared" si="357"/>
        <v>-0.37</v>
      </c>
      <c r="AO3036" s="154">
        <f t="shared" si="357"/>
        <v>0.06</v>
      </c>
      <c r="AP3036" s="155">
        <f t="shared" si="351"/>
        <v>0.22</v>
      </c>
      <c r="AQ3036" s="156">
        <f>AVERAGE(Table3[[#This Row],[ HEK293 +Selistat_R1 2]:[ HEK293 +Selistat_R4 5]])</f>
        <v>-8.500000000000002E-2</v>
      </c>
      <c r="AR3036" s="153">
        <f t="shared" si="358"/>
        <v>0.37</v>
      </c>
      <c r="AS3036" s="154">
        <f t="shared" si="358"/>
        <v>-0.33999999999999997</v>
      </c>
      <c r="AT3036" s="154">
        <f t="shared" si="358"/>
        <v>0.1</v>
      </c>
      <c r="AU3036" s="157">
        <f t="shared" si="352"/>
        <v>0.49</v>
      </c>
      <c r="AV3036" s="158">
        <f t="shared" si="359"/>
        <v>0.19</v>
      </c>
      <c r="AW3036" s="154">
        <f t="shared" si="359"/>
        <v>-0.26</v>
      </c>
      <c r="AX3036" s="154">
        <f t="shared" si="359"/>
        <v>0.26</v>
      </c>
      <c r="AY3036" s="155">
        <f t="shared" si="353"/>
        <v>0.30000000000000004</v>
      </c>
    </row>
    <row r="3037" spans="1:51" x14ac:dyDescent="0.15">
      <c r="A3037" s="122" t="s">
        <v>10329</v>
      </c>
      <c r="B3037" s="122" t="s">
        <v>3419</v>
      </c>
      <c r="C3037" s="122" t="s">
        <v>10330</v>
      </c>
      <c r="E3037" s="122" t="s">
        <v>10331</v>
      </c>
      <c r="G3037" s="122">
        <v>1</v>
      </c>
      <c r="H3037" s="166">
        <v>0.66809799999999997</v>
      </c>
      <c r="I3037" s="167">
        <v>-6.08333E-2</v>
      </c>
      <c r="J3037" s="168" t="str">
        <f t="shared" si="354"/>
        <v>FALSE</v>
      </c>
      <c r="K3037" s="169">
        <v>0.60070900000000005</v>
      </c>
      <c r="L3037" s="170">
        <f>-LOG10(Table3[[#This Row],[Student''s T-test p-value HEK293 +Selistat_HEK293 UT]])</f>
        <v>0.22133586127545693</v>
      </c>
      <c r="M3037" s="167">
        <v>0.11749999999999999</v>
      </c>
      <c r="N3037" s="171" t="str">
        <f t="shared" si="355"/>
        <v>FALSE</v>
      </c>
      <c r="O3037" s="146">
        <v>0.71659899999999999</v>
      </c>
      <c r="P3037" s="147">
        <v>0.03</v>
      </c>
      <c r="Q3037" s="171" t="str">
        <f t="shared" si="356"/>
        <v>FALSE</v>
      </c>
      <c r="R3037" s="122" t="s">
        <v>373</v>
      </c>
      <c r="S3037" s="122" t="s">
        <v>374</v>
      </c>
      <c r="T3037" s="122" t="s">
        <v>375</v>
      </c>
      <c r="U3037" s="172" t="s">
        <v>10332</v>
      </c>
      <c r="V3037" s="122" t="s">
        <v>10333</v>
      </c>
      <c r="W3037" s="148">
        <v>0.21</v>
      </c>
      <c r="X3037" s="149">
        <v>0.09</v>
      </c>
      <c r="Y3037" s="149">
        <v>0.54</v>
      </c>
      <c r="Z3037" s="150">
        <v>-0.26</v>
      </c>
      <c r="AA3037" s="148">
        <v>0.1</v>
      </c>
      <c r="AB3037" s="149">
        <v>0.37</v>
      </c>
      <c r="AC3037" s="149">
        <v>-0.24</v>
      </c>
      <c r="AD3037" s="151">
        <v>-0.12</v>
      </c>
      <c r="AE3037" s="148">
        <v>-0.02</v>
      </c>
      <c r="AF3037" s="149">
        <v>-0.06</v>
      </c>
      <c r="AG3037" s="149">
        <v>-0.04</v>
      </c>
      <c r="AH3037" s="151">
        <v>-0.31</v>
      </c>
      <c r="AI3037" s="152">
        <v>-0.21</v>
      </c>
      <c r="AJ3037" s="149">
        <v>-0.09</v>
      </c>
      <c r="AK3037" s="149">
        <v>-0.05</v>
      </c>
      <c r="AL3037" s="150">
        <v>-0.2</v>
      </c>
      <c r="AM3037" s="153">
        <f t="shared" si="357"/>
        <v>0.10999999999999999</v>
      </c>
      <c r="AN3037" s="154">
        <f t="shared" si="357"/>
        <v>-0.28000000000000003</v>
      </c>
      <c r="AO3037" s="154">
        <f t="shared" si="357"/>
        <v>0.78</v>
      </c>
      <c r="AP3037" s="155">
        <f t="shared" si="351"/>
        <v>-0.14000000000000001</v>
      </c>
      <c r="AQ3037" s="156">
        <f>AVERAGE(Table3[[#This Row],[ HEK293 +Selistat_R1 2]:[ HEK293 +Selistat_R4 5]])</f>
        <v>0.11749999999999999</v>
      </c>
      <c r="AR3037" s="153">
        <f t="shared" si="358"/>
        <v>-0.12000000000000001</v>
      </c>
      <c r="AS3037" s="154">
        <f t="shared" si="358"/>
        <v>-0.43</v>
      </c>
      <c r="AT3037" s="154">
        <f t="shared" si="358"/>
        <v>0.19999999999999998</v>
      </c>
      <c r="AU3037" s="157">
        <f t="shared" si="352"/>
        <v>-0.19</v>
      </c>
      <c r="AV3037" s="158">
        <f t="shared" si="359"/>
        <v>-0.31</v>
      </c>
      <c r="AW3037" s="154">
        <f t="shared" si="359"/>
        <v>-0.45999999999999996</v>
      </c>
      <c r="AX3037" s="154">
        <f t="shared" si="359"/>
        <v>0.19</v>
      </c>
      <c r="AY3037" s="155">
        <f t="shared" si="353"/>
        <v>-8.0000000000000016E-2</v>
      </c>
    </row>
    <row r="3038" spans="1:51" x14ac:dyDescent="0.15">
      <c r="A3038" s="122" t="s">
        <v>6326</v>
      </c>
      <c r="B3038" s="122" t="s">
        <v>6327</v>
      </c>
      <c r="C3038" s="122" t="s">
        <v>6328</v>
      </c>
      <c r="D3038" s="122" t="s">
        <v>3903</v>
      </c>
      <c r="E3038" s="122" t="s">
        <v>6329</v>
      </c>
      <c r="F3038" s="122" t="s">
        <v>6330</v>
      </c>
      <c r="G3038" s="122">
        <v>1</v>
      </c>
      <c r="H3038" s="166">
        <v>0.21704499999999999</v>
      </c>
      <c r="I3038" s="167">
        <v>0.21</v>
      </c>
      <c r="J3038" s="168" t="str">
        <f t="shared" si="354"/>
        <v>FALSE</v>
      </c>
      <c r="K3038" s="169">
        <v>0.60092500000000004</v>
      </c>
      <c r="L3038" s="170">
        <f>-LOG10(Table3[[#This Row],[Student''s T-test p-value HEK293 +Selistat_HEK293 UT]])</f>
        <v>0.22117972786195253</v>
      </c>
      <c r="M3038" s="167">
        <v>-9.5000000000000001E-2</v>
      </c>
      <c r="N3038" s="171" t="str">
        <f t="shared" si="355"/>
        <v>FALSE</v>
      </c>
      <c r="O3038" s="146">
        <v>0.41509499999999999</v>
      </c>
      <c r="P3038" s="147">
        <v>0.105</v>
      </c>
      <c r="Q3038" s="171" t="str">
        <f t="shared" si="356"/>
        <v>FALSE</v>
      </c>
      <c r="R3038" s="122" t="s">
        <v>763</v>
      </c>
      <c r="S3038" s="122" t="s">
        <v>13139</v>
      </c>
      <c r="T3038" s="122" t="s">
        <v>765</v>
      </c>
      <c r="U3038" s="172" t="s">
        <v>6332</v>
      </c>
      <c r="V3038" s="122" t="s">
        <v>13140</v>
      </c>
      <c r="W3038" s="148">
        <v>-0.73</v>
      </c>
      <c r="X3038" s="149">
        <v>-0.13</v>
      </c>
      <c r="Y3038" s="149">
        <v>-0.2</v>
      </c>
      <c r="Z3038" s="150">
        <v>-0.06</v>
      </c>
      <c r="AA3038" s="148">
        <v>-0.42</v>
      </c>
      <c r="AB3038" s="149">
        <v>-0.12</v>
      </c>
      <c r="AC3038" s="149">
        <v>-7.0000000000000007E-2</v>
      </c>
      <c r="AD3038" s="151">
        <v>-0.13</v>
      </c>
      <c r="AE3038" s="148">
        <v>0.53</v>
      </c>
      <c r="AF3038" s="149">
        <v>0.3</v>
      </c>
      <c r="AG3038" s="149">
        <v>7.0000000000000007E-2</v>
      </c>
      <c r="AH3038" s="151">
        <v>0.02</v>
      </c>
      <c r="AI3038" s="152">
        <v>0.16</v>
      </c>
      <c r="AJ3038" s="149">
        <v>0.05</v>
      </c>
      <c r="AK3038" s="149">
        <v>0.16</v>
      </c>
      <c r="AL3038" s="150">
        <v>0.13</v>
      </c>
      <c r="AM3038" s="153">
        <f t="shared" si="357"/>
        <v>-0.31</v>
      </c>
      <c r="AN3038" s="154">
        <f t="shared" si="357"/>
        <v>-1.0000000000000009E-2</v>
      </c>
      <c r="AO3038" s="154">
        <f t="shared" si="357"/>
        <v>-0.13</v>
      </c>
      <c r="AP3038" s="155">
        <f t="shared" si="351"/>
        <v>7.0000000000000007E-2</v>
      </c>
      <c r="AQ3038" s="156">
        <f>AVERAGE(Table3[[#This Row],[ HEK293 +Selistat_R1 2]:[ HEK293 +Selistat_R4 5]])</f>
        <v>-9.5000000000000001E-2</v>
      </c>
      <c r="AR3038" s="153">
        <f t="shared" si="358"/>
        <v>0.95</v>
      </c>
      <c r="AS3038" s="154">
        <f t="shared" si="358"/>
        <v>0.42</v>
      </c>
      <c r="AT3038" s="154">
        <f t="shared" si="358"/>
        <v>0.14000000000000001</v>
      </c>
      <c r="AU3038" s="157">
        <f t="shared" si="352"/>
        <v>0.15</v>
      </c>
      <c r="AV3038" s="158">
        <f t="shared" si="359"/>
        <v>0.57999999999999996</v>
      </c>
      <c r="AW3038" s="154">
        <f t="shared" si="359"/>
        <v>0.16999999999999998</v>
      </c>
      <c r="AX3038" s="154">
        <f t="shared" si="359"/>
        <v>0.23</v>
      </c>
      <c r="AY3038" s="155">
        <f t="shared" si="353"/>
        <v>0.26</v>
      </c>
    </row>
    <row r="3039" spans="1:51" x14ac:dyDescent="0.15">
      <c r="A3039" s="122" t="s">
        <v>7451</v>
      </c>
      <c r="B3039" s="122" t="s">
        <v>7452</v>
      </c>
      <c r="C3039" s="122" t="s">
        <v>7453</v>
      </c>
      <c r="D3039" s="122" t="s">
        <v>7454</v>
      </c>
      <c r="E3039" s="122" t="s">
        <v>7455</v>
      </c>
      <c r="F3039" s="122" t="s">
        <v>4145</v>
      </c>
      <c r="G3039" s="122">
        <v>1</v>
      </c>
      <c r="H3039" s="166">
        <v>0.94096800000000003</v>
      </c>
      <c r="I3039" s="167">
        <v>-1.3333299999999999E-2</v>
      </c>
      <c r="J3039" s="168" t="str">
        <f t="shared" si="354"/>
        <v>FALSE</v>
      </c>
      <c r="K3039" s="169">
        <v>0.60095299999999996</v>
      </c>
      <c r="L3039" s="170">
        <f>-LOG10(Table3[[#This Row],[Student''s T-test p-value HEK293 +Selistat_HEK293 UT]])</f>
        <v>0.22115949245453939</v>
      </c>
      <c r="M3039" s="167">
        <v>-0.105</v>
      </c>
      <c r="N3039" s="171" t="str">
        <f t="shared" si="355"/>
        <v>FALSE</v>
      </c>
      <c r="O3039" s="146">
        <v>0.89825699999999997</v>
      </c>
      <c r="P3039" s="147">
        <v>-3.5000000000000003E-2</v>
      </c>
      <c r="Q3039" s="171" t="str">
        <f t="shared" si="356"/>
        <v>FALSE</v>
      </c>
      <c r="R3039" s="122" t="s">
        <v>1488</v>
      </c>
      <c r="S3039" s="122" t="s">
        <v>13141</v>
      </c>
      <c r="T3039" s="122" t="s">
        <v>1490</v>
      </c>
      <c r="U3039" s="172" t="s">
        <v>7457</v>
      </c>
      <c r="V3039" s="122" t="s">
        <v>13142</v>
      </c>
      <c r="W3039" s="148">
        <v>-0.32</v>
      </c>
      <c r="X3039" s="149">
        <v>-0.1</v>
      </c>
      <c r="Y3039" s="149">
        <v>-0.16</v>
      </c>
      <c r="Z3039" s="150">
        <v>0.09</v>
      </c>
      <c r="AA3039" s="148">
        <v>-0.11</v>
      </c>
      <c r="AB3039" s="149">
        <v>0.27</v>
      </c>
      <c r="AC3039" s="149">
        <v>-0.46</v>
      </c>
      <c r="AD3039" s="151">
        <v>0.23</v>
      </c>
      <c r="AE3039" s="148">
        <v>-0.03</v>
      </c>
      <c r="AF3039" s="149">
        <v>-0.23</v>
      </c>
      <c r="AG3039" s="149">
        <v>0.47</v>
      </c>
      <c r="AH3039" s="151">
        <v>-0.22</v>
      </c>
      <c r="AI3039" s="152">
        <v>-0.03</v>
      </c>
      <c r="AJ3039" s="149">
        <v>-0.51</v>
      </c>
      <c r="AK3039" s="149">
        <v>0.23</v>
      </c>
      <c r="AL3039" s="150">
        <v>0.44</v>
      </c>
      <c r="AM3039" s="153">
        <f t="shared" si="357"/>
        <v>-0.21000000000000002</v>
      </c>
      <c r="AN3039" s="154">
        <f t="shared" si="357"/>
        <v>-0.37</v>
      </c>
      <c r="AO3039" s="154">
        <f t="shared" si="357"/>
        <v>0.30000000000000004</v>
      </c>
      <c r="AP3039" s="155">
        <f t="shared" si="351"/>
        <v>-0.14000000000000001</v>
      </c>
      <c r="AQ3039" s="156">
        <f>AVERAGE(Table3[[#This Row],[ HEK293 +Selistat_R1 2]:[ HEK293 +Selistat_R4 5]])</f>
        <v>-0.10500000000000001</v>
      </c>
      <c r="AR3039" s="153">
        <f t="shared" si="358"/>
        <v>0.08</v>
      </c>
      <c r="AS3039" s="154">
        <f t="shared" si="358"/>
        <v>-0.5</v>
      </c>
      <c r="AT3039" s="154">
        <f t="shared" si="358"/>
        <v>0.92999999999999994</v>
      </c>
      <c r="AU3039" s="157">
        <f t="shared" si="352"/>
        <v>-0.45</v>
      </c>
      <c r="AV3039" s="158">
        <f t="shared" si="359"/>
        <v>0.08</v>
      </c>
      <c r="AW3039" s="154">
        <f t="shared" si="359"/>
        <v>-0.78</v>
      </c>
      <c r="AX3039" s="154">
        <f t="shared" si="359"/>
        <v>0.69000000000000006</v>
      </c>
      <c r="AY3039" s="155">
        <f t="shared" si="353"/>
        <v>0.21</v>
      </c>
    </row>
    <row r="3040" spans="1:51" x14ac:dyDescent="0.15">
      <c r="A3040" s="122" t="s">
        <v>3792</v>
      </c>
      <c r="B3040" s="122" t="s">
        <v>3793</v>
      </c>
      <c r="C3040" s="122" t="s">
        <v>3794</v>
      </c>
      <c r="D3040" s="122" t="s">
        <v>3018</v>
      </c>
      <c r="E3040" s="122" t="s">
        <v>3795</v>
      </c>
      <c r="F3040" s="122" t="s">
        <v>3796</v>
      </c>
      <c r="G3040" s="122">
        <v>2</v>
      </c>
      <c r="H3040" s="166">
        <v>0.12585499999999999</v>
      </c>
      <c r="I3040" s="167">
        <v>0.31083300000000003</v>
      </c>
      <c r="J3040" s="168" t="str">
        <f t="shared" si="354"/>
        <v>FALSE</v>
      </c>
      <c r="K3040" s="169">
        <v>0.60105799999999998</v>
      </c>
      <c r="L3040" s="170">
        <f>-LOG10(Table3[[#This Row],[Student''s T-test p-value HEK293 +Selistat_HEK293 UT]])</f>
        <v>0.221083618072831</v>
      </c>
      <c r="M3040" s="167">
        <v>-6.5000000000000002E-2</v>
      </c>
      <c r="N3040" s="171" t="str">
        <f t="shared" si="355"/>
        <v>FALSE</v>
      </c>
      <c r="O3040" s="146">
        <v>0.42571199999999998</v>
      </c>
      <c r="P3040" s="147">
        <v>-0.16750000000000001</v>
      </c>
      <c r="Q3040" s="171" t="str">
        <f t="shared" si="356"/>
        <v>FALSE</v>
      </c>
      <c r="R3040" s="122" t="s">
        <v>1274</v>
      </c>
      <c r="S3040" s="122" t="s">
        <v>13143</v>
      </c>
      <c r="T3040" s="122" t="s">
        <v>1276</v>
      </c>
      <c r="U3040" s="172" t="s">
        <v>3797</v>
      </c>
      <c r="V3040" s="122" t="s">
        <v>13144</v>
      </c>
      <c r="W3040" s="148">
        <v>-0.5</v>
      </c>
      <c r="X3040" s="149">
        <v>-0.34</v>
      </c>
      <c r="Y3040" s="149">
        <v>-0.46</v>
      </c>
      <c r="Z3040" s="150">
        <v>-0.05</v>
      </c>
      <c r="AA3040" s="148">
        <v>-0.2</v>
      </c>
      <c r="AB3040" s="149">
        <v>-0.45</v>
      </c>
      <c r="AC3040" s="149">
        <v>-0.21</v>
      </c>
      <c r="AD3040" s="151">
        <v>-0.23</v>
      </c>
      <c r="AE3040" s="148">
        <v>0.39</v>
      </c>
      <c r="AF3040" s="149">
        <v>-0.24</v>
      </c>
      <c r="AG3040" s="149">
        <v>0.15</v>
      </c>
      <c r="AH3040" s="151">
        <v>0.27</v>
      </c>
      <c r="AI3040" s="152">
        <v>0.32</v>
      </c>
      <c r="AJ3040" s="149">
        <v>-0.09</v>
      </c>
      <c r="AK3040" s="149">
        <v>0.48</v>
      </c>
      <c r="AL3040" s="150">
        <v>0.53</v>
      </c>
      <c r="AM3040" s="153">
        <f t="shared" si="357"/>
        <v>-0.3</v>
      </c>
      <c r="AN3040" s="154">
        <f t="shared" si="357"/>
        <v>0.10999999999999999</v>
      </c>
      <c r="AO3040" s="154">
        <f t="shared" si="357"/>
        <v>-0.25</v>
      </c>
      <c r="AP3040" s="155">
        <f t="shared" si="351"/>
        <v>0.18</v>
      </c>
      <c r="AQ3040" s="156">
        <f>AVERAGE(Table3[[#This Row],[ HEK293 +Selistat_R1 2]:[ HEK293 +Selistat_R4 5]])</f>
        <v>-6.5000000000000002E-2</v>
      </c>
      <c r="AR3040" s="153">
        <f t="shared" si="358"/>
        <v>0.59000000000000008</v>
      </c>
      <c r="AS3040" s="154">
        <f t="shared" si="358"/>
        <v>0.21000000000000002</v>
      </c>
      <c r="AT3040" s="154">
        <f t="shared" si="358"/>
        <v>0.36</v>
      </c>
      <c r="AU3040" s="157">
        <f t="shared" si="352"/>
        <v>0.5</v>
      </c>
      <c r="AV3040" s="158">
        <f t="shared" si="359"/>
        <v>0.52</v>
      </c>
      <c r="AW3040" s="154">
        <f t="shared" si="359"/>
        <v>0.36</v>
      </c>
      <c r="AX3040" s="154">
        <f t="shared" si="359"/>
        <v>0.69</v>
      </c>
      <c r="AY3040" s="155">
        <f t="shared" si="353"/>
        <v>0.76</v>
      </c>
    </row>
    <row r="3041" spans="1:51" x14ac:dyDescent="0.15">
      <c r="A3041" s="122" t="s">
        <v>5289</v>
      </c>
      <c r="B3041" s="122" t="s">
        <v>5290</v>
      </c>
      <c r="C3041" s="122" t="s">
        <v>5291</v>
      </c>
      <c r="E3041" s="122" t="s">
        <v>5292</v>
      </c>
      <c r="F3041" s="122" t="s">
        <v>5293</v>
      </c>
      <c r="G3041" s="122">
        <v>1</v>
      </c>
      <c r="H3041" s="166">
        <v>0.83890299999999995</v>
      </c>
      <c r="I3041" s="167">
        <v>0.03</v>
      </c>
      <c r="J3041" s="168" t="str">
        <f t="shared" si="354"/>
        <v>FALSE</v>
      </c>
      <c r="K3041" s="169">
        <v>0.60164600000000001</v>
      </c>
      <c r="L3041" s="170">
        <f>-LOG10(Table3[[#This Row],[Student''s T-test p-value HEK293 +Selistat_HEK293 UT]])</f>
        <v>0.22065896632858625</v>
      </c>
      <c r="M3041" s="167">
        <v>-7.0000000000000007E-2</v>
      </c>
      <c r="N3041" s="171" t="str">
        <f t="shared" si="355"/>
        <v>FALSE</v>
      </c>
      <c r="O3041" s="146">
        <v>0.50699399999999994</v>
      </c>
      <c r="P3041" s="147">
        <v>0.155</v>
      </c>
      <c r="Q3041" s="171" t="str">
        <f t="shared" si="356"/>
        <v>FALSE</v>
      </c>
      <c r="R3041" s="122" t="s">
        <v>5294</v>
      </c>
      <c r="S3041" s="122" t="s">
        <v>13145</v>
      </c>
      <c r="T3041" s="122" t="s">
        <v>5296</v>
      </c>
      <c r="U3041" s="172" t="s">
        <v>5297</v>
      </c>
      <c r="V3041" s="122" t="s">
        <v>13146</v>
      </c>
      <c r="W3041" s="148">
        <v>-0.28000000000000003</v>
      </c>
      <c r="X3041" s="149">
        <v>-0.06</v>
      </c>
      <c r="Y3041" s="149">
        <v>-0.28000000000000003</v>
      </c>
      <c r="Z3041" s="150">
        <v>0.18</v>
      </c>
      <c r="AA3041" s="148">
        <v>-0.13</v>
      </c>
      <c r="AB3041" s="149">
        <v>0.08</v>
      </c>
      <c r="AC3041" s="149">
        <v>-0.17</v>
      </c>
      <c r="AD3041" s="151">
        <v>0.06</v>
      </c>
      <c r="AE3041" s="148">
        <v>0.3</v>
      </c>
      <c r="AF3041" s="149">
        <v>-0.27</v>
      </c>
      <c r="AG3041" s="149">
        <v>0.06</v>
      </c>
      <c r="AH3041" s="151">
        <v>0.38</v>
      </c>
      <c r="AI3041" s="152">
        <v>0.14000000000000001</v>
      </c>
      <c r="AJ3041" s="149">
        <v>-0.48</v>
      </c>
      <c r="AK3041" s="149">
        <v>-0.08</v>
      </c>
      <c r="AL3041" s="150">
        <v>0.27</v>
      </c>
      <c r="AM3041" s="153">
        <f t="shared" si="357"/>
        <v>-0.15000000000000002</v>
      </c>
      <c r="AN3041" s="154">
        <f t="shared" si="357"/>
        <v>-0.14000000000000001</v>
      </c>
      <c r="AO3041" s="154">
        <f t="shared" si="357"/>
        <v>-0.11000000000000001</v>
      </c>
      <c r="AP3041" s="155">
        <f t="shared" si="351"/>
        <v>0.12</v>
      </c>
      <c r="AQ3041" s="156">
        <f>AVERAGE(Table3[[#This Row],[ HEK293 +Selistat_R1 2]:[ HEK293 +Selistat_R4 5]])</f>
        <v>-7.0000000000000007E-2</v>
      </c>
      <c r="AR3041" s="153">
        <f t="shared" si="358"/>
        <v>0.43</v>
      </c>
      <c r="AS3041" s="154">
        <f t="shared" si="358"/>
        <v>-0.35000000000000003</v>
      </c>
      <c r="AT3041" s="154">
        <f t="shared" si="358"/>
        <v>0.23</v>
      </c>
      <c r="AU3041" s="157">
        <f t="shared" si="352"/>
        <v>0.32</v>
      </c>
      <c r="AV3041" s="158">
        <f t="shared" si="359"/>
        <v>0.27</v>
      </c>
      <c r="AW3041" s="154">
        <f t="shared" si="359"/>
        <v>-0.55999999999999994</v>
      </c>
      <c r="AX3041" s="154">
        <f t="shared" si="359"/>
        <v>9.0000000000000011E-2</v>
      </c>
      <c r="AY3041" s="155">
        <f t="shared" si="353"/>
        <v>0.21000000000000002</v>
      </c>
    </row>
    <row r="3042" spans="1:51" x14ac:dyDescent="0.15">
      <c r="A3042" s="122" t="s">
        <v>4762</v>
      </c>
      <c r="B3042" s="122" t="s">
        <v>4763</v>
      </c>
      <c r="C3042" s="122" t="s">
        <v>4764</v>
      </c>
      <c r="E3042" s="122" t="s">
        <v>4765</v>
      </c>
      <c r="F3042" s="122" t="s">
        <v>4766</v>
      </c>
      <c r="G3042" s="122">
        <v>2</v>
      </c>
      <c r="H3042" s="166">
        <v>0.71416299999999999</v>
      </c>
      <c r="I3042" s="167">
        <v>3.5833299999999998E-2</v>
      </c>
      <c r="J3042" s="168" t="str">
        <f t="shared" si="354"/>
        <v>FALSE</v>
      </c>
      <c r="K3042" s="169">
        <v>0.60265999999999997</v>
      </c>
      <c r="L3042" s="170">
        <f>-LOG10(Table3[[#This Row],[Student''s T-test p-value HEK293 +Selistat_HEK293 UT]])</f>
        <v>0.21992763274938867</v>
      </c>
      <c r="M3042" s="167">
        <v>-0.03</v>
      </c>
      <c r="N3042" s="171" t="str">
        <f t="shared" si="355"/>
        <v>FALSE</v>
      </c>
      <c r="O3042" s="146">
        <v>0.407696</v>
      </c>
      <c r="P3042" s="147">
        <v>-0.13750000000000001</v>
      </c>
      <c r="Q3042" s="171" t="str">
        <f t="shared" si="356"/>
        <v>FALSE</v>
      </c>
      <c r="R3042" s="122" t="s">
        <v>4767</v>
      </c>
      <c r="S3042" s="122" t="s">
        <v>13147</v>
      </c>
      <c r="T3042" s="122" t="s">
        <v>4769</v>
      </c>
      <c r="U3042" s="172" t="s">
        <v>4770</v>
      </c>
      <c r="V3042" s="122" t="s">
        <v>13148</v>
      </c>
      <c r="W3042" s="148">
        <v>-0.14000000000000001</v>
      </c>
      <c r="X3042" s="149">
        <v>-0.05</v>
      </c>
      <c r="Y3042" s="149">
        <v>-0.09</v>
      </c>
      <c r="Z3042" s="150">
        <v>0.02</v>
      </c>
      <c r="AA3042" s="148">
        <v>7.0000000000000007E-2</v>
      </c>
      <c r="AB3042" s="149">
        <v>-0.03</v>
      </c>
      <c r="AC3042" s="149">
        <v>-0.04</v>
      </c>
      <c r="AD3042" s="151">
        <v>-0.14000000000000001</v>
      </c>
      <c r="AE3042" s="148">
        <v>0.12</v>
      </c>
      <c r="AF3042" s="149">
        <v>-0.1</v>
      </c>
      <c r="AG3042" s="149">
        <v>-0.4</v>
      </c>
      <c r="AH3042" s="151">
        <v>0.24</v>
      </c>
      <c r="AI3042" s="152">
        <v>0.06</v>
      </c>
      <c r="AJ3042" s="149">
        <v>-0.06</v>
      </c>
      <c r="AK3042" s="149">
        <v>0.2</v>
      </c>
      <c r="AL3042" s="150">
        <v>0.21</v>
      </c>
      <c r="AM3042" s="153">
        <f t="shared" si="357"/>
        <v>-0.21000000000000002</v>
      </c>
      <c r="AN3042" s="154">
        <f t="shared" si="357"/>
        <v>-2.0000000000000004E-2</v>
      </c>
      <c r="AO3042" s="154">
        <f t="shared" si="357"/>
        <v>-4.9999999999999996E-2</v>
      </c>
      <c r="AP3042" s="155">
        <f t="shared" si="351"/>
        <v>0.16</v>
      </c>
      <c r="AQ3042" s="156">
        <f>AVERAGE(Table3[[#This Row],[ HEK293 +Selistat_R1 2]:[ HEK293 +Selistat_R4 5]])</f>
        <v>-3.0000000000000006E-2</v>
      </c>
      <c r="AR3042" s="153">
        <f t="shared" si="358"/>
        <v>4.9999999999999989E-2</v>
      </c>
      <c r="AS3042" s="154">
        <f t="shared" si="358"/>
        <v>-7.0000000000000007E-2</v>
      </c>
      <c r="AT3042" s="154">
        <f t="shared" si="358"/>
        <v>-0.36000000000000004</v>
      </c>
      <c r="AU3042" s="157">
        <f t="shared" si="352"/>
        <v>0.38</v>
      </c>
      <c r="AV3042" s="158">
        <f t="shared" si="359"/>
        <v>-1.0000000000000009E-2</v>
      </c>
      <c r="AW3042" s="154">
        <f t="shared" si="359"/>
        <v>-0.03</v>
      </c>
      <c r="AX3042" s="154">
        <f t="shared" si="359"/>
        <v>0.24000000000000002</v>
      </c>
      <c r="AY3042" s="155">
        <f t="shared" si="353"/>
        <v>0.35</v>
      </c>
    </row>
    <row r="3043" spans="1:51" x14ac:dyDescent="0.15">
      <c r="A3043" s="122" t="s">
        <v>4343</v>
      </c>
      <c r="B3043" s="122" t="s">
        <v>4344</v>
      </c>
      <c r="C3043" s="122" t="s">
        <v>4345</v>
      </c>
      <c r="D3043" s="122" t="s">
        <v>4346</v>
      </c>
      <c r="E3043" s="122" t="s">
        <v>4347</v>
      </c>
      <c r="F3043" s="122" t="s">
        <v>4348</v>
      </c>
      <c r="G3043" s="122">
        <v>1</v>
      </c>
      <c r="H3043" s="166">
        <v>0.51250600000000002</v>
      </c>
      <c r="I3043" s="167">
        <v>0.155</v>
      </c>
      <c r="J3043" s="168" t="str">
        <f t="shared" si="354"/>
        <v>FALSE</v>
      </c>
      <c r="K3043" s="169">
        <v>0.60281499999999999</v>
      </c>
      <c r="L3043" s="170">
        <f>-LOG10(Table3[[#This Row],[Student''s T-test p-value HEK293 +Selistat_HEK293 UT]])</f>
        <v>0.21981594956215378</v>
      </c>
      <c r="M3043" s="167">
        <v>-0.14749999999999999</v>
      </c>
      <c r="N3043" s="171" t="str">
        <f t="shared" si="355"/>
        <v>FALSE</v>
      </c>
      <c r="O3043" s="146">
        <v>0.39872999999999997</v>
      </c>
      <c r="P3043" s="147">
        <v>-0.2225</v>
      </c>
      <c r="Q3043" s="171" t="str">
        <f t="shared" si="356"/>
        <v>FALSE</v>
      </c>
      <c r="R3043" s="122" t="s">
        <v>4349</v>
      </c>
      <c r="S3043" s="122" t="s">
        <v>4623</v>
      </c>
      <c r="T3043" s="122" t="s">
        <v>4351</v>
      </c>
      <c r="U3043" s="172" t="s">
        <v>4352</v>
      </c>
      <c r="V3043" s="122" t="s">
        <v>4624</v>
      </c>
      <c r="W3043" s="148">
        <v>-0.71</v>
      </c>
      <c r="X3043" s="149">
        <v>0.28999999999999998</v>
      </c>
      <c r="Y3043" s="149">
        <v>-0.45</v>
      </c>
      <c r="Z3043" s="150">
        <v>-0.38</v>
      </c>
      <c r="AA3043" s="148">
        <v>-0.49</v>
      </c>
      <c r="AB3043" s="149">
        <v>-0.4</v>
      </c>
      <c r="AC3043" s="149">
        <v>0.16</v>
      </c>
      <c r="AD3043" s="151">
        <v>7.0000000000000007E-2</v>
      </c>
      <c r="AE3043" s="148">
        <v>0.33</v>
      </c>
      <c r="AF3043" s="149">
        <v>-0.26</v>
      </c>
      <c r="AG3043" s="149">
        <v>-0.1</v>
      </c>
      <c r="AH3043" s="151">
        <v>0.15</v>
      </c>
      <c r="AI3043" s="152">
        <v>0.54</v>
      </c>
      <c r="AJ3043" s="149">
        <v>-0.36</v>
      </c>
      <c r="AK3043" s="149">
        <v>0.46</v>
      </c>
      <c r="AL3043" s="150">
        <v>0.37</v>
      </c>
      <c r="AM3043" s="153">
        <f t="shared" si="357"/>
        <v>-0.21999999999999997</v>
      </c>
      <c r="AN3043" s="154">
        <f t="shared" si="357"/>
        <v>0.69</v>
      </c>
      <c r="AO3043" s="154">
        <f t="shared" si="357"/>
        <v>-0.61</v>
      </c>
      <c r="AP3043" s="155">
        <f t="shared" si="351"/>
        <v>-0.45</v>
      </c>
      <c r="AQ3043" s="156">
        <f>AVERAGE(Table3[[#This Row],[ HEK293 +Selistat_R1 2]:[ HEK293 +Selistat_R4 5]])</f>
        <v>-0.14750000000000002</v>
      </c>
      <c r="AR3043" s="153">
        <f t="shared" si="358"/>
        <v>0.82000000000000006</v>
      </c>
      <c r="AS3043" s="154">
        <f t="shared" si="358"/>
        <v>0.14000000000000001</v>
      </c>
      <c r="AT3043" s="154">
        <f t="shared" si="358"/>
        <v>-0.26</v>
      </c>
      <c r="AU3043" s="157">
        <f t="shared" si="352"/>
        <v>7.9999999999999988E-2</v>
      </c>
      <c r="AV3043" s="158">
        <f t="shared" si="359"/>
        <v>1.03</v>
      </c>
      <c r="AW3043" s="154">
        <f t="shared" si="359"/>
        <v>4.0000000000000036E-2</v>
      </c>
      <c r="AX3043" s="154">
        <f t="shared" si="359"/>
        <v>0.30000000000000004</v>
      </c>
      <c r="AY3043" s="155">
        <f t="shared" si="353"/>
        <v>0.3</v>
      </c>
    </row>
    <row r="3044" spans="1:51" x14ac:dyDescent="0.15">
      <c r="A3044" s="122" t="s">
        <v>2902</v>
      </c>
      <c r="B3044" s="122" t="s">
        <v>2903</v>
      </c>
      <c r="C3044" s="122" t="s">
        <v>2904</v>
      </c>
      <c r="E3044" s="122" t="s">
        <v>2905</v>
      </c>
      <c r="F3044" s="122" t="s">
        <v>2906</v>
      </c>
      <c r="G3044" s="122">
        <v>1</v>
      </c>
      <c r="H3044" s="166">
        <v>1.49993E-2</v>
      </c>
      <c r="I3044" s="167">
        <v>0.90083299999999999</v>
      </c>
      <c r="J3044" s="168" t="str">
        <f t="shared" si="354"/>
        <v>FALSE</v>
      </c>
      <c r="K3044" s="169">
        <v>0.60412200000000005</v>
      </c>
      <c r="L3044" s="170">
        <f>-LOG10(Table3[[#This Row],[Student''s T-test p-value HEK293 +Selistat_HEK293 UT]])</f>
        <v>0.21887534850388979</v>
      </c>
      <c r="M3044" s="167">
        <v>9.2499999999999999E-2</v>
      </c>
      <c r="N3044" s="171" t="str">
        <f t="shared" si="355"/>
        <v>FALSE</v>
      </c>
      <c r="O3044" s="146">
        <v>0.68797900000000001</v>
      </c>
      <c r="P3044" s="147">
        <v>0.05</v>
      </c>
      <c r="Q3044" s="171" t="str">
        <f t="shared" si="356"/>
        <v>FALSE</v>
      </c>
      <c r="R3044" s="122" t="s">
        <v>1248</v>
      </c>
      <c r="S3044" s="122" t="s">
        <v>1249</v>
      </c>
      <c r="T3044" s="122" t="s">
        <v>1250</v>
      </c>
      <c r="U3044" s="172" t="s">
        <v>2624</v>
      </c>
      <c r="V3044" s="122" t="s">
        <v>2907</v>
      </c>
      <c r="W3044" s="148">
        <v>-0.89</v>
      </c>
      <c r="X3044" s="149">
        <v>-0.49</v>
      </c>
      <c r="Y3044" s="149">
        <v>-0.68</v>
      </c>
      <c r="Z3044" s="150">
        <v>-0.84</v>
      </c>
      <c r="AA3044" s="148">
        <v>-1.2</v>
      </c>
      <c r="AB3044" s="149">
        <v>-0.56999999999999995</v>
      </c>
      <c r="AC3044" s="149">
        <v>-0.63</v>
      </c>
      <c r="AD3044" s="151">
        <v>-0.87</v>
      </c>
      <c r="AE3044" s="148">
        <v>0.33</v>
      </c>
      <c r="AF3044" s="149">
        <v>0.37</v>
      </c>
      <c r="AG3044" s="149">
        <v>0.82</v>
      </c>
      <c r="AH3044" s="151">
        <v>0.53</v>
      </c>
      <c r="AI3044" s="152">
        <v>0.51</v>
      </c>
      <c r="AJ3044" s="149">
        <v>0.55000000000000004</v>
      </c>
      <c r="AK3044" s="149">
        <v>0.42</v>
      </c>
      <c r="AL3044" s="150">
        <v>0.37</v>
      </c>
      <c r="AM3044" s="153">
        <f t="shared" si="357"/>
        <v>0.30999999999999994</v>
      </c>
      <c r="AN3044" s="154">
        <f t="shared" si="357"/>
        <v>7.999999999999996E-2</v>
      </c>
      <c r="AO3044" s="154">
        <f t="shared" si="357"/>
        <v>-5.0000000000000044E-2</v>
      </c>
      <c r="AP3044" s="155">
        <f t="shared" si="351"/>
        <v>3.0000000000000027E-2</v>
      </c>
      <c r="AQ3044" s="156">
        <f>AVERAGE(Table3[[#This Row],[ HEK293 +Selistat_R1 2]:[ HEK293 +Selistat_R4 5]])</f>
        <v>9.2499999999999971E-2</v>
      </c>
      <c r="AR3044" s="153">
        <f t="shared" si="358"/>
        <v>1.53</v>
      </c>
      <c r="AS3044" s="154">
        <f t="shared" si="358"/>
        <v>0.94</v>
      </c>
      <c r="AT3044" s="154">
        <f t="shared" si="358"/>
        <v>1.45</v>
      </c>
      <c r="AU3044" s="157">
        <f t="shared" si="352"/>
        <v>1.4</v>
      </c>
      <c r="AV3044" s="158">
        <f t="shared" si="359"/>
        <v>1.71</v>
      </c>
      <c r="AW3044" s="154">
        <f t="shared" si="359"/>
        <v>1.1200000000000001</v>
      </c>
      <c r="AX3044" s="154">
        <f t="shared" si="359"/>
        <v>1.05</v>
      </c>
      <c r="AY3044" s="155">
        <f t="shared" si="353"/>
        <v>1.24</v>
      </c>
    </row>
    <row r="3045" spans="1:51" x14ac:dyDescent="0.15">
      <c r="A3045" s="122" t="s">
        <v>4343</v>
      </c>
      <c r="B3045" s="122" t="s">
        <v>4344</v>
      </c>
      <c r="C3045" s="122" t="s">
        <v>4345</v>
      </c>
      <c r="D3045" s="122" t="s">
        <v>4346</v>
      </c>
      <c r="E3045" s="122" t="s">
        <v>4347</v>
      </c>
      <c r="F3045" s="122" t="s">
        <v>4348</v>
      </c>
      <c r="G3045" s="122">
        <v>2</v>
      </c>
      <c r="H3045" s="166">
        <v>0.818218</v>
      </c>
      <c r="I3045" s="167">
        <v>3.8333300000000001E-2</v>
      </c>
      <c r="J3045" s="168" t="str">
        <f t="shared" si="354"/>
        <v>FALSE</v>
      </c>
      <c r="K3045" s="169">
        <v>0.60446299999999997</v>
      </c>
      <c r="L3045" s="170">
        <f>-LOG10(Table3[[#This Row],[Student''s T-test p-value HEK293 +Selistat_HEK293 UT]])</f>
        <v>0.21863027774385421</v>
      </c>
      <c r="M3045" s="167">
        <v>-0.125</v>
      </c>
      <c r="N3045" s="171" t="str">
        <f t="shared" si="355"/>
        <v>FALSE</v>
      </c>
      <c r="O3045" s="146">
        <v>0.66506200000000004</v>
      </c>
      <c r="P3045" s="147">
        <v>7.4999999999999997E-2</v>
      </c>
      <c r="Q3045" s="171" t="str">
        <f t="shared" si="356"/>
        <v>FALSE</v>
      </c>
      <c r="R3045" s="122" t="s">
        <v>4349</v>
      </c>
      <c r="S3045" s="122" t="s">
        <v>13149</v>
      </c>
      <c r="T3045" s="122" t="s">
        <v>4351</v>
      </c>
      <c r="U3045" s="172" t="s">
        <v>4352</v>
      </c>
      <c r="V3045" s="122" t="s">
        <v>13150</v>
      </c>
      <c r="W3045" s="148">
        <v>-0.52</v>
      </c>
      <c r="X3045" s="149">
        <v>-0.3</v>
      </c>
      <c r="Y3045" s="149">
        <v>-0.39</v>
      </c>
      <c r="Z3045" s="150">
        <v>0.49</v>
      </c>
      <c r="AA3045" s="148">
        <v>-0.09</v>
      </c>
      <c r="AB3045" s="149">
        <v>-0.05</v>
      </c>
      <c r="AC3045" s="149">
        <v>0</v>
      </c>
      <c r="AD3045" s="151">
        <v>-0.08</v>
      </c>
      <c r="AE3045" s="148">
        <v>0.56999999999999995</v>
      </c>
      <c r="AF3045" s="149">
        <v>-0.06</v>
      </c>
      <c r="AG3045" s="149">
        <v>0.06</v>
      </c>
      <c r="AH3045" s="151">
        <v>-0.16</v>
      </c>
      <c r="AI3045" s="152">
        <v>0.1</v>
      </c>
      <c r="AJ3045" s="149">
        <v>-0.04</v>
      </c>
      <c r="AK3045" s="149">
        <v>0.01</v>
      </c>
      <c r="AL3045" s="150">
        <v>0.04</v>
      </c>
      <c r="AM3045" s="153">
        <f t="shared" si="357"/>
        <v>-0.43000000000000005</v>
      </c>
      <c r="AN3045" s="154">
        <f t="shared" si="357"/>
        <v>-0.25</v>
      </c>
      <c r="AO3045" s="154">
        <f t="shared" si="357"/>
        <v>-0.39</v>
      </c>
      <c r="AP3045" s="155">
        <f t="shared" si="351"/>
        <v>0.56999999999999995</v>
      </c>
      <c r="AQ3045" s="156">
        <f>AVERAGE(Table3[[#This Row],[ HEK293 +Selistat_R1 2]:[ HEK293 +Selistat_R4 5]])</f>
        <v>-0.12500000000000003</v>
      </c>
      <c r="AR3045" s="153">
        <f t="shared" si="358"/>
        <v>0.65999999999999992</v>
      </c>
      <c r="AS3045" s="154">
        <f t="shared" si="358"/>
        <v>-9.999999999999995E-3</v>
      </c>
      <c r="AT3045" s="154">
        <f t="shared" si="358"/>
        <v>0.06</v>
      </c>
      <c r="AU3045" s="157">
        <f t="shared" si="352"/>
        <v>-0.08</v>
      </c>
      <c r="AV3045" s="158">
        <f t="shared" si="359"/>
        <v>0.19</v>
      </c>
      <c r="AW3045" s="154">
        <f t="shared" si="359"/>
        <v>1.0000000000000002E-2</v>
      </c>
      <c r="AX3045" s="154">
        <f t="shared" si="359"/>
        <v>0.01</v>
      </c>
      <c r="AY3045" s="155">
        <f t="shared" si="353"/>
        <v>0.12</v>
      </c>
    </row>
    <row r="3046" spans="1:51" x14ac:dyDescent="0.15">
      <c r="A3046" s="122" t="s">
        <v>6728</v>
      </c>
      <c r="C3046" s="122" t="s">
        <v>6729</v>
      </c>
      <c r="E3046" s="122" t="s">
        <v>6730</v>
      </c>
      <c r="F3046" s="122" t="s">
        <v>6731</v>
      </c>
      <c r="G3046" s="122">
        <v>1</v>
      </c>
      <c r="H3046" s="166">
        <v>0.27171899999999999</v>
      </c>
      <c r="I3046" s="167">
        <v>0.38916699999999999</v>
      </c>
      <c r="J3046" s="168" t="str">
        <f t="shared" si="354"/>
        <v>FALSE</v>
      </c>
      <c r="K3046" s="169">
        <v>0.60446500000000003</v>
      </c>
      <c r="L3046" s="170">
        <f>-LOG10(Table3[[#This Row],[Student''s T-test p-value HEK293 +Selistat_HEK293 UT]])</f>
        <v>0.21862884078654357</v>
      </c>
      <c r="M3046" s="167">
        <v>8.7499999999999994E-2</v>
      </c>
      <c r="N3046" s="171" t="str">
        <f t="shared" si="355"/>
        <v>FALSE</v>
      </c>
      <c r="O3046" s="146">
        <v>0.232017</v>
      </c>
      <c r="P3046" s="147">
        <v>0.67500000000000004</v>
      </c>
      <c r="Q3046" s="171" t="str">
        <f t="shared" si="356"/>
        <v>FALSE</v>
      </c>
      <c r="R3046" s="122" t="s">
        <v>6732</v>
      </c>
      <c r="S3046" s="122" t="s">
        <v>13151</v>
      </c>
      <c r="T3046" s="122" t="s">
        <v>6734</v>
      </c>
      <c r="U3046" s="172" t="s">
        <v>6735</v>
      </c>
      <c r="V3046" s="122" t="s">
        <v>13152</v>
      </c>
      <c r="W3046" s="148">
        <v>-0.1</v>
      </c>
      <c r="X3046" s="149">
        <v>-0.5</v>
      </c>
      <c r="Y3046" s="149">
        <v>-0.63</v>
      </c>
      <c r="Z3046" s="150">
        <v>-0.18</v>
      </c>
      <c r="AA3046" s="148">
        <v>-0.32</v>
      </c>
      <c r="AB3046" s="149">
        <v>-0.64</v>
      </c>
      <c r="AC3046" s="149">
        <v>-0.23</v>
      </c>
      <c r="AD3046" s="151">
        <v>-0.56999999999999995</v>
      </c>
      <c r="AE3046" s="148">
        <v>0.2</v>
      </c>
      <c r="AF3046" s="149">
        <v>1.63</v>
      </c>
      <c r="AG3046" s="149">
        <v>0.34</v>
      </c>
      <c r="AH3046" s="151">
        <v>-0.42</v>
      </c>
      <c r="AI3046" s="152">
        <v>-0.49</v>
      </c>
      <c r="AJ3046" s="149">
        <v>0.56999999999999995</v>
      </c>
      <c r="AK3046" s="149">
        <v>-0.53</v>
      </c>
      <c r="AL3046" s="150">
        <v>-0.5</v>
      </c>
      <c r="AM3046" s="153">
        <f t="shared" si="357"/>
        <v>0.22</v>
      </c>
      <c r="AN3046" s="154">
        <f t="shared" si="357"/>
        <v>0.14000000000000001</v>
      </c>
      <c r="AO3046" s="154">
        <f t="shared" si="357"/>
        <v>-0.4</v>
      </c>
      <c r="AP3046" s="155">
        <f t="shared" si="351"/>
        <v>0.38999999999999996</v>
      </c>
      <c r="AQ3046" s="156">
        <f>AVERAGE(Table3[[#This Row],[ HEK293 +Selistat_R1 2]:[ HEK293 +Selistat_R4 5]])</f>
        <v>8.7499999999999981E-2</v>
      </c>
      <c r="AR3046" s="153">
        <f t="shared" si="358"/>
        <v>0.52</v>
      </c>
      <c r="AS3046" s="154">
        <f t="shared" si="358"/>
        <v>2.27</v>
      </c>
      <c r="AT3046" s="154">
        <f t="shared" si="358"/>
        <v>0.57000000000000006</v>
      </c>
      <c r="AU3046" s="157">
        <f t="shared" si="352"/>
        <v>0.14999999999999997</v>
      </c>
      <c r="AV3046" s="158">
        <f t="shared" si="359"/>
        <v>-0.16999999999999998</v>
      </c>
      <c r="AW3046" s="154">
        <f t="shared" si="359"/>
        <v>1.21</v>
      </c>
      <c r="AX3046" s="154">
        <f t="shared" si="359"/>
        <v>-0.30000000000000004</v>
      </c>
      <c r="AY3046" s="155">
        <f t="shared" si="353"/>
        <v>6.9999999999999951E-2</v>
      </c>
    </row>
    <row r="3047" spans="1:51" x14ac:dyDescent="0.15">
      <c r="A3047" s="122" t="s">
        <v>3060</v>
      </c>
      <c r="B3047" s="122" t="s">
        <v>3061</v>
      </c>
      <c r="C3047" s="122" t="s">
        <v>3062</v>
      </c>
      <c r="E3047" s="122" t="s">
        <v>3063</v>
      </c>
      <c r="G3047" s="122">
        <v>1</v>
      </c>
      <c r="H3047" s="166">
        <v>0.47852</v>
      </c>
      <c r="I3047" s="167">
        <v>9.5000000000000001E-2</v>
      </c>
      <c r="J3047" s="168" t="str">
        <f t="shared" si="354"/>
        <v>FALSE</v>
      </c>
      <c r="K3047" s="169">
        <v>0.60469300000000004</v>
      </c>
      <c r="L3047" s="170">
        <f>-LOG10(Table3[[#This Row],[Student''s T-test p-value HEK293 +Selistat_HEK293 UT]])</f>
        <v>0.21846505881090847</v>
      </c>
      <c r="M3047" s="167">
        <v>-9.5000000000000001E-2</v>
      </c>
      <c r="N3047" s="171" t="str">
        <f t="shared" si="355"/>
        <v>FALSE</v>
      </c>
      <c r="O3047" s="146">
        <v>0.55033900000000002</v>
      </c>
      <c r="P3047" s="147">
        <v>6.5000000000000002E-2</v>
      </c>
      <c r="Q3047" s="171" t="str">
        <f t="shared" si="356"/>
        <v>FALSE</v>
      </c>
      <c r="R3047" s="122" t="s">
        <v>1760</v>
      </c>
      <c r="S3047" s="122" t="s">
        <v>13153</v>
      </c>
      <c r="T3047" s="122" t="s">
        <v>1762</v>
      </c>
      <c r="U3047" s="172" t="s">
        <v>2648</v>
      </c>
      <c r="V3047" s="122" t="s">
        <v>13154</v>
      </c>
      <c r="W3047" s="148">
        <v>-0.48</v>
      </c>
      <c r="X3047" s="149">
        <v>0.09</v>
      </c>
      <c r="Y3047" s="149">
        <v>-0.04</v>
      </c>
      <c r="Z3047" s="150">
        <v>-0.3</v>
      </c>
      <c r="AA3047" s="148">
        <v>-0.14000000000000001</v>
      </c>
      <c r="AB3047" s="149">
        <v>-0.35</v>
      </c>
      <c r="AC3047" s="149">
        <v>0.22</v>
      </c>
      <c r="AD3047" s="151">
        <v>-0.08</v>
      </c>
      <c r="AE3047" s="148">
        <v>0.17</v>
      </c>
      <c r="AF3047" s="149">
        <v>0.01</v>
      </c>
      <c r="AG3047" s="149">
        <v>0.4</v>
      </c>
      <c r="AH3047" s="151">
        <v>-0.04</v>
      </c>
      <c r="AI3047" s="152">
        <v>0.01</v>
      </c>
      <c r="AJ3047" s="149">
        <v>0.08</v>
      </c>
      <c r="AK3047" s="149">
        <v>0.14000000000000001</v>
      </c>
      <c r="AL3047" s="150">
        <v>0.05</v>
      </c>
      <c r="AM3047" s="153">
        <f t="shared" si="357"/>
        <v>-0.33999999999999997</v>
      </c>
      <c r="AN3047" s="154">
        <f t="shared" si="357"/>
        <v>0.43999999999999995</v>
      </c>
      <c r="AO3047" s="154">
        <f t="shared" si="357"/>
        <v>-0.26</v>
      </c>
      <c r="AP3047" s="155">
        <f t="shared" si="351"/>
        <v>-0.21999999999999997</v>
      </c>
      <c r="AQ3047" s="156">
        <f>AVERAGE(Table3[[#This Row],[ HEK293 +Selistat_R1 2]:[ HEK293 +Selistat_R4 5]])</f>
        <v>-9.5000000000000001E-2</v>
      </c>
      <c r="AR3047" s="153">
        <f t="shared" si="358"/>
        <v>0.31000000000000005</v>
      </c>
      <c r="AS3047" s="154">
        <f t="shared" si="358"/>
        <v>0.36</v>
      </c>
      <c r="AT3047" s="154">
        <f t="shared" si="358"/>
        <v>0.18000000000000002</v>
      </c>
      <c r="AU3047" s="157">
        <f t="shared" si="352"/>
        <v>0.04</v>
      </c>
      <c r="AV3047" s="158">
        <f t="shared" si="359"/>
        <v>0.15000000000000002</v>
      </c>
      <c r="AW3047" s="154">
        <f t="shared" si="359"/>
        <v>0.43</v>
      </c>
      <c r="AX3047" s="154">
        <f t="shared" si="359"/>
        <v>-7.9999999999999988E-2</v>
      </c>
      <c r="AY3047" s="155">
        <f t="shared" si="353"/>
        <v>0.13</v>
      </c>
    </row>
    <row r="3048" spans="1:51" x14ac:dyDescent="0.15">
      <c r="A3048" s="122" t="s">
        <v>3855</v>
      </c>
      <c r="B3048" s="122" t="s">
        <v>3856</v>
      </c>
      <c r="C3048" s="122" t="s">
        <v>3857</v>
      </c>
      <c r="E3048" s="122" t="s">
        <v>3858</v>
      </c>
      <c r="F3048" s="122" t="s">
        <v>3859</v>
      </c>
      <c r="G3048" s="122">
        <v>1</v>
      </c>
      <c r="H3048" s="166">
        <v>0.21098600000000001</v>
      </c>
      <c r="I3048" s="167">
        <v>0.16250000000000001</v>
      </c>
      <c r="J3048" s="168" t="str">
        <f t="shared" si="354"/>
        <v>FALSE</v>
      </c>
      <c r="K3048" s="169">
        <v>0.60469399999999995</v>
      </c>
      <c r="L3048" s="170">
        <f>-LOG10(Table3[[#This Row],[Student''s T-test p-value HEK293 +Selistat_HEK293 UT]])</f>
        <v>0.21846434060493822</v>
      </c>
      <c r="M3048" s="167">
        <v>8.7499999999999994E-2</v>
      </c>
      <c r="N3048" s="171" t="str">
        <f t="shared" si="355"/>
        <v>FALSE</v>
      </c>
      <c r="O3048" s="146">
        <v>0.92787900000000001</v>
      </c>
      <c r="P3048" s="147">
        <v>1.4999999999999999E-2</v>
      </c>
      <c r="Q3048" s="171" t="str">
        <f t="shared" si="356"/>
        <v>FALSE</v>
      </c>
      <c r="R3048" s="122" t="s">
        <v>1208</v>
      </c>
      <c r="S3048" s="122" t="s">
        <v>13155</v>
      </c>
      <c r="T3048" s="122" t="s">
        <v>1210</v>
      </c>
      <c r="U3048" s="172" t="s">
        <v>3861</v>
      </c>
      <c r="V3048" s="122" t="s">
        <v>13156</v>
      </c>
      <c r="W3048" s="148">
        <v>0.08</v>
      </c>
      <c r="X3048" s="149">
        <v>-0.03</v>
      </c>
      <c r="Y3048" s="149">
        <v>-0.39</v>
      </c>
      <c r="Z3048" s="150">
        <v>0.14000000000000001</v>
      </c>
      <c r="AA3048" s="148">
        <v>-0.21</v>
      </c>
      <c r="AB3048" s="149">
        <v>-0.35</v>
      </c>
      <c r="AC3048" s="149">
        <v>-0.15</v>
      </c>
      <c r="AD3048" s="151">
        <v>0.16</v>
      </c>
      <c r="AE3048" s="148">
        <v>0.45</v>
      </c>
      <c r="AF3048" s="149">
        <v>0.06</v>
      </c>
      <c r="AG3048" s="149">
        <v>0.01</v>
      </c>
      <c r="AH3048" s="151">
        <v>-0.24</v>
      </c>
      <c r="AI3048" s="152">
        <v>0.06</v>
      </c>
      <c r="AJ3048" s="149">
        <v>-0.13</v>
      </c>
      <c r="AK3048" s="149">
        <v>0.08</v>
      </c>
      <c r="AL3048" s="150">
        <v>0.21</v>
      </c>
      <c r="AM3048" s="153">
        <f t="shared" si="357"/>
        <v>0.28999999999999998</v>
      </c>
      <c r="AN3048" s="154">
        <f t="shared" si="357"/>
        <v>0.31999999999999995</v>
      </c>
      <c r="AO3048" s="154">
        <f t="shared" si="357"/>
        <v>-0.24000000000000002</v>
      </c>
      <c r="AP3048" s="155">
        <f t="shared" si="351"/>
        <v>-1.999999999999999E-2</v>
      </c>
      <c r="AQ3048" s="156">
        <f>AVERAGE(Table3[[#This Row],[ HEK293 +Selistat_R1 2]:[ HEK293 +Selistat_R4 5]])</f>
        <v>8.7499999999999967E-2</v>
      </c>
      <c r="AR3048" s="153">
        <f t="shared" si="358"/>
        <v>0.66</v>
      </c>
      <c r="AS3048" s="154">
        <f t="shared" si="358"/>
        <v>0.41</v>
      </c>
      <c r="AT3048" s="154">
        <f t="shared" si="358"/>
        <v>0.16</v>
      </c>
      <c r="AU3048" s="157">
        <f t="shared" si="352"/>
        <v>-0.4</v>
      </c>
      <c r="AV3048" s="158">
        <f t="shared" si="359"/>
        <v>0.27</v>
      </c>
      <c r="AW3048" s="154">
        <f t="shared" si="359"/>
        <v>0.21999999999999997</v>
      </c>
      <c r="AX3048" s="154">
        <f t="shared" si="359"/>
        <v>0.22999999999999998</v>
      </c>
      <c r="AY3048" s="155">
        <f t="shared" si="353"/>
        <v>4.9999999999999989E-2</v>
      </c>
    </row>
    <row r="3049" spans="1:51" x14ac:dyDescent="0.15">
      <c r="B3049" s="122" t="s">
        <v>2968</v>
      </c>
      <c r="C3049" s="122" t="s">
        <v>4056</v>
      </c>
      <c r="D3049" s="122" t="s">
        <v>3830</v>
      </c>
      <c r="E3049" s="122" t="s">
        <v>4057</v>
      </c>
      <c r="G3049" s="122">
        <v>5</v>
      </c>
      <c r="H3049" s="166">
        <v>0.98156500000000002</v>
      </c>
      <c r="I3049" s="167">
        <v>5.8333300000000003E-3</v>
      </c>
      <c r="J3049" s="168" t="str">
        <f t="shared" si="354"/>
        <v>FALSE</v>
      </c>
      <c r="K3049" s="169">
        <v>0.60499800000000004</v>
      </c>
      <c r="L3049" s="170">
        <f>-LOG10(Table3[[#This Row],[Student''s T-test p-value HEK293 +Selistat_HEK293 UT]])</f>
        <v>0.21824606103414182</v>
      </c>
      <c r="M3049" s="167">
        <v>-0.1875</v>
      </c>
      <c r="N3049" s="171" t="str">
        <f t="shared" si="355"/>
        <v>FALSE</v>
      </c>
      <c r="O3049" s="146">
        <v>0.51841499999999996</v>
      </c>
      <c r="P3049" s="147">
        <v>-0.185</v>
      </c>
      <c r="Q3049" s="171" t="str">
        <f t="shared" si="356"/>
        <v>FALSE</v>
      </c>
      <c r="R3049" s="122" t="s">
        <v>267</v>
      </c>
      <c r="S3049" s="122" t="s">
        <v>268</v>
      </c>
      <c r="T3049" s="122" t="s">
        <v>269</v>
      </c>
      <c r="U3049" s="172" t="s">
        <v>4058</v>
      </c>
      <c r="V3049" s="122" t="s">
        <v>13157</v>
      </c>
      <c r="W3049" s="148">
        <v>-0.52</v>
      </c>
      <c r="X3049" s="149">
        <v>-0.72</v>
      </c>
      <c r="Y3049" s="149">
        <v>-0.33</v>
      </c>
      <c r="Z3049" s="150">
        <v>0.57999999999999996</v>
      </c>
      <c r="AA3049" s="148">
        <v>-0.22</v>
      </c>
      <c r="AB3049" s="149">
        <v>-0.48</v>
      </c>
      <c r="AC3049" s="149">
        <v>0.4</v>
      </c>
      <c r="AD3049" s="151">
        <v>0.06</v>
      </c>
      <c r="AE3049" s="148">
        <v>0.38</v>
      </c>
      <c r="AF3049" s="149">
        <v>-0.04</v>
      </c>
      <c r="AG3049" s="149">
        <v>-0.63</v>
      </c>
      <c r="AH3049" s="151">
        <v>0.09</v>
      </c>
      <c r="AI3049" s="152">
        <v>0.4</v>
      </c>
      <c r="AJ3049" s="149">
        <v>-0.05</v>
      </c>
      <c r="AK3049" s="149">
        <v>-0.24</v>
      </c>
      <c r="AL3049" s="150">
        <v>0.43</v>
      </c>
      <c r="AM3049" s="153">
        <f t="shared" si="357"/>
        <v>-0.30000000000000004</v>
      </c>
      <c r="AN3049" s="154">
        <f t="shared" si="357"/>
        <v>-0.24</v>
      </c>
      <c r="AO3049" s="154">
        <f t="shared" si="357"/>
        <v>-0.73</v>
      </c>
      <c r="AP3049" s="155">
        <f t="shared" si="351"/>
        <v>0.52</v>
      </c>
      <c r="AQ3049" s="156">
        <f>AVERAGE(Table3[[#This Row],[ HEK293 +Selistat_R1 2]:[ HEK293 +Selistat_R4 5]])</f>
        <v>-0.1875</v>
      </c>
      <c r="AR3049" s="153">
        <f t="shared" si="358"/>
        <v>0.6</v>
      </c>
      <c r="AS3049" s="154">
        <f t="shared" si="358"/>
        <v>0.44</v>
      </c>
      <c r="AT3049" s="154">
        <f t="shared" si="358"/>
        <v>-1.03</v>
      </c>
      <c r="AU3049" s="157">
        <f t="shared" si="352"/>
        <v>0.03</v>
      </c>
      <c r="AV3049" s="158">
        <f t="shared" si="359"/>
        <v>0.62</v>
      </c>
      <c r="AW3049" s="154">
        <f t="shared" si="359"/>
        <v>0.43</v>
      </c>
      <c r="AX3049" s="154">
        <f t="shared" si="359"/>
        <v>-0.64</v>
      </c>
      <c r="AY3049" s="155">
        <f t="shared" si="353"/>
        <v>0.37</v>
      </c>
    </row>
    <row r="3050" spans="1:51" x14ac:dyDescent="0.15">
      <c r="A3050" s="122" t="s">
        <v>13158</v>
      </c>
      <c r="B3050" s="122" t="s">
        <v>4220</v>
      </c>
      <c r="C3050" s="122" t="s">
        <v>13159</v>
      </c>
      <c r="D3050" s="122" t="s">
        <v>2848</v>
      </c>
      <c r="E3050" s="122" t="s">
        <v>13160</v>
      </c>
      <c r="F3050" s="122" t="s">
        <v>13161</v>
      </c>
      <c r="G3050" s="122">
        <v>2</v>
      </c>
      <c r="H3050" s="166">
        <v>0.612618</v>
      </c>
      <c r="I3050" s="167">
        <v>0.29499999999999998</v>
      </c>
      <c r="J3050" s="168" t="str">
        <f t="shared" si="354"/>
        <v>FALSE</v>
      </c>
      <c r="K3050" s="169">
        <v>0.60506599999999999</v>
      </c>
      <c r="L3050" s="170">
        <f>-LOG10(Table3[[#This Row],[Student''s T-test p-value HEK293 +Selistat_HEK293 UT]])</f>
        <v>0.21819725035173082</v>
      </c>
      <c r="M3050" s="167">
        <v>-0.28000000000000003</v>
      </c>
      <c r="N3050" s="171" t="str">
        <f t="shared" si="355"/>
        <v>FALSE</v>
      </c>
      <c r="O3050" s="146">
        <v>0.53042100000000003</v>
      </c>
      <c r="P3050" s="147">
        <v>0.54</v>
      </c>
      <c r="Q3050" s="171" t="str">
        <f t="shared" si="356"/>
        <v>FALSE</v>
      </c>
      <c r="R3050" s="122" t="s">
        <v>1558</v>
      </c>
      <c r="S3050" s="122" t="s">
        <v>1559</v>
      </c>
      <c r="T3050" s="122" t="s">
        <v>1560</v>
      </c>
      <c r="U3050" s="172" t="s">
        <v>13162</v>
      </c>
      <c r="V3050" s="122" t="s">
        <v>13163</v>
      </c>
      <c r="W3050" s="148">
        <v>-1.26</v>
      </c>
      <c r="X3050" s="149">
        <v>-0.38</v>
      </c>
      <c r="Y3050" s="149">
        <v>-0.97</v>
      </c>
      <c r="Z3050" s="150">
        <v>-1.02</v>
      </c>
      <c r="AA3050" s="148">
        <v>-0.98</v>
      </c>
      <c r="AB3050" s="149">
        <v>0.8</v>
      </c>
      <c r="AC3050" s="149">
        <v>-1.1299999999999999</v>
      </c>
      <c r="AD3050" s="151">
        <v>-1.2</v>
      </c>
      <c r="AE3050" s="148">
        <v>-1.02</v>
      </c>
      <c r="AF3050" s="149">
        <v>0.39</v>
      </c>
      <c r="AG3050" s="149">
        <v>-0.7</v>
      </c>
      <c r="AH3050" s="151">
        <v>2.23</v>
      </c>
      <c r="AI3050" s="152">
        <v>-0.85</v>
      </c>
      <c r="AJ3050" s="149">
        <v>0.7</v>
      </c>
      <c r="AK3050" s="149">
        <v>-0.64</v>
      </c>
      <c r="AL3050" s="150">
        <v>-0.47</v>
      </c>
      <c r="AM3050" s="153">
        <f t="shared" si="357"/>
        <v>-0.28000000000000003</v>
      </c>
      <c r="AN3050" s="154">
        <f t="shared" si="357"/>
        <v>-1.1800000000000002</v>
      </c>
      <c r="AO3050" s="154">
        <f t="shared" si="357"/>
        <v>0.15999999999999992</v>
      </c>
      <c r="AP3050" s="155">
        <f t="shared" si="351"/>
        <v>0.17999999999999994</v>
      </c>
      <c r="AQ3050" s="156">
        <f>AVERAGE(Table3[[#This Row],[ HEK293 +Selistat_R1 2]:[ HEK293 +Selistat_R4 5]])</f>
        <v>-0.28000000000000008</v>
      </c>
      <c r="AR3050" s="153">
        <f t="shared" si="358"/>
        <v>-4.0000000000000036E-2</v>
      </c>
      <c r="AS3050" s="154">
        <f t="shared" si="358"/>
        <v>-0.41000000000000003</v>
      </c>
      <c r="AT3050" s="154">
        <f t="shared" si="358"/>
        <v>0.42999999999999994</v>
      </c>
      <c r="AU3050" s="157">
        <f t="shared" si="352"/>
        <v>3.4299999999999997</v>
      </c>
      <c r="AV3050" s="158">
        <f t="shared" si="359"/>
        <v>0.13</v>
      </c>
      <c r="AW3050" s="154">
        <f t="shared" si="359"/>
        <v>-0.10000000000000009</v>
      </c>
      <c r="AX3050" s="154">
        <f t="shared" si="359"/>
        <v>0.48999999999999988</v>
      </c>
      <c r="AY3050" s="155">
        <f t="shared" si="353"/>
        <v>0.73</v>
      </c>
    </row>
    <row r="3051" spans="1:51" x14ac:dyDescent="0.15">
      <c r="A3051" s="122" t="s">
        <v>10119</v>
      </c>
      <c r="B3051" s="122" t="s">
        <v>10120</v>
      </c>
      <c r="C3051" s="122" t="s">
        <v>10121</v>
      </c>
      <c r="E3051" s="122" t="s">
        <v>10122</v>
      </c>
      <c r="F3051" s="122" t="s">
        <v>5772</v>
      </c>
      <c r="G3051" s="122">
        <v>2</v>
      </c>
      <c r="H3051" s="166">
        <v>0.69720499999999996</v>
      </c>
      <c r="I3051" s="167">
        <v>9.5833299999999996E-2</v>
      </c>
      <c r="J3051" s="168" t="str">
        <f t="shared" si="354"/>
        <v>FALSE</v>
      </c>
      <c r="K3051" s="169">
        <v>0.60520499999999999</v>
      </c>
      <c r="L3051" s="170">
        <f>-LOG10(Table3[[#This Row],[Student''s T-test p-value HEK293 +Selistat_HEK293 UT]])</f>
        <v>0.21809749263920203</v>
      </c>
      <c r="M3051" s="167">
        <v>-0.14749999999999999</v>
      </c>
      <c r="N3051" s="171" t="str">
        <f t="shared" si="355"/>
        <v>FALSE</v>
      </c>
      <c r="O3051" s="146">
        <v>0.614263</v>
      </c>
      <c r="P3051" s="147">
        <v>-0.16500000000000001</v>
      </c>
      <c r="Q3051" s="171" t="str">
        <f t="shared" si="356"/>
        <v>FALSE</v>
      </c>
      <c r="R3051" s="122" t="s">
        <v>1842</v>
      </c>
      <c r="S3051" s="122" t="s">
        <v>1843</v>
      </c>
      <c r="T3051" s="122" t="s">
        <v>1844</v>
      </c>
      <c r="U3051" s="172" t="s">
        <v>10124</v>
      </c>
      <c r="V3051" s="122" t="s">
        <v>13164</v>
      </c>
      <c r="W3051" s="148">
        <v>-0.4</v>
      </c>
      <c r="X3051" s="149">
        <v>-0.62</v>
      </c>
      <c r="Y3051" s="149">
        <v>-0.46</v>
      </c>
      <c r="Z3051" s="150">
        <v>0.38</v>
      </c>
      <c r="AA3051" s="148">
        <v>-0.2</v>
      </c>
      <c r="AB3051" s="149">
        <v>-0.53</v>
      </c>
      <c r="AC3051" s="149">
        <v>0.11</v>
      </c>
      <c r="AD3051" s="151">
        <v>0.11</v>
      </c>
      <c r="AE3051" s="148">
        <v>0.16</v>
      </c>
      <c r="AF3051" s="149">
        <v>-0.44</v>
      </c>
      <c r="AG3051" s="149">
        <v>-0.28000000000000003</v>
      </c>
      <c r="AH3051" s="151">
        <v>0.59</v>
      </c>
      <c r="AI3051" s="152">
        <v>0.28999999999999998</v>
      </c>
      <c r="AJ3051" s="149">
        <v>-0.31</v>
      </c>
      <c r="AK3051" s="149">
        <v>0.04</v>
      </c>
      <c r="AL3051" s="150">
        <v>0.67</v>
      </c>
      <c r="AM3051" s="153">
        <f t="shared" si="357"/>
        <v>-0.2</v>
      </c>
      <c r="AN3051" s="154">
        <f t="shared" si="357"/>
        <v>-8.9999999999999969E-2</v>
      </c>
      <c r="AO3051" s="154">
        <f t="shared" si="357"/>
        <v>-0.57000000000000006</v>
      </c>
      <c r="AP3051" s="155">
        <f t="shared" si="351"/>
        <v>0.27</v>
      </c>
      <c r="AQ3051" s="156">
        <f>AVERAGE(Table3[[#This Row],[ HEK293 +Selistat_R1 2]:[ HEK293 +Selistat_R4 5]])</f>
        <v>-0.14750000000000002</v>
      </c>
      <c r="AR3051" s="153">
        <f t="shared" si="358"/>
        <v>0.36</v>
      </c>
      <c r="AS3051" s="154">
        <f t="shared" si="358"/>
        <v>9.0000000000000024E-2</v>
      </c>
      <c r="AT3051" s="154">
        <f t="shared" si="358"/>
        <v>-0.39</v>
      </c>
      <c r="AU3051" s="157">
        <f t="shared" si="352"/>
        <v>0.48</v>
      </c>
      <c r="AV3051" s="158">
        <f t="shared" si="359"/>
        <v>0.49</v>
      </c>
      <c r="AW3051" s="154">
        <f t="shared" si="359"/>
        <v>0.22000000000000003</v>
      </c>
      <c r="AX3051" s="154">
        <f t="shared" si="359"/>
        <v>-7.0000000000000007E-2</v>
      </c>
      <c r="AY3051" s="155">
        <f t="shared" si="353"/>
        <v>0.56000000000000005</v>
      </c>
    </row>
    <row r="3052" spans="1:51" x14ac:dyDescent="0.15">
      <c r="A3052" s="122" t="s">
        <v>6125</v>
      </c>
      <c r="B3052" s="122" t="s">
        <v>5110</v>
      </c>
      <c r="C3052" s="122" t="s">
        <v>6126</v>
      </c>
      <c r="D3052" s="122" t="s">
        <v>3018</v>
      </c>
      <c r="E3052" s="122" t="s">
        <v>6127</v>
      </c>
      <c r="F3052" s="122" t="s">
        <v>3228</v>
      </c>
      <c r="G3052" s="122">
        <v>1</v>
      </c>
      <c r="H3052" s="166">
        <v>0.52240799999999998</v>
      </c>
      <c r="I3052" s="167">
        <v>-0.16666700000000001</v>
      </c>
      <c r="J3052" s="168" t="str">
        <f t="shared" si="354"/>
        <v>FALSE</v>
      </c>
      <c r="K3052" s="169">
        <v>0.60541500000000004</v>
      </c>
      <c r="L3052" s="170">
        <f>-LOG10(Table3[[#This Row],[Student''s T-test p-value HEK293 +Selistat_HEK293 UT]])</f>
        <v>0.21794682299535925</v>
      </c>
      <c r="M3052" s="167">
        <v>-0.20499999999999999</v>
      </c>
      <c r="N3052" s="171" t="str">
        <f t="shared" si="355"/>
        <v>FALSE</v>
      </c>
      <c r="O3052" s="146">
        <v>0.75154399999999999</v>
      </c>
      <c r="P3052" s="147">
        <v>-9.5000000000000001E-2</v>
      </c>
      <c r="Q3052" s="171" t="str">
        <f t="shared" si="356"/>
        <v>FALSE</v>
      </c>
      <c r="R3052" s="122" t="s">
        <v>6128</v>
      </c>
      <c r="S3052" s="122" t="s">
        <v>6129</v>
      </c>
      <c r="T3052" s="122" t="s">
        <v>6130</v>
      </c>
      <c r="U3052" s="172" t="s">
        <v>6131</v>
      </c>
      <c r="V3052" s="122" t="s">
        <v>6132</v>
      </c>
      <c r="W3052" s="148">
        <v>-0.35</v>
      </c>
      <c r="X3052" s="149">
        <v>-0.62</v>
      </c>
      <c r="Y3052" s="149">
        <v>-0.3</v>
      </c>
      <c r="Z3052" s="150">
        <v>0.7</v>
      </c>
      <c r="AA3052" s="148">
        <v>-0.09</v>
      </c>
      <c r="AB3052" s="149">
        <v>-0.39</v>
      </c>
      <c r="AC3052" s="149">
        <v>-0.01</v>
      </c>
      <c r="AD3052" s="151">
        <v>0.74</v>
      </c>
      <c r="AE3052" s="148">
        <v>0.1</v>
      </c>
      <c r="AF3052" s="149">
        <v>-0.11</v>
      </c>
      <c r="AG3052" s="149">
        <v>-0.7</v>
      </c>
      <c r="AH3052" s="151">
        <v>0.18</v>
      </c>
      <c r="AI3052" s="152">
        <v>0.2</v>
      </c>
      <c r="AJ3052" s="149">
        <v>-0.43</v>
      </c>
      <c r="AK3052" s="149">
        <v>-0.34</v>
      </c>
      <c r="AL3052" s="150">
        <v>0.42</v>
      </c>
      <c r="AM3052" s="153">
        <f t="shared" si="357"/>
        <v>-0.26</v>
      </c>
      <c r="AN3052" s="154">
        <f t="shared" si="357"/>
        <v>-0.22999999999999998</v>
      </c>
      <c r="AO3052" s="154">
        <f t="shared" si="357"/>
        <v>-0.28999999999999998</v>
      </c>
      <c r="AP3052" s="155">
        <f t="shared" si="351"/>
        <v>-4.0000000000000036E-2</v>
      </c>
      <c r="AQ3052" s="156">
        <f>AVERAGE(Table3[[#This Row],[ HEK293 +Selistat_R1 2]:[ HEK293 +Selistat_R4 5]])</f>
        <v>-0.20500000000000002</v>
      </c>
      <c r="AR3052" s="153">
        <f t="shared" si="358"/>
        <v>0.19</v>
      </c>
      <c r="AS3052" s="154">
        <f t="shared" si="358"/>
        <v>0.28000000000000003</v>
      </c>
      <c r="AT3052" s="154">
        <f t="shared" si="358"/>
        <v>-0.69</v>
      </c>
      <c r="AU3052" s="157">
        <f t="shared" si="352"/>
        <v>-0.56000000000000005</v>
      </c>
      <c r="AV3052" s="158">
        <f t="shared" si="359"/>
        <v>0.29000000000000004</v>
      </c>
      <c r="AW3052" s="154">
        <f t="shared" si="359"/>
        <v>-3.999999999999998E-2</v>
      </c>
      <c r="AX3052" s="154">
        <f t="shared" si="359"/>
        <v>-0.33</v>
      </c>
      <c r="AY3052" s="155">
        <f t="shared" si="353"/>
        <v>-0.32</v>
      </c>
    </row>
    <row r="3053" spans="1:51" x14ac:dyDescent="0.15">
      <c r="B3053" s="122" t="s">
        <v>2865</v>
      </c>
      <c r="C3053" s="122" t="s">
        <v>2866</v>
      </c>
      <c r="E3053" s="122" t="s">
        <v>2867</v>
      </c>
      <c r="G3053" s="122">
        <v>3</v>
      </c>
      <c r="H3053" s="166">
        <v>0.65119400000000005</v>
      </c>
      <c r="I3053" s="167">
        <v>0.108333</v>
      </c>
      <c r="J3053" s="168" t="str">
        <f t="shared" si="354"/>
        <v>FALSE</v>
      </c>
      <c r="K3053" s="169">
        <v>0.60586499999999999</v>
      </c>
      <c r="L3053" s="170">
        <f>-LOG10(Table3[[#This Row],[Student''s T-test p-value HEK293 +Selistat_HEK293 UT]])</f>
        <v>0.21762413538250755</v>
      </c>
      <c r="M3053" s="167">
        <v>-0.14749999999999999</v>
      </c>
      <c r="N3053" s="171" t="str">
        <f t="shared" si="355"/>
        <v>FALSE</v>
      </c>
      <c r="O3053" s="146">
        <v>0.83796199999999998</v>
      </c>
      <c r="P3053" s="147">
        <v>-6.25E-2</v>
      </c>
      <c r="Q3053" s="171" t="str">
        <f t="shared" si="356"/>
        <v>FALSE</v>
      </c>
      <c r="R3053" s="122" t="s">
        <v>2868</v>
      </c>
      <c r="S3053" s="122" t="s">
        <v>13165</v>
      </c>
      <c r="T3053" s="122" t="s">
        <v>2870</v>
      </c>
      <c r="U3053" s="172" t="s">
        <v>2619</v>
      </c>
      <c r="V3053" s="122" t="s">
        <v>13166</v>
      </c>
      <c r="W3053" s="148">
        <v>-0.48</v>
      </c>
      <c r="X3053" s="149">
        <v>-0.47</v>
      </c>
      <c r="Y3053" s="149">
        <v>-0.61</v>
      </c>
      <c r="Z3053" s="150">
        <v>0.44</v>
      </c>
      <c r="AA3053" s="148">
        <v>-0.28999999999999998</v>
      </c>
      <c r="AB3053" s="149">
        <v>-0.38</v>
      </c>
      <c r="AC3053" s="149">
        <v>0.14000000000000001</v>
      </c>
      <c r="AD3053" s="151">
        <v>0</v>
      </c>
      <c r="AE3053" s="148">
        <v>0.21</v>
      </c>
      <c r="AF3053" s="149">
        <v>-0.39</v>
      </c>
      <c r="AG3053" s="149">
        <v>0.02</v>
      </c>
      <c r="AH3053" s="151">
        <v>0.45</v>
      </c>
      <c r="AI3053" s="152">
        <v>0.21</v>
      </c>
      <c r="AJ3053" s="149">
        <v>-0.5</v>
      </c>
      <c r="AK3053" s="149">
        <v>0.21</v>
      </c>
      <c r="AL3053" s="150">
        <v>0.62</v>
      </c>
      <c r="AM3053" s="153">
        <f t="shared" si="357"/>
        <v>-0.19</v>
      </c>
      <c r="AN3053" s="154">
        <f t="shared" si="357"/>
        <v>-8.9999999999999969E-2</v>
      </c>
      <c r="AO3053" s="154">
        <f t="shared" si="357"/>
        <v>-0.75</v>
      </c>
      <c r="AP3053" s="155">
        <f t="shared" si="351"/>
        <v>0.44</v>
      </c>
      <c r="AQ3053" s="156">
        <f>AVERAGE(Table3[[#This Row],[ HEK293 +Selistat_R1 2]:[ HEK293 +Selistat_R4 5]])</f>
        <v>-0.14750000000000002</v>
      </c>
      <c r="AR3053" s="153">
        <f t="shared" si="358"/>
        <v>0.5</v>
      </c>
      <c r="AS3053" s="154">
        <f t="shared" si="358"/>
        <v>-1.0000000000000009E-2</v>
      </c>
      <c r="AT3053" s="154">
        <f t="shared" si="358"/>
        <v>-0.12000000000000001</v>
      </c>
      <c r="AU3053" s="157">
        <f t="shared" si="352"/>
        <v>0.45</v>
      </c>
      <c r="AV3053" s="158">
        <f t="shared" si="359"/>
        <v>0.5</v>
      </c>
      <c r="AW3053" s="154">
        <f t="shared" si="359"/>
        <v>-0.12</v>
      </c>
      <c r="AX3053" s="154">
        <f t="shared" si="359"/>
        <v>6.9999999999999979E-2</v>
      </c>
      <c r="AY3053" s="155">
        <f t="shared" si="353"/>
        <v>0.62</v>
      </c>
    </row>
    <row r="3054" spans="1:51" x14ac:dyDescent="0.15">
      <c r="A3054" s="122" t="s">
        <v>8048</v>
      </c>
      <c r="B3054" s="122" t="s">
        <v>8049</v>
      </c>
      <c r="C3054" s="122" t="s">
        <v>8050</v>
      </c>
      <c r="E3054" s="122" t="s">
        <v>8051</v>
      </c>
      <c r="F3054" s="122" t="s">
        <v>8052</v>
      </c>
      <c r="G3054" s="122">
        <v>1</v>
      </c>
      <c r="H3054" s="166">
        <v>0.52284799999999998</v>
      </c>
      <c r="I3054" s="167">
        <v>0.13500000000000001</v>
      </c>
      <c r="J3054" s="168" t="str">
        <f t="shared" si="354"/>
        <v>FALSE</v>
      </c>
      <c r="K3054" s="169">
        <v>0.60597100000000004</v>
      </c>
      <c r="L3054" s="170">
        <f>-LOG10(Table3[[#This Row],[Student''s T-test p-value HEK293 +Selistat_HEK293 UT]])</f>
        <v>0.2175481594002803</v>
      </c>
      <c r="M3054" s="167">
        <v>0.16250000000000001</v>
      </c>
      <c r="N3054" s="171" t="str">
        <f t="shared" si="355"/>
        <v>FALSE</v>
      </c>
      <c r="O3054" s="146">
        <v>0.81983200000000001</v>
      </c>
      <c r="P3054" s="147">
        <v>-5.7500000000000002E-2</v>
      </c>
      <c r="Q3054" s="171" t="str">
        <f t="shared" si="356"/>
        <v>FALSE</v>
      </c>
      <c r="R3054" s="122" t="s">
        <v>8053</v>
      </c>
      <c r="S3054" s="122" t="s">
        <v>11665</v>
      </c>
      <c r="T3054" s="122" t="s">
        <v>8055</v>
      </c>
      <c r="U3054" s="172" t="s">
        <v>8056</v>
      </c>
      <c r="V3054" s="122" t="s">
        <v>11666</v>
      </c>
      <c r="W3054" s="148">
        <v>-0.39</v>
      </c>
      <c r="X3054" s="149">
        <v>-0.23</v>
      </c>
      <c r="Y3054" s="149">
        <v>7.0000000000000007E-2</v>
      </c>
      <c r="Z3054" s="150">
        <v>0.63</v>
      </c>
      <c r="AA3054" s="148">
        <v>-0.62</v>
      </c>
      <c r="AB3054" s="149">
        <v>-0.28999999999999998</v>
      </c>
      <c r="AC3054" s="149">
        <v>7.0000000000000007E-2</v>
      </c>
      <c r="AD3054" s="151">
        <v>0.27</v>
      </c>
      <c r="AE3054" s="148">
        <v>0.01</v>
      </c>
      <c r="AF3054" s="149">
        <v>-0.43</v>
      </c>
      <c r="AG3054" s="149">
        <v>-0.17</v>
      </c>
      <c r="AH3054" s="151">
        <v>0.39</v>
      </c>
      <c r="AI3054" s="152">
        <v>0.04</v>
      </c>
      <c r="AJ3054" s="149">
        <v>-0.3</v>
      </c>
      <c r="AK3054" s="149">
        <v>-0.18</v>
      </c>
      <c r="AL3054" s="150">
        <v>0.47</v>
      </c>
      <c r="AM3054" s="153">
        <f t="shared" si="357"/>
        <v>0.22999999999999998</v>
      </c>
      <c r="AN3054" s="154">
        <f t="shared" si="357"/>
        <v>5.999999999999997E-2</v>
      </c>
      <c r="AO3054" s="154">
        <f t="shared" si="357"/>
        <v>0</v>
      </c>
      <c r="AP3054" s="155">
        <f t="shared" si="351"/>
        <v>0.36</v>
      </c>
      <c r="AQ3054" s="156">
        <f>AVERAGE(Table3[[#This Row],[ HEK293 +Selistat_R1 2]:[ HEK293 +Selistat_R4 5]])</f>
        <v>0.16249999999999998</v>
      </c>
      <c r="AR3054" s="153">
        <f t="shared" si="358"/>
        <v>0.63</v>
      </c>
      <c r="AS3054" s="154">
        <f t="shared" si="358"/>
        <v>-0.14000000000000001</v>
      </c>
      <c r="AT3054" s="154">
        <f t="shared" si="358"/>
        <v>-0.24000000000000002</v>
      </c>
      <c r="AU3054" s="157">
        <f t="shared" si="352"/>
        <v>0.12</v>
      </c>
      <c r="AV3054" s="158">
        <f t="shared" si="359"/>
        <v>0.66</v>
      </c>
      <c r="AW3054" s="154">
        <f t="shared" si="359"/>
        <v>-1.0000000000000009E-2</v>
      </c>
      <c r="AX3054" s="154">
        <f t="shared" si="359"/>
        <v>-0.25</v>
      </c>
      <c r="AY3054" s="155">
        <f t="shared" si="353"/>
        <v>0.19999999999999996</v>
      </c>
    </row>
    <row r="3055" spans="1:51" x14ac:dyDescent="0.15">
      <c r="A3055" s="122" t="s">
        <v>3865</v>
      </c>
      <c r="B3055" s="122" t="s">
        <v>3866</v>
      </c>
      <c r="C3055" s="122" t="s">
        <v>3867</v>
      </c>
      <c r="D3055" s="122" t="s">
        <v>3830</v>
      </c>
      <c r="E3055" s="122" t="s">
        <v>3868</v>
      </c>
      <c r="F3055" s="122" t="s">
        <v>3869</v>
      </c>
      <c r="G3055" s="122">
        <v>1</v>
      </c>
      <c r="H3055" s="166">
        <v>0.24087</v>
      </c>
      <c r="I3055" s="167">
        <v>0.191667</v>
      </c>
      <c r="J3055" s="168" t="str">
        <f t="shared" si="354"/>
        <v>FALSE</v>
      </c>
      <c r="K3055" s="169">
        <v>0.60597599999999996</v>
      </c>
      <c r="L3055" s="170">
        <f>-LOG10(Table3[[#This Row],[Student''s T-test p-value HEK293 +Selistat_HEK293 UT]])</f>
        <v>0.21754457595577406</v>
      </c>
      <c r="M3055" s="167">
        <v>-6.7500000000000004E-2</v>
      </c>
      <c r="N3055" s="171" t="str">
        <f t="shared" si="355"/>
        <v>FALSE</v>
      </c>
      <c r="O3055" s="146">
        <v>0.159273</v>
      </c>
      <c r="P3055" s="147">
        <v>-0.25750000000000001</v>
      </c>
      <c r="Q3055" s="171" t="str">
        <f t="shared" si="356"/>
        <v>FALSE</v>
      </c>
      <c r="R3055" s="122" t="s">
        <v>1770</v>
      </c>
      <c r="S3055" s="122" t="s">
        <v>13167</v>
      </c>
      <c r="T3055" s="122" t="s">
        <v>13168</v>
      </c>
      <c r="U3055" s="172" t="s">
        <v>4290</v>
      </c>
      <c r="V3055" s="122" t="s">
        <v>13169</v>
      </c>
      <c r="W3055" s="148">
        <v>-0.47</v>
      </c>
      <c r="X3055" s="149">
        <v>-0.22</v>
      </c>
      <c r="Y3055" s="149">
        <v>-0.26</v>
      </c>
      <c r="Z3055" s="150">
        <v>0</v>
      </c>
      <c r="AA3055" s="148">
        <v>-0.16</v>
      </c>
      <c r="AB3055" s="149">
        <v>-0.2</v>
      </c>
      <c r="AC3055" s="149">
        <v>-0.35</v>
      </c>
      <c r="AD3055" s="151">
        <v>0.03</v>
      </c>
      <c r="AE3055" s="148">
        <v>0.2</v>
      </c>
      <c r="AF3055" s="149">
        <v>0.12</v>
      </c>
      <c r="AG3055" s="149">
        <v>-0.28999999999999998</v>
      </c>
      <c r="AH3055" s="151">
        <v>0.06</v>
      </c>
      <c r="AI3055" s="152">
        <v>0.22</v>
      </c>
      <c r="AJ3055" s="149">
        <v>-0.03</v>
      </c>
      <c r="AK3055" s="149">
        <v>0.47</v>
      </c>
      <c r="AL3055" s="150">
        <v>0.46</v>
      </c>
      <c r="AM3055" s="153">
        <f t="shared" si="357"/>
        <v>-0.30999999999999994</v>
      </c>
      <c r="AN3055" s="154">
        <f t="shared" si="357"/>
        <v>-1.999999999999999E-2</v>
      </c>
      <c r="AO3055" s="154">
        <f t="shared" si="357"/>
        <v>8.9999999999999969E-2</v>
      </c>
      <c r="AP3055" s="155">
        <f t="shared" si="351"/>
        <v>-0.03</v>
      </c>
      <c r="AQ3055" s="156">
        <f>AVERAGE(Table3[[#This Row],[ HEK293 +Selistat_R1 2]:[ HEK293 +Selistat_R4 5]])</f>
        <v>-6.7500000000000004E-2</v>
      </c>
      <c r="AR3055" s="153">
        <f t="shared" si="358"/>
        <v>0.36</v>
      </c>
      <c r="AS3055" s="154">
        <f t="shared" si="358"/>
        <v>0.32</v>
      </c>
      <c r="AT3055" s="154">
        <f t="shared" si="358"/>
        <v>0.06</v>
      </c>
      <c r="AU3055" s="157">
        <f t="shared" si="352"/>
        <v>0.03</v>
      </c>
      <c r="AV3055" s="158">
        <f t="shared" si="359"/>
        <v>0.38</v>
      </c>
      <c r="AW3055" s="154">
        <f t="shared" si="359"/>
        <v>0.17</v>
      </c>
      <c r="AX3055" s="154">
        <f t="shared" si="359"/>
        <v>0.82</v>
      </c>
      <c r="AY3055" s="155">
        <f t="shared" si="353"/>
        <v>0.43000000000000005</v>
      </c>
    </row>
    <row r="3056" spans="1:51" x14ac:dyDescent="0.15">
      <c r="A3056" s="122" t="s">
        <v>3246</v>
      </c>
      <c r="B3056" s="122" t="s">
        <v>3247</v>
      </c>
      <c r="C3056" s="122" t="s">
        <v>3248</v>
      </c>
      <c r="D3056" s="122" t="s">
        <v>3249</v>
      </c>
      <c r="E3056" s="122" t="s">
        <v>3250</v>
      </c>
      <c r="F3056" s="122" t="s">
        <v>3251</v>
      </c>
      <c r="G3056" s="122">
        <v>2</v>
      </c>
      <c r="H3056" s="166">
        <v>0.38601799999999997</v>
      </c>
      <c r="I3056" s="167">
        <v>-9.2499999999999999E-2</v>
      </c>
      <c r="J3056" s="168" t="str">
        <f t="shared" si="354"/>
        <v>FALSE</v>
      </c>
      <c r="K3056" s="169">
        <v>0.60679799999999995</v>
      </c>
      <c r="L3056" s="170">
        <f>-LOG10(Table3[[#This Row],[Student''s T-test p-value HEK293 +Selistat_HEK293 UT]])</f>
        <v>0.21695585931311737</v>
      </c>
      <c r="M3056" s="167">
        <v>-0.06</v>
      </c>
      <c r="N3056" s="171" t="str">
        <f t="shared" si="355"/>
        <v>FALSE</v>
      </c>
      <c r="O3056" s="146">
        <v>0.56616900000000003</v>
      </c>
      <c r="P3056" s="147">
        <v>9.2499999999999999E-2</v>
      </c>
      <c r="Q3056" s="171" t="str">
        <f t="shared" si="356"/>
        <v>FALSE</v>
      </c>
      <c r="R3056" s="122" t="s">
        <v>1303</v>
      </c>
      <c r="S3056" s="122" t="s">
        <v>1317</v>
      </c>
      <c r="T3056" s="122" t="s">
        <v>1305</v>
      </c>
      <c r="U3056" s="172" t="s">
        <v>2677</v>
      </c>
      <c r="V3056" s="122" t="s">
        <v>13170</v>
      </c>
      <c r="W3056" s="148">
        <v>-0.2</v>
      </c>
      <c r="X3056" s="149">
        <v>-0.01</v>
      </c>
      <c r="Y3056" s="149">
        <v>0.04</v>
      </c>
      <c r="Z3056" s="150">
        <v>0.17</v>
      </c>
      <c r="AA3056" s="148">
        <v>-0.1</v>
      </c>
      <c r="AB3056" s="149">
        <v>0.04</v>
      </c>
      <c r="AC3056" s="149">
        <v>0.28000000000000003</v>
      </c>
      <c r="AD3056" s="151">
        <v>0.02</v>
      </c>
      <c r="AE3056" s="148">
        <v>0.06</v>
      </c>
      <c r="AF3056" s="149">
        <v>-0.22</v>
      </c>
      <c r="AG3056" s="149">
        <v>0.15</v>
      </c>
      <c r="AH3056" s="151">
        <v>0</v>
      </c>
      <c r="AI3056" s="152">
        <v>0.08</v>
      </c>
      <c r="AJ3056" s="149">
        <v>-0.22</v>
      </c>
      <c r="AK3056" s="149">
        <v>-0.4</v>
      </c>
      <c r="AL3056" s="150">
        <v>0.16</v>
      </c>
      <c r="AM3056" s="153">
        <f t="shared" si="357"/>
        <v>-0.1</v>
      </c>
      <c r="AN3056" s="154">
        <f t="shared" si="357"/>
        <v>-0.05</v>
      </c>
      <c r="AO3056" s="154">
        <f t="shared" si="357"/>
        <v>-0.24000000000000002</v>
      </c>
      <c r="AP3056" s="155">
        <f t="shared" si="351"/>
        <v>0.15000000000000002</v>
      </c>
      <c r="AQ3056" s="156">
        <f>AVERAGE(Table3[[#This Row],[ HEK293 +Selistat_R1 2]:[ HEK293 +Selistat_R4 5]])</f>
        <v>-0.06</v>
      </c>
      <c r="AR3056" s="153">
        <f t="shared" si="358"/>
        <v>0.16</v>
      </c>
      <c r="AS3056" s="154">
        <f t="shared" si="358"/>
        <v>-0.26</v>
      </c>
      <c r="AT3056" s="154">
        <f t="shared" si="358"/>
        <v>-0.13000000000000003</v>
      </c>
      <c r="AU3056" s="157">
        <f t="shared" si="352"/>
        <v>-0.02</v>
      </c>
      <c r="AV3056" s="158">
        <f t="shared" si="359"/>
        <v>0.18</v>
      </c>
      <c r="AW3056" s="154">
        <f t="shared" si="359"/>
        <v>-0.26</v>
      </c>
      <c r="AX3056" s="154">
        <f t="shared" si="359"/>
        <v>-0.68</v>
      </c>
      <c r="AY3056" s="155">
        <f t="shared" si="353"/>
        <v>0.14000000000000001</v>
      </c>
    </row>
    <row r="3057" spans="1:51" x14ac:dyDescent="0.15">
      <c r="A3057" s="122" t="s">
        <v>13171</v>
      </c>
      <c r="B3057" s="122" t="s">
        <v>13172</v>
      </c>
      <c r="C3057" s="122" t="s">
        <v>13173</v>
      </c>
      <c r="E3057" s="122" t="s">
        <v>13174</v>
      </c>
      <c r="G3057" s="122">
        <v>1</v>
      </c>
      <c r="H3057" s="166">
        <v>6.42369E-2</v>
      </c>
      <c r="I3057" s="167">
        <v>0.19</v>
      </c>
      <c r="J3057" s="168" t="str">
        <f t="shared" si="354"/>
        <v>FALSE</v>
      </c>
      <c r="K3057" s="169">
        <v>0.60796499999999998</v>
      </c>
      <c r="L3057" s="170">
        <f>-LOG10(Table3[[#This Row],[Student''s T-test p-value HEK293 +Selistat_HEK293 UT]])</f>
        <v>0.21612142195159442</v>
      </c>
      <c r="M3057" s="167">
        <v>7.2499999999999995E-2</v>
      </c>
      <c r="N3057" s="171" t="str">
        <f t="shared" si="355"/>
        <v>FALSE</v>
      </c>
      <c r="O3057" s="146">
        <v>0.69580399999999998</v>
      </c>
      <c r="P3057" s="147">
        <v>-3.2500000000000001E-2</v>
      </c>
      <c r="Q3057" s="171" t="str">
        <f t="shared" si="356"/>
        <v>FALSE</v>
      </c>
      <c r="R3057" s="122" t="s">
        <v>13175</v>
      </c>
      <c r="S3057" s="122" t="s">
        <v>13176</v>
      </c>
      <c r="T3057" s="122" t="s">
        <v>13177</v>
      </c>
      <c r="U3057" s="172" t="s">
        <v>13178</v>
      </c>
      <c r="V3057" s="122" t="s">
        <v>13179</v>
      </c>
      <c r="W3057" s="148">
        <v>-0.14000000000000001</v>
      </c>
      <c r="X3057" s="149">
        <v>-0.22</v>
      </c>
      <c r="Y3057" s="149">
        <v>-0.19</v>
      </c>
      <c r="Z3057" s="150">
        <v>0.23</v>
      </c>
      <c r="AA3057" s="148">
        <v>-0.33</v>
      </c>
      <c r="AB3057" s="149">
        <v>-0.24</v>
      </c>
      <c r="AC3057" s="149">
        <v>-0.09</v>
      </c>
      <c r="AD3057" s="151">
        <v>0.05</v>
      </c>
      <c r="AE3057" s="148">
        <v>-7.0000000000000007E-2</v>
      </c>
      <c r="AF3057" s="149">
        <v>0.06</v>
      </c>
      <c r="AG3057" s="149">
        <v>0.1</v>
      </c>
      <c r="AH3057" s="151">
        <v>0.23</v>
      </c>
      <c r="AI3057" s="152">
        <v>0.12</v>
      </c>
      <c r="AJ3057" s="149">
        <v>0.04</v>
      </c>
      <c r="AK3057" s="149">
        <v>0.04</v>
      </c>
      <c r="AL3057" s="150">
        <v>0.25</v>
      </c>
      <c r="AM3057" s="153">
        <f t="shared" si="357"/>
        <v>0.19</v>
      </c>
      <c r="AN3057" s="154">
        <f t="shared" si="357"/>
        <v>1.999999999999999E-2</v>
      </c>
      <c r="AO3057" s="154">
        <f t="shared" si="357"/>
        <v>-0.1</v>
      </c>
      <c r="AP3057" s="155">
        <f t="shared" si="351"/>
        <v>0.18</v>
      </c>
      <c r="AQ3057" s="156">
        <f>AVERAGE(Table3[[#This Row],[ HEK293 +Selistat_R1 2]:[ HEK293 +Selistat_R4 5]])</f>
        <v>7.2499999999999995E-2</v>
      </c>
      <c r="AR3057" s="153">
        <f t="shared" si="358"/>
        <v>0.26</v>
      </c>
      <c r="AS3057" s="154">
        <f t="shared" si="358"/>
        <v>0.3</v>
      </c>
      <c r="AT3057" s="154">
        <f t="shared" si="358"/>
        <v>0.19</v>
      </c>
      <c r="AU3057" s="157">
        <f t="shared" si="352"/>
        <v>0.18</v>
      </c>
      <c r="AV3057" s="158">
        <f t="shared" si="359"/>
        <v>0.45</v>
      </c>
      <c r="AW3057" s="154">
        <f t="shared" si="359"/>
        <v>0.27999999999999997</v>
      </c>
      <c r="AX3057" s="154">
        <f t="shared" si="359"/>
        <v>0.13</v>
      </c>
      <c r="AY3057" s="155">
        <f t="shared" si="353"/>
        <v>0.2</v>
      </c>
    </row>
    <row r="3058" spans="1:51" x14ac:dyDescent="0.15">
      <c r="A3058" s="122" t="s">
        <v>13180</v>
      </c>
      <c r="B3058" s="122" t="s">
        <v>13181</v>
      </c>
      <c r="C3058" s="122" t="s">
        <v>3027</v>
      </c>
      <c r="E3058" s="122" t="s">
        <v>13182</v>
      </c>
      <c r="G3058" s="122">
        <v>1</v>
      </c>
      <c r="H3058" s="166">
        <v>0.40899999999999997</v>
      </c>
      <c r="I3058" s="167">
        <v>9.2499999999999999E-2</v>
      </c>
      <c r="J3058" s="168" t="str">
        <f t="shared" si="354"/>
        <v>FALSE</v>
      </c>
      <c r="K3058" s="169">
        <v>0.60805500000000001</v>
      </c>
      <c r="L3058" s="170">
        <f>-LOG10(Table3[[#This Row],[Student''s T-test p-value HEK293 +Selistat_HEK293 UT]])</f>
        <v>0.21605713599668797</v>
      </c>
      <c r="M3058" s="167">
        <v>-6.7500000000000004E-2</v>
      </c>
      <c r="N3058" s="171" t="str">
        <f t="shared" si="355"/>
        <v>FALSE</v>
      </c>
      <c r="O3058" s="146">
        <v>0.51953899999999997</v>
      </c>
      <c r="P3058" s="147">
        <v>7.4999999999999997E-2</v>
      </c>
      <c r="Q3058" s="171" t="str">
        <f t="shared" si="356"/>
        <v>FALSE</v>
      </c>
      <c r="R3058" s="122" t="s">
        <v>13183</v>
      </c>
      <c r="S3058" s="122" t="s">
        <v>13184</v>
      </c>
      <c r="T3058" s="122" t="s">
        <v>13185</v>
      </c>
      <c r="U3058" s="172" t="s">
        <v>13186</v>
      </c>
      <c r="V3058" s="122" t="s">
        <v>13187</v>
      </c>
      <c r="W3058" s="148">
        <v>-0.23</v>
      </c>
      <c r="X3058" s="149">
        <v>-7.0000000000000007E-2</v>
      </c>
      <c r="Y3058" s="149">
        <v>0.05</v>
      </c>
      <c r="Z3058" s="150">
        <v>-0.34</v>
      </c>
      <c r="AA3058" s="148">
        <v>-0.15</v>
      </c>
      <c r="AB3058" s="149">
        <v>0.13</v>
      </c>
      <c r="AC3058" s="149">
        <v>-0.01</v>
      </c>
      <c r="AD3058" s="151">
        <v>-0.28999999999999998</v>
      </c>
      <c r="AE3058" s="148">
        <v>0.3</v>
      </c>
      <c r="AF3058" s="149">
        <v>0.15</v>
      </c>
      <c r="AG3058" s="149">
        <v>0.17</v>
      </c>
      <c r="AH3058" s="151">
        <v>-0.1</v>
      </c>
      <c r="AI3058" s="152">
        <v>0.04</v>
      </c>
      <c r="AJ3058" s="149">
        <v>0.21</v>
      </c>
      <c r="AK3058" s="149">
        <v>0.1</v>
      </c>
      <c r="AL3058" s="150">
        <v>-0.13</v>
      </c>
      <c r="AM3058" s="153">
        <f t="shared" si="357"/>
        <v>-8.0000000000000016E-2</v>
      </c>
      <c r="AN3058" s="154">
        <f t="shared" si="357"/>
        <v>-0.2</v>
      </c>
      <c r="AO3058" s="154">
        <f t="shared" si="357"/>
        <v>6.0000000000000005E-2</v>
      </c>
      <c r="AP3058" s="155">
        <f t="shared" si="351"/>
        <v>-5.0000000000000044E-2</v>
      </c>
      <c r="AQ3058" s="156">
        <f>AVERAGE(Table3[[#This Row],[ HEK293 +Selistat_R1 2]:[ HEK293 +Selistat_R4 5]])</f>
        <v>-6.7500000000000018E-2</v>
      </c>
      <c r="AR3058" s="153">
        <f t="shared" si="358"/>
        <v>0.44999999999999996</v>
      </c>
      <c r="AS3058" s="154">
        <f t="shared" si="358"/>
        <v>1.999999999999999E-2</v>
      </c>
      <c r="AT3058" s="154">
        <f t="shared" si="358"/>
        <v>0.18000000000000002</v>
      </c>
      <c r="AU3058" s="157">
        <f t="shared" si="352"/>
        <v>0.18999999999999997</v>
      </c>
      <c r="AV3058" s="158">
        <f t="shared" si="359"/>
        <v>0.19</v>
      </c>
      <c r="AW3058" s="154">
        <f t="shared" si="359"/>
        <v>7.9999999999999988E-2</v>
      </c>
      <c r="AX3058" s="154">
        <f t="shared" si="359"/>
        <v>0.11</v>
      </c>
      <c r="AY3058" s="155">
        <f t="shared" si="353"/>
        <v>0.15999999999999998</v>
      </c>
    </row>
    <row r="3059" spans="1:51" x14ac:dyDescent="0.15">
      <c r="A3059" s="122" t="s">
        <v>10299</v>
      </c>
      <c r="B3059" s="122" t="s">
        <v>10300</v>
      </c>
      <c r="C3059" s="122" t="s">
        <v>10301</v>
      </c>
      <c r="E3059" s="122" t="s">
        <v>10302</v>
      </c>
      <c r="F3059" s="122" t="s">
        <v>10303</v>
      </c>
      <c r="G3059" s="122">
        <v>1</v>
      </c>
      <c r="H3059" s="166">
        <v>0.75014999999999998</v>
      </c>
      <c r="I3059" s="167">
        <v>0.08</v>
      </c>
      <c r="J3059" s="168" t="str">
        <f t="shared" si="354"/>
        <v>FALSE</v>
      </c>
      <c r="K3059" s="169">
        <v>0.60845099999999996</v>
      </c>
      <c r="L3059" s="170">
        <f>-LOG10(Table3[[#This Row],[Student''s T-test p-value HEK293 +Selistat_HEK293 UT]])</f>
        <v>0.21577439078884139</v>
      </c>
      <c r="M3059" s="167">
        <v>-0.1225</v>
      </c>
      <c r="N3059" s="171" t="str">
        <f t="shared" si="355"/>
        <v>FALSE</v>
      </c>
      <c r="O3059" s="146">
        <v>0.94386400000000004</v>
      </c>
      <c r="P3059" s="147">
        <v>-2.75E-2</v>
      </c>
      <c r="Q3059" s="171" t="str">
        <f t="shared" si="356"/>
        <v>FALSE</v>
      </c>
      <c r="R3059" s="122" t="s">
        <v>10304</v>
      </c>
      <c r="S3059" s="122" t="s">
        <v>11842</v>
      </c>
      <c r="T3059" s="122" t="s">
        <v>10306</v>
      </c>
      <c r="U3059" s="172" t="s">
        <v>10307</v>
      </c>
      <c r="V3059" s="122" t="s">
        <v>11843</v>
      </c>
      <c r="W3059" s="148">
        <v>-0.28000000000000003</v>
      </c>
      <c r="X3059" s="149">
        <v>-0.51</v>
      </c>
      <c r="Y3059" s="149">
        <v>-0.32</v>
      </c>
      <c r="Z3059" s="150">
        <v>0.15</v>
      </c>
      <c r="AA3059" s="148">
        <v>-0.27</v>
      </c>
      <c r="AB3059" s="149">
        <v>-0.49</v>
      </c>
      <c r="AC3059" s="149">
        <v>0.35</v>
      </c>
      <c r="AD3059" s="151">
        <v>-0.06</v>
      </c>
      <c r="AE3059" s="148">
        <v>0.72</v>
      </c>
      <c r="AF3059" s="149">
        <v>-0.47</v>
      </c>
      <c r="AG3059" s="149">
        <v>-0.18</v>
      </c>
      <c r="AH3059" s="151">
        <v>0.13</v>
      </c>
      <c r="AI3059" s="152">
        <v>0.45</v>
      </c>
      <c r="AJ3059" s="149">
        <v>-0.64</v>
      </c>
      <c r="AK3059" s="149">
        <v>-0.06</v>
      </c>
      <c r="AL3059" s="150">
        <v>0.56000000000000005</v>
      </c>
      <c r="AM3059" s="153">
        <f t="shared" si="357"/>
        <v>-1.0000000000000009E-2</v>
      </c>
      <c r="AN3059" s="154">
        <f t="shared" si="357"/>
        <v>-2.0000000000000018E-2</v>
      </c>
      <c r="AO3059" s="154">
        <f t="shared" si="357"/>
        <v>-0.66999999999999993</v>
      </c>
      <c r="AP3059" s="155">
        <f t="shared" si="351"/>
        <v>0.21</v>
      </c>
      <c r="AQ3059" s="156">
        <f>AVERAGE(Table3[[#This Row],[ HEK293 +Selistat_R1 2]:[ HEK293 +Selistat_R4 5]])</f>
        <v>-0.1225</v>
      </c>
      <c r="AR3059" s="153">
        <f t="shared" si="358"/>
        <v>0.99</v>
      </c>
      <c r="AS3059" s="154">
        <f t="shared" si="358"/>
        <v>2.0000000000000018E-2</v>
      </c>
      <c r="AT3059" s="154">
        <f t="shared" si="358"/>
        <v>-0.53</v>
      </c>
      <c r="AU3059" s="157">
        <f t="shared" si="352"/>
        <v>0.19</v>
      </c>
      <c r="AV3059" s="158">
        <f t="shared" si="359"/>
        <v>0.72</v>
      </c>
      <c r="AW3059" s="154">
        <f t="shared" si="359"/>
        <v>-0.15000000000000002</v>
      </c>
      <c r="AX3059" s="154">
        <f t="shared" si="359"/>
        <v>-0.41</v>
      </c>
      <c r="AY3059" s="155">
        <f t="shared" si="353"/>
        <v>0.62000000000000011</v>
      </c>
    </row>
    <row r="3060" spans="1:51" x14ac:dyDescent="0.15">
      <c r="A3060" s="122" t="s">
        <v>3246</v>
      </c>
      <c r="B3060" s="122" t="s">
        <v>3247</v>
      </c>
      <c r="C3060" s="122" t="s">
        <v>3248</v>
      </c>
      <c r="D3060" s="122" t="s">
        <v>3249</v>
      </c>
      <c r="E3060" s="122" t="s">
        <v>3250</v>
      </c>
      <c r="F3060" s="122" t="s">
        <v>3251</v>
      </c>
      <c r="G3060" s="122">
        <v>3</v>
      </c>
      <c r="H3060" s="166">
        <v>6.1990000000000003E-2</v>
      </c>
      <c r="I3060" s="167">
        <v>-0.403333</v>
      </c>
      <c r="J3060" s="168" t="str">
        <f t="shared" si="354"/>
        <v>FALSE</v>
      </c>
      <c r="K3060" s="169">
        <v>0.60857300000000003</v>
      </c>
      <c r="L3060" s="170">
        <f>-LOG10(Table3[[#This Row],[Student''s T-test p-value HEK293 +Selistat_HEK293 UT]])</f>
        <v>0.21568731949530945</v>
      </c>
      <c r="M3060" s="167">
        <v>-0.14749999999999999</v>
      </c>
      <c r="N3060" s="171" t="str">
        <f t="shared" si="355"/>
        <v>FALSE</v>
      </c>
      <c r="O3060" s="146">
        <v>0.90248600000000001</v>
      </c>
      <c r="P3060" s="147">
        <v>2.2499999999999999E-2</v>
      </c>
      <c r="Q3060" s="171" t="str">
        <f t="shared" si="356"/>
        <v>FALSE</v>
      </c>
      <c r="R3060" s="122" t="s">
        <v>1303</v>
      </c>
      <c r="S3060" s="122" t="s">
        <v>1325</v>
      </c>
      <c r="T3060" s="122" t="s">
        <v>1305</v>
      </c>
      <c r="U3060" s="172" t="s">
        <v>2677</v>
      </c>
      <c r="V3060" s="122" t="s">
        <v>13188</v>
      </c>
      <c r="W3060" s="148">
        <v>-0.15</v>
      </c>
      <c r="X3060" s="149">
        <v>0.33</v>
      </c>
      <c r="Y3060" s="149">
        <v>0.65</v>
      </c>
      <c r="Z3060" s="150">
        <v>-0.4</v>
      </c>
      <c r="AA3060" s="148">
        <v>0.08</v>
      </c>
      <c r="AB3060" s="149">
        <v>0.61</v>
      </c>
      <c r="AC3060" s="149">
        <v>0.33</v>
      </c>
      <c r="AD3060" s="151">
        <v>0</v>
      </c>
      <c r="AE3060" s="148">
        <v>-0.49</v>
      </c>
      <c r="AF3060" s="149">
        <v>-0.03</v>
      </c>
      <c r="AG3060" s="149">
        <v>0.05</v>
      </c>
      <c r="AH3060" s="151">
        <v>-0.59</v>
      </c>
      <c r="AI3060" s="152">
        <v>-0.33</v>
      </c>
      <c r="AJ3060" s="149">
        <v>-0.09</v>
      </c>
      <c r="AK3060" s="149">
        <v>-0.3</v>
      </c>
      <c r="AL3060" s="150">
        <v>-0.43</v>
      </c>
      <c r="AM3060" s="153">
        <f t="shared" si="357"/>
        <v>-0.22999999999999998</v>
      </c>
      <c r="AN3060" s="154">
        <f t="shared" si="357"/>
        <v>-0.27999999999999997</v>
      </c>
      <c r="AO3060" s="154">
        <f t="shared" si="357"/>
        <v>0.32</v>
      </c>
      <c r="AP3060" s="155">
        <f t="shared" si="351"/>
        <v>-0.4</v>
      </c>
      <c r="AQ3060" s="156">
        <f>AVERAGE(Table3[[#This Row],[ HEK293 +Selistat_R1 2]:[ HEK293 +Selistat_R4 5]])</f>
        <v>-0.14750000000000002</v>
      </c>
      <c r="AR3060" s="153">
        <f t="shared" si="358"/>
        <v>-0.56999999999999995</v>
      </c>
      <c r="AS3060" s="154">
        <f t="shared" si="358"/>
        <v>-0.64</v>
      </c>
      <c r="AT3060" s="154">
        <f t="shared" si="358"/>
        <v>-0.28000000000000003</v>
      </c>
      <c r="AU3060" s="157">
        <f t="shared" si="352"/>
        <v>-0.59</v>
      </c>
      <c r="AV3060" s="158">
        <f t="shared" si="359"/>
        <v>-0.41000000000000003</v>
      </c>
      <c r="AW3060" s="154">
        <f t="shared" si="359"/>
        <v>-0.7</v>
      </c>
      <c r="AX3060" s="154">
        <f t="shared" si="359"/>
        <v>-0.63</v>
      </c>
      <c r="AY3060" s="155">
        <f t="shared" si="353"/>
        <v>-0.43</v>
      </c>
    </row>
    <row r="3061" spans="1:51" x14ac:dyDescent="0.15">
      <c r="A3061" s="122" t="s">
        <v>9016</v>
      </c>
      <c r="B3061" s="122" t="s">
        <v>9017</v>
      </c>
      <c r="C3061" s="122" t="s">
        <v>9950</v>
      </c>
      <c r="D3061" s="122" t="s">
        <v>4043</v>
      </c>
      <c r="E3061" s="122" t="s">
        <v>9951</v>
      </c>
      <c r="F3061" s="122" t="s">
        <v>5367</v>
      </c>
      <c r="G3061" s="122">
        <v>1</v>
      </c>
      <c r="H3061" s="166">
        <v>0.87772399999999995</v>
      </c>
      <c r="I3061" s="167">
        <v>3.1666699999999999E-2</v>
      </c>
      <c r="J3061" s="168" t="str">
        <f t="shared" si="354"/>
        <v>FALSE</v>
      </c>
      <c r="K3061" s="169">
        <v>0.60860400000000003</v>
      </c>
      <c r="L3061" s="170">
        <f>-LOG10(Table3[[#This Row],[Student''s T-test p-value HEK293 +Selistat_HEK293 UT]])</f>
        <v>0.21566519760351899</v>
      </c>
      <c r="M3061" s="167">
        <v>-0.13750000000000001</v>
      </c>
      <c r="N3061" s="171" t="str">
        <f t="shared" si="355"/>
        <v>FALSE</v>
      </c>
      <c r="O3061" s="146">
        <v>0.96213400000000004</v>
      </c>
      <c r="P3061" s="147">
        <v>1.2500000000000001E-2</v>
      </c>
      <c r="Q3061" s="171" t="str">
        <f t="shared" si="356"/>
        <v>FALSE</v>
      </c>
      <c r="R3061" s="122" t="s">
        <v>1335</v>
      </c>
      <c r="S3061" s="122" t="s">
        <v>13189</v>
      </c>
      <c r="T3061" s="122" t="s">
        <v>1337</v>
      </c>
      <c r="U3061" s="172" t="s">
        <v>9952</v>
      </c>
      <c r="V3061" s="122" t="s">
        <v>13190</v>
      </c>
      <c r="W3061" s="148">
        <v>-0.13</v>
      </c>
      <c r="X3061" s="149">
        <v>0.06</v>
      </c>
      <c r="Y3061" s="149">
        <v>0.02</v>
      </c>
      <c r="Z3061" s="150">
        <v>-0.74</v>
      </c>
      <c r="AA3061" s="148">
        <v>0.04</v>
      </c>
      <c r="AB3061" s="149">
        <v>0.22</v>
      </c>
      <c r="AC3061" s="149">
        <v>7.0000000000000007E-2</v>
      </c>
      <c r="AD3061" s="151">
        <v>-0.56999999999999995</v>
      </c>
      <c r="AE3061" s="148">
        <v>0.32</v>
      </c>
      <c r="AF3061" s="149">
        <v>-0.02</v>
      </c>
      <c r="AG3061" s="149">
        <v>0.4</v>
      </c>
      <c r="AH3061" s="151">
        <v>-0.45</v>
      </c>
      <c r="AI3061" s="152">
        <v>0.47</v>
      </c>
      <c r="AJ3061" s="149">
        <v>-0.11</v>
      </c>
      <c r="AK3061" s="149">
        <v>0.12</v>
      </c>
      <c r="AL3061" s="150">
        <v>-0.28000000000000003</v>
      </c>
      <c r="AM3061" s="153">
        <f t="shared" si="357"/>
        <v>-0.17</v>
      </c>
      <c r="AN3061" s="154">
        <f t="shared" si="357"/>
        <v>-0.16</v>
      </c>
      <c r="AO3061" s="154">
        <f t="shared" si="357"/>
        <v>-0.05</v>
      </c>
      <c r="AP3061" s="155">
        <f t="shared" si="351"/>
        <v>-0.17000000000000004</v>
      </c>
      <c r="AQ3061" s="156">
        <f>AVERAGE(Table3[[#This Row],[ HEK293 +Selistat_R1 2]:[ HEK293 +Selistat_R4 5]])</f>
        <v>-0.13750000000000001</v>
      </c>
      <c r="AR3061" s="153">
        <f t="shared" si="358"/>
        <v>0.28000000000000003</v>
      </c>
      <c r="AS3061" s="154">
        <f t="shared" si="358"/>
        <v>-0.24</v>
      </c>
      <c r="AT3061" s="154">
        <f t="shared" si="358"/>
        <v>0.33</v>
      </c>
      <c r="AU3061" s="157">
        <f t="shared" si="352"/>
        <v>0.11999999999999994</v>
      </c>
      <c r="AV3061" s="158">
        <f t="shared" si="359"/>
        <v>0.43</v>
      </c>
      <c r="AW3061" s="154">
        <f t="shared" si="359"/>
        <v>-0.33</v>
      </c>
      <c r="AX3061" s="154">
        <f t="shared" si="359"/>
        <v>4.9999999999999989E-2</v>
      </c>
      <c r="AY3061" s="155">
        <f t="shared" si="353"/>
        <v>0.28999999999999992</v>
      </c>
    </row>
    <row r="3062" spans="1:51" x14ac:dyDescent="0.15">
      <c r="A3062" s="122" t="s">
        <v>9531</v>
      </c>
      <c r="B3062" s="122" t="s">
        <v>9017</v>
      </c>
      <c r="C3062" s="122" t="s">
        <v>11925</v>
      </c>
      <c r="D3062" s="122" t="s">
        <v>4043</v>
      </c>
      <c r="E3062" s="122" t="s">
        <v>11926</v>
      </c>
      <c r="F3062" s="122" t="s">
        <v>5367</v>
      </c>
      <c r="G3062" s="122">
        <v>7</v>
      </c>
      <c r="H3062" s="166">
        <v>0.95052400000000004</v>
      </c>
      <c r="I3062" s="167">
        <v>1.83333E-2</v>
      </c>
      <c r="J3062" s="168" t="str">
        <f t="shared" si="354"/>
        <v>FALSE</v>
      </c>
      <c r="K3062" s="169">
        <v>0.60890999999999995</v>
      </c>
      <c r="L3062" s="170">
        <f>-LOG10(Table3[[#This Row],[Student''s T-test p-value HEK293 +Selistat_HEK293 UT]])</f>
        <v>0.21544689356059127</v>
      </c>
      <c r="M3062" s="167">
        <v>0.22500000000000001</v>
      </c>
      <c r="N3062" s="171" t="str">
        <f t="shared" si="355"/>
        <v>FALSE</v>
      </c>
      <c r="O3062" s="146">
        <v>0.748394</v>
      </c>
      <c r="P3062" s="147">
        <v>0.105</v>
      </c>
      <c r="Q3062" s="171" t="str">
        <f t="shared" si="356"/>
        <v>FALSE</v>
      </c>
      <c r="R3062" s="122" t="s">
        <v>1738</v>
      </c>
      <c r="S3062" s="122" t="s">
        <v>13191</v>
      </c>
      <c r="T3062" s="122" t="s">
        <v>1740</v>
      </c>
      <c r="U3062" s="172" t="s">
        <v>11927</v>
      </c>
      <c r="V3062" s="122" t="s">
        <v>13192</v>
      </c>
      <c r="W3062" s="148">
        <v>1.06</v>
      </c>
      <c r="X3062" s="149">
        <v>0.11</v>
      </c>
      <c r="Y3062" s="149">
        <v>0.11</v>
      </c>
      <c r="Z3062" s="150">
        <v>-0.75</v>
      </c>
      <c r="AA3062" s="148">
        <v>-0.13</v>
      </c>
      <c r="AB3062" s="149">
        <v>0.34</v>
      </c>
      <c r="AC3062" s="149">
        <v>0.01</v>
      </c>
      <c r="AD3062" s="151">
        <v>-0.59</v>
      </c>
      <c r="AE3062" s="148">
        <v>-0.03</v>
      </c>
      <c r="AF3062" s="149">
        <v>0.06</v>
      </c>
      <c r="AG3062" s="149">
        <v>0.35</v>
      </c>
      <c r="AH3062" s="151">
        <v>-0.88</v>
      </c>
      <c r="AI3062" s="152">
        <v>0.02</v>
      </c>
      <c r="AJ3062" s="149">
        <v>-0.03</v>
      </c>
      <c r="AK3062" s="149">
        <v>-0.2</v>
      </c>
      <c r="AL3062" s="150">
        <v>-0.71</v>
      </c>
      <c r="AM3062" s="153">
        <f t="shared" si="357"/>
        <v>1.19</v>
      </c>
      <c r="AN3062" s="154">
        <f t="shared" si="357"/>
        <v>-0.23000000000000004</v>
      </c>
      <c r="AO3062" s="154">
        <f t="shared" si="357"/>
        <v>0.1</v>
      </c>
      <c r="AP3062" s="155">
        <f t="shared" si="351"/>
        <v>-0.16000000000000003</v>
      </c>
      <c r="AQ3062" s="156">
        <f>AVERAGE(Table3[[#This Row],[ HEK293 +Selistat_R1 2]:[ HEK293 +Selistat_R4 5]])</f>
        <v>0.22500000000000001</v>
      </c>
      <c r="AR3062" s="153">
        <f t="shared" si="358"/>
        <v>0.1</v>
      </c>
      <c r="AS3062" s="154">
        <f t="shared" si="358"/>
        <v>-0.28000000000000003</v>
      </c>
      <c r="AT3062" s="154">
        <f t="shared" si="358"/>
        <v>0.33999999999999997</v>
      </c>
      <c r="AU3062" s="157">
        <f t="shared" si="352"/>
        <v>-0.29000000000000004</v>
      </c>
      <c r="AV3062" s="158">
        <f t="shared" si="359"/>
        <v>0.15</v>
      </c>
      <c r="AW3062" s="154">
        <f t="shared" si="359"/>
        <v>-0.37</v>
      </c>
      <c r="AX3062" s="154">
        <f t="shared" si="359"/>
        <v>-0.21000000000000002</v>
      </c>
      <c r="AY3062" s="155">
        <f t="shared" si="353"/>
        <v>-0.12</v>
      </c>
    </row>
    <row r="3063" spans="1:51" x14ac:dyDescent="0.15">
      <c r="A3063" s="122" t="s">
        <v>5534</v>
      </c>
      <c r="B3063" s="122" t="s">
        <v>5535</v>
      </c>
      <c r="C3063" s="122" t="s">
        <v>5536</v>
      </c>
      <c r="D3063" s="122" t="s">
        <v>3301</v>
      </c>
      <c r="E3063" s="122" t="s">
        <v>5537</v>
      </c>
      <c r="F3063" s="122" t="s">
        <v>5538</v>
      </c>
      <c r="G3063" s="122">
        <v>1</v>
      </c>
      <c r="H3063" s="166">
        <v>0.94721</v>
      </c>
      <c r="I3063" s="167">
        <v>-1.7500000000000002E-2</v>
      </c>
      <c r="J3063" s="168" t="str">
        <f t="shared" si="354"/>
        <v>FALSE</v>
      </c>
      <c r="K3063" s="169">
        <v>0.60939900000000002</v>
      </c>
      <c r="L3063" s="170">
        <f>-LOG10(Table3[[#This Row],[Student''s T-test p-value HEK293 +Selistat_HEK293 UT]])</f>
        <v>0.21509826277307317</v>
      </c>
      <c r="M3063" s="167">
        <v>-0.15</v>
      </c>
      <c r="N3063" s="171" t="str">
        <f t="shared" si="355"/>
        <v>FALSE</v>
      </c>
      <c r="O3063" s="146">
        <v>0.432865</v>
      </c>
      <c r="P3063" s="147">
        <v>-0.3075</v>
      </c>
      <c r="Q3063" s="171" t="str">
        <f t="shared" si="356"/>
        <v>FALSE</v>
      </c>
      <c r="R3063" s="122" t="s">
        <v>796</v>
      </c>
      <c r="S3063" s="122" t="s">
        <v>10868</v>
      </c>
      <c r="T3063" s="122" t="s">
        <v>798</v>
      </c>
      <c r="U3063" s="172" t="s">
        <v>5540</v>
      </c>
      <c r="V3063" s="122" t="s">
        <v>10869</v>
      </c>
      <c r="W3063" s="148">
        <v>-0.39</v>
      </c>
      <c r="X3063" s="149">
        <v>-0.36</v>
      </c>
      <c r="Y3063" s="149">
        <v>0.36</v>
      </c>
      <c r="Z3063" s="150">
        <v>-0.4</v>
      </c>
      <c r="AA3063" s="148">
        <v>0.22</v>
      </c>
      <c r="AB3063" s="149">
        <v>0.39</v>
      </c>
      <c r="AC3063" s="149">
        <v>-0.44</v>
      </c>
      <c r="AD3063" s="151">
        <v>-0.36</v>
      </c>
      <c r="AE3063" s="148">
        <v>0.64</v>
      </c>
      <c r="AF3063" s="149">
        <v>-0.28999999999999998</v>
      </c>
      <c r="AG3063" s="149">
        <v>-0.94</v>
      </c>
      <c r="AH3063" s="151">
        <v>-0.02</v>
      </c>
      <c r="AI3063" s="152">
        <v>0.56999999999999995</v>
      </c>
      <c r="AJ3063" s="149">
        <v>0.12</v>
      </c>
      <c r="AK3063" s="149">
        <v>0.16</v>
      </c>
      <c r="AL3063" s="150">
        <v>-0.23</v>
      </c>
      <c r="AM3063" s="153">
        <f t="shared" si="357"/>
        <v>-0.61</v>
      </c>
      <c r="AN3063" s="154">
        <f t="shared" si="357"/>
        <v>-0.75</v>
      </c>
      <c r="AO3063" s="154">
        <f t="shared" si="357"/>
        <v>0.8</v>
      </c>
      <c r="AP3063" s="155">
        <f t="shared" si="351"/>
        <v>-4.0000000000000036E-2</v>
      </c>
      <c r="AQ3063" s="156">
        <f>AVERAGE(Table3[[#This Row],[ HEK293 +Selistat_R1 2]:[ HEK293 +Selistat_R4 5]])</f>
        <v>-0.14999999999999997</v>
      </c>
      <c r="AR3063" s="153">
        <f t="shared" si="358"/>
        <v>0.42000000000000004</v>
      </c>
      <c r="AS3063" s="154">
        <f t="shared" si="358"/>
        <v>-0.67999999999999994</v>
      </c>
      <c r="AT3063" s="154">
        <f t="shared" si="358"/>
        <v>-0.49999999999999994</v>
      </c>
      <c r="AU3063" s="157">
        <f t="shared" si="352"/>
        <v>0.33999999999999997</v>
      </c>
      <c r="AV3063" s="158">
        <f t="shared" si="359"/>
        <v>0.35</v>
      </c>
      <c r="AW3063" s="154">
        <f t="shared" si="359"/>
        <v>-0.27</v>
      </c>
      <c r="AX3063" s="154">
        <f t="shared" si="359"/>
        <v>0.6</v>
      </c>
      <c r="AY3063" s="155">
        <f t="shared" si="353"/>
        <v>0.12999999999999998</v>
      </c>
    </row>
    <row r="3064" spans="1:51" x14ac:dyDescent="0.15">
      <c r="A3064" s="122" t="s">
        <v>13193</v>
      </c>
      <c r="B3064" s="122" t="s">
        <v>13194</v>
      </c>
      <c r="C3064" s="122" t="s">
        <v>4064</v>
      </c>
      <c r="D3064" s="122" t="s">
        <v>13195</v>
      </c>
      <c r="E3064" s="122" t="s">
        <v>13196</v>
      </c>
      <c r="G3064" s="122">
        <v>1</v>
      </c>
      <c r="H3064" s="166">
        <v>0.63510200000000006</v>
      </c>
      <c r="I3064" s="167">
        <v>5.4166699999999998E-2</v>
      </c>
      <c r="J3064" s="168" t="str">
        <f t="shared" si="354"/>
        <v>FALSE</v>
      </c>
      <c r="K3064" s="169">
        <v>0.60956100000000002</v>
      </c>
      <c r="L3064" s="170">
        <f>-LOG10(Table3[[#This Row],[Student''s T-test p-value HEK293 +Selistat_HEK293 UT]])</f>
        <v>0.21498282714518949</v>
      </c>
      <c r="M3064" s="167">
        <v>-7.7499999999999999E-2</v>
      </c>
      <c r="N3064" s="171" t="str">
        <f t="shared" si="355"/>
        <v>FALSE</v>
      </c>
      <c r="O3064" s="146">
        <v>0.596889</v>
      </c>
      <c r="P3064" s="147">
        <v>-6.5000000000000002E-2</v>
      </c>
      <c r="Q3064" s="171" t="str">
        <f t="shared" si="356"/>
        <v>FALSE</v>
      </c>
      <c r="R3064" s="122" t="s">
        <v>13197</v>
      </c>
      <c r="S3064" s="122" t="s">
        <v>13198</v>
      </c>
      <c r="T3064" s="122" t="s">
        <v>13199</v>
      </c>
      <c r="U3064" s="172" t="s">
        <v>13200</v>
      </c>
      <c r="V3064" s="122" t="s">
        <v>13201</v>
      </c>
      <c r="W3064" s="148">
        <v>-0.23</v>
      </c>
      <c r="X3064" s="149">
        <v>0.03</v>
      </c>
      <c r="Y3064" s="149">
        <v>-0.05</v>
      </c>
      <c r="Z3064" s="150">
        <v>-0.27</v>
      </c>
      <c r="AA3064" s="148">
        <v>-0.17</v>
      </c>
      <c r="AB3064" s="149">
        <v>0.32</v>
      </c>
      <c r="AC3064" s="149">
        <v>-0.15</v>
      </c>
      <c r="AD3064" s="151">
        <v>-0.21</v>
      </c>
      <c r="AE3064" s="148">
        <v>0.22</v>
      </c>
      <c r="AF3064" s="149">
        <v>0.08</v>
      </c>
      <c r="AG3064" s="149">
        <v>-0.17</v>
      </c>
      <c r="AH3064" s="151">
        <v>0.01</v>
      </c>
      <c r="AI3064" s="152">
        <v>0.12</v>
      </c>
      <c r="AJ3064" s="149">
        <v>-0.13</v>
      </c>
      <c r="AK3064" s="149">
        <v>0.27</v>
      </c>
      <c r="AL3064" s="150">
        <v>0.14000000000000001</v>
      </c>
      <c r="AM3064" s="153">
        <f t="shared" si="357"/>
        <v>-0.06</v>
      </c>
      <c r="AN3064" s="154">
        <f t="shared" si="357"/>
        <v>-0.29000000000000004</v>
      </c>
      <c r="AO3064" s="154">
        <f t="shared" si="357"/>
        <v>9.9999999999999992E-2</v>
      </c>
      <c r="AP3064" s="155">
        <f t="shared" si="351"/>
        <v>-6.0000000000000026E-2</v>
      </c>
      <c r="AQ3064" s="156">
        <f>AVERAGE(Table3[[#This Row],[ HEK293 +Selistat_R1 2]:[ HEK293 +Selistat_R4 5]])</f>
        <v>-7.7500000000000013E-2</v>
      </c>
      <c r="AR3064" s="153">
        <f t="shared" si="358"/>
        <v>0.39</v>
      </c>
      <c r="AS3064" s="154">
        <f t="shared" si="358"/>
        <v>-0.24</v>
      </c>
      <c r="AT3064" s="154">
        <f t="shared" si="358"/>
        <v>-2.0000000000000018E-2</v>
      </c>
      <c r="AU3064" s="157">
        <f t="shared" si="352"/>
        <v>0.22</v>
      </c>
      <c r="AV3064" s="158">
        <f t="shared" si="359"/>
        <v>0.29000000000000004</v>
      </c>
      <c r="AW3064" s="154">
        <f t="shared" si="359"/>
        <v>-0.45</v>
      </c>
      <c r="AX3064" s="154">
        <f t="shared" si="359"/>
        <v>0.42000000000000004</v>
      </c>
      <c r="AY3064" s="155">
        <f t="shared" si="353"/>
        <v>0.35</v>
      </c>
    </row>
    <row r="3065" spans="1:51" x14ac:dyDescent="0.15">
      <c r="A3065" s="122" t="s">
        <v>5808</v>
      </c>
      <c r="B3065" s="122" t="s">
        <v>5809</v>
      </c>
      <c r="C3065" s="122" t="s">
        <v>5810</v>
      </c>
      <c r="D3065" s="122" t="s">
        <v>3830</v>
      </c>
      <c r="E3065" s="122" t="s">
        <v>5811</v>
      </c>
      <c r="F3065" s="122" t="s">
        <v>5812</v>
      </c>
      <c r="G3065" s="122">
        <v>1</v>
      </c>
      <c r="H3065" s="166">
        <v>0.43773499999999999</v>
      </c>
      <c r="I3065" s="167">
        <v>-8.8333300000000003E-2</v>
      </c>
      <c r="J3065" s="168" t="str">
        <f t="shared" si="354"/>
        <v>FALSE</v>
      </c>
      <c r="K3065" s="169">
        <v>0.60996600000000001</v>
      </c>
      <c r="L3065" s="170">
        <f>-LOG10(Table3[[#This Row],[Student''s T-test p-value HEK293 +Selistat_HEK293 UT]])</f>
        <v>0.21469437224154742</v>
      </c>
      <c r="M3065" s="167">
        <v>-6.25E-2</v>
      </c>
      <c r="N3065" s="171" t="str">
        <f t="shared" si="355"/>
        <v>FALSE</v>
      </c>
      <c r="O3065" s="146">
        <v>0.44298100000000001</v>
      </c>
      <c r="P3065" s="147">
        <v>0.13250000000000001</v>
      </c>
      <c r="Q3065" s="171" t="str">
        <f t="shared" si="356"/>
        <v>FALSE</v>
      </c>
      <c r="R3065" s="122" t="s">
        <v>984</v>
      </c>
      <c r="S3065" s="122" t="s">
        <v>8957</v>
      </c>
      <c r="T3065" s="122" t="s">
        <v>986</v>
      </c>
      <c r="U3065" s="172" t="s">
        <v>5814</v>
      </c>
      <c r="V3065" s="122" t="s">
        <v>13202</v>
      </c>
      <c r="W3065" s="148">
        <v>-0.28000000000000003</v>
      </c>
      <c r="X3065" s="149">
        <v>0.02</v>
      </c>
      <c r="Y3065" s="149">
        <v>0.03</v>
      </c>
      <c r="Z3065" s="150">
        <v>0.2</v>
      </c>
      <c r="AA3065" s="148">
        <v>-0.11</v>
      </c>
      <c r="AB3065" s="149">
        <v>0.12</v>
      </c>
      <c r="AC3065" s="149">
        <v>0.05</v>
      </c>
      <c r="AD3065" s="151">
        <v>0.16</v>
      </c>
      <c r="AE3065" s="148">
        <v>0.16</v>
      </c>
      <c r="AF3065" s="149">
        <v>-0.21</v>
      </c>
      <c r="AG3065" s="149">
        <v>-0.18</v>
      </c>
      <c r="AH3065" s="151">
        <v>0.31</v>
      </c>
      <c r="AI3065" s="152">
        <v>7.0000000000000007E-2</v>
      </c>
      <c r="AJ3065" s="149">
        <v>-0.24</v>
      </c>
      <c r="AK3065" s="149">
        <v>-0.32</v>
      </c>
      <c r="AL3065" s="150">
        <v>0.04</v>
      </c>
      <c r="AM3065" s="153">
        <f t="shared" si="357"/>
        <v>-0.17000000000000004</v>
      </c>
      <c r="AN3065" s="154">
        <f t="shared" si="357"/>
        <v>-9.9999999999999992E-2</v>
      </c>
      <c r="AO3065" s="154">
        <f t="shared" si="357"/>
        <v>-2.0000000000000004E-2</v>
      </c>
      <c r="AP3065" s="155">
        <f t="shared" si="351"/>
        <v>4.0000000000000008E-2</v>
      </c>
      <c r="AQ3065" s="156">
        <f>AVERAGE(Table3[[#This Row],[ HEK293 +Selistat_R1 2]:[ HEK293 +Selistat_R4 5]])</f>
        <v>-6.25E-2</v>
      </c>
      <c r="AR3065" s="153">
        <f t="shared" si="358"/>
        <v>0.27</v>
      </c>
      <c r="AS3065" s="154">
        <f t="shared" si="358"/>
        <v>-0.32999999999999996</v>
      </c>
      <c r="AT3065" s="154">
        <f t="shared" si="358"/>
        <v>-0.22999999999999998</v>
      </c>
      <c r="AU3065" s="157">
        <f t="shared" si="352"/>
        <v>0.15</v>
      </c>
      <c r="AV3065" s="158">
        <f t="shared" si="359"/>
        <v>0.18</v>
      </c>
      <c r="AW3065" s="154">
        <f t="shared" si="359"/>
        <v>-0.36</v>
      </c>
      <c r="AX3065" s="154">
        <f t="shared" si="359"/>
        <v>-0.37</v>
      </c>
      <c r="AY3065" s="155">
        <f t="shared" si="353"/>
        <v>-0.12</v>
      </c>
    </row>
    <row r="3066" spans="1:51" x14ac:dyDescent="0.15">
      <c r="A3066" s="122" t="s">
        <v>3213</v>
      </c>
      <c r="C3066" s="122" t="s">
        <v>3214</v>
      </c>
      <c r="E3066" s="122" t="s">
        <v>3215</v>
      </c>
      <c r="G3066" s="122">
        <v>1</v>
      </c>
      <c r="H3066" s="166">
        <v>0.80612200000000001</v>
      </c>
      <c r="I3066" s="167">
        <v>-5.0833299999999998E-2</v>
      </c>
      <c r="J3066" s="168" t="str">
        <f t="shared" si="354"/>
        <v>FALSE</v>
      </c>
      <c r="K3066" s="169">
        <v>0.61029699999999998</v>
      </c>
      <c r="L3066" s="170">
        <f>-LOG10(Table3[[#This Row],[Student''s T-test p-value HEK293 +Selistat_HEK293 UT]])</f>
        <v>0.21445876487324136</v>
      </c>
      <c r="M3066" s="167">
        <v>-0.155</v>
      </c>
      <c r="N3066" s="171" t="str">
        <f t="shared" si="355"/>
        <v>FALSE</v>
      </c>
      <c r="O3066" s="146">
        <v>0.70572400000000002</v>
      </c>
      <c r="P3066" s="147">
        <v>-9.2499999999999999E-2</v>
      </c>
      <c r="Q3066" s="171" t="str">
        <f t="shared" si="356"/>
        <v>FALSE</v>
      </c>
      <c r="R3066" s="122" t="s">
        <v>3216</v>
      </c>
      <c r="S3066" s="122" t="s">
        <v>13203</v>
      </c>
      <c r="T3066" s="122" t="s">
        <v>3218</v>
      </c>
      <c r="U3066" s="172" t="s">
        <v>2672</v>
      </c>
      <c r="V3066" s="122" t="s">
        <v>13204</v>
      </c>
      <c r="W3066" s="148">
        <v>-0.28999999999999998</v>
      </c>
      <c r="X3066" s="149">
        <v>-0.45</v>
      </c>
      <c r="Y3066" s="149">
        <v>-0.42</v>
      </c>
      <c r="Z3066" s="150">
        <v>0.54</v>
      </c>
      <c r="AA3066" s="148">
        <v>0.01</v>
      </c>
      <c r="AB3066" s="149">
        <v>-0.39</v>
      </c>
      <c r="AC3066" s="149">
        <v>-0.05</v>
      </c>
      <c r="AD3066" s="151">
        <v>0.43</v>
      </c>
      <c r="AE3066" s="148">
        <v>0.17</v>
      </c>
      <c r="AF3066" s="149">
        <v>-0.27</v>
      </c>
      <c r="AG3066" s="149">
        <v>-0.16</v>
      </c>
      <c r="AH3066" s="151">
        <v>0.08</v>
      </c>
      <c r="AI3066" s="152">
        <v>0.24</v>
      </c>
      <c r="AJ3066" s="149">
        <v>-0.38</v>
      </c>
      <c r="AK3066" s="149">
        <v>-0.21</v>
      </c>
      <c r="AL3066" s="150">
        <v>0.54</v>
      </c>
      <c r="AM3066" s="153">
        <f t="shared" si="357"/>
        <v>-0.3</v>
      </c>
      <c r="AN3066" s="154">
        <f t="shared" si="357"/>
        <v>-0.06</v>
      </c>
      <c r="AO3066" s="154">
        <f t="shared" si="357"/>
        <v>-0.37</v>
      </c>
      <c r="AP3066" s="155">
        <f t="shared" si="351"/>
        <v>0.11000000000000004</v>
      </c>
      <c r="AQ3066" s="156">
        <f>AVERAGE(Table3[[#This Row],[ HEK293 +Selistat_R1 2]:[ HEK293 +Selistat_R4 5]])</f>
        <v>-0.15499999999999997</v>
      </c>
      <c r="AR3066" s="153">
        <f t="shared" si="358"/>
        <v>0.16</v>
      </c>
      <c r="AS3066" s="154">
        <f t="shared" si="358"/>
        <v>0.12</v>
      </c>
      <c r="AT3066" s="154">
        <f t="shared" si="358"/>
        <v>-0.11</v>
      </c>
      <c r="AU3066" s="157">
        <f t="shared" si="352"/>
        <v>-0.35</v>
      </c>
      <c r="AV3066" s="158">
        <f t="shared" si="359"/>
        <v>0.22999999999999998</v>
      </c>
      <c r="AW3066" s="154">
        <f t="shared" si="359"/>
        <v>1.0000000000000009E-2</v>
      </c>
      <c r="AX3066" s="154">
        <f t="shared" si="359"/>
        <v>-0.15999999999999998</v>
      </c>
      <c r="AY3066" s="155">
        <f t="shared" si="353"/>
        <v>0.11000000000000004</v>
      </c>
    </row>
    <row r="3067" spans="1:51" x14ac:dyDescent="0.15">
      <c r="A3067" s="122" t="s">
        <v>5225</v>
      </c>
      <c r="B3067" s="122" t="s">
        <v>4888</v>
      </c>
      <c r="C3067" s="122" t="s">
        <v>5226</v>
      </c>
      <c r="D3067" s="122" t="s">
        <v>3457</v>
      </c>
      <c r="E3067" s="122" t="s">
        <v>5227</v>
      </c>
      <c r="F3067" s="122" t="s">
        <v>4145</v>
      </c>
      <c r="G3067" s="122">
        <v>1</v>
      </c>
      <c r="H3067" s="166">
        <v>0.61106799999999994</v>
      </c>
      <c r="I3067" s="167">
        <v>-5.2499999999999998E-2</v>
      </c>
      <c r="J3067" s="168" t="str">
        <f t="shared" si="354"/>
        <v>FALSE</v>
      </c>
      <c r="K3067" s="169">
        <v>0.61055400000000004</v>
      </c>
      <c r="L3067" s="170">
        <f>-LOG10(Table3[[#This Row],[Student''s T-test p-value HEK293 +Selistat_HEK293 UT]])</f>
        <v>0.21427591916398145</v>
      </c>
      <c r="M3067" s="167">
        <v>-5.2499999999999998E-2</v>
      </c>
      <c r="N3067" s="171" t="str">
        <f t="shared" si="355"/>
        <v>FALSE</v>
      </c>
      <c r="O3067" s="146">
        <v>6.9241200000000003E-2</v>
      </c>
      <c r="P3067" s="147">
        <v>-0.26500000000000001</v>
      </c>
      <c r="Q3067" s="171" t="str">
        <f t="shared" si="356"/>
        <v>FALSE</v>
      </c>
      <c r="R3067" s="122" t="s">
        <v>5228</v>
      </c>
      <c r="S3067" s="122" t="s">
        <v>5229</v>
      </c>
      <c r="T3067" s="122" t="s">
        <v>5230</v>
      </c>
      <c r="U3067" s="172" t="s">
        <v>5231</v>
      </c>
      <c r="V3067" s="122" t="s">
        <v>5232</v>
      </c>
      <c r="W3067" s="148">
        <v>-0.09</v>
      </c>
      <c r="X3067" s="149">
        <v>-0.1</v>
      </c>
      <c r="Y3067" s="149">
        <v>-0.16</v>
      </c>
      <c r="Z3067" s="150">
        <v>0.26</v>
      </c>
      <c r="AA3067" s="148">
        <v>-0.01</v>
      </c>
      <c r="AB3067" s="149">
        <v>0.02</v>
      </c>
      <c r="AC3067" s="149">
        <v>0.09</v>
      </c>
      <c r="AD3067" s="151">
        <v>0.02</v>
      </c>
      <c r="AE3067" s="148">
        <v>-0.1</v>
      </c>
      <c r="AF3067" s="149">
        <v>-0.05</v>
      </c>
      <c r="AG3067" s="149">
        <v>-0.15</v>
      </c>
      <c r="AH3067" s="151">
        <v>-0.32</v>
      </c>
      <c r="AI3067" s="152">
        <v>0.03</v>
      </c>
      <c r="AJ3067" s="149">
        <v>-0.13</v>
      </c>
      <c r="AK3067" s="149">
        <v>0.36</v>
      </c>
      <c r="AL3067" s="150">
        <v>0.18</v>
      </c>
      <c r="AM3067" s="153">
        <f t="shared" si="357"/>
        <v>-0.08</v>
      </c>
      <c r="AN3067" s="154">
        <f t="shared" si="357"/>
        <v>-0.12000000000000001</v>
      </c>
      <c r="AO3067" s="154">
        <f t="shared" si="357"/>
        <v>-0.25</v>
      </c>
      <c r="AP3067" s="155">
        <f t="shared" si="351"/>
        <v>0.24000000000000002</v>
      </c>
      <c r="AQ3067" s="156">
        <f>AVERAGE(Table3[[#This Row],[ HEK293 +Selistat_R1 2]:[ HEK293 +Selistat_R4 5]])</f>
        <v>-5.2499999999999998E-2</v>
      </c>
      <c r="AR3067" s="153">
        <f t="shared" si="358"/>
        <v>-9.0000000000000011E-2</v>
      </c>
      <c r="AS3067" s="154">
        <f t="shared" si="358"/>
        <v>-7.0000000000000007E-2</v>
      </c>
      <c r="AT3067" s="154">
        <f t="shared" si="358"/>
        <v>-0.24</v>
      </c>
      <c r="AU3067" s="157">
        <f t="shared" si="352"/>
        <v>-0.34</v>
      </c>
      <c r="AV3067" s="158">
        <f t="shared" si="359"/>
        <v>0.04</v>
      </c>
      <c r="AW3067" s="154">
        <f t="shared" si="359"/>
        <v>-0.15</v>
      </c>
      <c r="AX3067" s="154">
        <f t="shared" si="359"/>
        <v>0.27</v>
      </c>
      <c r="AY3067" s="155">
        <f t="shared" si="353"/>
        <v>0.16</v>
      </c>
    </row>
    <row r="3068" spans="1:51" x14ac:dyDescent="0.15">
      <c r="A3068" s="122" t="s">
        <v>2858</v>
      </c>
      <c r="B3068" s="122" t="s">
        <v>10542</v>
      </c>
      <c r="C3068" s="122" t="s">
        <v>3964</v>
      </c>
      <c r="D3068" s="122" t="s">
        <v>2861</v>
      </c>
      <c r="E3068" s="122" t="s">
        <v>6505</v>
      </c>
      <c r="F3068" s="122" t="s">
        <v>4595</v>
      </c>
      <c r="G3068" s="122">
        <v>1</v>
      </c>
      <c r="H3068" s="166">
        <v>0.57411199999999996</v>
      </c>
      <c r="I3068" s="167">
        <v>-5.8333299999999998E-2</v>
      </c>
      <c r="J3068" s="168" t="str">
        <f t="shared" si="354"/>
        <v>FALSE</v>
      </c>
      <c r="K3068" s="169">
        <v>0.61108099999999999</v>
      </c>
      <c r="L3068" s="170">
        <f>-LOG10(Table3[[#This Row],[Student''s T-test p-value HEK293 +Selistat_HEK293 UT]])</f>
        <v>0.21390121934585166</v>
      </c>
      <c r="M3068" s="167">
        <v>-5.7500000000000002E-2</v>
      </c>
      <c r="N3068" s="171" t="str">
        <f t="shared" si="355"/>
        <v>FALSE</v>
      </c>
      <c r="O3068" s="146">
        <v>0.67643900000000001</v>
      </c>
      <c r="P3068" s="147">
        <v>6.7500000000000004E-2</v>
      </c>
      <c r="Q3068" s="171" t="str">
        <f t="shared" si="356"/>
        <v>FALSE</v>
      </c>
      <c r="R3068" s="122" t="s">
        <v>1153</v>
      </c>
      <c r="S3068" s="122" t="s">
        <v>1154</v>
      </c>
      <c r="T3068" s="122" t="s">
        <v>1155</v>
      </c>
      <c r="U3068" s="172" t="s">
        <v>10544</v>
      </c>
      <c r="V3068" s="122" t="s">
        <v>13205</v>
      </c>
      <c r="W3068" s="148">
        <v>0.06</v>
      </c>
      <c r="X3068" s="149">
        <v>-0.19</v>
      </c>
      <c r="Y3068" s="149">
        <v>-0.16</v>
      </c>
      <c r="Z3068" s="150">
        <v>0.2</v>
      </c>
      <c r="AA3068" s="148">
        <v>-0.1</v>
      </c>
      <c r="AB3068" s="149">
        <v>0.1</v>
      </c>
      <c r="AC3068" s="149">
        <v>0</v>
      </c>
      <c r="AD3068" s="151">
        <v>0.14000000000000001</v>
      </c>
      <c r="AE3068" s="148">
        <v>0.26</v>
      </c>
      <c r="AF3068" s="149">
        <v>-0.16</v>
      </c>
      <c r="AG3068" s="149">
        <v>-0.18</v>
      </c>
      <c r="AH3068" s="151">
        <v>0.12</v>
      </c>
      <c r="AI3068" s="152">
        <v>0.2</v>
      </c>
      <c r="AJ3068" s="149">
        <v>-0.28999999999999998</v>
      </c>
      <c r="AK3068" s="149">
        <v>-0.18</v>
      </c>
      <c r="AL3068" s="150">
        <v>0.04</v>
      </c>
      <c r="AM3068" s="153">
        <f t="shared" si="357"/>
        <v>0.16</v>
      </c>
      <c r="AN3068" s="154">
        <f t="shared" si="357"/>
        <v>-0.29000000000000004</v>
      </c>
      <c r="AO3068" s="154">
        <f t="shared" si="357"/>
        <v>-0.16</v>
      </c>
      <c r="AP3068" s="155">
        <f t="shared" si="351"/>
        <v>0.06</v>
      </c>
      <c r="AQ3068" s="156">
        <f>AVERAGE(Table3[[#This Row],[ HEK293 +Selistat_R1 2]:[ HEK293 +Selistat_R4 5]])</f>
        <v>-5.7500000000000009E-2</v>
      </c>
      <c r="AR3068" s="153">
        <f t="shared" si="358"/>
        <v>0.36</v>
      </c>
      <c r="AS3068" s="154">
        <f t="shared" si="358"/>
        <v>-0.26</v>
      </c>
      <c r="AT3068" s="154">
        <f t="shared" si="358"/>
        <v>-0.18</v>
      </c>
      <c r="AU3068" s="157">
        <f t="shared" si="352"/>
        <v>-2.0000000000000018E-2</v>
      </c>
      <c r="AV3068" s="158">
        <f t="shared" si="359"/>
        <v>0.30000000000000004</v>
      </c>
      <c r="AW3068" s="154">
        <f t="shared" si="359"/>
        <v>-0.39</v>
      </c>
      <c r="AX3068" s="154">
        <f t="shared" si="359"/>
        <v>-0.18</v>
      </c>
      <c r="AY3068" s="155">
        <f t="shared" si="353"/>
        <v>-0.1</v>
      </c>
    </row>
    <row r="3069" spans="1:51" x14ac:dyDescent="0.15">
      <c r="A3069" s="122" t="s">
        <v>8823</v>
      </c>
      <c r="B3069" s="122" t="s">
        <v>8824</v>
      </c>
      <c r="C3069" s="122" t="s">
        <v>8825</v>
      </c>
      <c r="D3069" s="122" t="s">
        <v>2861</v>
      </c>
      <c r="E3069" s="122" t="s">
        <v>8826</v>
      </c>
      <c r="F3069" s="122" t="s">
        <v>3466</v>
      </c>
      <c r="G3069" s="122">
        <v>1</v>
      </c>
      <c r="H3069" s="166">
        <v>0.28934799999999999</v>
      </c>
      <c r="I3069" s="167">
        <v>0.13916700000000001</v>
      </c>
      <c r="J3069" s="168" t="str">
        <f t="shared" si="354"/>
        <v>FALSE</v>
      </c>
      <c r="K3069" s="169">
        <v>0.611263</v>
      </c>
      <c r="L3069" s="170">
        <f>-LOG10(Table3[[#This Row],[Student''s T-test p-value HEK293 +Selistat_HEK293 UT]])</f>
        <v>0.21377189143768424</v>
      </c>
      <c r="M3069" s="167">
        <v>-6.5000000000000002E-2</v>
      </c>
      <c r="N3069" s="171" t="str">
        <f t="shared" si="355"/>
        <v>FALSE</v>
      </c>
      <c r="O3069" s="146">
        <v>0.184113</v>
      </c>
      <c r="P3069" s="147">
        <v>-0.1825</v>
      </c>
      <c r="Q3069" s="171" t="str">
        <f t="shared" si="356"/>
        <v>FALSE</v>
      </c>
      <c r="R3069" s="122" t="s">
        <v>8827</v>
      </c>
      <c r="S3069" s="122" t="s">
        <v>8828</v>
      </c>
      <c r="T3069" s="122" t="s">
        <v>8829</v>
      </c>
      <c r="U3069" s="172" t="s">
        <v>8830</v>
      </c>
      <c r="V3069" s="122" t="s">
        <v>8831</v>
      </c>
      <c r="W3069" s="148">
        <v>-0.36</v>
      </c>
      <c r="X3069" s="149">
        <v>-0.17</v>
      </c>
      <c r="Y3069" s="149">
        <v>-0.23</v>
      </c>
      <c r="Z3069" s="150">
        <v>0.02</v>
      </c>
      <c r="AA3069" s="148">
        <v>-0.38</v>
      </c>
      <c r="AB3069" s="149">
        <v>0.02</v>
      </c>
      <c r="AC3069" s="149">
        <v>0</v>
      </c>
      <c r="AD3069" s="151">
        <v>-0.12</v>
      </c>
      <c r="AE3069" s="148">
        <v>0.15</v>
      </c>
      <c r="AF3069" s="149">
        <v>0.18</v>
      </c>
      <c r="AG3069" s="149">
        <v>-0.15</v>
      </c>
      <c r="AH3069" s="151">
        <v>-0.06</v>
      </c>
      <c r="AI3069" s="152">
        <v>0.21</v>
      </c>
      <c r="AJ3069" s="149">
        <v>0.06</v>
      </c>
      <c r="AK3069" s="149">
        <v>0.47</v>
      </c>
      <c r="AL3069" s="150">
        <v>0.11</v>
      </c>
      <c r="AM3069" s="153">
        <f t="shared" si="357"/>
        <v>2.0000000000000018E-2</v>
      </c>
      <c r="AN3069" s="154">
        <f t="shared" si="357"/>
        <v>-0.19</v>
      </c>
      <c r="AO3069" s="154">
        <f t="shared" si="357"/>
        <v>-0.23</v>
      </c>
      <c r="AP3069" s="155">
        <f t="shared" si="351"/>
        <v>0.13999999999999999</v>
      </c>
      <c r="AQ3069" s="156">
        <f>AVERAGE(Table3[[#This Row],[ HEK293 +Selistat_R1 2]:[ HEK293 +Selistat_R4 5]])</f>
        <v>-6.5000000000000002E-2</v>
      </c>
      <c r="AR3069" s="153">
        <f t="shared" si="358"/>
        <v>0.53</v>
      </c>
      <c r="AS3069" s="154">
        <f t="shared" si="358"/>
        <v>0.16</v>
      </c>
      <c r="AT3069" s="154">
        <f t="shared" si="358"/>
        <v>-0.15</v>
      </c>
      <c r="AU3069" s="157">
        <f t="shared" si="352"/>
        <v>0.06</v>
      </c>
      <c r="AV3069" s="158">
        <f t="shared" si="359"/>
        <v>0.59</v>
      </c>
      <c r="AW3069" s="154">
        <f t="shared" si="359"/>
        <v>3.9999999999999994E-2</v>
      </c>
      <c r="AX3069" s="154">
        <f t="shared" si="359"/>
        <v>0.47</v>
      </c>
      <c r="AY3069" s="155">
        <f t="shared" si="353"/>
        <v>0.22999999999999998</v>
      </c>
    </row>
    <row r="3070" spans="1:51" x14ac:dyDescent="0.15">
      <c r="A3070" s="122" t="s">
        <v>4827</v>
      </c>
      <c r="B3070" s="122" t="s">
        <v>4828</v>
      </c>
      <c r="C3070" s="122" t="s">
        <v>4829</v>
      </c>
      <c r="D3070" s="122" t="s">
        <v>2848</v>
      </c>
      <c r="E3070" s="122" t="s">
        <v>4830</v>
      </c>
      <c r="F3070" s="122" t="s">
        <v>4831</v>
      </c>
      <c r="G3070" s="122">
        <v>1</v>
      </c>
      <c r="H3070" s="166">
        <v>0.57991899999999996</v>
      </c>
      <c r="I3070" s="167">
        <v>7.5833300000000006E-2</v>
      </c>
      <c r="J3070" s="168" t="str">
        <f t="shared" si="354"/>
        <v>FALSE</v>
      </c>
      <c r="K3070" s="169">
        <v>0.61204899999999995</v>
      </c>
      <c r="L3070" s="170">
        <f>-LOG10(Table3[[#This Row],[Student''s T-test p-value HEK293 +Selistat_HEK293 UT]])</f>
        <v>0.21321380730256612</v>
      </c>
      <c r="M3070" s="167">
        <v>-7.2499999999999995E-2</v>
      </c>
      <c r="N3070" s="171" t="str">
        <f t="shared" si="355"/>
        <v>FALSE</v>
      </c>
      <c r="O3070" s="146">
        <v>0.33748600000000001</v>
      </c>
      <c r="P3070" s="147">
        <v>0.17499999999999999</v>
      </c>
      <c r="Q3070" s="171" t="str">
        <f t="shared" si="356"/>
        <v>FALSE</v>
      </c>
      <c r="R3070" s="122" t="s">
        <v>4832</v>
      </c>
      <c r="S3070" s="122" t="s">
        <v>9831</v>
      </c>
      <c r="T3070" s="122" t="s">
        <v>4834</v>
      </c>
      <c r="U3070" s="172" t="s">
        <v>4835</v>
      </c>
      <c r="V3070" s="122" t="s">
        <v>9832</v>
      </c>
      <c r="W3070" s="148">
        <v>-0.38</v>
      </c>
      <c r="X3070" s="149">
        <v>0.02</v>
      </c>
      <c r="Y3070" s="149">
        <v>-0.04</v>
      </c>
      <c r="Z3070" s="150">
        <v>-0.19</v>
      </c>
      <c r="AA3070" s="148">
        <v>0</v>
      </c>
      <c r="AB3070" s="149">
        <v>-0.06</v>
      </c>
      <c r="AC3070" s="149">
        <v>0.12</v>
      </c>
      <c r="AD3070" s="151">
        <v>-0.36</v>
      </c>
      <c r="AE3070" s="148">
        <v>0.28000000000000003</v>
      </c>
      <c r="AF3070" s="149">
        <v>-0.1</v>
      </c>
      <c r="AG3070" s="149">
        <v>0.12</v>
      </c>
      <c r="AH3070" s="151">
        <v>0.35</v>
      </c>
      <c r="AI3070" s="152">
        <v>0.32</v>
      </c>
      <c r="AJ3070" s="149">
        <v>-0.33</v>
      </c>
      <c r="AK3070" s="149">
        <v>-0.08</v>
      </c>
      <c r="AL3070" s="150">
        <v>0.04</v>
      </c>
      <c r="AM3070" s="153">
        <f t="shared" si="357"/>
        <v>-0.38</v>
      </c>
      <c r="AN3070" s="154">
        <f t="shared" si="357"/>
        <v>0.08</v>
      </c>
      <c r="AO3070" s="154">
        <f t="shared" si="357"/>
        <v>-0.16</v>
      </c>
      <c r="AP3070" s="155">
        <f t="shared" si="351"/>
        <v>0.16999999999999998</v>
      </c>
      <c r="AQ3070" s="156">
        <f>AVERAGE(Table3[[#This Row],[ HEK293 +Selistat_R1 2]:[ HEK293 +Selistat_R4 5]])</f>
        <v>-7.2499999999999995E-2</v>
      </c>
      <c r="AR3070" s="153">
        <f t="shared" si="358"/>
        <v>0.28000000000000003</v>
      </c>
      <c r="AS3070" s="154">
        <f t="shared" si="358"/>
        <v>-4.0000000000000008E-2</v>
      </c>
      <c r="AT3070" s="154">
        <f t="shared" si="358"/>
        <v>0</v>
      </c>
      <c r="AU3070" s="157">
        <f t="shared" si="352"/>
        <v>0.71</v>
      </c>
      <c r="AV3070" s="158">
        <f t="shared" si="359"/>
        <v>0.32</v>
      </c>
      <c r="AW3070" s="154">
        <f t="shared" si="359"/>
        <v>-0.27</v>
      </c>
      <c r="AX3070" s="154">
        <f t="shared" si="359"/>
        <v>-0.2</v>
      </c>
      <c r="AY3070" s="155">
        <f t="shared" si="353"/>
        <v>0.39999999999999997</v>
      </c>
    </row>
    <row r="3071" spans="1:51" x14ac:dyDescent="0.15">
      <c r="A3071" s="122" t="s">
        <v>13206</v>
      </c>
      <c r="C3071" s="122" t="s">
        <v>3494</v>
      </c>
      <c r="E3071" s="122" t="s">
        <v>13207</v>
      </c>
      <c r="F3071" s="122" t="s">
        <v>3228</v>
      </c>
      <c r="G3071" s="122">
        <v>2</v>
      </c>
      <c r="H3071" s="166">
        <v>0.32005699999999998</v>
      </c>
      <c r="I3071" s="167">
        <v>0.10083300000000001</v>
      </c>
      <c r="J3071" s="168" t="str">
        <f t="shared" si="354"/>
        <v>FALSE</v>
      </c>
      <c r="K3071" s="169">
        <v>0.61219699999999999</v>
      </c>
      <c r="L3071" s="170">
        <f>-LOG10(Table3[[#This Row],[Student''s T-test p-value HEK293 +Selistat_HEK293 UT]])</f>
        <v>0.21310880294292792</v>
      </c>
      <c r="M3071" s="167">
        <v>0.04</v>
      </c>
      <c r="N3071" s="171" t="str">
        <f t="shared" si="355"/>
        <v>FALSE</v>
      </c>
      <c r="O3071" s="146">
        <v>5.84924E-2</v>
      </c>
      <c r="P3071" s="147">
        <v>-0.27250000000000002</v>
      </c>
      <c r="Q3071" s="171" t="str">
        <f t="shared" si="356"/>
        <v>FALSE</v>
      </c>
      <c r="R3071" s="122" t="s">
        <v>13208</v>
      </c>
      <c r="S3071" s="122" t="s">
        <v>13209</v>
      </c>
      <c r="T3071" s="122" t="s">
        <v>13210</v>
      </c>
      <c r="U3071" s="172" t="s">
        <v>13211</v>
      </c>
      <c r="V3071" s="122" t="s">
        <v>13212</v>
      </c>
      <c r="W3071" s="148">
        <v>0.03</v>
      </c>
      <c r="X3071" s="149">
        <v>-0.05</v>
      </c>
      <c r="Y3071" s="149">
        <v>0.03</v>
      </c>
      <c r="Z3071" s="150">
        <v>-0.19</v>
      </c>
      <c r="AA3071" s="148">
        <v>0.04</v>
      </c>
      <c r="AB3071" s="149">
        <v>-0.18</v>
      </c>
      <c r="AC3071" s="149">
        <v>-0.03</v>
      </c>
      <c r="AD3071" s="151">
        <v>-0.17</v>
      </c>
      <c r="AE3071" s="148">
        <v>0.08</v>
      </c>
      <c r="AF3071" s="149">
        <v>0.05</v>
      </c>
      <c r="AG3071" s="149">
        <v>-0.38</v>
      </c>
      <c r="AH3071" s="151">
        <v>-0.11</v>
      </c>
      <c r="AI3071" s="152">
        <v>0.04</v>
      </c>
      <c r="AJ3071" s="149">
        <v>0.2</v>
      </c>
      <c r="AK3071" s="149">
        <v>0.21</v>
      </c>
      <c r="AL3071" s="150">
        <v>0.28000000000000003</v>
      </c>
      <c r="AM3071" s="153">
        <f t="shared" si="357"/>
        <v>-1.0000000000000002E-2</v>
      </c>
      <c r="AN3071" s="154">
        <f t="shared" si="357"/>
        <v>0.13</v>
      </c>
      <c r="AO3071" s="154">
        <f t="shared" si="357"/>
        <v>0.06</v>
      </c>
      <c r="AP3071" s="155">
        <f t="shared" si="351"/>
        <v>-1.999999999999999E-2</v>
      </c>
      <c r="AQ3071" s="156">
        <f>AVERAGE(Table3[[#This Row],[ HEK293 +Selistat_R1 2]:[ HEK293 +Selistat_R4 5]])</f>
        <v>0.04</v>
      </c>
      <c r="AR3071" s="153">
        <f t="shared" si="358"/>
        <v>0.04</v>
      </c>
      <c r="AS3071" s="154">
        <f t="shared" si="358"/>
        <v>0.22999999999999998</v>
      </c>
      <c r="AT3071" s="154">
        <f t="shared" si="358"/>
        <v>-0.35</v>
      </c>
      <c r="AU3071" s="157">
        <f t="shared" si="352"/>
        <v>6.0000000000000012E-2</v>
      </c>
      <c r="AV3071" s="158">
        <f t="shared" si="359"/>
        <v>0</v>
      </c>
      <c r="AW3071" s="154">
        <f t="shared" si="359"/>
        <v>0.38</v>
      </c>
      <c r="AX3071" s="154">
        <f t="shared" si="359"/>
        <v>0.24</v>
      </c>
      <c r="AY3071" s="155">
        <f t="shared" si="353"/>
        <v>0.45000000000000007</v>
      </c>
    </row>
    <row r="3072" spans="1:51" x14ac:dyDescent="0.15">
      <c r="C3072" s="122" t="s">
        <v>3610</v>
      </c>
      <c r="E3072" s="122" t="s">
        <v>7379</v>
      </c>
      <c r="G3072" s="122">
        <v>2</v>
      </c>
      <c r="H3072" s="166">
        <v>0.59304000000000001</v>
      </c>
      <c r="I3072" s="167">
        <v>-0.09</v>
      </c>
      <c r="J3072" s="168" t="str">
        <f t="shared" si="354"/>
        <v>FALSE</v>
      </c>
      <c r="K3072" s="169">
        <v>0.61229800000000001</v>
      </c>
      <c r="L3072" s="170">
        <f>-LOG10(Table3[[#This Row],[Student''s T-test p-value HEK293 +Selistat_HEK293 UT]])</f>
        <v>0.21303715913422031</v>
      </c>
      <c r="M3072" s="167">
        <v>-0.12</v>
      </c>
      <c r="N3072" s="171" t="str">
        <f t="shared" si="355"/>
        <v>FALSE</v>
      </c>
      <c r="O3072" s="146">
        <v>0.54496599999999995</v>
      </c>
      <c r="P3072" s="147">
        <v>0.13</v>
      </c>
      <c r="Q3072" s="171" t="str">
        <f t="shared" si="356"/>
        <v>FALSE</v>
      </c>
      <c r="R3072" s="122" t="s">
        <v>13213</v>
      </c>
      <c r="S3072" s="122" t="s">
        <v>13214</v>
      </c>
      <c r="T3072" s="122" t="s">
        <v>13215</v>
      </c>
      <c r="U3072" s="172" t="s">
        <v>13216</v>
      </c>
      <c r="V3072" s="122" t="s">
        <v>13217</v>
      </c>
      <c r="W3072" s="148">
        <v>0.33</v>
      </c>
      <c r="X3072" s="149">
        <v>0.16</v>
      </c>
      <c r="Y3072" s="149">
        <v>-0.39</v>
      </c>
      <c r="Z3072" s="150">
        <v>-0.41</v>
      </c>
      <c r="AA3072" s="148">
        <v>0.04</v>
      </c>
      <c r="AB3072" s="149">
        <v>0.06</v>
      </c>
      <c r="AC3072" s="149">
        <v>-0.26</v>
      </c>
      <c r="AD3072" s="151">
        <v>0.33</v>
      </c>
      <c r="AE3072" s="148">
        <v>7.0000000000000007E-2</v>
      </c>
      <c r="AF3072" s="149">
        <v>0.26</v>
      </c>
      <c r="AG3072" s="149">
        <v>0.11</v>
      </c>
      <c r="AH3072" s="151">
        <v>-0.31</v>
      </c>
      <c r="AI3072" s="152">
        <v>-0.2</v>
      </c>
      <c r="AJ3072" s="149">
        <v>0.28999999999999998</v>
      </c>
      <c r="AK3072" s="149">
        <v>0</v>
      </c>
      <c r="AL3072" s="150">
        <v>-0.48</v>
      </c>
      <c r="AM3072" s="153">
        <f t="shared" si="357"/>
        <v>0.29000000000000004</v>
      </c>
      <c r="AN3072" s="154">
        <f t="shared" si="357"/>
        <v>0.1</v>
      </c>
      <c r="AO3072" s="154">
        <f t="shared" si="357"/>
        <v>-0.13</v>
      </c>
      <c r="AP3072" s="155">
        <f t="shared" si="351"/>
        <v>-0.74</v>
      </c>
      <c r="AQ3072" s="156">
        <f>AVERAGE(Table3[[#This Row],[ HEK293 +Selistat_R1 2]:[ HEK293 +Selistat_R4 5]])</f>
        <v>-0.12</v>
      </c>
      <c r="AR3072" s="153">
        <f t="shared" si="358"/>
        <v>3.0000000000000006E-2</v>
      </c>
      <c r="AS3072" s="154">
        <f t="shared" si="358"/>
        <v>0.2</v>
      </c>
      <c r="AT3072" s="154">
        <f t="shared" si="358"/>
        <v>0.37</v>
      </c>
      <c r="AU3072" s="157">
        <f t="shared" si="352"/>
        <v>-0.64</v>
      </c>
      <c r="AV3072" s="158">
        <f t="shared" si="359"/>
        <v>-0.24000000000000002</v>
      </c>
      <c r="AW3072" s="154">
        <f t="shared" si="359"/>
        <v>0.22999999999999998</v>
      </c>
      <c r="AX3072" s="154">
        <f t="shared" si="359"/>
        <v>0.26</v>
      </c>
      <c r="AY3072" s="155">
        <f t="shared" si="353"/>
        <v>-0.81</v>
      </c>
    </row>
    <row r="3073" spans="1:51" x14ac:dyDescent="0.15">
      <c r="A3073" s="122" t="s">
        <v>13218</v>
      </c>
      <c r="C3073" s="122" t="s">
        <v>13219</v>
      </c>
      <c r="E3073" s="122" t="s">
        <v>13220</v>
      </c>
      <c r="G3073" s="122">
        <v>1</v>
      </c>
      <c r="H3073" s="166">
        <v>0.35997299999999999</v>
      </c>
      <c r="I3073" s="167">
        <v>0.1125</v>
      </c>
      <c r="J3073" s="168" t="str">
        <f t="shared" si="354"/>
        <v>FALSE</v>
      </c>
      <c r="K3073" s="169">
        <v>0.61242700000000005</v>
      </c>
      <c r="L3073" s="170">
        <f>-LOG10(Table3[[#This Row],[Student''s T-test p-value HEK293 +Selistat_HEK293 UT]])</f>
        <v>0.21294567085991756</v>
      </c>
      <c r="M3073" s="167">
        <v>0.06</v>
      </c>
      <c r="N3073" s="171" t="str">
        <f t="shared" si="355"/>
        <v>FALSE</v>
      </c>
      <c r="O3073" s="146">
        <v>0.47327900000000001</v>
      </c>
      <c r="P3073" s="147">
        <v>0.13750000000000001</v>
      </c>
      <c r="Q3073" s="171" t="str">
        <f t="shared" si="356"/>
        <v>FALSE</v>
      </c>
      <c r="R3073" s="122" t="s">
        <v>13221</v>
      </c>
      <c r="S3073" s="122" t="s">
        <v>13222</v>
      </c>
      <c r="T3073" s="122" t="s">
        <v>13223</v>
      </c>
      <c r="U3073" s="172" t="s">
        <v>13224</v>
      </c>
      <c r="V3073" s="122" t="s">
        <v>13225</v>
      </c>
      <c r="W3073" s="148">
        <v>0.28000000000000003</v>
      </c>
      <c r="X3073" s="149">
        <v>-0.12</v>
      </c>
      <c r="Y3073" s="149">
        <v>-0.12</v>
      </c>
      <c r="Z3073" s="150">
        <v>-0.2</v>
      </c>
      <c r="AA3073" s="148">
        <v>-0.03</v>
      </c>
      <c r="AB3073" s="149">
        <v>-0.08</v>
      </c>
      <c r="AC3073" s="149">
        <v>-0.12</v>
      </c>
      <c r="AD3073" s="151">
        <v>-0.17</v>
      </c>
      <c r="AE3073" s="148">
        <v>0.11</v>
      </c>
      <c r="AF3073" s="149">
        <v>0.03</v>
      </c>
      <c r="AG3073" s="149">
        <v>0.53</v>
      </c>
      <c r="AH3073" s="151">
        <v>-0.24</v>
      </c>
      <c r="AI3073" s="152">
        <v>-0.03</v>
      </c>
      <c r="AJ3073" s="149">
        <v>0.19</v>
      </c>
      <c r="AK3073" s="149">
        <v>-7.0000000000000007E-2</v>
      </c>
      <c r="AL3073" s="150">
        <v>-0.21</v>
      </c>
      <c r="AM3073" s="153">
        <f t="shared" si="357"/>
        <v>0.31000000000000005</v>
      </c>
      <c r="AN3073" s="154">
        <f t="shared" si="357"/>
        <v>-3.9999999999999994E-2</v>
      </c>
      <c r="AO3073" s="154">
        <f t="shared" si="357"/>
        <v>0</v>
      </c>
      <c r="AP3073" s="155">
        <f t="shared" si="351"/>
        <v>-0.03</v>
      </c>
      <c r="AQ3073" s="156">
        <f>AVERAGE(Table3[[#This Row],[ HEK293 +Selistat_R1 2]:[ HEK293 +Selistat_R4 5]])</f>
        <v>6.0000000000000019E-2</v>
      </c>
      <c r="AR3073" s="153">
        <f t="shared" si="358"/>
        <v>0.14000000000000001</v>
      </c>
      <c r="AS3073" s="154">
        <f t="shared" si="358"/>
        <v>0.11</v>
      </c>
      <c r="AT3073" s="154">
        <f t="shared" si="358"/>
        <v>0.65</v>
      </c>
      <c r="AU3073" s="157">
        <f t="shared" si="352"/>
        <v>-6.9999999999999979E-2</v>
      </c>
      <c r="AV3073" s="158">
        <f t="shared" si="359"/>
        <v>0</v>
      </c>
      <c r="AW3073" s="154">
        <f t="shared" si="359"/>
        <v>0.27</v>
      </c>
      <c r="AX3073" s="154">
        <f t="shared" si="359"/>
        <v>4.9999999999999989E-2</v>
      </c>
      <c r="AY3073" s="155">
        <f t="shared" si="353"/>
        <v>-3.999999999999998E-2</v>
      </c>
    </row>
    <row r="3074" spans="1:51" x14ac:dyDescent="0.15">
      <c r="A3074" s="122" t="s">
        <v>2985</v>
      </c>
      <c r="B3074" s="122" t="s">
        <v>2986</v>
      </c>
      <c r="C3074" s="122" t="s">
        <v>2987</v>
      </c>
      <c r="D3074" s="122" t="s">
        <v>2988</v>
      </c>
      <c r="E3074" s="122" t="s">
        <v>2989</v>
      </c>
      <c r="F3074" s="122" t="s">
        <v>2990</v>
      </c>
      <c r="G3074" s="122">
        <v>1</v>
      </c>
      <c r="H3074" s="166">
        <v>0.61463800000000002</v>
      </c>
      <c r="I3074" s="167">
        <v>7.16667E-2</v>
      </c>
      <c r="J3074" s="168" t="str">
        <f t="shared" si="354"/>
        <v>FALSE</v>
      </c>
      <c r="K3074" s="169">
        <v>0.61250300000000002</v>
      </c>
      <c r="L3074" s="170">
        <f>-LOG10(Table3[[#This Row],[Student''s T-test p-value HEK293 +Selistat_HEK293 UT]])</f>
        <v>0.2128917798119932</v>
      </c>
      <c r="M3074" s="167">
        <v>-0.09</v>
      </c>
      <c r="N3074" s="171" t="str">
        <f t="shared" si="355"/>
        <v>FALSE</v>
      </c>
      <c r="O3074" s="146">
        <v>0.16623399999999999</v>
      </c>
      <c r="P3074" s="147">
        <v>-0.215</v>
      </c>
      <c r="Q3074" s="171" t="str">
        <f t="shared" si="356"/>
        <v>FALSE</v>
      </c>
      <c r="R3074" s="122" t="s">
        <v>1540</v>
      </c>
      <c r="S3074" s="122" t="s">
        <v>11523</v>
      </c>
      <c r="T3074" s="122" t="s">
        <v>1542</v>
      </c>
      <c r="U3074" s="172" t="s">
        <v>2637</v>
      </c>
      <c r="V3074" s="122" t="s">
        <v>11524</v>
      </c>
      <c r="W3074" s="148">
        <v>0.05</v>
      </c>
      <c r="X3074" s="149">
        <v>-0.3</v>
      </c>
      <c r="Y3074" s="149">
        <v>-0.41</v>
      </c>
      <c r="Z3074" s="150">
        <v>0.02</v>
      </c>
      <c r="AA3074" s="148">
        <v>0.27</v>
      </c>
      <c r="AB3074" s="149">
        <v>-0.12</v>
      </c>
      <c r="AC3074" s="149">
        <v>-0.32</v>
      </c>
      <c r="AD3074" s="151">
        <v>-0.11</v>
      </c>
      <c r="AE3074" s="148">
        <v>0.24</v>
      </c>
      <c r="AF3074" s="149">
        <v>0.01</v>
      </c>
      <c r="AG3074" s="149">
        <v>-0.1</v>
      </c>
      <c r="AH3074" s="151">
        <v>-0.25</v>
      </c>
      <c r="AI3074" s="152">
        <v>0.32</v>
      </c>
      <c r="AJ3074" s="149">
        <v>0.09</v>
      </c>
      <c r="AK3074" s="149">
        <v>0.36</v>
      </c>
      <c r="AL3074" s="150">
        <v>-0.01</v>
      </c>
      <c r="AM3074" s="153">
        <f t="shared" si="357"/>
        <v>-0.22000000000000003</v>
      </c>
      <c r="AN3074" s="154">
        <f t="shared" si="357"/>
        <v>-0.18</v>
      </c>
      <c r="AO3074" s="154">
        <f t="shared" si="357"/>
        <v>-8.9999999999999969E-2</v>
      </c>
      <c r="AP3074" s="155">
        <f t="shared" si="351"/>
        <v>0.13</v>
      </c>
      <c r="AQ3074" s="156">
        <f>AVERAGE(Table3[[#This Row],[ HEK293 +Selistat_R1 2]:[ HEK293 +Selistat_R4 5]])</f>
        <v>-0.09</v>
      </c>
      <c r="AR3074" s="153">
        <f t="shared" si="358"/>
        <v>-3.0000000000000027E-2</v>
      </c>
      <c r="AS3074" s="154">
        <f t="shared" si="358"/>
        <v>0.13</v>
      </c>
      <c r="AT3074" s="154">
        <f t="shared" si="358"/>
        <v>0.22</v>
      </c>
      <c r="AU3074" s="157">
        <f t="shared" si="352"/>
        <v>-0.14000000000000001</v>
      </c>
      <c r="AV3074" s="158">
        <f t="shared" si="359"/>
        <v>4.9999999999999989E-2</v>
      </c>
      <c r="AW3074" s="154">
        <f t="shared" si="359"/>
        <v>0.21</v>
      </c>
      <c r="AX3074" s="154">
        <f t="shared" si="359"/>
        <v>0.67999999999999994</v>
      </c>
      <c r="AY3074" s="155">
        <f t="shared" si="353"/>
        <v>0.1</v>
      </c>
    </row>
    <row r="3075" spans="1:51" x14ac:dyDescent="0.15">
      <c r="A3075" s="122" t="s">
        <v>5202</v>
      </c>
      <c r="C3075" s="122" t="s">
        <v>3881</v>
      </c>
      <c r="E3075" s="122" t="s">
        <v>5203</v>
      </c>
      <c r="F3075" s="122" t="s">
        <v>5204</v>
      </c>
      <c r="G3075" s="122">
        <v>1</v>
      </c>
      <c r="H3075" s="166">
        <v>0.64970000000000006</v>
      </c>
      <c r="I3075" s="167">
        <v>-5.2499999999999998E-2</v>
      </c>
      <c r="J3075" s="168" t="str">
        <f t="shared" si="354"/>
        <v>FALSE</v>
      </c>
      <c r="K3075" s="169">
        <v>0.61308399999999996</v>
      </c>
      <c r="L3075" s="170">
        <f>-LOG10(Table3[[#This Row],[Student''s T-test p-value HEK293 +Selistat_HEK293 UT]])</f>
        <v>0.2124800177536692</v>
      </c>
      <c r="M3075" s="167">
        <v>-5.5E-2</v>
      </c>
      <c r="N3075" s="171" t="str">
        <f t="shared" si="355"/>
        <v>FALSE</v>
      </c>
      <c r="O3075" s="146">
        <v>0.64643899999999999</v>
      </c>
      <c r="P3075" s="147">
        <v>-8.7499999999999994E-2</v>
      </c>
      <c r="Q3075" s="171" t="str">
        <f t="shared" si="356"/>
        <v>FALSE</v>
      </c>
      <c r="R3075" s="122" t="s">
        <v>17</v>
      </c>
      <c r="S3075" s="122" t="s">
        <v>13226</v>
      </c>
      <c r="T3075" s="122" t="s">
        <v>19</v>
      </c>
      <c r="U3075" s="172" t="s">
        <v>5205</v>
      </c>
      <c r="V3075" s="122" t="s">
        <v>13227</v>
      </c>
      <c r="W3075" s="148">
        <v>-0.26</v>
      </c>
      <c r="X3075" s="149">
        <v>0.01</v>
      </c>
      <c r="Y3075" s="149">
        <v>-0.02</v>
      </c>
      <c r="Z3075" s="150">
        <v>0.17</v>
      </c>
      <c r="AA3075" s="148">
        <v>0.12</v>
      </c>
      <c r="AB3075" s="149">
        <v>0.04</v>
      </c>
      <c r="AC3075" s="149">
        <v>-0.12</v>
      </c>
      <c r="AD3075" s="151">
        <v>0.08</v>
      </c>
      <c r="AE3075" s="148">
        <v>0.11</v>
      </c>
      <c r="AF3075" s="149">
        <v>-0.3</v>
      </c>
      <c r="AG3075" s="149">
        <v>-7.0000000000000007E-2</v>
      </c>
      <c r="AH3075" s="151">
        <v>0</v>
      </c>
      <c r="AI3075" s="152">
        <v>0.19</v>
      </c>
      <c r="AJ3075" s="149">
        <v>-0.39</v>
      </c>
      <c r="AK3075" s="149">
        <v>-0.05</v>
      </c>
      <c r="AL3075" s="150">
        <v>0.34</v>
      </c>
      <c r="AM3075" s="153">
        <f t="shared" si="357"/>
        <v>-0.38</v>
      </c>
      <c r="AN3075" s="154">
        <f t="shared" si="357"/>
        <v>-0.03</v>
      </c>
      <c r="AO3075" s="154">
        <f t="shared" si="357"/>
        <v>9.9999999999999992E-2</v>
      </c>
      <c r="AP3075" s="155">
        <f t="shared" si="357"/>
        <v>9.0000000000000011E-2</v>
      </c>
      <c r="AQ3075" s="156">
        <f>AVERAGE(Table3[[#This Row],[ HEK293 +Selistat_R1 2]:[ HEK293 +Selistat_R4 5]])</f>
        <v>-5.5000000000000007E-2</v>
      </c>
      <c r="AR3075" s="153">
        <f t="shared" si="358"/>
        <v>-9.999999999999995E-3</v>
      </c>
      <c r="AS3075" s="154">
        <f t="shared" si="358"/>
        <v>-0.33999999999999997</v>
      </c>
      <c r="AT3075" s="154">
        <f t="shared" si="358"/>
        <v>4.9999999999999989E-2</v>
      </c>
      <c r="AU3075" s="157">
        <f t="shared" si="358"/>
        <v>-0.08</v>
      </c>
      <c r="AV3075" s="158">
        <f t="shared" si="359"/>
        <v>7.0000000000000007E-2</v>
      </c>
      <c r="AW3075" s="154">
        <f t="shared" si="359"/>
        <v>-0.43</v>
      </c>
      <c r="AX3075" s="154">
        <f t="shared" si="359"/>
        <v>6.9999999999999993E-2</v>
      </c>
      <c r="AY3075" s="155">
        <f t="shared" si="359"/>
        <v>0.26</v>
      </c>
    </row>
    <row r="3076" spans="1:51" x14ac:dyDescent="0.15">
      <c r="A3076" s="122" t="s">
        <v>3828</v>
      </c>
      <c r="B3076" s="122" t="s">
        <v>2968</v>
      </c>
      <c r="C3076" s="122" t="s">
        <v>3829</v>
      </c>
      <c r="D3076" s="122" t="s">
        <v>3830</v>
      </c>
      <c r="E3076" s="122" t="s">
        <v>3831</v>
      </c>
      <c r="G3076" s="122">
        <v>2</v>
      </c>
      <c r="H3076" s="166">
        <v>0.19586899999999999</v>
      </c>
      <c r="I3076" s="167">
        <v>0.219167</v>
      </c>
      <c r="J3076" s="168" t="str">
        <f t="shared" ref="J3076:J3139" si="360">IF(AND(H3076&lt;0.05,ABS(I3076&gt;1)),"TRUE","FALSE")</f>
        <v>FALSE</v>
      </c>
      <c r="K3076" s="169">
        <v>0.61350800000000005</v>
      </c>
      <c r="L3076" s="170">
        <f>-LOG10(Table3[[#This Row],[Student''s T-test p-value HEK293 +Selistat_HEK293 UT]])</f>
        <v>0.21217976980217212</v>
      </c>
      <c r="M3076" s="167">
        <v>8.5000000000000006E-2</v>
      </c>
      <c r="N3076" s="171" t="str">
        <f t="shared" ref="N3076:N3139" si="361">IF(AND(K3076&lt;0.05,ABS(M3076&gt;1)),"TRUE","FALSE")</f>
        <v>FALSE</v>
      </c>
      <c r="O3076" s="146">
        <v>0.49021300000000001</v>
      </c>
      <c r="P3076" s="147">
        <v>-0.16750000000000001</v>
      </c>
      <c r="Q3076" s="171" t="str">
        <f t="shared" ref="Q3076:Q3139" si="362">IF(AND(O3076&lt;0.05,ABS(P3076&gt;1)),"TRUE","FALSE")</f>
        <v>FALSE</v>
      </c>
      <c r="R3076" s="122" t="s">
        <v>3832</v>
      </c>
      <c r="S3076" s="122" t="s">
        <v>13228</v>
      </c>
      <c r="T3076" s="122" t="s">
        <v>8484</v>
      </c>
      <c r="U3076" s="172" t="s">
        <v>8485</v>
      </c>
      <c r="V3076" s="122" t="s">
        <v>13229</v>
      </c>
      <c r="W3076" s="148">
        <v>-0.36</v>
      </c>
      <c r="X3076" s="149">
        <v>0.28999999999999998</v>
      </c>
      <c r="Y3076" s="149">
        <v>-0.27</v>
      </c>
      <c r="Z3076" s="150">
        <v>-0.09</v>
      </c>
      <c r="AA3076" s="148">
        <v>-0.14000000000000001</v>
      </c>
      <c r="AB3076" s="149">
        <v>-0.03</v>
      </c>
      <c r="AC3076" s="149">
        <v>-0.25</v>
      </c>
      <c r="AD3076" s="151">
        <v>-0.35</v>
      </c>
      <c r="AE3076" s="148">
        <v>-0.16</v>
      </c>
      <c r="AF3076" s="149">
        <v>0.35</v>
      </c>
      <c r="AG3076" s="149">
        <v>-0.22</v>
      </c>
      <c r="AH3076" s="151">
        <v>7.0000000000000007E-2</v>
      </c>
      <c r="AI3076" s="152">
        <v>-0.26</v>
      </c>
      <c r="AJ3076" s="149">
        <v>-0.01</v>
      </c>
      <c r="AK3076" s="149">
        <v>0.51</v>
      </c>
      <c r="AL3076" s="150">
        <v>0.47</v>
      </c>
      <c r="AM3076" s="153">
        <f t="shared" ref="AM3076:AP3139" si="363">W3076-AA3076</f>
        <v>-0.21999999999999997</v>
      </c>
      <c r="AN3076" s="154">
        <f t="shared" si="363"/>
        <v>0.31999999999999995</v>
      </c>
      <c r="AO3076" s="154">
        <f t="shared" si="363"/>
        <v>-2.0000000000000018E-2</v>
      </c>
      <c r="AP3076" s="155">
        <f t="shared" si="363"/>
        <v>0.26</v>
      </c>
      <c r="AQ3076" s="156">
        <f>AVERAGE(Table3[[#This Row],[ HEK293 +Selistat_R1 2]:[ HEK293 +Selistat_R4 5]])</f>
        <v>8.4999999999999992E-2</v>
      </c>
      <c r="AR3076" s="153">
        <f t="shared" ref="AR3076:AU3139" si="364">AE3076-AA3076</f>
        <v>-1.999999999999999E-2</v>
      </c>
      <c r="AS3076" s="154">
        <f t="shared" si="364"/>
        <v>0.38</v>
      </c>
      <c r="AT3076" s="154">
        <f t="shared" si="364"/>
        <v>0.03</v>
      </c>
      <c r="AU3076" s="157">
        <f t="shared" si="364"/>
        <v>0.42</v>
      </c>
      <c r="AV3076" s="158">
        <f t="shared" ref="AV3076:AY3139" si="365">AI3076-AA3076</f>
        <v>-0.12</v>
      </c>
      <c r="AW3076" s="154">
        <f t="shared" si="365"/>
        <v>1.9999999999999997E-2</v>
      </c>
      <c r="AX3076" s="154">
        <f t="shared" si="365"/>
        <v>0.76</v>
      </c>
      <c r="AY3076" s="155">
        <f t="shared" si="365"/>
        <v>0.82</v>
      </c>
    </row>
    <row r="3077" spans="1:51" x14ac:dyDescent="0.15">
      <c r="A3077" s="122" t="s">
        <v>2985</v>
      </c>
      <c r="B3077" s="122" t="s">
        <v>2986</v>
      </c>
      <c r="C3077" s="122" t="s">
        <v>2987</v>
      </c>
      <c r="D3077" s="122" t="s">
        <v>2988</v>
      </c>
      <c r="E3077" s="122" t="s">
        <v>2989</v>
      </c>
      <c r="F3077" s="122" t="s">
        <v>2990</v>
      </c>
      <c r="G3077" s="122">
        <v>1</v>
      </c>
      <c r="H3077" s="166">
        <v>0.19992199999999999</v>
      </c>
      <c r="I3077" s="167">
        <v>0.24083299999999999</v>
      </c>
      <c r="J3077" s="168" t="str">
        <f t="shared" si="360"/>
        <v>FALSE</v>
      </c>
      <c r="K3077" s="169">
        <v>0.61365800000000004</v>
      </c>
      <c r="L3077" s="170">
        <f>-LOG10(Table3[[#This Row],[Student''s T-test p-value HEK293 +Selistat_HEK293 UT]])</f>
        <v>0.21207359969542225</v>
      </c>
      <c r="M3077" s="167">
        <v>-0.1</v>
      </c>
      <c r="N3077" s="171" t="str">
        <f t="shared" si="361"/>
        <v>FALSE</v>
      </c>
      <c r="O3077" s="146">
        <v>0.13737099999999999</v>
      </c>
      <c r="P3077" s="147">
        <v>0.1925</v>
      </c>
      <c r="Q3077" s="171" t="str">
        <f t="shared" si="362"/>
        <v>FALSE</v>
      </c>
      <c r="R3077" s="122" t="s">
        <v>1540</v>
      </c>
      <c r="S3077" s="122" t="s">
        <v>11523</v>
      </c>
      <c r="T3077" s="122" t="s">
        <v>1542</v>
      </c>
      <c r="U3077" s="172" t="s">
        <v>2637</v>
      </c>
      <c r="V3077" s="122" t="s">
        <v>11524</v>
      </c>
      <c r="W3077" s="148">
        <v>-0.22</v>
      </c>
      <c r="X3077" s="149">
        <v>-0.42</v>
      </c>
      <c r="Y3077" s="149">
        <v>-0.06</v>
      </c>
      <c r="Z3077" s="150">
        <v>-0.55000000000000004</v>
      </c>
      <c r="AA3077" s="148">
        <v>-0.45</v>
      </c>
      <c r="AB3077" s="149">
        <v>-0.18</v>
      </c>
      <c r="AC3077" s="149">
        <v>0.21</v>
      </c>
      <c r="AD3077" s="151">
        <v>-0.43</v>
      </c>
      <c r="AE3077" s="148">
        <v>0.4</v>
      </c>
      <c r="AF3077" s="149">
        <v>0.05</v>
      </c>
      <c r="AG3077" s="149">
        <v>0.41</v>
      </c>
      <c r="AH3077" s="151">
        <v>0.32</v>
      </c>
      <c r="AI3077" s="152">
        <v>0.19</v>
      </c>
      <c r="AJ3077" s="149">
        <v>-0.12</v>
      </c>
      <c r="AK3077" s="149">
        <v>0.18</v>
      </c>
      <c r="AL3077" s="150">
        <v>0.16</v>
      </c>
      <c r="AM3077" s="153">
        <f t="shared" si="363"/>
        <v>0.23</v>
      </c>
      <c r="AN3077" s="154">
        <f t="shared" si="363"/>
        <v>-0.24</v>
      </c>
      <c r="AO3077" s="154">
        <f t="shared" si="363"/>
        <v>-0.27</v>
      </c>
      <c r="AP3077" s="155">
        <f t="shared" si="363"/>
        <v>-0.12000000000000005</v>
      </c>
      <c r="AQ3077" s="156">
        <f>AVERAGE(Table3[[#This Row],[ HEK293 +Selistat_R1 2]:[ HEK293 +Selistat_R4 5]])</f>
        <v>-0.10000000000000002</v>
      </c>
      <c r="AR3077" s="153">
        <f t="shared" si="364"/>
        <v>0.85000000000000009</v>
      </c>
      <c r="AS3077" s="154">
        <f t="shared" si="364"/>
        <v>0.22999999999999998</v>
      </c>
      <c r="AT3077" s="154">
        <f t="shared" si="364"/>
        <v>0.19999999999999998</v>
      </c>
      <c r="AU3077" s="157">
        <f t="shared" si="364"/>
        <v>0.75</v>
      </c>
      <c r="AV3077" s="158">
        <f t="shared" si="365"/>
        <v>0.64</v>
      </c>
      <c r="AW3077" s="154">
        <f t="shared" si="365"/>
        <v>0.06</v>
      </c>
      <c r="AX3077" s="154">
        <f t="shared" si="365"/>
        <v>-0.03</v>
      </c>
      <c r="AY3077" s="155">
        <f t="shared" si="365"/>
        <v>0.59</v>
      </c>
    </row>
    <row r="3078" spans="1:51" x14ac:dyDescent="0.15">
      <c r="A3078" s="122" t="s">
        <v>13230</v>
      </c>
      <c r="B3078" s="122" t="s">
        <v>13231</v>
      </c>
      <c r="C3078" s="122" t="s">
        <v>9582</v>
      </c>
      <c r="E3078" s="122" t="s">
        <v>13232</v>
      </c>
      <c r="G3078" s="122">
        <v>1</v>
      </c>
      <c r="H3078" s="166">
        <v>0.22858500000000001</v>
      </c>
      <c r="I3078" s="167">
        <v>0.19</v>
      </c>
      <c r="J3078" s="168" t="str">
        <f t="shared" si="360"/>
        <v>FALSE</v>
      </c>
      <c r="K3078" s="169">
        <v>0.61389000000000005</v>
      </c>
      <c r="L3078" s="170">
        <f>-LOG10(Table3[[#This Row],[Student''s T-test p-value HEK293 +Selistat_HEK293 UT]])</f>
        <v>0.211909441029527</v>
      </c>
      <c r="M3078" s="167">
        <v>9.7500000000000003E-2</v>
      </c>
      <c r="N3078" s="171" t="str">
        <f t="shared" si="361"/>
        <v>FALSE</v>
      </c>
      <c r="O3078" s="146">
        <v>0.67909299999999995</v>
      </c>
      <c r="P3078" s="147">
        <v>8.7499999999999994E-2</v>
      </c>
      <c r="Q3078" s="171" t="str">
        <f t="shared" si="362"/>
        <v>FALSE</v>
      </c>
      <c r="R3078" s="122" t="s">
        <v>13233</v>
      </c>
      <c r="S3078" s="122" t="s">
        <v>13234</v>
      </c>
      <c r="T3078" s="122" t="s">
        <v>13235</v>
      </c>
      <c r="U3078" s="172" t="s">
        <v>13236</v>
      </c>
      <c r="V3078" s="122" t="s">
        <v>13237</v>
      </c>
      <c r="W3078" s="148">
        <v>-0.39</v>
      </c>
      <c r="X3078" s="149">
        <v>0.16</v>
      </c>
      <c r="Y3078" s="149">
        <v>0.13</v>
      </c>
      <c r="Z3078" s="150">
        <v>-0.17</v>
      </c>
      <c r="AA3078" s="148">
        <v>-0.06</v>
      </c>
      <c r="AB3078" s="149">
        <v>0.14000000000000001</v>
      </c>
      <c r="AC3078" s="149">
        <v>-0.44</v>
      </c>
      <c r="AD3078" s="151">
        <v>-0.3</v>
      </c>
      <c r="AE3078" s="148">
        <v>0.51</v>
      </c>
      <c r="AF3078" s="149">
        <v>0.2</v>
      </c>
      <c r="AG3078" s="149">
        <v>-0.16</v>
      </c>
      <c r="AH3078" s="151">
        <v>-0.09</v>
      </c>
      <c r="AI3078" s="152">
        <v>-0.03</v>
      </c>
      <c r="AJ3078" s="149">
        <v>0.09</v>
      </c>
      <c r="AK3078" s="149">
        <v>0.34</v>
      </c>
      <c r="AL3078" s="150">
        <v>-0.28999999999999998</v>
      </c>
      <c r="AM3078" s="153">
        <f t="shared" si="363"/>
        <v>-0.33</v>
      </c>
      <c r="AN3078" s="154">
        <f t="shared" si="363"/>
        <v>1.999999999999999E-2</v>
      </c>
      <c r="AO3078" s="154">
        <f t="shared" si="363"/>
        <v>0.57000000000000006</v>
      </c>
      <c r="AP3078" s="155">
        <f t="shared" si="363"/>
        <v>0.12999999999999998</v>
      </c>
      <c r="AQ3078" s="156">
        <f>AVERAGE(Table3[[#This Row],[ HEK293 +Selistat_R1 2]:[ HEK293 +Selistat_R4 5]])</f>
        <v>9.7500000000000003E-2</v>
      </c>
      <c r="AR3078" s="153">
        <f t="shared" si="364"/>
        <v>0.57000000000000006</v>
      </c>
      <c r="AS3078" s="154">
        <f t="shared" si="364"/>
        <v>0.06</v>
      </c>
      <c r="AT3078" s="154">
        <f t="shared" si="364"/>
        <v>0.28000000000000003</v>
      </c>
      <c r="AU3078" s="157">
        <f t="shared" si="364"/>
        <v>0.21</v>
      </c>
      <c r="AV3078" s="158">
        <f t="shared" si="365"/>
        <v>0.03</v>
      </c>
      <c r="AW3078" s="154">
        <f t="shared" si="365"/>
        <v>-5.0000000000000017E-2</v>
      </c>
      <c r="AX3078" s="154">
        <f t="shared" si="365"/>
        <v>0.78</v>
      </c>
      <c r="AY3078" s="155">
        <f t="shared" si="365"/>
        <v>1.0000000000000009E-2</v>
      </c>
    </row>
    <row r="3079" spans="1:51" x14ac:dyDescent="0.15">
      <c r="A3079" s="122" t="s">
        <v>4648</v>
      </c>
      <c r="B3079" s="122" t="s">
        <v>3463</v>
      </c>
      <c r="C3079" s="122" t="s">
        <v>4649</v>
      </c>
      <c r="D3079" s="122" t="s">
        <v>2861</v>
      </c>
      <c r="E3079" s="122" t="s">
        <v>4650</v>
      </c>
      <c r="F3079" s="122" t="s">
        <v>4595</v>
      </c>
      <c r="G3079" s="122">
        <v>3</v>
      </c>
      <c r="H3079" s="166">
        <v>0.63005800000000001</v>
      </c>
      <c r="I3079" s="167">
        <v>8.0833299999999997E-2</v>
      </c>
      <c r="J3079" s="168" t="str">
        <f t="shared" si="360"/>
        <v>FALSE</v>
      </c>
      <c r="K3079" s="169">
        <v>0.61395299999999997</v>
      </c>
      <c r="L3079" s="170">
        <f>-LOG10(Table3[[#This Row],[Student''s T-test p-value HEK293 +Selistat_HEK293 UT]])</f>
        <v>0.21186487417141259</v>
      </c>
      <c r="M3079" s="167">
        <v>-0.115</v>
      </c>
      <c r="N3079" s="171" t="str">
        <f t="shared" si="361"/>
        <v>FALSE</v>
      </c>
      <c r="O3079" s="146">
        <v>0.10692400000000001</v>
      </c>
      <c r="P3079" s="147">
        <v>-0.2525</v>
      </c>
      <c r="Q3079" s="171" t="str">
        <f t="shared" si="362"/>
        <v>FALSE</v>
      </c>
      <c r="R3079" s="122" t="s">
        <v>4651</v>
      </c>
      <c r="S3079" s="122" t="s">
        <v>13238</v>
      </c>
      <c r="T3079" s="122" t="s">
        <v>4653</v>
      </c>
      <c r="U3079" s="172" t="s">
        <v>4654</v>
      </c>
      <c r="V3079" s="122" t="s">
        <v>13239</v>
      </c>
      <c r="W3079" s="148">
        <v>-0.41</v>
      </c>
      <c r="X3079" s="149">
        <v>-0.4</v>
      </c>
      <c r="Y3079" s="149">
        <v>-0.14000000000000001</v>
      </c>
      <c r="Z3079" s="150">
        <v>0.15</v>
      </c>
      <c r="AA3079" s="148">
        <v>-0.25</v>
      </c>
      <c r="AB3079" s="149">
        <v>-0.36</v>
      </c>
      <c r="AC3079" s="149">
        <v>0.41</v>
      </c>
      <c r="AD3079" s="151">
        <v>-0.14000000000000001</v>
      </c>
      <c r="AE3079" s="148">
        <v>0.15</v>
      </c>
      <c r="AF3079" s="149">
        <v>-0.13</v>
      </c>
      <c r="AG3079" s="149">
        <v>-0.3</v>
      </c>
      <c r="AH3079" s="151">
        <v>0.15</v>
      </c>
      <c r="AI3079" s="152">
        <v>0.2</v>
      </c>
      <c r="AJ3079" s="149">
        <v>0.02</v>
      </c>
      <c r="AK3079" s="149">
        <v>0.31</v>
      </c>
      <c r="AL3079" s="150">
        <v>0.35</v>
      </c>
      <c r="AM3079" s="153">
        <f t="shared" si="363"/>
        <v>-0.15999999999999998</v>
      </c>
      <c r="AN3079" s="154">
        <f t="shared" si="363"/>
        <v>-4.0000000000000036E-2</v>
      </c>
      <c r="AO3079" s="154">
        <f t="shared" si="363"/>
        <v>-0.55000000000000004</v>
      </c>
      <c r="AP3079" s="155">
        <f t="shared" si="363"/>
        <v>0.29000000000000004</v>
      </c>
      <c r="AQ3079" s="156">
        <f>AVERAGE(Table3[[#This Row],[ HEK293 +Selistat_R1 2]:[ HEK293 +Selistat_R4 5]])</f>
        <v>-0.11499999999999999</v>
      </c>
      <c r="AR3079" s="153">
        <f t="shared" si="364"/>
        <v>0.4</v>
      </c>
      <c r="AS3079" s="154">
        <f t="shared" si="364"/>
        <v>0.22999999999999998</v>
      </c>
      <c r="AT3079" s="154">
        <f t="shared" si="364"/>
        <v>-0.71</v>
      </c>
      <c r="AU3079" s="157">
        <f t="shared" si="364"/>
        <v>0.29000000000000004</v>
      </c>
      <c r="AV3079" s="158">
        <f t="shared" si="365"/>
        <v>0.45</v>
      </c>
      <c r="AW3079" s="154">
        <f t="shared" si="365"/>
        <v>0.38</v>
      </c>
      <c r="AX3079" s="154">
        <f t="shared" si="365"/>
        <v>-9.9999999999999978E-2</v>
      </c>
      <c r="AY3079" s="155">
        <f t="shared" si="365"/>
        <v>0.49</v>
      </c>
    </row>
    <row r="3080" spans="1:51" x14ac:dyDescent="0.15">
      <c r="A3080" s="122" t="s">
        <v>13240</v>
      </c>
      <c r="B3080" s="122" t="s">
        <v>13241</v>
      </c>
      <c r="C3080" s="122" t="s">
        <v>13242</v>
      </c>
      <c r="E3080" s="122" t="s">
        <v>13243</v>
      </c>
      <c r="G3080" s="122">
        <v>1</v>
      </c>
      <c r="H3080" s="166">
        <v>0.11633</v>
      </c>
      <c r="I3080" s="167">
        <v>0.248333</v>
      </c>
      <c r="J3080" s="168" t="str">
        <f t="shared" si="360"/>
        <v>FALSE</v>
      </c>
      <c r="K3080" s="169">
        <v>0.61399700000000001</v>
      </c>
      <c r="L3080" s="170">
        <f>-LOG10(Table3[[#This Row],[Student''s T-test p-value HEK293 +Selistat_HEK293 UT]])</f>
        <v>0.21183375082402556</v>
      </c>
      <c r="M3080" s="167">
        <v>-6.5000000000000002E-2</v>
      </c>
      <c r="N3080" s="171" t="str">
        <f t="shared" si="361"/>
        <v>FALSE</v>
      </c>
      <c r="O3080" s="146">
        <v>3.8157999999999997E-2</v>
      </c>
      <c r="P3080" s="147">
        <v>-0.20499999999999999</v>
      </c>
      <c r="Q3080" s="171" t="str">
        <f t="shared" si="362"/>
        <v>FALSE</v>
      </c>
      <c r="R3080" s="122" t="s">
        <v>13244</v>
      </c>
      <c r="S3080" s="122" t="s">
        <v>13245</v>
      </c>
      <c r="T3080" s="122" t="s">
        <v>13246</v>
      </c>
      <c r="U3080" s="172" t="s">
        <v>13247</v>
      </c>
      <c r="V3080" s="122" t="s">
        <v>13248</v>
      </c>
      <c r="W3080" s="148">
        <v>-0.42</v>
      </c>
      <c r="X3080" s="149">
        <v>-0.46</v>
      </c>
      <c r="Y3080" s="149">
        <v>-0.22</v>
      </c>
      <c r="Z3080" s="150">
        <v>0</v>
      </c>
      <c r="AA3080" s="148">
        <v>-0.1</v>
      </c>
      <c r="AB3080" s="149">
        <v>-0.28999999999999998</v>
      </c>
      <c r="AC3080" s="149">
        <v>-0.11</v>
      </c>
      <c r="AD3080" s="151">
        <v>-0.34</v>
      </c>
      <c r="AE3080" s="148">
        <v>0.22</v>
      </c>
      <c r="AF3080" s="149">
        <v>0.08</v>
      </c>
      <c r="AG3080" s="149">
        <v>0.06</v>
      </c>
      <c r="AH3080" s="151">
        <v>0.01</v>
      </c>
      <c r="AI3080" s="152">
        <v>0.34</v>
      </c>
      <c r="AJ3080" s="149">
        <v>0.27</v>
      </c>
      <c r="AK3080" s="149">
        <v>0.44</v>
      </c>
      <c r="AL3080" s="150">
        <v>0.14000000000000001</v>
      </c>
      <c r="AM3080" s="153">
        <f t="shared" si="363"/>
        <v>-0.31999999999999995</v>
      </c>
      <c r="AN3080" s="154">
        <f t="shared" si="363"/>
        <v>-0.17000000000000004</v>
      </c>
      <c r="AO3080" s="154">
        <f t="shared" si="363"/>
        <v>-0.11</v>
      </c>
      <c r="AP3080" s="155">
        <f t="shared" si="363"/>
        <v>0.34</v>
      </c>
      <c r="AQ3080" s="156">
        <f>AVERAGE(Table3[[#This Row],[ HEK293 +Selistat_R1 2]:[ HEK293 +Selistat_R4 5]])</f>
        <v>-6.4999999999999988E-2</v>
      </c>
      <c r="AR3080" s="153">
        <f t="shared" si="364"/>
        <v>0.32</v>
      </c>
      <c r="AS3080" s="154">
        <f t="shared" si="364"/>
        <v>0.37</v>
      </c>
      <c r="AT3080" s="154">
        <f t="shared" si="364"/>
        <v>0.16999999999999998</v>
      </c>
      <c r="AU3080" s="157">
        <f t="shared" si="364"/>
        <v>0.35000000000000003</v>
      </c>
      <c r="AV3080" s="158">
        <f t="shared" si="365"/>
        <v>0.44000000000000006</v>
      </c>
      <c r="AW3080" s="154">
        <f t="shared" si="365"/>
        <v>0.56000000000000005</v>
      </c>
      <c r="AX3080" s="154">
        <f t="shared" si="365"/>
        <v>0.55000000000000004</v>
      </c>
      <c r="AY3080" s="155">
        <f t="shared" si="365"/>
        <v>0.48000000000000004</v>
      </c>
    </row>
    <row r="3081" spans="1:51" x14ac:dyDescent="0.15">
      <c r="A3081" s="122" t="s">
        <v>6784</v>
      </c>
      <c r="B3081" s="122" t="s">
        <v>6785</v>
      </c>
      <c r="C3081" s="122" t="s">
        <v>6786</v>
      </c>
      <c r="E3081" s="122" t="s">
        <v>6787</v>
      </c>
      <c r="F3081" s="122" t="s">
        <v>6788</v>
      </c>
      <c r="G3081" s="122">
        <v>2</v>
      </c>
      <c r="H3081" s="166">
        <v>0.23766699999999999</v>
      </c>
      <c r="I3081" s="167">
        <v>0.160833</v>
      </c>
      <c r="J3081" s="168" t="str">
        <f t="shared" si="360"/>
        <v>FALSE</v>
      </c>
      <c r="K3081" s="169">
        <v>0.61466299999999996</v>
      </c>
      <c r="L3081" s="170">
        <f>-LOG10(Table3[[#This Row],[Student''s T-test p-value HEK293 +Selistat_HEK293 UT]])</f>
        <v>0.21136292870354315</v>
      </c>
      <c r="M3081" s="167">
        <v>0.1125</v>
      </c>
      <c r="N3081" s="171" t="str">
        <f t="shared" si="361"/>
        <v>FALSE</v>
      </c>
      <c r="O3081" s="146">
        <v>0.36645800000000001</v>
      </c>
      <c r="P3081" s="147">
        <v>-0.105</v>
      </c>
      <c r="Q3081" s="171" t="str">
        <f t="shared" si="362"/>
        <v>FALSE</v>
      </c>
      <c r="R3081" s="122" t="s">
        <v>6789</v>
      </c>
      <c r="S3081" s="122" t="s">
        <v>6790</v>
      </c>
      <c r="T3081" s="122" t="s">
        <v>6791</v>
      </c>
      <c r="U3081" s="172" t="s">
        <v>6792</v>
      </c>
      <c r="V3081" s="122" t="s">
        <v>6793</v>
      </c>
      <c r="W3081" s="148">
        <v>0.57999999999999996</v>
      </c>
      <c r="X3081" s="149">
        <v>-0.22</v>
      </c>
      <c r="Y3081" s="149">
        <v>-0.27</v>
      </c>
      <c r="Z3081" s="150">
        <v>-0.19</v>
      </c>
      <c r="AA3081" s="148">
        <v>-0.09</v>
      </c>
      <c r="AB3081" s="149">
        <v>-0.32</v>
      </c>
      <c r="AC3081" s="149">
        <v>-0.03</v>
      </c>
      <c r="AD3081" s="151">
        <v>-0.11</v>
      </c>
      <c r="AE3081" s="148">
        <v>0.03</v>
      </c>
      <c r="AF3081" s="149">
        <v>0.1</v>
      </c>
      <c r="AG3081" s="149">
        <v>-0.05</v>
      </c>
      <c r="AH3081" s="151">
        <v>-0.1</v>
      </c>
      <c r="AI3081" s="152">
        <v>-0.19</v>
      </c>
      <c r="AJ3081" s="149">
        <v>0.24</v>
      </c>
      <c r="AK3081" s="149">
        <v>0.16</v>
      </c>
      <c r="AL3081" s="150">
        <v>0.19</v>
      </c>
      <c r="AM3081" s="153">
        <f t="shared" si="363"/>
        <v>0.66999999999999993</v>
      </c>
      <c r="AN3081" s="154">
        <f t="shared" si="363"/>
        <v>0.1</v>
      </c>
      <c r="AO3081" s="154">
        <f t="shared" si="363"/>
        <v>-0.24000000000000002</v>
      </c>
      <c r="AP3081" s="155">
        <f t="shared" si="363"/>
        <v>-0.08</v>
      </c>
      <c r="AQ3081" s="156">
        <f>AVERAGE(Table3[[#This Row],[ HEK293 +Selistat_R1 2]:[ HEK293 +Selistat_R4 5]])</f>
        <v>0.11249999999999998</v>
      </c>
      <c r="AR3081" s="153">
        <f t="shared" si="364"/>
        <v>0.12</v>
      </c>
      <c r="AS3081" s="154">
        <f t="shared" si="364"/>
        <v>0.42000000000000004</v>
      </c>
      <c r="AT3081" s="154">
        <f t="shared" si="364"/>
        <v>-2.0000000000000004E-2</v>
      </c>
      <c r="AU3081" s="157">
        <f t="shared" si="364"/>
        <v>9.999999999999995E-3</v>
      </c>
      <c r="AV3081" s="158">
        <f t="shared" si="365"/>
        <v>-0.1</v>
      </c>
      <c r="AW3081" s="154">
        <f t="shared" si="365"/>
        <v>0.56000000000000005</v>
      </c>
      <c r="AX3081" s="154">
        <f t="shared" si="365"/>
        <v>0.19</v>
      </c>
      <c r="AY3081" s="155">
        <f t="shared" si="365"/>
        <v>0.3</v>
      </c>
    </row>
    <row r="3082" spans="1:51" x14ac:dyDescent="0.15">
      <c r="A3082" s="122" t="s">
        <v>4557</v>
      </c>
      <c r="B3082" s="122" t="s">
        <v>4558</v>
      </c>
      <c r="C3082" s="122" t="s">
        <v>4559</v>
      </c>
      <c r="D3082" s="122" t="s">
        <v>4560</v>
      </c>
      <c r="E3082" s="122" t="s">
        <v>4561</v>
      </c>
      <c r="F3082" s="122" t="s">
        <v>4562</v>
      </c>
      <c r="G3082" s="122">
        <v>2</v>
      </c>
      <c r="H3082" s="166">
        <v>0.41296699999999997</v>
      </c>
      <c r="I3082" s="167">
        <v>0.193333</v>
      </c>
      <c r="J3082" s="168" t="str">
        <f t="shared" si="360"/>
        <v>FALSE</v>
      </c>
      <c r="K3082" s="169">
        <v>0.614707</v>
      </c>
      <c r="L3082" s="170">
        <f>-LOG10(Table3[[#This Row],[Student''s T-test p-value HEK293 +Selistat_HEK293 UT]])</f>
        <v>0.21133184130558821</v>
      </c>
      <c r="M3082" s="167">
        <v>-0.14000000000000001</v>
      </c>
      <c r="N3082" s="171" t="str">
        <f t="shared" si="361"/>
        <v>FALSE</v>
      </c>
      <c r="O3082" s="146">
        <v>0.64532500000000004</v>
      </c>
      <c r="P3082" s="147">
        <v>-0.115</v>
      </c>
      <c r="Q3082" s="171" t="str">
        <f t="shared" si="362"/>
        <v>FALSE</v>
      </c>
      <c r="R3082" s="122" t="s">
        <v>1478</v>
      </c>
      <c r="S3082" s="122" t="s">
        <v>13249</v>
      </c>
      <c r="T3082" s="122" t="s">
        <v>1480</v>
      </c>
      <c r="U3082" s="172" t="s">
        <v>4563</v>
      </c>
      <c r="V3082" s="122" t="s">
        <v>13250</v>
      </c>
      <c r="W3082" s="148">
        <v>-0.67</v>
      </c>
      <c r="X3082" s="149">
        <v>-0.66</v>
      </c>
      <c r="Y3082" s="149">
        <v>-0.28999999999999998</v>
      </c>
      <c r="Z3082" s="150">
        <v>0.28000000000000003</v>
      </c>
      <c r="AA3082" s="148">
        <v>-0.35</v>
      </c>
      <c r="AB3082" s="149">
        <v>-0.47</v>
      </c>
      <c r="AC3082" s="149">
        <v>0.17</v>
      </c>
      <c r="AD3082" s="151">
        <v>-0.13</v>
      </c>
      <c r="AE3082" s="148">
        <v>0.54</v>
      </c>
      <c r="AF3082" s="149">
        <v>-0.42</v>
      </c>
      <c r="AG3082" s="149">
        <v>0.13</v>
      </c>
      <c r="AH3082" s="151">
        <v>0.18</v>
      </c>
      <c r="AI3082" s="152">
        <v>0.33</v>
      </c>
      <c r="AJ3082" s="149">
        <v>-0.16</v>
      </c>
      <c r="AK3082" s="149">
        <v>0.28999999999999998</v>
      </c>
      <c r="AL3082" s="150">
        <v>0.43</v>
      </c>
      <c r="AM3082" s="153">
        <f t="shared" si="363"/>
        <v>-0.32000000000000006</v>
      </c>
      <c r="AN3082" s="154">
        <f t="shared" si="363"/>
        <v>-0.19000000000000006</v>
      </c>
      <c r="AO3082" s="154">
        <f t="shared" si="363"/>
        <v>-0.45999999999999996</v>
      </c>
      <c r="AP3082" s="155">
        <f t="shared" si="363"/>
        <v>0.41000000000000003</v>
      </c>
      <c r="AQ3082" s="156">
        <f>AVERAGE(Table3[[#This Row],[ HEK293 +Selistat_R1 2]:[ HEK293 +Selistat_R4 5]])</f>
        <v>-0.14000000000000001</v>
      </c>
      <c r="AR3082" s="153">
        <f t="shared" si="364"/>
        <v>0.89</v>
      </c>
      <c r="AS3082" s="154">
        <f t="shared" si="364"/>
        <v>4.9999999999999989E-2</v>
      </c>
      <c r="AT3082" s="154">
        <f t="shared" si="364"/>
        <v>-4.0000000000000008E-2</v>
      </c>
      <c r="AU3082" s="157">
        <f t="shared" si="364"/>
        <v>0.31</v>
      </c>
      <c r="AV3082" s="158">
        <f t="shared" si="365"/>
        <v>0.67999999999999994</v>
      </c>
      <c r="AW3082" s="154">
        <f t="shared" si="365"/>
        <v>0.30999999999999994</v>
      </c>
      <c r="AX3082" s="154">
        <f t="shared" si="365"/>
        <v>0.11999999999999997</v>
      </c>
      <c r="AY3082" s="155">
        <f t="shared" si="365"/>
        <v>0.56000000000000005</v>
      </c>
    </row>
    <row r="3083" spans="1:51" x14ac:dyDescent="0.15">
      <c r="A3083" s="122" t="s">
        <v>3275</v>
      </c>
      <c r="B3083" s="122" t="s">
        <v>3125</v>
      </c>
      <c r="C3083" s="122" t="s">
        <v>3276</v>
      </c>
      <c r="E3083" s="122" t="s">
        <v>8703</v>
      </c>
      <c r="G3083" s="122">
        <v>1</v>
      </c>
      <c r="H3083" s="166">
        <v>0.96431999999999995</v>
      </c>
      <c r="I3083" s="167">
        <v>5.0000000000000001E-3</v>
      </c>
      <c r="J3083" s="168" t="str">
        <f t="shared" si="360"/>
        <v>FALSE</v>
      </c>
      <c r="K3083" s="169">
        <v>0.61471100000000001</v>
      </c>
      <c r="L3083" s="170">
        <f>-LOG10(Table3[[#This Row],[Student''s T-test p-value HEK293 +Selistat_HEK293 UT]])</f>
        <v>0.21132901528884271</v>
      </c>
      <c r="M3083" s="167">
        <v>-7.4999999999999997E-2</v>
      </c>
      <c r="N3083" s="171" t="str">
        <f t="shared" si="361"/>
        <v>FALSE</v>
      </c>
      <c r="O3083" s="146">
        <v>0.54771800000000004</v>
      </c>
      <c r="P3083" s="147">
        <v>-8.5000000000000006E-2</v>
      </c>
      <c r="Q3083" s="171" t="str">
        <f t="shared" si="362"/>
        <v>FALSE</v>
      </c>
      <c r="R3083" s="122" t="s">
        <v>8704</v>
      </c>
      <c r="S3083" s="122" t="s">
        <v>9265</v>
      </c>
      <c r="T3083" s="122" t="s">
        <v>8706</v>
      </c>
      <c r="U3083" s="172" t="s">
        <v>8707</v>
      </c>
      <c r="V3083" s="122" t="s">
        <v>9266</v>
      </c>
      <c r="W3083" s="148">
        <v>0.01</v>
      </c>
      <c r="X3083" s="149">
        <v>-0.21</v>
      </c>
      <c r="Y3083" s="149">
        <v>-0.27</v>
      </c>
      <c r="Z3083" s="150">
        <v>0.11</v>
      </c>
      <c r="AA3083" s="148">
        <v>0.22</v>
      </c>
      <c r="AB3083" s="149">
        <v>0.08</v>
      </c>
      <c r="AC3083" s="149">
        <v>-0.28999999999999998</v>
      </c>
      <c r="AD3083" s="151">
        <v>-7.0000000000000007E-2</v>
      </c>
      <c r="AE3083" s="148">
        <v>0.21</v>
      </c>
      <c r="AF3083" s="149">
        <v>-0.19</v>
      </c>
      <c r="AG3083" s="149">
        <v>-0.25</v>
      </c>
      <c r="AH3083" s="151">
        <v>0.18</v>
      </c>
      <c r="AI3083" s="152">
        <v>0.03</v>
      </c>
      <c r="AJ3083" s="149">
        <v>-7.0000000000000007E-2</v>
      </c>
      <c r="AK3083" s="149">
        <v>0.17</v>
      </c>
      <c r="AL3083" s="150">
        <v>0.16</v>
      </c>
      <c r="AM3083" s="153">
        <f t="shared" si="363"/>
        <v>-0.21</v>
      </c>
      <c r="AN3083" s="154">
        <f t="shared" si="363"/>
        <v>-0.28999999999999998</v>
      </c>
      <c r="AO3083" s="154">
        <f t="shared" si="363"/>
        <v>1.9999999999999962E-2</v>
      </c>
      <c r="AP3083" s="155">
        <f t="shared" si="363"/>
        <v>0.18</v>
      </c>
      <c r="AQ3083" s="156">
        <f>AVERAGE(Table3[[#This Row],[ HEK293 +Selistat_R1 2]:[ HEK293 +Selistat_R4 5]])</f>
        <v>-7.5000000000000011E-2</v>
      </c>
      <c r="AR3083" s="153">
        <f t="shared" si="364"/>
        <v>-1.0000000000000009E-2</v>
      </c>
      <c r="AS3083" s="154">
        <f t="shared" si="364"/>
        <v>-0.27</v>
      </c>
      <c r="AT3083" s="154">
        <f t="shared" si="364"/>
        <v>3.999999999999998E-2</v>
      </c>
      <c r="AU3083" s="157">
        <f t="shared" si="364"/>
        <v>0.25</v>
      </c>
      <c r="AV3083" s="158">
        <f t="shared" si="365"/>
        <v>-0.19</v>
      </c>
      <c r="AW3083" s="154">
        <f t="shared" si="365"/>
        <v>-0.15000000000000002</v>
      </c>
      <c r="AX3083" s="154">
        <f t="shared" si="365"/>
        <v>0.45999999999999996</v>
      </c>
      <c r="AY3083" s="155">
        <f t="shared" si="365"/>
        <v>0.23</v>
      </c>
    </row>
    <row r="3084" spans="1:51" x14ac:dyDescent="0.15">
      <c r="A3084" s="122" t="s">
        <v>8567</v>
      </c>
      <c r="B3084" s="122" t="s">
        <v>5024</v>
      </c>
      <c r="C3084" s="122" t="s">
        <v>5156</v>
      </c>
      <c r="D3084" s="122" t="s">
        <v>2861</v>
      </c>
      <c r="E3084" s="122" t="s">
        <v>8568</v>
      </c>
      <c r="F3084" s="122" t="s">
        <v>8569</v>
      </c>
      <c r="G3084" s="122">
        <v>1</v>
      </c>
      <c r="H3084" s="166">
        <v>0.43585000000000002</v>
      </c>
      <c r="I3084" s="167">
        <v>-0.119167</v>
      </c>
      <c r="J3084" s="168" t="str">
        <f t="shared" si="360"/>
        <v>FALSE</v>
      </c>
      <c r="K3084" s="169">
        <v>0.61512999999999995</v>
      </c>
      <c r="L3084" s="170">
        <f>-LOG10(Table3[[#This Row],[Student''s T-test p-value HEK293 +Selistat_HEK293 UT]])</f>
        <v>0.21103309184027008</v>
      </c>
      <c r="M3084" s="167">
        <v>-9.7500000000000003E-2</v>
      </c>
      <c r="N3084" s="171" t="str">
        <f t="shared" si="361"/>
        <v>FALSE</v>
      </c>
      <c r="O3084" s="146">
        <v>0.57398199999999999</v>
      </c>
      <c r="P3084" s="147">
        <v>0.12</v>
      </c>
      <c r="Q3084" s="171" t="str">
        <f t="shared" si="362"/>
        <v>FALSE</v>
      </c>
      <c r="R3084" s="122" t="s">
        <v>8570</v>
      </c>
      <c r="S3084" s="122" t="s">
        <v>13251</v>
      </c>
      <c r="T3084" s="122" t="s">
        <v>8572</v>
      </c>
      <c r="U3084" s="172" t="s">
        <v>8573</v>
      </c>
      <c r="V3084" s="122" t="s">
        <v>13252</v>
      </c>
      <c r="W3084" s="148">
        <v>-0.27</v>
      </c>
      <c r="X3084" s="149">
        <v>0.04</v>
      </c>
      <c r="Y3084" s="149">
        <v>-0.27</v>
      </c>
      <c r="Z3084" s="150">
        <v>0.38</v>
      </c>
      <c r="AA3084" s="148">
        <v>-0.06</v>
      </c>
      <c r="AB3084" s="149">
        <v>0.3</v>
      </c>
      <c r="AC3084" s="149">
        <v>-0.13</v>
      </c>
      <c r="AD3084" s="151">
        <v>0.16</v>
      </c>
      <c r="AE3084" s="148">
        <v>0.34</v>
      </c>
      <c r="AF3084" s="149">
        <v>-0.19</v>
      </c>
      <c r="AG3084" s="149">
        <v>-0.09</v>
      </c>
      <c r="AH3084" s="151">
        <v>-7.0000000000000007E-2</v>
      </c>
      <c r="AI3084" s="152">
        <v>0.16</v>
      </c>
      <c r="AJ3084" s="149">
        <v>-0.54</v>
      </c>
      <c r="AK3084" s="149">
        <v>-0.23</v>
      </c>
      <c r="AL3084" s="150">
        <v>0.12</v>
      </c>
      <c r="AM3084" s="153">
        <f t="shared" si="363"/>
        <v>-0.21000000000000002</v>
      </c>
      <c r="AN3084" s="154">
        <f t="shared" si="363"/>
        <v>-0.26</v>
      </c>
      <c r="AO3084" s="154">
        <f t="shared" si="363"/>
        <v>-0.14000000000000001</v>
      </c>
      <c r="AP3084" s="155">
        <f t="shared" si="363"/>
        <v>0.22</v>
      </c>
      <c r="AQ3084" s="156">
        <f>AVERAGE(Table3[[#This Row],[ HEK293 +Selistat_R1 2]:[ HEK293 +Selistat_R4 5]])</f>
        <v>-9.7500000000000031E-2</v>
      </c>
      <c r="AR3084" s="153">
        <f t="shared" si="364"/>
        <v>0.4</v>
      </c>
      <c r="AS3084" s="154">
        <f t="shared" si="364"/>
        <v>-0.49</v>
      </c>
      <c r="AT3084" s="154">
        <f t="shared" si="364"/>
        <v>4.0000000000000008E-2</v>
      </c>
      <c r="AU3084" s="157">
        <f t="shared" si="364"/>
        <v>-0.23</v>
      </c>
      <c r="AV3084" s="158">
        <f t="shared" si="365"/>
        <v>0.22</v>
      </c>
      <c r="AW3084" s="154">
        <f t="shared" si="365"/>
        <v>-0.84000000000000008</v>
      </c>
      <c r="AX3084" s="154">
        <f t="shared" si="365"/>
        <v>-0.1</v>
      </c>
      <c r="AY3084" s="155">
        <f t="shared" si="365"/>
        <v>-4.0000000000000008E-2</v>
      </c>
    </row>
    <row r="3085" spans="1:51" x14ac:dyDescent="0.15">
      <c r="A3085" s="122" t="s">
        <v>6964</v>
      </c>
      <c r="B3085" s="122" t="s">
        <v>6965</v>
      </c>
      <c r="C3085" s="122" t="s">
        <v>6966</v>
      </c>
      <c r="D3085" s="122" t="s">
        <v>2848</v>
      </c>
      <c r="E3085" s="122" t="s">
        <v>6967</v>
      </c>
      <c r="F3085" s="122" t="s">
        <v>6968</v>
      </c>
      <c r="G3085" s="122">
        <v>1</v>
      </c>
      <c r="H3085" s="166">
        <v>0.88838899999999998</v>
      </c>
      <c r="I3085" s="167">
        <v>-1.2500000000000001E-2</v>
      </c>
      <c r="J3085" s="168" t="str">
        <f t="shared" si="360"/>
        <v>FALSE</v>
      </c>
      <c r="K3085" s="169">
        <v>0.61761699999999997</v>
      </c>
      <c r="L3085" s="170">
        <f>-LOG10(Table3[[#This Row],[Student''s T-test p-value HEK293 +Selistat_HEK293 UT]])</f>
        <v>0.20928075848743971</v>
      </c>
      <c r="M3085" s="167">
        <v>3.2500000000000001E-2</v>
      </c>
      <c r="N3085" s="171" t="str">
        <f t="shared" si="361"/>
        <v>FALSE</v>
      </c>
      <c r="O3085" s="146">
        <v>0.10101499999999999</v>
      </c>
      <c r="P3085" s="147">
        <v>-0.22500000000000001</v>
      </c>
      <c r="Q3085" s="171" t="str">
        <f t="shared" si="362"/>
        <v>FALSE</v>
      </c>
      <c r="R3085" s="122" t="s">
        <v>868</v>
      </c>
      <c r="S3085" s="122" t="s">
        <v>869</v>
      </c>
      <c r="T3085" s="122" t="s">
        <v>870</v>
      </c>
      <c r="U3085" s="172" t="s">
        <v>6970</v>
      </c>
      <c r="V3085" s="122" t="s">
        <v>12351</v>
      </c>
      <c r="W3085" s="148">
        <v>-0.02</v>
      </c>
      <c r="X3085" s="149">
        <v>-7.0000000000000007E-2</v>
      </c>
      <c r="Y3085" s="149">
        <v>0.11</v>
      </c>
      <c r="Z3085" s="150">
        <v>0.12</v>
      </c>
      <c r="AA3085" s="148">
        <v>0.03</v>
      </c>
      <c r="AB3085" s="149">
        <v>-0.04</v>
      </c>
      <c r="AC3085" s="149">
        <v>0.1</v>
      </c>
      <c r="AD3085" s="151">
        <v>-0.08</v>
      </c>
      <c r="AE3085" s="148">
        <v>-0.13</v>
      </c>
      <c r="AF3085" s="149">
        <v>-0.16</v>
      </c>
      <c r="AG3085" s="149">
        <v>-0.34</v>
      </c>
      <c r="AH3085" s="151">
        <v>0.05</v>
      </c>
      <c r="AI3085" s="152">
        <v>-0.06</v>
      </c>
      <c r="AJ3085" s="149">
        <v>-0.06</v>
      </c>
      <c r="AK3085" s="149">
        <v>0.16</v>
      </c>
      <c r="AL3085" s="150">
        <v>0.28000000000000003</v>
      </c>
      <c r="AM3085" s="153">
        <f t="shared" si="363"/>
        <v>-0.05</v>
      </c>
      <c r="AN3085" s="154">
        <f t="shared" si="363"/>
        <v>-3.0000000000000006E-2</v>
      </c>
      <c r="AO3085" s="154">
        <f t="shared" si="363"/>
        <v>9.999999999999995E-3</v>
      </c>
      <c r="AP3085" s="155">
        <f t="shared" si="363"/>
        <v>0.2</v>
      </c>
      <c r="AQ3085" s="156">
        <f>AVERAGE(Table3[[#This Row],[ HEK293 +Selistat_R1 2]:[ HEK293 +Selistat_R4 5]])</f>
        <v>3.2500000000000001E-2</v>
      </c>
      <c r="AR3085" s="153">
        <f t="shared" si="364"/>
        <v>-0.16</v>
      </c>
      <c r="AS3085" s="154">
        <f t="shared" si="364"/>
        <v>-0.12</v>
      </c>
      <c r="AT3085" s="154">
        <f t="shared" si="364"/>
        <v>-0.44000000000000006</v>
      </c>
      <c r="AU3085" s="157">
        <f t="shared" si="364"/>
        <v>0.13</v>
      </c>
      <c r="AV3085" s="158">
        <f t="shared" si="365"/>
        <v>-0.09</v>
      </c>
      <c r="AW3085" s="154">
        <f t="shared" si="365"/>
        <v>-1.9999999999999997E-2</v>
      </c>
      <c r="AX3085" s="154">
        <f t="shared" si="365"/>
        <v>0.06</v>
      </c>
      <c r="AY3085" s="155">
        <f t="shared" si="365"/>
        <v>0.36000000000000004</v>
      </c>
    </row>
    <row r="3086" spans="1:51" x14ac:dyDescent="0.15">
      <c r="A3086" s="122" t="s">
        <v>4973</v>
      </c>
      <c r="C3086" s="122" t="s">
        <v>4713</v>
      </c>
      <c r="E3086" s="122" t="s">
        <v>4974</v>
      </c>
      <c r="G3086" s="122">
        <v>1</v>
      </c>
      <c r="H3086" s="166">
        <v>0.39156800000000003</v>
      </c>
      <c r="I3086" s="167">
        <v>0.119167</v>
      </c>
      <c r="J3086" s="168" t="str">
        <f t="shared" si="360"/>
        <v>FALSE</v>
      </c>
      <c r="K3086" s="169">
        <v>0.61821300000000001</v>
      </c>
      <c r="L3086" s="170">
        <f>-LOG10(Table3[[#This Row],[Student''s T-test p-value HEK293 +Selistat_HEK293 UT]])</f>
        <v>0.20886186667985865</v>
      </c>
      <c r="M3086" s="167">
        <v>-6.25E-2</v>
      </c>
      <c r="N3086" s="171" t="str">
        <f t="shared" si="361"/>
        <v>FALSE</v>
      </c>
      <c r="O3086" s="146">
        <v>0.68958299999999995</v>
      </c>
      <c r="P3086" s="147">
        <v>-7.4999999999999997E-2</v>
      </c>
      <c r="Q3086" s="171" t="str">
        <f t="shared" si="362"/>
        <v>FALSE</v>
      </c>
      <c r="R3086" s="122" t="s">
        <v>4975</v>
      </c>
      <c r="S3086" s="122" t="s">
        <v>13253</v>
      </c>
      <c r="T3086" s="122" t="s">
        <v>4977</v>
      </c>
      <c r="U3086" s="172" t="s">
        <v>4978</v>
      </c>
      <c r="V3086" s="122" t="s">
        <v>13254</v>
      </c>
      <c r="W3086" s="148">
        <v>-0.23</v>
      </c>
      <c r="X3086" s="149">
        <v>-0.18</v>
      </c>
      <c r="Y3086" s="149">
        <v>-0.23</v>
      </c>
      <c r="Z3086" s="150">
        <v>-0.04</v>
      </c>
      <c r="AA3086" s="148">
        <v>0.15</v>
      </c>
      <c r="AB3086" s="149">
        <v>-0.05</v>
      </c>
      <c r="AC3086" s="149">
        <v>-0.15</v>
      </c>
      <c r="AD3086" s="151">
        <v>-0.38</v>
      </c>
      <c r="AE3086" s="148">
        <v>0.48</v>
      </c>
      <c r="AF3086" s="149">
        <v>0.09</v>
      </c>
      <c r="AG3086" s="149">
        <v>-0.24</v>
      </c>
      <c r="AH3086" s="151">
        <v>-7.0000000000000007E-2</v>
      </c>
      <c r="AI3086" s="152">
        <v>0.26</v>
      </c>
      <c r="AJ3086" s="149">
        <v>-0.04</v>
      </c>
      <c r="AK3086" s="149">
        <v>0.33</v>
      </c>
      <c r="AL3086" s="150">
        <v>0.01</v>
      </c>
      <c r="AM3086" s="153">
        <f t="shared" si="363"/>
        <v>-0.38</v>
      </c>
      <c r="AN3086" s="154">
        <f t="shared" si="363"/>
        <v>-0.13</v>
      </c>
      <c r="AO3086" s="154">
        <f t="shared" si="363"/>
        <v>-8.0000000000000016E-2</v>
      </c>
      <c r="AP3086" s="155">
        <f t="shared" si="363"/>
        <v>0.34</v>
      </c>
      <c r="AQ3086" s="156">
        <f>AVERAGE(Table3[[#This Row],[ HEK293 +Selistat_R1 2]:[ HEK293 +Selistat_R4 5]])</f>
        <v>-6.2500000000000014E-2</v>
      </c>
      <c r="AR3086" s="153">
        <f t="shared" si="364"/>
        <v>0.32999999999999996</v>
      </c>
      <c r="AS3086" s="154">
        <f t="shared" si="364"/>
        <v>0.14000000000000001</v>
      </c>
      <c r="AT3086" s="154">
        <f t="shared" si="364"/>
        <v>-0.09</v>
      </c>
      <c r="AU3086" s="157">
        <f t="shared" si="364"/>
        <v>0.31</v>
      </c>
      <c r="AV3086" s="158">
        <f t="shared" si="365"/>
        <v>0.11000000000000001</v>
      </c>
      <c r="AW3086" s="154">
        <f t="shared" si="365"/>
        <v>1.0000000000000002E-2</v>
      </c>
      <c r="AX3086" s="154">
        <f t="shared" si="365"/>
        <v>0.48</v>
      </c>
      <c r="AY3086" s="155">
        <f t="shared" si="365"/>
        <v>0.39</v>
      </c>
    </row>
    <row r="3087" spans="1:51" x14ac:dyDescent="0.15">
      <c r="A3087" s="122" t="s">
        <v>3828</v>
      </c>
      <c r="B3087" s="122" t="s">
        <v>2968</v>
      </c>
      <c r="C3087" s="122" t="s">
        <v>3829</v>
      </c>
      <c r="D3087" s="122" t="s">
        <v>3830</v>
      </c>
      <c r="E3087" s="122" t="s">
        <v>3831</v>
      </c>
      <c r="G3087" s="122">
        <v>4</v>
      </c>
      <c r="H3087" s="166">
        <v>0.30047299999999999</v>
      </c>
      <c r="I3087" s="167">
        <v>0.33416699999999999</v>
      </c>
      <c r="J3087" s="168" t="str">
        <f t="shared" si="360"/>
        <v>FALSE</v>
      </c>
      <c r="K3087" s="169">
        <v>0.61905200000000005</v>
      </c>
      <c r="L3087" s="170">
        <f>-LOG10(Table3[[#This Row],[Student''s T-test p-value HEK293 +Selistat_HEK293 UT]])</f>
        <v>0.2082728689693166</v>
      </c>
      <c r="M3087" s="167">
        <v>-0.17249999999999999</v>
      </c>
      <c r="N3087" s="171" t="str">
        <f t="shared" si="361"/>
        <v>FALSE</v>
      </c>
      <c r="O3087" s="146">
        <v>0.15083199999999999</v>
      </c>
      <c r="P3087" s="147">
        <v>-0.435</v>
      </c>
      <c r="Q3087" s="171" t="str">
        <f t="shared" si="362"/>
        <v>FALSE</v>
      </c>
      <c r="R3087" s="122" t="s">
        <v>3832</v>
      </c>
      <c r="S3087" s="122" t="s">
        <v>13255</v>
      </c>
      <c r="T3087" s="122" t="s">
        <v>6692</v>
      </c>
      <c r="U3087" s="172" t="s">
        <v>3835</v>
      </c>
      <c r="V3087" s="122" t="s">
        <v>13256</v>
      </c>
      <c r="W3087" s="148">
        <v>-0.54</v>
      </c>
      <c r="X3087" s="149">
        <v>-0.77</v>
      </c>
      <c r="Y3087" s="149">
        <v>-0.7</v>
      </c>
      <c r="Z3087" s="150">
        <v>-0.05</v>
      </c>
      <c r="AA3087" s="148">
        <v>-0.38</v>
      </c>
      <c r="AB3087" s="149">
        <v>-1.05</v>
      </c>
      <c r="AC3087" s="149">
        <v>0.35</v>
      </c>
      <c r="AD3087" s="151">
        <v>-0.28999999999999998</v>
      </c>
      <c r="AE3087" s="148">
        <v>0.51</v>
      </c>
      <c r="AF3087" s="149">
        <v>-0.19</v>
      </c>
      <c r="AG3087" s="149">
        <v>-0.5</v>
      </c>
      <c r="AH3087" s="151">
        <v>0.28999999999999998</v>
      </c>
      <c r="AI3087" s="152">
        <v>0.82</v>
      </c>
      <c r="AJ3087" s="149">
        <v>0.19</v>
      </c>
      <c r="AK3087" s="149">
        <v>0.37</v>
      </c>
      <c r="AL3087" s="150">
        <v>0.47</v>
      </c>
      <c r="AM3087" s="153">
        <f t="shared" si="363"/>
        <v>-0.16000000000000003</v>
      </c>
      <c r="AN3087" s="154">
        <f t="shared" si="363"/>
        <v>0.28000000000000003</v>
      </c>
      <c r="AO3087" s="154">
        <f t="shared" si="363"/>
        <v>-1.0499999999999998</v>
      </c>
      <c r="AP3087" s="155">
        <f t="shared" si="363"/>
        <v>0.24</v>
      </c>
      <c r="AQ3087" s="156">
        <f>AVERAGE(Table3[[#This Row],[ HEK293 +Selistat_R1 2]:[ HEK293 +Selistat_R4 5]])</f>
        <v>-0.17249999999999996</v>
      </c>
      <c r="AR3087" s="153">
        <f t="shared" si="364"/>
        <v>0.89</v>
      </c>
      <c r="AS3087" s="154">
        <f t="shared" si="364"/>
        <v>0.8600000000000001</v>
      </c>
      <c r="AT3087" s="154">
        <f t="shared" si="364"/>
        <v>-0.85</v>
      </c>
      <c r="AU3087" s="157">
        <f t="shared" si="364"/>
        <v>0.57999999999999996</v>
      </c>
      <c r="AV3087" s="158">
        <f t="shared" si="365"/>
        <v>1.2</v>
      </c>
      <c r="AW3087" s="154">
        <f t="shared" si="365"/>
        <v>1.24</v>
      </c>
      <c r="AX3087" s="154">
        <f t="shared" si="365"/>
        <v>2.0000000000000018E-2</v>
      </c>
      <c r="AY3087" s="155">
        <f t="shared" si="365"/>
        <v>0.76</v>
      </c>
    </row>
    <row r="3088" spans="1:51" x14ac:dyDescent="0.15">
      <c r="A3088" s="122" t="s">
        <v>3697</v>
      </c>
      <c r="B3088" s="122" t="s">
        <v>13257</v>
      </c>
      <c r="C3088" s="122" t="s">
        <v>4541</v>
      </c>
      <c r="D3088" s="122" t="s">
        <v>3700</v>
      </c>
      <c r="E3088" s="122" t="s">
        <v>13258</v>
      </c>
      <c r="F3088" s="122" t="s">
        <v>13259</v>
      </c>
      <c r="G3088" s="122">
        <v>2</v>
      </c>
      <c r="H3088" s="166">
        <v>5.8712199999999999E-2</v>
      </c>
      <c r="I3088" s="167">
        <v>0.33083299999999999</v>
      </c>
      <c r="J3088" s="168" t="str">
        <f t="shared" si="360"/>
        <v>FALSE</v>
      </c>
      <c r="K3088" s="169">
        <v>0.61948199999999998</v>
      </c>
      <c r="L3088" s="170">
        <f>-LOG10(Table3[[#This Row],[Student''s T-test p-value HEK293 +Selistat_HEK293 UT]])</f>
        <v>0.20797130819711063</v>
      </c>
      <c r="M3088" s="167">
        <v>0.13</v>
      </c>
      <c r="N3088" s="171" t="str">
        <f t="shared" si="361"/>
        <v>FALSE</v>
      </c>
      <c r="O3088" s="146">
        <v>0.815303</v>
      </c>
      <c r="P3088" s="147">
        <v>-2.2499999999999999E-2</v>
      </c>
      <c r="Q3088" s="171" t="str">
        <f t="shared" si="362"/>
        <v>FALSE</v>
      </c>
      <c r="R3088" s="122" t="s">
        <v>13260</v>
      </c>
      <c r="S3088" s="122" t="s">
        <v>13261</v>
      </c>
      <c r="T3088" s="122" t="s">
        <v>13262</v>
      </c>
      <c r="U3088" s="172" t="s">
        <v>13263</v>
      </c>
      <c r="V3088" s="122" t="s">
        <v>13264</v>
      </c>
      <c r="W3088" s="148">
        <v>0.22</v>
      </c>
      <c r="X3088" s="149">
        <v>-0.09</v>
      </c>
      <c r="Y3088" s="149">
        <v>-0.38</v>
      </c>
      <c r="Z3088" s="150">
        <v>-0.33</v>
      </c>
      <c r="AA3088" s="148">
        <v>-0.01</v>
      </c>
      <c r="AB3088" s="149">
        <v>-0.05</v>
      </c>
      <c r="AC3088" s="149">
        <v>-0.89</v>
      </c>
      <c r="AD3088" s="151">
        <v>-0.15</v>
      </c>
      <c r="AE3088" s="148">
        <v>0.28000000000000003</v>
      </c>
      <c r="AF3088" s="149">
        <v>0.13</v>
      </c>
      <c r="AG3088" s="149">
        <v>0.26</v>
      </c>
      <c r="AH3088" s="151">
        <v>-0.09</v>
      </c>
      <c r="AI3088" s="152">
        <v>0.22</v>
      </c>
      <c r="AJ3088" s="149">
        <v>7.0000000000000007E-2</v>
      </c>
      <c r="AK3088" s="149">
        <v>0.22</v>
      </c>
      <c r="AL3088" s="150">
        <v>0.16</v>
      </c>
      <c r="AM3088" s="153">
        <f t="shared" si="363"/>
        <v>0.23</v>
      </c>
      <c r="AN3088" s="154">
        <f t="shared" si="363"/>
        <v>-3.9999999999999994E-2</v>
      </c>
      <c r="AO3088" s="154">
        <f t="shared" si="363"/>
        <v>0.51</v>
      </c>
      <c r="AP3088" s="155">
        <f t="shared" si="363"/>
        <v>-0.18000000000000002</v>
      </c>
      <c r="AQ3088" s="156">
        <f>AVERAGE(Table3[[#This Row],[ HEK293 +Selistat_R1 2]:[ HEK293 +Selistat_R4 5]])</f>
        <v>0.12999999999999998</v>
      </c>
      <c r="AR3088" s="153">
        <f t="shared" si="364"/>
        <v>0.29000000000000004</v>
      </c>
      <c r="AS3088" s="154">
        <f t="shared" si="364"/>
        <v>0.18</v>
      </c>
      <c r="AT3088" s="154">
        <f t="shared" si="364"/>
        <v>1.1499999999999999</v>
      </c>
      <c r="AU3088" s="157">
        <f t="shared" si="364"/>
        <v>0.06</v>
      </c>
      <c r="AV3088" s="158">
        <f t="shared" si="365"/>
        <v>0.23</v>
      </c>
      <c r="AW3088" s="154">
        <f t="shared" si="365"/>
        <v>0.12000000000000001</v>
      </c>
      <c r="AX3088" s="154">
        <f t="shared" si="365"/>
        <v>1.1100000000000001</v>
      </c>
      <c r="AY3088" s="155">
        <f t="shared" si="365"/>
        <v>0.31</v>
      </c>
    </row>
    <row r="3089" spans="1:51" x14ac:dyDescent="0.15">
      <c r="A3089" s="122" t="s">
        <v>5399</v>
      </c>
      <c r="B3089" s="122" t="s">
        <v>5400</v>
      </c>
      <c r="C3089" s="122" t="s">
        <v>5401</v>
      </c>
      <c r="E3089" s="122" t="s">
        <v>5402</v>
      </c>
      <c r="F3089" s="122" t="s">
        <v>5403</v>
      </c>
      <c r="G3089" s="122">
        <v>2</v>
      </c>
      <c r="H3089" s="166">
        <v>0.29995699999999997</v>
      </c>
      <c r="I3089" s="167">
        <v>0.49333300000000002</v>
      </c>
      <c r="J3089" s="168" t="str">
        <f t="shared" si="360"/>
        <v>FALSE</v>
      </c>
      <c r="K3089" s="169">
        <v>0.61988900000000002</v>
      </c>
      <c r="L3089" s="170">
        <f>-LOG10(Table3[[#This Row],[Student''s T-test p-value HEK293 +Selistat_HEK293 UT]])</f>
        <v>0.20768607018445973</v>
      </c>
      <c r="M3089" s="167">
        <v>0.27</v>
      </c>
      <c r="N3089" s="171" t="str">
        <f t="shared" si="361"/>
        <v>FALSE</v>
      </c>
      <c r="O3089" s="146">
        <v>0.54317300000000002</v>
      </c>
      <c r="P3089" s="147">
        <v>0.41499999999999998</v>
      </c>
      <c r="Q3089" s="171" t="str">
        <f t="shared" si="362"/>
        <v>FALSE</v>
      </c>
      <c r="R3089" s="122" t="s">
        <v>5404</v>
      </c>
      <c r="S3089" s="122" t="s">
        <v>13265</v>
      </c>
      <c r="T3089" s="122" t="s">
        <v>5406</v>
      </c>
      <c r="U3089" s="172" t="s">
        <v>5407</v>
      </c>
      <c r="V3089" s="122" t="s">
        <v>13266</v>
      </c>
      <c r="W3089" s="148">
        <v>-0.98</v>
      </c>
      <c r="X3089" s="149">
        <v>-0.42</v>
      </c>
      <c r="Y3089" s="149">
        <v>-0.76</v>
      </c>
      <c r="Z3089" s="150">
        <v>0.86</v>
      </c>
      <c r="AA3089" s="148">
        <v>-0.76</v>
      </c>
      <c r="AB3089" s="149">
        <v>-0.86</v>
      </c>
      <c r="AC3089" s="149">
        <v>0.32</v>
      </c>
      <c r="AD3089" s="151">
        <v>-1.08</v>
      </c>
      <c r="AE3089" s="148">
        <v>0.39</v>
      </c>
      <c r="AF3089" s="149">
        <v>1.43</v>
      </c>
      <c r="AG3089" s="149">
        <v>-0.23</v>
      </c>
      <c r="AH3089" s="151">
        <v>-0.72</v>
      </c>
      <c r="AI3089" s="152">
        <v>-0.63</v>
      </c>
      <c r="AJ3089" s="149">
        <v>0.86</v>
      </c>
      <c r="AK3089" s="149">
        <v>0.16</v>
      </c>
      <c r="AL3089" s="150">
        <v>-1.18</v>
      </c>
      <c r="AM3089" s="153">
        <f t="shared" si="363"/>
        <v>-0.21999999999999997</v>
      </c>
      <c r="AN3089" s="154">
        <f t="shared" si="363"/>
        <v>0.44</v>
      </c>
      <c r="AO3089" s="154">
        <f t="shared" si="363"/>
        <v>-1.08</v>
      </c>
      <c r="AP3089" s="155">
        <f t="shared" si="363"/>
        <v>1.94</v>
      </c>
      <c r="AQ3089" s="156">
        <f>AVERAGE(Table3[[#This Row],[ HEK293 +Selistat_R1 2]:[ HEK293 +Selistat_R4 5]])</f>
        <v>0.26999999999999996</v>
      </c>
      <c r="AR3089" s="153">
        <f t="shared" si="364"/>
        <v>1.1499999999999999</v>
      </c>
      <c r="AS3089" s="154">
        <f t="shared" si="364"/>
        <v>2.29</v>
      </c>
      <c r="AT3089" s="154">
        <f t="shared" si="364"/>
        <v>-0.55000000000000004</v>
      </c>
      <c r="AU3089" s="157">
        <f t="shared" si="364"/>
        <v>0.3600000000000001</v>
      </c>
      <c r="AV3089" s="158">
        <f t="shared" si="365"/>
        <v>0.13</v>
      </c>
      <c r="AW3089" s="154">
        <f t="shared" si="365"/>
        <v>1.72</v>
      </c>
      <c r="AX3089" s="154">
        <f t="shared" si="365"/>
        <v>-0.16</v>
      </c>
      <c r="AY3089" s="155">
        <f t="shared" si="365"/>
        <v>-9.9999999999999867E-2</v>
      </c>
    </row>
    <row r="3090" spans="1:51" x14ac:dyDescent="0.15">
      <c r="A3090" s="122" t="s">
        <v>2845</v>
      </c>
      <c r="B3090" s="122" t="s">
        <v>2846</v>
      </c>
      <c r="C3090" s="122" t="s">
        <v>2847</v>
      </c>
      <c r="D3090" s="122" t="s">
        <v>2848</v>
      </c>
      <c r="E3090" s="122" t="s">
        <v>2849</v>
      </c>
      <c r="F3090" s="122" t="s">
        <v>2850</v>
      </c>
      <c r="G3090" s="122">
        <v>3</v>
      </c>
      <c r="H3090" s="166">
        <v>0.51551400000000003</v>
      </c>
      <c r="I3090" s="167">
        <v>0.16416700000000001</v>
      </c>
      <c r="J3090" s="168" t="str">
        <f t="shared" si="360"/>
        <v>FALSE</v>
      </c>
      <c r="K3090" s="169">
        <v>0.62043400000000004</v>
      </c>
      <c r="L3090" s="170">
        <f>-LOG10(Table3[[#This Row],[Student''s T-test p-value HEK293 +Selistat_HEK293 UT]])</f>
        <v>0.20730441071693362</v>
      </c>
      <c r="M3090" s="167">
        <v>-0.14749999999999999</v>
      </c>
      <c r="N3090" s="171" t="str">
        <f t="shared" si="361"/>
        <v>FALSE</v>
      </c>
      <c r="O3090" s="146">
        <v>0.71323300000000001</v>
      </c>
      <c r="P3090" s="147">
        <v>-0.11</v>
      </c>
      <c r="Q3090" s="171" t="str">
        <f t="shared" si="362"/>
        <v>FALSE</v>
      </c>
      <c r="R3090" s="122" t="s">
        <v>902</v>
      </c>
      <c r="S3090" s="122" t="s">
        <v>13267</v>
      </c>
      <c r="T3090" s="122" t="s">
        <v>904</v>
      </c>
      <c r="U3090" s="172" t="s">
        <v>2616</v>
      </c>
      <c r="V3090" s="122" t="s">
        <v>13268</v>
      </c>
      <c r="W3090" s="148">
        <v>-0.68</v>
      </c>
      <c r="X3090" s="149">
        <v>-0.53</v>
      </c>
      <c r="Y3090" s="149">
        <v>-0.34</v>
      </c>
      <c r="Z3090" s="150">
        <v>0.23</v>
      </c>
      <c r="AA3090" s="148">
        <v>-0.23</v>
      </c>
      <c r="AB3090" s="149">
        <v>-0.71</v>
      </c>
      <c r="AC3090" s="149">
        <v>-0.03</v>
      </c>
      <c r="AD3090" s="151">
        <v>0.24</v>
      </c>
      <c r="AE3090" s="148">
        <v>-0.02</v>
      </c>
      <c r="AF3090" s="149">
        <v>-0.21</v>
      </c>
      <c r="AG3090" s="149">
        <v>-7.0000000000000007E-2</v>
      </c>
      <c r="AH3090" s="151">
        <v>0.63</v>
      </c>
      <c r="AI3090" s="152">
        <v>0.13</v>
      </c>
      <c r="AJ3090" s="149">
        <v>-0.24</v>
      </c>
      <c r="AK3090" s="149">
        <v>0.09</v>
      </c>
      <c r="AL3090" s="150">
        <v>0.79</v>
      </c>
      <c r="AM3090" s="153">
        <f t="shared" si="363"/>
        <v>-0.45000000000000007</v>
      </c>
      <c r="AN3090" s="154">
        <f t="shared" si="363"/>
        <v>0.17999999999999994</v>
      </c>
      <c r="AO3090" s="154">
        <f t="shared" si="363"/>
        <v>-0.31000000000000005</v>
      </c>
      <c r="AP3090" s="155">
        <f t="shared" si="363"/>
        <v>-9.9999999999999811E-3</v>
      </c>
      <c r="AQ3090" s="156">
        <f>AVERAGE(Table3[[#This Row],[ HEK293 +Selistat_R1 2]:[ HEK293 +Selistat_R4 5]])</f>
        <v>-0.14750000000000005</v>
      </c>
      <c r="AR3090" s="153">
        <f t="shared" si="364"/>
        <v>0.21000000000000002</v>
      </c>
      <c r="AS3090" s="154">
        <f t="shared" si="364"/>
        <v>0.5</v>
      </c>
      <c r="AT3090" s="154">
        <f t="shared" si="364"/>
        <v>-4.0000000000000008E-2</v>
      </c>
      <c r="AU3090" s="157">
        <f t="shared" si="364"/>
        <v>0.39</v>
      </c>
      <c r="AV3090" s="158">
        <f t="shared" si="365"/>
        <v>0.36</v>
      </c>
      <c r="AW3090" s="154">
        <f t="shared" si="365"/>
        <v>0.47</v>
      </c>
      <c r="AX3090" s="154">
        <f t="shared" si="365"/>
        <v>0.12</v>
      </c>
      <c r="AY3090" s="155">
        <f t="shared" si="365"/>
        <v>0.55000000000000004</v>
      </c>
    </row>
    <row r="3091" spans="1:51" x14ac:dyDescent="0.15">
      <c r="A3091" s="122" t="s">
        <v>12282</v>
      </c>
      <c r="B3091" s="122" t="s">
        <v>12283</v>
      </c>
      <c r="C3091" s="122" t="s">
        <v>2854</v>
      </c>
      <c r="E3091" s="122" t="s">
        <v>12284</v>
      </c>
      <c r="F3091" s="122" t="s">
        <v>12285</v>
      </c>
      <c r="G3091" s="122">
        <v>1</v>
      </c>
      <c r="H3091" s="166">
        <v>0.70596000000000003</v>
      </c>
      <c r="I3091" s="167">
        <v>-5.66667E-2</v>
      </c>
      <c r="J3091" s="168" t="str">
        <f t="shared" si="360"/>
        <v>FALSE</v>
      </c>
      <c r="K3091" s="169">
        <v>0.62064600000000003</v>
      </c>
      <c r="L3091" s="170">
        <f>-LOG10(Table3[[#This Row],[Student''s T-test p-value HEK293 +Selistat_HEK293 UT]])</f>
        <v>0.20715603924844003</v>
      </c>
      <c r="M3091" s="167">
        <v>-6.7500000000000004E-2</v>
      </c>
      <c r="N3091" s="171" t="str">
        <f t="shared" si="361"/>
        <v>FALSE</v>
      </c>
      <c r="O3091" s="146">
        <v>0.24395900000000001</v>
      </c>
      <c r="P3091" s="147">
        <v>-0.27750000000000002</v>
      </c>
      <c r="Q3091" s="171" t="str">
        <f t="shared" si="362"/>
        <v>FALSE</v>
      </c>
      <c r="R3091" s="122" t="s">
        <v>430</v>
      </c>
      <c r="S3091" s="122" t="s">
        <v>13269</v>
      </c>
      <c r="T3091" s="122" t="s">
        <v>432</v>
      </c>
      <c r="U3091" s="172" t="s">
        <v>12287</v>
      </c>
      <c r="V3091" s="122" t="s">
        <v>13270</v>
      </c>
      <c r="W3091" s="148">
        <v>0.05</v>
      </c>
      <c r="X3091" s="149">
        <v>-0.16</v>
      </c>
      <c r="Y3091" s="149">
        <v>0.14000000000000001</v>
      </c>
      <c r="Z3091" s="150">
        <v>-0.2</v>
      </c>
      <c r="AA3091" s="148">
        <v>0.31</v>
      </c>
      <c r="AB3091" s="149">
        <v>-0.03</v>
      </c>
      <c r="AC3091" s="149">
        <v>-0.02</v>
      </c>
      <c r="AD3091" s="151">
        <v>-0.16</v>
      </c>
      <c r="AE3091" s="148">
        <v>0.09</v>
      </c>
      <c r="AF3091" s="149">
        <v>-0.01</v>
      </c>
      <c r="AG3091" s="149">
        <v>-0.79</v>
      </c>
      <c r="AH3091" s="151">
        <v>0.05</v>
      </c>
      <c r="AI3091" s="152">
        <v>0.24</v>
      </c>
      <c r="AJ3091" s="149">
        <v>0.08</v>
      </c>
      <c r="AK3091" s="149">
        <v>0.01</v>
      </c>
      <c r="AL3091" s="150">
        <v>0.12</v>
      </c>
      <c r="AM3091" s="153">
        <f t="shared" si="363"/>
        <v>-0.26</v>
      </c>
      <c r="AN3091" s="154">
        <f t="shared" si="363"/>
        <v>-0.13</v>
      </c>
      <c r="AO3091" s="154">
        <f t="shared" si="363"/>
        <v>0.16</v>
      </c>
      <c r="AP3091" s="155">
        <f t="shared" si="363"/>
        <v>-4.0000000000000008E-2</v>
      </c>
      <c r="AQ3091" s="156">
        <f>AVERAGE(Table3[[#This Row],[ HEK293 +Selistat_R1 2]:[ HEK293 +Selistat_R4 5]])</f>
        <v>-6.7500000000000004E-2</v>
      </c>
      <c r="AR3091" s="153">
        <f t="shared" si="364"/>
        <v>-0.22</v>
      </c>
      <c r="AS3091" s="154">
        <f t="shared" si="364"/>
        <v>1.9999999999999997E-2</v>
      </c>
      <c r="AT3091" s="154">
        <f t="shared" si="364"/>
        <v>-0.77</v>
      </c>
      <c r="AU3091" s="157">
        <f t="shared" si="364"/>
        <v>0.21000000000000002</v>
      </c>
      <c r="AV3091" s="158">
        <f t="shared" si="365"/>
        <v>-7.0000000000000007E-2</v>
      </c>
      <c r="AW3091" s="154">
        <f t="shared" si="365"/>
        <v>0.11</v>
      </c>
      <c r="AX3091" s="154">
        <f t="shared" si="365"/>
        <v>0.03</v>
      </c>
      <c r="AY3091" s="155">
        <f t="shared" si="365"/>
        <v>0.28000000000000003</v>
      </c>
    </row>
    <row r="3092" spans="1:51" x14ac:dyDescent="0.15">
      <c r="A3092" s="122" t="s">
        <v>13271</v>
      </c>
      <c r="B3092" s="122" t="s">
        <v>13272</v>
      </c>
      <c r="C3092" s="122" t="s">
        <v>13273</v>
      </c>
      <c r="E3092" s="122" t="s">
        <v>13274</v>
      </c>
      <c r="G3092" s="122">
        <v>1</v>
      </c>
      <c r="H3092" s="166">
        <v>0.69103899999999996</v>
      </c>
      <c r="I3092" s="167">
        <v>6.5000000000000002E-2</v>
      </c>
      <c r="J3092" s="168" t="str">
        <f t="shared" si="360"/>
        <v>FALSE</v>
      </c>
      <c r="K3092" s="169">
        <v>0.62065599999999999</v>
      </c>
      <c r="L3092" s="170">
        <f>-LOG10(Table3[[#This Row],[Student''s T-test p-value HEK293 +Selistat_HEK293 UT]])</f>
        <v>0.20714904184600436</v>
      </c>
      <c r="M3092" s="167">
        <v>-7.0000000000000007E-2</v>
      </c>
      <c r="N3092" s="171" t="str">
        <f t="shared" si="361"/>
        <v>FALSE</v>
      </c>
      <c r="O3092" s="146">
        <v>0.33770499999999998</v>
      </c>
      <c r="P3092" s="147">
        <v>0.24</v>
      </c>
      <c r="Q3092" s="171" t="str">
        <f t="shared" si="362"/>
        <v>FALSE</v>
      </c>
      <c r="R3092" s="122" t="s">
        <v>13275</v>
      </c>
      <c r="S3092" s="122" t="s">
        <v>13276</v>
      </c>
      <c r="T3092" s="122" t="s">
        <v>13277</v>
      </c>
      <c r="U3092" s="172" t="s">
        <v>13278</v>
      </c>
      <c r="V3092" s="122" t="s">
        <v>13279</v>
      </c>
      <c r="W3092" s="148">
        <v>-0.18</v>
      </c>
      <c r="X3092" s="149">
        <v>-0.01</v>
      </c>
      <c r="Y3092" s="149">
        <v>0.11</v>
      </c>
      <c r="Z3092" s="150">
        <v>-0.49</v>
      </c>
      <c r="AA3092" s="148">
        <v>-0.17</v>
      </c>
      <c r="AB3092" s="149">
        <v>-0.04</v>
      </c>
      <c r="AC3092" s="149">
        <v>-0.04</v>
      </c>
      <c r="AD3092" s="151">
        <v>-0.04</v>
      </c>
      <c r="AE3092" s="148">
        <v>0.48</v>
      </c>
      <c r="AF3092" s="149">
        <v>0.06</v>
      </c>
      <c r="AG3092" s="149">
        <v>0.37</v>
      </c>
      <c r="AH3092" s="151">
        <v>-0.19</v>
      </c>
      <c r="AI3092" s="152">
        <v>-7.0000000000000007E-2</v>
      </c>
      <c r="AJ3092" s="149">
        <v>0.33</v>
      </c>
      <c r="AK3092" s="149">
        <v>0.01</v>
      </c>
      <c r="AL3092" s="150">
        <v>-0.51</v>
      </c>
      <c r="AM3092" s="153">
        <f t="shared" si="363"/>
        <v>-9.9999999999999811E-3</v>
      </c>
      <c r="AN3092" s="154">
        <f t="shared" si="363"/>
        <v>0.03</v>
      </c>
      <c r="AO3092" s="154">
        <f t="shared" si="363"/>
        <v>0.15</v>
      </c>
      <c r="AP3092" s="155">
        <f t="shared" si="363"/>
        <v>-0.45</v>
      </c>
      <c r="AQ3092" s="156">
        <f>AVERAGE(Table3[[#This Row],[ HEK293 +Selistat_R1 2]:[ HEK293 +Selistat_R4 5]])</f>
        <v>-7.0000000000000007E-2</v>
      </c>
      <c r="AR3092" s="153">
        <f t="shared" si="364"/>
        <v>0.65</v>
      </c>
      <c r="AS3092" s="154">
        <f t="shared" si="364"/>
        <v>0.1</v>
      </c>
      <c r="AT3092" s="154">
        <f t="shared" si="364"/>
        <v>0.41</v>
      </c>
      <c r="AU3092" s="157">
        <f t="shared" si="364"/>
        <v>-0.15</v>
      </c>
      <c r="AV3092" s="158">
        <f t="shared" si="365"/>
        <v>0.1</v>
      </c>
      <c r="AW3092" s="154">
        <f t="shared" si="365"/>
        <v>0.37</v>
      </c>
      <c r="AX3092" s="154">
        <f t="shared" si="365"/>
        <v>0.05</v>
      </c>
      <c r="AY3092" s="155">
        <f t="shared" si="365"/>
        <v>-0.47000000000000003</v>
      </c>
    </row>
    <row r="3093" spans="1:51" x14ac:dyDescent="0.15">
      <c r="A3093" s="122" t="s">
        <v>3224</v>
      </c>
      <c r="B3093" s="122" t="s">
        <v>3225</v>
      </c>
      <c r="C3093" s="122" t="s">
        <v>4629</v>
      </c>
      <c r="E3093" s="122" t="s">
        <v>4630</v>
      </c>
      <c r="G3093" s="122">
        <v>3</v>
      </c>
      <c r="H3093" s="166">
        <v>0.89693800000000001</v>
      </c>
      <c r="I3093" s="167">
        <v>-1.66667E-2</v>
      </c>
      <c r="J3093" s="168" t="str">
        <f t="shared" si="360"/>
        <v>FALSE</v>
      </c>
      <c r="K3093" s="169">
        <v>0.620757</v>
      </c>
      <c r="L3093" s="170">
        <f>-LOG10(Table3[[#This Row],[Student''s T-test p-value HEK293 +Selistat_HEK293 UT]])</f>
        <v>0.20707837440049023</v>
      </c>
      <c r="M3093" s="167">
        <v>-9.5000000000000001E-2</v>
      </c>
      <c r="N3093" s="171" t="str">
        <f t="shared" si="361"/>
        <v>FALSE</v>
      </c>
      <c r="O3093" s="146">
        <v>0.65316600000000002</v>
      </c>
      <c r="P3093" s="147">
        <v>-6.5000000000000002E-2</v>
      </c>
      <c r="Q3093" s="171" t="str">
        <f t="shared" si="362"/>
        <v>FALSE</v>
      </c>
      <c r="R3093" s="122" t="s">
        <v>1510</v>
      </c>
      <c r="S3093" s="122" t="s">
        <v>11359</v>
      </c>
      <c r="T3093" s="122" t="s">
        <v>11360</v>
      </c>
      <c r="U3093" s="172" t="s">
        <v>2680</v>
      </c>
      <c r="V3093" s="122" t="s">
        <v>11361</v>
      </c>
      <c r="W3093" s="148">
        <v>-0.16</v>
      </c>
      <c r="X3093" s="149">
        <v>-0.33</v>
      </c>
      <c r="Y3093" s="149">
        <v>-0.16</v>
      </c>
      <c r="Z3093" s="150">
        <v>0.26</v>
      </c>
      <c r="AA3093" s="148">
        <v>-0.27</v>
      </c>
      <c r="AB3093" s="149">
        <v>-0.17</v>
      </c>
      <c r="AC3093" s="149">
        <v>0.13</v>
      </c>
      <c r="AD3093" s="151">
        <v>0.3</v>
      </c>
      <c r="AE3093" s="148">
        <v>0.13</v>
      </c>
      <c r="AF3093" s="149">
        <v>-0.22</v>
      </c>
      <c r="AG3093" s="149">
        <v>-0.16</v>
      </c>
      <c r="AH3093" s="151">
        <v>0.2</v>
      </c>
      <c r="AI3093" s="152">
        <v>0.04</v>
      </c>
      <c r="AJ3093" s="149">
        <v>-0.08</v>
      </c>
      <c r="AK3093" s="149">
        <v>-0.06</v>
      </c>
      <c r="AL3093" s="150">
        <v>0.31</v>
      </c>
      <c r="AM3093" s="153">
        <f t="shared" si="363"/>
        <v>0.11000000000000001</v>
      </c>
      <c r="AN3093" s="154">
        <f t="shared" si="363"/>
        <v>-0.16</v>
      </c>
      <c r="AO3093" s="154">
        <f t="shared" si="363"/>
        <v>-0.29000000000000004</v>
      </c>
      <c r="AP3093" s="155">
        <f t="shared" si="363"/>
        <v>-3.999999999999998E-2</v>
      </c>
      <c r="AQ3093" s="156">
        <f>AVERAGE(Table3[[#This Row],[ HEK293 +Selistat_R1 2]:[ HEK293 +Selistat_R4 5]])</f>
        <v>-9.5000000000000001E-2</v>
      </c>
      <c r="AR3093" s="153">
        <f t="shared" si="364"/>
        <v>0.4</v>
      </c>
      <c r="AS3093" s="154">
        <f t="shared" si="364"/>
        <v>-4.9999999999999989E-2</v>
      </c>
      <c r="AT3093" s="154">
        <f t="shared" si="364"/>
        <v>-0.29000000000000004</v>
      </c>
      <c r="AU3093" s="157">
        <f t="shared" si="364"/>
        <v>-9.9999999999999978E-2</v>
      </c>
      <c r="AV3093" s="158">
        <f t="shared" si="365"/>
        <v>0.31</v>
      </c>
      <c r="AW3093" s="154">
        <f t="shared" si="365"/>
        <v>9.0000000000000011E-2</v>
      </c>
      <c r="AX3093" s="154">
        <f t="shared" si="365"/>
        <v>-0.19</v>
      </c>
      <c r="AY3093" s="155">
        <f t="shared" si="365"/>
        <v>1.0000000000000009E-2</v>
      </c>
    </row>
    <row r="3094" spans="1:51" x14ac:dyDescent="0.15">
      <c r="A3094" s="122" t="s">
        <v>4236</v>
      </c>
      <c r="B3094" s="122" t="s">
        <v>4237</v>
      </c>
      <c r="C3094" s="122" t="s">
        <v>4238</v>
      </c>
      <c r="E3094" s="122" t="s">
        <v>4239</v>
      </c>
      <c r="F3094" s="122" t="s">
        <v>4240</v>
      </c>
      <c r="G3094" s="122">
        <v>2</v>
      </c>
      <c r="H3094" s="166">
        <v>0.281032</v>
      </c>
      <c r="I3094" s="167">
        <v>0.13250000000000001</v>
      </c>
      <c r="J3094" s="168" t="str">
        <f t="shared" si="360"/>
        <v>FALSE</v>
      </c>
      <c r="K3094" s="169">
        <v>0.621</v>
      </c>
      <c r="L3094" s="170">
        <f>-LOG10(Table3[[#This Row],[Student''s T-test p-value HEK293 +Selistat_HEK293 UT]])</f>
        <v>0.20690839982341983</v>
      </c>
      <c r="M3094" s="167">
        <v>-6.5000000000000002E-2</v>
      </c>
      <c r="N3094" s="171" t="str">
        <f t="shared" si="361"/>
        <v>FALSE</v>
      </c>
      <c r="O3094" s="146">
        <v>0.82194199999999995</v>
      </c>
      <c r="P3094" s="147">
        <v>-2.75E-2</v>
      </c>
      <c r="Q3094" s="171" t="str">
        <f t="shared" si="362"/>
        <v>FALSE</v>
      </c>
      <c r="R3094" s="122" t="s">
        <v>1502</v>
      </c>
      <c r="S3094" s="122" t="s">
        <v>9301</v>
      </c>
      <c r="T3094" s="122" t="s">
        <v>5671</v>
      </c>
      <c r="U3094" s="172" t="s">
        <v>5672</v>
      </c>
      <c r="V3094" s="122" t="s">
        <v>9302</v>
      </c>
      <c r="W3094" s="148">
        <v>-0.3</v>
      </c>
      <c r="X3094" s="149">
        <v>-0.24</v>
      </c>
      <c r="Y3094" s="149">
        <v>-0.25</v>
      </c>
      <c r="Z3094" s="150">
        <v>0.08</v>
      </c>
      <c r="AA3094" s="148">
        <v>-0.22</v>
      </c>
      <c r="AB3094" s="149">
        <v>-0.3</v>
      </c>
      <c r="AC3094" s="149">
        <v>0.09</v>
      </c>
      <c r="AD3094" s="151">
        <v>-0.02</v>
      </c>
      <c r="AE3094" s="148">
        <v>0.25</v>
      </c>
      <c r="AF3094" s="149">
        <v>-7.0000000000000007E-2</v>
      </c>
      <c r="AG3094" s="149">
        <v>0.08</v>
      </c>
      <c r="AH3094" s="151">
        <v>0.16</v>
      </c>
      <c r="AI3094" s="152">
        <v>0.23</v>
      </c>
      <c r="AJ3094" s="149">
        <v>0.05</v>
      </c>
      <c r="AK3094" s="149">
        <v>-0.09</v>
      </c>
      <c r="AL3094" s="150">
        <v>0.34</v>
      </c>
      <c r="AM3094" s="153">
        <f t="shared" si="363"/>
        <v>-7.9999999999999988E-2</v>
      </c>
      <c r="AN3094" s="154">
        <f t="shared" si="363"/>
        <v>0.06</v>
      </c>
      <c r="AO3094" s="154">
        <f t="shared" si="363"/>
        <v>-0.33999999999999997</v>
      </c>
      <c r="AP3094" s="155">
        <f t="shared" si="363"/>
        <v>0.1</v>
      </c>
      <c r="AQ3094" s="156">
        <f>AVERAGE(Table3[[#This Row],[ HEK293 +Selistat_R1 2]:[ HEK293 +Selistat_R4 5]])</f>
        <v>-6.5000000000000002E-2</v>
      </c>
      <c r="AR3094" s="153">
        <f t="shared" si="364"/>
        <v>0.47</v>
      </c>
      <c r="AS3094" s="154">
        <f t="shared" si="364"/>
        <v>0.22999999999999998</v>
      </c>
      <c r="AT3094" s="154">
        <f t="shared" si="364"/>
        <v>-9.999999999999995E-3</v>
      </c>
      <c r="AU3094" s="157">
        <f t="shared" si="364"/>
        <v>0.18</v>
      </c>
      <c r="AV3094" s="158">
        <f t="shared" si="365"/>
        <v>0.45</v>
      </c>
      <c r="AW3094" s="154">
        <f t="shared" si="365"/>
        <v>0.35</v>
      </c>
      <c r="AX3094" s="154">
        <f t="shared" si="365"/>
        <v>-0.18</v>
      </c>
      <c r="AY3094" s="155">
        <f t="shared" si="365"/>
        <v>0.36000000000000004</v>
      </c>
    </row>
    <row r="3095" spans="1:51" x14ac:dyDescent="0.15">
      <c r="B3095" s="122" t="s">
        <v>4478</v>
      </c>
      <c r="C3095" s="122" t="s">
        <v>6748</v>
      </c>
      <c r="D3095" s="122" t="s">
        <v>3018</v>
      </c>
      <c r="E3095" s="122" t="s">
        <v>6749</v>
      </c>
      <c r="G3095" s="122">
        <v>1</v>
      </c>
      <c r="H3095" s="166">
        <v>0.10845399999999999</v>
      </c>
      <c r="I3095" s="167">
        <v>0.31666699999999998</v>
      </c>
      <c r="J3095" s="168" t="str">
        <f t="shared" si="360"/>
        <v>FALSE</v>
      </c>
      <c r="K3095" s="169">
        <v>0.62124999999999997</v>
      </c>
      <c r="L3095" s="170">
        <f>-LOG10(Table3[[#This Row],[Student''s T-test p-value HEK293 +Selistat_HEK293 UT]])</f>
        <v>0.20673359825861148</v>
      </c>
      <c r="M3095" s="167">
        <v>4.7500000000000001E-2</v>
      </c>
      <c r="N3095" s="171" t="str">
        <f t="shared" si="361"/>
        <v>FALSE</v>
      </c>
      <c r="O3095" s="146">
        <v>0.78506500000000001</v>
      </c>
      <c r="P3095" s="147">
        <v>-7.7499999999999999E-2</v>
      </c>
      <c r="Q3095" s="171" t="str">
        <f t="shared" si="362"/>
        <v>FALSE</v>
      </c>
      <c r="R3095" s="122" t="s">
        <v>6750</v>
      </c>
      <c r="S3095" s="122" t="s">
        <v>6751</v>
      </c>
      <c r="T3095" s="122" t="s">
        <v>6752</v>
      </c>
      <c r="U3095" s="172" t="s">
        <v>6753</v>
      </c>
      <c r="V3095" s="122" t="s">
        <v>6754</v>
      </c>
      <c r="W3095" s="148">
        <v>-0.35</v>
      </c>
      <c r="X3095" s="149">
        <v>-0.27</v>
      </c>
      <c r="Y3095" s="149">
        <v>-0.01</v>
      </c>
      <c r="Z3095" s="150">
        <v>-0.28999999999999998</v>
      </c>
      <c r="AA3095" s="148">
        <v>-0.41</v>
      </c>
      <c r="AB3095" s="149">
        <v>-0.17</v>
      </c>
      <c r="AC3095" s="149">
        <v>-0.3</v>
      </c>
      <c r="AD3095" s="151">
        <v>-0.23</v>
      </c>
      <c r="AE3095" s="148">
        <v>-0.2</v>
      </c>
      <c r="AF3095" s="149">
        <v>0.38</v>
      </c>
      <c r="AG3095" s="149">
        <v>0.52</v>
      </c>
      <c r="AH3095" s="151">
        <v>-0.16</v>
      </c>
      <c r="AI3095" s="152">
        <v>0.25</v>
      </c>
      <c r="AJ3095" s="149">
        <v>0.61</v>
      </c>
      <c r="AK3095" s="149">
        <v>0.33</v>
      </c>
      <c r="AL3095" s="150">
        <v>-0.34</v>
      </c>
      <c r="AM3095" s="153">
        <f t="shared" si="363"/>
        <v>0.06</v>
      </c>
      <c r="AN3095" s="154">
        <f t="shared" si="363"/>
        <v>-0.1</v>
      </c>
      <c r="AO3095" s="154">
        <f t="shared" si="363"/>
        <v>0.28999999999999998</v>
      </c>
      <c r="AP3095" s="155">
        <f t="shared" si="363"/>
        <v>-5.999999999999997E-2</v>
      </c>
      <c r="AQ3095" s="156">
        <f>AVERAGE(Table3[[#This Row],[ HEK293 +Selistat_R1 2]:[ HEK293 +Selistat_R4 5]])</f>
        <v>4.7500000000000001E-2</v>
      </c>
      <c r="AR3095" s="153">
        <f t="shared" si="364"/>
        <v>0.20999999999999996</v>
      </c>
      <c r="AS3095" s="154">
        <f t="shared" si="364"/>
        <v>0.55000000000000004</v>
      </c>
      <c r="AT3095" s="154">
        <f t="shared" si="364"/>
        <v>0.82000000000000006</v>
      </c>
      <c r="AU3095" s="157">
        <f t="shared" si="364"/>
        <v>7.0000000000000007E-2</v>
      </c>
      <c r="AV3095" s="158">
        <f t="shared" si="365"/>
        <v>0.65999999999999992</v>
      </c>
      <c r="AW3095" s="154">
        <f t="shared" si="365"/>
        <v>0.78</v>
      </c>
      <c r="AX3095" s="154">
        <f t="shared" si="365"/>
        <v>0.63</v>
      </c>
      <c r="AY3095" s="155">
        <f t="shared" si="365"/>
        <v>-0.11000000000000001</v>
      </c>
    </row>
    <row r="3096" spans="1:51" x14ac:dyDescent="0.15">
      <c r="A3096" s="122" t="s">
        <v>3776</v>
      </c>
      <c r="B3096" s="122" t="s">
        <v>3777</v>
      </c>
      <c r="C3096" s="122" t="s">
        <v>3778</v>
      </c>
      <c r="D3096" s="122" t="s">
        <v>3779</v>
      </c>
      <c r="E3096" s="122" t="s">
        <v>3780</v>
      </c>
      <c r="F3096" s="122" t="s">
        <v>3781</v>
      </c>
      <c r="G3096" s="122">
        <v>1</v>
      </c>
      <c r="H3096" s="166">
        <v>0.38464999999999999</v>
      </c>
      <c r="I3096" s="167">
        <v>0.16916700000000001</v>
      </c>
      <c r="J3096" s="168" t="str">
        <f t="shared" si="360"/>
        <v>FALSE</v>
      </c>
      <c r="K3096" s="169">
        <v>0.62161999999999995</v>
      </c>
      <c r="L3096" s="170">
        <f>-LOG10(Table3[[#This Row],[Student''s T-test p-value HEK293 +Selistat_HEK293 UT]])</f>
        <v>0.2064750209930066</v>
      </c>
      <c r="M3096" s="167">
        <v>-0.11749999999999999</v>
      </c>
      <c r="N3096" s="171" t="str">
        <f t="shared" si="361"/>
        <v>FALSE</v>
      </c>
      <c r="O3096" s="146">
        <v>0.35970999999999997</v>
      </c>
      <c r="P3096" s="147">
        <v>-0.16500000000000001</v>
      </c>
      <c r="Q3096" s="171" t="str">
        <f t="shared" si="362"/>
        <v>FALSE</v>
      </c>
      <c r="R3096" s="122" t="s">
        <v>1287</v>
      </c>
      <c r="S3096" s="122" t="s">
        <v>1288</v>
      </c>
      <c r="T3096" s="122" t="s">
        <v>1289</v>
      </c>
      <c r="U3096" s="172" t="s">
        <v>3783</v>
      </c>
      <c r="V3096" s="122" t="s">
        <v>13048</v>
      </c>
      <c r="W3096" s="148">
        <v>-0.09</v>
      </c>
      <c r="X3096" s="149">
        <v>-0.69</v>
      </c>
      <c r="Y3096" s="149">
        <v>-0.46</v>
      </c>
      <c r="Z3096" s="150">
        <v>0.13</v>
      </c>
      <c r="AA3096" s="148">
        <v>-0.08</v>
      </c>
      <c r="AB3096" s="149">
        <v>-0.49</v>
      </c>
      <c r="AC3096" s="149">
        <v>0.14000000000000001</v>
      </c>
      <c r="AD3096" s="151">
        <v>-0.21</v>
      </c>
      <c r="AE3096" s="148">
        <v>0.35</v>
      </c>
      <c r="AF3096" s="149">
        <v>-0.26</v>
      </c>
      <c r="AG3096" s="149">
        <v>0.22</v>
      </c>
      <c r="AH3096" s="151">
        <v>-0.03</v>
      </c>
      <c r="AI3096" s="152">
        <v>0.24</v>
      </c>
      <c r="AJ3096" s="149">
        <v>-0.03</v>
      </c>
      <c r="AK3096" s="149">
        <v>0.43</v>
      </c>
      <c r="AL3096" s="150">
        <v>0.3</v>
      </c>
      <c r="AM3096" s="153">
        <f t="shared" si="363"/>
        <v>-9.999999999999995E-3</v>
      </c>
      <c r="AN3096" s="154">
        <f t="shared" si="363"/>
        <v>-0.19999999999999996</v>
      </c>
      <c r="AO3096" s="154">
        <f t="shared" si="363"/>
        <v>-0.60000000000000009</v>
      </c>
      <c r="AP3096" s="155">
        <f t="shared" si="363"/>
        <v>0.33999999999999997</v>
      </c>
      <c r="AQ3096" s="156">
        <f>AVERAGE(Table3[[#This Row],[ HEK293 +Selistat_R1 2]:[ HEK293 +Selistat_R4 5]])</f>
        <v>-0.11750000000000002</v>
      </c>
      <c r="AR3096" s="153">
        <f t="shared" si="364"/>
        <v>0.43</v>
      </c>
      <c r="AS3096" s="154">
        <f t="shared" si="364"/>
        <v>0.22999999999999998</v>
      </c>
      <c r="AT3096" s="154">
        <f t="shared" si="364"/>
        <v>7.9999999999999988E-2</v>
      </c>
      <c r="AU3096" s="157">
        <f t="shared" si="364"/>
        <v>0.18</v>
      </c>
      <c r="AV3096" s="158">
        <f t="shared" si="365"/>
        <v>0.32</v>
      </c>
      <c r="AW3096" s="154">
        <f t="shared" si="365"/>
        <v>0.45999999999999996</v>
      </c>
      <c r="AX3096" s="154">
        <f t="shared" si="365"/>
        <v>0.28999999999999998</v>
      </c>
      <c r="AY3096" s="155">
        <f t="shared" si="365"/>
        <v>0.51</v>
      </c>
    </row>
    <row r="3097" spans="1:51" x14ac:dyDescent="0.15">
      <c r="A3097" s="122" t="s">
        <v>8279</v>
      </c>
      <c r="B3097" s="122" t="s">
        <v>8280</v>
      </c>
      <c r="C3097" s="122" t="s">
        <v>8281</v>
      </c>
      <c r="E3097" s="122" t="s">
        <v>8282</v>
      </c>
      <c r="F3097" s="122" t="s">
        <v>8283</v>
      </c>
      <c r="G3097" s="122">
        <v>1</v>
      </c>
      <c r="H3097" s="166">
        <v>0.97788299999999995</v>
      </c>
      <c r="I3097" s="167">
        <v>-3.3333299999999998E-3</v>
      </c>
      <c r="J3097" s="168" t="str">
        <f t="shared" si="360"/>
        <v>FALSE</v>
      </c>
      <c r="K3097" s="169">
        <v>0.62227100000000002</v>
      </c>
      <c r="L3097" s="170">
        <f>-LOG10(Table3[[#This Row],[Student''s T-test p-value HEK293 +Selistat_HEK293 UT]])</f>
        <v>0.20602043818224228</v>
      </c>
      <c r="M3097" s="167">
        <v>-4.7500000000000001E-2</v>
      </c>
      <c r="N3097" s="171" t="str">
        <f t="shared" si="361"/>
        <v>FALSE</v>
      </c>
      <c r="O3097" s="146">
        <v>0.33207399999999998</v>
      </c>
      <c r="P3097" s="147">
        <v>0.1925</v>
      </c>
      <c r="Q3097" s="171" t="str">
        <f t="shared" si="362"/>
        <v>FALSE</v>
      </c>
      <c r="R3097" s="122" t="s">
        <v>8284</v>
      </c>
      <c r="S3097" s="122" t="s">
        <v>13280</v>
      </c>
      <c r="T3097" s="122" t="s">
        <v>8286</v>
      </c>
      <c r="U3097" s="172" t="s">
        <v>8287</v>
      </c>
      <c r="V3097" s="122" t="s">
        <v>13281</v>
      </c>
      <c r="W3097" s="148">
        <v>0.18</v>
      </c>
      <c r="X3097" s="149">
        <v>-0.15</v>
      </c>
      <c r="Y3097" s="149">
        <v>-0.17</v>
      </c>
      <c r="Z3097" s="150">
        <v>-0.09</v>
      </c>
      <c r="AA3097" s="148">
        <v>-0.06</v>
      </c>
      <c r="AB3097" s="149">
        <v>0.11</v>
      </c>
      <c r="AC3097" s="149">
        <v>-0.01</v>
      </c>
      <c r="AD3097" s="151">
        <v>-0.08</v>
      </c>
      <c r="AE3097" s="148">
        <v>0.14000000000000001</v>
      </c>
      <c r="AF3097" s="149">
        <v>0.3</v>
      </c>
      <c r="AG3097" s="149">
        <v>0.27</v>
      </c>
      <c r="AH3097" s="151">
        <v>-0.28999999999999998</v>
      </c>
      <c r="AI3097" s="152">
        <v>0.04</v>
      </c>
      <c r="AJ3097" s="149">
        <v>0.1</v>
      </c>
      <c r="AK3097" s="149">
        <v>-0.05</v>
      </c>
      <c r="AL3097" s="150">
        <v>-0.44</v>
      </c>
      <c r="AM3097" s="153">
        <f t="shared" si="363"/>
        <v>0.24</v>
      </c>
      <c r="AN3097" s="154">
        <f t="shared" si="363"/>
        <v>-0.26</v>
      </c>
      <c r="AO3097" s="154">
        <f t="shared" si="363"/>
        <v>-0.16</v>
      </c>
      <c r="AP3097" s="155">
        <f t="shared" si="363"/>
        <v>-9.999999999999995E-3</v>
      </c>
      <c r="AQ3097" s="156">
        <f>AVERAGE(Table3[[#This Row],[ HEK293 +Selistat_R1 2]:[ HEK293 +Selistat_R4 5]])</f>
        <v>-4.7500000000000001E-2</v>
      </c>
      <c r="AR3097" s="153">
        <f t="shared" si="364"/>
        <v>0.2</v>
      </c>
      <c r="AS3097" s="154">
        <f t="shared" si="364"/>
        <v>0.19</v>
      </c>
      <c r="AT3097" s="154">
        <f t="shared" si="364"/>
        <v>0.28000000000000003</v>
      </c>
      <c r="AU3097" s="157">
        <f t="shared" si="364"/>
        <v>-0.20999999999999996</v>
      </c>
      <c r="AV3097" s="158">
        <f t="shared" si="365"/>
        <v>0.1</v>
      </c>
      <c r="AW3097" s="154">
        <f t="shared" si="365"/>
        <v>-9.999999999999995E-3</v>
      </c>
      <c r="AX3097" s="154">
        <f t="shared" si="365"/>
        <v>-0.04</v>
      </c>
      <c r="AY3097" s="155">
        <f t="shared" si="365"/>
        <v>-0.36</v>
      </c>
    </row>
    <row r="3098" spans="1:51" x14ac:dyDescent="0.15">
      <c r="A3098" s="122" t="s">
        <v>3597</v>
      </c>
      <c r="B3098" s="122" t="s">
        <v>11126</v>
      </c>
      <c r="C3098" s="122" t="s">
        <v>11127</v>
      </c>
      <c r="E3098" s="122" t="s">
        <v>11128</v>
      </c>
      <c r="F3098" s="122" t="s">
        <v>3228</v>
      </c>
      <c r="G3098" s="122">
        <v>1</v>
      </c>
      <c r="H3098" s="166">
        <v>0.34698099999999998</v>
      </c>
      <c r="I3098" s="167">
        <v>0.20749999999999999</v>
      </c>
      <c r="J3098" s="168" t="str">
        <f t="shared" si="360"/>
        <v>FALSE</v>
      </c>
      <c r="K3098" s="169">
        <v>0.62268000000000001</v>
      </c>
      <c r="L3098" s="170">
        <f>-LOG10(Table3[[#This Row],[Student''s T-test p-value HEK293 +Selistat_HEK293 UT]])</f>
        <v>0.20573508325744794</v>
      </c>
      <c r="M3098" s="167">
        <v>-0.12</v>
      </c>
      <c r="N3098" s="171" t="str">
        <f t="shared" si="361"/>
        <v>FALSE</v>
      </c>
      <c r="O3098" s="146">
        <v>0.42923</v>
      </c>
      <c r="P3098" s="147">
        <v>-0.1825</v>
      </c>
      <c r="Q3098" s="171" t="str">
        <f t="shared" si="362"/>
        <v>FALSE</v>
      </c>
      <c r="R3098" s="122" t="s">
        <v>11129</v>
      </c>
      <c r="S3098" s="122" t="s">
        <v>13282</v>
      </c>
      <c r="T3098" s="122" t="s">
        <v>11131</v>
      </c>
      <c r="U3098" s="172" t="s">
        <v>11132</v>
      </c>
      <c r="V3098" s="122" t="s">
        <v>13283</v>
      </c>
      <c r="W3098" s="148">
        <v>-0.28999999999999998</v>
      </c>
      <c r="X3098" s="149">
        <v>-0.41</v>
      </c>
      <c r="Y3098" s="149">
        <v>-0.64</v>
      </c>
      <c r="Z3098" s="150">
        <v>0.06</v>
      </c>
      <c r="AA3098" s="148">
        <v>0.13</v>
      </c>
      <c r="AB3098" s="149">
        <v>-0.68</v>
      </c>
      <c r="AC3098" s="149">
        <v>0.01</v>
      </c>
      <c r="AD3098" s="151">
        <v>-0.26</v>
      </c>
      <c r="AE3098" s="148">
        <v>0.48</v>
      </c>
      <c r="AF3098" s="149">
        <v>0.01</v>
      </c>
      <c r="AG3098" s="149">
        <v>-0.4</v>
      </c>
      <c r="AH3098" s="151">
        <v>0.23</v>
      </c>
      <c r="AI3098" s="152">
        <v>0.19</v>
      </c>
      <c r="AJ3098" s="149">
        <v>7.0000000000000007E-2</v>
      </c>
      <c r="AK3098" s="149">
        <v>0.22</v>
      </c>
      <c r="AL3098" s="150">
        <v>0.56999999999999995</v>
      </c>
      <c r="AM3098" s="153">
        <f t="shared" si="363"/>
        <v>-0.42</v>
      </c>
      <c r="AN3098" s="154">
        <f t="shared" si="363"/>
        <v>0.27000000000000007</v>
      </c>
      <c r="AO3098" s="154">
        <f t="shared" si="363"/>
        <v>-0.65</v>
      </c>
      <c r="AP3098" s="155">
        <f t="shared" si="363"/>
        <v>0.32</v>
      </c>
      <c r="AQ3098" s="156">
        <f>AVERAGE(Table3[[#This Row],[ HEK293 +Selistat_R1 2]:[ HEK293 +Selistat_R4 5]])</f>
        <v>-0.11999999999999998</v>
      </c>
      <c r="AR3098" s="153">
        <f t="shared" si="364"/>
        <v>0.35</v>
      </c>
      <c r="AS3098" s="154">
        <f t="shared" si="364"/>
        <v>0.69000000000000006</v>
      </c>
      <c r="AT3098" s="154">
        <f t="shared" si="364"/>
        <v>-0.41000000000000003</v>
      </c>
      <c r="AU3098" s="157">
        <f t="shared" si="364"/>
        <v>0.49</v>
      </c>
      <c r="AV3098" s="158">
        <f t="shared" si="365"/>
        <v>0.06</v>
      </c>
      <c r="AW3098" s="154">
        <f t="shared" si="365"/>
        <v>0.75</v>
      </c>
      <c r="AX3098" s="154">
        <f t="shared" si="365"/>
        <v>0.21</v>
      </c>
      <c r="AY3098" s="155">
        <f t="shared" si="365"/>
        <v>0.83</v>
      </c>
    </row>
    <row r="3099" spans="1:51" x14ac:dyDescent="0.15">
      <c r="A3099" s="122" t="s">
        <v>9362</v>
      </c>
      <c r="B3099" s="122" t="s">
        <v>9363</v>
      </c>
      <c r="C3099" s="122" t="s">
        <v>9364</v>
      </c>
      <c r="E3099" s="122" t="s">
        <v>9365</v>
      </c>
      <c r="G3099" s="122">
        <v>1</v>
      </c>
      <c r="H3099" s="166">
        <v>0.63015200000000005</v>
      </c>
      <c r="I3099" s="167">
        <v>-9.0833300000000006E-2</v>
      </c>
      <c r="J3099" s="168" t="str">
        <f t="shared" si="360"/>
        <v>FALSE</v>
      </c>
      <c r="K3099" s="169">
        <v>0.62311899999999998</v>
      </c>
      <c r="L3099" s="170">
        <f>-LOG10(Table3[[#This Row],[Student''s T-test p-value HEK293 +Selistat_HEK293 UT]])</f>
        <v>0.20542900613674542</v>
      </c>
      <c r="M3099" s="167">
        <v>-8.5000000000000006E-2</v>
      </c>
      <c r="N3099" s="171" t="str">
        <f t="shared" si="361"/>
        <v>FALSE</v>
      </c>
      <c r="O3099" s="146">
        <v>0.55806100000000003</v>
      </c>
      <c r="P3099" s="147">
        <v>0.1825</v>
      </c>
      <c r="Q3099" s="171" t="str">
        <f t="shared" si="362"/>
        <v>FALSE</v>
      </c>
      <c r="R3099" s="122" t="s">
        <v>9366</v>
      </c>
      <c r="S3099" s="122" t="s">
        <v>13284</v>
      </c>
      <c r="T3099" s="122" t="s">
        <v>9368</v>
      </c>
      <c r="U3099" s="172" t="s">
        <v>9369</v>
      </c>
      <c r="V3099" s="122" t="s">
        <v>13285</v>
      </c>
      <c r="W3099" s="148">
        <v>-0.15</v>
      </c>
      <c r="X3099" s="149">
        <v>0.18</v>
      </c>
      <c r="Y3099" s="149">
        <v>-0.01</v>
      </c>
      <c r="Z3099" s="150">
        <v>-0.21</v>
      </c>
      <c r="AA3099" s="148">
        <v>0.26</v>
      </c>
      <c r="AB3099" s="149">
        <v>0.28999999999999998</v>
      </c>
      <c r="AC3099" s="149">
        <v>-0.14000000000000001</v>
      </c>
      <c r="AD3099" s="151">
        <v>-0.26</v>
      </c>
      <c r="AE3099" s="148">
        <v>0.41</v>
      </c>
      <c r="AF3099" s="149">
        <v>0.02</v>
      </c>
      <c r="AG3099" s="149">
        <v>0.13</v>
      </c>
      <c r="AH3099" s="151">
        <v>-0.42</v>
      </c>
      <c r="AI3099" s="152">
        <v>0.2</v>
      </c>
      <c r="AJ3099" s="149">
        <v>-0.23</v>
      </c>
      <c r="AK3099" s="149">
        <v>0.23</v>
      </c>
      <c r="AL3099" s="150">
        <v>-0.79</v>
      </c>
      <c r="AM3099" s="153">
        <f t="shared" si="363"/>
        <v>-0.41000000000000003</v>
      </c>
      <c r="AN3099" s="154">
        <f t="shared" si="363"/>
        <v>-0.10999999999999999</v>
      </c>
      <c r="AO3099" s="154">
        <f t="shared" si="363"/>
        <v>0.13</v>
      </c>
      <c r="AP3099" s="155">
        <f t="shared" si="363"/>
        <v>5.0000000000000017E-2</v>
      </c>
      <c r="AQ3099" s="156">
        <f>AVERAGE(Table3[[#This Row],[ HEK293 +Selistat_R1 2]:[ HEK293 +Selistat_R4 5]])</f>
        <v>-8.4999999999999992E-2</v>
      </c>
      <c r="AR3099" s="153">
        <f t="shared" si="364"/>
        <v>0.14999999999999997</v>
      </c>
      <c r="AS3099" s="154">
        <f t="shared" si="364"/>
        <v>-0.26999999999999996</v>
      </c>
      <c r="AT3099" s="154">
        <f t="shared" si="364"/>
        <v>0.27</v>
      </c>
      <c r="AU3099" s="157">
        <f t="shared" si="364"/>
        <v>-0.15999999999999998</v>
      </c>
      <c r="AV3099" s="158">
        <f t="shared" si="365"/>
        <v>-0.06</v>
      </c>
      <c r="AW3099" s="154">
        <f t="shared" si="365"/>
        <v>-0.52</v>
      </c>
      <c r="AX3099" s="154">
        <f t="shared" si="365"/>
        <v>0.37</v>
      </c>
      <c r="AY3099" s="155">
        <f t="shared" si="365"/>
        <v>-0.53</v>
      </c>
    </row>
    <row r="3100" spans="1:51" x14ac:dyDescent="0.15">
      <c r="A3100" s="122" t="s">
        <v>5269</v>
      </c>
      <c r="B3100" s="122" t="s">
        <v>5270</v>
      </c>
      <c r="C3100" s="122" t="s">
        <v>5271</v>
      </c>
      <c r="D3100" s="122" t="s">
        <v>5272</v>
      </c>
      <c r="E3100" s="122" t="s">
        <v>5273</v>
      </c>
      <c r="F3100" s="122" t="s">
        <v>5274</v>
      </c>
      <c r="G3100" s="122">
        <v>1</v>
      </c>
      <c r="H3100" s="166">
        <v>0.59085699999999997</v>
      </c>
      <c r="I3100" s="167">
        <v>-0.1275</v>
      </c>
      <c r="J3100" s="168" t="str">
        <f t="shared" si="360"/>
        <v>FALSE</v>
      </c>
      <c r="K3100" s="169">
        <v>0.62318899999999999</v>
      </c>
      <c r="L3100" s="170">
        <f>-LOG10(Table3[[#This Row],[Student''s T-test p-value HEK293 +Selistat_HEK293 UT]])</f>
        <v>0.20538022106312764</v>
      </c>
      <c r="M3100" s="167">
        <v>0.11</v>
      </c>
      <c r="N3100" s="171" t="str">
        <f t="shared" si="361"/>
        <v>FALSE</v>
      </c>
      <c r="O3100" s="146">
        <v>0.63144199999999995</v>
      </c>
      <c r="P3100" s="147">
        <v>0.16750000000000001</v>
      </c>
      <c r="Q3100" s="171" t="str">
        <f t="shared" si="362"/>
        <v>FALSE</v>
      </c>
      <c r="R3100" s="122" t="s">
        <v>5275</v>
      </c>
      <c r="S3100" s="122" t="s">
        <v>10624</v>
      </c>
      <c r="T3100" s="122" t="s">
        <v>5277</v>
      </c>
      <c r="U3100" s="172" t="s">
        <v>5278</v>
      </c>
      <c r="V3100" s="122" t="s">
        <v>10625</v>
      </c>
      <c r="W3100" s="148">
        <v>0.37</v>
      </c>
      <c r="X3100" s="149">
        <v>-0.1</v>
      </c>
      <c r="Y3100" s="149">
        <v>0.23</v>
      </c>
      <c r="Z3100" s="150">
        <v>0.13</v>
      </c>
      <c r="AA3100" s="148">
        <v>0.6</v>
      </c>
      <c r="AB3100" s="149">
        <v>-0.11</v>
      </c>
      <c r="AC3100" s="149">
        <v>-0.06</v>
      </c>
      <c r="AD3100" s="151">
        <v>-0.24</v>
      </c>
      <c r="AE3100" s="148">
        <v>0.4</v>
      </c>
      <c r="AF3100" s="149">
        <v>-0.16</v>
      </c>
      <c r="AG3100" s="149">
        <v>-0.15</v>
      </c>
      <c r="AH3100" s="151">
        <v>-0.55000000000000004</v>
      </c>
      <c r="AI3100" s="152">
        <v>0.35</v>
      </c>
      <c r="AJ3100" s="149">
        <v>-0.15</v>
      </c>
      <c r="AK3100" s="149">
        <v>-0.39</v>
      </c>
      <c r="AL3100" s="150">
        <v>-0.94</v>
      </c>
      <c r="AM3100" s="153">
        <f t="shared" si="363"/>
        <v>-0.22999999999999998</v>
      </c>
      <c r="AN3100" s="154">
        <f t="shared" si="363"/>
        <v>9.999999999999995E-3</v>
      </c>
      <c r="AO3100" s="154">
        <f t="shared" si="363"/>
        <v>0.29000000000000004</v>
      </c>
      <c r="AP3100" s="155">
        <f t="shared" si="363"/>
        <v>0.37</v>
      </c>
      <c r="AQ3100" s="156">
        <f>AVERAGE(Table3[[#This Row],[ HEK293 +Selistat_R1 2]:[ HEK293 +Selistat_R4 5]])</f>
        <v>0.11000000000000001</v>
      </c>
      <c r="AR3100" s="153">
        <f t="shared" si="364"/>
        <v>-0.19999999999999996</v>
      </c>
      <c r="AS3100" s="154">
        <f t="shared" si="364"/>
        <v>-0.05</v>
      </c>
      <c r="AT3100" s="154">
        <f t="shared" si="364"/>
        <v>-0.09</v>
      </c>
      <c r="AU3100" s="157">
        <f t="shared" si="364"/>
        <v>-0.31000000000000005</v>
      </c>
      <c r="AV3100" s="158">
        <f t="shared" si="365"/>
        <v>-0.25</v>
      </c>
      <c r="AW3100" s="154">
        <f t="shared" si="365"/>
        <v>-3.9999999999999994E-2</v>
      </c>
      <c r="AX3100" s="154">
        <f t="shared" si="365"/>
        <v>-0.33</v>
      </c>
      <c r="AY3100" s="155">
        <f t="shared" si="365"/>
        <v>-0.7</v>
      </c>
    </row>
    <row r="3101" spans="1:51" x14ac:dyDescent="0.15">
      <c r="A3101" s="122" t="s">
        <v>3801</v>
      </c>
      <c r="B3101" s="122" t="s">
        <v>3802</v>
      </c>
      <c r="C3101" s="122" t="s">
        <v>3803</v>
      </c>
      <c r="E3101" s="122" t="s">
        <v>3804</v>
      </c>
      <c r="F3101" s="122" t="s">
        <v>3805</v>
      </c>
      <c r="G3101" s="122">
        <v>3</v>
      </c>
      <c r="H3101" s="166">
        <v>0.69872699999999999</v>
      </c>
      <c r="I3101" s="167">
        <v>5.7500000000000002E-2</v>
      </c>
      <c r="J3101" s="168" t="str">
        <f t="shared" si="360"/>
        <v>FALSE</v>
      </c>
      <c r="K3101" s="169">
        <v>0.623278</v>
      </c>
      <c r="L3101" s="170">
        <f>-LOG10(Table3[[#This Row],[Student''s T-test p-value HEK293 +Selistat_HEK293 UT]])</f>
        <v>0.20531820223879443</v>
      </c>
      <c r="M3101" s="167">
        <v>-0.1075</v>
      </c>
      <c r="N3101" s="171" t="str">
        <f t="shared" si="361"/>
        <v>FALSE</v>
      </c>
      <c r="O3101" s="146">
        <v>0.283217</v>
      </c>
      <c r="P3101" s="147">
        <v>0.14000000000000001</v>
      </c>
      <c r="Q3101" s="171" t="str">
        <f t="shared" si="362"/>
        <v>FALSE</v>
      </c>
      <c r="R3101" s="122" t="s">
        <v>1266</v>
      </c>
      <c r="S3101" s="122" t="s">
        <v>1270</v>
      </c>
      <c r="T3101" s="122" t="s">
        <v>1268</v>
      </c>
      <c r="U3101" s="172" t="s">
        <v>3807</v>
      </c>
      <c r="V3101" s="122" t="s">
        <v>13286</v>
      </c>
      <c r="W3101" s="148">
        <v>-0.36</v>
      </c>
      <c r="X3101" s="149">
        <v>-0.37</v>
      </c>
      <c r="Y3101" s="149">
        <v>-0.3</v>
      </c>
      <c r="Z3101" s="150">
        <v>0.35</v>
      </c>
      <c r="AA3101" s="148">
        <v>-0.32</v>
      </c>
      <c r="AB3101" s="149">
        <v>-0.05</v>
      </c>
      <c r="AC3101" s="149">
        <v>-0.11</v>
      </c>
      <c r="AD3101" s="151">
        <v>0.23</v>
      </c>
      <c r="AE3101" s="148">
        <v>0.11</v>
      </c>
      <c r="AF3101" s="149">
        <v>0.05</v>
      </c>
      <c r="AG3101" s="149">
        <v>0.23</v>
      </c>
      <c r="AH3101" s="151">
        <v>0.2</v>
      </c>
      <c r="AI3101" s="152">
        <v>0.03</v>
      </c>
      <c r="AJ3101" s="149">
        <v>-0.11</v>
      </c>
      <c r="AK3101" s="149">
        <v>-0.2</v>
      </c>
      <c r="AL3101" s="150">
        <v>0.31</v>
      </c>
      <c r="AM3101" s="153">
        <f t="shared" si="363"/>
        <v>-3.999999999999998E-2</v>
      </c>
      <c r="AN3101" s="154">
        <f t="shared" si="363"/>
        <v>-0.32</v>
      </c>
      <c r="AO3101" s="154">
        <f t="shared" si="363"/>
        <v>-0.19</v>
      </c>
      <c r="AP3101" s="155">
        <f t="shared" si="363"/>
        <v>0.11999999999999997</v>
      </c>
      <c r="AQ3101" s="156">
        <f>AVERAGE(Table3[[#This Row],[ HEK293 +Selistat_R1 2]:[ HEK293 +Selistat_R4 5]])</f>
        <v>-0.10750000000000001</v>
      </c>
      <c r="AR3101" s="153">
        <f t="shared" si="364"/>
        <v>0.43</v>
      </c>
      <c r="AS3101" s="154">
        <f t="shared" si="364"/>
        <v>0.1</v>
      </c>
      <c r="AT3101" s="154">
        <f t="shared" si="364"/>
        <v>0.34</v>
      </c>
      <c r="AU3101" s="157">
        <f t="shared" si="364"/>
        <v>-0.03</v>
      </c>
      <c r="AV3101" s="158">
        <f t="shared" si="365"/>
        <v>0.35</v>
      </c>
      <c r="AW3101" s="154">
        <f t="shared" si="365"/>
        <v>-0.06</v>
      </c>
      <c r="AX3101" s="154">
        <f t="shared" si="365"/>
        <v>-9.0000000000000011E-2</v>
      </c>
      <c r="AY3101" s="155">
        <f t="shared" si="365"/>
        <v>7.9999999999999988E-2</v>
      </c>
    </row>
    <row r="3102" spans="1:51" x14ac:dyDescent="0.15">
      <c r="A3102" s="122" t="s">
        <v>3655</v>
      </c>
      <c r="B3102" s="122" t="s">
        <v>3656</v>
      </c>
      <c r="C3102" s="122" t="s">
        <v>3657</v>
      </c>
      <c r="D3102" s="122" t="s">
        <v>3658</v>
      </c>
      <c r="E3102" s="122" t="s">
        <v>3659</v>
      </c>
      <c r="G3102" s="122">
        <v>1</v>
      </c>
      <c r="H3102" s="166">
        <v>0.76576100000000002</v>
      </c>
      <c r="I3102" s="167">
        <v>6.08333E-2</v>
      </c>
      <c r="J3102" s="168" t="str">
        <f t="shared" si="360"/>
        <v>FALSE</v>
      </c>
      <c r="K3102" s="169">
        <v>0.62381399999999998</v>
      </c>
      <c r="L3102" s="170">
        <f>-LOG10(Table3[[#This Row],[Student''s T-test p-value HEK293 +Selistat_HEK293 UT]])</f>
        <v>0.20494488277778608</v>
      </c>
      <c r="M3102" s="167">
        <v>-0.125</v>
      </c>
      <c r="N3102" s="171" t="str">
        <f t="shared" si="361"/>
        <v>FALSE</v>
      </c>
      <c r="O3102" s="146">
        <v>0.96235599999999999</v>
      </c>
      <c r="P3102" s="147">
        <v>1.2500000000000001E-2</v>
      </c>
      <c r="Q3102" s="171" t="str">
        <f t="shared" si="362"/>
        <v>FALSE</v>
      </c>
      <c r="R3102" s="122" t="s">
        <v>3660</v>
      </c>
      <c r="S3102" s="122" t="s">
        <v>13287</v>
      </c>
      <c r="T3102" s="122" t="s">
        <v>3662</v>
      </c>
      <c r="U3102" s="172" t="s">
        <v>3663</v>
      </c>
      <c r="V3102" s="122" t="s">
        <v>13288</v>
      </c>
      <c r="W3102" s="148">
        <v>-0.34</v>
      </c>
      <c r="X3102" s="149">
        <v>-0.26</v>
      </c>
      <c r="Y3102" s="149">
        <v>-0.53</v>
      </c>
      <c r="Z3102" s="150">
        <v>0.3</v>
      </c>
      <c r="AA3102" s="148">
        <v>-0.01</v>
      </c>
      <c r="AB3102" s="149">
        <v>7.0000000000000007E-2</v>
      </c>
      <c r="AC3102" s="149">
        <v>-0.56000000000000005</v>
      </c>
      <c r="AD3102" s="151">
        <v>0.17</v>
      </c>
      <c r="AE3102" s="148">
        <v>0.54</v>
      </c>
      <c r="AF3102" s="149">
        <v>-0.05</v>
      </c>
      <c r="AG3102" s="149">
        <v>0.14000000000000001</v>
      </c>
      <c r="AH3102" s="151">
        <v>-0.32</v>
      </c>
      <c r="AI3102" s="152">
        <v>0.05</v>
      </c>
      <c r="AJ3102" s="149">
        <v>-0.42</v>
      </c>
      <c r="AK3102" s="149">
        <v>0.42</v>
      </c>
      <c r="AL3102" s="150">
        <v>0.21</v>
      </c>
      <c r="AM3102" s="153">
        <f t="shared" si="363"/>
        <v>-0.33</v>
      </c>
      <c r="AN3102" s="154">
        <f t="shared" si="363"/>
        <v>-0.33</v>
      </c>
      <c r="AO3102" s="154">
        <f t="shared" si="363"/>
        <v>3.0000000000000027E-2</v>
      </c>
      <c r="AP3102" s="155">
        <f t="shared" si="363"/>
        <v>0.12999999999999998</v>
      </c>
      <c r="AQ3102" s="156">
        <f>AVERAGE(Table3[[#This Row],[ HEK293 +Selistat_R1 2]:[ HEK293 +Selistat_R4 5]])</f>
        <v>-0.125</v>
      </c>
      <c r="AR3102" s="153">
        <f t="shared" si="364"/>
        <v>0.55000000000000004</v>
      </c>
      <c r="AS3102" s="154">
        <f t="shared" si="364"/>
        <v>-0.12000000000000001</v>
      </c>
      <c r="AT3102" s="154">
        <f t="shared" si="364"/>
        <v>0.70000000000000007</v>
      </c>
      <c r="AU3102" s="157">
        <f t="shared" si="364"/>
        <v>-0.49</v>
      </c>
      <c r="AV3102" s="158">
        <f t="shared" si="365"/>
        <v>6.0000000000000005E-2</v>
      </c>
      <c r="AW3102" s="154">
        <f t="shared" si="365"/>
        <v>-0.49</v>
      </c>
      <c r="AX3102" s="154">
        <f t="shared" si="365"/>
        <v>0.98</v>
      </c>
      <c r="AY3102" s="155">
        <f t="shared" si="365"/>
        <v>3.999999999999998E-2</v>
      </c>
    </row>
    <row r="3103" spans="1:51" x14ac:dyDescent="0.15">
      <c r="A3103" s="122" t="s">
        <v>13289</v>
      </c>
      <c r="B3103" s="122" t="s">
        <v>13290</v>
      </c>
      <c r="C3103" s="122" t="s">
        <v>3220</v>
      </c>
      <c r="E3103" s="122" t="s">
        <v>13291</v>
      </c>
      <c r="G3103" s="122">
        <v>1</v>
      </c>
      <c r="H3103" s="166">
        <v>0.99197500000000005</v>
      </c>
      <c r="I3103" s="167">
        <v>-1.6666700000000001E-3</v>
      </c>
      <c r="J3103" s="168" t="str">
        <f t="shared" si="360"/>
        <v>FALSE</v>
      </c>
      <c r="K3103" s="169">
        <v>0.62388500000000002</v>
      </c>
      <c r="L3103" s="170">
        <f>-LOG10(Table3[[#This Row],[Student''s T-test p-value HEK293 +Selistat_HEK293 UT]])</f>
        <v>0.20489545593966499</v>
      </c>
      <c r="M3103" s="167">
        <v>-0.115</v>
      </c>
      <c r="N3103" s="171" t="str">
        <f t="shared" si="361"/>
        <v>FALSE</v>
      </c>
      <c r="O3103" s="146">
        <v>0.59456699999999996</v>
      </c>
      <c r="P3103" s="147">
        <v>0.105</v>
      </c>
      <c r="Q3103" s="171" t="str">
        <f t="shared" si="362"/>
        <v>FALSE</v>
      </c>
      <c r="R3103" s="122" t="s">
        <v>13292</v>
      </c>
      <c r="S3103" s="122" t="s">
        <v>13293</v>
      </c>
      <c r="T3103" s="122" t="s">
        <v>13294</v>
      </c>
      <c r="U3103" s="172" t="s">
        <v>13295</v>
      </c>
      <c r="V3103" s="122" t="s">
        <v>13296</v>
      </c>
      <c r="W3103" s="148">
        <v>0.17</v>
      </c>
      <c r="X3103" s="149">
        <v>0.19</v>
      </c>
      <c r="Y3103" s="149">
        <v>-0.54</v>
      </c>
      <c r="Z3103" s="150">
        <v>-0.37</v>
      </c>
      <c r="AA3103" s="148">
        <v>0.27</v>
      </c>
      <c r="AB3103" s="149">
        <v>-0.15</v>
      </c>
      <c r="AC3103" s="149">
        <v>7.0000000000000007E-2</v>
      </c>
      <c r="AD3103" s="151">
        <v>-0.28000000000000003</v>
      </c>
      <c r="AE3103" s="148">
        <v>-0.2</v>
      </c>
      <c r="AF3103" s="149">
        <v>0.16</v>
      </c>
      <c r="AG3103" s="149">
        <v>0.01</v>
      </c>
      <c r="AH3103" s="151">
        <v>0.37</v>
      </c>
      <c r="AI3103" s="152">
        <v>-0.28999999999999998</v>
      </c>
      <c r="AJ3103" s="149">
        <v>-0.24</v>
      </c>
      <c r="AK3103" s="149">
        <v>0.27</v>
      </c>
      <c r="AL3103" s="150">
        <v>0.18</v>
      </c>
      <c r="AM3103" s="153">
        <f t="shared" si="363"/>
        <v>-0.1</v>
      </c>
      <c r="AN3103" s="154">
        <f t="shared" si="363"/>
        <v>0.33999999999999997</v>
      </c>
      <c r="AO3103" s="154">
        <f t="shared" si="363"/>
        <v>-0.6100000000000001</v>
      </c>
      <c r="AP3103" s="155">
        <f t="shared" si="363"/>
        <v>-8.9999999999999969E-2</v>
      </c>
      <c r="AQ3103" s="156">
        <f>AVERAGE(Table3[[#This Row],[ HEK293 +Selistat_R1 2]:[ HEK293 +Selistat_R4 5]])</f>
        <v>-0.11500000000000002</v>
      </c>
      <c r="AR3103" s="153">
        <f t="shared" si="364"/>
        <v>-0.47000000000000003</v>
      </c>
      <c r="AS3103" s="154">
        <f t="shared" si="364"/>
        <v>0.31</v>
      </c>
      <c r="AT3103" s="154">
        <f t="shared" si="364"/>
        <v>-6.0000000000000005E-2</v>
      </c>
      <c r="AU3103" s="157">
        <f t="shared" si="364"/>
        <v>0.65</v>
      </c>
      <c r="AV3103" s="158">
        <f t="shared" si="365"/>
        <v>-0.56000000000000005</v>
      </c>
      <c r="AW3103" s="154">
        <f t="shared" si="365"/>
        <v>-0.09</v>
      </c>
      <c r="AX3103" s="154">
        <f t="shared" si="365"/>
        <v>0.2</v>
      </c>
      <c r="AY3103" s="155">
        <f t="shared" si="365"/>
        <v>0.46</v>
      </c>
    </row>
    <row r="3104" spans="1:51" x14ac:dyDescent="0.15">
      <c r="A3104" s="122" t="s">
        <v>6203</v>
      </c>
      <c r="B3104" s="122" t="s">
        <v>6204</v>
      </c>
      <c r="C3104" s="122" t="s">
        <v>6205</v>
      </c>
      <c r="E3104" s="122" t="s">
        <v>6206</v>
      </c>
      <c r="G3104" s="122">
        <v>1</v>
      </c>
      <c r="H3104" s="166">
        <v>0.98463100000000003</v>
      </c>
      <c r="I3104" s="167">
        <v>3.3333299999999998E-3</v>
      </c>
      <c r="J3104" s="168" t="str">
        <f t="shared" si="360"/>
        <v>FALSE</v>
      </c>
      <c r="K3104" s="169">
        <v>0.62406399999999995</v>
      </c>
      <c r="L3104" s="170">
        <f>-LOG10(Table3[[#This Row],[Student''s T-test p-value HEK293 +Selistat_HEK293 UT]])</f>
        <v>0.20477086957789256</v>
      </c>
      <c r="M3104" s="167">
        <v>-0.1075</v>
      </c>
      <c r="N3104" s="171" t="str">
        <f t="shared" si="361"/>
        <v>FALSE</v>
      </c>
      <c r="O3104" s="146">
        <v>0.46891899999999997</v>
      </c>
      <c r="P3104" s="147">
        <v>-0.16750000000000001</v>
      </c>
      <c r="Q3104" s="171" t="str">
        <f t="shared" si="362"/>
        <v>FALSE</v>
      </c>
      <c r="R3104" s="122" t="s">
        <v>1552</v>
      </c>
      <c r="S3104" s="122" t="s">
        <v>1553</v>
      </c>
      <c r="T3104" s="122" t="s">
        <v>1554</v>
      </c>
      <c r="U3104" s="172" t="s">
        <v>6208</v>
      </c>
      <c r="V3104" s="122" t="s">
        <v>6209</v>
      </c>
      <c r="W3104" s="148">
        <v>-0.27</v>
      </c>
      <c r="X3104" s="149">
        <v>-0.41</v>
      </c>
      <c r="Y3104" s="149">
        <v>-0.16</v>
      </c>
      <c r="Z3104" s="150">
        <v>0.28999999999999998</v>
      </c>
      <c r="AA3104" s="148">
        <v>-0.09</v>
      </c>
      <c r="AB3104" s="149">
        <v>0.18</v>
      </c>
      <c r="AC3104" s="149">
        <v>-0.41</v>
      </c>
      <c r="AD3104" s="151">
        <v>0.2</v>
      </c>
      <c r="AE3104" s="148">
        <v>-0.08</v>
      </c>
      <c r="AF3104" s="149">
        <v>-0.18</v>
      </c>
      <c r="AG3104" s="149">
        <v>0.1</v>
      </c>
      <c r="AH3104" s="151">
        <v>-0.06</v>
      </c>
      <c r="AI3104" s="152">
        <v>0.2</v>
      </c>
      <c r="AJ3104" s="149">
        <v>-0.49</v>
      </c>
      <c r="AK3104" s="149">
        <v>0.27</v>
      </c>
      <c r="AL3104" s="150">
        <v>0.47</v>
      </c>
      <c r="AM3104" s="153">
        <f t="shared" si="363"/>
        <v>-0.18000000000000002</v>
      </c>
      <c r="AN3104" s="154">
        <f t="shared" si="363"/>
        <v>-0.59</v>
      </c>
      <c r="AO3104" s="154">
        <f t="shared" si="363"/>
        <v>0.24999999999999997</v>
      </c>
      <c r="AP3104" s="155">
        <f t="shared" si="363"/>
        <v>8.9999999999999969E-2</v>
      </c>
      <c r="AQ3104" s="156">
        <f>AVERAGE(Table3[[#This Row],[ HEK293 +Selistat_R1 2]:[ HEK293 +Selistat_R4 5]])</f>
        <v>-0.10750000000000001</v>
      </c>
      <c r="AR3104" s="153">
        <f t="shared" si="364"/>
        <v>9.999999999999995E-3</v>
      </c>
      <c r="AS3104" s="154">
        <f t="shared" si="364"/>
        <v>-0.36</v>
      </c>
      <c r="AT3104" s="154">
        <f t="shared" si="364"/>
        <v>0.51</v>
      </c>
      <c r="AU3104" s="157">
        <f t="shared" si="364"/>
        <v>-0.26</v>
      </c>
      <c r="AV3104" s="158">
        <f t="shared" si="365"/>
        <v>0.29000000000000004</v>
      </c>
      <c r="AW3104" s="154">
        <f t="shared" si="365"/>
        <v>-0.66999999999999993</v>
      </c>
      <c r="AX3104" s="154">
        <f t="shared" si="365"/>
        <v>0.67999999999999994</v>
      </c>
      <c r="AY3104" s="155">
        <f t="shared" si="365"/>
        <v>0.26999999999999996</v>
      </c>
    </row>
    <row r="3105" spans="1:51" x14ac:dyDescent="0.15">
      <c r="A3105" s="122" t="s">
        <v>7174</v>
      </c>
      <c r="B3105" s="122" t="s">
        <v>7175</v>
      </c>
      <c r="C3105" s="122" t="s">
        <v>7176</v>
      </c>
      <c r="E3105" s="122" t="s">
        <v>7177</v>
      </c>
      <c r="F3105" s="122" t="s">
        <v>7178</v>
      </c>
      <c r="G3105" s="122">
        <v>1</v>
      </c>
      <c r="H3105" s="166">
        <v>0.54764900000000005</v>
      </c>
      <c r="I3105" s="167">
        <v>7.5833300000000006E-2</v>
      </c>
      <c r="J3105" s="168" t="str">
        <f t="shared" si="360"/>
        <v>FALSE</v>
      </c>
      <c r="K3105" s="169">
        <v>0.62425900000000001</v>
      </c>
      <c r="L3105" s="170">
        <f>-LOG10(Table3[[#This Row],[Student''s T-test p-value HEK293 +Selistat_HEK293 UT]])</f>
        <v>0.20463518766758571</v>
      </c>
      <c r="M3105" s="167">
        <v>0.06</v>
      </c>
      <c r="N3105" s="171" t="str">
        <f t="shared" si="361"/>
        <v>FALSE</v>
      </c>
      <c r="O3105" s="146">
        <v>0.95179599999999998</v>
      </c>
      <c r="P3105" s="147">
        <v>1.2500000000000001E-2</v>
      </c>
      <c r="Q3105" s="171" t="str">
        <f t="shared" si="362"/>
        <v>FALSE</v>
      </c>
      <c r="R3105" s="122" t="s">
        <v>1137</v>
      </c>
      <c r="S3105" s="122" t="s">
        <v>13297</v>
      </c>
      <c r="T3105" s="122" t="s">
        <v>1139</v>
      </c>
      <c r="U3105" s="172" t="s">
        <v>7179</v>
      </c>
      <c r="V3105" s="122" t="s">
        <v>13298</v>
      </c>
      <c r="W3105" s="148">
        <v>-0.09</v>
      </c>
      <c r="X3105" s="149">
        <v>0.02</v>
      </c>
      <c r="Y3105" s="149">
        <v>-0.1</v>
      </c>
      <c r="Z3105" s="150">
        <v>0.13</v>
      </c>
      <c r="AA3105" s="148">
        <v>-0.33</v>
      </c>
      <c r="AB3105" s="149">
        <v>-0.03</v>
      </c>
      <c r="AC3105" s="149">
        <v>0.17</v>
      </c>
      <c r="AD3105" s="151">
        <v>-0.09</v>
      </c>
      <c r="AE3105" s="148">
        <v>0.17</v>
      </c>
      <c r="AF3105" s="149">
        <v>-0.05</v>
      </c>
      <c r="AG3105" s="149">
        <v>0.33</v>
      </c>
      <c r="AH3105" s="151">
        <v>-0.37</v>
      </c>
      <c r="AI3105" s="152">
        <v>0.39</v>
      </c>
      <c r="AJ3105" s="149">
        <v>-0.11</v>
      </c>
      <c r="AK3105" s="149">
        <v>-0.1</v>
      </c>
      <c r="AL3105" s="150">
        <v>-0.15</v>
      </c>
      <c r="AM3105" s="153">
        <f t="shared" si="363"/>
        <v>0.24000000000000002</v>
      </c>
      <c r="AN3105" s="154">
        <f t="shared" si="363"/>
        <v>0.05</v>
      </c>
      <c r="AO3105" s="154">
        <f t="shared" si="363"/>
        <v>-0.27</v>
      </c>
      <c r="AP3105" s="155">
        <f t="shared" si="363"/>
        <v>0.22</v>
      </c>
      <c r="AQ3105" s="156">
        <f>AVERAGE(Table3[[#This Row],[ HEK293 +Selistat_R1 2]:[ HEK293 +Selistat_R4 5]])</f>
        <v>6.0000000000000005E-2</v>
      </c>
      <c r="AR3105" s="153">
        <f t="shared" si="364"/>
        <v>0.5</v>
      </c>
      <c r="AS3105" s="154">
        <f t="shared" si="364"/>
        <v>-2.0000000000000004E-2</v>
      </c>
      <c r="AT3105" s="154">
        <f t="shared" si="364"/>
        <v>0.16</v>
      </c>
      <c r="AU3105" s="157">
        <f t="shared" si="364"/>
        <v>-0.28000000000000003</v>
      </c>
      <c r="AV3105" s="158">
        <f t="shared" si="365"/>
        <v>0.72</v>
      </c>
      <c r="AW3105" s="154">
        <f t="shared" si="365"/>
        <v>-0.08</v>
      </c>
      <c r="AX3105" s="154">
        <f t="shared" si="365"/>
        <v>-0.27</v>
      </c>
      <c r="AY3105" s="155">
        <f t="shared" si="365"/>
        <v>-0.06</v>
      </c>
    </row>
    <row r="3106" spans="1:51" x14ac:dyDescent="0.15">
      <c r="A3106" s="122" t="s">
        <v>3865</v>
      </c>
      <c r="B3106" s="122" t="s">
        <v>3866</v>
      </c>
      <c r="C3106" s="122" t="s">
        <v>3867</v>
      </c>
      <c r="D3106" s="122" t="s">
        <v>3830</v>
      </c>
      <c r="E3106" s="122" t="s">
        <v>3868</v>
      </c>
      <c r="F3106" s="122" t="s">
        <v>3869</v>
      </c>
      <c r="G3106" s="122">
        <v>1</v>
      </c>
      <c r="H3106" s="166">
        <v>0.72278200000000004</v>
      </c>
      <c r="I3106" s="167">
        <v>5.0833299999999998E-2</v>
      </c>
      <c r="J3106" s="168" t="str">
        <f t="shared" si="360"/>
        <v>FALSE</v>
      </c>
      <c r="K3106" s="169">
        <v>0.62433300000000003</v>
      </c>
      <c r="L3106" s="170">
        <f>-LOG10(Table3[[#This Row],[Student''s T-test p-value HEK293 +Selistat_HEK293 UT]])</f>
        <v>0.20458370921553976</v>
      </c>
      <c r="M3106" s="167">
        <v>-6.25E-2</v>
      </c>
      <c r="N3106" s="171" t="str">
        <f t="shared" si="361"/>
        <v>FALSE</v>
      </c>
      <c r="O3106" s="146">
        <v>0.13339000000000001</v>
      </c>
      <c r="P3106" s="147">
        <v>-0.31</v>
      </c>
      <c r="Q3106" s="171" t="str">
        <f t="shared" si="362"/>
        <v>FALSE</v>
      </c>
      <c r="R3106" s="122" t="s">
        <v>1770</v>
      </c>
      <c r="S3106" s="122" t="s">
        <v>1778</v>
      </c>
      <c r="T3106" s="122" t="s">
        <v>1772</v>
      </c>
      <c r="U3106" s="172" t="s">
        <v>3870</v>
      </c>
      <c r="V3106" s="122" t="s">
        <v>13299</v>
      </c>
      <c r="W3106" s="148">
        <v>-0.18</v>
      </c>
      <c r="X3106" s="149">
        <v>-0.25</v>
      </c>
      <c r="Y3106" s="149">
        <v>-0.22</v>
      </c>
      <c r="Z3106" s="150">
        <v>0.17</v>
      </c>
      <c r="AA3106" s="148">
        <v>-0.13</v>
      </c>
      <c r="AB3106" s="149">
        <v>-0.2</v>
      </c>
      <c r="AC3106" s="149">
        <v>-0.03</v>
      </c>
      <c r="AD3106" s="151">
        <v>0.13</v>
      </c>
      <c r="AE3106" s="148">
        <v>0.02</v>
      </c>
      <c r="AF3106" s="149">
        <v>-0.02</v>
      </c>
      <c r="AG3106" s="149">
        <v>-0.56999999999999995</v>
      </c>
      <c r="AH3106" s="151">
        <v>0.15</v>
      </c>
      <c r="AI3106" s="152">
        <v>0.05</v>
      </c>
      <c r="AJ3106" s="149">
        <v>0.14000000000000001</v>
      </c>
      <c r="AK3106" s="149">
        <v>0.2</v>
      </c>
      <c r="AL3106" s="150">
        <v>0.43</v>
      </c>
      <c r="AM3106" s="153">
        <f t="shared" si="363"/>
        <v>-4.9999999999999989E-2</v>
      </c>
      <c r="AN3106" s="154">
        <f t="shared" si="363"/>
        <v>-4.9999999999999989E-2</v>
      </c>
      <c r="AO3106" s="154">
        <f t="shared" si="363"/>
        <v>-0.19</v>
      </c>
      <c r="AP3106" s="155">
        <f t="shared" si="363"/>
        <v>4.0000000000000008E-2</v>
      </c>
      <c r="AQ3106" s="156">
        <f>AVERAGE(Table3[[#This Row],[ HEK293 +Selistat_R1 2]:[ HEK293 +Selistat_R4 5]])</f>
        <v>-6.2499999999999993E-2</v>
      </c>
      <c r="AR3106" s="153">
        <f t="shared" si="364"/>
        <v>0.15</v>
      </c>
      <c r="AS3106" s="154">
        <f t="shared" si="364"/>
        <v>0.18000000000000002</v>
      </c>
      <c r="AT3106" s="154">
        <f t="shared" si="364"/>
        <v>-0.53999999999999992</v>
      </c>
      <c r="AU3106" s="157">
        <f t="shared" si="364"/>
        <v>1.999999999999999E-2</v>
      </c>
      <c r="AV3106" s="158">
        <f t="shared" si="365"/>
        <v>0.18</v>
      </c>
      <c r="AW3106" s="154">
        <f t="shared" si="365"/>
        <v>0.34</v>
      </c>
      <c r="AX3106" s="154">
        <f t="shared" si="365"/>
        <v>0.23</v>
      </c>
      <c r="AY3106" s="155">
        <f t="shared" si="365"/>
        <v>0.3</v>
      </c>
    </row>
    <row r="3107" spans="1:51" x14ac:dyDescent="0.15">
      <c r="A3107" s="122" t="s">
        <v>2858</v>
      </c>
      <c r="C3107" s="122" t="s">
        <v>2860</v>
      </c>
      <c r="D3107" s="122" t="s">
        <v>2861</v>
      </c>
      <c r="E3107" s="122" t="s">
        <v>8427</v>
      </c>
      <c r="F3107" s="122" t="s">
        <v>5972</v>
      </c>
      <c r="G3107" s="122">
        <v>2</v>
      </c>
      <c r="H3107" s="166">
        <v>0.84699500000000005</v>
      </c>
      <c r="I3107" s="167">
        <v>-2.91667E-2</v>
      </c>
      <c r="J3107" s="168" t="str">
        <f t="shared" si="360"/>
        <v>FALSE</v>
      </c>
      <c r="K3107" s="169">
        <v>0.62508399999999997</v>
      </c>
      <c r="L3107" s="170">
        <f>-LOG10(Table3[[#This Row],[Student''s T-test p-value HEK293 +Selistat_HEK293 UT]])</f>
        <v>0.20406161739961437</v>
      </c>
      <c r="M3107" s="167">
        <v>-0.10249999999999999</v>
      </c>
      <c r="N3107" s="171" t="str">
        <f t="shared" si="361"/>
        <v>FALSE</v>
      </c>
      <c r="O3107" s="146">
        <v>0.63981299999999997</v>
      </c>
      <c r="P3107" s="147">
        <v>0.09</v>
      </c>
      <c r="Q3107" s="171" t="str">
        <f t="shared" si="362"/>
        <v>FALSE</v>
      </c>
      <c r="R3107" s="122" t="s">
        <v>8428</v>
      </c>
      <c r="S3107" s="122" t="s">
        <v>9354</v>
      </c>
      <c r="T3107" s="122" t="s">
        <v>9355</v>
      </c>
      <c r="U3107" s="172" t="s">
        <v>7127</v>
      </c>
      <c r="V3107" s="122" t="s">
        <v>9356</v>
      </c>
      <c r="W3107" s="148">
        <v>0.38</v>
      </c>
      <c r="X3107" s="149">
        <v>-0.08</v>
      </c>
      <c r="Y3107" s="149">
        <v>-0.19</v>
      </c>
      <c r="Z3107" s="150">
        <v>-0.51</v>
      </c>
      <c r="AA3107" s="148">
        <v>0.17</v>
      </c>
      <c r="AB3107" s="149">
        <v>0.09</v>
      </c>
      <c r="AC3107" s="149">
        <v>-0.14000000000000001</v>
      </c>
      <c r="AD3107" s="151">
        <v>-0.11</v>
      </c>
      <c r="AE3107" s="148">
        <v>0.03</v>
      </c>
      <c r="AF3107" s="149">
        <v>0.24</v>
      </c>
      <c r="AG3107" s="149">
        <v>0.02</v>
      </c>
      <c r="AH3107" s="151">
        <v>-7.0000000000000007E-2</v>
      </c>
      <c r="AI3107" s="152">
        <v>-7.0000000000000007E-2</v>
      </c>
      <c r="AJ3107" s="149">
        <v>0.37</v>
      </c>
      <c r="AK3107" s="149">
        <v>0.02</v>
      </c>
      <c r="AL3107" s="150">
        <v>-0.46</v>
      </c>
      <c r="AM3107" s="153">
        <f t="shared" si="363"/>
        <v>0.21</v>
      </c>
      <c r="AN3107" s="154">
        <f t="shared" si="363"/>
        <v>-0.16999999999999998</v>
      </c>
      <c r="AO3107" s="154">
        <f t="shared" si="363"/>
        <v>-4.9999999999999989E-2</v>
      </c>
      <c r="AP3107" s="155">
        <f t="shared" si="363"/>
        <v>-0.4</v>
      </c>
      <c r="AQ3107" s="156">
        <f>AVERAGE(Table3[[#This Row],[ HEK293 +Selistat_R1 2]:[ HEK293 +Selistat_R4 5]])</f>
        <v>-0.10250000000000001</v>
      </c>
      <c r="AR3107" s="153">
        <f t="shared" si="364"/>
        <v>-0.14000000000000001</v>
      </c>
      <c r="AS3107" s="154">
        <f t="shared" si="364"/>
        <v>0.15</v>
      </c>
      <c r="AT3107" s="154">
        <f t="shared" si="364"/>
        <v>0.16</v>
      </c>
      <c r="AU3107" s="157">
        <f t="shared" si="364"/>
        <v>3.9999999999999994E-2</v>
      </c>
      <c r="AV3107" s="158">
        <f t="shared" si="365"/>
        <v>-0.24000000000000002</v>
      </c>
      <c r="AW3107" s="154">
        <f t="shared" si="365"/>
        <v>0.28000000000000003</v>
      </c>
      <c r="AX3107" s="154">
        <f t="shared" si="365"/>
        <v>0.16</v>
      </c>
      <c r="AY3107" s="155">
        <f t="shared" si="365"/>
        <v>-0.35000000000000003</v>
      </c>
    </row>
    <row r="3108" spans="1:51" x14ac:dyDescent="0.15">
      <c r="A3108" s="122" t="s">
        <v>3176</v>
      </c>
      <c r="B3108" s="122" t="s">
        <v>3177</v>
      </c>
      <c r="C3108" s="122" t="s">
        <v>3178</v>
      </c>
      <c r="D3108" s="122" t="s">
        <v>2848</v>
      </c>
      <c r="E3108" s="122" t="s">
        <v>3179</v>
      </c>
      <c r="F3108" s="122" t="s">
        <v>3180</v>
      </c>
      <c r="G3108" s="122">
        <v>1</v>
      </c>
      <c r="H3108" s="166">
        <v>0.37513200000000002</v>
      </c>
      <c r="I3108" s="167">
        <v>0.08</v>
      </c>
      <c r="J3108" s="168" t="str">
        <f t="shared" si="360"/>
        <v>FALSE</v>
      </c>
      <c r="K3108" s="169">
        <v>0.62557700000000005</v>
      </c>
      <c r="L3108" s="170">
        <f>-LOG10(Table3[[#This Row],[Student''s T-test p-value HEK293 +Selistat_HEK293 UT]])</f>
        <v>0.20371922695061476</v>
      </c>
      <c r="M3108" s="167">
        <v>4.4999999999999998E-2</v>
      </c>
      <c r="N3108" s="171" t="str">
        <f t="shared" si="361"/>
        <v>FALSE</v>
      </c>
      <c r="O3108" s="146">
        <v>0.83170100000000002</v>
      </c>
      <c r="P3108" s="147">
        <v>-0.03</v>
      </c>
      <c r="Q3108" s="171" t="str">
        <f t="shared" si="362"/>
        <v>FALSE</v>
      </c>
      <c r="R3108" s="122" t="s">
        <v>1754</v>
      </c>
      <c r="S3108" s="122" t="s">
        <v>13300</v>
      </c>
      <c r="T3108" s="122" t="s">
        <v>1756</v>
      </c>
      <c r="U3108" s="172" t="s">
        <v>2666</v>
      </c>
      <c r="V3108" s="122" t="s">
        <v>13301</v>
      </c>
      <c r="W3108" s="148">
        <v>-0.18</v>
      </c>
      <c r="X3108" s="149">
        <v>-0.08</v>
      </c>
      <c r="Y3108" s="149">
        <v>0.06</v>
      </c>
      <c r="Z3108" s="150">
        <v>0.11</v>
      </c>
      <c r="AA3108" s="148">
        <v>-0.14000000000000001</v>
      </c>
      <c r="AB3108" s="149">
        <v>0.04</v>
      </c>
      <c r="AC3108" s="149">
        <v>-0.19</v>
      </c>
      <c r="AD3108" s="151">
        <v>0.02</v>
      </c>
      <c r="AE3108" s="148">
        <v>0.25</v>
      </c>
      <c r="AF3108" s="149">
        <v>0</v>
      </c>
      <c r="AG3108" s="149">
        <v>-0.3</v>
      </c>
      <c r="AH3108" s="151">
        <v>0.11</v>
      </c>
      <c r="AI3108" s="152">
        <v>0.14000000000000001</v>
      </c>
      <c r="AJ3108" s="149">
        <v>-0.1</v>
      </c>
      <c r="AK3108" s="149">
        <v>-0.04</v>
      </c>
      <c r="AL3108" s="150">
        <v>0.18</v>
      </c>
      <c r="AM3108" s="153">
        <f t="shared" si="363"/>
        <v>-3.999999999999998E-2</v>
      </c>
      <c r="AN3108" s="154">
        <f t="shared" si="363"/>
        <v>-0.12</v>
      </c>
      <c r="AO3108" s="154">
        <f t="shared" si="363"/>
        <v>0.25</v>
      </c>
      <c r="AP3108" s="155">
        <f t="shared" si="363"/>
        <v>0.09</v>
      </c>
      <c r="AQ3108" s="156">
        <f>AVERAGE(Table3[[#This Row],[ HEK293 +Selistat_R1 2]:[ HEK293 +Selistat_R4 5]])</f>
        <v>4.5000000000000005E-2</v>
      </c>
      <c r="AR3108" s="153">
        <f t="shared" si="364"/>
        <v>0.39</v>
      </c>
      <c r="AS3108" s="154">
        <f t="shared" si="364"/>
        <v>-0.04</v>
      </c>
      <c r="AT3108" s="154">
        <f t="shared" si="364"/>
        <v>-0.10999999999999999</v>
      </c>
      <c r="AU3108" s="157">
        <f t="shared" si="364"/>
        <v>0.09</v>
      </c>
      <c r="AV3108" s="158">
        <f t="shared" si="365"/>
        <v>0.28000000000000003</v>
      </c>
      <c r="AW3108" s="154">
        <f t="shared" si="365"/>
        <v>-0.14000000000000001</v>
      </c>
      <c r="AX3108" s="154">
        <f t="shared" si="365"/>
        <v>0.15</v>
      </c>
      <c r="AY3108" s="155">
        <f t="shared" si="365"/>
        <v>0.16</v>
      </c>
    </row>
    <row r="3109" spans="1:51" x14ac:dyDescent="0.15">
      <c r="A3109" s="122" t="s">
        <v>2858</v>
      </c>
      <c r="B3109" s="122" t="s">
        <v>3463</v>
      </c>
      <c r="C3109" s="122" t="s">
        <v>6984</v>
      </c>
      <c r="D3109" s="122" t="s">
        <v>2861</v>
      </c>
      <c r="E3109" s="122" t="s">
        <v>6985</v>
      </c>
      <c r="F3109" s="122" t="s">
        <v>6986</v>
      </c>
      <c r="G3109" s="122">
        <v>2</v>
      </c>
      <c r="H3109" s="166">
        <v>0.89612499999999995</v>
      </c>
      <c r="I3109" s="167">
        <v>-1.2500000000000001E-2</v>
      </c>
      <c r="J3109" s="168" t="str">
        <f t="shared" si="360"/>
        <v>FALSE</v>
      </c>
      <c r="K3109" s="169">
        <v>0.625579</v>
      </c>
      <c r="L3109" s="170">
        <f>-LOG10(Table3[[#This Row],[Student''s T-test p-value HEK293 +Selistat_HEK293 UT]])</f>
        <v>0.20371783849231892</v>
      </c>
      <c r="M3109" s="167">
        <v>-7.2499999999999995E-2</v>
      </c>
      <c r="N3109" s="171" t="str">
        <f t="shared" si="361"/>
        <v>FALSE</v>
      </c>
      <c r="O3109" s="146">
        <v>0.80251499999999998</v>
      </c>
      <c r="P3109" s="147">
        <v>2.5000000000000001E-2</v>
      </c>
      <c r="Q3109" s="171" t="str">
        <f t="shared" si="362"/>
        <v>FALSE</v>
      </c>
      <c r="R3109" s="122" t="s">
        <v>6987</v>
      </c>
      <c r="S3109" s="122" t="s">
        <v>6988</v>
      </c>
      <c r="T3109" s="122" t="s">
        <v>6989</v>
      </c>
      <c r="U3109" s="172" t="s">
        <v>6990</v>
      </c>
      <c r="V3109" s="122" t="s">
        <v>6991</v>
      </c>
      <c r="W3109" s="148">
        <v>-0.21</v>
      </c>
      <c r="X3109" s="149">
        <v>0.11</v>
      </c>
      <c r="Y3109" s="149">
        <v>0.06</v>
      </c>
      <c r="Z3109" s="150">
        <v>-0.24</v>
      </c>
      <c r="AA3109" s="148">
        <v>0.08</v>
      </c>
      <c r="AB3109" s="149">
        <v>0.21</v>
      </c>
      <c r="AC3109" s="149">
        <v>0.02</v>
      </c>
      <c r="AD3109" s="151">
        <v>-0.3</v>
      </c>
      <c r="AE3109" s="148">
        <v>0.13</v>
      </c>
      <c r="AF3109" s="149">
        <v>0.15</v>
      </c>
      <c r="AG3109" s="149">
        <v>0.02</v>
      </c>
      <c r="AH3109" s="151">
        <v>-0.17</v>
      </c>
      <c r="AI3109" s="152">
        <v>0.03</v>
      </c>
      <c r="AJ3109" s="149">
        <v>0.11</v>
      </c>
      <c r="AK3109" s="149">
        <v>0.06</v>
      </c>
      <c r="AL3109" s="150">
        <v>-0.17</v>
      </c>
      <c r="AM3109" s="153">
        <f t="shared" si="363"/>
        <v>-0.28999999999999998</v>
      </c>
      <c r="AN3109" s="154">
        <f t="shared" si="363"/>
        <v>-9.9999999999999992E-2</v>
      </c>
      <c r="AO3109" s="154">
        <f t="shared" si="363"/>
        <v>3.9999999999999994E-2</v>
      </c>
      <c r="AP3109" s="155">
        <f t="shared" si="363"/>
        <v>0.06</v>
      </c>
      <c r="AQ3109" s="156">
        <f>AVERAGE(Table3[[#This Row],[ HEK293 +Selistat_R1 2]:[ HEK293 +Selistat_R4 5]])</f>
        <v>-7.2499999999999995E-2</v>
      </c>
      <c r="AR3109" s="153">
        <f t="shared" si="364"/>
        <v>0.05</v>
      </c>
      <c r="AS3109" s="154">
        <f t="shared" si="364"/>
        <v>-0.06</v>
      </c>
      <c r="AT3109" s="154">
        <f t="shared" si="364"/>
        <v>0</v>
      </c>
      <c r="AU3109" s="157">
        <f t="shared" si="364"/>
        <v>0.12999999999999998</v>
      </c>
      <c r="AV3109" s="158">
        <f t="shared" si="365"/>
        <v>-0.05</v>
      </c>
      <c r="AW3109" s="154">
        <f t="shared" si="365"/>
        <v>-9.9999999999999992E-2</v>
      </c>
      <c r="AX3109" s="154">
        <f t="shared" si="365"/>
        <v>3.9999999999999994E-2</v>
      </c>
      <c r="AY3109" s="155">
        <f t="shared" si="365"/>
        <v>0.12999999999999998</v>
      </c>
    </row>
    <row r="3110" spans="1:51" x14ac:dyDescent="0.15">
      <c r="G3110" s="122">
        <v>1</v>
      </c>
      <c r="H3110" s="166">
        <v>0.44337399999999999</v>
      </c>
      <c r="I3110" s="167">
        <v>-9.4166700000000006E-2</v>
      </c>
      <c r="J3110" s="168" t="str">
        <f t="shared" si="360"/>
        <v>FALSE</v>
      </c>
      <c r="K3110" s="169">
        <v>0.62581200000000003</v>
      </c>
      <c r="L3110" s="170">
        <f>-LOG10(Table3[[#This Row],[Student''s T-test p-value HEK293 +Selistat_HEK293 UT]])</f>
        <v>0.20355611347519348</v>
      </c>
      <c r="M3110" s="167">
        <v>6.7500000000000004E-2</v>
      </c>
      <c r="N3110" s="171" t="str">
        <f t="shared" si="361"/>
        <v>FALSE</v>
      </c>
      <c r="O3110" s="146">
        <v>8.58405E-2</v>
      </c>
      <c r="P3110" s="147">
        <v>0.22</v>
      </c>
      <c r="Q3110" s="171" t="str">
        <f t="shared" si="362"/>
        <v>FALSE</v>
      </c>
      <c r="R3110" s="122" t="s">
        <v>10265</v>
      </c>
      <c r="S3110" s="122" t="s">
        <v>10266</v>
      </c>
      <c r="T3110" s="122" t="s">
        <v>10267</v>
      </c>
      <c r="U3110" s="172" t="s">
        <v>10268</v>
      </c>
      <c r="V3110" s="122" t="s">
        <v>10269</v>
      </c>
      <c r="W3110" s="148">
        <v>-0.15</v>
      </c>
      <c r="X3110" s="149">
        <v>0.19</v>
      </c>
      <c r="Y3110" s="149">
        <v>0.28000000000000003</v>
      </c>
      <c r="Z3110" s="150">
        <v>0.18</v>
      </c>
      <c r="AA3110" s="148">
        <v>-0.19</v>
      </c>
      <c r="AB3110" s="149">
        <v>0.21</v>
      </c>
      <c r="AC3110" s="149">
        <v>0.03</v>
      </c>
      <c r="AD3110" s="151">
        <v>0.18</v>
      </c>
      <c r="AE3110" s="148">
        <v>7.0000000000000007E-2</v>
      </c>
      <c r="AF3110" s="149">
        <v>0.1</v>
      </c>
      <c r="AG3110" s="149">
        <v>-0.15</v>
      </c>
      <c r="AH3110" s="151">
        <v>-0.05</v>
      </c>
      <c r="AI3110" s="152">
        <v>-0.15</v>
      </c>
      <c r="AJ3110" s="149">
        <v>-0.19</v>
      </c>
      <c r="AK3110" s="149">
        <v>-0.49</v>
      </c>
      <c r="AL3110" s="150">
        <v>-0.08</v>
      </c>
      <c r="AM3110" s="153">
        <f t="shared" si="363"/>
        <v>4.0000000000000008E-2</v>
      </c>
      <c r="AN3110" s="154">
        <f t="shared" si="363"/>
        <v>-1.999999999999999E-2</v>
      </c>
      <c r="AO3110" s="154">
        <f t="shared" si="363"/>
        <v>0.25</v>
      </c>
      <c r="AP3110" s="155">
        <f t="shared" si="363"/>
        <v>0</v>
      </c>
      <c r="AQ3110" s="156">
        <f>AVERAGE(Table3[[#This Row],[ HEK293 +Selistat_R1 2]:[ HEK293 +Selistat_R4 5]])</f>
        <v>6.7500000000000004E-2</v>
      </c>
      <c r="AR3110" s="153">
        <f t="shared" si="364"/>
        <v>0.26</v>
      </c>
      <c r="AS3110" s="154">
        <f t="shared" si="364"/>
        <v>-0.10999999999999999</v>
      </c>
      <c r="AT3110" s="154">
        <f t="shared" si="364"/>
        <v>-0.18</v>
      </c>
      <c r="AU3110" s="157">
        <f t="shared" si="364"/>
        <v>-0.22999999999999998</v>
      </c>
      <c r="AV3110" s="158">
        <f t="shared" si="365"/>
        <v>4.0000000000000008E-2</v>
      </c>
      <c r="AW3110" s="154">
        <f t="shared" si="365"/>
        <v>-0.4</v>
      </c>
      <c r="AX3110" s="154">
        <f t="shared" si="365"/>
        <v>-0.52</v>
      </c>
      <c r="AY3110" s="155">
        <f t="shared" si="365"/>
        <v>-0.26</v>
      </c>
    </row>
    <row r="3111" spans="1:51" x14ac:dyDescent="0.15">
      <c r="A3111" s="122" t="s">
        <v>3170</v>
      </c>
      <c r="B3111" s="122" t="s">
        <v>3171</v>
      </c>
      <c r="C3111" s="122" t="s">
        <v>3172</v>
      </c>
      <c r="E3111" s="122" t="s">
        <v>3173</v>
      </c>
      <c r="F3111" s="122" t="s">
        <v>3174</v>
      </c>
      <c r="G3111" s="122">
        <v>1</v>
      </c>
      <c r="H3111" s="166">
        <v>0.37957099999999999</v>
      </c>
      <c r="I3111" s="167">
        <v>8.3333299999999999E-2</v>
      </c>
      <c r="J3111" s="168" t="str">
        <f t="shared" si="360"/>
        <v>FALSE</v>
      </c>
      <c r="K3111" s="169">
        <v>0.62692700000000001</v>
      </c>
      <c r="L3111" s="170">
        <f>-LOG10(Table3[[#This Row],[Student''s T-test p-value HEK293 +Selistat_HEK293 UT]])</f>
        <v>0.20278302590437219</v>
      </c>
      <c r="M3111" s="167">
        <v>-4.2500000000000003E-2</v>
      </c>
      <c r="N3111" s="171" t="str">
        <f t="shared" si="361"/>
        <v>FALSE</v>
      </c>
      <c r="O3111" s="146">
        <v>0.85856500000000002</v>
      </c>
      <c r="P3111" s="147">
        <v>2.2499999999999999E-2</v>
      </c>
      <c r="Q3111" s="171" t="str">
        <f t="shared" si="362"/>
        <v>FALSE</v>
      </c>
      <c r="R3111" s="122" t="s">
        <v>117</v>
      </c>
      <c r="S3111" s="122" t="s">
        <v>125</v>
      </c>
      <c r="T3111" s="122" t="s">
        <v>119</v>
      </c>
      <c r="U3111" s="172" t="s">
        <v>2665</v>
      </c>
      <c r="V3111" s="122" t="s">
        <v>3673</v>
      </c>
      <c r="W3111" s="148">
        <v>0.08</v>
      </c>
      <c r="X3111" s="149">
        <v>-0.27</v>
      </c>
      <c r="Y3111" s="149">
        <v>-0.11</v>
      </c>
      <c r="Z3111" s="150">
        <v>-0.15</v>
      </c>
      <c r="AA3111" s="148">
        <v>0.04</v>
      </c>
      <c r="AB3111" s="149">
        <v>-0.15</v>
      </c>
      <c r="AC3111" s="149">
        <v>-7.0000000000000007E-2</v>
      </c>
      <c r="AD3111" s="151">
        <v>-0.1</v>
      </c>
      <c r="AE3111" s="148">
        <v>0.2</v>
      </c>
      <c r="AF3111" s="149">
        <v>0.08</v>
      </c>
      <c r="AG3111" s="149">
        <v>-0.11</v>
      </c>
      <c r="AH3111" s="151">
        <v>0.18</v>
      </c>
      <c r="AI3111" s="152">
        <v>0.27</v>
      </c>
      <c r="AJ3111" s="149">
        <v>-0.2</v>
      </c>
      <c r="AK3111" s="149">
        <v>0.12</v>
      </c>
      <c r="AL3111" s="150">
        <v>7.0000000000000007E-2</v>
      </c>
      <c r="AM3111" s="153">
        <f t="shared" si="363"/>
        <v>0.04</v>
      </c>
      <c r="AN3111" s="154">
        <f t="shared" si="363"/>
        <v>-0.12000000000000002</v>
      </c>
      <c r="AO3111" s="154">
        <f t="shared" si="363"/>
        <v>-3.9999999999999994E-2</v>
      </c>
      <c r="AP3111" s="155">
        <f t="shared" si="363"/>
        <v>-4.9999999999999989E-2</v>
      </c>
      <c r="AQ3111" s="156">
        <f>AVERAGE(Table3[[#This Row],[ HEK293 +Selistat_R1 2]:[ HEK293 +Selistat_R4 5]])</f>
        <v>-4.2499999999999996E-2</v>
      </c>
      <c r="AR3111" s="153">
        <f t="shared" si="364"/>
        <v>0.16</v>
      </c>
      <c r="AS3111" s="154">
        <f t="shared" si="364"/>
        <v>0.22999999999999998</v>
      </c>
      <c r="AT3111" s="154">
        <f t="shared" si="364"/>
        <v>-3.9999999999999994E-2</v>
      </c>
      <c r="AU3111" s="157">
        <f t="shared" si="364"/>
        <v>0.28000000000000003</v>
      </c>
      <c r="AV3111" s="158">
        <f t="shared" si="365"/>
        <v>0.23</v>
      </c>
      <c r="AW3111" s="154">
        <f t="shared" si="365"/>
        <v>-5.0000000000000017E-2</v>
      </c>
      <c r="AX3111" s="154">
        <f t="shared" si="365"/>
        <v>0.19</v>
      </c>
      <c r="AY3111" s="155">
        <f t="shared" si="365"/>
        <v>0.17</v>
      </c>
    </row>
    <row r="3112" spans="1:51" x14ac:dyDescent="0.15">
      <c r="A3112" s="122" t="s">
        <v>3143</v>
      </c>
      <c r="B3112" s="122" t="s">
        <v>2961</v>
      </c>
      <c r="C3112" s="122" t="s">
        <v>4987</v>
      </c>
      <c r="D3112" s="122" t="s">
        <v>2848</v>
      </c>
      <c r="E3112" s="122" t="s">
        <v>4988</v>
      </c>
      <c r="F3112" s="122" t="s">
        <v>4989</v>
      </c>
      <c r="G3112" s="122">
        <v>2</v>
      </c>
      <c r="H3112" s="166">
        <v>0.70938199999999996</v>
      </c>
      <c r="I3112" s="167">
        <v>-8.3333299999999999E-2</v>
      </c>
      <c r="J3112" s="168" t="str">
        <f t="shared" si="360"/>
        <v>FALSE</v>
      </c>
      <c r="K3112" s="169">
        <v>0.62697899999999995</v>
      </c>
      <c r="L3112" s="170">
        <f>-LOG10(Table3[[#This Row],[Student''s T-test p-value HEK293 +Selistat_HEK293 UT]])</f>
        <v>0.20274700516107583</v>
      </c>
      <c r="M3112" s="167">
        <v>-7.0000000000000007E-2</v>
      </c>
      <c r="N3112" s="171" t="str">
        <f t="shared" si="361"/>
        <v>FALSE</v>
      </c>
      <c r="O3112" s="146">
        <v>0.72659399999999996</v>
      </c>
      <c r="P3112" s="147">
        <v>0.14000000000000001</v>
      </c>
      <c r="Q3112" s="171" t="str">
        <f t="shared" si="362"/>
        <v>FALSE</v>
      </c>
      <c r="R3112" s="122" t="s">
        <v>4990</v>
      </c>
      <c r="S3112" s="122" t="s">
        <v>13302</v>
      </c>
      <c r="T3112" s="122" t="s">
        <v>4992</v>
      </c>
      <c r="U3112" s="172" t="s">
        <v>4993</v>
      </c>
      <c r="V3112" s="122" t="s">
        <v>13303</v>
      </c>
      <c r="W3112" s="148">
        <v>-0.19</v>
      </c>
      <c r="X3112" s="149">
        <v>-0.11</v>
      </c>
      <c r="Y3112" s="149">
        <v>-0.24</v>
      </c>
      <c r="Z3112" s="150">
        <v>0.35</v>
      </c>
      <c r="AA3112" s="148">
        <v>-0.03</v>
      </c>
      <c r="AB3112" s="149">
        <v>0.05</v>
      </c>
      <c r="AC3112" s="149">
        <v>0.01</v>
      </c>
      <c r="AD3112" s="151">
        <v>0.06</v>
      </c>
      <c r="AE3112" s="148">
        <v>0.01</v>
      </c>
      <c r="AF3112" s="149">
        <v>-0.68</v>
      </c>
      <c r="AG3112" s="149">
        <v>0.08</v>
      </c>
      <c r="AH3112" s="151">
        <v>0.6</v>
      </c>
      <c r="AI3112" s="152">
        <v>0.19</v>
      </c>
      <c r="AJ3112" s="149">
        <v>-0.96</v>
      </c>
      <c r="AK3112" s="149">
        <v>0.02</v>
      </c>
      <c r="AL3112" s="150">
        <v>0.2</v>
      </c>
      <c r="AM3112" s="153">
        <f t="shared" si="363"/>
        <v>-0.16</v>
      </c>
      <c r="AN3112" s="154">
        <f t="shared" si="363"/>
        <v>-0.16</v>
      </c>
      <c r="AO3112" s="154">
        <f t="shared" si="363"/>
        <v>-0.25</v>
      </c>
      <c r="AP3112" s="155">
        <f t="shared" si="363"/>
        <v>0.28999999999999998</v>
      </c>
      <c r="AQ3112" s="156">
        <f>AVERAGE(Table3[[#This Row],[ HEK293 +Selistat_R1 2]:[ HEK293 +Selistat_R4 5]])</f>
        <v>-7.0000000000000021E-2</v>
      </c>
      <c r="AR3112" s="153">
        <f t="shared" si="364"/>
        <v>0.04</v>
      </c>
      <c r="AS3112" s="154">
        <f t="shared" si="364"/>
        <v>-0.73000000000000009</v>
      </c>
      <c r="AT3112" s="154">
        <f t="shared" si="364"/>
        <v>7.0000000000000007E-2</v>
      </c>
      <c r="AU3112" s="157">
        <f t="shared" si="364"/>
        <v>0.54</v>
      </c>
      <c r="AV3112" s="158">
        <f t="shared" si="365"/>
        <v>0.22</v>
      </c>
      <c r="AW3112" s="154">
        <f t="shared" si="365"/>
        <v>-1.01</v>
      </c>
      <c r="AX3112" s="154">
        <f t="shared" si="365"/>
        <v>0.01</v>
      </c>
      <c r="AY3112" s="155">
        <f t="shared" si="365"/>
        <v>0.14000000000000001</v>
      </c>
    </row>
    <row r="3113" spans="1:51" x14ac:dyDescent="0.15">
      <c r="C3113" s="122" t="s">
        <v>4064</v>
      </c>
      <c r="E3113" s="122" t="s">
        <v>6831</v>
      </c>
      <c r="G3113" s="122">
        <v>1</v>
      </c>
      <c r="H3113" s="166">
        <v>0.93032499999999996</v>
      </c>
      <c r="I3113" s="167">
        <v>-1.9166699999999998E-2</v>
      </c>
      <c r="J3113" s="168" t="str">
        <f t="shared" si="360"/>
        <v>FALSE</v>
      </c>
      <c r="K3113" s="169">
        <v>0.627027</v>
      </c>
      <c r="L3113" s="170">
        <f>-LOG10(Table3[[#This Row],[Student''s T-test p-value HEK293 +Selistat_HEK293 UT]])</f>
        <v>0.20271375789568546</v>
      </c>
      <c r="M3113" s="167">
        <v>-0.13</v>
      </c>
      <c r="N3113" s="171" t="str">
        <f t="shared" si="361"/>
        <v>FALSE</v>
      </c>
      <c r="O3113" s="146">
        <v>0.85515399999999997</v>
      </c>
      <c r="P3113" s="147">
        <v>5.7500000000000002E-2</v>
      </c>
      <c r="Q3113" s="171" t="str">
        <f t="shared" si="362"/>
        <v>FALSE</v>
      </c>
      <c r="R3113" s="122" t="s">
        <v>229</v>
      </c>
      <c r="S3113" s="122" t="s">
        <v>13304</v>
      </c>
      <c r="T3113" s="122" t="s">
        <v>231</v>
      </c>
      <c r="U3113" s="172" t="s">
        <v>13305</v>
      </c>
      <c r="V3113" s="122" t="s">
        <v>13306</v>
      </c>
      <c r="W3113" s="148">
        <v>-0.39</v>
      </c>
      <c r="X3113" s="149">
        <v>-0.22</v>
      </c>
      <c r="Y3113" s="149">
        <v>0.41</v>
      </c>
      <c r="Z3113" s="150">
        <v>-0.44</v>
      </c>
      <c r="AA3113" s="148">
        <v>-0.38</v>
      </c>
      <c r="AB3113" s="149">
        <v>0.31</v>
      </c>
      <c r="AC3113" s="149">
        <v>0.17</v>
      </c>
      <c r="AD3113" s="151">
        <v>-0.22</v>
      </c>
      <c r="AE3113" s="148">
        <v>-0.24</v>
      </c>
      <c r="AF3113" s="149">
        <v>0.26</v>
      </c>
      <c r="AG3113" s="149">
        <v>0.55000000000000004</v>
      </c>
      <c r="AH3113" s="151">
        <v>-0.43</v>
      </c>
      <c r="AI3113" s="152">
        <v>-0.34</v>
      </c>
      <c r="AJ3113" s="149">
        <v>0.53</v>
      </c>
      <c r="AK3113" s="149">
        <v>0.02</v>
      </c>
      <c r="AL3113" s="150">
        <v>-0.3</v>
      </c>
      <c r="AM3113" s="153">
        <f t="shared" si="363"/>
        <v>-1.0000000000000009E-2</v>
      </c>
      <c r="AN3113" s="154">
        <f t="shared" si="363"/>
        <v>-0.53</v>
      </c>
      <c r="AO3113" s="154">
        <f t="shared" si="363"/>
        <v>0.23999999999999996</v>
      </c>
      <c r="AP3113" s="155">
        <f t="shared" si="363"/>
        <v>-0.22</v>
      </c>
      <c r="AQ3113" s="156">
        <f>AVERAGE(Table3[[#This Row],[ HEK293 +Selistat_R1 2]:[ HEK293 +Selistat_R4 5]])</f>
        <v>-0.13</v>
      </c>
      <c r="AR3113" s="153">
        <f t="shared" si="364"/>
        <v>0.14000000000000001</v>
      </c>
      <c r="AS3113" s="154">
        <f t="shared" si="364"/>
        <v>-4.9999999999999989E-2</v>
      </c>
      <c r="AT3113" s="154">
        <f t="shared" si="364"/>
        <v>0.38</v>
      </c>
      <c r="AU3113" s="157">
        <f t="shared" si="364"/>
        <v>-0.21</v>
      </c>
      <c r="AV3113" s="158">
        <f t="shared" si="365"/>
        <v>3.999999999999998E-2</v>
      </c>
      <c r="AW3113" s="154">
        <f t="shared" si="365"/>
        <v>0.22000000000000003</v>
      </c>
      <c r="AX3113" s="154">
        <f t="shared" si="365"/>
        <v>-0.15000000000000002</v>
      </c>
      <c r="AY3113" s="155">
        <f t="shared" si="365"/>
        <v>-7.9999999999999988E-2</v>
      </c>
    </row>
    <row r="3114" spans="1:51" x14ac:dyDescent="0.15">
      <c r="A3114" s="122" t="s">
        <v>4557</v>
      </c>
      <c r="B3114" s="122" t="s">
        <v>4558</v>
      </c>
      <c r="C3114" s="122" t="s">
        <v>4559</v>
      </c>
      <c r="D3114" s="122" t="s">
        <v>4560</v>
      </c>
      <c r="E3114" s="122" t="s">
        <v>4561</v>
      </c>
      <c r="F3114" s="122" t="s">
        <v>4562</v>
      </c>
      <c r="G3114" s="122">
        <v>1</v>
      </c>
      <c r="H3114" s="166">
        <v>0.96485600000000005</v>
      </c>
      <c r="I3114" s="167">
        <v>7.4999999999999997E-3</v>
      </c>
      <c r="J3114" s="168" t="str">
        <f t="shared" si="360"/>
        <v>FALSE</v>
      </c>
      <c r="K3114" s="169">
        <v>0.62776299999999996</v>
      </c>
      <c r="L3114" s="170">
        <f>-LOG10(Table3[[#This Row],[Student''s T-test p-value HEK293 +Selistat_HEK293 UT]])</f>
        <v>0.20220428495545231</v>
      </c>
      <c r="M3114" s="167">
        <v>-0.1225</v>
      </c>
      <c r="N3114" s="171" t="str">
        <f t="shared" si="361"/>
        <v>FALSE</v>
      </c>
      <c r="O3114" s="146">
        <v>0.28212199999999998</v>
      </c>
      <c r="P3114" s="147">
        <v>0.19</v>
      </c>
      <c r="Q3114" s="171" t="str">
        <f t="shared" si="362"/>
        <v>FALSE</v>
      </c>
      <c r="R3114" s="122" t="s">
        <v>1478</v>
      </c>
      <c r="S3114" s="122" t="s">
        <v>13307</v>
      </c>
      <c r="T3114" s="122" t="s">
        <v>1480</v>
      </c>
      <c r="U3114" s="172" t="s">
        <v>4563</v>
      </c>
      <c r="V3114" s="122" t="s">
        <v>13308</v>
      </c>
      <c r="W3114" s="148">
        <v>-0.53</v>
      </c>
      <c r="X3114" s="149">
        <v>-0.24</v>
      </c>
      <c r="Y3114" s="149">
        <v>-0.19</v>
      </c>
      <c r="Z3114" s="150">
        <v>0.35</v>
      </c>
      <c r="AA3114" s="148">
        <v>-0.27</v>
      </c>
      <c r="AB3114" s="149">
        <v>0.19</v>
      </c>
      <c r="AC3114" s="149">
        <v>-0.32</v>
      </c>
      <c r="AD3114" s="151">
        <v>0.28000000000000003</v>
      </c>
      <c r="AE3114" s="148">
        <v>0.27</v>
      </c>
      <c r="AF3114" s="149">
        <v>0.02</v>
      </c>
      <c r="AG3114" s="149">
        <v>0.1</v>
      </c>
      <c r="AH3114" s="151">
        <v>0.16</v>
      </c>
      <c r="AI3114" s="152">
        <v>-0.05</v>
      </c>
      <c r="AJ3114" s="149">
        <v>-0.4</v>
      </c>
      <c r="AK3114" s="149">
        <v>-0.1</v>
      </c>
      <c r="AL3114" s="150">
        <v>0.34</v>
      </c>
      <c r="AM3114" s="153">
        <f t="shared" si="363"/>
        <v>-0.26</v>
      </c>
      <c r="AN3114" s="154">
        <f t="shared" si="363"/>
        <v>-0.43</v>
      </c>
      <c r="AO3114" s="154">
        <f t="shared" si="363"/>
        <v>0.13</v>
      </c>
      <c r="AP3114" s="155">
        <f t="shared" si="363"/>
        <v>6.9999999999999951E-2</v>
      </c>
      <c r="AQ3114" s="156">
        <f>AVERAGE(Table3[[#This Row],[ HEK293 +Selistat_R1 2]:[ HEK293 +Selistat_R4 5]])</f>
        <v>-0.1225</v>
      </c>
      <c r="AR3114" s="153">
        <f t="shared" si="364"/>
        <v>0.54</v>
      </c>
      <c r="AS3114" s="154">
        <f t="shared" si="364"/>
        <v>-0.17</v>
      </c>
      <c r="AT3114" s="154">
        <f t="shared" si="364"/>
        <v>0.42000000000000004</v>
      </c>
      <c r="AU3114" s="157">
        <f t="shared" si="364"/>
        <v>-0.12000000000000002</v>
      </c>
      <c r="AV3114" s="158">
        <f t="shared" si="365"/>
        <v>0.22000000000000003</v>
      </c>
      <c r="AW3114" s="154">
        <f t="shared" si="365"/>
        <v>-0.59000000000000008</v>
      </c>
      <c r="AX3114" s="154">
        <f t="shared" si="365"/>
        <v>0.22</v>
      </c>
      <c r="AY3114" s="155">
        <f t="shared" si="365"/>
        <v>0.06</v>
      </c>
    </row>
    <row r="3115" spans="1:51" x14ac:dyDescent="0.15">
      <c r="B3115" s="122" t="s">
        <v>2865</v>
      </c>
      <c r="C3115" s="122" t="s">
        <v>2866</v>
      </c>
      <c r="E3115" s="122" t="s">
        <v>2867</v>
      </c>
      <c r="G3115" s="122">
        <v>2</v>
      </c>
      <c r="H3115" s="166">
        <v>0.75105900000000003</v>
      </c>
      <c r="I3115" s="167">
        <v>0.1125</v>
      </c>
      <c r="J3115" s="168" t="str">
        <f t="shared" si="360"/>
        <v>FALSE</v>
      </c>
      <c r="K3115" s="169">
        <v>0.62790000000000001</v>
      </c>
      <c r="L3115" s="170">
        <f>-LOG10(Table3[[#This Row],[Student''s T-test p-value HEK293 +Selistat_HEK293 UT]])</f>
        <v>0.20210951694165108</v>
      </c>
      <c r="M3115" s="167">
        <v>-0.23250000000000001</v>
      </c>
      <c r="N3115" s="171" t="str">
        <f t="shared" si="361"/>
        <v>FALSE</v>
      </c>
      <c r="O3115" s="146">
        <v>0.87450399999999995</v>
      </c>
      <c r="P3115" s="147">
        <v>-6.5000000000000002E-2</v>
      </c>
      <c r="Q3115" s="171" t="str">
        <f t="shared" si="362"/>
        <v>FALSE</v>
      </c>
      <c r="R3115" s="122" t="s">
        <v>2868</v>
      </c>
      <c r="S3115" s="122" t="s">
        <v>13309</v>
      </c>
      <c r="T3115" s="122" t="s">
        <v>2870</v>
      </c>
      <c r="U3115" s="172" t="s">
        <v>2619</v>
      </c>
      <c r="V3115" s="122" t="s">
        <v>13310</v>
      </c>
      <c r="W3115" s="148">
        <v>-0.87</v>
      </c>
      <c r="X3115" s="149">
        <v>-0.81</v>
      </c>
      <c r="Y3115" s="149">
        <v>-0.7</v>
      </c>
      <c r="Z3115" s="150">
        <v>0.68</v>
      </c>
      <c r="AA3115" s="148">
        <v>-0.41</v>
      </c>
      <c r="AB3115" s="149">
        <v>-0.84</v>
      </c>
      <c r="AC3115" s="149">
        <v>0.28999999999999998</v>
      </c>
      <c r="AD3115" s="151">
        <v>0.19</v>
      </c>
      <c r="AE3115" s="148">
        <v>0.36</v>
      </c>
      <c r="AF3115" s="149">
        <v>-0.41</v>
      </c>
      <c r="AG3115" s="149">
        <v>-0.26</v>
      </c>
      <c r="AH3115" s="151">
        <v>0.55000000000000004</v>
      </c>
      <c r="AI3115" s="152">
        <v>0.44</v>
      </c>
      <c r="AJ3115" s="149">
        <v>-0.76</v>
      </c>
      <c r="AK3115" s="149">
        <v>0.12</v>
      </c>
      <c r="AL3115" s="150">
        <v>0.7</v>
      </c>
      <c r="AM3115" s="153">
        <f t="shared" si="363"/>
        <v>-0.46</v>
      </c>
      <c r="AN3115" s="154">
        <f t="shared" si="363"/>
        <v>2.9999999999999916E-2</v>
      </c>
      <c r="AO3115" s="154">
        <f t="shared" si="363"/>
        <v>-0.99</v>
      </c>
      <c r="AP3115" s="155">
        <f t="shared" si="363"/>
        <v>0.49000000000000005</v>
      </c>
      <c r="AQ3115" s="156">
        <f>AVERAGE(Table3[[#This Row],[ HEK293 +Selistat_R1 2]:[ HEK293 +Selistat_R4 5]])</f>
        <v>-0.23250000000000004</v>
      </c>
      <c r="AR3115" s="153">
        <f t="shared" si="364"/>
        <v>0.77</v>
      </c>
      <c r="AS3115" s="154">
        <f t="shared" si="364"/>
        <v>0.43</v>
      </c>
      <c r="AT3115" s="154">
        <f t="shared" si="364"/>
        <v>-0.55000000000000004</v>
      </c>
      <c r="AU3115" s="157">
        <f t="shared" si="364"/>
        <v>0.36000000000000004</v>
      </c>
      <c r="AV3115" s="158">
        <f t="shared" si="365"/>
        <v>0.85</v>
      </c>
      <c r="AW3115" s="154">
        <f t="shared" si="365"/>
        <v>7.999999999999996E-2</v>
      </c>
      <c r="AX3115" s="154">
        <f t="shared" si="365"/>
        <v>-0.16999999999999998</v>
      </c>
      <c r="AY3115" s="155">
        <f t="shared" si="365"/>
        <v>0.51</v>
      </c>
    </row>
    <row r="3116" spans="1:51" x14ac:dyDescent="0.15">
      <c r="A3116" s="122" t="s">
        <v>7844</v>
      </c>
      <c r="B3116" s="122" t="s">
        <v>7845</v>
      </c>
      <c r="C3116" s="122" t="s">
        <v>7846</v>
      </c>
      <c r="D3116" s="122" t="s">
        <v>7847</v>
      </c>
      <c r="E3116" s="122" t="s">
        <v>7848</v>
      </c>
      <c r="F3116" s="122" t="s">
        <v>3466</v>
      </c>
      <c r="G3116" s="122">
        <v>2</v>
      </c>
      <c r="H3116" s="166">
        <v>0.44502599999999998</v>
      </c>
      <c r="I3116" s="167">
        <v>9.3333299999999994E-2</v>
      </c>
      <c r="J3116" s="168" t="str">
        <f t="shared" si="360"/>
        <v>FALSE</v>
      </c>
      <c r="K3116" s="169">
        <v>0.62804599999999999</v>
      </c>
      <c r="L3116" s="170">
        <f>-LOG10(Table3[[#This Row],[Student''s T-test p-value HEK293 +Selistat_HEK293 UT]])</f>
        <v>0.20200854604856575</v>
      </c>
      <c r="M3116" s="167">
        <v>8.7499999999999994E-2</v>
      </c>
      <c r="N3116" s="171" t="str">
        <f t="shared" si="361"/>
        <v>FALSE</v>
      </c>
      <c r="O3116" s="146">
        <v>0.74578699999999998</v>
      </c>
      <c r="P3116" s="147">
        <v>4.7500000000000001E-2</v>
      </c>
      <c r="Q3116" s="171" t="str">
        <f t="shared" si="362"/>
        <v>FALSE</v>
      </c>
      <c r="R3116" s="122" t="s">
        <v>7849</v>
      </c>
      <c r="S3116" s="122" t="s">
        <v>7850</v>
      </c>
      <c r="T3116" s="122" t="s">
        <v>7851</v>
      </c>
      <c r="U3116" s="172" t="s">
        <v>7852</v>
      </c>
      <c r="V3116" s="122" t="s">
        <v>7853</v>
      </c>
      <c r="W3116" s="148">
        <v>0.4</v>
      </c>
      <c r="X3116" s="149">
        <v>-0.38</v>
      </c>
      <c r="Y3116" s="149">
        <v>-0.02</v>
      </c>
      <c r="Z3116" s="150">
        <v>0.02</v>
      </c>
      <c r="AA3116" s="148">
        <v>-0.1</v>
      </c>
      <c r="AB3116" s="149">
        <v>-0.15</v>
      </c>
      <c r="AC3116" s="149">
        <v>0.1</v>
      </c>
      <c r="AD3116" s="151">
        <v>-0.18</v>
      </c>
      <c r="AE3116" s="148">
        <v>0.33</v>
      </c>
      <c r="AF3116" s="149">
        <v>-0.12</v>
      </c>
      <c r="AG3116" s="149">
        <v>-0.09</v>
      </c>
      <c r="AH3116" s="151">
        <v>0.03</v>
      </c>
      <c r="AI3116" s="152">
        <v>0.19</v>
      </c>
      <c r="AJ3116" s="149">
        <v>-0.06</v>
      </c>
      <c r="AK3116" s="149">
        <v>0.08</v>
      </c>
      <c r="AL3116" s="150">
        <v>-0.25</v>
      </c>
      <c r="AM3116" s="153">
        <f t="shared" si="363"/>
        <v>0.5</v>
      </c>
      <c r="AN3116" s="154">
        <f t="shared" si="363"/>
        <v>-0.23</v>
      </c>
      <c r="AO3116" s="154">
        <f t="shared" si="363"/>
        <v>-0.12000000000000001</v>
      </c>
      <c r="AP3116" s="155">
        <f t="shared" si="363"/>
        <v>0.19999999999999998</v>
      </c>
      <c r="AQ3116" s="156">
        <f>AVERAGE(Table3[[#This Row],[ HEK293 +Selistat_R1 2]:[ HEK293 +Selistat_R4 5]])</f>
        <v>8.7499999999999994E-2</v>
      </c>
      <c r="AR3116" s="153">
        <f t="shared" si="364"/>
        <v>0.43000000000000005</v>
      </c>
      <c r="AS3116" s="154">
        <f t="shared" si="364"/>
        <v>0.03</v>
      </c>
      <c r="AT3116" s="154">
        <f t="shared" si="364"/>
        <v>-0.19</v>
      </c>
      <c r="AU3116" s="157">
        <f t="shared" si="364"/>
        <v>0.21</v>
      </c>
      <c r="AV3116" s="158">
        <f t="shared" si="365"/>
        <v>0.29000000000000004</v>
      </c>
      <c r="AW3116" s="154">
        <f t="shared" si="365"/>
        <v>0.09</v>
      </c>
      <c r="AX3116" s="154">
        <f t="shared" si="365"/>
        <v>-2.0000000000000004E-2</v>
      </c>
      <c r="AY3116" s="155">
        <f t="shared" si="365"/>
        <v>-7.0000000000000007E-2</v>
      </c>
    </row>
    <row r="3117" spans="1:51" x14ac:dyDescent="0.15">
      <c r="A3117" s="122" t="s">
        <v>6298</v>
      </c>
      <c r="B3117" s="122" t="s">
        <v>6299</v>
      </c>
      <c r="C3117" s="122" t="s">
        <v>6300</v>
      </c>
      <c r="D3117" s="122" t="s">
        <v>6301</v>
      </c>
      <c r="E3117" s="122" t="s">
        <v>6302</v>
      </c>
      <c r="G3117" s="122">
        <v>1</v>
      </c>
      <c r="H3117" s="166">
        <v>0.55795799999999995</v>
      </c>
      <c r="I3117" s="167">
        <v>0.16833300000000001</v>
      </c>
      <c r="J3117" s="168" t="str">
        <f t="shared" si="360"/>
        <v>FALSE</v>
      </c>
      <c r="K3117" s="169">
        <v>0.62861299999999998</v>
      </c>
      <c r="L3117" s="170">
        <f>-LOG10(Table3[[#This Row],[Student''s T-test p-value HEK293 +Selistat_HEK293 UT]])</f>
        <v>0.20161664182005318</v>
      </c>
      <c r="M3117" s="167">
        <v>-0.185</v>
      </c>
      <c r="N3117" s="171" t="str">
        <f t="shared" si="361"/>
        <v>FALSE</v>
      </c>
      <c r="O3117" s="146">
        <v>0.47964499999999999</v>
      </c>
      <c r="P3117" s="147">
        <v>-0.20499999999999999</v>
      </c>
      <c r="Q3117" s="171" t="str">
        <f t="shared" si="362"/>
        <v>FALSE</v>
      </c>
      <c r="R3117" s="122" t="s">
        <v>6303</v>
      </c>
      <c r="S3117" s="122" t="s">
        <v>13311</v>
      </c>
      <c r="T3117" s="122" t="s">
        <v>6305</v>
      </c>
      <c r="U3117" s="172" t="s">
        <v>6306</v>
      </c>
      <c r="V3117" s="122" t="s">
        <v>13312</v>
      </c>
      <c r="W3117" s="148">
        <v>-1.1000000000000001</v>
      </c>
      <c r="X3117" s="149">
        <v>0.26</v>
      </c>
      <c r="Y3117" s="149">
        <v>-0.33</v>
      </c>
      <c r="Z3117" s="150">
        <v>-0.35</v>
      </c>
      <c r="AA3117" s="148">
        <v>-0.84</v>
      </c>
      <c r="AB3117" s="149">
        <v>0.18</v>
      </c>
      <c r="AC3117" s="149">
        <v>-0.23</v>
      </c>
      <c r="AD3117" s="151">
        <v>0.11</v>
      </c>
      <c r="AE3117" s="148">
        <v>0.64</v>
      </c>
      <c r="AF3117" s="149">
        <v>-0.46</v>
      </c>
      <c r="AG3117" s="149">
        <v>-0.14000000000000001</v>
      </c>
      <c r="AH3117" s="151">
        <v>0.15</v>
      </c>
      <c r="AI3117" s="152">
        <v>0.42</v>
      </c>
      <c r="AJ3117" s="149">
        <v>0.48</v>
      </c>
      <c r="AK3117" s="149">
        <v>0.25</v>
      </c>
      <c r="AL3117" s="150">
        <v>-0.14000000000000001</v>
      </c>
      <c r="AM3117" s="153">
        <f t="shared" si="363"/>
        <v>-0.26000000000000012</v>
      </c>
      <c r="AN3117" s="154">
        <f t="shared" si="363"/>
        <v>8.0000000000000016E-2</v>
      </c>
      <c r="AO3117" s="154">
        <f t="shared" si="363"/>
        <v>-0.1</v>
      </c>
      <c r="AP3117" s="155">
        <f t="shared" si="363"/>
        <v>-0.45999999999999996</v>
      </c>
      <c r="AQ3117" s="156">
        <f>AVERAGE(Table3[[#This Row],[ HEK293 +Selistat_R1 2]:[ HEK293 +Selistat_R4 5]])</f>
        <v>-0.18500000000000003</v>
      </c>
      <c r="AR3117" s="153">
        <f t="shared" si="364"/>
        <v>1.48</v>
      </c>
      <c r="AS3117" s="154">
        <f t="shared" si="364"/>
        <v>-0.64</v>
      </c>
      <c r="AT3117" s="154">
        <f t="shared" si="364"/>
        <v>0.09</v>
      </c>
      <c r="AU3117" s="157">
        <f t="shared" si="364"/>
        <v>3.9999999999999994E-2</v>
      </c>
      <c r="AV3117" s="158">
        <f t="shared" si="365"/>
        <v>1.26</v>
      </c>
      <c r="AW3117" s="154">
        <f t="shared" si="365"/>
        <v>0.3</v>
      </c>
      <c r="AX3117" s="154">
        <f t="shared" si="365"/>
        <v>0.48</v>
      </c>
      <c r="AY3117" s="155">
        <f t="shared" si="365"/>
        <v>-0.25</v>
      </c>
    </row>
    <row r="3118" spans="1:51" x14ac:dyDescent="0.15">
      <c r="A3118" s="122" t="s">
        <v>5836</v>
      </c>
      <c r="B3118" s="122" t="s">
        <v>5837</v>
      </c>
      <c r="C3118" s="122" t="s">
        <v>5838</v>
      </c>
      <c r="D3118" s="122" t="s">
        <v>3018</v>
      </c>
      <c r="E3118" s="122" t="s">
        <v>5839</v>
      </c>
      <c r="G3118" s="122">
        <v>1</v>
      </c>
      <c r="H3118" s="166">
        <v>0.50627100000000003</v>
      </c>
      <c r="I3118" s="167">
        <v>-8.1666699999999995E-2</v>
      </c>
      <c r="J3118" s="168" t="str">
        <f t="shared" si="360"/>
        <v>FALSE</v>
      </c>
      <c r="K3118" s="169">
        <v>0.62864399999999998</v>
      </c>
      <c r="L3118" s="170">
        <f>-LOG10(Table3[[#This Row],[Student''s T-test p-value HEK293 +Selistat_HEK293 UT]])</f>
        <v>0.20159522515036396</v>
      </c>
      <c r="M3118" s="167">
        <v>-0.09</v>
      </c>
      <c r="N3118" s="171" t="str">
        <f t="shared" si="361"/>
        <v>FALSE</v>
      </c>
      <c r="O3118" s="146">
        <v>0.62148300000000001</v>
      </c>
      <c r="P3118" s="147">
        <v>7.0000000000000007E-2</v>
      </c>
      <c r="Q3118" s="171" t="str">
        <f t="shared" si="362"/>
        <v>FALSE</v>
      </c>
      <c r="R3118" s="122" t="s">
        <v>5840</v>
      </c>
      <c r="S3118" s="122" t="s">
        <v>13313</v>
      </c>
      <c r="T3118" s="122" t="s">
        <v>5842</v>
      </c>
      <c r="U3118" s="172" t="s">
        <v>5843</v>
      </c>
      <c r="V3118" s="122" t="s">
        <v>13314</v>
      </c>
      <c r="W3118" s="148">
        <v>-0.21</v>
      </c>
      <c r="X3118" s="149">
        <v>0.23</v>
      </c>
      <c r="Y3118" s="149">
        <v>0.08</v>
      </c>
      <c r="Z3118" s="150">
        <v>-0.27</v>
      </c>
      <c r="AA3118" s="148">
        <v>-0.02</v>
      </c>
      <c r="AB3118" s="149">
        <v>0.43</v>
      </c>
      <c r="AC3118" s="149">
        <v>-0.06</v>
      </c>
      <c r="AD3118" s="151">
        <v>-0.16</v>
      </c>
      <c r="AE3118" s="148">
        <v>0.06</v>
      </c>
      <c r="AF3118" s="149">
        <v>0.18</v>
      </c>
      <c r="AG3118" s="149">
        <v>0.06</v>
      </c>
      <c r="AH3118" s="151">
        <v>-0.28000000000000003</v>
      </c>
      <c r="AI3118" s="152">
        <v>-7.0000000000000007E-2</v>
      </c>
      <c r="AJ3118" s="149">
        <v>0.05</v>
      </c>
      <c r="AK3118" s="149">
        <v>0.08</v>
      </c>
      <c r="AL3118" s="150">
        <v>-0.32</v>
      </c>
      <c r="AM3118" s="153">
        <f t="shared" si="363"/>
        <v>-0.19</v>
      </c>
      <c r="AN3118" s="154">
        <f t="shared" si="363"/>
        <v>-0.19999999999999998</v>
      </c>
      <c r="AO3118" s="154">
        <f t="shared" si="363"/>
        <v>0.14000000000000001</v>
      </c>
      <c r="AP3118" s="155">
        <f t="shared" si="363"/>
        <v>-0.11000000000000001</v>
      </c>
      <c r="AQ3118" s="156">
        <f>AVERAGE(Table3[[#This Row],[ HEK293 +Selistat_R1 2]:[ HEK293 +Selistat_R4 5]])</f>
        <v>-0.09</v>
      </c>
      <c r="AR3118" s="153">
        <f t="shared" si="364"/>
        <v>0.08</v>
      </c>
      <c r="AS3118" s="154">
        <f t="shared" si="364"/>
        <v>-0.25</v>
      </c>
      <c r="AT3118" s="154">
        <f t="shared" si="364"/>
        <v>0.12</v>
      </c>
      <c r="AU3118" s="157">
        <f t="shared" si="364"/>
        <v>-0.12000000000000002</v>
      </c>
      <c r="AV3118" s="158">
        <f t="shared" si="365"/>
        <v>-0.05</v>
      </c>
      <c r="AW3118" s="154">
        <f t="shared" si="365"/>
        <v>-0.38</v>
      </c>
      <c r="AX3118" s="154">
        <f t="shared" si="365"/>
        <v>0.14000000000000001</v>
      </c>
      <c r="AY3118" s="155">
        <f t="shared" si="365"/>
        <v>-0.16</v>
      </c>
    </row>
    <row r="3119" spans="1:51" x14ac:dyDescent="0.15">
      <c r="A3119" s="122" t="s">
        <v>3608</v>
      </c>
      <c r="B3119" s="122" t="s">
        <v>3609</v>
      </c>
      <c r="C3119" s="122" t="s">
        <v>3610</v>
      </c>
      <c r="E3119" s="122" t="s">
        <v>3611</v>
      </c>
      <c r="G3119" s="122">
        <v>1</v>
      </c>
      <c r="H3119" s="166">
        <v>0.100423</v>
      </c>
      <c r="I3119" s="167">
        <v>-0.35416700000000001</v>
      </c>
      <c r="J3119" s="168" t="str">
        <f t="shared" si="360"/>
        <v>FALSE</v>
      </c>
      <c r="K3119" s="169">
        <v>0.62918600000000002</v>
      </c>
      <c r="L3119" s="170">
        <f>-LOG10(Table3[[#This Row],[Student''s T-test p-value HEK293 +Selistat_HEK293 UT]])</f>
        <v>0.2012209494155506</v>
      </c>
      <c r="M3119" s="167">
        <v>-0.11749999999999999</v>
      </c>
      <c r="N3119" s="171" t="str">
        <f t="shared" si="361"/>
        <v>FALSE</v>
      </c>
      <c r="O3119" s="146">
        <v>0.42191899999999999</v>
      </c>
      <c r="P3119" s="147">
        <v>-0.2</v>
      </c>
      <c r="Q3119" s="171" t="str">
        <f t="shared" si="362"/>
        <v>FALSE</v>
      </c>
      <c r="R3119" s="122" t="s">
        <v>1107</v>
      </c>
      <c r="S3119" s="122" t="s">
        <v>13315</v>
      </c>
      <c r="T3119" s="122" t="s">
        <v>1109</v>
      </c>
      <c r="U3119" s="172" t="s">
        <v>3613</v>
      </c>
      <c r="V3119" s="122" t="s">
        <v>13316</v>
      </c>
      <c r="W3119" s="148">
        <v>-0.09</v>
      </c>
      <c r="X3119" s="149">
        <v>0.47</v>
      </c>
      <c r="Y3119" s="149">
        <v>0.24</v>
      </c>
      <c r="Z3119" s="150">
        <v>-0.21</v>
      </c>
      <c r="AA3119" s="148">
        <v>0.42</v>
      </c>
      <c r="AB3119" s="149">
        <v>0.52</v>
      </c>
      <c r="AC3119" s="149">
        <v>-0.25</v>
      </c>
      <c r="AD3119" s="151">
        <v>0.19</v>
      </c>
      <c r="AE3119" s="148">
        <v>-0.8</v>
      </c>
      <c r="AF3119" s="149">
        <v>0.01</v>
      </c>
      <c r="AG3119" s="149">
        <v>-0.37</v>
      </c>
      <c r="AH3119" s="151">
        <v>-0.25</v>
      </c>
      <c r="AI3119" s="152">
        <v>-0.53</v>
      </c>
      <c r="AJ3119" s="149">
        <v>-0.1</v>
      </c>
      <c r="AK3119" s="149">
        <v>0.24</v>
      </c>
      <c r="AL3119" s="150">
        <v>-0.22</v>
      </c>
      <c r="AM3119" s="153">
        <f t="shared" si="363"/>
        <v>-0.51</v>
      </c>
      <c r="AN3119" s="154">
        <f t="shared" si="363"/>
        <v>-5.0000000000000044E-2</v>
      </c>
      <c r="AO3119" s="154">
        <f t="shared" si="363"/>
        <v>0.49</v>
      </c>
      <c r="AP3119" s="155">
        <f t="shared" si="363"/>
        <v>-0.4</v>
      </c>
      <c r="AQ3119" s="156">
        <f>AVERAGE(Table3[[#This Row],[ HEK293 +Selistat_R1 2]:[ HEK293 +Selistat_R4 5]])</f>
        <v>-0.11750000000000002</v>
      </c>
      <c r="AR3119" s="153">
        <f t="shared" si="364"/>
        <v>-1.22</v>
      </c>
      <c r="AS3119" s="154">
        <f t="shared" si="364"/>
        <v>-0.51</v>
      </c>
      <c r="AT3119" s="154">
        <f t="shared" si="364"/>
        <v>-0.12</v>
      </c>
      <c r="AU3119" s="157">
        <f t="shared" si="364"/>
        <v>-0.44</v>
      </c>
      <c r="AV3119" s="158">
        <f t="shared" si="365"/>
        <v>-0.95</v>
      </c>
      <c r="AW3119" s="154">
        <f t="shared" si="365"/>
        <v>-0.62</v>
      </c>
      <c r="AX3119" s="154">
        <f t="shared" si="365"/>
        <v>0.49</v>
      </c>
      <c r="AY3119" s="155">
        <f t="shared" si="365"/>
        <v>-0.41000000000000003</v>
      </c>
    </row>
    <row r="3120" spans="1:51" x14ac:dyDescent="0.15">
      <c r="A3120" s="122" t="s">
        <v>13317</v>
      </c>
      <c r="B3120" s="122" t="s">
        <v>13318</v>
      </c>
      <c r="C3120" s="122" t="s">
        <v>13319</v>
      </c>
      <c r="D3120" s="122" t="s">
        <v>13320</v>
      </c>
      <c r="E3120" s="122" t="s">
        <v>13321</v>
      </c>
      <c r="G3120" s="122">
        <v>1</v>
      </c>
      <c r="H3120" s="166">
        <v>0.50971999999999995</v>
      </c>
      <c r="I3120" s="167">
        <v>0.11583300000000001</v>
      </c>
      <c r="J3120" s="168" t="str">
        <f t="shared" si="360"/>
        <v>FALSE</v>
      </c>
      <c r="K3120" s="169">
        <v>0.62929299999999999</v>
      </c>
      <c r="L3120" s="170">
        <f>-LOG10(Table3[[#This Row],[Student''s T-test p-value HEK293 +Selistat_HEK293 UT]])</f>
        <v>0.20114709914125026</v>
      </c>
      <c r="M3120" s="167">
        <v>0.09</v>
      </c>
      <c r="N3120" s="171" t="str">
        <f t="shared" si="361"/>
        <v>FALSE</v>
      </c>
      <c r="O3120" s="146">
        <v>0.68301599999999996</v>
      </c>
      <c r="P3120" s="147">
        <v>-0.1125</v>
      </c>
      <c r="Q3120" s="171" t="str">
        <f t="shared" si="362"/>
        <v>FALSE</v>
      </c>
      <c r="R3120" s="122" t="s">
        <v>13322</v>
      </c>
      <c r="S3120" s="122" t="s">
        <v>13323</v>
      </c>
      <c r="T3120" s="122" t="s">
        <v>13324</v>
      </c>
      <c r="U3120" s="172" t="s">
        <v>13325</v>
      </c>
      <c r="V3120" s="122" t="s">
        <v>13326</v>
      </c>
      <c r="W3120" s="148">
        <v>0.36</v>
      </c>
      <c r="X3120" s="149">
        <v>-0.26</v>
      </c>
      <c r="Y3120" s="149">
        <v>0.06</v>
      </c>
      <c r="Z3120" s="150">
        <v>-0.26</v>
      </c>
      <c r="AA3120" s="148">
        <v>-0.15</v>
      </c>
      <c r="AB3120" s="149">
        <v>0.06</v>
      </c>
      <c r="AC3120" s="149">
        <v>-0.37</v>
      </c>
      <c r="AD3120" s="151">
        <v>0</v>
      </c>
      <c r="AE3120" s="148">
        <v>0.28000000000000003</v>
      </c>
      <c r="AF3120" s="149">
        <v>0.01</v>
      </c>
      <c r="AG3120" s="149">
        <v>-0.28999999999999998</v>
      </c>
      <c r="AH3120" s="151">
        <v>-0.17</v>
      </c>
      <c r="AI3120" s="152">
        <v>0.65</v>
      </c>
      <c r="AJ3120" s="149">
        <v>0.13</v>
      </c>
      <c r="AK3120" s="149">
        <v>-0.03</v>
      </c>
      <c r="AL3120" s="150">
        <v>-0.47</v>
      </c>
      <c r="AM3120" s="153">
        <f t="shared" si="363"/>
        <v>0.51</v>
      </c>
      <c r="AN3120" s="154">
        <f t="shared" si="363"/>
        <v>-0.32</v>
      </c>
      <c r="AO3120" s="154">
        <f t="shared" si="363"/>
        <v>0.43</v>
      </c>
      <c r="AP3120" s="155">
        <f t="shared" si="363"/>
        <v>-0.26</v>
      </c>
      <c r="AQ3120" s="156">
        <f>AVERAGE(Table3[[#This Row],[ HEK293 +Selistat_R1 2]:[ HEK293 +Selistat_R4 5]])</f>
        <v>0.09</v>
      </c>
      <c r="AR3120" s="153">
        <f t="shared" si="364"/>
        <v>0.43000000000000005</v>
      </c>
      <c r="AS3120" s="154">
        <f t="shared" si="364"/>
        <v>-4.9999999999999996E-2</v>
      </c>
      <c r="AT3120" s="154">
        <f t="shared" si="364"/>
        <v>8.0000000000000016E-2</v>
      </c>
      <c r="AU3120" s="157">
        <f t="shared" si="364"/>
        <v>-0.17</v>
      </c>
      <c r="AV3120" s="158">
        <f t="shared" si="365"/>
        <v>0.8</v>
      </c>
      <c r="AW3120" s="154">
        <f t="shared" si="365"/>
        <v>7.0000000000000007E-2</v>
      </c>
      <c r="AX3120" s="154">
        <f t="shared" si="365"/>
        <v>0.33999999999999997</v>
      </c>
      <c r="AY3120" s="155">
        <f t="shared" si="365"/>
        <v>-0.47</v>
      </c>
    </row>
    <row r="3121" spans="1:51" x14ac:dyDescent="0.15">
      <c r="A3121" s="122" t="s">
        <v>3749</v>
      </c>
      <c r="B3121" s="122" t="s">
        <v>3750</v>
      </c>
      <c r="C3121" s="122" t="s">
        <v>3751</v>
      </c>
      <c r="E3121" s="122" t="s">
        <v>3752</v>
      </c>
      <c r="F3121" s="122" t="s">
        <v>3753</v>
      </c>
      <c r="G3121" s="122">
        <v>1</v>
      </c>
      <c r="H3121" s="166">
        <v>0.64652600000000005</v>
      </c>
      <c r="I3121" s="167">
        <v>5.4166699999999998E-2</v>
      </c>
      <c r="J3121" s="168" t="str">
        <f t="shared" si="360"/>
        <v>FALSE</v>
      </c>
      <c r="K3121" s="169">
        <v>0.62989300000000004</v>
      </c>
      <c r="L3121" s="170">
        <f>-LOG10(Table3[[#This Row],[Student''s T-test p-value HEK293 +Selistat_HEK293 UT]])</f>
        <v>0.20073321793726079</v>
      </c>
      <c r="M3121" s="167">
        <v>-0.08</v>
      </c>
      <c r="N3121" s="171" t="str">
        <f t="shared" si="361"/>
        <v>FALSE</v>
      </c>
      <c r="O3121" s="146">
        <v>0.17663699999999999</v>
      </c>
      <c r="P3121" s="147">
        <v>-0.14749999999999999</v>
      </c>
      <c r="Q3121" s="171" t="str">
        <f t="shared" si="362"/>
        <v>FALSE</v>
      </c>
      <c r="R3121" s="122" t="s">
        <v>3754</v>
      </c>
      <c r="S3121" s="122" t="s">
        <v>13327</v>
      </c>
      <c r="T3121" s="122" t="s">
        <v>3756</v>
      </c>
      <c r="U3121" s="172" t="s">
        <v>3757</v>
      </c>
      <c r="V3121" s="122" t="s">
        <v>13328</v>
      </c>
      <c r="W3121" s="148">
        <v>0.06</v>
      </c>
      <c r="X3121" s="149">
        <v>-0.15</v>
      </c>
      <c r="Y3121" s="149">
        <v>0.03</v>
      </c>
      <c r="Z3121" s="150">
        <v>-0.47</v>
      </c>
      <c r="AA3121" s="148">
        <v>0.01</v>
      </c>
      <c r="AB3121" s="149">
        <v>0.19</v>
      </c>
      <c r="AC3121" s="149">
        <v>-0.28000000000000003</v>
      </c>
      <c r="AD3121" s="151">
        <v>-0.13</v>
      </c>
      <c r="AE3121" s="148">
        <v>0.02</v>
      </c>
      <c r="AF3121" s="149">
        <v>0.06</v>
      </c>
      <c r="AG3121" s="149">
        <v>0.09</v>
      </c>
      <c r="AH3121" s="151">
        <v>-0.19</v>
      </c>
      <c r="AI3121" s="152">
        <v>0.18</v>
      </c>
      <c r="AJ3121" s="149">
        <v>0.31</v>
      </c>
      <c r="AK3121" s="149">
        <v>0.12</v>
      </c>
      <c r="AL3121" s="150">
        <v>-0.04</v>
      </c>
      <c r="AM3121" s="153">
        <f t="shared" si="363"/>
        <v>4.9999999999999996E-2</v>
      </c>
      <c r="AN3121" s="154">
        <f t="shared" si="363"/>
        <v>-0.33999999999999997</v>
      </c>
      <c r="AO3121" s="154">
        <f t="shared" si="363"/>
        <v>0.31000000000000005</v>
      </c>
      <c r="AP3121" s="155">
        <f t="shared" si="363"/>
        <v>-0.33999999999999997</v>
      </c>
      <c r="AQ3121" s="156">
        <f>AVERAGE(Table3[[#This Row],[ HEK293 +Selistat_R1 2]:[ HEK293 +Selistat_R4 5]])</f>
        <v>-7.9999999999999974E-2</v>
      </c>
      <c r="AR3121" s="153">
        <f t="shared" si="364"/>
        <v>0.01</v>
      </c>
      <c r="AS3121" s="154">
        <f t="shared" si="364"/>
        <v>-0.13</v>
      </c>
      <c r="AT3121" s="154">
        <f t="shared" si="364"/>
        <v>0.37</v>
      </c>
      <c r="AU3121" s="157">
        <f t="shared" si="364"/>
        <v>-0.06</v>
      </c>
      <c r="AV3121" s="158">
        <f t="shared" si="365"/>
        <v>0.16999999999999998</v>
      </c>
      <c r="AW3121" s="154">
        <f t="shared" si="365"/>
        <v>0.12</v>
      </c>
      <c r="AX3121" s="154">
        <f t="shared" si="365"/>
        <v>0.4</v>
      </c>
      <c r="AY3121" s="155">
        <f t="shared" si="365"/>
        <v>0.09</v>
      </c>
    </row>
    <row r="3122" spans="1:51" x14ac:dyDescent="0.15">
      <c r="A3122" s="122" t="s">
        <v>3025</v>
      </c>
      <c r="B3122" s="122" t="s">
        <v>3419</v>
      </c>
      <c r="C3122" s="122" t="s">
        <v>3027</v>
      </c>
      <c r="E3122" s="122" t="s">
        <v>4995</v>
      </c>
      <c r="G3122" s="122">
        <v>2</v>
      </c>
      <c r="H3122" s="166">
        <v>0.60706300000000002</v>
      </c>
      <c r="I3122" s="167">
        <v>4.4999999999999998E-2</v>
      </c>
      <c r="J3122" s="168" t="str">
        <f t="shared" si="360"/>
        <v>FALSE</v>
      </c>
      <c r="K3122" s="169">
        <v>0.63003299999999995</v>
      </c>
      <c r="L3122" s="170">
        <f>-LOG10(Table3[[#This Row],[Student''s T-test p-value HEK293 +Selistat_HEK293 UT]])</f>
        <v>0.20063670238362247</v>
      </c>
      <c r="M3122" s="167">
        <v>-0.04</v>
      </c>
      <c r="N3122" s="171" t="str">
        <f t="shared" si="361"/>
        <v>FALSE</v>
      </c>
      <c r="O3122" s="146">
        <v>0.45683299999999999</v>
      </c>
      <c r="P3122" s="147">
        <v>-9.5000000000000001E-2</v>
      </c>
      <c r="Q3122" s="171" t="str">
        <f t="shared" si="362"/>
        <v>FALSE</v>
      </c>
      <c r="R3122" s="122" t="s">
        <v>316</v>
      </c>
      <c r="S3122" s="122" t="s">
        <v>13329</v>
      </c>
      <c r="T3122" s="122" t="s">
        <v>13330</v>
      </c>
      <c r="U3122" s="172" t="s">
        <v>13331</v>
      </c>
      <c r="V3122" s="122" t="s">
        <v>13332</v>
      </c>
      <c r="W3122" s="148">
        <v>-0.24</v>
      </c>
      <c r="X3122" s="149">
        <v>-0.05</v>
      </c>
      <c r="Y3122" s="149">
        <v>0.02</v>
      </c>
      <c r="Z3122" s="150">
        <v>-0.05</v>
      </c>
      <c r="AA3122" s="148">
        <v>-0.05</v>
      </c>
      <c r="AB3122" s="149">
        <v>0.01</v>
      </c>
      <c r="AC3122" s="149">
        <v>7.0000000000000007E-2</v>
      </c>
      <c r="AD3122" s="151">
        <v>-0.19</v>
      </c>
      <c r="AE3122" s="148">
        <v>0.19</v>
      </c>
      <c r="AF3122" s="149">
        <v>0.17</v>
      </c>
      <c r="AG3122" s="149">
        <v>-0.28999999999999998</v>
      </c>
      <c r="AH3122" s="151">
        <v>-7.0000000000000007E-2</v>
      </c>
      <c r="AI3122" s="152">
        <v>0.12</v>
      </c>
      <c r="AJ3122" s="149">
        <v>0.19</v>
      </c>
      <c r="AK3122" s="149">
        <v>0.05</v>
      </c>
      <c r="AL3122" s="150">
        <v>0.02</v>
      </c>
      <c r="AM3122" s="153">
        <f t="shared" si="363"/>
        <v>-0.19</v>
      </c>
      <c r="AN3122" s="154">
        <f t="shared" si="363"/>
        <v>-6.0000000000000005E-2</v>
      </c>
      <c r="AO3122" s="154">
        <f t="shared" si="363"/>
        <v>-0.05</v>
      </c>
      <c r="AP3122" s="155">
        <f t="shared" si="363"/>
        <v>0.14000000000000001</v>
      </c>
      <c r="AQ3122" s="156">
        <f>AVERAGE(Table3[[#This Row],[ HEK293 +Selistat_R1 2]:[ HEK293 +Selistat_R4 5]])</f>
        <v>-3.9999999999999994E-2</v>
      </c>
      <c r="AR3122" s="153">
        <f t="shared" si="364"/>
        <v>0.24</v>
      </c>
      <c r="AS3122" s="154">
        <f t="shared" si="364"/>
        <v>0.16</v>
      </c>
      <c r="AT3122" s="154">
        <f t="shared" si="364"/>
        <v>-0.36</v>
      </c>
      <c r="AU3122" s="157">
        <f t="shared" si="364"/>
        <v>0.12</v>
      </c>
      <c r="AV3122" s="158">
        <f t="shared" si="365"/>
        <v>0.16999999999999998</v>
      </c>
      <c r="AW3122" s="154">
        <f t="shared" si="365"/>
        <v>0.18</v>
      </c>
      <c r="AX3122" s="154">
        <f t="shared" si="365"/>
        <v>-2.0000000000000004E-2</v>
      </c>
      <c r="AY3122" s="155">
        <f t="shared" si="365"/>
        <v>0.21</v>
      </c>
    </row>
    <row r="3123" spans="1:51" x14ac:dyDescent="0.15">
      <c r="B3123" s="122" t="s">
        <v>3114</v>
      </c>
      <c r="C3123" s="122" t="s">
        <v>4633</v>
      </c>
      <c r="E3123" s="122" t="s">
        <v>4634</v>
      </c>
      <c r="G3123" s="122">
        <v>1</v>
      </c>
      <c r="H3123" s="166">
        <v>0.95111199999999996</v>
      </c>
      <c r="I3123" s="167">
        <v>-1.3333299999999999E-2</v>
      </c>
      <c r="J3123" s="168" t="str">
        <f t="shared" si="360"/>
        <v>FALSE</v>
      </c>
      <c r="K3123" s="169">
        <v>0.63010299999999997</v>
      </c>
      <c r="L3123" s="170">
        <f>-LOG10(Table3[[#This Row],[Student''s T-test p-value HEK293 +Selistat_HEK293 UT]])</f>
        <v>0.20058845264904698</v>
      </c>
      <c r="M3123" s="167">
        <v>-0.1575</v>
      </c>
      <c r="N3123" s="171" t="str">
        <f t="shared" si="361"/>
        <v>FALSE</v>
      </c>
      <c r="O3123" s="146">
        <v>0.38180900000000001</v>
      </c>
      <c r="P3123" s="147">
        <v>0.20250000000000001</v>
      </c>
      <c r="Q3123" s="171" t="str">
        <f t="shared" si="362"/>
        <v>FALSE</v>
      </c>
      <c r="R3123" s="122" t="s">
        <v>876</v>
      </c>
      <c r="S3123" s="122" t="s">
        <v>7425</v>
      </c>
      <c r="T3123" s="122" t="s">
        <v>878</v>
      </c>
      <c r="U3123" s="172" t="s">
        <v>4635</v>
      </c>
      <c r="V3123" s="122" t="s">
        <v>7152</v>
      </c>
      <c r="W3123" s="148">
        <v>-0.71</v>
      </c>
      <c r="X3123" s="149">
        <v>-0.51</v>
      </c>
      <c r="Y3123" s="149">
        <v>7.0000000000000007E-2</v>
      </c>
      <c r="Z3123" s="150">
        <v>0.4</v>
      </c>
      <c r="AA3123" s="148">
        <v>-0.42</v>
      </c>
      <c r="AB3123" s="149">
        <v>-0.1</v>
      </c>
      <c r="AC3123" s="149">
        <v>-0.03</v>
      </c>
      <c r="AD3123" s="151">
        <v>0.43</v>
      </c>
      <c r="AE3123" s="148">
        <v>0.17</v>
      </c>
      <c r="AF3123" s="149">
        <v>0.02</v>
      </c>
      <c r="AG3123" s="149">
        <v>0.43</v>
      </c>
      <c r="AH3123" s="151">
        <v>-0.1</v>
      </c>
      <c r="AI3123" s="152">
        <v>0.45</v>
      </c>
      <c r="AJ3123" s="149">
        <v>-0.36</v>
      </c>
      <c r="AK3123" s="149">
        <v>-0.11</v>
      </c>
      <c r="AL3123" s="150">
        <v>-0.27</v>
      </c>
      <c r="AM3123" s="153">
        <f t="shared" si="363"/>
        <v>-0.28999999999999998</v>
      </c>
      <c r="AN3123" s="154">
        <f t="shared" si="363"/>
        <v>-0.41000000000000003</v>
      </c>
      <c r="AO3123" s="154">
        <f t="shared" si="363"/>
        <v>0.1</v>
      </c>
      <c r="AP3123" s="155">
        <f t="shared" si="363"/>
        <v>-2.9999999999999971E-2</v>
      </c>
      <c r="AQ3123" s="156">
        <f>AVERAGE(Table3[[#This Row],[ HEK293 +Selistat_R1 2]:[ HEK293 +Selistat_R4 5]])</f>
        <v>-0.15749999999999997</v>
      </c>
      <c r="AR3123" s="153">
        <f t="shared" si="364"/>
        <v>0.59</v>
      </c>
      <c r="AS3123" s="154">
        <f t="shared" si="364"/>
        <v>0.12000000000000001</v>
      </c>
      <c r="AT3123" s="154">
        <f t="shared" si="364"/>
        <v>0.45999999999999996</v>
      </c>
      <c r="AU3123" s="157">
        <f t="shared" si="364"/>
        <v>-0.53</v>
      </c>
      <c r="AV3123" s="158">
        <f t="shared" si="365"/>
        <v>0.87</v>
      </c>
      <c r="AW3123" s="154">
        <f t="shared" si="365"/>
        <v>-0.26</v>
      </c>
      <c r="AX3123" s="154">
        <f t="shared" si="365"/>
        <v>-0.08</v>
      </c>
      <c r="AY3123" s="155">
        <f t="shared" si="365"/>
        <v>-0.7</v>
      </c>
    </row>
    <row r="3124" spans="1:51" x14ac:dyDescent="0.15">
      <c r="A3124" s="122" t="s">
        <v>4762</v>
      </c>
      <c r="B3124" s="122" t="s">
        <v>4763</v>
      </c>
      <c r="C3124" s="122" t="s">
        <v>4764</v>
      </c>
      <c r="E3124" s="122" t="s">
        <v>4765</v>
      </c>
      <c r="F3124" s="122" t="s">
        <v>4766</v>
      </c>
      <c r="G3124" s="122">
        <v>2</v>
      </c>
      <c r="H3124" s="166">
        <v>0.72240000000000004</v>
      </c>
      <c r="I3124" s="167">
        <v>7.7499999999999999E-2</v>
      </c>
      <c r="J3124" s="168" t="str">
        <f t="shared" si="360"/>
        <v>FALSE</v>
      </c>
      <c r="K3124" s="169">
        <v>0.63039699999999999</v>
      </c>
      <c r="L3124" s="170">
        <f>-LOG10(Table3[[#This Row],[Student''s T-test p-value HEK293 +Selistat_HEK293 UT]])</f>
        <v>0.20038586228015379</v>
      </c>
      <c r="M3124" s="167">
        <v>-0.125</v>
      </c>
      <c r="N3124" s="171" t="str">
        <f t="shared" si="361"/>
        <v>FALSE</v>
      </c>
      <c r="O3124" s="146">
        <v>0.37034099999999998</v>
      </c>
      <c r="P3124" s="147">
        <v>-0.2525</v>
      </c>
      <c r="Q3124" s="171" t="str">
        <f t="shared" si="362"/>
        <v>FALSE</v>
      </c>
      <c r="R3124" s="122" t="s">
        <v>4767</v>
      </c>
      <c r="S3124" s="122" t="s">
        <v>11038</v>
      </c>
      <c r="T3124" s="122" t="s">
        <v>4769</v>
      </c>
      <c r="U3124" s="172" t="s">
        <v>4770</v>
      </c>
      <c r="V3124" s="122" t="s">
        <v>11039</v>
      </c>
      <c r="W3124" s="148">
        <v>-0.42</v>
      </c>
      <c r="X3124" s="149">
        <v>-0.56000000000000005</v>
      </c>
      <c r="Y3124" s="149">
        <v>-0.32</v>
      </c>
      <c r="Z3124" s="150">
        <v>0.4</v>
      </c>
      <c r="AA3124" s="148">
        <v>-0.05</v>
      </c>
      <c r="AB3124" s="149">
        <v>-0.46</v>
      </c>
      <c r="AC3124" s="149">
        <v>0.05</v>
      </c>
      <c r="AD3124" s="151">
        <v>0.06</v>
      </c>
      <c r="AE3124" s="148">
        <v>0.15</v>
      </c>
      <c r="AF3124" s="149">
        <v>-0.06</v>
      </c>
      <c r="AG3124" s="149">
        <v>-0.49</v>
      </c>
      <c r="AH3124" s="151">
        <v>0.21</v>
      </c>
      <c r="AI3124" s="152">
        <v>0.38</v>
      </c>
      <c r="AJ3124" s="149">
        <v>0</v>
      </c>
      <c r="AK3124" s="149">
        <v>-0.25</v>
      </c>
      <c r="AL3124" s="150">
        <v>0.69</v>
      </c>
      <c r="AM3124" s="153">
        <f t="shared" si="363"/>
        <v>-0.37</v>
      </c>
      <c r="AN3124" s="154">
        <f t="shared" si="363"/>
        <v>-0.10000000000000003</v>
      </c>
      <c r="AO3124" s="154">
        <f t="shared" si="363"/>
        <v>-0.37</v>
      </c>
      <c r="AP3124" s="155">
        <f t="shared" si="363"/>
        <v>0.34</v>
      </c>
      <c r="AQ3124" s="156">
        <f>AVERAGE(Table3[[#This Row],[ HEK293 +Selistat_R1 2]:[ HEK293 +Selistat_R4 5]])</f>
        <v>-0.125</v>
      </c>
      <c r="AR3124" s="153">
        <f t="shared" si="364"/>
        <v>0.2</v>
      </c>
      <c r="AS3124" s="154">
        <f t="shared" si="364"/>
        <v>0.4</v>
      </c>
      <c r="AT3124" s="154">
        <f t="shared" si="364"/>
        <v>-0.54</v>
      </c>
      <c r="AU3124" s="157">
        <f t="shared" si="364"/>
        <v>0.15</v>
      </c>
      <c r="AV3124" s="158">
        <f t="shared" si="365"/>
        <v>0.43</v>
      </c>
      <c r="AW3124" s="154">
        <f t="shared" si="365"/>
        <v>0.46</v>
      </c>
      <c r="AX3124" s="154">
        <f t="shared" si="365"/>
        <v>-0.3</v>
      </c>
      <c r="AY3124" s="155">
        <f t="shared" si="365"/>
        <v>0.62999999999999989</v>
      </c>
    </row>
    <row r="3125" spans="1:51" x14ac:dyDescent="0.15">
      <c r="A3125" s="122" t="s">
        <v>3392</v>
      </c>
      <c r="B3125" s="122" t="s">
        <v>3393</v>
      </c>
      <c r="C3125" s="122" t="s">
        <v>3394</v>
      </c>
      <c r="D3125" s="122" t="s">
        <v>2848</v>
      </c>
      <c r="E3125" s="122" t="s">
        <v>3395</v>
      </c>
      <c r="F3125" s="122" t="s">
        <v>3396</v>
      </c>
      <c r="G3125" s="122">
        <v>2</v>
      </c>
      <c r="H3125" s="166">
        <v>0.87679300000000004</v>
      </c>
      <c r="I3125" s="167">
        <v>4.4166700000000003E-2</v>
      </c>
      <c r="J3125" s="168" t="str">
        <f t="shared" si="360"/>
        <v>FALSE</v>
      </c>
      <c r="K3125" s="169">
        <v>0.63051599999999997</v>
      </c>
      <c r="L3125" s="170">
        <f>-LOG10(Table3[[#This Row],[Student''s T-test p-value HEK293 +Selistat_HEK293 UT]])</f>
        <v>0.20030388827639634</v>
      </c>
      <c r="M3125" s="167">
        <v>-0.11749999999999999</v>
      </c>
      <c r="N3125" s="171" t="str">
        <f t="shared" si="361"/>
        <v>FALSE</v>
      </c>
      <c r="O3125" s="146">
        <v>0.89924400000000004</v>
      </c>
      <c r="P3125" s="147">
        <v>0.06</v>
      </c>
      <c r="Q3125" s="171" t="str">
        <f t="shared" si="362"/>
        <v>FALSE</v>
      </c>
      <c r="R3125" s="122" t="s">
        <v>1566</v>
      </c>
      <c r="S3125" s="122" t="s">
        <v>1572</v>
      </c>
      <c r="T3125" s="122" t="s">
        <v>1568</v>
      </c>
      <c r="U3125" s="172" t="s">
        <v>2619</v>
      </c>
      <c r="V3125" s="122" t="s">
        <v>9435</v>
      </c>
      <c r="W3125" s="148">
        <v>-0.32</v>
      </c>
      <c r="X3125" s="149">
        <v>-0.56000000000000005</v>
      </c>
      <c r="Y3125" s="149">
        <v>-0.37</v>
      </c>
      <c r="Z3125" s="150">
        <v>0.36</v>
      </c>
      <c r="AA3125" s="148">
        <v>-0.24</v>
      </c>
      <c r="AB3125" s="149">
        <v>-0.36</v>
      </c>
      <c r="AC3125" s="149">
        <v>0.06</v>
      </c>
      <c r="AD3125" s="151">
        <v>0.12</v>
      </c>
      <c r="AE3125" s="148">
        <v>-0.05</v>
      </c>
      <c r="AF3125" s="149">
        <v>-0.64</v>
      </c>
      <c r="AG3125" s="149">
        <v>0.18</v>
      </c>
      <c r="AH3125" s="151">
        <v>0.71</v>
      </c>
      <c r="AI3125" s="152">
        <v>0.12</v>
      </c>
      <c r="AJ3125" s="149">
        <v>-0.94</v>
      </c>
      <c r="AK3125" s="149">
        <v>-0.02</v>
      </c>
      <c r="AL3125" s="150">
        <v>0.8</v>
      </c>
      <c r="AM3125" s="153">
        <f t="shared" si="363"/>
        <v>-8.0000000000000016E-2</v>
      </c>
      <c r="AN3125" s="154">
        <f t="shared" si="363"/>
        <v>-0.20000000000000007</v>
      </c>
      <c r="AO3125" s="154">
        <f t="shared" si="363"/>
        <v>-0.43</v>
      </c>
      <c r="AP3125" s="155">
        <f t="shared" si="363"/>
        <v>0.24</v>
      </c>
      <c r="AQ3125" s="156">
        <f>AVERAGE(Table3[[#This Row],[ HEK293 +Selistat_R1 2]:[ HEK293 +Selistat_R4 5]])</f>
        <v>-0.11750000000000002</v>
      </c>
      <c r="AR3125" s="153">
        <f t="shared" si="364"/>
        <v>0.19</v>
      </c>
      <c r="AS3125" s="154">
        <f t="shared" si="364"/>
        <v>-0.28000000000000003</v>
      </c>
      <c r="AT3125" s="154">
        <f t="shared" si="364"/>
        <v>0.12</v>
      </c>
      <c r="AU3125" s="157">
        <f t="shared" si="364"/>
        <v>0.59</v>
      </c>
      <c r="AV3125" s="158">
        <f t="shared" si="365"/>
        <v>0.36</v>
      </c>
      <c r="AW3125" s="154">
        <f t="shared" si="365"/>
        <v>-0.57999999999999996</v>
      </c>
      <c r="AX3125" s="154">
        <f t="shared" si="365"/>
        <v>-0.08</v>
      </c>
      <c r="AY3125" s="155">
        <f t="shared" si="365"/>
        <v>0.68</v>
      </c>
    </row>
    <row r="3126" spans="1:51" x14ac:dyDescent="0.15">
      <c r="A3126" s="122" t="s">
        <v>3143</v>
      </c>
      <c r="B3126" s="122" t="s">
        <v>2961</v>
      </c>
      <c r="C3126" s="122" t="s">
        <v>4987</v>
      </c>
      <c r="D3126" s="122" t="s">
        <v>2848</v>
      </c>
      <c r="E3126" s="122" t="s">
        <v>4988</v>
      </c>
      <c r="F3126" s="122" t="s">
        <v>4989</v>
      </c>
      <c r="G3126" s="122">
        <v>2</v>
      </c>
      <c r="H3126" s="166">
        <v>0.30038399999999998</v>
      </c>
      <c r="I3126" s="167">
        <v>-0.13416700000000001</v>
      </c>
      <c r="J3126" s="168" t="str">
        <f t="shared" si="360"/>
        <v>FALSE</v>
      </c>
      <c r="K3126" s="169">
        <v>0.63078900000000004</v>
      </c>
      <c r="L3126" s="170">
        <f>-LOG10(Table3[[#This Row],[Student''s T-test p-value HEK293 +Selistat_HEK293 UT]])</f>
        <v>0.20011588871180083</v>
      </c>
      <c r="M3126" s="167">
        <v>-0.08</v>
      </c>
      <c r="N3126" s="171" t="str">
        <f t="shared" si="361"/>
        <v>FALSE</v>
      </c>
      <c r="O3126" s="146">
        <v>0.96571799999999997</v>
      </c>
      <c r="P3126" s="147">
        <v>-7.4999999999999997E-3</v>
      </c>
      <c r="Q3126" s="171" t="str">
        <f t="shared" si="362"/>
        <v>FALSE</v>
      </c>
      <c r="R3126" s="122" t="s">
        <v>4990</v>
      </c>
      <c r="S3126" s="122" t="s">
        <v>12644</v>
      </c>
      <c r="T3126" s="122" t="s">
        <v>4992</v>
      </c>
      <c r="U3126" s="172" t="s">
        <v>4993</v>
      </c>
      <c r="V3126" s="122" t="s">
        <v>12645</v>
      </c>
      <c r="W3126" s="148">
        <v>-0.26</v>
      </c>
      <c r="X3126" s="149">
        <v>-0.09</v>
      </c>
      <c r="Y3126" s="149">
        <v>0.2</v>
      </c>
      <c r="Z3126" s="150">
        <v>0.18</v>
      </c>
      <c r="AA3126" s="148">
        <v>-0.25</v>
      </c>
      <c r="AB3126" s="149">
        <v>0.2</v>
      </c>
      <c r="AC3126" s="149">
        <v>0.2</v>
      </c>
      <c r="AD3126" s="151">
        <v>0.2</v>
      </c>
      <c r="AE3126" s="148">
        <v>-0.08</v>
      </c>
      <c r="AF3126" s="149">
        <v>-0.02</v>
      </c>
      <c r="AG3126" s="149">
        <v>-0.41</v>
      </c>
      <c r="AH3126" s="151">
        <v>0.2</v>
      </c>
      <c r="AI3126" s="152">
        <v>0.11</v>
      </c>
      <c r="AJ3126" s="149">
        <v>-0.02</v>
      </c>
      <c r="AK3126" s="149">
        <v>-0.39</v>
      </c>
      <c r="AL3126" s="150">
        <v>0.02</v>
      </c>
      <c r="AM3126" s="153">
        <f t="shared" si="363"/>
        <v>-1.0000000000000009E-2</v>
      </c>
      <c r="AN3126" s="154">
        <f t="shared" si="363"/>
        <v>-0.29000000000000004</v>
      </c>
      <c r="AO3126" s="154">
        <f t="shared" si="363"/>
        <v>0</v>
      </c>
      <c r="AP3126" s="155">
        <f t="shared" si="363"/>
        <v>-2.0000000000000018E-2</v>
      </c>
      <c r="AQ3126" s="156">
        <f>AVERAGE(Table3[[#This Row],[ HEK293 +Selistat_R1 2]:[ HEK293 +Selistat_R4 5]])</f>
        <v>-8.0000000000000016E-2</v>
      </c>
      <c r="AR3126" s="153">
        <f t="shared" si="364"/>
        <v>0.16999999999999998</v>
      </c>
      <c r="AS3126" s="154">
        <f t="shared" si="364"/>
        <v>-0.22</v>
      </c>
      <c r="AT3126" s="154">
        <f t="shared" si="364"/>
        <v>-0.61</v>
      </c>
      <c r="AU3126" s="157">
        <f t="shared" si="364"/>
        <v>0</v>
      </c>
      <c r="AV3126" s="158">
        <f t="shared" si="365"/>
        <v>0.36</v>
      </c>
      <c r="AW3126" s="154">
        <f t="shared" si="365"/>
        <v>-0.22</v>
      </c>
      <c r="AX3126" s="154">
        <f t="shared" si="365"/>
        <v>-0.59000000000000008</v>
      </c>
      <c r="AY3126" s="155">
        <f t="shared" si="365"/>
        <v>-0.18000000000000002</v>
      </c>
    </row>
    <row r="3127" spans="1:51" x14ac:dyDescent="0.15">
      <c r="A3127" s="122" t="s">
        <v>3143</v>
      </c>
      <c r="B3127" s="122" t="s">
        <v>2961</v>
      </c>
      <c r="C3127" s="122" t="s">
        <v>4987</v>
      </c>
      <c r="D3127" s="122" t="s">
        <v>2848</v>
      </c>
      <c r="E3127" s="122" t="s">
        <v>4988</v>
      </c>
      <c r="F3127" s="122" t="s">
        <v>4989</v>
      </c>
      <c r="G3127" s="122">
        <v>2</v>
      </c>
      <c r="H3127" s="166">
        <v>0.64679200000000003</v>
      </c>
      <c r="I3127" s="167">
        <v>-5.9166700000000003E-2</v>
      </c>
      <c r="J3127" s="168" t="str">
        <f t="shared" si="360"/>
        <v>FALSE</v>
      </c>
      <c r="K3127" s="169">
        <v>0.63084399999999996</v>
      </c>
      <c r="L3127" s="170">
        <f>-LOG10(Table3[[#This Row],[Student''s T-test p-value HEK293 +Selistat_HEK293 UT]])</f>
        <v>0.20007802318906992</v>
      </c>
      <c r="M3127" s="167">
        <v>-8.5000000000000006E-2</v>
      </c>
      <c r="N3127" s="171" t="str">
        <f t="shared" si="361"/>
        <v>FALSE</v>
      </c>
      <c r="O3127" s="146">
        <v>0.96528199999999997</v>
      </c>
      <c r="P3127" s="147">
        <v>-7.4999999999999997E-3</v>
      </c>
      <c r="Q3127" s="171" t="str">
        <f t="shared" si="362"/>
        <v>FALSE</v>
      </c>
      <c r="R3127" s="122" t="s">
        <v>4990</v>
      </c>
      <c r="S3127" s="122" t="s">
        <v>12644</v>
      </c>
      <c r="T3127" s="122" t="s">
        <v>4992</v>
      </c>
      <c r="U3127" s="172" t="s">
        <v>4993</v>
      </c>
      <c r="V3127" s="122" t="s">
        <v>12645</v>
      </c>
      <c r="W3127" s="148">
        <v>-0.45</v>
      </c>
      <c r="X3127" s="149">
        <v>0.01</v>
      </c>
      <c r="Y3127" s="149">
        <v>0.31</v>
      </c>
      <c r="Z3127" s="150">
        <v>-0.09</v>
      </c>
      <c r="AA3127" s="148">
        <v>0.03</v>
      </c>
      <c r="AB3127" s="149">
        <v>0.2</v>
      </c>
      <c r="AC3127" s="149">
        <v>-0.04</v>
      </c>
      <c r="AD3127" s="151">
        <v>-7.0000000000000007E-2</v>
      </c>
      <c r="AE3127" s="148">
        <v>-0.37</v>
      </c>
      <c r="AF3127" s="149">
        <v>0.06</v>
      </c>
      <c r="AG3127" s="149">
        <v>-0.13</v>
      </c>
      <c r="AH3127" s="151">
        <v>0.36</v>
      </c>
      <c r="AI3127" s="152">
        <v>-0.03</v>
      </c>
      <c r="AJ3127" s="149">
        <v>-0.01</v>
      </c>
      <c r="AK3127" s="149">
        <v>-0.15</v>
      </c>
      <c r="AL3127" s="150">
        <v>0.14000000000000001</v>
      </c>
      <c r="AM3127" s="153">
        <f t="shared" si="363"/>
        <v>-0.48</v>
      </c>
      <c r="AN3127" s="154">
        <f t="shared" si="363"/>
        <v>-0.19</v>
      </c>
      <c r="AO3127" s="154">
        <f t="shared" si="363"/>
        <v>0.35</v>
      </c>
      <c r="AP3127" s="155">
        <f t="shared" si="363"/>
        <v>-1.999999999999999E-2</v>
      </c>
      <c r="AQ3127" s="156">
        <f>AVERAGE(Table3[[#This Row],[ HEK293 +Selistat_R1 2]:[ HEK293 +Selistat_R4 5]])</f>
        <v>-8.4999999999999992E-2</v>
      </c>
      <c r="AR3127" s="153">
        <f t="shared" si="364"/>
        <v>-0.4</v>
      </c>
      <c r="AS3127" s="154">
        <f t="shared" si="364"/>
        <v>-0.14000000000000001</v>
      </c>
      <c r="AT3127" s="154">
        <f t="shared" si="364"/>
        <v>-0.09</v>
      </c>
      <c r="AU3127" s="157">
        <f t="shared" si="364"/>
        <v>0.43</v>
      </c>
      <c r="AV3127" s="158">
        <f t="shared" si="365"/>
        <v>-0.06</v>
      </c>
      <c r="AW3127" s="154">
        <f t="shared" si="365"/>
        <v>-0.21000000000000002</v>
      </c>
      <c r="AX3127" s="154">
        <f t="shared" si="365"/>
        <v>-0.10999999999999999</v>
      </c>
      <c r="AY3127" s="155">
        <f t="shared" si="365"/>
        <v>0.21000000000000002</v>
      </c>
    </row>
    <row r="3128" spans="1:51" x14ac:dyDescent="0.15">
      <c r="A3128" s="122" t="s">
        <v>4267</v>
      </c>
      <c r="B3128" s="122" t="s">
        <v>4268</v>
      </c>
      <c r="C3128" s="122" t="s">
        <v>4269</v>
      </c>
      <c r="E3128" s="122" t="s">
        <v>4270</v>
      </c>
      <c r="F3128" s="122" t="s">
        <v>4271</v>
      </c>
      <c r="G3128" s="122">
        <v>2</v>
      </c>
      <c r="H3128" s="166">
        <v>0.87261599999999995</v>
      </c>
      <c r="I3128" s="167">
        <v>-2.1666700000000001E-2</v>
      </c>
      <c r="J3128" s="168" t="str">
        <f t="shared" si="360"/>
        <v>FALSE</v>
      </c>
      <c r="K3128" s="169">
        <v>0.63119999999999998</v>
      </c>
      <c r="L3128" s="170">
        <f>-LOG10(Table3[[#This Row],[Student''s T-test p-value HEK293 +Selistat_HEK293 UT]])</f>
        <v>0.19983300979863611</v>
      </c>
      <c r="M3128" s="167">
        <v>-7.4999999999999997E-2</v>
      </c>
      <c r="N3128" s="171" t="str">
        <f t="shared" si="361"/>
        <v>FALSE</v>
      </c>
      <c r="O3128" s="146">
        <v>0.51523799999999997</v>
      </c>
      <c r="P3128" s="147">
        <v>0.13</v>
      </c>
      <c r="Q3128" s="171" t="str">
        <f t="shared" si="362"/>
        <v>FALSE</v>
      </c>
      <c r="R3128" s="122" t="s">
        <v>715</v>
      </c>
      <c r="S3128" s="122" t="s">
        <v>723</v>
      </c>
      <c r="T3128" s="122" t="s">
        <v>717</v>
      </c>
      <c r="U3128" s="172" t="s">
        <v>4273</v>
      </c>
      <c r="V3128" s="122" t="s">
        <v>11986</v>
      </c>
      <c r="W3128" s="148">
        <v>-0.24</v>
      </c>
      <c r="X3128" s="149">
        <v>-0.06</v>
      </c>
      <c r="Y3128" s="149">
        <v>0.02</v>
      </c>
      <c r="Z3128" s="150">
        <v>-0.02</v>
      </c>
      <c r="AA3128" s="148">
        <v>-0.03</v>
      </c>
      <c r="AB3128" s="149">
        <v>0.28999999999999998</v>
      </c>
      <c r="AC3128" s="149">
        <v>-0.36</v>
      </c>
      <c r="AD3128" s="151">
        <v>0.1</v>
      </c>
      <c r="AE3128" s="148">
        <v>-0.14000000000000001</v>
      </c>
      <c r="AF3128" s="149">
        <v>-0.12</v>
      </c>
      <c r="AG3128" s="149">
        <v>0.54</v>
      </c>
      <c r="AH3128" s="151">
        <v>0</v>
      </c>
      <c r="AI3128" s="152">
        <v>-0.1</v>
      </c>
      <c r="AJ3128" s="149">
        <v>-0.3</v>
      </c>
      <c r="AK3128" s="149">
        <v>-0.02</v>
      </c>
      <c r="AL3128" s="150">
        <v>0.18</v>
      </c>
      <c r="AM3128" s="153">
        <f t="shared" si="363"/>
        <v>-0.21</v>
      </c>
      <c r="AN3128" s="154">
        <f t="shared" si="363"/>
        <v>-0.35</v>
      </c>
      <c r="AO3128" s="154">
        <f t="shared" si="363"/>
        <v>0.38</v>
      </c>
      <c r="AP3128" s="155">
        <f t="shared" si="363"/>
        <v>-0.12000000000000001</v>
      </c>
      <c r="AQ3128" s="156">
        <f>AVERAGE(Table3[[#This Row],[ HEK293 +Selistat_R1 2]:[ HEK293 +Selistat_R4 5]])</f>
        <v>-7.4999999999999983E-2</v>
      </c>
      <c r="AR3128" s="153">
        <f t="shared" si="364"/>
        <v>-0.11000000000000001</v>
      </c>
      <c r="AS3128" s="154">
        <f t="shared" si="364"/>
        <v>-0.41</v>
      </c>
      <c r="AT3128" s="154">
        <f t="shared" si="364"/>
        <v>0.9</v>
      </c>
      <c r="AU3128" s="157">
        <f t="shared" si="364"/>
        <v>-0.1</v>
      </c>
      <c r="AV3128" s="158">
        <f t="shared" si="365"/>
        <v>-7.0000000000000007E-2</v>
      </c>
      <c r="AW3128" s="154">
        <f t="shared" si="365"/>
        <v>-0.59</v>
      </c>
      <c r="AX3128" s="154">
        <f t="shared" si="365"/>
        <v>0.33999999999999997</v>
      </c>
      <c r="AY3128" s="155">
        <f t="shared" si="365"/>
        <v>7.9999999999999988E-2</v>
      </c>
    </row>
    <row r="3129" spans="1:51" x14ac:dyDescent="0.15">
      <c r="A3129" s="122" t="s">
        <v>4648</v>
      </c>
      <c r="B3129" s="122" t="s">
        <v>3463</v>
      </c>
      <c r="C3129" s="122" t="s">
        <v>4649</v>
      </c>
      <c r="D3129" s="122" t="s">
        <v>2861</v>
      </c>
      <c r="E3129" s="122" t="s">
        <v>4650</v>
      </c>
      <c r="F3129" s="122" t="s">
        <v>4595</v>
      </c>
      <c r="G3129" s="122">
        <v>1</v>
      </c>
      <c r="H3129" s="166">
        <v>0.55469400000000002</v>
      </c>
      <c r="I3129" s="167">
        <v>0.114167</v>
      </c>
      <c r="J3129" s="168" t="str">
        <f t="shared" si="360"/>
        <v>FALSE</v>
      </c>
      <c r="K3129" s="169">
        <v>0.632718</v>
      </c>
      <c r="L3129" s="170">
        <f>-LOG10(Table3[[#This Row],[Student''s T-test p-value HEK293 +Selistat_HEK293 UT]])</f>
        <v>0.19878981025481163</v>
      </c>
      <c r="M3129" s="167">
        <v>-0.13750000000000001</v>
      </c>
      <c r="N3129" s="171" t="str">
        <f t="shared" si="361"/>
        <v>FALSE</v>
      </c>
      <c r="O3129" s="146">
        <v>0.39843099999999998</v>
      </c>
      <c r="P3129" s="147">
        <v>-0.115</v>
      </c>
      <c r="Q3129" s="171" t="str">
        <f t="shared" si="362"/>
        <v>FALSE</v>
      </c>
      <c r="R3129" s="122" t="s">
        <v>4651</v>
      </c>
      <c r="S3129" s="122" t="s">
        <v>12664</v>
      </c>
      <c r="T3129" s="122" t="s">
        <v>4653</v>
      </c>
      <c r="U3129" s="172" t="s">
        <v>4654</v>
      </c>
      <c r="V3129" s="122" t="s">
        <v>12665</v>
      </c>
      <c r="W3129" s="148">
        <v>-0.45</v>
      </c>
      <c r="X3129" s="149">
        <v>-0.38</v>
      </c>
      <c r="Y3129" s="149">
        <v>-0.48</v>
      </c>
      <c r="Z3129" s="150">
        <v>0.28999999999999998</v>
      </c>
      <c r="AA3129" s="148">
        <v>-0.19</v>
      </c>
      <c r="AB3129" s="149">
        <v>-0.64</v>
      </c>
      <c r="AC3129" s="149">
        <v>0.32</v>
      </c>
      <c r="AD3129" s="151">
        <v>0.04</v>
      </c>
      <c r="AE3129" s="148">
        <v>0.22</v>
      </c>
      <c r="AF3129" s="149">
        <v>7.0000000000000007E-2</v>
      </c>
      <c r="AG3129" s="149">
        <v>-0.01</v>
      </c>
      <c r="AH3129" s="151">
        <v>-0.02</v>
      </c>
      <c r="AI3129" s="152">
        <v>0.28000000000000003</v>
      </c>
      <c r="AJ3129" s="149">
        <v>-0.16</v>
      </c>
      <c r="AK3129" s="149">
        <v>0.32</v>
      </c>
      <c r="AL3129" s="150">
        <v>0.28000000000000003</v>
      </c>
      <c r="AM3129" s="153">
        <f t="shared" si="363"/>
        <v>-0.26</v>
      </c>
      <c r="AN3129" s="154">
        <f t="shared" si="363"/>
        <v>0.26</v>
      </c>
      <c r="AO3129" s="154">
        <f t="shared" si="363"/>
        <v>-0.8</v>
      </c>
      <c r="AP3129" s="155">
        <f t="shared" si="363"/>
        <v>0.24999999999999997</v>
      </c>
      <c r="AQ3129" s="156">
        <f>AVERAGE(Table3[[#This Row],[ HEK293 +Selistat_R1 2]:[ HEK293 +Selistat_R4 5]])</f>
        <v>-0.13750000000000001</v>
      </c>
      <c r="AR3129" s="153">
        <f t="shared" si="364"/>
        <v>0.41000000000000003</v>
      </c>
      <c r="AS3129" s="154">
        <f t="shared" si="364"/>
        <v>0.71</v>
      </c>
      <c r="AT3129" s="154">
        <f t="shared" si="364"/>
        <v>-0.33</v>
      </c>
      <c r="AU3129" s="157">
        <f t="shared" si="364"/>
        <v>-0.06</v>
      </c>
      <c r="AV3129" s="158">
        <f t="shared" si="365"/>
        <v>0.47000000000000003</v>
      </c>
      <c r="AW3129" s="154">
        <f t="shared" si="365"/>
        <v>0.48</v>
      </c>
      <c r="AX3129" s="154">
        <f t="shared" si="365"/>
        <v>0</v>
      </c>
      <c r="AY3129" s="155">
        <f t="shared" si="365"/>
        <v>0.24000000000000002</v>
      </c>
    </row>
    <row r="3130" spans="1:51" x14ac:dyDescent="0.15">
      <c r="A3130" s="122" t="s">
        <v>2858</v>
      </c>
      <c r="B3130" s="122" t="s">
        <v>3463</v>
      </c>
      <c r="C3130" s="122" t="s">
        <v>8379</v>
      </c>
      <c r="D3130" s="122" t="s">
        <v>2861</v>
      </c>
      <c r="E3130" s="122" t="s">
        <v>8380</v>
      </c>
      <c r="F3130" s="122" t="s">
        <v>3641</v>
      </c>
      <c r="G3130" s="122">
        <v>4</v>
      </c>
      <c r="H3130" s="166">
        <v>0.59581099999999998</v>
      </c>
      <c r="I3130" s="167">
        <v>6.5000000000000002E-2</v>
      </c>
      <c r="J3130" s="168" t="str">
        <f t="shared" si="360"/>
        <v>FALSE</v>
      </c>
      <c r="K3130" s="169">
        <v>0.63336000000000003</v>
      </c>
      <c r="L3130" s="170">
        <f>-LOG10(Table3[[#This Row],[Student''s T-test p-value HEK293 +Selistat_HEK293 UT]])</f>
        <v>0.19834936806834427</v>
      </c>
      <c r="M3130" s="167">
        <v>-7.7499999999999999E-2</v>
      </c>
      <c r="N3130" s="171" t="str">
        <f t="shared" si="361"/>
        <v>FALSE</v>
      </c>
      <c r="O3130" s="146">
        <v>0.27457399999999998</v>
      </c>
      <c r="P3130" s="147">
        <v>-0.13750000000000001</v>
      </c>
      <c r="Q3130" s="171" t="str">
        <f t="shared" si="362"/>
        <v>FALSE</v>
      </c>
      <c r="R3130" s="122" t="s">
        <v>8381</v>
      </c>
      <c r="S3130" s="122" t="s">
        <v>12158</v>
      </c>
      <c r="T3130" s="122" t="s">
        <v>8383</v>
      </c>
      <c r="U3130" s="172" t="s">
        <v>8384</v>
      </c>
      <c r="V3130" s="122" t="s">
        <v>12159</v>
      </c>
      <c r="W3130" s="148">
        <v>-0.3</v>
      </c>
      <c r="X3130" s="149">
        <v>-0.32</v>
      </c>
      <c r="Y3130" s="149">
        <v>-0.03</v>
      </c>
      <c r="Z3130" s="150">
        <v>0.09</v>
      </c>
      <c r="AA3130" s="148">
        <v>-0.1</v>
      </c>
      <c r="AB3130" s="149">
        <v>-0.15</v>
      </c>
      <c r="AC3130" s="149">
        <v>0.27</v>
      </c>
      <c r="AD3130" s="151">
        <v>-0.27</v>
      </c>
      <c r="AE3130" s="148">
        <v>0.21</v>
      </c>
      <c r="AF3130" s="149">
        <v>0.01</v>
      </c>
      <c r="AG3130" s="149">
        <v>-0.18</v>
      </c>
      <c r="AH3130" s="151">
        <v>-0.02</v>
      </c>
      <c r="AI3130" s="152">
        <v>0.12</v>
      </c>
      <c r="AJ3130" s="149">
        <v>-0.08</v>
      </c>
      <c r="AK3130" s="149">
        <v>0.27</v>
      </c>
      <c r="AL3130" s="150">
        <v>0.26</v>
      </c>
      <c r="AM3130" s="153">
        <f t="shared" si="363"/>
        <v>-0.19999999999999998</v>
      </c>
      <c r="AN3130" s="154">
        <f t="shared" si="363"/>
        <v>-0.17</v>
      </c>
      <c r="AO3130" s="154">
        <f t="shared" si="363"/>
        <v>-0.30000000000000004</v>
      </c>
      <c r="AP3130" s="155">
        <f t="shared" si="363"/>
        <v>0.36</v>
      </c>
      <c r="AQ3130" s="156">
        <f>AVERAGE(Table3[[#This Row],[ HEK293 +Selistat_R1 2]:[ HEK293 +Selistat_R4 5]])</f>
        <v>-7.7500000000000013E-2</v>
      </c>
      <c r="AR3130" s="153">
        <f t="shared" si="364"/>
        <v>0.31</v>
      </c>
      <c r="AS3130" s="154">
        <f t="shared" si="364"/>
        <v>0.16</v>
      </c>
      <c r="AT3130" s="154">
        <f t="shared" si="364"/>
        <v>-0.45</v>
      </c>
      <c r="AU3130" s="157">
        <f t="shared" si="364"/>
        <v>0.25</v>
      </c>
      <c r="AV3130" s="158">
        <f t="shared" si="365"/>
        <v>0.22</v>
      </c>
      <c r="AW3130" s="154">
        <f t="shared" si="365"/>
        <v>6.9999999999999993E-2</v>
      </c>
      <c r="AX3130" s="154">
        <f t="shared" si="365"/>
        <v>0</v>
      </c>
      <c r="AY3130" s="155">
        <f t="shared" si="365"/>
        <v>0.53</v>
      </c>
    </row>
    <row r="3131" spans="1:51" x14ac:dyDescent="0.15">
      <c r="A3131" s="122" t="s">
        <v>3581</v>
      </c>
      <c r="B3131" s="122" t="s">
        <v>3582</v>
      </c>
      <c r="C3131" s="122" t="s">
        <v>3583</v>
      </c>
      <c r="E3131" s="122" t="s">
        <v>3584</v>
      </c>
      <c r="F3131" s="122" t="s">
        <v>3228</v>
      </c>
      <c r="G3131" s="122">
        <v>1</v>
      </c>
      <c r="H3131" s="166">
        <v>0.26350600000000002</v>
      </c>
      <c r="I3131" s="167">
        <v>0.20583299999999999</v>
      </c>
      <c r="J3131" s="168" t="str">
        <f t="shared" si="360"/>
        <v>FALSE</v>
      </c>
      <c r="K3131" s="169">
        <v>0.63369900000000001</v>
      </c>
      <c r="L3131" s="170">
        <f>-LOG10(Table3[[#This Row],[Student''s T-test p-value HEK293 +Selistat_HEK293 UT]])</f>
        <v>0.19811697820665966</v>
      </c>
      <c r="M3131" s="167">
        <v>-0.1</v>
      </c>
      <c r="N3131" s="171" t="str">
        <f t="shared" si="361"/>
        <v>FALSE</v>
      </c>
      <c r="O3131" s="146">
        <v>0.402833</v>
      </c>
      <c r="P3131" s="147">
        <v>-0.1275</v>
      </c>
      <c r="Q3131" s="171" t="str">
        <f t="shared" si="362"/>
        <v>FALSE</v>
      </c>
      <c r="R3131" s="122" t="s">
        <v>741</v>
      </c>
      <c r="S3131" s="122" t="s">
        <v>11073</v>
      </c>
      <c r="T3131" s="122" t="s">
        <v>743</v>
      </c>
      <c r="U3131" s="172" t="s">
        <v>3586</v>
      </c>
      <c r="V3131" s="122" t="s">
        <v>11074</v>
      </c>
      <c r="W3131" s="148">
        <v>-0.36</v>
      </c>
      <c r="X3131" s="149">
        <v>-0.59</v>
      </c>
      <c r="Y3131" s="149">
        <v>-0.39</v>
      </c>
      <c r="Z3131" s="150">
        <v>0.2</v>
      </c>
      <c r="AA3131" s="148">
        <v>7.0000000000000007E-2</v>
      </c>
      <c r="AB3131" s="149">
        <v>-0.42</v>
      </c>
      <c r="AC3131" s="149">
        <v>-0.27</v>
      </c>
      <c r="AD3131" s="151">
        <v>-0.12</v>
      </c>
      <c r="AE3131" s="148">
        <v>0.05</v>
      </c>
      <c r="AF3131" s="149">
        <v>0</v>
      </c>
      <c r="AG3131" s="149">
        <v>-0.02</v>
      </c>
      <c r="AH3131" s="151">
        <v>0.41</v>
      </c>
      <c r="AI3131" s="152">
        <v>0.18</v>
      </c>
      <c r="AJ3131" s="149">
        <v>-0.01</v>
      </c>
      <c r="AK3131" s="149">
        <v>0.33</v>
      </c>
      <c r="AL3131" s="150">
        <v>0.45</v>
      </c>
      <c r="AM3131" s="153">
        <f t="shared" si="363"/>
        <v>-0.43</v>
      </c>
      <c r="AN3131" s="154">
        <f t="shared" si="363"/>
        <v>-0.16999999999999998</v>
      </c>
      <c r="AO3131" s="154">
        <f t="shared" si="363"/>
        <v>-0.12</v>
      </c>
      <c r="AP3131" s="155">
        <f t="shared" si="363"/>
        <v>0.32</v>
      </c>
      <c r="AQ3131" s="156">
        <f>AVERAGE(Table3[[#This Row],[ HEK293 +Selistat_R1 2]:[ HEK293 +Selistat_R4 5]])</f>
        <v>-9.9999999999999992E-2</v>
      </c>
      <c r="AR3131" s="153">
        <f t="shared" si="364"/>
        <v>-2.0000000000000004E-2</v>
      </c>
      <c r="AS3131" s="154">
        <f t="shared" si="364"/>
        <v>0.42</v>
      </c>
      <c r="AT3131" s="154">
        <f t="shared" si="364"/>
        <v>0.25</v>
      </c>
      <c r="AU3131" s="157">
        <f t="shared" si="364"/>
        <v>0.53</v>
      </c>
      <c r="AV3131" s="158">
        <f t="shared" si="365"/>
        <v>0.10999999999999999</v>
      </c>
      <c r="AW3131" s="154">
        <f t="shared" si="365"/>
        <v>0.41</v>
      </c>
      <c r="AX3131" s="154">
        <f t="shared" si="365"/>
        <v>0.60000000000000009</v>
      </c>
      <c r="AY3131" s="155">
        <f t="shared" si="365"/>
        <v>0.57000000000000006</v>
      </c>
    </row>
    <row r="3132" spans="1:51" x14ac:dyDescent="0.15">
      <c r="A3132" s="122" t="s">
        <v>2858</v>
      </c>
      <c r="B3132" s="122" t="s">
        <v>3463</v>
      </c>
      <c r="C3132" s="122" t="s">
        <v>6349</v>
      </c>
      <c r="D3132" s="122" t="s">
        <v>2861</v>
      </c>
      <c r="E3132" s="122" t="s">
        <v>8690</v>
      </c>
      <c r="F3132" s="122" t="s">
        <v>4595</v>
      </c>
      <c r="G3132" s="122">
        <v>2</v>
      </c>
      <c r="H3132" s="166">
        <v>8.84688E-2</v>
      </c>
      <c r="I3132" s="167">
        <v>0.14583299999999999</v>
      </c>
      <c r="J3132" s="168" t="str">
        <f t="shared" si="360"/>
        <v>FALSE</v>
      </c>
      <c r="K3132" s="169">
        <v>0.63384700000000005</v>
      </c>
      <c r="L3132" s="170">
        <f>-LOG10(Table3[[#This Row],[Student''s T-test p-value HEK293 +Selistat_HEK293 UT]])</f>
        <v>0.19801556084805683</v>
      </c>
      <c r="M3132" s="167">
        <v>2.75E-2</v>
      </c>
      <c r="N3132" s="171" t="str">
        <f t="shared" si="361"/>
        <v>FALSE</v>
      </c>
      <c r="O3132" s="146">
        <v>0.31742999999999999</v>
      </c>
      <c r="P3132" s="147">
        <v>-0.11</v>
      </c>
      <c r="Q3132" s="171" t="str">
        <f t="shared" si="362"/>
        <v>FALSE</v>
      </c>
      <c r="R3132" s="122" t="s">
        <v>976</v>
      </c>
      <c r="S3132" s="122" t="s">
        <v>8691</v>
      </c>
      <c r="T3132" s="122" t="s">
        <v>978</v>
      </c>
      <c r="U3132" s="172" t="s">
        <v>8692</v>
      </c>
      <c r="V3132" s="122" t="s">
        <v>8693</v>
      </c>
      <c r="W3132" s="148">
        <v>0.02</v>
      </c>
      <c r="X3132" s="149">
        <v>-0.11</v>
      </c>
      <c r="Y3132" s="149">
        <v>-0.19</v>
      </c>
      <c r="Z3132" s="150">
        <v>-0.08</v>
      </c>
      <c r="AA3132" s="148">
        <v>-0.17</v>
      </c>
      <c r="AB3132" s="149">
        <v>-0.1</v>
      </c>
      <c r="AC3132" s="149">
        <v>-0.03</v>
      </c>
      <c r="AD3132" s="151">
        <v>-0.17</v>
      </c>
      <c r="AE3132" s="148">
        <v>0.06</v>
      </c>
      <c r="AF3132" s="149">
        <v>0.03</v>
      </c>
      <c r="AG3132" s="149">
        <v>0.16</v>
      </c>
      <c r="AH3132" s="151">
        <v>-0.12</v>
      </c>
      <c r="AI3132" s="152">
        <v>0.06</v>
      </c>
      <c r="AJ3132" s="149">
        <v>0.27</v>
      </c>
      <c r="AK3132" s="149">
        <v>0.28999999999999998</v>
      </c>
      <c r="AL3132" s="150">
        <v>-0.05</v>
      </c>
      <c r="AM3132" s="153">
        <f t="shared" si="363"/>
        <v>0.19</v>
      </c>
      <c r="AN3132" s="154">
        <f t="shared" si="363"/>
        <v>-9.999999999999995E-3</v>
      </c>
      <c r="AO3132" s="154">
        <f t="shared" si="363"/>
        <v>-0.16</v>
      </c>
      <c r="AP3132" s="155">
        <f t="shared" si="363"/>
        <v>9.0000000000000011E-2</v>
      </c>
      <c r="AQ3132" s="156">
        <f>AVERAGE(Table3[[#This Row],[ HEK293 +Selistat_R1 2]:[ HEK293 +Selistat_R4 5]])</f>
        <v>2.75E-2</v>
      </c>
      <c r="AR3132" s="153">
        <f t="shared" si="364"/>
        <v>0.23</v>
      </c>
      <c r="AS3132" s="154">
        <f t="shared" si="364"/>
        <v>0.13</v>
      </c>
      <c r="AT3132" s="154">
        <f t="shared" si="364"/>
        <v>0.19</v>
      </c>
      <c r="AU3132" s="157">
        <f t="shared" si="364"/>
        <v>5.0000000000000017E-2</v>
      </c>
      <c r="AV3132" s="158">
        <f t="shared" si="365"/>
        <v>0.23</v>
      </c>
      <c r="AW3132" s="154">
        <f t="shared" si="365"/>
        <v>0.37</v>
      </c>
      <c r="AX3132" s="154">
        <f t="shared" si="365"/>
        <v>0.31999999999999995</v>
      </c>
      <c r="AY3132" s="155">
        <f t="shared" si="365"/>
        <v>0.12000000000000001</v>
      </c>
    </row>
    <row r="3133" spans="1:51" x14ac:dyDescent="0.15">
      <c r="A3133" s="122" t="s">
        <v>12655</v>
      </c>
      <c r="B3133" s="122" t="s">
        <v>2961</v>
      </c>
      <c r="C3133" s="122" t="s">
        <v>12656</v>
      </c>
      <c r="D3133" s="122" t="s">
        <v>2848</v>
      </c>
      <c r="E3133" s="122" t="s">
        <v>12657</v>
      </c>
      <c r="G3133" s="122">
        <v>2</v>
      </c>
      <c r="H3133" s="166">
        <v>0.86346299999999998</v>
      </c>
      <c r="I3133" s="167">
        <v>8.4166699999999997E-2</v>
      </c>
      <c r="J3133" s="168" t="str">
        <f t="shared" si="360"/>
        <v>FALSE</v>
      </c>
      <c r="K3133" s="169">
        <v>0.63475499999999996</v>
      </c>
      <c r="L3133" s="170">
        <f>-LOG10(Table3[[#This Row],[Student''s T-test p-value HEK293 +Selistat_HEK293 UT]])</f>
        <v>0.19739386947927826</v>
      </c>
      <c r="M3133" s="167">
        <v>-0.3125</v>
      </c>
      <c r="N3133" s="171" t="str">
        <f t="shared" si="361"/>
        <v>FALSE</v>
      </c>
      <c r="O3133" s="146">
        <v>0.830067</v>
      </c>
      <c r="P3133" s="147">
        <v>-0.13</v>
      </c>
      <c r="Q3133" s="171" t="str">
        <f t="shared" si="362"/>
        <v>FALSE</v>
      </c>
      <c r="R3133" s="122" t="s">
        <v>12658</v>
      </c>
      <c r="S3133" s="122" t="s">
        <v>13333</v>
      </c>
      <c r="T3133" s="122" t="s">
        <v>12660</v>
      </c>
      <c r="U3133" s="172" t="s">
        <v>6853</v>
      </c>
      <c r="V3133" s="122" t="s">
        <v>13334</v>
      </c>
      <c r="W3133" s="148">
        <v>-0.83</v>
      </c>
      <c r="X3133" s="149">
        <v>-1.31</v>
      </c>
      <c r="Y3133" s="149">
        <v>-1.01</v>
      </c>
      <c r="Z3133" s="150">
        <v>0.81</v>
      </c>
      <c r="AA3133" s="148">
        <v>-0.54</v>
      </c>
      <c r="AB3133" s="149">
        <v>-1.29</v>
      </c>
      <c r="AC3133" s="149">
        <v>0.51</v>
      </c>
      <c r="AD3133" s="151">
        <v>0.23</v>
      </c>
      <c r="AE3133" s="148">
        <v>0.24</v>
      </c>
      <c r="AF3133" s="149">
        <v>-0.57999999999999996</v>
      </c>
      <c r="AG3133" s="149">
        <v>-0.68</v>
      </c>
      <c r="AH3133" s="151">
        <v>0.8</v>
      </c>
      <c r="AI3133" s="152">
        <v>0.46</v>
      </c>
      <c r="AJ3133" s="149">
        <v>-1.02</v>
      </c>
      <c r="AK3133" s="149">
        <v>-0.26</v>
      </c>
      <c r="AL3133" s="150">
        <v>1.1200000000000001</v>
      </c>
      <c r="AM3133" s="153">
        <f t="shared" si="363"/>
        <v>-0.28999999999999992</v>
      </c>
      <c r="AN3133" s="154">
        <f t="shared" si="363"/>
        <v>-2.0000000000000018E-2</v>
      </c>
      <c r="AO3133" s="154">
        <f t="shared" si="363"/>
        <v>-1.52</v>
      </c>
      <c r="AP3133" s="155">
        <f t="shared" si="363"/>
        <v>0.58000000000000007</v>
      </c>
      <c r="AQ3133" s="156">
        <f>AVERAGE(Table3[[#This Row],[ HEK293 +Selistat_R1 2]:[ HEK293 +Selistat_R4 5]])</f>
        <v>-0.3125</v>
      </c>
      <c r="AR3133" s="153">
        <f t="shared" si="364"/>
        <v>0.78</v>
      </c>
      <c r="AS3133" s="154">
        <f t="shared" si="364"/>
        <v>0.71000000000000008</v>
      </c>
      <c r="AT3133" s="154">
        <f t="shared" si="364"/>
        <v>-1.19</v>
      </c>
      <c r="AU3133" s="157">
        <f t="shared" si="364"/>
        <v>0.57000000000000006</v>
      </c>
      <c r="AV3133" s="158">
        <f t="shared" si="365"/>
        <v>1</v>
      </c>
      <c r="AW3133" s="154">
        <f t="shared" si="365"/>
        <v>0.27</v>
      </c>
      <c r="AX3133" s="154">
        <f t="shared" si="365"/>
        <v>-0.77</v>
      </c>
      <c r="AY3133" s="155">
        <f t="shared" si="365"/>
        <v>0.89000000000000012</v>
      </c>
    </row>
    <row r="3134" spans="1:51" x14ac:dyDescent="0.15">
      <c r="A3134" s="122" t="s">
        <v>8494</v>
      </c>
      <c r="B3134" s="122" t="s">
        <v>8495</v>
      </c>
      <c r="C3134" s="122" t="s">
        <v>8496</v>
      </c>
      <c r="E3134" s="122" t="s">
        <v>8497</v>
      </c>
      <c r="F3134" s="122" t="s">
        <v>8498</v>
      </c>
      <c r="G3134" s="122">
        <v>1</v>
      </c>
      <c r="H3134" s="166">
        <v>0.82442000000000004</v>
      </c>
      <c r="I3134" s="167">
        <v>-3.4166700000000001E-2</v>
      </c>
      <c r="J3134" s="168" t="str">
        <f t="shared" si="360"/>
        <v>FALSE</v>
      </c>
      <c r="K3134" s="169">
        <v>0.63478599999999996</v>
      </c>
      <c r="L3134" s="170">
        <f>-LOG10(Table3[[#This Row],[Student''s T-test p-value HEK293 +Selistat_HEK293 UT]])</f>
        <v>0.19737266003595713</v>
      </c>
      <c r="M3134" s="167">
        <v>-0.105</v>
      </c>
      <c r="N3134" s="171" t="str">
        <f t="shared" si="361"/>
        <v>FALSE</v>
      </c>
      <c r="O3134" s="146">
        <v>0.39247700000000002</v>
      </c>
      <c r="P3134" s="147">
        <v>-0.1575</v>
      </c>
      <c r="Q3134" s="171" t="str">
        <f t="shared" si="362"/>
        <v>FALSE</v>
      </c>
      <c r="R3134" s="122" t="s">
        <v>8499</v>
      </c>
      <c r="S3134" s="122" t="s">
        <v>12276</v>
      </c>
      <c r="T3134" s="122" t="s">
        <v>8501</v>
      </c>
      <c r="U3134" s="172" t="s">
        <v>8502</v>
      </c>
      <c r="V3134" s="122" t="s">
        <v>12277</v>
      </c>
      <c r="W3134" s="148">
        <v>-0.38</v>
      </c>
      <c r="X3134" s="149">
        <v>0.04</v>
      </c>
      <c r="Y3134" s="149">
        <v>0.02</v>
      </c>
      <c r="Z3134" s="150">
        <v>-0.08</v>
      </c>
      <c r="AA3134" s="148">
        <v>0.31</v>
      </c>
      <c r="AB3134" s="149">
        <v>0.34</v>
      </c>
      <c r="AC3134" s="149">
        <v>-0.37</v>
      </c>
      <c r="AD3134" s="151">
        <v>-0.26</v>
      </c>
      <c r="AE3134" s="148">
        <v>0.2</v>
      </c>
      <c r="AF3134" s="149">
        <v>-0.03</v>
      </c>
      <c r="AG3134" s="149">
        <v>-0.18</v>
      </c>
      <c r="AH3134" s="151">
        <v>-0.28000000000000003</v>
      </c>
      <c r="AI3134" s="152">
        <v>0.21</v>
      </c>
      <c r="AJ3134" s="149">
        <v>-7.0000000000000007E-2</v>
      </c>
      <c r="AK3134" s="149">
        <v>0.4</v>
      </c>
      <c r="AL3134" s="150">
        <v>-0.2</v>
      </c>
      <c r="AM3134" s="153">
        <f t="shared" si="363"/>
        <v>-0.69</v>
      </c>
      <c r="AN3134" s="154">
        <f t="shared" si="363"/>
        <v>-0.30000000000000004</v>
      </c>
      <c r="AO3134" s="154">
        <f t="shared" si="363"/>
        <v>0.39</v>
      </c>
      <c r="AP3134" s="155">
        <f t="shared" si="363"/>
        <v>0.18</v>
      </c>
      <c r="AQ3134" s="156">
        <f>AVERAGE(Table3[[#This Row],[ HEK293 +Selistat_R1 2]:[ HEK293 +Selistat_R4 5]])</f>
        <v>-0.105</v>
      </c>
      <c r="AR3134" s="153">
        <f t="shared" si="364"/>
        <v>-0.10999999999999999</v>
      </c>
      <c r="AS3134" s="154">
        <f t="shared" si="364"/>
        <v>-0.37</v>
      </c>
      <c r="AT3134" s="154">
        <f t="shared" si="364"/>
        <v>0.19</v>
      </c>
      <c r="AU3134" s="157">
        <f t="shared" si="364"/>
        <v>-2.0000000000000018E-2</v>
      </c>
      <c r="AV3134" s="158">
        <f t="shared" si="365"/>
        <v>-0.1</v>
      </c>
      <c r="AW3134" s="154">
        <f t="shared" si="365"/>
        <v>-0.41000000000000003</v>
      </c>
      <c r="AX3134" s="154">
        <f t="shared" si="365"/>
        <v>0.77</v>
      </c>
      <c r="AY3134" s="155">
        <f t="shared" si="365"/>
        <v>0.06</v>
      </c>
    </row>
    <row r="3135" spans="1:51" x14ac:dyDescent="0.15">
      <c r="A3135" s="122" t="s">
        <v>4529</v>
      </c>
      <c r="B3135" s="122" t="s">
        <v>3026</v>
      </c>
      <c r="C3135" s="122" t="s">
        <v>4530</v>
      </c>
      <c r="E3135" s="122" t="s">
        <v>4531</v>
      </c>
      <c r="G3135" s="122">
        <v>2</v>
      </c>
      <c r="H3135" s="166">
        <v>0.85902699999999999</v>
      </c>
      <c r="I3135" s="167">
        <v>4.4166700000000003E-2</v>
      </c>
      <c r="J3135" s="168" t="str">
        <f t="shared" si="360"/>
        <v>FALSE</v>
      </c>
      <c r="K3135" s="169">
        <v>0.63509199999999999</v>
      </c>
      <c r="L3135" s="170">
        <f>-LOG10(Table3[[#This Row],[Student''s T-test p-value HEK293 +Selistat_HEK293 UT]])</f>
        <v>0.19716335786041805</v>
      </c>
      <c r="M3135" s="167">
        <v>0.1925</v>
      </c>
      <c r="N3135" s="171" t="str">
        <f t="shared" si="361"/>
        <v>FALSE</v>
      </c>
      <c r="O3135" s="146">
        <v>0.25118000000000001</v>
      </c>
      <c r="P3135" s="147">
        <v>0.25</v>
      </c>
      <c r="Q3135" s="171" t="str">
        <f t="shared" si="362"/>
        <v>FALSE</v>
      </c>
      <c r="R3135" s="122" t="s">
        <v>4532</v>
      </c>
      <c r="S3135" s="122" t="s">
        <v>13335</v>
      </c>
      <c r="T3135" s="122" t="s">
        <v>4534</v>
      </c>
      <c r="U3135" s="172" t="s">
        <v>4535</v>
      </c>
      <c r="V3135" s="122" t="s">
        <v>13336</v>
      </c>
      <c r="W3135" s="148">
        <v>0.09</v>
      </c>
      <c r="X3135" s="149">
        <v>0.45</v>
      </c>
      <c r="Y3135" s="149">
        <v>0.35</v>
      </c>
      <c r="Z3135" s="150">
        <v>-0.47</v>
      </c>
      <c r="AA3135" s="148">
        <v>-0.56000000000000005</v>
      </c>
      <c r="AB3135" s="149">
        <v>0.8</v>
      </c>
      <c r="AC3135" s="149">
        <v>0</v>
      </c>
      <c r="AD3135" s="151">
        <v>-0.59</v>
      </c>
      <c r="AE3135" s="148">
        <v>0.03</v>
      </c>
      <c r="AF3135" s="149">
        <v>-0.18</v>
      </c>
      <c r="AG3135" s="149">
        <v>0.33</v>
      </c>
      <c r="AH3135" s="151">
        <v>-0.15</v>
      </c>
      <c r="AI3135" s="152">
        <v>-0.03</v>
      </c>
      <c r="AJ3135" s="149">
        <v>-0.7</v>
      </c>
      <c r="AK3135" s="149">
        <v>-0.21</v>
      </c>
      <c r="AL3135" s="150">
        <v>-0.03</v>
      </c>
      <c r="AM3135" s="153">
        <f t="shared" si="363"/>
        <v>0.65</v>
      </c>
      <c r="AN3135" s="154">
        <f t="shared" si="363"/>
        <v>-0.35000000000000003</v>
      </c>
      <c r="AO3135" s="154">
        <f t="shared" si="363"/>
        <v>0.35</v>
      </c>
      <c r="AP3135" s="155">
        <f t="shared" si="363"/>
        <v>0.12</v>
      </c>
      <c r="AQ3135" s="156">
        <f>AVERAGE(Table3[[#This Row],[ HEK293 +Selistat_R1 2]:[ HEK293 +Selistat_R4 5]])</f>
        <v>0.19249999999999998</v>
      </c>
      <c r="AR3135" s="153">
        <f t="shared" si="364"/>
        <v>0.59000000000000008</v>
      </c>
      <c r="AS3135" s="154">
        <f t="shared" si="364"/>
        <v>-0.98</v>
      </c>
      <c r="AT3135" s="154">
        <f t="shared" si="364"/>
        <v>0.33</v>
      </c>
      <c r="AU3135" s="157">
        <f t="shared" si="364"/>
        <v>0.43999999999999995</v>
      </c>
      <c r="AV3135" s="158">
        <f t="shared" si="365"/>
        <v>0.53</v>
      </c>
      <c r="AW3135" s="154">
        <f t="shared" si="365"/>
        <v>-1.5</v>
      </c>
      <c r="AX3135" s="154">
        <f t="shared" si="365"/>
        <v>-0.21</v>
      </c>
      <c r="AY3135" s="155">
        <f t="shared" si="365"/>
        <v>0.55999999999999994</v>
      </c>
    </row>
    <row r="3136" spans="1:51" x14ac:dyDescent="0.15">
      <c r="A3136" s="122" t="s">
        <v>6904</v>
      </c>
      <c r="B3136" s="122" t="s">
        <v>2976</v>
      </c>
      <c r="C3136" s="122" t="s">
        <v>3027</v>
      </c>
      <c r="E3136" s="122" t="s">
        <v>6905</v>
      </c>
      <c r="G3136" s="122">
        <v>2</v>
      </c>
      <c r="H3136" s="166">
        <v>5.0620199999999997E-2</v>
      </c>
      <c r="I3136" s="167">
        <v>0.34749999999999998</v>
      </c>
      <c r="J3136" s="168" t="str">
        <f t="shared" si="360"/>
        <v>FALSE</v>
      </c>
      <c r="K3136" s="169">
        <v>0.63509400000000005</v>
      </c>
      <c r="L3136" s="170">
        <f>-LOG10(Table3[[#This Row],[Student''s T-test p-value HEK293 +Selistat_HEK293 UT]])</f>
        <v>0.19716199020408451</v>
      </c>
      <c r="M3136" s="167">
        <v>0.11</v>
      </c>
      <c r="N3136" s="171" t="str">
        <f t="shared" si="361"/>
        <v>FALSE</v>
      </c>
      <c r="O3136" s="146">
        <v>0.37315199999999998</v>
      </c>
      <c r="P3136" s="147">
        <v>0.1125</v>
      </c>
      <c r="Q3136" s="171" t="str">
        <f t="shared" si="362"/>
        <v>FALSE</v>
      </c>
      <c r="R3136" s="122" t="s">
        <v>6906</v>
      </c>
      <c r="S3136" s="122" t="s">
        <v>11840</v>
      </c>
      <c r="T3136" s="122" t="s">
        <v>6908</v>
      </c>
      <c r="U3136" s="172" t="s">
        <v>6909</v>
      </c>
      <c r="V3136" s="122" t="s">
        <v>11841</v>
      </c>
      <c r="W3136" s="148">
        <v>-0.53</v>
      </c>
      <c r="X3136" s="149">
        <v>0.25</v>
      </c>
      <c r="Y3136" s="149">
        <v>-0.18</v>
      </c>
      <c r="Z3136" s="150">
        <v>-0.27</v>
      </c>
      <c r="AA3136" s="148">
        <v>-0.19</v>
      </c>
      <c r="AB3136" s="149">
        <v>-0.03</v>
      </c>
      <c r="AC3136" s="149">
        <v>-0.23</v>
      </c>
      <c r="AD3136" s="151">
        <v>-0.72</v>
      </c>
      <c r="AE3136" s="148">
        <v>0.09</v>
      </c>
      <c r="AF3136" s="149">
        <v>0.31</v>
      </c>
      <c r="AG3136" s="149">
        <v>0.28000000000000003</v>
      </c>
      <c r="AH3136" s="151">
        <v>0.24</v>
      </c>
      <c r="AI3136" s="152">
        <v>-0.08</v>
      </c>
      <c r="AJ3136" s="149">
        <v>-0.05</v>
      </c>
      <c r="AK3136" s="149">
        <v>0.27</v>
      </c>
      <c r="AL3136" s="150">
        <v>0.33</v>
      </c>
      <c r="AM3136" s="153">
        <f t="shared" si="363"/>
        <v>-0.34</v>
      </c>
      <c r="AN3136" s="154">
        <f t="shared" si="363"/>
        <v>0.28000000000000003</v>
      </c>
      <c r="AO3136" s="154">
        <f t="shared" si="363"/>
        <v>5.0000000000000017E-2</v>
      </c>
      <c r="AP3136" s="155">
        <f t="shared" si="363"/>
        <v>0.44999999999999996</v>
      </c>
      <c r="AQ3136" s="156">
        <f>AVERAGE(Table3[[#This Row],[ HEK293 +Selistat_R1 2]:[ HEK293 +Selistat_R4 5]])</f>
        <v>0.10999999999999999</v>
      </c>
      <c r="AR3136" s="153">
        <f t="shared" si="364"/>
        <v>0.28000000000000003</v>
      </c>
      <c r="AS3136" s="154">
        <f t="shared" si="364"/>
        <v>0.33999999999999997</v>
      </c>
      <c r="AT3136" s="154">
        <f t="shared" si="364"/>
        <v>0.51</v>
      </c>
      <c r="AU3136" s="157">
        <f t="shared" si="364"/>
        <v>0.96</v>
      </c>
      <c r="AV3136" s="158">
        <f t="shared" si="365"/>
        <v>0.11</v>
      </c>
      <c r="AW3136" s="154">
        <f t="shared" si="365"/>
        <v>-2.0000000000000004E-2</v>
      </c>
      <c r="AX3136" s="154">
        <f t="shared" si="365"/>
        <v>0.5</v>
      </c>
      <c r="AY3136" s="155">
        <f t="shared" si="365"/>
        <v>1.05</v>
      </c>
    </row>
    <row r="3137" spans="1:51" x14ac:dyDescent="0.15">
      <c r="A3137" s="122" t="s">
        <v>2950</v>
      </c>
      <c r="B3137" s="122" t="s">
        <v>2951</v>
      </c>
      <c r="E3137" s="122" t="s">
        <v>2952</v>
      </c>
      <c r="G3137" s="122">
        <v>2</v>
      </c>
      <c r="H3137" s="166">
        <v>0.36002400000000001</v>
      </c>
      <c r="I3137" s="167">
        <v>0.181667</v>
      </c>
      <c r="J3137" s="168" t="str">
        <f t="shared" si="360"/>
        <v>FALSE</v>
      </c>
      <c r="K3137" s="169">
        <v>0.63569299999999995</v>
      </c>
      <c r="L3137" s="170">
        <f>-LOG10(Table3[[#This Row],[Student''s T-test p-value HEK293 +Selistat_HEK293 UT]])</f>
        <v>0.1967525708223529</v>
      </c>
      <c r="M3137" s="167">
        <v>-0.12</v>
      </c>
      <c r="N3137" s="171" t="str">
        <f t="shared" si="361"/>
        <v>FALSE</v>
      </c>
      <c r="O3137" s="146">
        <v>0.22334899999999999</v>
      </c>
      <c r="P3137" s="147">
        <v>-0.19</v>
      </c>
      <c r="Q3137" s="171" t="str">
        <f t="shared" si="362"/>
        <v>FALSE</v>
      </c>
      <c r="R3137" s="122" t="s">
        <v>1788</v>
      </c>
      <c r="S3137" s="122" t="s">
        <v>13337</v>
      </c>
      <c r="T3137" s="122" t="s">
        <v>1790</v>
      </c>
      <c r="U3137" s="172" t="s">
        <v>2632</v>
      </c>
      <c r="V3137" s="122" t="s">
        <v>13338</v>
      </c>
      <c r="W3137" s="148">
        <v>-0.46</v>
      </c>
      <c r="X3137" s="149">
        <v>-0.54</v>
      </c>
      <c r="Y3137" s="149">
        <v>-0.3</v>
      </c>
      <c r="Z3137" s="150">
        <v>0.14000000000000001</v>
      </c>
      <c r="AA3137" s="148">
        <v>-0.28000000000000003</v>
      </c>
      <c r="AB3137" s="149">
        <v>-0.61</v>
      </c>
      <c r="AC3137" s="149">
        <v>0.28000000000000003</v>
      </c>
      <c r="AD3137" s="151">
        <v>-7.0000000000000007E-2</v>
      </c>
      <c r="AE3137" s="148">
        <v>0.13</v>
      </c>
      <c r="AF3137" s="149">
        <v>0.06</v>
      </c>
      <c r="AG3137" s="149">
        <v>-0.2</v>
      </c>
      <c r="AH3137" s="151">
        <v>0.28000000000000003</v>
      </c>
      <c r="AI3137" s="152">
        <v>0.24</v>
      </c>
      <c r="AJ3137" s="149">
        <v>7.0000000000000007E-2</v>
      </c>
      <c r="AK3137" s="149">
        <v>0.19</v>
      </c>
      <c r="AL3137" s="150">
        <v>0.53</v>
      </c>
      <c r="AM3137" s="153">
        <f t="shared" si="363"/>
        <v>-0.18</v>
      </c>
      <c r="AN3137" s="154">
        <f t="shared" si="363"/>
        <v>6.9999999999999951E-2</v>
      </c>
      <c r="AO3137" s="154">
        <f t="shared" si="363"/>
        <v>-0.58000000000000007</v>
      </c>
      <c r="AP3137" s="155">
        <f t="shared" si="363"/>
        <v>0.21000000000000002</v>
      </c>
      <c r="AQ3137" s="156">
        <f>AVERAGE(Table3[[#This Row],[ HEK293 +Selistat_R1 2]:[ HEK293 +Selistat_R4 5]])</f>
        <v>-0.12000000000000004</v>
      </c>
      <c r="AR3137" s="153">
        <f t="shared" si="364"/>
        <v>0.41000000000000003</v>
      </c>
      <c r="AS3137" s="154">
        <f t="shared" si="364"/>
        <v>0.66999999999999993</v>
      </c>
      <c r="AT3137" s="154">
        <f t="shared" si="364"/>
        <v>-0.48000000000000004</v>
      </c>
      <c r="AU3137" s="157">
        <f t="shared" si="364"/>
        <v>0.35000000000000003</v>
      </c>
      <c r="AV3137" s="158">
        <f t="shared" si="365"/>
        <v>0.52</v>
      </c>
      <c r="AW3137" s="154">
        <f t="shared" si="365"/>
        <v>0.67999999999999994</v>
      </c>
      <c r="AX3137" s="154">
        <f t="shared" si="365"/>
        <v>-9.0000000000000024E-2</v>
      </c>
      <c r="AY3137" s="155">
        <f t="shared" si="365"/>
        <v>0.60000000000000009</v>
      </c>
    </row>
    <row r="3138" spans="1:51" x14ac:dyDescent="0.15">
      <c r="A3138" s="122" t="s">
        <v>13339</v>
      </c>
      <c r="B3138" s="122" t="s">
        <v>13340</v>
      </c>
      <c r="C3138" s="122" t="s">
        <v>13341</v>
      </c>
      <c r="D3138" s="122" t="s">
        <v>3882</v>
      </c>
      <c r="E3138" s="122" t="s">
        <v>13342</v>
      </c>
      <c r="G3138" s="122">
        <v>1</v>
      </c>
      <c r="H3138" s="166">
        <v>0.21433199999999999</v>
      </c>
      <c r="I3138" s="167">
        <v>0.151667</v>
      </c>
      <c r="J3138" s="168" t="str">
        <f t="shared" si="360"/>
        <v>FALSE</v>
      </c>
      <c r="K3138" s="169">
        <v>0.63571500000000003</v>
      </c>
      <c r="L3138" s="170">
        <f>-LOG10(Table3[[#This Row],[Student''s T-test p-value HEK293 +Selistat_HEK293 UT]])</f>
        <v>0.19673754106227137</v>
      </c>
      <c r="M3138" s="167">
        <v>7.2499999999999995E-2</v>
      </c>
      <c r="N3138" s="171" t="str">
        <f t="shared" si="361"/>
        <v>FALSE</v>
      </c>
      <c r="O3138" s="146">
        <v>0.29881600000000003</v>
      </c>
      <c r="P3138" s="147">
        <v>-0.1575</v>
      </c>
      <c r="Q3138" s="171" t="str">
        <f t="shared" si="362"/>
        <v>FALSE</v>
      </c>
      <c r="R3138" s="122" t="s">
        <v>13343</v>
      </c>
      <c r="S3138" s="122" t="s">
        <v>13344</v>
      </c>
      <c r="T3138" s="122" t="s">
        <v>13345</v>
      </c>
      <c r="U3138" s="172" t="s">
        <v>13346</v>
      </c>
      <c r="V3138" s="122" t="s">
        <v>13347</v>
      </c>
      <c r="W3138" s="148">
        <v>-0.09</v>
      </c>
      <c r="X3138" s="149">
        <v>0.03</v>
      </c>
      <c r="Y3138" s="149">
        <v>0.14000000000000001</v>
      </c>
      <c r="Z3138" s="150">
        <v>-0.3</v>
      </c>
      <c r="AA3138" s="148">
        <v>-0.08</v>
      </c>
      <c r="AB3138" s="149">
        <v>0.16</v>
      </c>
      <c r="AC3138" s="149">
        <v>-0.24</v>
      </c>
      <c r="AD3138" s="151">
        <v>-0.35</v>
      </c>
      <c r="AE3138" s="148">
        <v>0.25</v>
      </c>
      <c r="AF3138" s="149">
        <v>7.0000000000000007E-2</v>
      </c>
      <c r="AG3138" s="149">
        <v>-0.28000000000000003</v>
      </c>
      <c r="AH3138" s="151">
        <v>-0.1</v>
      </c>
      <c r="AI3138" s="152">
        <v>0.06</v>
      </c>
      <c r="AJ3138" s="149">
        <v>0.06</v>
      </c>
      <c r="AK3138" s="149">
        <v>0.38</v>
      </c>
      <c r="AL3138" s="150">
        <v>7.0000000000000007E-2</v>
      </c>
      <c r="AM3138" s="153">
        <f t="shared" si="363"/>
        <v>-9.999999999999995E-3</v>
      </c>
      <c r="AN3138" s="154">
        <f t="shared" si="363"/>
        <v>-0.13</v>
      </c>
      <c r="AO3138" s="154">
        <f t="shared" si="363"/>
        <v>0.38</v>
      </c>
      <c r="AP3138" s="155">
        <f t="shared" si="363"/>
        <v>4.9999999999999989E-2</v>
      </c>
      <c r="AQ3138" s="156">
        <f>AVERAGE(Table3[[#This Row],[ HEK293 +Selistat_R1 2]:[ HEK293 +Selistat_R4 5]])</f>
        <v>7.2499999999999995E-2</v>
      </c>
      <c r="AR3138" s="153">
        <f t="shared" si="364"/>
        <v>0.33</v>
      </c>
      <c r="AS3138" s="154">
        <f t="shared" si="364"/>
        <v>-0.09</v>
      </c>
      <c r="AT3138" s="154">
        <f t="shared" si="364"/>
        <v>-4.0000000000000036E-2</v>
      </c>
      <c r="AU3138" s="157">
        <f t="shared" si="364"/>
        <v>0.24999999999999997</v>
      </c>
      <c r="AV3138" s="158">
        <f t="shared" si="365"/>
        <v>0.14000000000000001</v>
      </c>
      <c r="AW3138" s="154">
        <f t="shared" si="365"/>
        <v>-0.1</v>
      </c>
      <c r="AX3138" s="154">
        <f t="shared" si="365"/>
        <v>0.62</v>
      </c>
      <c r="AY3138" s="155">
        <f t="shared" si="365"/>
        <v>0.42</v>
      </c>
    </row>
    <row r="3139" spans="1:51" x14ac:dyDescent="0.15">
      <c r="A3139" s="122" t="s">
        <v>7079</v>
      </c>
      <c r="B3139" s="122" t="s">
        <v>2831</v>
      </c>
      <c r="C3139" s="122" t="s">
        <v>7080</v>
      </c>
      <c r="E3139" s="122" t="s">
        <v>7081</v>
      </c>
      <c r="F3139" s="122" t="s">
        <v>2856</v>
      </c>
      <c r="G3139" s="122">
        <v>1</v>
      </c>
      <c r="H3139" s="166">
        <v>0.16783100000000001</v>
      </c>
      <c r="I3139" s="167">
        <v>0.39416699999999999</v>
      </c>
      <c r="J3139" s="168" t="str">
        <f t="shared" si="360"/>
        <v>FALSE</v>
      </c>
      <c r="K3139" s="169">
        <v>0.636019</v>
      </c>
      <c r="L3139" s="170">
        <f>-LOG10(Table3[[#This Row],[Student''s T-test p-value HEK293 +Selistat_HEK293 UT]])</f>
        <v>0.19652991033915898</v>
      </c>
      <c r="M3139" s="167">
        <v>0.19</v>
      </c>
      <c r="N3139" s="171" t="str">
        <f t="shared" si="361"/>
        <v>FALSE</v>
      </c>
      <c r="O3139" s="146">
        <v>0.96824600000000005</v>
      </c>
      <c r="P3139" s="147">
        <v>1.2500000000000001E-2</v>
      </c>
      <c r="Q3139" s="171" t="str">
        <f t="shared" si="362"/>
        <v>FALSE</v>
      </c>
      <c r="R3139" s="122" t="s">
        <v>91</v>
      </c>
      <c r="S3139" s="122" t="s">
        <v>92</v>
      </c>
      <c r="T3139" s="122" t="s">
        <v>93</v>
      </c>
      <c r="U3139" s="172" t="s">
        <v>7082</v>
      </c>
      <c r="V3139" s="122" t="s">
        <v>7083</v>
      </c>
      <c r="W3139" s="148">
        <v>-0.89</v>
      </c>
      <c r="X3139" s="149">
        <v>-0.26</v>
      </c>
      <c r="Y3139" s="149">
        <v>-0.2</v>
      </c>
      <c r="Z3139" s="150">
        <v>0.62</v>
      </c>
      <c r="AA3139" s="148">
        <v>-0.84</v>
      </c>
      <c r="AB3139" s="149">
        <v>-0.48</v>
      </c>
      <c r="AC3139" s="149">
        <v>-0.4</v>
      </c>
      <c r="AD3139" s="151">
        <v>0.23</v>
      </c>
      <c r="AE3139" s="148">
        <v>-0.03</v>
      </c>
      <c r="AF3139" s="149">
        <v>-0.26</v>
      </c>
      <c r="AG3139" s="149">
        <v>0.14000000000000001</v>
      </c>
      <c r="AH3139" s="151">
        <v>0.67</v>
      </c>
      <c r="AI3139" s="152">
        <v>-0.01</v>
      </c>
      <c r="AJ3139" s="149">
        <v>-0.36</v>
      </c>
      <c r="AK3139" s="149">
        <v>0.11</v>
      </c>
      <c r="AL3139" s="150">
        <v>0.73</v>
      </c>
      <c r="AM3139" s="153">
        <f t="shared" si="363"/>
        <v>-5.0000000000000044E-2</v>
      </c>
      <c r="AN3139" s="154">
        <f t="shared" si="363"/>
        <v>0.21999999999999997</v>
      </c>
      <c r="AO3139" s="154">
        <f t="shared" si="363"/>
        <v>0.2</v>
      </c>
      <c r="AP3139" s="155">
        <f t="shared" ref="AP3139:AP3202" si="366">Z3139-AD3139</f>
        <v>0.39</v>
      </c>
      <c r="AQ3139" s="156">
        <f>AVERAGE(Table3[[#This Row],[ HEK293 +Selistat_R1 2]:[ HEK293 +Selistat_R4 5]])</f>
        <v>0.19</v>
      </c>
      <c r="AR3139" s="153">
        <f t="shared" si="364"/>
        <v>0.80999999999999994</v>
      </c>
      <c r="AS3139" s="154">
        <f t="shared" si="364"/>
        <v>0.21999999999999997</v>
      </c>
      <c r="AT3139" s="154">
        <f t="shared" si="364"/>
        <v>0.54</v>
      </c>
      <c r="AU3139" s="157">
        <f t="shared" ref="AU3139:AU3202" si="367">AH3139-AD3139</f>
        <v>0.44000000000000006</v>
      </c>
      <c r="AV3139" s="158">
        <f t="shared" si="365"/>
        <v>0.83</v>
      </c>
      <c r="AW3139" s="154">
        <f t="shared" si="365"/>
        <v>0.12</v>
      </c>
      <c r="AX3139" s="154">
        <f t="shared" si="365"/>
        <v>0.51</v>
      </c>
      <c r="AY3139" s="155">
        <f t="shared" ref="AY3139:AY3202" si="368">AL3139-AD3139</f>
        <v>0.5</v>
      </c>
    </row>
    <row r="3140" spans="1:51" x14ac:dyDescent="0.15">
      <c r="A3140" s="122" t="s">
        <v>12737</v>
      </c>
      <c r="B3140" s="122" t="s">
        <v>2859</v>
      </c>
      <c r="C3140" s="122" t="s">
        <v>12738</v>
      </c>
      <c r="D3140" s="122" t="s">
        <v>2861</v>
      </c>
      <c r="E3140" s="122" t="s">
        <v>12739</v>
      </c>
      <c r="F3140" s="122" t="s">
        <v>3641</v>
      </c>
      <c r="G3140" s="122">
        <v>1</v>
      </c>
      <c r="H3140" s="166">
        <v>0.52128799999999997</v>
      </c>
      <c r="I3140" s="167">
        <v>-0.12</v>
      </c>
      <c r="J3140" s="168" t="str">
        <f t="shared" ref="J3140:J3203" si="369">IF(AND(H3140&lt;0.05,ABS(I3140&gt;1)),"TRUE","FALSE")</f>
        <v>FALSE</v>
      </c>
      <c r="K3140" s="169">
        <v>0.636181</v>
      </c>
      <c r="L3140" s="170">
        <f>-LOG10(Table3[[#This Row],[Student''s T-test p-value HEK293 +Selistat_HEK293 UT]])</f>
        <v>0.1964193055498985</v>
      </c>
      <c r="M3140" s="167">
        <v>-0.13500000000000001</v>
      </c>
      <c r="N3140" s="171" t="str">
        <f t="shared" ref="N3140:N3203" si="370">IF(AND(K3140&lt;0.05,ABS(M3140&gt;1)),"TRUE","FALSE")</f>
        <v>FALSE</v>
      </c>
      <c r="O3140" s="146">
        <v>0.492392</v>
      </c>
      <c r="P3140" s="147">
        <v>0.14499999999999999</v>
      </c>
      <c r="Q3140" s="171" t="str">
        <f t="shared" ref="Q3140:Q3203" si="371">IF(AND(O3140&lt;0.05,ABS(P3140&gt;1)),"TRUE","FALSE")</f>
        <v>FALSE</v>
      </c>
      <c r="R3140" s="122" t="s">
        <v>972</v>
      </c>
      <c r="S3140" s="122" t="s">
        <v>13348</v>
      </c>
      <c r="T3140" s="122" t="s">
        <v>974</v>
      </c>
      <c r="U3140" s="172" t="s">
        <v>12740</v>
      </c>
      <c r="V3140" s="122" t="s">
        <v>13349</v>
      </c>
      <c r="W3140" s="148">
        <v>-0.38</v>
      </c>
      <c r="X3140" s="149">
        <v>-0.03</v>
      </c>
      <c r="Y3140" s="149">
        <v>-0.35</v>
      </c>
      <c r="Z3140" s="150">
        <v>0.46</v>
      </c>
      <c r="AA3140" s="148">
        <v>-0.14000000000000001</v>
      </c>
      <c r="AB3140" s="149">
        <v>-0.36</v>
      </c>
      <c r="AC3140" s="149">
        <v>0.46</v>
      </c>
      <c r="AD3140" s="151">
        <v>0.28000000000000003</v>
      </c>
      <c r="AE3140" s="148">
        <v>0.02</v>
      </c>
      <c r="AF3140" s="149">
        <v>-0.2</v>
      </c>
      <c r="AG3140" s="149">
        <v>0.14000000000000001</v>
      </c>
      <c r="AH3140" s="151">
        <v>0.12</v>
      </c>
      <c r="AI3140" s="152">
        <v>-0.06</v>
      </c>
      <c r="AJ3140" s="149">
        <v>-0.62</v>
      </c>
      <c r="AK3140" s="149">
        <v>-0.08</v>
      </c>
      <c r="AL3140" s="150">
        <v>0.26</v>
      </c>
      <c r="AM3140" s="153">
        <f t="shared" ref="AM3140:AP3203" si="372">W3140-AA3140</f>
        <v>-0.24</v>
      </c>
      <c r="AN3140" s="154">
        <f t="shared" si="372"/>
        <v>0.32999999999999996</v>
      </c>
      <c r="AO3140" s="154">
        <f t="shared" si="372"/>
        <v>-0.81</v>
      </c>
      <c r="AP3140" s="155">
        <f t="shared" si="366"/>
        <v>0.18</v>
      </c>
      <c r="AQ3140" s="156">
        <f>AVERAGE(Table3[[#This Row],[ HEK293 +Selistat_R1 2]:[ HEK293 +Selistat_R4 5]])</f>
        <v>-0.13500000000000001</v>
      </c>
      <c r="AR3140" s="153">
        <f t="shared" ref="AR3140:AU3203" si="373">AE3140-AA3140</f>
        <v>0.16</v>
      </c>
      <c r="AS3140" s="154">
        <f t="shared" si="373"/>
        <v>0.15999999999999998</v>
      </c>
      <c r="AT3140" s="154">
        <f t="shared" si="373"/>
        <v>-0.32</v>
      </c>
      <c r="AU3140" s="157">
        <f t="shared" si="367"/>
        <v>-0.16000000000000003</v>
      </c>
      <c r="AV3140" s="158">
        <f t="shared" ref="AV3140:AY3203" si="374">AI3140-AA3140</f>
        <v>8.0000000000000016E-2</v>
      </c>
      <c r="AW3140" s="154">
        <f t="shared" si="374"/>
        <v>-0.26</v>
      </c>
      <c r="AX3140" s="154">
        <f t="shared" si="374"/>
        <v>-0.54</v>
      </c>
      <c r="AY3140" s="155">
        <f t="shared" si="368"/>
        <v>-2.0000000000000018E-2</v>
      </c>
    </row>
    <row r="3141" spans="1:51" x14ac:dyDescent="0.15">
      <c r="A3141" s="122" t="s">
        <v>2955</v>
      </c>
      <c r="B3141" s="122" t="s">
        <v>2956</v>
      </c>
      <c r="C3141" s="122" t="s">
        <v>2957</v>
      </c>
      <c r="D3141" s="122" t="s">
        <v>2848</v>
      </c>
      <c r="E3141" s="122" t="s">
        <v>2958</v>
      </c>
      <c r="F3141" s="122" t="s">
        <v>2959</v>
      </c>
      <c r="G3141" s="122">
        <v>5</v>
      </c>
      <c r="H3141" s="166">
        <v>0.53267500000000001</v>
      </c>
      <c r="I3141" s="167">
        <v>6.4166699999999993E-2</v>
      </c>
      <c r="J3141" s="168" t="str">
        <f t="shared" si="369"/>
        <v>FALSE</v>
      </c>
      <c r="K3141" s="169">
        <v>0.63641199999999998</v>
      </c>
      <c r="L3141" s="170">
        <f>-LOG10(Table3[[#This Row],[Student''s T-test p-value HEK293 +Selistat_HEK293 UT]])</f>
        <v>0.1962616400175225</v>
      </c>
      <c r="M3141" s="167">
        <v>-5.7500000000000002E-2</v>
      </c>
      <c r="N3141" s="171" t="str">
        <f t="shared" si="370"/>
        <v>FALSE</v>
      </c>
      <c r="O3141" s="146">
        <v>0.41070200000000001</v>
      </c>
      <c r="P3141" s="147">
        <v>0.1</v>
      </c>
      <c r="Q3141" s="171" t="str">
        <f t="shared" si="371"/>
        <v>FALSE</v>
      </c>
      <c r="R3141" s="122" t="s">
        <v>1355</v>
      </c>
      <c r="S3141" s="122" t="s">
        <v>13350</v>
      </c>
      <c r="T3141" s="122" t="s">
        <v>1357</v>
      </c>
      <c r="U3141" s="172" t="s">
        <v>2633</v>
      </c>
      <c r="V3141" s="122" t="s">
        <v>13351</v>
      </c>
      <c r="W3141" s="148">
        <v>-0.16</v>
      </c>
      <c r="X3141" s="149">
        <v>-0.31</v>
      </c>
      <c r="Y3141" s="149">
        <v>-0.14000000000000001</v>
      </c>
      <c r="Z3141" s="150">
        <v>0.15</v>
      </c>
      <c r="AA3141" s="148">
        <v>-0.12</v>
      </c>
      <c r="AB3141" s="149">
        <v>-0.2</v>
      </c>
      <c r="AC3141" s="149">
        <v>0.09</v>
      </c>
      <c r="AD3141" s="151">
        <v>0</v>
      </c>
      <c r="AE3141" s="148">
        <v>0.3</v>
      </c>
      <c r="AF3141" s="149">
        <v>-0.1</v>
      </c>
      <c r="AG3141" s="149">
        <v>0.08</v>
      </c>
      <c r="AH3141" s="151">
        <v>0.19</v>
      </c>
      <c r="AI3141" s="152">
        <v>0.23</v>
      </c>
      <c r="AJ3141" s="149">
        <v>0</v>
      </c>
      <c r="AK3141" s="149">
        <v>-0.11</v>
      </c>
      <c r="AL3141" s="150">
        <v>-0.05</v>
      </c>
      <c r="AM3141" s="153">
        <f t="shared" si="372"/>
        <v>-4.0000000000000008E-2</v>
      </c>
      <c r="AN3141" s="154">
        <f t="shared" si="372"/>
        <v>-0.10999999999999999</v>
      </c>
      <c r="AO3141" s="154">
        <f t="shared" si="372"/>
        <v>-0.23</v>
      </c>
      <c r="AP3141" s="155">
        <f t="shared" si="366"/>
        <v>0.15</v>
      </c>
      <c r="AQ3141" s="156">
        <f>AVERAGE(Table3[[#This Row],[ HEK293 +Selistat_R1 2]:[ HEK293 +Selistat_R4 5]])</f>
        <v>-5.7500000000000002E-2</v>
      </c>
      <c r="AR3141" s="153">
        <f t="shared" si="373"/>
        <v>0.42</v>
      </c>
      <c r="AS3141" s="154">
        <f t="shared" si="373"/>
        <v>0.1</v>
      </c>
      <c r="AT3141" s="154">
        <f t="shared" si="373"/>
        <v>-9.999999999999995E-3</v>
      </c>
      <c r="AU3141" s="157">
        <f t="shared" si="367"/>
        <v>0.19</v>
      </c>
      <c r="AV3141" s="158">
        <f t="shared" si="374"/>
        <v>0.35</v>
      </c>
      <c r="AW3141" s="154">
        <f t="shared" si="374"/>
        <v>0.2</v>
      </c>
      <c r="AX3141" s="154">
        <f t="shared" si="374"/>
        <v>-0.2</v>
      </c>
      <c r="AY3141" s="155">
        <f t="shared" si="368"/>
        <v>-0.05</v>
      </c>
    </row>
    <row r="3142" spans="1:51" x14ac:dyDescent="0.15">
      <c r="A3142" s="122" t="s">
        <v>6308</v>
      </c>
      <c r="B3142" s="122" t="s">
        <v>6309</v>
      </c>
      <c r="C3142" s="122" t="s">
        <v>6310</v>
      </c>
      <c r="D3142" s="122" t="s">
        <v>3779</v>
      </c>
      <c r="E3142" s="122" t="s">
        <v>6311</v>
      </c>
      <c r="G3142" s="122">
        <v>2</v>
      </c>
      <c r="H3142" s="166">
        <v>0.481624</v>
      </c>
      <c r="I3142" s="167">
        <v>-0.14000000000000001</v>
      </c>
      <c r="J3142" s="168" t="str">
        <f t="shared" si="369"/>
        <v>FALSE</v>
      </c>
      <c r="K3142" s="169">
        <v>0.63644699999999998</v>
      </c>
      <c r="L3142" s="170">
        <f>-LOG10(Table3[[#This Row],[Student''s T-test p-value HEK293 +Selistat_HEK293 UT]])</f>
        <v>0.19623775629297729</v>
      </c>
      <c r="M3142" s="167">
        <v>-0.1075</v>
      </c>
      <c r="N3142" s="171" t="str">
        <f t="shared" si="370"/>
        <v>FALSE</v>
      </c>
      <c r="O3142" s="146">
        <v>0.69540500000000005</v>
      </c>
      <c r="P3142" s="147">
        <v>0.11749999999999999</v>
      </c>
      <c r="Q3142" s="171" t="str">
        <f t="shared" si="371"/>
        <v>FALSE</v>
      </c>
      <c r="R3142" s="122" t="s">
        <v>1492</v>
      </c>
      <c r="S3142" s="122" t="s">
        <v>6312</v>
      </c>
      <c r="T3142" s="122" t="s">
        <v>6313</v>
      </c>
      <c r="U3142" s="172" t="s">
        <v>4253</v>
      </c>
      <c r="V3142" s="122" t="s">
        <v>6314</v>
      </c>
      <c r="W3142" s="148">
        <v>-0.42</v>
      </c>
      <c r="X3142" s="149">
        <v>0.28999999999999998</v>
      </c>
      <c r="Y3142" s="149">
        <v>0.24</v>
      </c>
      <c r="Z3142" s="150">
        <v>-0.25</v>
      </c>
      <c r="AA3142" s="148">
        <v>0.16</v>
      </c>
      <c r="AB3142" s="149">
        <v>0.38</v>
      </c>
      <c r="AC3142" s="149">
        <v>-0.08</v>
      </c>
      <c r="AD3142" s="151">
        <v>-0.17</v>
      </c>
      <c r="AE3142" s="148">
        <v>0.19</v>
      </c>
      <c r="AF3142" s="149">
        <v>0.03</v>
      </c>
      <c r="AG3142" s="149">
        <v>0.28999999999999998</v>
      </c>
      <c r="AH3142" s="151">
        <v>-0.61</v>
      </c>
      <c r="AI3142" s="152">
        <v>0.24</v>
      </c>
      <c r="AJ3142" s="149">
        <v>-0.1</v>
      </c>
      <c r="AK3142" s="149">
        <v>0</v>
      </c>
      <c r="AL3142" s="150">
        <v>-0.71</v>
      </c>
      <c r="AM3142" s="153">
        <f t="shared" si="372"/>
        <v>-0.57999999999999996</v>
      </c>
      <c r="AN3142" s="154">
        <f t="shared" si="372"/>
        <v>-9.0000000000000024E-2</v>
      </c>
      <c r="AO3142" s="154">
        <f t="shared" si="372"/>
        <v>0.32</v>
      </c>
      <c r="AP3142" s="155">
        <f t="shared" si="366"/>
        <v>-7.9999999999999988E-2</v>
      </c>
      <c r="AQ3142" s="156">
        <f>AVERAGE(Table3[[#This Row],[ HEK293 +Selistat_R1 2]:[ HEK293 +Selistat_R4 5]])</f>
        <v>-0.10749999999999998</v>
      </c>
      <c r="AR3142" s="153">
        <f t="shared" si="373"/>
        <v>0.03</v>
      </c>
      <c r="AS3142" s="154">
        <f t="shared" si="373"/>
        <v>-0.35</v>
      </c>
      <c r="AT3142" s="154">
        <f t="shared" si="373"/>
        <v>0.37</v>
      </c>
      <c r="AU3142" s="157">
        <f t="shared" si="367"/>
        <v>-0.43999999999999995</v>
      </c>
      <c r="AV3142" s="158">
        <f t="shared" si="374"/>
        <v>7.9999999999999988E-2</v>
      </c>
      <c r="AW3142" s="154">
        <f t="shared" si="374"/>
        <v>-0.48</v>
      </c>
      <c r="AX3142" s="154">
        <f t="shared" si="374"/>
        <v>0.08</v>
      </c>
      <c r="AY3142" s="155">
        <f t="shared" si="368"/>
        <v>-0.53999999999999992</v>
      </c>
    </row>
    <row r="3143" spans="1:51" x14ac:dyDescent="0.15">
      <c r="A3143" s="122" t="s">
        <v>9782</v>
      </c>
      <c r="C3143" s="122" t="s">
        <v>9783</v>
      </c>
      <c r="E3143" s="122" t="s">
        <v>9784</v>
      </c>
      <c r="G3143" s="122">
        <v>1</v>
      </c>
      <c r="H3143" s="166">
        <v>0.43603599999999998</v>
      </c>
      <c r="I3143" s="167">
        <v>0.34499999999999997</v>
      </c>
      <c r="J3143" s="168" t="str">
        <f t="shared" si="369"/>
        <v>FALSE</v>
      </c>
      <c r="K3143" s="169">
        <v>0.63652799999999998</v>
      </c>
      <c r="L3143" s="170">
        <f>-LOG10(Table3[[#This Row],[Student''s T-test p-value HEK293 +Selistat_HEK293 UT]])</f>
        <v>0.19618248756722598</v>
      </c>
      <c r="M3143" s="167">
        <v>-0.13500000000000001</v>
      </c>
      <c r="N3143" s="171" t="str">
        <f t="shared" si="370"/>
        <v>FALSE</v>
      </c>
      <c r="O3143" s="146">
        <v>0.52571199999999996</v>
      </c>
      <c r="P3143" s="147">
        <v>0.44</v>
      </c>
      <c r="Q3143" s="171" t="str">
        <f t="shared" si="371"/>
        <v>FALSE</v>
      </c>
      <c r="R3143" s="122" t="s">
        <v>9785</v>
      </c>
      <c r="S3143" s="122" t="s">
        <v>13352</v>
      </c>
      <c r="T3143" s="122" t="s">
        <v>9787</v>
      </c>
      <c r="U3143" s="172" t="s">
        <v>9788</v>
      </c>
      <c r="V3143" s="122" t="s">
        <v>13353</v>
      </c>
      <c r="W3143" s="148">
        <v>-1.0900000000000001</v>
      </c>
      <c r="X3143" s="149">
        <v>0.1</v>
      </c>
      <c r="Y3143" s="149">
        <v>-0.62</v>
      </c>
      <c r="Z3143" s="150">
        <v>-0.92</v>
      </c>
      <c r="AA3143" s="148">
        <v>-0.59</v>
      </c>
      <c r="AB3143" s="149">
        <v>-0.52</v>
      </c>
      <c r="AC3143" s="149">
        <v>-0.3</v>
      </c>
      <c r="AD3143" s="151">
        <v>-0.57999999999999996</v>
      </c>
      <c r="AE3143" s="148">
        <v>-0.28999999999999998</v>
      </c>
      <c r="AF3143" s="149">
        <v>0.14000000000000001</v>
      </c>
      <c r="AG3143" s="149">
        <v>2.0099999999999998</v>
      </c>
      <c r="AH3143" s="151">
        <v>-0.63</v>
      </c>
      <c r="AI3143" s="152">
        <v>-0.21</v>
      </c>
      <c r="AJ3143" s="149">
        <v>0.35</v>
      </c>
      <c r="AK3143" s="149">
        <v>0.23</v>
      </c>
      <c r="AL3143" s="150">
        <v>-0.9</v>
      </c>
      <c r="AM3143" s="153">
        <f t="shared" si="372"/>
        <v>-0.50000000000000011</v>
      </c>
      <c r="AN3143" s="154">
        <f t="shared" si="372"/>
        <v>0.62</v>
      </c>
      <c r="AO3143" s="154">
        <f t="shared" si="372"/>
        <v>-0.32</v>
      </c>
      <c r="AP3143" s="155">
        <f t="shared" si="366"/>
        <v>-0.34000000000000008</v>
      </c>
      <c r="AQ3143" s="156">
        <f>AVERAGE(Table3[[#This Row],[ HEK293 +Selistat_R1 2]:[ HEK293 +Selistat_R4 5]])</f>
        <v>-0.13500000000000006</v>
      </c>
      <c r="AR3143" s="153">
        <f t="shared" si="373"/>
        <v>0.3</v>
      </c>
      <c r="AS3143" s="154">
        <f t="shared" si="373"/>
        <v>0.66</v>
      </c>
      <c r="AT3143" s="154">
        <f t="shared" si="373"/>
        <v>2.3099999999999996</v>
      </c>
      <c r="AU3143" s="157">
        <f t="shared" si="367"/>
        <v>-5.0000000000000044E-2</v>
      </c>
      <c r="AV3143" s="158">
        <f t="shared" si="374"/>
        <v>0.38</v>
      </c>
      <c r="AW3143" s="154">
        <f t="shared" si="374"/>
        <v>0.87</v>
      </c>
      <c r="AX3143" s="154">
        <f t="shared" si="374"/>
        <v>0.53</v>
      </c>
      <c r="AY3143" s="155">
        <f t="shared" si="368"/>
        <v>-0.32000000000000006</v>
      </c>
    </row>
    <row r="3144" spans="1:51" x14ac:dyDescent="0.15">
      <c r="A3144" s="122" t="s">
        <v>3809</v>
      </c>
      <c r="B3144" s="122" t="s">
        <v>2968</v>
      </c>
      <c r="C3144" s="122" t="s">
        <v>5143</v>
      </c>
      <c r="D3144" s="122" t="s">
        <v>3830</v>
      </c>
      <c r="E3144" s="122" t="s">
        <v>5144</v>
      </c>
      <c r="G3144" s="122">
        <v>5</v>
      </c>
      <c r="H3144" s="166">
        <v>0.25755899999999998</v>
      </c>
      <c r="I3144" s="167">
        <v>0.255</v>
      </c>
      <c r="J3144" s="168" t="str">
        <f t="shared" si="369"/>
        <v>FALSE</v>
      </c>
      <c r="K3144" s="169">
        <v>0.63706200000000002</v>
      </c>
      <c r="L3144" s="170">
        <f>-LOG10(Table3[[#This Row],[Student''s T-test p-value HEK293 +Selistat_HEK293 UT]])</f>
        <v>0.1958182993011017</v>
      </c>
      <c r="M3144" s="167">
        <v>-9.5000000000000001E-2</v>
      </c>
      <c r="N3144" s="171" t="str">
        <f t="shared" si="370"/>
        <v>FALSE</v>
      </c>
      <c r="O3144" s="146">
        <v>0.18035100000000001</v>
      </c>
      <c r="P3144" s="147">
        <v>-0.33</v>
      </c>
      <c r="Q3144" s="171" t="str">
        <f t="shared" si="371"/>
        <v>FALSE</v>
      </c>
      <c r="R3144" s="122" t="s">
        <v>610</v>
      </c>
      <c r="S3144" s="122" t="s">
        <v>13354</v>
      </c>
      <c r="T3144" s="122" t="s">
        <v>9188</v>
      </c>
      <c r="U3144" s="172" t="s">
        <v>3835</v>
      </c>
      <c r="V3144" s="122" t="s">
        <v>9189</v>
      </c>
      <c r="W3144" s="148">
        <v>-0.63</v>
      </c>
      <c r="X3144" s="149">
        <v>-0.2</v>
      </c>
      <c r="Y3144" s="149">
        <v>-0.56000000000000005</v>
      </c>
      <c r="Z3144" s="150">
        <v>0.06</v>
      </c>
      <c r="AA3144" s="148">
        <v>-0.15</v>
      </c>
      <c r="AB3144" s="149">
        <v>-0.49</v>
      </c>
      <c r="AC3144" s="149">
        <v>-0.01</v>
      </c>
      <c r="AD3144" s="151">
        <v>-0.3</v>
      </c>
      <c r="AE3144" s="148">
        <v>0.26</v>
      </c>
      <c r="AF3144" s="149">
        <v>0.05</v>
      </c>
      <c r="AG3144" s="149">
        <v>-0.46</v>
      </c>
      <c r="AH3144" s="151">
        <v>0.26</v>
      </c>
      <c r="AI3144" s="152">
        <v>0.18</v>
      </c>
      <c r="AJ3144" s="149">
        <v>7.0000000000000007E-2</v>
      </c>
      <c r="AK3144" s="149">
        <v>0.6</v>
      </c>
      <c r="AL3144" s="150">
        <v>0.57999999999999996</v>
      </c>
      <c r="AM3144" s="153">
        <f t="shared" si="372"/>
        <v>-0.48</v>
      </c>
      <c r="AN3144" s="154">
        <f t="shared" si="372"/>
        <v>0.28999999999999998</v>
      </c>
      <c r="AO3144" s="154">
        <f t="shared" si="372"/>
        <v>-0.55000000000000004</v>
      </c>
      <c r="AP3144" s="155">
        <f t="shared" si="366"/>
        <v>0.36</v>
      </c>
      <c r="AQ3144" s="156">
        <f>AVERAGE(Table3[[#This Row],[ HEK293 +Selistat_R1 2]:[ HEK293 +Selistat_R4 5]])</f>
        <v>-9.5000000000000001E-2</v>
      </c>
      <c r="AR3144" s="153">
        <f t="shared" si="373"/>
        <v>0.41000000000000003</v>
      </c>
      <c r="AS3144" s="154">
        <f t="shared" si="373"/>
        <v>0.54</v>
      </c>
      <c r="AT3144" s="154">
        <f t="shared" si="373"/>
        <v>-0.45</v>
      </c>
      <c r="AU3144" s="157">
        <f t="shared" si="367"/>
        <v>0.56000000000000005</v>
      </c>
      <c r="AV3144" s="158">
        <f t="shared" si="374"/>
        <v>0.32999999999999996</v>
      </c>
      <c r="AW3144" s="154">
        <f t="shared" si="374"/>
        <v>0.56000000000000005</v>
      </c>
      <c r="AX3144" s="154">
        <f t="shared" si="374"/>
        <v>0.61</v>
      </c>
      <c r="AY3144" s="155">
        <f t="shared" si="368"/>
        <v>0.87999999999999989</v>
      </c>
    </row>
    <row r="3145" spans="1:51" x14ac:dyDescent="0.15">
      <c r="A3145" s="122" t="s">
        <v>10463</v>
      </c>
      <c r="B3145" s="122" t="s">
        <v>5364</v>
      </c>
      <c r="C3145" s="122" t="s">
        <v>10464</v>
      </c>
      <c r="D3145" s="122" t="s">
        <v>4043</v>
      </c>
      <c r="E3145" s="122" t="s">
        <v>10465</v>
      </c>
      <c r="F3145" s="122" t="s">
        <v>5367</v>
      </c>
      <c r="G3145" s="122">
        <v>2</v>
      </c>
      <c r="H3145" s="166">
        <v>0.96367700000000001</v>
      </c>
      <c r="I3145" s="167">
        <v>5.0000000000000001E-3</v>
      </c>
      <c r="J3145" s="168" t="str">
        <f t="shared" si="369"/>
        <v>FALSE</v>
      </c>
      <c r="K3145" s="169">
        <v>0.63801799999999997</v>
      </c>
      <c r="L3145" s="170">
        <f>-LOG10(Table3[[#This Row],[Student''s T-test p-value HEK293 +Selistat_HEK293 UT]])</f>
        <v>0.19516706862930647</v>
      </c>
      <c r="M3145" s="167">
        <v>-4.7500000000000001E-2</v>
      </c>
      <c r="N3145" s="171" t="str">
        <f t="shared" si="370"/>
        <v>FALSE</v>
      </c>
      <c r="O3145" s="146">
        <v>0.27411400000000002</v>
      </c>
      <c r="P3145" s="147">
        <v>0.1875</v>
      </c>
      <c r="Q3145" s="171" t="str">
        <f t="shared" si="371"/>
        <v>FALSE</v>
      </c>
      <c r="R3145" s="122" t="s">
        <v>1258</v>
      </c>
      <c r="S3145" s="122" t="s">
        <v>13355</v>
      </c>
      <c r="T3145" s="122" t="s">
        <v>1260</v>
      </c>
      <c r="U3145" s="172" t="s">
        <v>10467</v>
      </c>
      <c r="V3145" s="122" t="s">
        <v>13356</v>
      </c>
      <c r="W3145" s="148">
        <v>-0.16</v>
      </c>
      <c r="X3145" s="149">
        <v>-0.01</v>
      </c>
      <c r="Y3145" s="149">
        <v>-0.04</v>
      </c>
      <c r="Z3145" s="150">
        <v>-0.04</v>
      </c>
      <c r="AA3145" s="148">
        <v>0.2</v>
      </c>
      <c r="AB3145" s="149">
        <v>0</v>
      </c>
      <c r="AC3145" s="149">
        <v>-0.02</v>
      </c>
      <c r="AD3145" s="151">
        <v>-0.24</v>
      </c>
      <c r="AE3145" s="148">
        <v>0.1</v>
      </c>
      <c r="AF3145" s="149">
        <v>-0.26</v>
      </c>
      <c r="AG3145" s="149">
        <v>0.36</v>
      </c>
      <c r="AH3145" s="151">
        <v>0.24</v>
      </c>
      <c r="AI3145" s="152">
        <v>0.03</v>
      </c>
      <c r="AJ3145" s="149">
        <v>-0.3</v>
      </c>
      <c r="AK3145" s="149">
        <v>0.04</v>
      </c>
      <c r="AL3145" s="150">
        <v>-0.08</v>
      </c>
      <c r="AM3145" s="153">
        <f t="shared" si="372"/>
        <v>-0.36</v>
      </c>
      <c r="AN3145" s="154">
        <f t="shared" si="372"/>
        <v>-0.01</v>
      </c>
      <c r="AO3145" s="154">
        <f t="shared" si="372"/>
        <v>-0.02</v>
      </c>
      <c r="AP3145" s="155">
        <f t="shared" si="366"/>
        <v>0.19999999999999998</v>
      </c>
      <c r="AQ3145" s="156">
        <f>AVERAGE(Table3[[#This Row],[ HEK293 +Selistat_R1 2]:[ HEK293 +Selistat_R4 5]])</f>
        <v>-4.7500000000000007E-2</v>
      </c>
      <c r="AR3145" s="153">
        <f t="shared" si="373"/>
        <v>-0.1</v>
      </c>
      <c r="AS3145" s="154">
        <f t="shared" si="373"/>
        <v>-0.26</v>
      </c>
      <c r="AT3145" s="154">
        <f t="shared" si="373"/>
        <v>0.38</v>
      </c>
      <c r="AU3145" s="157">
        <f t="shared" si="367"/>
        <v>0.48</v>
      </c>
      <c r="AV3145" s="158">
        <f t="shared" si="374"/>
        <v>-0.17</v>
      </c>
      <c r="AW3145" s="154">
        <f t="shared" si="374"/>
        <v>-0.3</v>
      </c>
      <c r="AX3145" s="154">
        <f t="shared" si="374"/>
        <v>0.06</v>
      </c>
      <c r="AY3145" s="155">
        <f t="shared" si="368"/>
        <v>0.15999999999999998</v>
      </c>
    </row>
    <row r="3146" spans="1:51" x14ac:dyDescent="0.15">
      <c r="A3146" s="122" t="s">
        <v>12554</v>
      </c>
      <c r="B3146" s="122" t="s">
        <v>12555</v>
      </c>
      <c r="C3146" s="122" t="s">
        <v>12556</v>
      </c>
      <c r="E3146" s="122" t="s">
        <v>12557</v>
      </c>
      <c r="G3146" s="122">
        <v>1</v>
      </c>
      <c r="H3146" s="166">
        <v>0.49201499999999998</v>
      </c>
      <c r="I3146" s="167">
        <v>0.14833299999999999</v>
      </c>
      <c r="J3146" s="168" t="str">
        <f t="shared" si="369"/>
        <v>FALSE</v>
      </c>
      <c r="K3146" s="169">
        <v>0.63832199999999994</v>
      </c>
      <c r="L3146" s="170">
        <f>-LOG10(Table3[[#This Row],[Student''s T-test p-value HEK293 +Selistat_HEK293 UT]])</f>
        <v>0.19496018719489996</v>
      </c>
      <c r="M3146" s="167">
        <v>-0.14000000000000001</v>
      </c>
      <c r="N3146" s="171" t="str">
        <f t="shared" si="370"/>
        <v>FALSE</v>
      </c>
      <c r="O3146" s="146">
        <v>0.55541200000000002</v>
      </c>
      <c r="P3146" s="147">
        <v>-0.11</v>
      </c>
      <c r="Q3146" s="171" t="str">
        <f t="shared" si="371"/>
        <v>FALSE</v>
      </c>
      <c r="R3146" s="122" t="s">
        <v>1652</v>
      </c>
      <c r="S3146" s="122" t="s">
        <v>1653</v>
      </c>
      <c r="T3146" s="122" t="s">
        <v>1654</v>
      </c>
      <c r="U3146" s="172" t="s">
        <v>12558</v>
      </c>
      <c r="V3146" s="122" t="s">
        <v>13357</v>
      </c>
      <c r="W3146" s="148">
        <v>-0.43</v>
      </c>
      <c r="X3146" s="149">
        <v>-0.11</v>
      </c>
      <c r="Y3146" s="149">
        <v>-0.69</v>
      </c>
      <c r="Z3146" s="150">
        <v>7.0000000000000007E-2</v>
      </c>
      <c r="AA3146" s="148">
        <v>-0.01</v>
      </c>
      <c r="AB3146" s="149">
        <v>-0.79</v>
      </c>
      <c r="AC3146" s="149">
        <v>-0.08</v>
      </c>
      <c r="AD3146" s="151">
        <v>0.28000000000000003</v>
      </c>
      <c r="AE3146" s="148">
        <v>7.0000000000000007E-2</v>
      </c>
      <c r="AF3146" s="149">
        <v>-0.33</v>
      </c>
      <c r="AG3146" s="149">
        <v>0.26</v>
      </c>
      <c r="AH3146" s="151">
        <v>0.35</v>
      </c>
      <c r="AI3146" s="152">
        <v>0.04</v>
      </c>
      <c r="AJ3146" s="149">
        <v>0.35</v>
      </c>
      <c r="AK3146" s="149">
        <v>0.04</v>
      </c>
      <c r="AL3146" s="150">
        <v>0.36</v>
      </c>
      <c r="AM3146" s="153">
        <f t="shared" si="372"/>
        <v>-0.42</v>
      </c>
      <c r="AN3146" s="154">
        <f t="shared" si="372"/>
        <v>0.68</v>
      </c>
      <c r="AO3146" s="154">
        <f t="shared" si="372"/>
        <v>-0.61</v>
      </c>
      <c r="AP3146" s="155">
        <f t="shared" si="366"/>
        <v>-0.21000000000000002</v>
      </c>
      <c r="AQ3146" s="156">
        <f>AVERAGE(Table3[[#This Row],[ HEK293 +Selistat_R1 2]:[ HEK293 +Selistat_R4 5]])</f>
        <v>-0.13999999999999999</v>
      </c>
      <c r="AR3146" s="153">
        <f t="shared" si="373"/>
        <v>0.08</v>
      </c>
      <c r="AS3146" s="154">
        <f t="shared" si="373"/>
        <v>0.46</v>
      </c>
      <c r="AT3146" s="154">
        <f t="shared" si="373"/>
        <v>0.34</v>
      </c>
      <c r="AU3146" s="157">
        <f t="shared" si="367"/>
        <v>6.9999999999999951E-2</v>
      </c>
      <c r="AV3146" s="158">
        <f t="shared" si="374"/>
        <v>0.05</v>
      </c>
      <c r="AW3146" s="154">
        <f t="shared" si="374"/>
        <v>1.1400000000000001</v>
      </c>
      <c r="AX3146" s="154">
        <f t="shared" si="374"/>
        <v>0.12</v>
      </c>
      <c r="AY3146" s="155">
        <f t="shared" si="368"/>
        <v>7.999999999999996E-2</v>
      </c>
    </row>
    <row r="3147" spans="1:51" x14ac:dyDescent="0.15">
      <c r="A3147" s="122" t="s">
        <v>3206</v>
      </c>
      <c r="C3147" s="122" t="s">
        <v>3207</v>
      </c>
      <c r="E3147" s="122" t="s">
        <v>3208</v>
      </c>
      <c r="G3147" s="122">
        <v>1</v>
      </c>
      <c r="H3147" s="166">
        <v>0.746201</v>
      </c>
      <c r="I3147" s="167">
        <v>5.9166700000000003E-2</v>
      </c>
      <c r="J3147" s="168" t="str">
        <f t="shared" si="369"/>
        <v>FALSE</v>
      </c>
      <c r="K3147" s="169">
        <v>0.63838200000000001</v>
      </c>
      <c r="L3147" s="170">
        <f>-LOG10(Table3[[#This Row],[Student''s T-test p-value HEK293 +Selistat_HEK293 UT]])</f>
        <v>0.1949193669751256</v>
      </c>
      <c r="M3147" s="167">
        <v>0.14249999999999999</v>
      </c>
      <c r="N3147" s="171" t="str">
        <f t="shared" si="370"/>
        <v>FALSE</v>
      </c>
      <c r="O3147" s="146">
        <v>0.42594500000000002</v>
      </c>
      <c r="P3147" s="147">
        <v>0.13</v>
      </c>
      <c r="Q3147" s="171" t="str">
        <f t="shared" si="371"/>
        <v>FALSE</v>
      </c>
      <c r="R3147" s="122" t="s">
        <v>3209</v>
      </c>
      <c r="S3147" s="122" t="s">
        <v>13358</v>
      </c>
      <c r="T3147" s="122" t="s">
        <v>3211</v>
      </c>
      <c r="U3147" s="172" t="s">
        <v>2671</v>
      </c>
      <c r="V3147" s="122" t="s">
        <v>13359</v>
      </c>
      <c r="W3147" s="148">
        <v>-0.15</v>
      </c>
      <c r="X3147" s="149">
        <v>0.26</v>
      </c>
      <c r="Y3147" s="149">
        <v>0.28000000000000003</v>
      </c>
      <c r="Z3147" s="150">
        <v>-0.12</v>
      </c>
      <c r="AA3147" s="148">
        <v>-0.06</v>
      </c>
      <c r="AB3147" s="149">
        <v>0.65</v>
      </c>
      <c r="AC3147" s="149">
        <v>-0.56999999999999995</v>
      </c>
      <c r="AD3147" s="151">
        <v>-0.32</v>
      </c>
      <c r="AE3147" s="148">
        <v>0.24</v>
      </c>
      <c r="AF3147" s="149">
        <v>0.18</v>
      </c>
      <c r="AG3147" s="149">
        <v>-0.4</v>
      </c>
      <c r="AH3147" s="151">
        <v>0.01</v>
      </c>
      <c r="AI3147" s="152">
        <v>0</v>
      </c>
      <c r="AJ3147" s="149">
        <v>-0.21</v>
      </c>
      <c r="AK3147" s="149">
        <v>-0.09</v>
      </c>
      <c r="AL3147" s="150">
        <v>-0.19</v>
      </c>
      <c r="AM3147" s="153">
        <f t="shared" si="372"/>
        <v>-0.09</v>
      </c>
      <c r="AN3147" s="154">
        <f t="shared" si="372"/>
        <v>-0.39</v>
      </c>
      <c r="AO3147" s="154">
        <f t="shared" si="372"/>
        <v>0.85</v>
      </c>
      <c r="AP3147" s="155">
        <f t="shared" si="366"/>
        <v>0.2</v>
      </c>
      <c r="AQ3147" s="156">
        <f>AVERAGE(Table3[[#This Row],[ HEK293 +Selistat_R1 2]:[ HEK293 +Selistat_R4 5]])</f>
        <v>0.14250000000000002</v>
      </c>
      <c r="AR3147" s="153">
        <f t="shared" si="373"/>
        <v>0.3</v>
      </c>
      <c r="AS3147" s="154">
        <f t="shared" si="373"/>
        <v>-0.47000000000000003</v>
      </c>
      <c r="AT3147" s="154">
        <f t="shared" si="373"/>
        <v>0.16999999999999993</v>
      </c>
      <c r="AU3147" s="157">
        <f t="shared" si="367"/>
        <v>0.33</v>
      </c>
      <c r="AV3147" s="158">
        <f t="shared" si="374"/>
        <v>0.06</v>
      </c>
      <c r="AW3147" s="154">
        <f t="shared" si="374"/>
        <v>-0.86</v>
      </c>
      <c r="AX3147" s="154">
        <f t="shared" si="374"/>
        <v>0.48</v>
      </c>
      <c r="AY3147" s="155">
        <f t="shared" si="368"/>
        <v>0.13</v>
      </c>
    </row>
    <row r="3148" spans="1:51" x14ac:dyDescent="0.15">
      <c r="A3148" s="122" t="s">
        <v>5808</v>
      </c>
      <c r="B3148" s="122" t="s">
        <v>5809</v>
      </c>
      <c r="C3148" s="122" t="s">
        <v>5810</v>
      </c>
      <c r="D3148" s="122" t="s">
        <v>3830</v>
      </c>
      <c r="E3148" s="122" t="s">
        <v>5811</v>
      </c>
      <c r="F3148" s="122" t="s">
        <v>5812</v>
      </c>
      <c r="G3148" s="122">
        <v>261</v>
      </c>
      <c r="H3148" s="166">
        <v>0.10934199999999999</v>
      </c>
      <c r="I3148" s="167">
        <v>-0.27</v>
      </c>
      <c r="J3148" s="168" t="str">
        <f t="shared" si="369"/>
        <v>FALSE</v>
      </c>
      <c r="K3148" s="169">
        <v>0.63870700000000002</v>
      </c>
      <c r="L3148" s="170">
        <f>-LOG10(Table3[[#This Row],[Student''s T-test p-value HEK293 +Selistat_HEK293 UT]])</f>
        <v>0.19469832410393095</v>
      </c>
      <c r="M3148" s="167">
        <v>0.04</v>
      </c>
      <c r="N3148" s="171" t="str">
        <f t="shared" si="370"/>
        <v>FALSE</v>
      </c>
      <c r="O3148" s="146">
        <v>0.235013</v>
      </c>
      <c r="P3148" s="147">
        <v>0.21</v>
      </c>
      <c r="Q3148" s="171" t="str">
        <f t="shared" si="371"/>
        <v>FALSE</v>
      </c>
      <c r="R3148" s="122" t="s">
        <v>984</v>
      </c>
      <c r="S3148" s="122" t="s">
        <v>990</v>
      </c>
      <c r="T3148" s="122" t="s">
        <v>986</v>
      </c>
      <c r="U3148" s="172" t="s">
        <v>5814</v>
      </c>
      <c r="V3148" s="122" t="s">
        <v>8946</v>
      </c>
      <c r="W3148" s="148">
        <v>0.09</v>
      </c>
      <c r="X3148" s="149">
        <v>0.31</v>
      </c>
      <c r="Y3148" s="149">
        <v>0.36</v>
      </c>
      <c r="Z3148" s="150">
        <v>0.1</v>
      </c>
      <c r="AA3148" s="148">
        <v>0.14000000000000001</v>
      </c>
      <c r="AB3148" s="149">
        <v>0.28000000000000003</v>
      </c>
      <c r="AC3148" s="149">
        <v>0.09</v>
      </c>
      <c r="AD3148" s="151">
        <v>0.19</v>
      </c>
      <c r="AE3148" s="148">
        <v>-0.35</v>
      </c>
      <c r="AF3148" s="149">
        <v>-7.0000000000000007E-2</v>
      </c>
      <c r="AG3148" s="149">
        <v>0.14000000000000001</v>
      </c>
      <c r="AH3148" s="151">
        <v>-0.3</v>
      </c>
      <c r="AI3148" s="152">
        <v>-0.5</v>
      </c>
      <c r="AJ3148" s="149">
        <v>-0.04</v>
      </c>
      <c r="AK3148" s="149">
        <v>-0.35</v>
      </c>
      <c r="AL3148" s="150">
        <v>-0.53</v>
      </c>
      <c r="AM3148" s="153">
        <f t="shared" si="372"/>
        <v>-5.0000000000000017E-2</v>
      </c>
      <c r="AN3148" s="154">
        <f t="shared" si="372"/>
        <v>2.9999999999999971E-2</v>
      </c>
      <c r="AO3148" s="154">
        <f t="shared" si="372"/>
        <v>0.27</v>
      </c>
      <c r="AP3148" s="155">
        <f t="shared" si="366"/>
        <v>-0.09</v>
      </c>
      <c r="AQ3148" s="156">
        <f>AVERAGE(Table3[[#This Row],[ HEK293 +Selistat_R1 2]:[ HEK293 +Selistat_R4 5]])</f>
        <v>3.9999999999999994E-2</v>
      </c>
      <c r="AR3148" s="153">
        <f t="shared" si="373"/>
        <v>-0.49</v>
      </c>
      <c r="AS3148" s="154">
        <f t="shared" si="373"/>
        <v>-0.35000000000000003</v>
      </c>
      <c r="AT3148" s="154">
        <f t="shared" si="373"/>
        <v>5.0000000000000017E-2</v>
      </c>
      <c r="AU3148" s="157">
        <f t="shared" si="367"/>
        <v>-0.49</v>
      </c>
      <c r="AV3148" s="158">
        <f t="shared" si="374"/>
        <v>-0.64</v>
      </c>
      <c r="AW3148" s="154">
        <f t="shared" si="374"/>
        <v>-0.32</v>
      </c>
      <c r="AX3148" s="154">
        <f t="shared" si="374"/>
        <v>-0.43999999999999995</v>
      </c>
      <c r="AY3148" s="155">
        <f t="shared" si="368"/>
        <v>-0.72</v>
      </c>
    </row>
    <row r="3149" spans="1:51" x14ac:dyDescent="0.15">
      <c r="A3149" s="122" t="s">
        <v>13360</v>
      </c>
      <c r="B3149" s="122" t="s">
        <v>13361</v>
      </c>
      <c r="C3149" s="122" t="s">
        <v>13362</v>
      </c>
      <c r="E3149" s="122" t="s">
        <v>13363</v>
      </c>
      <c r="G3149" s="122">
        <v>1</v>
      </c>
      <c r="H3149" s="166">
        <v>0.28189900000000001</v>
      </c>
      <c r="I3149" s="167">
        <v>0.40250000000000002</v>
      </c>
      <c r="J3149" s="168" t="str">
        <f t="shared" si="369"/>
        <v>FALSE</v>
      </c>
      <c r="K3149" s="169">
        <v>0.64020900000000003</v>
      </c>
      <c r="L3149" s="170">
        <f>-LOG10(Table3[[#This Row],[Student''s T-test p-value HEK293 +Selistat_HEK293 UT]])</f>
        <v>0.19367822487657363</v>
      </c>
      <c r="M3149" s="167">
        <v>0.16</v>
      </c>
      <c r="N3149" s="171" t="str">
        <f t="shared" si="370"/>
        <v>FALSE</v>
      </c>
      <c r="O3149" s="146">
        <v>0.24509</v>
      </c>
      <c r="P3149" s="147">
        <v>-0.64249999999999996</v>
      </c>
      <c r="Q3149" s="171" t="str">
        <f t="shared" si="371"/>
        <v>FALSE</v>
      </c>
      <c r="R3149" s="122" t="s">
        <v>1012</v>
      </c>
      <c r="S3149" s="122" t="s">
        <v>13364</v>
      </c>
      <c r="T3149" s="122" t="s">
        <v>1014</v>
      </c>
      <c r="U3149" s="172" t="s">
        <v>13365</v>
      </c>
      <c r="V3149" s="122" t="s">
        <v>13366</v>
      </c>
      <c r="W3149" s="148">
        <v>-0.52</v>
      </c>
      <c r="X3149" s="149">
        <v>0.2</v>
      </c>
      <c r="Y3149" s="149">
        <v>0.21</v>
      </c>
      <c r="Z3149" s="150">
        <v>-1.02</v>
      </c>
      <c r="AA3149" s="148">
        <v>-0.33</v>
      </c>
      <c r="AB3149" s="149">
        <v>-0.27</v>
      </c>
      <c r="AC3149" s="149">
        <v>-0.82</v>
      </c>
      <c r="AD3149" s="151">
        <v>-0.35</v>
      </c>
      <c r="AE3149" s="148">
        <v>-0.31</v>
      </c>
      <c r="AF3149" s="149">
        <v>0.2</v>
      </c>
      <c r="AG3149" s="149">
        <v>0.23</v>
      </c>
      <c r="AH3149" s="151">
        <v>-1.08</v>
      </c>
      <c r="AI3149" s="152">
        <v>0.76</v>
      </c>
      <c r="AJ3149" s="149">
        <v>1.34</v>
      </c>
      <c r="AK3149" s="149">
        <v>-0.16</v>
      </c>
      <c r="AL3149" s="150">
        <v>-0.33</v>
      </c>
      <c r="AM3149" s="153">
        <f t="shared" si="372"/>
        <v>-0.19</v>
      </c>
      <c r="AN3149" s="154">
        <f t="shared" si="372"/>
        <v>0.47000000000000003</v>
      </c>
      <c r="AO3149" s="154">
        <f t="shared" si="372"/>
        <v>1.03</v>
      </c>
      <c r="AP3149" s="155">
        <f t="shared" si="366"/>
        <v>-0.67</v>
      </c>
      <c r="AQ3149" s="156">
        <f>AVERAGE(Table3[[#This Row],[ HEK293 +Selistat_R1 2]:[ HEK293 +Selistat_R4 5]])</f>
        <v>0.16</v>
      </c>
      <c r="AR3149" s="153">
        <f t="shared" si="373"/>
        <v>2.0000000000000018E-2</v>
      </c>
      <c r="AS3149" s="154">
        <f t="shared" si="373"/>
        <v>0.47000000000000003</v>
      </c>
      <c r="AT3149" s="154">
        <f t="shared" si="373"/>
        <v>1.05</v>
      </c>
      <c r="AU3149" s="157">
        <f t="shared" si="367"/>
        <v>-0.73000000000000009</v>
      </c>
      <c r="AV3149" s="158">
        <f t="shared" si="374"/>
        <v>1.0900000000000001</v>
      </c>
      <c r="AW3149" s="154">
        <f t="shared" si="374"/>
        <v>1.61</v>
      </c>
      <c r="AX3149" s="154">
        <f t="shared" si="374"/>
        <v>0.65999999999999992</v>
      </c>
      <c r="AY3149" s="155">
        <f t="shared" si="368"/>
        <v>1.9999999999999962E-2</v>
      </c>
    </row>
    <row r="3150" spans="1:51" x14ac:dyDescent="0.15">
      <c r="A3150" s="122" t="s">
        <v>3597</v>
      </c>
      <c r="B3150" s="122" t="s">
        <v>11126</v>
      </c>
      <c r="C3150" s="122" t="s">
        <v>11127</v>
      </c>
      <c r="E3150" s="122" t="s">
        <v>11128</v>
      </c>
      <c r="F3150" s="122" t="s">
        <v>3228</v>
      </c>
      <c r="G3150" s="122">
        <v>1</v>
      </c>
      <c r="H3150" s="166">
        <v>4.9673099999999998E-2</v>
      </c>
      <c r="I3150" s="167">
        <v>0.31166700000000003</v>
      </c>
      <c r="J3150" s="168" t="str">
        <f t="shared" si="369"/>
        <v>FALSE</v>
      </c>
      <c r="K3150" s="169">
        <v>0.64022400000000002</v>
      </c>
      <c r="L3150" s="170">
        <f>-LOG10(Table3[[#This Row],[Student''s T-test p-value HEK293 +Selistat_HEK293 UT]])</f>
        <v>0.19366804954177855</v>
      </c>
      <c r="M3150" s="167">
        <v>6.25E-2</v>
      </c>
      <c r="N3150" s="171" t="str">
        <f t="shared" si="370"/>
        <v>FALSE</v>
      </c>
      <c r="O3150" s="146">
        <v>0.55934399999999995</v>
      </c>
      <c r="P3150" s="147">
        <v>-9.7500000000000003E-2</v>
      </c>
      <c r="Q3150" s="171" t="str">
        <f t="shared" si="371"/>
        <v>FALSE</v>
      </c>
      <c r="R3150" s="122" t="s">
        <v>11129</v>
      </c>
      <c r="S3150" s="122" t="s">
        <v>13282</v>
      </c>
      <c r="T3150" s="122" t="s">
        <v>11131</v>
      </c>
      <c r="U3150" s="172" t="s">
        <v>11132</v>
      </c>
      <c r="V3150" s="122" t="s">
        <v>13283</v>
      </c>
      <c r="W3150" s="148">
        <v>-0.15</v>
      </c>
      <c r="X3150" s="149">
        <v>-0.32</v>
      </c>
      <c r="Y3150" s="149">
        <v>-0.36</v>
      </c>
      <c r="Z3150" s="150">
        <v>0.04</v>
      </c>
      <c r="AA3150" s="148">
        <v>-0.28000000000000003</v>
      </c>
      <c r="AB3150" s="149">
        <v>-0.5</v>
      </c>
      <c r="AC3150" s="149">
        <v>-0.1</v>
      </c>
      <c r="AD3150" s="151">
        <v>-0.16</v>
      </c>
      <c r="AE3150" s="148">
        <v>0.16</v>
      </c>
      <c r="AF3150" s="149">
        <v>0.03</v>
      </c>
      <c r="AG3150" s="149">
        <v>-0.13</v>
      </c>
      <c r="AH3150" s="151">
        <v>0.45</v>
      </c>
      <c r="AI3150" s="152">
        <v>0.17</v>
      </c>
      <c r="AJ3150" s="149">
        <v>-0.03</v>
      </c>
      <c r="AK3150" s="149">
        <v>0.35</v>
      </c>
      <c r="AL3150" s="150">
        <v>0.41</v>
      </c>
      <c r="AM3150" s="153">
        <f t="shared" si="372"/>
        <v>0.13000000000000003</v>
      </c>
      <c r="AN3150" s="154">
        <f t="shared" si="372"/>
        <v>0.18</v>
      </c>
      <c r="AO3150" s="154">
        <f t="shared" si="372"/>
        <v>-0.26</v>
      </c>
      <c r="AP3150" s="155">
        <f t="shared" si="366"/>
        <v>0.2</v>
      </c>
      <c r="AQ3150" s="156">
        <f>AVERAGE(Table3[[#This Row],[ HEK293 +Selistat_R1 2]:[ HEK293 +Selistat_R4 5]])</f>
        <v>6.2500000000000014E-2</v>
      </c>
      <c r="AR3150" s="153">
        <f t="shared" si="373"/>
        <v>0.44000000000000006</v>
      </c>
      <c r="AS3150" s="154">
        <f t="shared" si="373"/>
        <v>0.53</v>
      </c>
      <c r="AT3150" s="154">
        <f t="shared" si="373"/>
        <v>-0.03</v>
      </c>
      <c r="AU3150" s="157">
        <f t="shared" si="367"/>
        <v>0.61</v>
      </c>
      <c r="AV3150" s="158">
        <f t="shared" si="374"/>
        <v>0.45000000000000007</v>
      </c>
      <c r="AW3150" s="154">
        <f t="shared" si="374"/>
        <v>0.47</v>
      </c>
      <c r="AX3150" s="154">
        <f t="shared" si="374"/>
        <v>0.44999999999999996</v>
      </c>
      <c r="AY3150" s="155">
        <f t="shared" si="368"/>
        <v>0.56999999999999995</v>
      </c>
    </row>
    <row r="3151" spans="1:51" x14ac:dyDescent="0.15">
      <c r="A3151" s="122" t="s">
        <v>12044</v>
      </c>
      <c r="B3151" s="122" t="s">
        <v>12045</v>
      </c>
      <c r="C3151" s="122" t="s">
        <v>12046</v>
      </c>
      <c r="E3151" s="122" t="s">
        <v>12047</v>
      </c>
      <c r="F3151" s="122" t="s">
        <v>12048</v>
      </c>
      <c r="G3151" s="122">
        <v>1</v>
      </c>
      <c r="H3151" s="166">
        <v>0.51234100000000005</v>
      </c>
      <c r="I3151" s="167">
        <v>0.110833</v>
      </c>
      <c r="J3151" s="168" t="str">
        <f t="shared" si="369"/>
        <v>FALSE</v>
      </c>
      <c r="K3151" s="169">
        <v>0.64055300000000004</v>
      </c>
      <c r="L3151" s="170">
        <f>-LOG10(Table3[[#This Row],[Student''s T-test p-value HEK293 +Selistat_HEK293 UT]])</f>
        <v>0.19344493047001368</v>
      </c>
      <c r="M3151" s="167">
        <v>-3.2500000000000001E-2</v>
      </c>
      <c r="N3151" s="171" t="str">
        <f t="shared" si="370"/>
        <v>FALSE</v>
      </c>
      <c r="O3151" s="146">
        <v>0.75985899999999995</v>
      </c>
      <c r="P3151" s="147">
        <v>0.09</v>
      </c>
      <c r="Q3151" s="171" t="str">
        <f t="shared" si="371"/>
        <v>FALSE</v>
      </c>
      <c r="R3151" s="122" t="s">
        <v>12049</v>
      </c>
      <c r="S3151" s="122" t="s">
        <v>13367</v>
      </c>
      <c r="T3151" s="122" t="s">
        <v>12051</v>
      </c>
      <c r="U3151" s="172" t="s">
        <v>12052</v>
      </c>
      <c r="V3151" s="122" t="s">
        <v>13368</v>
      </c>
      <c r="W3151" s="148">
        <v>-0.32</v>
      </c>
      <c r="X3151" s="149">
        <v>-0.06</v>
      </c>
      <c r="Y3151" s="149">
        <v>-0.12</v>
      </c>
      <c r="Z3151" s="150">
        <v>-7.0000000000000007E-2</v>
      </c>
      <c r="AA3151" s="148">
        <v>-0.06</v>
      </c>
      <c r="AB3151" s="149">
        <v>-0.12</v>
      </c>
      <c r="AC3151" s="149">
        <v>-0.08</v>
      </c>
      <c r="AD3151" s="151">
        <v>-0.18</v>
      </c>
      <c r="AE3151" s="148">
        <v>-0.05</v>
      </c>
      <c r="AF3151" s="149">
        <v>0.46</v>
      </c>
      <c r="AG3151" s="149">
        <v>0.57999999999999996</v>
      </c>
      <c r="AH3151" s="151">
        <v>-0.52</v>
      </c>
      <c r="AI3151" s="152">
        <v>0</v>
      </c>
      <c r="AJ3151" s="149">
        <v>0.38</v>
      </c>
      <c r="AK3151" s="149">
        <v>-0.08</v>
      </c>
      <c r="AL3151" s="150">
        <v>-0.19</v>
      </c>
      <c r="AM3151" s="153">
        <f t="shared" si="372"/>
        <v>-0.26</v>
      </c>
      <c r="AN3151" s="154">
        <f t="shared" si="372"/>
        <v>0.06</v>
      </c>
      <c r="AO3151" s="154">
        <f t="shared" si="372"/>
        <v>-3.9999999999999994E-2</v>
      </c>
      <c r="AP3151" s="155">
        <f t="shared" si="366"/>
        <v>0.10999999999999999</v>
      </c>
      <c r="AQ3151" s="156">
        <f>AVERAGE(Table3[[#This Row],[ HEK293 +Selistat_R1 2]:[ HEK293 +Selistat_R4 5]])</f>
        <v>-3.2500000000000001E-2</v>
      </c>
      <c r="AR3151" s="153">
        <f t="shared" si="373"/>
        <v>9.999999999999995E-3</v>
      </c>
      <c r="AS3151" s="154">
        <f t="shared" si="373"/>
        <v>0.58000000000000007</v>
      </c>
      <c r="AT3151" s="154">
        <f t="shared" si="373"/>
        <v>0.65999999999999992</v>
      </c>
      <c r="AU3151" s="157">
        <f t="shared" si="367"/>
        <v>-0.34</v>
      </c>
      <c r="AV3151" s="158">
        <f t="shared" si="374"/>
        <v>0.06</v>
      </c>
      <c r="AW3151" s="154">
        <f t="shared" si="374"/>
        <v>0.5</v>
      </c>
      <c r="AX3151" s="154">
        <f t="shared" si="374"/>
        <v>0</v>
      </c>
      <c r="AY3151" s="155">
        <f t="shared" si="368"/>
        <v>-1.0000000000000009E-2</v>
      </c>
    </row>
    <row r="3152" spans="1:51" x14ac:dyDescent="0.15">
      <c r="A3152" s="122" t="s">
        <v>9531</v>
      </c>
      <c r="B3152" s="122" t="s">
        <v>10588</v>
      </c>
      <c r="C3152" s="122" t="s">
        <v>10589</v>
      </c>
      <c r="D3152" s="122" t="s">
        <v>4043</v>
      </c>
      <c r="E3152" s="122" t="s">
        <v>10590</v>
      </c>
      <c r="F3152" s="122" t="s">
        <v>5367</v>
      </c>
      <c r="G3152" s="122">
        <v>1</v>
      </c>
      <c r="H3152" s="166">
        <v>0.34417399999999998</v>
      </c>
      <c r="I3152" s="167">
        <v>-0.17499999999999999</v>
      </c>
      <c r="J3152" s="168" t="str">
        <f t="shared" si="369"/>
        <v>FALSE</v>
      </c>
      <c r="K3152" s="169">
        <v>0.64102000000000003</v>
      </c>
      <c r="L3152" s="170">
        <f>-LOG10(Table3[[#This Row],[Student''s T-test p-value HEK293 +Selistat_HEK293 UT]])</f>
        <v>0.19312842016271831</v>
      </c>
      <c r="M3152" s="167">
        <v>-0.13</v>
      </c>
      <c r="N3152" s="171" t="str">
        <f t="shared" si="370"/>
        <v>FALSE</v>
      </c>
      <c r="O3152" s="146">
        <v>0.70152800000000004</v>
      </c>
      <c r="P3152" s="147">
        <v>0.08</v>
      </c>
      <c r="Q3152" s="171" t="str">
        <f t="shared" si="371"/>
        <v>FALSE</v>
      </c>
      <c r="R3152" s="122" t="s">
        <v>1093</v>
      </c>
      <c r="S3152" s="122" t="s">
        <v>12199</v>
      </c>
      <c r="T3152" s="122" t="s">
        <v>1095</v>
      </c>
      <c r="U3152" s="172" t="s">
        <v>10592</v>
      </c>
      <c r="V3152" s="122" t="s">
        <v>12200</v>
      </c>
      <c r="W3152" s="148">
        <v>-0.4</v>
      </c>
      <c r="X3152" s="149">
        <v>0.35</v>
      </c>
      <c r="Y3152" s="149">
        <v>0.3</v>
      </c>
      <c r="Z3152" s="150">
        <v>-0.37</v>
      </c>
      <c r="AA3152" s="148">
        <v>-0.15</v>
      </c>
      <c r="AB3152" s="149">
        <v>0.55000000000000004</v>
      </c>
      <c r="AC3152" s="149">
        <v>0.16</v>
      </c>
      <c r="AD3152" s="151">
        <v>-0.16</v>
      </c>
      <c r="AE3152" s="148">
        <v>-0.12</v>
      </c>
      <c r="AF3152" s="149">
        <v>-0.03</v>
      </c>
      <c r="AG3152" s="149">
        <v>0.39</v>
      </c>
      <c r="AH3152" s="151">
        <v>-0.47</v>
      </c>
      <c r="AI3152" s="152">
        <v>0.11</v>
      </c>
      <c r="AJ3152" s="149">
        <v>-0.33</v>
      </c>
      <c r="AK3152" s="149">
        <v>-0.17</v>
      </c>
      <c r="AL3152" s="150">
        <v>-0.16</v>
      </c>
      <c r="AM3152" s="153">
        <f t="shared" si="372"/>
        <v>-0.25</v>
      </c>
      <c r="AN3152" s="154">
        <f t="shared" si="372"/>
        <v>-0.20000000000000007</v>
      </c>
      <c r="AO3152" s="154">
        <f t="shared" si="372"/>
        <v>0.13999999999999999</v>
      </c>
      <c r="AP3152" s="155">
        <f t="shared" si="366"/>
        <v>-0.21</v>
      </c>
      <c r="AQ3152" s="156">
        <f>AVERAGE(Table3[[#This Row],[ HEK293 +Selistat_R1 2]:[ HEK293 +Selistat_R4 5]])</f>
        <v>-0.13</v>
      </c>
      <c r="AR3152" s="153">
        <f t="shared" si="373"/>
        <v>0.03</v>
      </c>
      <c r="AS3152" s="154">
        <f t="shared" si="373"/>
        <v>-0.58000000000000007</v>
      </c>
      <c r="AT3152" s="154">
        <f t="shared" si="373"/>
        <v>0.23</v>
      </c>
      <c r="AU3152" s="157">
        <f t="shared" si="367"/>
        <v>-0.30999999999999994</v>
      </c>
      <c r="AV3152" s="158">
        <f t="shared" si="374"/>
        <v>0.26</v>
      </c>
      <c r="AW3152" s="154">
        <f t="shared" si="374"/>
        <v>-0.88000000000000012</v>
      </c>
      <c r="AX3152" s="154">
        <f t="shared" si="374"/>
        <v>-0.33</v>
      </c>
      <c r="AY3152" s="155">
        <f t="shared" si="368"/>
        <v>0</v>
      </c>
    </row>
    <row r="3153" spans="1:51" x14ac:dyDescent="0.15">
      <c r="A3153" s="122" t="s">
        <v>3246</v>
      </c>
      <c r="B3153" s="122" t="s">
        <v>3247</v>
      </c>
      <c r="C3153" s="122" t="s">
        <v>3248</v>
      </c>
      <c r="D3153" s="122" t="s">
        <v>3249</v>
      </c>
      <c r="E3153" s="122" t="s">
        <v>3250</v>
      </c>
      <c r="F3153" s="122" t="s">
        <v>3251</v>
      </c>
      <c r="G3153" s="122">
        <v>4</v>
      </c>
      <c r="H3153" s="166">
        <v>0.12546599999999999</v>
      </c>
      <c r="I3153" s="167">
        <v>-0.30333300000000002</v>
      </c>
      <c r="J3153" s="168" t="str">
        <f t="shared" si="369"/>
        <v>FALSE</v>
      </c>
      <c r="K3153" s="169">
        <v>0.642702</v>
      </c>
      <c r="L3153" s="170">
        <f>-LOG10(Table3[[#This Row],[Student''s T-test p-value HEK293 +Selistat_HEK293 UT]])</f>
        <v>0.19199034862295564</v>
      </c>
      <c r="M3153" s="167">
        <v>-0.14249999999999999</v>
      </c>
      <c r="N3153" s="171" t="str">
        <f t="shared" si="370"/>
        <v>FALSE</v>
      </c>
      <c r="O3153" s="146">
        <v>0.33176899999999998</v>
      </c>
      <c r="P3153" s="147">
        <v>0.14749999999999999</v>
      </c>
      <c r="Q3153" s="171" t="str">
        <f t="shared" si="371"/>
        <v>FALSE</v>
      </c>
      <c r="R3153" s="122" t="s">
        <v>1303</v>
      </c>
      <c r="S3153" s="122" t="s">
        <v>1309</v>
      </c>
      <c r="T3153" s="122" t="s">
        <v>1305</v>
      </c>
      <c r="U3153" s="172" t="s">
        <v>2677</v>
      </c>
      <c r="V3153" s="122" t="s">
        <v>12255</v>
      </c>
      <c r="W3153" s="148">
        <v>-0.41</v>
      </c>
      <c r="X3153" s="149">
        <v>0.18</v>
      </c>
      <c r="Y3153" s="149">
        <v>0.54</v>
      </c>
      <c r="Z3153" s="150">
        <v>-0.13</v>
      </c>
      <c r="AA3153" s="148">
        <v>-0.28999999999999998</v>
      </c>
      <c r="AB3153" s="149">
        <v>0.64</v>
      </c>
      <c r="AC3153" s="149">
        <v>0.41</v>
      </c>
      <c r="AD3153" s="151">
        <v>-0.01</v>
      </c>
      <c r="AE3153" s="148">
        <v>-0.22</v>
      </c>
      <c r="AF3153" s="149">
        <v>0.1</v>
      </c>
      <c r="AG3153" s="149">
        <v>-0.04</v>
      </c>
      <c r="AH3153" s="151">
        <v>-0.33</v>
      </c>
      <c r="AI3153" s="152">
        <v>-0.13</v>
      </c>
      <c r="AJ3153" s="149">
        <v>-0.06</v>
      </c>
      <c r="AK3153" s="149">
        <v>-0.46</v>
      </c>
      <c r="AL3153" s="150">
        <v>-0.43</v>
      </c>
      <c r="AM3153" s="153">
        <f t="shared" si="372"/>
        <v>-0.12</v>
      </c>
      <c r="AN3153" s="154">
        <f t="shared" si="372"/>
        <v>-0.46</v>
      </c>
      <c r="AO3153" s="154">
        <f t="shared" si="372"/>
        <v>0.13000000000000006</v>
      </c>
      <c r="AP3153" s="155">
        <f t="shared" si="366"/>
        <v>-0.12000000000000001</v>
      </c>
      <c r="AQ3153" s="156">
        <f>AVERAGE(Table3[[#This Row],[ HEK293 +Selistat_R1 2]:[ HEK293 +Selistat_R4 5]])</f>
        <v>-0.14250000000000002</v>
      </c>
      <c r="AR3153" s="153">
        <f t="shared" si="373"/>
        <v>6.9999999999999979E-2</v>
      </c>
      <c r="AS3153" s="154">
        <f t="shared" si="373"/>
        <v>-0.54</v>
      </c>
      <c r="AT3153" s="154">
        <f t="shared" si="373"/>
        <v>-0.44999999999999996</v>
      </c>
      <c r="AU3153" s="157">
        <f t="shared" si="367"/>
        <v>-0.32</v>
      </c>
      <c r="AV3153" s="158">
        <f t="shared" si="374"/>
        <v>0.15999999999999998</v>
      </c>
      <c r="AW3153" s="154">
        <f t="shared" si="374"/>
        <v>-0.7</v>
      </c>
      <c r="AX3153" s="154">
        <f t="shared" si="374"/>
        <v>-0.87</v>
      </c>
      <c r="AY3153" s="155">
        <f t="shared" si="368"/>
        <v>-0.42</v>
      </c>
    </row>
    <row r="3154" spans="1:51" x14ac:dyDescent="0.15">
      <c r="A3154" s="122" t="s">
        <v>13369</v>
      </c>
      <c r="B3154" s="122" t="s">
        <v>9813</v>
      </c>
      <c r="C3154" s="122" t="s">
        <v>13370</v>
      </c>
      <c r="D3154" s="122" t="s">
        <v>13371</v>
      </c>
      <c r="E3154" s="122" t="s">
        <v>13372</v>
      </c>
      <c r="G3154" s="122">
        <v>1</v>
      </c>
      <c r="H3154" s="166">
        <v>0.46736499999999997</v>
      </c>
      <c r="I3154" s="167">
        <v>-0.1075</v>
      </c>
      <c r="J3154" s="168" t="str">
        <f t="shared" si="369"/>
        <v>FALSE</v>
      </c>
      <c r="K3154" s="169">
        <v>0.64272799999999997</v>
      </c>
      <c r="L3154" s="170">
        <f>-LOG10(Table3[[#This Row],[Student''s T-test p-value HEK293 +Selistat_HEK293 UT]])</f>
        <v>0.19197277993927622</v>
      </c>
      <c r="M3154" s="167">
        <v>-8.5000000000000006E-2</v>
      </c>
      <c r="N3154" s="171" t="str">
        <f t="shared" si="370"/>
        <v>FALSE</v>
      </c>
      <c r="O3154" s="146">
        <v>0.84182699999999999</v>
      </c>
      <c r="P3154" s="147">
        <v>-4.2500000000000003E-2</v>
      </c>
      <c r="Q3154" s="171" t="str">
        <f t="shared" si="371"/>
        <v>FALSE</v>
      </c>
      <c r="R3154" s="122" t="s">
        <v>13373</v>
      </c>
      <c r="S3154" s="122" t="s">
        <v>13374</v>
      </c>
      <c r="T3154" s="122" t="s">
        <v>13375</v>
      </c>
      <c r="U3154" s="172" t="s">
        <v>13376</v>
      </c>
      <c r="V3154" s="122" t="s">
        <v>13377</v>
      </c>
      <c r="W3154" s="148">
        <v>-0.13</v>
      </c>
      <c r="X3154" s="149">
        <v>0.16</v>
      </c>
      <c r="Y3154" s="149">
        <v>0.2</v>
      </c>
      <c r="Z3154" s="150">
        <v>-0.32</v>
      </c>
      <c r="AA3154" s="148">
        <v>0.16</v>
      </c>
      <c r="AB3154" s="149">
        <v>0.32</v>
      </c>
      <c r="AC3154" s="149">
        <v>0.03</v>
      </c>
      <c r="AD3154" s="151">
        <v>-0.26</v>
      </c>
      <c r="AE3154" s="148">
        <v>0.04</v>
      </c>
      <c r="AF3154" s="149">
        <v>0.12</v>
      </c>
      <c r="AG3154" s="149">
        <v>-0.01</v>
      </c>
      <c r="AH3154" s="151">
        <v>-0.46</v>
      </c>
      <c r="AI3154" s="152">
        <v>0.13</v>
      </c>
      <c r="AJ3154" s="149">
        <v>-0.09</v>
      </c>
      <c r="AK3154" s="149">
        <v>0.27</v>
      </c>
      <c r="AL3154" s="150">
        <v>-0.45</v>
      </c>
      <c r="AM3154" s="153">
        <f t="shared" si="372"/>
        <v>-0.29000000000000004</v>
      </c>
      <c r="AN3154" s="154">
        <f t="shared" si="372"/>
        <v>-0.16</v>
      </c>
      <c r="AO3154" s="154">
        <f t="shared" si="372"/>
        <v>0.17</v>
      </c>
      <c r="AP3154" s="155">
        <f t="shared" si="366"/>
        <v>-0.06</v>
      </c>
      <c r="AQ3154" s="156">
        <f>AVERAGE(Table3[[#This Row],[ HEK293 +Selistat_R1 2]:[ HEK293 +Selistat_R4 5]])</f>
        <v>-8.5000000000000006E-2</v>
      </c>
      <c r="AR3154" s="153">
        <f t="shared" si="373"/>
        <v>-0.12</v>
      </c>
      <c r="AS3154" s="154">
        <f t="shared" si="373"/>
        <v>-0.2</v>
      </c>
      <c r="AT3154" s="154">
        <f t="shared" si="373"/>
        <v>-0.04</v>
      </c>
      <c r="AU3154" s="157">
        <f t="shared" si="367"/>
        <v>-0.2</v>
      </c>
      <c r="AV3154" s="158">
        <f t="shared" si="374"/>
        <v>-0.03</v>
      </c>
      <c r="AW3154" s="154">
        <f t="shared" si="374"/>
        <v>-0.41000000000000003</v>
      </c>
      <c r="AX3154" s="154">
        <f t="shared" si="374"/>
        <v>0.24000000000000002</v>
      </c>
      <c r="AY3154" s="155">
        <f t="shared" si="368"/>
        <v>-0.19</v>
      </c>
    </row>
    <row r="3155" spans="1:51" x14ac:dyDescent="0.15">
      <c r="A3155" s="122" t="s">
        <v>5202</v>
      </c>
      <c r="C3155" s="122" t="s">
        <v>3881</v>
      </c>
      <c r="E3155" s="122" t="s">
        <v>5203</v>
      </c>
      <c r="F3155" s="122" t="s">
        <v>5204</v>
      </c>
      <c r="G3155" s="122">
        <v>1</v>
      </c>
      <c r="H3155" s="166">
        <v>0.26553100000000002</v>
      </c>
      <c r="I3155" s="167">
        <v>-0.120833</v>
      </c>
      <c r="J3155" s="168" t="str">
        <f t="shared" si="369"/>
        <v>FALSE</v>
      </c>
      <c r="K3155" s="169">
        <v>0.64331099999999997</v>
      </c>
      <c r="L3155" s="170">
        <f>-LOG10(Table3[[#This Row],[Student''s T-test p-value HEK293 +Selistat_HEK293 UT]])</f>
        <v>0.1915790225177765</v>
      </c>
      <c r="M3155" s="167">
        <v>-7.7499999999999999E-2</v>
      </c>
      <c r="N3155" s="171" t="str">
        <f t="shared" si="370"/>
        <v>FALSE</v>
      </c>
      <c r="O3155" s="146">
        <v>0.89435600000000004</v>
      </c>
      <c r="P3155" s="147">
        <v>-1.4999999999999999E-2</v>
      </c>
      <c r="Q3155" s="171" t="str">
        <f t="shared" si="371"/>
        <v>FALSE</v>
      </c>
      <c r="R3155" s="122" t="s">
        <v>17</v>
      </c>
      <c r="S3155" s="122" t="s">
        <v>13378</v>
      </c>
      <c r="T3155" s="122" t="s">
        <v>19</v>
      </c>
      <c r="U3155" s="172" t="s">
        <v>5205</v>
      </c>
      <c r="V3155" s="122" t="s">
        <v>13379</v>
      </c>
      <c r="W3155" s="148">
        <v>-0.26</v>
      </c>
      <c r="X3155" s="149">
        <v>0.05</v>
      </c>
      <c r="Y3155" s="149">
        <v>-0.08</v>
      </c>
      <c r="Z3155" s="150">
        <v>0.3</v>
      </c>
      <c r="AA3155" s="148">
        <v>-0.01</v>
      </c>
      <c r="AB3155" s="149">
        <v>0.26</v>
      </c>
      <c r="AC3155" s="149">
        <v>-0.18</v>
      </c>
      <c r="AD3155" s="151">
        <v>0.25</v>
      </c>
      <c r="AE3155" s="148">
        <v>-0.01</v>
      </c>
      <c r="AF3155" s="149">
        <v>-0.14000000000000001</v>
      </c>
      <c r="AG3155" s="149">
        <v>7.0000000000000007E-2</v>
      </c>
      <c r="AH3155" s="151">
        <v>-0.2</v>
      </c>
      <c r="AI3155" s="152">
        <v>7.0000000000000007E-2</v>
      </c>
      <c r="AJ3155" s="149">
        <v>-0.32</v>
      </c>
      <c r="AK3155" s="149">
        <v>0.02</v>
      </c>
      <c r="AL3155" s="150">
        <v>0.01</v>
      </c>
      <c r="AM3155" s="153">
        <f t="shared" si="372"/>
        <v>-0.25</v>
      </c>
      <c r="AN3155" s="154">
        <f t="shared" si="372"/>
        <v>-0.21000000000000002</v>
      </c>
      <c r="AO3155" s="154">
        <f t="shared" si="372"/>
        <v>9.9999999999999992E-2</v>
      </c>
      <c r="AP3155" s="155">
        <f t="shared" si="366"/>
        <v>4.9999999999999989E-2</v>
      </c>
      <c r="AQ3155" s="156">
        <f>AVERAGE(Table3[[#This Row],[ HEK293 +Selistat_R1 2]:[ HEK293 +Selistat_R4 5]])</f>
        <v>-7.7500000000000013E-2</v>
      </c>
      <c r="AR3155" s="153">
        <f t="shared" si="373"/>
        <v>0</v>
      </c>
      <c r="AS3155" s="154">
        <f t="shared" si="373"/>
        <v>-0.4</v>
      </c>
      <c r="AT3155" s="154">
        <f t="shared" si="373"/>
        <v>0.25</v>
      </c>
      <c r="AU3155" s="157">
        <f t="shared" si="367"/>
        <v>-0.45</v>
      </c>
      <c r="AV3155" s="158">
        <f t="shared" si="374"/>
        <v>0.08</v>
      </c>
      <c r="AW3155" s="154">
        <f t="shared" si="374"/>
        <v>-0.58000000000000007</v>
      </c>
      <c r="AX3155" s="154">
        <f t="shared" si="374"/>
        <v>0.19999999999999998</v>
      </c>
      <c r="AY3155" s="155">
        <f t="shared" si="368"/>
        <v>-0.24</v>
      </c>
    </row>
    <row r="3156" spans="1:51" x14ac:dyDescent="0.15">
      <c r="A3156" s="122" t="s">
        <v>5534</v>
      </c>
      <c r="B3156" s="122" t="s">
        <v>5535</v>
      </c>
      <c r="C3156" s="122" t="s">
        <v>5536</v>
      </c>
      <c r="D3156" s="122" t="s">
        <v>3301</v>
      </c>
      <c r="E3156" s="122" t="s">
        <v>5537</v>
      </c>
      <c r="F3156" s="122" t="s">
        <v>5538</v>
      </c>
      <c r="G3156" s="122">
        <v>1</v>
      </c>
      <c r="H3156" s="166">
        <v>0.56023699999999999</v>
      </c>
      <c r="I3156" s="167">
        <v>-0.11749999999999999</v>
      </c>
      <c r="J3156" s="168" t="str">
        <f t="shared" si="369"/>
        <v>FALSE</v>
      </c>
      <c r="K3156" s="169">
        <v>0.64344100000000004</v>
      </c>
      <c r="L3156" s="170">
        <f>-LOG10(Table3[[#This Row],[Student''s T-test p-value HEK293 +Selistat_HEK293 UT]])</f>
        <v>0.19149126934880603</v>
      </c>
      <c r="M3156" s="167">
        <v>-0.105</v>
      </c>
      <c r="N3156" s="171" t="str">
        <f t="shared" si="370"/>
        <v>FALSE</v>
      </c>
      <c r="O3156" s="146">
        <v>0.643876</v>
      </c>
      <c r="P3156" s="147">
        <v>-0.14249999999999999</v>
      </c>
      <c r="Q3156" s="171" t="str">
        <f t="shared" si="371"/>
        <v>FALSE</v>
      </c>
      <c r="R3156" s="122" t="s">
        <v>796</v>
      </c>
      <c r="S3156" s="122" t="s">
        <v>13380</v>
      </c>
      <c r="T3156" s="122" t="s">
        <v>798</v>
      </c>
      <c r="U3156" s="172" t="s">
        <v>5540</v>
      </c>
      <c r="V3156" s="122" t="s">
        <v>13381</v>
      </c>
      <c r="W3156" s="148">
        <v>-0.26</v>
      </c>
      <c r="X3156" s="149">
        <v>-0.16</v>
      </c>
      <c r="Y3156" s="149">
        <v>-0.27</v>
      </c>
      <c r="Z3156" s="150">
        <v>0.47</v>
      </c>
      <c r="AA3156" s="148">
        <v>0.02</v>
      </c>
      <c r="AB3156" s="149">
        <v>-0.27</v>
      </c>
      <c r="AC3156" s="149">
        <v>0.13</v>
      </c>
      <c r="AD3156" s="151">
        <v>0.32</v>
      </c>
      <c r="AE3156" s="148">
        <v>-0.03</v>
      </c>
      <c r="AF3156" s="149">
        <v>-0.39</v>
      </c>
      <c r="AG3156" s="149">
        <v>-0.45</v>
      </c>
      <c r="AH3156" s="151">
        <v>0.28999999999999998</v>
      </c>
      <c r="AI3156" s="152">
        <v>0.02</v>
      </c>
      <c r="AJ3156" s="149">
        <v>-0.44</v>
      </c>
      <c r="AK3156" s="149">
        <v>-0.24</v>
      </c>
      <c r="AL3156" s="150">
        <v>0.65</v>
      </c>
      <c r="AM3156" s="153">
        <f t="shared" si="372"/>
        <v>-0.28000000000000003</v>
      </c>
      <c r="AN3156" s="154">
        <f t="shared" si="372"/>
        <v>0.11000000000000001</v>
      </c>
      <c r="AO3156" s="154">
        <f t="shared" si="372"/>
        <v>-0.4</v>
      </c>
      <c r="AP3156" s="155">
        <f t="shared" si="366"/>
        <v>0.14999999999999997</v>
      </c>
      <c r="AQ3156" s="156">
        <f>AVERAGE(Table3[[#This Row],[ HEK293 +Selistat_R1 2]:[ HEK293 +Selistat_R4 5]])</f>
        <v>-0.10500000000000002</v>
      </c>
      <c r="AR3156" s="153">
        <f t="shared" si="373"/>
        <v>-0.05</v>
      </c>
      <c r="AS3156" s="154">
        <f t="shared" si="373"/>
        <v>-0.12</v>
      </c>
      <c r="AT3156" s="154">
        <f t="shared" si="373"/>
        <v>-0.58000000000000007</v>
      </c>
      <c r="AU3156" s="157">
        <f t="shared" si="367"/>
        <v>-3.0000000000000027E-2</v>
      </c>
      <c r="AV3156" s="158">
        <f t="shared" si="374"/>
        <v>0</v>
      </c>
      <c r="AW3156" s="154">
        <f t="shared" si="374"/>
        <v>-0.16999999999999998</v>
      </c>
      <c r="AX3156" s="154">
        <f t="shared" si="374"/>
        <v>-0.37</v>
      </c>
      <c r="AY3156" s="155">
        <f t="shared" si="368"/>
        <v>0.33</v>
      </c>
    </row>
    <row r="3157" spans="1:51" x14ac:dyDescent="0.15">
      <c r="A3157" s="122" t="s">
        <v>3275</v>
      </c>
      <c r="B3157" s="122" t="s">
        <v>3125</v>
      </c>
      <c r="C3157" s="122" t="s">
        <v>3276</v>
      </c>
      <c r="E3157" s="122" t="s">
        <v>8703</v>
      </c>
      <c r="G3157" s="122">
        <v>1</v>
      </c>
      <c r="H3157" s="166">
        <v>0.41281000000000001</v>
      </c>
      <c r="I3157" s="167">
        <v>0.1275</v>
      </c>
      <c r="J3157" s="168" t="str">
        <f t="shared" si="369"/>
        <v>FALSE</v>
      </c>
      <c r="K3157" s="169">
        <v>0.64372399999999996</v>
      </c>
      <c r="L3157" s="170">
        <f>-LOG10(Table3[[#This Row],[Student''s T-test p-value HEK293 +Selistat_HEK293 UT]])</f>
        <v>0.19130029874230414</v>
      </c>
      <c r="M3157" s="167">
        <v>-0.1</v>
      </c>
      <c r="N3157" s="171" t="str">
        <f t="shared" si="370"/>
        <v>FALSE</v>
      </c>
      <c r="O3157" s="146">
        <v>0.807315</v>
      </c>
      <c r="P3157" s="147">
        <v>2.75E-2</v>
      </c>
      <c r="Q3157" s="171" t="str">
        <f t="shared" si="371"/>
        <v>FALSE</v>
      </c>
      <c r="R3157" s="122" t="s">
        <v>8704</v>
      </c>
      <c r="S3157" s="122" t="s">
        <v>13382</v>
      </c>
      <c r="T3157" s="122" t="s">
        <v>8706</v>
      </c>
      <c r="U3157" s="172" t="s">
        <v>8707</v>
      </c>
      <c r="V3157" s="122" t="s">
        <v>13383</v>
      </c>
      <c r="W3157" s="148">
        <v>-0.56000000000000005</v>
      </c>
      <c r="X3157" s="149">
        <v>-0.01</v>
      </c>
      <c r="Y3157" s="149">
        <v>-0.28999999999999998</v>
      </c>
      <c r="Z3157" s="150">
        <v>-0.01</v>
      </c>
      <c r="AA3157" s="148">
        <v>-0.16</v>
      </c>
      <c r="AB3157" s="149">
        <v>-0.45</v>
      </c>
      <c r="AC3157" s="149">
        <v>-0.17</v>
      </c>
      <c r="AD3157" s="151">
        <v>0.31</v>
      </c>
      <c r="AE3157" s="148">
        <v>-0.03</v>
      </c>
      <c r="AF3157" s="149">
        <v>0.06</v>
      </c>
      <c r="AG3157" s="149">
        <v>0.35</v>
      </c>
      <c r="AH3157" s="151">
        <v>0.17</v>
      </c>
      <c r="AI3157" s="152">
        <v>-0.04</v>
      </c>
      <c r="AJ3157" s="149">
        <v>0.03</v>
      </c>
      <c r="AK3157" s="149">
        <v>0.27</v>
      </c>
      <c r="AL3157" s="150">
        <v>0.18</v>
      </c>
      <c r="AM3157" s="153">
        <f t="shared" si="372"/>
        <v>-0.4</v>
      </c>
      <c r="AN3157" s="154">
        <f t="shared" si="372"/>
        <v>0.44</v>
      </c>
      <c r="AO3157" s="154">
        <f t="shared" si="372"/>
        <v>-0.11999999999999997</v>
      </c>
      <c r="AP3157" s="155">
        <f t="shared" si="366"/>
        <v>-0.32</v>
      </c>
      <c r="AQ3157" s="156">
        <f>AVERAGE(Table3[[#This Row],[ HEK293 +Selistat_R1 2]:[ HEK293 +Selistat_R4 5]])</f>
        <v>-0.1</v>
      </c>
      <c r="AR3157" s="153">
        <f t="shared" si="373"/>
        <v>0.13</v>
      </c>
      <c r="AS3157" s="154">
        <f t="shared" si="373"/>
        <v>0.51</v>
      </c>
      <c r="AT3157" s="154">
        <f t="shared" si="373"/>
        <v>0.52</v>
      </c>
      <c r="AU3157" s="157">
        <f t="shared" si="367"/>
        <v>-0.13999999999999999</v>
      </c>
      <c r="AV3157" s="158">
        <f t="shared" si="374"/>
        <v>0.12</v>
      </c>
      <c r="AW3157" s="154">
        <f t="shared" si="374"/>
        <v>0.48</v>
      </c>
      <c r="AX3157" s="154">
        <f t="shared" si="374"/>
        <v>0.44000000000000006</v>
      </c>
      <c r="AY3157" s="155">
        <f t="shared" si="368"/>
        <v>-0.13</v>
      </c>
    </row>
    <row r="3158" spans="1:51" x14ac:dyDescent="0.15">
      <c r="A3158" s="122" t="s">
        <v>3246</v>
      </c>
      <c r="B3158" s="122" t="s">
        <v>3247</v>
      </c>
      <c r="C3158" s="122" t="s">
        <v>3248</v>
      </c>
      <c r="D3158" s="122" t="s">
        <v>3249</v>
      </c>
      <c r="E3158" s="122" t="s">
        <v>3250</v>
      </c>
      <c r="F3158" s="122" t="s">
        <v>3251</v>
      </c>
      <c r="G3158" s="122">
        <v>2</v>
      </c>
      <c r="H3158" s="166">
        <v>0.249525</v>
      </c>
      <c r="I3158" s="167">
        <v>-0.191667</v>
      </c>
      <c r="J3158" s="168" t="str">
        <f t="shared" si="369"/>
        <v>FALSE</v>
      </c>
      <c r="K3158" s="169">
        <v>0.64373800000000003</v>
      </c>
      <c r="L3158" s="170">
        <f>-LOG10(Table3[[#This Row],[Student''s T-test p-value HEK293 +Selistat_HEK293 UT]])</f>
        <v>0.19129085361266629</v>
      </c>
      <c r="M3158" s="167">
        <v>-0.125</v>
      </c>
      <c r="N3158" s="171" t="str">
        <f t="shared" si="370"/>
        <v>FALSE</v>
      </c>
      <c r="O3158" s="146">
        <v>0.92066499999999996</v>
      </c>
      <c r="P3158" s="147">
        <v>-1.4999999999999999E-2</v>
      </c>
      <c r="Q3158" s="171" t="str">
        <f t="shared" si="371"/>
        <v>FALSE</v>
      </c>
      <c r="R3158" s="122" t="s">
        <v>1303</v>
      </c>
      <c r="S3158" s="122" t="s">
        <v>1313</v>
      </c>
      <c r="T3158" s="122" t="s">
        <v>1305</v>
      </c>
      <c r="U3158" s="172" t="s">
        <v>2677</v>
      </c>
      <c r="V3158" s="122" t="s">
        <v>13384</v>
      </c>
      <c r="W3158" s="148">
        <v>-0.4</v>
      </c>
      <c r="X3158" s="149">
        <v>0.28000000000000003</v>
      </c>
      <c r="Y3158" s="149">
        <v>0.4</v>
      </c>
      <c r="Z3158" s="150">
        <v>-0.31</v>
      </c>
      <c r="AA3158" s="148">
        <v>-7.0000000000000007E-2</v>
      </c>
      <c r="AB3158" s="149">
        <v>0.5</v>
      </c>
      <c r="AC3158" s="149">
        <v>0.24</v>
      </c>
      <c r="AD3158" s="151">
        <v>-0.2</v>
      </c>
      <c r="AE3158" s="148">
        <v>0.16</v>
      </c>
      <c r="AF3158" s="149">
        <v>-0.16</v>
      </c>
      <c r="AG3158" s="149">
        <v>-0.14000000000000001</v>
      </c>
      <c r="AH3158" s="151">
        <v>-0.32</v>
      </c>
      <c r="AI3158" s="152">
        <v>0.13</v>
      </c>
      <c r="AJ3158" s="149">
        <v>-0.33</v>
      </c>
      <c r="AK3158" s="149">
        <v>0.01</v>
      </c>
      <c r="AL3158" s="150">
        <v>-0.21</v>
      </c>
      <c r="AM3158" s="153">
        <f t="shared" si="372"/>
        <v>-0.33</v>
      </c>
      <c r="AN3158" s="154">
        <f t="shared" si="372"/>
        <v>-0.21999999999999997</v>
      </c>
      <c r="AO3158" s="154">
        <f t="shared" si="372"/>
        <v>0.16000000000000003</v>
      </c>
      <c r="AP3158" s="155">
        <f t="shared" si="366"/>
        <v>-0.10999999999999999</v>
      </c>
      <c r="AQ3158" s="156">
        <f>AVERAGE(Table3[[#This Row],[ HEK293 +Selistat_R1 2]:[ HEK293 +Selistat_R4 5]])</f>
        <v>-0.125</v>
      </c>
      <c r="AR3158" s="153">
        <f t="shared" si="373"/>
        <v>0.23</v>
      </c>
      <c r="AS3158" s="154">
        <f t="shared" si="373"/>
        <v>-0.66</v>
      </c>
      <c r="AT3158" s="154">
        <f t="shared" si="373"/>
        <v>-0.38</v>
      </c>
      <c r="AU3158" s="157">
        <f t="shared" si="367"/>
        <v>-0.12</v>
      </c>
      <c r="AV3158" s="158">
        <f t="shared" si="374"/>
        <v>0.2</v>
      </c>
      <c r="AW3158" s="154">
        <f t="shared" si="374"/>
        <v>-0.83000000000000007</v>
      </c>
      <c r="AX3158" s="154">
        <f t="shared" si="374"/>
        <v>-0.22999999999999998</v>
      </c>
      <c r="AY3158" s="155">
        <f t="shared" si="368"/>
        <v>-9.9999999999999811E-3</v>
      </c>
    </row>
    <row r="3159" spans="1:51" x14ac:dyDescent="0.15">
      <c r="A3159" s="122" t="s">
        <v>5202</v>
      </c>
      <c r="C3159" s="122" t="s">
        <v>3881</v>
      </c>
      <c r="E3159" s="122" t="s">
        <v>5203</v>
      </c>
      <c r="F3159" s="122" t="s">
        <v>5204</v>
      </c>
      <c r="G3159" s="122">
        <v>1</v>
      </c>
      <c r="H3159" s="166">
        <v>0.48790099999999997</v>
      </c>
      <c r="I3159" s="167">
        <v>0.15083299999999999</v>
      </c>
      <c r="J3159" s="168" t="str">
        <f t="shared" si="369"/>
        <v>FALSE</v>
      </c>
      <c r="K3159" s="169">
        <v>0.64430699999999996</v>
      </c>
      <c r="L3159" s="170">
        <f>-LOG10(Table3[[#This Row],[Student''s T-test p-value HEK293 +Selistat_HEK293 UT]])</f>
        <v>0.19090715028510019</v>
      </c>
      <c r="M3159" s="167">
        <v>-0.13500000000000001</v>
      </c>
      <c r="N3159" s="171" t="str">
        <f t="shared" si="370"/>
        <v>FALSE</v>
      </c>
      <c r="O3159" s="146">
        <v>0.26246900000000001</v>
      </c>
      <c r="P3159" s="147">
        <v>-0.2175</v>
      </c>
      <c r="Q3159" s="171" t="str">
        <f t="shared" si="371"/>
        <v>FALSE</v>
      </c>
      <c r="R3159" s="122" t="s">
        <v>17</v>
      </c>
      <c r="S3159" s="122" t="s">
        <v>13385</v>
      </c>
      <c r="T3159" s="122" t="s">
        <v>19</v>
      </c>
      <c r="U3159" s="172" t="s">
        <v>5205</v>
      </c>
      <c r="V3159" s="122" t="s">
        <v>5206</v>
      </c>
      <c r="W3159" s="148">
        <v>-0.16</v>
      </c>
      <c r="X3159" s="149">
        <v>-0.47</v>
      </c>
      <c r="Y3159" s="149">
        <v>-0.33</v>
      </c>
      <c r="Z3159" s="150">
        <v>-0.2</v>
      </c>
      <c r="AA3159" s="148">
        <v>0.52</v>
      </c>
      <c r="AB3159" s="149">
        <v>-0.48</v>
      </c>
      <c r="AC3159" s="149">
        <v>0.02</v>
      </c>
      <c r="AD3159" s="151">
        <v>-0.68</v>
      </c>
      <c r="AE3159" s="148">
        <v>0.13</v>
      </c>
      <c r="AF3159" s="149">
        <v>-0.13</v>
      </c>
      <c r="AG3159" s="149">
        <v>-0.3</v>
      </c>
      <c r="AH3159" s="151">
        <v>0.42</v>
      </c>
      <c r="AI3159" s="152">
        <v>0.18</v>
      </c>
      <c r="AJ3159" s="149">
        <v>0.08</v>
      </c>
      <c r="AK3159" s="149">
        <v>0.45</v>
      </c>
      <c r="AL3159" s="150">
        <v>0.28000000000000003</v>
      </c>
      <c r="AM3159" s="153">
        <f t="shared" si="372"/>
        <v>-0.68</v>
      </c>
      <c r="AN3159" s="154">
        <f t="shared" si="372"/>
        <v>1.0000000000000009E-2</v>
      </c>
      <c r="AO3159" s="154">
        <f t="shared" si="372"/>
        <v>-0.35000000000000003</v>
      </c>
      <c r="AP3159" s="155">
        <f t="shared" si="366"/>
        <v>0.48000000000000004</v>
      </c>
      <c r="AQ3159" s="156">
        <f>AVERAGE(Table3[[#This Row],[ HEK293 +Selistat_R1 2]:[ HEK293 +Selistat_R4 5]])</f>
        <v>-0.13500000000000001</v>
      </c>
      <c r="AR3159" s="153">
        <f t="shared" si="373"/>
        <v>-0.39</v>
      </c>
      <c r="AS3159" s="154">
        <f t="shared" si="373"/>
        <v>0.35</v>
      </c>
      <c r="AT3159" s="154">
        <f t="shared" si="373"/>
        <v>-0.32</v>
      </c>
      <c r="AU3159" s="157">
        <f t="shared" si="367"/>
        <v>1.1000000000000001</v>
      </c>
      <c r="AV3159" s="158">
        <f t="shared" si="374"/>
        <v>-0.34</v>
      </c>
      <c r="AW3159" s="154">
        <f t="shared" si="374"/>
        <v>0.55999999999999994</v>
      </c>
      <c r="AX3159" s="154">
        <f t="shared" si="374"/>
        <v>0.43</v>
      </c>
      <c r="AY3159" s="155">
        <f t="shared" si="368"/>
        <v>0.96000000000000008</v>
      </c>
    </row>
    <row r="3160" spans="1:51" x14ac:dyDescent="0.15">
      <c r="A3160" s="122" t="s">
        <v>3455</v>
      </c>
      <c r="C3160" s="122" t="s">
        <v>3456</v>
      </c>
      <c r="D3160" s="122" t="s">
        <v>3457</v>
      </c>
      <c r="E3160" s="122" t="s">
        <v>3458</v>
      </c>
      <c r="G3160" s="122">
        <v>1</v>
      </c>
      <c r="H3160" s="166">
        <v>0.469607</v>
      </c>
      <c r="I3160" s="167">
        <v>0.13166700000000001</v>
      </c>
      <c r="J3160" s="168" t="str">
        <f t="shared" si="369"/>
        <v>FALSE</v>
      </c>
      <c r="K3160" s="169">
        <v>0.64590000000000003</v>
      </c>
      <c r="L3160" s="170">
        <f>-LOG10(Table3[[#This Row],[Student''s T-test p-value HEK293 +Selistat_HEK293 UT]])</f>
        <v>0.18983471545685035</v>
      </c>
      <c r="M3160" s="167">
        <v>5.5E-2</v>
      </c>
      <c r="N3160" s="171" t="str">
        <f t="shared" si="370"/>
        <v>FALSE</v>
      </c>
      <c r="O3160" s="146">
        <v>0.38159700000000002</v>
      </c>
      <c r="P3160" s="147">
        <v>0.27</v>
      </c>
      <c r="Q3160" s="171" t="str">
        <f t="shared" si="371"/>
        <v>FALSE</v>
      </c>
      <c r="R3160" s="122" t="s">
        <v>95</v>
      </c>
      <c r="S3160" s="122" t="s">
        <v>13386</v>
      </c>
      <c r="T3160" s="122" t="s">
        <v>97</v>
      </c>
      <c r="U3160" s="172" t="s">
        <v>3460</v>
      </c>
      <c r="V3160" s="122" t="s">
        <v>13387</v>
      </c>
      <c r="W3160" s="148">
        <v>-7.0000000000000007E-2</v>
      </c>
      <c r="X3160" s="149">
        <v>0.09</v>
      </c>
      <c r="Y3160" s="149">
        <v>-0.03</v>
      </c>
      <c r="Z3160" s="150">
        <v>-0.28999999999999998</v>
      </c>
      <c r="AA3160" s="148">
        <v>0.09</v>
      </c>
      <c r="AB3160" s="149">
        <v>-0.13</v>
      </c>
      <c r="AC3160" s="149">
        <v>-0.18</v>
      </c>
      <c r="AD3160" s="151">
        <v>-0.3</v>
      </c>
      <c r="AE3160" s="148">
        <v>-0.2</v>
      </c>
      <c r="AF3160" s="149">
        <v>0.69</v>
      </c>
      <c r="AG3160" s="149">
        <v>0.55000000000000004</v>
      </c>
      <c r="AH3160" s="151">
        <v>-0.34</v>
      </c>
      <c r="AI3160" s="152">
        <v>-0.09</v>
      </c>
      <c r="AJ3160" s="149">
        <v>0.11</v>
      </c>
      <c r="AK3160" s="149">
        <v>0.03</v>
      </c>
      <c r="AL3160" s="150">
        <v>-0.43</v>
      </c>
      <c r="AM3160" s="153">
        <f t="shared" si="372"/>
        <v>-0.16</v>
      </c>
      <c r="AN3160" s="154">
        <f t="shared" si="372"/>
        <v>0.22</v>
      </c>
      <c r="AO3160" s="154">
        <f t="shared" si="372"/>
        <v>0.15</v>
      </c>
      <c r="AP3160" s="155">
        <f t="shared" si="366"/>
        <v>1.0000000000000009E-2</v>
      </c>
      <c r="AQ3160" s="156">
        <f>AVERAGE(Table3[[#This Row],[ HEK293 +Selistat_R1 2]:[ HEK293 +Selistat_R4 5]])</f>
        <v>5.5E-2</v>
      </c>
      <c r="AR3160" s="153">
        <f t="shared" si="373"/>
        <v>-0.29000000000000004</v>
      </c>
      <c r="AS3160" s="154">
        <f t="shared" si="373"/>
        <v>0.82</v>
      </c>
      <c r="AT3160" s="154">
        <f t="shared" si="373"/>
        <v>0.73</v>
      </c>
      <c r="AU3160" s="157">
        <f t="shared" si="367"/>
        <v>-4.0000000000000036E-2</v>
      </c>
      <c r="AV3160" s="158">
        <f t="shared" si="374"/>
        <v>-0.18</v>
      </c>
      <c r="AW3160" s="154">
        <f t="shared" si="374"/>
        <v>0.24</v>
      </c>
      <c r="AX3160" s="154">
        <f t="shared" si="374"/>
        <v>0.21</v>
      </c>
      <c r="AY3160" s="155">
        <f t="shared" si="368"/>
        <v>-0.13</v>
      </c>
    </row>
    <row r="3161" spans="1:51" x14ac:dyDescent="0.15">
      <c r="A3161" s="122" t="s">
        <v>3143</v>
      </c>
      <c r="B3161" s="122" t="s">
        <v>2976</v>
      </c>
      <c r="C3161" s="122" t="s">
        <v>4987</v>
      </c>
      <c r="D3161" s="122" t="s">
        <v>2848</v>
      </c>
      <c r="E3161" s="122" t="s">
        <v>6684</v>
      </c>
      <c r="F3161" s="122" t="s">
        <v>6685</v>
      </c>
      <c r="G3161" s="122">
        <v>2</v>
      </c>
      <c r="H3161" s="166">
        <v>0.37770300000000001</v>
      </c>
      <c r="I3161" s="167">
        <v>6.25E-2</v>
      </c>
      <c r="J3161" s="168" t="str">
        <f t="shared" si="369"/>
        <v>FALSE</v>
      </c>
      <c r="K3161" s="169">
        <v>0.64609799999999995</v>
      </c>
      <c r="L3161" s="170">
        <f>-LOG10(Table3[[#This Row],[Student''s T-test p-value HEK293 +Selistat_HEK293 UT]])</f>
        <v>0.18970160331876657</v>
      </c>
      <c r="M3161" s="167">
        <v>4.7500000000000001E-2</v>
      </c>
      <c r="N3161" s="171" t="str">
        <f t="shared" si="370"/>
        <v>FALSE</v>
      </c>
      <c r="O3161" s="146">
        <v>0.158942</v>
      </c>
      <c r="P3161" s="147">
        <v>0.11</v>
      </c>
      <c r="Q3161" s="171" t="str">
        <f t="shared" si="371"/>
        <v>FALSE</v>
      </c>
      <c r="R3161" s="122" t="s">
        <v>6686</v>
      </c>
      <c r="S3161" s="122" t="s">
        <v>13388</v>
      </c>
      <c r="T3161" s="122" t="s">
        <v>6688</v>
      </c>
      <c r="U3161" s="172" t="s">
        <v>6689</v>
      </c>
      <c r="V3161" s="122" t="s">
        <v>7450</v>
      </c>
      <c r="W3161" s="148">
        <v>-0.24</v>
      </c>
      <c r="X3161" s="149">
        <v>0.04</v>
      </c>
      <c r="Y3161" s="149">
        <v>0</v>
      </c>
      <c r="Z3161" s="150">
        <v>0.18</v>
      </c>
      <c r="AA3161" s="148">
        <v>0.05</v>
      </c>
      <c r="AB3161" s="149">
        <v>-0.05</v>
      </c>
      <c r="AC3161" s="149">
        <v>-0.17</v>
      </c>
      <c r="AD3161" s="151">
        <v>-0.04</v>
      </c>
      <c r="AE3161" s="148">
        <v>-0.08</v>
      </c>
      <c r="AF3161" s="149">
        <v>0.09</v>
      </c>
      <c r="AG3161" s="149">
        <v>0.22</v>
      </c>
      <c r="AH3161" s="151">
        <v>0.06</v>
      </c>
      <c r="AI3161" s="152">
        <v>-7.0000000000000007E-2</v>
      </c>
      <c r="AJ3161" s="149">
        <v>-0.08</v>
      </c>
      <c r="AK3161" s="149">
        <v>0.05</v>
      </c>
      <c r="AL3161" s="150">
        <v>-0.05</v>
      </c>
      <c r="AM3161" s="153">
        <f t="shared" si="372"/>
        <v>-0.28999999999999998</v>
      </c>
      <c r="AN3161" s="154">
        <f t="shared" si="372"/>
        <v>0.09</v>
      </c>
      <c r="AO3161" s="154">
        <f t="shared" si="372"/>
        <v>0.17</v>
      </c>
      <c r="AP3161" s="155">
        <f t="shared" si="366"/>
        <v>0.22</v>
      </c>
      <c r="AQ3161" s="156">
        <f>AVERAGE(Table3[[#This Row],[ HEK293 +Selistat_R1 2]:[ HEK293 +Selistat_R4 5]])</f>
        <v>4.7500000000000007E-2</v>
      </c>
      <c r="AR3161" s="153">
        <f t="shared" si="373"/>
        <v>-0.13</v>
      </c>
      <c r="AS3161" s="154">
        <f t="shared" si="373"/>
        <v>0.14000000000000001</v>
      </c>
      <c r="AT3161" s="154">
        <f t="shared" si="373"/>
        <v>0.39</v>
      </c>
      <c r="AU3161" s="157">
        <f t="shared" si="367"/>
        <v>0.1</v>
      </c>
      <c r="AV3161" s="158">
        <f t="shared" si="374"/>
        <v>-0.12000000000000001</v>
      </c>
      <c r="AW3161" s="154">
        <f t="shared" si="374"/>
        <v>-0.03</v>
      </c>
      <c r="AX3161" s="154">
        <f t="shared" si="374"/>
        <v>0.22000000000000003</v>
      </c>
      <c r="AY3161" s="155">
        <f t="shared" si="368"/>
        <v>-1.0000000000000002E-2</v>
      </c>
    </row>
    <row r="3162" spans="1:51" x14ac:dyDescent="0.15">
      <c r="A3162" s="122" t="s">
        <v>3801</v>
      </c>
      <c r="B3162" s="122" t="s">
        <v>3802</v>
      </c>
      <c r="C3162" s="122" t="s">
        <v>3803</v>
      </c>
      <c r="E3162" s="122" t="s">
        <v>3804</v>
      </c>
      <c r="F3162" s="122" t="s">
        <v>3805</v>
      </c>
      <c r="G3162" s="122">
        <v>1</v>
      </c>
      <c r="H3162" s="166">
        <v>4.1933600000000001E-2</v>
      </c>
      <c r="I3162" s="167">
        <v>0.26166699999999998</v>
      </c>
      <c r="J3162" s="168" t="str">
        <f t="shared" si="369"/>
        <v>FALSE</v>
      </c>
      <c r="K3162" s="169">
        <v>0.64722800000000003</v>
      </c>
      <c r="L3162" s="170">
        <f>-LOG10(Table3[[#This Row],[Student''s T-test p-value HEK293 +Selistat_HEK293 UT]])</f>
        <v>0.18894270279495781</v>
      </c>
      <c r="M3162" s="167">
        <v>7.2499999999999995E-2</v>
      </c>
      <c r="N3162" s="171" t="str">
        <f t="shared" si="370"/>
        <v>FALSE</v>
      </c>
      <c r="O3162" s="146">
        <v>0.62834699999999999</v>
      </c>
      <c r="P3162" s="147">
        <v>4.2500000000000003E-2</v>
      </c>
      <c r="Q3162" s="171" t="str">
        <f t="shared" si="371"/>
        <v>FALSE</v>
      </c>
      <c r="R3162" s="122" t="s">
        <v>1266</v>
      </c>
      <c r="S3162" s="122" t="s">
        <v>1272</v>
      </c>
      <c r="T3162" s="122" t="s">
        <v>1268</v>
      </c>
      <c r="U3162" s="172" t="s">
        <v>3807</v>
      </c>
      <c r="V3162" s="122" t="s">
        <v>6390</v>
      </c>
      <c r="W3162" s="148">
        <v>-0.13</v>
      </c>
      <c r="X3162" s="149">
        <v>-0.23</v>
      </c>
      <c r="Y3162" s="149">
        <v>-0.2</v>
      </c>
      <c r="Z3162" s="150">
        <v>0</v>
      </c>
      <c r="AA3162" s="148">
        <v>0.17</v>
      </c>
      <c r="AB3162" s="149">
        <v>-0.48</v>
      </c>
      <c r="AC3162" s="149">
        <v>-0.36</v>
      </c>
      <c r="AD3162" s="151">
        <v>-0.18</v>
      </c>
      <c r="AE3162" s="148">
        <v>0.23</v>
      </c>
      <c r="AF3162" s="149">
        <v>0.04</v>
      </c>
      <c r="AG3162" s="149">
        <v>0.32</v>
      </c>
      <c r="AH3162" s="151">
        <v>7.0000000000000007E-2</v>
      </c>
      <c r="AI3162" s="152">
        <v>0.12</v>
      </c>
      <c r="AJ3162" s="149">
        <v>0.02</v>
      </c>
      <c r="AK3162" s="149">
        <v>0.09</v>
      </c>
      <c r="AL3162" s="150">
        <v>0.26</v>
      </c>
      <c r="AM3162" s="153">
        <f t="shared" si="372"/>
        <v>-0.30000000000000004</v>
      </c>
      <c r="AN3162" s="154">
        <f t="shared" si="372"/>
        <v>0.24999999999999997</v>
      </c>
      <c r="AO3162" s="154">
        <f t="shared" si="372"/>
        <v>0.15999999999999998</v>
      </c>
      <c r="AP3162" s="155">
        <f t="shared" si="366"/>
        <v>0.18</v>
      </c>
      <c r="AQ3162" s="156">
        <f>AVERAGE(Table3[[#This Row],[ HEK293 +Selistat_R1 2]:[ HEK293 +Selistat_R4 5]])</f>
        <v>7.2499999999999981E-2</v>
      </c>
      <c r="AR3162" s="153">
        <f t="shared" si="373"/>
        <v>0.06</v>
      </c>
      <c r="AS3162" s="154">
        <f t="shared" si="373"/>
        <v>0.52</v>
      </c>
      <c r="AT3162" s="154">
        <f t="shared" si="373"/>
        <v>0.67999999999999994</v>
      </c>
      <c r="AU3162" s="157">
        <f t="shared" si="367"/>
        <v>0.25</v>
      </c>
      <c r="AV3162" s="158">
        <f t="shared" si="374"/>
        <v>-5.0000000000000017E-2</v>
      </c>
      <c r="AW3162" s="154">
        <f t="shared" si="374"/>
        <v>0.5</v>
      </c>
      <c r="AX3162" s="154">
        <f t="shared" si="374"/>
        <v>0.44999999999999996</v>
      </c>
      <c r="AY3162" s="155">
        <f t="shared" si="368"/>
        <v>0.44</v>
      </c>
    </row>
    <row r="3163" spans="1:51" x14ac:dyDescent="0.15">
      <c r="A3163" s="122" t="s">
        <v>11375</v>
      </c>
      <c r="B3163" s="122" t="s">
        <v>11376</v>
      </c>
      <c r="C3163" s="122" t="s">
        <v>11377</v>
      </c>
      <c r="D3163" s="122" t="s">
        <v>11378</v>
      </c>
      <c r="E3163" s="122" t="s">
        <v>11379</v>
      </c>
      <c r="F3163" s="122" t="s">
        <v>11380</v>
      </c>
      <c r="G3163" s="122">
        <v>1</v>
      </c>
      <c r="H3163" s="166">
        <v>0.216109</v>
      </c>
      <c r="I3163" s="167">
        <v>0.218333</v>
      </c>
      <c r="J3163" s="168" t="str">
        <f t="shared" si="369"/>
        <v>FALSE</v>
      </c>
      <c r="K3163" s="169">
        <v>0.64726300000000003</v>
      </c>
      <c r="L3163" s="170">
        <f>-LOG10(Table3[[#This Row],[Student''s T-test p-value HEK293 +Selistat_HEK293 UT]])</f>
        <v>0.18891921818692217</v>
      </c>
      <c r="M3163" s="167">
        <v>-0.08</v>
      </c>
      <c r="N3163" s="171" t="str">
        <f t="shared" si="370"/>
        <v>FALSE</v>
      </c>
      <c r="O3163" s="146">
        <v>0.26953500000000002</v>
      </c>
      <c r="P3163" s="147">
        <v>-0.18</v>
      </c>
      <c r="Q3163" s="171" t="str">
        <f t="shared" si="371"/>
        <v>FALSE</v>
      </c>
      <c r="R3163" s="122" t="s">
        <v>11381</v>
      </c>
      <c r="S3163" s="122" t="s">
        <v>13389</v>
      </c>
      <c r="T3163" s="122" t="s">
        <v>11383</v>
      </c>
      <c r="U3163" s="172" t="s">
        <v>11384</v>
      </c>
      <c r="V3163" s="122" t="s">
        <v>13390</v>
      </c>
      <c r="W3163" s="148">
        <v>-0.53</v>
      </c>
      <c r="X3163" s="149">
        <v>-0.18</v>
      </c>
      <c r="Y3163" s="149">
        <v>-0.36</v>
      </c>
      <c r="Z3163" s="150">
        <v>-0.02</v>
      </c>
      <c r="AA3163" s="148">
        <v>-0.14000000000000001</v>
      </c>
      <c r="AB3163" s="149">
        <v>0.12</v>
      </c>
      <c r="AC3163" s="149">
        <v>-0.47</v>
      </c>
      <c r="AD3163" s="151">
        <v>-0.28000000000000003</v>
      </c>
      <c r="AE3163" s="148">
        <v>0.15</v>
      </c>
      <c r="AF3163" s="149">
        <v>0.23</v>
      </c>
      <c r="AG3163" s="149">
        <v>-0.22</v>
      </c>
      <c r="AH3163" s="151">
        <v>0.18</v>
      </c>
      <c r="AI3163" s="152">
        <v>0.37</v>
      </c>
      <c r="AJ3163" s="149">
        <v>-0.05</v>
      </c>
      <c r="AK3163" s="149">
        <v>0.33</v>
      </c>
      <c r="AL3163" s="150">
        <v>0.41</v>
      </c>
      <c r="AM3163" s="153">
        <f t="shared" si="372"/>
        <v>-0.39</v>
      </c>
      <c r="AN3163" s="154">
        <f t="shared" si="372"/>
        <v>-0.3</v>
      </c>
      <c r="AO3163" s="154">
        <f t="shared" si="372"/>
        <v>0.10999999999999999</v>
      </c>
      <c r="AP3163" s="155">
        <f t="shared" si="366"/>
        <v>0.26</v>
      </c>
      <c r="AQ3163" s="156">
        <f>AVERAGE(Table3[[#This Row],[ HEK293 +Selistat_R1 2]:[ HEK293 +Selistat_R4 5]])</f>
        <v>-7.9999999999999988E-2</v>
      </c>
      <c r="AR3163" s="153">
        <f t="shared" si="373"/>
        <v>0.29000000000000004</v>
      </c>
      <c r="AS3163" s="154">
        <f t="shared" si="373"/>
        <v>0.11000000000000001</v>
      </c>
      <c r="AT3163" s="154">
        <f t="shared" si="373"/>
        <v>0.24999999999999997</v>
      </c>
      <c r="AU3163" s="157">
        <f t="shared" si="367"/>
        <v>0.46</v>
      </c>
      <c r="AV3163" s="158">
        <f t="shared" si="374"/>
        <v>0.51</v>
      </c>
      <c r="AW3163" s="154">
        <f t="shared" si="374"/>
        <v>-0.16999999999999998</v>
      </c>
      <c r="AX3163" s="154">
        <f t="shared" si="374"/>
        <v>0.8</v>
      </c>
      <c r="AY3163" s="155">
        <f t="shared" si="368"/>
        <v>0.69</v>
      </c>
    </row>
    <row r="3164" spans="1:51" x14ac:dyDescent="0.15">
      <c r="A3164" s="122" t="s">
        <v>7993</v>
      </c>
      <c r="B3164" s="122" t="s">
        <v>7994</v>
      </c>
      <c r="C3164" s="122" t="s">
        <v>7995</v>
      </c>
      <c r="D3164" s="122" t="s">
        <v>3830</v>
      </c>
      <c r="E3164" s="122" t="s">
        <v>7996</v>
      </c>
      <c r="F3164" s="122" t="s">
        <v>7997</v>
      </c>
      <c r="G3164" s="122">
        <v>3</v>
      </c>
      <c r="H3164" s="166">
        <v>0.25991199999999998</v>
      </c>
      <c r="I3164" s="167">
        <v>-0.50083299999999997</v>
      </c>
      <c r="J3164" s="168" t="str">
        <f t="shared" si="369"/>
        <v>FALSE</v>
      </c>
      <c r="K3164" s="169">
        <v>0.64736700000000003</v>
      </c>
      <c r="L3164" s="170">
        <f>-LOG10(Table3[[#This Row],[Student''s T-test p-value HEK293 +Selistat_HEK293 UT]])</f>
        <v>0.18884944284382787</v>
      </c>
      <c r="M3164" s="167">
        <v>0.26500000000000001</v>
      </c>
      <c r="N3164" s="171" t="str">
        <f t="shared" si="370"/>
        <v>FALSE</v>
      </c>
      <c r="O3164" s="146">
        <v>0.67352299999999998</v>
      </c>
      <c r="P3164" s="147">
        <v>-8.7499999999999994E-2</v>
      </c>
      <c r="Q3164" s="171" t="str">
        <f t="shared" si="371"/>
        <v>FALSE</v>
      </c>
      <c r="R3164" s="122" t="s">
        <v>1529</v>
      </c>
      <c r="S3164" s="122" t="s">
        <v>1534</v>
      </c>
      <c r="T3164" s="122" t="s">
        <v>1531</v>
      </c>
      <c r="U3164" s="172" t="s">
        <v>5267</v>
      </c>
      <c r="V3164" s="122" t="s">
        <v>13391</v>
      </c>
      <c r="W3164" s="148">
        <v>1.21</v>
      </c>
      <c r="X3164" s="149">
        <v>1.39</v>
      </c>
      <c r="Y3164" s="149">
        <v>-0.26</v>
      </c>
      <c r="Z3164" s="150">
        <v>-0.61</v>
      </c>
      <c r="AA3164" s="148">
        <v>0.44</v>
      </c>
      <c r="AB3164" s="149">
        <v>0.39</v>
      </c>
      <c r="AC3164" s="149">
        <v>-0.47</v>
      </c>
      <c r="AD3164" s="151">
        <v>0.31</v>
      </c>
      <c r="AE3164" s="148">
        <v>-0.92</v>
      </c>
      <c r="AF3164" s="149">
        <v>-0.42</v>
      </c>
      <c r="AG3164" s="149">
        <v>-0.61</v>
      </c>
      <c r="AH3164" s="151">
        <v>-1.0900000000000001</v>
      </c>
      <c r="AI3164" s="152">
        <v>-0.8</v>
      </c>
      <c r="AJ3164" s="149">
        <v>-0.54</v>
      </c>
      <c r="AK3164" s="149">
        <v>-0.39</v>
      </c>
      <c r="AL3164" s="150">
        <v>-0.96</v>
      </c>
      <c r="AM3164" s="153">
        <f t="shared" si="372"/>
        <v>0.77</v>
      </c>
      <c r="AN3164" s="154">
        <f t="shared" si="372"/>
        <v>0.99999999999999989</v>
      </c>
      <c r="AO3164" s="154">
        <f t="shared" si="372"/>
        <v>0.20999999999999996</v>
      </c>
      <c r="AP3164" s="155">
        <f t="shared" si="366"/>
        <v>-0.91999999999999993</v>
      </c>
      <c r="AQ3164" s="156">
        <f>AVERAGE(Table3[[#This Row],[ HEK293 +Selistat_R1 2]:[ HEK293 +Selistat_R4 5]])</f>
        <v>0.26500000000000001</v>
      </c>
      <c r="AR3164" s="153">
        <f t="shared" si="373"/>
        <v>-1.36</v>
      </c>
      <c r="AS3164" s="154">
        <f t="shared" si="373"/>
        <v>-0.81</v>
      </c>
      <c r="AT3164" s="154">
        <f t="shared" si="373"/>
        <v>-0.14000000000000001</v>
      </c>
      <c r="AU3164" s="157">
        <f t="shared" si="367"/>
        <v>-1.4000000000000001</v>
      </c>
      <c r="AV3164" s="158">
        <f t="shared" si="374"/>
        <v>-1.24</v>
      </c>
      <c r="AW3164" s="154">
        <f t="shared" si="374"/>
        <v>-0.93</v>
      </c>
      <c r="AX3164" s="154">
        <f t="shared" si="374"/>
        <v>7.999999999999996E-2</v>
      </c>
      <c r="AY3164" s="155">
        <f t="shared" si="368"/>
        <v>-1.27</v>
      </c>
    </row>
    <row r="3165" spans="1:51" x14ac:dyDescent="0.15">
      <c r="A3165" s="122" t="s">
        <v>13392</v>
      </c>
      <c r="B3165" s="122" t="s">
        <v>13393</v>
      </c>
      <c r="C3165" s="122" t="s">
        <v>13394</v>
      </c>
      <c r="D3165" s="122" t="s">
        <v>3301</v>
      </c>
      <c r="E3165" s="122" t="s">
        <v>13395</v>
      </c>
      <c r="F3165" s="122" t="s">
        <v>13396</v>
      </c>
      <c r="G3165" s="122">
        <v>1</v>
      </c>
      <c r="H3165" s="166">
        <v>0.65782200000000002</v>
      </c>
      <c r="I3165" s="167">
        <v>6.3333299999999995E-2</v>
      </c>
      <c r="J3165" s="168" t="str">
        <f t="shared" si="369"/>
        <v>FALSE</v>
      </c>
      <c r="K3165" s="169">
        <v>0.64780700000000002</v>
      </c>
      <c r="L3165" s="170">
        <f>-LOG10(Table3[[#This Row],[Student''s T-test p-value HEK293 +Selistat_HEK293 UT]])</f>
        <v>0.18855436345003407</v>
      </c>
      <c r="M3165" s="167">
        <v>-8.2500000000000004E-2</v>
      </c>
      <c r="N3165" s="171" t="str">
        <f t="shared" si="370"/>
        <v>FALSE</v>
      </c>
      <c r="O3165" s="146">
        <v>0.85313399999999995</v>
      </c>
      <c r="P3165" s="147">
        <v>-3.2500000000000001E-2</v>
      </c>
      <c r="Q3165" s="171" t="str">
        <f t="shared" si="371"/>
        <v>FALSE</v>
      </c>
      <c r="R3165" s="122" t="s">
        <v>13397</v>
      </c>
      <c r="S3165" s="122" t="s">
        <v>13398</v>
      </c>
      <c r="T3165" s="122" t="s">
        <v>13399</v>
      </c>
      <c r="U3165" s="172" t="s">
        <v>8220</v>
      </c>
      <c r="V3165" s="122" t="s">
        <v>13400</v>
      </c>
      <c r="W3165" s="148">
        <v>-0.08</v>
      </c>
      <c r="X3165" s="149">
        <v>-0.36</v>
      </c>
      <c r="Y3165" s="149">
        <v>-0.38</v>
      </c>
      <c r="Z3165" s="150">
        <v>0.23</v>
      </c>
      <c r="AA3165" s="148">
        <v>0</v>
      </c>
      <c r="AB3165" s="149">
        <v>-0.32</v>
      </c>
      <c r="AC3165" s="149">
        <v>-7.0000000000000007E-2</v>
      </c>
      <c r="AD3165" s="151">
        <v>0.13</v>
      </c>
      <c r="AE3165" s="148">
        <v>0.16</v>
      </c>
      <c r="AF3165" s="149">
        <v>-0.15</v>
      </c>
      <c r="AG3165" s="149">
        <v>0.09</v>
      </c>
      <c r="AH3165" s="151">
        <v>0.12</v>
      </c>
      <c r="AI3165" s="152">
        <v>0.27</v>
      </c>
      <c r="AJ3165" s="149">
        <v>-0.37</v>
      </c>
      <c r="AK3165" s="149">
        <v>0.21</v>
      </c>
      <c r="AL3165" s="150">
        <v>0.24</v>
      </c>
      <c r="AM3165" s="153">
        <f t="shared" si="372"/>
        <v>-0.08</v>
      </c>
      <c r="AN3165" s="154">
        <f t="shared" si="372"/>
        <v>-3.999999999999998E-2</v>
      </c>
      <c r="AO3165" s="154">
        <f t="shared" si="372"/>
        <v>-0.31</v>
      </c>
      <c r="AP3165" s="155">
        <f t="shared" si="366"/>
        <v>0.1</v>
      </c>
      <c r="AQ3165" s="156">
        <f>AVERAGE(Table3[[#This Row],[ HEK293 +Selistat_R1 2]:[ HEK293 +Selistat_R4 5]])</f>
        <v>-8.249999999999999E-2</v>
      </c>
      <c r="AR3165" s="153">
        <f t="shared" si="373"/>
        <v>0.16</v>
      </c>
      <c r="AS3165" s="154">
        <f t="shared" si="373"/>
        <v>0.17</v>
      </c>
      <c r="AT3165" s="154">
        <f t="shared" si="373"/>
        <v>0.16</v>
      </c>
      <c r="AU3165" s="157">
        <f t="shared" si="367"/>
        <v>-1.0000000000000009E-2</v>
      </c>
      <c r="AV3165" s="158">
        <f t="shared" si="374"/>
        <v>0.27</v>
      </c>
      <c r="AW3165" s="154">
        <f t="shared" si="374"/>
        <v>-4.9999999999999989E-2</v>
      </c>
      <c r="AX3165" s="154">
        <f t="shared" si="374"/>
        <v>0.28000000000000003</v>
      </c>
      <c r="AY3165" s="155">
        <f t="shared" si="368"/>
        <v>0.10999999999999999</v>
      </c>
    </row>
    <row r="3166" spans="1:51" x14ac:dyDescent="0.15">
      <c r="A3166" s="122" t="s">
        <v>10329</v>
      </c>
      <c r="B3166" s="122" t="s">
        <v>3419</v>
      </c>
      <c r="C3166" s="122" t="s">
        <v>10330</v>
      </c>
      <c r="E3166" s="122" t="s">
        <v>10331</v>
      </c>
      <c r="G3166" s="122">
        <v>1</v>
      </c>
      <c r="H3166" s="166">
        <v>0.40194000000000002</v>
      </c>
      <c r="I3166" s="167">
        <v>9.3333299999999994E-2</v>
      </c>
      <c r="J3166" s="168" t="str">
        <f t="shared" si="369"/>
        <v>FALSE</v>
      </c>
      <c r="K3166" s="169">
        <v>0.64783999999999997</v>
      </c>
      <c r="L3166" s="170">
        <f>-LOG10(Table3[[#This Row],[Student''s T-test p-value HEK293 +Selistat_HEK293 UT]])</f>
        <v>0.18853224057566184</v>
      </c>
      <c r="M3166" s="167">
        <v>7.0000000000000007E-2</v>
      </c>
      <c r="N3166" s="171" t="str">
        <f t="shared" si="370"/>
        <v>FALSE</v>
      </c>
      <c r="O3166" s="146">
        <v>0.83562599999999998</v>
      </c>
      <c r="P3166" s="147">
        <v>0.03</v>
      </c>
      <c r="Q3166" s="171" t="str">
        <f t="shared" si="371"/>
        <v>FALSE</v>
      </c>
      <c r="R3166" s="122" t="s">
        <v>373</v>
      </c>
      <c r="S3166" s="122" t="s">
        <v>374</v>
      </c>
      <c r="T3166" s="122" t="s">
        <v>375</v>
      </c>
      <c r="U3166" s="172" t="s">
        <v>10332</v>
      </c>
      <c r="V3166" s="122" t="s">
        <v>10333</v>
      </c>
      <c r="W3166" s="148">
        <v>-7.0000000000000007E-2</v>
      </c>
      <c r="X3166" s="149">
        <v>-0.21</v>
      </c>
      <c r="Y3166" s="149">
        <v>-0.01</v>
      </c>
      <c r="Z3166" s="150">
        <v>0.25</v>
      </c>
      <c r="AA3166" s="148">
        <v>-0.12</v>
      </c>
      <c r="AB3166" s="149">
        <v>-0.21</v>
      </c>
      <c r="AC3166" s="149">
        <v>-0.23</v>
      </c>
      <c r="AD3166" s="151">
        <v>0.24</v>
      </c>
      <c r="AE3166" s="148">
        <v>0.15</v>
      </c>
      <c r="AF3166" s="149">
        <v>-0.06</v>
      </c>
      <c r="AG3166" s="149">
        <v>0.21</v>
      </c>
      <c r="AH3166" s="151">
        <v>-0.14000000000000001</v>
      </c>
      <c r="AI3166" s="152">
        <v>0.17</v>
      </c>
      <c r="AJ3166" s="149">
        <v>-0.24</v>
      </c>
      <c r="AK3166" s="149">
        <v>-0.11</v>
      </c>
      <c r="AL3166" s="150">
        <v>0.22</v>
      </c>
      <c r="AM3166" s="153">
        <f t="shared" si="372"/>
        <v>4.9999999999999989E-2</v>
      </c>
      <c r="AN3166" s="154">
        <f t="shared" si="372"/>
        <v>0</v>
      </c>
      <c r="AO3166" s="154">
        <f t="shared" si="372"/>
        <v>0.22</v>
      </c>
      <c r="AP3166" s="155">
        <f t="shared" si="366"/>
        <v>1.0000000000000009E-2</v>
      </c>
      <c r="AQ3166" s="156">
        <f>AVERAGE(Table3[[#This Row],[ HEK293 +Selistat_R1 2]:[ HEK293 +Selistat_R4 5]])</f>
        <v>7.0000000000000007E-2</v>
      </c>
      <c r="AR3166" s="153">
        <f t="shared" si="373"/>
        <v>0.27</v>
      </c>
      <c r="AS3166" s="154">
        <f t="shared" si="373"/>
        <v>0.15</v>
      </c>
      <c r="AT3166" s="154">
        <f t="shared" si="373"/>
        <v>0.44</v>
      </c>
      <c r="AU3166" s="157">
        <f t="shared" si="367"/>
        <v>-0.38</v>
      </c>
      <c r="AV3166" s="158">
        <f t="shared" si="374"/>
        <v>0.29000000000000004</v>
      </c>
      <c r="AW3166" s="154">
        <f t="shared" si="374"/>
        <v>-0.03</v>
      </c>
      <c r="AX3166" s="154">
        <f t="shared" si="374"/>
        <v>0.12000000000000001</v>
      </c>
      <c r="AY3166" s="155">
        <f t="shared" si="368"/>
        <v>-1.999999999999999E-2</v>
      </c>
    </row>
    <row r="3167" spans="1:51" x14ac:dyDescent="0.15">
      <c r="A3167" s="122" t="s">
        <v>3801</v>
      </c>
      <c r="B3167" s="122" t="s">
        <v>3802</v>
      </c>
      <c r="C3167" s="122" t="s">
        <v>3803</v>
      </c>
      <c r="E3167" s="122" t="s">
        <v>3804</v>
      </c>
      <c r="F3167" s="122" t="s">
        <v>3805</v>
      </c>
      <c r="G3167" s="122">
        <v>1</v>
      </c>
      <c r="H3167" s="166">
        <v>0.96137499999999998</v>
      </c>
      <c r="I3167" s="167">
        <v>7.4999999999999997E-3</v>
      </c>
      <c r="J3167" s="168" t="str">
        <f t="shared" si="369"/>
        <v>FALSE</v>
      </c>
      <c r="K3167" s="169">
        <v>0.64800100000000005</v>
      </c>
      <c r="L3167" s="170">
        <f>-LOG10(Table3[[#This Row],[Student''s T-test p-value HEK293 +Selistat_HEK293 UT]])</f>
        <v>0.18842432392238997</v>
      </c>
      <c r="M3167" s="167">
        <v>-6.7500000000000004E-2</v>
      </c>
      <c r="N3167" s="171" t="str">
        <f t="shared" si="370"/>
        <v>FALSE</v>
      </c>
      <c r="O3167" s="146">
        <v>0.49052699999999999</v>
      </c>
      <c r="P3167" s="147">
        <v>-0.17</v>
      </c>
      <c r="Q3167" s="171" t="str">
        <f t="shared" si="371"/>
        <v>FALSE</v>
      </c>
      <c r="R3167" s="122" t="s">
        <v>1266</v>
      </c>
      <c r="S3167" s="122" t="s">
        <v>13401</v>
      </c>
      <c r="T3167" s="122" t="s">
        <v>1268</v>
      </c>
      <c r="U3167" s="172" t="s">
        <v>3807</v>
      </c>
      <c r="V3167" s="122" t="s">
        <v>3808</v>
      </c>
      <c r="W3167" s="148">
        <v>-0.08</v>
      </c>
      <c r="X3167" s="149">
        <v>-0.1</v>
      </c>
      <c r="Y3167" s="149">
        <v>-0.35</v>
      </c>
      <c r="Z3167" s="150">
        <v>0.16</v>
      </c>
      <c r="AA3167" s="148">
        <v>0.04</v>
      </c>
      <c r="AB3167" s="149">
        <v>-0.1</v>
      </c>
      <c r="AC3167" s="149">
        <v>-0.24</v>
      </c>
      <c r="AD3167" s="151">
        <v>0.2</v>
      </c>
      <c r="AE3167" s="148">
        <v>0.39</v>
      </c>
      <c r="AF3167" s="149">
        <v>-0.48</v>
      </c>
      <c r="AG3167" s="149">
        <v>-0.3</v>
      </c>
      <c r="AH3167" s="151">
        <v>0.13</v>
      </c>
      <c r="AI3167" s="152">
        <v>0.24</v>
      </c>
      <c r="AJ3167" s="149">
        <v>-0.25</v>
      </c>
      <c r="AK3167" s="149">
        <v>0.18</v>
      </c>
      <c r="AL3167" s="150">
        <v>0.25</v>
      </c>
      <c r="AM3167" s="153">
        <f t="shared" si="372"/>
        <v>-0.12</v>
      </c>
      <c r="AN3167" s="154">
        <f t="shared" si="372"/>
        <v>0</v>
      </c>
      <c r="AO3167" s="154">
        <f t="shared" si="372"/>
        <v>-0.10999999999999999</v>
      </c>
      <c r="AP3167" s="155">
        <f t="shared" si="366"/>
        <v>-4.0000000000000008E-2</v>
      </c>
      <c r="AQ3167" s="156">
        <f>AVERAGE(Table3[[#This Row],[ HEK293 +Selistat_R1 2]:[ HEK293 +Selistat_R4 5]])</f>
        <v>-6.7500000000000004E-2</v>
      </c>
      <c r="AR3167" s="153">
        <f t="shared" si="373"/>
        <v>0.35000000000000003</v>
      </c>
      <c r="AS3167" s="154">
        <f t="shared" si="373"/>
        <v>-0.38</v>
      </c>
      <c r="AT3167" s="154">
        <f t="shared" si="373"/>
        <v>-0.06</v>
      </c>
      <c r="AU3167" s="157">
        <f t="shared" si="367"/>
        <v>-7.0000000000000007E-2</v>
      </c>
      <c r="AV3167" s="158">
        <f t="shared" si="374"/>
        <v>0.19999999999999998</v>
      </c>
      <c r="AW3167" s="154">
        <f t="shared" si="374"/>
        <v>-0.15</v>
      </c>
      <c r="AX3167" s="154">
        <f t="shared" si="374"/>
        <v>0.42</v>
      </c>
      <c r="AY3167" s="155">
        <f t="shared" si="368"/>
        <v>4.9999999999999989E-2</v>
      </c>
    </row>
    <row r="3168" spans="1:51" x14ac:dyDescent="0.15">
      <c r="A3168" s="122" t="s">
        <v>4999</v>
      </c>
      <c r="C3168" s="122" t="s">
        <v>5000</v>
      </c>
      <c r="E3168" s="122" t="s">
        <v>5001</v>
      </c>
      <c r="F3168" s="122" t="s">
        <v>4132</v>
      </c>
      <c r="G3168" s="122">
        <v>2</v>
      </c>
      <c r="H3168" s="166">
        <v>0.43511699999999998</v>
      </c>
      <c r="I3168" s="167">
        <v>5.8333299999999998E-2</v>
      </c>
      <c r="J3168" s="168" t="str">
        <f t="shared" si="369"/>
        <v>FALSE</v>
      </c>
      <c r="K3168" s="169">
        <v>0.64895400000000003</v>
      </c>
      <c r="L3168" s="170">
        <f>-LOG10(Table3[[#This Row],[Student''s T-test p-value HEK293 +Selistat_HEK293 UT]])</f>
        <v>0.18778608633397281</v>
      </c>
      <c r="M3168" s="167">
        <v>-2.5000000000000001E-2</v>
      </c>
      <c r="N3168" s="171" t="str">
        <f t="shared" si="370"/>
        <v>FALSE</v>
      </c>
      <c r="O3168" s="146">
        <v>0.27210200000000001</v>
      </c>
      <c r="P3168" s="147">
        <v>0.12</v>
      </c>
      <c r="Q3168" s="171" t="str">
        <f t="shared" si="371"/>
        <v>FALSE</v>
      </c>
      <c r="R3168" s="122" t="s">
        <v>1723</v>
      </c>
      <c r="S3168" s="122" t="s">
        <v>13402</v>
      </c>
      <c r="T3168" s="122" t="s">
        <v>1725</v>
      </c>
      <c r="U3168" s="172" t="s">
        <v>5003</v>
      </c>
      <c r="V3168" s="122" t="s">
        <v>13403</v>
      </c>
      <c r="W3168" s="148">
        <v>0</v>
      </c>
      <c r="X3168" s="149">
        <v>-0.05</v>
      </c>
      <c r="Y3168" s="149">
        <v>-0.18</v>
      </c>
      <c r="Z3168" s="150">
        <v>-7.0000000000000007E-2</v>
      </c>
      <c r="AA3168" s="148">
        <v>0.03</v>
      </c>
      <c r="AB3168" s="149">
        <v>-0.01</v>
      </c>
      <c r="AC3168" s="149">
        <v>-0.1</v>
      </c>
      <c r="AD3168" s="151">
        <v>-0.12</v>
      </c>
      <c r="AE3168" s="148">
        <v>0.02</v>
      </c>
      <c r="AF3168" s="149">
        <v>0.24</v>
      </c>
      <c r="AG3168" s="149">
        <v>0.15</v>
      </c>
      <c r="AH3168" s="151">
        <v>0.03</v>
      </c>
      <c r="AI3168" s="152">
        <v>0.08</v>
      </c>
      <c r="AJ3168" s="149">
        <v>0.1</v>
      </c>
      <c r="AK3168" s="149">
        <v>0.04</v>
      </c>
      <c r="AL3168" s="150">
        <v>-0.26</v>
      </c>
      <c r="AM3168" s="153">
        <f t="shared" si="372"/>
        <v>-0.03</v>
      </c>
      <c r="AN3168" s="154">
        <f t="shared" si="372"/>
        <v>-0.04</v>
      </c>
      <c r="AO3168" s="154">
        <f t="shared" si="372"/>
        <v>-7.9999999999999988E-2</v>
      </c>
      <c r="AP3168" s="155">
        <f t="shared" si="366"/>
        <v>4.9999999999999989E-2</v>
      </c>
      <c r="AQ3168" s="156">
        <f>AVERAGE(Table3[[#This Row],[ HEK293 +Selistat_R1 2]:[ HEK293 +Selistat_R4 5]])</f>
        <v>-2.5000000000000001E-2</v>
      </c>
      <c r="AR3168" s="153">
        <f t="shared" si="373"/>
        <v>-9.9999999999999985E-3</v>
      </c>
      <c r="AS3168" s="154">
        <f t="shared" si="373"/>
        <v>0.25</v>
      </c>
      <c r="AT3168" s="154">
        <f t="shared" si="373"/>
        <v>0.25</v>
      </c>
      <c r="AU3168" s="157">
        <f t="shared" si="367"/>
        <v>0.15</v>
      </c>
      <c r="AV3168" s="158">
        <f t="shared" si="374"/>
        <v>0.05</v>
      </c>
      <c r="AW3168" s="154">
        <f t="shared" si="374"/>
        <v>0.11</v>
      </c>
      <c r="AX3168" s="154">
        <f t="shared" si="374"/>
        <v>0.14000000000000001</v>
      </c>
      <c r="AY3168" s="155">
        <f t="shared" si="368"/>
        <v>-0.14000000000000001</v>
      </c>
    </row>
    <row r="3169" spans="1:51" x14ac:dyDescent="0.15">
      <c r="A3169" s="122" t="s">
        <v>13404</v>
      </c>
      <c r="B3169" s="122" t="s">
        <v>13405</v>
      </c>
      <c r="C3169" s="122" t="s">
        <v>13406</v>
      </c>
      <c r="E3169" s="122" t="s">
        <v>13407</v>
      </c>
      <c r="F3169" s="122" t="s">
        <v>13408</v>
      </c>
      <c r="G3169" s="122">
        <v>2</v>
      </c>
      <c r="H3169" s="166">
        <v>0.24230299999999999</v>
      </c>
      <c r="I3169" s="167">
        <v>0.14000000000000001</v>
      </c>
      <c r="J3169" s="168" t="str">
        <f t="shared" si="369"/>
        <v>FALSE</v>
      </c>
      <c r="K3169" s="169">
        <v>0.64939999999999998</v>
      </c>
      <c r="L3169" s="170">
        <f>-LOG10(Table3[[#This Row],[Student''s T-test p-value HEK293 +Selistat_HEK293 UT]])</f>
        <v>0.18748771571001735</v>
      </c>
      <c r="M3169" s="167">
        <v>-4.7500000000000001E-2</v>
      </c>
      <c r="N3169" s="171" t="str">
        <f t="shared" si="370"/>
        <v>FALSE</v>
      </c>
      <c r="O3169" s="146">
        <v>0.79118900000000003</v>
      </c>
      <c r="P3169" s="147">
        <v>-3.7499999999999999E-2</v>
      </c>
      <c r="Q3169" s="171" t="str">
        <f t="shared" si="371"/>
        <v>FALSE</v>
      </c>
      <c r="R3169" s="122" t="s">
        <v>13409</v>
      </c>
      <c r="S3169" s="122" t="s">
        <v>13410</v>
      </c>
      <c r="T3169" s="122" t="s">
        <v>13411</v>
      </c>
      <c r="U3169" s="172" t="s">
        <v>13412</v>
      </c>
      <c r="V3169" s="122" t="s">
        <v>13413</v>
      </c>
      <c r="W3169" s="148">
        <v>-7.0000000000000007E-2</v>
      </c>
      <c r="X3169" s="149">
        <v>-0.13</v>
      </c>
      <c r="Y3169" s="149">
        <v>-0.17</v>
      </c>
      <c r="Z3169" s="150">
        <v>-0.28999999999999998</v>
      </c>
      <c r="AA3169" s="148">
        <v>7.0000000000000007E-2</v>
      </c>
      <c r="AB3169" s="149">
        <v>-0.02</v>
      </c>
      <c r="AC3169" s="149">
        <v>-0.32</v>
      </c>
      <c r="AD3169" s="151">
        <v>-0.2</v>
      </c>
      <c r="AE3169" s="148">
        <v>0.15</v>
      </c>
      <c r="AF3169" s="149">
        <v>0.17</v>
      </c>
      <c r="AG3169" s="149">
        <v>0.31</v>
      </c>
      <c r="AH3169" s="151">
        <v>-0.24</v>
      </c>
      <c r="AI3169" s="152">
        <v>0.01</v>
      </c>
      <c r="AJ3169" s="149">
        <v>0.25</v>
      </c>
      <c r="AK3169" s="149">
        <v>0.25</v>
      </c>
      <c r="AL3169" s="150">
        <v>0.03</v>
      </c>
      <c r="AM3169" s="153">
        <f t="shared" si="372"/>
        <v>-0.14000000000000001</v>
      </c>
      <c r="AN3169" s="154">
        <f t="shared" si="372"/>
        <v>-0.11</v>
      </c>
      <c r="AO3169" s="154">
        <f t="shared" si="372"/>
        <v>0.15</v>
      </c>
      <c r="AP3169" s="155">
        <f t="shared" si="366"/>
        <v>-8.9999999999999969E-2</v>
      </c>
      <c r="AQ3169" s="156">
        <f>AVERAGE(Table3[[#This Row],[ HEK293 +Selistat_R1 2]:[ HEK293 +Selistat_R4 5]])</f>
        <v>-4.7499999999999994E-2</v>
      </c>
      <c r="AR3169" s="153">
        <f t="shared" si="373"/>
        <v>7.9999999999999988E-2</v>
      </c>
      <c r="AS3169" s="154">
        <f t="shared" si="373"/>
        <v>0.19</v>
      </c>
      <c r="AT3169" s="154">
        <f t="shared" si="373"/>
        <v>0.63</v>
      </c>
      <c r="AU3169" s="157">
        <f t="shared" si="367"/>
        <v>-3.999999999999998E-2</v>
      </c>
      <c r="AV3169" s="158">
        <f t="shared" si="374"/>
        <v>-6.0000000000000005E-2</v>
      </c>
      <c r="AW3169" s="154">
        <f t="shared" si="374"/>
        <v>0.27</v>
      </c>
      <c r="AX3169" s="154">
        <f t="shared" si="374"/>
        <v>0.57000000000000006</v>
      </c>
      <c r="AY3169" s="155">
        <f t="shared" si="368"/>
        <v>0.23</v>
      </c>
    </row>
    <row r="3170" spans="1:51" x14ac:dyDescent="0.15">
      <c r="A3170" s="122" t="s">
        <v>3602</v>
      </c>
      <c r="B3170" s="122" t="s">
        <v>2927</v>
      </c>
      <c r="C3170" s="122" t="s">
        <v>3603</v>
      </c>
      <c r="E3170" s="122" t="s">
        <v>3604</v>
      </c>
      <c r="G3170" s="122">
        <v>2</v>
      </c>
      <c r="H3170" s="166">
        <v>8.8346800000000003E-2</v>
      </c>
      <c r="I3170" s="167">
        <v>0.76916700000000005</v>
      </c>
      <c r="J3170" s="168" t="str">
        <f t="shared" si="369"/>
        <v>FALSE</v>
      </c>
      <c r="K3170" s="169">
        <v>0.649621</v>
      </c>
      <c r="L3170" s="170">
        <f>-LOG10(Table3[[#This Row],[Student''s T-test p-value HEK293 +Selistat_HEK293 UT]])</f>
        <v>0.18733994430150799</v>
      </c>
      <c r="M3170" s="167">
        <v>6.7500000000000004E-2</v>
      </c>
      <c r="N3170" s="171" t="str">
        <f t="shared" si="370"/>
        <v>FALSE</v>
      </c>
      <c r="O3170" s="146">
        <v>0.58811000000000002</v>
      </c>
      <c r="P3170" s="147">
        <v>0.33</v>
      </c>
      <c r="Q3170" s="171" t="str">
        <f t="shared" si="371"/>
        <v>FALSE</v>
      </c>
      <c r="R3170" s="122" t="s">
        <v>1632</v>
      </c>
      <c r="S3170" s="122" t="s">
        <v>1633</v>
      </c>
      <c r="T3170" s="122" t="s">
        <v>1634</v>
      </c>
      <c r="U3170" s="172" t="s">
        <v>3606</v>
      </c>
      <c r="V3170" s="122" t="s">
        <v>8504</v>
      </c>
      <c r="W3170" s="148">
        <v>-0.77</v>
      </c>
      <c r="X3170" s="149">
        <v>-0.79</v>
      </c>
      <c r="Y3170" s="149">
        <v>-0.88</v>
      </c>
      <c r="Z3170" s="150">
        <v>-0.55000000000000004</v>
      </c>
      <c r="AA3170" s="148">
        <v>-0.65</v>
      </c>
      <c r="AB3170" s="149">
        <v>-1.18</v>
      </c>
      <c r="AC3170" s="149">
        <v>-0.71</v>
      </c>
      <c r="AD3170" s="151">
        <v>-0.72</v>
      </c>
      <c r="AE3170" s="148">
        <v>1.64</v>
      </c>
      <c r="AF3170" s="149">
        <v>-0.33</v>
      </c>
      <c r="AG3170" s="149">
        <v>0.98</v>
      </c>
      <c r="AH3170" s="151">
        <v>-0.41</v>
      </c>
      <c r="AI3170" s="152">
        <v>0.06</v>
      </c>
      <c r="AJ3170" s="149">
        <v>-0.33</v>
      </c>
      <c r="AK3170" s="149">
        <v>0.95</v>
      </c>
      <c r="AL3170" s="150">
        <v>-0.12</v>
      </c>
      <c r="AM3170" s="153">
        <f t="shared" si="372"/>
        <v>-0.12</v>
      </c>
      <c r="AN3170" s="154">
        <f t="shared" si="372"/>
        <v>0.3899999999999999</v>
      </c>
      <c r="AO3170" s="154">
        <f t="shared" si="372"/>
        <v>-0.17000000000000004</v>
      </c>
      <c r="AP3170" s="155">
        <f t="shared" si="366"/>
        <v>0.16999999999999993</v>
      </c>
      <c r="AQ3170" s="156">
        <f>AVERAGE(Table3[[#This Row],[ HEK293 +Selistat_R1 2]:[ HEK293 +Selistat_R4 5]])</f>
        <v>6.7499999999999949E-2</v>
      </c>
      <c r="AR3170" s="153">
        <f t="shared" si="373"/>
        <v>2.29</v>
      </c>
      <c r="AS3170" s="154">
        <f t="shared" si="373"/>
        <v>0.84999999999999987</v>
      </c>
      <c r="AT3170" s="154">
        <f t="shared" si="373"/>
        <v>1.69</v>
      </c>
      <c r="AU3170" s="157">
        <f t="shared" si="367"/>
        <v>0.31</v>
      </c>
      <c r="AV3170" s="158">
        <f t="shared" si="374"/>
        <v>0.71</v>
      </c>
      <c r="AW3170" s="154">
        <f t="shared" si="374"/>
        <v>0.84999999999999987</v>
      </c>
      <c r="AX3170" s="154">
        <f t="shared" si="374"/>
        <v>1.66</v>
      </c>
      <c r="AY3170" s="155">
        <f t="shared" si="368"/>
        <v>0.6</v>
      </c>
    </row>
    <row r="3171" spans="1:51" x14ac:dyDescent="0.15">
      <c r="A3171" s="122" t="s">
        <v>3289</v>
      </c>
      <c r="B3171" s="122" t="s">
        <v>3290</v>
      </c>
      <c r="C3171" s="122" t="s">
        <v>3291</v>
      </c>
      <c r="E3171" s="122" t="s">
        <v>3292</v>
      </c>
      <c r="F3171" s="122" t="s">
        <v>3293</v>
      </c>
      <c r="G3171" s="122">
        <v>2</v>
      </c>
      <c r="H3171" s="166">
        <v>0.12675700000000001</v>
      </c>
      <c r="I3171" s="167">
        <v>0.215</v>
      </c>
      <c r="J3171" s="168" t="str">
        <f t="shared" si="369"/>
        <v>FALSE</v>
      </c>
      <c r="K3171" s="169">
        <v>0.65025999999999995</v>
      </c>
      <c r="L3171" s="170">
        <f>-LOG10(Table3[[#This Row],[Student''s T-test p-value HEK293 +Selistat_HEK293 UT]])</f>
        <v>0.18691296029867954</v>
      </c>
      <c r="M3171" s="167">
        <v>-4.2500000000000003E-2</v>
      </c>
      <c r="N3171" s="171" t="str">
        <f t="shared" si="370"/>
        <v>FALSE</v>
      </c>
      <c r="O3171" s="146">
        <v>0.278775</v>
      </c>
      <c r="P3171" s="147">
        <v>-0.1525</v>
      </c>
      <c r="Q3171" s="171" t="str">
        <f t="shared" si="371"/>
        <v>FALSE</v>
      </c>
      <c r="R3171" s="122" t="s">
        <v>3294</v>
      </c>
      <c r="S3171" s="122" t="s">
        <v>11202</v>
      </c>
      <c r="T3171" s="122" t="s">
        <v>3296</v>
      </c>
      <c r="U3171" s="172" t="s">
        <v>2683</v>
      </c>
      <c r="V3171" s="122" t="s">
        <v>11203</v>
      </c>
      <c r="W3171" s="148">
        <v>-0.28999999999999998</v>
      </c>
      <c r="X3171" s="149">
        <v>-0.33</v>
      </c>
      <c r="Y3171" s="149">
        <v>-0.02</v>
      </c>
      <c r="Z3171" s="150">
        <v>-0.25</v>
      </c>
      <c r="AA3171" s="148">
        <v>-0.12</v>
      </c>
      <c r="AB3171" s="149">
        <v>-0.17</v>
      </c>
      <c r="AC3171" s="149">
        <v>-0.09</v>
      </c>
      <c r="AD3171" s="151">
        <v>-0.34</v>
      </c>
      <c r="AE3171" s="148">
        <v>0.24</v>
      </c>
      <c r="AF3171" s="149">
        <v>0.09</v>
      </c>
      <c r="AG3171" s="149">
        <v>-0.26</v>
      </c>
      <c r="AH3171" s="151">
        <v>0.28000000000000003</v>
      </c>
      <c r="AI3171" s="152">
        <v>0.17</v>
      </c>
      <c r="AJ3171" s="149">
        <v>0.21</v>
      </c>
      <c r="AK3171" s="149">
        <v>0.34</v>
      </c>
      <c r="AL3171" s="150">
        <v>0.24</v>
      </c>
      <c r="AM3171" s="153">
        <f t="shared" si="372"/>
        <v>-0.16999999999999998</v>
      </c>
      <c r="AN3171" s="154">
        <f t="shared" si="372"/>
        <v>-0.16</v>
      </c>
      <c r="AO3171" s="154">
        <f t="shared" si="372"/>
        <v>6.9999999999999993E-2</v>
      </c>
      <c r="AP3171" s="155">
        <f t="shared" si="366"/>
        <v>9.0000000000000024E-2</v>
      </c>
      <c r="AQ3171" s="156">
        <f>AVERAGE(Table3[[#This Row],[ HEK293 +Selistat_R1 2]:[ HEK293 +Selistat_R4 5]])</f>
        <v>-4.2499999999999982E-2</v>
      </c>
      <c r="AR3171" s="153">
        <f t="shared" si="373"/>
        <v>0.36</v>
      </c>
      <c r="AS3171" s="154">
        <f t="shared" si="373"/>
        <v>0.26</v>
      </c>
      <c r="AT3171" s="154">
        <f t="shared" si="373"/>
        <v>-0.17</v>
      </c>
      <c r="AU3171" s="157">
        <f t="shared" si="367"/>
        <v>0.62000000000000011</v>
      </c>
      <c r="AV3171" s="158">
        <f t="shared" si="374"/>
        <v>0.29000000000000004</v>
      </c>
      <c r="AW3171" s="154">
        <f t="shared" si="374"/>
        <v>0.38</v>
      </c>
      <c r="AX3171" s="154">
        <f t="shared" si="374"/>
        <v>0.43000000000000005</v>
      </c>
      <c r="AY3171" s="155">
        <f t="shared" si="368"/>
        <v>0.58000000000000007</v>
      </c>
    </row>
    <row r="3172" spans="1:51" x14ac:dyDescent="0.15">
      <c r="A3172" s="122" t="s">
        <v>5702</v>
      </c>
      <c r="B3172" s="122" t="s">
        <v>5703</v>
      </c>
      <c r="C3172" s="122" t="s">
        <v>5704</v>
      </c>
      <c r="E3172" s="122" t="s">
        <v>5705</v>
      </c>
      <c r="F3172" s="122" t="s">
        <v>5706</v>
      </c>
      <c r="G3172" s="122">
        <v>1</v>
      </c>
      <c r="H3172" s="166">
        <v>0.309618</v>
      </c>
      <c r="I3172" s="167">
        <v>0.31</v>
      </c>
      <c r="J3172" s="168" t="str">
        <f t="shared" si="369"/>
        <v>FALSE</v>
      </c>
      <c r="K3172" s="169">
        <v>0.65119899999999997</v>
      </c>
      <c r="L3172" s="170">
        <f>-LOG10(Table3[[#This Row],[Student''s T-test p-value HEK293 +Selistat_HEK293 UT]])</f>
        <v>0.18628627503349796</v>
      </c>
      <c r="M3172" s="167">
        <v>5.5E-2</v>
      </c>
      <c r="N3172" s="171" t="str">
        <f t="shared" si="370"/>
        <v>FALSE</v>
      </c>
      <c r="O3172" s="146">
        <v>0.36048000000000002</v>
      </c>
      <c r="P3172" s="147">
        <v>-0.46500000000000002</v>
      </c>
      <c r="Q3172" s="171" t="str">
        <f t="shared" si="371"/>
        <v>FALSE</v>
      </c>
      <c r="R3172" s="122" t="s">
        <v>5707</v>
      </c>
      <c r="S3172" s="122" t="s">
        <v>13414</v>
      </c>
      <c r="T3172" s="122" t="s">
        <v>5709</v>
      </c>
      <c r="U3172" s="172" t="s">
        <v>5710</v>
      </c>
      <c r="V3172" s="122" t="s">
        <v>13415</v>
      </c>
      <c r="W3172" s="148">
        <v>-0.21</v>
      </c>
      <c r="X3172" s="149">
        <v>-0.2</v>
      </c>
      <c r="Y3172" s="149">
        <v>-0.1</v>
      </c>
      <c r="Z3172" s="150">
        <v>-0.59</v>
      </c>
      <c r="AA3172" s="148">
        <v>-0.43</v>
      </c>
      <c r="AB3172" s="149">
        <v>-0.23</v>
      </c>
      <c r="AC3172" s="149">
        <v>-0.35</v>
      </c>
      <c r="AD3172" s="151">
        <v>-0.31</v>
      </c>
      <c r="AE3172" s="148">
        <v>-0.24</v>
      </c>
      <c r="AF3172" s="149">
        <v>0.28999999999999998</v>
      </c>
      <c r="AG3172" s="149">
        <v>0.19</v>
      </c>
      <c r="AH3172" s="151">
        <v>-0.74</v>
      </c>
      <c r="AI3172" s="152">
        <v>-0.06</v>
      </c>
      <c r="AJ3172" s="149">
        <v>1.2</v>
      </c>
      <c r="AK3172" s="149">
        <v>0.81</v>
      </c>
      <c r="AL3172" s="150">
        <v>-0.59</v>
      </c>
      <c r="AM3172" s="153">
        <f t="shared" si="372"/>
        <v>0.22</v>
      </c>
      <c r="AN3172" s="154">
        <f t="shared" si="372"/>
        <v>0.03</v>
      </c>
      <c r="AO3172" s="154">
        <f t="shared" si="372"/>
        <v>0.24999999999999997</v>
      </c>
      <c r="AP3172" s="155">
        <f t="shared" si="366"/>
        <v>-0.27999999999999997</v>
      </c>
      <c r="AQ3172" s="156">
        <f>AVERAGE(Table3[[#This Row],[ HEK293 +Selistat_R1 2]:[ HEK293 +Selistat_R4 5]])</f>
        <v>5.5000000000000007E-2</v>
      </c>
      <c r="AR3172" s="153">
        <f t="shared" si="373"/>
        <v>0.19</v>
      </c>
      <c r="AS3172" s="154">
        <f t="shared" si="373"/>
        <v>0.52</v>
      </c>
      <c r="AT3172" s="154">
        <f t="shared" si="373"/>
        <v>0.54</v>
      </c>
      <c r="AU3172" s="157">
        <f t="shared" si="367"/>
        <v>-0.43</v>
      </c>
      <c r="AV3172" s="158">
        <f t="shared" si="374"/>
        <v>0.37</v>
      </c>
      <c r="AW3172" s="154">
        <f t="shared" si="374"/>
        <v>1.43</v>
      </c>
      <c r="AX3172" s="154">
        <f t="shared" si="374"/>
        <v>1.1600000000000001</v>
      </c>
      <c r="AY3172" s="155">
        <f t="shared" si="368"/>
        <v>-0.27999999999999997</v>
      </c>
    </row>
    <row r="3173" spans="1:51" x14ac:dyDescent="0.15">
      <c r="A3173" s="122" t="s">
        <v>9531</v>
      </c>
      <c r="B3173" s="122" t="s">
        <v>10588</v>
      </c>
      <c r="C3173" s="122" t="s">
        <v>10589</v>
      </c>
      <c r="D3173" s="122" t="s">
        <v>4043</v>
      </c>
      <c r="E3173" s="122" t="s">
        <v>10590</v>
      </c>
      <c r="F3173" s="122" t="s">
        <v>5367</v>
      </c>
      <c r="G3173" s="122">
        <v>2</v>
      </c>
      <c r="H3173" s="166">
        <v>0.77166000000000001</v>
      </c>
      <c r="I3173" s="167">
        <v>-0.1275</v>
      </c>
      <c r="J3173" s="168" t="str">
        <f t="shared" si="369"/>
        <v>FALSE</v>
      </c>
      <c r="K3173" s="169">
        <v>0.65141099999999996</v>
      </c>
      <c r="L3173" s="170">
        <f>-LOG10(Table3[[#This Row],[Student''s T-test p-value HEK293 +Selistat_HEK293 UT]])</f>
        <v>0.18614491203002587</v>
      </c>
      <c r="M3173" s="167">
        <v>-0.21249999999999999</v>
      </c>
      <c r="N3173" s="171" t="str">
        <f t="shared" si="370"/>
        <v>FALSE</v>
      </c>
      <c r="O3173" s="146">
        <v>0.79542299999999999</v>
      </c>
      <c r="P3173" s="147">
        <v>0.18</v>
      </c>
      <c r="Q3173" s="171" t="str">
        <f t="shared" si="371"/>
        <v>FALSE</v>
      </c>
      <c r="R3173" s="122" t="s">
        <v>1093</v>
      </c>
      <c r="S3173" s="122" t="s">
        <v>1094</v>
      </c>
      <c r="T3173" s="122" t="s">
        <v>1095</v>
      </c>
      <c r="U3173" s="172" t="s">
        <v>10592</v>
      </c>
      <c r="V3173" s="122" t="s">
        <v>10593</v>
      </c>
      <c r="W3173" s="148">
        <v>-0.48</v>
      </c>
      <c r="X3173" s="149">
        <v>0.23</v>
      </c>
      <c r="Y3173" s="149">
        <v>0.33</v>
      </c>
      <c r="Z3173" s="150">
        <v>-1.17</v>
      </c>
      <c r="AA3173" s="148">
        <v>-0.37</v>
      </c>
      <c r="AB3173" s="149">
        <v>0.67</v>
      </c>
      <c r="AC3173" s="149">
        <v>0.06</v>
      </c>
      <c r="AD3173" s="151">
        <v>-0.6</v>
      </c>
      <c r="AE3173" s="148">
        <v>0.34</v>
      </c>
      <c r="AF3173" s="149">
        <v>0</v>
      </c>
      <c r="AG3173" s="149">
        <v>1.03</v>
      </c>
      <c r="AH3173" s="151">
        <v>-1.59</v>
      </c>
      <c r="AI3173" s="152">
        <v>0.45</v>
      </c>
      <c r="AJ3173" s="149">
        <v>0.11</v>
      </c>
      <c r="AK3173" s="149">
        <v>-0.26</v>
      </c>
      <c r="AL3173" s="150">
        <v>-1.24</v>
      </c>
      <c r="AM3173" s="153">
        <f t="shared" si="372"/>
        <v>-0.10999999999999999</v>
      </c>
      <c r="AN3173" s="154">
        <f t="shared" si="372"/>
        <v>-0.44000000000000006</v>
      </c>
      <c r="AO3173" s="154">
        <f t="shared" si="372"/>
        <v>0.27</v>
      </c>
      <c r="AP3173" s="155">
        <f t="shared" si="366"/>
        <v>-0.56999999999999995</v>
      </c>
      <c r="AQ3173" s="156">
        <f>AVERAGE(Table3[[#This Row],[ HEK293 +Selistat_R1 2]:[ HEK293 +Selistat_R4 5]])</f>
        <v>-0.21249999999999999</v>
      </c>
      <c r="AR3173" s="153">
        <f t="shared" si="373"/>
        <v>0.71</v>
      </c>
      <c r="AS3173" s="154">
        <f t="shared" si="373"/>
        <v>-0.67</v>
      </c>
      <c r="AT3173" s="154">
        <f t="shared" si="373"/>
        <v>0.97</v>
      </c>
      <c r="AU3173" s="157">
        <f t="shared" si="367"/>
        <v>-0.9900000000000001</v>
      </c>
      <c r="AV3173" s="158">
        <f t="shared" si="374"/>
        <v>0.82000000000000006</v>
      </c>
      <c r="AW3173" s="154">
        <f t="shared" si="374"/>
        <v>-0.56000000000000005</v>
      </c>
      <c r="AX3173" s="154">
        <f t="shared" si="374"/>
        <v>-0.32</v>
      </c>
      <c r="AY3173" s="155">
        <f t="shared" si="368"/>
        <v>-0.64</v>
      </c>
    </row>
    <row r="3174" spans="1:51" x14ac:dyDescent="0.15">
      <c r="A3174" s="122" t="s">
        <v>3045</v>
      </c>
      <c r="B3174" s="122" t="s">
        <v>3046</v>
      </c>
      <c r="C3174" s="122" t="s">
        <v>3047</v>
      </c>
      <c r="E3174" s="122" t="s">
        <v>3048</v>
      </c>
      <c r="F3174" s="122" t="s">
        <v>3049</v>
      </c>
      <c r="G3174" s="122">
        <v>1</v>
      </c>
      <c r="H3174" s="166">
        <v>0.78071100000000004</v>
      </c>
      <c r="I3174" s="167">
        <v>3.3333300000000003E-2</v>
      </c>
      <c r="J3174" s="168" t="str">
        <f t="shared" si="369"/>
        <v>FALSE</v>
      </c>
      <c r="K3174" s="169">
        <v>0.65144800000000003</v>
      </c>
      <c r="L3174" s="170">
        <f>-LOG10(Table3[[#This Row],[Student''s T-test p-value HEK293 +Selistat_HEK293 UT]])</f>
        <v>0.1861202449005287</v>
      </c>
      <c r="M3174" s="167">
        <v>-7.7499999999999999E-2</v>
      </c>
      <c r="N3174" s="171" t="str">
        <f t="shared" si="370"/>
        <v>FALSE</v>
      </c>
      <c r="O3174" s="146">
        <v>0.26289000000000001</v>
      </c>
      <c r="P3174" s="147">
        <v>-0.13750000000000001</v>
      </c>
      <c r="Q3174" s="171" t="str">
        <f t="shared" si="371"/>
        <v>FALSE</v>
      </c>
      <c r="R3174" s="122" t="s">
        <v>3050</v>
      </c>
      <c r="S3174" s="122" t="s">
        <v>13416</v>
      </c>
      <c r="T3174" s="122" t="s">
        <v>3052</v>
      </c>
      <c r="U3174" s="172" t="s">
        <v>2646</v>
      </c>
      <c r="V3174" s="122" t="s">
        <v>13417</v>
      </c>
      <c r="W3174" s="148">
        <v>-0.21</v>
      </c>
      <c r="X3174" s="149">
        <v>7.0000000000000007E-2</v>
      </c>
      <c r="Y3174" s="149">
        <v>-0.01</v>
      </c>
      <c r="Z3174" s="150">
        <v>-0.31</v>
      </c>
      <c r="AA3174" s="148">
        <v>-0.02</v>
      </c>
      <c r="AB3174" s="149">
        <v>0.34</v>
      </c>
      <c r="AC3174" s="149">
        <v>-0.28999999999999998</v>
      </c>
      <c r="AD3174" s="151">
        <v>-0.18</v>
      </c>
      <c r="AE3174" s="148">
        <v>0</v>
      </c>
      <c r="AF3174" s="149">
        <v>0.11</v>
      </c>
      <c r="AG3174" s="149">
        <v>-0.2</v>
      </c>
      <c r="AH3174" s="151">
        <v>0.02</v>
      </c>
      <c r="AI3174" s="152">
        <v>0.13</v>
      </c>
      <c r="AJ3174" s="149">
        <v>-7.0000000000000007E-2</v>
      </c>
      <c r="AK3174" s="149">
        <v>0.36</v>
      </c>
      <c r="AL3174" s="150">
        <v>0.06</v>
      </c>
      <c r="AM3174" s="153">
        <f t="shared" si="372"/>
        <v>-0.19</v>
      </c>
      <c r="AN3174" s="154">
        <f t="shared" si="372"/>
        <v>-0.27</v>
      </c>
      <c r="AO3174" s="154">
        <f t="shared" si="372"/>
        <v>0.27999999999999997</v>
      </c>
      <c r="AP3174" s="155">
        <f t="shared" si="366"/>
        <v>-0.13</v>
      </c>
      <c r="AQ3174" s="156">
        <f>AVERAGE(Table3[[#This Row],[ HEK293 +Selistat_R1 2]:[ HEK293 +Selistat_R4 5]])</f>
        <v>-7.7500000000000013E-2</v>
      </c>
      <c r="AR3174" s="153">
        <f t="shared" si="373"/>
        <v>0.02</v>
      </c>
      <c r="AS3174" s="154">
        <f t="shared" si="373"/>
        <v>-0.23000000000000004</v>
      </c>
      <c r="AT3174" s="154">
        <f t="shared" si="373"/>
        <v>8.9999999999999969E-2</v>
      </c>
      <c r="AU3174" s="157">
        <f t="shared" si="367"/>
        <v>0.19999999999999998</v>
      </c>
      <c r="AV3174" s="158">
        <f t="shared" si="374"/>
        <v>0.15</v>
      </c>
      <c r="AW3174" s="154">
        <f t="shared" si="374"/>
        <v>-0.41000000000000003</v>
      </c>
      <c r="AX3174" s="154">
        <f t="shared" si="374"/>
        <v>0.64999999999999991</v>
      </c>
      <c r="AY3174" s="155">
        <f t="shared" si="368"/>
        <v>0.24</v>
      </c>
    </row>
    <row r="3175" spans="1:51" x14ac:dyDescent="0.15">
      <c r="A3175" s="122" t="s">
        <v>2886</v>
      </c>
      <c r="C3175" s="122" t="s">
        <v>5291</v>
      </c>
      <c r="D3175" s="122" t="s">
        <v>2848</v>
      </c>
      <c r="E3175" s="122" t="s">
        <v>5548</v>
      </c>
      <c r="F3175" s="122" t="s">
        <v>2996</v>
      </c>
      <c r="G3175" s="122">
        <v>1</v>
      </c>
      <c r="H3175" s="166">
        <v>0.68165699999999996</v>
      </c>
      <c r="I3175" s="167">
        <v>4.1666700000000001E-2</v>
      </c>
      <c r="J3175" s="168" t="str">
        <f t="shared" si="369"/>
        <v>FALSE</v>
      </c>
      <c r="K3175" s="169">
        <v>0.65182899999999999</v>
      </c>
      <c r="L3175" s="170">
        <f>-LOG10(Table3[[#This Row],[Student''s T-test p-value HEK293 +Selistat_HEK293 UT]])</f>
        <v>0.18586632159440292</v>
      </c>
      <c r="M3175" s="167">
        <v>-6.25E-2</v>
      </c>
      <c r="N3175" s="171" t="str">
        <f t="shared" si="370"/>
        <v>FALSE</v>
      </c>
      <c r="O3175" s="146">
        <v>0.73993100000000001</v>
      </c>
      <c r="P3175" s="147">
        <v>-3.7499999999999999E-2</v>
      </c>
      <c r="Q3175" s="171" t="str">
        <f t="shared" si="371"/>
        <v>FALSE</v>
      </c>
      <c r="R3175" s="122" t="s">
        <v>5549</v>
      </c>
      <c r="S3175" s="122" t="s">
        <v>13418</v>
      </c>
      <c r="T3175" s="122" t="s">
        <v>5551</v>
      </c>
      <c r="U3175" s="172" t="s">
        <v>5552</v>
      </c>
      <c r="V3175" s="122" t="s">
        <v>13419</v>
      </c>
      <c r="W3175" s="148">
        <v>-0.32</v>
      </c>
      <c r="X3175" s="149">
        <v>-0.22</v>
      </c>
      <c r="Y3175" s="149">
        <v>-0.09</v>
      </c>
      <c r="Z3175" s="150">
        <v>0.22</v>
      </c>
      <c r="AA3175" s="148">
        <v>-0.21</v>
      </c>
      <c r="AB3175" s="149">
        <v>-0.01</v>
      </c>
      <c r="AC3175" s="149">
        <v>7.0000000000000007E-2</v>
      </c>
      <c r="AD3175" s="151">
        <v>-0.01</v>
      </c>
      <c r="AE3175" s="148">
        <v>0.14000000000000001</v>
      </c>
      <c r="AF3175" s="149">
        <v>0.01</v>
      </c>
      <c r="AG3175" s="149">
        <v>-0.2</v>
      </c>
      <c r="AH3175" s="151">
        <v>0.19</v>
      </c>
      <c r="AI3175" s="152">
        <v>0.09</v>
      </c>
      <c r="AJ3175" s="149">
        <v>-0.06</v>
      </c>
      <c r="AK3175" s="149">
        <v>0.02</v>
      </c>
      <c r="AL3175" s="150">
        <v>0.24</v>
      </c>
      <c r="AM3175" s="153">
        <f t="shared" si="372"/>
        <v>-0.11000000000000001</v>
      </c>
      <c r="AN3175" s="154">
        <f t="shared" si="372"/>
        <v>-0.21</v>
      </c>
      <c r="AO3175" s="154">
        <f t="shared" si="372"/>
        <v>-0.16</v>
      </c>
      <c r="AP3175" s="155">
        <f t="shared" si="366"/>
        <v>0.23</v>
      </c>
      <c r="AQ3175" s="156">
        <f>AVERAGE(Table3[[#This Row],[ HEK293 +Selistat_R1 2]:[ HEK293 +Selistat_R4 5]])</f>
        <v>-6.2499999999999993E-2</v>
      </c>
      <c r="AR3175" s="153">
        <f t="shared" si="373"/>
        <v>0.35</v>
      </c>
      <c r="AS3175" s="154">
        <f t="shared" si="373"/>
        <v>0.02</v>
      </c>
      <c r="AT3175" s="154">
        <f t="shared" si="373"/>
        <v>-0.27</v>
      </c>
      <c r="AU3175" s="157">
        <f t="shared" si="367"/>
        <v>0.2</v>
      </c>
      <c r="AV3175" s="158">
        <f t="shared" si="374"/>
        <v>0.3</v>
      </c>
      <c r="AW3175" s="154">
        <f t="shared" si="374"/>
        <v>-4.9999999999999996E-2</v>
      </c>
      <c r="AX3175" s="154">
        <f t="shared" si="374"/>
        <v>-0.05</v>
      </c>
      <c r="AY3175" s="155">
        <f t="shared" si="368"/>
        <v>0.25</v>
      </c>
    </row>
    <row r="3176" spans="1:51" x14ac:dyDescent="0.15">
      <c r="A3176" s="122" t="s">
        <v>8302</v>
      </c>
      <c r="B3176" s="122" t="s">
        <v>8303</v>
      </c>
      <c r="C3176" s="122" t="s">
        <v>8304</v>
      </c>
      <c r="D3176" s="122" t="s">
        <v>8305</v>
      </c>
      <c r="E3176" s="122" t="s">
        <v>8306</v>
      </c>
      <c r="G3176" s="122">
        <v>1</v>
      </c>
      <c r="H3176" s="166">
        <v>0.22833000000000001</v>
      </c>
      <c r="I3176" s="167">
        <v>0.24333299999999999</v>
      </c>
      <c r="J3176" s="168" t="str">
        <f t="shared" si="369"/>
        <v>FALSE</v>
      </c>
      <c r="K3176" s="169">
        <v>0.65200400000000003</v>
      </c>
      <c r="L3176" s="170">
        <f>-LOG10(Table3[[#This Row],[Student''s T-test p-value HEK293 +Selistat_HEK293 UT]])</f>
        <v>0.18574973989292815</v>
      </c>
      <c r="M3176" s="167">
        <v>-8.7499999999999994E-2</v>
      </c>
      <c r="N3176" s="171" t="str">
        <f t="shared" si="370"/>
        <v>FALSE</v>
      </c>
      <c r="O3176" s="146">
        <v>0.953233</v>
      </c>
      <c r="P3176" s="147">
        <v>1.2500000000000001E-2</v>
      </c>
      <c r="Q3176" s="171" t="str">
        <f t="shared" si="371"/>
        <v>FALSE</v>
      </c>
      <c r="R3176" s="122" t="s">
        <v>1199</v>
      </c>
      <c r="S3176" s="122" t="s">
        <v>1200</v>
      </c>
      <c r="T3176" s="122" t="s">
        <v>1201</v>
      </c>
      <c r="U3176" s="172" t="s">
        <v>8307</v>
      </c>
      <c r="V3176" s="122" t="s">
        <v>8308</v>
      </c>
      <c r="W3176" s="148">
        <v>-0.15</v>
      </c>
      <c r="X3176" s="149">
        <v>-0.16</v>
      </c>
      <c r="Y3176" s="149">
        <v>-0.24</v>
      </c>
      <c r="Z3176" s="150">
        <v>-0.68</v>
      </c>
      <c r="AA3176" s="148">
        <v>0.18</v>
      </c>
      <c r="AB3176" s="149">
        <v>-0.4</v>
      </c>
      <c r="AC3176" s="149">
        <v>-0.36</v>
      </c>
      <c r="AD3176" s="151">
        <v>-0.3</v>
      </c>
      <c r="AE3176" s="148">
        <v>0.12</v>
      </c>
      <c r="AF3176" s="149">
        <v>-0.02</v>
      </c>
      <c r="AG3176" s="149">
        <v>0.53</v>
      </c>
      <c r="AH3176" s="151">
        <v>0.15</v>
      </c>
      <c r="AI3176" s="152">
        <v>0.15</v>
      </c>
      <c r="AJ3176" s="149">
        <v>0.63</v>
      </c>
      <c r="AK3176" s="149">
        <v>0.13</v>
      </c>
      <c r="AL3176" s="150">
        <v>-0.18</v>
      </c>
      <c r="AM3176" s="153">
        <f t="shared" si="372"/>
        <v>-0.32999999999999996</v>
      </c>
      <c r="AN3176" s="154">
        <f t="shared" si="372"/>
        <v>0.24000000000000002</v>
      </c>
      <c r="AO3176" s="154">
        <f t="shared" si="372"/>
        <v>0.12</v>
      </c>
      <c r="AP3176" s="155">
        <f t="shared" si="366"/>
        <v>-0.38000000000000006</v>
      </c>
      <c r="AQ3176" s="156">
        <f>AVERAGE(Table3[[#This Row],[ HEK293 +Selistat_R1 2]:[ HEK293 +Selistat_R4 5]])</f>
        <v>-8.7499999999999994E-2</v>
      </c>
      <c r="AR3176" s="153">
        <f t="shared" si="373"/>
        <v>-0.06</v>
      </c>
      <c r="AS3176" s="154">
        <f t="shared" si="373"/>
        <v>0.38</v>
      </c>
      <c r="AT3176" s="154">
        <f t="shared" si="373"/>
        <v>0.89</v>
      </c>
      <c r="AU3176" s="157">
        <f t="shared" si="367"/>
        <v>0.44999999999999996</v>
      </c>
      <c r="AV3176" s="158">
        <f t="shared" si="374"/>
        <v>-0.03</v>
      </c>
      <c r="AW3176" s="154">
        <f t="shared" si="374"/>
        <v>1.03</v>
      </c>
      <c r="AX3176" s="154">
        <f t="shared" si="374"/>
        <v>0.49</v>
      </c>
      <c r="AY3176" s="155">
        <f t="shared" si="368"/>
        <v>0.12</v>
      </c>
    </row>
    <row r="3177" spans="1:51" x14ac:dyDescent="0.15">
      <c r="A3177" s="122" t="s">
        <v>13420</v>
      </c>
      <c r="C3177" s="122" t="s">
        <v>13421</v>
      </c>
      <c r="E3177" s="122" t="s">
        <v>13422</v>
      </c>
      <c r="G3177" s="122">
        <v>1</v>
      </c>
      <c r="H3177" s="166">
        <v>0.52743200000000001</v>
      </c>
      <c r="I3177" s="167">
        <v>-0.11583300000000001</v>
      </c>
      <c r="J3177" s="168" t="str">
        <f t="shared" si="369"/>
        <v>FALSE</v>
      </c>
      <c r="K3177" s="169">
        <v>0.652173</v>
      </c>
      <c r="L3177" s="170">
        <f>-LOG10(Table3[[#This Row],[Student''s T-test p-value HEK293 +Selistat_HEK293 UT]])</f>
        <v>0.1856371849746119</v>
      </c>
      <c r="M3177" s="167">
        <v>-0.125</v>
      </c>
      <c r="N3177" s="171" t="str">
        <f t="shared" si="370"/>
        <v>FALSE</v>
      </c>
      <c r="O3177" s="146">
        <v>0.21611900000000001</v>
      </c>
      <c r="P3177" s="147">
        <v>-0.2475</v>
      </c>
      <c r="Q3177" s="171" t="str">
        <f t="shared" si="371"/>
        <v>FALSE</v>
      </c>
      <c r="R3177" s="122" t="s">
        <v>13423</v>
      </c>
      <c r="S3177" s="122" t="s">
        <v>13424</v>
      </c>
      <c r="T3177" s="122" t="s">
        <v>13425</v>
      </c>
      <c r="U3177" s="172" t="s">
        <v>13426</v>
      </c>
      <c r="V3177" s="122" t="s">
        <v>13427</v>
      </c>
      <c r="W3177" s="148">
        <v>0.01</v>
      </c>
      <c r="X3177" s="149">
        <v>-0.11</v>
      </c>
      <c r="Y3177" s="149">
        <v>0.15</v>
      </c>
      <c r="Z3177" s="150">
        <v>-0.33</v>
      </c>
      <c r="AA3177" s="148">
        <v>-0.14000000000000001</v>
      </c>
      <c r="AB3177" s="149">
        <v>0.73</v>
      </c>
      <c r="AC3177" s="149">
        <v>-0.41</v>
      </c>
      <c r="AD3177" s="151">
        <v>0.04</v>
      </c>
      <c r="AE3177" s="148">
        <v>-0.05</v>
      </c>
      <c r="AF3177" s="149">
        <v>-0.34</v>
      </c>
      <c r="AG3177" s="149">
        <v>-0.05</v>
      </c>
      <c r="AH3177" s="151">
        <v>-0.28000000000000003</v>
      </c>
      <c r="AI3177" s="152">
        <v>0.46</v>
      </c>
      <c r="AJ3177" s="149">
        <v>0.03</v>
      </c>
      <c r="AK3177" s="149">
        <v>0.11</v>
      </c>
      <c r="AL3177" s="150">
        <v>-0.33</v>
      </c>
      <c r="AM3177" s="153">
        <f t="shared" si="372"/>
        <v>0.15000000000000002</v>
      </c>
      <c r="AN3177" s="154">
        <f t="shared" si="372"/>
        <v>-0.84</v>
      </c>
      <c r="AO3177" s="154">
        <f t="shared" si="372"/>
        <v>0.55999999999999994</v>
      </c>
      <c r="AP3177" s="155">
        <f t="shared" si="366"/>
        <v>-0.37</v>
      </c>
      <c r="AQ3177" s="156">
        <f>AVERAGE(Table3[[#This Row],[ HEK293 +Selistat_R1 2]:[ HEK293 +Selistat_R4 5]])</f>
        <v>-0.125</v>
      </c>
      <c r="AR3177" s="153">
        <f t="shared" si="373"/>
        <v>9.0000000000000011E-2</v>
      </c>
      <c r="AS3177" s="154">
        <f t="shared" si="373"/>
        <v>-1.07</v>
      </c>
      <c r="AT3177" s="154">
        <f t="shared" si="373"/>
        <v>0.36</v>
      </c>
      <c r="AU3177" s="157">
        <f t="shared" si="367"/>
        <v>-0.32</v>
      </c>
      <c r="AV3177" s="158">
        <f t="shared" si="374"/>
        <v>0.60000000000000009</v>
      </c>
      <c r="AW3177" s="154">
        <f t="shared" si="374"/>
        <v>-0.7</v>
      </c>
      <c r="AX3177" s="154">
        <f t="shared" si="374"/>
        <v>0.52</v>
      </c>
      <c r="AY3177" s="155">
        <f t="shared" si="368"/>
        <v>-0.37</v>
      </c>
    </row>
    <row r="3178" spans="1:51" x14ac:dyDescent="0.15">
      <c r="A3178" s="122" t="s">
        <v>5808</v>
      </c>
      <c r="B3178" s="122" t="s">
        <v>5809</v>
      </c>
      <c r="C3178" s="122" t="s">
        <v>5810</v>
      </c>
      <c r="D3178" s="122" t="s">
        <v>3830</v>
      </c>
      <c r="E3178" s="122" t="s">
        <v>5811</v>
      </c>
      <c r="F3178" s="122" t="s">
        <v>5812</v>
      </c>
      <c r="G3178" s="122">
        <v>1</v>
      </c>
      <c r="H3178" s="166">
        <v>0.46959299999999998</v>
      </c>
      <c r="I3178" s="167">
        <v>-0.17499999999999999</v>
      </c>
      <c r="J3178" s="168" t="str">
        <f t="shared" si="369"/>
        <v>FALSE</v>
      </c>
      <c r="K3178" s="169">
        <v>0.65275700000000003</v>
      </c>
      <c r="L3178" s="170">
        <f>-LOG10(Table3[[#This Row],[Student''s T-test p-value HEK293 +Selistat_HEK293 UT]])</f>
        <v>0.18524846221651109</v>
      </c>
      <c r="M3178" s="167">
        <v>0.105</v>
      </c>
      <c r="N3178" s="171" t="str">
        <f t="shared" si="370"/>
        <v>FALSE</v>
      </c>
      <c r="O3178" s="146">
        <v>0.65491600000000005</v>
      </c>
      <c r="P3178" s="147">
        <v>0.15</v>
      </c>
      <c r="Q3178" s="171" t="str">
        <f t="shared" si="371"/>
        <v>FALSE</v>
      </c>
      <c r="R3178" s="122" t="s">
        <v>984</v>
      </c>
      <c r="S3178" s="122" t="s">
        <v>10386</v>
      </c>
      <c r="T3178" s="122" t="s">
        <v>986</v>
      </c>
      <c r="U3178" s="172" t="s">
        <v>5814</v>
      </c>
      <c r="V3178" s="122" t="s">
        <v>10510</v>
      </c>
      <c r="W3178" s="148">
        <v>-0.42</v>
      </c>
      <c r="X3178" s="149">
        <v>0.56000000000000005</v>
      </c>
      <c r="Y3178" s="149">
        <v>0.45</v>
      </c>
      <c r="Z3178" s="150">
        <v>0.15</v>
      </c>
      <c r="AA3178" s="148">
        <v>0.02</v>
      </c>
      <c r="AB3178" s="149">
        <v>0.15</v>
      </c>
      <c r="AC3178" s="149">
        <v>0.03</v>
      </c>
      <c r="AD3178" s="151">
        <v>0.12</v>
      </c>
      <c r="AE3178" s="148">
        <v>-0.84</v>
      </c>
      <c r="AF3178" s="149">
        <v>-0.27</v>
      </c>
      <c r="AG3178" s="149">
        <v>0.6</v>
      </c>
      <c r="AH3178" s="151">
        <v>-0.13</v>
      </c>
      <c r="AI3178" s="152">
        <v>-0.62</v>
      </c>
      <c r="AJ3178" s="149">
        <v>-0.24</v>
      </c>
      <c r="AK3178" s="149">
        <v>-0.33</v>
      </c>
      <c r="AL3178" s="150">
        <v>-0.05</v>
      </c>
      <c r="AM3178" s="153">
        <f t="shared" si="372"/>
        <v>-0.44</v>
      </c>
      <c r="AN3178" s="154">
        <f t="shared" si="372"/>
        <v>0.41000000000000003</v>
      </c>
      <c r="AO3178" s="154">
        <f t="shared" si="372"/>
        <v>0.42000000000000004</v>
      </c>
      <c r="AP3178" s="155">
        <f t="shared" si="366"/>
        <v>0.03</v>
      </c>
      <c r="AQ3178" s="156">
        <f>AVERAGE(Table3[[#This Row],[ HEK293 +Selistat_R1 2]:[ HEK293 +Selistat_R4 5]])</f>
        <v>0.10500000000000001</v>
      </c>
      <c r="AR3178" s="153">
        <f t="shared" si="373"/>
        <v>-0.86</v>
      </c>
      <c r="AS3178" s="154">
        <f t="shared" si="373"/>
        <v>-0.42000000000000004</v>
      </c>
      <c r="AT3178" s="154">
        <f t="shared" si="373"/>
        <v>0.56999999999999995</v>
      </c>
      <c r="AU3178" s="157">
        <f t="shared" si="367"/>
        <v>-0.25</v>
      </c>
      <c r="AV3178" s="158">
        <f t="shared" si="374"/>
        <v>-0.64</v>
      </c>
      <c r="AW3178" s="154">
        <f t="shared" si="374"/>
        <v>-0.39</v>
      </c>
      <c r="AX3178" s="154">
        <f t="shared" si="374"/>
        <v>-0.36</v>
      </c>
      <c r="AY3178" s="155">
        <f t="shared" si="368"/>
        <v>-0.16999999999999998</v>
      </c>
    </row>
    <row r="3179" spans="1:51" x14ac:dyDescent="0.15">
      <c r="A3179" s="122" t="s">
        <v>2845</v>
      </c>
      <c r="B3179" s="122" t="s">
        <v>2846</v>
      </c>
      <c r="C3179" s="122" t="s">
        <v>2847</v>
      </c>
      <c r="D3179" s="122" t="s">
        <v>2848</v>
      </c>
      <c r="E3179" s="122" t="s">
        <v>2849</v>
      </c>
      <c r="F3179" s="122" t="s">
        <v>2850</v>
      </c>
      <c r="G3179" s="122">
        <v>1</v>
      </c>
      <c r="H3179" s="166">
        <v>0.50165199999999999</v>
      </c>
      <c r="I3179" s="167">
        <v>0.14166699999999999</v>
      </c>
      <c r="J3179" s="168" t="str">
        <f t="shared" si="369"/>
        <v>FALSE</v>
      </c>
      <c r="K3179" s="169">
        <v>0.65314499999999998</v>
      </c>
      <c r="L3179" s="170">
        <f>-LOG10(Table3[[#This Row],[Student''s T-test p-value HEK293 +Selistat_HEK293 UT]])</f>
        <v>0.18499039344268767</v>
      </c>
      <c r="M3179" s="167">
        <v>-0.115</v>
      </c>
      <c r="N3179" s="171" t="str">
        <f t="shared" si="370"/>
        <v>FALSE</v>
      </c>
      <c r="O3179" s="146">
        <v>0.82242499999999996</v>
      </c>
      <c r="P3179" s="147">
        <v>5.5E-2</v>
      </c>
      <c r="Q3179" s="171" t="str">
        <f t="shared" si="371"/>
        <v>FALSE</v>
      </c>
      <c r="R3179" s="122" t="s">
        <v>902</v>
      </c>
      <c r="S3179" s="122" t="s">
        <v>12997</v>
      </c>
      <c r="T3179" s="122" t="s">
        <v>904</v>
      </c>
      <c r="U3179" s="172" t="s">
        <v>2616</v>
      </c>
      <c r="V3179" s="122" t="s">
        <v>12998</v>
      </c>
      <c r="W3179" s="148">
        <v>-0.54</v>
      </c>
      <c r="X3179" s="149">
        <v>-0.35</v>
      </c>
      <c r="Y3179" s="149">
        <v>-0.37</v>
      </c>
      <c r="Z3179" s="150">
        <v>0.22</v>
      </c>
      <c r="AA3179" s="148">
        <v>-0.15</v>
      </c>
      <c r="AB3179" s="149">
        <v>-0.64</v>
      </c>
      <c r="AC3179" s="149">
        <v>0.03</v>
      </c>
      <c r="AD3179" s="151">
        <v>0.18</v>
      </c>
      <c r="AE3179" s="148">
        <v>0.1</v>
      </c>
      <c r="AF3179" s="149">
        <v>-0.16</v>
      </c>
      <c r="AG3179" s="149">
        <v>0.25</v>
      </c>
      <c r="AH3179" s="151">
        <v>0.42</v>
      </c>
      <c r="AI3179" s="152">
        <v>0.19</v>
      </c>
      <c r="AJ3179" s="149">
        <v>-0.38</v>
      </c>
      <c r="AK3179" s="149">
        <v>0</v>
      </c>
      <c r="AL3179" s="150">
        <v>0.57999999999999996</v>
      </c>
      <c r="AM3179" s="153">
        <f t="shared" si="372"/>
        <v>-0.39</v>
      </c>
      <c r="AN3179" s="154">
        <f t="shared" si="372"/>
        <v>0.29000000000000004</v>
      </c>
      <c r="AO3179" s="154">
        <f t="shared" si="372"/>
        <v>-0.4</v>
      </c>
      <c r="AP3179" s="155">
        <f t="shared" si="366"/>
        <v>4.0000000000000008E-2</v>
      </c>
      <c r="AQ3179" s="156">
        <f>AVERAGE(Table3[[#This Row],[ HEK293 +Selistat_R1 2]:[ HEK293 +Selistat_R4 5]])</f>
        <v>-0.11499999999999999</v>
      </c>
      <c r="AR3179" s="153">
        <f t="shared" si="373"/>
        <v>0.25</v>
      </c>
      <c r="AS3179" s="154">
        <f t="shared" si="373"/>
        <v>0.48</v>
      </c>
      <c r="AT3179" s="154">
        <f t="shared" si="373"/>
        <v>0.22</v>
      </c>
      <c r="AU3179" s="157">
        <f t="shared" si="367"/>
        <v>0.24</v>
      </c>
      <c r="AV3179" s="158">
        <f t="shared" si="374"/>
        <v>0.33999999999999997</v>
      </c>
      <c r="AW3179" s="154">
        <f t="shared" si="374"/>
        <v>0.26</v>
      </c>
      <c r="AX3179" s="154">
        <f t="shared" si="374"/>
        <v>-0.03</v>
      </c>
      <c r="AY3179" s="155">
        <f t="shared" si="368"/>
        <v>0.39999999999999997</v>
      </c>
    </row>
    <row r="3180" spans="1:51" x14ac:dyDescent="0.15">
      <c r="A3180" s="122" t="s">
        <v>5808</v>
      </c>
      <c r="B3180" s="122" t="s">
        <v>5809</v>
      </c>
      <c r="C3180" s="122" t="s">
        <v>5810</v>
      </c>
      <c r="D3180" s="122" t="s">
        <v>3830</v>
      </c>
      <c r="E3180" s="122" t="s">
        <v>5811</v>
      </c>
      <c r="F3180" s="122" t="s">
        <v>5812</v>
      </c>
      <c r="G3180" s="122">
        <v>1</v>
      </c>
      <c r="H3180" s="166">
        <v>0.87878199999999995</v>
      </c>
      <c r="I3180" s="167">
        <v>2.58333E-2</v>
      </c>
      <c r="J3180" s="168" t="str">
        <f t="shared" si="369"/>
        <v>FALSE</v>
      </c>
      <c r="K3180" s="169">
        <v>0.65324899999999997</v>
      </c>
      <c r="L3180" s="170">
        <f>-LOG10(Table3[[#This Row],[Student''s T-test p-value HEK293 +Selistat_HEK293 UT]])</f>
        <v>0.18492124642239616</v>
      </c>
      <c r="M3180" s="167">
        <v>-8.5000000000000006E-2</v>
      </c>
      <c r="N3180" s="171" t="str">
        <f t="shared" si="370"/>
        <v>FALSE</v>
      </c>
      <c r="O3180" s="146">
        <v>0.97622900000000001</v>
      </c>
      <c r="P3180" s="147">
        <v>-7.4999999999999997E-3</v>
      </c>
      <c r="Q3180" s="171" t="str">
        <f t="shared" si="371"/>
        <v>FALSE</v>
      </c>
      <c r="R3180" s="122" t="s">
        <v>984</v>
      </c>
      <c r="S3180" s="122" t="s">
        <v>10418</v>
      </c>
      <c r="T3180" s="122" t="s">
        <v>986</v>
      </c>
      <c r="U3180" s="172" t="s">
        <v>5814</v>
      </c>
      <c r="V3180" s="122" t="s">
        <v>5815</v>
      </c>
      <c r="W3180" s="148">
        <v>-0.46</v>
      </c>
      <c r="X3180" s="149">
        <v>-0.19</v>
      </c>
      <c r="Y3180" s="149">
        <v>0.19</v>
      </c>
      <c r="Z3180" s="150">
        <v>-0.06</v>
      </c>
      <c r="AA3180" s="148">
        <v>-0.11</v>
      </c>
      <c r="AB3180" s="149">
        <v>0.3</v>
      </c>
      <c r="AC3180" s="149">
        <v>-0.24</v>
      </c>
      <c r="AD3180" s="151">
        <v>-0.13</v>
      </c>
      <c r="AE3180" s="148">
        <v>0.41</v>
      </c>
      <c r="AF3180" s="149">
        <v>0.28000000000000003</v>
      </c>
      <c r="AG3180" s="149">
        <v>-0.16</v>
      </c>
      <c r="AH3180" s="151">
        <v>-0.4</v>
      </c>
      <c r="AI3180" s="152">
        <v>0.21</v>
      </c>
      <c r="AJ3180" s="149">
        <v>0.06</v>
      </c>
      <c r="AK3180" s="149">
        <v>0.28000000000000003</v>
      </c>
      <c r="AL3180" s="150">
        <v>-0.39</v>
      </c>
      <c r="AM3180" s="153">
        <f t="shared" si="372"/>
        <v>-0.35000000000000003</v>
      </c>
      <c r="AN3180" s="154">
        <f t="shared" si="372"/>
        <v>-0.49</v>
      </c>
      <c r="AO3180" s="154">
        <f t="shared" si="372"/>
        <v>0.43</v>
      </c>
      <c r="AP3180" s="155">
        <f t="shared" si="366"/>
        <v>7.0000000000000007E-2</v>
      </c>
      <c r="AQ3180" s="156">
        <f>AVERAGE(Table3[[#This Row],[ HEK293 +Selistat_R1 2]:[ HEK293 +Selistat_R4 5]])</f>
        <v>-8.500000000000002E-2</v>
      </c>
      <c r="AR3180" s="153">
        <f t="shared" si="373"/>
        <v>0.52</v>
      </c>
      <c r="AS3180" s="154">
        <f t="shared" si="373"/>
        <v>-1.9999999999999962E-2</v>
      </c>
      <c r="AT3180" s="154">
        <f t="shared" si="373"/>
        <v>7.9999999999999988E-2</v>
      </c>
      <c r="AU3180" s="157">
        <f t="shared" si="367"/>
        <v>-0.27</v>
      </c>
      <c r="AV3180" s="158">
        <f t="shared" si="374"/>
        <v>0.32</v>
      </c>
      <c r="AW3180" s="154">
        <f t="shared" si="374"/>
        <v>-0.24</v>
      </c>
      <c r="AX3180" s="154">
        <f t="shared" si="374"/>
        <v>0.52</v>
      </c>
      <c r="AY3180" s="155">
        <f t="shared" si="368"/>
        <v>-0.26</v>
      </c>
    </row>
    <row r="3181" spans="1:51" x14ac:dyDescent="0.15">
      <c r="A3181" s="122" t="s">
        <v>5399</v>
      </c>
      <c r="B3181" s="122" t="s">
        <v>5400</v>
      </c>
      <c r="C3181" s="122" t="s">
        <v>5401</v>
      </c>
      <c r="E3181" s="122" t="s">
        <v>5402</v>
      </c>
      <c r="F3181" s="122" t="s">
        <v>5403</v>
      </c>
      <c r="G3181" s="122">
        <v>1</v>
      </c>
      <c r="H3181" s="166">
        <v>0.18551699999999999</v>
      </c>
      <c r="I3181" s="167">
        <v>0.37166700000000003</v>
      </c>
      <c r="J3181" s="168" t="str">
        <f t="shared" si="369"/>
        <v>FALSE</v>
      </c>
      <c r="K3181" s="169">
        <v>0.65370600000000001</v>
      </c>
      <c r="L3181" s="170">
        <f>-LOG10(Table3[[#This Row],[Student''s T-test p-value HEK293 +Selistat_HEK293 UT]])</f>
        <v>0.18461752887080682</v>
      </c>
      <c r="M3181" s="167">
        <v>-9.7500000000000003E-2</v>
      </c>
      <c r="N3181" s="171" t="str">
        <f t="shared" si="370"/>
        <v>FALSE</v>
      </c>
      <c r="O3181" s="146">
        <v>0.46201300000000001</v>
      </c>
      <c r="P3181" s="147">
        <v>0.23250000000000001</v>
      </c>
      <c r="Q3181" s="171" t="str">
        <f t="shared" si="371"/>
        <v>FALSE</v>
      </c>
      <c r="R3181" s="122" t="s">
        <v>5404</v>
      </c>
      <c r="S3181" s="122" t="s">
        <v>13428</v>
      </c>
      <c r="T3181" s="122" t="s">
        <v>5406</v>
      </c>
      <c r="U3181" s="172" t="s">
        <v>5407</v>
      </c>
      <c r="V3181" s="122" t="s">
        <v>13429</v>
      </c>
      <c r="W3181" s="148">
        <v>-0.13</v>
      </c>
      <c r="X3181" s="149">
        <v>-0.23</v>
      </c>
      <c r="Y3181" s="149">
        <v>-0.61</v>
      </c>
      <c r="Z3181" s="150">
        <v>-0.85</v>
      </c>
      <c r="AA3181" s="148">
        <v>-0.08</v>
      </c>
      <c r="AB3181" s="149">
        <v>-0.32</v>
      </c>
      <c r="AC3181" s="149">
        <v>-0.67</v>
      </c>
      <c r="AD3181" s="151">
        <v>-0.36</v>
      </c>
      <c r="AE3181" s="148">
        <v>-0.05</v>
      </c>
      <c r="AF3181" s="149">
        <v>0.49</v>
      </c>
      <c r="AG3181" s="149">
        <v>1.01</v>
      </c>
      <c r="AH3181" s="151">
        <v>0.01</v>
      </c>
      <c r="AI3181" s="152">
        <v>-7.0000000000000007E-2</v>
      </c>
      <c r="AJ3181" s="149">
        <v>0.56999999999999995</v>
      </c>
      <c r="AK3181" s="149">
        <v>0.19</v>
      </c>
      <c r="AL3181" s="150">
        <v>-0.16</v>
      </c>
      <c r="AM3181" s="153">
        <f t="shared" si="372"/>
        <v>-0.05</v>
      </c>
      <c r="AN3181" s="154">
        <f t="shared" si="372"/>
        <v>0.09</v>
      </c>
      <c r="AO3181" s="154">
        <f t="shared" si="372"/>
        <v>6.0000000000000053E-2</v>
      </c>
      <c r="AP3181" s="155">
        <f t="shared" si="366"/>
        <v>-0.49</v>
      </c>
      <c r="AQ3181" s="156">
        <f>AVERAGE(Table3[[#This Row],[ HEK293 +Selistat_R1 2]:[ HEK293 +Selistat_R4 5]])</f>
        <v>-9.7499999999999989E-2</v>
      </c>
      <c r="AR3181" s="153">
        <f t="shared" si="373"/>
        <v>0.03</v>
      </c>
      <c r="AS3181" s="154">
        <f t="shared" si="373"/>
        <v>0.81</v>
      </c>
      <c r="AT3181" s="154">
        <f t="shared" si="373"/>
        <v>1.6800000000000002</v>
      </c>
      <c r="AU3181" s="157">
        <f t="shared" si="367"/>
        <v>0.37</v>
      </c>
      <c r="AV3181" s="158">
        <f t="shared" si="374"/>
        <v>9.999999999999995E-3</v>
      </c>
      <c r="AW3181" s="154">
        <f t="shared" si="374"/>
        <v>0.8899999999999999</v>
      </c>
      <c r="AX3181" s="154">
        <f t="shared" si="374"/>
        <v>0.8600000000000001</v>
      </c>
      <c r="AY3181" s="155">
        <f t="shared" si="368"/>
        <v>0.19999999999999998</v>
      </c>
    </row>
    <row r="3182" spans="1:51" x14ac:dyDescent="0.15">
      <c r="A3182" s="122" t="s">
        <v>13430</v>
      </c>
      <c r="B3182" s="122" t="s">
        <v>6637</v>
      </c>
      <c r="C3182" s="122" t="s">
        <v>13431</v>
      </c>
      <c r="E3182" s="122" t="s">
        <v>13432</v>
      </c>
      <c r="G3182" s="122">
        <v>1</v>
      </c>
      <c r="H3182" s="166">
        <v>0.18385399999999999</v>
      </c>
      <c r="I3182" s="167">
        <v>0.38</v>
      </c>
      <c r="J3182" s="168" t="str">
        <f t="shared" si="369"/>
        <v>FALSE</v>
      </c>
      <c r="K3182" s="169">
        <v>0.65380400000000005</v>
      </c>
      <c r="L3182" s="170">
        <f>-LOG10(Table3[[#This Row],[Student''s T-test p-value HEK293 +Selistat_HEK293 UT]])</f>
        <v>0.18455242671586156</v>
      </c>
      <c r="M3182" s="167">
        <v>-0.1125</v>
      </c>
      <c r="N3182" s="171" t="str">
        <f t="shared" si="370"/>
        <v>FALSE</v>
      </c>
      <c r="O3182" s="146">
        <v>0.45014300000000002</v>
      </c>
      <c r="P3182" s="147">
        <v>-0.2175</v>
      </c>
      <c r="Q3182" s="171" t="str">
        <f t="shared" si="371"/>
        <v>FALSE</v>
      </c>
      <c r="R3182" s="122" t="s">
        <v>13433</v>
      </c>
      <c r="S3182" s="122" t="s">
        <v>13434</v>
      </c>
      <c r="T3182" s="122" t="s">
        <v>13435</v>
      </c>
      <c r="U3182" s="172" t="s">
        <v>6642</v>
      </c>
      <c r="V3182" s="122" t="s">
        <v>13436</v>
      </c>
      <c r="W3182" s="148">
        <v>-0.63</v>
      </c>
      <c r="X3182" s="149">
        <v>-0.69</v>
      </c>
      <c r="Y3182" s="149">
        <v>-0.23</v>
      </c>
      <c r="Z3182" s="150">
        <v>-0.35</v>
      </c>
      <c r="AA3182" s="148">
        <v>-0.15</v>
      </c>
      <c r="AB3182" s="149">
        <v>-0.7</v>
      </c>
      <c r="AC3182" s="149">
        <v>0.13</v>
      </c>
      <c r="AD3182" s="151">
        <v>-0.73</v>
      </c>
      <c r="AE3182" s="148">
        <v>0.35</v>
      </c>
      <c r="AF3182" s="149">
        <v>-0.1</v>
      </c>
      <c r="AG3182" s="149">
        <v>0.73</v>
      </c>
      <c r="AH3182" s="151">
        <v>-0.36</v>
      </c>
      <c r="AI3182" s="152">
        <v>0.7</v>
      </c>
      <c r="AJ3182" s="149">
        <v>0.18</v>
      </c>
      <c r="AK3182" s="149">
        <v>0.4</v>
      </c>
      <c r="AL3182" s="150">
        <v>0.21</v>
      </c>
      <c r="AM3182" s="153">
        <f t="shared" si="372"/>
        <v>-0.48</v>
      </c>
      <c r="AN3182" s="154">
        <f t="shared" si="372"/>
        <v>1.0000000000000009E-2</v>
      </c>
      <c r="AO3182" s="154">
        <f t="shared" si="372"/>
        <v>-0.36</v>
      </c>
      <c r="AP3182" s="155">
        <f t="shared" si="366"/>
        <v>0.38</v>
      </c>
      <c r="AQ3182" s="156">
        <f>AVERAGE(Table3[[#This Row],[ HEK293 +Selistat_R1 2]:[ HEK293 +Selistat_R4 5]])</f>
        <v>-0.11249999999999999</v>
      </c>
      <c r="AR3182" s="153">
        <f t="shared" si="373"/>
        <v>0.5</v>
      </c>
      <c r="AS3182" s="154">
        <f t="shared" si="373"/>
        <v>0.6</v>
      </c>
      <c r="AT3182" s="154">
        <f t="shared" si="373"/>
        <v>0.6</v>
      </c>
      <c r="AU3182" s="157">
        <f t="shared" si="367"/>
        <v>0.37</v>
      </c>
      <c r="AV3182" s="158">
        <f t="shared" si="374"/>
        <v>0.85</v>
      </c>
      <c r="AW3182" s="154">
        <f t="shared" si="374"/>
        <v>0.87999999999999989</v>
      </c>
      <c r="AX3182" s="154">
        <f t="shared" si="374"/>
        <v>0.27</v>
      </c>
      <c r="AY3182" s="155">
        <f t="shared" si="368"/>
        <v>0.94</v>
      </c>
    </row>
    <row r="3183" spans="1:51" x14ac:dyDescent="0.15">
      <c r="A3183" s="122" t="s">
        <v>13437</v>
      </c>
      <c r="B3183" s="122" t="s">
        <v>13438</v>
      </c>
      <c r="C3183" s="122" t="s">
        <v>10322</v>
      </c>
      <c r="D3183" s="122" t="s">
        <v>7431</v>
      </c>
      <c r="E3183" s="122" t="s">
        <v>13439</v>
      </c>
      <c r="G3183" s="122">
        <v>1</v>
      </c>
      <c r="H3183" s="166">
        <v>0.99276900000000001</v>
      </c>
      <c r="I3183" s="167">
        <v>1.6666700000000001E-3</v>
      </c>
      <c r="J3183" s="168" t="str">
        <f t="shared" si="369"/>
        <v>FALSE</v>
      </c>
      <c r="K3183" s="169">
        <v>0.65437400000000001</v>
      </c>
      <c r="L3183" s="170">
        <f>-LOG10(Table3[[#This Row],[Student''s T-test p-value HEK293 +Selistat_HEK293 UT]])</f>
        <v>0.1841739646558809</v>
      </c>
      <c r="M3183" s="167">
        <v>0.11749999999999999</v>
      </c>
      <c r="N3183" s="171" t="str">
        <f t="shared" si="370"/>
        <v>FALSE</v>
      </c>
      <c r="O3183" s="146">
        <v>0.64049599999999995</v>
      </c>
      <c r="P3183" s="147">
        <v>0.10249999999999999</v>
      </c>
      <c r="Q3183" s="171" t="str">
        <f t="shared" si="371"/>
        <v>FALSE</v>
      </c>
      <c r="R3183" s="122" t="s">
        <v>13440</v>
      </c>
      <c r="S3183" s="122" t="s">
        <v>13441</v>
      </c>
      <c r="T3183" s="122" t="s">
        <v>13442</v>
      </c>
      <c r="U3183" s="172" t="s">
        <v>13443</v>
      </c>
      <c r="V3183" s="122" t="s">
        <v>13444</v>
      </c>
      <c r="W3183" s="148">
        <v>-0.52</v>
      </c>
      <c r="X3183" s="149">
        <v>0.38</v>
      </c>
      <c r="Y3183" s="149">
        <v>0</v>
      </c>
      <c r="Z3183" s="150">
        <v>0.49</v>
      </c>
      <c r="AA3183" s="148">
        <v>-0.21</v>
      </c>
      <c r="AB3183" s="149">
        <v>0.08</v>
      </c>
      <c r="AC3183" s="149">
        <v>0.2</v>
      </c>
      <c r="AD3183" s="151">
        <v>-0.19</v>
      </c>
      <c r="AE3183" s="148">
        <v>-0.26</v>
      </c>
      <c r="AF3183" s="149">
        <v>0.24</v>
      </c>
      <c r="AG3183" s="149">
        <v>0.26</v>
      </c>
      <c r="AH3183" s="151">
        <v>-0.38</v>
      </c>
      <c r="AI3183" s="152">
        <v>-0.17</v>
      </c>
      <c r="AJ3183" s="149">
        <v>0.21</v>
      </c>
      <c r="AK3183" s="149">
        <v>-0.2</v>
      </c>
      <c r="AL3183" s="150">
        <v>-0.39</v>
      </c>
      <c r="AM3183" s="153">
        <f t="shared" si="372"/>
        <v>-0.31000000000000005</v>
      </c>
      <c r="AN3183" s="154">
        <f t="shared" si="372"/>
        <v>0.3</v>
      </c>
      <c r="AO3183" s="154">
        <f t="shared" si="372"/>
        <v>-0.2</v>
      </c>
      <c r="AP3183" s="155">
        <f t="shared" si="366"/>
        <v>0.67999999999999994</v>
      </c>
      <c r="AQ3183" s="156">
        <f>AVERAGE(Table3[[#This Row],[ HEK293 +Selistat_R1 2]:[ HEK293 +Selistat_R4 5]])</f>
        <v>0.11749999999999997</v>
      </c>
      <c r="AR3183" s="153">
        <f t="shared" si="373"/>
        <v>-5.0000000000000017E-2</v>
      </c>
      <c r="AS3183" s="154">
        <f t="shared" si="373"/>
        <v>0.15999999999999998</v>
      </c>
      <c r="AT3183" s="154">
        <f t="shared" si="373"/>
        <v>0.06</v>
      </c>
      <c r="AU3183" s="157">
        <f t="shared" si="367"/>
        <v>-0.19</v>
      </c>
      <c r="AV3183" s="158">
        <f t="shared" si="374"/>
        <v>3.999999999999998E-2</v>
      </c>
      <c r="AW3183" s="154">
        <f t="shared" si="374"/>
        <v>0.13</v>
      </c>
      <c r="AX3183" s="154">
        <f t="shared" si="374"/>
        <v>-0.4</v>
      </c>
      <c r="AY3183" s="155">
        <f t="shared" si="368"/>
        <v>-0.2</v>
      </c>
    </row>
    <row r="3184" spans="1:51" x14ac:dyDescent="0.15">
      <c r="A3184" s="122" t="s">
        <v>7174</v>
      </c>
      <c r="B3184" s="122" t="s">
        <v>7175</v>
      </c>
      <c r="C3184" s="122" t="s">
        <v>7176</v>
      </c>
      <c r="E3184" s="122" t="s">
        <v>7177</v>
      </c>
      <c r="F3184" s="122" t="s">
        <v>7178</v>
      </c>
      <c r="G3184" s="122">
        <v>1</v>
      </c>
      <c r="H3184" s="166">
        <v>0.43565100000000001</v>
      </c>
      <c r="I3184" s="167">
        <v>0.158333</v>
      </c>
      <c r="J3184" s="168" t="str">
        <f t="shared" si="369"/>
        <v>FALSE</v>
      </c>
      <c r="K3184" s="169">
        <v>0.65480099999999997</v>
      </c>
      <c r="L3184" s="170">
        <f>-LOG10(Table3[[#This Row],[Student''s T-test p-value HEK293 +Selistat_HEK293 UT]])</f>
        <v>0.18389066601307377</v>
      </c>
      <c r="M3184" s="167">
        <v>-0.1075</v>
      </c>
      <c r="N3184" s="171" t="str">
        <f t="shared" si="370"/>
        <v>FALSE</v>
      </c>
      <c r="O3184" s="146">
        <v>0.65266299999999999</v>
      </c>
      <c r="P3184" s="147">
        <v>-0.10249999999999999</v>
      </c>
      <c r="Q3184" s="171" t="str">
        <f t="shared" si="371"/>
        <v>FALSE</v>
      </c>
      <c r="R3184" s="122" t="s">
        <v>1137</v>
      </c>
      <c r="S3184" s="122" t="s">
        <v>13445</v>
      </c>
      <c r="T3184" s="122" t="s">
        <v>1139</v>
      </c>
      <c r="U3184" s="172" t="s">
        <v>7179</v>
      </c>
      <c r="V3184" s="122" t="s">
        <v>13446</v>
      </c>
      <c r="W3184" s="148">
        <v>-0.38</v>
      </c>
      <c r="X3184" s="149">
        <v>-0.55000000000000004</v>
      </c>
      <c r="Y3184" s="149">
        <v>-0.46</v>
      </c>
      <c r="Z3184" s="150">
        <v>0.33</v>
      </c>
      <c r="AA3184" s="148">
        <v>-0.25</v>
      </c>
      <c r="AB3184" s="149">
        <v>-0.35</v>
      </c>
      <c r="AC3184" s="149">
        <v>0.15</v>
      </c>
      <c r="AD3184" s="151">
        <v>-0.18</v>
      </c>
      <c r="AE3184" s="148">
        <v>0.1</v>
      </c>
      <c r="AF3184" s="149">
        <v>-0.23</v>
      </c>
      <c r="AG3184" s="149">
        <v>0.12</v>
      </c>
      <c r="AH3184" s="151">
        <v>0.34</v>
      </c>
      <c r="AI3184" s="152">
        <v>0.21</v>
      </c>
      <c r="AJ3184" s="149">
        <v>-0.27</v>
      </c>
      <c r="AK3184" s="149">
        <v>0.18</v>
      </c>
      <c r="AL3184" s="150">
        <v>0.62</v>
      </c>
      <c r="AM3184" s="153">
        <f t="shared" si="372"/>
        <v>-0.13</v>
      </c>
      <c r="AN3184" s="154">
        <f t="shared" si="372"/>
        <v>-0.20000000000000007</v>
      </c>
      <c r="AO3184" s="154">
        <f t="shared" si="372"/>
        <v>-0.61</v>
      </c>
      <c r="AP3184" s="155">
        <f t="shared" si="366"/>
        <v>0.51</v>
      </c>
      <c r="AQ3184" s="156">
        <f>AVERAGE(Table3[[#This Row],[ HEK293 +Selistat_R1 2]:[ HEK293 +Selistat_R4 5]])</f>
        <v>-0.10750000000000001</v>
      </c>
      <c r="AR3184" s="153">
        <f t="shared" si="373"/>
        <v>0.35</v>
      </c>
      <c r="AS3184" s="154">
        <f t="shared" si="373"/>
        <v>0.11999999999999997</v>
      </c>
      <c r="AT3184" s="154">
        <f t="shared" si="373"/>
        <v>-0.03</v>
      </c>
      <c r="AU3184" s="157">
        <f t="shared" si="367"/>
        <v>0.52</v>
      </c>
      <c r="AV3184" s="158">
        <f t="shared" si="374"/>
        <v>0.45999999999999996</v>
      </c>
      <c r="AW3184" s="154">
        <f t="shared" si="374"/>
        <v>7.999999999999996E-2</v>
      </c>
      <c r="AX3184" s="154">
        <f t="shared" si="374"/>
        <v>0.03</v>
      </c>
      <c r="AY3184" s="155">
        <f t="shared" si="368"/>
        <v>0.8</v>
      </c>
    </row>
    <row r="3185" spans="1:51" x14ac:dyDescent="0.15">
      <c r="A3185" s="122" t="s">
        <v>3224</v>
      </c>
      <c r="B3185" s="122" t="s">
        <v>3225</v>
      </c>
      <c r="C3185" s="122" t="s">
        <v>4629</v>
      </c>
      <c r="E3185" s="122" t="s">
        <v>4630</v>
      </c>
      <c r="G3185" s="122">
        <v>2</v>
      </c>
      <c r="H3185" s="166">
        <v>0.31256299999999998</v>
      </c>
      <c r="I3185" s="167">
        <v>0.31833299999999998</v>
      </c>
      <c r="J3185" s="168" t="str">
        <f t="shared" si="369"/>
        <v>FALSE</v>
      </c>
      <c r="K3185" s="169">
        <v>0.65511299999999995</v>
      </c>
      <c r="L3185" s="170">
        <f>-LOG10(Table3[[#This Row],[Student''s T-test p-value HEK293 +Selistat_HEK293 UT]])</f>
        <v>0.18368378238420016</v>
      </c>
      <c r="M3185" s="167">
        <v>0.19500000000000001</v>
      </c>
      <c r="N3185" s="171" t="str">
        <f t="shared" si="370"/>
        <v>FALSE</v>
      </c>
      <c r="O3185" s="146">
        <v>7.9411700000000002E-2</v>
      </c>
      <c r="P3185" s="147">
        <v>-0.60499999999999998</v>
      </c>
      <c r="Q3185" s="171" t="str">
        <f t="shared" si="371"/>
        <v>FALSE</v>
      </c>
      <c r="R3185" s="122" t="s">
        <v>1510</v>
      </c>
      <c r="S3185" s="122" t="s">
        <v>6151</v>
      </c>
      <c r="T3185" s="122" t="s">
        <v>1512</v>
      </c>
      <c r="U3185" s="172" t="s">
        <v>4631</v>
      </c>
      <c r="V3185" s="122" t="s">
        <v>6152</v>
      </c>
      <c r="W3185" s="148">
        <v>0.69</v>
      </c>
      <c r="X3185" s="149">
        <v>-0.23</v>
      </c>
      <c r="Y3185" s="149">
        <v>-0.28000000000000003</v>
      </c>
      <c r="Z3185" s="150">
        <v>-0.71</v>
      </c>
      <c r="AA3185" s="148">
        <v>0.32</v>
      </c>
      <c r="AB3185" s="149">
        <v>-0.99</v>
      </c>
      <c r="AC3185" s="149">
        <v>-0.03</v>
      </c>
      <c r="AD3185" s="151">
        <v>-0.61</v>
      </c>
      <c r="AE3185" s="148">
        <v>0</v>
      </c>
      <c r="AF3185" s="149">
        <v>-0.04</v>
      </c>
      <c r="AG3185" s="149">
        <v>-0.9</v>
      </c>
      <c r="AH3185" s="151">
        <v>-0.06</v>
      </c>
      <c r="AI3185" s="152">
        <v>-0.12</v>
      </c>
      <c r="AJ3185" s="149">
        <v>0.23</v>
      </c>
      <c r="AK3185" s="149">
        <v>0.67</v>
      </c>
      <c r="AL3185" s="150">
        <v>0.64</v>
      </c>
      <c r="AM3185" s="153">
        <f t="shared" si="372"/>
        <v>0.36999999999999994</v>
      </c>
      <c r="AN3185" s="154">
        <f t="shared" si="372"/>
        <v>0.76</v>
      </c>
      <c r="AO3185" s="154">
        <f t="shared" si="372"/>
        <v>-0.25</v>
      </c>
      <c r="AP3185" s="155">
        <f t="shared" si="366"/>
        <v>-9.9999999999999978E-2</v>
      </c>
      <c r="AQ3185" s="156">
        <f>AVERAGE(Table3[[#This Row],[ HEK293 +Selistat_R1 2]:[ HEK293 +Selistat_R4 5]])</f>
        <v>0.19499999999999998</v>
      </c>
      <c r="AR3185" s="153">
        <f t="shared" si="373"/>
        <v>-0.32</v>
      </c>
      <c r="AS3185" s="154">
        <f t="shared" si="373"/>
        <v>0.95</v>
      </c>
      <c r="AT3185" s="154">
        <f t="shared" si="373"/>
        <v>-0.87</v>
      </c>
      <c r="AU3185" s="157">
        <f t="shared" si="367"/>
        <v>0.55000000000000004</v>
      </c>
      <c r="AV3185" s="158">
        <f t="shared" si="374"/>
        <v>-0.44</v>
      </c>
      <c r="AW3185" s="154">
        <f t="shared" si="374"/>
        <v>1.22</v>
      </c>
      <c r="AX3185" s="154">
        <f t="shared" si="374"/>
        <v>0.70000000000000007</v>
      </c>
      <c r="AY3185" s="155">
        <f t="shared" si="368"/>
        <v>1.25</v>
      </c>
    </row>
    <row r="3186" spans="1:51" x14ac:dyDescent="0.15">
      <c r="A3186" s="122" t="s">
        <v>13447</v>
      </c>
      <c r="B3186" s="122" t="s">
        <v>6031</v>
      </c>
      <c r="C3186" s="122" t="s">
        <v>13448</v>
      </c>
      <c r="E3186" s="122" t="s">
        <v>13449</v>
      </c>
      <c r="G3186" s="122">
        <v>1</v>
      </c>
      <c r="H3186" s="166">
        <v>0.63577499999999998</v>
      </c>
      <c r="I3186" s="167">
        <v>-8.4166699999999997E-2</v>
      </c>
      <c r="J3186" s="168" t="str">
        <f t="shared" si="369"/>
        <v>FALSE</v>
      </c>
      <c r="K3186" s="169">
        <v>0.65558700000000003</v>
      </c>
      <c r="L3186" s="170">
        <f>-LOG10(Table3[[#This Row],[Student''s T-test p-value HEK293 +Selistat_HEK293 UT]])</f>
        <v>0.18336966688348103</v>
      </c>
      <c r="M3186" s="167">
        <v>0.12</v>
      </c>
      <c r="N3186" s="171" t="str">
        <f t="shared" si="370"/>
        <v>FALSE</v>
      </c>
      <c r="O3186" s="146">
        <v>0.71663699999999997</v>
      </c>
      <c r="P3186" s="147">
        <v>-5.2499999999999998E-2</v>
      </c>
      <c r="Q3186" s="171" t="str">
        <f t="shared" si="371"/>
        <v>FALSE</v>
      </c>
      <c r="R3186" s="122" t="s">
        <v>13450</v>
      </c>
      <c r="S3186" s="122" t="s">
        <v>13451</v>
      </c>
      <c r="T3186" s="122" t="s">
        <v>13452</v>
      </c>
      <c r="U3186" s="172" t="s">
        <v>13453</v>
      </c>
      <c r="V3186" s="122" t="s">
        <v>13454</v>
      </c>
      <c r="W3186" s="148">
        <v>0.22</v>
      </c>
      <c r="X3186" s="149">
        <v>0.53</v>
      </c>
      <c r="Y3186" s="149">
        <v>0.21</v>
      </c>
      <c r="Z3186" s="150">
        <v>-0.34</v>
      </c>
      <c r="AA3186" s="148">
        <v>0.15</v>
      </c>
      <c r="AB3186" s="149">
        <v>0.49</v>
      </c>
      <c r="AC3186" s="149">
        <v>-0.32</v>
      </c>
      <c r="AD3186" s="151">
        <v>-0.18</v>
      </c>
      <c r="AE3186" s="148">
        <v>-0.02</v>
      </c>
      <c r="AF3186" s="149">
        <v>-0.21</v>
      </c>
      <c r="AG3186" s="149">
        <v>7.0000000000000007E-2</v>
      </c>
      <c r="AH3186" s="151">
        <v>-0.55000000000000004</v>
      </c>
      <c r="AI3186" s="152">
        <v>-0.09</v>
      </c>
      <c r="AJ3186" s="149">
        <v>-0.16</v>
      </c>
      <c r="AK3186" s="149">
        <v>-0.12</v>
      </c>
      <c r="AL3186" s="150">
        <v>-0.13</v>
      </c>
      <c r="AM3186" s="153">
        <f t="shared" si="372"/>
        <v>7.0000000000000007E-2</v>
      </c>
      <c r="AN3186" s="154">
        <f t="shared" si="372"/>
        <v>4.0000000000000036E-2</v>
      </c>
      <c r="AO3186" s="154">
        <f t="shared" si="372"/>
        <v>0.53</v>
      </c>
      <c r="AP3186" s="155">
        <f t="shared" si="366"/>
        <v>-0.16000000000000003</v>
      </c>
      <c r="AQ3186" s="156">
        <f>AVERAGE(Table3[[#This Row],[ HEK293 +Selistat_R1 2]:[ HEK293 +Selistat_R4 5]])</f>
        <v>0.12000000000000002</v>
      </c>
      <c r="AR3186" s="153">
        <f t="shared" si="373"/>
        <v>-0.16999999999999998</v>
      </c>
      <c r="AS3186" s="154">
        <f t="shared" si="373"/>
        <v>-0.7</v>
      </c>
      <c r="AT3186" s="154">
        <f t="shared" si="373"/>
        <v>0.39</v>
      </c>
      <c r="AU3186" s="157">
        <f t="shared" si="367"/>
        <v>-0.37000000000000005</v>
      </c>
      <c r="AV3186" s="158">
        <f t="shared" si="374"/>
        <v>-0.24</v>
      </c>
      <c r="AW3186" s="154">
        <f t="shared" si="374"/>
        <v>-0.65</v>
      </c>
      <c r="AX3186" s="154">
        <f t="shared" si="374"/>
        <v>0.2</v>
      </c>
      <c r="AY3186" s="155">
        <f t="shared" si="368"/>
        <v>4.9999999999999989E-2</v>
      </c>
    </row>
    <row r="3187" spans="1:51" x14ac:dyDescent="0.15">
      <c r="A3187" s="122" t="s">
        <v>12238</v>
      </c>
      <c r="B3187" s="122" t="s">
        <v>12239</v>
      </c>
      <c r="C3187" s="122" t="s">
        <v>12240</v>
      </c>
      <c r="E3187" s="122" t="s">
        <v>12241</v>
      </c>
      <c r="F3187" s="122" t="s">
        <v>12242</v>
      </c>
      <c r="G3187" s="122">
        <v>1</v>
      </c>
      <c r="H3187" s="166">
        <v>0.88878900000000005</v>
      </c>
      <c r="I3187" s="167">
        <v>-3.2500000000000001E-2</v>
      </c>
      <c r="J3187" s="168" t="str">
        <f t="shared" si="369"/>
        <v>FALSE</v>
      </c>
      <c r="K3187" s="169">
        <v>0.65563199999999999</v>
      </c>
      <c r="L3187" s="170">
        <f>-LOG10(Table3[[#This Row],[Student''s T-test p-value HEK293 +Selistat_HEK293 UT]])</f>
        <v>0.18333985759656052</v>
      </c>
      <c r="M3187" s="167">
        <v>-0.1075</v>
      </c>
      <c r="N3187" s="171" t="str">
        <f t="shared" si="370"/>
        <v>FALSE</v>
      </c>
      <c r="O3187" s="146">
        <v>0.78703199999999995</v>
      </c>
      <c r="P3187" s="147">
        <v>-0.1</v>
      </c>
      <c r="Q3187" s="171" t="str">
        <f t="shared" si="371"/>
        <v>FALSE</v>
      </c>
      <c r="R3187" s="122" t="s">
        <v>12243</v>
      </c>
      <c r="S3187" s="122" t="s">
        <v>13455</v>
      </c>
      <c r="T3187" s="122" t="s">
        <v>12245</v>
      </c>
      <c r="U3187" s="172" t="s">
        <v>12246</v>
      </c>
      <c r="V3187" s="122" t="s">
        <v>12247</v>
      </c>
      <c r="W3187" s="148">
        <v>-0.4</v>
      </c>
      <c r="X3187" s="149">
        <v>-0.21</v>
      </c>
      <c r="Y3187" s="149">
        <v>0.13</v>
      </c>
      <c r="Z3187" s="150">
        <v>-0.04</v>
      </c>
      <c r="AA3187" s="148">
        <v>0.09</v>
      </c>
      <c r="AB3187" s="149">
        <v>-0.5</v>
      </c>
      <c r="AC3187" s="149">
        <v>-0.13</v>
      </c>
      <c r="AD3187" s="151">
        <v>0.45</v>
      </c>
      <c r="AE3187" s="148">
        <v>-0.76</v>
      </c>
      <c r="AF3187" s="149">
        <v>0.4</v>
      </c>
      <c r="AG3187" s="149">
        <v>0.2</v>
      </c>
      <c r="AH3187" s="151">
        <v>-0.11</v>
      </c>
      <c r="AI3187" s="152">
        <v>-0.54</v>
      </c>
      <c r="AJ3187" s="149">
        <v>0.44</v>
      </c>
      <c r="AK3187" s="149">
        <v>0.45</v>
      </c>
      <c r="AL3187" s="150">
        <v>-0.22</v>
      </c>
      <c r="AM3187" s="153">
        <f t="shared" si="372"/>
        <v>-0.49</v>
      </c>
      <c r="AN3187" s="154">
        <f t="shared" si="372"/>
        <v>0.29000000000000004</v>
      </c>
      <c r="AO3187" s="154">
        <f t="shared" si="372"/>
        <v>0.26</v>
      </c>
      <c r="AP3187" s="155">
        <f t="shared" si="366"/>
        <v>-0.49</v>
      </c>
      <c r="AQ3187" s="156">
        <f>AVERAGE(Table3[[#This Row],[ HEK293 +Selistat_R1 2]:[ HEK293 +Selistat_R4 5]])</f>
        <v>-0.10749999999999998</v>
      </c>
      <c r="AR3187" s="153">
        <f t="shared" si="373"/>
        <v>-0.85</v>
      </c>
      <c r="AS3187" s="154">
        <f t="shared" si="373"/>
        <v>0.9</v>
      </c>
      <c r="AT3187" s="154">
        <f t="shared" si="373"/>
        <v>0.33</v>
      </c>
      <c r="AU3187" s="157">
        <f t="shared" si="367"/>
        <v>-0.56000000000000005</v>
      </c>
      <c r="AV3187" s="158">
        <f t="shared" si="374"/>
        <v>-0.63</v>
      </c>
      <c r="AW3187" s="154">
        <f t="shared" si="374"/>
        <v>0.94</v>
      </c>
      <c r="AX3187" s="154">
        <f t="shared" si="374"/>
        <v>0.58000000000000007</v>
      </c>
      <c r="AY3187" s="155">
        <f t="shared" si="368"/>
        <v>-0.67</v>
      </c>
    </row>
    <row r="3188" spans="1:51" x14ac:dyDescent="0.15">
      <c r="A3188" s="122" t="s">
        <v>2858</v>
      </c>
      <c r="B3188" s="122" t="s">
        <v>3463</v>
      </c>
      <c r="C3188" s="122" t="s">
        <v>6476</v>
      </c>
      <c r="D3188" s="122" t="s">
        <v>2861</v>
      </c>
      <c r="E3188" s="122" t="s">
        <v>6477</v>
      </c>
      <c r="F3188" s="122" t="s">
        <v>6478</v>
      </c>
      <c r="G3188" s="122">
        <v>1</v>
      </c>
      <c r="H3188" s="166">
        <v>0.90522400000000003</v>
      </c>
      <c r="I3188" s="167">
        <v>1.83333E-2</v>
      </c>
      <c r="J3188" s="168" t="str">
        <f t="shared" si="369"/>
        <v>FALSE</v>
      </c>
      <c r="K3188" s="169">
        <v>0.65637699999999999</v>
      </c>
      <c r="L3188" s="170">
        <f>-LOG10(Table3[[#This Row],[Student''s T-test p-value HEK293 +Selistat_HEK293 UT]])</f>
        <v>0.18284664539482681</v>
      </c>
      <c r="M3188" s="167">
        <v>-0.09</v>
      </c>
      <c r="N3188" s="171" t="str">
        <f t="shared" si="370"/>
        <v>FALSE</v>
      </c>
      <c r="O3188" s="146">
        <v>0.56109799999999999</v>
      </c>
      <c r="P3188" s="147">
        <v>-0.115</v>
      </c>
      <c r="Q3188" s="171" t="str">
        <f t="shared" si="371"/>
        <v>FALSE</v>
      </c>
      <c r="R3188" s="122" t="s">
        <v>1189</v>
      </c>
      <c r="S3188" s="122" t="s">
        <v>13456</v>
      </c>
      <c r="T3188" s="122" t="s">
        <v>1191</v>
      </c>
      <c r="U3188" s="172" t="s">
        <v>6480</v>
      </c>
      <c r="V3188" s="122" t="s">
        <v>13457</v>
      </c>
      <c r="W3188" s="148">
        <v>-0.27</v>
      </c>
      <c r="X3188" s="149">
        <v>-0.32</v>
      </c>
      <c r="Y3188" s="149">
        <v>-0.17</v>
      </c>
      <c r="Z3188" s="150">
        <v>0.26</v>
      </c>
      <c r="AA3188" s="148">
        <v>-0.18</v>
      </c>
      <c r="AB3188" s="149">
        <v>-0.22</v>
      </c>
      <c r="AC3188" s="149">
        <v>0.38</v>
      </c>
      <c r="AD3188" s="151">
        <v>-0.12</v>
      </c>
      <c r="AE3188" s="148">
        <v>0.31</v>
      </c>
      <c r="AF3188" s="149">
        <v>-0.1</v>
      </c>
      <c r="AG3188" s="149">
        <v>-0.46</v>
      </c>
      <c r="AH3188" s="151">
        <v>0.17</v>
      </c>
      <c r="AI3188" s="152">
        <v>0.01</v>
      </c>
      <c r="AJ3188" s="149">
        <v>0</v>
      </c>
      <c r="AK3188" s="149">
        <v>0.04</v>
      </c>
      <c r="AL3188" s="150">
        <v>0.33</v>
      </c>
      <c r="AM3188" s="153">
        <f t="shared" si="372"/>
        <v>-9.0000000000000024E-2</v>
      </c>
      <c r="AN3188" s="154">
        <f t="shared" si="372"/>
        <v>-0.1</v>
      </c>
      <c r="AO3188" s="154">
        <f t="shared" si="372"/>
        <v>-0.55000000000000004</v>
      </c>
      <c r="AP3188" s="155">
        <f t="shared" si="366"/>
        <v>0.38</v>
      </c>
      <c r="AQ3188" s="156">
        <f>AVERAGE(Table3[[#This Row],[ HEK293 +Selistat_R1 2]:[ HEK293 +Selistat_R4 5]])</f>
        <v>-9.0000000000000024E-2</v>
      </c>
      <c r="AR3188" s="153">
        <f t="shared" si="373"/>
        <v>0.49</v>
      </c>
      <c r="AS3188" s="154">
        <f t="shared" si="373"/>
        <v>0.12</v>
      </c>
      <c r="AT3188" s="154">
        <f t="shared" si="373"/>
        <v>-0.84000000000000008</v>
      </c>
      <c r="AU3188" s="157">
        <f t="shared" si="367"/>
        <v>0.29000000000000004</v>
      </c>
      <c r="AV3188" s="158">
        <f t="shared" si="374"/>
        <v>0.19</v>
      </c>
      <c r="AW3188" s="154">
        <f t="shared" si="374"/>
        <v>0.22</v>
      </c>
      <c r="AX3188" s="154">
        <f t="shared" si="374"/>
        <v>-0.34</v>
      </c>
      <c r="AY3188" s="155">
        <f t="shared" si="368"/>
        <v>0.45</v>
      </c>
    </row>
    <row r="3189" spans="1:51" x14ac:dyDescent="0.15">
      <c r="A3189" s="122" t="s">
        <v>4192</v>
      </c>
      <c r="B3189" s="122" t="s">
        <v>4193</v>
      </c>
      <c r="C3189" s="122" t="s">
        <v>4194</v>
      </c>
      <c r="E3189" s="122" t="s">
        <v>4195</v>
      </c>
      <c r="G3189" s="122">
        <v>1</v>
      </c>
      <c r="H3189" s="166">
        <v>0.79051700000000003</v>
      </c>
      <c r="I3189" s="167">
        <v>-1.9166699999999998E-2</v>
      </c>
      <c r="J3189" s="168" t="str">
        <f t="shared" si="369"/>
        <v>FALSE</v>
      </c>
      <c r="K3189" s="169">
        <v>0.65688999999999997</v>
      </c>
      <c r="L3189" s="170">
        <f>-LOG10(Table3[[#This Row],[Student''s T-test p-value HEK293 +Selistat_HEK293 UT]])</f>
        <v>0.18250734945493277</v>
      </c>
      <c r="M3189" s="167">
        <v>-5.2499999999999998E-2</v>
      </c>
      <c r="N3189" s="171" t="str">
        <f t="shared" si="370"/>
        <v>FALSE</v>
      </c>
      <c r="O3189" s="146">
        <v>0.15145400000000001</v>
      </c>
      <c r="P3189" s="147">
        <v>-0.09</v>
      </c>
      <c r="Q3189" s="171" t="str">
        <f t="shared" si="371"/>
        <v>FALSE</v>
      </c>
      <c r="R3189" s="122" t="s">
        <v>504</v>
      </c>
      <c r="S3189" s="122" t="s">
        <v>13458</v>
      </c>
      <c r="T3189" s="122" t="s">
        <v>506</v>
      </c>
      <c r="U3189" s="172" t="s">
        <v>4196</v>
      </c>
      <c r="V3189" s="122" t="s">
        <v>13459</v>
      </c>
      <c r="W3189" s="148">
        <v>-0.24</v>
      </c>
      <c r="X3189" s="149">
        <v>-0.05</v>
      </c>
      <c r="Y3189" s="149">
        <v>0.01</v>
      </c>
      <c r="Z3189" s="150">
        <v>0.1</v>
      </c>
      <c r="AA3189" s="148">
        <v>-0.04</v>
      </c>
      <c r="AB3189" s="149">
        <v>0.26</v>
      </c>
      <c r="AC3189" s="149">
        <v>-0.13</v>
      </c>
      <c r="AD3189" s="151">
        <v>-0.06</v>
      </c>
      <c r="AE3189" s="148">
        <v>-0.04</v>
      </c>
      <c r="AF3189" s="149">
        <v>-0.01</v>
      </c>
      <c r="AG3189" s="149">
        <v>-7.0000000000000007E-2</v>
      </c>
      <c r="AH3189" s="151">
        <v>-0.04</v>
      </c>
      <c r="AI3189" s="152">
        <v>0.1</v>
      </c>
      <c r="AJ3189" s="149">
        <v>-0.11</v>
      </c>
      <c r="AK3189" s="149">
        <v>0.11</v>
      </c>
      <c r="AL3189" s="150">
        <v>0.1</v>
      </c>
      <c r="AM3189" s="153">
        <f t="shared" si="372"/>
        <v>-0.19999999999999998</v>
      </c>
      <c r="AN3189" s="154">
        <f t="shared" si="372"/>
        <v>-0.31</v>
      </c>
      <c r="AO3189" s="154">
        <f t="shared" si="372"/>
        <v>0.14000000000000001</v>
      </c>
      <c r="AP3189" s="155">
        <f t="shared" si="366"/>
        <v>0.16</v>
      </c>
      <c r="AQ3189" s="156">
        <f>AVERAGE(Table3[[#This Row],[ HEK293 +Selistat_R1 2]:[ HEK293 +Selistat_R4 5]])</f>
        <v>-5.2499999999999998E-2</v>
      </c>
      <c r="AR3189" s="153">
        <f t="shared" si="373"/>
        <v>0</v>
      </c>
      <c r="AS3189" s="154">
        <f t="shared" si="373"/>
        <v>-0.27</v>
      </c>
      <c r="AT3189" s="154">
        <f t="shared" si="373"/>
        <v>0.06</v>
      </c>
      <c r="AU3189" s="157">
        <f t="shared" si="367"/>
        <v>1.9999999999999997E-2</v>
      </c>
      <c r="AV3189" s="158">
        <f t="shared" si="374"/>
        <v>0.14000000000000001</v>
      </c>
      <c r="AW3189" s="154">
        <f t="shared" si="374"/>
        <v>-0.37</v>
      </c>
      <c r="AX3189" s="154">
        <f t="shared" si="374"/>
        <v>0.24</v>
      </c>
      <c r="AY3189" s="155">
        <f t="shared" si="368"/>
        <v>0.16</v>
      </c>
    </row>
    <row r="3190" spans="1:51" x14ac:dyDescent="0.15">
      <c r="A3190" s="122" t="s">
        <v>3316</v>
      </c>
      <c r="B3190" s="122" t="s">
        <v>3317</v>
      </c>
      <c r="C3190" s="122" t="s">
        <v>3318</v>
      </c>
      <c r="E3190" s="122" t="s">
        <v>3319</v>
      </c>
      <c r="F3190" s="122" t="s">
        <v>3320</v>
      </c>
      <c r="G3190" s="122">
        <v>1</v>
      </c>
      <c r="H3190" s="166">
        <v>0.250442</v>
      </c>
      <c r="I3190" s="167">
        <v>0.14083300000000001</v>
      </c>
      <c r="J3190" s="168" t="str">
        <f t="shared" si="369"/>
        <v>FALSE</v>
      </c>
      <c r="K3190" s="169">
        <v>0.65725299999999998</v>
      </c>
      <c r="L3190" s="170">
        <f>-LOG10(Table3[[#This Row],[Student''s T-test p-value HEK293 +Selistat_HEK293 UT]])</f>
        <v>0.18226742290060732</v>
      </c>
      <c r="M3190" s="167">
        <v>-0.05</v>
      </c>
      <c r="N3190" s="171" t="str">
        <f t="shared" si="370"/>
        <v>FALSE</v>
      </c>
      <c r="O3190" s="146">
        <v>0.58036200000000004</v>
      </c>
      <c r="P3190" s="147">
        <v>-7.7499999999999999E-2</v>
      </c>
      <c r="Q3190" s="171" t="str">
        <f t="shared" si="371"/>
        <v>FALSE</v>
      </c>
      <c r="R3190" s="122" t="s">
        <v>1065</v>
      </c>
      <c r="S3190" s="122" t="s">
        <v>6220</v>
      </c>
      <c r="T3190" s="122" t="s">
        <v>1067</v>
      </c>
      <c r="U3190" s="172" t="s">
        <v>2686</v>
      </c>
      <c r="V3190" s="122" t="s">
        <v>6221</v>
      </c>
      <c r="W3190" s="148">
        <v>-0.17</v>
      </c>
      <c r="X3190" s="149">
        <v>-0.16</v>
      </c>
      <c r="Y3190" s="149">
        <v>-0.24</v>
      </c>
      <c r="Z3190" s="150">
        <v>-0.11</v>
      </c>
      <c r="AA3190" s="148">
        <v>-0.21</v>
      </c>
      <c r="AB3190" s="149">
        <v>0.03</v>
      </c>
      <c r="AC3190" s="149">
        <v>7.0000000000000007E-2</v>
      </c>
      <c r="AD3190" s="151">
        <v>-0.37</v>
      </c>
      <c r="AE3190" s="148">
        <v>0.11</v>
      </c>
      <c r="AF3190" s="149">
        <v>0.21</v>
      </c>
      <c r="AG3190" s="149">
        <v>0.28999999999999998</v>
      </c>
      <c r="AH3190" s="151">
        <v>-0.3</v>
      </c>
      <c r="AI3190" s="152">
        <v>0.18</v>
      </c>
      <c r="AJ3190" s="149">
        <v>0.1</v>
      </c>
      <c r="AK3190" s="149">
        <v>0.19</v>
      </c>
      <c r="AL3190" s="150">
        <v>0.15</v>
      </c>
      <c r="AM3190" s="153">
        <f t="shared" si="372"/>
        <v>3.999999999999998E-2</v>
      </c>
      <c r="AN3190" s="154">
        <f t="shared" si="372"/>
        <v>-0.19</v>
      </c>
      <c r="AO3190" s="154">
        <f t="shared" si="372"/>
        <v>-0.31</v>
      </c>
      <c r="AP3190" s="155">
        <f t="shared" si="366"/>
        <v>0.26</v>
      </c>
      <c r="AQ3190" s="156">
        <f>AVERAGE(Table3[[#This Row],[ HEK293 +Selistat_R1 2]:[ HEK293 +Selistat_R4 5]])</f>
        <v>-0.05</v>
      </c>
      <c r="AR3190" s="153">
        <f t="shared" si="373"/>
        <v>0.32</v>
      </c>
      <c r="AS3190" s="154">
        <f t="shared" si="373"/>
        <v>0.18</v>
      </c>
      <c r="AT3190" s="154">
        <f t="shared" si="373"/>
        <v>0.21999999999999997</v>
      </c>
      <c r="AU3190" s="157">
        <f t="shared" si="367"/>
        <v>7.0000000000000007E-2</v>
      </c>
      <c r="AV3190" s="158">
        <f t="shared" si="374"/>
        <v>0.39</v>
      </c>
      <c r="AW3190" s="154">
        <f t="shared" si="374"/>
        <v>7.0000000000000007E-2</v>
      </c>
      <c r="AX3190" s="154">
        <f t="shared" si="374"/>
        <v>0.12</v>
      </c>
      <c r="AY3190" s="155">
        <f t="shared" si="368"/>
        <v>0.52</v>
      </c>
    </row>
    <row r="3191" spans="1:51" x14ac:dyDescent="0.15">
      <c r="A3191" s="122" t="s">
        <v>8153</v>
      </c>
      <c r="B3191" s="122" t="s">
        <v>8154</v>
      </c>
      <c r="C3191" s="122" t="s">
        <v>8155</v>
      </c>
      <c r="E3191" s="122" t="s">
        <v>8156</v>
      </c>
      <c r="G3191" s="122">
        <v>1</v>
      </c>
      <c r="H3191" s="166">
        <v>0.104003</v>
      </c>
      <c r="I3191" s="167">
        <v>0.1925</v>
      </c>
      <c r="J3191" s="168" t="str">
        <f t="shared" si="369"/>
        <v>FALSE</v>
      </c>
      <c r="K3191" s="169">
        <v>0.65725800000000001</v>
      </c>
      <c r="L3191" s="170">
        <f>-LOG10(Table3[[#This Row],[Student''s T-test p-value HEK293 +Selistat_HEK293 UT]])</f>
        <v>0.18226411905239373</v>
      </c>
      <c r="M3191" s="167">
        <v>7.7499999999999999E-2</v>
      </c>
      <c r="N3191" s="171" t="str">
        <f t="shared" si="370"/>
        <v>FALSE</v>
      </c>
      <c r="O3191" s="146">
        <v>0.75655899999999998</v>
      </c>
      <c r="P3191" s="147">
        <v>-0.03</v>
      </c>
      <c r="Q3191" s="171" t="str">
        <f t="shared" si="371"/>
        <v>FALSE</v>
      </c>
      <c r="R3191" s="122" t="s">
        <v>8157</v>
      </c>
      <c r="S3191" s="122" t="s">
        <v>13460</v>
      </c>
      <c r="T3191" s="122" t="s">
        <v>8159</v>
      </c>
      <c r="U3191" s="172" t="s">
        <v>8160</v>
      </c>
      <c r="V3191" s="122" t="s">
        <v>13461</v>
      </c>
      <c r="W3191" s="148">
        <v>-0.23</v>
      </c>
      <c r="X3191" s="149">
        <v>-0.08</v>
      </c>
      <c r="Y3191" s="149">
        <v>-0.27</v>
      </c>
      <c r="Z3191" s="150">
        <v>0.26</v>
      </c>
      <c r="AA3191" s="148">
        <v>-0.42</v>
      </c>
      <c r="AB3191" s="149">
        <v>-0.27</v>
      </c>
      <c r="AC3191" s="149">
        <v>0.08</v>
      </c>
      <c r="AD3191" s="151">
        <v>-0.02</v>
      </c>
      <c r="AE3191" s="148">
        <v>0.14000000000000001</v>
      </c>
      <c r="AF3191" s="149">
        <v>-0.05</v>
      </c>
      <c r="AG3191" s="149">
        <v>0.05</v>
      </c>
      <c r="AH3191" s="151">
        <v>0.17</v>
      </c>
      <c r="AI3191" s="152">
        <v>0.03</v>
      </c>
      <c r="AJ3191" s="149">
        <v>-0.04</v>
      </c>
      <c r="AK3191" s="149">
        <v>0.12</v>
      </c>
      <c r="AL3191" s="150">
        <v>0.32</v>
      </c>
      <c r="AM3191" s="153">
        <f t="shared" si="372"/>
        <v>0.18999999999999997</v>
      </c>
      <c r="AN3191" s="154">
        <f t="shared" si="372"/>
        <v>0.19</v>
      </c>
      <c r="AO3191" s="154">
        <f t="shared" si="372"/>
        <v>-0.35000000000000003</v>
      </c>
      <c r="AP3191" s="155">
        <f t="shared" si="366"/>
        <v>0.28000000000000003</v>
      </c>
      <c r="AQ3191" s="156">
        <f>AVERAGE(Table3[[#This Row],[ HEK293 +Selistat_R1 2]:[ HEK293 +Selistat_R4 5]])</f>
        <v>7.7499999999999999E-2</v>
      </c>
      <c r="AR3191" s="153">
        <f t="shared" si="373"/>
        <v>0.56000000000000005</v>
      </c>
      <c r="AS3191" s="154">
        <f t="shared" si="373"/>
        <v>0.22000000000000003</v>
      </c>
      <c r="AT3191" s="154">
        <f t="shared" si="373"/>
        <v>-0.03</v>
      </c>
      <c r="AU3191" s="157">
        <f t="shared" si="367"/>
        <v>0.19</v>
      </c>
      <c r="AV3191" s="158">
        <f t="shared" si="374"/>
        <v>0.44999999999999996</v>
      </c>
      <c r="AW3191" s="154">
        <f t="shared" si="374"/>
        <v>0.23</v>
      </c>
      <c r="AX3191" s="154">
        <f t="shared" si="374"/>
        <v>3.9999999999999994E-2</v>
      </c>
      <c r="AY3191" s="155">
        <f t="shared" si="368"/>
        <v>0.34</v>
      </c>
    </row>
    <row r="3192" spans="1:51" x14ac:dyDescent="0.15">
      <c r="A3192" s="122" t="s">
        <v>3581</v>
      </c>
      <c r="B3192" s="122" t="s">
        <v>3582</v>
      </c>
      <c r="C3192" s="122" t="s">
        <v>3583</v>
      </c>
      <c r="E3192" s="122" t="s">
        <v>3584</v>
      </c>
      <c r="F3192" s="122" t="s">
        <v>3228</v>
      </c>
      <c r="G3192" s="122">
        <v>1</v>
      </c>
      <c r="H3192" s="166">
        <v>0.64329899999999995</v>
      </c>
      <c r="I3192" s="167">
        <v>-5.66667E-2</v>
      </c>
      <c r="J3192" s="168" t="str">
        <f t="shared" si="369"/>
        <v>FALSE</v>
      </c>
      <c r="K3192" s="169">
        <v>0.65731899999999999</v>
      </c>
      <c r="L3192" s="170">
        <f>-LOG10(Table3[[#This Row],[Student''s T-test p-value HEK293 +Selistat_HEK293 UT]])</f>
        <v>0.18222381412782088</v>
      </c>
      <c r="M3192" s="167">
        <v>-7.0000000000000007E-2</v>
      </c>
      <c r="N3192" s="171" t="str">
        <f t="shared" si="370"/>
        <v>FALSE</v>
      </c>
      <c r="O3192" s="146">
        <v>0.68359300000000001</v>
      </c>
      <c r="P3192" s="147">
        <v>-7.0000000000000007E-2</v>
      </c>
      <c r="Q3192" s="171" t="str">
        <f t="shared" si="371"/>
        <v>FALSE</v>
      </c>
      <c r="R3192" s="122" t="s">
        <v>741</v>
      </c>
      <c r="S3192" s="122" t="s">
        <v>745</v>
      </c>
      <c r="T3192" s="122" t="s">
        <v>743</v>
      </c>
      <c r="U3192" s="172" t="s">
        <v>3586</v>
      </c>
      <c r="V3192" s="122" t="s">
        <v>13462</v>
      </c>
      <c r="W3192" s="148">
        <v>-0.25</v>
      </c>
      <c r="X3192" s="149">
        <v>-0.11</v>
      </c>
      <c r="Y3192" s="149">
        <v>0.03</v>
      </c>
      <c r="Z3192" s="150">
        <v>0.17</v>
      </c>
      <c r="AA3192" s="148">
        <v>0.17</v>
      </c>
      <c r="AB3192" s="149">
        <v>-0.03</v>
      </c>
      <c r="AC3192" s="149">
        <v>-0.28000000000000003</v>
      </c>
      <c r="AD3192" s="151">
        <v>0.26</v>
      </c>
      <c r="AE3192" s="148">
        <v>-0.31</v>
      </c>
      <c r="AF3192" s="149">
        <v>0.02</v>
      </c>
      <c r="AG3192" s="149">
        <v>-0.15</v>
      </c>
      <c r="AH3192" s="151">
        <v>0.22</v>
      </c>
      <c r="AI3192" s="152">
        <v>-0.1</v>
      </c>
      <c r="AJ3192" s="149">
        <v>-0.26</v>
      </c>
      <c r="AK3192" s="149">
        <v>0.19</v>
      </c>
      <c r="AL3192" s="150">
        <v>0.23</v>
      </c>
      <c r="AM3192" s="153">
        <f t="shared" si="372"/>
        <v>-0.42000000000000004</v>
      </c>
      <c r="AN3192" s="154">
        <f t="shared" si="372"/>
        <v>-0.08</v>
      </c>
      <c r="AO3192" s="154">
        <f t="shared" si="372"/>
        <v>0.31000000000000005</v>
      </c>
      <c r="AP3192" s="155">
        <f t="shared" si="366"/>
        <v>-0.09</v>
      </c>
      <c r="AQ3192" s="156">
        <f>AVERAGE(Table3[[#This Row],[ HEK293 +Selistat_R1 2]:[ HEK293 +Selistat_R4 5]])</f>
        <v>-6.9999999999999979E-2</v>
      </c>
      <c r="AR3192" s="153">
        <f t="shared" si="373"/>
        <v>-0.48</v>
      </c>
      <c r="AS3192" s="154">
        <f t="shared" si="373"/>
        <v>0.05</v>
      </c>
      <c r="AT3192" s="154">
        <f t="shared" si="373"/>
        <v>0.13000000000000003</v>
      </c>
      <c r="AU3192" s="157">
        <f t="shared" si="367"/>
        <v>-4.0000000000000008E-2</v>
      </c>
      <c r="AV3192" s="158">
        <f t="shared" si="374"/>
        <v>-0.27</v>
      </c>
      <c r="AW3192" s="154">
        <f t="shared" si="374"/>
        <v>-0.23</v>
      </c>
      <c r="AX3192" s="154">
        <f t="shared" si="374"/>
        <v>0.47000000000000003</v>
      </c>
      <c r="AY3192" s="155">
        <f t="shared" si="368"/>
        <v>-0.03</v>
      </c>
    </row>
    <row r="3193" spans="1:51" x14ac:dyDescent="0.15">
      <c r="A3193" s="122" t="s">
        <v>3143</v>
      </c>
      <c r="B3193" s="122" t="s">
        <v>2961</v>
      </c>
      <c r="C3193" s="122" t="s">
        <v>4987</v>
      </c>
      <c r="D3193" s="122" t="s">
        <v>2848</v>
      </c>
      <c r="E3193" s="122" t="s">
        <v>4988</v>
      </c>
      <c r="F3193" s="122" t="s">
        <v>4989</v>
      </c>
      <c r="G3193" s="122">
        <v>2</v>
      </c>
      <c r="H3193" s="166">
        <v>0.81162400000000001</v>
      </c>
      <c r="I3193" s="167">
        <v>8.8333300000000003E-2</v>
      </c>
      <c r="J3193" s="168" t="str">
        <f t="shared" si="369"/>
        <v>FALSE</v>
      </c>
      <c r="K3193" s="169">
        <v>0.65737999999999996</v>
      </c>
      <c r="L3193" s="170">
        <f>-LOG10(Table3[[#This Row],[Student''s T-test p-value HEK293 +Selistat_HEK293 UT]])</f>
        <v>0.18218351294342036</v>
      </c>
      <c r="M3193" s="167">
        <v>-0.2225</v>
      </c>
      <c r="N3193" s="171" t="str">
        <f t="shared" si="370"/>
        <v>FALSE</v>
      </c>
      <c r="O3193" s="146">
        <v>0.98672700000000002</v>
      </c>
      <c r="P3193" s="147">
        <v>7.4999999999999997E-3</v>
      </c>
      <c r="Q3193" s="171" t="str">
        <f t="shared" si="371"/>
        <v>FALSE</v>
      </c>
      <c r="R3193" s="122" t="s">
        <v>4990</v>
      </c>
      <c r="S3193" s="122" t="s">
        <v>13463</v>
      </c>
      <c r="T3193" s="122" t="s">
        <v>4992</v>
      </c>
      <c r="U3193" s="172" t="s">
        <v>4993</v>
      </c>
      <c r="V3193" s="122" t="s">
        <v>13464</v>
      </c>
      <c r="W3193" s="148">
        <v>-0.68</v>
      </c>
      <c r="X3193" s="149">
        <v>-0.91</v>
      </c>
      <c r="Y3193" s="149">
        <v>-0.69</v>
      </c>
      <c r="Z3193" s="150">
        <v>0.65</v>
      </c>
      <c r="AA3193" s="148">
        <v>-0.7</v>
      </c>
      <c r="AB3193" s="149">
        <v>-0.76</v>
      </c>
      <c r="AC3193" s="149">
        <v>0.45</v>
      </c>
      <c r="AD3193" s="151">
        <v>0.27</v>
      </c>
      <c r="AE3193" s="148">
        <v>0.23</v>
      </c>
      <c r="AF3193" s="149">
        <v>-0.51</v>
      </c>
      <c r="AG3193" s="149">
        <v>0</v>
      </c>
      <c r="AH3193" s="151">
        <v>0.53</v>
      </c>
      <c r="AI3193" s="152">
        <v>0.35</v>
      </c>
      <c r="AJ3193" s="149">
        <v>-0.94</v>
      </c>
      <c r="AK3193" s="149">
        <v>-0.01</v>
      </c>
      <c r="AL3193" s="150">
        <v>0.82</v>
      </c>
      <c r="AM3193" s="153">
        <f t="shared" si="372"/>
        <v>1.9999999999999907E-2</v>
      </c>
      <c r="AN3193" s="154">
        <f t="shared" si="372"/>
        <v>-0.15000000000000002</v>
      </c>
      <c r="AO3193" s="154">
        <f t="shared" si="372"/>
        <v>-1.1399999999999999</v>
      </c>
      <c r="AP3193" s="155">
        <f t="shared" si="366"/>
        <v>0.38</v>
      </c>
      <c r="AQ3193" s="156">
        <f>AVERAGE(Table3[[#This Row],[ HEK293 +Selistat_R1 2]:[ HEK293 +Selistat_R4 5]])</f>
        <v>-0.2225</v>
      </c>
      <c r="AR3193" s="153">
        <f t="shared" si="373"/>
        <v>0.92999999999999994</v>
      </c>
      <c r="AS3193" s="154">
        <f t="shared" si="373"/>
        <v>0.25</v>
      </c>
      <c r="AT3193" s="154">
        <f t="shared" si="373"/>
        <v>-0.45</v>
      </c>
      <c r="AU3193" s="157">
        <f t="shared" si="367"/>
        <v>0.26</v>
      </c>
      <c r="AV3193" s="158">
        <f t="shared" si="374"/>
        <v>1.0499999999999998</v>
      </c>
      <c r="AW3193" s="154">
        <f t="shared" si="374"/>
        <v>-0.17999999999999994</v>
      </c>
      <c r="AX3193" s="154">
        <f t="shared" si="374"/>
        <v>-0.46</v>
      </c>
      <c r="AY3193" s="155">
        <f t="shared" si="368"/>
        <v>0.54999999999999993</v>
      </c>
    </row>
    <row r="3194" spans="1:51" x14ac:dyDescent="0.15">
      <c r="A3194" s="122" t="s">
        <v>5808</v>
      </c>
      <c r="B3194" s="122" t="s">
        <v>5809</v>
      </c>
      <c r="C3194" s="122" t="s">
        <v>5810</v>
      </c>
      <c r="D3194" s="122" t="s">
        <v>3830</v>
      </c>
      <c r="E3194" s="122" t="s">
        <v>5811</v>
      </c>
      <c r="F3194" s="122" t="s">
        <v>5812</v>
      </c>
      <c r="G3194" s="122">
        <v>12</v>
      </c>
      <c r="H3194" s="166">
        <v>0.140766</v>
      </c>
      <c r="I3194" s="167">
        <v>0.32416699999999998</v>
      </c>
      <c r="J3194" s="168" t="str">
        <f t="shared" si="369"/>
        <v>FALSE</v>
      </c>
      <c r="K3194" s="169">
        <v>0.65766199999999997</v>
      </c>
      <c r="L3194" s="170">
        <f>-LOG10(Table3[[#This Row],[Student''s T-test p-value HEK293 +Selistat_HEK293 UT]])</f>
        <v>0.18199725114223983</v>
      </c>
      <c r="M3194" s="167">
        <v>-9.5000000000000001E-2</v>
      </c>
      <c r="N3194" s="171" t="str">
        <f t="shared" si="370"/>
        <v>FALSE</v>
      </c>
      <c r="O3194" s="146">
        <v>0.259909</v>
      </c>
      <c r="P3194" s="147">
        <v>-0.16250000000000001</v>
      </c>
      <c r="Q3194" s="171" t="str">
        <f t="shared" si="371"/>
        <v>FALSE</v>
      </c>
      <c r="R3194" s="122" t="s">
        <v>984</v>
      </c>
      <c r="S3194" s="122" t="s">
        <v>994</v>
      </c>
      <c r="T3194" s="122" t="s">
        <v>986</v>
      </c>
      <c r="U3194" s="172" t="s">
        <v>5814</v>
      </c>
      <c r="V3194" s="122" t="s">
        <v>12209</v>
      </c>
      <c r="W3194" s="148">
        <v>-0.33</v>
      </c>
      <c r="X3194" s="149">
        <v>-0.56999999999999995</v>
      </c>
      <c r="Y3194" s="149">
        <v>-0.51</v>
      </c>
      <c r="Z3194" s="150">
        <v>-0.12</v>
      </c>
      <c r="AA3194" s="148">
        <v>-0.39</v>
      </c>
      <c r="AB3194" s="149">
        <v>-0.67</v>
      </c>
      <c r="AC3194" s="149">
        <v>0.18</v>
      </c>
      <c r="AD3194" s="151">
        <v>-0.27</v>
      </c>
      <c r="AE3194" s="148">
        <v>0.28000000000000003</v>
      </c>
      <c r="AF3194" s="149">
        <v>-0.04</v>
      </c>
      <c r="AG3194" s="149">
        <v>0.01</v>
      </c>
      <c r="AH3194" s="151">
        <v>0.41</v>
      </c>
      <c r="AI3194" s="152">
        <v>0.43</v>
      </c>
      <c r="AJ3194" s="149">
        <v>0.14000000000000001</v>
      </c>
      <c r="AK3194" s="149">
        <v>0.28000000000000003</v>
      </c>
      <c r="AL3194" s="150">
        <v>0.46</v>
      </c>
      <c r="AM3194" s="153">
        <f t="shared" si="372"/>
        <v>0.06</v>
      </c>
      <c r="AN3194" s="154">
        <f t="shared" si="372"/>
        <v>0.10000000000000009</v>
      </c>
      <c r="AO3194" s="154">
        <f t="shared" si="372"/>
        <v>-0.69</v>
      </c>
      <c r="AP3194" s="155">
        <f t="shared" si="366"/>
        <v>0.15000000000000002</v>
      </c>
      <c r="AQ3194" s="156">
        <f>AVERAGE(Table3[[#This Row],[ HEK293 +Selistat_R1 2]:[ HEK293 +Selistat_R4 5]])</f>
        <v>-9.4999999999999946E-2</v>
      </c>
      <c r="AR3194" s="153">
        <f t="shared" si="373"/>
        <v>0.67</v>
      </c>
      <c r="AS3194" s="154">
        <f t="shared" si="373"/>
        <v>0.63</v>
      </c>
      <c r="AT3194" s="154">
        <f t="shared" si="373"/>
        <v>-0.16999999999999998</v>
      </c>
      <c r="AU3194" s="157">
        <f t="shared" si="367"/>
        <v>0.67999999999999994</v>
      </c>
      <c r="AV3194" s="158">
        <f t="shared" si="374"/>
        <v>0.82000000000000006</v>
      </c>
      <c r="AW3194" s="154">
        <f t="shared" si="374"/>
        <v>0.81</v>
      </c>
      <c r="AX3194" s="154">
        <f t="shared" si="374"/>
        <v>0.10000000000000003</v>
      </c>
      <c r="AY3194" s="155">
        <f t="shared" si="368"/>
        <v>0.73</v>
      </c>
    </row>
    <row r="3195" spans="1:51" x14ac:dyDescent="0.15">
      <c r="A3195" s="122" t="s">
        <v>13465</v>
      </c>
      <c r="B3195" s="122" t="s">
        <v>13466</v>
      </c>
      <c r="C3195" s="122" t="s">
        <v>13467</v>
      </c>
      <c r="E3195" s="122" t="s">
        <v>13468</v>
      </c>
      <c r="G3195" s="122">
        <v>1</v>
      </c>
      <c r="H3195" s="166">
        <v>0.103909</v>
      </c>
      <c r="I3195" s="167">
        <v>0.1525</v>
      </c>
      <c r="J3195" s="168" t="str">
        <f t="shared" si="369"/>
        <v>FALSE</v>
      </c>
      <c r="K3195" s="169">
        <v>0.65788100000000005</v>
      </c>
      <c r="L3195" s="170">
        <f>-LOG10(Table3[[#This Row],[Student''s T-test p-value HEK293 +Selistat_HEK293 UT]])</f>
        <v>0.18185265610822662</v>
      </c>
      <c r="M3195" s="167">
        <v>0.05</v>
      </c>
      <c r="N3195" s="171" t="str">
        <f t="shared" si="370"/>
        <v>FALSE</v>
      </c>
      <c r="O3195" s="146">
        <v>0.35958200000000001</v>
      </c>
      <c r="P3195" s="147">
        <v>-9.2499999999999999E-2</v>
      </c>
      <c r="Q3195" s="171" t="str">
        <f t="shared" si="371"/>
        <v>FALSE</v>
      </c>
      <c r="R3195" s="122" t="s">
        <v>13469</v>
      </c>
      <c r="S3195" s="122" t="s">
        <v>13470</v>
      </c>
      <c r="T3195" s="122" t="s">
        <v>13471</v>
      </c>
      <c r="U3195" s="172" t="s">
        <v>13472</v>
      </c>
      <c r="V3195" s="122" t="s">
        <v>13473</v>
      </c>
      <c r="W3195" s="148">
        <v>-0.19</v>
      </c>
      <c r="X3195" s="149">
        <v>-0.05</v>
      </c>
      <c r="Y3195" s="149">
        <v>-0.04</v>
      </c>
      <c r="Z3195" s="150">
        <v>-0.01</v>
      </c>
      <c r="AA3195" s="148">
        <v>-7.0000000000000007E-2</v>
      </c>
      <c r="AB3195" s="149">
        <v>0.05</v>
      </c>
      <c r="AC3195" s="149">
        <v>-0.06</v>
      </c>
      <c r="AD3195" s="151">
        <v>-0.41</v>
      </c>
      <c r="AE3195" s="148">
        <v>-7.0000000000000007E-2</v>
      </c>
      <c r="AF3195" s="149">
        <v>0.06</v>
      </c>
      <c r="AG3195" s="149">
        <v>0.12</v>
      </c>
      <c r="AH3195" s="151">
        <v>0.03</v>
      </c>
      <c r="AI3195" s="152">
        <v>0.26</v>
      </c>
      <c r="AJ3195" s="149">
        <v>0.28000000000000003</v>
      </c>
      <c r="AK3195" s="149">
        <v>0.03</v>
      </c>
      <c r="AL3195" s="150">
        <v>-0.06</v>
      </c>
      <c r="AM3195" s="153">
        <f t="shared" si="372"/>
        <v>-0.12</v>
      </c>
      <c r="AN3195" s="154">
        <f t="shared" si="372"/>
        <v>-0.1</v>
      </c>
      <c r="AO3195" s="154">
        <f t="shared" si="372"/>
        <v>1.9999999999999997E-2</v>
      </c>
      <c r="AP3195" s="155">
        <f t="shared" si="366"/>
        <v>0.39999999999999997</v>
      </c>
      <c r="AQ3195" s="156">
        <f>AVERAGE(Table3[[#This Row],[ HEK293 +Selistat_R1 2]:[ HEK293 +Selistat_R4 5]])</f>
        <v>4.9999999999999989E-2</v>
      </c>
      <c r="AR3195" s="153">
        <f t="shared" si="373"/>
        <v>0</v>
      </c>
      <c r="AS3195" s="154">
        <f t="shared" si="373"/>
        <v>9.999999999999995E-3</v>
      </c>
      <c r="AT3195" s="154">
        <f t="shared" si="373"/>
        <v>0.18</v>
      </c>
      <c r="AU3195" s="157">
        <f t="shared" si="367"/>
        <v>0.43999999999999995</v>
      </c>
      <c r="AV3195" s="158">
        <f t="shared" si="374"/>
        <v>0.33</v>
      </c>
      <c r="AW3195" s="154">
        <f t="shared" si="374"/>
        <v>0.23000000000000004</v>
      </c>
      <c r="AX3195" s="154">
        <f t="shared" si="374"/>
        <v>0.09</v>
      </c>
      <c r="AY3195" s="155">
        <f t="shared" si="368"/>
        <v>0.35</v>
      </c>
    </row>
    <row r="3196" spans="1:51" x14ac:dyDescent="0.15">
      <c r="A3196" s="122" t="s">
        <v>3113</v>
      </c>
      <c r="B3196" s="122" t="s">
        <v>3114</v>
      </c>
      <c r="C3196" s="122" t="s">
        <v>3115</v>
      </c>
      <c r="E3196" s="122" t="s">
        <v>3116</v>
      </c>
      <c r="F3196" s="122" t="s">
        <v>3117</v>
      </c>
      <c r="G3196" s="122">
        <v>1</v>
      </c>
      <c r="H3196" s="166">
        <v>0.28395500000000001</v>
      </c>
      <c r="I3196" s="167">
        <v>0.124167</v>
      </c>
      <c r="J3196" s="168" t="str">
        <f t="shared" si="369"/>
        <v>FALSE</v>
      </c>
      <c r="K3196" s="169">
        <v>0.65790800000000005</v>
      </c>
      <c r="L3196" s="170">
        <f>-LOG10(Table3[[#This Row],[Student''s T-test p-value HEK293 +Selistat_HEK293 UT]])</f>
        <v>0.18183483265627035</v>
      </c>
      <c r="M3196" s="167">
        <v>-4.2500000000000003E-2</v>
      </c>
      <c r="N3196" s="171" t="str">
        <f t="shared" si="370"/>
        <v>FALSE</v>
      </c>
      <c r="O3196" s="146">
        <v>0.415663</v>
      </c>
      <c r="P3196" s="147">
        <v>0.12</v>
      </c>
      <c r="Q3196" s="171" t="str">
        <f t="shared" si="371"/>
        <v>FALSE</v>
      </c>
      <c r="R3196" s="122" t="s">
        <v>3118</v>
      </c>
      <c r="S3196" s="122" t="s">
        <v>13474</v>
      </c>
      <c r="T3196" s="122" t="s">
        <v>3120</v>
      </c>
      <c r="U3196" s="172" t="s">
        <v>2656</v>
      </c>
      <c r="V3196" s="122" t="s">
        <v>13475</v>
      </c>
      <c r="W3196" s="148">
        <v>-0.25</v>
      </c>
      <c r="X3196" s="149">
        <v>-0.03</v>
      </c>
      <c r="Y3196" s="149">
        <v>-7.0000000000000007E-2</v>
      </c>
      <c r="Z3196" s="150">
        <v>-0.24</v>
      </c>
      <c r="AA3196" s="148">
        <v>-0.06</v>
      </c>
      <c r="AB3196" s="149">
        <v>0.04</v>
      </c>
      <c r="AC3196" s="149">
        <v>-0.1</v>
      </c>
      <c r="AD3196" s="151">
        <v>-0.3</v>
      </c>
      <c r="AE3196" s="148">
        <v>0.24</v>
      </c>
      <c r="AF3196" s="149">
        <v>0.1</v>
      </c>
      <c r="AG3196" s="149">
        <v>0.41</v>
      </c>
      <c r="AH3196" s="151">
        <v>-0.1</v>
      </c>
      <c r="AI3196" s="152">
        <v>0.27</v>
      </c>
      <c r="AJ3196" s="149">
        <v>0.02</v>
      </c>
      <c r="AK3196" s="149">
        <v>0.02</v>
      </c>
      <c r="AL3196" s="150">
        <v>-0.14000000000000001</v>
      </c>
      <c r="AM3196" s="153">
        <f t="shared" si="372"/>
        <v>-0.19</v>
      </c>
      <c r="AN3196" s="154">
        <f t="shared" si="372"/>
        <v>-7.0000000000000007E-2</v>
      </c>
      <c r="AO3196" s="154">
        <f t="shared" si="372"/>
        <v>0.03</v>
      </c>
      <c r="AP3196" s="155">
        <f t="shared" si="366"/>
        <v>0.06</v>
      </c>
      <c r="AQ3196" s="156">
        <f>AVERAGE(Table3[[#This Row],[ HEK293 +Selistat_R1 2]:[ HEK293 +Selistat_R4 5]])</f>
        <v>-4.2500000000000003E-2</v>
      </c>
      <c r="AR3196" s="153">
        <f t="shared" si="373"/>
        <v>0.3</v>
      </c>
      <c r="AS3196" s="154">
        <f t="shared" si="373"/>
        <v>6.0000000000000005E-2</v>
      </c>
      <c r="AT3196" s="154">
        <f t="shared" si="373"/>
        <v>0.51</v>
      </c>
      <c r="AU3196" s="157">
        <f t="shared" si="367"/>
        <v>0.19999999999999998</v>
      </c>
      <c r="AV3196" s="158">
        <f t="shared" si="374"/>
        <v>0.33</v>
      </c>
      <c r="AW3196" s="154">
        <f t="shared" si="374"/>
        <v>-0.02</v>
      </c>
      <c r="AX3196" s="154">
        <f t="shared" si="374"/>
        <v>0.12000000000000001</v>
      </c>
      <c r="AY3196" s="155">
        <f t="shared" si="368"/>
        <v>0.15999999999999998</v>
      </c>
    </row>
    <row r="3197" spans="1:51" x14ac:dyDescent="0.15">
      <c r="A3197" s="122" t="s">
        <v>13476</v>
      </c>
      <c r="B3197" s="122" t="s">
        <v>13477</v>
      </c>
      <c r="C3197" s="122" t="s">
        <v>13478</v>
      </c>
      <c r="D3197" s="122" t="s">
        <v>13479</v>
      </c>
      <c r="E3197" s="122" t="s">
        <v>13480</v>
      </c>
      <c r="G3197" s="122">
        <v>1</v>
      </c>
      <c r="H3197" s="166">
        <v>0.72478799999999999</v>
      </c>
      <c r="I3197" s="167">
        <v>-9.8333299999999998E-2</v>
      </c>
      <c r="J3197" s="168" t="str">
        <f t="shared" si="369"/>
        <v>FALSE</v>
      </c>
      <c r="K3197" s="169">
        <v>0.65811200000000003</v>
      </c>
      <c r="L3197" s="170">
        <f>-LOG10(Table3[[#This Row],[Student''s T-test p-value HEK293 +Selistat_HEK293 UT]])</f>
        <v>0.1817001902115995</v>
      </c>
      <c r="M3197" s="167">
        <v>0.115</v>
      </c>
      <c r="N3197" s="171" t="str">
        <f t="shared" si="370"/>
        <v>FALSE</v>
      </c>
      <c r="O3197" s="146">
        <v>0.11275499999999999</v>
      </c>
      <c r="P3197" s="147">
        <v>0.625</v>
      </c>
      <c r="Q3197" s="171" t="str">
        <f t="shared" si="371"/>
        <v>FALSE</v>
      </c>
      <c r="R3197" s="122" t="s">
        <v>13481</v>
      </c>
      <c r="S3197" s="122" t="s">
        <v>13482</v>
      </c>
      <c r="T3197" s="122" t="s">
        <v>13483</v>
      </c>
      <c r="U3197" s="172" t="s">
        <v>13484</v>
      </c>
      <c r="V3197" s="122" t="s">
        <v>13485</v>
      </c>
      <c r="W3197" s="148">
        <v>0.3</v>
      </c>
      <c r="X3197" s="149">
        <v>-0.13</v>
      </c>
      <c r="Y3197" s="149">
        <v>-0.08</v>
      </c>
      <c r="Z3197" s="150">
        <v>0.38</v>
      </c>
      <c r="AA3197" s="148">
        <v>-0.15</v>
      </c>
      <c r="AB3197" s="149">
        <v>-0.06</v>
      </c>
      <c r="AC3197" s="149">
        <v>-0.38</v>
      </c>
      <c r="AD3197" s="151">
        <v>0.6</v>
      </c>
      <c r="AE3197" s="148">
        <v>0.24</v>
      </c>
      <c r="AF3197" s="149">
        <v>-0.09</v>
      </c>
      <c r="AG3197" s="149">
        <v>0.92</v>
      </c>
      <c r="AH3197" s="151">
        <v>-0.63</v>
      </c>
      <c r="AI3197" s="152">
        <v>-0.54</v>
      </c>
      <c r="AJ3197" s="149">
        <v>-0.27</v>
      </c>
      <c r="AK3197" s="149">
        <v>-0.54</v>
      </c>
      <c r="AL3197" s="150">
        <v>-0.71</v>
      </c>
      <c r="AM3197" s="153">
        <f t="shared" si="372"/>
        <v>0.44999999999999996</v>
      </c>
      <c r="AN3197" s="154">
        <f t="shared" si="372"/>
        <v>-7.0000000000000007E-2</v>
      </c>
      <c r="AO3197" s="154">
        <f t="shared" si="372"/>
        <v>0.3</v>
      </c>
      <c r="AP3197" s="155">
        <f t="shared" si="366"/>
        <v>-0.21999999999999997</v>
      </c>
      <c r="AQ3197" s="156">
        <f>AVERAGE(Table3[[#This Row],[ HEK293 +Selistat_R1 2]:[ HEK293 +Selistat_R4 5]])</f>
        <v>0.11499999999999999</v>
      </c>
      <c r="AR3197" s="153">
        <f t="shared" si="373"/>
        <v>0.39</v>
      </c>
      <c r="AS3197" s="154">
        <f t="shared" si="373"/>
        <v>-0.03</v>
      </c>
      <c r="AT3197" s="154">
        <f t="shared" si="373"/>
        <v>1.3</v>
      </c>
      <c r="AU3197" s="157">
        <f t="shared" si="367"/>
        <v>-1.23</v>
      </c>
      <c r="AV3197" s="158">
        <f t="shared" si="374"/>
        <v>-0.39</v>
      </c>
      <c r="AW3197" s="154">
        <f t="shared" si="374"/>
        <v>-0.21000000000000002</v>
      </c>
      <c r="AX3197" s="154">
        <f t="shared" si="374"/>
        <v>-0.16000000000000003</v>
      </c>
      <c r="AY3197" s="155">
        <f t="shared" si="368"/>
        <v>-1.31</v>
      </c>
    </row>
    <row r="3198" spans="1:51" x14ac:dyDescent="0.15">
      <c r="A3198" s="122" t="s">
        <v>2886</v>
      </c>
      <c r="C3198" s="122" t="s">
        <v>5291</v>
      </c>
      <c r="D3198" s="122" t="s">
        <v>2848</v>
      </c>
      <c r="E3198" s="122" t="s">
        <v>5548</v>
      </c>
      <c r="F3198" s="122" t="s">
        <v>2996</v>
      </c>
      <c r="G3198" s="122">
        <v>1</v>
      </c>
      <c r="H3198" s="166">
        <v>0.86275999999999997</v>
      </c>
      <c r="I3198" s="167">
        <v>1.83333E-2</v>
      </c>
      <c r="J3198" s="168" t="str">
        <f t="shared" si="369"/>
        <v>FALSE</v>
      </c>
      <c r="K3198" s="169">
        <v>0.65856199999999998</v>
      </c>
      <c r="L3198" s="170">
        <f>-LOG10(Table3[[#This Row],[Student''s T-test p-value HEK293 +Selistat_HEK293 UT]])</f>
        <v>0.18140333233415112</v>
      </c>
      <c r="M3198" s="167">
        <v>-4.4999999999999998E-2</v>
      </c>
      <c r="N3198" s="171" t="str">
        <f t="shared" si="370"/>
        <v>FALSE</v>
      </c>
      <c r="O3198" s="146">
        <v>0.83645700000000001</v>
      </c>
      <c r="P3198" s="147">
        <v>-3.5000000000000003E-2</v>
      </c>
      <c r="Q3198" s="171" t="str">
        <f t="shared" si="371"/>
        <v>FALSE</v>
      </c>
      <c r="R3198" s="122" t="s">
        <v>5549</v>
      </c>
      <c r="S3198" s="122" t="s">
        <v>6216</v>
      </c>
      <c r="T3198" s="122" t="s">
        <v>5551</v>
      </c>
      <c r="U3198" s="172" t="s">
        <v>5552</v>
      </c>
      <c r="V3198" s="122" t="s">
        <v>6217</v>
      </c>
      <c r="W3198" s="148">
        <v>-0.09</v>
      </c>
      <c r="X3198" s="149">
        <v>-0.27</v>
      </c>
      <c r="Y3198" s="149">
        <v>-0.05</v>
      </c>
      <c r="Z3198" s="150">
        <v>0.14000000000000001</v>
      </c>
      <c r="AA3198" s="148">
        <v>-0.06</v>
      </c>
      <c r="AB3198" s="149">
        <v>0.04</v>
      </c>
      <c r="AC3198" s="149">
        <v>7.0000000000000007E-2</v>
      </c>
      <c r="AD3198" s="151">
        <v>-0.14000000000000001</v>
      </c>
      <c r="AE3198" s="148">
        <v>0.16</v>
      </c>
      <c r="AF3198" s="149">
        <v>-0.22</v>
      </c>
      <c r="AG3198" s="149">
        <v>-0.03</v>
      </c>
      <c r="AH3198" s="151">
        <v>0.13</v>
      </c>
      <c r="AI3198" s="152">
        <v>0.26</v>
      </c>
      <c r="AJ3198" s="149">
        <v>-0.3</v>
      </c>
      <c r="AK3198" s="149">
        <v>0.27</v>
      </c>
      <c r="AL3198" s="150">
        <v>-0.05</v>
      </c>
      <c r="AM3198" s="153">
        <f t="shared" si="372"/>
        <v>-0.03</v>
      </c>
      <c r="AN3198" s="154">
        <f t="shared" si="372"/>
        <v>-0.31</v>
      </c>
      <c r="AO3198" s="154">
        <f t="shared" si="372"/>
        <v>-0.12000000000000001</v>
      </c>
      <c r="AP3198" s="155">
        <f t="shared" si="366"/>
        <v>0.28000000000000003</v>
      </c>
      <c r="AQ3198" s="156">
        <f>AVERAGE(Table3[[#This Row],[ HEK293 +Selistat_R1 2]:[ HEK293 +Selistat_R4 5]])</f>
        <v>-4.4999999999999984E-2</v>
      </c>
      <c r="AR3198" s="153">
        <f t="shared" si="373"/>
        <v>0.22</v>
      </c>
      <c r="AS3198" s="154">
        <f t="shared" si="373"/>
        <v>-0.26</v>
      </c>
      <c r="AT3198" s="154">
        <f t="shared" si="373"/>
        <v>-0.1</v>
      </c>
      <c r="AU3198" s="157">
        <f t="shared" si="367"/>
        <v>0.27</v>
      </c>
      <c r="AV3198" s="158">
        <f t="shared" si="374"/>
        <v>0.32</v>
      </c>
      <c r="AW3198" s="154">
        <f t="shared" si="374"/>
        <v>-0.33999999999999997</v>
      </c>
      <c r="AX3198" s="154">
        <f t="shared" si="374"/>
        <v>0.2</v>
      </c>
      <c r="AY3198" s="155">
        <f t="shared" si="368"/>
        <v>9.0000000000000011E-2</v>
      </c>
    </row>
    <row r="3199" spans="1:51" x14ac:dyDescent="0.15">
      <c r="A3199" s="122" t="s">
        <v>6284</v>
      </c>
      <c r="B3199" s="122" t="s">
        <v>6285</v>
      </c>
      <c r="C3199" s="122" t="s">
        <v>5770</v>
      </c>
      <c r="E3199" s="122" t="s">
        <v>6286</v>
      </c>
      <c r="G3199" s="122">
        <v>1</v>
      </c>
      <c r="H3199" s="166">
        <v>0.90841799999999995</v>
      </c>
      <c r="I3199" s="167">
        <v>-1.9166699999999998E-2</v>
      </c>
      <c r="J3199" s="168" t="str">
        <f t="shared" si="369"/>
        <v>FALSE</v>
      </c>
      <c r="K3199" s="169">
        <v>0.65891200000000005</v>
      </c>
      <c r="L3199" s="170">
        <f>-LOG10(Table3[[#This Row],[Student''s T-test p-value HEK293 +Selistat_HEK293 UT]])</f>
        <v>0.18117258307876991</v>
      </c>
      <c r="M3199" s="167">
        <v>-6.5000000000000002E-2</v>
      </c>
      <c r="N3199" s="171" t="str">
        <f t="shared" si="370"/>
        <v>FALSE</v>
      </c>
      <c r="O3199" s="146">
        <v>0.52086200000000005</v>
      </c>
      <c r="P3199" s="147">
        <v>-0.17749999999999999</v>
      </c>
      <c r="Q3199" s="171" t="str">
        <f t="shared" si="371"/>
        <v>FALSE</v>
      </c>
      <c r="R3199" s="122" t="s">
        <v>842</v>
      </c>
      <c r="S3199" s="122" t="s">
        <v>6287</v>
      </c>
      <c r="T3199" s="122" t="s">
        <v>844</v>
      </c>
      <c r="U3199" s="172" t="s">
        <v>6288</v>
      </c>
      <c r="V3199" s="122" t="s">
        <v>6289</v>
      </c>
      <c r="W3199" s="148">
        <v>-0.44</v>
      </c>
      <c r="X3199" s="149">
        <v>0.03</v>
      </c>
      <c r="Y3199" s="149">
        <v>0.06</v>
      </c>
      <c r="Z3199" s="150">
        <v>0.06</v>
      </c>
      <c r="AA3199" s="148">
        <v>0.04</v>
      </c>
      <c r="AB3199" s="149">
        <v>0.16</v>
      </c>
      <c r="AC3199" s="149">
        <v>-0.14000000000000001</v>
      </c>
      <c r="AD3199" s="151">
        <v>-0.09</v>
      </c>
      <c r="AE3199" s="148">
        <v>0.23</v>
      </c>
      <c r="AF3199" s="149">
        <v>-0.3</v>
      </c>
      <c r="AG3199" s="149">
        <v>-0.48</v>
      </c>
      <c r="AH3199" s="151">
        <v>0.18</v>
      </c>
      <c r="AI3199" s="152">
        <v>0.15</v>
      </c>
      <c r="AJ3199" s="149">
        <v>-0.47</v>
      </c>
      <c r="AK3199" s="149">
        <v>0.26</v>
      </c>
      <c r="AL3199" s="150">
        <v>0.4</v>
      </c>
      <c r="AM3199" s="153">
        <f t="shared" si="372"/>
        <v>-0.48</v>
      </c>
      <c r="AN3199" s="154">
        <f t="shared" si="372"/>
        <v>-0.13</v>
      </c>
      <c r="AO3199" s="154">
        <f t="shared" si="372"/>
        <v>0.2</v>
      </c>
      <c r="AP3199" s="155">
        <f t="shared" si="366"/>
        <v>0.15</v>
      </c>
      <c r="AQ3199" s="156">
        <f>AVERAGE(Table3[[#This Row],[ HEK293 +Selistat_R1 2]:[ HEK293 +Selistat_R4 5]])</f>
        <v>-6.5000000000000002E-2</v>
      </c>
      <c r="AR3199" s="153">
        <f t="shared" si="373"/>
        <v>0.19</v>
      </c>
      <c r="AS3199" s="154">
        <f t="shared" si="373"/>
        <v>-0.45999999999999996</v>
      </c>
      <c r="AT3199" s="154">
        <f t="shared" si="373"/>
        <v>-0.33999999999999997</v>
      </c>
      <c r="AU3199" s="157">
        <f t="shared" si="367"/>
        <v>0.27</v>
      </c>
      <c r="AV3199" s="158">
        <f t="shared" si="374"/>
        <v>0.10999999999999999</v>
      </c>
      <c r="AW3199" s="154">
        <f t="shared" si="374"/>
        <v>-0.63</v>
      </c>
      <c r="AX3199" s="154">
        <f t="shared" si="374"/>
        <v>0.4</v>
      </c>
      <c r="AY3199" s="155">
        <f t="shared" si="368"/>
        <v>0.49</v>
      </c>
    </row>
    <row r="3200" spans="1:51" x14ac:dyDescent="0.15">
      <c r="A3200" s="122" t="s">
        <v>2955</v>
      </c>
      <c r="B3200" s="122" t="s">
        <v>2956</v>
      </c>
      <c r="C3200" s="122" t="s">
        <v>2957</v>
      </c>
      <c r="D3200" s="122" t="s">
        <v>2848</v>
      </c>
      <c r="E3200" s="122" t="s">
        <v>2958</v>
      </c>
      <c r="F3200" s="122" t="s">
        <v>2959</v>
      </c>
      <c r="G3200" s="122">
        <v>3</v>
      </c>
      <c r="H3200" s="166">
        <v>0.46370899999999998</v>
      </c>
      <c r="I3200" s="167">
        <v>0.08</v>
      </c>
      <c r="J3200" s="168" t="str">
        <f t="shared" si="369"/>
        <v>FALSE</v>
      </c>
      <c r="K3200" s="169">
        <v>0.661304</v>
      </c>
      <c r="L3200" s="170">
        <f>-LOG10(Table3[[#This Row],[Student''s T-test p-value HEK293 +Selistat_HEK293 UT]])</f>
        <v>0.17959885039041754</v>
      </c>
      <c r="M3200" s="167">
        <v>5.5E-2</v>
      </c>
      <c r="N3200" s="171" t="str">
        <f t="shared" si="370"/>
        <v>FALSE</v>
      </c>
      <c r="O3200" s="146">
        <v>0.64517999999999998</v>
      </c>
      <c r="P3200" s="147">
        <v>7.4999999999999997E-2</v>
      </c>
      <c r="Q3200" s="171" t="str">
        <f t="shared" si="371"/>
        <v>FALSE</v>
      </c>
      <c r="R3200" s="122" t="s">
        <v>1355</v>
      </c>
      <c r="S3200" s="122" t="s">
        <v>1356</v>
      </c>
      <c r="T3200" s="122" t="s">
        <v>1357</v>
      </c>
      <c r="U3200" s="172" t="s">
        <v>2633</v>
      </c>
      <c r="V3200" s="122" t="s">
        <v>5459</v>
      </c>
      <c r="W3200" s="148">
        <v>-0.13</v>
      </c>
      <c r="X3200" s="149">
        <v>0.02</v>
      </c>
      <c r="Y3200" s="149">
        <v>-0.17</v>
      </c>
      <c r="Z3200" s="150">
        <v>0.22</v>
      </c>
      <c r="AA3200" s="148">
        <v>-0.25</v>
      </c>
      <c r="AB3200" s="149">
        <v>-0.1</v>
      </c>
      <c r="AC3200" s="149">
        <v>-7.0000000000000007E-2</v>
      </c>
      <c r="AD3200" s="151">
        <v>0.14000000000000001</v>
      </c>
      <c r="AE3200" s="148">
        <v>0.16</v>
      </c>
      <c r="AF3200" s="149">
        <v>-0.17</v>
      </c>
      <c r="AG3200" s="149">
        <v>0.02</v>
      </c>
      <c r="AH3200" s="151">
        <v>0.23</v>
      </c>
      <c r="AI3200" s="152">
        <v>0.21</v>
      </c>
      <c r="AJ3200" s="149">
        <v>-0.22</v>
      </c>
      <c r="AK3200" s="149">
        <v>-0.25</v>
      </c>
      <c r="AL3200" s="150">
        <v>0.2</v>
      </c>
      <c r="AM3200" s="153">
        <f t="shared" si="372"/>
        <v>0.12</v>
      </c>
      <c r="AN3200" s="154">
        <f t="shared" si="372"/>
        <v>0.12000000000000001</v>
      </c>
      <c r="AO3200" s="154">
        <f t="shared" si="372"/>
        <v>-0.1</v>
      </c>
      <c r="AP3200" s="155">
        <f t="shared" si="366"/>
        <v>7.9999999999999988E-2</v>
      </c>
      <c r="AQ3200" s="156">
        <f>AVERAGE(Table3[[#This Row],[ HEK293 +Selistat_R1 2]:[ HEK293 +Selistat_R4 5]])</f>
        <v>5.4999999999999993E-2</v>
      </c>
      <c r="AR3200" s="153">
        <f t="shared" si="373"/>
        <v>0.41000000000000003</v>
      </c>
      <c r="AS3200" s="154">
        <f t="shared" si="373"/>
        <v>-7.0000000000000007E-2</v>
      </c>
      <c r="AT3200" s="154">
        <f t="shared" si="373"/>
        <v>9.0000000000000011E-2</v>
      </c>
      <c r="AU3200" s="157">
        <f t="shared" si="367"/>
        <v>0.09</v>
      </c>
      <c r="AV3200" s="158">
        <f t="shared" si="374"/>
        <v>0.45999999999999996</v>
      </c>
      <c r="AW3200" s="154">
        <f t="shared" si="374"/>
        <v>-0.12</v>
      </c>
      <c r="AX3200" s="154">
        <f t="shared" si="374"/>
        <v>-0.18</v>
      </c>
      <c r="AY3200" s="155">
        <f t="shared" si="368"/>
        <v>0.06</v>
      </c>
    </row>
    <row r="3201" spans="1:51" x14ac:dyDescent="0.15">
      <c r="A3201" s="122" t="s">
        <v>4343</v>
      </c>
      <c r="B3201" s="122" t="s">
        <v>4344</v>
      </c>
      <c r="C3201" s="122" t="s">
        <v>4345</v>
      </c>
      <c r="D3201" s="122" t="s">
        <v>4346</v>
      </c>
      <c r="E3201" s="122" t="s">
        <v>4347</v>
      </c>
      <c r="F3201" s="122" t="s">
        <v>4348</v>
      </c>
      <c r="G3201" s="122">
        <v>1</v>
      </c>
      <c r="H3201" s="166">
        <v>0.84864799999999996</v>
      </c>
      <c r="I3201" s="167">
        <v>5.66667E-2</v>
      </c>
      <c r="J3201" s="168" t="str">
        <f t="shared" si="369"/>
        <v>FALSE</v>
      </c>
      <c r="K3201" s="169">
        <v>0.66145299999999996</v>
      </c>
      <c r="L3201" s="170">
        <f>-LOG10(Table3[[#This Row],[Student''s T-test p-value HEK293 +Selistat_HEK293 UT]])</f>
        <v>0.17950100947469794</v>
      </c>
      <c r="M3201" s="167">
        <v>-0.14499999999999999</v>
      </c>
      <c r="N3201" s="171" t="str">
        <f t="shared" si="370"/>
        <v>FALSE</v>
      </c>
      <c r="O3201" s="146">
        <v>0.24601600000000001</v>
      </c>
      <c r="P3201" s="147">
        <v>-0.48</v>
      </c>
      <c r="Q3201" s="171" t="str">
        <f t="shared" si="371"/>
        <v>FALSE</v>
      </c>
      <c r="R3201" s="122" t="s">
        <v>4349</v>
      </c>
      <c r="S3201" s="122" t="s">
        <v>7989</v>
      </c>
      <c r="T3201" s="122" t="s">
        <v>4351</v>
      </c>
      <c r="U3201" s="172" t="s">
        <v>4352</v>
      </c>
      <c r="V3201" s="122" t="s">
        <v>7990</v>
      </c>
      <c r="W3201" s="148">
        <v>-0.32</v>
      </c>
      <c r="X3201" s="149">
        <v>-0.22</v>
      </c>
      <c r="Y3201" s="149">
        <v>-1</v>
      </c>
      <c r="Z3201" s="150">
        <v>0.49</v>
      </c>
      <c r="AA3201" s="148">
        <v>-0.14000000000000001</v>
      </c>
      <c r="AB3201" s="149">
        <v>-0.25</v>
      </c>
      <c r="AC3201" s="149">
        <v>-0.19</v>
      </c>
      <c r="AD3201" s="151">
        <v>0.11</v>
      </c>
      <c r="AE3201" s="148">
        <v>0.11</v>
      </c>
      <c r="AF3201" s="149">
        <v>-0.54</v>
      </c>
      <c r="AG3201" s="149">
        <v>-0.98</v>
      </c>
      <c r="AH3201" s="151">
        <v>0.61</v>
      </c>
      <c r="AI3201" s="152">
        <v>0.37</v>
      </c>
      <c r="AJ3201" s="149">
        <v>-0.1</v>
      </c>
      <c r="AK3201" s="149">
        <v>0.39</v>
      </c>
      <c r="AL3201" s="150">
        <v>0.46</v>
      </c>
      <c r="AM3201" s="153">
        <f t="shared" si="372"/>
        <v>-0.18</v>
      </c>
      <c r="AN3201" s="154">
        <f t="shared" si="372"/>
        <v>0.03</v>
      </c>
      <c r="AO3201" s="154">
        <f t="shared" si="372"/>
        <v>-0.81</v>
      </c>
      <c r="AP3201" s="155">
        <f t="shared" si="366"/>
        <v>0.38</v>
      </c>
      <c r="AQ3201" s="156">
        <f>AVERAGE(Table3[[#This Row],[ HEK293 +Selistat_R1 2]:[ HEK293 +Selistat_R4 5]])</f>
        <v>-0.14500000000000002</v>
      </c>
      <c r="AR3201" s="153">
        <f t="shared" si="373"/>
        <v>0.25</v>
      </c>
      <c r="AS3201" s="154">
        <f t="shared" si="373"/>
        <v>-0.29000000000000004</v>
      </c>
      <c r="AT3201" s="154">
        <f t="shared" si="373"/>
        <v>-0.79</v>
      </c>
      <c r="AU3201" s="157">
        <f t="shared" si="367"/>
        <v>0.5</v>
      </c>
      <c r="AV3201" s="158">
        <f t="shared" si="374"/>
        <v>0.51</v>
      </c>
      <c r="AW3201" s="154">
        <f t="shared" si="374"/>
        <v>0.15</v>
      </c>
      <c r="AX3201" s="154">
        <f t="shared" si="374"/>
        <v>0.58000000000000007</v>
      </c>
      <c r="AY3201" s="155">
        <f t="shared" si="368"/>
        <v>0.35000000000000003</v>
      </c>
    </row>
    <row r="3202" spans="1:51" x14ac:dyDescent="0.15">
      <c r="B3202" s="122" t="s">
        <v>9616</v>
      </c>
      <c r="C3202" s="122" t="s">
        <v>3095</v>
      </c>
      <c r="D3202" s="122" t="s">
        <v>3018</v>
      </c>
      <c r="E3202" s="122" t="s">
        <v>9617</v>
      </c>
      <c r="G3202" s="122">
        <v>1</v>
      </c>
      <c r="H3202" s="166">
        <v>0.49447999999999998</v>
      </c>
      <c r="I3202" s="167">
        <v>6.9166699999999998E-2</v>
      </c>
      <c r="J3202" s="168" t="str">
        <f t="shared" si="369"/>
        <v>FALSE</v>
      </c>
      <c r="K3202" s="169">
        <v>0.66151700000000002</v>
      </c>
      <c r="L3202" s="170">
        <f>-LOG10(Table3[[#This Row],[Student''s T-test p-value HEK293 +Selistat_HEK293 UT]])</f>
        <v>0.17945899061279855</v>
      </c>
      <c r="M3202" s="167">
        <v>-6.5000000000000002E-2</v>
      </c>
      <c r="N3202" s="171" t="str">
        <f t="shared" si="370"/>
        <v>FALSE</v>
      </c>
      <c r="O3202" s="146">
        <v>0.65901200000000004</v>
      </c>
      <c r="P3202" s="147">
        <v>3.2500000000000001E-2</v>
      </c>
      <c r="Q3202" s="171" t="str">
        <f t="shared" si="371"/>
        <v>FALSE</v>
      </c>
      <c r="R3202" s="122" t="s">
        <v>243</v>
      </c>
      <c r="S3202" s="122" t="s">
        <v>13486</v>
      </c>
      <c r="T3202" s="122" t="s">
        <v>245</v>
      </c>
      <c r="U3202" s="172" t="s">
        <v>9619</v>
      </c>
      <c r="V3202" s="122" t="s">
        <v>13487</v>
      </c>
      <c r="W3202" s="148">
        <v>-0.33</v>
      </c>
      <c r="X3202" s="149">
        <v>-0.25</v>
      </c>
      <c r="Y3202" s="149">
        <v>0.21</v>
      </c>
      <c r="Z3202" s="150">
        <v>-0.13</v>
      </c>
      <c r="AA3202" s="148">
        <v>-0.05</v>
      </c>
      <c r="AB3202" s="149">
        <v>-0.04</v>
      </c>
      <c r="AC3202" s="149">
        <v>0.11</v>
      </c>
      <c r="AD3202" s="151">
        <v>-0.26</v>
      </c>
      <c r="AE3202" s="148">
        <v>-0.1</v>
      </c>
      <c r="AF3202" s="149">
        <v>0.2</v>
      </c>
      <c r="AG3202" s="149">
        <v>0.18</v>
      </c>
      <c r="AH3202" s="151">
        <v>0.09</v>
      </c>
      <c r="AI3202" s="152">
        <v>0.02</v>
      </c>
      <c r="AJ3202" s="149">
        <v>0.09</v>
      </c>
      <c r="AK3202" s="149">
        <v>0.06</v>
      </c>
      <c r="AL3202" s="150">
        <v>7.0000000000000007E-2</v>
      </c>
      <c r="AM3202" s="153">
        <f t="shared" si="372"/>
        <v>-0.28000000000000003</v>
      </c>
      <c r="AN3202" s="154">
        <f t="shared" si="372"/>
        <v>-0.21</v>
      </c>
      <c r="AO3202" s="154">
        <f t="shared" si="372"/>
        <v>9.9999999999999992E-2</v>
      </c>
      <c r="AP3202" s="155">
        <f t="shared" si="366"/>
        <v>0.13</v>
      </c>
      <c r="AQ3202" s="156">
        <f>AVERAGE(Table3[[#This Row],[ HEK293 +Selistat_R1 2]:[ HEK293 +Selistat_R4 5]])</f>
        <v>-6.5000000000000002E-2</v>
      </c>
      <c r="AR3202" s="153">
        <f t="shared" si="373"/>
        <v>-0.05</v>
      </c>
      <c r="AS3202" s="154">
        <f t="shared" si="373"/>
        <v>0.24000000000000002</v>
      </c>
      <c r="AT3202" s="154">
        <f t="shared" si="373"/>
        <v>6.9999999999999993E-2</v>
      </c>
      <c r="AU3202" s="157">
        <f t="shared" si="367"/>
        <v>0.35</v>
      </c>
      <c r="AV3202" s="158">
        <f t="shared" si="374"/>
        <v>7.0000000000000007E-2</v>
      </c>
      <c r="AW3202" s="154">
        <f t="shared" si="374"/>
        <v>0.13</v>
      </c>
      <c r="AX3202" s="154">
        <f t="shared" si="374"/>
        <v>-0.05</v>
      </c>
      <c r="AY3202" s="155">
        <f t="shared" si="368"/>
        <v>0.33</v>
      </c>
    </row>
    <row r="3203" spans="1:51" x14ac:dyDescent="0.15">
      <c r="A3203" s="122" t="s">
        <v>5564</v>
      </c>
      <c r="B3203" s="122" t="s">
        <v>5565</v>
      </c>
      <c r="C3203" s="122" t="s">
        <v>5566</v>
      </c>
      <c r="D3203" s="122" t="s">
        <v>5343</v>
      </c>
      <c r="E3203" s="122" t="s">
        <v>5567</v>
      </c>
      <c r="G3203" s="122">
        <v>1</v>
      </c>
      <c r="H3203" s="166">
        <v>0.13109399999999999</v>
      </c>
      <c r="I3203" s="167">
        <v>0.45083299999999998</v>
      </c>
      <c r="J3203" s="168" t="str">
        <f t="shared" si="369"/>
        <v>FALSE</v>
      </c>
      <c r="K3203" s="169">
        <v>0.662138</v>
      </c>
      <c r="L3203" s="170">
        <f>-LOG10(Table3[[#This Row],[Student''s T-test p-value HEK293 +Selistat_HEK293 UT]])</f>
        <v>0.17905148730861536</v>
      </c>
      <c r="M3203" s="167">
        <v>-9.7500000000000003E-2</v>
      </c>
      <c r="N3203" s="171" t="str">
        <f t="shared" si="370"/>
        <v>FALSE</v>
      </c>
      <c r="O3203" s="146">
        <v>0.67135999999999996</v>
      </c>
      <c r="P3203" s="147">
        <v>-0.125</v>
      </c>
      <c r="Q3203" s="171" t="str">
        <f t="shared" si="371"/>
        <v>FALSE</v>
      </c>
      <c r="R3203" s="122" t="s">
        <v>5568</v>
      </c>
      <c r="S3203" s="122" t="s">
        <v>5569</v>
      </c>
      <c r="T3203" s="122" t="s">
        <v>5570</v>
      </c>
      <c r="U3203" s="172" t="s">
        <v>5571</v>
      </c>
      <c r="V3203" s="122" t="s">
        <v>5572</v>
      </c>
      <c r="W3203" s="148">
        <v>-0.05</v>
      </c>
      <c r="X3203" s="149">
        <v>-0.76</v>
      </c>
      <c r="Y3203" s="149">
        <v>-0.56000000000000005</v>
      </c>
      <c r="Z3203" s="150">
        <v>-0.72</v>
      </c>
      <c r="AA3203" s="148">
        <v>-0.11</v>
      </c>
      <c r="AB3203" s="149">
        <v>-0.77</v>
      </c>
      <c r="AC3203" s="149">
        <v>-0.38</v>
      </c>
      <c r="AD3203" s="151">
        <v>-0.44</v>
      </c>
      <c r="AE3203" s="148">
        <v>0.74</v>
      </c>
      <c r="AF3203" s="149">
        <v>-0.15</v>
      </c>
      <c r="AG3203" s="149">
        <v>0.2</v>
      </c>
      <c r="AH3203" s="151">
        <v>0.16</v>
      </c>
      <c r="AI3203" s="152">
        <v>0.68</v>
      </c>
      <c r="AJ3203" s="149">
        <v>-0.12</v>
      </c>
      <c r="AK3203" s="149">
        <v>0.75</v>
      </c>
      <c r="AL3203" s="150">
        <v>0.14000000000000001</v>
      </c>
      <c r="AM3203" s="153">
        <f t="shared" si="372"/>
        <v>0.06</v>
      </c>
      <c r="AN3203" s="154">
        <f t="shared" si="372"/>
        <v>1.0000000000000009E-2</v>
      </c>
      <c r="AO3203" s="154">
        <f t="shared" si="372"/>
        <v>-0.18000000000000005</v>
      </c>
      <c r="AP3203" s="155">
        <f t="shared" si="372"/>
        <v>-0.27999999999999997</v>
      </c>
      <c r="AQ3203" s="156">
        <f>AVERAGE(Table3[[#This Row],[ HEK293 +Selistat_R1 2]:[ HEK293 +Selistat_R4 5]])</f>
        <v>-9.7500000000000003E-2</v>
      </c>
      <c r="AR3203" s="153">
        <f t="shared" si="373"/>
        <v>0.85</v>
      </c>
      <c r="AS3203" s="154">
        <f t="shared" si="373"/>
        <v>0.62</v>
      </c>
      <c r="AT3203" s="154">
        <f t="shared" si="373"/>
        <v>0.58000000000000007</v>
      </c>
      <c r="AU3203" s="157">
        <f t="shared" si="373"/>
        <v>0.6</v>
      </c>
      <c r="AV3203" s="158">
        <f t="shared" si="374"/>
        <v>0.79</v>
      </c>
      <c r="AW3203" s="154">
        <f t="shared" si="374"/>
        <v>0.65</v>
      </c>
      <c r="AX3203" s="154">
        <f t="shared" si="374"/>
        <v>1.1299999999999999</v>
      </c>
      <c r="AY3203" s="155">
        <f t="shared" si="374"/>
        <v>0.58000000000000007</v>
      </c>
    </row>
    <row r="3204" spans="1:51" x14ac:dyDescent="0.15">
      <c r="A3204" s="122" t="s">
        <v>10119</v>
      </c>
      <c r="B3204" s="122" t="s">
        <v>10120</v>
      </c>
      <c r="C3204" s="122" t="s">
        <v>10121</v>
      </c>
      <c r="E3204" s="122" t="s">
        <v>10122</v>
      </c>
      <c r="F3204" s="122" t="s">
        <v>5772</v>
      </c>
      <c r="G3204" s="122">
        <v>1</v>
      </c>
      <c r="H3204" s="166">
        <v>0.79493599999999998</v>
      </c>
      <c r="I3204" s="167">
        <v>0.105833</v>
      </c>
      <c r="J3204" s="168" t="str">
        <f t="shared" ref="J3204:J3267" si="375">IF(AND(H3204&lt;0.05,ABS(I3204&gt;1)),"TRUE","FALSE")</f>
        <v>FALSE</v>
      </c>
      <c r="K3204" s="169">
        <v>0.66233799999999998</v>
      </c>
      <c r="L3204" s="170">
        <f>-LOG10(Table3[[#This Row],[Student''s T-test p-value HEK293 +Selistat_HEK293 UT]])</f>
        <v>0.17892032766957197</v>
      </c>
      <c r="M3204" s="167">
        <v>-0.23250000000000001</v>
      </c>
      <c r="N3204" s="171" t="str">
        <f t="shared" ref="N3204:N3267" si="376">IF(AND(K3204&lt;0.05,ABS(M3204&gt;1)),"TRUE","FALSE")</f>
        <v>FALSE</v>
      </c>
      <c r="O3204" s="146">
        <v>0.84601499999999996</v>
      </c>
      <c r="P3204" s="147">
        <v>-0.1</v>
      </c>
      <c r="Q3204" s="171" t="str">
        <f t="shared" ref="Q3204:Q3267" si="377">IF(AND(O3204&lt;0.05,ABS(P3204&gt;1)),"TRUE","FALSE")</f>
        <v>FALSE</v>
      </c>
      <c r="R3204" s="122" t="s">
        <v>1842</v>
      </c>
      <c r="S3204" s="122" t="s">
        <v>13488</v>
      </c>
      <c r="T3204" s="122" t="s">
        <v>1844</v>
      </c>
      <c r="U3204" s="172" t="s">
        <v>10124</v>
      </c>
      <c r="V3204" s="122" t="s">
        <v>13489</v>
      </c>
      <c r="W3204" s="148">
        <v>-0.51</v>
      </c>
      <c r="X3204" s="149">
        <v>-1.04</v>
      </c>
      <c r="Y3204" s="149">
        <v>-0.95</v>
      </c>
      <c r="Z3204" s="150">
        <v>0.66</v>
      </c>
      <c r="AA3204" s="148">
        <v>-0.43</v>
      </c>
      <c r="AB3204" s="149">
        <v>-1.03</v>
      </c>
      <c r="AC3204" s="149">
        <v>0.44</v>
      </c>
      <c r="AD3204" s="151">
        <v>0.11</v>
      </c>
      <c r="AE3204" s="148">
        <v>0.17</v>
      </c>
      <c r="AF3204" s="149">
        <v>-0.55000000000000004</v>
      </c>
      <c r="AG3204" s="149">
        <v>-0.4</v>
      </c>
      <c r="AH3204" s="151">
        <v>0.77</v>
      </c>
      <c r="AI3204" s="152">
        <v>0.45</v>
      </c>
      <c r="AJ3204" s="149">
        <v>-0.83</v>
      </c>
      <c r="AK3204" s="149">
        <v>-0.2</v>
      </c>
      <c r="AL3204" s="150">
        <v>0.97</v>
      </c>
      <c r="AM3204" s="153">
        <f t="shared" ref="AM3204:AP3267" si="378">W3204-AA3204</f>
        <v>-8.0000000000000016E-2</v>
      </c>
      <c r="AN3204" s="154">
        <f t="shared" si="378"/>
        <v>-1.0000000000000009E-2</v>
      </c>
      <c r="AO3204" s="154">
        <f t="shared" si="378"/>
        <v>-1.39</v>
      </c>
      <c r="AP3204" s="155">
        <f t="shared" si="378"/>
        <v>0.55000000000000004</v>
      </c>
      <c r="AQ3204" s="156">
        <f>AVERAGE(Table3[[#This Row],[ HEK293 +Selistat_R1 2]:[ HEK293 +Selistat_R4 5]])</f>
        <v>-0.23249999999999998</v>
      </c>
      <c r="AR3204" s="153">
        <f t="shared" ref="AR3204:AU3267" si="379">AE3204-AA3204</f>
        <v>0.6</v>
      </c>
      <c r="AS3204" s="154">
        <f t="shared" si="379"/>
        <v>0.48</v>
      </c>
      <c r="AT3204" s="154">
        <f t="shared" si="379"/>
        <v>-0.84000000000000008</v>
      </c>
      <c r="AU3204" s="157">
        <f t="shared" si="379"/>
        <v>0.66</v>
      </c>
      <c r="AV3204" s="158">
        <f t="shared" ref="AV3204:AY3267" si="380">AI3204-AA3204</f>
        <v>0.88</v>
      </c>
      <c r="AW3204" s="154">
        <f t="shared" si="380"/>
        <v>0.20000000000000007</v>
      </c>
      <c r="AX3204" s="154">
        <f t="shared" si="380"/>
        <v>-0.64</v>
      </c>
      <c r="AY3204" s="155">
        <f t="shared" si="380"/>
        <v>0.86</v>
      </c>
    </row>
    <row r="3205" spans="1:51" x14ac:dyDescent="0.15">
      <c r="A3205" s="122" t="s">
        <v>3189</v>
      </c>
      <c r="B3205" s="122" t="s">
        <v>3190</v>
      </c>
      <c r="C3205" s="122" t="s">
        <v>3191</v>
      </c>
      <c r="E3205" s="122" t="s">
        <v>3192</v>
      </c>
      <c r="F3205" s="122" t="s">
        <v>3193</v>
      </c>
      <c r="G3205" s="122">
        <v>3</v>
      </c>
      <c r="H3205" s="166">
        <v>0.63188800000000001</v>
      </c>
      <c r="I3205" s="167">
        <v>-0.111667</v>
      </c>
      <c r="J3205" s="168" t="str">
        <f t="shared" si="375"/>
        <v>FALSE</v>
      </c>
      <c r="K3205" s="169">
        <v>0.66235299999999997</v>
      </c>
      <c r="L3205" s="170">
        <f>-LOG10(Table3[[#This Row],[Student''s T-test p-value HEK293 +Selistat_HEK293 UT]])</f>
        <v>0.17891049229327843</v>
      </c>
      <c r="M3205" s="167">
        <v>-0.13</v>
      </c>
      <c r="N3205" s="171" t="str">
        <f t="shared" si="376"/>
        <v>FALSE</v>
      </c>
      <c r="O3205" s="146">
        <v>0.18773999999999999</v>
      </c>
      <c r="P3205" s="147">
        <v>-0.40500000000000003</v>
      </c>
      <c r="Q3205" s="171" t="str">
        <f t="shared" si="377"/>
        <v>FALSE</v>
      </c>
      <c r="R3205" s="122" t="s">
        <v>1592</v>
      </c>
      <c r="S3205" s="122" t="s">
        <v>1596</v>
      </c>
      <c r="T3205" s="122" t="s">
        <v>1594</v>
      </c>
      <c r="U3205" s="172" t="s">
        <v>2668</v>
      </c>
      <c r="V3205" s="122" t="s">
        <v>12854</v>
      </c>
      <c r="W3205" s="148">
        <v>0.08</v>
      </c>
      <c r="X3205" s="149">
        <v>0.27</v>
      </c>
      <c r="Y3205" s="149">
        <v>-0.16</v>
      </c>
      <c r="Z3205" s="150">
        <v>-0.56000000000000005</v>
      </c>
      <c r="AA3205" s="148">
        <v>0.69</v>
      </c>
      <c r="AB3205" s="149">
        <v>-0.26</v>
      </c>
      <c r="AC3205" s="149">
        <v>-0.16</v>
      </c>
      <c r="AD3205" s="151">
        <v>-0.12</v>
      </c>
      <c r="AE3205" s="148">
        <v>0.27</v>
      </c>
      <c r="AF3205" s="149">
        <v>-0.78</v>
      </c>
      <c r="AG3205" s="149">
        <v>-0.61</v>
      </c>
      <c r="AH3205" s="151">
        <v>0.05</v>
      </c>
      <c r="AI3205" s="152">
        <v>0.19</v>
      </c>
      <c r="AJ3205" s="149">
        <v>-0.16</v>
      </c>
      <c r="AK3205" s="149">
        <v>0.26</v>
      </c>
      <c r="AL3205" s="150">
        <v>0.26</v>
      </c>
      <c r="AM3205" s="153">
        <f t="shared" si="378"/>
        <v>-0.61</v>
      </c>
      <c r="AN3205" s="154">
        <f t="shared" si="378"/>
        <v>0.53</v>
      </c>
      <c r="AO3205" s="154">
        <f t="shared" si="378"/>
        <v>0</v>
      </c>
      <c r="AP3205" s="155">
        <f t="shared" si="378"/>
        <v>-0.44000000000000006</v>
      </c>
      <c r="AQ3205" s="156">
        <f>AVERAGE(Table3[[#This Row],[ HEK293 +Selistat_R1 2]:[ HEK293 +Selistat_R4 5]])</f>
        <v>-0.13</v>
      </c>
      <c r="AR3205" s="153">
        <f t="shared" si="379"/>
        <v>-0.41999999999999993</v>
      </c>
      <c r="AS3205" s="154">
        <f t="shared" si="379"/>
        <v>-0.52</v>
      </c>
      <c r="AT3205" s="154">
        <f t="shared" si="379"/>
        <v>-0.44999999999999996</v>
      </c>
      <c r="AU3205" s="157">
        <f t="shared" si="379"/>
        <v>0.16999999999999998</v>
      </c>
      <c r="AV3205" s="158">
        <f t="shared" si="380"/>
        <v>-0.49999999999999994</v>
      </c>
      <c r="AW3205" s="154">
        <f t="shared" si="380"/>
        <v>0.1</v>
      </c>
      <c r="AX3205" s="154">
        <f t="shared" si="380"/>
        <v>0.42000000000000004</v>
      </c>
      <c r="AY3205" s="155">
        <f t="shared" si="380"/>
        <v>0.38</v>
      </c>
    </row>
    <row r="3206" spans="1:51" x14ac:dyDescent="0.15">
      <c r="A3206" s="122" t="s">
        <v>3392</v>
      </c>
      <c r="B3206" s="122" t="s">
        <v>3393</v>
      </c>
      <c r="C3206" s="122" t="s">
        <v>3394</v>
      </c>
      <c r="D3206" s="122" t="s">
        <v>2848</v>
      </c>
      <c r="E3206" s="122" t="s">
        <v>3395</v>
      </c>
      <c r="F3206" s="122" t="s">
        <v>3396</v>
      </c>
      <c r="G3206" s="122">
        <v>1</v>
      </c>
      <c r="H3206" s="166">
        <v>0.45940300000000001</v>
      </c>
      <c r="I3206" s="167">
        <v>0.11749999999999999</v>
      </c>
      <c r="J3206" s="168" t="str">
        <f t="shared" si="375"/>
        <v>FALSE</v>
      </c>
      <c r="K3206" s="169">
        <v>0.66250699999999996</v>
      </c>
      <c r="L3206" s="170">
        <f>-LOG10(Table3[[#This Row],[Student''s T-test p-value HEK293 +Selistat_HEK293 UT]])</f>
        <v>0.17880952864351271</v>
      </c>
      <c r="M3206" s="167">
        <v>-0.08</v>
      </c>
      <c r="N3206" s="171" t="str">
        <f t="shared" si="376"/>
        <v>FALSE</v>
      </c>
      <c r="O3206" s="146">
        <v>0.44355099999999997</v>
      </c>
      <c r="P3206" s="147">
        <v>0.14249999999999999</v>
      </c>
      <c r="Q3206" s="171" t="str">
        <f t="shared" si="377"/>
        <v>FALSE</v>
      </c>
      <c r="R3206" s="122" t="s">
        <v>1566</v>
      </c>
      <c r="S3206" s="122" t="s">
        <v>1579</v>
      </c>
      <c r="T3206" s="122" t="s">
        <v>1568</v>
      </c>
      <c r="U3206" s="172" t="s">
        <v>2619</v>
      </c>
      <c r="V3206" s="122" t="s">
        <v>13490</v>
      </c>
      <c r="W3206" s="148">
        <v>-0.48</v>
      </c>
      <c r="X3206" s="149">
        <v>-0.37</v>
      </c>
      <c r="Y3206" s="149">
        <v>-0.04</v>
      </c>
      <c r="Z3206" s="150">
        <v>0.13</v>
      </c>
      <c r="AA3206" s="148">
        <v>-0.22</v>
      </c>
      <c r="AB3206" s="149">
        <v>-0.33</v>
      </c>
      <c r="AC3206" s="149">
        <v>0.12</v>
      </c>
      <c r="AD3206" s="151">
        <v>-0.01</v>
      </c>
      <c r="AE3206" s="148">
        <v>0.09</v>
      </c>
      <c r="AF3206" s="149">
        <v>0.11</v>
      </c>
      <c r="AG3206" s="149">
        <v>0.13</v>
      </c>
      <c r="AH3206" s="151">
        <v>0.38</v>
      </c>
      <c r="AI3206" s="152">
        <v>0.08</v>
      </c>
      <c r="AJ3206" s="149">
        <v>-0.37</v>
      </c>
      <c r="AK3206" s="149">
        <v>0.02</v>
      </c>
      <c r="AL3206" s="150">
        <v>0.41</v>
      </c>
      <c r="AM3206" s="153">
        <f t="shared" si="378"/>
        <v>-0.26</v>
      </c>
      <c r="AN3206" s="154">
        <f t="shared" si="378"/>
        <v>-3.999999999999998E-2</v>
      </c>
      <c r="AO3206" s="154">
        <f t="shared" si="378"/>
        <v>-0.16</v>
      </c>
      <c r="AP3206" s="155">
        <f t="shared" si="378"/>
        <v>0.14000000000000001</v>
      </c>
      <c r="AQ3206" s="156">
        <f>AVERAGE(Table3[[#This Row],[ HEK293 +Selistat_R1 2]:[ HEK293 +Selistat_R4 5]])</f>
        <v>-7.9999999999999988E-2</v>
      </c>
      <c r="AR3206" s="153">
        <f t="shared" si="379"/>
        <v>0.31</v>
      </c>
      <c r="AS3206" s="154">
        <f t="shared" si="379"/>
        <v>0.44</v>
      </c>
      <c r="AT3206" s="154">
        <f t="shared" si="379"/>
        <v>1.0000000000000009E-2</v>
      </c>
      <c r="AU3206" s="157">
        <f t="shared" si="379"/>
        <v>0.39</v>
      </c>
      <c r="AV3206" s="158">
        <f t="shared" si="380"/>
        <v>0.3</v>
      </c>
      <c r="AW3206" s="154">
        <f t="shared" si="380"/>
        <v>-3.999999999999998E-2</v>
      </c>
      <c r="AX3206" s="154">
        <f t="shared" si="380"/>
        <v>-9.9999999999999992E-2</v>
      </c>
      <c r="AY3206" s="155">
        <f t="shared" si="380"/>
        <v>0.42</v>
      </c>
    </row>
    <row r="3207" spans="1:51" x14ac:dyDescent="0.15">
      <c r="A3207" s="122" t="s">
        <v>8567</v>
      </c>
      <c r="B3207" s="122" t="s">
        <v>5024</v>
      </c>
      <c r="C3207" s="122" t="s">
        <v>5156</v>
      </c>
      <c r="D3207" s="122" t="s">
        <v>2861</v>
      </c>
      <c r="E3207" s="122" t="s">
        <v>8568</v>
      </c>
      <c r="F3207" s="122" t="s">
        <v>8569</v>
      </c>
      <c r="G3207" s="122">
        <v>1</v>
      </c>
      <c r="H3207" s="166">
        <v>0.51119199999999998</v>
      </c>
      <c r="I3207" s="167">
        <v>0.10083300000000001</v>
      </c>
      <c r="J3207" s="168" t="str">
        <f t="shared" si="375"/>
        <v>FALSE</v>
      </c>
      <c r="K3207" s="169">
        <v>0.66259400000000002</v>
      </c>
      <c r="L3207" s="170">
        <f>-LOG10(Table3[[#This Row],[Student''s T-test p-value HEK293 +Selistat_HEK293 UT]])</f>
        <v>0.17875250111130211</v>
      </c>
      <c r="M3207" s="167">
        <v>-7.2499999999999995E-2</v>
      </c>
      <c r="N3207" s="171" t="str">
        <f t="shared" si="376"/>
        <v>FALSE</v>
      </c>
      <c r="O3207" s="146">
        <v>0.60223499999999996</v>
      </c>
      <c r="P3207" s="147">
        <v>0.105</v>
      </c>
      <c r="Q3207" s="171" t="str">
        <f t="shared" si="377"/>
        <v>FALSE</v>
      </c>
      <c r="R3207" s="122" t="s">
        <v>8570</v>
      </c>
      <c r="S3207" s="122" t="s">
        <v>13491</v>
      </c>
      <c r="T3207" s="122" t="s">
        <v>8572</v>
      </c>
      <c r="U3207" s="172" t="s">
        <v>8573</v>
      </c>
      <c r="V3207" s="122" t="s">
        <v>13492</v>
      </c>
      <c r="W3207" s="148">
        <v>-0.46</v>
      </c>
      <c r="X3207" s="149">
        <v>0.14000000000000001</v>
      </c>
      <c r="Y3207" s="149">
        <v>-0.17</v>
      </c>
      <c r="Z3207" s="150">
        <v>-0.18</v>
      </c>
      <c r="AA3207" s="148">
        <v>-0.1</v>
      </c>
      <c r="AB3207" s="149">
        <v>-0.04</v>
      </c>
      <c r="AC3207" s="149">
        <v>0.12</v>
      </c>
      <c r="AD3207" s="151">
        <v>-0.36</v>
      </c>
      <c r="AE3207" s="148">
        <v>0.2</v>
      </c>
      <c r="AF3207" s="149">
        <v>0.26</v>
      </c>
      <c r="AG3207" s="149">
        <v>0.35</v>
      </c>
      <c r="AH3207" s="151">
        <v>-0.23</v>
      </c>
      <c r="AI3207" s="152">
        <v>0.21</v>
      </c>
      <c r="AJ3207" s="149">
        <v>0.24</v>
      </c>
      <c r="AK3207" s="149">
        <v>0.08</v>
      </c>
      <c r="AL3207" s="150">
        <v>-0.37</v>
      </c>
      <c r="AM3207" s="153">
        <f t="shared" si="378"/>
        <v>-0.36</v>
      </c>
      <c r="AN3207" s="154">
        <f t="shared" si="378"/>
        <v>0.18000000000000002</v>
      </c>
      <c r="AO3207" s="154">
        <f t="shared" si="378"/>
        <v>-0.29000000000000004</v>
      </c>
      <c r="AP3207" s="155">
        <f t="shared" si="378"/>
        <v>0.18</v>
      </c>
      <c r="AQ3207" s="156">
        <f>AVERAGE(Table3[[#This Row],[ HEK293 +Selistat_R1 2]:[ HEK293 +Selistat_R4 5]])</f>
        <v>-7.2499999999999995E-2</v>
      </c>
      <c r="AR3207" s="153">
        <f t="shared" si="379"/>
        <v>0.30000000000000004</v>
      </c>
      <c r="AS3207" s="154">
        <f t="shared" si="379"/>
        <v>0.3</v>
      </c>
      <c r="AT3207" s="154">
        <f t="shared" si="379"/>
        <v>0.22999999999999998</v>
      </c>
      <c r="AU3207" s="157">
        <f t="shared" si="379"/>
        <v>0.12999999999999998</v>
      </c>
      <c r="AV3207" s="158">
        <f t="shared" si="380"/>
        <v>0.31</v>
      </c>
      <c r="AW3207" s="154">
        <f t="shared" si="380"/>
        <v>0.27999999999999997</v>
      </c>
      <c r="AX3207" s="154">
        <f t="shared" si="380"/>
        <v>-3.9999999999999994E-2</v>
      </c>
      <c r="AY3207" s="155">
        <f t="shared" si="380"/>
        <v>-1.0000000000000009E-2</v>
      </c>
    </row>
    <row r="3208" spans="1:51" x14ac:dyDescent="0.15">
      <c r="A3208" s="122" t="s">
        <v>3971</v>
      </c>
      <c r="B3208" s="122" t="s">
        <v>3972</v>
      </c>
      <c r="C3208" s="122" t="s">
        <v>3973</v>
      </c>
      <c r="E3208" s="122" t="s">
        <v>3974</v>
      </c>
      <c r="F3208" s="122" t="s">
        <v>3975</v>
      </c>
      <c r="G3208" s="122">
        <v>1</v>
      </c>
      <c r="H3208" s="166">
        <v>0.19062499999999999</v>
      </c>
      <c r="I3208" s="167">
        <v>0.22833300000000001</v>
      </c>
      <c r="J3208" s="168" t="str">
        <f t="shared" si="375"/>
        <v>FALSE</v>
      </c>
      <c r="K3208" s="169">
        <v>0.66326700000000005</v>
      </c>
      <c r="L3208" s="170">
        <f>-LOG10(Table3[[#This Row],[Student''s T-test p-value HEK293 +Selistat_HEK293 UT]])</f>
        <v>0.17831160992976328</v>
      </c>
      <c r="M3208" s="167">
        <v>-7.2499999999999995E-2</v>
      </c>
      <c r="N3208" s="171" t="str">
        <f t="shared" si="376"/>
        <v>FALSE</v>
      </c>
      <c r="O3208" s="146">
        <v>0.620448</v>
      </c>
      <c r="P3208" s="147">
        <v>8.2500000000000004E-2</v>
      </c>
      <c r="Q3208" s="171" t="str">
        <f t="shared" si="377"/>
        <v>FALSE</v>
      </c>
      <c r="R3208" s="122" t="s">
        <v>3976</v>
      </c>
      <c r="S3208" s="122" t="s">
        <v>13493</v>
      </c>
      <c r="T3208" s="122" t="s">
        <v>3978</v>
      </c>
      <c r="U3208" s="172" t="s">
        <v>3979</v>
      </c>
      <c r="V3208" s="122" t="s">
        <v>13494</v>
      </c>
      <c r="W3208" s="148">
        <v>-0.62</v>
      </c>
      <c r="X3208" s="149">
        <v>-0.23</v>
      </c>
      <c r="Y3208" s="149">
        <v>-0.37</v>
      </c>
      <c r="Z3208" s="150">
        <v>0.13</v>
      </c>
      <c r="AA3208" s="148">
        <v>-0.13</v>
      </c>
      <c r="AB3208" s="149">
        <v>-0.24</v>
      </c>
      <c r="AC3208" s="149">
        <v>-0.22</v>
      </c>
      <c r="AD3208" s="151">
        <v>-0.21</v>
      </c>
      <c r="AE3208" s="148">
        <v>0.36</v>
      </c>
      <c r="AF3208" s="149">
        <v>-0.11</v>
      </c>
      <c r="AG3208" s="149">
        <v>0.21</v>
      </c>
      <c r="AH3208" s="151">
        <v>0.42</v>
      </c>
      <c r="AI3208" s="152">
        <v>0</v>
      </c>
      <c r="AJ3208" s="149">
        <v>-7.0000000000000007E-2</v>
      </c>
      <c r="AK3208" s="149">
        <v>0.24</v>
      </c>
      <c r="AL3208" s="150">
        <v>0.38</v>
      </c>
      <c r="AM3208" s="153">
        <f t="shared" si="378"/>
        <v>-0.49</v>
      </c>
      <c r="AN3208" s="154">
        <f t="shared" si="378"/>
        <v>9.9999999999999811E-3</v>
      </c>
      <c r="AO3208" s="154">
        <f t="shared" si="378"/>
        <v>-0.15</v>
      </c>
      <c r="AP3208" s="155">
        <f t="shared" si="378"/>
        <v>0.33999999999999997</v>
      </c>
      <c r="AQ3208" s="156">
        <f>AVERAGE(Table3[[#This Row],[ HEK293 +Selistat_R1 2]:[ HEK293 +Selistat_R4 5]])</f>
        <v>-7.2500000000000009E-2</v>
      </c>
      <c r="AR3208" s="153">
        <f t="shared" si="379"/>
        <v>0.49</v>
      </c>
      <c r="AS3208" s="154">
        <f t="shared" si="379"/>
        <v>0.13</v>
      </c>
      <c r="AT3208" s="154">
        <f t="shared" si="379"/>
        <v>0.43</v>
      </c>
      <c r="AU3208" s="157">
        <f t="shared" si="379"/>
        <v>0.63</v>
      </c>
      <c r="AV3208" s="158">
        <f t="shared" si="380"/>
        <v>0.13</v>
      </c>
      <c r="AW3208" s="154">
        <f t="shared" si="380"/>
        <v>0.16999999999999998</v>
      </c>
      <c r="AX3208" s="154">
        <f t="shared" si="380"/>
        <v>0.45999999999999996</v>
      </c>
      <c r="AY3208" s="155">
        <f t="shared" si="380"/>
        <v>0.59</v>
      </c>
    </row>
    <row r="3209" spans="1:51" x14ac:dyDescent="0.15">
      <c r="A3209" s="122" t="s">
        <v>13495</v>
      </c>
      <c r="B3209" s="122" t="s">
        <v>13496</v>
      </c>
      <c r="C3209" s="122" t="s">
        <v>13497</v>
      </c>
      <c r="E3209" s="122" t="s">
        <v>13498</v>
      </c>
      <c r="F3209" s="122" t="s">
        <v>13499</v>
      </c>
      <c r="G3209" s="122">
        <v>1</v>
      </c>
      <c r="H3209" s="166">
        <v>0.77432699999999999</v>
      </c>
      <c r="I3209" s="167">
        <v>0.02</v>
      </c>
      <c r="J3209" s="168" t="str">
        <f t="shared" si="375"/>
        <v>FALSE</v>
      </c>
      <c r="K3209" s="169">
        <v>0.66368000000000005</v>
      </c>
      <c r="L3209" s="170">
        <f>-LOG10(Table3[[#This Row],[Student''s T-test p-value HEK293 +Selistat_HEK293 UT]])</f>
        <v>0.17804126962707184</v>
      </c>
      <c r="M3209" s="167">
        <v>-2.2499999999999999E-2</v>
      </c>
      <c r="N3209" s="171" t="str">
        <f t="shared" si="376"/>
        <v>FALSE</v>
      </c>
      <c r="O3209" s="146">
        <v>0.84992400000000001</v>
      </c>
      <c r="P3209" s="147">
        <v>-2.2499999999999999E-2</v>
      </c>
      <c r="Q3209" s="171" t="str">
        <f t="shared" si="377"/>
        <v>FALSE</v>
      </c>
      <c r="R3209" s="122" t="s">
        <v>850</v>
      </c>
      <c r="S3209" s="122" t="s">
        <v>13500</v>
      </c>
      <c r="T3209" s="122" t="s">
        <v>852</v>
      </c>
      <c r="U3209" s="172" t="s">
        <v>13501</v>
      </c>
      <c r="V3209" s="122" t="s">
        <v>13502</v>
      </c>
      <c r="W3209" s="148">
        <v>7.0000000000000007E-2</v>
      </c>
      <c r="X3209" s="149">
        <v>-0.09</v>
      </c>
      <c r="Y3209" s="149">
        <v>-0.09</v>
      </c>
      <c r="Z3209" s="150">
        <v>-0.06</v>
      </c>
      <c r="AA3209" s="148">
        <v>-0.01</v>
      </c>
      <c r="AB3209" s="149">
        <v>0.03</v>
      </c>
      <c r="AC3209" s="149">
        <v>0.01</v>
      </c>
      <c r="AD3209" s="151">
        <v>-0.11</v>
      </c>
      <c r="AE3209" s="148">
        <v>0.03</v>
      </c>
      <c r="AF3209" s="149">
        <v>0.27</v>
      </c>
      <c r="AG3209" s="149">
        <v>0</v>
      </c>
      <c r="AH3209" s="151">
        <v>-0.26</v>
      </c>
      <c r="AI3209" s="152">
        <v>0.02</v>
      </c>
      <c r="AJ3209" s="149">
        <v>0.04</v>
      </c>
      <c r="AK3209" s="149">
        <v>-0.05</v>
      </c>
      <c r="AL3209" s="150">
        <v>0.12</v>
      </c>
      <c r="AM3209" s="153">
        <f t="shared" si="378"/>
        <v>0.08</v>
      </c>
      <c r="AN3209" s="154">
        <f t="shared" si="378"/>
        <v>-0.12</v>
      </c>
      <c r="AO3209" s="154">
        <f t="shared" si="378"/>
        <v>-9.9999999999999992E-2</v>
      </c>
      <c r="AP3209" s="155">
        <f t="shared" si="378"/>
        <v>0.05</v>
      </c>
      <c r="AQ3209" s="156">
        <f>AVERAGE(Table3[[#This Row],[ HEK293 +Selistat_R1 2]:[ HEK293 +Selistat_R4 5]])</f>
        <v>-2.2499999999999996E-2</v>
      </c>
      <c r="AR3209" s="153">
        <f t="shared" si="379"/>
        <v>0.04</v>
      </c>
      <c r="AS3209" s="154">
        <f t="shared" si="379"/>
        <v>0.24000000000000002</v>
      </c>
      <c r="AT3209" s="154">
        <f t="shared" si="379"/>
        <v>-0.01</v>
      </c>
      <c r="AU3209" s="157">
        <f t="shared" si="379"/>
        <v>-0.15000000000000002</v>
      </c>
      <c r="AV3209" s="158">
        <f t="shared" si="380"/>
        <v>0.03</v>
      </c>
      <c r="AW3209" s="154">
        <f t="shared" si="380"/>
        <v>1.0000000000000002E-2</v>
      </c>
      <c r="AX3209" s="154">
        <f t="shared" si="380"/>
        <v>-6.0000000000000005E-2</v>
      </c>
      <c r="AY3209" s="155">
        <f t="shared" si="380"/>
        <v>0.22999999999999998</v>
      </c>
    </row>
    <row r="3210" spans="1:51" x14ac:dyDescent="0.15">
      <c r="A3210" s="122" t="s">
        <v>5363</v>
      </c>
      <c r="B3210" s="122" t="s">
        <v>5364</v>
      </c>
      <c r="C3210" s="122" t="s">
        <v>5365</v>
      </c>
      <c r="D3210" s="122" t="s">
        <v>4043</v>
      </c>
      <c r="E3210" s="122" t="s">
        <v>5366</v>
      </c>
      <c r="F3210" s="122" t="s">
        <v>5367</v>
      </c>
      <c r="G3210" s="122">
        <v>1</v>
      </c>
      <c r="H3210" s="166">
        <v>0.93928599999999995</v>
      </c>
      <c r="I3210" s="167">
        <v>-1.5833300000000002E-2</v>
      </c>
      <c r="J3210" s="168" t="str">
        <f t="shared" si="375"/>
        <v>FALSE</v>
      </c>
      <c r="K3210" s="169">
        <v>0.66402399999999995</v>
      </c>
      <c r="L3210" s="170">
        <f>-LOG10(Table3[[#This Row],[Student''s T-test p-value HEK293 +Selistat_HEK293 UT]])</f>
        <v>0.17781622352475132</v>
      </c>
      <c r="M3210" s="167">
        <v>-9.7500000000000003E-2</v>
      </c>
      <c r="N3210" s="171" t="str">
        <f t="shared" si="376"/>
        <v>FALSE</v>
      </c>
      <c r="O3210" s="146">
        <v>0.92633500000000002</v>
      </c>
      <c r="P3210" s="147">
        <v>-0.03</v>
      </c>
      <c r="Q3210" s="171" t="str">
        <f t="shared" si="377"/>
        <v>FALSE</v>
      </c>
      <c r="R3210" s="122" t="s">
        <v>5368</v>
      </c>
      <c r="S3210" s="122" t="s">
        <v>13503</v>
      </c>
      <c r="T3210" s="122" t="s">
        <v>5370</v>
      </c>
      <c r="U3210" s="172" t="s">
        <v>5371</v>
      </c>
      <c r="V3210" s="122" t="s">
        <v>13504</v>
      </c>
      <c r="W3210" s="148">
        <v>-0.16</v>
      </c>
      <c r="X3210" s="149">
        <v>0.31</v>
      </c>
      <c r="Y3210" s="149">
        <v>-0.19</v>
      </c>
      <c r="Z3210" s="150">
        <v>-0.46</v>
      </c>
      <c r="AA3210" s="148">
        <v>-0.02</v>
      </c>
      <c r="AB3210" s="149">
        <v>0.18</v>
      </c>
      <c r="AC3210" s="149">
        <v>0.16</v>
      </c>
      <c r="AD3210" s="151">
        <v>-0.43</v>
      </c>
      <c r="AE3210" s="148">
        <v>-0.03</v>
      </c>
      <c r="AF3210" s="149">
        <v>-0.16</v>
      </c>
      <c r="AG3210" s="149">
        <v>0.71</v>
      </c>
      <c r="AH3210" s="151">
        <v>-0.59</v>
      </c>
      <c r="AI3210" s="152">
        <v>0.19</v>
      </c>
      <c r="AJ3210" s="149">
        <v>0.04</v>
      </c>
      <c r="AK3210" s="149">
        <v>0.25</v>
      </c>
      <c r="AL3210" s="150">
        <v>-0.43</v>
      </c>
      <c r="AM3210" s="153">
        <f t="shared" si="378"/>
        <v>-0.14000000000000001</v>
      </c>
      <c r="AN3210" s="154">
        <f t="shared" si="378"/>
        <v>0.13</v>
      </c>
      <c r="AO3210" s="154">
        <f t="shared" si="378"/>
        <v>-0.35</v>
      </c>
      <c r="AP3210" s="155">
        <f t="shared" si="378"/>
        <v>-3.0000000000000027E-2</v>
      </c>
      <c r="AQ3210" s="156">
        <f>AVERAGE(Table3[[#This Row],[ HEK293 +Selistat_R1 2]:[ HEK293 +Selistat_R4 5]])</f>
        <v>-9.7500000000000003E-2</v>
      </c>
      <c r="AR3210" s="153">
        <f t="shared" si="379"/>
        <v>-9.9999999999999985E-3</v>
      </c>
      <c r="AS3210" s="154">
        <f t="shared" si="379"/>
        <v>-0.33999999999999997</v>
      </c>
      <c r="AT3210" s="154">
        <f t="shared" si="379"/>
        <v>0.54999999999999993</v>
      </c>
      <c r="AU3210" s="157">
        <f t="shared" si="379"/>
        <v>-0.15999999999999998</v>
      </c>
      <c r="AV3210" s="158">
        <f t="shared" si="380"/>
        <v>0.21</v>
      </c>
      <c r="AW3210" s="154">
        <f t="shared" si="380"/>
        <v>-0.13999999999999999</v>
      </c>
      <c r="AX3210" s="154">
        <f t="shared" si="380"/>
        <v>0.09</v>
      </c>
      <c r="AY3210" s="155">
        <f t="shared" si="380"/>
        <v>0</v>
      </c>
    </row>
    <row r="3211" spans="1:51" x14ac:dyDescent="0.15">
      <c r="A3211" s="122" t="s">
        <v>3828</v>
      </c>
      <c r="B3211" s="122" t="s">
        <v>2968</v>
      </c>
      <c r="C3211" s="122" t="s">
        <v>3829</v>
      </c>
      <c r="D3211" s="122" t="s">
        <v>3830</v>
      </c>
      <c r="E3211" s="122" t="s">
        <v>3831</v>
      </c>
      <c r="G3211" s="122">
        <v>8</v>
      </c>
      <c r="H3211" s="166">
        <v>0.77456700000000001</v>
      </c>
      <c r="I3211" s="167">
        <v>6.1666699999999998E-2</v>
      </c>
      <c r="J3211" s="168" t="str">
        <f t="shared" si="375"/>
        <v>FALSE</v>
      </c>
      <c r="K3211" s="169">
        <v>0.66425500000000004</v>
      </c>
      <c r="L3211" s="170">
        <f>-LOG10(Table3[[#This Row],[Student''s T-test p-value HEK293 +Selistat_HEK293 UT]])</f>
        <v>0.17766516787103537</v>
      </c>
      <c r="M3211" s="167">
        <v>-0.1125</v>
      </c>
      <c r="N3211" s="171" t="str">
        <f t="shared" si="376"/>
        <v>FALSE</v>
      </c>
      <c r="O3211" s="146">
        <v>0.22126599999999999</v>
      </c>
      <c r="P3211" s="147">
        <v>-0.33750000000000002</v>
      </c>
      <c r="Q3211" s="171" t="str">
        <f t="shared" si="377"/>
        <v>FALSE</v>
      </c>
      <c r="R3211" s="122" t="s">
        <v>3832</v>
      </c>
      <c r="S3211" s="122" t="s">
        <v>13505</v>
      </c>
      <c r="T3211" s="122" t="s">
        <v>13506</v>
      </c>
      <c r="U3211" s="172" t="s">
        <v>11117</v>
      </c>
      <c r="V3211" s="122" t="s">
        <v>13507</v>
      </c>
      <c r="W3211" s="148">
        <v>-0.21</v>
      </c>
      <c r="X3211" s="149">
        <v>-0.5</v>
      </c>
      <c r="Y3211" s="149">
        <v>-0.36</v>
      </c>
      <c r="Z3211" s="150">
        <v>0.28000000000000003</v>
      </c>
      <c r="AA3211" s="148">
        <v>-0.03</v>
      </c>
      <c r="AB3211" s="149">
        <v>-0.59</v>
      </c>
      <c r="AC3211" s="149">
        <v>0.25</v>
      </c>
      <c r="AD3211" s="151">
        <v>0.03</v>
      </c>
      <c r="AE3211" s="148">
        <v>0.12</v>
      </c>
      <c r="AF3211" s="149">
        <v>-0.25</v>
      </c>
      <c r="AG3211" s="149">
        <v>-0.67</v>
      </c>
      <c r="AH3211" s="151">
        <v>0.38</v>
      </c>
      <c r="AI3211" s="152">
        <v>0.27</v>
      </c>
      <c r="AJ3211" s="149">
        <v>-0.01</v>
      </c>
      <c r="AK3211" s="149">
        <v>0.22</v>
      </c>
      <c r="AL3211" s="150">
        <v>0.45</v>
      </c>
      <c r="AM3211" s="153">
        <f t="shared" si="378"/>
        <v>-0.18</v>
      </c>
      <c r="AN3211" s="154">
        <f t="shared" si="378"/>
        <v>8.9999999999999969E-2</v>
      </c>
      <c r="AO3211" s="154">
        <f t="shared" si="378"/>
        <v>-0.61</v>
      </c>
      <c r="AP3211" s="155">
        <f t="shared" si="378"/>
        <v>0.25</v>
      </c>
      <c r="AQ3211" s="156">
        <f>AVERAGE(Table3[[#This Row],[ HEK293 +Selistat_R1 2]:[ HEK293 +Selistat_R4 5]])</f>
        <v>-0.11249999999999999</v>
      </c>
      <c r="AR3211" s="153">
        <f t="shared" si="379"/>
        <v>0.15</v>
      </c>
      <c r="AS3211" s="154">
        <f t="shared" si="379"/>
        <v>0.33999999999999997</v>
      </c>
      <c r="AT3211" s="154">
        <f t="shared" si="379"/>
        <v>-0.92</v>
      </c>
      <c r="AU3211" s="157">
        <f t="shared" si="379"/>
        <v>0.35</v>
      </c>
      <c r="AV3211" s="158">
        <f t="shared" si="380"/>
        <v>0.30000000000000004</v>
      </c>
      <c r="AW3211" s="154">
        <f t="shared" si="380"/>
        <v>0.57999999999999996</v>
      </c>
      <c r="AX3211" s="154">
        <f t="shared" si="380"/>
        <v>-0.03</v>
      </c>
      <c r="AY3211" s="155">
        <f t="shared" si="380"/>
        <v>0.42000000000000004</v>
      </c>
    </row>
    <row r="3212" spans="1:51" x14ac:dyDescent="0.15">
      <c r="A3212" s="122" t="s">
        <v>13508</v>
      </c>
      <c r="B3212" s="122" t="s">
        <v>13509</v>
      </c>
      <c r="C3212" s="122" t="s">
        <v>13510</v>
      </c>
      <c r="E3212" s="122" t="s">
        <v>13511</v>
      </c>
      <c r="G3212" s="122">
        <v>1</v>
      </c>
      <c r="H3212" s="166">
        <v>0.255083</v>
      </c>
      <c r="I3212" s="167">
        <v>-0.35749999999999998</v>
      </c>
      <c r="J3212" s="168" t="str">
        <f t="shared" si="375"/>
        <v>FALSE</v>
      </c>
      <c r="K3212" s="169">
        <v>0.66455699999999995</v>
      </c>
      <c r="L3212" s="170">
        <f>-LOG10(Table3[[#This Row],[Student''s T-test p-value HEK293 +Selistat_HEK293 UT]])</f>
        <v>0.17746776306765774</v>
      </c>
      <c r="M3212" s="167">
        <v>-0.16</v>
      </c>
      <c r="N3212" s="171" t="str">
        <f t="shared" si="376"/>
        <v>FALSE</v>
      </c>
      <c r="O3212" s="146">
        <v>0.77791699999999997</v>
      </c>
      <c r="P3212" s="147">
        <v>0.1225</v>
      </c>
      <c r="Q3212" s="171" t="str">
        <f t="shared" si="377"/>
        <v>FALSE</v>
      </c>
      <c r="R3212" s="122" t="s">
        <v>13512</v>
      </c>
      <c r="S3212" s="122" t="s">
        <v>13513</v>
      </c>
      <c r="T3212" s="122" t="s">
        <v>13514</v>
      </c>
      <c r="U3212" s="172" t="s">
        <v>13515</v>
      </c>
      <c r="V3212" s="122" t="s">
        <v>13516</v>
      </c>
      <c r="W3212" s="148">
        <v>-0.23</v>
      </c>
      <c r="X3212" s="149">
        <v>-0.54</v>
      </c>
      <c r="Y3212" s="149">
        <v>-0.03</v>
      </c>
      <c r="Z3212" s="150">
        <v>0.86</v>
      </c>
      <c r="AA3212" s="148">
        <v>0.01</v>
      </c>
      <c r="AB3212" s="149">
        <v>-0.22</v>
      </c>
      <c r="AC3212" s="149">
        <v>0.62</v>
      </c>
      <c r="AD3212" s="151">
        <v>0.28999999999999998</v>
      </c>
      <c r="AE3212" s="148">
        <v>0.73</v>
      </c>
      <c r="AF3212" s="149">
        <v>-0.39</v>
      </c>
      <c r="AG3212" s="149">
        <v>-0.9</v>
      </c>
      <c r="AH3212" s="151">
        <v>-0.32</v>
      </c>
      <c r="AI3212" s="152">
        <v>0.27</v>
      </c>
      <c r="AJ3212" s="149">
        <v>-0.62</v>
      </c>
      <c r="AK3212" s="149">
        <v>-0.79</v>
      </c>
      <c r="AL3212" s="150">
        <v>-0.23</v>
      </c>
      <c r="AM3212" s="153">
        <f t="shared" si="378"/>
        <v>-0.24000000000000002</v>
      </c>
      <c r="AN3212" s="154">
        <f t="shared" si="378"/>
        <v>-0.32000000000000006</v>
      </c>
      <c r="AO3212" s="154">
        <f t="shared" si="378"/>
        <v>-0.65</v>
      </c>
      <c r="AP3212" s="155">
        <f t="shared" si="378"/>
        <v>0.57000000000000006</v>
      </c>
      <c r="AQ3212" s="156">
        <f>AVERAGE(Table3[[#This Row],[ HEK293 +Selistat_R1 2]:[ HEK293 +Selistat_R4 5]])</f>
        <v>-0.15999999999999998</v>
      </c>
      <c r="AR3212" s="153">
        <f t="shared" si="379"/>
        <v>0.72</v>
      </c>
      <c r="AS3212" s="154">
        <f t="shared" si="379"/>
        <v>-0.17</v>
      </c>
      <c r="AT3212" s="154">
        <f t="shared" si="379"/>
        <v>-1.52</v>
      </c>
      <c r="AU3212" s="157">
        <f t="shared" si="379"/>
        <v>-0.61</v>
      </c>
      <c r="AV3212" s="158">
        <f t="shared" si="380"/>
        <v>0.26</v>
      </c>
      <c r="AW3212" s="154">
        <f t="shared" si="380"/>
        <v>-0.4</v>
      </c>
      <c r="AX3212" s="154">
        <f t="shared" si="380"/>
        <v>-1.4100000000000001</v>
      </c>
      <c r="AY3212" s="155">
        <f t="shared" si="380"/>
        <v>-0.52</v>
      </c>
    </row>
    <row r="3213" spans="1:51" x14ac:dyDescent="0.15">
      <c r="A3213" s="122" t="s">
        <v>6125</v>
      </c>
      <c r="B3213" s="122" t="s">
        <v>5110</v>
      </c>
      <c r="C3213" s="122" t="s">
        <v>6126</v>
      </c>
      <c r="D3213" s="122" t="s">
        <v>3018</v>
      </c>
      <c r="E3213" s="122" t="s">
        <v>6127</v>
      </c>
      <c r="F3213" s="122" t="s">
        <v>3228</v>
      </c>
      <c r="G3213" s="122">
        <v>1</v>
      </c>
      <c r="H3213" s="166">
        <v>0.775895</v>
      </c>
      <c r="I3213" s="167">
        <v>-4.4166700000000003E-2</v>
      </c>
      <c r="J3213" s="168" t="str">
        <f t="shared" si="375"/>
        <v>FALSE</v>
      </c>
      <c r="K3213" s="169">
        <v>0.66483999999999999</v>
      </c>
      <c r="L3213" s="170">
        <f>-LOG10(Table3[[#This Row],[Student''s T-test p-value HEK293 +Selistat_HEK293 UT]])</f>
        <v>0.1772828591747872</v>
      </c>
      <c r="M3213" s="167">
        <v>-0.11</v>
      </c>
      <c r="N3213" s="171" t="str">
        <f t="shared" si="376"/>
        <v>FALSE</v>
      </c>
      <c r="O3213" s="146">
        <v>0.62365000000000004</v>
      </c>
      <c r="P3213" s="147">
        <v>-7.2499999999999995E-2</v>
      </c>
      <c r="Q3213" s="171" t="str">
        <f t="shared" si="377"/>
        <v>FALSE</v>
      </c>
      <c r="R3213" s="122" t="s">
        <v>6128</v>
      </c>
      <c r="S3213" s="122" t="s">
        <v>11542</v>
      </c>
      <c r="T3213" s="122" t="s">
        <v>6130</v>
      </c>
      <c r="U3213" s="172" t="s">
        <v>6131</v>
      </c>
      <c r="V3213" s="122" t="s">
        <v>11543</v>
      </c>
      <c r="W3213" s="148">
        <v>-0.45</v>
      </c>
      <c r="X3213" s="149">
        <v>-0.18</v>
      </c>
      <c r="Y3213" s="149">
        <v>-0.09</v>
      </c>
      <c r="Z3213" s="150">
        <v>0.33</v>
      </c>
      <c r="AA3213" s="148">
        <v>-0.24</v>
      </c>
      <c r="AB3213" s="149">
        <v>0.04</v>
      </c>
      <c r="AC3213" s="149">
        <v>-0.26</v>
      </c>
      <c r="AD3213" s="151">
        <v>0.51</v>
      </c>
      <c r="AE3213" s="148">
        <v>0.04</v>
      </c>
      <c r="AF3213" s="149">
        <v>-0.27</v>
      </c>
      <c r="AG3213" s="149">
        <v>0.11</v>
      </c>
      <c r="AH3213" s="151">
        <v>-0.02</v>
      </c>
      <c r="AI3213" s="152">
        <v>7.0000000000000007E-2</v>
      </c>
      <c r="AJ3213" s="149">
        <v>-0.21</v>
      </c>
      <c r="AK3213" s="149">
        <v>-0.04</v>
      </c>
      <c r="AL3213" s="150">
        <v>0.33</v>
      </c>
      <c r="AM3213" s="153">
        <f t="shared" si="378"/>
        <v>-0.21000000000000002</v>
      </c>
      <c r="AN3213" s="154">
        <f t="shared" si="378"/>
        <v>-0.22</v>
      </c>
      <c r="AO3213" s="154">
        <f t="shared" si="378"/>
        <v>0.17</v>
      </c>
      <c r="AP3213" s="155">
        <f t="shared" si="378"/>
        <v>-0.18</v>
      </c>
      <c r="AQ3213" s="156">
        <f>AVERAGE(Table3[[#This Row],[ HEK293 +Selistat_R1 2]:[ HEK293 +Selistat_R4 5]])</f>
        <v>-0.11</v>
      </c>
      <c r="AR3213" s="153">
        <f t="shared" si="379"/>
        <v>0.27999999999999997</v>
      </c>
      <c r="AS3213" s="154">
        <f t="shared" si="379"/>
        <v>-0.31</v>
      </c>
      <c r="AT3213" s="154">
        <f t="shared" si="379"/>
        <v>0.37</v>
      </c>
      <c r="AU3213" s="157">
        <f t="shared" si="379"/>
        <v>-0.53</v>
      </c>
      <c r="AV3213" s="158">
        <f t="shared" si="380"/>
        <v>0.31</v>
      </c>
      <c r="AW3213" s="154">
        <f t="shared" si="380"/>
        <v>-0.25</v>
      </c>
      <c r="AX3213" s="154">
        <f t="shared" si="380"/>
        <v>0.22</v>
      </c>
      <c r="AY3213" s="155">
        <f t="shared" si="380"/>
        <v>-0.18</v>
      </c>
    </row>
    <row r="3214" spans="1:51" x14ac:dyDescent="0.15">
      <c r="A3214" s="122" t="s">
        <v>6797</v>
      </c>
      <c r="B3214" s="122" t="s">
        <v>6798</v>
      </c>
      <c r="C3214" s="122" t="s">
        <v>3435</v>
      </c>
      <c r="E3214" s="122" t="s">
        <v>6799</v>
      </c>
      <c r="F3214" s="122" t="s">
        <v>6800</v>
      </c>
      <c r="G3214" s="122">
        <v>2</v>
      </c>
      <c r="H3214" s="166">
        <v>0.27473700000000001</v>
      </c>
      <c r="I3214" s="167">
        <v>0.19</v>
      </c>
      <c r="J3214" s="168" t="str">
        <f t="shared" si="375"/>
        <v>FALSE</v>
      </c>
      <c r="K3214" s="169">
        <v>0.66492799999999996</v>
      </c>
      <c r="L3214" s="170">
        <f>-LOG10(Table3[[#This Row],[Student''s T-test p-value HEK293 +Selistat_HEK293 UT]])</f>
        <v>0.17722537860003543</v>
      </c>
      <c r="M3214" s="167">
        <v>-8.5000000000000006E-2</v>
      </c>
      <c r="N3214" s="171" t="str">
        <f t="shared" si="376"/>
        <v>FALSE</v>
      </c>
      <c r="O3214" s="146">
        <v>0.95171799999999995</v>
      </c>
      <c r="P3214" s="147">
        <v>-0.01</v>
      </c>
      <c r="Q3214" s="171" t="str">
        <f t="shared" si="377"/>
        <v>FALSE</v>
      </c>
      <c r="R3214" s="122" t="s">
        <v>6801</v>
      </c>
      <c r="S3214" s="122" t="s">
        <v>13517</v>
      </c>
      <c r="T3214" s="122" t="s">
        <v>8950</v>
      </c>
      <c r="U3214" s="172" t="s">
        <v>8951</v>
      </c>
      <c r="V3214" s="122" t="s">
        <v>13518</v>
      </c>
      <c r="W3214" s="148">
        <v>-0.31</v>
      </c>
      <c r="X3214" s="149">
        <v>-0.23</v>
      </c>
      <c r="Y3214" s="149">
        <v>-0.65</v>
      </c>
      <c r="Z3214" s="150">
        <v>0.17</v>
      </c>
      <c r="AA3214" s="148">
        <v>-0.08</v>
      </c>
      <c r="AB3214" s="149">
        <v>-0.16</v>
      </c>
      <c r="AC3214" s="149">
        <v>-0.04</v>
      </c>
      <c r="AD3214" s="151">
        <v>-0.4</v>
      </c>
      <c r="AE3214" s="148">
        <v>0.34</v>
      </c>
      <c r="AF3214" s="149">
        <v>0</v>
      </c>
      <c r="AG3214" s="149">
        <v>0.05</v>
      </c>
      <c r="AH3214" s="151">
        <v>0.22</v>
      </c>
      <c r="AI3214" s="152">
        <v>0.2</v>
      </c>
      <c r="AJ3214" s="149">
        <v>-0.2</v>
      </c>
      <c r="AK3214" s="149">
        <v>0.18</v>
      </c>
      <c r="AL3214" s="150">
        <v>0.47</v>
      </c>
      <c r="AM3214" s="153">
        <f t="shared" si="378"/>
        <v>-0.22999999999999998</v>
      </c>
      <c r="AN3214" s="154">
        <f t="shared" si="378"/>
        <v>-7.0000000000000007E-2</v>
      </c>
      <c r="AO3214" s="154">
        <f t="shared" si="378"/>
        <v>-0.61</v>
      </c>
      <c r="AP3214" s="155">
        <f t="shared" si="378"/>
        <v>0.57000000000000006</v>
      </c>
      <c r="AQ3214" s="156">
        <f>AVERAGE(Table3[[#This Row],[ HEK293 +Selistat_R1 2]:[ HEK293 +Selistat_R4 5]])</f>
        <v>-8.4999999999999964E-2</v>
      </c>
      <c r="AR3214" s="153">
        <f t="shared" si="379"/>
        <v>0.42000000000000004</v>
      </c>
      <c r="AS3214" s="154">
        <f t="shared" si="379"/>
        <v>0.16</v>
      </c>
      <c r="AT3214" s="154">
        <f t="shared" si="379"/>
        <v>0.09</v>
      </c>
      <c r="AU3214" s="157">
        <f t="shared" si="379"/>
        <v>0.62</v>
      </c>
      <c r="AV3214" s="158">
        <f t="shared" si="380"/>
        <v>0.28000000000000003</v>
      </c>
      <c r="AW3214" s="154">
        <f t="shared" si="380"/>
        <v>-4.0000000000000008E-2</v>
      </c>
      <c r="AX3214" s="154">
        <f t="shared" si="380"/>
        <v>0.22</v>
      </c>
      <c r="AY3214" s="155">
        <f t="shared" si="380"/>
        <v>0.87</v>
      </c>
    </row>
    <row r="3215" spans="1:51" x14ac:dyDescent="0.15">
      <c r="G3215" s="122">
        <v>1</v>
      </c>
      <c r="H3215" s="166">
        <v>0.48879600000000001</v>
      </c>
      <c r="I3215" s="167">
        <v>-0.20333300000000001</v>
      </c>
      <c r="J3215" s="168" t="str">
        <f t="shared" si="375"/>
        <v>FALSE</v>
      </c>
      <c r="K3215" s="169">
        <v>0.66531499999999999</v>
      </c>
      <c r="L3215" s="170">
        <f>-LOG10(Table3[[#This Row],[Student''s T-test p-value HEK293 +Selistat_HEK293 UT]])</f>
        <v>0.17697268496550658</v>
      </c>
      <c r="M3215" s="167">
        <v>0.19750000000000001</v>
      </c>
      <c r="N3215" s="171" t="str">
        <f t="shared" si="376"/>
        <v>FALSE</v>
      </c>
      <c r="O3215" s="146">
        <v>1.72988E-2</v>
      </c>
      <c r="P3215" s="147">
        <v>0.25750000000000001</v>
      </c>
      <c r="Q3215" s="171" t="str">
        <f t="shared" si="377"/>
        <v>FALSE</v>
      </c>
      <c r="R3215" s="122" t="s">
        <v>13519</v>
      </c>
      <c r="S3215" s="122" t="s">
        <v>13520</v>
      </c>
      <c r="T3215" s="122" t="s">
        <v>13521</v>
      </c>
      <c r="U3215" s="172" t="s">
        <v>13521</v>
      </c>
      <c r="V3215" s="122" t="s">
        <v>13522</v>
      </c>
      <c r="W3215" s="148">
        <v>0.05</v>
      </c>
      <c r="X3215" s="149">
        <v>0.74</v>
      </c>
      <c r="Y3215" s="149">
        <v>0.66</v>
      </c>
      <c r="Z3215" s="150">
        <v>-0.39</v>
      </c>
      <c r="AA3215" s="148">
        <v>0.18</v>
      </c>
      <c r="AB3215" s="149">
        <v>0.97</v>
      </c>
      <c r="AC3215" s="149">
        <v>-0.62</v>
      </c>
      <c r="AD3215" s="151">
        <v>-0.26</v>
      </c>
      <c r="AE3215" s="148">
        <v>-0.16</v>
      </c>
      <c r="AF3215" s="149">
        <v>-0.21</v>
      </c>
      <c r="AG3215" s="149">
        <v>-0.31</v>
      </c>
      <c r="AH3215" s="151">
        <v>-0.15</v>
      </c>
      <c r="AI3215" s="152">
        <v>-0.41</v>
      </c>
      <c r="AJ3215" s="149">
        <v>-0.64</v>
      </c>
      <c r="AK3215" s="149">
        <v>-0.31</v>
      </c>
      <c r="AL3215" s="150">
        <v>-0.5</v>
      </c>
      <c r="AM3215" s="153">
        <f t="shared" si="378"/>
        <v>-0.13</v>
      </c>
      <c r="AN3215" s="154">
        <f t="shared" si="378"/>
        <v>-0.22999999999999998</v>
      </c>
      <c r="AO3215" s="154">
        <f t="shared" si="378"/>
        <v>1.28</v>
      </c>
      <c r="AP3215" s="155">
        <f t="shared" si="378"/>
        <v>-0.13</v>
      </c>
      <c r="AQ3215" s="156">
        <f>AVERAGE(Table3[[#This Row],[ HEK293 +Selistat_R1 2]:[ HEK293 +Selistat_R4 5]])</f>
        <v>0.19750000000000001</v>
      </c>
      <c r="AR3215" s="153">
        <f t="shared" si="379"/>
        <v>-0.33999999999999997</v>
      </c>
      <c r="AS3215" s="154">
        <f t="shared" si="379"/>
        <v>-1.18</v>
      </c>
      <c r="AT3215" s="154">
        <f t="shared" si="379"/>
        <v>0.31</v>
      </c>
      <c r="AU3215" s="157">
        <f t="shared" si="379"/>
        <v>0.11000000000000001</v>
      </c>
      <c r="AV3215" s="158">
        <f t="shared" si="380"/>
        <v>-0.59</v>
      </c>
      <c r="AW3215" s="154">
        <f t="shared" si="380"/>
        <v>-1.6099999999999999</v>
      </c>
      <c r="AX3215" s="154">
        <f t="shared" si="380"/>
        <v>0.31</v>
      </c>
      <c r="AY3215" s="155">
        <f t="shared" si="380"/>
        <v>-0.24</v>
      </c>
    </row>
    <row r="3216" spans="1:51" x14ac:dyDescent="0.15">
      <c r="A3216" s="122" t="s">
        <v>4343</v>
      </c>
      <c r="B3216" s="122" t="s">
        <v>4344</v>
      </c>
      <c r="C3216" s="122" t="s">
        <v>4345</v>
      </c>
      <c r="D3216" s="122" t="s">
        <v>4346</v>
      </c>
      <c r="E3216" s="122" t="s">
        <v>4347</v>
      </c>
      <c r="F3216" s="122" t="s">
        <v>4348</v>
      </c>
      <c r="G3216" s="122">
        <v>1</v>
      </c>
      <c r="H3216" s="166">
        <v>0.87299899999999997</v>
      </c>
      <c r="I3216" s="167">
        <v>-3.4166700000000001E-2</v>
      </c>
      <c r="J3216" s="168" t="str">
        <f t="shared" si="375"/>
        <v>FALSE</v>
      </c>
      <c r="K3216" s="169">
        <v>0.665516</v>
      </c>
      <c r="L3216" s="170">
        <f>-LOG10(Table3[[#This Row],[Student''s T-test p-value HEK293 +Selistat_HEK293 UT]])</f>
        <v>0.17684149897490928</v>
      </c>
      <c r="M3216" s="167">
        <v>0.13750000000000001</v>
      </c>
      <c r="N3216" s="171" t="str">
        <f t="shared" si="376"/>
        <v>FALSE</v>
      </c>
      <c r="O3216" s="146">
        <v>0.32450000000000001</v>
      </c>
      <c r="P3216" s="147">
        <v>0.215</v>
      </c>
      <c r="Q3216" s="171" t="str">
        <f t="shared" si="377"/>
        <v>FALSE</v>
      </c>
      <c r="R3216" s="122" t="s">
        <v>4349</v>
      </c>
      <c r="S3216" s="122" t="s">
        <v>13523</v>
      </c>
      <c r="T3216" s="122" t="s">
        <v>4351</v>
      </c>
      <c r="U3216" s="172" t="s">
        <v>4352</v>
      </c>
      <c r="V3216" s="122" t="s">
        <v>13524</v>
      </c>
      <c r="W3216" s="148">
        <v>-0.03</v>
      </c>
      <c r="X3216" s="149">
        <v>0.44</v>
      </c>
      <c r="Y3216" s="149">
        <v>0.33</v>
      </c>
      <c r="Z3216" s="150">
        <v>-0.25</v>
      </c>
      <c r="AA3216" s="148">
        <v>0.15</v>
      </c>
      <c r="AB3216" s="149">
        <v>0.64</v>
      </c>
      <c r="AC3216" s="149">
        <v>-0.44</v>
      </c>
      <c r="AD3216" s="151">
        <v>-0.41</v>
      </c>
      <c r="AE3216" s="148">
        <v>0.06</v>
      </c>
      <c r="AF3216" s="149">
        <v>7.0000000000000007E-2</v>
      </c>
      <c r="AG3216" s="149">
        <v>0.23</v>
      </c>
      <c r="AH3216" s="151">
        <v>-0.47</v>
      </c>
      <c r="AI3216" s="152">
        <v>-0.26</v>
      </c>
      <c r="AJ3216" s="149">
        <v>-0.01</v>
      </c>
      <c r="AK3216" s="149">
        <v>-0.1</v>
      </c>
      <c r="AL3216" s="150">
        <v>-0.6</v>
      </c>
      <c r="AM3216" s="153">
        <f t="shared" si="378"/>
        <v>-0.18</v>
      </c>
      <c r="AN3216" s="154">
        <f t="shared" si="378"/>
        <v>-0.2</v>
      </c>
      <c r="AO3216" s="154">
        <f t="shared" si="378"/>
        <v>0.77</v>
      </c>
      <c r="AP3216" s="155">
        <f t="shared" si="378"/>
        <v>0.15999999999999998</v>
      </c>
      <c r="AQ3216" s="156">
        <f>AVERAGE(Table3[[#This Row],[ HEK293 +Selistat_R1 2]:[ HEK293 +Selistat_R4 5]])</f>
        <v>0.13750000000000001</v>
      </c>
      <c r="AR3216" s="153">
        <f t="shared" si="379"/>
        <v>-0.09</v>
      </c>
      <c r="AS3216" s="154">
        <f t="shared" si="379"/>
        <v>-0.57000000000000006</v>
      </c>
      <c r="AT3216" s="154">
        <f t="shared" si="379"/>
        <v>0.67</v>
      </c>
      <c r="AU3216" s="157">
        <f t="shared" si="379"/>
        <v>-0.06</v>
      </c>
      <c r="AV3216" s="158">
        <f t="shared" si="380"/>
        <v>-0.41000000000000003</v>
      </c>
      <c r="AW3216" s="154">
        <f t="shared" si="380"/>
        <v>-0.65</v>
      </c>
      <c r="AX3216" s="154">
        <f t="shared" si="380"/>
        <v>0.33999999999999997</v>
      </c>
      <c r="AY3216" s="155">
        <f t="shared" si="380"/>
        <v>-0.19</v>
      </c>
    </row>
    <row r="3217" spans="1:51" x14ac:dyDescent="0.15">
      <c r="B3217" s="122" t="s">
        <v>2968</v>
      </c>
      <c r="C3217" s="122" t="s">
        <v>6857</v>
      </c>
      <c r="E3217" s="122" t="s">
        <v>9774</v>
      </c>
      <c r="G3217" s="122">
        <v>2</v>
      </c>
      <c r="H3217" s="166">
        <v>0.75808200000000003</v>
      </c>
      <c r="I3217" s="167">
        <v>6.08333E-2</v>
      </c>
      <c r="J3217" s="168" t="str">
        <f t="shared" si="375"/>
        <v>FALSE</v>
      </c>
      <c r="K3217" s="169">
        <v>0.66553700000000005</v>
      </c>
      <c r="L3217" s="170">
        <f>-LOG10(Table3[[#This Row],[Student''s T-test p-value HEK293 +Selistat_HEK293 UT]])</f>
        <v>0.17682779526195308</v>
      </c>
      <c r="M3217" s="167">
        <v>-0.115</v>
      </c>
      <c r="N3217" s="171" t="str">
        <f t="shared" si="376"/>
        <v>FALSE</v>
      </c>
      <c r="O3217" s="146">
        <v>0.44201699999999999</v>
      </c>
      <c r="P3217" s="147">
        <v>-0.17749999999999999</v>
      </c>
      <c r="Q3217" s="171" t="str">
        <f t="shared" si="377"/>
        <v>FALSE</v>
      </c>
      <c r="R3217" s="122" t="s">
        <v>593</v>
      </c>
      <c r="S3217" s="122" t="s">
        <v>13525</v>
      </c>
      <c r="T3217" s="122" t="s">
        <v>595</v>
      </c>
      <c r="U3217" s="172" t="s">
        <v>6191</v>
      </c>
      <c r="V3217" s="122" t="s">
        <v>13526</v>
      </c>
      <c r="W3217" s="148">
        <v>-0.46</v>
      </c>
      <c r="X3217" s="149">
        <v>-0.44</v>
      </c>
      <c r="Y3217" s="149">
        <v>-0.32</v>
      </c>
      <c r="Z3217" s="150">
        <v>0.44</v>
      </c>
      <c r="AA3217" s="148">
        <v>-0.33</v>
      </c>
      <c r="AB3217" s="149">
        <v>-0.27</v>
      </c>
      <c r="AC3217" s="149">
        <v>0.03</v>
      </c>
      <c r="AD3217" s="151">
        <v>0.25</v>
      </c>
      <c r="AE3217" s="148">
        <v>0.2</v>
      </c>
      <c r="AF3217" s="149">
        <v>-0.31</v>
      </c>
      <c r="AG3217" s="149">
        <v>-0.14000000000000001</v>
      </c>
      <c r="AH3217" s="151">
        <v>0.17</v>
      </c>
      <c r="AI3217" s="152">
        <v>0.16</v>
      </c>
      <c r="AJ3217" s="149">
        <v>-0.22</v>
      </c>
      <c r="AK3217" s="149">
        <v>0.06</v>
      </c>
      <c r="AL3217" s="150">
        <v>0.63</v>
      </c>
      <c r="AM3217" s="153">
        <f t="shared" si="378"/>
        <v>-0.13</v>
      </c>
      <c r="AN3217" s="154">
        <f t="shared" si="378"/>
        <v>-0.16999999999999998</v>
      </c>
      <c r="AO3217" s="154">
        <f t="shared" si="378"/>
        <v>-0.35</v>
      </c>
      <c r="AP3217" s="155">
        <f t="shared" si="378"/>
        <v>0.19</v>
      </c>
      <c r="AQ3217" s="156">
        <f>AVERAGE(Table3[[#This Row],[ HEK293 +Selistat_R1 2]:[ HEK293 +Selistat_R4 5]])</f>
        <v>-0.11499999999999998</v>
      </c>
      <c r="AR3217" s="153">
        <f t="shared" si="379"/>
        <v>0.53</v>
      </c>
      <c r="AS3217" s="154">
        <f t="shared" si="379"/>
        <v>-3.999999999999998E-2</v>
      </c>
      <c r="AT3217" s="154">
        <f t="shared" si="379"/>
        <v>-0.17</v>
      </c>
      <c r="AU3217" s="157">
        <f t="shared" si="379"/>
        <v>-7.9999999999999988E-2</v>
      </c>
      <c r="AV3217" s="158">
        <f t="shared" si="380"/>
        <v>0.49</v>
      </c>
      <c r="AW3217" s="154">
        <f t="shared" si="380"/>
        <v>5.0000000000000017E-2</v>
      </c>
      <c r="AX3217" s="154">
        <f t="shared" si="380"/>
        <v>0.03</v>
      </c>
      <c r="AY3217" s="155">
        <f t="shared" si="380"/>
        <v>0.38</v>
      </c>
    </row>
    <row r="3218" spans="1:51" x14ac:dyDescent="0.15">
      <c r="A3218" s="122" t="s">
        <v>3143</v>
      </c>
      <c r="B3218" s="122" t="s">
        <v>2961</v>
      </c>
      <c r="C3218" s="122" t="s">
        <v>4987</v>
      </c>
      <c r="D3218" s="122" t="s">
        <v>2848</v>
      </c>
      <c r="E3218" s="122" t="s">
        <v>4988</v>
      </c>
      <c r="F3218" s="122" t="s">
        <v>4989</v>
      </c>
      <c r="G3218" s="122">
        <v>1</v>
      </c>
      <c r="H3218" s="166">
        <v>0.122706</v>
      </c>
      <c r="I3218" s="167">
        <v>0.42416700000000002</v>
      </c>
      <c r="J3218" s="168" t="str">
        <f t="shared" si="375"/>
        <v>FALSE</v>
      </c>
      <c r="K3218" s="169">
        <v>0.66557699999999997</v>
      </c>
      <c r="L3218" s="170">
        <f>-LOG10(Table3[[#This Row],[Student''s T-test p-value HEK293 +Selistat_HEK293 UT]])</f>
        <v>0.17680169414772645</v>
      </c>
      <c r="M3218" s="167">
        <v>0.1</v>
      </c>
      <c r="N3218" s="171" t="str">
        <f t="shared" si="376"/>
        <v>FALSE</v>
      </c>
      <c r="O3218" s="146">
        <v>0.87935700000000006</v>
      </c>
      <c r="P3218" s="147">
        <v>5.7500000000000002E-2</v>
      </c>
      <c r="Q3218" s="171" t="str">
        <f t="shared" si="377"/>
        <v>FALSE</v>
      </c>
      <c r="R3218" s="122" t="s">
        <v>4990</v>
      </c>
      <c r="S3218" s="122" t="s">
        <v>9907</v>
      </c>
      <c r="T3218" s="122" t="s">
        <v>4992</v>
      </c>
      <c r="U3218" s="172" t="s">
        <v>4993</v>
      </c>
      <c r="V3218" s="122" t="s">
        <v>9908</v>
      </c>
      <c r="W3218" s="148">
        <v>-0.49</v>
      </c>
      <c r="X3218" s="149">
        <v>-0.21</v>
      </c>
      <c r="Y3218" s="149">
        <v>-0.56999999999999995</v>
      </c>
      <c r="Z3218" s="150">
        <v>0.11</v>
      </c>
      <c r="AA3218" s="148">
        <v>-0.43</v>
      </c>
      <c r="AB3218" s="149">
        <v>-0.81</v>
      </c>
      <c r="AC3218" s="149">
        <v>-0.24</v>
      </c>
      <c r="AD3218" s="151">
        <v>-0.08</v>
      </c>
      <c r="AE3218" s="148">
        <v>0.47</v>
      </c>
      <c r="AF3218" s="149">
        <v>-0.48</v>
      </c>
      <c r="AG3218" s="149">
        <v>0.48</v>
      </c>
      <c r="AH3218" s="151">
        <v>0.43</v>
      </c>
      <c r="AI3218" s="152">
        <v>0.45</v>
      </c>
      <c r="AJ3218" s="149">
        <v>-0.65</v>
      </c>
      <c r="AK3218" s="149">
        <v>0.32</v>
      </c>
      <c r="AL3218" s="150">
        <v>0.55000000000000004</v>
      </c>
      <c r="AM3218" s="153">
        <f t="shared" si="378"/>
        <v>-0.06</v>
      </c>
      <c r="AN3218" s="154">
        <f t="shared" si="378"/>
        <v>0.60000000000000009</v>
      </c>
      <c r="AO3218" s="154">
        <f t="shared" si="378"/>
        <v>-0.32999999999999996</v>
      </c>
      <c r="AP3218" s="155">
        <f t="shared" si="378"/>
        <v>0.19</v>
      </c>
      <c r="AQ3218" s="156">
        <f>AVERAGE(Table3[[#This Row],[ HEK293 +Selistat_R1 2]:[ HEK293 +Selistat_R4 5]])</f>
        <v>0.10000000000000002</v>
      </c>
      <c r="AR3218" s="153">
        <f t="shared" si="379"/>
        <v>0.89999999999999991</v>
      </c>
      <c r="AS3218" s="154">
        <f t="shared" si="379"/>
        <v>0.33000000000000007</v>
      </c>
      <c r="AT3218" s="154">
        <f t="shared" si="379"/>
        <v>0.72</v>
      </c>
      <c r="AU3218" s="157">
        <f t="shared" si="379"/>
        <v>0.51</v>
      </c>
      <c r="AV3218" s="158">
        <f t="shared" si="380"/>
        <v>0.88</v>
      </c>
      <c r="AW3218" s="154">
        <f t="shared" si="380"/>
        <v>0.16000000000000003</v>
      </c>
      <c r="AX3218" s="154">
        <f t="shared" si="380"/>
        <v>0.56000000000000005</v>
      </c>
      <c r="AY3218" s="155">
        <f t="shared" si="380"/>
        <v>0.63</v>
      </c>
    </row>
    <row r="3219" spans="1:51" x14ac:dyDescent="0.15">
      <c r="A3219" s="122" t="s">
        <v>2985</v>
      </c>
      <c r="B3219" s="122" t="s">
        <v>2986</v>
      </c>
      <c r="C3219" s="122" t="s">
        <v>2987</v>
      </c>
      <c r="D3219" s="122" t="s">
        <v>2988</v>
      </c>
      <c r="E3219" s="122" t="s">
        <v>2989</v>
      </c>
      <c r="F3219" s="122" t="s">
        <v>2990</v>
      </c>
      <c r="G3219" s="122">
        <v>1</v>
      </c>
      <c r="H3219" s="166">
        <v>0.33356200000000003</v>
      </c>
      <c r="I3219" s="167">
        <v>0.23416699999999999</v>
      </c>
      <c r="J3219" s="168" t="str">
        <f t="shared" si="375"/>
        <v>FALSE</v>
      </c>
      <c r="K3219" s="169">
        <v>0.66586199999999995</v>
      </c>
      <c r="L3219" s="170">
        <f>-LOG10(Table3[[#This Row],[Student''s T-test p-value HEK293 +Selistat_HEK293 UT]])</f>
        <v>0.17661576910086688</v>
      </c>
      <c r="M3219" s="167">
        <v>-0.11749999999999999</v>
      </c>
      <c r="N3219" s="171" t="str">
        <f t="shared" si="376"/>
        <v>FALSE</v>
      </c>
      <c r="O3219" s="146">
        <v>0.15304200000000001</v>
      </c>
      <c r="P3219" s="147">
        <v>-0.34</v>
      </c>
      <c r="Q3219" s="171" t="str">
        <f t="shared" si="377"/>
        <v>FALSE</v>
      </c>
      <c r="R3219" s="122" t="s">
        <v>1540</v>
      </c>
      <c r="S3219" s="122" t="s">
        <v>13527</v>
      </c>
      <c r="T3219" s="122" t="s">
        <v>1542</v>
      </c>
      <c r="U3219" s="172" t="s">
        <v>2637</v>
      </c>
      <c r="V3219" s="122" t="s">
        <v>13528</v>
      </c>
      <c r="W3219" s="148">
        <v>-0.69</v>
      </c>
      <c r="X3219" s="149">
        <v>-0.36</v>
      </c>
      <c r="Y3219" s="149">
        <v>-0.44</v>
      </c>
      <c r="Z3219" s="150">
        <v>0.11</v>
      </c>
      <c r="AA3219" s="148">
        <v>-0.27</v>
      </c>
      <c r="AB3219" s="149">
        <v>-0.55000000000000004</v>
      </c>
      <c r="AC3219" s="149">
        <v>0.34</v>
      </c>
      <c r="AD3219" s="151">
        <v>-0.43</v>
      </c>
      <c r="AE3219" s="148">
        <v>0.32</v>
      </c>
      <c r="AF3219" s="149">
        <v>-0.05</v>
      </c>
      <c r="AG3219" s="149">
        <v>-0.54</v>
      </c>
      <c r="AH3219" s="151">
        <v>0.32</v>
      </c>
      <c r="AI3219" s="152">
        <v>0.26</v>
      </c>
      <c r="AJ3219" s="149">
        <v>0.31</v>
      </c>
      <c r="AK3219" s="149">
        <v>0.4</v>
      </c>
      <c r="AL3219" s="150">
        <v>0.44</v>
      </c>
      <c r="AM3219" s="153">
        <f t="shared" si="378"/>
        <v>-0.41999999999999993</v>
      </c>
      <c r="AN3219" s="154">
        <f t="shared" si="378"/>
        <v>0.19000000000000006</v>
      </c>
      <c r="AO3219" s="154">
        <f t="shared" si="378"/>
        <v>-0.78</v>
      </c>
      <c r="AP3219" s="155">
        <f t="shared" si="378"/>
        <v>0.54</v>
      </c>
      <c r="AQ3219" s="156">
        <f>AVERAGE(Table3[[#This Row],[ HEK293 +Selistat_R1 2]:[ HEK293 +Selistat_R4 5]])</f>
        <v>-0.11749999999999994</v>
      </c>
      <c r="AR3219" s="153">
        <f t="shared" si="379"/>
        <v>0.59000000000000008</v>
      </c>
      <c r="AS3219" s="154">
        <f t="shared" si="379"/>
        <v>0.5</v>
      </c>
      <c r="AT3219" s="154">
        <f t="shared" si="379"/>
        <v>-0.88000000000000012</v>
      </c>
      <c r="AU3219" s="157">
        <f t="shared" si="379"/>
        <v>0.75</v>
      </c>
      <c r="AV3219" s="158">
        <f t="shared" si="380"/>
        <v>0.53</v>
      </c>
      <c r="AW3219" s="154">
        <f t="shared" si="380"/>
        <v>0.8600000000000001</v>
      </c>
      <c r="AX3219" s="154">
        <f t="shared" si="380"/>
        <v>0.06</v>
      </c>
      <c r="AY3219" s="155">
        <f t="shared" si="380"/>
        <v>0.87</v>
      </c>
    </row>
    <row r="3220" spans="1:51" x14ac:dyDescent="0.15">
      <c r="A3220" s="122" t="s">
        <v>8545</v>
      </c>
      <c r="B3220" s="122" t="s">
        <v>8546</v>
      </c>
      <c r="C3220" s="122" t="s">
        <v>8547</v>
      </c>
      <c r="E3220" s="122" t="s">
        <v>8548</v>
      </c>
      <c r="G3220" s="122">
        <v>1</v>
      </c>
      <c r="H3220" s="166">
        <v>0.76469500000000001</v>
      </c>
      <c r="I3220" s="167">
        <v>5.0833299999999998E-2</v>
      </c>
      <c r="J3220" s="168" t="str">
        <f t="shared" si="375"/>
        <v>FALSE</v>
      </c>
      <c r="K3220" s="169">
        <v>0.66602799999999995</v>
      </c>
      <c r="L3220" s="170">
        <f>-LOG10(Table3[[#This Row],[Student''s T-test p-value HEK293 +Selistat_HEK293 UT]])</f>
        <v>0.17650751258663638</v>
      </c>
      <c r="M3220" s="167">
        <v>-6.7500000000000004E-2</v>
      </c>
      <c r="N3220" s="171" t="str">
        <f t="shared" si="376"/>
        <v>FALSE</v>
      </c>
      <c r="O3220" s="146">
        <v>0.76751899999999995</v>
      </c>
      <c r="P3220" s="147">
        <v>-0.08</v>
      </c>
      <c r="Q3220" s="171" t="str">
        <f t="shared" si="377"/>
        <v>FALSE</v>
      </c>
      <c r="R3220" s="122" t="s">
        <v>669</v>
      </c>
      <c r="S3220" s="122" t="s">
        <v>13529</v>
      </c>
      <c r="T3220" s="122" t="s">
        <v>671</v>
      </c>
      <c r="U3220" s="172" t="s">
        <v>8550</v>
      </c>
      <c r="V3220" s="122" t="s">
        <v>13530</v>
      </c>
      <c r="W3220" s="148">
        <v>-0.34</v>
      </c>
      <c r="X3220" s="149">
        <v>-0.35</v>
      </c>
      <c r="Y3220" s="149">
        <v>-0.05</v>
      </c>
      <c r="Z3220" s="150">
        <v>0.22</v>
      </c>
      <c r="AA3220" s="148">
        <v>-0.02</v>
      </c>
      <c r="AB3220" s="149">
        <v>-0.15</v>
      </c>
      <c r="AC3220" s="149">
        <v>-0.17</v>
      </c>
      <c r="AD3220" s="151">
        <v>0.09</v>
      </c>
      <c r="AE3220" s="148">
        <v>0.23</v>
      </c>
      <c r="AF3220" s="149">
        <v>-7.0000000000000007E-2</v>
      </c>
      <c r="AG3220" s="149">
        <v>-0.39</v>
      </c>
      <c r="AH3220" s="151">
        <v>0.26</v>
      </c>
      <c r="AI3220" s="152">
        <v>0.26</v>
      </c>
      <c r="AJ3220" s="149">
        <v>-0.43</v>
      </c>
      <c r="AK3220" s="149">
        <v>-0.03</v>
      </c>
      <c r="AL3220" s="150">
        <v>0.55000000000000004</v>
      </c>
      <c r="AM3220" s="153">
        <f t="shared" si="378"/>
        <v>-0.32</v>
      </c>
      <c r="AN3220" s="154">
        <f t="shared" si="378"/>
        <v>-0.19999999999999998</v>
      </c>
      <c r="AO3220" s="154">
        <f t="shared" si="378"/>
        <v>0.12000000000000001</v>
      </c>
      <c r="AP3220" s="155">
        <f t="shared" si="378"/>
        <v>0.13</v>
      </c>
      <c r="AQ3220" s="156">
        <f>AVERAGE(Table3[[#This Row],[ HEK293 +Selistat_R1 2]:[ HEK293 +Selistat_R4 5]])</f>
        <v>-6.7500000000000004E-2</v>
      </c>
      <c r="AR3220" s="153">
        <f t="shared" si="379"/>
        <v>0.25</v>
      </c>
      <c r="AS3220" s="154">
        <f t="shared" si="379"/>
        <v>7.9999999999999988E-2</v>
      </c>
      <c r="AT3220" s="154">
        <f t="shared" si="379"/>
        <v>-0.22</v>
      </c>
      <c r="AU3220" s="157">
        <f t="shared" si="379"/>
        <v>0.17</v>
      </c>
      <c r="AV3220" s="158">
        <f t="shared" si="380"/>
        <v>0.28000000000000003</v>
      </c>
      <c r="AW3220" s="154">
        <f t="shared" si="380"/>
        <v>-0.28000000000000003</v>
      </c>
      <c r="AX3220" s="154">
        <f t="shared" si="380"/>
        <v>0.14000000000000001</v>
      </c>
      <c r="AY3220" s="155">
        <f t="shared" si="380"/>
        <v>0.46000000000000008</v>
      </c>
    </row>
    <row r="3221" spans="1:51" x14ac:dyDescent="0.15">
      <c r="A3221" s="122" t="s">
        <v>5319</v>
      </c>
      <c r="B3221" s="122" t="s">
        <v>5320</v>
      </c>
      <c r="C3221" s="122" t="s">
        <v>5000</v>
      </c>
      <c r="E3221" s="122" t="s">
        <v>5321</v>
      </c>
      <c r="G3221" s="122">
        <v>1</v>
      </c>
      <c r="H3221" s="166">
        <v>0.377106</v>
      </c>
      <c r="I3221" s="167">
        <v>-0.14000000000000001</v>
      </c>
      <c r="J3221" s="168" t="str">
        <f t="shared" si="375"/>
        <v>FALSE</v>
      </c>
      <c r="K3221" s="169">
        <v>0.66619099999999998</v>
      </c>
      <c r="L3221" s="170">
        <f>-LOG10(Table3[[#This Row],[Student''s T-test p-value HEK293 +Selistat_HEK293 UT]])</f>
        <v>0.17640123876693634</v>
      </c>
      <c r="M3221" s="167">
        <v>-0.12</v>
      </c>
      <c r="N3221" s="171" t="str">
        <f t="shared" si="376"/>
        <v>FALSE</v>
      </c>
      <c r="O3221" s="146">
        <v>0.69379400000000002</v>
      </c>
      <c r="P3221" s="147">
        <v>4.4999999999999998E-2</v>
      </c>
      <c r="Q3221" s="171" t="str">
        <f t="shared" si="377"/>
        <v>FALSE</v>
      </c>
      <c r="R3221" s="122" t="s">
        <v>5322</v>
      </c>
      <c r="S3221" s="122" t="s">
        <v>13531</v>
      </c>
      <c r="T3221" s="122" t="s">
        <v>5324</v>
      </c>
      <c r="U3221" s="172" t="s">
        <v>5325</v>
      </c>
      <c r="V3221" s="122" t="s">
        <v>13532</v>
      </c>
      <c r="W3221" s="148">
        <v>-0.22</v>
      </c>
      <c r="X3221" s="149">
        <v>0.26</v>
      </c>
      <c r="Y3221" s="149">
        <v>0.24</v>
      </c>
      <c r="Z3221" s="150">
        <v>-0.43</v>
      </c>
      <c r="AA3221" s="148">
        <v>0.02</v>
      </c>
      <c r="AB3221" s="149">
        <v>0.67</v>
      </c>
      <c r="AC3221" s="149">
        <v>-0.16</v>
      </c>
      <c r="AD3221" s="151">
        <v>-0.2</v>
      </c>
      <c r="AE3221" s="148">
        <v>0.18</v>
      </c>
      <c r="AF3221" s="149">
        <v>-0.12</v>
      </c>
      <c r="AG3221" s="149">
        <v>-0.14000000000000001</v>
      </c>
      <c r="AH3221" s="151">
        <v>-0.1</v>
      </c>
      <c r="AI3221" s="152">
        <v>-0.12</v>
      </c>
      <c r="AJ3221" s="149">
        <v>0.02</v>
      </c>
      <c r="AK3221" s="149">
        <v>0.04</v>
      </c>
      <c r="AL3221" s="150">
        <v>-0.3</v>
      </c>
      <c r="AM3221" s="153">
        <f t="shared" si="378"/>
        <v>-0.24</v>
      </c>
      <c r="AN3221" s="154">
        <f t="shared" si="378"/>
        <v>-0.41000000000000003</v>
      </c>
      <c r="AO3221" s="154">
        <f t="shared" si="378"/>
        <v>0.4</v>
      </c>
      <c r="AP3221" s="155">
        <f t="shared" si="378"/>
        <v>-0.22999999999999998</v>
      </c>
      <c r="AQ3221" s="156">
        <f>AVERAGE(Table3[[#This Row],[ HEK293 +Selistat_R1 2]:[ HEK293 +Selistat_R4 5]])</f>
        <v>-0.12</v>
      </c>
      <c r="AR3221" s="153">
        <f t="shared" si="379"/>
        <v>0.16</v>
      </c>
      <c r="AS3221" s="154">
        <f t="shared" si="379"/>
        <v>-0.79</v>
      </c>
      <c r="AT3221" s="154">
        <f t="shared" si="379"/>
        <v>1.999999999999999E-2</v>
      </c>
      <c r="AU3221" s="157">
        <f t="shared" si="379"/>
        <v>0.1</v>
      </c>
      <c r="AV3221" s="158">
        <f t="shared" si="380"/>
        <v>-0.13999999999999999</v>
      </c>
      <c r="AW3221" s="154">
        <f t="shared" si="380"/>
        <v>-0.65</v>
      </c>
      <c r="AX3221" s="154">
        <f t="shared" si="380"/>
        <v>0.2</v>
      </c>
      <c r="AY3221" s="155">
        <f t="shared" si="380"/>
        <v>-9.9999999999999978E-2</v>
      </c>
    </row>
    <row r="3222" spans="1:51" x14ac:dyDescent="0.15">
      <c r="A3222" s="122" t="s">
        <v>4999</v>
      </c>
      <c r="C3222" s="122" t="s">
        <v>5000</v>
      </c>
      <c r="E3222" s="122" t="s">
        <v>5001</v>
      </c>
      <c r="F3222" s="122" t="s">
        <v>4132</v>
      </c>
      <c r="G3222" s="122">
        <v>1</v>
      </c>
      <c r="H3222" s="166">
        <v>0.71074300000000001</v>
      </c>
      <c r="I3222" s="167">
        <v>3.6666700000000003E-2</v>
      </c>
      <c r="J3222" s="168" t="str">
        <f t="shared" si="375"/>
        <v>FALSE</v>
      </c>
      <c r="K3222" s="169">
        <v>0.666493</v>
      </c>
      <c r="L3222" s="170">
        <f>-LOG10(Table3[[#This Row],[Student''s T-test p-value HEK293 +Selistat_HEK293 UT]])</f>
        <v>0.1762044075064427</v>
      </c>
      <c r="M3222" s="167">
        <v>-0.06</v>
      </c>
      <c r="N3222" s="171" t="str">
        <f t="shared" si="376"/>
        <v>FALSE</v>
      </c>
      <c r="O3222" s="146">
        <v>1</v>
      </c>
      <c r="P3222" s="147">
        <v>1.86265E-9</v>
      </c>
      <c r="Q3222" s="171" t="str">
        <f t="shared" si="377"/>
        <v>FALSE</v>
      </c>
      <c r="R3222" s="122" t="s">
        <v>1723</v>
      </c>
      <c r="S3222" s="122" t="s">
        <v>13533</v>
      </c>
      <c r="T3222" s="122" t="s">
        <v>1725</v>
      </c>
      <c r="U3222" s="172" t="s">
        <v>5003</v>
      </c>
      <c r="V3222" s="122" t="s">
        <v>13534</v>
      </c>
      <c r="W3222" s="148">
        <v>-0.22</v>
      </c>
      <c r="X3222" s="149">
        <v>-0.06</v>
      </c>
      <c r="Y3222" s="149">
        <v>-0.23</v>
      </c>
      <c r="Z3222" s="150">
        <v>0.12</v>
      </c>
      <c r="AA3222" s="148">
        <v>0</v>
      </c>
      <c r="AB3222" s="149">
        <v>-0.17</v>
      </c>
      <c r="AC3222" s="149">
        <v>-0.22</v>
      </c>
      <c r="AD3222" s="151">
        <v>0.24</v>
      </c>
      <c r="AE3222" s="148">
        <v>7.0000000000000007E-2</v>
      </c>
      <c r="AF3222" s="149">
        <v>-0.14000000000000001</v>
      </c>
      <c r="AG3222" s="149">
        <v>7.0000000000000007E-2</v>
      </c>
      <c r="AH3222" s="151">
        <v>0.19</v>
      </c>
      <c r="AI3222" s="152">
        <v>0.1</v>
      </c>
      <c r="AJ3222" s="149">
        <v>-0.18</v>
      </c>
      <c r="AK3222" s="149">
        <v>0.11</v>
      </c>
      <c r="AL3222" s="150">
        <v>0.16</v>
      </c>
      <c r="AM3222" s="153">
        <f t="shared" si="378"/>
        <v>-0.22</v>
      </c>
      <c r="AN3222" s="154">
        <f t="shared" si="378"/>
        <v>0.11000000000000001</v>
      </c>
      <c r="AO3222" s="154">
        <f t="shared" si="378"/>
        <v>-1.0000000000000009E-2</v>
      </c>
      <c r="AP3222" s="155">
        <f t="shared" si="378"/>
        <v>-0.12</v>
      </c>
      <c r="AQ3222" s="156">
        <f>AVERAGE(Table3[[#This Row],[ HEK293 +Selistat_R1 2]:[ HEK293 +Selistat_R4 5]])</f>
        <v>-0.06</v>
      </c>
      <c r="AR3222" s="153">
        <f t="shared" si="379"/>
        <v>7.0000000000000007E-2</v>
      </c>
      <c r="AS3222" s="154">
        <f t="shared" si="379"/>
        <v>0.03</v>
      </c>
      <c r="AT3222" s="154">
        <f t="shared" si="379"/>
        <v>0.29000000000000004</v>
      </c>
      <c r="AU3222" s="157">
        <f t="shared" si="379"/>
        <v>-4.9999999999999989E-2</v>
      </c>
      <c r="AV3222" s="158">
        <f t="shared" si="380"/>
        <v>0.1</v>
      </c>
      <c r="AW3222" s="154">
        <f t="shared" si="380"/>
        <v>-9.9999999999999811E-3</v>
      </c>
      <c r="AX3222" s="154">
        <f t="shared" si="380"/>
        <v>0.33</v>
      </c>
      <c r="AY3222" s="155">
        <f t="shared" si="380"/>
        <v>-7.9999999999999988E-2</v>
      </c>
    </row>
    <row r="3223" spans="1:51" x14ac:dyDescent="0.15">
      <c r="A3223" s="122" t="s">
        <v>4267</v>
      </c>
      <c r="B3223" s="122" t="s">
        <v>4268</v>
      </c>
      <c r="C3223" s="122" t="s">
        <v>4269</v>
      </c>
      <c r="E3223" s="122" t="s">
        <v>4270</v>
      </c>
      <c r="F3223" s="122" t="s">
        <v>4271</v>
      </c>
      <c r="G3223" s="122">
        <v>2</v>
      </c>
      <c r="H3223" s="166">
        <v>0.81453399999999998</v>
      </c>
      <c r="I3223" s="167">
        <v>0.03</v>
      </c>
      <c r="J3223" s="168" t="str">
        <f t="shared" si="375"/>
        <v>FALSE</v>
      </c>
      <c r="K3223" s="169">
        <v>0.66652199999999995</v>
      </c>
      <c r="L3223" s="170">
        <f>-LOG10(Table3[[#This Row],[Student''s T-test p-value HEK293 +Selistat_HEK293 UT]])</f>
        <v>0.17618551118498021</v>
      </c>
      <c r="M3223" s="167">
        <v>6.5000000000000002E-2</v>
      </c>
      <c r="N3223" s="171" t="str">
        <f t="shared" si="376"/>
        <v>FALSE</v>
      </c>
      <c r="O3223" s="146">
        <v>0.47148499999999999</v>
      </c>
      <c r="P3223" s="147">
        <v>-0.13500000000000001</v>
      </c>
      <c r="Q3223" s="171" t="str">
        <f t="shared" si="377"/>
        <v>FALSE</v>
      </c>
      <c r="R3223" s="122" t="s">
        <v>715</v>
      </c>
      <c r="S3223" s="122" t="s">
        <v>716</v>
      </c>
      <c r="T3223" s="122" t="s">
        <v>717</v>
      </c>
      <c r="U3223" s="172" t="s">
        <v>4273</v>
      </c>
      <c r="V3223" s="122" t="s">
        <v>10986</v>
      </c>
      <c r="W3223" s="148">
        <v>-0.2</v>
      </c>
      <c r="X3223" s="149">
        <v>-7.0000000000000007E-2</v>
      </c>
      <c r="Y3223" s="149">
        <v>-0.02</v>
      </c>
      <c r="Z3223" s="150">
        <v>0.4</v>
      </c>
      <c r="AA3223" s="148">
        <v>0.01</v>
      </c>
      <c r="AB3223" s="149">
        <v>-0.22</v>
      </c>
      <c r="AC3223" s="149">
        <v>0.04</v>
      </c>
      <c r="AD3223" s="151">
        <v>0.02</v>
      </c>
      <c r="AE3223" s="148">
        <v>-0.21</v>
      </c>
      <c r="AF3223" s="149">
        <v>-0.26</v>
      </c>
      <c r="AG3223" s="149">
        <v>-0.17</v>
      </c>
      <c r="AH3223" s="151">
        <v>0.27</v>
      </c>
      <c r="AI3223" s="152">
        <v>-0.11</v>
      </c>
      <c r="AJ3223" s="149">
        <v>-0.08</v>
      </c>
      <c r="AK3223" s="149">
        <v>-0.06</v>
      </c>
      <c r="AL3223" s="150">
        <v>0.42</v>
      </c>
      <c r="AM3223" s="153">
        <f t="shared" si="378"/>
        <v>-0.21000000000000002</v>
      </c>
      <c r="AN3223" s="154">
        <f t="shared" si="378"/>
        <v>0.15</v>
      </c>
      <c r="AO3223" s="154">
        <f t="shared" si="378"/>
        <v>-0.06</v>
      </c>
      <c r="AP3223" s="155">
        <f t="shared" si="378"/>
        <v>0.38</v>
      </c>
      <c r="AQ3223" s="156">
        <f>AVERAGE(Table3[[#This Row],[ HEK293 +Selistat_R1 2]:[ HEK293 +Selistat_R4 5]])</f>
        <v>6.5000000000000002E-2</v>
      </c>
      <c r="AR3223" s="153">
        <f t="shared" si="379"/>
        <v>-0.22</v>
      </c>
      <c r="AS3223" s="154">
        <f t="shared" si="379"/>
        <v>-4.0000000000000008E-2</v>
      </c>
      <c r="AT3223" s="154">
        <f t="shared" si="379"/>
        <v>-0.21000000000000002</v>
      </c>
      <c r="AU3223" s="157">
        <f t="shared" si="379"/>
        <v>0.25</v>
      </c>
      <c r="AV3223" s="158">
        <f t="shared" si="380"/>
        <v>-0.12</v>
      </c>
      <c r="AW3223" s="154">
        <f t="shared" si="380"/>
        <v>0.14000000000000001</v>
      </c>
      <c r="AX3223" s="154">
        <f t="shared" si="380"/>
        <v>-0.1</v>
      </c>
      <c r="AY3223" s="155">
        <f t="shared" si="380"/>
        <v>0.39999999999999997</v>
      </c>
    </row>
    <row r="3224" spans="1:51" x14ac:dyDescent="0.15">
      <c r="A3224" s="122" t="s">
        <v>2886</v>
      </c>
      <c r="B3224" s="122" t="s">
        <v>2961</v>
      </c>
      <c r="C3224" s="122" t="s">
        <v>2962</v>
      </c>
      <c r="E3224" s="122" t="s">
        <v>2963</v>
      </c>
      <c r="F3224" s="122" t="s">
        <v>2964</v>
      </c>
      <c r="G3224" s="122">
        <v>2</v>
      </c>
      <c r="H3224" s="166">
        <v>0.50366699999999998</v>
      </c>
      <c r="I3224" s="167">
        <v>0.17083300000000001</v>
      </c>
      <c r="J3224" s="168" t="str">
        <f t="shared" si="375"/>
        <v>FALSE</v>
      </c>
      <c r="K3224" s="169">
        <v>0.66666400000000003</v>
      </c>
      <c r="L3224" s="170">
        <f>-LOG10(Table3[[#This Row],[Student''s T-test p-value HEK293 +Selistat_HEK293 UT]])</f>
        <v>0.17609299623708319</v>
      </c>
      <c r="M3224" s="167">
        <v>-7.4999999999999997E-2</v>
      </c>
      <c r="N3224" s="171" t="str">
        <f t="shared" si="376"/>
        <v>FALSE</v>
      </c>
      <c r="O3224" s="146">
        <v>0.77669600000000005</v>
      </c>
      <c r="P3224" s="147">
        <v>-0.11749999999999999</v>
      </c>
      <c r="Q3224" s="171" t="str">
        <f t="shared" si="377"/>
        <v>FALSE</v>
      </c>
      <c r="R3224" s="122" t="s">
        <v>105</v>
      </c>
      <c r="S3224" s="122" t="s">
        <v>13535</v>
      </c>
      <c r="T3224" s="122" t="s">
        <v>107</v>
      </c>
      <c r="U3224" s="172" t="s">
        <v>2634</v>
      </c>
      <c r="V3224" s="122" t="s">
        <v>13536</v>
      </c>
      <c r="W3224" s="148">
        <v>-0.55000000000000004</v>
      </c>
      <c r="X3224" s="149">
        <v>-0.32</v>
      </c>
      <c r="Y3224" s="149">
        <v>-0.35</v>
      </c>
      <c r="Z3224" s="150">
        <v>0.17</v>
      </c>
      <c r="AA3224" s="148">
        <v>-0.32</v>
      </c>
      <c r="AB3224" s="149">
        <v>-0.24</v>
      </c>
      <c r="AC3224" s="149">
        <v>-0.02</v>
      </c>
      <c r="AD3224" s="151">
        <v>-0.17</v>
      </c>
      <c r="AE3224" s="148">
        <v>0.34</v>
      </c>
      <c r="AF3224" s="149">
        <v>-0.31</v>
      </c>
      <c r="AG3224" s="149">
        <v>-0.34</v>
      </c>
      <c r="AH3224" s="151">
        <v>0.5</v>
      </c>
      <c r="AI3224" s="152">
        <v>0.34</v>
      </c>
      <c r="AJ3224" s="149">
        <v>-0.77</v>
      </c>
      <c r="AK3224" s="149">
        <v>0.3</v>
      </c>
      <c r="AL3224" s="150">
        <v>0.79</v>
      </c>
      <c r="AM3224" s="153">
        <f t="shared" si="378"/>
        <v>-0.23000000000000004</v>
      </c>
      <c r="AN3224" s="154">
        <f t="shared" si="378"/>
        <v>-8.0000000000000016E-2</v>
      </c>
      <c r="AO3224" s="154">
        <f t="shared" si="378"/>
        <v>-0.32999999999999996</v>
      </c>
      <c r="AP3224" s="155">
        <f t="shared" si="378"/>
        <v>0.34</v>
      </c>
      <c r="AQ3224" s="156">
        <f>AVERAGE(Table3[[#This Row],[ HEK293 +Selistat_R1 2]:[ HEK293 +Selistat_R4 5]])</f>
        <v>-7.4999999999999997E-2</v>
      </c>
      <c r="AR3224" s="153">
        <f t="shared" si="379"/>
        <v>0.66</v>
      </c>
      <c r="AS3224" s="154">
        <f t="shared" si="379"/>
        <v>-7.0000000000000007E-2</v>
      </c>
      <c r="AT3224" s="154">
        <f t="shared" si="379"/>
        <v>-0.32</v>
      </c>
      <c r="AU3224" s="157">
        <f t="shared" si="379"/>
        <v>0.67</v>
      </c>
      <c r="AV3224" s="158">
        <f t="shared" si="380"/>
        <v>0.66</v>
      </c>
      <c r="AW3224" s="154">
        <f t="shared" si="380"/>
        <v>-0.53</v>
      </c>
      <c r="AX3224" s="154">
        <f t="shared" si="380"/>
        <v>0.32</v>
      </c>
      <c r="AY3224" s="155">
        <f t="shared" si="380"/>
        <v>0.96000000000000008</v>
      </c>
    </row>
    <row r="3225" spans="1:51" x14ac:dyDescent="0.15">
      <c r="A3225" s="122" t="s">
        <v>13537</v>
      </c>
      <c r="B3225" s="122" t="s">
        <v>5024</v>
      </c>
      <c r="C3225" s="122" t="s">
        <v>13538</v>
      </c>
      <c r="D3225" s="122" t="s">
        <v>2861</v>
      </c>
      <c r="E3225" s="122" t="s">
        <v>3640</v>
      </c>
      <c r="F3225" s="122" t="s">
        <v>4595</v>
      </c>
      <c r="G3225" s="122">
        <v>1</v>
      </c>
      <c r="H3225" s="166">
        <v>0.53847100000000003</v>
      </c>
      <c r="I3225" s="167">
        <v>0.119167</v>
      </c>
      <c r="J3225" s="168" t="str">
        <f t="shared" si="375"/>
        <v>FALSE</v>
      </c>
      <c r="K3225" s="169">
        <v>0.66710400000000003</v>
      </c>
      <c r="L3225" s="170">
        <f>-LOG10(Table3[[#This Row],[Student''s T-test p-value HEK293 +Selistat_HEK293 UT]])</f>
        <v>0.17580645528098068</v>
      </c>
      <c r="M3225" s="167">
        <v>-0.12</v>
      </c>
      <c r="N3225" s="171" t="str">
        <f t="shared" si="376"/>
        <v>FALSE</v>
      </c>
      <c r="O3225" s="146">
        <v>0.32710499999999998</v>
      </c>
      <c r="P3225" s="147">
        <v>-0.1575</v>
      </c>
      <c r="Q3225" s="171" t="str">
        <f t="shared" si="377"/>
        <v>FALSE</v>
      </c>
      <c r="R3225" s="122" t="s">
        <v>13539</v>
      </c>
      <c r="S3225" s="122" t="s">
        <v>13540</v>
      </c>
      <c r="T3225" s="122" t="s">
        <v>13541</v>
      </c>
      <c r="U3225" s="172" t="s">
        <v>13542</v>
      </c>
      <c r="V3225" s="122" t="s">
        <v>13543</v>
      </c>
      <c r="W3225" s="148">
        <v>-0.08</v>
      </c>
      <c r="X3225" s="149">
        <v>-0.62</v>
      </c>
      <c r="Y3225" s="149">
        <v>-0.28000000000000003</v>
      </c>
      <c r="Z3225" s="150">
        <v>0.01</v>
      </c>
      <c r="AA3225" s="148">
        <v>-0.12</v>
      </c>
      <c r="AB3225" s="149">
        <v>-0.51</v>
      </c>
      <c r="AC3225" s="149">
        <v>0.51</v>
      </c>
      <c r="AD3225" s="151">
        <v>-0.37</v>
      </c>
      <c r="AE3225" s="148">
        <v>0.16</v>
      </c>
      <c r="AF3225" s="149">
        <v>-0.12</v>
      </c>
      <c r="AG3225" s="149">
        <v>-0.1</v>
      </c>
      <c r="AH3225" s="151">
        <v>0.21</v>
      </c>
      <c r="AI3225" s="152">
        <v>0.36</v>
      </c>
      <c r="AJ3225" s="149">
        <v>0.02</v>
      </c>
      <c r="AK3225" s="149">
        <v>-0.04</v>
      </c>
      <c r="AL3225" s="150">
        <v>0.44</v>
      </c>
      <c r="AM3225" s="153">
        <f t="shared" si="378"/>
        <v>3.9999999999999994E-2</v>
      </c>
      <c r="AN3225" s="154">
        <f t="shared" si="378"/>
        <v>-0.10999999999999999</v>
      </c>
      <c r="AO3225" s="154">
        <f t="shared" si="378"/>
        <v>-0.79</v>
      </c>
      <c r="AP3225" s="155">
        <f t="shared" si="378"/>
        <v>0.38</v>
      </c>
      <c r="AQ3225" s="156">
        <f>AVERAGE(Table3[[#This Row],[ HEK293 +Selistat_R1 2]:[ HEK293 +Selistat_R4 5]])</f>
        <v>-0.12</v>
      </c>
      <c r="AR3225" s="153">
        <f t="shared" si="379"/>
        <v>0.28000000000000003</v>
      </c>
      <c r="AS3225" s="154">
        <f t="shared" si="379"/>
        <v>0.39</v>
      </c>
      <c r="AT3225" s="154">
        <f t="shared" si="379"/>
        <v>-0.61</v>
      </c>
      <c r="AU3225" s="157">
        <f t="shared" si="379"/>
        <v>0.57999999999999996</v>
      </c>
      <c r="AV3225" s="158">
        <f t="shared" si="380"/>
        <v>0.48</v>
      </c>
      <c r="AW3225" s="154">
        <f t="shared" si="380"/>
        <v>0.53</v>
      </c>
      <c r="AX3225" s="154">
        <f t="shared" si="380"/>
        <v>-0.55000000000000004</v>
      </c>
      <c r="AY3225" s="155">
        <f t="shared" si="380"/>
        <v>0.81</v>
      </c>
    </row>
    <row r="3226" spans="1:51" x14ac:dyDescent="0.15">
      <c r="A3226" s="122" t="s">
        <v>4853</v>
      </c>
      <c r="B3226" s="122" t="s">
        <v>4854</v>
      </c>
      <c r="C3226" s="122" t="s">
        <v>4855</v>
      </c>
      <c r="E3226" s="122" t="s">
        <v>4856</v>
      </c>
      <c r="F3226" s="122" t="s">
        <v>4857</v>
      </c>
      <c r="G3226" s="122">
        <v>1</v>
      </c>
      <c r="H3226" s="166">
        <v>0.79975200000000002</v>
      </c>
      <c r="I3226" s="167">
        <v>-3.4166700000000001E-2</v>
      </c>
      <c r="J3226" s="168" t="str">
        <f t="shared" si="375"/>
        <v>FALSE</v>
      </c>
      <c r="K3226" s="169">
        <v>0.66726600000000003</v>
      </c>
      <c r="L3226" s="170">
        <f>-LOG10(Table3[[#This Row],[Student''s T-test p-value HEK293 +Selistat_HEK293 UT]])</f>
        <v>0.17570100370995617</v>
      </c>
      <c r="M3226" s="167">
        <v>-8.2500000000000004E-2</v>
      </c>
      <c r="N3226" s="171" t="str">
        <f t="shared" si="376"/>
        <v>FALSE</v>
      </c>
      <c r="O3226" s="146">
        <v>0.41313299999999997</v>
      </c>
      <c r="P3226" s="147">
        <v>-0.13500000000000001</v>
      </c>
      <c r="Q3226" s="171" t="str">
        <f t="shared" si="377"/>
        <v>FALSE</v>
      </c>
      <c r="R3226" s="122" t="s">
        <v>4858</v>
      </c>
      <c r="S3226" s="122" t="s">
        <v>12019</v>
      </c>
      <c r="T3226" s="122" t="s">
        <v>4860</v>
      </c>
      <c r="U3226" s="172" t="s">
        <v>4861</v>
      </c>
      <c r="V3226" s="122" t="s">
        <v>12020</v>
      </c>
      <c r="W3226" s="148">
        <v>-0.18</v>
      </c>
      <c r="X3226" s="149">
        <v>0.08</v>
      </c>
      <c r="Y3226" s="149">
        <v>-0.22</v>
      </c>
      <c r="Z3226" s="150">
        <v>0.03</v>
      </c>
      <c r="AA3226" s="148">
        <v>-0.32</v>
      </c>
      <c r="AB3226" s="149">
        <v>-0.1</v>
      </c>
      <c r="AC3226" s="149">
        <v>-0.01</v>
      </c>
      <c r="AD3226" s="151">
        <v>0.47</v>
      </c>
      <c r="AE3226" s="148">
        <v>0.08</v>
      </c>
      <c r="AF3226" s="149">
        <v>-0.22</v>
      </c>
      <c r="AG3226" s="149">
        <v>-0.3</v>
      </c>
      <c r="AH3226" s="151">
        <v>0.17</v>
      </c>
      <c r="AI3226" s="152">
        <v>0.14000000000000001</v>
      </c>
      <c r="AJ3226" s="149">
        <v>-0.21</v>
      </c>
      <c r="AK3226" s="149">
        <v>0.06</v>
      </c>
      <c r="AL3226" s="150">
        <v>0.28000000000000003</v>
      </c>
      <c r="AM3226" s="153">
        <f t="shared" si="378"/>
        <v>0.14000000000000001</v>
      </c>
      <c r="AN3226" s="154">
        <f t="shared" si="378"/>
        <v>0.18</v>
      </c>
      <c r="AO3226" s="154">
        <f t="shared" si="378"/>
        <v>-0.21</v>
      </c>
      <c r="AP3226" s="155">
        <f t="shared" si="378"/>
        <v>-0.43999999999999995</v>
      </c>
      <c r="AQ3226" s="156">
        <f>AVERAGE(Table3[[#This Row],[ HEK293 +Selistat_R1 2]:[ HEK293 +Selistat_R4 5]])</f>
        <v>-8.249999999999999E-2</v>
      </c>
      <c r="AR3226" s="153">
        <f t="shared" si="379"/>
        <v>0.4</v>
      </c>
      <c r="AS3226" s="154">
        <f t="shared" si="379"/>
        <v>-0.12</v>
      </c>
      <c r="AT3226" s="154">
        <f t="shared" si="379"/>
        <v>-0.28999999999999998</v>
      </c>
      <c r="AU3226" s="157">
        <f t="shared" si="379"/>
        <v>-0.29999999999999993</v>
      </c>
      <c r="AV3226" s="158">
        <f t="shared" si="380"/>
        <v>0.46</v>
      </c>
      <c r="AW3226" s="154">
        <f t="shared" si="380"/>
        <v>-0.10999999999999999</v>
      </c>
      <c r="AX3226" s="154">
        <f t="shared" si="380"/>
        <v>6.9999999999999993E-2</v>
      </c>
      <c r="AY3226" s="155">
        <f t="shared" si="380"/>
        <v>-0.18999999999999995</v>
      </c>
    </row>
    <row r="3227" spans="1:51" x14ac:dyDescent="0.15">
      <c r="A3227" s="122" t="s">
        <v>5089</v>
      </c>
      <c r="B3227" s="122" t="s">
        <v>5090</v>
      </c>
      <c r="C3227" s="122" t="s">
        <v>5091</v>
      </c>
      <c r="E3227" s="122" t="s">
        <v>5092</v>
      </c>
      <c r="G3227" s="122">
        <v>1</v>
      </c>
      <c r="H3227" s="166">
        <v>7.8255099999999994E-2</v>
      </c>
      <c r="I3227" s="167">
        <v>0.79083300000000001</v>
      </c>
      <c r="J3227" s="168" t="str">
        <f t="shared" si="375"/>
        <v>FALSE</v>
      </c>
      <c r="K3227" s="169">
        <v>0.66726799999999997</v>
      </c>
      <c r="L3227" s="170">
        <f>-LOG10(Table3[[#This Row],[Student''s T-test p-value HEK293 +Selistat_HEK293 UT]])</f>
        <v>0.1756997019987015</v>
      </c>
      <c r="M3227" s="167">
        <v>0.19</v>
      </c>
      <c r="N3227" s="171" t="str">
        <f t="shared" si="376"/>
        <v>FALSE</v>
      </c>
      <c r="O3227" s="146">
        <v>0.50159200000000004</v>
      </c>
      <c r="P3227" s="147">
        <v>-0.34250000000000003</v>
      </c>
      <c r="Q3227" s="171" t="str">
        <f t="shared" si="377"/>
        <v>FALSE</v>
      </c>
      <c r="R3227" s="122" t="s">
        <v>5093</v>
      </c>
      <c r="S3227" s="122" t="s">
        <v>8715</v>
      </c>
      <c r="T3227" s="122" t="s">
        <v>5095</v>
      </c>
      <c r="U3227" s="172" t="s">
        <v>5096</v>
      </c>
      <c r="V3227" s="122" t="s">
        <v>13544</v>
      </c>
      <c r="W3227" s="148">
        <v>-0.13</v>
      </c>
      <c r="X3227" s="149">
        <v>-0.15</v>
      </c>
      <c r="Y3227" s="149">
        <v>-0.71</v>
      </c>
      <c r="Z3227" s="150">
        <v>-1.39</v>
      </c>
      <c r="AA3227" s="148">
        <v>-0.39</v>
      </c>
      <c r="AB3227" s="149">
        <v>-1.48</v>
      </c>
      <c r="AC3227" s="149">
        <v>-0.2</v>
      </c>
      <c r="AD3227" s="151">
        <v>-1.07</v>
      </c>
      <c r="AE3227" s="148">
        <v>-0.9</v>
      </c>
      <c r="AF3227" s="149">
        <v>0.56000000000000005</v>
      </c>
      <c r="AG3227" s="149">
        <v>0.89</v>
      </c>
      <c r="AH3227" s="151">
        <v>-0.01</v>
      </c>
      <c r="AI3227" s="152">
        <v>-0.23</v>
      </c>
      <c r="AJ3227" s="149">
        <v>0.99</v>
      </c>
      <c r="AK3227" s="149">
        <v>0.83</v>
      </c>
      <c r="AL3227" s="150">
        <v>0.32</v>
      </c>
      <c r="AM3227" s="153">
        <f t="shared" si="378"/>
        <v>0.26</v>
      </c>
      <c r="AN3227" s="154">
        <f t="shared" si="378"/>
        <v>1.33</v>
      </c>
      <c r="AO3227" s="154">
        <f t="shared" si="378"/>
        <v>-0.51</v>
      </c>
      <c r="AP3227" s="155">
        <f t="shared" si="378"/>
        <v>-0.31999999999999984</v>
      </c>
      <c r="AQ3227" s="156">
        <f>AVERAGE(Table3[[#This Row],[ HEK293 +Selistat_R1 2]:[ HEK293 +Selistat_R4 5]])</f>
        <v>0.19000000000000006</v>
      </c>
      <c r="AR3227" s="153">
        <f t="shared" si="379"/>
        <v>-0.51</v>
      </c>
      <c r="AS3227" s="154">
        <f t="shared" si="379"/>
        <v>2.04</v>
      </c>
      <c r="AT3227" s="154">
        <f t="shared" si="379"/>
        <v>1.0900000000000001</v>
      </c>
      <c r="AU3227" s="157">
        <f t="shared" si="379"/>
        <v>1.06</v>
      </c>
      <c r="AV3227" s="158">
        <f t="shared" si="380"/>
        <v>0.16</v>
      </c>
      <c r="AW3227" s="154">
        <f t="shared" si="380"/>
        <v>2.4699999999999998</v>
      </c>
      <c r="AX3227" s="154">
        <f t="shared" si="380"/>
        <v>1.03</v>
      </c>
      <c r="AY3227" s="155">
        <f t="shared" si="380"/>
        <v>1.3900000000000001</v>
      </c>
    </row>
    <row r="3228" spans="1:51" x14ac:dyDescent="0.15">
      <c r="A3228" s="122" t="s">
        <v>13545</v>
      </c>
      <c r="B3228" s="122" t="s">
        <v>13546</v>
      </c>
      <c r="C3228" s="122" t="s">
        <v>13547</v>
      </c>
      <c r="D3228" s="122" t="s">
        <v>5010</v>
      </c>
      <c r="E3228" s="122" t="s">
        <v>13548</v>
      </c>
      <c r="F3228" s="122" t="s">
        <v>7304</v>
      </c>
      <c r="G3228" s="122">
        <v>1</v>
      </c>
      <c r="H3228" s="166">
        <v>0.79332899999999995</v>
      </c>
      <c r="I3228" s="167">
        <v>2.5000000000000001E-2</v>
      </c>
      <c r="J3228" s="168" t="str">
        <f t="shared" si="375"/>
        <v>FALSE</v>
      </c>
      <c r="K3228" s="169">
        <v>0.66744899999999996</v>
      </c>
      <c r="L3228" s="170">
        <f>-LOG10(Table3[[#This Row],[Student''s T-test p-value HEK293 +Selistat_HEK293 UT]])</f>
        <v>0.17558191328138337</v>
      </c>
      <c r="M3228" s="167">
        <v>-5.7500000000000002E-2</v>
      </c>
      <c r="N3228" s="171" t="str">
        <f t="shared" si="376"/>
        <v>FALSE</v>
      </c>
      <c r="O3228" s="146">
        <v>0.17297199999999999</v>
      </c>
      <c r="P3228" s="147">
        <v>0.13750000000000001</v>
      </c>
      <c r="Q3228" s="171" t="str">
        <f t="shared" si="377"/>
        <v>FALSE</v>
      </c>
      <c r="R3228" s="122" t="s">
        <v>13549</v>
      </c>
      <c r="S3228" s="122" t="s">
        <v>13550</v>
      </c>
      <c r="T3228" s="122" t="s">
        <v>13551</v>
      </c>
      <c r="U3228" s="172" t="s">
        <v>13552</v>
      </c>
      <c r="V3228" s="122" t="s">
        <v>13553</v>
      </c>
      <c r="W3228" s="148">
        <v>-0.27</v>
      </c>
      <c r="X3228" s="149">
        <v>-0.24</v>
      </c>
      <c r="Y3228" s="149">
        <v>0.05</v>
      </c>
      <c r="Z3228" s="150">
        <v>0.12</v>
      </c>
      <c r="AA3228" s="148">
        <v>0.05</v>
      </c>
      <c r="AB3228" s="149">
        <v>0.15</v>
      </c>
      <c r="AC3228" s="149">
        <v>-0.1</v>
      </c>
      <c r="AD3228" s="151">
        <v>-0.21</v>
      </c>
      <c r="AE3228" s="148">
        <v>-0.06</v>
      </c>
      <c r="AF3228" s="149">
        <v>0.2</v>
      </c>
      <c r="AG3228" s="149">
        <v>0.24</v>
      </c>
      <c r="AH3228" s="151">
        <v>0.05</v>
      </c>
      <c r="AI3228" s="152">
        <v>7.0000000000000007E-2</v>
      </c>
      <c r="AJ3228" s="149">
        <v>0</v>
      </c>
      <c r="AK3228" s="149">
        <v>-0.19</v>
      </c>
      <c r="AL3228" s="150">
        <v>0</v>
      </c>
      <c r="AM3228" s="153">
        <f t="shared" si="378"/>
        <v>-0.32</v>
      </c>
      <c r="AN3228" s="154">
        <f t="shared" si="378"/>
        <v>-0.39</v>
      </c>
      <c r="AO3228" s="154">
        <f t="shared" si="378"/>
        <v>0.15000000000000002</v>
      </c>
      <c r="AP3228" s="155">
        <f t="shared" si="378"/>
        <v>0.32999999999999996</v>
      </c>
      <c r="AQ3228" s="156">
        <f>AVERAGE(Table3[[#This Row],[ HEK293 +Selistat_R1 2]:[ HEK293 +Selistat_R4 5]])</f>
        <v>-5.7499999999999996E-2</v>
      </c>
      <c r="AR3228" s="153">
        <f t="shared" si="379"/>
        <v>-0.11</v>
      </c>
      <c r="AS3228" s="154">
        <f t="shared" si="379"/>
        <v>5.0000000000000017E-2</v>
      </c>
      <c r="AT3228" s="154">
        <f t="shared" si="379"/>
        <v>0.33999999999999997</v>
      </c>
      <c r="AU3228" s="157">
        <f t="shared" si="379"/>
        <v>0.26</v>
      </c>
      <c r="AV3228" s="158">
        <f t="shared" si="380"/>
        <v>2.0000000000000004E-2</v>
      </c>
      <c r="AW3228" s="154">
        <f t="shared" si="380"/>
        <v>-0.15</v>
      </c>
      <c r="AX3228" s="154">
        <f t="shared" si="380"/>
        <v>-0.09</v>
      </c>
      <c r="AY3228" s="155">
        <f t="shared" si="380"/>
        <v>0.21</v>
      </c>
    </row>
    <row r="3229" spans="1:51" x14ac:dyDescent="0.15">
      <c r="A3229" s="122" t="s">
        <v>13554</v>
      </c>
      <c r="B3229" s="122" t="s">
        <v>13555</v>
      </c>
      <c r="C3229" s="122" t="s">
        <v>13556</v>
      </c>
      <c r="D3229" s="122" t="s">
        <v>6551</v>
      </c>
      <c r="E3229" s="122" t="s">
        <v>13557</v>
      </c>
      <c r="G3229" s="122">
        <v>1</v>
      </c>
      <c r="H3229" s="166">
        <v>0.66335</v>
      </c>
      <c r="I3229" s="167">
        <v>5.33333E-2</v>
      </c>
      <c r="J3229" s="168" t="str">
        <f t="shared" si="375"/>
        <v>FALSE</v>
      </c>
      <c r="K3229" s="169">
        <v>0.667686</v>
      </c>
      <c r="L3229" s="170">
        <f>-LOG10(Table3[[#This Row],[Student''s T-test p-value HEK293 +Selistat_HEK293 UT]])</f>
        <v>0.17542772993169639</v>
      </c>
      <c r="M3229" s="167">
        <v>-5.7500000000000002E-2</v>
      </c>
      <c r="N3229" s="171" t="str">
        <f t="shared" si="376"/>
        <v>FALSE</v>
      </c>
      <c r="O3229" s="146">
        <v>0.89721700000000004</v>
      </c>
      <c r="P3229" s="147">
        <v>-2.2499999999999999E-2</v>
      </c>
      <c r="Q3229" s="171" t="str">
        <f t="shared" si="377"/>
        <v>FALSE</v>
      </c>
      <c r="R3229" s="122" t="s">
        <v>13558</v>
      </c>
      <c r="S3229" s="122" t="s">
        <v>13559</v>
      </c>
      <c r="T3229" s="122" t="s">
        <v>13560</v>
      </c>
      <c r="U3229" s="172" t="s">
        <v>13561</v>
      </c>
      <c r="V3229" s="122" t="s">
        <v>13562</v>
      </c>
      <c r="W3229" s="148">
        <v>-0.18</v>
      </c>
      <c r="X3229" s="149">
        <v>-0.1</v>
      </c>
      <c r="Y3229" s="149">
        <v>0.14000000000000001</v>
      </c>
      <c r="Z3229" s="150">
        <v>-0.3</v>
      </c>
      <c r="AA3229" s="148">
        <v>0.02</v>
      </c>
      <c r="AB3229" s="149">
        <v>0.15</v>
      </c>
      <c r="AC3229" s="149">
        <v>-0.13</v>
      </c>
      <c r="AD3229" s="151">
        <v>-0.25</v>
      </c>
      <c r="AE3229" s="148">
        <v>0.2</v>
      </c>
      <c r="AF3229" s="149">
        <v>0.13</v>
      </c>
      <c r="AG3229" s="149">
        <v>0.18</v>
      </c>
      <c r="AH3229" s="151">
        <v>-0.33</v>
      </c>
      <c r="AI3229" s="152">
        <v>0.28000000000000003</v>
      </c>
      <c r="AJ3229" s="149">
        <v>0.17</v>
      </c>
      <c r="AK3229" s="149">
        <v>0.05</v>
      </c>
      <c r="AL3229" s="150">
        <v>-0.23</v>
      </c>
      <c r="AM3229" s="153">
        <f t="shared" si="378"/>
        <v>-0.19999999999999998</v>
      </c>
      <c r="AN3229" s="154">
        <f t="shared" si="378"/>
        <v>-0.25</v>
      </c>
      <c r="AO3229" s="154">
        <f t="shared" si="378"/>
        <v>0.27</v>
      </c>
      <c r="AP3229" s="155">
        <f t="shared" si="378"/>
        <v>-4.9999999999999989E-2</v>
      </c>
      <c r="AQ3229" s="156">
        <f>AVERAGE(Table3[[#This Row],[ HEK293 +Selistat_R1 2]:[ HEK293 +Selistat_R4 5]])</f>
        <v>-5.7499999999999982E-2</v>
      </c>
      <c r="AR3229" s="153">
        <f t="shared" si="379"/>
        <v>0.18000000000000002</v>
      </c>
      <c r="AS3229" s="154">
        <f t="shared" si="379"/>
        <v>-1.999999999999999E-2</v>
      </c>
      <c r="AT3229" s="154">
        <f t="shared" si="379"/>
        <v>0.31</v>
      </c>
      <c r="AU3229" s="157">
        <f t="shared" si="379"/>
        <v>-8.0000000000000016E-2</v>
      </c>
      <c r="AV3229" s="158">
        <f t="shared" si="380"/>
        <v>0.26</v>
      </c>
      <c r="AW3229" s="154">
        <f t="shared" si="380"/>
        <v>2.0000000000000018E-2</v>
      </c>
      <c r="AX3229" s="154">
        <f t="shared" si="380"/>
        <v>0.18</v>
      </c>
      <c r="AY3229" s="155">
        <f t="shared" si="380"/>
        <v>1.999999999999999E-2</v>
      </c>
    </row>
    <row r="3230" spans="1:51" x14ac:dyDescent="0.15">
      <c r="A3230" s="122" t="s">
        <v>13563</v>
      </c>
      <c r="C3230" s="122" t="s">
        <v>6483</v>
      </c>
      <c r="E3230" s="122" t="s">
        <v>13564</v>
      </c>
      <c r="G3230" s="122">
        <v>4</v>
      </c>
      <c r="H3230" s="166">
        <v>0.241531</v>
      </c>
      <c r="I3230" s="167">
        <v>0.20583299999999999</v>
      </c>
      <c r="J3230" s="168" t="str">
        <f t="shared" si="375"/>
        <v>FALSE</v>
      </c>
      <c r="K3230" s="169">
        <v>0.66797600000000001</v>
      </c>
      <c r="L3230" s="170">
        <f>-LOG10(Table3[[#This Row],[Student''s T-test p-value HEK293 +Selistat_HEK293 UT]])</f>
        <v>0.17523914119932094</v>
      </c>
      <c r="M3230" s="167">
        <v>9.5000000000000001E-2</v>
      </c>
      <c r="N3230" s="171" t="str">
        <f t="shared" si="376"/>
        <v>FALSE</v>
      </c>
      <c r="O3230" s="146">
        <v>0.42658800000000002</v>
      </c>
      <c r="P3230" s="147">
        <v>-0.17749999999999999</v>
      </c>
      <c r="Q3230" s="171" t="str">
        <f t="shared" si="377"/>
        <v>FALSE</v>
      </c>
      <c r="R3230" s="122" t="s">
        <v>13565</v>
      </c>
      <c r="S3230" s="122" t="s">
        <v>13566</v>
      </c>
      <c r="T3230" s="122" t="s">
        <v>13567</v>
      </c>
      <c r="U3230" s="172" t="s">
        <v>13568</v>
      </c>
      <c r="V3230" s="122" t="s">
        <v>13569</v>
      </c>
      <c r="W3230" s="148">
        <v>-0.19</v>
      </c>
      <c r="X3230" s="149">
        <v>-0.21</v>
      </c>
      <c r="Y3230" s="149">
        <v>-0.4</v>
      </c>
      <c r="Z3230" s="150">
        <v>0.45</v>
      </c>
      <c r="AA3230" s="148">
        <v>-0.16</v>
      </c>
      <c r="AB3230" s="149">
        <v>-0.44</v>
      </c>
      <c r="AC3230" s="149">
        <v>0.05</v>
      </c>
      <c r="AD3230" s="151">
        <v>-0.18</v>
      </c>
      <c r="AE3230" s="148">
        <v>0.06</v>
      </c>
      <c r="AF3230" s="149">
        <v>-0.19</v>
      </c>
      <c r="AG3230" s="149">
        <v>-0.35</v>
      </c>
      <c r="AH3230" s="151">
        <v>0.44</v>
      </c>
      <c r="AI3230" s="152">
        <v>-0.04</v>
      </c>
      <c r="AJ3230" s="149">
        <v>-0.02</v>
      </c>
      <c r="AK3230" s="149">
        <v>0.3</v>
      </c>
      <c r="AL3230" s="150">
        <v>0.43</v>
      </c>
      <c r="AM3230" s="153">
        <f t="shared" si="378"/>
        <v>-0.03</v>
      </c>
      <c r="AN3230" s="154">
        <f t="shared" si="378"/>
        <v>0.23</v>
      </c>
      <c r="AO3230" s="154">
        <f t="shared" si="378"/>
        <v>-0.45</v>
      </c>
      <c r="AP3230" s="155">
        <f t="shared" si="378"/>
        <v>0.63</v>
      </c>
      <c r="AQ3230" s="156">
        <f>AVERAGE(Table3[[#This Row],[ HEK293 +Selistat_R1 2]:[ HEK293 +Selistat_R4 5]])</f>
        <v>9.5000000000000001E-2</v>
      </c>
      <c r="AR3230" s="153">
        <f t="shared" si="379"/>
        <v>0.22</v>
      </c>
      <c r="AS3230" s="154">
        <f t="shared" si="379"/>
        <v>0.25</v>
      </c>
      <c r="AT3230" s="154">
        <f t="shared" si="379"/>
        <v>-0.39999999999999997</v>
      </c>
      <c r="AU3230" s="157">
        <f t="shared" si="379"/>
        <v>0.62</v>
      </c>
      <c r="AV3230" s="158">
        <f t="shared" si="380"/>
        <v>0.12</v>
      </c>
      <c r="AW3230" s="154">
        <f t="shared" si="380"/>
        <v>0.42</v>
      </c>
      <c r="AX3230" s="154">
        <f t="shared" si="380"/>
        <v>0.25</v>
      </c>
      <c r="AY3230" s="155">
        <f t="shared" si="380"/>
        <v>0.61</v>
      </c>
    </row>
    <row r="3231" spans="1:51" x14ac:dyDescent="0.15">
      <c r="A3231" s="122" t="s">
        <v>3224</v>
      </c>
      <c r="B3231" s="122" t="s">
        <v>3225</v>
      </c>
      <c r="C3231" s="122" t="s">
        <v>3226</v>
      </c>
      <c r="E3231" s="122" t="s">
        <v>3227</v>
      </c>
      <c r="F3231" s="122" t="s">
        <v>3228</v>
      </c>
      <c r="G3231" s="122">
        <v>6</v>
      </c>
      <c r="H3231" s="166">
        <v>0.14644099999999999</v>
      </c>
      <c r="I3231" s="167">
        <v>0.23916699999999999</v>
      </c>
      <c r="J3231" s="168" t="str">
        <f t="shared" si="375"/>
        <v>FALSE</v>
      </c>
      <c r="K3231" s="169">
        <v>0.66812800000000006</v>
      </c>
      <c r="L3231" s="170">
        <f>-LOG10(Table3[[#This Row],[Student''s T-test p-value HEK293 +Selistat_HEK293 UT]])</f>
        <v>0.17514032739211116</v>
      </c>
      <c r="M3231" s="167">
        <v>0.06</v>
      </c>
      <c r="N3231" s="171" t="str">
        <f t="shared" si="376"/>
        <v>FALSE</v>
      </c>
      <c r="O3231" s="146">
        <v>0.11455799999999999</v>
      </c>
      <c r="P3231" s="147">
        <v>-0.33250000000000002</v>
      </c>
      <c r="Q3231" s="171" t="str">
        <f t="shared" si="377"/>
        <v>FALSE</v>
      </c>
      <c r="R3231" s="122" t="s">
        <v>1407</v>
      </c>
      <c r="S3231" s="122" t="s">
        <v>9898</v>
      </c>
      <c r="T3231" s="122" t="s">
        <v>1401</v>
      </c>
      <c r="U3231" s="172" t="s">
        <v>2680</v>
      </c>
      <c r="V3231" s="122" t="s">
        <v>11411</v>
      </c>
      <c r="W3231" s="148">
        <v>-0.46</v>
      </c>
      <c r="X3231" s="149">
        <v>-7.0000000000000007E-2</v>
      </c>
      <c r="Y3231" s="149">
        <v>-0.04</v>
      </c>
      <c r="Z3231" s="150">
        <v>-0.01</v>
      </c>
      <c r="AA3231" s="148">
        <v>-0.08</v>
      </c>
      <c r="AB3231" s="149">
        <v>-0.42</v>
      </c>
      <c r="AC3231" s="149">
        <v>-0.08</v>
      </c>
      <c r="AD3231" s="151">
        <v>-0.24</v>
      </c>
      <c r="AE3231" s="148">
        <v>0.24</v>
      </c>
      <c r="AF3231" s="149">
        <v>-0.17</v>
      </c>
      <c r="AG3231" s="149">
        <v>-0.41</v>
      </c>
      <c r="AH3231" s="151">
        <v>0.17</v>
      </c>
      <c r="AI3231" s="152">
        <v>0.36</v>
      </c>
      <c r="AJ3231" s="149">
        <v>0</v>
      </c>
      <c r="AK3231" s="149">
        <v>0.39</v>
      </c>
      <c r="AL3231" s="150">
        <v>0.41</v>
      </c>
      <c r="AM3231" s="153">
        <f t="shared" si="378"/>
        <v>-0.38</v>
      </c>
      <c r="AN3231" s="154">
        <f t="shared" si="378"/>
        <v>0.35</v>
      </c>
      <c r="AO3231" s="154">
        <f t="shared" si="378"/>
        <v>0.04</v>
      </c>
      <c r="AP3231" s="155">
        <f t="shared" si="378"/>
        <v>0.22999999999999998</v>
      </c>
      <c r="AQ3231" s="156">
        <f>AVERAGE(Table3[[#This Row],[ HEK293 +Selistat_R1 2]:[ HEK293 +Selistat_R4 5]])</f>
        <v>5.9999999999999991E-2</v>
      </c>
      <c r="AR3231" s="153">
        <f t="shared" si="379"/>
        <v>0.32</v>
      </c>
      <c r="AS3231" s="154">
        <f t="shared" si="379"/>
        <v>0.24999999999999997</v>
      </c>
      <c r="AT3231" s="154">
        <f t="shared" si="379"/>
        <v>-0.32999999999999996</v>
      </c>
      <c r="AU3231" s="157">
        <f t="shared" si="379"/>
        <v>0.41000000000000003</v>
      </c>
      <c r="AV3231" s="158">
        <f t="shared" si="380"/>
        <v>0.44</v>
      </c>
      <c r="AW3231" s="154">
        <f t="shared" si="380"/>
        <v>0.42</v>
      </c>
      <c r="AX3231" s="154">
        <f t="shared" si="380"/>
        <v>0.47000000000000003</v>
      </c>
      <c r="AY3231" s="155">
        <f t="shared" si="380"/>
        <v>0.64999999999999991</v>
      </c>
    </row>
    <row r="3232" spans="1:51" x14ac:dyDescent="0.15">
      <c r="A3232" s="122" t="s">
        <v>11651</v>
      </c>
      <c r="B3232" s="122" t="s">
        <v>11652</v>
      </c>
      <c r="C3232" s="122" t="s">
        <v>11653</v>
      </c>
      <c r="E3232" s="122" t="s">
        <v>11654</v>
      </c>
      <c r="F3232" s="122" t="s">
        <v>11655</v>
      </c>
      <c r="G3232" s="122">
        <v>1</v>
      </c>
      <c r="H3232" s="166">
        <v>0.60440899999999997</v>
      </c>
      <c r="I3232" s="167">
        <v>-0.10333299999999999</v>
      </c>
      <c r="J3232" s="168" t="str">
        <f t="shared" si="375"/>
        <v>FALSE</v>
      </c>
      <c r="K3232" s="169">
        <v>0.66827499999999995</v>
      </c>
      <c r="L3232" s="170">
        <f>-LOG10(Table3[[#This Row],[Student''s T-test p-value HEK293 +Selistat_HEK293 UT]])</f>
        <v>0.17504478541997071</v>
      </c>
      <c r="M3232" s="167">
        <v>-0.14249999999999999</v>
      </c>
      <c r="N3232" s="171" t="str">
        <f t="shared" si="376"/>
        <v>FALSE</v>
      </c>
      <c r="O3232" s="146">
        <v>0.54031399999999996</v>
      </c>
      <c r="P3232" s="147">
        <v>0.1125</v>
      </c>
      <c r="Q3232" s="171" t="str">
        <f t="shared" si="377"/>
        <v>FALSE</v>
      </c>
      <c r="R3232" s="122" t="s">
        <v>11656</v>
      </c>
      <c r="S3232" s="122" t="s">
        <v>12632</v>
      </c>
      <c r="T3232" s="122" t="s">
        <v>11658</v>
      </c>
      <c r="U3232" s="172" t="s">
        <v>11659</v>
      </c>
      <c r="V3232" s="122" t="s">
        <v>12633</v>
      </c>
      <c r="W3232" s="148">
        <v>0.5</v>
      </c>
      <c r="X3232" s="149">
        <v>-0.24</v>
      </c>
      <c r="Y3232" s="149">
        <v>-0.35</v>
      </c>
      <c r="Z3232" s="150">
        <v>-0.32</v>
      </c>
      <c r="AA3232" s="148">
        <v>0.7</v>
      </c>
      <c r="AB3232" s="149">
        <v>0.01</v>
      </c>
      <c r="AC3232" s="149">
        <v>-0.08</v>
      </c>
      <c r="AD3232" s="151">
        <v>-0.47</v>
      </c>
      <c r="AE3232" s="148">
        <v>0.32</v>
      </c>
      <c r="AF3232" s="149">
        <v>-0.06</v>
      </c>
      <c r="AG3232" s="149">
        <v>0.18</v>
      </c>
      <c r="AH3232" s="151">
        <v>-0.39</v>
      </c>
      <c r="AI3232" s="152">
        <v>-0.09</v>
      </c>
      <c r="AJ3232" s="149">
        <v>0.1</v>
      </c>
      <c r="AK3232" s="149">
        <v>-0.14000000000000001</v>
      </c>
      <c r="AL3232" s="150">
        <v>-0.27</v>
      </c>
      <c r="AM3232" s="153">
        <f t="shared" si="378"/>
        <v>-0.19999999999999996</v>
      </c>
      <c r="AN3232" s="154">
        <f t="shared" si="378"/>
        <v>-0.25</v>
      </c>
      <c r="AO3232" s="154">
        <f t="shared" si="378"/>
        <v>-0.26999999999999996</v>
      </c>
      <c r="AP3232" s="155">
        <f t="shared" si="378"/>
        <v>0.14999999999999997</v>
      </c>
      <c r="AQ3232" s="156">
        <f>AVERAGE(Table3[[#This Row],[ HEK293 +Selistat_R1 2]:[ HEK293 +Selistat_R4 5]])</f>
        <v>-0.14250000000000002</v>
      </c>
      <c r="AR3232" s="153">
        <f t="shared" si="379"/>
        <v>-0.37999999999999995</v>
      </c>
      <c r="AS3232" s="154">
        <f t="shared" si="379"/>
        <v>-6.9999999999999993E-2</v>
      </c>
      <c r="AT3232" s="154">
        <f t="shared" si="379"/>
        <v>0.26</v>
      </c>
      <c r="AU3232" s="157">
        <f t="shared" si="379"/>
        <v>7.999999999999996E-2</v>
      </c>
      <c r="AV3232" s="158">
        <f t="shared" si="380"/>
        <v>-0.78999999999999992</v>
      </c>
      <c r="AW3232" s="154">
        <f t="shared" si="380"/>
        <v>9.0000000000000011E-2</v>
      </c>
      <c r="AX3232" s="154">
        <f t="shared" si="380"/>
        <v>-6.0000000000000012E-2</v>
      </c>
      <c r="AY3232" s="155">
        <f t="shared" si="380"/>
        <v>0.19999999999999996</v>
      </c>
    </row>
    <row r="3233" spans="1:51" x14ac:dyDescent="0.15">
      <c r="A3233" s="122" t="s">
        <v>4236</v>
      </c>
      <c r="B3233" s="122" t="s">
        <v>4237</v>
      </c>
      <c r="C3233" s="122" t="s">
        <v>4238</v>
      </c>
      <c r="E3233" s="122" t="s">
        <v>4239</v>
      </c>
      <c r="F3233" s="122" t="s">
        <v>4240</v>
      </c>
      <c r="G3233" s="122">
        <v>2</v>
      </c>
      <c r="H3233" s="166">
        <v>0.345661</v>
      </c>
      <c r="I3233" s="167">
        <v>0.2475</v>
      </c>
      <c r="J3233" s="168" t="str">
        <f t="shared" si="375"/>
        <v>FALSE</v>
      </c>
      <c r="K3233" s="169">
        <v>0.66847100000000004</v>
      </c>
      <c r="L3233" s="170">
        <f>-LOG10(Table3[[#This Row],[Student''s T-test p-value HEK293 +Selistat_HEK293 UT]])</f>
        <v>0.17491742881061773</v>
      </c>
      <c r="M3233" s="167">
        <v>0.1275</v>
      </c>
      <c r="N3233" s="171" t="str">
        <f t="shared" si="376"/>
        <v>FALSE</v>
      </c>
      <c r="O3233" s="146">
        <v>0.71568799999999999</v>
      </c>
      <c r="P3233" s="147">
        <v>-0.14000000000000001</v>
      </c>
      <c r="Q3233" s="171" t="str">
        <f t="shared" si="377"/>
        <v>FALSE</v>
      </c>
      <c r="R3233" s="122" t="s">
        <v>1502</v>
      </c>
      <c r="S3233" s="122" t="s">
        <v>13570</v>
      </c>
      <c r="T3233" s="122" t="s">
        <v>1504</v>
      </c>
      <c r="U3233" s="172" t="s">
        <v>4242</v>
      </c>
      <c r="V3233" s="122" t="s">
        <v>13571</v>
      </c>
      <c r="W3233" s="148">
        <v>-0.59</v>
      </c>
      <c r="X3233" s="149">
        <v>7.0000000000000007E-2</v>
      </c>
      <c r="Y3233" s="149">
        <v>0.46</v>
      </c>
      <c r="Z3233" s="150">
        <v>-0.43</v>
      </c>
      <c r="AA3233" s="148">
        <v>-0.59</v>
      </c>
      <c r="AB3233" s="149">
        <v>-0.35</v>
      </c>
      <c r="AC3233" s="149">
        <v>0.13</v>
      </c>
      <c r="AD3233" s="151">
        <v>-0.19</v>
      </c>
      <c r="AE3233" s="148">
        <v>-0.28000000000000003</v>
      </c>
      <c r="AF3233" s="149">
        <v>0.47</v>
      </c>
      <c r="AG3233" s="149">
        <v>0.38</v>
      </c>
      <c r="AH3233" s="151">
        <v>-0.62</v>
      </c>
      <c r="AI3233" s="152">
        <v>-0.32</v>
      </c>
      <c r="AJ3233" s="149">
        <v>0.54</v>
      </c>
      <c r="AK3233" s="149">
        <v>0.6</v>
      </c>
      <c r="AL3233" s="150">
        <v>-0.31</v>
      </c>
      <c r="AM3233" s="153">
        <f t="shared" si="378"/>
        <v>0</v>
      </c>
      <c r="AN3233" s="154">
        <f t="shared" si="378"/>
        <v>0.42</v>
      </c>
      <c r="AO3233" s="154">
        <f t="shared" si="378"/>
        <v>0.33</v>
      </c>
      <c r="AP3233" s="155">
        <f t="shared" si="378"/>
        <v>-0.24</v>
      </c>
      <c r="AQ3233" s="156">
        <f>AVERAGE(Table3[[#This Row],[ HEK293 +Selistat_R1 2]:[ HEK293 +Selistat_R4 5]])</f>
        <v>0.1275</v>
      </c>
      <c r="AR3233" s="153">
        <f t="shared" si="379"/>
        <v>0.30999999999999994</v>
      </c>
      <c r="AS3233" s="154">
        <f t="shared" si="379"/>
        <v>0.82</v>
      </c>
      <c r="AT3233" s="154">
        <f t="shared" si="379"/>
        <v>0.25</v>
      </c>
      <c r="AU3233" s="157">
        <f t="shared" si="379"/>
        <v>-0.43</v>
      </c>
      <c r="AV3233" s="158">
        <f t="shared" si="380"/>
        <v>0.26999999999999996</v>
      </c>
      <c r="AW3233" s="154">
        <f t="shared" si="380"/>
        <v>0.89</v>
      </c>
      <c r="AX3233" s="154">
        <f t="shared" si="380"/>
        <v>0.47</v>
      </c>
      <c r="AY3233" s="155">
        <f t="shared" si="380"/>
        <v>-0.12</v>
      </c>
    </row>
    <row r="3234" spans="1:51" x14ac:dyDescent="0.15">
      <c r="A3234" s="122" t="s">
        <v>5163</v>
      </c>
      <c r="B3234" s="122" t="s">
        <v>5164</v>
      </c>
      <c r="C3234" s="122" t="s">
        <v>5165</v>
      </c>
      <c r="D3234" s="122" t="s">
        <v>3457</v>
      </c>
      <c r="E3234" s="122" t="s">
        <v>5166</v>
      </c>
      <c r="F3234" s="122" t="s">
        <v>5167</v>
      </c>
      <c r="G3234" s="122">
        <v>1</v>
      </c>
      <c r="H3234" s="166">
        <v>0.98116700000000001</v>
      </c>
      <c r="I3234" s="167">
        <v>-3.3333299999999998E-3</v>
      </c>
      <c r="J3234" s="168" t="str">
        <f t="shared" si="375"/>
        <v>FALSE</v>
      </c>
      <c r="K3234" s="169">
        <v>0.66864999999999997</v>
      </c>
      <c r="L3234" s="170">
        <f>-LOG10(Table3[[#This Row],[Student''s T-test p-value HEK293 +Selistat_HEK293 UT]])</f>
        <v>0.1748011510575572</v>
      </c>
      <c r="M3234" s="167">
        <v>-0.08</v>
      </c>
      <c r="N3234" s="171" t="str">
        <f t="shared" si="376"/>
        <v>FALSE</v>
      </c>
      <c r="O3234" s="146">
        <v>0.79034899999999997</v>
      </c>
      <c r="P3234" s="147">
        <v>-0.05</v>
      </c>
      <c r="Q3234" s="171" t="str">
        <f t="shared" si="377"/>
        <v>FALSE</v>
      </c>
      <c r="R3234" s="122" t="s">
        <v>5168</v>
      </c>
      <c r="S3234" s="122" t="s">
        <v>13572</v>
      </c>
      <c r="T3234" s="122" t="s">
        <v>5170</v>
      </c>
      <c r="U3234" s="172" t="s">
        <v>5171</v>
      </c>
      <c r="V3234" s="122" t="s">
        <v>13573</v>
      </c>
      <c r="W3234" s="148">
        <v>-0.19</v>
      </c>
      <c r="X3234" s="149">
        <v>0.13</v>
      </c>
      <c r="Y3234" s="149">
        <v>0.01</v>
      </c>
      <c r="Z3234" s="150">
        <v>-0.33</v>
      </c>
      <c r="AA3234" s="148">
        <v>-0.05</v>
      </c>
      <c r="AB3234" s="149">
        <v>0.39</v>
      </c>
      <c r="AC3234" s="149">
        <v>-0.3</v>
      </c>
      <c r="AD3234" s="151">
        <v>-0.1</v>
      </c>
      <c r="AE3234" s="148">
        <v>0.13</v>
      </c>
      <c r="AF3234" s="149">
        <v>0.34</v>
      </c>
      <c r="AG3234" s="149">
        <v>-0.17</v>
      </c>
      <c r="AH3234" s="151">
        <v>-0.32</v>
      </c>
      <c r="AI3234" s="152">
        <v>-7.0000000000000007E-2</v>
      </c>
      <c r="AJ3234" s="149">
        <v>0.11</v>
      </c>
      <c r="AK3234" s="149">
        <v>0.3</v>
      </c>
      <c r="AL3234" s="150">
        <v>-0.16</v>
      </c>
      <c r="AM3234" s="153">
        <f t="shared" si="378"/>
        <v>-0.14000000000000001</v>
      </c>
      <c r="AN3234" s="154">
        <f t="shared" si="378"/>
        <v>-0.26</v>
      </c>
      <c r="AO3234" s="154">
        <f t="shared" si="378"/>
        <v>0.31</v>
      </c>
      <c r="AP3234" s="155">
        <f t="shared" si="378"/>
        <v>-0.23</v>
      </c>
      <c r="AQ3234" s="156">
        <f>AVERAGE(Table3[[#This Row],[ HEK293 +Selistat_R1 2]:[ HEK293 +Selistat_R4 5]])</f>
        <v>-8.0000000000000016E-2</v>
      </c>
      <c r="AR3234" s="153">
        <f t="shared" si="379"/>
        <v>0.18</v>
      </c>
      <c r="AS3234" s="154">
        <f t="shared" si="379"/>
        <v>-4.9999999999999989E-2</v>
      </c>
      <c r="AT3234" s="154">
        <f t="shared" si="379"/>
        <v>0.12999999999999998</v>
      </c>
      <c r="AU3234" s="157">
        <f t="shared" si="379"/>
        <v>-0.22</v>
      </c>
      <c r="AV3234" s="158">
        <f t="shared" si="380"/>
        <v>-2.0000000000000004E-2</v>
      </c>
      <c r="AW3234" s="154">
        <f t="shared" si="380"/>
        <v>-0.28000000000000003</v>
      </c>
      <c r="AX3234" s="154">
        <f t="shared" si="380"/>
        <v>0.6</v>
      </c>
      <c r="AY3234" s="155">
        <f t="shared" si="380"/>
        <v>-0.06</v>
      </c>
    </row>
    <row r="3235" spans="1:51" x14ac:dyDescent="0.15">
      <c r="A3235" s="122" t="s">
        <v>7046</v>
      </c>
      <c r="B3235" s="122" t="s">
        <v>7047</v>
      </c>
      <c r="C3235" s="122" t="s">
        <v>7048</v>
      </c>
      <c r="E3235" s="122" t="s">
        <v>7049</v>
      </c>
      <c r="G3235" s="122">
        <v>1</v>
      </c>
      <c r="H3235" s="166">
        <v>0.48939100000000002</v>
      </c>
      <c r="I3235" s="167">
        <v>-0.128333</v>
      </c>
      <c r="J3235" s="168" t="str">
        <f t="shared" si="375"/>
        <v>FALSE</v>
      </c>
      <c r="K3235" s="169">
        <v>0.66870300000000005</v>
      </c>
      <c r="L3235" s="170">
        <f>-LOG10(Table3[[#This Row],[Student''s T-test p-value HEK293 +Selistat_HEK293 UT]])</f>
        <v>0.17476672842186869</v>
      </c>
      <c r="M3235" s="167">
        <v>-0.09</v>
      </c>
      <c r="N3235" s="171" t="str">
        <f t="shared" si="376"/>
        <v>FALSE</v>
      </c>
      <c r="O3235" s="146">
        <v>0.76273899999999994</v>
      </c>
      <c r="P3235" s="147">
        <v>-8.5000000000000006E-2</v>
      </c>
      <c r="Q3235" s="171" t="str">
        <f t="shared" si="377"/>
        <v>FALSE</v>
      </c>
      <c r="R3235" s="122" t="s">
        <v>321</v>
      </c>
      <c r="S3235" s="122" t="s">
        <v>8942</v>
      </c>
      <c r="T3235" s="122" t="s">
        <v>323</v>
      </c>
      <c r="U3235" s="172" t="s">
        <v>7051</v>
      </c>
      <c r="V3235" s="122" t="s">
        <v>8943</v>
      </c>
      <c r="W3235" s="148">
        <v>7.0000000000000007E-2</v>
      </c>
      <c r="X3235" s="149">
        <v>-0.24</v>
      </c>
      <c r="Y3235" s="149">
        <v>-0.16</v>
      </c>
      <c r="Z3235" s="150">
        <v>0.23</v>
      </c>
      <c r="AA3235" s="148">
        <v>0.52</v>
      </c>
      <c r="AB3235" s="149">
        <v>-0.03</v>
      </c>
      <c r="AC3235" s="149">
        <v>0.06</v>
      </c>
      <c r="AD3235" s="151">
        <v>-0.28999999999999998</v>
      </c>
      <c r="AE3235" s="148">
        <v>0.44</v>
      </c>
      <c r="AF3235" s="149">
        <v>-0.08</v>
      </c>
      <c r="AG3235" s="149">
        <v>-0.53</v>
      </c>
      <c r="AH3235" s="151">
        <v>-0.33</v>
      </c>
      <c r="AI3235" s="152">
        <v>0.25</v>
      </c>
      <c r="AJ3235" s="149">
        <v>-0.05</v>
      </c>
      <c r="AK3235" s="149">
        <v>0.15</v>
      </c>
      <c r="AL3235" s="150">
        <v>-0.51</v>
      </c>
      <c r="AM3235" s="153">
        <f t="shared" si="378"/>
        <v>-0.45</v>
      </c>
      <c r="AN3235" s="154">
        <f t="shared" si="378"/>
        <v>-0.21</v>
      </c>
      <c r="AO3235" s="154">
        <f t="shared" si="378"/>
        <v>-0.22</v>
      </c>
      <c r="AP3235" s="155">
        <f t="shared" si="378"/>
        <v>0.52</v>
      </c>
      <c r="AQ3235" s="156">
        <f>AVERAGE(Table3[[#This Row],[ HEK293 +Selistat_R1 2]:[ HEK293 +Selistat_R4 5]])</f>
        <v>-0.09</v>
      </c>
      <c r="AR3235" s="153">
        <f t="shared" si="379"/>
        <v>-8.0000000000000016E-2</v>
      </c>
      <c r="AS3235" s="154">
        <f t="shared" si="379"/>
        <v>-0.05</v>
      </c>
      <c r="AT3235" s="154">
        <f t="shared" si="379"/>
        <v>-0.59000000000000008</v>
      </c>
      <c r="AU3235" s="157">
        <f t="shared" si="379"/>
        <v>-4.0000000000000036E-2</v>
      </c>
      <c r="AV3235" s="158">
        <f t="shared" si="380"/>
        <v>-0.27</v>
      </c>
      <c r="AW3235" s="154">
        <f t="shared" si="380"/>
        <v>-2.0000000000000004E-2</v>
      </c>
      <c r="AX3235" s="154">
        <f t="shared" si="380"/>
        <v>0.09</v>
      </c>
      <c r="AY3235" s="155">
        <f t="shared" si="380"/>
        <v>-0.22000000000000003</v>
      </c>
    </row>
    <row r="3236" spans="1:51" x14ac:dyDescent="0.15">
      <c r="A3236" s="122" t="s">
        <v>2955</v>
      </c>
      <c r="B3236" s="122" t="s">
        <v>2956</v>
      </c>
      <c r="C3236" s="122" t="s">
        <v>2957</v>
      </c>
      <c r="D3236" s="122" t="s">
        <v>2848</v>
      </c>
      <c r="E3236" s="122" t="s">
        <v>2958</v>
      </c>
      <c r="F3236" s="122" t="s">
        <v>2959</v>
      </c>
      <c r="G3236" s="122">
        <v>1</v>
      </c>
      <c r="H3236" s="166">
        <v>0.56956899999999999</v>
      </c>
      <c r="I3236" s="167">
        <v>8.2500000000000004E-2</v>
      </c>
      <c r="J3236" s="168" t="str">
        <f t="shared" si="375"/>
        <v>FALSE</v>
      </c>
      <c r="K3236" s="169">
        <v>0.66883400000000004</v>
      </c>
      <c r="L3236" s="170">
        <f>-LOG10(Table3[[#This Row],[Student''s T-test p-value HEK293 +Selistat_HEK293 UT]])</f>
        <v>0.17468165776242339</v>
      </c>
      <c r="M3236" s="167">
        <v>-7.7499999999999999E-2</v>
      </c>
      <c r="N3236" s="171" t="str">
        <f t="shared" si="376"/>
        <v>FALSE</v>
      </c>
      <c r="O3236" s="146">
        <v>0.106031</v>
      </c>
      <c r="P3236" s="147">
        <v>0.25</v>
      </c>
      <c r="Q3236" s="171" t="str">
        <f t="shared" si="377"/>
        <v>FALSE</v>
      </c>
      <c r="R3236" s="122" t="s">
        <v>1355</v>
      </c>
      <c r="S3236" s="122" t="s">
        <v>8528</v>
      </c>
      <c r="T3236" s="122" t="s">
        <v>1357</v>
      </c>
      <c r="U3236" s="172" t="s">
        <v>2633</v>
      </c>
      <c r="V3236" s="122" t="s">
        <v>8529</v>
      </c>
      <c r="W3236" s="148">
        <v>-0.43</v>
      </c>
      <c r="X3236" s="149">
        <v>-0.16</v>
      </c>
      <c r="Y3236" s="149">
        <v>0.13</v>
      </c>
      <c r="Z3236" s="150">
        <v>-0.17</v>
      </c>
      <c r="AA3236" s="148">
        <v>0.28999999999999998</v>
      </c>
      <c r="AB3236" s="149">
        <v>-0.15</v>
      </c>
      <c r="AC3236" s="149">
        <v>-0.15</v>
      </c>
      <c r="AD3236" s="151">
        <v>-0.31</v>
      </c>
      <c r="AE3236" s="148">
        <v>-0.06</v>
      </c>
      <c r="AF3236" s="149">
        <v>0.19</v>
      </c>
      <c r="AG3236" s="149">
        <v>0.44</v>
      </c>
      <c r="AH3236" s="151">
        <v>0.26</v>
      </c>
      <c r="AI3236" s="152">
        <v>0.1</v>
      </c>
      <c r="AJ3236" s="149">
        <v>0.09</v>
      </c>
      <c r="AK3236" s="149">
        <v>-0.14000000000000001</v>
      </c>
      <c r="AL3236" s="150">
        <v>-0.22</v>
      </c>
      <c r="AM3236" s="153">
        <f t="shared" si="378"/>
        <v>-0.72</v>
      </c>
      <c r="AN3236" s="154">
        <f t="shared" si="378"/>
        <v>-1.0000000000000009E-2</v>
      </c>
      <c r="AO3236" s="154">
        <f t="shared" si="378"/>
        <v>0.28000000000000003</v>
      </c>
      <c r="AP3236" s="155">
        <f t="shared" si="378"/>
        <v>0.13999999999999999</v>
      </c>
      <c r="AQ3236" s="156">
        <f>AVERAGE(Table3[[#This Row],[ HEK293 +Selistat_R1 2]:[ HEK293 +Selistat_R4 5]])</f>
        <v>-7.7499999999999986E-2</v>
      </c>
      <c r="AR3236" s="153">
        <f t="shared" si="379"/>
        <v>-0.35</v>
      </c>
      <c r="AS3236" s="154">
        <f t="shared" si="379"/>
        <v>0.33999999999999997</v>
      </c>
      <c r="AT3236" s="154">
        <f t="shared" si="379"/>
        <v>0.59</v>
      </c>
      <c r="AU3236" s="157">
        <f t="shared" si="379"/>
        <v>0.57000000000000006</v>
      </c>
      <c r="AV3236" s="158">
        <f t="shared" si="380"/>
        <v>-0.18999999999999997</v>
      </c>
      <c r="AW3236" s="154">
        <f t="shared" si="380"/>
        <v>0.24</v>
      </c>
      <c r="AX3236" s="154">
        <f t="shared" si="380"/>
        <v>9.9999999999999811E-3</v>
      </c>
      <c r="AY3236" s="155">
        <f t="shared" si="380"/>
        <v>0.09</v>
      </c>
    </row>
    <row r="3237" spans="1:51" x14ac:dyDescent="0.15">
      <c r="A3237" s="122" t="s">
        <v>10463</v>
      </c>
      <c r="B3237" s="122" t="s">
        <v>5364</v>
      </c>
      <c r="C3237" s="122" t="s">
        <v>10464</v>
      </c>
      <c r="D3237" s="122" t="s">
        <v>4043</v>
      </c>
      <c r="E3237" s="122" t="s">
        <v>10465</v>
      </c>
      <c r="F3237" s="122" t="s">
        <v>5367</v>
      </c>
      <c r="G3237" s="122">
        <v>2</v>
      </c>
      <c r="H3237" s="166">
        <v>0.55179500000000004</v>
      </c>
      <c r="I3237" s="167">
        <v>-0.13333300000000001</v>
      </c>
      <c r="J3237" s="168" t="str">
        <f t="shared" si="375"/>
        <v>FALSE</v>
      </c>
      <c r="K3237" s="169">
        <v>0.66939099999999996</v>
      </c>
      <c r="L3237" s="170">
        <f>-LOG10(Table3[[#This Row],[Student''s T-test p-value HEK293 +Selistat_HEK293 UT]])</f>
        <v>0.17432013105295491</v>
      </c>
      <c r="M3237" s="167">
        <v>-0.10249999999999999</v>
      </c>
      <c r="N3237" s="171" t="str">
        <f t="shared" si="376"/>
        <v>FALSE</v>
      </c>
      <c r="O3237" s="146">
        <v>0.93789</v>
      </c>
      <c r="P3237" s="147">
        <v>-2.75E-2</v>
      </c>
      <c r="Q3237" s="171" t="str">
        <f t="shared" si="377"/>
        <v>FALSE</v>
      </c>
      <c r="R3237" s="122" t="s">
        <v>1258</v>
      </c>
      <c r="S3237" s="122" t="s">
        <v>13574</v>
      </c>
      <c r="T3237" s="122" t="s">
        <v>1260</v>
      </c>
      <c r="U3237" s="172" t="s">
        <v>10467</v>
      </c>
      <c r="V3237" s="122" t="s">
        <v>13575</v>
      </c>
      <c r="W3237" s="148">
        <v>-0.33</v>
      </c>
      <c r="X3237" s="149">
        <v>0.19</v>
      </c>
      <c r="Y3237" s="149">
        <v>0.22</v>
      </c>
      <c r="Z3237" s="150">
        <v>-0.27</v>
      </c>
      <c r="AA3237" s="148">
        <v>-0.13</v>
      </c>
      <c r="AB3237" s="149">
        <v>0.57999999999999996</v>
      </c>
      <c r="AC3237" s="149">
        <v>-0.09</v>
      </c>
      <c r="AD3237" s="151">
        <v>-0.14000000000000001</v>
      </c>
      <c r="AE3237" s="148">
        <v>0.05</v>
      </c>
      <c r="AF3237" s="149">
        <v>-0.24</v>
      </c>
      <c r="AG3237" s="149">
        <v>0.59</v>
      </c>
      <c r="AH3237" s="151">
        <v>-0.83</v>
      </c>
      <c r="AI3237" s="152">
        <v>0.34</v>
      </c>
      <c r="AJ3237" s="149">
        <v>0</v>
      </c>
      <c r="AK3237" s="149">
        <v>-0.24</v>
      </c>
      <c r="AL3237" s="150">
        <v>-0.42</v>
      </c>
      <c r="AM3237" s="153">
        <f t="shared" si="378"/>
        <v>-0.2</v>
      </c>
      <c r="AN3237" s="154">
        <f t="shared" si="378"/>
        <v>-0.38999999999999996</v>
      </c>
      <c r="AO3237" s="154">
        <f t="shared" si="378"/>
        <v>0.31</v>
      </c>
      <c r="AP3237" s="155">
        <f t="shared" si="378"/>
        <v>-0.13</v>
      </c>
      <c r="AQ3237" s="156">
        <f>AVERAGE(Table3[[#This Row],[ HEK293 +Selistat_R1 2]:[ HEK293 +Selistat_R4 5]])</f>
        <v>-0.10249999999999999</v>
      </c>
      <c r="AR3237" s="153">
        <f t="shared" si="379"/>
        <v>0.18</v>
      </c>
      <c r="AS3237" s="154">
        <f t="shared" si="379"/>
        <v>-0.82</v>
      </c>
      <c r="AT3237" s="154">
        <f t="shared" si="379"/>
        <v>0.67999999999999994</v>
      </c>
      <c r="AU3237" s="157">
        <f t="shared" si="379"/>
        <v>-0.69</v>
      </c>
      <c r="AV3237" s="158">
        <f t="shared" si="380"/>
        <v>0.47000000000000003</v>
      </c>
      <c r="AW3237" s="154">
        <f t="shared" si="380"/>
        <v>-0.57999999999999996</v>
      </c>
      <c r="AX3237" s="154">
        <f t="shared" si="380"/>
        <v>-0.15</v>
      </c>
      <c r="AY3237" s="155">
        <f t="shared" si="380"/>
        <v>-0.27999999999999997</v>
      </c>
    </row>
    <row r="3238" spans="1:51" x14ac:dyDescent="0.15">
      <c r="A3238" s="122" t="s">
        <v>4844</v>
      </c>
      <c r="B3238" s="122" t="s">
        <v>4845</v>
      </c>
      <c r="C3238" s="122" t="s">
        <v>4846</v>
      </c>
      <c r="E3238" s="122" t="s">
        <v>4847</v>
      </c>
      <c r="F3238" s="122" t="s">
        <v>3009</v>
      </c>
      <c r="G3238" s="122">
        <v>1</v>
      </c>
      <c r="H3238" s="166">
        <v>0.21751799999999999</v>
      </c>
      <c r="I3238" s="167">
        <v>0.27333299999999999</v>
      </c>
      <c r="J3238" s="168" t="str">
        <f t="shared" si="375"/>
        <v>FALSE</v>
      </c>
      <c r="K3238" s="169">
        <v>0.669493</v>
      </c>
      <c r="L3238" s="170">
        <f>-LOG10(Table3[[#This Row],[Student''s T-test p-value HEK293 +Selistat_HEK293 UT]])</f>
        <v>0.17425395946939748</v>
      </c>
      <c r="M3238" s="167">
        <v>-0.1</v>
      </c>
      <c r="N3238" s="171" t="str">
        <f t="shared" si="376"/>
        <v>FALSE</v>
      </c>
      <c r="O3238" s="146">
        <v>6.6139299999999998E-2</v>
      </c>
      <c r="P3238" s="147">
        <v>-0.32</v>
      </c>
      <c r="Q3238" s="171" t="str">
        <f t="shared" si="377"/>
        <v>FALSE</v>
      </c>
      <c r="R3238" s="122" t="s">
        <v>4848</v>
      </c>
      <c r="S3238" s="122" t="s">
        <v>13576</v>
      </c>
      <c r="T3238" s="122" t="s">
        <v>4850</v>
      </c>
      <c r="U3238" s="172" t="s">
        <v>4851</v>
      </c>
      <c r="V3238" s="122" t="s">
        <v>13577</v>
      </c>
      <c r="W3238" s="148">
        <v>-0.81</v>
      </c>
      <c r="X3238" s="149">
        <v>-0.2</v>
      </c>
      <c r="Y3238" s="149">
        <v>-0.27</v>
      </c>
      <c r="Z3238" s="150">
        <v>-0.12</v>
      </c>
      <c r="AA3238" s="148">
        <v>-0.41</v>
      </c>
      <c r="AB3238" s="149">
        <v>-0.34</v>
      </c>
      <c r="AC3238" s="149">
        <v>0.22</v>
      </c>
      <c r="AD3238" s="151">
        <v>-0.47</v>
      </c>
      <c r="AE3238" s="148">
        <v>0.25</v>
      </c>
      <c r="AF3238" s="149">
        <v>0.15</v>
      </c>
      <c r="AG3238" s="149">
        <v>-0.33</v>
      </c>
      <c r="AH3238" s="151">
        <v>0.13</v>
      </c>
      <c r="AI3238" s="152">
        <v>0.24</v>
      </c>
      <c r="AJ3238" s="149">
        <v>0.44</v>
      </c>
      <c r="AK3238" s="149">
        <v>0.3</v>
      </c>
      <c r="AL3238" s="150">
        <v>0.5</v>
      </c>
      <c r="AM3238" s="153">
        <f t="shared" si="378"/>
        <v>-0.40000000000000008</v>
      </c>
      <c r="AN3238" s="154">
        <f t="shared" si="378"/>
        <v>0.14000000000000001</v>
      </c>
      <c r="AO3238" s="154">
        <f t="shared" si="378"/>
        <v>-0.49</v>
      </c>
      <c r="AP3238" s="155">
        <f t="shared" si="378"/>
        <v>0.35</v>
      </c>
      <c r="AQ3238" s="156">
        <f>AVERAGE(Table3[[#This Row],[ HEK293 +Selistat_R1 2]:[ HEK293 +Selistat_R4 5]])</f>
        <v>-0.1</v>
      </c>
      <c r="AR3238" s="153">
        <f t="shared" si="379"/>
        <v>0.65999999999999992</v>
      </c>
      <c r="AS3238" s="154">
        <f t="shared" si="379"/>
        <v>0.49</v>
      </c>
      <c r="AT3238" s="154">
        <f t="shared" si="379"/>
        <v>-0.55000000000000004</v>
      </c>
      <c r="AU3238" s="157">
        <f t="shared" si="379"/>
        <v>0.6</v>
      </c>
      <c r="AV3238" s="158">
        <f t="shared" si="380"/>
        <v>0.64999999999999991</v>
      </c>
      <c r="AW3238" s="154">
        <f t="shared" si="380"/>
        <v>0.78</v>
      </c>
      <c r="AX3238" s="154">
        <f t="shared" si="380"/>
        <v>7.9999999999999988E-2</v>
      </c>
      <c r="AY3238" s="155">
        <f t="shared" si="380"/>
        <v>0.97</v>
      </c>
    </row>
    <row r="3239" spans="1:51" x14ac:dyDescent="0.15">
      <c r="A3239" s="122" t="s">
        <v>4267</v>
      </c>
      <c r="B3239" s="122" t="s">
        <v>4268</v>
      </c>
      <c r="C3239" s="122" t="s">
        <v>4269</v>
      </c>
      <c r="E3239" s="122" t="s">
        <v>4270</v>
      </c>
      <c r="F3239" s="122" t="s">
        <v>4271</v>
      </c>
      <c r="G3239" s="122">
        <v>1</v>
      </c>
      <c r="H3239" s="166">
        <v>0.15611800000000001</v>
      </c>
      <c r="I3239" s="167">
        <v>0.31</v>
      </c>
      <c r="J3239" s="168" t="str">
        <f t="shared" si="375"/>
        <v>FALSE</v>
      </c>
      <c r="K3239" s="169">
        <v>0.67011399999999999</v>
      </c>
      <c r="L3239" s="170">
        <f>-LOG10(Table3[[#This Row],[Student''s T-test p-value HEK293 +Selistat_HEK293 UT]])</f>
        <v>0.1738513087030446</v>
      </c>
      <c r="M3239" s="167">
        <v>-9.2499999999999999E-2</v>
      </c>
      <c r="N3239" s="171" t="str">
        <f t="shared" si="376"/>
        <v>FALSE</v>
      </c>
      <c r="O3239" s="146">
        <v>0.344939</v>
      </c>
      <c r="P3239" s="147">
        <v>-0.1525</v>
      </c>
      <c r="Q3239" s="171" t="str">
        <f t="shared" si="377"/>
        <v>FALSE</v>
      </c>
      <c r="R3239" s="122" t="s">
        <v>715</v>
      </c>
      <c r="S3239" s="122" t="s">
        <v>716</v>
      </c>
      <c r="T3239" s="122" t="s">
        <v>717</v>
      </c>
      <c r="U3239" s="172" t="s">
        <v>4273</v>
      </c>
      <c r="V3239" s="122" t="s">
        <v>10986</v>
      </c>
      <c r="W3239" s="148">
        <v>-0.05</v>
      </c>
      <c r="X3239" s="149">
        <v>-0.16</v>
      </c>
      <c r="Y3239" s="149">
        <v>-0.86</v>
      </c>
      <c r="Z3239" s="150">
        <v>-0.4</v>
      </c>
      <c r="AA3239" s="148">
        <v>-0.03</v>
      </c>
      <c r="AB3239" s="149">
        <v>-0.48</v>
      </c>
      <c r="AC3239" s="149">
        <v>-0.19</v>
      </c>
      <c r="AD3239" s="151">
        <v>-0.4</v>
      </c>
      <c r="AE3239" s="148">
        <v>0.05</v>
      </c>
      <c r="AF3239" s="149">
        <v>0</v>
      </c>
      <c r="AG3239" s="149">
        <v>0.06</v>
      </c>
      <c r="AH3239" s="151">
        <v>0.53</v>
      </c>
      <c r="AI3239" s="152">
        <v>0.5</v>
      </c>
      <c r="AJ3239" s="149">
        <v>0.16</v>
      </c>
      <c r="AK3239" s="149">
        <v>0.4</v>
      </c>
      <c r="AL3239" s="150">
        <v>0.19</v>
      </c>
      <c r="AM3239" s="153">
        <f t="shared" si="378"/>
        <v>-2.0000000000000004E-2</v>
      </c>
      <c r="AN3239" s="154">
        <f t="shared" si="378"/>
        <v>0.31999999999999995</v>
      </c>
      <c r="AO3239" s="154">
        <f t="shared" si="378"/>
        <v>-0.66999999999999993</v>
      </c>
      <c r="AP3239" s="155">
        <f t="shared" si="378"/>
        <v>0</v>
      </c>
      <c r="AQ3239" s="156">
        <f>AVERAGE(Table3[[#This Row],[ HEK293 +Selistat_R1 2]:[ HEK293 +Selistat_R4 5]])</f>
        <v>-9.2499999999999999E-2</v>
      </c>
      <c r="AR3239" s="153">
        <f t="shared" si="379"/>
        <v>0.08</v>
      </c>
      <c r="AS3239" s="154">
        <f t="shared" si="379"/>
        <v>0.48</v>
      </c>
      <c r="AT3239" s="154">
        <f t="shared" si="379"/>
        <v>0.25</v>
      </c>
      <c r="AU3239" s="157">
        <f t="shared" si="379"/>
        <v>0.93</v>
      </c>
      <c r="AV3239" s="158">
        <f t="shared" si="380"/>
        <v>0.53</v>
      </c>
      <c r="AW3239" s="154">
        <f t="shared" si="380"/>
        <v>0.64</v>
      </c>
      <c r="AX3239" s="154">
        <f t="shared" si="380"/>
        <v>0.59000000000000008</v>
      </c>
      <c r="AY3239" s="155">
        <f t="shared" si="380"/>
        <v>0.59000000000000008</v>
      </c>
    </row>
    <row r="3240" spans="1:51" x14ac:dyDescent="0.15">
      <c r="A3240" s="122" t="s">
        <v>3855</v>
      </c>
      <c r="B3240" s="122" t="s">
        <v>3856</v>
      </c>
      <c r="C3240" s="122" t="s">
        <v>3857</v>
      </c>
      <c r="E3240" s="122" t="s">
        <v>3858</v>
      </c>
      <c r="F3240" s="122" t="s">
        <v>3859</v>
      </c>
      <c r="G3240" s="122">
        <v>2</v>
      </c>
      <c r="H3240" s="166">
        <v>0.24910099999999999</v>
      </c>
      <c r="I3240" s="167">
        <v>0.30583300000000002</v>
      </c>
      <c r="J3240" s="168" t="str">
        <f t="shared" si="375"/>
        <v>FALSE</v>
      </c>
      <c r="K3240" s="169">
        <v>0.670126</v>
      </c>
      <c r="L3240" s="170">
        <f>-LOG10(Table3[[#This Row],[Student''s T-test p-value HEK293 +Selistat_HEK293 UT]])</f>
        <v>0.17384353168731162</v>
      </c>
      <c r="M3240" s="167">
        <v>-0.14000000000000001</v>
      </c>
      <c r="N3240" s="171" t="str">
        <f t="shared" si="376"/>
        <v>FALSE</v>
      </c>
      <c r="O3240" s="146">
        <v>0.89937400000000001</v>
      </c>
      <c r="P3240" s="147">
        <v>-2.2499999999999999E-2</v>
      </c>
      <c r="Q3240" s="171" t="str">
        <f t="shared" si="377"/>
        <v>FALSE</v>
      </c>
      <c r="R3240" s="122" t="s">
        <v>1208</v>
      </c>
      <c r="S3240" s="122" t="s">
        <v>11663</v>
      </c>
      <c r="T3240" s="122" t="s">
        <v>1210</v>
      </c>
      <c r="U3240" s="172" t="s">
        <v>3861</v>
      </c>
      <c r="V3240" s="122" t="s">
        <v>11664</v>
      </c>
      <c r="W3240" s="148">
        <v>-0.47</v>
      </c>
      <c r="X3240" s="149">
        <v>-0.44</v>
      </c>
      <c r="Y3240" s="149">
        <v>-0.57999999999999996</v>
      </c>
      <c r="Z3240" s="150">
        <v>-0.25</v>
      </c>
      <c r="AA3240" s="148">
        <v>-0.47</v>
      </c>
      <c r="AB3240" s="149">
        <v>-0.84</v>
      </c>
      <c r="AC3240" s="149">
        <v>-0.45</v>
      </c>
      <c r="AD3240" s="151">
        <v>0.57999999999999996</v>
      </c>
      <c r="AE3240" s="148">
        <v>0.39</v>
      </c>
      <c r="AF3240" s="149">
        <v>0.02</v>
      </c>
      <c r="AG3240" s="149">
        <v>0.55000000000000004</v>
      </c>
      <c r="AH3240" s="151">
        <v>-7.0000000000000007E-2</v>
      </c>
      <c r="AI3240" s="152">
        <v>0.32</v>
      </c>
      <c r="AJ3240" s="149">
        <v>0.44</v>
      </c>
      <c r="AK3240" s="149">
        <v>0.05</v>
      </c>
      <c r="AL3240" s="150">
        <v>0.17</v>
      </c>
      <c r="AM3240" s="153">
        <f t="shared" si="378"/>
        <v>0</v>
      </c>
      <c r="AN3240" s="154">
        <f t="shared" si="378"/>
        <v>0.39999999999999997</v>
      </c>
      <c r="AO3240" s="154">
        <f t="shared" si="378"/>
        <v>-0.12999999999999995</v>
      </c>
      <c r="AP3240" s="155">
        <f t="shared" si="378"/>
        <v>-0.83</v>
      </c>
      <c r="AQ3240" s="156">
        <f>AVERAGE(Table3[[#This Row],[ HEK293 +Selistat_R1 2]:[ HEK293 +Selistat_R4 5]])</f>
        <v>-0.13999999999999999</v>
      </c>
      <c r="AR3240" s="153">
        <f t="shared" si="379"/>
        <v>0.86</v>
      </c>
      <c r="AS3240" s="154">
        <f t="shared" si="379"/>
        <v>0.86</v>
      </c>
      <c r="AT3240" s="154">
        <f t="shared" si="379"/>
        <v>1</v>
      </c>
      <c r="AU3240" s="157">
        <f t="shared" si="379"/>
        <v>-0.64999999999999991</v>
      </c>
      <c r="AV3240" s="158">
        <f t="shared" si="380"/>
        <v>0.79</v>
      </c>
      <c r="AW3240" s="154">
        <f t="shared" si="380"/>
        <v>1.28</v>
      </c>
      <c r="AX3240" s="154">
        <f t="shared" si="380"/>
        <v>0.5</v>
      </c>
      <c r="AY3240" s="155">
        <f t="shared" si="380"/>
        <v>-0.40999999999999992</v>
      </c>
    </row>
    <row r="3241" spans="1:51" x14ac:dyDescent="0.15">
      <c r="A3241" s="122" t="s">
        <v>5916</v>
      </c>
      <c r="B3241" s="122" t="s">
        <v>5917</v>
      </c>
      <c r="C3241" s="122" t="s">
        <v>5918</v>
      </c>
      <c r="D3241" s="122" t="s">
        <v>3779</v>
      </c>
      <c r="E3241" s="122" t="s">
        <v>5919</v>
      </c>
      <c r="F3241" s="122" t="s">
        <v>3228</v>
      </c>
      <c r="G3241" s="122">
        <v>1</v>
      </c>
      <c r="H3241" s="166">
        <v>0.35670200000000002</v>
      </c>
      <c r="I3241" s="167">
        <v>-0.18083299999999999</v>
      </c>
      <c r="J3241" s="168" t="str">
        <f t="shared" si="375"/>
        <v>FALSE</v>
      </c>
      <c r="K3241" s="169">
        <v>0.67061999999999999</v>
      </c>
      <c r="L3241" s="170">
        <f>-LOG10(Table3[[#This Row],[Student''s T-test p-value HEK293 +Selistat_HEK293 UT]])</f>
        <v>0.1735234986851342</v>
      </c>
      <c r="M3241" s="167">
        <v>9.2499999999999999E-2</v>
      </c>
      <c r="N3241" s="171" t="str">
        <f t="shared" si="376"/>
        <v>FALSE</v>
      </c>
      <c r="O3241" s="146">
        <v>0.60165900000000005</v>
      </c>
      <c r="P3241" s="147">
        <v>0.115</v>
      </c>
      <c r="Q3241" s="171" t="str">
        <f t="shared" si="377"/>
        <v>FALSE</v>
      </c>
      <c r="R3241" s="122" t="s">
        <v>1626</v>
      </c>
      <c r="S3241" s="122" t="s">
        <v>13578</v>
      </c>
      <c r="T3241" s="122" t="s">
        <v>1628</v>
      </c>
      <c r="U3241" s="172" t="s">
        <v>5920</v>
      </c>
      <c r="V3241" s="122" t="s">
        <v>13579</v>
      </c>
      <c r="W3241" s="148">
        <v>7.0000000000000007E-2</v>
      </c>
      <c r="X3241" s="149">
        <v>0.14000000000000001</v>
      </c>
      <c r="Y3241" s="149">
        <v>0.02</v>
      </c>
      <c r="Z3241" s="150">
        <v>0.54</v>
      </c>
      <c r="AA3241" s="148">
        <v>0.57999999999999996</v>
      </c>
      <c r="AB3241" s="149">
        <v>0.01</v>
      </c>
      <c r="AC3241" s="149">
        <v>0.03</v>
      </c>
      <c r="AD3241" s="151">
        <v>-0.22</v>
      </c>
      <c r="AE3241" s="148">
        <v>0.23</v>
      </c>
      <c r="AF3241" s="149">
        <v>-0.21</v>
      </c>
      <c r="AG3241" s="149">
        <v>-0.16</v>
      </c>
      <c r="AH3241" s="151">
        <v>-0.5</v>
      </c>
      <c r="AI3241" s="152">
        <v>0.08</v>
      </c>
      <c r="AJ3241" s="149">
        <v>-0.16</v>
      </c>
      <c r="AK3241" s="149">
        <v>-0.47</v>
      </c>
      <c r="AL3241" s="150">
        <v>-0.55000000000000004</v>
      </c>
      <c r="AM3241" s="153">
        <f t="shared" si="378"/>
        <v>-0.51</v>
      </c>
      <c r="AN3241" s="154">
        <f t="shared" si="378"/>
        <v>0.13</v>
      </c>
      <c r="AO3241" s="154">
        <f t="shared" si="378"/>
        <v>-9.9999999999999985E-3</v>
      </c>
      <c r="AP3241" s="155">
        <f t="shared" si="378"/>
        <v>0.76</v>
      </c>
      <c r="AQ3241" s="156">
        <f>AVERAGE(Table3[[#This Row],[ HEK293 +Selistat_R1 2]:[ HEK293 +Selistat_R4 5]])</f>
        <v>9.2499999999999999E-2</v>
      </c>
      <c r="AR3241" s="153">
        <f t="shared" si="379"/>
        <v>-0.35</v>
      </c>
      <c r="AS3241" s="154">
        <f t="shared" si="379"/>
        <v>-0.22</v>
      </c>
      <c r="AT3241" s="154">
        <f t="shared" si="379"/>
        <v>-0.19</v>
      </c>
      <c r="AU3241" s="157">
        <f t="shared" si="379"/>
        <v>-0.28000000000000003</v>
      </c>
      <c r="AV3241" s="158">
        <f t="shared" si="380"/>
        <v>-0.49999999999999994</v>
      </c>
      <c r="AW3241" s="154">
        <f t="shared" si="380"/>
        <v>-0.17</v>
      </c>
      <c r="AX3241" s="154">
        <f t="shared" si="380"/>
        <v>-0.5</v>
      </c>
      <c r="AY3241" s="155">
        <f t="shared" si="380"/>
        <v>-0.33000000000000007</v>
      </c>
    </row>
    <row r="3242" spans="1:51" x14ac:dyDescent="0.15">
      <c r="A3242" s="122" t="s">
        <v>8103</v>
      </c>
      <c r="B3242" s="122" t="s">
        <v>8104</v>
      </c>
      <c r="C3242" s="122" t="s">
        <v>8105</v>
      </c>
      <c r="D3242" s="122" t="s">
        <v>8106</v>
      </c>
      <c r="E3242" s="122" t="s">
        <v>8107</v>
      </c>
      <c r="G3242" s="122">
        <v>1</v>
      </c>
      <c r="H3242" s="166">
        <v>0.67067699999999997</v>
      </c>
      <c r="I3242" s="167">
        <v>4.9166700000000001E-2</v>
      </c>
      <c r="J3242" s="168" t="str">
        <f t="shared" si="375"/>
        <v>FALSE</v>
      </c>
      <c r="K3242" s="169">
        <v>0.67079999999999995</v>
      </c>
      <c r="L3242" s="170">
        <f>-LOG10(Table3[[#This Row],[Student''s T-test p-value HEK293 +Selistat_HEK293 UT]])</f>
        <v>0.17340694606595192</v>
      </c>
      <c r="M3242" s="167">
        <v>0.06</v>
      </c>
      <c r="N3242" s="171" t="str">
        <f t="shared" si="376"/>
        <v>FALSE</v>
      </c>
      <c r="O3242" s="146">
        <v>0.89491500000000002</v>
      </c>
      <c r="P3242" s="147">
        <v>-2.2499999999999999E-2</v>
      </c>
      <c r="Q3242" s="171" t="str">
        <f t="shared" si="377"/>
        <v>FALSE</v>
      </c>
      <c r="R3242" s="122" t="s">
        <v>8108</v>
      </c>
      <c r="S3242" s="122" t="s">
        <v>11163</v>
      </c>
      <c r="T3242" s="122" t="s">
        <v>8110</v>
      </c>
      <c r="U3242" s="172" t="s">
        <v>8111</v>
      </c>
      <c r="V3242" s="122" t="s">
        <v>11164</v>
      </c>
      <c r="W3242" s="148">
        <v>0.03</v>
      </c>
      <c r="X3242" s="149">
        <v>-0.04</v>
      </c>
      <c r="Y3242" s="149">
        <v>0.19</v>
      </c>
      <c r="Z3242" s="150">
        <v>-0.13</v>
      </c>
      <c r="AA3242" s="148">
        <v>-0.11</v>
      </c>
      <c r="AB3242" s="149">
        <v>0.28999999999999998</v>
      </c>
      <c r="AC3242" s="149">
        <v>-0.13</v>
      </c>
      <c r="AD3242" s="151">
        <v>-0.24</v>
      </c>
      <c r="AE3242" s="148">
        <v>0.41</v>
      </c>
      <c r="AF3242" s="149">
        <v>-0.02</v>
      </c>
      <c r="AG3242" s="149">
        <v>-0.32</v>
      </c>
      <c r="AH3242" s="151">
        <v>-0.13</v>
      </c>
      <c r="AI3242" s="152">
        <v>0.12</v>
      </c>
      <c r="AJ3242" s="149">
        <v>-0.12</v>
      </c>
      <c r="AK3242" s="149">
        <v>0.06</v>
      </c>
      <c r="AL3242" s="150">
        <v>-0.03</v>
      </c>
      <c r="AM3242" s="153">
        <f t="shared" si="378"/>
        <v>0.14000000000000001</v>
      </c>
      <c r="AN3242" s="154">
        <f t="shared" si="378"/>
        <v>-0.32999999999999996</v>
      </c>
      <c r="AO3242" s="154">
        <f t="shared" si="378"/>
        <v>0.32</v>
      </c>
      <c r="AP3242" s="155">
        <f t="shared" si="378"/>
        <v>0.10999999999999999</v>
      </c>
      <c r="AQ3242" s="156">
        <f>AVERAGE(Table3[[#This Row],[ HEK293 +Selistat_R1 2]:[ HEK293 +Selistat_R4 5]])</f>
        <v>6.0000000000000012E-2</v>
      </c>
      <c r="AR3242" s="153">
        <f t="shared" si="379"/>
        <v>0.52</v>
      </c>
      <c r="AS3242" s="154">
        <f t="shared" si="379"/>
        <v>-0.31</v>
      </c>
      <c r="AT3242" s="154">
        <f t="shared" si="379"/>
        <v>-0.19</v>
      </c>
      <c r="AU3242" s="157">
        <f t="shared" si="379"/>
        <v>0.10999999999999999</v>
      </c>
      <c r="AV3242" s="158">
        <f t="shared" si="380"/>
        <v>0.22999999999999998</v>
      </c>
      <c r="AW3242" s="154">
        <f t="shared" si="380"/>
        <v>-0.41</v>
      </c>
      <c r="AX3242" s="154">
        <f t="shared" si="380"/>
        <v>0.19</v>
      </c>
      <c r="AY3242" s="155">
        <f t="shared" si="380"/>
        <v>0.21</v>
      </c>
    </row>
    <row r="3243" spans="1:51" x14ac:dyDescent="0.15">
      <c r="A3243" s="122" t="s">
        <v>2950</v>
      </c>
      <c r="B3243" s="122" t="s">
        <v>2951</v>
      </c>
      <c r="E3243" s="122" t="s">
        <v>2952</v>
      </c>
      <c r="G3243" s="122">
        <v>1</v>
      </c>
      <c r="H3243" s="166">
        <v>5.9589299999999998E-2</v>
      </c>
      <c r="I3243" s="167">
        <v>0.30166700000000002</v>
      </c>
      <c r="J3243" s="168" t="str">
        <f t="shared" si="375"/>
        <v>FALSE</v>
      </c>
      <c r="K3243" s="169">
        <v>0.67093000000000003</v>
      </c>
      <c r="L3243" s="170">
        <f>-LOG10(Table3[[#This Row],[Student''s T-test p-value HEK293 +Selistat_HEK293 UT]])</f>
        <v>0.17332278862321138</v>
      </c>
      <c r="M3243" s="167">
        <v>-3.5000000000000003E-2</v>
      </c>
      <c r="N3243" s="171" t="str">
        <f t="shared" si="376"/>
        <v>FALSE</v>
      </c>
      <c r="O3243" s="146">
        <v>0.67117300000000002</v>
      </c>
      <c r="P3243" s="147">
        <v>-0.05</v>
      </c>
      <c r="Q3243" s="171" t="str">
        <f t="shared" si="377"/>
        <v>FALSE</v>
      </c>
      <c r="R3243" s="122" t="s">
        <v>1788</v>
      </c>
      <c r="S3243" s="122" t="s">
        <v>1789</v>
      </c>
      <c r="T3243" s="122" t="s">
        <v>1790</v>
      </c>
      <c r="U3243" s="172" t="s">
        <v>2632</v>
      </c>
      <c r="V3243" s="122" t="s">
        <v>13580</v>
      </c>
      <c r="W3243" s="148">
        <v>-0.43</v>
      </c>
      <c r="X3243" s="149">
        <v>-0.33</v>
      </c>
      <c r="Y3243" s="149">
        <v>-0.13</v>
      </c>
      <c r="Z3243" s="150">
        <v>-0.26</v>
      </c>
      <c r="AA3243" s="148">
        <v>-0.24</v>
      </c>
      <c r="AB3243" s="149">
        <v>-0.35</v>
      </c>
      <c r="AC3243" s="149">
        <v>-0.28999999999999998</v>
      </c>
      <c r="AD3243" s="151">
        <v>-0.13</v>
      </c>
      <c r="AE3243" s="148">
        <v>0.34</v>
      </c>
      <c r="AF3243" s="149">
        <v>0.18</v>
      </c>
      <c r="AG3243" s="149">
        <v>0.26</v>
      </c>
      <c r="AH3243" s="151">
        <v>-0.01</v>
      </c>
      <c r="AI3243" s="152">
        <v>0.36</v>
      </c>
      <c r="AJ3243" s="149">
        <v>0.08</v>
      </c>
      <c r="AK3243" s="149">
        <v>0.12</v>
      </c>
      <c r="AL3243" s="150">
        <v>0.41</v>
      </c>
      <c r="AM3243" s="153">
        <f t="shared" si="378"/>
        <v>-0.19</v>
      </c>
      <c r="AN3243" s="154">
        <f t="shared" si="378"/>
        <v>1.9999999999999962E-2</v>
      </c>
      <c r="AO3243" s="154">
        <f t="shared" si="378"/>
        <v>0.15999999999999998</v>
      </c>
      <c r="AP3243" s="155">
        <f t="shared" si="378"/>
        <v>-0.13</v>
      </c>
      <c r="AQ3243" s="156">
        <f>AVERAGE(Table3[[#This Row],[ HEK293 +Selistat_R1 2]:[ HEK293 +Selistat_R4 5]])</f>
        <v>-3.5000000000000017E-2</v>
      </c>
      <c r="AR3243" s="153">
        <f t="shared" si="379"/>
        <v>0.58000000000000007</v>
      </c>
      <c r="AS3243" s="154">
        <f t="shared" si="379"/>
        <v>0.53</v>
      </c>
      <c r="AT3243" s="154">
        <f t="shared" si="379"/>
        <v>0.55000000000000004</v>
      </c>
      <c r="AU3243" s="157">
        <f t="shared" si="379"/>
        <v>0.12000000000000001</v>
      </c>
      <c r="AV3243" s="158">
        <f t="shared" si="380"/>
        <v>0.6</v>
      </c>
      <c r="AW3243" s="154">
        <f t="shared" si="380"/>
        <v>0.43</v>
      </c>
      <c r="AX3243" s="154">
        <f t="shared" si="380"/>
        <v>0.41</v>
      </c>
      <c r="AY3243" s="155">
        <f t="shared" si="380"/>
        <v>0.54</v>
      </c>
    </row>
    <row r="3244" spans="1:51" x14ac:dyDescent="0.15">
      <c r="A3244" s="122" t="s">
        <v>10463</v>
      </c>
      <c r="B3244" s="122" t="s">
        <v>5364</v>
      </c>
      <c r="C3244" s="122" t="s">
        <v>10464</v>
      </c>
      <c r="D3244" s="122" t="s">
        <v>4043</v>
      </c>
      <c r="E3244" s="122" t="s">
        <v>10465</v>
      </c>
      <c r="F3244" s="122" t="s">
        <v>5367</v>
      </c>
      <c r="G3244" s="122">
        <v>4</v>
      </c>
      <c r="H3244" s="166">
        <v>0.77295599999999998</v>
      </c>
      <c r="I3244" s="167">
        <v>-7.3333300000000004E-2</v>
      </c>
      <c r="J3244" s="168" t="str">
        <f t="shared" si="375"/>
        <v>FALSE</v>
      </c>
      <c r="K3244" s="169">
        <v>0.67122599999999999</v>
      </c>
      <c r="L3244" s="170">
        <f>-LOG10(Table3[[#This Row],[Student''s T-test p-value HEK293 +Selistat_HEK293 UT]])</f>
        <v>0.17313122941738507</v>
      </c>
      <c r="M3244" s="167">
        <v>-0.115</v>
      </c>
      <c r="N3244" s="171" t="str">
        <f t="shared" si="376"/>
        <v>FALSE</v>
      </c>
      <c r="O3244" s="146">
        <v>0.67132400000000003</v>
      </c>
      <c r="P3244" s="147">
        <v>-0.17</v>
      </c>
      <c r="Q3244" s="171" t="str">
        <f t="shared" si="377"/>
        <v>FALSE</v>
      </c>
      <c r="R3244" s="122" t="s">
        <v>1258</v>
      </c>
      <c r="S3244" s="122" t="s">
        <v>13355</v>
      </c>
      <c r="T3244" s="122" t="s">
        <v>1260</v>
      </c>
      <c r="U3244" s="172" t="s">
        <v>10467</v>
      </c>
      <c r="V3244" s="122" t="s">
        <v>13356</v>
      </c>
      <c r="W3244" s="148">
        <v>-0.1</v>
      </c>
      <c r="X3244" s="149">
        <v>0.26</v>
      </c>
      <c r="Y3244" s="149">
        <v>0.06</v>
      </c>
      <c r="Z3244" s="150">
        <v>-0.67</v>
      </c>
      <c r="AA3244" s="148">
        <v>0.01</v>
      </c>
      <c r="AB3244" s="149">
        <v>0.25</v>
      </c>
      <c r="AC3244" s="149">
        <v>0.21</v>
      </c>
      <c r="AD3244" s="151">
        <v>-0.46</v>
      </c>
      <c r="AE3244" s="148">
        <v>0.08</v>
      </c>
      <c r="AF3244" s="149">
        <v>0.08</v>
      </c>
      <c r="AG3244" s="149">
        <v>0.26</v>
      </c>
      <c r="AH3244" s="151">
        <v>-0.96</v>
      </c>
      <c r="AI3244" s="152">
        <v>0.43</v>
      </c>
      <c r="AJ3244" s="149">
        <v>0.38</v>
      </c>
      <c r="AK3244" s="149">
        <v>0.03</v>
      </c>
      <c r="AL3244" s="150">
        <v>-0.7</v>
      </c>
      <c r="AM3244" s="153">
        <f t="shared" si="378"/>
        <v>-0.11</v>
      </c>
      <c r="AN3244" s="154">
        <f t="shared" si="378"/>
        <v>1.0000000000000009E-2</v>
      </c>
      <c r="AO3244" s="154">
        <f t="shared" si="378"/>
        <v>-0.15</v>
      </c>
      <c r="AP3244" s="155">
        <f t="shared" si="378"/>
        <v>-0.21000000000000002</v>
      </c>
      <c r="AQ3244" s="156">
        <f>AVERAGE(Table3[[#This Row],[ HEK293 +Selistat_R1 2]:[ HEK293 +Selistat_R4 5]])</f>
        <v>-0.115</v>
      </c>
      <c r="AR3244" s="153">
        <f t="shared" si="379"/>
        <v>7.0000000000000007E-2</v>
      </c>
      <c r="AS3244" s="154">
        <f t="shared" si="379"/>
        <v>-0.16999999999999998</v>
      </c>
      <c r="AT3244" s="154">
        <f t="shared" si="379"/>
        <v>5.0000000000000017E-2</v>
      </c>
      <c r="AU3244" s="157">
        <f t="shared" si="379"/>
        <v>-0.49999999999999994</v>
      </c>
      <c r="AV3244" s="158">
        <f t="shared" si="380"/>
        <v>0.42</v>
      </c>
      <c r="AW3244" s="154">
        <f t="shared" si="380"/>
        <v>0.13</v>
      </c>
      <c r="AX3244" s="154">
        <f t="shared" si="380"/>
        <v>-0.18</v>
      </c>
      <c r="AY3244" s="155">
        <f t="shared" si="380"/>
        <v>-0.23999999999999994</v>
      </c>
    </row>
    <row r="3245" spans="1:51" x14ac:dyDescent="0.15">
      <c r="A3245" s="122" t="s">
        <v>2933</v>
      </c>
      <c r="B3245" s="122" t="s">
        <v>2934</v>
      </c>
      <c r="C3245" s="122" t="s">
        <v>2876</v>
      </c>
      <c r="E3245" s="122" t="s">
        <v>2935</v>
      </c>
      <c r="G3245" s="122">
        <v>1</v>
      </c>
      <c r="H3245" s="166">
        <v>0.38515100000000002</v>
      </c>
      <c r="I3245" s="167">
        <v>0.10083300000000001</v>
      </c>
      <c r="J3245" s="168" t="str">
        <f t="shared" si="375"/>
        <v>FALSE</v>
      </c>
      <c r="K3245" s="169">
        <v>0.67196999999999996</v>
      </c>
      <c r="L3245" s="170">
        <f>-LOG10(Table3[[#This Row],[Student''s T-test p-value HEK293 +Selistat_HEK293 UT]])</f>
        <v>0.17265011552547233</v>
      </c>
      <c r="M3245" s="167">
        <v>-5.2499999999999998E-2</v>
      </c>
      <c r="N3245" s="171" t="str">
        <f t="shared" si="376"/>
        <v>FALSE</v>
      </c>
      <c r="O3245" s="146">
        <v>0.77763000000000004</v>
      </c>
      <c r="P3245" s="147">
        <v>-0.04</v>
      </c>
      <c r="Q3245" s="171" t="str">
        <f t="shared" si="377"/>
        <v>FALSE</v>
      </c>
      <c r="R3245" s="122" t="s">
        <v>687</v>
      </c>
      <c r="S3245" s="122" t="s">
        <v>688</v>
      </c>
      <c r="T3245" s="122" t="s">
        <v>689</v>
      </c>
      <c r="U3245" s="172" t="s">
        <v>2629</v>
      </c>
      <c r="V3245" s="122" t="s">
        <v>5640</v>
      </c>
      <c r="W3245" s="148">
        <v>0.14000000000000001</v>
      </c>
      <c r="X3245" s="149">
        <v>-0.27</v>
      </c>
      <c r="Y3245" s="149">
        <v>-0.17</v>
      </c>
      <c r="Z3245" s="150">
        <v>-0.26</v>
      </c>
      <c r="AA3245" s="148">
        <v>-0.05</v>
      </c>
      <c r="AB3245" s="149">
        <v>-0.11</v>
      </c>
      <c r="AC3245" s="149">
        <v>-0.26</v>
      </c>
      <c r="AD3245" s="151">
        <v>7.0000000000000007E-2</v>
      </c>
      <c r="AE3245" s="148">
        <v>0.02</v>
      </c>
      <c r="AF3245" s="149">
        <v>0.03</v>
      </c>
      <c r="AG3245" s="149">
        <v>0.33</v>
      </c>
      <c r="AH3245" s="151">
        <v>-0.1</v>
      </c>
      <c r="AI3245" s="152">
        <v>-7.0000000000000007E-2</v>
      </c>
      <c r="AJ3245" s="149">
        <v>0.36</v>
      </c>
      <c r="AK3245" s="149">
        <v>0.18</v>
      </c>
      <c r="AL3245" s="150">
        <v>-0.03</v>
      </c>
      <c r="AM3245" s="153">
        <f t="shared" si="378"/>
        <v>0.19</v>
      </c>
      <c r="AN3245" s="154">
        <f t="shared" si="378"/>
        <v>-0.16000000000000003</v>
      </c>
      <c r="AO3245" s="154">
        <f t="shared" si="378"/>
        <v>0.09</v>
      </c>
      <c r="AP3245" s="155">
        <f t="shared" si="378"/>
        <v>-0.33</v>
      </c>
      <c r="AQ3245" s="156">
        <f>AVERAGE(Table3[[#This Row],[ HEK293 +Selistat_R1 2]:[ HEK293 +Selistat_R4 5]])</f>
        <v>-5.2500000000000012E-2</v>
      </c>
      <c r="AR3245" s="153">
        <f t="shared" si="379"/>
        <v>7.0000000000000007E-2</v>
      </c>
      <c r="AS3245" s="154">
        <f t="shared" si="379"/>
        <v>0.14000000000000001</v>
      </c>
      <c r="AT3245" s="154">
        <f t="shared" si="379"/>
        <v>0.59000000000000008</v>
      </c>
      <c r="AU3245" s="157">
        <f t="shared" si="379"/>
        <v>-0.17</v>
      </c>
      <c r="AV3245" s="158">
        <f t="shared" si="380"/>
        <v>-2.0000000000000004E-2</v>
      </c>
      <c r="AW3245" s="154">
        <f t="shared" si="380"/>
        <v>0.47</v>
      </c>
      <c r="AX3245" s="154">
        <f t="shared" si="380"/>
        <v>0.44</v>
      </c>
      <c r="AY3245" s="155">
        <f t="shared" si="380"/>
        <v>-0.1</v>
      </c>
    </row>
    <row r="3246" spans="1:51" x14ac:dyDescent="0.15">
      <c r="A3246" s="122" t="s">
        <v>5542</v>
      </c>
      <c r="B3246" s="122" t="s">
        <v>2961</v>
      </c>
      <c r="C3246" s="122" t="s">
        <v>5037</v>
      </c>
      <c r="D3246" s="122" t="s">
        <v>2848</v>
      </c>
      <c r="E3246" s="122" t="s">
        <v>5543</v>
      </c>
      <c r="F3246" s="122" t="s">
        <v>2848</v>
      </c>
      <c r="G3246" s="122">
        <v>3</v>
      </c>
      <c r="H3246" s="166">
        <v>0.66427800000000004</v>
      </c>
      <c r="I3246" s="167">
        <v>9.1666700000000004E-2</v>
      </c>
      <c r="J3246" s="168" t="str">
        <f t="shared" si="375"/>
        <v>FALSE</v>
      </c>
      <c r="K3246" s="169">
        <v>0.67206600000000005</v>
      </c>
      <c r="L3246" s="170">
        <f>-LOG10(Table3[[#This Row],[Student''s T-test p-value HEK293 +Selistat_HEK293 UT]])</f>
        <v>0.17258807511832006</v>
      </c>
      <c r="M3246" s="167">
        <v>0.13250000000000001</v>
      </c>
      <c r="N3246" s="171" t="str">
        <f t="shared" si="376"/>
        <v>FALSE</v>
      </c>
      <c r="O3246" s="146">
        <v>0.88315699999999997</v>
      </c>
      <c r="P3246" s="147">
        <v>3.7499999999999999E-2</v>
      </c>
      <c r="Q3246" s="171" t="str">
        <f t="shared" si="377"/>
        <v>FALSE</v>
      </c>
      <c r="R3246" s="122" t="s">
        <v>948</v>
      </c>
      <c r="S3246" s="122" t="s">
        <v>9011</v>
      </c>
      <c r="T3246" s="122" t="s">
        <v>950</v>
      </c>
      <c r="U3246" s="172" t="s">
        <v>5545</v>
      </c>
      <c r="V3246" s="122" t="s">
        <v>5546</v>
      </c>
      <c r="W3246" s="148">
        <v>-0.12</v>
      </c>
      <c r="X3246" s="149">
        <v>-0.23</v>
      </c>
      <c r="Y3246" s="149">
        <v>-0.21</v>
      </c>
      <c r="Z3246" s="150">
        <v>0.65</v>
      </c>
      <c r="AA3246" s="148">
        <v>-0.48</v>
      </c>
      <c r="AB3246" s="149">
        <v>-0.47</v>
      </c>
      <c r="AC3246" s="149">
        <v>0.25</v>
      </c>
      <c r="AD3246" s="151">
        <v>0.26</v>
      </c>
      <c r="AE3246" s="148">
        <v>0.02</v>
      </c>
      <c r="AF3246" s="149">
        <v>-0.19</v>
      </c>
      <c r="AG3246" s="149">
        <v>-0.16</v>
      </c>
      <c r="AH3246" s="151">
        <v>0.25</v>
      </c>
      <c r="AI3246" s="152">
        <v>-0.05</v>
      </c>
      <c r="AJ3246" s="149">
        <v>-0.5</v>
      </c>
      <c r="AK3246" s="149">
        <v>-0.23</v>
      </c>
      <c r="AL3246" s="150">
        <v>0.55000000000000004</v>
      </c>
      <c r="AM3246" s="153">
        <f t="shared" si="378"/>
        <v>0.36</v>
      </c>
      <c r="AN3246" s="154">
        <f t="shared" si="378"/>
        <v>0.23999999999999996</v>
      </c>
      <c r="AO3246" s="154">
        <f t="shared" si="378"/>
        <v>-0.45999999999999996</v>
      </c>
      <c r="AP3246" s="155">
        <f t="shared" si="378"/>
        <v>0.39</v>
      </c>
      <c r="AQ3246" s="156">
        <f>AVERAGE(Table3[[#This Row],[ HEK293 +Selistat_R1 2]:[ HEK293 +Selistat_R4 5]])</f>
        <v>0.13250000000000001</v>
      </c>
      <c r="AR3246" s="153">
        <f t="shared" si="379"/>
        <v>0.5</v>
      </c>
      <c r="AS3246" s="154">
        <f t="shared" si="379"/>
        <v>0.27999999999999997</v>
      </c>
      <c r="AT3246" s="154">
        <f t="shared" si="379"/>
        <v>-0.41000000000000003</v>
      </c>
      <c r="AU3246" s="157">
        <f t="shared" si="379"/>
        <v>-1.0000000000000009E-2</v>
      </c>
      <c r="AV3246" s="158">
        <f t="shared" si="380"/>
        <v>0.43</v>
      </c>
      <c r="AW3246" s="154">
        <f t="shared" si="380"/>
        <v>-3.0000000000000027E-2</v>
      </c>
      <c r="AX3246" s="154">
        <f t="shared" si="380"/>
        <v>-0.48</v>
      </c>
      <c r="AY3246" s="155">
        <f t="shared" si="380"/>
        <v>0.29000000000000004</v>
      </c>
    </row>
    <row r="3247" spans="1:51" x14ac:dyDescent="0.15">
      <c r="B3247" s="122" t="s">
        <v>4478</v>
      </c>
      <c r="C3247" s="122" t="s">
        <v>8694</v>
      </c>
      <c r="E3247" s="122" t="s">
        <v>8695</v>
      </c>
      <c r="G3247" s="122">
        <v>1</v>
      </c>
      <c r="H3247" s="166">
        <v>0.28568100000000002</v>
      </c>
      <c r="I3247" s="167">
        <v>0.23083300000000001</v>
      </c>
      <c r="J3247" s="168" t="str">
        <f t="shared" si="375"/>
        <v>FALSE</v>
      </c>
      <c r="K3247" s="169">
        <v>0.672126</v>
      </c>
      <c r="L3247" s="170">
        <f>-LOG10(Table3[[#This Row],[Student''s T-test p-value HEK293 +Selistat_HEK293 UT]])</f>
        <v>0.17254930436394647</v>
      </c>
      <c r="M3247" s="167">
        <v>-8.7499999999999994E-2</v>
      </c>
      <c r="N3247" s="171" t="str">
        <f t="shared" si="376"/>
        <v>FALSE</v>
      </c>
      <c r="O3247" s="146">
        <v>0.71256699999999995</v>
      </c>
      <c r="P3247" s="147">
        <v>9.5000000000000001E-2</v>
      </c>
      <c r="Q3247" s="171" t="str">
        <f t="shared" si="377"/>
        <v>FALSE</v>
      </c>
      <c r="R3247" s="122" t="s">
        <v>8696</v>
      </c>
      <c r="S3247" s="122" t="s">
        <v>13581</v>
      </c>
      <c r="T3247" s="122" t="s">
        <v>13078</v>
      </c>
      <c r="U3247" s="172" t="s">
        <v>4484</v>
      </c>
      <c r="V3247" s="122" t="s">
        <v>13582</v>
      </c>
      <c r="W3247" s="148">
        <v>-0.43</v>
      </c>
      <c r="X3247" s="149">
        <v>-0.53</v>
      </c>
      <c r="Y3247" s="149">
        <v>-0.31</v>
      </c>
      <c r="Z3247" s="150">
        <v>0.06</v>
      </c>
      <c r="AA3247" s="148">
        <v>-0.19</v>
      </c>
      <c r="AB3247" s="149">
        <v>-0.63</v>
      </c>
      <c r="AC3247" s="149">
        <v>7.0000000000000007E-2</v>
      </c>
      <c r="AD3247" s="151">
        <v>-0.11</v>
      </c>
      <c r="AE3247" s="148">
        <v>0.61</v>
      </c>
      <c r="AF3247" s="149">
        <v>0.03</v>
      </c>
      <c r="AG3247" s="149">
        <v>-0.12</v>
      </c>
      <c r="AH3247" s="151">
        <v>0.37</v>
      </c>
      <c r="AI3247" s="152">
        <v>0.47</v>
      </c>
      <c r="AJ3247" s="149">
        <v>-0.36</v>
      </c>
      <c r="AK3247" s="149">
        <v>0.33</v>
      </c>
      <c r="AL3247" s="150">
        <v>7.0000000000000007E-2</v>
      </c>
      <c r="AM3247" s="153">
        <f t="shared" si="378"/>
        <v>-0.24</v>
      </c>
      <c r="AN3247" s="154">
        <f t="shared" si="378"/>
        <v>9.9999999999999978E-2</v>
      </c>
      <c r="AO3247" s="154">
        <f t="shared" si="378"/>
        <v>-0.38</v>
      </c>
      <c r="AP3247" s="155">
        <f t="shared" si="378"/>
        <v>0.16999999999999998</v>
      </c>
      <c r="AQ3247" s="156">
        <f>AVERAGE(Table3[[#This Row],[ HEK293 +Selistat_R1 2]:[ HEK293 +Selistat_R4 5]])</f>
        <v>-8.7500000000000008E-2</v>
      </c>
      <c r="AR3247" s="153">
        <f t="shared" si="379"/>
        <v>0.8</v>
      </c>
      <c r="AS3247" s="154">
        <f t="shared" si="379"/>
        <v>0.66</v>
      </c>
      <c r="AT3247" s="154">
        <f t="shared" si="379"/>
        <v>-0.19</v>
      </c>
      <c r="AU3247" s="157">
        <f t="shared" si="379"/>
        <v>0.48</v>
      </c>
      <c r="AV3247" s="158">
        <f t="shared" si="380"/>
        <v>0.65999999999999992</v>
      </c>
      <c r="AW3247" s="154">
        <f t="shared" si="380"/>
        <v>0.27</v>
      </c>
      <c r="AX3247" s="154">
        <f t="shared" si="380"/>
        <v>0.26</v>
      </c>
      <c r="AY3247" s="155">
        <f t="shared" si="380"/>
        <v>0.18</v>
      </c>
    </row>
    <row r="3248" spans="1:51" x14ac:dyDescent="0.15">
      <c r="A3248" s="122" t="s">
        <v>5949</v>
      </c>
      <c r="B3248" s="122" t="s">
        <v>5950</v>
      </c>
      <c r="C3248" s="122" t="s">
        <v>5951</v>
      </c>
      <c r="E3248" s="122" t="s">
        <v>5952</v>
      </c>
      <c r="F3248" s="122" t="s">
        <v>5953</v>
      </c>
      <c r="G3248" s="122">
        <v>1</v>
      </c>
      <c r="H3248" s="166">
        <v>0.428456</v>
      </c>
      <c r="I3248" s="167">
        <v>-0.13750000000000001</v>
      </c>
      <c r="J3248" s="168" t="str">
        <f t="shared" si="375"/>
        <v>FALSE</v>
      </c>
      <c r="K3248" s="169">
        <v>0.67305899999999996</v>
      </c>
      <c r="L3248" s="170">
        <f>-LOG10(Table3[[#This Row],[Student''s T-test p-value HEK293 +Selistat_HEK293 UT]])</f>
        <v>0.17194686408013363</v>
      </c>
      <c r="M3248" s="167">
        <v>-6.5000000000000002E-2</v>
      </c>
      <c r="N3248" s="171" t="str">
        <f t="shared" si="376"/>
        <v>FALSE</v>
      </c>
      <c r="O3248" s="146">
        <v>0.99302999999999997</v>
      </c>
      <c r="P3248" s="147">
        <v>2.50001E-3</v>
      </c>
      <c r="Q3248" s="171" t="str">
        <f t="shared" si="377"/>
        <v>FALSE</v>
      </c>
      <c r="R3248" s="122" t="s">
        <v>1101</v>
      </c>
      <c r="S3248" s="122" t="s">
        <v>1102</v>
      </c>
      <c r="T3248" s="122" t="s">
        <v>1103</v>
      </c>
      <c r="U3248" s="172" t="s">
        <v>5955</v>
      </c>
      <c r="V3248" s="122" t="s">
        <v>12357</v>
      </c>
      <c r="W3248" s="148">
        <v>0.04</v>
      </c>
      <c r="X3248" s="149">
        <v>-0.28000000000000003</v>
      </c>
      <c r="Y3248" s="149">
        <v>0.04</v>
      </c>
      <c r="Z3248" s="150">
        <v>0.25</v>
      </c>
      <c r="AA3248" s="148">
        <v>-0.06</v>
      </c>
      <c r="AB3248" s="149">
        <v>0.15</v>
      </c>
      <c r="AC3248" s="149">
        <v>-0.1</v>
      </c>
      <c r="AD3248" s="151">
        <v>0.32</v>
      </c>
      <c r="AE3248" s="148">
        <v>0.54</v>
      </c>
      <c r="AF3248" s="149">
        <v>-0.41</v>
      </c>
      <c r="AG3248" s="149">
        <v>-0.04</v>
      </c>
      <c r="AH3248" s="151">
        <v>-0.47</v>
      </c>
      <c r="AI3248" s="152">
        <v>0.2</v>
      </c>
      <c r="AJ3248" s="149">
        <v>-0.46</v>
      </c>
      <c r="AK3248" s="149">
        <v>7.0000000000000007E-2</v>
      </c>
      <c r="AL3248" s="150">
        <v>-0.2</v>
      </c>
      <c r="AM3248" s="153">
        <f t="shared" si="378"/>
        <v>0.1</v>
      </c>
      <c r="AN3248" s="154">
        <f t="shared" si="378"/>
        <v>-0.43000000000000005</v>
      </c>
      <c r="AO3248" s="154">
        <f t="shared" si="378"/>
        <v>0.14000000000000001</v>
      </c>
      <c r="AP3248" s="155">
        <f t="shared" si="378"/>
        <v>-7.0000000000000007E-2</v>
      </c>
      <c r="AQ3248" s="156">
        <f>AVERAGE(Table3[[#This Row],[ HEK293 +Selistat_R1 2]:[ HEK293 +Selistat_R4 5]])</f>
        <v>-6.5000000000000016E-2</v>
      </c>
      <c r="AR3248" s="153">
        <f t="shared" si="379"/>
        <v>0.60000000000000009</v>
      </c>
      <c r="AS3248" s="154">
        <f t="shared" si="379"/>
        <v>-0.55999999999999994</v>
      </c>
      <c r="AT3248" s="154">
        <f t="shared" si="379"/>
        <v>6.0000000000000005E-2</v>
      </c>
      <c r="AU3248" s="157">
        <f t="shared" si="379"/>
        <v>-0.79</v>
      </c>
      <c r="AV3248" s="158">
        <f t="shared" si="380"/>
        <v>0.26</v>
      </c>
      <c r="AW3248" s="154">
        <f t="shared" si="380"/>
        <v>-0.61</v>
      </c>
      <c r="AX3248" s="154">
        <f t="shared" si="380"/>
        <v>0.17</v>
      </c>
      <c r="AY3248" s="155">
        <f t="shared" si="380"/>
        <v>-0.52</v>
      </c>
    </row>
    <row r="3249" spans="1:51" x14ac:dyDescent="0.15">
      <c r="A3249" s="122" t="s">
        <v>3828</v>
      </c>
      <c r="B3249" s="122" t="s">
        <v>2968</v>
      </c>
      <c r="C3249" s="122" t="s">
        <v>3829</v>
      </c>
      <c r="D3249" s="122" t="s">
        <v>3830</v>
      </c>
      <c r="E3249" s="122" t="s">
        <v>3831</v>
      </c>
      <c r="G3249" s="122">
        <v>3</v>
      </c>
      <c r="H3249" s="166">
        <v>0.64958899999999997</v>
      </c>
      <c r="I3249" s="167">
        <v>-0.20333300000000001</v>
      </c>
      <c r="J3249" s="168" t="str">
        <f t="shared" si="375"/>
        <v>FALSE</v>
      </c>
      <c r="K3249" s="169">
        <v>0.67321799999999998</v>
      </c>
      <c r="L3249" s="170">
        <f>-LOG10(Table3[[#This Row],[Student''s T-test p-value HEK293 +Selistat_HEK293 UT]])</f>
        <v>0.17184428069953114</v>
      </c>
      <c r="M3249" s="167">
        <v>-0.26</v>
      </c>
      <c r="N3249" s="171" t="str">
        <f t="shared" si="376"/>
        <v>FALSE</v>
      </c>
      <c r="O3249" s="146">
        <v>0.24135799999999999</v>
      </c>
      <c r="P3249" s="147">
        <v>-0.65500000000000003</v>
      </c>
      <c r="Q3249" s="171" t="str">
        <f t="shared" si="377"/>
        <v>FALSE</v>
      </c>
      <c r="R3249" s="122" t="s">
        <v>3832</v>
      </c>
      <c r="S3249" s="122" t="s">
        <v>13583</v>
      </c>
      <c r="T3249" s="122" t="s">
        <v>6692</v>
      </c>
      <c r="U3249" s="172" t="s">
        <v>3835</v>
      </c>
      <c r="V3249" s="122" t="s">
        <v>13256</v>
      </c>
      <c r="W3249" s="148">
        <v>0.46</v>
      </c>
      <c r="X3249" s="149">
        <v>-0.15</v>
      </c>
      <c r="Y3249" s="149">
        <v>-0.55000000000000004</v>
      </c>
      <c r="Z3249" s="150">
        <v>-0.91</v>
      </c>
      <c r="AA3249" s="148">
        <v>1.3</v>
      </c>
      <c r="AB3249" s="149">
        <v>-1.17</v>
      </c>
      <c r="AC3249" s="149">
        <v>-0.04</v>
      </c>
      <c r="AD3249" s="151">
        <v>-0.2</v>
      </c>
      <c r="AE3249" s="148">
        <v>0.52</v>
      </c>
      <c r="AF3249" s="149">
        <v>-1.54</v>
      </c>
      <c r="AG3249" s="149">
        <v>-0.77</v>
      </c>
      <c r="AH3249" s="151">
        <v>-0.33</v>
      </c>
      <c r="AI3249" s="152">
        <v>0.82</v>
      </c>
      <c r="AJ3249" s="149">
        <v>-0.03</v>
      </c>
      <c r="AK3249" s="149">
        <v>0.15</v>
      </c>
      <c r="AL3249" s="150">
        <v>-0.44</v>
      </c>
      <c r="AM3249" s="153">
        <f t="shared" si="378"/>
        <v>-0.84000000000000008</v>
      </c>
      <c r="AN3249" s="154">
        <f t="shared" si="378"/>
        <v>1.02</v>
      </c>
      <c r="AO3249" s="154">
        <f t="shared" si="378"/>
        <v>-0.51</v>
      </c>
      <c r="AP3249" s="155">
        <f t="shared" si="378"/>
        <v>-0.71</v>
      </c>
      <c r="AQ3249" s="156">
        <f>AVERAGE(Table3[[#This Row],[ HEK293 +Selistat_R1 2]:[ HEK293 +Selistat_R4 5]])</f>
        <v>-0.26</v>
      </c>
      <c r="AR3249" s="153">
        <f t="shared" si="379"/>
        <v>-0.78</v>
      </c>
      <c r="AS3249" s="154">
        <f t="shared" si="379"/>
        <v>-0.37000000000000011</v>
      </c>
      <c r="AT3249" s="154">
        <f t="shared" si="379"/>
        <v>-0.73</v>
      </c>
      <c r="AU3249" s="157">
        <f t="shared" si="379"/>
        <v>-0.13</v>
      </c>
      <c r="AV3249" s="158">
        <f t="shared" si="380"/>
        <v>-0.48000000000000009</v>
      </c>
      <c r="AW3249" s="154">
        <f t="shared" si="380"/>
        <v>1.1399999999999999</v>
      </c>
      <c r="AX3249" s="154">
        <f t="shared" si="380"/>
        <v>0.19</v>
      </c>
      <c r="AY3249" s="155">
        <f t="shared" si="380"/>
        <v>-0.24</v>
      </c>
    </row>
    <row r="3250" spans="1:51" x14ac:dyDescent="0.15">
      <c r="A3250" s="122" t="s">
        <v>6949</v>
      </c>
      <c r="B3250" s="122" t="s">
        <v>6950</v>
      </c>
      <c r="C3250" s="122" t="s">
        <v>4530</v>
      </c>
      <c r="D3250" s="122" t="s">
        <v>6951</v>
      </c>
      <c r="E3250" s="122" t="s">
        <v>6952</v>
      </c>
      <c r="G3250" s="122">
        <v>1</v>
      </c>
      <c r="H3250" s="166">
        <v>0.31217200000000001</v>
      </c>
      <c r="I3250" s="167">
        <v>0.104167</v>
      </c>
      <c r="J3250" s="168" t="str">
        <f t="shared" si="375"/>
        <v>FALSE</v>
      </c>
      <c r="K3250" s="169">
        <v>0.67355399999999999</v>
      </c>
      <c r="L3250" s="170">
        <f>-LOG10(Table3[[#This Row],[Student''s T-test p-value HEK293 +Selistat_HEK293 UT]])</f>
        <v>0.1716275803984452</v>
      </c>
      <c r="M3250" s="167">
        <v>7.4999999999999997E-2</v>
      </c>
      <c r="N3250" s="171" t="str">
        <f t="shared" si="376"/>
        <v>FALSE</v>
      </c>
      <c r="O3250" s="146">
        <v>0.483657</v>
      </c>
      <c r="P3250" s="147">
        <v>-5.2499999999999998E-2</v>
      </c>
      <c r="Q3250" s="171" t="str">
        <f t="shared" si="377"/>
        <v>FALSE</v>
      </c>
      <c r="R3250" s="122" t="s">
        <v>6953</v>
      </c>
      <c r="S3250" s="122" t="s">
        <v>13584</v>
      </c>
      <c r="T3250" s="122" t="s">
        <v>6955</v>
      </c>
      <c r="U3250" s="172" t="s">
        <v>6956</v>
      </c>
      <c r="V3250" s="122" t="s">
        <v>13585</v>
      </c>
      <c r="W3250" s="148">
        <v>0.15</v>
      </c>
      <c r="X3250" s="149">
        <v>0.02</v>
      </c>
      <c r="Y3250" s="149">
        <v>0.05</v>
      </c>
      <c r="Z3250" s="150">
        <v>-0.27</v>
      </c>
      <c r="AA3250" s="148">
        <v>-0.13</v>
      </c>
      <c r="AB3250" s="149">
        <v>0.33</v>
      </c>
      <c r="AC3250" s="149">
        <v>-0.28999999999999998</v>
      </c>
      <c r="AD3250" s="151">
        <v>-0.26</v>
      </c>
      <c r="AE3250" s="148">
        <v>-0.06</v>
      </c>
      <c r="AF3250" s="149">
        <v>0.1</v>
      </c>
      <c r="AG3250" s="149">
        <v>-0.04</v>
      </c>
      <c r="AH3250" s="151">
        <v>0.02</v>
      </c>
      <c r="AI3250" s="152">
        <v>-0.04</v>
      </c>
      <c r="AJ3250" s="149">
        <v>0.05</v>
      </c>
      <c r="AK3250" s="149">
        <v>0.23</v>
      </c>
      <c r="AL3250" s="150">
        <v>-0.01</v>
      </c>
      <c r="AM3250" s="153">
        <f t="shared" si="378"/>
        <v>0.28000000000000003</v>
      </c>
      <c r="AN3250" s="154">
        <f t="shared" si="378"/>
        <v>-0.31</v>
      </c>
      <c r="AO3250" s="154">
        <f t="shared" si="378"/>
        <v>0.33999999999999997</v>
      </c>
      <c r="AP3250" s="155">
        <f t="shared" si="378"/>
        <v>-1.0000000000000009E-2</v>
      </c>
      <c r="AQ3250" s="156">
        <f>AVERAGE(Table3[[#This Row],[ HEK293 +Selistat_R1 2]:[ HEK293 +Selistat_R4 5]])</f>
        <v>7.4999999999999997E-2</v>
      </c>
      <c r="AR3250" s="153">
        <f t="shared" si="379"/>
        <v>7.0000000000000007E-2</v>
      </c>
      <c r="AS3250" s="154">
        <f t="shared" si="379"/>
        <v>-0.23</v>
      </c>
      <c r="AT3250" s="154">
        <f t="shared" si="379"/>
        <v>0.24999999999999997</v>
      </c>
      <c r="AU3250" s="157">
        <f t="shared" si="379"/>
        <v>0.28000000000000003</v>
      </c>
      <c r="AV3250" s="158">
        <f t="shared" si="380"/>
        <v>0.09</v>
      </c>
      <c r="AW3250" s="154">
        <f t="shared" si="380"/>
        <v>-0.28000000000000003</v>
      </c>
      <c r="AX3250" s="154">
        <f t="shared" si="380"/>
        <v>0.52</v>
      </c>
      <c r="AY3250" s="155">
        <f t="shared" si="380"/>
        <v>0.25</v>
      </c>
    </row>
    <row r="3251" spans="1:51" x14ac:dyDescent="0.15">
      <c r="A3251" s="122" t="s">
        <v>4159</v>
      </c>
      <c r="B3251" s="122" t="s">
        <v>4160</v>
      </c>
      <c r="C3251" s="122" t="s">
        <v>4161</v>
      </c>
      <c r="D3251" s="122" t="s">
        <v>4162</v>
      </c>
      <c r="E3251" s="122" t="s">
        <v>4163</v>
      </c>
      <c r="F3251" s="122" t="s">
        <v>4164</v>
      </c>
      <c r="G3251" s="122">
        <v>1</v>
      </c>
      <c r="H3251" s="166">
        <v>0.40742200000000001</v>
      </c>
      <c r="I3251" s="167">
        <v>0.17749999999999999</v>
      </c>
      <c r="J3251" s="168" t="str">
        <f t="shared" si="375"/>
        <v>FALSE</v>
      </c>
      <c r="K3251" s="169">
        <v>0.67385799999999996</v>
      </c>
      <c r="L3251" s="170">
        <f>-LOG10(Table3[[#This Row],[Student''s T-test p-value HEK293 +Selistat_HEK293 UT]])</f>
        <v>0.17143161134853507</v>
      </c>
      <c r="M3251" s="167">
        <v>0.11749999999999999</v>
      </c>
      <c r="N3251" s="171" t="str">
        <f t="shared" si="376"/>
        <v>FALSE</v>
      </c>
      <c r="O3251" s="146">
        <v>0.69210799999999995</v>
      </c>
      <c r="P3251" s="147">
        <v>0.115</v>
      </c>
      <c r="Q3251" s="171" t="str">
        <f t="shared" si="377"/>
        <v>FALSE</v>
      </c>
      <c r="R3251" s="122" t="s">
        <v>805</v>
      </c>
      <c r="S3251" s="122" t="s">
        <v>13586</v>
      </c>
      <c r="T3251" s="122" t="s">
        <v>807</v>
      </c>
      <c r="U3251" s="172" t="s">
        <v>4166</v>
      </c>
      <c r="V3251" s="122" t="s">
        <v>13587</v>
      </c>
      <c r="W3251" s="148">
        <v>-0.13</v>
      </c>
      <c r="X3251" s="149">
        <v>-0.18</v>
      </c>
      <c r="Y3251" s="149">
        <v>-0.3</v>
      </c>
      <c r="Z3251" s="150">
        <v>0.38</v>
      </c>
      <c r="AA3251" s="148">
        <v>-0.05</v>
      </c>
      <c r="AB3251" s="149">
        <v>0.38</v>
      </c>
      <c r="AC3251" s="149">
        <v>-0.41</v>
      </c>
      <c r="AD3251" s="151">
        <v>-0.62</v>
      </c>
      <c r="AE3251" s="148">
        <v>-0.13</v>
      </c>
      <c r="AF3251" s="149">
        <v>-0.39</v>
      </c>
      <c r="AG3251" s="149">
        <v>0.63</v>
      </c>
      <c r="AH3251" s="151">
        <v>0.25</v>
      </c>
      <c r="AI3251" s="152">
        <v>0.27</v>
      </c>
      <c r="AJ3251" s="149">
        <v>-0.46</v>
      </c>
      <c r="AK3251" s="149">
        <v>0.18</v>
      </c>
      <c r="AL3251" s="150">
        <v>-0.09</v>
      </c>
      <c r="AM3251" s="153">
        <f t="shared" si="378"/>
        <v>-0.08</v>
      </c>
      <c r="AN3251" s="154">
        <f t="shared" si="378"/>
        <v>-0.56000000000000005</v>
      </c>
      <c r="AO3251" s="154">
        <f t="shared" si="378"/>
        <v>0.10999999999999999</v>
      </c>
      <c r="AP3251" s="155">
        <f t="shared" si="378"/>
        <v>1</v>
      </c>
      <c r="AQ3251" s="156">
        <f>AVERAGE(Table3[[#This Row],[ HEK293 +Selistat_R1 2]:[ HEK293 +Selistat_R4 5]])</f>
        <v>0.11749999999999999</v>
      </c>
      <c r="AR3251" s="153">
        <f t="shared" si="379"/>
        <v>-0.08</v>
      </c>
      <c r="AS3251" s="154">
        <f t="shared" si="379"/>
        <v>-0.77</v>
      </c>
      <c r="AT3251" s="154">
        <f t="shared" si="379"/>
        <v>1.04</v>
      </c>
      <c r="AU3251" s="157">
        <f t="shared" si="379"/>
        <v>0.87</v>
      </c>
      <c r="AV3251" s="158">
        <f t="shared" si="380"/>
        <v>0.32</v>
      </c>
      <c r="AW3251" s="154">
        <f t="shared" si="380"/>
        <v>-0.84000000000000008</v>
      </c>
      <c r="AX3251" s="154">
        <f t="shared" si="380"/>
        <v>0.59</v>
      </c>
      <c r="AY3251" s="155">
        <f t="shared" si="380"/>
        <v>0.53</v>
      </c>
    </row>
    <row r="3252" spans="1:51" x14ac:dyDescent="0.15">
      <c r="A3252" s="122" t="s">
        <v>13588</v>
      </c>
      <c r="C3252" s="122" t="s">
        <v>13589</v>
      </c>
      <c r="E3252" s="122" t="s">
        <v>13590</v>
      </c>
      <c r="G3252" s="122">
        <v>1</v>
      </c>
      <c r="H3252" s="166">
        <v>0.29719600000000002</v>
      </c>
      <c r="I3252" s="167">
        <v>0.11583300000000001</v>
      </c>
      <c r="J3252" s="168" t="str">
        <f t="shared" si="375"/>
        <v>FALSE</v>
      </c>
      <c r="K3252" s="169">
        <v>0.67398199999999997</v>
      </c>
      <c r="L3252" s="170">
        <f>-LOG10(Table3[[#This Row],[Student''s T-test p-value HEK293 +Selistat_HEK293 UT]])</f>
        <v>0.17135170198851021</v>
      </c>
      <c r="M3252" s="167">
        <v>6.7500000000000004E-2</v>
      </c>
      <c r="N3252" s="171" t="str">
        <f t="shared" si="376"/>
        <v>FALSE</v>
      </c>
      <c r="O3252" s="146">
        <v>0.96932499999999999</v>
      </c>
      <c r="P3252" s="147">
        <v>5.0000000000000001E-3</v>
      </c>
      <c r="Q3252" s="171" t="str">
        <f t="shared" si="377"/>
        <v>FALSE</v>
      </c>
      <c r="R3252" s="122" t="s">
        <v>13591</v>
      </c>
      <c r="S3252" s="122" t="s">
        <v>13592</v>
      </c>
      <c r="T3252" s="122" t="s">
        <v>13593</v>
      </c>
      <c r="U3252" s="172" t="s">
        <v>13594</v>
      </c>
      <c r="V3252" s="122" t="s">
        <v>13595</v>
      </c>
      <c r="W3252" s="148">
        <v>-0.33</v>
      </c>
      <c r="X3252" s="149">
        <v>0.26</v>
      </c>
      <c r="Y3252" s="149">
        <v>-7.0000000000000007E-2</v>
      </c>
      <c r="Z3252" s="150">
        <v>0.02</v>
      </c>
      <c r="AA3252" s="148">
        <v>-0.18</v>
      </c>
      <c r="AB3252" s="149">
        <v>0.14000000000000001</v>
      </c>
      <c r="AC3252" s="149">
        <v>-0.06</v>
      </c>
      <c r="AD3252" s="151">
        <v>-0.28999999999999998</v>
      </c>
      <c r="AE3252" s="148">
        <v>0.12</v>
      </c>
      <c r="AF3252" s="149">
        <v>0.09</v>
      </c>
      <c r="AG3252" s="149">
        <v>0.04</v>
      </c>
      <c r="AH3252" s="151">
        <v>-7.0000000000000007E-2</v>
      </c>
      <c r="AI3252" s="152">
        <v>0.11</v>
      </c>
      <c r="AJ3252" s="149">
        <v>-0.11</v>
      </c>
      <c r="AK3252" s="149">
        <v>0.34</v>
      </c>
      <c r="AL3252" s="150">
        <v>-0.18</v>
      </c>
      <c r="AM3252" s="153">
        <f t="shared" si="378"/>
        <v>-0.15000000000000002</v>
      </c>
      <c r="AN3252" s="154">
        <f t="shared" si="378"/>
        <v>0.12</v>
      </c>
      <c r="AO3252" s="154">
        <f t="shared" si="378"/>
        <v>-1.0000000000000009E-2</v>
      </c>
      <c r="AP3252" s="155">
        <f t="shared" si="378"/>
        <v>0.31</v>
      </c>
      <c r="AQ3252" s="156">
        <f>AVERAGE(Table3[[#This Row],[ HEK293 +Selistat_R1 2]:[ HEK293 +Selistat_R4 5]])</f>
        <v>6.7499999999999991E-2</v>
      </c>
      <c r="AR3252" s="153">
        <f t="shared" si="379"/>
        <v>0.3</v>
      </c>
      <c r="AS3252" s="154">
        <f t="shared" si="379"/>
        <v>-5.0000000000000017E-2</v>
      </c>
      <c r="AT3252" s="154">
        <f t="shared" si="379"/>
        <v>0.1</v>
      </c>
      <c r="AU3252" s="157">
        <f t="shared" si="379"/>
        <v>0.21999999999999997</v>
      </c>
      <c r="AV3252" s="158">
        <f t="shared" si="380"/>
        <v>0.28999999999999998</v>
      </c>
      <c r="AW3252" s="154">
        <f t="shared" si="380"/>
        <v>-0.25</v>
      </c>
      <c r="AX3252" s="154">
        <f t="shared" si="380"/>
        <v>0.4</v>
      </c>
      <c r="AY3252" s="155">
        <f t="shared" si="380"/>
        <v>0.10999999999999999</v>
      </c>
    </row>
    <row r="3253" spans="1:51" x14ac:dyDescent="0.15">
      <c r="A3253" s="122" t="s">
        <v>5202</v>
      </c>
      <c r="C3253" s="122" t="s">
        <v>3881</v>
      </c>
      <c r="E3253" s="122" t="s">
        <v>5203</v>
      </c>
      <c r="F3253" s="122" t="s">
        <v>5204</v>
      </c>
      <c r="G3253" s="122">
        <v>2</v>
      </c>
      <c r="H3253" s="166">
        <v>0.598773</v>
      </c>
      <c r="I3253" s="167">
        <v>6.25E-2</v>
      </c>
      <c r="J3253" s="168" t="str">
        <f t="shared" si="375"/>
        <v>FALSE</v>
      </c>
      <c r="K3253" s="169">
        <v>0.67438799999999999</v>
      </c>
      <c r="L3253" s="170">
        <f>-LOG10(Table3[[#This Row],[Student''s T-test p-value HEK293 +Selistat_HEK293 UT]])</f>
        <v>0.17109016611188668</v>
      </c>
      <c r="M3253" s="167">
        <v>-7.0000000000000007E-2</v>
      </c>
      <c r="N3253" s="171" t="str">
        <f t="shared" si="376"/>
        <v>FALSE</v>
      </c>
      <c r="O3253" s="146">
        <v>0.85095799999999999</v>
      </c>
      <c r="P3253" s="147">
        <v>-2.2499999999999999E-2</v>
      </c>
      <c r="Q3253" s="171" t="str">
        <f t="shared" si="377"/>
        <v>FALSE</v>
      </c>
      <c r="R3253" s="122" t="s">
        <v>17</v>
      </c>
      <c r="S3253" s="122" t="s">
        <v>7232</v>
      </c>
      <c r="T3253" s="122" t="s">
        <v>19</v>
      </c>
      <c r="U3253" s="172" t="s">
        <v>5205</v>
      </c>
      <c r="V3253" s="122" t="s">
        <v>7233</v>
      </c>
      <c r="W3253" s="148">
        <v>-0.06</v>
      </c>
      <c r="X3253" s="149">
        <v>-0.16</v>
      </c>
      <c r="Y3253" s="149">
        <v>-0.33</v>
      </c>
      <c r="Z3253" s="150">
        <v>0.03</v>
      </c>
      <c r="AA3253" s="148">
        <v>-0.3</v>
      </c>
      <c r="AB3253" s="149">
        <v>-0.14000000000000001</v>
      </c>
      <c r="AC3253" s="149">
        <v>0.34</v>
      </c>
      <c r="AD3253" s="151">
        <v>-0.14000000000000001</v>
      </c>
      <c r="AE3253" s="148">
        <v>0.28000000000000003</v>
      </c>
      <c r="AF3253" s="149">
        <v>0</v>
      </c>
      <c r="AG3253" s="149">
        <v>-0.05</v>
      </c>
      <c r="AH3253" s="151">
        <v>0</v>
      </c>
      <c r="AI3253" s="152">
        <v>0.32</v>
      </c>
      <c r="AJ3253" s="149">
        <v>7.0000000000000007E-2</v>
      </c>
      <c r="AK3253" s="149">
        <v>-0.09</v>
      </c>
      <c r="AL3253" s="150">
        <v>0.02</v>
      </c>
      <c r="AM3253" s="153">
        <f t="shared" si="378"/>
        <v>0.24</v>
      </c>
      <c r="AN3253" s="154">
        <f t="shared" si="378"/>
        <v>-1.999999999999999E-2</v>
      </c>
      <c r="AO3253" s="154">
        <f t="shared" si="378"/>
        <v>-0.67</v>
      </c>
      <c r="AP3253" s="155">
        <f t="shared" si="378"/>
        <v>0.17</v>
      </c>
      <c r="AQ3253" s="156">
        <f>AVERAGE(Table3[[#This Row],[ HEK293 +Selistat_R1 2]:[ HEK293 +Selistat_R4 5]])</f>
        <v>-7.0000000000000007E-2</v>
      </c>
      <c r="AR3253" s="153">
        <f t="shared" si="379"/>
        <v>0.58000000000000007</v>
      </c>
      <c r="AS3253" s="154">
        <f t="shared" si="379"/>
        <v>0.14000000000000001</v>
      </c>
      <c r="AT3253" s="154">
        <f t="shared" si="379"/>
        <v>-0.39</v>
      </c>
      <c r="AU3253" s="157">
        <f t="shared" si="379"/>
        <v>0.14000000000000001</v>
      </c>
      <c r="AV3253" s="158">
        <f t="shared" si="380"/>
        <v>0.62</v>
      </c>
      <c r="AW3253" s="154">
        <f t="shared" si="380"/>
        <v>0.21000000000000002</v>
      </c>
      <c r="AX3253" s="154">
        <f t="shared" si="380"/>
        <v>-0.43000000000000005</v>
      </c>
      <c r="AY3253" s="155">
        <f t="shared" si="380"/>
        <v>0.16</v>
      </c>
    </row>
    <row r="3254" spans="1:51" x14ac:dyDescent="0.15">
      <c r="A3254" s="122" t="s">
        <v>3469</v>
      </c>
      <c r="C3254" s="122" t="s">
        <v>3470</v>
      </c>
      <c r="D3254" s="122" t="s">
        <v>2848</v>
      </c>
      <c r="E3254" s="122" t="s">
        <v>3471</v>
      </c>
      <c r="F3254" s="122" t="s">
        <v>2996</v>
      </c>
      <c r="G3254" s="122">
        <v>1</v>
      </c>
      <c r="H3254" s="166">
        <v>0.389789</v>
      </c>
      <c r="I3254" s="167">
        <v>0.108333</v>
      </c>
      <c r="J3254" s="168" t="str">
        <f t="shared" si="375"/>
        <v>FALSE</v>
      </c>
      <c r="K3254" s="169">
        <v>0.67537700000000001</v>
      </c>
      <c r="L3254" s="170">
        <f>-LOG10(Table3[[#This Row],[Student''s T-test p-value HEK293 +Selistat_HEK293 UT]])</f>
        <v>0.17045373337067826</v>
      </c>
      <c r="M3254" s="167">
        <v>-6.25E-2</v>
      </c>
      <c r="N3254" s="171" t="str">
        <f t="shared" si="376"/>
        <v>FALSE</v>
      </c>
      <c r="O3254" s="146">
        <v>0.619278</v>
      </c>
      <c r="P3254" s="147">
        <v>6.7500000000000004E-2</v>
      </c>
      <c r="Q3254" s="171" t="str">
        <f t="shared" si="377"/>
        <v>FALSE</v>
      </c>
      <c r="R3254" s="122" t="s">
        <v>3472</v>
      </c>
      <c r="S3254" s="122" t="s">
        <v>13596</v>
      </c>
      <c r="T3254" s="122" t="s">
        <v>3474</v>
      </c>
      <c r="U3254" s="172" t="s">
        <v>3475</v>
      </c>
      <c r="V3254" s="122" t="s">
        <v>13597</v>
      </c>
      <c r="W3254" s="148">
        <v>-0.34</v>
      </c>
      <c r="X3254" s="149">
        <v>0.04</v>
      </c>
      <c r="Y3254" s="149">
        <v>0.01</v>
      </c>
      <c r="Z3254" s="150">
        <v>-0.34</v>
      </c>
      <c r="AA3254" s="148">
        <v>0.1</v>
      </c>
      <c r="AB3254" s="149">
        <v>0.01</v>
      </c>
      <c r="AC3254" s="149">
        <v>-0.16</v>
      </c>
      <c r="AD3254" s="151">
        <v>-0.33</v>
      </c>
      <c r="AE3254" s="148">
        <v>0.15</v>
      </c>
      <c r="AF3254" s="149">
        <v>0.28000000000000003</v>
      </c>
      <c r="AG3254" s="149">
        <v>0.19</v>
      </c>
      <c r="AH3254" s="151">
        <v>-0.09</v>
      </c>
      <c r="AI3254" s="152">
        <v>7.0000000000000007E-2</v>
      </c>
      <c r="AJ3254" s="149">
        <v>0.16</v>
      </c>
      <c r="AK3254" s="149">
        <v>0.25</v>
      </c>
      <c r="AL3254" s="150">
        <v>-0.22</v>
      </c>
      <c r="AM3254" s="153">
        <f t="shared" si="378"/>
        <v>-0.44000000000000006</v>
      </c>
      <c r="AN3254" s="154">
        <f t="shared" si="378"/>
        <v>0.03</v>
      </c>
      <c r="AO3254" s="154">
        <f t="shared" si="378"/>
        <v>0.17</v>
      </c>
      <c r="AP3254" s="155">
        <f t="shared" si="378"/>
        <v>-1.0000000000000009E-2</v>
      </c>
      <c r="AQ3254" s="156">
        <f>AVERAGE(Table3[[#This Row],[ HEK293 +Selistat_R1 2]:[ HEK293 +Selistat_R4 5]])</f>
        <v>-6.25E-2</v>
      </c>
      <c r="AR3254" s="153">
        <f t="shared" si="379"/>
        <v>4.9999999999999989E-2</v>
      </c>
      <c r="AS3254" s="154">
        <f t="shared" si="379"/>
        <v>0.27</v>
      </c>
      <c r="AT3254" s="154">
        <f t="shared" si="379"/>
        <v>0.35</v>
      </c>
      <c r="AU3254" s="157">
        <f t="shared" si="379"/>
        <v>0.24000000000000002</v>
      </c>
      <c r="AV3254" s="158">
        <f t="shared" si="380"/>
        <v>-0.03</v>
      </c>
      <c r="AW3254" s="154">
        <f t="shared" si="380"/>
        <v>0.15</v>
      </c>
      <c r="AX3254" s="154">
        <f t="shared" si="380"/>
        <v>0.41000000000000003</v>
      </c>
      <c r="AY3254" s="155">
        <f t="shared" si="380"/>
        <v>0.11000000000000001</v>
      </c>
    </row>
    <row r="3255" spans="1:51" x14ac:dyDescent="0.15">
      <c r="A3255" s="122" t="s">
        <v>5845</v>
      </c>
      <c r="B3255" s="122" t="s">
        <v>5846</v>
      </c>
      <c r="C3255" s="122" t="s">
        <v>5847</v>
      </c>
      <c r="D3255" s="122" t="s">
        <v>3830</v>
      </c>
      <c r="E3255" s="122" t="s">
        <v>5848</v>
      </c>
      <c r="F3255" s="122" t="s">
        <v>5849</v>
      </c>
      <c r="G3255" s="122">
        <v>118</v>
      </c>
      <c r="H3255" s="166">
        <v>8.9456099999999997E-2</v>
      </c>
      <c r="I3255" s="167">
        <v>-0.214167</v>
      </c>
      <c r="J3255" s="168" t="str">
        <f t="shared" si="375"/>
        <v>FALSE</v>
      </c>
      <c r="K3255" s="169">
        <v>0.67547800000000002</v>
      </c>
      <c r="L3255" s="170">
        <f>-LOG10(Table3[[#This Row],[Student''s T-test p-value HEK293 +Selistat_HEK293 UT]])</f>
        <v>0.17038879117813507</v>
      </c>
      <c r="M3255" s="167">
        <v>-4.7500000000000001E-2</v>
      </c>
      <c r="N3255" s="171" t="str">
        <f t="shared" si="376"/>
        <v>FALSE</v>
      </c>
      <c r="O3255" s="146">
        <v>0.45206000000000002</v>
      </c>
      <c r="P3255" s="147">
        <v>0.115</v>
      </c>
      <c r="Q3255" s="171" t="str">
        <f t="shared" si="377"/>
        <v>FALSE</v>
      </c>
      <c r="R3255" s="122" t="s">
        <v>935</v>
      </c>
      <c r="S3255" s="122" t="s">
        <v>13598</v>
      </c>
      <c r="T3255" s="122" t="s">
        <v>11318</v>
      </c>
      <c r="U3255" s="172" t="s">
        <v>8293</v>
      </c>
      <c r="V3255" s="122" t="s">
        <v>11319</v>
      </c>
      <c r="W3255" s="148">
        <v>0.06</v>
      </c>
      <c r="X3255" s="149">
        <v>7.0000000000000007E-2</v>
      </c>
      <c r="Y3255" s="149">
        <v>0.15</v>
      </c>
      <c r="Z3255" s="150">
        <v>0.11</v>
      </c>
      <c r="AA3255" s="148">
        <v>0.11</v>
      </c>
      <c r="AB3255" s="149">
        <v>0.33</v>
      </c>
      <c r="AC3255" s="149">
        <v>-0.14000000000000001</v>
      </c>
      <c r="AD3255" s="151">
        <v>0.28000000000000003</v>
      </c>
      <c r="AE3255" s="148">
        <v>-0.17</v>
      </c>
      <c r="AF3255" s="149">
        <v>0.09</v>
      </c>
      <c r="AG3255" s="149">
        <v>-0.04</v>
      </c>
      <c r="AH3255" s="151">
        <v>-0.26</v>
      </c>
      <c r="AI3255" s="152">
        <v>-0.15</v>
      </c>
      <c r="AJ3255" s="149">
        <v>0.04</v>
      </c>
      <c r="AK3255" s="149">
        <v>-0.19</v>
      </c>
      <c r="AL3255" s="150">
        <v>-0.54</v>
      </c>
      <c r="AM3255" s="153">
        <f t="shared" si="378"/>
        <v>-0.05</v>
      </c>
      <c r="AN3255" s="154">
        <f t="shared" si="378"/>
        <v>-0.26</v>
      </c>
      <c r="AO3255" s="154">
        <f t="shared" si="378"/>
        <v>0.29000000000000004</v>
      </c>
      <c r="AP3255" s="155">
        <f t="shared" si="378"/>
        <v>-0.17000000000000004</v>
      </c>
      <c r="AQ3255" s="156">
        <f>AVERAGE(Table3[[#This Row],[ HEK293 +Selistat_R1 2]:[ HEK293 +Selistat_R4 5]])</f>
        <v>-4.7500000000000001E-2</v>
      </c>
      <c r="AR3255" s="153">
        <f t="shared" si="379"/>
        <v>-0.28000000000000003</v>
      </c>
      <c r="AS3255" s="154">
        <f t="shared" si="379"/>
        <v>-0.24000000000000002</v>
      </c>
      <c r="AT3255" s="154">
        <f t="shared" si="379"/>
        <v>0.1</v>
      </c>
      <c r="AU3255" s="157">
        <f t="shared" si="379"/>
        <v>-0.54</v>
      </c>
      <c r="AV3255" s="158">
        <f t="shared" si="380"/>
        <v>-0.26</v>
      </c>
      <c r="AW3255" s="154">
        <f t="shared" si="380"/>
        <v>-0.29000000000000004</v>
      </c>
      <c r="AX3255" s="154">
        <f t="shared" si="380"/>
        <v>-4.9999999999999989E-2</v>
      </c>
      <c r="AY3255" s="155">
        <f t="shared" si="380"/>
        <v>-0.82000000000000006</v>
      </c>
    </row>
    <row r="3256" spans="1:51" x14ac:dyDescent="0.15">
      <c r="A3256" s="122" t="s">
        <v>11667</v>
      </c>
      <c r="B3256" s="122" t="s">
        <v>11668</v>
      </c>
      <c r="C3256" s="122" t="s">
        <v>3494</v>
      </c>
      <c r="E3256" s="122" t="s">
        <v>11669</v>
      </c>
      <c r="G3256" s="122">
        <v>1</v>
      </c>
      <c r="H3256" s="166">
        <v>0.704457</v>
      </c>
      <c r="I3256" s="167">
        <v>5.1666700000000003E-2</v>
      </c>
      <c r="J3256" s="168" t="str">
        <f t="shared" si="375"/>
        <v>FALSE</v>
      </c>
      <c r="K3256" s="169">
        <v>0.67550500000000002</v>
      </c>
      <c r="L3256" s="170">
        <f>-LOG10(Table3[[#This Row],[Student''s T-test p-value HEK293 +Selistat_HEK293 UT]])</f>
        <v>0.17037143203888172</v>
      </c>
      <c r="M3256" s="167">
        <v>-5.5E-2</v>
      </c>
      <c r="N3256" s="171" t="str">
        <f t="shared" si="376"/>
        <v>FALSE</v>
      </c>
      <c r="O3256" s="146">
        <v>0.163024</v>
      </c>
      <c r="P3256" s="147">
        <v>-0.27</v>
      </c>
      <c r="Q3256" s="171" t="str">
        <f t="shared" si="377"/>
        <v>FALSE</v>
      </c>
      <c r="R3256" s="122" t="s">
        <v>11670</v>
      </c>
      <c r="S3256" s="122" t="s">
        <v>11671</v>
      </c>
      <c r="T3256" s="122" t="s">
        <v>11672</v>
      </c>
      <c r="U3256" s="172" t="s">
        <v>11673</v>
      </c>
      <c r="V3256" s="122" t="s">
        <v>11674</v>
      </c>
      <c r="W3256" s="148">
        <v>-0.4</v>
      </c>
      <c r="X3256" s="149">
        <v>-0.06</v>
      </c>
      <c r="Y3256" s="149">
        <v>-0.15</v>
      </c>
      <c r="Z3256" s="150">
        <v>0.17</v>
      </c>
      <c r="AA3256" s="148">
        <v>-0.14000000000000001</v>
      </c>
      <c r="AB3256" s="149">
        <v>0.06</v>
      </c>
      <c r="AC3256" s="149">
        <v>-0.06</v>
      </c>
      <c r="AD3256" s="151">
        <v>-0.08</v>
      </c>
      <c r="AE3256" s="148">
        <v>-0.09</v>
      </c>
      <c r="AF3256" s="149">
        <v>-0.13</v>
      </c>
      <c r="AG3256" s="149">
        <v>-0.42</v>
      </c>
      <c r="AH3256" s="151">
        <v>0.3</v>
      </c>
      <c r="AI3256" s="152">
        <v>0</v>
      </c>
      <c r="AJ3256" s="149">
        <v>0.09</v>
      </c>
      <c r="AK3256" s="149">
        <v>0.3</v>
      </c>
      <c r="AL3256" s="150">
        <v>0.35</v>
      </c>
      <c r="AM3256" s="153">
        <f t="shared" si="378"/>
        <v>-0.26</v>
      </c>
      <c r="AN3256" s="154">
        <f t="shared" si="378"/>
        <v>-0.12</v>
      </c>
      <c r="AO3256" s="154">
        <f t="shared" si="378"/>
        <v>-0.09</v>
      </c>
      <c r="AP3256" s="155">
        <f t="shared" si="378"/>
        <v>0.25</v>
      </c>
      <c r="AQ3256" s="156">
        <f>AVERAGE(Table3[[#This Row],[ HEK293 +Selistat_R1 2]:[ HEK293 +Selistat_R4 5]])</f>
        <v>-5.4999999999999993E-2</v>
      </c>
      <c r="AR3256" s="153">
        <f t="shared" si="379"/>
        <v>5.0000000000000017E-2</v>
      </c>
      <c r="AS3256" s="154">
        <f t="shared" si="379"/>
        <v>-0.19</v>
      </c>
      <c r="AT3256" s="154">
        <f t="shared" si="379"/>
        <v>-0.36</v>
      </c>
      <c r="AU3256" s="157">
        <f t="shared" si="379"/>
        <v>0.38</v>
      </c>
      <c r="AV3256" s="158">
        <f t="shared" si="380"/>
        <v>0.14000000000000001</v>
      </c>
      <c r="AW3256" s="154">
        <f t="shared" si="380"/>
        <v>0.03</v>
      </c>
      <c r="AX3256" s="154">
        <f t="shared" si="380"/>
        <v>0.36</v>
      </c>
      <c r="AY3256" s="155">
        <f t="shared" si="380"/>
        <v>0.43</v>
      </c>
    </row>
    <row r="3257" spans="1:51" x14ac:dyDescent="0.15">
      <c r="A3257" s="122" t="s">
        <v>9531</v>
      </c>
      <c r="B3257" s="122" t="s">
        <v>9017</v>
      </c>
      <c r="C3257" s="122" t="s">
        <v>11925</v>
      </c>
      <c r="D3257" s="122" t="s">
        <v>4043</v>
      </c>
      <c r="E3257" s="122" t="s">
        <v>11926</v>
      </c>
      <c r="F3257" s="122" t="s">
        <v>5367</v>
      </c>
      <c r="G3257" s="122">
        <v>1</v>
      </c>
      <c r="H3257" s="166">
        <v>0.99272000000000005</v>
      </c>
      <c r="I3257" s="167">
        <v>-2.5000000000000001E-3</v>
      </c>
      <c r="J3257" s="168" t="str">
        <f t="shared" si="375"/>
        <v>FALSE</v>
      </c>
      <c r="K3257" s="169">
        <v>0.67556099999999997</v>
      </c>
      <c r="L3257" s="170">
        <f>-LOG10(Table3[[#This Row],[Student''s T-test p-value HEK293 +Selistat_HEK293 UT]])</f>
        <v>0.17033543011003371</v>
      </c>
      <c r="M3257" s="167">
        <v>0.155</v>
      </c>
      <c r="N3257" s="171" t="str">
        <f t="shared" si="376"/>
        <v>FALSE</v>
      </c>
      <c r="O3257" s="146">
        <v>0.77279399999999998</v>
      </c>
      <c r="P3257" s="147">
        <v>0.10249999999999999</v>
      </c>
      <c r="Q3257" s="171" t="str">
        <f t="shared" si="377"/>
        <v>FALSE</v>
      </c>
      <c r="R3257" s="122" t="s">
        <v>1738</v>
      </c>
      <c r="S3257" s="122" t="s">
        <v>13191</v>
      </c>
      <c r="T3257" s="122" t="s">
        <v>1740</v>
      </c>
      <c r="U3257" s="172" t="s">
        <v>11927</v>
      </c>
      <c r="V3257" s="122" t="s">
        <v>13192</v>
      </c>
      <c r="W3257" s="148">
        <v>0.25</v>
      </c>
      <c r="X3257" s="149">
        <v>0.37</v>
      </c>
      <c r="Y3257" s="149">
        <v>0.42</v>
      </c>
      <c r="Z3257" s="150">
        <v>-0.66</v>
      </c>
      <c r="AA3257" s="148">
        <v>0.06</v>
      </c>
      <c r="AB3257" s="149">
        <v>0.5</v>
      </c>
      <c r="AC3257" s="149">
        <v>-0.12</v>
      </c>
      <c r="AD3257" s="151">
        <v>-0.68</v>
      </c>
      <c r="AE3257" s="148">
        <v>-7.0000000000000007E-2</v>
      </c>
      <c r="AF3257" s="149">
        <v>-0.02</v>
      </c>
      <c r="AG3257" s="149">
        <v>0.54</v>
      </c>
      <c r="AH3257" s="151">
        <v>-0.81</v>
      </c>
      <c r="AI3257" s="152">
        <v>0.16</v>
      </c>
      <c r="AJ3257" s="149">
        <v>-0.19</v>
      </c>
      <c r="AK3257" s="149">
        <v>0</v>
      </c>
      <c r="AL3257" s="150">
        <v>-0.74</v>
      </c>
      <c r="AM3257" s="153">
        <f t="shared" si="378"/>
        <v>0.19</v>
      </c>
      <c r="AN3257" s="154">
        <f t="shared" si="378"/>
        <v>-0.13</v>
      </c>
      <c r="AO3257" s="154">
        <f t="shared" si="378"/>
        <v>0.54</v>
      </c>
      <c r="AP3257" s="155">
        <f t="shared" si="378"/>
        <v>2.0000000000000018E-2</v>
      </c>
      <c r="AQ3257" s="156">
        <f>AVERAGE(Table3[[#This Row],[ HEK293 +Selistat_R1 2]:[ HEK293 +Selistat_R4 5]])</f>
        <v>0.15500000000000003</v>
      </c>
      <c r="AR3257" s="153">
        <f t="shared" si="379"/>
        <v>-0.13</v>
      </c>
      <c r="AS3257" s="154">
        <f t="shared" si="379"/>
        <v>-0.52</v>
      </c>
      <c r="AT3257" s="154">
        <f t="shared" si="379"/>
        <v>0.66</v>
      </c>
      <c r="AU3257" s="157">
        <f t="shared" si="379"/>
        <v>-0.13</v>
      </c>
      <c r="AV3257" s="158">
        <f t="shared" si="380"/>
        <v>0.1</v>
      </c>
      <c r="AW3257" s="154">
        <f t="shared" si="380"/>
        <v>-0.69</v>
      </c>
      <c r="AX3257" s="154">
        <f t="shared" si="380"/>
        <v>0.12</v>
      </c>
      <c r="AY3257" s="155">
        <f t="shared" si="380"/>
        <v>-5.9999999999999942E-2</v>
      </c>
    </row>
    <row r="3258" spans="1:51" x14ac:dyDescent="0.15">
      <c r="A3258" s="122" t="s">
        <v>3462</v>
      </c>
      <c r="B3258" s="122" t="s">
        <v>3463</v>
      </c>
      <c r="C3258" s="122" t="s">
        <v>3464</v>
      </c>
      <c r="D3258" s="122" t="s">
        <v>2861</v>
      </c>
      <c r="E3258" s="122" t="s">
        <v>3465</v>
      </c>
      <c r="F3258" s="122" t="s">
        <v>3466</v>
      </c>
      <c r="G3258" s="122">
        <v>1</v>
      </c>
      <c r="H3258" s="166">
        <v>0.53062200000000004</v>
      </c>
      <c r="I3258" s="167">
        <v>7.16667E-2</v>
      </c>
      <c r="J3258" s="168" t="str">
        <f t="shared" si="375"/>
        <v>FALSE</v>
      </c>
      <c r="K3258" s="169">
        <v>0.67586400000000002</v>
      </c>
      <c r="L3258" s="170">
        <f>-LOG10(Table3[[#This Row],[Student''s T-test p-value HEK293 +Selistat_HEK293 UT]])</f>
        <v>0.17014068570287577</v>
      </c>
      <c r="M3258" s="167">
        <v>7.7499999999999999E-2</v>
      </c>
      <c r="N3258" s="171" t="str">
        <f t="shared" si="376"/>
        <v>FALSE</v>
      </c>
      <c r="O3258" s="146">
        <v>0.71178300000000005</v>
      </c>
      <c r="P3258" s="147">
        <v>-4.2500000000000003E-2</v>
      </c>
      <c r="Q3258" s="171" t="str">
        <f t="shared" si="377"/>
        <v>FALSE</v>
      </c>
      <c r="R3258" s="122" t="s">
        <v>1020</v>
      </c>
      <c r="S3258" s="122" t="s">
        <v>8172</v>
      </c>
      <c r="T3258" s="122" t="s">
        <v>1022</v>
      </c>
      <c r="U3258" s="172" t="s">
        <v>3467</v>
      </c>
      <c r="V3258" s="122" t="s">
        <v>8173</v>
      </c>
      <c r="W3258" s="148">
        <v>0.24</v>
      </c>
      <c r="X3258" s="149">
        <v>-0.26</v>
      </c>
      <c r="Y3258" s="149">
        <v>0.08</v>
      </c>
      <c r="Z3258" s="150">
        <v>-0.01</v>
      </c>
      <c r="AA3258" s="148">
        <v>-0.16</v>
      </c>
      <c r="AB3258" s="149">
        <v>0.03</v>
      </c>
      <c r="AC3258" s="149">
        <v>0.27</v>
      </c>
      <c r="AD3258" s="151">
        <v>-0.4</v>
      </c>
      <c r="AE3258" s="148">
        <v>0.16</v>
      </c>
      <c r="AF3258" s="149">
        <v>0.03</v>
      </c>
      <c r="AG3258" s="149">
        <v>0.03</v>
      </c>
      <c r="AH3258" s="151">
        <v>-0.28999999999999998</v>
      </c>
      <c r="AI3258" s="152">
        <v>0.16</v>
      </c>
      <c r="AJ3258" s="149">
        <v>0.06</v>
      </c>
      <c r="AK3258" s="149">
        <v>-7.0000000000000007E-2</v>
      </c>
      <c r="AL3258" s="150">
        <v>-0.05</v>
      </c>
      <c r="AM3258" s="153">
        <f t="shared" si="378"/>
        <v>0.4</v>
      </c>
      <c r="AN3258" s="154">
        <f t="shared" si="378"/>
        <v>-0.29000000000000004</v>
      </c>
      <c r="AO3258" s="154">
        <f t="shared" si="378"/>
        <v>-0.19</v>
      </c>
      <c r="AP3258" s="155">
        <f t="shared" si="378"/>
        <v>0.39</v>
      </c>
      <c r="AQ3258" s="156">
        <f>AVERAGE(Table3[[#This Row],[ HEK293 +Selistat_R1 2]:[ HEK293 +Selistat_R4 5]])</f>
        <v>7.7499999999999999E-2</v>
      </c>
      <c r="AR3258" s="153">
        <f t="shared" si="379"/>
        <v>0.32</v>
      </c>
      <c r="AS3258" s="154">
        <f t="shared" si="379"/>
        <v>0</v>
      </c>
      <c r="AT3258" s="154">
        <f t="shared" si="379"/>
        <v>-0.24000000000000002</v>
      </c>
      <c r="AU3258" s="157">
        <f t="shared" si="379"/>
        <v>0.11000000000000004</v>
      </c>
      <c r="AV3258" s="158">
        <f t="shared" si="380"/>
        <v>0.32</v>
      </c>
      <c r="AW3258" s="154">
        <f t="shared" si="380"/>
        <v>0.03</v>
      </c>
      <c r="AX3258" s="154">
        <f t="shared" si="380"/>
        <v>-0.34</v>
      </c>
      <c r="AY3258" s="155">
        <f t="shared" si="380"/>
        <v>0.35000000000000003</v>
      </c>
    </row>
    <row r="3259" spans="1:51" x14ac:dyDescent="0.15">
      <c r="A3259" s="122" t="s">
        <v>13599</v>
      </c>
      <c r="B3259" s="122" t="s">
        <v>4214</v>
      </c>
      <c r="C3259" s="122" t="s">
        <v>13600</v>
      </c>
      <c r="E3259" s="122" t="s">
        <v>13601</v>
      </c>
      <c r="G3259" s="122">
        <v>1</v>
      </c>
      <c r="H3259" s="166">
        <v>0.65920299999999998</v>
      </c>
      <c r="I3259" s="167">
        <v>0.06</v>
      </c>
      <c r="J3259" s="168" t="str">
        <f t="shared" si="375"/>
        <v>FALSE</v>
      </c>
      <c r="K3259" s="169">
        <v>0.67601599999999995</v>
      </c>
      <c r="L3259" s="170">
        <f>-LOG10(Table3[[#This Row],[Student''s T-test p-value HEK293 +Selistat_HEK293 UT]])</f>
        <v>0.17004302502067406</v>
      </c>
      <c r="M3259" s="167">
        <v>-6.7500000000000004E-2</v>
      </c>
      <c r="N3259" s="171" t="str">
        <f t="shared" si="376"/>
        <v>FALSE</v>
      </c>
      <c r="O3259" s="146">
        <v>0.49020999999999998</v>
      </c>
      <c r="P3259" s="147">
        <v>-0.1225</v>
      </c>
      <c r="Q3259" s="171" t="str">
        <f t="shared" si="377"/>
        <v>FALSE</v>
      </c>
      <c r="R3259" s="122" t="s">
        <v>13602</v>
      </c>
      <c r="S3259" s="122" t="s">
        <v>13603</v>
      </c>
      <c r="T3259" s="122" t="s">
        <v>13604</v>
      </c>
      <c r="U3259" s="172" t="s">
        <v>13605</v>
      </c>
      <c r="V3259" s="122" t="s">
        <v>13606</v>
      </c>
      <c r="W3259" s="148">
        <v>-0.22</v>
      </c>
      <c r="X3259" s="149">
        <v>0.12</v>
      </c>
      <c r="Y3259" s="149">
        <v>-0.11</v>
      </c>
      <c r="Z3259" s="150">
        <v>-0.3</v>
      </c>
      <c r="AA3259" s="148">
        <v>0.31</v>
      </c>
      <c r="AB3259" s="149">
        <v>-0.21</v>
      </c>
      <c r="AC3259" s="149">
        <v>-0.16</v>
      </c>
      <c r="AD3259" s="151">
        <v>-0.18</v>
      </c>
      <c r="AE3259" s="148">
        <v>-0.13</v>
      </c>
      <c r="AF3259" s="149">
        <v>0.22</v>
      </c>
      <c r="AG3259" s="149">
        <v>0.21</v>
      </c>
      <c r="AH3259" s="151">
        <v>-0.28999999999999998</v>
      </c>
      <c r="AI3259" s="152">
        <v>0.16</v>
      </c>
      <c r="AJ3259" s="149">
        <v>0.35</v>
      </c>
      <c r="AK3259" s="149">
        <v>0.16</v>
      </c>
      <c r="AL3259" s="150">
        <v>-0.17</v>
      </c>
      <c r="AM3259" s="153">
        <f t="shared" si="378"/>
        <v>-0.53</v>
      </c>
      <c r="AN3259" s="154">
        <f t="shared" si="378"/>
        <v>0.32999999999999996</v>
      </c>
      <c r="AO3259" s="154">
        <f t="shared" si="378"/>
        <v>0.05</v>
      </c>
      <c r="AP3259" s="155">
        <f t="shared" si="378"/>
        <v>-0.12</v>
      </c>
      <c r="AQ3259" s="156">
        <f>AVERAGE(Table3[[#This Row],[ HEK293 +Selistat_R1 2]:[ HEK293 +Selistat_R4 5]])</f>
        <v>-6.7500000000000018E-2</v>
      </c>
      <c r="AR3259" s="153">
        <f t="shared" si="379"/>
        <v>-0.44</v>
      </c>
      <c r="AS3259" s="154">
        <f t="shared" si="379"/>
        <v>0.43</v>
      </c>
      <c r="AT3259" s="154">
        <f t="shared" si="379"/>
        <v>0.37</v>
      </c>
      <c r="AU3259" s="157">
        <f t="shared" si="379"/>
        <v>-0.10999999999999999</v>
      </c>
      <c r="AV3259" s="158">
        <f t="shared" si="380"/>
        <v>-0.15</v>
      </c>
      <c r="AW3259" s="154">
        <f t="shared" si="380"/>
        <v>0.55999999999999994</v>
      </c>
      <c r="AX3259" s="154">
        <f t="shared" si="380"/>
        <v>0.32</v>
      </c>
      <c r="AY3259" s="155">
        <f t="shared" si="380"/>
        <v>9.9999999999999811E-3</v>
      </c>
    </row>
    <row r="3260" spans="1:51" x14ac:dyDescent="0.15">
      <c r="A3260" s="122" t="s">
        <v>3589</v>
      </c>
      <c r="B3260" s="122" t="s">
        <v>6667</v>
      </c>
      <c r="C3260" s="122" t="s">
        <v>3494</v>
      </c>
      <c r="E3260" s="122" t="s">
        <v>6668</v>
      </c>
      <c r="G3260" s="122">
        <v>1</v>
      </c>
      <c r="H3260" s="166">
        <v>0.472555</v>
      </c>
      <c r="I3260" s="167">
        <v>0.14083300000000001</v>
      </c>
      <c r="J3260" s="168" t="str">
        <f t="shared" si="375"/>
        <v>FALSE</v>
      </c>
      <c r="K3260" s="169">
        <v>0.67608000000000001</v>
      </c>
      <c r="L3260" s="170">
        <f>-LOG10(Table3[[#This Row],[Student''s T-test p-value HEK293 +Selistat_HEK293 UT]])</f>
        <v>0.1700019113026206</v>
      </c>
      <c r="M3260" s="167">
        <v>0.115</v>
      </c>
      <c r="N3260" s="171" t="str">
        <f t="shared" si="376"/>
        <v>FALSE</v>
      </c>
      <c r="O3260" s="146">
        <v>0.34716200000000003</v>
      </c>
      <c r="P3260" s="147">
        <v>0.22750000000000001</v>
      </c>
      <c r="Q3260" s="171" t="str">
        <f t="shared" si="377"/>
        <v>FALSE</v>
      </c>
      <c r="R3260" s="122" t="s">
        <v>6669</v>
      </c>
      <c r="S3260" s="122" t="s">
        <v>6670</v>
      </c>
      <c r="T3260" s="122" t="s">
        <v>6671</v>
      </c>
      <c r="U3260" s="172" t="s">
        <v>6672</v>
      </c>
      <c r="V3260" s="122" t="s">
        <v>6673</v>
      </c>
      <c r="W3260" s="148">
        <v>-0.23</v>
      </c>
      <c r="X3260" s="149">
        <v>-0.27</v>
      </c>
      <c r="Y3260" s="149">
        <v>0.71</v>
      </c>
      <c r="Z3260" s="150">
        <v>-0.32</v>
      </c>
      <c r="AA3260" s="148">
        <v>0.02</v>
      </c>
      <c r="AB3260" s="149">
        <v>0</v>
      </c>
      <c r="AC3260" s="149">
        <v>-0.32</v>
      </c>
      <c r="AD3260" s="151">
        <v>-0.27</v>
      </c>
      <c r="AE3260" s="148">
        <v>0.16</v>
      </c>
      <c r="AF3260" s="149">
        <v>0.03</v>
      </c>
      <c r="AG3260" s="149">
        <v>0.55000000000000004</v>
      </c>
      <c r="AH3260" s="151">
        <v>-0.24</v>
      </c>
      <c r="AI3260" s="152">
        <v>0.06</v>
      </c>
      <c r="AJ3260" s="149">
        <v>0.15</v>
      </c>
      <c r="AK3260" s="149">
        <v>-0.09</v>
      </c>
      <c r="AL3260" s="150">
        <v>-0.53</v>
      </c>
      <c r="AM3260" s="153">
        <f t="shared" si="378"/>
        <v>-0.25</v>
      </c>
      <c r="AN3260" s="154">
        <f t="shared" si="378"/>
        <v>-0.27</v>
      </c>
      <c r="AO3260" s="154">
        <f t="shared" si="378"/>
        <v>1.03</v>
      </c>
      <c r="AP3260" s="155">
        <f t="shared" si="378"/>
        <v>-4.9999999999999989E-2</v>
      </c>
      <c r="AQ3260" s="156">
        <f>AVERAGE(Table3[[#This Row],[ HEK293 +Selistat_R1 2]:[ HEK293 +Selistat_R4 5]])</f>
        <v>0.115</v>
      </c>
      <c r="AR3260" s="153">
        <f t="shared" si="379"/>
        <v>0.14000000000000001</v>
      </c>
      <c r="AS3260" s="154">
        <f t="shared" si="379"/>
        <v>0.03</v>
      </c>
      <c r="AT3260" s="154">
        <f t="shared" si="379"/>
        <v>0.87000000000000011</v>
      </c>
      <c r="AU3260" s="157">
        <f t="shared" si="379"/>
        <v>3.0000000000000027E-2</v>
      </c>
      <c r="AV3260" s="158">
        <f t="shared" si="380"/>
        <v>3.9999999999999994E-2</v>
      </c>
      <c r="AW3260" s="154">
        <f t="shared" si="380"/>
        <v>0.15</v>
      </c>
      <c r="AX3260" s="154">
        <f t="shared" si="380"/>
        <v>0.23</v>
      </c>
      <c r="AY3260" s="155">
        <f t="shared" si="380"/>
        <v>-0.26</v>
      </c>
    </row>
    <row r="3261" spans="1:51" x14ac:dyDescent="0.15">
      <c r="A3261" s="122" t="s">
        <v>13607</v>
      </c>
      <c r="C3261" s="122" t="s">
        <v>13608</v>
      </c>
      <c r="E3261" s="122" t="s">
        <v>13609</v>
      </c>
      <c r="G3261" s="122">
        <v>1</v>
      </c>
      <c r="H3261" s="166">
        <v>0.216811</v>
      </c>
      <c r="I3261" s="167">
        <v>-0.16916700000000001</v>
      </c>
      <c r="J3261" s="168" t="str">
        <f t="shared" si="375"/>
        <v>FALSE</v>
      </c>
      <c r="K3261" s="169">
        <v>0.67622300000000002</v>
      </c>
      <c r="L3261" s="170">
        <f>-LOG10(Table3[[#This Row],[Student''s T-test p-value HEK293 +Selistat_HEK293 UT]])</f>
        <v>0.1699100619003141</v>
      </c>
      <c r="M3261" s="167">
        <v>-7.4999999999999997E-2</v>
      </c>
      <c r="N3261" s="171" t="str">
        <f t="shared" si="376"/>
        <v>FALSE</v>
      </c>
      <c r="O3261" s="146">
        <v>0.62107400000000001</v>
      </c>
      <c r="P3261" s="147">
        <v>-8.2500000000000004E-2</v>
      </c>
      <c r="Q3261" s="171" t="str">
        <f t="shared" si="377"/>
        <v>FALSE</v>
      </c>
      <c r="R3261" s="122" t="s">
        <v>13610</v>
      </c>
      <c r="S3261" s="122" t="s">
        <v>13611</v>
      </c>
      <c r="T3261" s="122" t="s">
        <v>13612</v>
      </c>
      <c r="U3261" s="172" t="s">
        <v>13613</v>
      </c>
      <c r="V3261" s="122" t="s">
        <v>13614</v>
      </c>
      <c r="W3261" s="148">
        <v>0.32</v>
      </c>
      <c r="X3261" s="149">
        <v>0.19</v>
      </c>
      <c r="Y3261" s="149">
        <v>-0.06</v>
      </c>
      <c r="Z3261" s="150">
        <v>-0.31</v>
      </c>
      <c r="AA3261" s="148">
        <v>0.13</v>
      </c>
      <c r="AB3261" s="149">
        <v>0.36</v>
      </c>
      <c r="AC3261" s="149">
        <v>7.0000000000000007E-2</v>
      </c>
      <c r="AD3261" s="151">
        <v>-0.12</v>
      </c>
      <c r="AE3261" s="148">
        <v>-0.09</v>
      </c>
      <c r="AF3261" s="149">
        <v>-0.33</v>
      </c>
      <c r="AG3261" s="149">
        <v>0.16</v>
      </c>
      <c r="AH3261" s="151">
        <v>-0.33</v>
      </c>
      <c r="AI3261" s="152">
        <v>0.2</v>
      </c>
      <c r="AJ3261" s="149">
        <v>-0.31</v>
      </c>
      <c r="AK3261" s="149">
        <v>-0.13</v>
      </c>
      <c r="AL3261" s="150">
        <v>-0.02</v>
      </c>
      <c r="AM3261" s="153">
        <f t="shared" si="378"/>
        <v>0.19</v>
      </c>
      <c r="AN3261" s="154">
        <f t="shared" si="378"/>
        <v>-0.16999999999999998</v>
      </c>
      <c r="AO3261" s="154">
        <f t="shared" si="378"/>
        <v>-0.13</v>
      </c>
      <c r="AP3261" s="155">
        <f t="shared" si="378"/>
        <v>-0.19</v>
      </c>
      <c r="AQ3261" s="156">
        <f>AVERAGE(Table3[[#This Row],[ HEK293 +Selistat_R1 2]:[ HEK293 +Selistat_R4 5]])</f>
        <v>-7.4999999999999997E-2</v>
      </c>
      <c r="AR3261" s="153">
        <f t="shared" si="379"/>
        <v>-0.22</v>
      </c>
      <c r="AS3261" s="154">
        <f t="shared" si="379"/>
        <v>-0.69</v>
      </c>
      <c r="AT3261" s="154">
        <f t="shared" si="379"/>
        <v>0.09</v>
      </c>
      <c r="AU3261" s="157">
        <f t="shared" si="379"/>
        <v>-0.21000000000000002</v>
      </c>
      <c r="AV3261" s="158">
        <f t="shared" si="380"/>
        <v>7.0000000000000007E-2</v>
      </c>
      <c r="AW3261" s="154">
        <f t="shared" si="380"/>
        <v>-0.66999999999999993</v>
      </c>
      <c r="AX3261" s="154">
        <f t="shared" si="380"/>
        <v>-0.2</v>
      </c>
      <c r="AY3261" s="155">
        <f t="shared" si="380"/>
        <v>9.9999999999999992E-2</v>
      </c>
    </row>
    <row r="3262" spans="1:51" x14ac:dyDescent="0.15">
      <c r="A3262" s="122" t="s">
        <v>8026</v>
      </c>
      <c r="B3262" s="122" t="s">
        <v>8027</v>
      </c>
      <c r="C3262" s="122" t="s">
        <v>8028</v>
      </c>
      <c r="E3262" s="122" t="s">
        <v>8029</v>
      </c>
      <c r="F3262" s="122" t="s">
        <v>5413</v>
      </c>
      <c r="G3262" s="122">
        <v>1</v>
      </c>
      <c r="H3262" s="166">
        <v>0.79800000000000004</v>
      </c>
      <c r="I3262" s="167">
        <v>3.0833300000000001E-2</v>
      </c>
      <c r="J3262" s="168" t="str">
        <f t="shared" si="375"/>
        <v>FALSE</v>
      </c>
      <c r="K3262" s="169">
        <v>0.67632499999999995</v>
      </c>
      <c r="L3262" s="170">
        <f>-LOG10(Table3[[#This Row],[Student''s T-test p-value HEK293 +Selistat_HEK293 UT]])</f>
        <v>0.16984455880949872</v>
      </c>
      <c r="M3262" s="167">
        <v>0.06</v>
      </c>
      <c r="N3262" s="171" t="str">
        <f t="shared" si="376"/>
        <v>FALSE</v>
      </c>
      <c r="O3262" s="146">
        <v>0.81267800000000001</v>
      </c>
      <c r="P3262" s="147">
        <v>4.2500000000000003E-2</v>
      </c>
      <c r="Q3262" s="171" t="str">
        <f t="shared" si="377"/>
        <v>FALSE</v>
      </c>
      <c r="R3262" s="122" t="s">
        <v>8030</v>
      </c>
      <c r="S3262" s="122" t="s">
        <v>8031</v>
      </c>
      <c r="T3262" s="122" t="s">
        <v>8032</v>
      </c>
      <c r="U3262" s="172" t="s">
        <v>8033</v>
      </c>
      <c r="V3262" s="122" t="s">
        <v>8034</v>
      </c>
      <c r="W3262" s="148">
        <v>-0.14000000000000001</v>
      </c>
      <c r="X3262" s="149">
        <v>0.35</v>
      </c>
      <c r="Y3262" s="149">
        <v>-0.15</v>
      </c>
      <c r="Z3262" s="150">
        <v>0.04</v>
      </c>
      <c r="AA3262" s="148">
        <v>-0.19</v>
      </c>
      <c r="AB3262" s="149">
        <v>-0.1</v>
      </c>
      <c r="AC3262" s="149">
        <v>0.01</v>
      </c>
      <c r="AD3262" s="151">
        <v>0.14000000000000001</v>
      </c>
      <c r="AE3262" s="148">
        <v>-0.08</v>
      </c>
      <c r="AF3262" s="149">
        <v>-0.12</v>
      </c>
      <c r="AG3262" s="149">
        <v>-0.1</v>
      </c>
      <c r="AH3262" s="151">
        <v>0.31</v>
      </c>
      <c r="AI3262" s="152">
        <v>0.13</v>
      </c>
      <c r="AJ3262" s="149">
        <v>-0.45</v>
      </c>
      <c r="AK3262" s="149">
        <v>0.1</v>
      </c>
      <c r="AL3262" s="150">
        <v>0.06</v>
      </c>
      <c r="AM3262" s="153">
        <f t="shared" si="378"/>
        <v>4.9999999999999989E-2</v>
      </c>
      <c r="AN3262" s="154">
        <f t="shared" si="378"/>
        <v>0.44999999999999996</v>
      </c>
      <c r="AO3262" s="154">
        <f t="shared" si="378"/>
        <v>-0.16</v>
      </c>
      <c r="AP3262" s="155">
        <f t="shared" si="378"/>
        <v>-0.1</v>
      </c>
      <c r="AQ3262" s="156">
        <f>AVERAGE(Table3[[#This Row],[ HEK293 +Selistat_R1 2]:[ HEK293 +Selistat_R4 5]])</f>
        <v>5.9999999999999991E-2</v>
      </c>
      <c r="AR3262" s="153">
        <f t="shared" si="379"/>
        <v>0.11</v>
      </c>
      <c r="AS3262" s="154">
        <f t="shared" si="379"/>
        <v>-1.999999999999999E-2</v>
      </c>
      <c r="AT3262" s="154">
        <f t="shared" si="379"/>
        <v>-0.11</v>
      </c>
      <c r="AU3262" s="157">
        <f t="shared" si="379"/>
        <v>0.16999999999999998</v>
      </c>
      <c r="AV3262" s="158">
        <f t="shared" si="380"/>
        <v>0.32</v>
      </c>
      <c r="AW3262" s="154">
        <f t="shared" si="380"/>
        <v>-0.35</v>
      </c>
      <c r="AX3262" s="154">
        <f t="shared" si="380"/>
        <v>9.0000000000000011E-2</v>
      </c>
      <c r="AY3262" s="155">
        <f t="shared" si="380"/>
        <v>-8.0000000000000016E-2</v>
      </c>
    </row>
    <row r="3263" spans="1:51" x14ac:dyDescent="0.15">
      <c r="A3263" s="122" t="s">
        <v>3170</v>
      </c>
      <c r="B3263" s="122" t="s">
        <v>3171</v>
      </c>
      <c r="C3263" s="122" t="s">
        <v>3172</v>
      </c>
      <c r="E3263" s="122" t="s">
        <v>3173</v>
      </c>
      <c r="F3263" s="122" t="s">
        <v>3174</v>
      </c>
      <c r="G3263" s="122">
        <v>1</v>
      </c>
      <c r="H3263" s="166">
        <v>0.63142399999999999</v>
      </c>
      <c r="I3263" s="167">
        <v>0.106667</v>
      </c>
      <c r="J3263" s="168" t="str">
        <f t="shared" si="375"/>
        <v>FALSE</v>
      </c>
      <c r="K3263" s="169">
        <v>0.67664800000000003</v>
      </c>
      <c r="L3263" s="170">
        <f>-LOG10(Table3[[#This Row],[Student''s T-test p-value HEK293 +Selistat_HEK293 UT]])</f>
        <v>0.16963719750913314</v>
      </c>
      <c r="M3263" s="167">
        <v>-0.13750000000000001</v>
      </c>
      <c r="N3263" s="171" t="str">
        <f t="shared" si="376"/>
        <v>FALSE</v>
      </c>
      <c r="O3263" s="146">
        <v>0.33065299999999997</v>
      </c>
      <c r="P3263" s="147">
        <v>-0.1875</v>
      </c>
      <c r="Q3263" s="171" t="str">
        <f t="shared" si="377"/>
        <v>FALSE</v>
      </c>
      <c r="R3263" s="122" t="s">
        <v>117</v>
      </c>
      <c r="S3263" s="122" t="s">
        <v>123</v>
      </c>
      <c r="T3263" s="122" t="s">
        <v>119</v>
      </c>
      <c r="U3263" s="172" t="s">
        <v>2665</v>
      </c>
      <c r="V3263" s="122" t="s">
        <v>12601</v>
      </c>
      <c r="W3263" s="148">
        <v>-0.21</v>
      </c>
      <c r="X3263" s="149">
        <v>-0.71</v>
      </c>
      <c r="Y3263" s="149">
        <v>-0.33</v>
      </c>
      <c r="Z3263" s="150">
        <v>0.21</v>
      </c>
      <c r="AA3263" s="148">
        <v>-0.53</v>
      </c>
      <c r="AB3263" s="149">
        <v>-0.57999999999999996</v>
      </c>
      <c r="AC3263" s="149">
        <v>0.28000000000000003</v>
      </c>
      <c r="AD3263" s="151">
        <v>0.34</v>
      </c>
      <c r="AE3263" s="148">
        <v>0.31</v>
      </c>
      <c r="AF3263" s="149">
        <v>-0.28000000000000003</v>
      </c>
      <c r="AG3263" s="149">
        <v>0</v>
      </c>
      <c r="AH3263" s="151">
        <v>0.02</v>
      </c>
      <c r="AI3263" s="152">
        <v>0.22</v>
      </c>
      <c r="AJ3263" s="149">
        <v>0.02</v>
      </c>
      <c r="AK3263" s="149">
        <v>0</v>
      </c>
      <c r="AL3263" s="150">
        <v>0.56000000000000005</v>
      </c>
      <c r="AM3263" s="153">
        <f t="shared" si="378"/>
        <v>0.32000000000000006</v>
      </c>
      <c r="AN3263" s="154">
        <f t="shared" si="378"/>
        <v>-0.13</v>
      </c>
      <c r="AO3263" s="154">
        <f t="shared" si="378"/>
        <v>-0.6100000000000001</v>
      </c>
      <c r="AP3263" s="155">
        <f t="shared" si="378"/>
        <v>-0.13000000000000003</v>
      </c>
      <c r="AQ3263" s="156">
        <f>AVERAGE(Table3[[#This Row],[ HEK293 +Selistat_R1 2]:[ HEK293 +Selistat_R4 5]])</f>
        <v>-0.13750000000000001</v>
      </c>
      <c r="AR3263" s="153">
        <f t="shared" si="379"/>
        <v>0.84000000000000008</v>
      </c>
      <c r="AS3263" s="154">
        <f t="shared" si="379"/>
        <v>0.29999999999999993</v>
      </c>
      <c r="AT3263" s="154">
        <f t="shared" si="379"/>
        <v>-0.28000000000000003</v>
      </c>
      <c r="AU3263" s="157">
        <f t="shared" si="379"/>
        <v>-0.32</v>
      </c>
      <c r="AV3263" s="158">
        <f t="shared" si="380"/>
        <v>0.75</v>
      </c>
      <c r="AW3263" s="154">
        <f t="shared" si="380"/>
        <v>0.6</v>
      </c>
      <c r="AX3263" s="154">
        <f t="shared" si="380"/>
        <v>-0.28000000000000003</v>
      </c>
      <c r="AY3263" s="155">
        <f t="shared" si="380"/>
        <v>0.22000000000000003</v>
      </c>
    </row>
    <row r="3264" spans="1:51" x14ac:dyDescent="0.15">
      <c r="A3264" s="122" t="s">
        <v>10671</v>
      </c>
      <c r="B3264" s="122" t="s">
        <v>4898</v>
      </c>
      <c r="C3264" s="122" t="s">
        <v>10672</v>
      </c>
      <c r="D3264" s="122" t="s">
        <v>3457</v>
      </c>
      <c r="E3264" s="122" t="s">
        <v>10673</v>
      </c>
      <c r="F3264" s="122" t="s">
        <v>2980</v>
      </c>
      <c r="G3264" s="122">
        <v>1</v>
      </c>
      <c r="H3264" s="166">
        <v>0.188218</v>
      </c>
      <c r="I3264" s="167">
        <v>0.184167</v>
      </c>
      <c r="J3264" s="168" t="str">
        <f t="shared" si="375"/>
        <v>FALSE</v>
      </c>
      <c r="K3264" s="169">
        <v>0.67690700000000004</v>
      </c>
      <c r="L3264" s="170">
        <f>-LOG10(Table3[[#This Row],[Student''s T-test p-value HEK293 +Selistat_HEK293 UT]])</f>
        <v>0.16947099477309988</v>
      </c>
      <c r="M3264" s="167">
        <v>7.4999999999999997E-2</v>
      </c>
      <c r="N3264" s="171" t="str">
        <f t="shared" si="376"/>
        <v>FALSE</v>
      </c>
      <c r="O3264" s="146">
        <v>0.27123399999999998</v>
      </c>
      <c r="P3264" s="147">
        <v>-0.17749999999999999</v>
      </c>
      <c r="Q3264" s="171" t="str">
        <f t="shared" si="377"/>
        <v>FALSE</v>
      </c>
      <c r="R3264" s="122" t="s">
        <v>801</v>
      </c>
      <c r="S3264" s="122" t="s">
        <v>802</v>
      </c>
      <c r="T3264" s="122" t="s">
        <v>803</v>
      </c>
      <c r="U3264" s="172" t="s">
        <v>10674</v>
      </c>
      <c r="V3264" s="122" t="s">
        <v>10675</v>
      </c>
      <c r="W3264" s="148">
        <v>0.18</v>
      </c>
      <c r="X3264" s="149">
        <v>0</v>
      </c>
      <c r="Y3264" s="149">
        <v>-0.35</v>
      </c>
      <c r="Z3264" s="150">
        <v>-0.15</v>
      </c>
      <c r="AA3264" s="148">
        <v>0.2</v>
      </c>
      <c r="AB3264" s="149">
        <v>-0.42</v>
      </c>
      <c r="AC3264" s="149">
        <v>-0.19</v>
      </c>
      <c r="AD3264" s="151">
        <v>-0.21</v>
      </c>
      <c r="AE3264" s="148">
        <v>-0.37</v>
      </c>
      <c r="AF3264" s="149">
        <v>0.18</v>
      </c>
      <c r="AG3264" s="149">
        <v>-0.04</v>
      </c>
      <c r="AH3264" s="151">
        <v>0.21</v>
      </c>
      <c r="AI3264" s="152">
        <v>0.16</v>
      </c>
      <c r="AJ3264" s="149">
        <v>0.04</v>
      </c>
      <c r="AK3264" s="149">
        <v>0.16</v>
      </c>
      <c r="AL3264" s="150">
        <v>0.33</v>
      </c>
      <c r="AM3264" s="153">
        <f t="shared" si="378"/>
        <v>-2.0000000000000018E-2</v>
      </c>
      <c r="AN3264" s="154">
        <f t="shared" si="378"/>
        <v>0.42</v>
      </c>
      <c r="AO3264" s="154">
        <f t="shared" si="378"/>
        <v>-0.15999999999999998</v>
      </c>
      <c r="AP3264" s="155">
        <f t="shared" si="378"/>
        <v>0.06</v>
      </c>
      <c r="AQ3264" s="156">
        <f>AVERAGE(Table3[[#This Row],[ HEK293 +Selistat_R1 2]:[ HEK293 +Selistat_R4 5]])</f>
        <v>7.4999999999999997E-2</v>
      </c>
      <c r="AR3264" s="153">
        <f t="shared" si="379"/>
        <v>-0.57000000000000006</v>
      </c>
      <c r="AS3264" s="154">
        <f t="shared" si="379"/>
        <v>0.6</v>
      </c>
      <c r="AT3264" s="154">
        <f t="shared" si="379"/>
        <v>0.15</v>
      </c>
      <c r="AU3264" s="157">
        <f t="shared" si="379"/>
        <v>0.42</v>
      </c>
      <c r="AV3264" s="158">
        <f t="shared" si="380"/>
        <v>-4.0000000000000008E-2</v>
      </c>
      <c r="AW3264" s="154">
        <f t="shared" si="380"/>
        <v>0.45999999999999996</v>
      </c>
      <c r="AX3264" s="154">
        <f t="shared" si="380"/>
        <v>0.35</v>
      </c>
      <c r="AY3264" s="155">
        <f t="shared" si="380"/>
        <v>0.54</v>
      </c>
    </row>
    <row r="3265" spans="1:51" x14ac:dyDescent="0.15">
      <c r="A3265" s="122" t="s">
        <v>7762</v>
      </c>
      <c r="B3265" s="122" t="s">
        <v>7763</v>
      </c>
      <c r="C3265" s="122" t="s">
        <v>7764</v>
      </c>
      <c r="D3265" s="122" t="s">
        <v>7765</v>
      </c>
      <c r="E3265" s="122" t="s">
        <v>7766</v>
      </c>
      <c r="F3265" s="122" t="s">
        <v>7767</v>
      </c>
      <c r="G3265" s="122">
        <v>4</v>
      </c>
      <c r="H3265" s="166">
        <v>0.40906500000000001</v>
      </c>
      <c r="I3265" s="167">
        <v>0.14916699999999999</v>
      </c>
      <c r="J3265" s="168" t="str">
        <f t="shared" si="375"/>
        <v>FALSE</v>
      </c>
      <c r="K3265" s="169">
        <v>0.67708100000000004</v>
      </c>
      <c r="L3265" s="170">
        <f>-LOG10(Table3[[#This Row],[Student''s T-test p-value HEK293 +Selistat_HEK293 UT]])</f>
        <v>0.16935937304489082</v>
      </c>
      <c r="M3265" s="167">
        <v>-8.7499999999999994E-2</v>
      </c>
      <c r="N3265" s="171" t="str">
        <f t="shared" si="376"/>
        <v>FALSE</v>
      </c>
      <c r="O3265" s="146">
        <v>0.77127599999999996</v>
      </c>
      <c r="P3265" s="147">
        <v>-0.06</v>
      </c>
      <c r="Q3265" s="171" t="str">
        <f t="shared" si="377"/>
        <v>FALSE</v>
      </c>
      <c r="R3265" s="122" t="s">
        <v>7768</v>
      </c>
      <c r="S3265" s="122" t="s">
        <v>11527</v>
      </c>
      <c r="T3265" s="122" t="s">
        <v>7770</v>
      </c>
      <c r="U3265" s="172" t="s">
        <v>7771</v>
      </c>
      <c r="V3265" s="122" t="s">
        <v>11528</v>
      </c>
      <c r="W3265" s="148">
        <v>-0.32</v>
      </c>
      <c r="X3265" s="149">
        <v>-0.56000000000000005</v>
      </c>
      <c r="Y3265" s="149">
        <v>-0.28999999999999998</v>
      </c>
      <c r="Z3265" s="150">
        <v>0.26</v>
      </c>
      <c r="AA3265" s="148">
        <v>-0.16</v>
      </c>
      <c r="AB3265" s="149">
        <v>-0.41</v>
      </c>
      <c r="AC3265" s="149">
        <v>0.05</v>
      </c>
      <c r="AD3265" s="151">
        <v>-0.04</v>
      </c>
      <c r="AE3265" s="148">
        <v>0.19</v>
      </c>
      <c r="AF3265" s="149">
        <v>-0.13</v>
      </c>
      <c r="AG3265" s="149">
        <v>-0.13</v>
      </c>
      <c r="AH3265" s="151">
        <v>0.46</v>
      </c>
      <c r="AI3265" s="152">
        <v>0.24</v>
      </c>
      <c r="AJ3265" s="149">
        <v>-0.15</v>
      </c>
      <c r="AK3265" s="149">
        <v>0.05</v>
      </c>
      <c r="AL3265" s="150">
        <v>0.49</v>
      </c>
      <c r="AM3265" s="153">
        <f t="shared" si="378"/>
        <v>-0.16</v>
      </c>
      <c r="AN3265" s="154">
        <f t="shared" si="378"/>
        <v>-0.15000000000000008</v>
      </c>
      <c r="AO3265" s="154">
        <f t="shared" si="378"/>
        <v>-0.33999999999999997</v>
      </c>
      <c r="AP3265" s="155">
        <f t="shared" si="378"/>
        <v>0.3</v>
      </c>
      <c r="AQ3265" s="156">
        <f>AVERAGE(Table3[[#This Row],[ HEK293 +Selistat_R1 2]:[ HEK293 +Selistat_R4 5]])</f>
        <v>-8.7500000000000008E-2</v>
      </c>
      <c r="AR3265" s="153">
        <f t="shared" si="379"/>
        <v>0.35</v>
      </c>
      <c r="AS3265" s="154">
        <f t="shared" si="379"/>
        <v>0.27999999999999997</v>
      </c>
      <c r="AT3265" s="154">
        <f t="shared" si="379"/>
        <v>-0.18</v>
      </c>
      <c r="AU3265" s="157">
        <f t="shared" si="379"/>
        <v>0.5</v>
      </c>
      <c r="AV3265" s="158">
        <f t="shared" si="380"/>
        <v>0.4</v>
      </c>
      <c r="AW3265" s="154">
        <f t="shared" si="380"/>
        <v>0.26</v>
      </c>
      <c r="AX3265" s="154">
        <f t="shared" si="380"/>
        <v>0</v>
      </c>
      <c r="AY3265" s="155">
        <f t="shared" si="380"/>
        <v>0.53</v>
      </c>
    </row>
    <row r="3266" spans="1:51" x14ac:dyDescent="0.15">
      <c r="A3266" s="122" t="s">
        <v>9656</v>
      </c>
      <c r="B3266" s="122" t="s">
        <v>5024</v>
      </c>
      <c r="C3266" s="122" t="s">
        <v>9657</v>
      </c>
      <c r="D3266" s="122" t="s">
        <v>2861</v>
      </c>
      <c r="E3266" s="122" t="s">
        <v>9658</v>
      </c>
      <c r="F3266" s="122" t="s">
        <v>3466</v>
      </c>
      <c r="G3266" s="122">
        <v>1</v>
      </c>
      <c r="H3266" s="166">
        <v>0.36145300000000002</v>
      </c>
      <c r="I3266" s="167">
        <v>0.14499999999999999</v>
      </c>
      <c r="J3266" s="168" t="str">
        <f t="shared" si="375"/>
        <v>FALSE</v>
      </c>
      <c r="K3266" s="169">
        <v>0.67745299999999997</v>
      </c>
      <c r="L3266" s="170">
        <f>-LOG10(Table3[[#This Row],[Student''s T-test p-value HEK293 +Selistat_HEK293 UT]])</f>
        <v>0.16912082967672182</v>
      </c>
      <c r="M3266" s="167">
        <v>-5.5E-2</v>
      </c>
      <c r="N3266" s="171" t="str">
        <f t="shared" si="376"/>
        <v>FALSE</v>
      </c>
      <c r="O3266" s="146">
        <v>9.9246500000000001E-2</v>
      </c>
      <c r="P3266" s="147">
        <v>0.33</v>
      </c>
      <c r="Q3266" s="171" t="str">
        <f t="shared" si="377"/>
        <v>FALSE</v>
      </c>
      <c r="R3266" s="122" t="s">
        <v>1006</v>
      </c>
      <c r="S3266" s="122" t="s">
        <v>1010</v>
      </c>
      <c r="T3266" s="122" t="s">
        <v>1008</v>
      </c>
      <c r="U3266" s="172" t="s">
        <v>9659</v>
      </c>
      <c r="V3266" s="122" t="s">
        <v>13615</v>
      </c>
      <c r="W3266" s="148">
        <v>-0.21</v>
      </c>
      <c r="X3266" s="149">
        <v>-0.02</v>
      </c>
      <c r="Y3266" s="149">
        <v>-0.34</v>
      </c>
      <c r="Z3266" s="150">
        <v>-0.18</v>
      </c>
      <c r="AA3266" s="148">
        <v>0.14000000000000001</v>
      </c>
      <c r="AB3266" s="149">
        <v>-0.08</v>
      </c>
      <c r="AC3266" s="149">
        <v>-0.23</v>
      </c>
      <c r="AD3266" s="151">
        <v>-0.36</v>
      </c>
      <c r="AE3266" s="148">
        <v>0.13</v>
      </c>
      <c r="AF3266" s="149">
        <v>0.13</v>
      </c>
      <c r="AG3266" s="149">
        <v>0.65</v>
      </c>
      <c r="AH3266" s="151">
        <v>0.2</v>
      </c>
      <c r="AI3266" s="152">
        <v>-0.02</v>
      </c>
      <c r="AJ3266" s="149">
        <v>0.14000000000000001</v>
      </c>
      <c r="AK3266" s="149">
        <v>0.05</v>
      </c>
      <c r="AL3266" s="150">
        <v>-0.38</v>
      </c>
      <c r="AM3266" s="153">
        <f t="shared" si="378"/>
        <v>-0.35</v>
      </c>
      <c r="AN3266" s="154">
        <f t="shared" si="378"/>
        <v>0.06</v>
      </c>
      <c r="AO3266" s="154">
        <f t="shared" si="378"/>
        <v>-0.11000000000000001</v>
      </c>
      <c r="AP3266" s="155">
        <f t="shared" si="378"/>
        <v>0.18</v>
      </c>
      <c r="AQ3266" s="156">
        <f>AVERAGE(Table3[[#This Row],[ HEK293 +Selistat_R1 2]:[ HEK293 +Selistat_R4 5]])</f>
        <v>-5.5000000000000007E-2</v>
      </c>
      <c r="AR3266" s="153">
        <f t="shared" si="379"/>
        <v>-1.0000000000000009E-2</v>
      </c>
      <c r="AS3266" s="154">
        <f t="shared" si="379"/>
        <v>0.21000000000000002</v>
      </c>
      <c r="AT3266" s="154">
        <f t="shared" si="379"/>
        <v>0.88</v>
      </c>
      <c r="AU3266" s="157">
        <f t="shared" si="379"/>
        <v>0.56000000000000005</v>
      </c>
      <c r="AV3266" s="158">
        <f t="shared" si="380"/>
        <v>-0.16</v>
      </c>
      <c r="AW3266" s="154">
        <f t="shared" si="380"/>
        <v>0.22000000000000003</v>
      </c>
      <c r="AX3266" s="154">
        <f t="shared" si="380"/>
        <v>0.28000000000000003</v>
      </c>
      <c r="AY3266" s="155">
        <f t="shared" si="380"/>
        <v>-2.0000000000000018E-2</v>
      </c>
    </row>
    <row r="3267" spans="1:51" x14ac:dyDescent="0.15">
      <c r="B3267" s="122" t="s">
        <v>3114</v>
      </c>
      <c r="C3267" s="122" t="s">
        <v>4633</v>
      </c>
      <c r="E3267" s="122" t="s">
        <v>4634</v>
      </c>
      <c r="G3267" s="122">
        <v>2</v>
      </c>
      <c r="H3267" s="166">
        <v>0.46586899999999998</v>
      </c>
      <c r="I3267" s="167">
        <v>0.18083299999999999</v>
      </c>
      <c r="J3267" s="168" t="str">
        <f t="shared" si="375"/>
        <v>FALSE</v>
      </c>
      <c r="K3267" s="169">
        <v>0.67750100000000002</v>
      </c>
      <c r="L3267" s="170">
        <f>-LOG10(Table3[[#This Row],[Student''s T-test p-value HEK293 +Selistat_HEK293 UT]])</f>
        <v>0.16909005942896418</v>
      </c>
      <c r="M3267" s="167">
        <v>0.19</v>
      </c>
      <c r="N3267" s="171" t="str">
        <f t="shared" si="376"/>
        <v>FALSE</v>
      </c>
      <c r="O3267" s="146">
        <v>0.76376699999999997</v>
      </c>
      <c r="P3267" s="147">
        <v>-3.7499999999999999E-2</v>
      </c>
      <c r="Q3267" s="171" t="str">
        <f t="shared" si="377"/>
        <v>FALSE</v>
      </c>
      <c r="R3267" s="122" t="s">
        <v>876</v>
      </c>
      <c r="S3267" s="122" t="s">
        <v>880</v>
      </c>
      <c r="T3267" s="122" t="s">
        <v>878</v>
      </c>
      <c r="U3267" s="172" t="s">
        <v>4635</v>
      </c>
      <c r="V3267" s="122" t="s">
        <v>13616</v>
      </c>
      <c r="W3267" s="148">
        <v>1.28</v>
      </c>
      <c r="X3267" s="149">
        <v>-0.56999999999999995</v>
      </c>
      <c r="Y3267" s="149">
        <v>-0.42</v>
      </c>
      <c r="Z3267" s="150">
        <v>-0.34</v>
      </c>
      <c r="AA3267" s="148">
        <v>-0.3</v>
      </c>
      <c r="AB3267" s="149">
        <v>-0.18</v>
      </c>
      <c r="AC3267" s="149">
        <v>-0.13</v>
      </c>
      <c r="AD3267" s="151">
        <v>-0.2</v>
      </c>
      <c r="AE3267" s="148">
        <v>0.06</v>
      </c>
      <c r="AF3267" s="149">
        <v>-0.24</v>
      </c>
      <c r="AG3267" s="149">
        <v>-0.2</v>
      </c>
      <c r="AH3267" s="151">
        <v>0.2</v>
      </c>
      <c r="AI3267" s="152">
        <v>-0.06</v>
      </c>
      <c r="AJ3267" s="149">
        <v>-0.12</v>
      </c>
      <c r="AK3267" s="149">
        <v>0.01</v>
      </c>
      <c r="AL3267" s="150">
        <v>0.14000000000000001</v>
      </c>
      <c r="AM3267" s="153">
        <f t="shared" si="378"/>
        <v>1.58</v>
      </c>
      <c r="AN3267" s="154">
        <f t="shared" si="378"/>
        <v>-0.38999999999999996</v>
      </c>
      <c r="AO3267" s="154">
        <f t="shared" si="378"/>
        <v>-0.28999999999999998</v>
      </c>
      <c r="AP3267" s="155">
        <f t="shared" ref="AP3267:AP3330" si="381">Z3267-AD3267</f>
        <v>-0.14000000000000001</v>
      </c>
      <c r="AQ3267" s="156">
        <f>AVERAGE(Table3[[#This Row],[ HEK293 +Selistat_R1 2]:[ HEK293 +Selistat_R4 5]])</f>
        <v>0.19000000000000003</v>
      </c>
      <c r="AR3267" s="153">
        <f t="shared" si="379"/>
        <v>0.36</v>
      </c>
      <c r="AS3267" s="154">
        <f t="shared" si="379"/>
        <v>-0.06</v>
      </c>
      <c r="AT3267" s="154">
        <f t="shared" si="379"/>
        <v>-7.0000000000000007E-2</v>
      </c>
      <c r="AU3267" s="157">
        <f t="shared" ref="AU3267:AU3330" si="382">AH3267-AD3267</f>
        <v>0.4</v>
      </c>
      <c r="AV3267" s="158">
        <f t="shared" si="380"/>
        <v>0.24</v>
      </c>
      <c r="AW3267" s="154">
        <f t="shared" si="380"/>
        <v>0.06</v>
      </c>
      <c r="AX3267" s="154">
        <f t="shared" si="380"/>
        <v>0.14000000000000001</v>
      </c>
      <c r="AY3267" s="155">
        <f t="shared" ref="AY3267:AY3330" si="383">AL3267-AD3267</f>
        <v>0.34</v>
      </c>
    </row>
    <row r="3268" spans="1:51" x14ac:dyDescent="0.15">
      <c r="A3268" s="122" t="s">
        <v>3485</v>
      </c>
      <c r="B3268" s="122" t="s">
        <v>3486</v>
      </c>
      <c r="C3268" s="122" t="s">
        <v>3487</v>
      </c>
      <c r="E3268" s="122" t="s">
        <v>3488</v>
      </c>
      <c r="G3268" s="122">
        <v>1</v>
      </c>
      <c r="H3268" s="166">
        <v>0.60206000000000004</v>
      </c>
      <c r="I3268" s="167">
        <v>-6.4166699999999993E-2</v>
      </c>
      <c r="J3268" s="168" t="str">
        <f t="shared" ref="J3268:J3331" si="384">IF(AND(H3268&lt;0.05,ABS(I3268&gt;1)),"TRUE","FALSE")</f>
        <v>FALSE</v>
      </c>
      <c r="K3268" s="169">
        <v>0.67841600000000002</v>
      </c>
      <c r="L3268" s="170">
        <f>-LOG10(Table3[[#This Row],[Student''s T-test p-value HEK293 +Selistat_HEK293 UT]])</f>
        <v>0.16850391807774384</v>
      </c>
      <c r="M3268" s="167">
        <v>-7.0000000000000007E-2</v>
      </c>
      <c r="N3268" s="171" t="str">
        <f t="shared" ref="N3268:N3331" si="385">IF(AND(K3268&lt;0.05,ABS(M3268&gt;1)),"TRUE","FALSE")</f>
        <v>FALSE</v>
      </c>
      <c r="O3268" s="146">
        <v>0.34967799999999999</v>
      </c>
      <c r="P3268" s="147">
        <v>-0.14749999999999999</v>
      </c>
      <c r="Q3268" s="171" t="str">
        <f t="shared" ref="Q3268:Q3331" si="386">IF(AND(O3268&lt;0.05,ABS(P3268&gt;1)),"TRUE","FALSE")</f>
        <v>FALSE</v>
      </c>
      <c r="R3268" s="122" t="s">
        <v>1111</v>
      </c>
      <c r="S3268" s="122" t="s">
        <v>13617</v>
      </c>
      <c r="T3268" s="122" t="s">
        <v>1113</v>
      </c>
      <c r="U3268" s="172" t="s">
        <v>3489</v>
      </c>
      <c r="V3268" s="122" t="s">
        <v>13618</v>
      </c>
      <c r="W3268" s="148">
        <v>-0.28000000000000003</v>
      </c>
      <c r="X3268" s="149">
        <v>-0.16</v>
      </c>
      <c r="Y3268" s="149">
        <v>0.08</v>
      </c>
      <c r="Z3268" s="150">
        <v>0.22</v>
      </c>
      <c r="AA3268" s="148">
        <v>-0.02</v>
      </c>
      <c r="AB3268" s="149">
        <v>0.03</v>
      </c>
      <c r="AC3268" s="149">
        <v>-0.21</v>
      </c>
      <c r="AD3268" s="151">
        <v>0.34</v>
      </c>
      <c r="AE3268" s="148">
        <v>0.13</v>
      </c>
      <c r="AF3268" s="149">
        <v>-0.39</v>
      </c>
      <c r="AG3268" s="149">
        <v>0.08</v>
      </c>
      <c r="AH3268" s="151">
        <v>-0.22</v>
      </c>
      <c r="AI3268" s="152">
        <v>0.11</v>
      </c>
      <c r="AJ3268" s="149">
        <v>-0.15</v>
      </c>
      <c r="AK3268" s="149">
        <v>0.02</v>
      </c>
      <c r="AL3268" s="150">
        <v>0.21</v>
      </c>
      <c r="AM3268" s="153">
        <f t="shared" ref="AM3268:AP3331" si="387">W3268-AA3268</f>
        <v>-0.26</v>
      </c>
      <c r="AN3268" s="154">
        <f t="shared" si="387"/>
        <v>-0.19</v>
      </c>
      <c r="AO3268" s="154">
        <f t="shared" si="387"/>
        <v>0.28999999999999998</v>
      </c>
      <c r="AP3268" s="155">
        <f t="shared" si="381"/>
        <v>-0.12000000000000002</v>
      </c>
      <c r="AQ3268" s="156">
        <f>AVERAGE(Table3[[#This Row],[ HEK293 +Selistat_R1 2]:[ HEK293 +Selistat_R4 5]])</f>
        <v>-7.0000000000000007E-2</v>
      </c>
      <c r="AR3268" s="153">
        <f t="shared" ref="AR3268:AU3331" si="388">AE3268-AA3268</f>
        <v>0.15</v>
      </c>
      <c r="AS3268" s="154">
        <f t="shared" si="388"/>
        <v>-0.42000000000000004</v>
      </c>
      <c r="AT3268" s="154">
        <f t="shared" si="388"/>
        <v>0.28999999999999998</v>
      </c>
      <c r="AU3268" s="157">
        <f t="shared" si="382"/>
        <v>-0.56000000000000005</v>
      </c>
      <c r="AV3268" s="158">
        <f t="shared" ref="AV3268:AY3331" si="389">AI3268-AA3268</f>
        <v>0.13</v>
      </c>
      <c r="AW3268" s="154">
        <f t="shared" si="389"/>
        <v>-0.18</v>
      </c>
      <c r="AX3268" s="154">
        <f t="shared" si="389"/>
        <v>0.22999999999999998</v>
      </c>
      <c r="AY3268" s="155">
        <f t="shared" si="383"/>
        <v>-0.13000000000000003</v>
      </c>
    </row>
    <row r="3269" spans="1:51" x14ac:dyDescent="0.15">
      <c r="A3269" s="122" t="s">
        <v>2967</v>
      </c>
      <c r="B3269" s="122" t="s">
        <v>2968</v>
      </c>
      <c r="C3269" s="122" t="s">
        <v>2969</v>
      </c>
      <c r="E3269" s="122" t="s">
        <v>2970</v>
      </c>
      <c r="G3269" s="122">
        <v>1</v>
      </c>
      <c r="H3269" s="166">
        <v>0.35345700000000002</v>
      </c>
      <c r="I3269" s="167">
        <v>0.29166700000000001</v>
      </c>
      <c r="J3269" s="168" t="str">
        <f t="shared" si="384"/>
        <v>FALSE</v>
      </c>
      <c r="K3269" s="169">
        <v>0.67863700000000005</v>
      </c>
      <c r="L3269" s="170">
        <f>-LOG10(Table3[[#This Row],[Student''s T-test p-value HEK293 +Selistat_HEK293 UT]])</f>
        <v>0.16836246585539272</v>
      </c>
      <c r="M3269" s="167">
        <v>-0.13750000000000001</v>
      </c>
      <c r="N3269" s="171" t="str">
        <f t="shared" si="385"/>
        <v>FALSE</v>
      </c>
      <c r="O3269" s="146">
        <v>0.35281099999999999</v>
      </c>
      <c r="P3269" s="147">
        <v>-0.33750000000000002</v>
      </c>
      <c r="Q3269" s="171" t="str">
        <f t="shared" si="386"/>
        <v>FALSE</v>
      </c>
      <c r="R3269" s="122" t="s">
        <v>2971</v>
      </c>
      <c r="S3269" s="122" t="s">
        <v>13619</v>
      </c>
      <c r="T3269" s="122" t="s">
        <v>2973</v>
      </c>
      <c r="U3269" s="172" t="s">
        <v>2635</v>
      </c>
      <c r="V3269" s="122" t="s">
        <v>13620</v>
      </c>
      <c r="W3269" s="148">
        <v>-0.96</v>
      </c>
      <c r="X3269" s="149">
        <v>-0.68</v>
      </c>
      <c r="Y3269" s="149">
        <v>-0.45</v>
      </c>
      <c r="Z3269" s="150">
        <v>0.3</v>
      </c>
      <c r="AA3269" s="148">
        <v>-0.21</v>
      </c>
      <c r="AB3269" s="149">
        <v>-0.79</v>
      </c>
      <c r="AC3269" s="149">
        <v>-0.05</v>
      </c>
      <c r="AD3269" s="151">
        <v>-0.19</v>
      </c>
      <c r="AE3269" s="148">
        <v>-0.01</v>
      </c>
      <c r="AF3269" s="149">
        <v>-0.16</v>
      </c>
      <c r="AG3269" s="149">
        <v>-0.4</v>
      </c>
      <c r="AH3269" s="151">
        <v>0.68</v>
      </c>
      <c r="AI3269" s="152">
        <v>0.17</v>
      </c>
      <c r="AJ3269" s="149">
        <v>-0.16</v>
      </c>
      <c r="AK3269" s="149">
        <v>0.47</v>
      </c>
      <c r="AL3269" s="150">
        <v>0.98</v>
      </c>
      <c r="AM3269" s="153">
        <f t="shared" si="387"/>
        <v>-0.75</v>
      </c>
      <c r="AN3269" s="154">
        <f t="shared" si="387"/>
        <v>0.10999999999999999</v>
      </c>
      <c r="AO3269" s="154">
        <f t="shared" si="387"/>
        <v>-0.4</v>
      </c>
      <c r="AP3269" s="155">
        <f t="shared" si="381"/>
        <v>0.49</v>
      </c>
      <c r="AQ3269" s="156">
        <f>AVERAGE(Table3[[#This Row],[ HEK293 +Selistat_R1 2]:[ HEK293 +Selistat_R4 5]])</f>
        <v>-0.13750000000000001</v>
      </c>
      <c r="AR3269" s="153">
        <f t="shared" si="388"/>
        <v>0.19999999999999998</v>
      </c>
      <c r="AS3269" s="154">
        <f t="shared" si="388"/>
        <v>0.63</v>
      </c>
      <c r="AT3269" s="154">
        <f t="shared" si="388"/>
        <v>-0.35000000000000003</v>
      </c>
      <c r="AU3269" s="157">
        <f t="shared" si="382"/>
        <v>0.87000000000000011</v>
      </c>
      <c r="AV3269" s="158">
        <f t="shared" si="389"/>
        <v>0.38</v>
      </c>
      <c r="AW3269" s="154">
        <f t="shared" si="389"/>
        <v>0.63</v>
      </c>
      <c r="AX3269" s="154">
        <f t="shared" si="389"/>
        <v>0.52</v>
      </c>
      <c r="AY3269" s="155">
        <f t="shared" si="383"/>
        <v>1.17</v>
      </c>
    </row>
    <row r="3270" spans="1:51" x14ac:dyDescent="0.15">
      <c r="A3270" s="122" t="s">
        <v>4762</v>
      </c>
      <c r="B3270" s="122" t="s">
        <v>4763</v>
      </c>
      <c r="C3270" s="122" t="s">
        <v>4764</v>
      </c>
      <c r="E3270" s="122" t="s">
        <v>4765</v>
      </c>
      <c r="F3270" s="122" t="s">
        <v>4766</v>
      </c>
      <c r="G3270" s="122">
        <v>1</v>
      </c>
      <c r="H3270" s="166">
        <v>0.402001</v>
      </c>
      <c r="I3270" s="167">
        <v>0.151667</v>
      </c>
      <c r="J3270" s="168" t="str">
        <f t="shared" si="384"/>
        <v>FALSE</v>
      </c>
      <c r="K3270" s="169">
        <v>0.67869400000000002</v>
      </c>
      <c r="L3270" s="170">
        <f>-LOG10(Table3[[#This Row],[Student''s T-test p-value HEK293 +Selistat_HEK293 UT]])</f>
        <v>0.16832599017557251</v>
      </c>
      <c r="M3270" s="167">
        <v>-8.7499999999999994E-2</v>
      </c>
      <c r="N3270" s="171" t="str">
        <f t="shared" si="385"/>
        <v>FALSE</v>
      </c>
      <c r="O3270" s="146">
        <v>0.932002</v>
      </c>
      <c r="P3270" s="147">
        <v>1.7500000000000002E-2</v>
      </c>
      <c r="Q3270" s="171" t="str">
        <f t="shared" si="386"/>
        <v>FALSE</v>
      </c>
      <c r="R3270" s="122" t="s">
        <v>4767</v>
      </c>
      <c r="S3270" s="122" t="s">
        <v>13621</v>
      </c>
      <c r="T3270" s="122" t="s">
        <v>4769</v>
      </c>
      <c r="U3270" s="172" t="s">
        <v>4770</v>
      </c>
      <c r="V3270" s="122" t="s">
        <v>13622</v>
      </c>
      <c r="W3270" s="148">
        <v>-0.44</v>
      </c>
      <c r="X3270" s="149">
        <v>-0.51</v>
      </c>
      <c r="Y3270" s="149">
        <v>-0.04</v>
      </c>
      <c r="Z3270" s="150">
        <v>7.0000000000000007E-2</v>
      </c>
      <c r="AA3270" s="148">
        <v>-0.05</v>
      </c>
      <c r="AB3270" s="149">
        <v>-0.52</v>
      </c>
      <c r="AC3270" s="149">
        <v>0.15</v>
      </c>
      <c r="AD3270" s="151">
        <v>-0.15</v>
      </c>
      <c r="AE3270" s="148">
        <v>0.39</v>
      </c>
      <c r="AF3270" s="149">
        <v>-0.26</v>
      </c>
      <c r="AG3270" s="149">
        <v>-0.05</v>
      </c>
      <c r="AH3270" s="151">
        <v>0.47</v>
      </c>
      <c r="AI3270" s="152">
        <v>0.14000000000000001</v>
      </c>
      <c r="AJ3270" s="149">
        <v>-0.06</v>
      </c>
      <c r="AK3270" s="149">
        <v>0.04</v>
      </c>
      <c r="AL3270" s="150">
        <v>0.36</v>
      </c>
      <c r="AM3270" s="153">
        <f t="shared" si="387"/>
        <v>-0.39</v>
      </c>
      <c r="AN3270" s="154">
        <f t="shared" si="387"/>
        <v>1.0000000000000009E-2</v>
      </c>
      <c r="AO3270" s="154">
        <f t="shared" si="387"/>
        <v>-0.19</v>
      </c>
      <c r="AP3270" s="155">
        <f t="shared" si="381"/>
        <v>0.22</v>
      </c>
      <c r="AQ3270" s="156">
        <f>AVERAGE(Table3[[#This Row],[ HEK293 +Selistat_R1 2]:[ HEK293 +Selistat_R4 5]])</f>
        <v>-8.7500000000000022E-2</v>
      </c>
      <c r="AR3270" s="153">
        <f t="shared" si="388"/>
        <v>0.44</v>
      </c>
      <c r="AS3270" s="154">
        <f t="shared" si="388"/>
        <v>0.26</v>
      </c>
      <c r="AT3270" s="154">
        <f t="shared" si="388"/>
        <v>-0.2</v>
      </c>
      <c r="AU3270" s="157">
        <f t="shared" si="382"/>
        <v>0.62</v>
      </c>
      <c r="AV3270" s="158">
        <f t="shared" si="389"/>
        <v>0.19</v>
      </c>
      <c r="AW3270" s="154">
        <f t="shared" si="389"/>
        <v>0.46</v>
      </c>
      <c r="AX3270" s="154">
        <f t="shared" si="389"/>
        <v>-0.10999999999999999</v>
      </c>
      <c r="AY3270" s="155">
        <f t="shared" si="383"/>
        <v>0.51</v>
      </c>
    </row>
    <row r="3271" spans="1:51" x14ac:dyDescent="0.15">
      <c r="A3271" s="122" t="s">
        <v>3708</v>
      </c>
      <c r="B3271" s="122" t="s">
        <v>10238</v>
      </c>
      <c r="C3271" s="122" t="s">
        <v>6476</v>
      </c>
      <c r="D3271" s="122" t="s">
        <v>2861</v>
      </c>
      <c r="E3271" s="122" t="s">
        <v>10239</v>
      </c>
      <c r="F3271" s="122" t="s">
        <v>3641</v>
      </c>
      <c r="G3271" s="122">
        <v>1</v>
      </c>
      <c r="H3271" s="166">
        <v>0.88358300000000001</v>
      </c>
      <c r="I3271" s="167">
        <v>0.03</v>
      </c>
      <c r="J3271" s="168" t="str">
        <f t="shared" si="384"/>
        <v>FALSE</v>
      </c>
      <c r="K3271" s="169">
        <v>0.67882100000000001</v>
      </c>
      <c r="L3271" s="170">
        <f>-LOG10(Table3[[#This Row],[Student''s T-test p-value HEK293 +Selistat_HEK293 UT]])</f>
        <v>0.16824473081657815</v>
      </c>
      <c r="M3271" s="167">
        <v>-0.1125</v>
      </c>
      <c r="N3271" s="171" t="str">
        <f t="shared" si="385"/>
        <v>FALSE</v>
      </c>
      <c r="O3271" s="146">
        <v>0.668466</v>
      </c>
      <c r="P3271" s="147">
        <v>-0.1125</v>
      </c>
      <c r="Q3271" s="171" t="str">
        <f t="shared" si="386"/>
        <v>FALSE</v>
      </c>
      <c r="R3271" s="122" t="s">
        <v>1351</v>
      </c>
      <c r="S3271" s="122" t="s">
        <v>10240</v>
      </c>
      <c r="T3271" s="122" t="s">
        <v>1353</v>
      </c>
      <c r="U3271" s="172" t="s">
        <v>10241</v>
      </c>
      <c r="V3271" s="122" t="s">
        <v>10242</v>
      </c>
      <c r="W3271" s="148">
        <v>-0.32</v>
      </c>
      <c r="X3271" s="149">
        <v>-0.56999999999999995</v>
      </c>
      <c r="Y3271" s="149">
        <v>-0.14000000000000001</v>
      </c>
      <c r="Z3271" s="150">
        <v>0.34</v>
      </c>
      <c r="AA3271" s="148">
        <v>-0.36</v>
      </c>
      <c r="AB3271" s="149">
        <v>-0.23</v>
      </c>
      <c r="AC3271" s="149">
        <v>0.43</v>
      </c>
      <c r="AD3271" s="151">
        <v>-0.08</v>
      </c>
      <c r="AE3271" s="148">
        <v>0.54</v>
      </c>
      <c r="AF3271" s="149">
        <v>-0.17</v>
      </c>
      <c r="AG3271" s="149">
        <v>-0.43</v>
      </c>
      <c r="AH3271" s="151">
        <v>0</v>
      </c>
      <c r="AI3271" s="152">
        <v>0.43</v>
      </c>
      <c r="AJ3271" s="149">
        <v>-0.22</v>
      </c>
      <c r="AK3271" s="149">
        <v>-0.04</v>
      </c>
      <c r="AL3271" s="150">
        <v>0.22</v>
      </c>
      <c r="AM3271" s="153">
        <f t="shared" si="387"/>
        <v>3.999999999999998E-2</v>
      </c>
      <c r="AN3271" s="154">
        <f t="shared" si="387"/>
        <v>-0.33999999999999997</v>
      </c>
      <c r="AO3271" s="154">
        <f t="shared" si="387"/>
        <v>-0.57000000000000006</v>
      </c>
      <c r="AP3271" s="155">
        <f t="shared" si="381"/>
        <v>0.42000000000000004</v>
      </c>
      <c r="AQ3271" s="156">
        <f>AVERAGE(Table3[[#This Row],[ HEK293 +Selistat_R1 2]:[ HEK293 +Selistat_R4 5]])</f>
        <v>-0.11250000000000002</v>
      </c>
      <c r="AR3271" s="153">
        <f t="shared" si="388"/>
        <v>0.9</v>
      </c>
      <c r="AS3271" s="154">
        <f t="shared" si="388"/>
        <v>0.06</v>
      </c>
      <c r="AT3271" s="154">
        <f t="shared" si="388"/>
        <v>-0.86</v>
      </c>
      <c r="AU3271" s="157">
        <f t="shared" si="382"/>
        <v>0.08</v>
      </c>
      <c r="AV3271" s="158">
        <f t="shared" si="389"/>
        <v>0.79</v>
      </c>
      <c r="AW3271" s="154">
        <f t="shared" si="389"/>
        <v>1.0000000000000009E-2</v>
      </c>
      <c r="AX3271" s="154">
        <f t="shared" si="389"/>
        <v>-0.47</v>
      </c>
      <c r="AY3271" s="155">
        <f t="shared" si="383"/>
        <v>0.3</v>
      </c>
    </row>
    <row r="3272" spans="1:51" x14ac:dyDescent="0.15">
      <c r="A3272" s="122" t="s">
        <v>6308</v>
      </c>
      <c r="B3272" s="122" t="s">
        <v>6309</v>
      </c>
      <c r="C3272" s="122" t="s">
        <v>6310</v>
      </c>
      <c r="D3272" s="122" t="s">
        <v>3779</v>
      </c>
      <c r="E3272" s="122" t="s">
        <v>6311</v>
      </c>
      <c r="G3272" s="122">
        <v>4</v>
      </c>
      <c r="H3272" s="166">
        <v>0.37862800000000002</v>
      </c>
      <c r="I3272" s="167">
        <v>0.1225</v>
      </c>
      <c r="J3272" s="168" t="str">
        <f t="shared" si="384"/>
        <v>FALSE</v>
      </c>
      <c r="K3272" s="169">
        <v>0.67928500000000003</v>
      </c>
      <c r="L3272" s="170">
        <f>-LOG10(Table3[[#This Row],[Student''s T-test p-value HEK293 +Selistat_HEK293 UT]])</f>
        <v>0.16794797541244369</v>
      </c>
      <c r="M3272" s="167">
        <v>9.5000000000000001E-2</v>
      </c>
      <c r="N3272" s="171" t="str">
        <f t="shared" si="385"/>
        <v>FALSE</v>
      </c>
      <c r="O3272" s="146">
        <v>0.80040699999999998</v>
      </c>
      <c r="P3272" s="147">
        <v>3.2500000000000001E-2</v>
      </c>
      <c r="Q3272" s="171" t="str">
        <f t="shared" si="386"/>
        <v>FALSE</v>
      </c>
      <c r="R3272" s="122" t="s">
        <v>1492</v>
      </c>
      <c r="S3272" s="122" t="s">
        <v>1500</v>
      </c>
      <c r="T3272" s="122" t="s">
        <v>1494</v>
      </c>
      <c r="U3272" s="172" t="s">
        <v>7281</v>
      </c>
      <c r="V3272" s="122" t="s">
        <v>12493</v>
      </c>
      <c r="W3272" s="148">
        <v>0.1</v>
      </c>
      <c r="X3272" s="149">
        <v>-0.33</v>
      </c>
      <c r="Y3272" s="149">
        <v>-0.28999999999999998</v>
      </c>
      <c r="Z3272" s="150">
        <v>0.46</v>
      </c>
      <c r="AA3272" s="148">
        <v>0.08</v>
      </c>
      <c r="AB3272" s="149">
        <v>-0.21</v>
      </c>
      <c r="AC3272" s="149">
        <v>0.08</v>
      </c>
      <c r="AD3272" s="151">
        <v>-0.39</v>
      </c>
      <c r="AE3272" s="148">
        <v>0.34</v>
      </c>
      <c r="AF3272" s="149">
        <v>-0.02</v>
      </c>
      <c r="AG3272" s="149">
        <v>-0.08</v>
      </c>
      <c r="AH3272" s="151">
        <v>-7.0000000000000007E-2</v>
      </c>
      <c r="AI3272" s="152">
        <v>0.19</v>
      </c>
      <c r="AJ3272" s="149">
        <v>0.05</v>
      </c>
      <c r="AK3272" s="149">
        <v>-0.14000000000000001</v>
      </c>
      <c r="AL3272" s="150">
        <v>-0.06</v>
      </c>
      <c r="AM3272" s="153">
        <f t="shared" si="387"/>
        <v>2.0000000000000004E-2</v>
      </c>
      <c r="AN3272" s="154">
        <f t="shared" si="387"/>
        <v>-0.12000000000000002</v>
      </c>
      <c r="AO3272" s="154">
        <f t="shared" si="387"/>
        <v>-0.37</v>
      </c>
      <c r="AP3272" s="155">
        <f t="shared" si="381"/>
        <v>0.85000000000000009</v>
      </c>
      <c r="AQ3272" s="156">
        <f>AVERAGE(Table3[[#This Row],[ HEK293 +Selistat_R1 2]:[ HEK293 +Selistat_R4 5]])</f>
        <v>9.5000000000000015E-2</v>
      </c>
      <c r="AR3272" s="153">
        <f t="shared" si="388"/>
        <v>0.26</v>
      </c>
      <c r="AS3272" s="154">
        <f t="shared" si="388"/>
        <v>0.19</v>
      </c>
      <c r="AT3272" s="154">
        <f t="shared" si="388"/>
        <v>-0.16</v>
      </c>
      <c r="AU3272" s="157">
        <f t="shared" si="382"/>
        <v>0.32</v>
      </c>
      <c r="AV3272" s="158">
        <f t="shared" si="389"/>
        <v>0.11</v>
      </c>
      <c r="AW3272" s="154">
        <f t="shared" si="389"/>
        <v>0.26</v>
      </c>
      <c r="AX3272" s="154">
        <f t="shared" si="389"/>
        <v>-0.22000000000000003</v>
      </c>
      <c r="AY3272" s="155">
        <f t="shared" si="383"/>
        <v>0.33</v>
      </c>
    </row>
    <row r="3273" spans="1:51" x14ac:dyDescent="0.15">
      <c r="A3273" s="122" t="s">
        <v>4343</v>
      </c>
      <c r="B3273" s="122" t="s">
        <v>4344</v>
      </c>
      <c r="C3273" s="122" t="s">
        <v>4345</v>
      </c>
      <c r="D3273" s="122" t="s">
        <v>4346</v>
      </c>
      <c r="E3273" s="122" t="s">
        <v>4347</v>
      </c>
      <c r="F3273" s="122" t="s">
        <v>4348</v>
      </c>
      <c r="G3273" s="122">
        <v>1</v>
      </c>
      <c r="H3273" s="166">
        <v>0.26921600000000001</v>
      </c>
      <c r="I3273" s="167">
        <v>0.20499999999999999</v>
      </c>
      <c r="J3273" s="168" t="str">
        <f t="shared" si="384"/>
        <v>FALSE</v>
      </c>
      <c r="K3273" s="169">
        <v>0.67944700000000002</v>
      </c>
      <c r="L3273" s="170">
        <f>-LOG10(Table3[[#This Row],[Student''s T-test p-value HEK293 +Selistat_HEK293 UT]])</f>
        <v>0.16784441458307967</v>
      </c>
      <c r="M3273" s="167">
        <v>0.09</v>
      </c>
      <c r="N3273" s="171" t="str">
        <f t="shared" si="385"/>
        <v>FALSE</v>
      </c>
      <c r="O3273" s="146">
        <v>0.89221700000000004</v>
      </c>
      <c r="P3273" s="147">
        <v>3.5000000000000003E-2</v>
      </c>
      <c r="Q3273" s="171" t="str">
        <f t="shared" si="386"/>
        <v>FALSE</v>
      </c>
      <c r="R3273" s="122" t="s">
        <v>4349</v>
      </c>
      <c r="S3273" s="122" t="s">
        <v>7667</v>
      </c>
      <c r="T3273" s="122" t="s">
        <v>4351</v>
      </c>
      <c r="U3273" s="172" t="s">
        <v>4352</v>
      </c>
      <c r="V3273" s="122" t="s">
        <v>7668</v>
      </c>
      <c r="W3273" s="148">
        <v>-0.56000000000000005</v>
      </c>
      <c r="X3273" s="149">
        <v>0.15</v>
      </c>
      <c r="Y3273" s="149">
        <v>0.09</v>
      </c>
      <c r="Z3273" s="150">
        <v>-0.06</v>
      </c>
      <c r="AA3273" s="148">
        <v>-0.36</v>
      </c>
      <c r="AB3273" s="149">
        <v>-0.06</v>
      </c>
      <c r="AC3273" s="149">
        <v>0.12</v>
      </c>
      <c r="AD3273" s="151">
        <v>-0.44</v>
      </c>
      <c r="AE3273" s="148">
        <v>0.17</v>
      </c>
      <c r="AF3273" s="149">
        <v>-7.0000000000000007E-2</v>
      </c>
      <c r="AG3273" s="149">
        <v>0.16</v>
      </c>
      <c r="AH3273" s="151">
        <v>0.12</v>
      </c>
      <c r="AI3273" s="152">
        <v>0.47</v>
      </c>
      <c r="AJ3273" s="149">
        <v>-0.17</v>
      </c>
      <c r="AK3273" s="149">
        <v>-0.51</v>
      </c>
      <c r="AL3273" s="150">
        <v>0.45</v>
      </c>
      <c r="AM3273" s="153">
        <f t="shared" si="387"/>
        <v>-0.20000000000000007</v>
      </c>
      <c r="AN3273" s="154">
        <f t="shared" si="387"/>
        <v>0.21</v>
      </c>
      <c r="AO3273" s="154">
        <f t="shared" si="387"/>
        <v>-0.03</v>
      </c>
      <c r="AP3273" s="155">
        <f t="shared" si="381"/>
        <v>0.38</v>
      </c>
      <c r="AQ3273" s="156">
        <f>AVERAGE(Table3[[#This Row],[ HEK293 +Selistat_R1 2]:[ HEK293 +Selistat_R4 5]])</f>
        <v>8.9999999999999983E-2</v>
      </c>
      <c r="AR3273" s="153">
        <f t="shared" si="388"/>
        <v>0.53</v>
      </c>
      <c r="AS3273" s="154">
        <f t="shared" si="388"/>
        <v>-1.0000000000000009E-2</v>
      </c>
      <c r="AT3273" s="154">
        <f t="shared" si="388"/>
        <v>4.0000000000000008E-2</v>
      </c>
      <c r="AU3273" s="157">
        <f t="shared" si="382"/>
        <v>0.56000000000000005</v>
      </c>
      <c r="AV3273" s="158">
        <f t="shared" si="389"/>
        <v>0.83</v>
      </c>
      <c r="AW3273" s="154">
        <f t="shared" si="389"/>
        <v>-0.11000000000000001</v>
      </c>
      <c r="AX3273" s="154">
        <f t="shared" si="389"/>
        <v>-0.63</v>
      </c>
      <c r="AY3273" s="155">
        <f t="shared" si="383"/>
        <v>0.89</v>
      </c>
    </row>
    <row r="3274" spans="1:51" x14ac:dyDescent="0.15">
      <c r="A3274" s="122" t="s">
        <v>4236</v>
      </c>
      <c r="B3274" s="122" t="s">
        <v>4237</v>
      </c>
      <c r="C3274" s="122" t="s">
        <v>4238</v>
      </c>
      <c r="E3274" s="122" t="s">
        <v>4239</v>
      </c>
      <c r="F3274" s="122" t="s">
        <v>4240</v>
      </c>
      <c r="G3274" s="122">
        <v>1</v>
      </c>
      <c r="H3274" s="166">
        <v>0.707708</v>
      </c>
      <c r="I3274" s="167">
        <v>-6.4166699999999993E-2</v>
      </c>
      <c r="J3274" s="168" t="str">
        <f t="shared" si="384"/>
        <v>FALSE</v>
      </c>
      <c r="K3274" s="169">
        <v>0.67984699999999998</v>
      </c>
      <c r="L3274" s="170">
        <f>-LOG10(Table3[[#This Row],[Student''s T-test p-value HEK293 +Selistat_HEK293 UT]])</f>
        <v>0.16758881454692023</v>
      </c>
      <c r="M3274" s="167">
        <v>-0.11749999999999999</v>
      </c>
      <c r="N3274" s="171" t="str">
        <f t="shared" si="385"/>
        <v>FALSE</v>
      </c>
      <c r="O3274" s="146">
        <v>0.97503399999999996</v>
      </c>
      <c r="P3274" s="147">
        <v>-5.0000000000000001E-3</v>
      </c>
      <c r="Q3274" s="171" t="str">
        <f t="shared" si="386"/>
        <v>FALSE</v>
      </c>
      <c r="R3274" s="122" t="s">
        <v>1502</v>
      </c>
      <c r="S3274" s="122" t="s">
        <v>13623</v>
      </c>
      <c r="T3274" s="122" t="s">
        <v>1504</v>
      </c>
      <c r="U3274" s="172" t="s">
        <v>4242</v>
      </c>
      <c r="V3274" s="122" t="s">
        <v>13624</v>
      </c>
      <c r="W3274" s="148">
        <v>-0.33</v>
      </c>
      <c r="X3274" s="149">
        <v>0.1</v>
      </c>
      <c r="Y3274" s="149">
        <v>0.25</v>
      </c>
      <c r="Z3274" s="150">
        <v>-0.41</v>
      </c>
      <c r="AA3274" s="148">
        <v>-0.12</v>
      </c>
      <c r="AB3274" s="149">
        <v>0.66</v>
      </c>
      <c r="AC3274" s="149">
        <v>-0.14000000000000001</v>
      </c>
      <c r="AD3274" s="151">
        <v>-0.32</v>
      </c>
      <c r="AE3274" s="148">
        <v>0.19</v>
      </c>
      <c r="AF3274" s="149">
        <v>0.22</v>
      </c>
      <c r="AG3274" s="149">
        <v>-0.09</v>
      </c>
      <c r="AH3274" s="151">
        <v>-0.4</v>
      </c>
      <c r="AI3274" s="152">
        <v>-0.08</v>
      </c>
      <c r="AJ3274" s="149">
        <v>-0.02</v>
      </c>
      <c r="AK3274" s="149">
        <v>0.13</v>
      </c>
      <c r="AL3274" s="150">
        <v>-0.09</v>
      </c>
      <c r="AM3274" s="153">
        <f t="shared" si="387"/>
        <v>-0.21000000000000002</v>
      </c>
      <c r="AN3274" s="154">
        <f t="shared" si="387"/>
        <v>-0.56000000000000005</v>
      </c>
      <c r="AO3274" s="154">
        <f t="shared" si="387"/>
        <v>0.39</v>
      </c>
      <c r="AP3274" s="155">
        <f t="shared" si="381"/>
        <v>-8.9999999999999969E-2</v>
      </c>
      <c r="AQ3274" s="156">
        <f>AVERAGE(Table3[[#This Row],[ HEK293 +Selistat_R1 2]:[ HEK293 +Selistat_R4 5]])</f>
        <v>-0.11749999999999999</v>
      </c>
      <c r="AR3274" s="153">
        <f t="shared" si="388"/>
        <v>0.31</v>
      </c>
      <c r="AS3274" s="154">
        <f t="shared" si="388"/>
        <v>-0.44000000000000006</v>
      </c>
      <c r="AT3274" s="154">
        <f t="shared" si="388"/>
        <v>5.0000000000000017E-2</v>
      </c>
      <c r="AU3274" s="157">
        <f t="shared" si="382"/>
        <v>-8.0000000000000016E-2</v>
      </c>
      <c r="AV3274" s="158">
        <f t="shared" si="389"/>
        <v>3.9999999999999994E-2</v>
      </c>
      <c r="AW3274" s="154">
        <f t="shared" si="389"/>
        <v>-0.68</v>
      </c>
      <c r="AX3274" s="154">
        <f t="shared" si="389"/>
        <v>0.27</v>
      </c>
      <c r="AY3274" s="155">
        <f t="shared" si="383"/>
        <v>0.23</v>
      </c>
    </row>
    <row r="3275" spans="1:51" x14ac:dyDescent="0.15">
      <c r="A3275" s="122" t="s">
        <v>2985</v>
      </c>
      <c r="B3275" s="122" t="s">
        <v>2986</v>
      </c>
      <c r="C3275" s="122" t="s">
        <v>2987</v>
      </c>
      <c r="D3275" s="122" t="s">
        <v>2988</v>
      </c>
      <c r="E3275" s="122" t="s">
        <v>2989</v>
      </c>
      <c r="F3275" s="122" t="s">
        <v>2990</v>
      </c>
      <c r="G3275" s="122">
        <v>2</v>
      </c>
      <c r="H3275" s="166">
        <v>0.14698600000000001</v>
      </c>
      <c r="I3275" s="167">
        <v>0.41583300000000001</v>
      </c>
      <c r="J3275" s="168" t="str">
        <f t="shared" si="384"/>
        <v>FALSE</v>
      </c>
      <c r="K3275" s="169">
        <v>0.67997799999999997</v>
      </c>
      <c r="L3275" s="170">
        <f>-LOG10(Table3[[#This Row],[Student''s T-test p-value HEK293 +Selistat_HEK293 UT]])</f>
        <v>0.16750513822488569</v>
      </c>
      <c r="M3275" s="167">
        <v>-0.10249999999999999</v>
      </c>
      <c r="N3275" s="171" t="str">
        <f t="shared" si="385"/>
        <v>FALSE</v>
      </c>
      <c r="O3275" s="146">
        <v>0.48121999999999998</v>
      </c>
      <c r="P3275" s="147">
        <v>-0.185</v>
      </c>
      <c r="Q3275" s="171" t="str">
        <f t="shared" si="386"/>
        <v>FALSE</v>
      </c>
      <c r="R3275" s="122" t="s">
        <v>1540</v>
      </c>
      <c r="S3275" s="122" t="s">
        <v>13625</v>
      </c>
      <c r="T3275" s="122" t="s">
        <v>1542</v>
      </c>
      <c r="U3275" s="172" t="s">
        <v>2637</v>
      </c>
      <c r="V3275" s="122" t="s">
        <v>7235</v>
      </c>
      <c r="W3275" s="148">
        <v>-0.78</v>
      </c>
      <c r="X3275" s="149">
        <v>-0.45</v>
      </c>
      <c r="Y3275" s="149">
        <v>-0.2</v>
      </c>
      <c r="Z3275" s="150">
        <v>-0.54</v>
      </c>
      <c r="AA3275" s="148">
        <v>-0.31</v>
      </c>
      <c r="AB3275" s="149">
        <v>-0.9</v>
      </c>
      <c r="AC3275" s="149">
        <v>0.09</v>
      </c>
      <c r="AD3275" s="151">
        <v>-0.44</v>
      </c>
      <c r="AE3275" s="148">
        <v>0.02</v>
      </c>
      <c r="AF3275" s="149">
        <v>0.44</v>
      </c>
      <c r="AG3275" s="149">
        <v>0.56999999999999995</v>
      </c>
      <c r="AH3275" s="151">
        <v>-0.26</v>
      </c>
      <c r="AI3275" s="152">
        <v>0.08</v>
      </c>
      <c r="AJ3275" s="149">
        <v>0.74</v>
      </c>
      <c r="AK3275" s="149">
        <v>0.53</v>
      </c>
      <c r="AL3275" s="150">
        <v>0.16</v>
      </c>
      <c r="AM3275" s="153">
        <f t="shared" si="387"/>
        <v>-0.47000000000000003</v>
      </c>
      <c r="AN3275" s="154">
        <f t="shared" si="387"/>
        <v>0.45</v>
      </c>
      <c r="AO3275" s="154">
        <f t="shared" si="387"/>
        <v>-0.29000000000000004</v>
      </c>
      <c r="AP3275" s="155">
        <f t="shared" si="381"/>
        <v>-0.10000000000000003</v>
      </c>
      <c r="AQ3275" s="156">
        <f>AVERAGE(Table3[[#This Row],[ HEK293 +Selistat_R1 2]:[ HEK293 +Selistat_R4 5]])</f>
        <v>-0.10250000000000002</v>
      </c>
      <c r="AR3275" s="153">
        <f t="shared" si="388"/>
        <v>0.33</v>
      </c>
      <c r="AS3275" s="154">
        <f t="shared" si="388"/>
        <v>1.34</v>
      </c>
      <c r="AT3275" s="154">
        <f t="shared" si="388"/>
        <v>0.48</v>
      </c>
      <c r="AU3275" s="157">
        <f t="shared" si="382"/>
        <v>0.18</v>
      </c>
      <c r="AV3275" s="158">
        <f t="shared" si="389"/>
        <v>0.39</v>
      </c>
      <c r="AW3275" s="154">
        <f t="shared" si="389"/>
        <v>1.6400000000000001</v>
      </c>
      <c r="AX3275" s="154">
        <f t="shared" si="389"/>
        <v>0.44000000000000006</v>
      </c>
      <c r="AY3275" s="155">
        <f t="shared" si="383"/>
        <v>0.6</v>
      </c>
    </row>
    <row r="3276" spans="1:51" x14ac:dyDescent="0.15">
      <c r="A3276" s="122" t="s">
        <v>3537</v>
      </c>
      <c r="B3276" s="122" t="s">
        <v>2927</v>
      </c>
      <c r="C3276" s="122" t="s">
        <v>3538</v>
      </c>
      <c r="E3276" s="122" t="s">
        <v>3539</v>
      </c>
      <c r="G3276" s="122">
        <v>1</v>
      </c>
      <c r="H3276" s="166">
        <v>2.27634E-2</v>
      </c>
      <c r="I3276" s="167">
        <v>0.61333300000000002</v>
      </c>
      <c r="J3276" s="168" t="str">
        <f t="shared" si="384"/>
        <v>FALSE</v>
      </c>
      <c r="K3276" s="169">
        <v>0.68008100000000005</v>
      </c>
      <c r="L3276" s="170">
        <f>-LOG10(Table3[[#This Row],[Student''s T-test p-value HEK293 +Selistat_HEK293 UT]])</f>
        <v>0.16743935823780925</v>
      </c>
      <c r="M3276" s="167">
        <v>0.09</v>
      </c>
      <c r="N3276" s="171" t="str">
        <f t="shared" si="385"/>
        <v>FALSE</v>
      </c>
      <c r="O3276" s="146">
        <v>0.54557</v>
      </c>
      <c r="P3276" s="147">
        <v>-0.09</v>
      </c>
      <c r="Q3276" s="171" t="str">
        <f t="shared" si="386"/>
        <v>FALSE</v>
      </c>
      <c r="R3276" s="122" t="s">
        <v>1367</v>
      </c>
      <c r="S3276" s="122" t="s">
        <v>13626</v>
      </c>
      <c r="T3276" s="122" t="s">
        <v>1369</v>
      </c>
      <c r="U3276" s="172" t="s">
        <v>3541</v>
      </c>
      <c r="V3276" s="122" t="s">
        <v>13627</v>
      </c>
      <c r="W3276" s="148">
        <v>-0.82</v>
      </c>
      <c r="X3276" s="149">
        <v>-0.45</v>
      </c>
      <c r="Y3276" s="149">
        <v>-0.39</v>
      </c>
      <c r="Z3276" s="150">
        <v>-0.12</v>
      </c>
      <c r="AA3276" s="148">
        <v>-0.53</v>
      </c>
      <c r="AB3276" s="149">
        <v>-0.81</v>
      </c>
      <c r="AC3276" s="149">
        <v>-0.12</v>
      </c>
      <c r="AD3276" s="151">
        <v>-0.68</v>
      </c>
      <c r="AE3276" s="148">
        <v>0.51</v>
      </c>
      <c r="AF3276" s="149">
        <v>0.2</v>
      </c>
      <c r="AG3276" s="149">
        <v>0</v>
      </c>
      <c r="AH3276" s="151">
        <v>0.47</v>
      </c>
      <c r="AI3276" s="152">
        <v>0.53</v>
      </c>
      <c r="AJ3276" s="149">
        <v>0.28000000000000003</v>
      </c>
      <c r="AK3276" s="149">
        <v>0.49</v>
      </c>
      <c r="AL3276" s="150">
        <v>0.24</v>
      </c>
      <c r="AM3276" s="153">
        <f t="shared" si="387"/>
        <v>-0.28999999999999992</v>
      </c>
      <c r="AN3276" s="154">
        <f t="shared" si="387"/>
        <v>0.36000000000000004</v>
      </c>
      <c r="AO3276" s="154">
        <f t="shared" si="387"/>
        <v>-0.27</v>
      </c>
      <c r="AP3276" s="155">
        <f t="shared" si="381"/>
        <v>0.56000000000000005</v>
      </c>
      <c r="AQ3276" s="156">
        <f>AVERAGE(Table3[[#This Row],[ HEK293 +Selistat_R1 2]:[ HEK293 +Selistat_R4 5]])</f>
        <v>9.0000000000000038E-2</v>
      </c>
      <c r="AR3276" s="153">
        <f t="shared" si="388"/>
        <v>1.04</v>
      </c>
      <c r="AS3276" s="154">
        <f t="shared" si="388"/>
        <v>1.01</v>
      </c>
      <c r="AT3276" s="154">
        <f t="shared" si="388"/>
        <v>0.12</v>
      </c>
      <c r="AU3276" s="157">
        <f t="shared" si="382"/>
        <v>1.1499999999999999</v>
      </c>
      <c r="AV3276" s="158">
        <f t="shared" si="389"/>
        <v>1.06</v>
      </c>
      <c r="AW3276" s="154">
        <f t="shared" si="389"/>
        <v>1.0900000000000001</v>
      </c>
      <c r="AX3276" s="154">
        <f t="shared" si="389"/>
        <v>0.61</v>
      </c>
      <c r="AY3276" s="155">
        <f t="shared" si="383"/>
        <v>0.92</v>
      </c>
    </row>
    <row r="3277" spans="1:51" x14ac:dyDescent="0.15">
      <c r="A3277" s="122" t="s">
        <v>3581</v>
      </c>
      <c r="B3277" s="122" t="s">
        <v>3582</v>
      </c>
      <c r="C3277" s="122" t="s">
        <v>3583</v>
      </c>
      <c r="E3277" s="122" t="s">
        <v>3584</v>
      </c>
      <c r="F3277" s="122" t="s">
        <v>3228</v>
      </c>
      <c r="G3277" s="122">
        <v>2</v>
      </c>
      <c r="H3277" s="166">
        <v>0.26968300000000001</v>
      </c>
      <c r="I3277" s="167">
        <v>-0.14083300000000001</v>
      </c>
      <c r="J3277" s="168" t="str">
        <f t="shared" si="384"/>
        <v>FALSE</v>
      </c>
      <c r="K3277" s="169">
        <v>0.68033100000000002</v>
      </c>
      <c r="L3277" s="170">
        <f>-LOG10(Table3[[#This Row],[Student''s T-test p-value HEK293 +Selistat_HEK293 UT]])</f>
        <v>0.16727973950216446</v>
      </c>
      <c r="M3277" s="167">
        <v>-6.5000000000000002E-2</v>
      </c>
      <c r="N3277" s="171" t="str">
        <f t="shared" si="385"/>
        <v>FALSE</v>
      </c>
      <c r="O3277" s="146">
        <v>0.19209799999999999</v>
      </c>
      <c r="P3277" s="147">
        <v>-0.20749999999999999</v>
      </c>
      <c r="Q3277" s="171" t="str">
        <f t="shared" si="386"/>
        <v>FALSE</v>
      </c>
      <c r="R3277" s="122" t="s">
        <v>741</v>
      </c>
      <c r="S3277" s="122" t="s">
        <v>13628</v>
      </c>
      <c r="T3277" s="122" t="s">
        <v>743</v>
      </c>
      <c r="U3277" s="172" t="s">
        <v>3586</v>
      </c>
      <c r="V3277" s="122" t="s">
        <v>13629</v>
      </c>
      <c r="W3277" s="148">
        <v>-0.05</v>
      </c>
      <c r="X3277" s="149">
        <v>0.1</v>
      </c>
      <c r="Y3277" s="149">
        <v>-0.14000000000000001</v>
      </c>
      <c r="Z3277" s="150">
        <v>0.2</v>
      </c>
      <c r="AA3277" s="148">
        <v>0.11</v>
      </c>
      <c r="AB3277" s="149">
        <v>0.13</v>
      </c>
      <c r="AC3277" s="149">
        <v>-0.25</v>
      </c>
      <c r="AD3277" s="151">
        <v>0.38</v>
      </c>
      <c r="AE3277" s="148">
        <v>-0.39</v>
      </c>
      <c r="AF3277" s="149">
        <v>-0.11</v>
      </c>
      <c r="AG3277" s="149">
        <v>-0.28000000000000003</v>
      </c>
      <c r="AH3277" s="151">
        <v>0.02</v>
      </c>
      <c r="AI3277" s="152">
        <v>-0.17</v>
      </c>
      <c r="AJ3277" s="149">
        <v>-0.17</v>
      </c>
      <c r="AK3277" s="149">
        <v>0.2</v>
      </c>
      <c r="AL3277" s="150">
        <v>0.21</v>
      </c>
      <c r="AM3277" s="153">
        <f t="shared" si="387"/>
        <v>-0.16</v>
      </c>
      <c r="AN3277" s="154">
        <f t="shared" si="387"/>
        <v>-0.03</v>
      </c>
      <c r="AO3277" s="154">
        <f t="shared" si="387"/>
        <v>0.10999999999999999</v>
      </c>
      <c r="AP3277" s="155">
        <f t="shared" si="381"/>
        <v>-0.18</v>
      </c>
      <c r="AQ3277" s="156">
        <f>AVERAGE(Table3[[#This Row],[ HEK293 +Selistat_R1 2]:[ HEK293 +Selistat_R4 5]])</f>
        <v>-6.5000000000000002E-2</v>
      </c>
      <c r="AR3277" s="153">
        <f t="shared" si="388"/>
        <v>-0.5</v>
      </c>
      <c r="AS3277" s="154">
        <f t="shared" si="388"/>
        <v>-0.24</v>
      </c>
      <c r="AT3277" s="154">
        <f t="shared" si="388"/>
        <v>-3.0000000000000027E-2</v>
      </c>
      <c r="AU3277" s="157">
        <f t="shared" si="382"/>
        <v>-0.36</v>
      </c>
      <c r="AV3277" s="158">
        <f t="shared" si="389"/>
        <v>-0.28000000000000003</v>
      </c>
      <c r="AW3277" s="154">
        <f t="shared" si="389"/>
        <v>-0.30000000000000004</v>
      </c>
      <c r="AX3277" s="154">
        <f t="shared" si="389"/>
        <v>0.45</v>
      </c>
      <c r="AY3277" s="155">
        <f t="shared" si="383"/>
        <v>-0.17</v>
      </c>
    </row>
    <row r="3278" spans="1:51" x14ac:dyDescent="0.15">
      <c r="A3278" s="122" t="s">
        <v>13630</v>
      </c>
      <c r="B3278" s="122" t="s">
        <v>13631</v>
      </c>
      <c r="C3278" s="122" t="s">
        <v>5037</v>
      </c>
      <c r="D3278" s="122" t="s">
        <v>6340</v>
      </c>
      <c r="E3278" s="122" t="s">
        <v>13632</v>
      </c>
      <c r="G3278" s="122">
        <v>13</v>
      </c>
      <c r="H3278" s="166">
        <v>0.47707500000000003</v>
      </c>
      <c r="I3278" s="167">
        <v>-0.17416699999999999</v>
      </c>
      <c r="J3278" s="168" t="str">
        <f t="shared" si="384"/>
        <v>FALSE</v>
      </c>
      <c r="K3278" s="169">
        <v>0.68053300000000005</v>
      </c>
      <c r="L3278" s="170">
        <f>-LOG10(Table3[[#This Row],[Student''s T-test p-value HEK293 +Selistat_HEK293 UT]])</f>
        <v>0.16715081040125684</v>
      </c>
      <c r="M3278" s="167">
        <v>-6.7500000000000004E-2</v>
      </c>
      <c r="N3278" s="171" t="str">
        <f t="shared" si="385"/>
        <v>FALSE</v>
      </c>
      <c r="O3278" s="146">
        <v>0.68051300000000003</v>
      </c>
      <c r="P3278" s="147">
        <v>0.17499999999999999</v>
      </c>
      <c r="Q3278" s="171" t="str">
        <f t="shared" si="386"/>
        <v>FALSE</v>
      </c>
      <c r="R3278" s="122" t="s">
        <v>13633</v>
      </c>
      <c r="S3278" s="122" t="s">
        <v>13634</v>
      </c>
      <c r="T3278" s="122" t="s">
        <v>13635</v>
      </c>
      <c r="U3278" s="172" t="s">
        <v>13636</v>
      </c>
      <c r="V3278" s="122" t="s">
        <v>13637</v>
      </c>
      <c r="W3278" s="148">
        <v>-0.02</v>
      </c>
      <c r="X3278" s="149">
        <v>-0.14000000000000001</v>
      </c>
      <c r="Y3278" s="149">
        <v>-0.13</v>
      </c>
      <c r="Z3278" s="150">
        <v>0.35</v>
      </c>
      <c r="AA3278" s="148">
        <v>-0.11</v>
      </c>
      <c r="AB3278" s="149">
        <v>0.25</v>
      </c>
      <c r="AC3278" s="149">
        <v>-0.09</v>
      </c>
      <c r="AD3278" s="151">
        <v>0.28000000000000003</v>
      </c>
      <c r="AE3278" s="148">
        <v>-0.09</v>
      </c>
      <c r="AF3278" s="149">
        <v>-0.61</v>
      </c>
      <c r="AG3278" s="149">
        <v>0.06</v>
      </c>
      <c r="AH3278" s="151">
        <v>0.41</v>
      </c>
      <c r="AI3278" s="152">
        <v>0.16</v>
      </c>
      <c r="AJ3278" s="149">
        <v>-1.22</v>
      </c>
      <c r="AK3278" s="149">
        <v>-0.18</v>
      </c>
      <c r="AL3278" s="150">
        <v>0.31</v>
      </c>
      <c r="AM3278" s="153">
        <f t="shared" si="387"/>
        <v>0.09</v>
      </c>
      <c r="AN3278" s="154">
        <f t="shared" si="387"/>
        <v>-0.39</v>
      </c>
      <c r="AO3278" s="154">
        <f t="shared" si="387"/>
        <v>-4.0000000000000008E-2</v>
      </c>
      <c r="AP3278" s="155">
        <f t="shared" si="381"/>
        <v>6.9999999999999951E-2</v>
      </c>
      <c r="AQ3278" s="156">
        <f>AVERAGE(Table3[[#This Row],[ HEK293 +Selistat_R1 2]:[ HEK293 +Selistat_R4 5]])</f>
        <v>-6.7500000000000032E-2</v>
      </c>
      <c r="AR3278" s="153">
        <f t="shared" si="388"/>
        <v>2.0000000000000004E-2</v>
      </c>
      <c r="AS3278" s="154">
        <f t="shared" si="388"/>
        <v>-0.86</v>
      </c>
      <c r="AT3278" s="154">
        <f t="shared" si="388"/>
        <v>0.15</v>
      </c>
      <c r="AU3278" s="157">
        <f t="shared" si="382"/>
        <v>0.12999999999999995</v>
      </c>
      <c r="AV3278" s="158">
        <f t="shared" si="389"/>
        <v>0.27</v>
      </c>
      <c r="AW3278" s="154">
        <f t="shared" si="389"/>
        <v>-1.47</v>
      </c>
      <c r="AX3278" s="154">
        <f t="shared" si="389"/>
        <v>-0.09</v>
      </c>
      <c r="AY3278" s="155">
        <f t="shared" si="383"/>
        <v>2.9999999999999971E-2</v>
      </c>
    </row>
    <row r="3279" spans="1:51" x14ac:dyDescent="0.15">
      <c r="A3279" s="122" t="s">
        <v>5485</v>
      </c>
      <c r="B3279" s="122" t="s">
        <v>5486</v>
      </c>
      <c r="C3279" s="122" t="s">
        <v>5487</v>
      </c>
      <c r="E3279" s="122" t="s">
        <v>5488</v>
      </c>
      <c r="G3279" s="122">
        <v>2</v>
      </c>
      <c r="H3279" s="166">
        <v>0.76588000000000001</v>
      </c>
      <c r="I3279" s="167">
        <v>-5.66667E-2</v>
      </c>
      <c r="J3279" s="168" t="str">
        <f t="shared" si="384"/>
        <v>FALSE</v>
      </c>
      <c r="K3279" s="169">
        <v>0.68054999999999999</v>
      </c>
      <c r="L3279" s="170">
        <f>-LOG10(Table3[[#This Row],[Student''s T-test p-value HEK293 +Selistat_HEK293 UT]])</f>
        <v>0.16713996167830211</v>
      </c>
      <c r="M3279" s="167">
        <v>6.5000000000000002E-2</v>
      </c>
      <c r="N3279" s="171" t="str">
        <f t="shared" si="385"/>
        <v>FALSE</v>
      </c>
      <c r="O3279" s="146">
        <v>0.81192299999999995</v>
      </c>
      <c r="P3279" s="147">
        <v>7.4999999999999997E-2</v>
      </c>
      <c r="Q3279" s="171" t="str">
        <f t="shared" si="386"/>
        <v>FALSE</v>
      </c>
      <c r="R3279" s="122" t="s">
        <v>5489</v>
      </c>
      <c r="S3279" s="122" t="s">
        <v>13638</v>
      </c>
      <c r="T3279" s="122" t="s">
        <v>5491</v>
      </c>
      <c r="U3279" s="172" t="s">
        <v>5492</v>
      </c>
      <c r="V3279" s="122" t="s">
        <v>13639</v>
      </c>
      <c r="W3279" s="148">
        <v>-0.08</v>
      </c>
      <c r="X3279" s="149">
        <v>0.16</v>
      </c>
      <c r="Y3279" s="149">
        <v>0.2</v>
      </c>
      <c r="Z3279" s="150">
        <v>0.03</v>
      </c>
      <c r="AA3279" s="148">
        <v>7.0000000000000007E-2</v>
      </c>
      <c r="AB3279" s="149">
        <v>0.36</v>
      </c>
      <c r="AC3279" s="149">
        <v>-0.1</v>
      </c>
      <c r="AD3279" s="151">
        <v>-0.28000000000000003</v>
      </c>
      <c r="AE3279" s="148">
        <v>0.05</v>
      </c>
      <c r="AF3279" s="149">
        <v>0.01</v>
      </c>
      <c r="AG3279" s="149">
        <v>0.46</v>
      </c>
      <c r="AH3279" s="151">
        <v>-0.79</v>
      </c>
      <c r="AI3279" s="152">
        <v>0.2</v>
      </c>
      <c r="AJ3279" s="149">
        <v>-0.05</v>
      </c>
      <c r="AK3279" s="149">
        <v>-0.2</v>
      </c>
      <c r="AL3279" s="150">
        <v>-0.52</v>
      </c>
      <c r="AM3279" s="153">
        <f t="shared" si="387"/>
        <v>-0.15000000000000002</v>
      </c>
      <c r="AN3279" s="154">
        <f t="shared" si="387"/>
        <v>-0.19999999999999998</v>
      </c>
      <c r="AO3279" s="154">
        <f t="shared" si="387"/>
        <v>0.30000000000000004</v>
      </c>
      <c r="AP3279" s="155">
        <f t="shared" si="381"/>
        <v>0.31000000000000005</v>
      </c>
      <c r="AQ3279" s="156">
        <f>AVERAGE(Table3[[#This Row],[ HEK293 +Selistat_R1 2]:[ HEK293 +Selistat_R4 5]])</f>
        <v>6.500000000000003E-2</v>
      </c>
      <c r="AR3279" s="153">
        <f t="shared" si="388"/>
        <v>-2.0000000000000004E-2</v>
      </c>
      <c r="AS3279" s="154">
        <f t="shared" si="388"/>
        <v>-0.35</v>
      </c>
      <c r="AT3279" s="154">
        <f t="shared" si="388"/>
        <v>0.56000000000000005</v>
      </c>
      <c r="AU3279" s="157">
        <f t="shared" si="382"/>
        <v>-0.51</v>
      </c>
      <c r="AV3279" s="158">
        <f t="shared" si="389"/>
        <v>0.13</v>
      </c>
      <c r="AW3279" s="154">
        <f t="shared" si="389"/>
        <v>-0.41</v>
      </c>
      <c r="AX3279" s="154">
        <f t="shared" si="389"/>
        <v>-0.1</v>
      </c>
      <c r="AY3279" s="155">
        <f t="shared" si="383"/>
        <v>-0.24</v>
      </c>
    </row>
    <row r="3280" spans="1:51" x14ac:dyDescent="0.15">
      <c r="A3280" s="122" t="s">
        <v>13640</v>
      </c>
      <c r="B3280" s="122" t="s">
        <v>13641</v>
      </c>
      <c r="C3280" s="122" t="s">
        <v>13642</v>
      </c>
      <c r="D3280" s="122" t="s">
        <v>3741</v>
      </c>
      <c r="E3280" s="122" t="s">
        <v>13643</v>
      </c>
      <c r="F3280" s="122" t="s">
        <v>13644</v>
      </c>
      <c r="G3280" s="122">
        <v>1</v>
      </c>
      <c r="H3280" s="166">
        <v>0.22344600000000001</v>
      </c>
      <c r="I3280" s="167">
        <v>0.23499999999999999</v>
      </c>
      <c r="J3280" s="168" t="str">
        <f t="shared" si="384"/>
        <v>FALSE</v>
      </c>
      <c r="K3280" s="169">
        <v>0.68117899999999998</v>
      </c>
      <c r="L3280" s="170">
        <f>-LOG10(Table3[[#This Row],[Student''s T-test p-value HEK293 +Selistat_HEK293 UT]])</f>
        <v>0.16673874932467611</v>
      </c>
      <c r="M3280" s="167">
        <v>-6.5000000000000002E-2</v>
      </c>
      <c r="N3280" s="171" t="str">
        <f t="shared" si="385"/>
        <v>FALSE</v>
      </c>
      <c r="O3280" s="146">
        <v>0.70145599999999997</v>
      </c>
      <c r="P3280" s="147">
        <v>-0.09</v>
      </c>
      <c r="Q3280" s="171" t="str">
        <f t="shared" si="386"/>
        <v>FALSE</v>
      </c>
      <c r="R3280" s="122" t="s">
        <v>13645</v>
      </c>
      <c r="S3280" s="122" t="s">
        <v>13646</v>
      </c>
      <c r="T3280" s="122" t="s">
        <v>13647</v>
      </c>
      <c r="U3280" s="172" t="s">
        <v>13648</v>
      </c>
      <c r="V3280" s="122" t="s">
        <v>13649</v>
      </c>
      <c r="W3280" s="148">
        <v>-0.17</v>
      </c>
      <c r="X3280" s="149">
        <v>-0.6</v>
      </c>
      <c r="Y3280" s="149">
        <v>-0.17</v>
      </c>
      <c r="Z3280" s="150">
        <v>-0.16</v>
      </c>
      <c r="AA3280" s="148">
        <v>-0.49</v>
      </c>
      <c r="AB3280" s="149">
        <v>-0.24</v>
      </c>
      <c r="AC3280" s="149">
        <v>-0.01</v>
      </c>
      <c r="AD3280" s="151">
        <v>-0.1</v>
      </c>
      <c r="AE3280" s="148">
        <v>0.61</v>
      </c>
      <c r="AF3280" s="149">
        <v>-0.08</v>
      </c>
      <c r="AG3280" s="149">
        <v>0.25</v>
      </c>
      <c r="AH3280" s="151">
        <v>-0.26</v>
      </c>
      <c r="AI3280" s="152">
        <v>0.54</v>
      </c>
      <c r="AJ3280" s="149">
        <v>0.19</v>
      </c>
      <c r="AK3280" s="149">
        <v>0.16</v>
      </c>
      <c r="AL3280" s="150">
        <v>-0.01</v>
      </c>
      <c r="AM3280" s="153">
        <f t="shared" si="387"/>
        <v>0.31999999999999995</v>
      </c>
      <c r="AN3280" s="154">
        <f t="shared" si="387"/>
        <v>-0.36</v>
      </c>
      <c r="AO3280" s="154">
        <f t="shared" si="387"/>
        <v>-0.16</v>
      </c>
      <c r="AP3280" s="155">
        <f t="shared" si="381"/>
        <v>-0.06</v>
      </c>
      <c r="AQ3280" s="156">
        <f>AVERAGE(Table3[[#This Row],[ HEK293 +Selistat_R1 2]:[ HEK293 +Selistat_R4 5]])</f>
        <v>-6.5000000000000002E-2</v>
      </c>
      <c r="AR3280" s="153">
        <f t="shared" si="388"/>
        <v>1.1000000000000001</v>
      </c>
      <c r="AS3280" s="154">
        <f t="shared" si="388"/>
        <v>0.15999999999999998</v>
      </c>
      <c r="AT3280" s="154">
        <f t="shared" si="388"/>
        <v>0.26</v>
      </c>
      <c r="AU3280" s="157">
        <f t="shared" si="382"/>
        <v>-0.16</v>
      </c>
      <c r="AV3280" s="158">
        <f t="shared" si="389"/>
        <v>1.03</v>
      </c>
      <c r="AW3280" s="154">
        <f t="shared" si="389"/>
        <v>0.43</v>
      </c>
      <c r="AX3280" s="154">
        <f t="shared" si="389"/>
        <v>0.17</v>
      </c>
      <c r="AY3280" s="155">
        <f t="shared" si="383"/>
        <v>9.0000000000000011E-2</v>
      </c>
    </row>
    <row r="3281" spans="1:51" x14ac:dyDescent="0.15">
      <c r="A3281" s="122" t="s">
        <v>4301</v>
      </c>
      <c r="B3281" s="122" t="s">
        <v>4302</v>
      </c>
      <c r="C3281" s="122" t="s">
        <v>4303</v>
      </c>
      <c r="E3281" s="122" t="s">
        <v>4304</v>
      </c>
      <c r="F3281" s="122" t="s">
        <v>4305</v>
      </c>
      <c r="G3281" s="122">
        <v>1</v>
      </c>
      <c r="H3281" s="166">
        <v>0.36105700000000002</v>
      </c>
      <c r="I3281" s="167">
        <v>0.1075</v>
      </c>
      <c r="J3281" s="168" t="str">
        <f t="shared" si="384"/>
        <v>FALSE</v>
      </c>
      <c r="K3281" s="169">
        <v>0.68144899999999997</v>
      </c>
      <c r="L3281" s="170">
        <f>-LOG10(Table3[[#This Row],[Student''s T-test p-value HEK293 +Selistat_HEK293 UT]])</f>
        <v>0.16656664143954752</v>
      </c>
      <c r="M3281" s="167">
        <v>-5.7500000000000002E-2</v>
      </c>
      <c r="N3281" s="171" t="str">
        <f t="shared" si="385"/>
        <v>FALSE</v>
      </c>
      <c r="O3281" s="146">
        <v>0.93527099999999996</v>
      </c>
      <c r="P3281" s="147">
        <v>0.01</v>
      </c>
      <c r="Q3281" s="171" t="str">
        <f t="shared" si="386"/>
        <v>FALSE</v>
      </c>
      <c r="R3281" s="122" t="s">
        <v>4306</v>
      </c>
      <c r="S3281" s="122" t="s">
        <v>13650</v>
      </c>
      <c r="T3281" s="122" t="s">
        <v>4308</v>
      </c>
      <c r="U3281" s="172" t="s">
        <v>4309</v>
      </c>
      <c r="V3281" s="122" t="s">
        <v>13651</v>
      </c>
      <c r="W3281" s="148">
        <v>-0.16</v>
      </c>
      <c r="X3281" s="149">
        <v>-0.24</v>
      </c>
      <c r="Y3281" s="149">
        <v>-0.03</v>
      </c>
      <c r="Z3281" s="150">
        <v>-0.17</v>
      </c>
      <c r="AA3281" s="148">
        <v>-0.09</v>
      </c>
      <c r="AB3281" s="149">
        <v>0.26</v>
      </c>
      <c r="AC3281" s="149">
        <v>-0.31</v>
      </c>
      <c r="AD3281" s="151">
        <v>-0.23</v>
      </c>
      <c r="AE3281" s="148">
        <v>0.18</v>
      </c>
      <c r="AF3281" s="149">
        <v>0.22</v>
      </c>
      <c r="AG3281" s="149">
        <v>0.23</v>
      </c>
      <c r="AH3281" s="151">
        <v>-0.22</v>
      </c>
      <c r="AI3281" s="152">
        <v>0.14000000000000001</v>
      </c>
      <c r="AJ3281" s="149">
        <v>0.15</v>
      </c>
      <c r="AK3281" s="149">
        <v>0.13</v>
      </c>
      <c r="AL3281" s="150">
        <v>-0.05</v>
      </c>
      <c r="AM3281" s="153">
        <f t="shared" si="387"/>
        <v>-7.0000000000000007E-2</v>
      </c>
      <c r="AN3281" s="154">
        <f t="shared" si="387"/>
        <v>-0.5</v>
      </c>
      <c r="AO3281" s="154">
        <f t="shared" si="387"/>
        <v>0.28000000000000003</v>
      </c>
      <c r="AP3281" s="155">
        <f t="shared" si="381"/>
        <v>0.06</v>
      </c>
      <c r="AQ3281" s="156">
        <f>AVERAGE(Table3[[#This Row],[ HEK293 +Selistat_R1 2]:[ HEK293 +Selistat_R4 5]])</f>
        <v>-5.7500000000000009E-2</v>
      </c>
      <c r="AR3281" s="153">
        <f t="shared" si="388"/>
        <v>0.27</v>
      </c>
      <c r="AS3281" s="154">
        <f t="shared" si="388"/>
        <v>-4.0000000000000008E-2</v>
      </c>
      <c r="AT3281" s="154">
        <f t="shared" si="388"/>
        <v>0.54</v>
      </c>
      <c r="AU3281" s="157">
        <f t="shared" si="382"/>
        <v>1.0000000000000009E-2</v>
      </c>
      <c r="AV3281" s="158">
        <f t="shared" si="389"/>
        <v>0.23</v>
      </c>
      <c r="AW3281" s="154">
        <f t="shared" si="389"/>
        <v>-0.11000000000000001</v>
      </c>
      <c r="AX3281" s="154">
        <f t="shared" si="389"/>
        <v>0.44</v>
      </c>
      <c r="AY3281" s="155">
        <f t="shared" si="383"/>
        <v>0.18</v>
      </c>
    </row>
    <row r="3282" spans="1:51" x14ac:dyDescent="0.15">
      <c r="A3282" s="122" t="s">
        <v>8514</v>
      </c>
      <c r="B3282" s="122" t="s">
        <v>2976</v>
      </c>
      <c r="C3282" s="122" t="s">
        <v>8515</v>
      </c>
      <c r="D3282" s="122" t="s">
        <v>2848</v>
      </c>
      <c r="E3282" s="122" t="s">
        <v>8516</v>
      </c>
      <c r="F3282" s="122" t="s">
        <v>8517</v>
      </c>
      <c r="G3282" s="122">
        <v>1</v>
      </c>
      <c r="H3282" s="166">
        <v>0.928535</v>
      </c>
      <c r="I3282" s="167">
        <v>-1.9166699999999998E-2</v>
      </c>
      <c r="J3282" s="168" t="str">
        <f t="shared" si="384"/>
        <v>FALSE</v>
      </c>
      <c r="K3282" s="169">
        <v>0.68180399999999997</v>
      </c>
      <c r="L3282" s="170">
        <f>-LOG10(Table3[[#This Row],[Student''s T-test p-value HEK293 +Selistat_HEK293 UT]])</f>
        <v>0.16634045518569648</v>
      </c>
      <c r="M3282" s="167">
        <v>-0.115</v>
      </c>
      <c r="N3282" s="171" t="str">
        <f t="shared" si="385"/>
        <v>FALSE</v>
      </c>
      <c r="O3282" s="146">
        <v>0.488813</v>
      </c>
      <c r="P3282" s="147">
        <v>-0.19750000000000001</v>
      </c>
      <c r="Q3282" s="171" t="str">
        <f t="shared" si="386"/>
        <v>FALSE</v>
      </c>
      <c r="R3282" s="122" t="s">
        <v>8518</v>
      </c>
      <c r="S3282" s="122" t="s">
        <v>13652</v>
      </c>
      <c r="T3282" s="122" t="s">
        <v>8520</v>
      </c>
      <c r="U3282" s="172" t="s">
        <v>8521</v>
      </c>
      <c r="V3282" s="122" t="s">
        <v>13653</v>
      </c>
      <c r="W3282" s="148">
        <v>-0.17</v>
      </c>
      <c r="X3282" s="149">
        <v>-0.33</v>
      </c>
      <c r="Y3282" s="149">
        <v>-0.63</v>
      </c>
      <c r="Z3282" s="150">
        <v>0.56000000000000005</v>
      </c>
      <c r="AA3282" s="148">
        <v>0.03</v>
      </c>
      <c r="AB3282" s="149">
        <v>-0.26</v>
      </c>
      <c r="AC3282" s="149">
        <v>0.15</v>
      </c>
      <c r="AD3282" s="151">
        <v>-0.03</v>
      </c>
      <c r="AE3282" s="148">
        <v>-0.04</v>
      </c>
      <c r="AF3282" s="149">
        <v>-0.26</v>
      </c>
      <c r="AG3282" s="149">
        <v>-0.28999999999999998</v>
      </c>
      <c r="AH3282" s="151">
        <v>0.2</v>
      </c>
      <c r="AI3282" s="152">
        <v>0.17</v>
      </c>
      <c r="AJ3282" s="149">
        <v>-0.49</v>
      </c>
      <c r="AK3282" s="149">
        <v>0.03</v>
      </c>
      <c r="AL3282" s="150">
        <v>0.69</v>
      </c>
      <c r="AM3282" s="153">
        <f t="shared" si="387"/>
        <v>-0.2</v>
      </c>
      <c r="AN3282" s="154">
        <f t="shared" si="387"/>
        <v>-7.0000000000000007E-2</v>
      </c>
      <c r="AO3282" s="154">
        <f t="shared" si="387"/>
        <v>-0.78</v>
      </c>
      <c r="AP3282" s="155">
        <f t="shared" si="381"/>
        <v>0.59000000000000008</v>
      </c>
      <c r="AQ3282" s="156">
        <f>AVERAGE(Table3[[#This Row],[ HEK293 +Selistat_R1 2]:[ HEK293 +Selistat_R4 5]])</f>
        <v>-0.11499999999999999</v>
      </c>
      <c r="AR3282" s="153">
        <f t="shared" si="388"/>
        <v>-7.0000000000000007E-2</v>
      </c>
      <c r="AS3282" s="154">
        <f t="shared" si="388"/>
        <v>0</v>
      </c>
      <c r="AT3282" s="154">
        <f t="shared" si="388"/>
        <v>-0.43999999999999995</v>
      </c>
      <c r="AU3282" s="157">
        <f t="shared" si="382"/>
        <v>0.23</v>
      </c>
      <c r="AV3282" s="158">
        <f t="shared" si="389"/>
        <v>0.14000000000000001</v>
      </c>
      <c r="AW3282" s="154">
        <f t="shared" si="389"/>
        <v>-0.22999999999999998</v>
      </c>
      <c r="AX3282" s="154">
        <f t="shared" si="389"/>
        <v>-0.12</v>
      </c>
      <c r="AY3282" s="155">
        <f t="shared" si="383"/>
        <v>0.72</v>
      </c>
    </row>
    <row r="3283" spans="1:51" x14ac:dyDescent="0.15">
      <c r="A3283" s="122" t="s">
        <v>13392</v>
      </c>
      <c r="B3283" s="122" t="s">
        <v>13393</v>
      </c>
      <c r="C3283" s="122" t="s">
        <v>13394</v>
      </c>
      <c r="D3283" s="122" t="s">
        <v>3301</v>
      </c>
      <c r="E3283" s="122" t="s">
        <v>13395</v>
      </c>
      <c r="F3283" s="122" t="s">
        <v>13396</v>
      </c>
      <c r="G3283" s="122">
        <v>1</v>
      </c>
      <c r="H3283" s="166">
        <v>0.79073199999999999</v>
      </c>
      <c r="I3283" s="167">
        <v>4.6666699999999998E-2</v>
      </c>
      <c r="J3283" s="168" t="str">
        <f t="shared" si="384"/>
        <v>FALSE</v>
      </c>
      <c r="K3283" s="169">
        <v>0.68189500000000003</v>
      </c>
      <c r="L3283" s="170">
        <f>-LOG10(Table3[[#This Row],[Student''s T-test p-value HEK293 +Selistat_HEK293 UT]])</f>
        <v>0.16628249401110901</v>
      </c>
      <c r="M3283" s="167">
        <v>7.7499999999999999E-2</v>
      </c>
      <c r="N3283" s="171" t="str">
        <f t="shared" si="385"/>
        <v>FALSE</v>
      </c>
      <c r="O3283" s="146">
        <v>0.67032000000000003</v>
      </c>
      <c r="P3283" s="147">
        <v>-0.11749999999999999</v>
      </c>
      <c r="Q3283" s="171" t="str">
        <f t="shared" si="386"/>
        <v>FALSE</v>
      </c>
      <c r="R3283" s="122" t="s">
        <v>13397</v>
      </c>
      <c r="S3283" s="122" t="s">
        <v>13398</v>
      </c>
      <c r="T3283" s="122" t="s">
        <v>13399</v>
      </c>
      <c r="U3283" s="172" t="s">
        <v>8220</v>
      </c>
      <c r="V3283" s="122" t="s">
        <v>13400</v>
      </c>
      <c r="W3283" s="148">
        <v>0.23</v>
      </c>
      <c r="X3283" s="149">
        <v>-0.4</v>
      </c>
      <c r="Y3283" s="149">
        <v>0.17</v>
      </c>
      <c r="Z3283" s="150">
        <v>0.06</v>
      </c>
      <c r="AA3283" s="148">
        <v>-0.26</v>
      </c>
      <c r="AB3283" s="149">
        <v>0.24</v>
      </c>
      <c r="AC3283" s="149">
        <v>-0.05</v>
      </c>
      <c r="AD3283" s="151">
        <v>-0.18</v>
      </c>
      <c r="AE3283" s="148">
        <v>0.17</v>
      </c>
      <c r="AF3283" s="149">
        <v>-0.38</v>
      </c>
      <c r="AG3283" s="149">
        <v>-0.51</v>
      </c>
      <c r="AH3283" s="151">
        <v>0.36</v>
      </c>
      <c r="AI3283" s="152">
        <v>0.47</v>
      </c>
      <c r="AJ3283" s="149">
        <v>-0.08</v>
      </c>
      <c r="AK3283" s="149">
        <v>-0.01</v>
      </c>
      <c r="AL3283" s="150">
        <v>-0.27</v>
      </c>
      <c r="AM3283" s="153">
        <f t="shared" si="387"/>
        <v>0.49</v>
      </c>
      <c r="AN3283" s="154">
        <f t="shared" si="387"/>
        <v>-0.64</v>
      </c>
      <c r="AO3283" s="154">
        <f t="shared" si="387"/>
        <v>0.22000000000000003</v>
      </c>
      <c r="AP3283" s="155">
        <f t="shared" si="381"/>
        <v>0.24</v>
      </c>
      <c r="AQ3283" s="156">
        <f>AVERAGE(Table3[[#This Row],[ HEK293 +Selistat_R1 2]:[ HEK293 +Selistat_R4 5]])</f>
        <v>7.7499999999999999E-2</v>
      </c>
      <c r="AR3283" s="153">
        <f t="shared" si="388"/>
        <v>0.43000000000000005</v>
      </c>
      <c r="AS3283" s="154">
        <f t="shared" si="388"/>
        <v>-0.62</v>
      </c>
      <c r="AT3283" s="154">
        <f t="shared" si="388"/>
        <v>-0.46</v>
      </c>
      <c r="AU3283" s="157">
        <f t="shared" si="382"/>
        <v>0.54</v>
      </c>
      <c r="AV3283" s="158">
        <f t="shared" si="389"/>
        <v>0.73</v>
      </c>
      <c r="AW3283" s="154">
        <f t="shared" si="389"/>
        <v>-0.32</v>
      </c>
      <c r="AX3283" s="154">
        <f t="shared" si="389"/>
        <v>0.04</v>
      </c>
      <c r="AY3283" s="155">
        <f t="shared" si="383"/>
        <v>-9.0000000000000024E-2</v>
      </c>
    </row>
    <row r="3284" spans="1:51" x14ac:dyDescent="0.15">
      <c r="A3284" s="122" t="s">
        <v>11735</v>
      </c>
      <c r="B3284" s="122" t="s">
        <v>3463</v>
      </c>
      <c r="C3284" s="122" t="s">
        <v>11736</v>
      </c>
      <c r="D3284" s="122" t="s">
        <v>2861</v>
      </c>
      <c r="E3284" s="122" t="s">
        <v>11737</v>
      </c>
      <c r="F3284" s="122" t="s">
        <v>11738</v>
      </c>
      <c r="G3284" s="122">
        <v>1</v>
      </c>
      <c r="H3284" s="166">
        <v>0.53374100000000002</v>
      </c>
      <c r="I3284" s="167">
        <v>0.10083300000000001</v>
      </c>
      <c r="J3284" s="168" t="str">
        <f t="shared" si="384"/>
        <v>FALSE</v>
      </c>
      <c r="K3284" s="169">
        <v>0.68249199999999999</v>
      </c>
      <c r="L3284" s="170">
        <f>-LOG10(Table3[[#This Row],[Student''s T-test p-value HEK293 +Selistat_HEK293 UT]])</f>
        <v>0.16590243494833151</v>
      </c>
      <c r="M3284" s="167">
        <v>-0.08</v>
      </c>
      <c r="N3284" s="171" t="str">
        <f t="shared" si="385"/>
        <v>FALSE</v>
      </c>
      <c r="O3284" s="146">
        <v>0.49608600000000003</v>
      </c>
      <c r="P3284" s="147">
        <v>-0.13250000000000001</v>
      </c>
      <c r="Q3284" s="171" t="str">
        <f t="shared" si="386"/>
        <v>FALSE</v>
      </c>
      <c r="R3284" s="122" t="s">
        <v>998</v>
      </c>
      <c r="S3284" s="122" t="s">
        <v>11739</v>
      </c>
      <c r="T3284" s="122" t="s">
        <v>1000</v>
      </c>
      <c r="U3284" s="172" t="s">
        <v>11740</v>
      </c>
      <c r="V3284" s="122" t="s">
        <v>11741</v>
      </c>
      <c r="W3284" s="148">
        <v>-0.3</v>
      </c>
      <c r="X3284" s="149">
        <v>-0.26</v>
      </c>
      <c r="Y3284" s="149">
        <v>-0.16</v>
      </c>
      <c r="Z3284" s="150">
        <v>0.01</v>
      </c>
      <c r="AA3284" s="148">
        <v>-0.2</v>
      </c>
      <c r="AB3284" s="149">
        <v>-0.08</v>
      </c>
      <c r="AC3284" s="149">
        <v>0.36</v>
      </c>
      <c r="AD3284" s="151">
        <v>-0.47</v>
      </c>
      <c r="AE3284" s="148">
        <v>0.22</v>
      </c>
      <c r="AF3284" s="149">
        <v>0.09</v>
      </c>
      <c r="AG3284" s="149">
        <v>-0.48</v>
      </c>
      <c r="AH3284" s="151">
        <v>0.28000000000000003</v>
      </c>
      <c r="AI3284" s="152">
        <v>0.16</v>
      </c>
      <c r="AJ3284" s="149">
        <v>0</v>
      </c>
      <c r="AK3284" s="149">
        <v>0.26</v>
      </c>
      <c r="AL3284" s="150">
        <v>0.22</v>
      </c>
      <c r="AM3284" s="153">
        <f t="shared" si="387"/>
        <v>-9.9999999999999978E-2</v>
      </c>
      <c r="AN3284" s="154">
        <f t="shared" si="387"/>
        <v>-0.18</v>
      </c>
      <c r="AO3284" s="154">
        <f t="shared" si="387"/>
        <v>-0.52</v>
      </c>
      <c r="AP3284" s="155">
        <f t="shared" si="381"/>
        <v>0.48</v>
      </c>
      <c r="AQ3284" s="156">
        <f>AVERAGE(Table3[[#This Row],[ HEK293 +Selistat_R1 2]:[ HEK293 +Selistat_R4 5]])</f>
        <v>-8.0000000000000016E-2</v>
      </c>
      <c r="AR3284" s="153">
        <f t="shared" si="388"/>
        <v>0.42000000000000004</v>
      </c>
      <c r="AS3284" s="154">
        <f t="shared" si="388"/>
        <v>0.16999999999999998</v>
      </c>
      <c r="AT3284" s="154">
        <f t="shared" si="388"/>
        <v>-0.84</v>
      </c>
      <c r="AU3284" s="157">
        <f t="shared" si="382"/>
        <v>0.75</v>
      </c>
      <c r="AV3284" s="158">
        <f t="shared" si="389"/>
        <v>0.36</v>
      </c>
      <c r="AW3284" s="154">
        <f t="shared" si="389"/>
        <v>0.08</v>
      </c>
      <c r="AX3284" s="154">
        <f t="shared" si="389"/>
        <v>-9.9999999999999978E-2</v>
      </c>
      <c r="AY3284" s="155">
        <f t="shared" si="383"/>
        <v>0.69</v>
      </c>
    </row>
    <row r="3285" spans="1:51" x14ac:dyDescent="0.15">
      <c r="C3285" s="122" t="s">
        <v>3027</v>
      </c>
      <c r="E3285" s="122" t="s">
        <v>8723</v>
      </c>
      <c r="G3285" s="122">
        <v>1</v>
      </c>
      <c r="H3285" s="166">
        <v>0.220022</v>
      </c>
      <c r="I3285" s="167">
        <v>0.16666700000000001</v>
      </c>
      <c r="J3285" s="168" t="str">
        <f t="shared" si="384"/>
        <v>FALSE</v>
      </c>
      <c r="K3285" s="169">
        <v>0.68284699999999998</v>
      </c>
      <c r="L3285" s="170">
        <f>-LOG10(Table3[[#This Row],[Student''s T-test p-value HEK293 +Selistat_HEK293 UT]])</f>
        <v>0.16567659426766546</v>
      </c>
      <c r="M3285" s="167">
        <v>-0.05</v>
      </c>
      <c r="N3285" s="171" t="str">
        <f t="shared" si="385"/>
        <v>FALSE</v>
      </c>
      <c r="O3285" s="146">
        <v>0.76976599999999995</v>
      </c>
      <c r="P3285" s="147">
        <v>4.4999999999999998E-2</v>
      </c>
      <c r="Q3285" s="171" t="str">
        <f t="shared" si="386"/>
        <v>FALSE</v>
      </c>
      <c r="R3285" s="122" t="s">
        <v>8724</v>
      </c>
      <c r="S3285" s="122" t="s">
        <v>8725</v>
      </c>
      <c r="T3285" s="122" t="s">
        <v>8726</v>
      </c>
      <c r="U3285" s="172" t="s">
        <v>8727</v>
      </c>
      <c r="V3285" s="122" t="s">
        <v>8728</v>
      </c>
      <c r="W3285" s="148">
        <v>-0.08</v>
      </c>
      <c r="X3285" s="149">
        <v>-0.1</v>
      </c>
      <c r="Y3285" s="149">
        <v>-0.15</v>
      </c>
      <c r="Z3285" s="150">
        <v>-0.44</v>
      </c>
      <c r="AA3285" s="148">
        <v>-0.3</v>
      </c>
      <c r="AB3285" s="149">
        <v>0.05</v>
      </c>
      <c r="AC3285" s="149">
        <v>-0.25</v>
      </c>
      <c r="AD3285" s="151">
        <v>-7.0000000000000007E-2</v>
      </c>
      <c r="AE3285" s="148">
        <v>0.13</v>
      </c>
      <c r="AF3285" s="149">
        <v>-0.08</v>
      </c>
      <c r="AG3285" s="149">
        <v>0.35</v>
      </c>
      <c r="AH3285" s="151">
        <v>0.22</v>
      </c>
      <c r="AI3285" s="152">
        <v>-0.1</v>
      </c>
      <c r="AJ3285" s="149">
        <v>-0.08</v>
      </c>
      <c r="AK3285" s="149">
        <v>0.33</v>
      </c>
      <c r="AL3285" s="150">
        <v>0.28999999999999998</v>
      </c>
      <c r="AM3285" s="153">
        <f t="shared" si="387"/>
        <v>0.21999999999999997</v>
      </c>
      <c r="AN3285" s="154">
        <f t="shared" si="387"/>
        <v>-0.15000000000000002</v>
      </c>
      <c r="AO3285" s="154">
        <f t="shared" si="387"/>
        <v>0.1</v>
      </c>
      <c r="AP3285" s="155">
        <f t="shared" si="381"/>
        <v>-0.37</v>
      </c>
      <c r="AQ3285" s="156">
        <f>AVERAGE(Table3[[#This Row],[ HEK293 +Selistat_R1 2]:[ HEK293 +Selistat_R4 5]])</f>
        <v>-5.000000000000001E-2</v>
      </c>
      <c r="AR3285" s="153">
        <f t="shared" si="388"/>
        <v>0.43</v>
      </c>
      <c r="AS3285" s="154">
        <f t="shared" si="388"/>
        <v>-0.13</v>
      </c>
      <c r="AT3285" s="154">
        <f t="shared" si="388"/>
        <v>0.6</v>
      </c>
      <c r="AU3285" s="157">
        <f t="shared" si="382"/>
        <v>0.29000000000000004</v>
      </c>
      <c r="AV3285" s="158">
        <f t="shared" si="389"/>
        <v>0.19999999999999998</v>
      </c>
      <c r="AW3285" s="154">
        <f t="shared" si="389"/>
        <v>-0.13</v>
      </c>
      <c r="AX3285" s="154">
        <f t="shared" si="389"/>
        <v>0.58000000000000007</v>
      </c>
      <c r="AY3285" s="155">
        <f t="shared" si="383"/>
        <v>0.36</v>
      </c>
    </row>
    <row r="3286" spans="1:51" x14ac:dyDescent="0.15">
      <c r="A3286" s="122" t="s">
        <v>3809</v>
      </c>
      <c r="B3286" s="122" t="s">
        <v>2968</v>
      </c>
      <c r="C3286" s="122" t="s">
        <v>5143</v>
      </c>
      <c r="D3286" s="122" t="s">
        <v>3830</v>
      </c>
      <c r="E3286" s="122" t="s">
        <v>5144</v>
      </c>
      <c r="G3286" s="122">
        <v>3</v>
      </c>
      <c r="H3286" s="166">
        <v>0.11983099999999999</v>
      </c>
      <c r="I3286" s="167">
        <v>0.30083300000000002</v>
      </c>
      <c r="J3286" s="168" t="str">
        <f t="shared" si="384"/>
        <v>FALSE</v>
      </c>
      <c r="K3286" s="169">
        <v>0.68295600000000001</v>
      </c>
      <c r="L3286" s="170">
        <f>-LOG10(Table3[[#This Row],[Student''s T-test p-value HEK293 +Selistat_HEK293 UT]])</f>
        <v>0.16560727519510818</v>
      </c>
      <c r="M3286" s="167">
        <v>7.7499999999999999E-2</v>
      </c>
      <c r="N3286" s="171" t="str">
        <f t="shared" si="385"/>
        <v>FALSE</v>
      </c>
      <c r="O3286" s="146">
        <v>0.172097</v>
      </c>
      <c r="P3286" s="147">
        <v>-0.315</v>
      </c>
      <c r="Q3286" s="171" t="str">
        <f t="shared" si="386"/>
        <v>FALSE</v>
      </c>
      <c r="R3286" s="122" t="s">
        <v>610</v>
      </c>
      <c r="S3286" s="122" t="s">
        <v>13654</v>
      </c>
      <c r="T3286" s="122" t="s">
        <v>9188</v>
      </c>
      <c r="U3286" s="172" t="s">
        <v>3835</v>
      </c>
      <c r="V3286" s="122" t="s">
        <v>9189</v>
      </c>
      <c r="W3286" s="148">
        <v>-0.46</v>
      </c>
      <c r="X3286" s="149">
        <v>0.2</v>
      </c>
      <c r="Y3286" s="149">
        <v>-0.43</v>
      </c>
      <c r="Z3286" s="150">
        <v>-0.05</v>
      </c>
      <c r="AA3286" s="148">
        <v>-7.0000000000000007E-2</v>
      </c>
      <c r="AB3286" s="149">
        <v>-0.3</v>
      </c>
      <c r="AC3286" s="149">
        <v>-0.2</v>
      </c>
      <c r="AD3286" s="151">
        <v>-0.48</v>
      </c>
      <c r="AE3286" s="148">
        <v>-0.09</v>
      </c>
      <c r="AF3286" s="149">
        <v>0.19</v>
      </c>
      <c r="AG3286" s="149">
        <v>-0.28000000000000003</v>
      </c>
      <c r="AH3286" s="151">
        <v>0.15</v>
      </c>
      <c r="AI3286" s="152">
        <v>-0.08</v>
      </c>
      <c r="AJ3286" s="149">
        <v>0.12</v>
      </c>
      <c r="AK3286" s="149">
        <v>0.59</v>
      </c>
      <c r="AL3286" s="150">
        <v>0.6</v>
      </c>
      <c r="AM3286" s="153">
        <f t="shared" si="387"/>
        <v>-0.39</v>
      </c>
      <c r="AN3286" s="154">
        <f t="shared" si="387"/>
        <v>0.5</v>
      </c>
      <c r="AO3286" s="154">
        <f t="shared" si="387"/>
        <v>-0.22999999999999998</v>
      </c>
      <c r="AP3286" s="155">
        <f t="shared" si="381"/>
        <v>0.43</v>
      </c>
      <c r="AQ3286" s="156">
        <f>AVERAGE(Table3[[#This Row],[ HEK293 +Selistat_R1 2]:[ HEK293 +Selistat_R4 5]])</f>
        <v>7.7499999999999999E-2</v>
      </c>
      <c r="AR3286" s="153">
        <f t="shared" si="388"/>
        <v>-1.999999999999999E-2</v>
      </c>
      <c r="AS3286" s="154">
        <f t="shared" si="388"/>
        <v>0.49</v>
      </c>
      <c r="AT3286" s="154">
        <f t="shared" si="388"/>
        <v>-8.0000000000000016E-2</v>
      </c>
      <c r="AU3286" s="157">
        <f t="shared" si="382"/>
        <v>0.63</v>
      </c>
      <c r="AV3286" s="158">
        <f t="shared" si="389"/>
        <v>-9.999999999999995E-3</v>
      </c>
      <c r="AW3286" s="154">
        <f t="shared" si="389"/>
        <v>0.42</v>
      </c>
      <c r="AX3286" s="154">
        <f t="shared" si="389"/>
        <v>0.79</v>
      </c>
      <c r="AY3286" s="155">
        <f t="shared" si="383"/>
        <v>1.08</v>
      </c>
    </row>
    <row r="3287" spans="1:51" x14ac:dyDescent="0.15">
      <c r="A3287" s="122" t="s">
        <v>13655</v>
      </c>
      <c r="C3287" s="122" t="s">
        <v>3610</v>
      </c>
      <c r="E3287" s="122" t="s">
        <v>13656</v>
      </c>
      <c r="G3287" s="122">
        <v>2</v>
      </c>
      <c r="H3287" s="166">
        <v>0.33501599999999998</v>
      </c>
      <c r="I3287" s="167">
        <v>8.7499999999999994E-2</v>
      </c>
      <c r="J3287" s="168" t="str">
        <f t="shared" si="384"/>
        <v>FALSE</v>
      </c>
      <c r="K3287" s="169">
        <v>0.68313199999999996</v>
      </c>
      <c r="L3287" s="170">
        <f>-LOG10(Table3[[#This Row],[Student''s T-test p-value HEK293 +Selistat_HEK293 UT]])</f>
        <v>0.16549537050194368</v>
      </c>
      <c r="M3287" s="167">
        <v>5.5E-2</v>
      </c>
      <c r="N3287" s="171" t="str">
        <f t="shared" si="385"/>
        <v>FALSE</v>
      </c>
      <c r="O3287" s="146">
        <v>0.98075900000000005</v>
      </c>
      <c r="P3287" s="147">
        <v>-2.5000000000000001E-3</v>
      </c>
      <c r="Q3287" s="171" t="str">
        <f t="shared" si="386"/>
        <v>FALSE</v>
      </c>
      <c r="R3287" s="122" t="s">
        <v>13657</v>
      </c>
      <c r="S3287" s="122" t="s">
        <v>13658</v>
      </c>
      <c r="T3287" s="122" t="s">
        <v>13659</v>
      </c>
      <c r="U3287" s="172" t="s">
        <v>13660</v>
      </c>
      <c r="V3287" s="122" t="s">
        <v>13661</v>
      </c>
      <c r="W3287" s="148">
        <v>0.08</v>
      </c>
      <c r="X3287" s="149">
        <v>0.11</v>
      </c>
      <c r="Y3287" s="149">
        <v>-0.18</v>
      </c>
      <c r="Z3287" s="150">
        <v>-0.08</v>
      </c>
      <c r="AA3287" s="148">
        <v>-0.01</v>
      </c>
      <c r="AB3287" s="149">
        <v>0.18</v>
      </c>
      <c r="AC3287" s="149">
        <v>-0.12</v>
      </c>
      <c r="AD3287" s="151">
        <v>-0.34</v>
      </c>
      <c r="AE3287" s="148">
        <v>0</v>
      </c>
      <c r="AF3287" s="149">
        <v>0.3</v>
      </c>
      <c r="AG3287" s="149">
        <v>-0.1</v>
      </c>
      <c r="AH3287" s="151">
        <v>-0.08</v>
      </c>
      <c r="AI3287" s="152">
        <v>0.1</v>
      </c>
      <c r="AJ3287" s="149">
        <v>0.06</v>
      </c>
      <c r="AK3287" s="149">
        <v>0.04</v>
      </c>
      <c r="AL3287" s="150">
        <v>-7.0000000000000007E-2</v>
      </c>
      <c r="AM3287" s="153">
        <f t="shared" si="387"/>
        <v>0.09</v>
      </c>
      <c r="AN3287" s="154">
        <f t="shared" si="387"/>
        <v>-6.9999999999999993E-2</v>
      </c>
      <c r="AO3287" s="154">
        <f t="shared" si="387"/>
        <v>-0.06</v>
      </c>
      <c r="AP3287" s="155">
        <f t="shared" si="381"/>
        <v>0.26</v>
      </c>
      <c r="AQ3287" s="156">
        <f>AVERAGE(Table3[[#This Row],[ HEK293 +Selistat_R1 2]:[ HEK293 +Selistat_R4 5]])</f>
        <v>5.5000000000000007E-2</v>
      </c>
      <c r="AR3287" s="153">
        <f t="shared" si="388"/>
        <v>0.01</v>
      </c>
      <c r="AS3287" s="154">
        <f t="shared" si="388"/>
        <v>0.12</v>
      </c>
      <c r="AT3287" s="154">
        <f t="shared" si="388"/>
        <v>1.999999999999999E-2</v>
      </c>
      <c r="AU3287" s="157">
        <f t="shared" si="382"/>
        <v>0.26</v>
      </c>
      <c r="AV3287" s="158">
        <f t="shared" si="389"/>
        <v>0.11</v>
      </c>
      <c r="AW3287" s="154">
        <f t="shared" si="389"/>
        <v>-0.12</v>
      </c>
      <c r="AX3287" s="154">
        <f t="shared" si="389"/>
        <v>0.16</v>
      </c>
      <c r="AY3287" s="155">
        <f t="shared" si="383"/>
        <v>0.27</v>
      </c>
    </row>
    <row r="3288" spans="1:51" x14ac:dyDescent="0.15">
      <c r="A3288" s="122" t="s">
        <v>5202</v>
      </c>
      <c r="C3288" s="122" t="s">
        <v>3881</v>
      </c>
      <c r="E3288" s="122" t="s">
        <v>5203</v>
      </c>
      <c r="F3288" s="122" t="s">
        <v>5204</v>
      </c>
      <c r="G3288" s="122">
        <v>1</v>
      </c>
      <c r="H3288" s="166">
        <v>0.55491800000000002</v>
      </c>
      <c r="I3288" s="167">
        <v>8.2500000000000004E-2</v>
      </c>
      <c r="J3288" s="168" t="str">
        <f t="shared" si="384"/>
        <v>FALSE</v>
      </c>
      <c r="K3288" s="169">
        <v>0.68364899999999995</v>
      </c>
      <c r="L3288" s="170">
        <f>-LOG10(Table3[[#This Row],[Student''s T-test p-value HEK293 +Selistat_HEK293 UT]])</f>
        <v>0.16516681712308828</v>
      </c>
      <c r="M3288" s="167">
        <v>-5.7500000000000002E-2</v>
      </c>
      <c r="N3288" s="171" t="str">
        <f t="shared" si="385"/>
        <v>FALSE</v>
      </c>
      <c r="O3288" s="146">
        <v>0.94054499999999996</v>
      </c>
      <c r="P3288" s="147">
        <v>-1.4999999999999999E-2</v>
      </c>
      <c r="Q3288" s="171" t="str">
        <f t="shared" si="386"/>
        <v>FALSE</v>
      </c>
      <c r="R3288" s="122" t="s">
        <v>17</v>
      </c>
      <c r="S3288" s="122" t="s">
        <v>13662</v>
      </c>
      <c r="T3288" s="122" t="s">
        <v>19</v>
      </c>
      <c r="U3288" s="172" t="s">
        <v>5205</v>
      </c>
      <c r="V3288" s="122" t="s">
        <v>13663</v>
      </c>
      <c r="W3288" s="148">
        <v>-0.38</v>
      </c>
      <c r="X3288" s="149">
        <v>7.0000000000000007E-2</v>
      </c>
      <c r="Y3288" s="149">
        <v>-0.33</v>
      </c>
      <c r="Z3288" s="150">
        <v>0.09</v>
      </c>
      <c r="AA3288" s="148">
        <v>-0.05</v>
      </c>
      <c r="AB3288" s="149">
        <v>-0.11</v>
      </c>
      <c r="AC3288" s="149">
        <v>0.03</v>
      </c>
      <c r="AD3288" s="151">
        <v>-0.19</v>
      </c>
      <c r="AE3288" s="148">
        <v>-0.01</v>
      </c>
      <c r="AF3288" s="149">
        <v>-7.0000000000000007E-2</v>
      </c>
      <c r="AG3288" s="149">
        <v>0.12</v>
      </c>
      <c r="AH3288" s="151">
        <v>0.22</v>
      </c>
      <c r="AI3288" s="152">
        <v>0.27</v>
      </c>
      <c r="AJ3288" s="149">
        <v>-0.35</v>
      </c>
      <c r="AK3288" s="149">
        <v>-7.0000000000000007E-2</v>
      </c>
      <c r="AL3288" s="150">
        <v>0.47</v>
      </c>
      <c r="AM3288" s="153">
        <f t="shared" si="387"/>
        <v>-0.33</v>
      </c>
      <c r="AN3288" s="154">
        <f t="shared" si="387"/>
        <v>0.18</v>
      </c>
      <c r="AO3288" s="154">
        <f t="shared" si="387"/>
        <v>-0.36</v>
      </c>
      <c r="AP3288" s="155">
        <f t="shared" si="381"/>
        <v>0.28000000000000003</v>
      </c>
      <c r="AQ3288" s="156">
        <f>AVERAGE(Table3[[#This Row],[ HEK293 +Selistat_R1 2]:[ HEK293 +Selistat_R4 5]])</f>
        <v>-5.7499999999999996E-2</v>
      </c>
      <c r="AR3288" s="153">
        <f t="shared" si="388"/>
        <v>0.04</v>
      </c>
      <c r="AS3288" s="154">
        <f t="shared" si="388"/>
        <v>3.9999999999999994E-2</v>
      </c>
      <c r="AT3288" s="154">
        <f t="shared" si="388"/>
        <v>0.09</v>
      </c>
      <c r="AU3288" s="157">
        <f t="shared" si="382"/>
        <v>0.41000000000000003</v>
      </c>
      <c r="AV3288" s="158">
        <f t="shared" si="389"/>
        <v>0.32</v>
      </c>
      <c r="AW3288" s="154">
        <f t="shared" si="389"/>
        <v>-0.24</v>
      </c>
      <c r="AX3288" s="154">
        <f t="shared" si="389"/>
        <v>-0.1</v>
      </c>
      <c r="AY3288" s="155">
        <f t="shared" si="383"/>
        <v>0.65999999999999992</v>
      </c>
    </row>
    <row r="3289" spans="1:51" x14ac:dyDescent="0.15">
      <c r="A3289" s="122" t="s">
        <v>6308</v>
      </c>
      <c r="B3289" s="122" t="s">
        <v>6309</v>
      </c>
      <c r="C3289" s="122" t="s">
        <v>6310</v>
      </c>
      <c r="D3289" s="122" t="s">
        <v>3779</v>
      </c>
      <c r="E3289" s="122" t="s">
        <v>6311</v>
      </c>
      <c r="G3289" s="122">
        <v>1</v>
      </c>
      <c r="H3289" s="166">
        <v>0.17766299999999999</v>
      </c>
      <c r="I3289" s="167">
        <v>0.17083300000000001</v>
      </c>
      <c r="J3289" s="168" t="str">
        <f t="shared" si="384"/>
        <v>FALSE</v>
      </c>
      <c r="K3289" s="169">
        <v>0.68415800000000004</v>
      </c>
      <c r="L3289" s="170">
        <f>-LOG10(Table3[[#This Row],[Student''s T-test p-value HEK293 +Selistat_HEK293 UT]])</f>
        <v>0.16484359037912116</v>
      </c>
      <c r="M3289" s="167">
        <v>4.7500000000000001E-2</v>
      </c>
      <c r="N3289" s="171" t="str">
        <f t="shared" si="385"/>
        <v>FALSE</v>
      </c>
      <c r="O3289" s="146">
        <v>0.82634099999999999</v>
      </c>
      <c r="P3289" s="147">
        <v>-0.04</v>
      </c>
      <c r="Q3289" s="171" t="str">
        <f t="shared" si="386"/>
        <v>FALSE</v>
      </c>
      <c r="R3289" s="122" t="s">
        <v>1492</v>
      </c>
      <c r="S3289" s="122" t="s">
        <v>6312</v>
      </c>
      <c r="T3289" s="122" t="s">
        <v>6313</v>
      </c>
      <c r="U3289" s="172" t="s">
        <v>4253</v>
      </c>
      <c r="V3289" s="122" t="s">
        <v>6314</v>
      </c>
      <c r="W3289" s="148">
        <v>-0.23</v>
      </c>
      <c r="X3289" s="149">
        <v>0.05</v>
      </c>
      <c r="Y3289" s="149">
        <v>-0.18</v>
      </c>
      <c r="Z3289" s="150">
        <v>-0.03</v>
      </c>
      <c r="AA3289" s="148">
        <v>-0.12</v>
      </c>
      <c r="AB3289" s="149">
        <v>7.0000000000000007E-2</v>
      </c>
      <c r="AC3289" s="149">
        <v>-0.16</v>
      </c>
      <c r="AD3289" s="151">
        <v>-0.37</v>
      </c>
      <c r="AE3289" s="148">
        <v>-7.0000000000000007E-2</v>
      </c>
      <c r="AF3289" s="149">
        <v>-0.06</v>
      </c>
      <c r="AG3289" s="149">
        <v>0.32</v>
      </c>
      <c r="AH3289" s="151">
        <v>0.08</v>
      </c>
      <c r="AI3289" s="152">
        <v>0.47</v>
      </c>
      <c r="AJ3289" s="149">
        <v>-0.17</v>
      </c>
      <c r="AK3289" s="149">
        <v>-0.1</v>
      </c>
      <c r="AL3289" s="150">
        <v>0.23</v>
      </c>
      <c r="AM3289" s="153">
        <f t="shared" si="387"/>
        <v>-0.11000000000000001</v>
      </c>
      <c r="AN3289" s="154">
        <f t="shared" si="387"/>
        <v>-2.0000000000000004E-2</v>
      </c>
      <c r="AO3289" s="154">
        <f t="shared" si="387"/>
        <v>-1.999999999999999E-2</v>
      </c>
      <c r="AP3289" s="155">
        <f t="shared" si="381"/>
        <v>0.33999999999999997</v>
      </c>
      <c r="AQ3289" s="156">
        <f>AVERAGE(Table3[[#This Row],[ HEK293 +Selistat_R1 2]:[ HEK293 +Selistat_R4 5]])</f>
        <v>4.7499999999999994E-2</v>
      </c>
      <c r="AR3289" s="153">
        <f t="shared" si="388"/>
        <v>4.9999999999999989E-2</v>
      </c>
      <c r="AS3289" s="154">
        <f t="shared" si="388"/>
        <v>-0.13</v>
      </c>
      <c r="AT3289" s="154">
        <f t="shared" si="388"/>
        <v>0.48</v>
      </c>
      <c r="AU3289" s="157">
        <f t="shared" si="382"/>
        <v>0.45</v>
      </c>
      <c r="AV3289" s="158">
        <f t="shared" si="389"/>
        <v>0.59</v>
      </c>
      <c r="AW3289" s="154">
        <f t="shared" si="389"/>
        <v>-0.24000000000000002</v>
      </c>
      <c r="AX3289" s="154">
        <f t="shared" si="389"/>
        <v>0.06</v>
      </c>
      <c r="AY3289" s="155">
        <f t="shared" si="383"/>
        <v>0.6</v>
      </c>
    </row>
    <row r="3290" spans="1:51" x14ac:dyDescent="0.15">
      <c r="A3290" s="122" t="s">
        <v>8718</v>
      </c>
      <c r="B3290" s="122" t="s">
        <v>6965</v>
      </c>
      <c r="C3290" s="122" t="s">
        <v>6339</v>
      </c>
      <c r="E3290" s="122" t="s">
        <v>8719</v>
      </c>
      <c r="G3290" s="122">
        <v>2</v>
      </c>
      <c r="H3290" s="166">
        <v>0.89862500000000001</v>
      </c>
      <c r="I3290" s="167">
        <v>2.8333299999999999E-2</v>
      </c>
      <c r="J3290" s="168" t="str">
        <f t="shared" si="384"/>
        <v>FALSE</v>
      </c>
      <c r="K3290" s="169">
        <v>0.68444000000000005</v>
      </c>
      <c r="L3290" s="170">
        <f>-LOG10(Table3[[#This Row],[Student''s T-test p-value HEK293 +Selistat_HEK293 UT]])</f>
        <v>0.1646646173780939</v>
      </c>
      <c r="M3290" s="167">
        <v>-0.125</v>
      </c>
      <c r="N3290" s="171" t="str">
        <f t="shared" si="385"/>
        <v>FALSE</v>
      </c>
      <c r="O3290" s="146">
        <v>0.94192399999999998</v>
      </c>
      <c r="P3290" s="147">
        <v>0.02</v>
      </c>
      <c r="Q3290" s="171" t="str">
        <f t="shared" si="386"/>
        <v>FALSE</v>
      </c>
      <c r="R3290" s="122" t="s">
        <v>308</v>
      </c>
      <c r="S3290" s="122" t="s">
        <v>11069</v>
      </c>
      <c r="T3290" s="122" t="s">
        <v>310</v>
      </c>
      <c r="U3290" s="172" t="s">
        <v>8721</v>
      </c>
      <c r="V3290" s="122" t="s">
        <v>11070</v>
      </c>
      <c r="W3290" s="148">
        <v>-0.62</v>
      </c>
      <c r="X3290" s="149">
        <v>-0.35</v>
      </c>
      <c r="Y3290" s="149">
        <v>-0.25</v>
      </c>
      <c r="Z3290" s="150">
        <v>0.46</v>
      </c>
      <c r="AA3290" s="148">
        <v>-0.41</v>
      </c>
      <c r="AB3290" s="149">
        <v>-0.34</v>
      </c>
      <c r="AC3290" s="149">
        <v>0.19</v>
      </c>
      <c r="AD3290" s="151">
        <v>0.3</v>
      </c>
      <c r="AE3290" s="148">
        <v>0.11</v>
      </c>
      <c r="AF3290" s="149">
        <v>-0.19</v>
      </c>
      <c r="AG3290" s="149">
        <v>-0.12</v>
      </c>
      <c r="AH3290" s="151">
        <v>0.4</v>
      </c>
      <c r="AI3290" s="152">
        <v>0.04</v>
      </c>
      <c r="AJ3290" s="149">
        <v>-0.42</v>
      </c>
      <c r="AK3290" s="149">
        <v>-0.15</v>
      </c>
      <c r="AL3290" s="150">
        <v>0.65</v>
      </c>
      <c r="AM3290" s="153">
        <f t="shared" si="387"/>
        <v>-0.21000000000000002</v>
      </c>
      <c r="AN3290" s="154">
        <f t="shared" si="387"/>
        <v>-9.9999999999999534E-3</v>
      </c>
      <c r="AO3290" s="154">
        <f t="shared" si="387"/>
        <v>-0.44</v>
      </c>
      <c r="AP3290" s="155">
        <f t="shared" si="381"/>
        <v>0.16000000000000003</v>
      </c>
      <c r="AQ3290" s="156">
        <f>AVERAGE(Table3[[#This Row],[ HEK293 +Selistat_R1 2]:[ HEK293 +Selistat_R4 5]])</f>
        <v>-0.12499999999999997</v>
      </c>
      <c r="AR3290" s="153">
        <f t="shared" si="388"/>
        <v>0.52</v>
      </c>
      <c r="AS3290" s="154">
        <f t="shared" si="388"/>
        <v>0.15000000000000002</v>
      </c>
      <c r="AT3290" s="154">
        <f t="shared" si="388"/>
        <v>-0.31</v>
      </c>
      <c r="AU3290" s="157">
        <f t="shared" si="382"/>
        <v>0.10000000000000003</v>
      </c>
      <c r="AV3290" s="158">
        <f t="shared" si="389"/>
        <v>0.44999999999999996</v>
      </c>
      <c r="AW3290" s="154">
        <f t="shared" si="389"/>
        <v>-7.999999999999996E-2</v>
      </c>
      <c r="AX3290" s="154">
        <f t="shared" si="389"/>
        <v>-0.33999999999999997</v>
      </c>
      <c r="AY3290" s="155">
        <f t="shared" si="383"/>
        <v>0.35000000000000003</v>
      </c>
    </row>
    <row r="3291" spans="1:51" x14ac:dyDescent="0.15">
      <c r="A3291" s="122" t="s">
        <v>3433</v>
      </c>
      <c r="B3291" s="122" t="s">
        <v>3434</v>
      </c>
      <c r="C3291" s="122" t="s">
        <v>3435</v>
      </c>
      <c r="D3291" s="122" t="s">
        <v>3436</v>
      </c>
      <c r="E3291" s="122" t="s">
        <v>3437</v>
      </c>
      <c r="F3291" s="122" t="s">
        <v>3438</v>
      </c>
      <c r="G3291" s="122">
        <v>1</v>
      </c>
      <c r="H3291" s="166">
        <v>0.84897500000000004</v>
      </c>
      <c r="I3291" s="167">
        <v>2.75E-2</v>
      </c>
      <c r="J3291" s="168" t="str">
        <f t="shared" si="384"/>
        <v>FALSE</v>
      </c>
      <c r="K3291" s="169">
        <v>0.68457900000000005</v>
      </c>
      <c r="L3291" s="170">
        <f>-LOG10(Table3[[#This Row],[Student''s T-test p-value HEK293 +Selistat_HEK293 UT]])</f>
        <v>0.16457642731909256</v>
      </c>
      <c r="M3291" s="167">
        <v>-8.2500000000000004E-2</v>
      </c>
      <c r="N3291" s="171" t="str">
        <f t="shared" si="385"/>
        <v>FALSE</v>
      </c>
      <c r="O3291" s="146">
        <v>0.95333400000000001</v>
      </c>
      <c r="P3291" s="147">
        <v>-9.9999900000000003E-3</v>
      </c>
      <c r="Q3291" s="171" t="str">
        <f t="shared" si="386"/>
        <v>FALSE</v>
      </c>
      <c r="R3291" s="122" t="s">
        <v>3439</v>
      </c>
      <c r="S3291" s="122" t="s">
        <v>13664</v>
      </c>
      <c r="T3291" s="122" t="s">
        <v>3441</v>
      </c>
      <c r="U3291" s="172" t="s">
        <v>3442</v>
      </c>
      <c r="V3291" s="122" t="s">
        <v>13665</v>
      </c>
      <c r="W3291" s="148">
        <v>-0.01</v>
      </c>
      <c r="X3291" s="149">
        <v>-0.2</v>
      </c>
      <c r="Y3291" s="149">
        <v>-0.57999999999999996</v>
      </c>
      <c r="Z3291" s="150">
        <v>0.31</v>
      </c>
      <c r="AA3291" s="148">
        <v>0.03</v>
      </c>
      <c r="AB3291" s="149">
        <v>-0.16</v>
      </c>
      <c r="AC3291" s="149">
        <v>-0.09</v>
      </c>
      <c r="AD3291" s="151">
        <v>7.0000000000000007E-2</v>
      </c>
      <c r="AE3291" s="148">
        <v>0.3</v>
      </c>
      <c r="AF3291" s="149">
        <v>-0.35</v>
      </c>
      <c r="AG3291" s="149">
        <v>0.25</v>
      </c>
      <c r="AH3291" s="151">
        <v>-0.04</v>
      </c>
      <c r="AI3291" s="152">
        <v>0.21</v>
      </c>
      <c r="AJ3291" s="149">
        <v>-0.1</v>
      </c>
      <c r="AK3291" s="149">
        <v>0</v>
      </c>
      <c r="AL3291" s="150">
        <v>0.09</v>
      </c>
      <c r="AM3291" s="153">
        <f t="shared" si="387"/>
        <v>-0.04</v>
      </c>
      <c r="AN3291" s="154">
        <f t="shared" si="387"/>
        <v>-4.0000000000000008E-2</v>
      </c>
      <c r="AO3291" s="154">
        <f t="shared" si="387"/>
        <v>-0.49</v>
      </c>
      <c r="AP3291" s="155">
        <f t="shared" si="381"/>
        <v>0.24</v>
      </c>
      <c r="AQ3291" s="156">
        <f>AVERAGE(Table3[[#This Row],[ HEK293 +Selistat_R1 2]:[ HEK293 +Selistat_R4 5]])</f>
        <v>-8.2500000000000018E-2</v>
      </c>
      <c r="AR3291" s="153">
        <f t="shared" si="388"/>
        <v>0.27</v>
      </c>
      <c r="AS3291" s="154">
        <f t="shared" si="388"/>
        <v>-0.18999999999999997</v>
      </c>
      <c r="AT3291" s="154">
        <f t="shared" si="388"/>
        <v>0.33999999999999997</v>
      </c>
      <c r="AU3291" s="157">
        <f t="shared" si="382"/>
        <v>-0.11000000000000001</v>
      </c>
      <c r="AV3291" s="158">
        <f t="shared" si="389"/>
        <v>0.18</v>
      </c>
      <c r="AW3291" s="154">
        <f t="shared" si="389"/>
        <v>0.06</v>
      </c>
      <c r="AX3291" s="154">
        <f t="shared" si="389"/>
        <v>0.09</v>
      </c>
      <c r="AY3291" s="155">
        <f t="shared" si="383"/>
        <v>1.999999999999999E-2</v>
      </c>
    </row>
    <row r="3292" spans="1:51" x14ac:dyDescent="0.15">
      <c r="A3292" s="122" t="s">
        <v>13240</v>
      </c>
      <c r="B3292" s="122" t="s">
        <v>13241</v>
      </c>
      <c r="C3292" s="122" t="s">
        <v>13242</v>
      </c>
      <c r="E3292" s="122" t="s">
        <v>13243</v>
      </c>
      <c r="G3292" s="122">
        <v>1</v>
      </c>
      <c r="H3292" s="166">
        <v>0.59374700000000002</v>
      </c>
      <c r="I3292" s="167">
        <v>6.83333E-2</v>
      </c>
      <c r="J3292" s="168" t="str">
        <f t="shared" si="384"/>
        <v>FALSE</v>
      </c>
      <c r="K3292" s="169">
        <v>0.68522400000000006</v>
      </c>
      <c r="L3292" s="170">
        <f>-LOG10(Table3[[#This Row],[Student''s T-test p-value HEK293 +Selistat_HEK293 UT]])</f>
        <v>0.16416743425727234</v>
      </c>
      <c r="M3292" s="167">
        <v>-5.2499999999999998E-2</v>
      </c>
      <c r="N3292" s="171" t="str">
        <f t="shared" si="385"/>
        <v>FALSE</v>
      </c>
      <c r="O3292" s="146">
        <v>4.3628300000000002E-2</v>
      </c>
      <c r="P3292" s="147">
        <v>-0.3175</v>
      </c>
      <c r="Q3292" s="171" t="str">
        <f t="shared" si="386"/>
        <v>FALSE</v>
      </c>
      <c r="R3292" s="122" t="s">
        <v>13244</v>
      </c>
      <c r="S3292" s="122" t="s">
        <v>13245</v>
      </c>
      <c r="T3292" s="122" t="s">
        <v>13246</v>
      </c>
      <c r="U3292" s="172" t="s">
        <v>13247</v>
      </c>
      <c r="V3292" s="122" t="s">
        <v>13248</v>
      </c>
      <c r="W3292" s="148">
        <v>-0.44</v>
      </c>
      <c r="X3292" s="149">
        <v>-0.06</v>
      </c>
      <c r="Y3292" s="149">
        <v>-0.03</v>
      </c>
      <c r="Z3292" s="150">
        <v>0.06</v>
      </c>
      <c r="AA3292" s="148">
        <v>-0.16</v>
      </c>
      <c r="AB3292" s="149">
        <v>-7.0000000000000007E-2</v>
      </c>
      <c r="AC3292" s="149">
        <v>0.09</v>
      </c>
      <c r="AD3292" s="151">
        <v>-0.12</v>
      </c>
      <c r="AE3292" s="148">
        <v>0.06</v>
      </c>
      <c r="AF3292" s="149">
        <v>-0.1</v>
      </c>
      <c r="AG3292" s="149">
        <v>-0.4</v>
      </c>
      <c r="AH3292" s="151">
        <v>0.06</v>
      </c>
      <c r="AI3292" s="152">
        <v>0.17</v>
      </c>
      <c r="AJ3292" s="149">
        <v>0.08</v>
      </c>
      <c r="AK3292" s="149">
        <v>0.28000000000000003</v>
      </c>
      <c r="AL3292" s="150">
        <v>0.36</v>
      </c>
      <c r="AM3292" s="153">
        <f t="shared" si="387"/>
        <v>-0.28000000000000003</v>
      </c>
      <c r="AN3292" s="154">
        <f t="shared" si="387"/>
        <v>1.0000000000000009E-2</v>
      </c>
      <c r="AO3292" s="154">
        <f t="shared" si="387"/>
        <v>-0.12</v>
      </c>
      <c r="AP3292" s="155">
        <f t="shared" si="381"/>
        <v>0.18</v>
      </c>
      <c r="AQ3292" s="156">
        <f>AVERAGE(Table3[[#This Row],[ HEK293 +Selistat_R1 2]:[ HEK293 +Selistat_R4 5]])</f>
        <v>-5.2500000000000005E-2</v>
      </c>
      <c r="AR3292" s="153">
        <f t="shared" si="388"/>
        <v>0.22</v>
      </c>
      <c r="AS3292" s="154">
        <f t="shared" si="388"/>
        <v>-0.03</v>
      </c>
      <c r="AT3292" s="154">
        <f t="shared" si="388"/>
        <v>-0.49</v>
      </c>
      <c r="AU3292" s="157">
        <f t="shared" si="382"/>
        <v>0.18</v>
      </c>
      <c r="AV3292" s="158">
        <f t="shared" si="389"/>
        <v>0.33</v>
      </c>
      <c r="AW3292" s="154">
        <f t="shared" si="389"/>
        <v>0.15000000000000002</v>
      </c>
      <c r="AX3292" s="154">
        <f t="shared" si="389"/>
        <v>0.19000000000000003</v>
      </c>
      <c r="AY3292" s="155">
        <f t="shared" si="383"/>
        <v>0.48</v>
      </c>
    </row>
    <row r="3293" spans="1:51" x14ac:dyDescent="0.15">
      <c r="A3293" s="122" t="s">
        <v>3828</v>
      </c>
      <c r="B3293" s="122" t="s">
        <v>2968</v>
      </c>
      <c r="C3293" s="122" t="s">
        <v>3829</v>
      </c>
      <c r="D3293" s="122" t="s">
        <v>3830</v>
      </c>
      <c r="E3293" s="122" t="s">
        <v>3831</v>
      </c>
      <c r="G3293" s="122">
        <v>1</v>
      </c>
      <c r="H3293" s="166">
        <v>0.93589500000000003</v>
      </c>
      <c r="I3293" s="167">
        <v>2.91667E-2</v>
      </c>
      <c r="J3293" s="168" t="str">
        <f t="shared" si="384"/>
        <v>FALSE</v>
      </c>
      <c r="K3293" s="169">
        <v>0.68593599999999999</v>
      </c>
      <c r="L3293" s="170">
        <f>-LOG10(Table3[[#This Row],[Student''s T-test p-value HEK293 +Selistat_HEK293 UT]])</f>
        <v>0.16371640345283298</v>
      </c>
      <c r="M3293" s="167">
        <v>-0.19750000000000001</v>
      </c>
      <c r="N3293" s="171" t="str">
        <f t="shared" si="385"/>
        <v>FALSE</v>
      </c>
      <c r="O3293" s="146">
        <v>0.67474000000000001</v>
      </c>
      <c r="P3293" s="147">
        <v>-0.19500000000000001</v>
      </c>
      <c r="Q3293" s="171" t="str">
        <f t="shared" si="386"/>
        <v>FALSE</v>
      </c>
      <c r="R3293" s="122" t="s">
        <v>3832</v>
      </c>
      <c r="S3293" s="122" t="s">
        <v>9319</v>
      </c>
      <c r="T3293" s="122" t="s">
        <v>9320</v>
      </c>
      <c r="U3293" s="172" t="s">
        <v>3835</v>
      </c>
      <c r="V3293" s="122" t="s">
        <v>9321</v>
      </c>
      <c r="W3293" s="148">
        <v>-1.02</v>
      </c>
      <c r="X3293" s="149">
        <v>-0.61</v>
      </c>
      <c r="Y3293" s="149">
        <v>-0.34</v>
      </c>
      <c r="Z3293" s="150">
        <v>0.64</v>
      </c>
      <c r="AA3293" s="148">
        <v>-0.36</v>
      </c>
      <c r="AB3293" s="149">
        <v>-0.89</v>
      </c>
      <c r="AC3293" s="149">
        <v>0.35</v>
      </c>
      <c r="AD3293" s="151">
        <v>0.36</v>
      </c>
      <c r="AE3293" s="148">
        <v>0.28000000000000003</v>
      </c>
      <c r="AF3293" s="149">
        <v>-0.43</v>
      </c>
      <c r="AG3293" s="149">
        <v>-0.89</v>
      </c>
      <c r="AH3293" s="151">
        <v>0.68</v>
      </c>
      <c r="AI3293" s="152">
        <v>0.1</v>
      </c>
      <c r="AJ3293" s="149">
        <v>-0.49</v>
      </c>
      <c r="AK3293" s="149">
        <v>0</v>
      </c>
      <c r="AL3293" s="150">
        <v>0.81</v>
      </c>
      <c r="AM3293" s="153">
        <f t="shared" si="387"/>
        <v>-0.66</v>
      </c>
      <c r="AN3293" s="154">
        <f t="shared" si="387"/>
        <v>0.28000000000000003</v>
      </c>
      <c r="AO3293" s="154">
        <f t="shared" si="387"/>
        <v>-0.69</v>
      </c>
      <c r="AP3293" s="155">
        <f t="shared" si="381"/>
        <v>0.28000000000000003</v>
      </c>
      <c r="AQ3293" s="156">
        <f>AVERAGE(Table3[[#This Row],[ HEK293 +Selistat_R1 2]:[ HEK293 +Selistat_R4 5]])</f>
        <v>-0.19749999999999995</v>
      </c>
      <c r="AR3293" s="153">
        <f t="shared" si="388"/>
        <v>0.64</v>
      </c>
      <c r="AS3293" s="154">
        <f t="shared" si="388"/>
        <v>0.46</v>
      </c>
      <c r="AT3293" s="154">
        <f t="shared" si="388"/>
        <v>-1.24</v>
      </c>
      <c r="AU3293" s="157">
        <f t="shared" si="382"/>
        <v>0.32000000000000006</v>
      </c>
      <c r="AV3293" s="158">
        <f t="shared" si="389"/>
        <v>0.45999999999999996</v>
      </c>
      <c r="AW3293" s="154">
        <f t="shared" si="389"/>
        <v>0.4</v>
      </c>
      <c r="AX3293" s="154">
        <f t="shared" si="389"/>
        <v>-0.35</v>
      </c>
      <c r="AY3293" s="155">
        <f t="shared" si="383"/>
        <v>0.45000000000000007</v>
      </c>
    </row>
    <row r="3294" spans="1:51" x14ac:dyDescent="0.15">
      <c r="A3294" s="122" t="s">
        <v>3246</v>
      </c>
      <c r="B3294" s="122" t="s">
        <v>3247</v>
      </c>
      <c r="C3294" s="122" t="s">
        <v>3248</v>
      </c>
      <c r="D3294" s="122" t="s">
        <v>3249</v>
      </c>
      <c r="E3294" s="122" t="s">
        <v>3250</v>
      </c>
      <c r="F3294" s="122" t="s">
        <v>3251</v>
      </c>
      <c r="G3294" s="122">
        <v>1</v>
      </c>
      <c r="H3294" s="166">
        <v>0.844032</v>
      </c>
      <c r="I3294" s="167">
        <v>-2.8333299999999999E-2</v>
      </c>
      <c r="J3294" s="168" t="str">
        <f t="shared" si="384"/>
        <v>FALSE</v>
      </c>
      <c r="K3294" s="169">
        <v>0.68599900000000003</v>
      </c>
      <c r="L3294" s="170">
        <f>-LOG10(Table3[[#This Row],[Student''s T-test p-value HEK293 +Selistat_HEK293 UT]])</f>
        <v>0.16367651737604486</v>
      </c>
      <c r="M3294" s="167">
        <v>-6.5000000000000002E-2</v>
      </c>
      <c r="N3294" s="171" t="str">
        <f t="shared" si="385"/>
        <v>FALSE</v>
      </c>
      <c r="O3294" s="146">
        <v>0.71835599999999999</v>
      </c>
      <c r="P3294" s="147">
        <v>0.08</v>
      </c>
      <c r="Q3294" s="171" t="str">
        <f t="shared" si="386"/>
        <v>FALSE</v>
      </c>
      <c r="R3294" s="122" t="s">
        <v>1303</v>
      </c>
      <c r="S3294" s="122" t="s">
        <v>13666</v>
      </c>
      <c r="T3294" s="122" t="s">
        <v>1305</v>
      </c>
      <c r="U3294" s="172" t="s">
        <v>2677</v>
      </c>
      <c r="V3294" s="122" t="s">
        <v>13667</v>
      </c>
      <c r="W3294" s="148">
        <v>-0.16</v>
      </c>
      <c r="X3294" s="149">
        <v>-0.24</v>
      </c>
      <c r="Y3294" s="149">
        <v>-0.17</v>
      </c>
      <c r="Z3294" s="150">
        <v>0.32</v>
      </c>
      <c r="AA3294" s="148">
        <v>-0.03</v>
      </c>
      <c r="AB3294" s="149">
        <v>-0.2</v>
      </c>
      <c r="AC3294" s="149">
        <v>0.2</v>
      </c>
      <c r="AD3294" s="151">
        <v>0.04</v>
      </c>
      <c r="AE3294" s="148">
        <v>0.34</v>
      </c>
      <c r="AF3294" s="149">
        <v>0.01</v>
      </c>
      <c r="AG3294" s="149">
        <v>-0.45</v>
      </c>
      <c r="AH3294" s="151">
        <v>0.23</v>
      </c>
      <c r="AI3294" s="152">
        <v>0.21</v>
      </c>
      <c r="AJ3294" s="149">
        <v>-0.26</v>
      </c>
      <c r="AK3294" s="149">
        <v>-0.24</v>
      </c>
      <c r="AL3294" s="150">
        <v>0.1</v>
      </c>
      <c r="AM3294" s="153">
        <f t="shared" si="387"/>
        <v>-0.13</v>
      </c>
      <c r="AN3294" s="154">
        <f t="shared" si="387"/>
        <v>-3.999999999999998E-2</v>
      </c>
      <c r="AO3294" s="154">
        <f t="shared" si="387"/>
        <v>-0.37</v>
      </c>
      <c r="AP3294" s="155">
        <f t="shared" si="381"/>
        <v>0.28000000000000003</v>
      </c>
      <c r="AQ3294" s="156">
        <f>AVERAGE(Table3[[#This Row],[ HEK293 +Selistat_R1 2]:[ HEK293 +Selistat_R4 5]])</f>
        <v>-6.5000000000000002E-2</v>
      </c>
      <c r="AR3294" s="153">
        <f t="shared" si="388"/>
        <v>0.37</v>
      </c>
      <c r="AS3294" s="154">
        <f t="shared" si="388"/>
        <v>0.21000000000000002</v>
      </c>
      <c r="AT3294" s="154">
        <f t="shared" si="388"/>
        <v>-0.65</v>
      </c>
      <c r="AU3294" s="157">
        <f t="shared" si="382"/>
        <v>0.19</v>
      </c>
      <c r="AV3294" s="158">
        <f t="shared" si="389"/>
        <v>0.24</v>
      </c>
      <c r="AW3294" s="154">
        <f t="shared" si="389"/>
        <v>-0.06</v>
      </c>
      <c r="AX3294" s="154">
        <f t="shared" si="389"/>
        <v>-0.44</v>
      </c>
      <c r="AY3294" s="155">
        <f t="shared" si="383"/>
        <v>6.0000000000000005E-2</v>
      </c>
    </row>
    <row r="3295" spans="1:51" x14ac:dyDescent="0.15">
      <c r="A3295" s="122" t="s">
        <v>4375</v>
      </c>
      <c r="B3295" s="122" t="s">
        <v>12149</v>
      </c>
      <c r="C3295" s="122" t="s">
        <v>13668</v>
      </c>
      <c r="D3295" s="122" t="s">
        <v>3457</v>
      </c>
      <c r="E3295" s="122" t="s">
        <v>13669</v>
      </c>
      <c r="G3295" s="122">
        <v>1</v>
      </c>
      <c r="H3295" s="166">
        <v>0.72796499999999997</v>
      </c>
      <c r="I3295" s="167">
        <v>5.8333299999999998E-2</v>
      </c>
      <c r="J3295" s="168" t="str">
        <f t="shared" si="384"/>
        <v>FALSE</v>
      </c>
      <c r="K3295" s="169">
        <v>0.68601100000000004</v>
      </c>
      <c r="L3295" s="170">
        <f>-LOG10(Table3[[#This Row],[Student''s T-test p-value HEK293 +Selistat_HEK293 UT]])</f>
        <v>0.16366892044339426</v>
      </c>
      <c r="M3295" s="167">
        <v>8.2500000000000004E-2</v>
      </c>
      <c r="N3295" s="171" t="str">
        <f t="shared" si="385"/>
        <v>FALSE</v>
      </c>
      <c r="O3295" s="146">
        <v>0.28305900000000001</v>
      </c>
      <c r="P3295" s="147">
        <v>0.2525</v>
      </c>
      <c r="Q3295" s="171" t="str">
        <f t="shared" si="386"/>
        <v>FALSE</v>
      </c>
      <c r="R3295" s="122" t="s">
        <v>13670</v>
      </c>
      <c r="S3295" s="122" t="s">
        <v>13671</v>
      </c>
      <c r="T3295" s="122" t="s">
        <v>13672</v>
      </c>
      <c r="U3295" s="172" t="s">
        <v>13673</v>
      </c>
      <c r="V3295" s="122" t="s">
        <v>13674</v>
      </c>
      <c r="W3295" s="148">
        <v>-0.15</v>
      </c>
      <c r="X3295" s="149">
        <v>0.06</v>
      </c>
      <c r="Y3295" s="149">
        <v>-0.1</v>
      </c>
      <c r="Z3295" s="150">
        <v>0.24</v>
      </c>
      <c r="AA3295" s="148">
        <v>-0.18</v>
      </c>
      <c r="AB3295" s="149">
        <v>0.32</v>
      </c>
      <c r="AC3295" s="149">
        <v>-0.49</v>
      </c>
      <c r="AD3295" s="151">
        <v>7.0000000000000007E-2</v>
      </c>
      <c r="AE3295" s="148">
        <v>0.13</v>
      </c>
      <c r="AF3295" s="149">
        <v>-0.19</v>
      </c>
      <c r="AG3295" s="149">
        <v>0.62</v>
      </c>
      <c r="AH3295" s="151">
        <v>-0.15</v>
      </c>
      <c r="AI3295" s="152">
        <v>-0.12</v>
      </c>
      <c r="AJ3295" s="149">
        <v>-0.4</v>
      </c>
      <c r="AK3295" s="149">
        <v>-0.19</v>
      </c>
      <c r="AL3295" s="150">
        <v>0.11</v>
      </c>
      <c r="AM3295" s="153">
        <f t="shared" si="387"/>
        <v>0.03</v>
      </c>
      <c r="AN3295" s="154">
        <f t="shared" si="387"/>
        <v>-0.26</v>
      </c>
      <c r="AO3295" s="154">
        <f t="shared" si="387"/>
        <v>0.39</v>
      </c>
      <c r="AP3295" s="155">
        <f t="shared" si="381"/>
        <v>0.16999999999999998</v>
      </c>
      <c r="AQ3295" s="156">
        <f>AVERAGE(Table3[[#This Row],[ HEK293 +Selistat_R1 2]:[ HEK293 +Selistat_R4 5]])</f>
        <v>8.249999999999999E-2</v>
      </c>
      <c r="AR3295" s="153">
        <f t="shared" si="388"/>
        <v>0.31</v>
      </c>
      <c r="AS3295" s="154">
        <f t="shared" si="388"/>
        <v>-0.51</v>
      </c>
      <c r="AT3295" s="154">
        <f t="shared" si="388"/>
        <v>1.1099999999999999</v>
      </c>
      <c r="AU3295" s="157">
        <f t="shared" si="382"/>
        <v>-0.22</v>
      </c>
      <c r="AV3295" s="158">
        <f t="shared" si="389"/>
        <v>0.06</v>
      </c>
      <c r="AW3295" s="154">
        <f t="shared" si="389"/>
        <v>-0.72</v>
      </c>
      <c r="AX3295" s="154">
        <f t="shared" si="389"/>
        <v>0.3</v>
      </c>
      <c r="AY3295" s="155">
        <f t="shared" si="383"/>
        <v>3.9999999999999994E-2</v>
      </c>
    </row>
    <row r="3296" spans="1:51" x14ac:dyDescent="0.15">
      <c r="A3296" s="122" t="s">
        <v>2858</v>
      </c>
      <c r="B3296" s="122" t="s">
        <v>3463</v>
      </c>
      <c r="C3296" s="122" t="s">
        <v>3639</v>
      </c>
      <c r="D3296" s="122" t="s">
        <v>2861</v>
      </c>
      <c r="E3296" s="122" t="s">
        <v>3640</v>
      </c>
      <c r="F3296" s="122" t="s">
        <v>3641</v>
      </c>
      <c r="G3296" s="122">
        <v>1</v>
      </c>
      <c r="H3296" s="166">
        <v>0.20733599999999999</v>
      </c>
      <c r="I3296" s="167">
        <v>0.17916699999999999</v>
      </c>
      <c r="J3296" s="168" t="str">
        <f t="shared" si="384"/>
        <v>FALSE</v>
      </c>
      <c r="K3296" s="169">
        <v>0.68646799999999997</v>
      </c>
      <c r="L3296" s="170">
        <f>-LOG10(Table3[[#This Row],[Student''s T-test p-value HEK293 +Selistat_HEK293 UT]])</f>
        <v>0.16337970277876732</v>
      </c>
      <c r="M3296" s="167">
        <v>-5.7500000000000002E-2</v>
      </c>
      <c r="N3296" s="171" t="str">
        <f t="shared" si="385"/>
        <v>FALSE</v>
      </c>
      <c r="O3296" s="146">
        <v>0.53466000000000002</v>
      </c>
      <c r="P3296" s="147">
        <v>8.5000000000000006E-2</v>
      </c>
      <c r="Q3296" s="171" t="str">
        <f t="shared" si="386"/>
        <v>FALSE</v>
      </c>
      <c r="R3296" s="122" t="s">
        <v>3642</v>
      </c>
      <c r="S3296" s="122" t="s">
        <v>6806</v>
      </c>
      <c r="T3296" s="122" t="s">
        <v>3644</v>
      </c>
      <c r="U3296" s="172" t="s">
        <v>3645</v>
      </c>
      <c r="V3296" s="122" t="s">
        <v>6807</v>
      </c>
      <c r="W3296" s="148">
        <v>-0.31</v>
      </c>
      <c r="X3296" s="149">
        <v>-0.25</v>
      </c>
      <c r="Y3296" s="149">
        <v>-0.22</v>
      </c>
      <c r="Z3296" s="150">
        <v>-0.06</v>
      </c>
      <c r="AA3296" s="148">
        <v>-0.04</v>
      </c>
      <c r="AB3296" s="149">
        <v>-0.44</v>
      </c>
      <c r="AC3296" s="149">
        <v>0.13</v>
      </c>
      <c r="AD3296" s="151">
        <v>-0.26</v>
      </c>
      <c r="AE3296" s="148">
        <v>0.03</v>
      </c>
      <c r="AF3296" s="149">
        <v>0.45</v>
      </c>
      <c r="AG3296" s="149">
        <v>0.32</v>
      </c>
      <c r="AH3296" s="151">
        <v>-0.05</v>
      </c>
      <c r="AI3296" s="152">
        <v>0.25</v>
      </c>
      <c r="AJ3296" s="149">
        <v>0.03</v>
      </c>
      <c r="AK3296" s="149">
        <v>0.1</v>
      </c>
      <c r="AL3296" s="150">
        <v>0.03</v>
      </c>
      <c r="AM3296" s="153">
        <f t="shared" si="387"/>
        <v>-0.27</v>
      </c>
      <c r="AN3296" s="154">
        <f t="shared" si="387"/>
        <v>0.19</v>
      </c>
      <c r="AO3296" s="154">
        <f t="shared" si="387"/>
        <v>-0.35</v>
      </c>
      <c r="AP3296" s="155">
        <f t="shared" si="381"/>
        <v>0.2</v>
      </c>
      <c r="AQ3296" s="156">
        <f>AVERAGE(Table3[[#This Row],[ HEK293 +Selistat_R1 2]:[ HEK293 +Selistat_R4 5]])</f>
        <v>-5.7499999999999996E-2</v>
      </c>
      <c r="AR3296" s="153">
        <f t="shared" si="388"/>
        <v>7.0000000000000007E-2</v>
      </c>
      <c r="AS3296" s="154">
        <f t="shared" si="388"/>
        <v>0.89</v>
      </c>
      <c r="AT3296" s="154">
        <f t="shared" si="388"/>
        <v>0.19</v>
      </c>
      <c r="AU3296" s="157">
        <f t="shared" si="382"/>
        <v>0.21000000000000002</v>
      </c>
      <c r="AV3296" s="158">
        <f t="shared" si="389"/>
        <v>0.28999999999999998</v>
      </c>
      <c r="AW3296" s="154">
        <f t="shared" si="389"/>
        <v>0.47</v>
      </c>
      <c r="AX3296" s="154">
        <f t="shared" si="389"/>
        <v>-0.03</v>
      </c>
      <c r="AY3296" s="155">
        <f t="shared" si="383"/>
        <v>0.29000000000000004</v>
      </c>
    </row>
    <row r="3297" spans="1:51" x14ac:dyDescent="0.15">
      <c r="C3297" s="122" t="s">
        <v>4338</v>
      </c>
      <c r="E3297" s="122" t="s">
        <v>4339</v>
      </c>
      <c r="G3297" s="122">
        <v>1</v>
      </c>
      <c r="H3297" s="166">
        <v>0.62414400000000003</v>
      </c>
      <c r="I3297" s="167">
        <v>7.16667E-2</v>
      </c>
      <c r="J3297" s="168" t="str">
        <f t="shared" si="384"/>
        <v>FALSE</v>
      </c>
      <c r="K3297" s="169">
        <v>0.68725899999999995</v>
      </c>
      <c r="L3297" s="170">
        <f>-LOG10(Table3[[#This Row],[Student''s T-test p-value HEK293 +Selistat_HEK293 UT]])</f>
        <v>0.162879564144015</v>
      </c>
      <c r="M3297" s="167">
        <v>-6.25E-2</v>
      </c>
      <c r="N3297" s="171" t="str">
        <f t="shared" si="385"/>
        <v>FALSE</v>
      </c>
      <c r="O3297" s="146">
        <v>0.16617999999999999</v>
      </c>
      <c r="P3297" s="147">
        <v>0.26750000000000002</v>
      </c>
      <c r="Q3297" s="171" t="str">
        <f t="shared" si="386"/>
        <v>FALSE</v>
      </c>
      <c r="R3297" s="122" t="s">
        <v>651</v>
      </c>
      <c r="S3297" s="122" t="s">
        <v>652</v>
      </c>
      <c r="T3297" s="122" t="s">
        <v>653</v>
      </c>
      <c r="U3297" s="172" t="s">
        <v>4341</v>
      </c>
      <c r="V3297" s="122" t="s">
        <v>13092</v>
      </c>
      <c r="W3297" s="148">
        <v>-0.34</v>
      </c>
      <c r="X3297" s="149">
        <v>0.04</v>
      </c>
      <c r="Y3297" s="149">
        <v>-0.33</v>
      </c>
      <c r="Z3297" s="150">
        <v>0.09</v>
      </c>
      <c r="AA3297" s="148">
        <v>-0.14000000000000001</v>
      </c>
      <c r="AB3297" s="149">
        <v>-0.3</v>
      </c>
      <c r="AC3297" s="149">
        <v>0.05</v>
      </c>
      <c r="AD3297" s="151">
        <v>0.1</v>
      </c>
      <c r="AE3297" s="148">
        <v>0.25</v>
      </c>
      <c r="AF3297" s="149">
        <v>-7.0000000000000007E-2</v>
      </c>
      <c r="AG3297" s="149">
        <v>0.44</v>
      </c>
      <c r="AH3297" s="151">
        <v>0.18</v>
      </c>
      <c r="AI3297" s="152">
        <v>-0.13</v>
      </c>
      <c r="AJ3297" s="149">
        <v>-0.4</v>
      </c>
      <c r="AK3297" s="149">
        <v>0.03</v>
      </c>
      <c r="AL3297" s="150">
        <v>0.23</v>
      </c>
      <c r="AM3297" s="153">
        <f t="shared" si="387"/>
        <v>-0.2</v>
      </c>
      <c r="AN3297" s="154">
        <f t="shared" si="387"/>
        <v>0.33999999999999997</v>
      </c>
      <c r="AO3297" s="154">
        <f t="shared" si="387"/>
        <v>-0.38</v>
      </c>
      <c r="AP3297" s="155">
        <f t="shared" si="381"/>
        <v>-1.0000000000000009E-2</v>
      </c>
      <c r="AQ3297" s="156">
        <f>AVERAGE(Table3[[#This Row],[ HEK293 +Selistat_R1 2]:[ HEK293 +Selistat_R4 5]])</f>
        <v>-6.2500000000000014E-2</v>
      </c>
      <c r="AR3297" s="153">
        <f t="shared" si="388"/>
        <v>0.39</v>
      </c>
      <c r="AS3297" s="154">
        <f t="shared" si="388"/>
        <v>0.22999999999999998</v>
      </c>
      <c r="AT3297" s="154">
        <f t="shared" si="388"/>
        <v>0.39</v>
      </c>
      <c r="AU3297" s="157">
        <f t="shared" si="382"/>
        <v>7.9999999999999988E-2</v>
      </c>
      <c r="AV3297" s="158">
        <f t="shared" si="389"/>
        <v>1.0000000000000009E-2</v>
      </c>
      <c r="AW3297" s="154">
        <f t="shared" si="389"/>
        <v>-0.10000000000000003</v>
      </c>
      <c r="AX3297" s="154">
        <f t="shared" si="389"/>
        <v>-2.0000000000000004E-2</v>
      </c>
      <c r="AY3297" s="155">
        <f t="shared" si="383"/>
        <v>0.13</v>
      </c>
    </row>
    <row r="3298" spans="1:51" x14ac:dyDescent="0.15">
      <c r="C3298" s="122" t="s">
        <v>13675</v>
      </c>
      <c r="E3298" s="122" t="s">
        <v>13676</v>
      </c>
      <c r="G3298" s="122">
        <v>1</v>
      </c>
      <c r="H3298" s="166">
        <v>0.84636100000000003</v>
      </c>
      <c r="I3298" s="167">
        <v>-5.2499999999999998E-2</v>
      </c>
      <c r="J3298" s="168" t="str">
        <f t="shared" si="384"/>
        <v>FALSE</v>
      </c>
      <c r="K3298" s="169">
        <v>0.68745500000000004</v>
      </c>
      <c r="L3298" s="170">
        <f>-LOG10(Table3[[#This Row],[Student''s T-test p-value HEK293 +Selistat_HEK293 UT]])</f>
        <v>0.1627557249759701</v>
      </c>
      <c r="M3298" s="167">
        <v>-8.2500000000000004E-2</v>
      </c>
      <c r="N3298" s="171" t="str">
        <f t="shared" si="385"/>
        <v>FALSE</v>
      </c>
      <c r="O3298" s="146">
        <v>0.75991600000000004</v>
      </c>
      <c r="P3298" s="147">
        <v>-0.14499999999999999</v>
      </c>
      <c r="Q3298" s="171" t="str">
        <f t="shared" si="386"/>
        <v>FALSE</v>
      </c>
      <c r="R3298" s="122" t="s">
        <v>13677</v>
      </c>
      <c r="S3298" s="122" t="s">
        <v>13678</v>
      </c>
      <c r="T3298" s="122" t="s">
        <v>13679</v>
      </c>
      <c r="U3298" s="172" t="s">
        <v>13680</v>
      </c>
      <c r="V3298" s="122" t="s">
        <v>13681</v>
      </c>
      <c r="W3298" s="148">
        <v>0.28999999999999998</v>
      </c>
      <c r="X3298" s="149">
        <v>-0.52</v>
      </c>
      <c r="Y3298" s="149">
        <v>-0.14000000000000001</v>
      </c>
      <c r="Z3298" s="150">
        <v>-0.05</v>
      </c>
      <c r="AA3298" s="148">
        <v>-0.08</v>
      </c>
      <c r="AB3298" s="149">
        <v>0.19</v>
      </c>
      <c r="AC3298" s="149">
        <v>0.08</v>
      </c>
      <c r="AD3298" s="151">
        <v>-0.28000000000000003</v>
      </c>
      <c r="AE3298" s="148">
        <v>0.47</v>
      </c>
      <c r="AF3298" s="149">
        <v>0</v>
      </c>
      <c r="AG3298" s="149">
        <v>-0.14000000000000001</v>
      </c>
      <c r="AH3298" s="151">
        <v>-0.86</v>
      </c>
      <c r="AI3298" s="152">
        <v>0.71</v>
      </c>
      <c r="AJ3298" s="149">
        <v>0.49</v>
      </c>
      <c r="AK3298" s="149">
        <v>-0.3</v>
      </c>
      <c r="AL3298" s="150">
        <v>-0.85</v>
      </c>
      <c r="AM3298" s="153">
        <f t="shared" si="387"/>
        <v>0.37</v>
      </c>
      <c r="AN3298" s="154">
        <f t="shared" si="387"/>
        <v>-0.71</v>
      </c>
      <c r="AO3298" s="154">
        <f t="shared" si="387"/>
        <v>-0.22000000000000003</v>
      </c>
      <c r="AP3298" s="155">
        <f t="shared" si="381"/>
        <v>0.23000000000000004</v>
      </c>
      <c r="AQ3298" s="156">
        <f>AVERAGE(Table3[[#This Row],[ HEK293 +Selistat_R1 2]:[ HEK293 +Selistat_R4 5]])</f>
        <v>-8.2500000000000004E-2</v>
      </c>
      <c r="AR3298" s="153">
        <f t="shared" si="388"/>
        <v>0.54999999999999993</v>
      </c>
      <c r="AS3298" s="154">
        <f t="shared" si="388"/>
        <v>-0.19</v>
      </c>
      <c r="AT3298" s="154">
        <f t="shared" si="388"/>
        <v>-0.22000000000000003</v>
      </c>
      <c r="AU3298" s="157">
        <f t="shared" si="382"/>
        <v>-0.57999999999999996</v>
      </c>
      <c r="AV3298" s="158">
        <f t="shared" si="389"/>
        <v>0.78999999999999992</v>
      </c>
      <c r="AW3298" s="154">
        <f t="shared" si="389"/>
        <v>0.3</v>
      </c>
      <c r="AX3298" s="154">
        <f t="shared" si="389"/>
        <v>-0.38</v>
      </c>
      <c r="AY3298" s="155">
        <f t="shared" si="383"/>
        <v>-0.56999999999999995</v>
      </c>
    </row>
    <row r="3299" spans="1:51" x14ac:dyDescent="0.15">
      <c r="A3299" s="122" t="s">
        <v>3176</v>
      </c>
      <c r="B3299" s="122" t="s">
        <v>3177</v>
      </c>
      <c r="C3299" s="122" t="s">
        <v>3178</v>
      </c>
      <c r="D3299" s="122" t="s">
        <v>2848</v>
      </c>
      <c r="E3299" s="122" t="s">
        <v>3179</v>
      </c>
      <c r="F3299" s="122" t="s">
        <v>3180</v>
      </c>
      <c r="G3299" s="122">
        <v>1</v>
      </c>
      <c r="H3299" s="166">
        <v>0.54579500000000003</v>
      </c>
      <c r="I3299" s="167">
        <v>0.10333299999999999</v>
      </c>
      <c r="J3299" s="168" t="str">
        <f t="shared" si="384"/>
        <v>FALSE</v>
      </c>
      <c r="K3299" s="169">
        <v>0.68767199999999995</v>
      </c>
      <c r="L3299" s="170">
        <f>-LOG10(Table3[[#This Row],[Student''s T-test p-value HEK293 +Selistat_HEK293 UT]])</f>
        <v>0.16261865850377483</v>
      </c>
      <c r="M3299" s="167">
        <v>-0.09</v>
      </c>
      <c r="N3299" s="171" t="str">
        <f t="shared" si="385"/>
        <v>FALSE</v>
      </c>
      <c r="O3299" s="146">
        <v>0.29420099999999999</v>
      </c>
      <c r="P3299" s="147">
        <v>-0.19</v>
      </c>
      <c r="Q3299" s="171" t="str">
        <f t="shared" si="386"/>
        <v>FALSE</v>
      </c>
      <c r="R3299" s="122" t="s">
        <v>1754</v>
      </c>
      <c r="S3299" s="122" t="s">
        <v>13682</v>
      </c>
      <c r="T3299" s="122" t="s">
        <v>1756</v>
      </c>
      <c r="U3299" s="172" t="s">
        <v>2666</v>
      </c>
      <c r="V3299" s="122" t="s">
        <v>13683</v>
      </c>
      <c r="W3299" s="148">
        <v>-0.33</v>
      </c>
      <c r="X3299" s="149">
        <v>-7.0000000000000007E-2</v>
      </c>
      <c r="Y3299" s="149">
        <v>-0.37</v>
      </c>
      <c r="Z3299" s="150">
        <v>-0.01</v>
      </c>
      <c r="AA3299" s="148">
        <v>0.3</v>
      </c>
      <c r="AB3299" s="149">
        <v>-0.55000000000000004</v>
      </c>
      <c r="AC3299" s="149">
        <v>-0.28999999999999998</v>
      </c>
      <c r="AD3299" s="151">
        <v>0.12</v>
      </c>
      <c r="AE3299" s="148">
        <v>0.05</v>
      </c>
      <c r="AF3299" s="149">
        <v>-0.21</v>
      </c>
      <c r="AG3299" s="149">
        <v>0.14000000000000001</v>
      </c>
      <c r="AH3299" s="151">
        <v>0.02</v>
      </c>
      <c r="AI3299" s="152">
        <v>0.17</v>
      </c>
      <c r="AJ3299" s="149">
        <v>-0.18</v>
      </c>
      <c r="AK3299" s="149">
        <v>0.23</v>
      </c>
      <c r="AL3299" s="150">
        <v>0.54</v>
      </c>
      <c r="AM3299" s="153">
        <f t="shared" si="387"/>
        <v>-0.63</v>
      </c>
      <c r="AN3299" s="154">
        <f t="shared" si="387"/>
        <v>0.48000000000000004</v>
      </c>
      <c r="AO3299" s="154">
        <f t="shared" si="387"/>
        <v>-8.0000000000000016E-2</v>
      </c>
      <c r="AP3299" s="155">
        <f t="shared" si="381"/>
        <v>-0.13</v>
      </c>
      <c r="AQ3299" s="156">
        <f>AVERAGE(Table3[[#This Row],[ HEK293 +Selistat_R1 2]:[ HEK293 +Selistat_R4 5]])</f>
        <v>-0.09</v>
      </c>
      <c r="AR3299" s="153">
        <f t="shared" si="388"/>
        <v>-0.25</v>
      </c>
      <c r="AS3299" s="154">
        <f t="shared" si="388"/>
        <v>0.34000000000000008</v>
      </c>
      <c r="AT3299" s="154">
        <f t="shared" si="388"/>
        <v>0.43</v>
      </c>
      <c r="AU3299" s="157">
        <f t="shared" si="382"/>
        <v>-9.9999999999999992E-2</v>
      </c>
      <c r="AV3299" s="158">
        <f t="shared" si="389"/>
        <v>-0.12999999999999998</v>
      </c>
      <c r="AW3299" s="154">
        <f t="shared" si="389"/>
        <v>0.37000000000000005</v>
      </c>
      <c r="AX3299" s="154">
        <f t="shared" si="389"/>
        <v>0.52</v>
      </c>
      <c r="AY3299" s="155">
        <f t="shared" si="383"/>
        <v>0.42000000000000004</v>
      </c>
    </row>
    <row r="3300" spans="1:51" x14ac:dyDescent="0.15">
      <c r="A3300" s="122" t="s">
        <v>2858</v>
      </c>
      <c r="B3300" s="122" t="s">
        <v>5024</v>
      </c>
      <c r="C3300" s="122" t="s">
        <v>10220</v>
      </c>
      <c r="D3300" s="122" t="s">
        <v>2861</v>
      </c>
      <c r="E3300" s="122" t="s">
        <v>10221</v>
      </c>
      <c r="F3300" s="122" t="s">
        <v>4595</v>
      </c>
      <c r="G3300" s="122">
        <v>1</v>
      </c>
      <c r="H3300" s="166">
        <v>0.38550200000000001</v>
      </c>
      <c r="I3300" s="167">
        <v>9.2499999999999999E-2</v>
      </c>
      <c r="J3300" s="168" t="str">
        <f t="shared" si="384"/>
        <v>FALSE</v>
      </c>
      <c r="K3300" s="169">
        <v>0.687778</v>
      </c>
      <c r="L3300" s="170">
        <f>-LOG10(Table3[[#This Row],[Student''s T-test p-value HEK293 +Selistat_HEK293 UT]])</f>
        <v>0.16255172009791069</v>
      </c>
      <c r="M3300" s="167">
        <v>-4.4999999999999998E-2</v>
      </c>
      <c r="N3300" s="171" t="str">
        <f t="shared" si="385"/>
        <v>FALSE</v>
      </c>
      <c r="O3300" s="146">
        <v>0.98509899999999995</v>
      </c>
      <c r="P3300" s="147">
        <v>2.5000000000000001E-3</v>
      </c>
      <c r="Q3300" s="171" t="str">
        <f t="shared" si="386"/>
        <v>FALSE</v>
      </c>
      <c r="R3300" s="122" t="s">
        <v>10222</v>
      </c>
      <c r="S3300" s="122" t="s">
        <v>13684</v>
      </c>
      <c r="T3300" s="122" t="s">
        <v>10224</v>
      </c>
      <c r="U3300" s="172" t="s">
        <v>10225</v>
      </c>
      <c r="V3300" s="122" t="s">
        <v>13685</v>
      </c>
      <c r="W3300" s="148">
        <v>0.09</v>
      </c>
      <c r="X3300" s="149">
        <v>-0.14000000000000001</v>
      </c>
      <c r="Y3300" s="149">
        <v>-0.37</v>
      </c>
      <c r="Z3300" s="150">
        <v>-0.08</v>
      </c>
      <c r="AA3300" s="148">
        <v>0.06</v>
      </c>
      <c r="AB3300" s="149">
        <v>-0.1</v>
      </c>
      <c r="AC3300" s="149">
        <v>-0.16</v>
      </c>
      <c r="AD3300" s="151">
        <v>-0.12</v>
      </c>
      <c r="AE3300" s="148">
        <v>0.21</v>
      </c>
      <c r="AF3300" s="149">
        <v>-0.08</v>
      </c>
      <c r="AG3300" s="149">
        <v>0.08</v>
      </c>
      <c r="AH3300" s="151">
        <v>0.12</v>
      </c>
      <c r="AI3300" s="152">
        <v>-0.09</v>
      </c>
      <c r="AJ3300" s="149">
        <v>-0.1</v>
      </c>
      <c r="AK3300" s="149">
        <v>0.13</v>
      </c>
      <c r="AL3300" s="150">
        <v>0.38</v>
      </c>
      <c r="AM3300" s="153">
        <f t="shared" si="387"/>
        <v>0.03</v>
      </c>
      <c r="AN3300" s="154">
        <f t="shared" si="387"/>
        <v>-4.0000000000000008E-2</v>
      </c>
      <c r="AO3300" s="154">
        <f t="shared" si="387"/>
        <v>-0.21</v>
      </c>
      <c r="AP3300" s="155">
        <f t="shared" si="381"/>
        <v>3.9999999999999994E-2</v>
      </c>
      <c r="AQ3300" s="156">
        <f>AVERAGE(Table3[[#This Row],[ HEK293 +Selistat_R1 2]:[ HEK293 +Selistat_R4 5]])</f>
        <v>-4.4999999999999998E-2</v>
      </c>
      <c r="AR3300" s="153">
        <f t="shared" si="388"/>
        <v>0.15</v>
      </c>
      <c r="AS3300" s="154">
        <f t="shared" si="388"/>
        <v>2.0000000000000004E-2</v>
      </c>
      <c r="AT3300" s="154">
        <f t="shared" si="388"/>
        <v>0.24</v>
      </c>
      <c r="AU3300" s="157">
        <f t="shared" si="382"/>
        <v>0.24</v>
      </c>
      <c r="AV3300" s="158">
        <f t="shared" si="389"/>
        <v>-0.15</v>
      </c>
      <c r="AW3300" s="154">
        <f t="shared" si="389"/>
        <v>0</v>
      </c>
      <c r="AX3300" s="154">
        <f t="shared" si="389"/>
        <v>0.29000000000000004</v>
      </c>
      <c r="AY3300" s="155">
        <f t="shared" si="383"/>
        <v>0.5</v>
      </c>
    </row>
    <row r="3301" spans="1:51" x14ac:dyDescent="0.15">
      <c r="A3301" s="122" t="s">
        <v>8095</v>
      </c>
      <c r="B3301" s="122" t="s">
        <v>8096</v>
      </c>
      <c r="C3301" s="122" t="s">
        <v>8097</v>
      </c>
      <c r="D3301" s="122" t="s">
        <v>2848</v>
      </c>
      <c r="E3301" s="122" t="s">
        <v>8098</v>
      </c>
      <c r="F3301" s="122" t="s">
        <v>8099</v>
      </c>
      <c r="G3301" s="122">
        <v>1</v>
      </c>
      <c r="H3301" s="166">
        <v>4.2973999999999998E-2</v>
      </c>
      <c r="I3301" s="167">
        <v>0.45250000000000001</v>
      </c>
      <c r="J3301" s="168" t="str">
        <f t="shared" si="384"/>
        <v>FALSE</v>
      </c>
      <c r="K3301" s="169">
        <v>0.68795799999999996</v>
      </c>
      <c r="L3301" s="170">
        <f>-LOG10(Table3[[#This Row],[Student''s T-test p-value HEK293 +Selistat_HEK293 UT]])</f>
        <v>0.16243807473689864</v>
      </c>
      <c r="M3301" s="167">
        <v>0.1125</v>
      </c>
      <c r="N3301" s="171" t="str">
        <f t="shared" si="385"/>
        <v>FALSE</v>
      </c>
      <c r="O3301" s="146">
        <v>0.53273300000000001</v>
      </c>
      <c r="P3301" s="147">
        <v>-0.08</v>
      </c>
      <c r="Q3301" s="171" t="str">
        <f t="shared" si="386"/>
        <v>FALSE</v>
      </c>
      <c r="R3301" s="122" t="s">
        <v>563</v>
      </c>
      <c r="S3301" s="122" t="s">
        <v>13686</v>
      </c>
      <c r="T3301" s="122" t="s">
        <v>565</v>
      </c>
      <c r="U3301" s="172" t="s">
        <v>8101</v>
      </c>
      <c r="V3301" s="122" t="s">
        <v>13687</v>
      </c>
      <c r="W3301" s="148">
        <v>-0.54</v>
      </c>
      <c r="X3301" s="149">
        <v>-0.47</v>
      </c>
      <c r="Y3301" s="149">
        <v>-0.33</v>
      </c>
      <c r="Z3301" s="150">
        <v>0.24</v>
      </c>
      <c r="AA3301" s="148">
        <v>-0.43</v>
      </c>
      <c r="AB3301" s="149">
        <v>-0.83</v>
      </c>
      <c r="AC3301" s="149">
        <v>0.14000000000000001</v>
      </c>
      <c r="AD3301" s="151">
        <v>-0.43</v>
      </c>
      <c r="AE3301" s="148">
        <v>-0.04</v>
      </c>
      <c r="AF3301" s="149">
        <v>0.23</v>
      </c>
      <c r="AG3301" s="149">
        <v>0.27</v>
      </c>
      <c r="AH3301" s="151">
        <v>0.32</v>
      </c>
      <c r="AI3301" s="152">
        <v>0.21</v>
      </c>
      <c r="AJ3301" s="149">
        <v>0.05</v>
      </c>
      <c r="AK3301" s="149">
        <v>0.44</v>
      </c>
      <c r="AL3301" s="150">
        <v>0.4</v>
      </c>
      <c r="AM3301" s="153">
        <f t="shared" si="387"/>
        <v>-0.11000000000000004</v>
      </c>
      <c r="AN3301" s="154">
        <f t="shared" si="387"/>
        <v>0.36</v>
      </c>
      <c r="AO3301" s="154">
        <f t="shared" si="387"/>
        <v>-0.47000000000000003</v>
      </c>
      <c r="AP3301" s="155">
        <f t="shared" si="381"/>
        <v>0.66999999999999993</v>
      </c>
      <c r="AQ3301" s="156">
        <f>AVERAGE(Table3[[#This Row],[ HEK293 +Selistat_R1 2]:[ HEK293 +Selistat_R4 5]])</f>
        <v>0.11249999999999996</v>
      </c>
      <c r="AR3301" s="153">
        <f t="shared" si="388"/>
        <v>0.39</v>
      </c>
      <c r="AS3301" s="154">
        <f t="shared" si="388"/>
        <v>1.06</v>
      </c>
      <c r="AT3301" s="154">
        <f t="shared" si="388"/>
        <v>0.13</v>
      </c>
      <c r="AU3301" s="157">
        <f t="shared" si="382"/>
        <v>0.75</v>
      </c>
      <c r="AV3301" s="158">
        <f t="shared" si="389"/>
        <v>0.64</v>
      </c>
      <c r="AW3301" s="154">
        <f t="shared" si="389"/>
        <v>0.88</v>
      </c>
      <c r="AX3301" s="154">
        <f t="shared" si="389"/>
        <v>0.3</v>
      </c>
      <c r="AY3301" s="155">
        <f t="shared" si="383"/>
        <v>0.83000000000000007</v>
      </c>
    </row>
    <row r="3302" spans="1:51" x14ac:dyDescent="0.15">
      <c r="A3302" s="122" t="s">
        <v>8718</v>
      </c>
      <c r="B3302" s="122" t="s">
        <v>6965</v>
      </c>
      <c r="C3302" s="122" t="s">
        <v>6339</v>
      </c>
      <c r="E3302" s="122" t="s">
        <v>8719</v>
      </c>
      <c r="G3302" s="122">
        <v>3</v>
      </c>
      <c r="H3302" s="166">
        <v>0.52369699999999997</v>
      </c>
      <c r="I3302" s="167">
        <v>0.108333</v>
      </c>
      <c r="J3302" s="168" t="str">
        <f t="shared" si="384"/>
        <v>FALSE</v>
      </c>
      <c r="K3302" s="169">
        <v>0.688087</v>
      </c>
      <c r="L3302" s="170">
        <f>-LOG10(Table3[[#This Row],[Student''s T-test p-value HEK293 +Selistat_HEK293 UT]])</f>
        <v>0.1623566471842682</v>
      </c>
      <c r="M3302" s="167">
        <v>-6.7500000000000004E-2</v>
      </c>
      <c r="N3302" s="171" t="str">
        <f t="shared" si="385"/>
        <v>FALSE</v>
      </c>
      <c r="O3302" s="146">
        <v>0.55333100000000002</v>
      </c>
      <c r="P3302" s="147">
        <v>0.14249999999999999</v>
      </c>
      <c r="Q3302" s="171" t="str">
        <f t="shared" si="386"/>
        <v>FALSE</v>
      </c>
      <c r="R3302" s="122" t="s">
        <v>308</v>
      </c>
      <c r="S3302" s="122" t="s">
        <v>8720</v>
      </c>
      <c r="T3302" s="122" t="s">
        <v>310</v>
      </c>
      <c r="U3302" s="172" t="s">
        <v>8721</v>
      </c>
      <c r="V3302" s="122" t="s">
        <v>8722</v>
      </c>
      <c r="W3302" s="148">
        <v>-0.25</v>
      </c>
      <c r="X3302" s="149">
        <v>-0.24</v>
      </c>
      <c r="Y3302" s="149">
        <v>-0.36</v>
      </c>
      <c r="Z3302" s="150">
        <v>0.15</v>
      </c>
      <c r="AA3302" s="148">
        <v>-0.11</v>
      </c>
      <c r="AB3302" s="149">
        <v>-0.43</v>
      </c>
      <c r="AC3302" s="149">
        <v>0.08</v>
      </c>
      <c r="AD3302" s="151">
        <v>0.03</v>
      </c>
      <c r="AE3302" s="148">
        <v>0.12</v>
      </c>
      <c r="AF3302" s="149">
        <v>-0.31</v>
      </c>
      <c r="AG3302" s="149">
        <v>0.37</v>
      </c>
      <c r="AH3302" s="151">
        <v>0.46</v>
      </c>
      <c r="AI3302" s="152">
        <v>0.25</v>
      </c>
      <c r="AJ3302" s="149">
        <v>-0.28999999999999998</v>
      </c>
      <c r="AK3302" s="149">
        <v>-0.18</v>
      </c>
      <c r="AL3302" s="150">
        <v>0.28999999999999998</v>
      </c>
      <c r="AM3302" s="153">
        <f t="shared" si="387"/>
        <v>-0.14000000000000001</v>
      </c>
      <c r="AN3302" s="154">
        <f t="shared" si="387"/>
        <v>0.19</v>
      </c>
      <c r="AO3302" s="154">
        <f t="shared" si="387"/>
        <v>-0.44</v>
      </c>
      <c r="AP3302" s="155">
        <f t="shared" si="381"/>
        <v>0.12</v>
      </c>
      <c r="AQ3302" s="156">
        <f>AVERAGE(Table3[[#This Row],[ HEK293 +Selistat_R1 2]:[ HEK293 +Selistat_R4 5]])</f>
        <v>-6.7500000000000004E-2</v>
      </c>
      <c r="AR3302" s="153">
        <f t="shared" si="388"/>
        <v>0.22999999999999998</v>
      </c>
      <c r="AS3302" s="154">
        <f t="shared" si="388"/>
        <v>0.12</v>
      </c>
      <c r="AT3302" s="154">
        <f t="shared" si="388"/>
        <v>0.28999999999999998</v>
      </c>
      <c r="AU3302" s="157">
        <f t="shared" si="382"/>
        <v>0.43000000000000005</v>
      </c>
      <c r="AV3302" s="158">
        <f t="shared" si="389"/>
        <v>0.36</v>
      </c>
      <c r="AW3302" s="154">
        <f t="shared" si="389"/>
        <v>0.14000000000000001</v>
      </c>
      <c r="AX3302" s="154">
        <f t="shared" si="389"/>
        <v>-0.26</v>
      </c>
      <c r="AY3302" s="155">
        <f t="shared" si="383"/>
        <v>0.26</v>
      </c>
    </row>
    <row r="3303" spans="1:51" x14ac:dyDescent="0.15">
      <c r="A3303" s="122" t="s">
        <v>10299</v>
      </c>
      <c r="B3303" s="122" t="s">
        <v>10300</v>
      </c>
      <c r="C3303" s="122" t="s">
        <v>10301</v>
      </c>
      <c r="E3303" s="122" t="s">
        <v>10302</v>
      </c>
      <c r="F3303" s="122" t="s">
        <v>10303</v>
      </c>
      <c r="G3303" s="122">
        <v>2</v>
      </c>
      <c r="H3303" s="166">
        <v>0.86963000000000001</v>
      </c>
      <c r="I3303" s="167">
        <v>-6.7500000000000004E-2</v>
      </c>
      <c r="J3303" s="168" t="str">
        <f t="shared" si="384"/>
        <v>FALSE</v>
      </c>
      <c r="K3303" s="169">
        <v>0.68821500000000002</v>
      </c>
      <c r="L3303" s="170">
        <f>-LOG10(Table3[[#This Row],[Student''s T-test p-value HEK293 +Selistat_HEK293 UT]])</f>
        <v>0.16227586594026233</v>
      </c>
      <c r="M3303" s="167">
        <v>-0.22500000000000001</v>
      </c>
      <c r="N3303" s="171" t="str">
        <f t="shared" si="385"/>
        <v>FALSE</v>
      </c>
      <c r="O3303" s="146">
        <v>0.75741000000000003</v>
      </c>
      <c r="P3303" s="147">
        <v>-0.16750000000000001</v>
      </c>
      <c r="Q3303" s="171" t="str">
        <f t="shared" si="386"/>
        <v>FALSE</v>
      </c>
      <c r="R3303" s="122" t="s">
        <v>10304</v>
      </c>
      <c r="S3303" s="122" t="s">
        <v>13688</v>
      </c>
      <c r="T3303" s="122" t="s">
        <v>10306</v>
      </c>
      <c r="U3303" s="172" t="s">
        <v>10307</v>
      </c>
      <c r="V3303" s="122" t="s">
        <v>13689</v>
      </c>
      <c r="W3303" s="148">
        <v>-0.62</v>
      </c>
      <c r="X3303" s="149">
        <v>-0.87</v>
      </c>
      <c r="Y3303" s="149">
        <v>-0.64</v>
      </c>
      <c r="Z3303" s="150">
        <v>0.84</v>
      </c>
      <c r="AA3303" s="148">
        <v>-0.28999999999999998</v>
      </c>
      <c r="AB3303" s="149">
        <v>-1.04</v>
      </c>
      <c r="AC3303" s="149">
        <v>0.55000000000000004</v>
      </c>
      <c r="AD3303" s="151">
        <v>0.39</v>
      </c>
      <c r="AE3303" s="148">
        <v>0.12</v>
      </c>
      <c r="AF3303" s="149">
        <v>-0.76</v>
      </c>
      <c r="AG3303" s="149">
        <v>-0.47</v>
      </c>
      <c r="AH3303" s="151">
        <v>0.43</v>
      </c>
      <c r="AI3303" s="152">
        <v>0.4</v>
      </c>
      <c r="AJ3303" s="149">
        <v>-1.1599999999999999</v>
      </c>
      <c r="AK3303" s="149">
        <v>-0.15</v>
      </c>
      <c r="AL3303" s="150">
        <v>0.9</v>
      </c>
      <c r="AM3303" s="153">
        <f t="shared" si="387"/>
        <v>-0.33</v>
      </c>
      <c r="AN3303" s="154">
        <f t="shared" si="387"/>
        <v>0.17000000000000004</v>
      </c>
      <c r="AO3303" s="154">
        <f t="shared" si="387"/>
        <v>-1.19</v>
      </c>
      <c r="AP3303" s="155">
        <f t="shared" si="381"/>
        <v>0.44999999999999996</v>
      </c>
      <c r="AQ3303" s="156">
        <f>AVERAGE(Table3[[#This Row],[ HEK293 +Selistat_R1 2]:[ HEK293 +Selistat_R4 5]])</f>
        <v>-0.22499999999999998</v>
      </c>
      <c r="AR3303" s="153">
        <f t="shared" si="388"/>
        <v>0.41</v>
      </c>
      <c r="AS3303" s="154">
        <f t="shared" si="388"/>
        <v>0.28000000000000003</v>
      </c>
      <c r="AT3303" s="154">
        <f t="shared" si="388"/>
        <v>-1.02</v>
      </c>
      <c r="AU3303" s="157">
        <f t="shared" si="382"/>
        <v>3.999999999999998E-2</v>
      </c>
      <c r="AV3303" s="158">
        <f t="shared" si="389"/>
        <v>0.69</v>
      </c>
      <c r="AW3303" s="154">
        <f t="shared" si="389"/>
        <v>-0.11999999999999988</v>
      </c>
      <c r="AX3303" s="154">
        <f t="shared" si="389"/>
        <v>-0.70000000000000007</v>
      </c>
      <c r="AY3303" s="155">
        <f t="shared" si="383"/>
        <v>0.51</v>
      </c>
    </row>
    <row r="3304" spans="1:51" x14ac:dyDescent="0.15">
      <c r="A3304" s="122" t="s">
        <v>8000</v>
      </c>
      <c r="B3304" s="122" t="s">
        <v>8001</v>
      </c>
      <c r="C3304" s="122" t="s">
        <v>8002</v>
      </c>
      <c r="D3304" s="122" t="s">
        <v>8003</v>
      </c>
      <c r="E3304" s="122" t="s">
        <v>8004</v>
      </c>
      <c r="G3304" s="122">
        <v>2</v>
      </c>
      <c r="H3304" s="166">
        <v>0.75649500000000003</v>
      </c>
      <c r="I3304" s="167">
        <v>4.6666699999999998E-2</v>
      </c>
      <c r="J3304" s="168" t="str">
        <f t="shared" si="384"/>
        <v>FALSE</v>
      </c>
      <c r="K3304" s="169">
        <v>0.68832000000000004</v>
      </c>
      <c r="L3304" s="170">
        <f>-LOG10(Table3[[#This Row],[Student''s T-test p-value HEK293 +Selistat_HEK293 UT]])</f>
        <v>0.16220961129263145</v>
      </c>
      <c r="M3304" s="167">
        <v>-7.7499999999999999E-2</v>
      </c>
      <c r="N3304" s="171" t="str">
        <f t="shared" si="385"/>
        <v>FALSE</v>
      </c>
      <c r="O3304" s="146">
        <v>0.94862199999999997</v>
      </c>
      <c r="P3304" s="147">
        <v>1.2500000000000001E-2</v>
      </c>
      <c r="Q3304" s="171" t="str">
        <f t="shared" si="386"/>
        <v>FALSE</v>
      </c>
      <c r="R3304" s="122" t="s">
        <v>8005</v>
      </c>
      <c r="S3304" s="122" t="s">
        <v>11472</v>
      </c>
      <c r="T3304" s="122" t="s">
        <v>8007</v>
      </c>
      <c r="U3304" s="172" t="s">
        <v>8008</v>
      </c>
      <c r="V3304" s="122" t="s">
        <v>11473</v>
      </c>
      <c r="W3304" s="148">
        <v>-0.36</v>
      </c>
      <c r="X3304" s="149">
        <v>-0.24</v>
      </c>
      <c r="Y3304" s="149">
        <v>-0.03</v>
      </c>
      <c r="Z3304" s="150">
        <v>0.1</v>
      </c>
      <c r="AA3304" s="148">
        <v>-0.14000000000000001</v>
      </c>
      <c r="AB3304" s="149">
        <v>0.18</v>
      </c>
      <c r="AC3304" s="149">
        <v>-0.45</v>
      </c>
      <c r="AD3304" s="151">
        <v>0.19</v>
      </c>
      <c r="AE3304" s="148">
        <v>0.3</v>
      </c>
      <c r="AF3304" s="149">
        <v>-0.23</v>
      </c>
      <c r="AG3304" s="149">
        <v>0.43</v>
      </c>
      <c r="AH3304" s="151">
        <v>-0.26</v>
      </c>
      <c r="AI3304" s="152">
        <v>0.19</v>
      </c>
      <c r="AJ3304" s="149">
        <v>-7.0000000000000007E-2</v>
      </c>
      <c r="AK3304" s="149">
        <v>0.03</v>
      </c>
      <c r="AL3304" s="150">
        <v>0.04</v>
      </c>
      <c r="AM3304" s="153">
        <f t="shared" si="387"/>
        <v>-0.21999999999999997</v>
      </c>
      <c r="AN3304" s="154">
        <f t="shared" si="387"/>
        <v>-0.42</v>
      </c>
      <c r="AO3304" s="154">
        <f t="shared" si="387"/>
        <v>0.42000000000000004</v>
      </c>
      <c r="AP3304" s="155">
        <f t="shared" si="381"/>
        <v>-0.09</v>
      </c>
      <c r="AQ3304" s="156">
        <f>AVERAGE(Table3[[#This Row],[ HEK293 +Selistat_R1 2]:[ HEK293 +Selistat_R4 5]])</f>
        <v>-7.7499999999999958E-2</v>
      </c>
      <c r="AR3304" s="153">
        <f t="shared" si="388"/>
        <v>0.44</v>
      </c>
      <c r="AS3304" s="154">
        <f t="shared" si="388"/>
        <v>-0.41000000000000003</v>
      </c>
      <c r="AT3304" s="154">
        <f t="shared" si="388"/>
        <v>0.88</v>
      </c>
      <c r="AU3304" s="157">
        <f t="shared" si="382"/>
        <v>-0.45</v>
      </c>
      <c r="AV3304" s="158">
        <f t="shared" si="389"/>
        <v>0.33</v>
      </c>
      <c r="AW3304" s="154">
        <f t="shared" si="389"/>
        <v>-0.25</v>
      </c>
      <c r="AX3304" s="154">
        <f t="shared" si="389"/>
        <v>0.48</v>
      </c>
      <c r="AY3304" s="155">
        <f t="shared" si="383"/>
        <v>-0.15</v>
      </c>
    </row>
    <row r="3305" spans="1:51" x14ac:dyDescent="0.15">
      <c r="A3305" s="122" t="s">
        <v>2999</v>
      </c>
      <c r="B3305" s="122" t="s">
        <v>3000</v>
      </c>
      <c r="C3305" s="122" t="s">
        <v>3001</v>
      </c>
      <c r="E3305" s="122" t="s">
        <v>3002</v>
      </c>
      <c r="F3305" s="122" t="s">
        <v>3003</v>
      </c>
      <c r="G3305" s="122">
        <v>1</v>
      </c>
      <c r="H3305" s="166">
        <v>4.5689199999999999E-2</v>
      </c>
      <c r="I3305" s="167">
        <v>0.57416699999999998</v>
      </c>
      <c r="J3305" s="168" t="str">
        <f t="shared" si="384"/>
        <v>FALSE</v>
      </c>
      <c r="K3305" s="169">
        <v>0.68847000000000003</v>
      </c>
      <c r="L3305" s="170">
        <f>-LOG10(Table3[[#This Row],[Student''s T-test p-value HEK293 +Selistat_HEK293 UT]])</f>
        <v>0.16211497932618305</v>
      </c>
      <c r="M3305" s="167">
        <v>4.4999999999999998E-2</v>
      </c>
      <c r="N3305" s="171" t="str">
        <f t="shared" si="385"/>
        <v>FALSE</v>
      </c>
      <c r="O3305" s="146">
        <v>0.181536</v>
      </c>
      <c r="P3305" s="147">
        <v>-0.38250000000000001</v>
      </c>
      <c r="Q3305" s="171" t="str">
        <f t="shared" si="386"/>
        <v>FALSE</v>
      </c>
      <c r="R3305" s="122" t="s">
        <v>39</v>
      </c>
      <c r="S3305" s="122" t="s">
        <v>13690</v>
      </c>
      <c r="T3305" s="122" t="s">
        <v>41</v>
      </c>
      <c r="U3305" s="172" t="s">
        <v>2639</v>
      </c>
      <c r="V3305" s="122" t="s">
        <v>13691</v>
      </c>
      <c r="W3305" s="148">
        <v>-0.53</v>
      </c>
      <c r="X3305" s="149">
        <v>-0.56999999999999995</v>
      </c>
      <c r="Y3305" s="149">
        <v>-0.46</v>
      </c>
      <c r="Z3305" s="150">
        <v>-0.35</v>
      </c>
      <c r="AA3305" s="148">
        <v>-0.32</v>
      </c>
      <c r="AB3305" s="149">
        <v>-0.76</v>
      </c>
      <c r="AC3305" s="149">
        <v>-0.43</v>
      </c>
      <c r="AD3305" s="151">
        <v>-0.57999999999999996</v>
      </c>
      <c r="AE3305" s="148">
        <v>-0.12</v>
      </c>
      <c r="AF3305" s="149">
        <v>0.2</v>
      </c>
      <c r="AG3305" s="149">
        <v>0.04</v>
      </c>
      <c r="AH3305" s="151">
        <v>0.38</v>
      </c>
      <c r="AI3305" s="152">
        <v>0.06</v>
      </c>
      <c r="AJ3305" s="149">
        <v>0.21</v>
      </c>
      <c r="AK3305" s="149">
        <v>1.06</v>
      </c>
      <c r="AL3305" s="150">
        <v>0.7</v>
      </c>
      <c r="AM3305" s="153">
        <f t="shared" si="387"/>
        <v>-0.21000000000000002</v>
      </c>
      <c r="AN3305" s="154">
        <f t="shared" si="387"/>
        <v>0.19000000000000006</v>
      </c>
      <c r="AO3305" s="154">
        <f t="shared" si="387"/>
        <v>-3.0000000000000027E-2</v>
      </c>
      <c r="AP3305" s="155">
        <f t="shared" si="381"/>
        <v>0.22999999999999998</v>
      </c>
      <c r="AQ3305" s="156">
        <f>AVERAGE(Table3[[#This Row],[ HEK293 +Selistat_R1 2]:[ HEK293 +Selistat_R4 5]])</f>
        <v>4.4999999999999998E-2</v>
      </c>
      <c r="AR3305" s="153">
        <f t="shared" si="388"/>
        <v>0.2</v>
      </c>
      <c r="AS3305" s="154">
        <f t="shared" si="388"/>
        <v>0.96</v>
      </c>
      <c r="AT3305" s="154">
        <f t="shared" si="388"/>
        <v>0.47</v>
      </c>
      <c r="AU3305" s="157">
        <f t="shared" si="382"/>
        <v>0.96</v>
      </c>
      <c r="AV3305" s="158">
        <f t="shared" si="389"/>
        <v>0.38</v>
      </c>
      <c r="AW3305" s="154">
        <f t="shared" si="389"/>
        <v>0.97</v>
      </c>
      <c r="AX3305" s="154">
        <f t="shared" si="389"/>
        <v>1.49</v>
      </c>
      <c r="AY3305" s="155">
        <f t="shared" si="383"/>
        <v>1.2799999999999998</v>
      </c>
    </row>
    <row r="3306" spans="1:51" x14ac:dyDescent="0.15">
      <c r="A3306" s="122" t="s">
        <v>4853</v>
      </c>
      <c r="B3306" s="122" t="s">
        <v>4854</v>
      </c>
      <c r="C3306" s="122" t="s">
        <v>4855</v>
      </c>
      <c r="E3306" s="122" t="s">
        <v>4856</v>
      </c>
      <c r="F3306" s="122" t="s">
        <v>4857</v>
      </c>
      <c r="G3306" s="122">
        <v>2</v>
      </c>
      <c r="H3306" s="166">
        <v>0.23162099999999999</v>
      </c>
      <c r="I3306" s="167">
        <v>0.109167</v>
      </c>
      <c r="J3306" s="168" t="str">
        <f t="shared" si="384"/>
        <v>FALSE</v>
      </c>
      <c r="K3306" s="169">
        <v>0.68876899999999996</v>
      </c>
      <c r="L3306" s="170">
        <f>-LOG10(Table3[[#This Row],[Student''s T-test p-value HEK293 +Selistat_HEK293 UT]])</f>
        <v>0.16192640776797249</v>
      </c>
      <c r="M3306" s="167">
        <v>5.5E-2</v>
      </c>
      <c r="N3306" s="171" t="str">
        <f t="shared" si="385"/>
        <v>FALSE</v>
      </c>
      <c r="O3306" s="146">
        <v>0.93625599999999998</v>
      </c>
      <c r="P3306" s="147">
        <v>-7.4999999999999997E-3</v>
      </c>
      <c r="Q3306" s="171" t="str">
        <f t="shared" si="386"/>
        <v>FALSE</v>
      </c>
      <c r="R3306" s="122" t="s">
        <v>4858</v>
      </c>
      <c r="S3306" s="122" t="s">
        <v>13692</v>
      </c>
      <c r="T3306" s="122" t="s">
        <v>4860</v>
      </c>
      <c r="U3306" s="172" t="s">
        <v>4861</v>
      </c>
      <c r="V3306" s="122" t="s">
        <v>13693</v>
      </c>
      <c r="W3306" s="148">
        <v>-0.17</v>
      </c>
      <c r="X3306" s="149">
        <v>-0.01</v>
      </c>
      <c r="Y3306" s="149">
        <v>0.15</v>
      </c>
      <c r="Z3306" s="150">
        <v>-0.11</v>
      </c>
      <c r="AA3306" s="148">
        <v>-0.12</v>
      </c>
      <c r="AB3306" s="149">
        <v>0.23</v>
      </c>
      <c r="AC3306" s="149">
        <v>-0.26</v>
      </c>
      <c r="AD3306" s="151">
        <v>-0.21</v>
      </c>
      <c r="AE3306" s="148">
        <v>0.1</v>
      </c>
      <c r="AF3306" s="149">
        <v>0.14000000000000001</v>
      </c>
      <c r="AG3306" s="149">
        <v>0.11</v>
      </c>
      <c r="AH3306" s="151">
        <v>-0.18</v>
      </c>
      <c r="AI3306" s="152">
        <v>0.14000000000000001</v>
      </c>
      <c r="AJ3306" s="149">
        <v>0.05</v>
      </c>
      <c r="AK3306" s="149">
        <v>0.1</v>
      </c>
      <c r="AL3306" s="150">
        <v>-0.09</v>
      </c>
      <c r="AM3306" s="153">
        <f t="shared" si="387"/>
        <v>-5.0000000000000017E-2</v>
      </c>
      <c r="AN3306" s="154">
        <f t="shared" si="387"/>
        <v>-0.24000000000000002</v>
      </c>
      <c r="AO3306" s="154">
        <f t="shared" si="387"/>
        <v>0.41000000000000003</v>
      </c>
      <c r="AP3306" s="155">
        <f t="shared" si="381"/>
        <v>9.9999999999999992E-2</v>
      </c>
      <c r="AQ3306" s="156">
        <f>AVERAGE(Table3[[#This Row],[ HEK293 +Selistat_R1 2]:[ HEK293 +Selistat_R4 5]])</f>
        <v>5.4999999999999993E-2</v>
      </c>
      <c r="AR3306" s="153">
        <f t="shared" si="388"/>
        <v>0.22</v>
      </c>
      <c r="AS3306" s="154">
        <f t="shared" si="388"/>
        <v>-0.09</v>
      </c>
      <c r="AT3306" s="154">
        <f t="shared" si="388"/>
        <v>0.37</v>
      </c>
      <c r="AU3306" s="157">
        <f t="shared" si="382"/>
        <v>0.03</v>
      </c>
      <c r="AV3306" s="158">
        <f t="shared" si="389"/>
        <v>0.26</v>
      </c>
      <c r="AW3306" s="154">
        <f t="shared" si="389"/>
        <v>-0.18</v>
      </c>
      <c r="AX3306" s="154">
        <f t="shared" si="389"/>
        <v>0.36</v>
      </c>
      <c r="AY3306" s="155">
        <f t="shared" si="383"/>
        <v>0.12</v>
      </c>
    </row>
    <row r="3307" spans="1:51" x14ac:dyDescent="0.15">
      <c r="A3307" s="122" t="s">
        <v>3855</v>
      </c>
      <c r="B3307" s="122" t="s">
        <v>3856</v>
      </c>
      <c r="C3307" s="122" t="s">
        <v>3857</v>
      </c>
      <c r="E3307" s="122" t="s">
        <v>3858</v>
      </c>
      <c r="F3307" s="122" t="s">
        <v>3859</v>
      </c>
      <c r="G3307" s="122">
        <v>1</v>
      </c>
      <c r="H3307" s="166">
        <v>8.5272299999999995E-2</v>
      </c>
      <c r="I3307" s="167">
        <v>0.29333300000000001</v>
      </c>
      <c r="J3307" s="168" t="str">
        <f t="shared" si="384"/>
        <v>FALSE</v>
      </c>
      <c r="K3307" s="169">
        <v>0.689357</v>
      </c>
      <c r="L3307" s="170">
        <f>-LOG10(Table3[[#This Row],[Student''s T-test p-value HEK293 +Selistat_HEK293 UT]])</f>
        <v>0.16155581005650774</v>
      </c>
      <c r="M3307" s="167">
        <v>7.2499999999999995E-2</v>
      </c>
      <c r="N3307" s="171" t="str">
        <f t="shared" si="385"/>
        <v>FALSE</v>
      </c>
      <c r="O3307" s="146">
        <v>6.6968399999999997E-2</v>
      </c>
      <c r="P3307" s="147">
        <v>-0.30249999999999999</v>
      </c>
      <c r="Q3307" s="171" t="str">
        <f t="shared" si="386"/>
        <v>FALSE</v>
      </c>
      <c r="R3307" s="122" t="s">
        <v>1208</v>
      </c>
      <c r="S3307" s="122" t="s">
        <v>13155</v>
      </c>
      <c r="T3307" s="122" t="s">
        <v>1210</v>
      </c>
      <c r="U3307" s="172" t="s">
        <v>3861</v>
      </c>
      <c r="V3307" s="122" t="s">
        <v>13156</v>
      </c>
      <c r="W3307" s="148">
        <v>-0.17</v>
      </c>
      <c r="X3307" s="149">
        <v>-0.35</v>
      </c>
      <c r="Y3307" s="149">
        <v>-0.22</v>
      </c>
      <c r="Z3307" s="150">
        <v>0.04</v>
      </c>
      <c r="AA3307" s="148">
        <v>-0.28999999999999998</v>
      </c>
      <c r="AB3307" s="149">
        <v>-0.64</v>
      </c>
      <c r="AC3307" s="149">
        <v>0.09</v>
      </c>
      <c r="AD3307" s="151">
        <v>-0.15</v>
      </c>
      <c r="AE3307" s="148">
        <v>0.16</v>
      </c>
      <c r="AF3307" s="149">
        <v>0.04</v>
      </c>
      <c r="AG3307" s="149">
        <v>-0.34</v>
      </c>
      <c r="AH3307" s="151">
        <v>0.16</v>
      </c>
      <c r="AI3307" s="152">
        <v>0.28000000000000003</v>
      </c>
      <c r="AJ3307" s="149">
        <v>0.14000000000000001</v>
      </c>
      <c r="AK3307" s="149">
        <v>0.36</v>
      </c>
      <c r="AL3307" s="150">
        <v>0.45</v>
      </c>
      <c r="AM3307" s="153">
        <f t="shared" si="387"/>
        <v>0.11999999999999997</v>
      </c>
      <c r="AN3307" s="154">
        <f t="shared" si="387"/>
        <v>0.29000000000000004</v>
      </c>
      <c r="AO3307" s="154">
        <f t="shared" si="387"/>
        <v>-0.31</v>
      </c>
      <c r="AP3307" s="155">
        <f t="shared" si="381"/>
        <v>0.19</v>
      </c>
      <c r="AQ3307" s="156">
        <f>AVERAGE(Table3[[#This Row],[ HEK293 +Selistat_R1 2]:[ HEK293 +Selistat_R4 5]])</f>
        <v>7.2500000000000009E-2</v>
      </c>
      <c r="AR3307" s="153">
        <f t="shared" si="388"/>
        <v>0.44999999999999996</v>
      </c>
      <c r="AS3307" s="154">
        <f t="shared" si="388"/>
        <v>0.68</v>
      </c>
      <c r="AT3307" s="154">
        <f t="shared" si="388"/>
        <v>-0.43000000000000005</v>
      </c>
      <c r="AU3307" s="157">
        <f t="shared" si="382"/>
        <v>0.31</v>
      </c>
      <c r="AV3307" s="158">
        <f t="shared" si="389"/>
        <v>0.57000000000000006</v>
      </c>
      <c r="AW3307" s="154">
        <f t="shared" si="389"/>
        <v>0.78</v>
      </c>
      <c r="AX3307" s="154">
        <f t="shared" si="389"/>
        <v>0.27</v>
      </c>
      <c r="AY3307" s="155">
        <f t="shared" si="383"/>
        <v>0.6</v>
      </c>
    </row>
    <row r="3308" spans="1:51" x14ac:dyDescent="0.15">
      <c r="A3308" s="122" t="s">
        <v>13694</v>
      </c>
      <c r="B3308" s="122" t="s">
        <v>13695</v>
      </c>
      <c r="C3308" s="122" t="s">
        <v>13696</v>
      </c>
      <c r="E3308" s="122" t="s">
        <v>13697</v>
      </c>
      <c r="G3308" s="122">
        <v>1</v>
      </c>
      <c r="H3308" s="166">
        <v>0.71493099999999998</v>
      </c>
      <c r="I3308" s="167">
        <v>5.7500000000000002E-2</v>
      </c>
      <c r="J3308" s="168" t="str">
        <f t="shared" si="384"/>
        <v>FALSE</v>
      </c>
      <c r="K3308" s="169">
        <v>0.69000700000000004</v>
      </c>
      <c r="L3308" s="170">
        <f>-LOG10(Table3[[#This Row],[Student''s T-test p-value HEK293 +Selistat_HEK293 UT]])</f>
        <v>0.1611465033990449</v>
      </c>
      <c r="M3308" s="167">
        <v>-7.0000000000000007E-2</v>
      </c>
      <c r="N3308" s="171" t="str">
        <f t="shared" si="385"/>
        <v>FALSE</v>
      </c>
      <c r="O3308" s="146">
        <v>0.955982</v>
      </c>
      <c r="P3308" s="147">
        <v>-1.2500000000000001E-2</v>
      </c>
      <c r="Q3308" s="171" t="str">
        <f t="shared" si="386"/>
        <v>FALSE</v>
      </c>
      <c r="R3308" s="122" t="s">
        <v>13698</v>
      </c>
      <c r="S3308" s="122" t="s">
        <v>13699</v>
      </c>
      <c r="T3308" s="122" t="s">
        <v>13700</v>
      </c>
      <c r="U3308" s="172" t="s">
        <v>13701</v>
      </c>
      <c r="V3308" s="122" t="s">
        <v>13702</v>
      </c>
      <c r="W3308" s="148">
        <v>-0.49</v>
      </c>
      <c r="X3308" s="149">
        <v>-0.09</v>
      </c>
      <c r="Y3308" s="149">
        <v>-0.22</v>
      </c>
      <c r="Z3308" s="150">
        <v>0.26</v>
      </c>
      <c r="AA3308" s="148">
        <v>-7.0000000000000007E-2</v>
      </c>
      <c r="AB3308" s="149">
        <v>-0.1</v>
      </c>
      <c r="AC3308" s="149">
        <v>0.1</v>
      </c>
      <c r="AD3308" s="151">
        <v>-0.19</v>
      </c>
      <c r="AE3308" s="148">
        <v>0.14000000000000001</v>
      </c>
      <c r="AF3308" s="149">
        <v>-0.12</v>
      </c>
      <c r="AG3308" s="149">
        <v>-0.28999999999999998</v>
      </c>
      <c r="AH3308" s="151">
        <v>0.47</v>
      </c>
      <c r="AI3308" s="152">
        <v>0.14000000000000001</v>
      </c>
      <c r="AJ3308" s="149">
        <v>-0.27</v>
      </c>
      <c r="AK3308" s="149">
        <v>-0.02</v>
      </c>
      <c r="AL3308" s="150">
        <v>0.4</v>
      </c>
      <c r="AM3308" s="153">
        <f t="shared" si="387"/>
        <v>-0.42</v>
      </c>
      <c r="AN3308" s="154">
        <f t="shared" si="387"/>
        <v>1.0000000000000009E-2</v>
      </c>
      <c r="AO3308" s="154">
        <f t="shared" si="387"/>
        <v>-0.32</v>
      </c>
      <c r="AP3308" s="155">
        <f t="shared" si="381"/>
        <v>0.45</v>
      </c>
      <c r="AQ3308" s="156">
        <f>AVERAGE(Table3[[#This Row],[ HEK293 +Selistat_R1 2]:[ HEK293 +Selistat_R4 5]])</f>
        <v>-6.9999999999999993E-2</v>
      </c>
      <c r="AR3308" s="153">
        <f t="shared" si="388"/>
        <v>0.21000000000000002</v>
      </c>
      <c r="AS3308" s="154">
        <f t="shared" si="388"/>
        <v>-1.999999999999999E-2</v>
      </c>
      <c r="AT3308" s="154">
        <f t="shared" si="388"/>
        <v>-0.39</v>
      </c>
      <c r="AU3308" s="157">
        <f t="shared" si="382"/>
        <v>0.65999999999999992</v>
      </c>
      <c r="AV3308" s="158">
        <f t="shared" si="389"/>
        <v>0.21000000000000002</v>
      </c>
      <c r="AW3308" s="154">
        <f t="shared" si="389"/>
        <v>-0.17</v>
      </c>
      <c r="AX3308" s="154">
        <f t="shared" si="389"/>
        <v>-0.12000000000000001</v>
      </c>
      <c r="AY3308" s="155">
        <f t="shared" si="383"/>
        <v>0.59000000000000008</v>
      </c>
    </row>
    <row r="3309" spans="1:51" x14ac:dyDescent="0.15">
      <c r="A3309" s="122" t="s">
        <v>3025</v>
      </c>
      <c r="B3309" s="122" t="s">
        <v>7791</v>
      </c>
      <c r="C3309" s="122" t="s">
        <v>3027</v>
      </c>
      <c r="E3309" s="122" t="s">
        <v>7792</v>
      </c>
      <c r="G3309" s="122">
        <v>1</v>
      </c>
      <c r="H3309" s="166">
        <v>0.83688799999999997</v>
      </c>
      <c r="I3309" s="167">
        <v>3.3333300000000003E-2</v>
      </c>
      <c r="J3309" s="168" t="str">
        <f t="shared" si="384"/>
        <v>FALSE</v>
      </c>
      <c r="K3309" s="169">
        <v>0.69024300000000005</v>
      </c>
      <c r="L3309" s="170">
        <f>-LOG10(Table3[[#This Row],[Student''s T-test p-value HEK293 +Selistat_HEK293 UT]])</f>
        <v>0.16099798900132278</v>
      </c>
      <c r="M3309" s="167">
        <v>-8.5000000000000006E-2</v>
      </c>
      <c r="N3309" s="171" t="str">
        <f t="shared" si="385"/>
        <v>FALSE</v>
      </c>
      <c r="O3309" s="146">
        <v>0.30295499999999997</v>
      </c>
      <c r="P3309" s="147">
        <v>-0.20499999999999999</v>
      </c>
      <c r="Q3309" s="171" t="str">
        <f t="shared" si="386"/>
        <v>FALSE</v>
      </c>
      <c r="R3309" s="122" t="s">
        <v>13703</v>
      </c>
      <c r="S3309" s="122" t="s">
        <v>13704</v>
      </c>
      <c r="T3309" s="122" t="s">
        <v>13705</v>
      </c>
      <c r="U3309" s="172" t="s">
        <v>13706</v>
      </c>
      <c r="V3309" s="122" t="s">
        <v>13707</v>
      </c>
      <c r="W3309" s="148">
        <v>-0.3</v>
      </c>
      <c r="X3309" s="149">
        <v>-0.2</v>
      </c>
      <c r="Y3309" s="149">
        <v>0.27</v>
      </c>
      <c r="Z3309" s="150">
        <v>-0.3</v>
      </c>
      <c r="AA3309" s="148">
        <v>-0.18</v>
      </c>
      <c r="AB3309" s="149">
        <v>0.05</v>
      </c>
      <c r="AC3309" s="149">
        <v>-0.38</v>
      </c>
      <c r="AD3309" s="151">
        <v>0.32</v>
      </c>
      <c r="AE3309" s="148">
        <v>-0.23</v>
      </c>
      <c r="AF3309" s="149">
        <v>-0.19</v>
      </c>
      <c r="AG3309" s="149">
        <v>0.19</v>
      </c>
      <c r="AH3309" s="151">
        <v>0</v>
      </c>
      <c r="AI3309" s="152">
        <v>0.13</v>
      </c>
      <c r="AJ3309" s="149">
        <v>-0.26</v>
      </c>
      <c r="AK3309" s="149">
        <v>0.48</v>
      </c>
      <c r="AL3309" s="150">
        <v>0.24</v>
      </c>
      <c r="AM3309" s="153">
        <f t="shared" si="387"/>
        <v>-0.12</v>
      </c>
      <c r="AN3309" s="154">
        <f t="shared" si="387"/>
        <v>-0.25</v>
      </c>
      <c r="AO3309" s="154">
        <f t="shared" si="387"/>
        <v>0.65</v>
      </c>
      <c r="AP3309" s="155">
        <f t="shared" si="381"/>
        <v>-0.62</v>
      </c>
      <c r="AQ3309" s="156">
        <f>AVERAGE(Table3[[#This Row],[ HEK293 +Selistat_R1 2]:[ HEK293 +Selistat_R4 5]])</f>
        <v>-8.4999999999999992E-2</v>
      </c>
      <c r="AR3309" s="153">
        <f t="shared" si="388"/>
        <v>-5.0000000000000017E-2</v>
      </c>
      <c r="AS3309" s="154">
        <f t="shared" si="388"/>
        <v>-0.24</v>
      </c>
      <c r="AT3309" s="154">
        <f t="shared" si="388"/>
        <v>0.57000000000000006</v>
      </c>
      <c r="AU3309" s="157">
        <f t="shared" si="382"/>
        <v>-0.32</v>
      </c>
      <c r="AV3309" s="158">
        <f t="shared" si="389"/>
        <v>0.31</v>
      </c>
      <c r="AW3309" s="154">
        <f t="shared" si="389"/>
        <v>-0.31</v>
      </c>
      <c r="AX3309" s="154">
        <f t="shared" si="389"/>
        <v>0.86</v>
      </c>
      <c r="AY3309" s="155">
        <f t="shared" si="383"/>
        <v>-8.0000000000000016E-2</v>
      </c>
    </row>
    <row r="3310" spans="1:51" x14ac:dyDescent="0.15">
      <c r="A3310" s="122" t="s">
        <v>9346</v>
      </c>
      <c r="B3310" s="122" t="s">
        <v>6939</v>
      </c>
      <c r="C3310" s="122" t="s">
        <v>9347</v>
      </c>
      <c r="E3310" s="122" t="s">
        <v>9348</v>
      </c>
      <c r="F3310" s="122" t="s">
        <v>2848</v>
      </c>
      <c r="G3310" s="122">
        <v>1</v>
      </c>
      <c r="H3310" s="166">
        <v>0.38631900000000002</v>
      </c>
      <c r="I3310" s="167">
        <v>-0.13333300000000001</v>
      </c>
      <c r="J3310" s="168" t="str">
        <f t="shared" si="384"/>
        <v>FALSE</v>
      </c>
      <c r="K3310" s="169">
        <v>0.69034200000000001</v>
      </c>
      <c r="L3310" s="170">
        <f>-LOG10(Table3[[#This Row],[Student''s T-test p-value HEK293 +Selistat_HEK293 UT]])</f>
        <v>0.16093570358784648</v>
      </c>
      <c r="M3310" s="167">
        <v>-0.11</v>
      </c>
      <c r="N3310" s="171" t="str">
        <f t="shared" si="385"/>
        <v>FALSE</v>
      </c>
      <c r="O3310" s="146">
        <v>0.17116500000000001</v>
      </c>
      <c r="P3310" s="147">
        <v>0.12</v>
      </c>
      <c r="Q3310" s="171" t="str">
        <f t="shared" si="386"/>
        <v>FALSE</v>
      </c>
      <c r="R3310" s="122" t="s">
        <v>9349</v>
      </c>
      <c r="S3310" s="122" t="s">
        <v>13708</v>
      </c>
      <c r="T3310" s="122" t="s">
        <v>9351</v>
      </c>
      <c r="U3310" s="172" t="s">
        <v>9352</v>
      </c>
      <c r="V3310" s="122" t="s">
        <v>13709</v>
      </c>
      <c r="W3310" s="148">
        <v>-0.13</v>
      </c>
      <c r="X3310" s="149">
        <v>0.25</v>
      </c>
      <c r="Y3310" s="149">
        <v>0.12</v>
      </c>
      <c r="Z3310" s="150">
        <v>-0.37</v>
      </c>
      <c r="AA3310" s="148">
        <v>-0.16</v>
      </c>
      <c r="AB3310" s="149">
        <v>0.74</v>
      </c>
      <c r="AC3310" s="149">
        <v>-0.04</v>
      </c>
      <c r="AD3310" s="151">
        <v>-0.23</v>
      </c>
      <c r="AE3310" s="148">
        <v>0.03</v>
      </c>
      <c r="AF3310" s="149">
        <v>-0.02</v>
      </c>
      <c r="AG3310" s="149">
        <v>-0.06</v>
      </c>
      <c r="AH3310" s="151">
        <v>0.02</v>
      </c>
      <c r="AI3310" s="152">
        <v>-7.0000000000000007E-2</v>
      </c>
      <c r="AJ3310" s="149">
        <v>-0.35</v>
      </c>
      <c r="AK3310" s="149">
        <v>-0.05</v>
      </c>
      <c r="AL3310" s="150">
        <v>-0.04</v>
      </c>
      <c r="AM3310" s="153">
        <f t="shared" si="387"/>
        <v>0.03</v>
      </c>
      <c r="AN3310" s="154">
        <f t="shared" si="387"/>
        <v>-0.49</v>
      </c>
      <c r="AO3310" s="154">
        <f t="shared" si="387"/>
        <v>0.16</v>
      </c>
      <c r="AP3310" s="155">
        <f t="shared" si="381"/>
        <v>-0.13999999999999999</v>
      </c>
      <c r="AQ3310" s="156">
        <f>AVERAGE(Table3[[#This Row],[ HEK293 +Selistat_R1 2]:[ HEK293 +Selistat_R4 5]])</f>
        <v>-0.10999999999999999</v>
      </c>
      <c r="AR3310" s="153">
        <f t="shared" si="388"/>
        <v>0.19</v>
      </c>
      <c r="AS3310" s="154">
        <f t="shared" si="388"/>
        <v>-0.76</v>
      </c>
      <c r="AT3310" s="154">
        <f t="shared" si="388"/>
        <v>-1.9999999999999997E-2</v>
      </c>
      <c r="AU3310" s="157">
        <f t="shared" si="382"/>
        <v>0.25</v>
      </c>
      <c r="AV3310" s="158">
        <f t="shared" si="389"/>
        <v>0.09</v>
      </c>
      <c r="AW3310" s="154">
        <f t="shared" si="389"/>
        <v>-1.0899999999999999</v>
      </c>
      <c r="AX3310" s="154">
        <f t="shared" si="389"/>
        <v>-1.0000000000000002E-2</v>
      </c>
      <c r="AY3310" s="155">
        <f t="shared" si="383"/>
        <v>0.19</v>
      </c>
    </row>
    <row r="3311" spans="1:51" x14ac:dyDescent="0.15">
      <c r="A3311" s="122" t="s">
        <v>8095</v>
      </c>
      <c r="B3311" s="122" t="s">
        <v>8096</v>
      </c>
      <c r="C3311" s="122" t="s">
        <v>8097</v>
      </c>
      <c r="D3311" s="122" t="s">
        <v>2848</v>
      </c>
      <c r="E3311" s="122" t="s">
        <v>8098</v>
      </c>
      <c r="F3311" s="122" t="s">
        <v>8099</v>
      </c>
      <c r="G3311" s="122">
        <v>1</v>
      </c>
      <c r="H3311" s="166">
        <v>0.87915399999999999</v>
      </c>
      <c r="I3311" s="167">
        <v>1.5833300000000002E-2</v>
      </c>
      <c r="J3311" s="168" t="str">
        <f t="shared" si="384"/>
        <v>FALSE</v>
      </c>
      <c r="K3311" s="169">
        <v>0.69078200000000001</v>
      </c>
      <c r="L3311" s="170">
        <f>-LOG10(Table3[[#This Row],[Student''s T-test p-value HEK293 +Selistat_HEK293 UT]])</f>
        <v>0.16065898755293254</v>
      </c>
      <c r="M3311" s="167">
        <v>-6.5000000000000002E-2</v>
      </c>
      <c r="N3311" s="171" t="str">
        <f t="shared" si="385"/>
        <v>FALSE</v>
      </c>
      <c r="O3311" s="146">
        <v>0.93985600000000002</v>
      </c>
      <c r="P3311" s="147">
        <v>-7.4999999999999997E-3</v>
      </c>
      <c r="Q3311" s="171" t="str">
        <f t="shared" si="386"/>
        <v>FALSE</v>
      </c>
      <c r="R3311" s="122" t="s">
        <v>563</v>
      </c>
      <c r="S3311" s="122" t="s">
        <v>13710</v>
      </c>
      <c r="T3311" s="122" t="s">
        <v>565</v>
      </c>
      <c r="U3311" s="172" t="s">
        <v>8101</v>
      </c>
      <c r="V3311" s="122" t="s">
        <v>13711</v>
      </c>
      <c r="W3311" s="148">
        <v>-0.08</v>
      </c>
      <c r="X3311" s="149">
        <v>0.03</v>
      </c>
      <c r="Y3311" s="149">
        <v>-0.27</v>
      </c>
      <c r="Z3311" s="150">
        <v>-0.03</v>
      </c>
      <c r="AA3311" s="148">
        <v>0.13</v>
      </c>
      <c r="AB3311" s="149">
        <v>0.3</v>
      </c>
      <c r="AC3311" s="149">
        <v>-0.27</v>
      </c>
      <c r="AD3311" s="151">
        <v>-0.25</v>
      </c>
      <c r="AE3311" s="148">
        <v>0.15</v>
      </c>
      <c r="AF3311" s="149">
        <v>0.17</v>
      </c>
      <c r="AG3311" s="149">
        <v>-0.19</v>
      </c>
      <c r="AH3311" s="151">
        <v>-0.01</v>
      </c>
      <c r="AI3311" s="152">
        <v>-0.05</v>
      </c>
      <c r="AJ3311" s="149">
        <v>-0.01</v>
      </c>
      <c r="AK3311" s="149">
        <v>0.16</v>
      </c>
      <c r="AL3311" s="150">
        <v>0.05</v>
      </c>
      <c r="AM3311" s="153">
        <f t="shared" si="387"/>
        <v>-0.21000000000000002</v>
      </c>
      <c r="AN3311" s="154">
        <f t="shared" si="387"/>
        <v>-0.27</v>
      </c>
      <c r="AO3311" s="154">
        <f t="shared" si="387"/>
        <v>0</v>
      </c>
      <c r="AP3311" s="155">
        <f t="shared" si="381"/>
        <v>0.22</v>
      </c>
      <c r="AQ3311" s="156">
        <f>AVERAGE(Table3[[#This Row],[ HEK293 +Selistat_R1 2]:[ HEK293 +Selistat_R4 5]])</f>
        <v>-6.5000000000000002E-2</v>
      </c>
      <c r="AR3311" s="153">
        <f t="shared" si="388"/>
        <v>1.999999999999999E-2</v>
      </c>
      <c r="AS3311" s="154">
        <f t="shared" si="388"/>
        <v>-0.12999999999999998</v>
      </c>
      <c r="AT3311" s="154">
        <f t="shared" si="388"/>
        <v>8.0000000000000016E-2</v>
      </c>
      <c r="AU3311" s="157">
        <f t="shared" si="382"/>
        <v>0.24</v>
      </c>
      <c r="AV3311" s="158">
        <f t="shared" si="389"/>
        <v>-0.18</v>
      </c>
      <c r="AW3311" s="154">
        <f t="shared" si="389"/>
        <v>-0.31</v>
      </c>
      <c r="AX3311" s="154">
        <f t="shared" si="389"/>
        <v>0.43000000000000005</v>
      </c>
      <c r="AY3311" s="155">
        <f t="shared" si="383"/>
        <v>0.3</v>
      </c>
    </row>
    <row r="3312" spans="1:51" x14ac:dyDescent="0.15">
      <c r="A3312" s="122" t="s">
        <v>6163</v>
      </c>
      <c r="B3312" s="122" t="s">
        <v>6164</v>
      </c>
      <c r="C3312" s="122" t="s">
        <v>6165</v>
      </c>
      <c r="E3312" s="122" t="s">
        <v>6166</v>
      </c>
      <c r="F3312" s="122" t="s">
        <v>6167</v>
      </c>
      <c r="G3312" s="122">
        <v>1</v>
      </c>
      <c r="H3312" s="166">
        <v>0.62361500000000003</v>
      </c>
      <c r="I3312" s="167">
        <v>7.5833300000000006E-2</v>
      </c>
      <c r="J3312" s="168" t="str">
        <f t="shared" si="384"/>
        <v>FALSE</v>
      </c>
      <c r="K3312" s="169">
        <v>0.69097399999999998</v>
      </c>
      <c r="L3312" s="170">
        <f>-LOG10(Table3[[#This Row],[Student''s T-test p-value HEK293 +Selistat_HEK293 UT]])</f>
        <v>0.1605382939701841</v>
      </c>
      <c r="M3312" s="167">
        <v>-8.7499999999999994E-2</v>
      </c>
      <c r="N3312" s="171" t="str">
        <f t="shared" si="385"/>
        <v>FALSE</v>
      </c>
      <c r="O3312" s="146">
        <v>5.7223999999999997E-2</v>
      </c>
      <c r="P3312" s="147">
        <v>-0.255</v>
      </c>
      <c r="Q3312" s="171" t="str">
        <f t="shared" si="386"/>
        <v>FALSE</v>
      </c>
      <c r="R3312" s="122" t="s">
        <v>6168</v>
      </c>
      <c r="S3312" s="122" t="s">
        <v>13712</v>
      </c>
      <c r="T3312" s="122" t="s">
        <v>6170</v>
      </c>
      <c r="U3312" s="172" t="s">
        <v>5672</v>
      </c>
      <c r="V3312" s="122" t="s">
        <v>13713</v>
      </c>
      <c r="W3312" s="148">
        <v>0.13</v>
      </c>
      <c r="X3312" s="149">
        <v>-0.03</v>
      </c>
      <c r="Y3312" s="149">
        <v>-0.53</v>
      </c>
      <c r="Z3312" s="150">
        <v>-0.23</v>
      </c>
      <c r="AA3312" s="148">
        <v>0.37</v>
      </c>
      <c r="AB3312" s="149">
        <v>-0.3</v>
      </c>
      <c r="AC3312" s="149">
        <v>-0.12</v>
      </c>
      <c r="AD3312" s="151">
        <v>-0.26</v>
      </c>
      <c r="AE3312" s="148">
        <v>0.05</v>
      </c>
      <c r="AF3312" s="149">
        <v>-0.14000000000000001</v>
      </c>
      <c r="AG3312" s="149">
        <v>0.03</v>
      </c>
      <c r="AH3312" s="151">
        <v>-0.13</v>
      </c>
      <c r="AI3312" s="152">
        <v>0.32</v>
      </c>
      <c r="AJ3312" s="149">
        <v>-0.03</v>
      </c>
      <c r="AK3312" s="149">
        <v>0.4</v>
      </c>
      <c r="AL3312" s="150">
        <v>0.14000000000000001</v>
      </c>
      <c r="AM3312" s="153">
        <f t="shared" si="387"/>
        <v>-0.24</v>
      </c>
      <c r="AN3312" s="154">
        <f t="shared" si="387"/>
        <v>0.27</v>
      </c>
      <c r="AO3312" s="154">
        <f t="shared" si="387"/>
        <v>-0.41000000000000003</v>
      </c>
      <c r="AP3312" s="155">
        <f t="shared" si="381"/>
        <v>0.03</v>
      </c>
      <c r="AQ3312" s="156">
        <f>AVERAGE(Table3[[#This Row],[ HEK293 +Selistat_R1 2]:[ HEK293 +Selistat_R4 5]])</f>
        <v>-8.7499999999999994E-2</v>
      </c>
      <c r="AR3312" s="153">
        <f t="shared" si="388"/>
        <v>-0.32</v>
      </c>
      <c r="AS3312" s="154">
        <f t="shared" si="388"/>
        <v>0.15999999999999998</v>
      </c>
      <c r="AT3312" s="154">
        <f t="shared" si="388"/>
        <v>0.15</v>
      </c>
      <c r="AU3312" s="157">
        <f t="shared" si="382"/>
        <v>0.13</v>
      </c>
      <c r="AV3312" s="158">
        <f t="shared" si="389"/>
        <v>-4.9999999999999989E-2</v>
      </c>
      <c r="AW3312" s="154">
        <f t="shared" si="389"/>
        <v>0.27</v>
      </c>
      <c r="AX3312" s="154">
        <f t="shared" si="389"/>
        <v>0.52</v>
      </c>
      <c r="AY3312" s="155">
        <f t="shared" si="383"/>
        <v>0.4</v>
      </c>
    </row>
    <row r="3313" spans="1:51" x14ac:dyDescent="0.15">
      <c r="A3313" s="122" t="s">
        <v>12082</v>
      </c>
      <c r="B3313" s="122" t="s">
        <v>12083</v>
      </c>
      <c r="C3313" s="122" t="s">
        <v>12084</v>
      </c>
      <c r="D3313" s="122" t="s">
        <v>2861</v>
      </c>
      <c r="E3313" s="122" t="s">
        <v>6985</v>
      </c>
      <c r="F3313" s="122" t="s">
        <v>12085</v>
      </c>
      <c r="G3313" s="122">
        <v>1</v>
      </c>
      <c r="H3313" s="166">
        <v>0.73826599999999998</v>
      </c>
      <c r="I3313" s="167">
        <v>4.1666700000000001E-2</v>
      </c>
      <c r="J3313" s="168" t="str">
        <f t="shared" si="384"/>
        <v>FALSE</v>
      </c>
      <c r="K3313" s="169">
        <v>0.69098599999999999</v>
      </c>
      <c r="L3313" s="170">
        <f>-LOG10(Table3[[#This Row],[Student''s T-test p-value HEK293 +Selistat_HEK293 UT]])</f>
        <v>0.16053075173483289</v>
      </c>
      <c r="M3313" s="167">
        <v>8.5000000000000006E-2</v>
      </c>
      <c r="N3313" s="171" t="str">
        <f t="shared" si="385"/>
        <v>FALSE</v>
      </c>
      <c r="O3313" s="146">
        <v>0.59037600000000001</v>
      </c>
      <c r="P3313" s="147">
        <v>-5.5E-2</v>
      </c>
      <c r="Q3313" s="171" t="str">
        <f t="shared" si="386"/>
        <v>FALSE</v>
      </c>
      <c r="R3313" s="122" t="s">
        <v>12086</v>
      </c>
      <c r="S3313" s="122" t="s">
        <v>13133</v>
      </c>
      <c r="T3313" s="122" t="s">
        <v>12088</v>
      </c>
      <c r="U3313" s="172" t="s">
        <v>12089</v>
      </c>
      <c r="V3313" s="122" t="s">
        <v>13134</v>
      </c>
      <c r="W3313" s="148">
        <v>-0.26</v>
      </c>
      <c r="X3313" s="149">
        <v>0.26</v>
      </c>
      <c r="Y3313" s="149">
        <v>0.21</v>
      </c>
      <c r="Z3313" s="150">
        <v>-0.05</v>
      </c>
      <c r="AA3313" s="148">
        <v>-0.26</v>
      </c>
      <c r="AB3313" s="149">
        <v>0.37</v>
      </c>
      <c r="AC3313" s="149">
        <v>0.06</v>
      </c>
      <c r="AD3313" s="151">
        <v>-0.35</v>
      </c>
      <c r="AE3313" s="148">
        <v>7.0000000000000007E-2</v>
      </c>
      <c r="AF3313" s="149">
        <v>0.12</v>
      </c>
      <c r="AG3313" s="149">
        <v>-0.17</v>
      </c>
      <c r="AH3313" s="151">
        <v>-0.23</v>
      </c>
      <c r="AI3313" s="152">
        <v>0.1</v>
      </c>
      <c r="AJ3313" s="149">
        <v>-7.0000000000000007E-2</v>
      </c>
      <c r="AK3313" s="149">
        <v>0.05</v>
      </c>
      <c r="AL3313" s="150">
        <v>-7.0000000000000007E-2</v>
      </c>
      <c r="AM3313" s="153">
        <f t="shared" si="387"/>
        <v>0</v>
      </c>
      <c r="AN3313" s="154">
        <f t="shared" si="387"/>
        <v>-0.10999999999999999</v>
      </c>
      <c r="AO3313" s="154">
        <f t="shared" si="387"/>
        <v>0.15</v>
      </c>
      <c r="AP3313" s="155">
        <f t="shared" si="381"/>
        <v>0.3</v>
      </c>
      <c r="AQ3313" s="156">
        <f>AVERAGE(Table3[[#This Row],[ HEK293 +Selistat_R1 2]:[ HEK293 +Selistat_R4 5]])</f>
        <v>8.4999999999999992E-2</v>
      </c>
      <c r="AR3313" s="153">
        <f t="shared" si="388"/>
        <v>0.33</v>
      </c>
      <c r="AS3313" s="154">
        <f t="shared" si="388"/>
        <v>-0.25</v>
      </c>
      <c r="AT3313" s="154">
        <f t="shared" si="388"/>
        <v>-0.23</v>
      </c>
      <c r="AU3313" s="157">
        <f t="shared" si="382"/>
        <v>0.11999999999999997</v>
      </c>
      <c r="AV3313" s="158">
        <f t="shared" si="389"/>
        <v>0.36</v>
      </c>
      <c r="AW3313" s="154">
        <f t="shared" si="389"/>
        <v>-0.44</v>
      </c>
      <c r="AX3313" s="154">
        <f t="shared" si="389"/>
        <v>-9.999999999999995E-3</v>
      </c>
      <c r="AY3313" s="155">
        <f t="shared" si="383"/>
        <v>0.27999999999999997</v>
      </c>
    </row>
    <row r="3314" spans="1:51" x14ac:dyDescent="0.15">
      <c r="A3314" s="122" t="s">
        <v>2830</v>
      </c>
      <c r="B3314" s="122" t="s">
        <v>2831</v>
      </c>
      <c r="C3314" s="122" t="s">
        <v>2832</v>
      </c>
      <c r="E3314" s="122" t="s">
        <v>2833</v>
      </c>
      <c r="F3314" s="122" t="s">
        <v>2834</v>
      </c>
      <c r="G3314" s="122">
        <v>1</v>
      </c>
      <c r="H3314" s="166">
        <v>0.41918899999999998</v>
      </c>
      <c r="I3314" s="167">
        <v>8.2500000000000004E-2</v>
      </c>
      <c r="J3314" s="168" t="str">
        <f t="shared" si="384"/>
        <v>FALSE</v>
      </c>
      <c r="K3314" s="169">
        <v>0.691083</v>
      </c>
      <c r="L3314" s="170">
        <f>-LOG10(Table3[[#This Row],[Student''s T-test p-value HEK293 +Selistat_HEK293 UT]])</f>
        <v>0.16046979014056545</v>
      </c>
      <c r="M3314" s="167">
        <v>-0.05</v>
      </c>
      <c r="N3314" s="171" t="str">
        <f t="shared" si="385"/>
        <v>FALSE</v>
      </c>
      <c r="O3314" s="146">
        <v>0.66462699999999997</v>
      </c>
      <c r="P3314" s="147">
        <v>-4.7500000000000001E-2</v>
      </c>
      <c r="Q3314" s="171" t="str">
        <f t="shared" si="386"/>
        <v>FALSE</v>
      </c>
      <c r="R3314" s="122" t="s">
        <v>2835</v>
      </c>
      <c r="S3314" s="122" t="s">
        <v>13714</v>
      </c>
      <c r="T3314" s="122" t="s">
        <v>2837</v>
      </c>
      <c r="U3314" s="172" t="s">
        <v>2614</v>
      </c>
      <c r="V3314" s="122" t="s">
        <v>13715</v>
      </c>
      <c r="W3314" s="148">
        <v>-0.4</v>
      </c>
      <c r="X3314" s="149">
        <v>-0.08</v>
      </c>
      <c r="Y3314" s="149">
        <v>0.01</v>
      </c>
      <c r="Z3314" s="150">
        <v>-0.01</v>
      </c>
      <c r="AA3314" s="148">
        <v>0.12</v>
      </c>
      <c r="AB3314" s="149">
        <v>-0.06</v>
      </c>
      <c r="AC3314" s="149">
        <v>-0.11</v>
      </c>
      <c r="AD3314" s="151">
        <v>-0.23</v>
      </c>
      <c r="AE3314" s="148">
        <v>0.1</v>
      </c>
      <c r="AF3314" s="149">
        <v>-0.11</v>
      </c>
      <c r="AG3314" s="149">
        <v>0.06</v>
      </c>
      <c r="AH3314" s="151">
        <v>0.17</v>
      </c>
      <c r="AI3314" s="152">
        <v>0.15</v>
      </c>
      <c r="AJ3314" s="149">
        <v>0.32</v>
      </c>
      <c r="AK3314" s="149">
        <v>0.01</v>
      </c>
      <c r="AL3314" s="150">
        <v>-7.0000000000000007E-2</v>
      </c>
      <c r="AM3314" s="153">
        <f t="shared" si="387"/>
        <v>-0.52</v>
      </c>
      <c r="AN3314" s="154">
        <f t="shared" si="387"/>
        <v>-2.0000000000000004E-2</v>
      </c>
      <c r="AO3314" s="154">
        <f t="shared" si="387"/>
        <v>0.12</v>
      </c>
      <c r="AP3314" s="155">
        <f t="shared" si="381"/>
        <v>0.22</v>
      </c>
      <c r="AQ3314" s="156">
        <f>AVERAGE(Table3[[#This Row],[ HEK293 +Selistat_R1 2]:[ HEK293 +Selistat_R4 5]])</f>
        <v>-5.000000000000001E-2</v>
      </c>
      <c r="AR3314" s="153">
        <f t="shared" si="388"/>
        <v>-1.999999999999999E-2</v>
      </c>
      <c r="AS3314" s="154">
        <f t="shared" si="388"/>
        <v>-0.05</v>
      </c>
      <c r="AT3314" s="154">
        <f t="shared" si="388"/>
        <v>0.16999999999999998</v>
      </c>
      <c r="AU3314" s="157">
        <f t="shared" si="382"/>
        <v>0.4</v>
      </c>
      <c r="AV3314" s="158">
        <f t="shared" si="389"/>
        <v>0.03</v>
      </c>
      <c r="AW3314" s="154">
        <f t="shared" si="389"/>
        <v>0.38</v>
      </c>
      <c r="AX3314" s="154">
        <f t="shared" si="389"/>
        <v>0.12</v>
      </c>
      <c r="AY3314" s="155">
        <f t="shared" si="383"/>
        <v>0.16</v>
      </c>
    </row>
    <row r="3315" spans="1:51" x14ac:dyDescent="0.15">
      <c r="A3315" s="122" t="s">
        <v>6308</v>
      </c>
      <c r="B3315" s="122" t="s">
        <v>6309</v>
      </c>
      <c r="C3315" s="122" t="s">
        <v>6310</v>
      </c>
      <c r="D3315" s="122" t="s">
        <v>3779</v>
      </c>
      <c r="E3315" s="122" t="s">
        <v>6311</v>
      </c>
      <c r="G3315" s="122">
        <v>1</v>
      </c>
      <c r="H3315" s="166">
        <v>0.99569399999999997</v>
      </c>
      <c r="I3315" s="167">
        <v>-8.3333099999999998E-4</v>
      </c>
      <c r="J3315" s="168" t="str">
        <f t="shared" si="384"/>
        <v>FALSE</v>
      </c>
      <c r="K3315" s="169">
        <v>0.69167999999999996</v>
      </c>
      <c r="L3315" s="170">
        <f>-LOG10(Table3[[#This Row],[Student''s T-test p-value HEK293 +Selistat_HEK293 UT]])</f>
        <v>0.1600947818104235</v>
      </c>
      <c r="M3315" s="167">
        <v>8.5000000000000006E-2</v>
      </c>
      <c r="N3315" s="171" t="str">
        <f t="shared" si="385"/>
        <v>FALSE</v>
      </c>
      <c r="O3315" s="146">
        <v>0.80744099999999996</v>
      </c>
      <c r="P3315" s="147">
        <v>-4.7500000000000001E-2</v>
      </c>
      <c r="Q3315" s="171" t="str">
        <f t="shared" si="386"/>
        <v>FALSE</v>
      </c>
      <c r="R3315" s="122" t="s">
        <v>1492</v>
      </c>
      <c r="S3315" s="122" t="s">
        <v>13110</v>
      </c>
      <c r="T3315" s="122" t="s">
        <v>1498</v>
      </c>
      <c r="U3315" s="172" t="s">
        <v>5920</v>
      </c>
      <c r="V3315" s="122" t="s">
        <v>13111</v>
      </c>
      <c r="W3315" s="148">
        <v>-0.01</v>
      </c>
      <c r="X3315" s="149">
        <v>-0.16</v>
      </c>
      <c r="Y3315" s="149">
        <v>-0.16</v>
      </c>
      <c r="Z3315" s="150">
        <v>0.59</v>
      </c>
      <c r="AA3315" s="148">
        <v>0.21</v>
      </c>
      <c r="AB3315" s="149">
        <v>-0.17</v>
      </c>
      <c r="AC3315" s="149">
        <v>-0.2</v>
      </c>
      <c r="AD3315" s="151">
        <v>0.08</v>
      </c>
      <c r="AE3315" s="148">
        <v>0.27</v>
      </c>
      <c r="AF3315" s="149">
        <v>-0.3</v>
      </c>
      <c r="AG3315" s="149">
        <v>0.03</v>
      </c>
      <c r="AH3315" s="151">
        <v>-0.35</v>
      </c>
      <c r="AI3315" s="152">
        <v>0.14000000000000001</v>
      </c>
      <c r="AJ3315" s="149">
        <v>-0.38</v>
      </c>
      <c r="AK3315" s="149">
        <v>0.02</v>
      </c>
      <c r="AL3315" s="150">
        <v>0.06</v>
      </c>
      <c r="AM3315" s="153">
        <f t="shared" si="387"/>
        <v>-0.22</v>
      </c>
      <c r="AN3315" s="154">
        <f t="shared" si="387"/>
        <v>1.0000000000000009E-2</v>
      </c>
      <c r="AO3315" s="154">
        <f t="shared" si="387"/>
        <v>4.0000000000000008E-2</v>
      </c>
      <c r="AP3315" s="155">
        <f t="shared" si="381"/>
        <v>0.51</v>
      </c>
      <c r="AQ3315" s="156">
        <f>AVERAGE(Table3[[#This Row],[ HEK293 +Selistat_R1 2]:[ HEK293 +Selistat_R4 5]])</f>
        <v>8.5000000000000006E-2</v>
      </c>
      <c r="AR3315" s="153">
        <f t="shared" si="388"/>
        <v>6.0000000000000026E-2</v>
      </c>
      <c r="AS3315" s="154">
        <f t="shared" si="388"/>
        <v>-0.12999999999999998</v>
      </c>
      <c r="AT3315" s="154">
        <f t="shared" si="388"/>
        <v>0.23</v>
      </c>
      <c r="AU3315" s="157">
        <f t="shared" si="382"/>
        <v>-0.43</v>
      </c>
      <c r="AV3315" s="158">
        <f t="shared" si="389"/>
        <v>-6.9999999999999979E-2</v>
      </c>
      <c r="AW3315" s="154">
        <f t="shared" si="389"/>
        <v>-0.21</v>
      </c>
      <c r="AX3315" s="154">
        <f t="shared" si="389"/>
        <v>0.22</v>
      </c>
      <c r="AY3315" s="155">
        <f t="shared" si="383"/>
        <v>-2.0000000000000004E-2</v>
      </c>
    </row>
    <row r="3316" spans="1:51" x14ac:dyDescent="0.15">
      <c r="A3316" s="122" t="s">
        <v>8164</v>
      </c>
      <c r="B3316" s="122" t="s">
        <v>8165</v>
      </c>
      <c r="C3316" s="122" t="s">
        <v>8166</v>
      </c>
      <c r="D3316" s="122" t="s">
        <v>8167</v>
      </c>
      <c r="E3316" s="122" t="s">
        <v>8168</v>
      </c>
      <c r="G3316" s="122">
        <v>5</v>
      </c>
      <c r="H3316" s="166">
        <v>0.92550500000000002</v>
      </c>
      <c r="I3316" s="167">
        <v>2.4166699999999999E-2</v>
      </c>
      <c r="J3316" s="168" t="str">
        <f t="shared" si="384"/>
        <v>FALSE</v>
      </c>
      <c r="K3316" s="169">
        <v>0.69194100000000003</v>
      </c>
      <c r="L3316" s="170">
        <f>-LOG10(Table3[[#This Row],[Student''s T-test p-value HEK293 +Selistat_HEK293 UT]])</f>
        <v>0.15993093511957213</v>
      </c>
      <c r="M3316" s="167">
        <v>-0.14249999999999999</v>
      </c>
      <c r="N3316" s="171" t="str">
        <f t="shared" si="385"/>
        <v>FALSE</v>
      </c>
      <c r="O3316" s="146">
        <v>0.174845</v>
      </c>
      <c r="P3316" s="147">
        <v>0.4</v>
      </c>
      <c r="Q3316" s="171" t="str">
        <f t="shared" si="386"/>
        <v>FALSE</v>
      </c>
      <c r="R3316" s="122" t="s">
        <v>823</v>
      </c>
      <c r="S3316" s="122" t="s">
        <v>824</v>
      </c>
      <c r="T3316" s="122" t="s">
        <v>825</v>
      </c>
      <c r="U3316" s="172" t="s">
        <v>8170</v>
      </c>
      <c r="V3316" s="122" t="s">
        <v>9512</v>
      </c>
      <c r="W3316" s="148">
        <v>0.63</v>
      </c>
      <c r="X3316" s="149">
        <v>-0.34</v>
      </c>
      <c r="Y3316" s="149">
        <v>-0.47</v>
      </c>
      <c r="Z3316" s="150">
        <v>-0.71</v>
      </c>
      <c r="AA3316" s="148">
        <v>0.31</v>
      </c>
      <c r="AB3316" s="149">
        <v>0.03</v>
      </c>
      <c r="AC3316" s="149">
        <v>-0.13</v>
      </c>
      <c r="AD3316" s="151">
        <v>-0.53</v>
      </c>
      <c r="AE3316" s="148">
        <v>0.04</v>
      </c>
      <c r="AF3316" s="149">
        <v>-0.1</v>
      </c>
      <c r="AG3316" s="149">
        <v>0.17</v>
      </c>
      <c r="AH3316" s="151">
        <v>0.8</v>
      </c>
      <c r="AI3316" s="152">
        <v>7.0000000000000007E-2</v>
      </c>
      <c r="AJ3316" s="149">
        <v>-0.26</v>
      </c>
      <c r="AK3316" s="149">
        <v>0.11</v>
      </c>
      <c r="AL3316" s="150">
        <v>-0.61</v>
      </c>
      <c r="AM3316" s="153">
        <f t="shared" si="387"/>
        <v>0.32</v>
      </c>
      <c r="AN3316" s="154">
        <f t="shared" si="387"/>
        <v>-0.37</v>
      </c>
      <c r="AO3316" s="154">
        <f t="shared" si="387"/>
        <v>-0.33999999999999997</v>
      </c>
      <c r="AP3316" s="155">
        <f t="shared" si="381"/>
        <v>-0.17999999999999994</v>
      </c>
      <c r="AQ3316" s="156">
        <f>AVERAGE(Table3[[#This Row],[ HEK293 +Selistat_R1 2]:[ HEK293 +Selistat_R4 5]])</f>
        <v>-0.14249999999999996</v>
      </c>
      <c r="AR3316" s="153">
        <f t="shared" si="388"/>
        <v>-0.27</v>
      </c>
      <c r="AS3316" s="154">
        <f t="shared" si="388"/>
        <v>-0.13</v>
      </c>
      <c r="AT3316" s="154">
        <f t="shared" si="388"/>
        <v>0.30000000000000004</v>
      </c>
      <c r="AU3316" s="157">
        <f t="shared" si="382"/>
        <v>1.33</v>
      </c>
      <c r="AV3316" s="158">
        <f t="shared" si="389"/>
        <v>-0.24</v>
      </c>
      <c r="AW3316" s="154">
        <f t="shared" si="389"/>
        <v>-0.29000000000000004</v>
      </c>
      <c r="AX3316" s="154">
        <f t="shared" si="389"/>
        <v>0.24</v>
      </c>
      <c r="AY3316" s="155">
        <f t="shared" si="383"/>
        <v>-7.999999999999996E-2</v>
      </c>
    </row>
    <row r="3317" spans="1:51" x14ac:dyDescent="0.15">
      <c r="A3317" s="122" t="s">
        <v>11610</v>
      </c>
      <c r="B3317" s="122" t="s">
        <v>11611</v>
      </c>
      <c r="C3317" s="122" t="s">
        <v>11612</v>
      </c>
      <c r="D3317" s="122" t="s">
        <v>11613</v>
      </c>
      <c r="E3317" s="122" t="s">
        <v>11614</v>
      </c>
      <c r="F3317" s="122" t="s">
        <v>3228</v>
      </c>
      <c r="G3317" s="122">
        <v>1</v>
      </c>
      <c r="H3317" s="166">
        <v>0.19866600000000001</v>
      </c>
      <c r="I3317" s="167">
        <v>-0.26583299999999999</v>
      </c>
      <c r="J3317" s="168" t="str">
        <f t="shared" si="384"/>
        <v>FALSE</v>
      </c>
      <c r="K3317" s="169">
        <v>0.69201199999999996</v>
      </c>
      <c r="L3317" s="170">
        <f>-LOG10(Table3[[#This Row],[Student''s T-test p-value HEK293 +Selistat_HEK293 UT]])</f>
        <v>0.15988637449035689</v>
      </c>
      <c r="M3317" s="167">
        <v>-0.1275</v>
      </c>
      <c r="N3317" s="171" t="str">
        <f t="shared" si="385"/>
        <v>FALSE</v>
      </c>
      <c r="O3317" s="146">
        <v>0.31423699999999999</v>
      </c>
      <c r="P3317" s="147">
        <v>0.18</v>
      </c>
      <c r="Q3317" s="171" t="str">
        <f t="shared" si="386"/>
        <v>FALSE</v>
      </c>
      <c r="R3317" s="122" t="s">
        <v>11615</v>
      </c>
      <c r="S3317" s="122" t="s">
        <v>11616</v>
      </c>
      <c r="T3317" s="122" t="s">
        <v>11617</v>
      </c>
      <c r="U3317" s="172" t="s">
        <v>11618</v>
      </c>
      <c r="V3317" s="122" t="s">
        <v>11619</v>
      </c>
      <c r="W3317" s="148">
        <v>0.69</v>
      </c>
      <c r="X3317" s="149">
        <v>0.2</v>
      </c>
      <c r="Y3317" s="149">
        <v>-0.11</v>
      </c>
      <c r="Z3317" s="150">
        <v>-0.65</v>
      </c>
      <c r="AA3317" s="148">
        <v>0.41</v>
      </c>
      <c r="AB3317" s="149">
        <v>0.26</v>
      </c>
      <c r="AC3317" s="149">
        <v>-0.17</v>
      </c>
      <c r="AD3317" s="151">
        <v>0.14000000000000001</v>
      </c>
      <c r="AE3317" s="148">
        <v>0.01</v>
      </c>
      <c r="AF3317" s="149">
        <v>-0.09</v>
      </c>
      <c r="AG3317" s="149">
        <v>-0.12</v>
      </c>
      <c r="AH3317" s="151">
        <v>-0.14000000000000001</v>
      </c>
      <c r="AI3317" s="152">
        <v>0.03</v>
      </c>
      <c r="AJ3317" s="149">
        <v>-0.11</v>
      </c>
      <c r="AK3317" s="149">
        <v>-0.27</v>
      </c>
      <c r="AL3317" s="150">
        <v>-0.71</v>
      </c>
      <c r="AM3317" s="153">
        <f t="shared" si="387"/>
        <v>0.27999999999999997</v>
      </c>
      <c r="AN3317" s="154">
        <f t="shared" si="387"/>
        <v>-0.06</v>
      </c>
      <c r="AO3317" s="154">
        <f t="shared" si="387"/>
        <v>6.0000000000000012E-2</v>
      </c>
      <c r="AP3317" s="155">
        <f t="shared" si="381"/>
        <v>-0.79</v>
      </c>
      <c r="AQ3317" s="156">
        <f>AVERAGE(Table3[[#This Row],[ HEK293 +Selistat_R1 2]:[ HEK293 +Selistat_R4 5]])</f>
        <v>-0.1275</v>
      </c>
      <c r="AR3317" s="153">
        <f t="shared" si="388"/>
        <v>-0.39999999999999997</v>
      </c>
      <c r="AS3317" s="154">
        <f t="shared" si="388"/>
        <v>-0.35</v>
      </c>
      <c r="AT3317" s="154">
        <f t="shared" si="388"/>
        <v>5.0000000000000017E-2</v>
      </c>
      <c r="AU3317" s="157">
        <f t="shared" si="382"/>
        <v>-0.28000000000000003</v>
      </c>
      <c r="AV3317" s="158">
        <f t="shared" si="389"/>
        <v>-0.38</v>
      </c>
      <c r="AW3317" s="154">
        <f t="shared" si="389"/>
        <v>-0.37</v>
      </c>
      <c r="AX3317" s="154">
        <f t="shared" si="389"/>
        <v>-0.1</v>
      </c>
      <c r="AY3317" s="155">
        <f t="shared" si="383"/>
        <v>-0.85</v>
      </c>
    </row>
    <row r="3318" spans="1:51" x14ac:dyDescent="0.15">
      <c r="A3318" s="122" t="s">
        <v>2926</v>
      </c>
      <c r="B3318" s="122" t="s">
        <v>2927</v>
      </c>
      <c r="C3318" s="122" t="s">
        <v>2928</v>
      </c>
      <c r="E3318" s="122" t="s">
        <v>2929</v>
      </c>
      <c r="F3318" s="122" t="s">
        <v>2930</v>
      </c>
      <c r="G3318" s="122">
        <v>2</v>
      </c>
      <c r="H3318" s="166">
        <v>0.36524400000000001</v>
      </c>
      <c r="I3318" s="167">
        <v>-8.3333299999999999E-2</v>
      </c>
      <c r="J3318" s="168" t="str">
        <f t="shared" si="384"/>
        <v>FALSE</v>
      </c>
      <c r="K3318" s="169">
        <v>0.69207700000000005</v>
      </c>
      <c r="L3318" s="170">
        <f>-LOG10(Table3[[#This Row],[Student''s T-test p-value HEK293 +Selistat_HEK293 UT]])</f>
        <v>0.15984558355661707</v>
      </c>
      <c r="M3318" s="167">
        <v>-5.7500000000000002E-2</v>
      </c>
      <c r="N3318" s="171" t="str">
        <f t="shared" si="385"/>
        <v>FALSE</v>
      </c>
      <c r="O3318" s="146">
        <v>0.97898499999999999</v>
      </c>
      <c r="P3318" s="147">
        <v>-2.5000000000000001E-3</v>
      </c>
      <c r="Q3318" s="171" t="str">
        <f t="shared" si="386"/>
        <v>FALSE</v>
      </c>
      <c r="R3318" s="122" t="s">
        <v>858</v>
      </c>
      <c r="S3318" s="122" t="s">
        <v>11354</v>
      </c>
      <c r="T3318" s="122" t="s">
        <v>860</v>
      </c>
      <c r="U3318" s="172" t="s">
        <v>2628</v>
      </c>
      <c r="V3318" s="122" t="s">
        <v>11355</v>
      </c>
      <c r="W3318" s="148">
        <v>-0.28999999999999998</v>
      </c>
      <c r="X3318" s="149">
        <v>0.01</v>
      </c>
      <c r="Y3318" s="149">
        <v>0.18</v>
      </c>
      <c r="Z3318" s="150">
        <v>0.09</v>
      </c>
      <c r="AA3318" s="148">
        <v>-0.12</v>
      </c>
      <c r="AB3318" s="149">
        <v>0.31</v>
      </c>
      <c r="AC3318" s="149">
        <v>7.0000000000000007E-2</v>
      </c>
      <c r="AD3318" s="151">
        <v>-0.04</v>
      </c>
      <c r="AE3318" s="148">
        <v>-7.0000000000000007E-2</v>
      </c>
      <c r="AF3318" s="149">
        <v>-0.11</v>
      </c>
      <c r="AG3318" s="149">
        <v>-0.06</v>
      </c>
      <c r="AH3318" s="151">
        <v>7.0000000000000007E-2</v>
      </c>
      <c r="AI3318" s="152">
        <v>7.0000000000000007E-2</v>
      </c>
      <c r="AJ3318" s="149">
        <v>-0.25</v>
      </c>
      <c r="AK3318" s="149">
        <v>-0.09</v>
      </c>
      <c r="AL3318" s="150">
        <v>0.11</v>
      </c>
      <c r="AM3318" s="153">
        <f t="shared" si="387"/>
        <v>-0.16999999999999998</v>
      </c>
      <c r="AN3318" s="154">
        <f t="shared" si="387"/>
        <v>-0.3</v>
      </c>
      <c r="AO3318" s="154">
        <f t="shared" si="387"/>
        <v>0.10999999999999999</v>
      </c>
      <c r="AP3318" s="155">
        <f t="shared" si="381"/>
        <v>0.13</v>
      </c>
      <c r="AQ3318" s="156">
        <f>AVERAGE(Table3[[#This Row],[ HEK293 +Selistat_R1 2]:[ HEK293 +Selistat_R4 5]])</f>
        <v>-5.7499999999999996E-2</v>
      </c>
      <c r="AR3318" s="153">
        <f t="shared" si="388"/>
        <v>4.9999999999999989E-2</v>
      </c>
      <c r="AS3318" s="154">
        <f t="shared" si="388"/>
        <v>-0.42</v>
      </c>
      <c r="AT3318" s="154">
        <f t="shared" si="388"/>
        <v>-0.13</v>
      </c>
      <c r="AU3318" s="157">
        <f t="shared" si="382"/>
        <v>0.11000000000000001</v>
      </c>
      <c r="AV3318" s="158">
        <f t="shared" si="389"/>
        <v>0.19</v>
      </c>
      <c r="AW3318" s="154">
        <f t="shared" si="389"/>
        <v>-0.56000000000000005</v>
      </c>
      <c r="AX3318" s="154">
        <f t="shared" si="389"/>
        <v>-0.16</v>
      </c>
      <c r="AY3318" s="155">
        <f t="shared" si="383"/>
        <v>0.15</v>
      </c>
    </row>
    <row r="3319" spans="1:51" x14ac:dyDescent="0.15">
      <c r="A3319" s="122" t="s">
        <v>12420</v>
      </c>
      <c r="B3319" s="122" t="s">
        <v>5110</v>
      </c>
      <c r="C3319" s="122" t="s">
        <v>12421</v>
      </c>
      <c r="D3319" s="122" t="s">
        <v>3018</v>
      </c>
      <c r="E3319" s="122" t="s">
        <v>12422</v>
      </c>
      <c r="G3319" s="122">
        <v>1</v>
      </c>
      <c r="H3319" s="166">
        <v>0.112028</v>
      </c>
      <c r="I3319" s="167">
        <v>0.193333</v>
      </c>
      <c r="J3319" s="168" t="str">
        <f t="shared" si="384"/>
        <v>FALSE</v>
      </c>
      <c r="K3319" s="169">
        <v>0.69273200000000001</v>
      </c>
      <c r="L3319" s="170">
        <f>-LOG10(Table3[[#This Row],[Student''s T-test p-value HEK293 +Selistat_HEK293 UT]])</f>
        <v>0.15943475013935901</v>
      </c>
      <c r="M3319" s="167">
        <v>6.25E-2</v>
      </c>
      <c r="N3319" s="171" t="str">
        <f t="shared" si="385"/>
        <v>FALSE</v>
      </c>
      <c r="O3319" s="146">
        <v>0.95188399999999995</v>
      </c>
      <c r="P3319" s="147">
        <v>7.4999999999999997E-3</v>
      </c>
      <c r="Q3319" s="171" t="str">
        <f t="shared" si="386"/>
        <v>FALSE</v>
      </c>
      <c r="R3319" s="122" t="s">
        <v>12423</v>
      </c>
      <c r="S3319" s="122" t="s">
        <v>13716</v>
      </c>
      <c r="T3319" s="122" t="s">
        <v>12425</v>
      </c>
      <c r="U3319" s="172" t="s">
        <v>12426</v>
      </c>
      <c r="V3319" s="122" t="s">
        <v>13717</v>
      </c>
      <c r="W3319" s="148">
        <v>-0.39</v>
      </c>
      <c r="X3319" s="149">
        <v>-0.03</v>
      </c>
      <c r="Y3319" s="149">
        <v>0.12</v>
      </c>
      <c r="Z3319" s="150">
        <v>-0.09</v>
      </c>
      <c r="AA3319" s="148">
        <v>-0.24</v>
      </c>
      <c r="AB3319" s="149">
        <v>0.15</v>
      </c>
      <c r="AC3319" s="149">
        <v>-0.22</v>
      </c>
      <c r="AD3319" s="151">
        <v>-0.33</v>
      </c>
      <c r="AE3319" s="148">
        <v>0.22</v>
      </c>
      <c r="AF3319" s="149">
        <v>0.31</v>
      </c>
      <c r="AG3319" s="149">
        <v>-0.18</v>
      </c>
      <c r="AH3319" s="151">
        <v>0.06</v>
      </c>
      <c r="AI3319" s="152">
        <v>0.22</v>
      </c>
      <c r="AJ3319" s="149">
        <v>-0.02</v>
      </c>
      <c r="AK3319" s="149">
        <v>0.13</v>
      </c>
      <c r="AL3319" s="150">
        <v>0.05</v>
      </c>
      <c r="AM3319" s="153">
        <f t="shared" si="387"/>
        <v>-0.15000000000000002</v>
      </c>
      <c r="AN3319" s="154">
        <f t="shared" si="387"/>
        <v>-0.18</v>
      </c>
      <c r="AO3319" s="154">
        <f t="shared" si="387"/>
        <v>0.33999999999999997</v>
      </c>
      <c r="AP3319" s="155">
        <f t="shared" si="381"/>
        <v>0.24000000000000002</v>
      </c>
      <c r="AQ3319" s="156">
        <f>AVERAGE(Table3[[#This Row],[ HEK293 +Selistat_R1 2]:[ HEK293 +Selistat_R4 5]])</f>
        <v>6.2499999999999993E-2</v>
      </c>
      <c r="AR3319" s="153">
        <f t="shared" si="388"/>
        <v>0.45999999999999996</v>
      </c>
      <c r="AS3319" s="154">
        <f t="shared" si="388"/>
        <v>0.16</v>
      </c>
      <c r="AT3319" s="154">
        <f t="shared" si="388"/>
        <v>4.0000000000000008E-2</v>
      </c>
      <c r="AU3319" s="157">
        <f t="shared" si="382"/>
        <v>0.39</v>
      </c>
      <c r="AV3319" s="158">
        <f t="shared" si="389"/>
        <v>0.45999999999999996</v>
      </c>
      <c r="AW3319" s="154">
        <f t="shared" si="389"/>
        <v>-0.16999999999999998</v>
      </c>
      <c r="AX3319" s="154">
        <f t="shared" si="389"/>
        <v>0.35</v>
      </c>
      <c r="AY3319" s="155">
        <f t="shared" si="383"/>
        <v>0.38</v>
      </c>
    </row>
    <row r="3320" spans="1:51" x14ac:dyDescent="0.15">
      <c r="A3320" s="122" t="s">
        <v>4719</v>
      </c>
      <c r="B3320" s="122" t="s">
        <v>4720</v>
      </c>
      <c r="C3320" s="122" t="s">
        <v>4721</v>
      </c>
      <c r="E3320" s="122" t="s">
        <v>4722</v>
      </c>
      <c r="G3320" s="122">
        <v>1</v>
      </c>
      <c r="H3320" s="166">
        <v>5.8691500000000001E-2</v>
      </c>
      <c r="I3320" s="167">
        <v>0.35166700000000001</v>
      </c>
      <c r="J3320" s="168" t="str">
        <f t="shared" si="384"/>
        <v>FALSE</v>
      </c>
      <c r="K3320" s="169">
        <v>0.69290200000000002</v>
      </c>
      <c r="L3320" s="170">
        <f>-LOG10(Table3[[#This Row],[Student''s T-test p-value HEK293 +Selistat_HEK293 UT]])</f>
        <v>0.15932818511238364</v>
      </c>
      <c r="M3320" s="167">
        <v>0.08</v>
      </c>
      <c r="N3320" s="171" t="str">
        <f t="shared" si="385"/>
        <v>FALSE</v>
      </c>
      <c r="O3320" s="146">
        <v>0.22026000000000001</v>
      </c>
      <c r="P3320" s="147">
        <v>-0.2</v>
      </c>
      <c r="Q3320" s="171" t="str">
        <f t="shared" si="386"/>
        <v>FALSE</v>
      </c>
      <c r="R3320" s="122" t="s">
        <v>786</v>
      </c>
      <c r="S3320" s="122" t="s">
        <v>5532</v>
      </c>
      <c r="T3320" s="122" t="s">
        <v>788</v>
      </c>
      <c r="U3320" s="172" t="s">
        <v>4723</v>
      </c>
      <c r="V3320" s="122" t="s">
        <v>5533</v>
      </c>
      <c r="W3320" s="148">
        <v>-0.28999999999999998</v>
      </c>
      <c r="X3320" s="149">
        <v>-0.64</v>
      </c>
      <c r="Y3320" s="149">
        <v>-0.02</v>
      </c>
      <c r="Z3320" s="150">
        <v>0.08</v>
      </c>
      <c r="AA3320" s="148">
        <v>-0.03</v>
      </c>
      <c r="AB3320" s="149">
        <v>-0.54</v>
      </c>
      <c r="AC3320" s="149">
        <v>-0.26</v>
      </c>
      <c r="AD3320" s="151">
        <v>-0.36</v>
      </c>
      <c r="AE3320" s="148">
        <v>0.25</v>
      </c>
      <c r="AF3320" s="149">
        <v>-0.12</v>
      </c>
      <c r="AG3320" s="149">
        <v>0.1</v>
      </c>
      <c r="AH3320" s="151">
        <v>0.13</v>
      </c>
      <c r="AI3320" s="152">
        <v>0.12</v>
      </c>
      <c r="AJ3320" s="149">
        <v>0.05</v>
      </c>
      <c r="AK3320" s="149">
        <v>0.57999999999999996</v>
      </c>
      <c r="AL3320" s="150">
        <v>0.41</v>
      </c>
      <c r="AM3320" s="153">
        <f t="shared" si="387"/>
        <v>-0.26</v>
      </c>
      <c r="AN3320" s="154">
        <f t="shared" si="387"/>
        <v>-9.9999999999999978E-2</v>
      </c>
      <c r="AO3320" s="154">
        <f t="shared" si="387"/>
        <v>0.24000000000000002</v>
      </c>
      <c r="AP3320" s="155">
        <f t="shared" si="381"/>
        <v>0.44</v>
      </c>
      <c r="AQ3320" s="156">
        <f>AVERAGE(Table3[[#This Row],[ HEK293 +Selistat_R1 2]:[ HEK293 +Selistat_R4 5]])</f>
        <v>8.0000000000000016E-2</v>
      </c>
      <c r="AR3320" s="153">
        <f t="shared" si="388"/>
        <v>0.28000000000000003</v>
      </c>
      <c r="AS3320" s="154">
        <f t="shared" si="388"/>
        <v>0.42000000000000004</v>
      </c>
      <c r="AT3320" s="154">
        <f t="shared" si="388"/>
        <v>0.36</v>
      </c>
      <c r="AU3320" s="157">
        <f t="shared" si="382"/>
        <v>0.49</v>
      </c>
      <c r="AV3320" s="158">
        <f t="shared" si="389"/>
        <v>0.15</v>
      </c>
      <c r="AW3320" s="154">
        <f t="shared" si="389"/>
        <v>0.59000000000000008</v>
      </c>
      <c r="AX3320" s="154">
        <f t="shared" si="389"/>
        <v>0.84</v>
      </c>
      <c r="AY3320" s="155">
        <f t="shared" si="383"/>
        <v>0.77</v>
      </c>
    </row>
    <row r="3321" spans="1:51" x14ac:dyDescent="0.15">
      <c r="A3321" s="122" t="s">
        <v>5333</v>
      </c>
      <c r="B3321" s="122" t="s">
        <v>3125</v>
      </c>
      <c r="C3321" s="122" t="s">
        <v>5334</v>
      </c>
      <c r="D3321" s="122" t="s">
        <v>2848</v>
      </c>
      <c r="E3321" s="122" t="s">
        <v>5335</v>
      </c>
      <c r="F3321" s="122" t="s">
        <v>3040</v>
      </c>
      <c r="G3321" s="122">
        <v>1</v>
      </c>
      <c r="H3321" s="166">
        <v>0.30621100000000001</v>
      </c>
      <c r="I3321" s="167">
        <v>0.185</v>
      </c>
      <c r="J3321" s="168" t="str">
        <f t="shared" si="384"/>
        <v>FALSE</v>
      </c>
      <c r="K3321" s="169">
        <v>0.69392900000000002</v>
      </c>
      <c r="L3321" s="170">
        <f>-LOG10(Table3[[#This Row],[Student''s T-test p-value HEK293 +Selistat_HEK293 UT]])</f>
        <v>0.15868496252153225</v>
      </c>
      <c r="M3321" s="167">
        <v>-6.7500000000000004E-2</v>
      </c>
      <c r="N3321" s="171" t="str">
        <f t="shared" si="385"/>
        <v>FALSE</v>
      </c>
      <c r="O3321" s="146">
        <v>0.63297400000000004</v>
      </c>
      <c r="P3321" s="147">
        <v>0.1075</v>
      </c>
      <c r="Q3321" s="171" t="str">
        <f t="shared" si="386"/>
        <v>FALSE</v>
      </c>
      <c r="R3321" s="122" t="s">
        <v>547</v>
      </c>
      <c r="S3321" s="122" t="s">
        <v>13718</v>
      </c>
      <c r="T3321" s="122" t="s">
        <v>549</v>
      </c>
      <c r="U3321" s="172" t="s">
        <v>5336</v>
      </c>
      <c r="V3321" s="122" t="s">
        <v>13719</v>
      </c>
      <c r="W3321" s="148">
        <v>0.19</v>
      </c>
      <c r="X3321" s="149">
        <v>-0.2</v>
      </c>
      <c r="Y3321" s="149">
        <v>-0.54</v>
      </c>
      <c r="Z3321" s="150">
        <v>-0.4</v>
      </c>
      <c r="AA3321" s="148">
        <v>-0.19</v>
      </c>
      <c r="AB3321" s="149">
        <v>-0.09</v>
      </c>
      <c r="AC3321" s="149">
        <v>-0.27</v>
      </c>
      <c r="AD3321" s="151">
        <v>-0.13</v>
      </c>
      <c r="AE3321" s="148">
        <v>-0.08</v>
      </c>
      <c r="AF3321" s="149">
        <v>0.31</v>
      </c>
      <c r="AG3321" s="149">
        <v>0.72</v>
      </c>
      <c r="AH3321" s="151">
        <v>-0.17</v>
      </c>
      <c r="AI3321" s="152">
        <v>0.1</v>
      </c>
      <c r="AJ3321" s="149">
        <v>0.18</v>
      </c>
      <c r="AK3321" s="149">
        <v>0.17</v>
      </c>
      <c r="AL3321" s="150">
        <v>-0.1</v>
      </c>
      <c r="AM3321" s="153">
        <f t="shared" si="387"/>
        <v>0.38</v>
      </c>
      <c r="AN3321" s="154">
        <f t="shared" si="387"/>
        <v>-0.11000000000000001</v>
      </c>
      <c r="AO3321" s="154">
        <f t="shared" si="387"/>
        <v>-0.27</v>
      </c>
      <c r="AP3321" s="155">
        <f t="shared" si="381"/>
        <v>-0.27</v>
      </c>
      <c r="AQ3321" s="156">
        <f>AVERAGE(Table3[[#This Row],[ HEK293 +Selistat_R1 2]:[ HEK293 +Selistat_R4 5]])</f>
        <v>-6.7500000000000004E-2</v>
      </c>
      <c r="AR3321" s="153">
        <f t="shared" si="388"/>
        <v>0.11</v>
      </c>
      <c r="AS3321" s="154">
        <f t="shared" si="388"/>
        <v>0.4</v>
      </c>
      <c r="AT3321" s="154">
        <f t="shared" si="388"/>
        <v>0.99</v>
      </c>
      <c r="AU3321" s="157">
        <f t="shared" si="382"/>
        <v>-4.0000000000000008E-2</v>
      </c>
      <c r="AV3321" s="158">
        <f t="shared" si="389"/>
        <v>0.29000000000000004</v>
      </c>
      <c r="AW3321" s="154">
        <f t="shared" si="389"/>
        <v>0.27</v>
      </c>
      <c r="AX3321" s="154">
        <f t="shared" si="389"/>
        <v>0.44000000000000006</v>
      </c>
      <c r="AY3321" s="155">
        <f t="shared" si="383"/>
        <v>0.03</v>
      </c>
    </row>
    <row r="3322" spans="1:51" x14ac:dyDescent="0.15">
      <c r="A3322" s="122" t="s">
        <v>7451</v>
      </c>
      <c r="B3322" s="122" t="s">
        <v>7452</v>
      </c>
      <c r="C3322" s="122" t="s">
        <v>7453</v>
      </c>
      <c r="D3322" s="122" t="s">
        <v>7454</v>
      </c>
      <c r="E3322" s="122" t="s">
        <v>7455</v>
      </c>
      <c r="F3322" s="122" t="s">
        <v>4145</v>
      </c>
      <c r="G3322" s="122">
        <v>3</v>
      </c>
      <c r="H3322" s="166">
        <v>0.18665200000000001</v>
      </c>
      <c r="I3322" s="167">
        <v>0.20583299999999999</v>
      </c>
      <c r="J3322" s="168" t="str">
        <f t="shared" si="384"/>
        <v>FALSE</v>
      </c>
      <c r="K3322" s="169">
        <v>0.69437700000000002</v>
      </c>
      <c r="L3322" s="170">
        <f>-LOG10(Table3[[#This Row],[Student''s T-test p-value HEK293 +Selistat_HEK293 UT]])</f>
        <v>0.15840467282366141</v>
      </c>
      <c r="M3322" s="167">
        <v>-5.2499999999999998E-2</v>
      </c>
      <c r="N3322" s="171" t="str">
        <f t="shared" si="385"/>
        <v>FALSE</v>
      </c>
      <c r="O3322" s="146">
        <v>0.30044199999999999</v>
      </c>
      <c r="P3322" s="147">
        <v>-0.17</v>
      </c>
      <c r="Q3322" s="171" t="str">
        <f t="shared" si="386"/>
        <v>FALSE</v>
      </c>
      <c r="R3322" s="122" t="s">
        <v>1488</v>
      </c>
      <c r="S3322" s="122" t="s">
        <v>13720</v>
      </c>
      <c r="T3322" s="122" t="s">
        <v>1490</v>
      </c>
      <c r="U3322" s="172" t="s">
        <v>7457</v>
      </c>
      <c r="V3322" s="122" t="s">
        <v>13721</v>
      </c>
      <c r="W3322" s="148">
        <v>-0.21</v>
      </c>
      <c r="X3322" s="149">
        <v>0</v>
      </c>
      <c r="Y3322" s="149">
        <v>-0.34</v>
      </c>
      <c r="Z3322" s="150">
        <v>-0.37</v>
      </c>
      <c r="AA3322" s="148">
        <v>0.08</v>
      </c>
      <c r="AB3322" s="149">
        <v>-0.15</v>
      </c>
      <c r="AC3322" s="149">
        <v>-0.35</v>
      </c>
      <c r="AD3322" s="151">
        <v>-0.28999999999999998</v>
      </c>
      <c r="AE3322" s="148">
        <v>0.18</v>
      </c>
      <c r="AF3322" s="149">
        <v>0.08</v>
      </c>
      <c r="AG3322" s="149">
        <v>0.18</v>
      </c>
      <c r="AH3322" s="151">
        <v>-0.15</v>
      </c>
      <c r="AI3322" s="152">
        <v>0.13</v>
      </c>
      <c r="AJ3322" s="149">
        <v>0.17</v>
      </c>
      <c r="AK3322" s="149">
        <v>0.62</v>
      </c>
      <c r="AL3322" s="150">
        <v>0.05</v>
      </c>
      <c r="AM3322" s="153">
        <f t="shared" si="387"/>
        <v>-0.28999999999999998</v>
      </c>
      <c r="AN3322" s="154">
        <f t="shared" si="387"/>
        <v>0.15</v>
      </c>
      <c r="AO3322" s="154">
        <f t="shared" si="387"/>
        <v>9.9999999999999534E-3</v>
      </c>
      <c r="AP3322" s="155">
        <f t="shared" si="381"/>
        <v>-8.0000000000000016E-2</v>
      </c>
      <c r="AQ3322" s="156">
        <f>AVERAGE(Table3[[#This Row],[ HEK293 +Selistat_R1 2]:[ HEK293 +Selistat_R4 5]])</f>
        <v>-5.2500000000000012E-2</v>
      </c>
      <c r="AR3322" s="153">
        <f t="shared" si="388"/>
        <v>9.9999999999999992E-2</v>
      </c>
      <c r="AS3322" s="154">
        <f t="shared" si="388"/>
        <v>0.22999999999999998</v>
      </c>
      <c r="AT3322" s="154">
        <f t="shared" si="388"/>
        <v>0.53</v>
      </c>
      <c r="AU3322" s="157">
        <f t="shared" si="382"/>
        <v>0.13999999999999999</v>
      </c>
      <c r="AV3322" s="158">
        <f t="shared" si="389"/>
        <v>0.05</v>
      </c>
      <c r="AW3322" s="154">
        <f t="shared" si="389"/>
        <v>0.32</v>
      </c>
      <c r="AX3322" s="154">
        <f t="shared" si="389"/>
        <v>0.97</v>
      </c>
      <c r="AY3322" s="155">
        <f t="shared" si="383"/>
        <v>0.33999999999999997</v>
      </c>
    </row>
    <row r="3323" spans="1:51" x14ac:dyDescent="0.15">
      <c r="A3323" s="122" t="s">
        <v>5023</v>
      </c>
      <c r="B3323" s="122" t="s">
        <v>5024</v>
      </c>
      <c r="C3323" s="122" t="s">
        <v>8530</v>
      </c>
      <c r="E3323" s="122" t="s">
        <v>8531</v>
      </c>
      <c r="F3323" s="122" t="s">
        <v>5027</v>
      </c>
      <c r="G3323" s="122">
        <v>1</v>
      </c>
      <c r="H3323" s="166">
        <v>0.84589000000000003</v>
      </c>
      <c r="I3323" s="167">
        <v>-4.3333299999999998E-2</v>
      </c>
      <c r="J3323" s="168" t="str">
        <f t="shared" si="384"/>
        <v>FALSE</v>
      </c>
      <c r="K3323" s="169">
        <v>0.694523</v>
      </c>
      <c r="L3323" s="170">
        <f>-LOG10(Table3[[#This Row],[Student''s T-test p-value HEK293 +Selistat_HEK293 UT]])</f>
        <v>0.15831336748189251</v>
      </c>
      <c r="M3323" s="167">
        <v>-8.5000000000000006E-2</v>
      </c>
      <c r="N3323" s="171" t="str">
        <f t="shared" si="385"/>
        <v>FALSE</v>
      </c>
      <c r="O3323" s="146">
        <v>0.82726200000000005</v>
      </c>
      <c r="P3323" s="147">
        <v>0.08</v>
      </c>
      <c r="Q3323" s="171" t="str">
        <f t="shared" si="386"/>
        <v>FALSE</v>
      </c>
      <c r="R3323" s="122" t="s">
        <v>8532</v>
      </c>
      <c r="S3323" s="122" t="s">
        <v>8533</v>
      </c>
      <c r="T3323" s="122" t="s">
        <v>8534</v>
      </c>
      <c r="U3323" s="172" t="s">
        <v>8535</v>
      </c>
      <c r="V3323" s="122" t="s">
        <v>8536</v>
      </c>
      <c r="W3323" s="148">
        <v>-0.3</v>
      </c>
      <c r="X3323" s="149">
        <v>0.27</v>
      </c>
      <c r="Y3323" s="149">
        <v>-0.1</v>
      </c>
      <c r="Z3323" s="150">
        <v>-0.25</v>
      </c>
      <c r="AA3323" s="148">
        <v>0.32</v>
      </c>
      <c r="AB3323" s="149">
        <v>0.01</v>
      </c>
      <c r="AC3323" s="149">
        <v>0.08</v>
      </c>
      <c r="AD3323" s="151">
        <v>-0.45</v>
      </c>
      <c r="AE3323" s="148">
        <v>0.04</v>
      </c>
      <c r="AF3323" s="149">
        <v>0.28000000000000003</v>
      </c>
      <c r="AG3323" s="149">
        <v>0.27</v>
      </c>
      <c r="AH3323" s="151">
        <v>-0.56000000000000005</v>
      </c>
      <c r="AI3323" s="152">
        <v>0.55000000000000004</v>
      </c>
      <c r="AJ3323" s="149">
        <v>0.26</v>
      </c>
      <c r="AK3323" s="149">
        <v>-0.38</v>
      </c>
      <c r="AL3323" s="150">
        <v>-0.72</v>
      </c>
      <c r="AM3323" s="153">
        <f t="shared" si="387"/>
        <v>-0.62</v>
      </c>
      <c r="AN3323" s="154">
        <f t="shared" si="387"/>
        <v>0.26</v>
      </c>
      <c r="AO3323" s="154">
        <f t="shared" si="387"/>
        <v>-0.18</v>
      </c>
      <c r="AP3323" s="155">
        <f t="shared" si="381"/>
        <v>0.2</v>
      </c>
      <c r="AQ3323" s="156">
        <f>AVERAGE(Table3[[#This Row],[ HEK293 +Selistat_R1 2]:[ HEK293 +Selistat_R4 5]])</f>
        <v>-8.5000000000000006E-2</v>
      </c>
      <c r="AR3323" s="153">
        <f t="shared" si="388"/>
        <v>-0.28000000000000003</v>
      </c>
      <c r="AS3323" s="154">
        <f t="shared" si="388"/>
        <v>0.27</v>
      </c>
      <c r="AT3323" s="154">
        <f t="shared" si="388"/>
        <v>0.19</v>
      </c>
      <c r="AU3323" s="157">
        <f t="shared" si="382"/>
        <v>-0.11000000000000004</v>
      </c>
      <c r="AV3323" s="158">
        <f t="shared" si="389"/>
        <v>0.23000000000000004</v>
      </c>
      <c r="AW3323" s="154">
        <f t="shared" si="389"/>
        <v>0.25</v>
      </c>
      <c r="AX3323" s="154">
        <f t="shared" si="389"/>
        <v>-0.46</v>
      </c>
      <c r="AY3323" s="155">
        <f t="shared" si="383"/>
        <v>-0.26999999999999996</v>
      </c>
    </row>
    <row r="3324" spans="1:51" x14ac:dyDescent="0.15">
      <c r="A3324" s="122" t="s">
        <v>3376</v>
      </c>
      <c r="B3324" s="122" t="s">
        <v>2853</v>
      </c>
      <c r="C3324" s="122" t="s">
        <v>3377</v>
      </c>
      <c r="E3324" s="122" t="s">
        <v>3378</v>
      </c>
      <c r="F3324" s="122" t="s">
        <v>3379</v>
      </c>
      <c r="G3324" s="122">
        <v>1</v>
      </c>
      <c r="H3324" s="166">
        <v>0.62744100000000003</v>
      </c>
      <c r="I3324" s="167">
        <v>9.3333299999999994E-2</v>
      </c>
      <c r="J3324" s="168" t="str">
        <f t="shared" si="384"/>
        <v>FALSE</v>
      </c>
      <c r="K3324" s="169">
        <v>0.69456499999999999</v>
      </c>
      <c r="L3324" s="170">
        <f>-LOG10(Table3[[#This Row],[Student''s T-test p-value HEK293 +Selistat_HEK293 UT]])</f>
        <v>0.15828710511659169</v>
      </c>
      <c r="M3324" s="167">
        <v>-0.10249999999999999</v>
      </c>
      <c r="N3324" s="171" t="str">
        <f t="shared" si="385"/>
        <v>FALSE</v>
      </c>
      <c r="O3324" s="146">
        <v>0.39493200000000001</v>
      </c>
      <c r="P3324" s="147">
        <v>-0.17749999999999999</v>
      </c>
      <c r="Q3324" s="171" t="str">
        <f t="shared" si="386"/>
        <v>FALSE</v>
      </c>
      <c r="R3324" s="122" t="s">
        <v>333</v>
      </c>
      <c r="S3324" s="122" t="s">
        <v>13722</v>
      </c>
      <c r="T3324" s="122" t="s">
        <v>335</v>
      </c>
      <c r="U3324" s="172" t="s">
        <v>2693</v>
      </c>
      <c r="V3324" s="122" t="s">
        <v>13723</v>
      </c>
      <c r="W3324" s="148">
        <v>-0.08</v>
      </c>
      <c r="X3324" s="149">
        <v>-0.5</v>
      </c>
      <c r="Y3324" s="149">
        <v>-0.51</v>
      </c>
      <c r="Z3324" s="150">
        <v>0.28000000000000003</v>
      </c>
      <c r="AA3324" s="148">
        <v>0.01</v>
      </c>
      <c r="AB3324" s="149">
        <v>-0.56000000000000005</v>
      </c>
      <c r="AC3324" s="149">
        <v>-0.04</v>
      </c>
      <c r="AD3324" s="151">
        <v>0.19</v>
      </c>
      <c r="AE3324" s="148">
        <v>0.31</v>
      </c>
      <c r="AF3324" s="149">
        <v>0.05</v>
      </c>
      <c r="AG3324" s="149">
        <v>-0.53</v>
      </c>
      <c r="AH3324" s="151">
        <v>0.18</v>
      </c>
      <c r="AI3324" s="152">
        <v>0.18</v>
      </c>
      <c r="AJ3324" s="149">
        <v>0.09</v>
      </c>
      <c r="AK3324" s="149">
        <v>0.11</v>
      </c>
      <c r="AL3324" s="150">
        <v>0.34</v>
      </c>
      <c r="AM3324" s="153">
        <f t="shared" si="387"/>
        <v>-0.09</v>
      </c>
      <c r="AN3324" s="154">
        <f t="shared" si="387"/>
        <v>6.0000000000000053E-2</v>
      </c>
      <c r="AO3324" s="154">
        <f t="shared" si="387"/>
        <v>-0.47000000000000003</v>
      </c>
      <c r="AP3324" s="155">
        <f t="shared" si="381"/>
        <v>9.0000000000000024E-2</v>
      </c>
      <c r="AQ3324" s="156">
        <f>AVERAGE(Table3[[#This Row],[ HEK293 +Selistat_R1 2]:[ HEK293 +Selistat_R4 5]])</f>
        <v>-0.10249999999999999</v>
      </c>
      <c r="AR3324" s="153">
        <f t="shared" si="388"/>
        <v>0.3</v>
      </c>
      <c r="AS3324" s="154">
        <f t="shared" si="388"/>
        <v>0.6100000000000001</v>
      </c>
      <c r="AT3324" s="154">
        <f t="shared" si="388"/>
        <v>-0.49000000000000005</v>
      </c>
      <c r="AU3324" s="157">
        <f t="shared" si="382"/>
        <v>-1.0000000000000009E-2</v>
      </c>
      <c r="AV3324" s="158">
        <f t="shared" si="389"/>
        <v>0.16999999999999998</v>
      </c>
      <c r="AW3324" s="154">
        <f t="shared" si="389"/>
        <v>0.65</v>
      </c>
      <c r="AX3324" s="154">
        <f t="shared" si="389"/>
        <v>0.15</v>
      </c>
      <c r="AY3324" s="155">
        <f t="shared" si="383"/>
        <v>0.15000000000000002</v>
      </c>
    </row>
    <row r="3325" spans="1:51" x14ac:dyDescent="0.15">
      <c r="A3325" s="122" t="s">
        <v>4999</v>
      </c>
      <c r="C3325" s="122" t="s">
        <v>5000</v>
      </c>
      <c r="E3325" s="122" t="s">
        <v>5001</v>
      </c>
      <c r="F3325" s="122" t="s">
        <v>4132</v>
      </c>
      <c r="G3325" s="122">
        <v>1</v>
      </c>
      <c r="H3325" s="166">
        <v>0.70386199999999999</v>
      </c>
      <c r="I3325" s="167">
        <v>8.3333299999999999E-2</v>
      </c>
      <c r="J3325" s="168" t="str">
        <f t="shared" si="384"/>
        <v>FALSE</v>
      </c>
      <c r="K3325" s="169">
        <v>0.69475299999999995</v>
      </c>
      <c r="L3325" s="170">
        <f>-LOG10(Table3[[#This Row],[Student''s T-test p-value HEK293 +Selistat_HEK293 UT]])</f>
        <v>0.15816956922762151</v>
      </c>
      <c r="M3325" s="167">
        <v>0.105</v>
      </c>
      <c r="N3325" s="171" t="str">
        <f t="shared" si="385"/>
        <v>FALSE</v>
      </c>
      <c r="O3325" s="146">
        <v>0.72053699999999998</v>
      </c>
      <c r="P3325" s="147">
        <v>-0.115</v>
      </c>
      <c r="Q3325" s="171" t="str">
        <f t="shared" si="386"/>
        <v>FALSE</v>
      </c>
      <c r="R3325" s="122" t="s">
        <v>1723</v>
      </c>
      <c r="S3325" s="122" t="s">
        <v>13402</v>
      </c>
      <c r="T3325" s="122" t="s">
        <v>1725</v>
      </c>
      <c r="U3325" s="172" t="s">
        <v>5003</v>
      </c>
      <c r="V3325" s="122" t="s">
        <v>13403</v>
      </c>
      <c r="W3325" s="148">
        <v>-0.08</v>
      </c>
      <c r="X3325" s="149">
        <v>-0.01</v>
      </c>
      <c r="Y3325" s="149">
        <v>-0.49</v>
      </c>
      <c r="Z3325" s="150">
        <v>0.56999999999999995</v>
      </c>
      <c r="AA3325" s="148">
        <v>0</v>
      </c>
      <c r="AB3325" s="149">
        <v>-0.49</v>
      </c>
      <c r="AC3325" s="149">
        <v>0.11</v>
      </c>
      <c r="AD3325" s="151">
        <v>-0.05</v>
      </c>
      <c r="AE3325" s="148">
        <v>-0.03</v>
      </c>
      <c r="AF3325" s="149">
        <v>-0.37</v>
      </c>
      <c r="AG3325" s="149">
        <v>-0.56000000000000005</v>
      </c>
      <c r="AH3325" s="151">
        <v>0.59</v>
      </c>
      <c r="AI3325" s="152">
        <v>-0.09</v>
      </c>
      <c r="AJ3325" s="149">
        <v>-0.28999999999999998</v>
      </c>
      <c r="AK3325" s="149">
        <v>-0.05</v>
      </c>
      <c r="AL3325" s="150">
        <v>0.52</v>
      </c>
      <c r="AM3325" s="153">
        <f t="shared" si="387"/>
        <v>-0.08</v>
      </c>
      <c r="AN3325" s="154">
        <f t="shared" si="387"/>
        <v>0.48</v>
      </c>
      <c r="AO3325" s="154">
        <f t="shared" si="387"/>
        <v>-0.6</v>
      </c>
      <c r="AP3325" s="155">
        <f t="shared" si="381"/>
        <v>0.62</v>
      </c>
      <c r="AQ3325" s="156">
        <f>AVERAGE(Table3[[#This Row],[ HEK293 +Selistat_R1 2]:[ HEK293 +Selistat_R4 5]])</f>
        <v>0.105</v>
      </c>
      <c r="AR3325" s="153">
        <f t="shared" si="388"/>
        <v>-0.03</v>
      </c>
      <c r="AS3325" s="154">
        <f t="shared" si="388"/>
        <v>0.12</v>
      </c>
      <c r="AT3325" s="154">
        <f t="shared" si="388"/>
        <v>-0.67</v>
      </c>
      <c r="AU3325" s="157">
        <f t="shared" si="382"/>
        <v>0.64</v>
      </c>
      <c r="AV3325" s="158">
        <f t="shared" si="389"/>
        <v>-0.09</v>
      </c>
      <c r="AW3325" s="154">
        <f t="shared" si="389"/>
        <v>0.2</v>
      </c>
      <c r="AX3325" s="154">
        <f t="shared" si="389"/>
        <v>-0.16</v>
      </c>
      <c r="AY3325" s="155">
        <f t="shared" si="383"/>
        <v>0.57000000000000006</v>
      </c>
    </row>
    <row r="3326" spans="1:51" x14ac:dyDescent="0.15">
      <c r="A3326" s="122" t="s">
        <v>4319</v>
      </c>
      <c r="B3326" s="122" t="s">
        <v>4320</v>
      </c>
      <c r="C3326" s="122" t="s">
        <v>4321</v>
      </c>
      <c r="D3326" s="122" t="s">
        <v>2848</v>
      </c>
      <c r="E3326" s="122" t="s">
        <v>4322</v>
      </c>
      <c r="F3326" s="122" t="s">
        <v>2996</v>
      </c>
      <c r="G3326" s="122">
        <v>2</v>
      </c>
      <c r="H3326" s="166">
        <v>0.248498</v>
      </c>
      <c r="I3326" s="167">
        <v>0.1225</v>
      </c>
      <c r="J3326" s="168" t="str">
        <f t="shared" si="384"/>
        <v>FALSE</v>
      </c>
      <c r="K3326" s="169">
        <v>0.69480600000000003</v>
      </c>
      <c r="L3326" s="170">
        <f>-LOG10(Table3[[#This Row],[Student''s T-test p-value HEK293 +Selistat_HEK293 UT]])</f>
        <v>0.15813643985700526</v>
      </c>
      <c r="M3326" s="167">
        <v>-4.7500000000000001E-2</v>
      </c>
      <c r="N3326" s="171" t="str">
        <f t="shared" si="385"/>
        <v>FALSE</v>
      </c>
      <c r="O3326" s="146">
        <v>0.15368200000000001</v>
      </c>
      <c r="P3326" s="147">
        <v>-0.125</v>
      </c>
      <c r="Q3326" s="171" t="str">
        <f t="shared" si="386"/>
        <v>FALSE</v>
      </c>
      <c r="R3326" s="122" t="s">
        <v>4323</v>
      </c>
      <c r="S3326" s="122" t="s">
        <v>13724</v>
      </c>
      <c r="T3326" s="122" t="s">
        <v>4325</v>
      </c>
      <c r="U3326" s="172" t="s">
        <v>4326</v>
      </c>
      <c r="V3326" s="122" t="s">
        <v>13725</v>
      </c>
      <c r="W3326" s="148">
        <v>-7.0000000000000007E-2</v>
      </c>
      <c r="X3326" s="149">
        <v>-0.3</v>
      </c>
      <c r="Y3326" s="149">
        <v>-0.35</v>
      </c>
      <c r="Z3326" s="150">
        <v>0.12</v>
      </c>
      <c r="AA3326" s="148">
        <v>-0.15</v>
      </c>
      <c r="AB3326" s="149">
        <v>-0.18</v>
      </c>
      <c r="AC3326" s="149">
        <v>-0.01</v>
      </c>
      <c r="AD3326" s="151">
        <v>-7.0000000000000007E-2</v>
      </c>
      <c r="AE3326" s="148">
        <v>0.23</v>
      </c>
      <c r="AF3326" s="149">
        <v>-0.02</v>
      </c>
      <c r="AG3326" s="149">
        <v>0.01</v>
      </c>
      <c r="AH3326" s="151">
        <v>-0.05</v>
      </c>
      <c r="AI3326" s="152">
        <v>0.25</v>
      </c>
      <c r="AJ3326" s="149">
        <v>0.08</v>
      </c>
      <c r="AK3326" s="149">
        <v>0.11</v>
      </c>
      <c r="AL3326" s="150">
        <v>0.23</v>
      </c>
      <c r="AM3326" s="153">
        <f t="shared" si="387"/>
        <v>7.9999999999999988E-2</v>
      </c>
      <c r="AN3326" s="154">
        <f t="shared" si="387"/>
        <v>-0.12</v>
      </c>
      <c r="AO3326" s="154">
        <f t="shared" si="387"/>
        <v>-0.33999999999999997</v>
      </c>
      <c r="AP3326" s="155">
        <f t="shared" si="381"/>
        <v>0.19</v>
      </c>
      <c r="AQ3326" s="156">
        <f>AVERAGE(Table3[[#This Row],[ HEK293 +Selistat_R1 2]:[ HEK293 +Selistat_R4 5]])</f>
        <v>-4.7500000000000001E-2</v>
      </c>
      <c r="AR3326" s="153">
        <f t="shared" si="388"/>
        <v>0.38</v>
      </c>
      <c r="AS3326" s="154">
        <f t="shared" si="388"/>
        <v>0.16</v>
      </c>
      <c r="AT3326" s="154">
        <f t="shared" si="388"/>
        <v>0.02</v>
      </c>
      <c r="AU3326" s="157">
        <f t="shared" si="382"/>
        <v>2.0000000000000004E-2</v>
      </c>
      <c r="AV3326" s="158">
        <f t="shared" si="389"/>
        <v>0.4</v>
      </c>
      <c r="AW3326" s="154">
        <f t="shared" si="389"/>
        <v>0.26</v>
      </c>
      <c r="AX3326" s="154">
        <f t="shared" si="389"/>
        <v>0.12</v>
      </c>
      <c r="AY3326" s="155">
        <f t="shared" si="383"/>
        <v>0.30000000000000004</v>
      </c>
    </row>
    <row r="3327" spans="1:51" x14ac:dyDescent="0.15">
      <c r="A3327" s="122" t="s">
        <v>7451</v>
      </c>
      <c r="B3327" s="122" t="s">
        <v>7452</v>
      </c>
      <c r="C3327" s="122" t="s">
        <v>7453</v>
      </c>
      <c r="D3327" s="122" t="s">
        <v>7454</v>
      </c>
      <c r="E3327" s="122" t="s">
        <v>7455</v>
      </c>
      <c r="F3327" s="122" t="s">
        <v>4145</v>
      </c>
      <c r="G3327" s="122">
        <v>1</v>
      </c>
      <c r="H3327" s="166">
        <v>0.77223900000000001</v>
      </c>
      <c r="I3327" s="167">
        <v>6.3333299999999995E-2</v>
      </c>
      <c r="J3327" s="168" t="str">
        <f t="shared" si="384"/>
        <v>FALSE</v>
      </c>
      <c r="K3327" s="169">
        <v>0.69488899999999998</v>
      </c>
      <c r="L3327" s="170">
        <f>-LOG10(Table3[[#This Row],[Student''s T-test p-value HEK293 +Selistat_HEK293 UT]])</f>
        <v>0.15808456308974222</v>
      </c>
      <c r="M3327" s="167">
        <v>0.13750000000000001</v>
      </c>
      <c r="N3327" s="171" t="str">
        <f t="shared" si="385"/>
        <v>FALSE</v>
      </c>
      <c r="O3327" s="146">
        <v>0.69623199999999996</v>
      </c>
      <c r="P3327" s="147">
        <v>-8.7499999999999994E-2</v>
      </c>
      <c r="Q3327" s="171" t="str">
        <f t="shared" si="386"/>
        <v>FALSE</v>
      </c>
      <c r="R3327" s="122" t="s">
        <v>1488</v>
      </c>
      <c r="S3327" s="122" t="s">
        <v>13141</v>
      </c>
      <c r="T3327" s="122" t="s">
        <v>1490</v>
      </c>
      <c r="U3327" s="172" t="s">
        <v>7457</v>
      </c>
      <c r="V3327" s="122" t="s">
        <v>13142</v>
      </c>
      <c r="W3327" s="148">
        <v>-0.67</v>
      </c>
      <c r="X3327" s="149">
        <v>0.75</v>
      </c>
      <c r="Y3327" s="149">
        <v>0.43</v>
      </c>
      <c r="Z3327" s="150">
        <v>-0.33</v>
      </c>
      <c r="AA3327" s="148">
        <v>-0.13</v>
      </c>
      <c r="AB3327" s="149">
        <v>0.05</v>
      </c>
      <c r="AC3327" s="149">
        <v>-0.23</v>
      </c>
      <c r="AD3327" s="151">
        <v>-0.06</v>
      </c>
      <c r="AE3327" s="148">
        <v>-0.22</v>
      </c>
      <c r="AF3327" s="149">
        <v>-0.21</v>
      </c>
      <c r="AG3327" s="149">
        <v>0.47</v>
      </c>
      <c r="AH3327" s="151">
        <v>-0.48</v>
      </c>
      <c r="AI3327" s="152">
        <v>-0.04</v>
      </c>
      <c r="AJ3327" s="149">
        <v>-0.03</v>
      </c>
      <c r="AK3327" s="149">
        <v>0.15</v>
      </c>
      <c r="AL3327" s="150">
        <v>-0.17</v>
      </c>
      <c r="AM3327" s="153">
        <f t="shared" si="387"/>
        <v>-0.54</v>
      </c>
      <c r="AN3327" s="154">
        <f t="shared" si="387"/>
        <v>0.7</v>
      </c>
      <c r="AO3327" s="154">
        <f t="shared" si="387"/>
        <v>0.66</v>
      </c>
      <c r="AP3327" s="155">
        <f t="shared" si="381"/>
        <v>-0.27</v>
      </c>
      <c r="AQ3327" s="156">
        <f>AVERAGE(Table3[[#This Row],[ HEK293 +Selistat_R1 2]:[ HEK293 +Selistat_R4 5]])</f>
        <v>0.13749999999999998</v>
      </c>
      <c r="AR3327" s="153">
        <f t="shared" si="388"/>
        <v>-0.09</v>
      </c>
      <c r="AS3327" s="154">
        <f t="shared" si="388"/>
        <v>-0.26</v>
      </c>
      <c r="AT3327" s="154">
        <f t="shared" si="388"/>
        <v>0.7</v>
      </c>
      <c r="AU3327" s="157">
        <f t="shared" si="382"/>
        <v>-0.42</v>
      </c>
      <c r="AV3327" s="158">
        <f t="shared" si="389"/>
        <v>0.09</v>
      </c>
      <c r="AW3327" s="154">
        <f t="shared" si="389"/>
        <v>-0.08</v>
      </c>
      <c r="AX3327" s="154">
        <f t="shared" si="389"/>
        <v>0.38</v>
      </c>
      <c r="AY3327" s="155">
        <f t="shared" si="383"/>
        <v>-0.11000000000000001</v>
      </c>
    </row>
    <row r="3328" spans="1:51" x14ac:dyDescent="0.15">
      <c r="A3328" s="122" t="s">
        <v>13726</v>
      </c>
      <c r="B3328" s="122" t="s">
        <v>13727</v>
      </c>
      <c r="C3328" s="122" t="s">
        <v>13728</v>
      </c>
      <c r="D3328" s="122" t="s">
        <v>13729</v>
      </c>
      <c r="E3328" s="122" t="s">
        <v>13730</v>
      </c>
      <c r="G3328" s="122">
        <v>1</v>
      </c>
      <c r="H3328" s="166">
        <v>0.58137300000000003</v>
      </c>
      <c r="I3328" s="167">
        <v>0.113333</v>
      </c>
      <c r="J3328" s="168" t="str">
        <f t="shared" si="384"/>
        <v>FALSE</v>
      </c>
      <c r="K3328" s="169">
        <v>0.69504600000000005</v>
      </c>
      <c r="L3328" s="170">
        <f>-LOG10(Table3[[#This Row],[Student''s T-test p-value HEK293 +Selistat_HEK293 UT]])</f>
        <v>0.15798645169036191</v>
      </c>
      <c r="M3328" s="167">
        <v>-4.4999999999999998E-2</v>
      </c>
      <c r="N3328" s="171" t="str">
        <f t="shared" si="385"/>
        <v>FALSE</v>
      </c>
      <c r="O3328" s="146">
        <v>0.61900200000000005</v>
      </c>
      <c r="P3328" s="147">
        <v>-0.17499999999999999</v>
      </c>
      <c r="Q3328" s="171" t="str">
        <f t="shared" si="386"/>
        <v>FALSE</v>
      </c>
      <c r="R3328" s="122" t="s">
        <v>13731</v>
      </c>
      <c r="S3328" s="122" t="s">
        <v>13732</v>
      </c>
      <c r="T3328" s="122" t="s">
        <v>13733</v>
      </c>
      <c r="U3328" s="172" t="s">
        <v>13734</v>
      </c>
      <c r="V3328" s="122" t="s">
        <v>13735</v>
      </c>
      <c r="W3328" s="148">
        <v>-0.33</v>
      </c>
      <c r="X3328" s="149">
        <v>0.03</v>
      </c>
      <c r="Y3328" s="149">
        <v>-0.3</v>
      </c>
      <c r="Z3328" s="150">
        <v>-0.09</v>
      </c>
      <c r="AA3328" s="148">
        <v>-0.26</v>
      </c>
      <c r="AB3328" s="149">
        <v>-0.08</v>
      </c>
      <c r="AC3328" s="149">
        <v>0.04</v>
      </c>
      <c r="AD3328" s="151">
        <v>-0.21</v>
      </c>
      <c r="AE3328" s="148">
        <v>0.28999999999999998</v>
      </c>
      <c r="AF3328" s="149">
        <v>0.04</v>
      </c>
      <c r="AG3328" s="149">
        <v>0.04</v>
      </c>
      <c r="AH3328" s="151">
        <v>-0.46</v>
      </c>
      <c r="AI3328" s="152">
        <v>0.1</v>
      </c>
      <c r="AJ3328" s="149">
        <v>0.99</v>
      </c>
      <c r="AK3328" s="149">
        <v>-0.12</v>
      </c>
      <c r="AL3328" s="150">
        <v>-0.36</v>
      </c>
      <c r="AM3328" s="153">
        <f t="shared" si="387"/>
        <v>-7.0000000000000007E-2</v>
      </c>
      <c r="AN3328" s="154">
        <f t="shared" si="387"/>
        <v>0.11</v>
      </c>
      <c r="AO3328" s="154">
        <f t="shared" si="387"/>
        <v>-0.33999999999999997</v>
      </c>
      <c r="AP3328" s="155">
        <f t="shared" si="381"/>
        <v>0.12</v>
      </c>
      <c r="AQ3328" s="156">
        <f>AVERAGE(Table3[[#This Row],[ HEK293 +Selistat_R1 2]:[ HEK293 +Selistat_R4 5]])</f>
        <v>-4.4999999999999998E-2</v>
      </c>
      <c r="AR3328" s="153">
        <f t="shared" si="388"/>
        <v>0.55000000000000004</v>
      </c>
      <c r="AS3328" s="154">
        <f t="shared" si="388"/>
        <v>0.12</v>
      </c>
      <c r="AT3328" s="154">
        <f t="shared" si="388"/>
        <v>0</v>
      </c>
      <c r="AU3328" s="157">
        <f t="shared" si="382"/>
        <v>-0.25</v>
      </c>
      <c r="AV3328" s="158">
        <f t="shared" si="389"/>
        <v>0.36</v>
      </c>
      <c r="AW3328" s="154">
        <f t="shared" si="389"/>
        <v>1.07</v>
      </c>
      <c r="AX3328" s="154">
        <f t="shared" si="389"/>
        <v>-0.16</v>
      </c>
      <c r="AY3328" s="155">
        <f t="shared" si="383"/>
        <v>-0.15</v>
      </c>
    </row>
    <row r="3329" spans="1:51" x14ac:dyDescent="0.15">
      <c r="A3329" s="122" t="s">
        <v>6797</v>
      </c>
      <c r="B3329" s="122" t="s">
        <v>6798</v>
      </c>
      <c r="C3329" s="122" t="s">
        <v>3435</v>
      </c>
      <c r="E3329" s="122" t="s">
        <v>6799</v>
      </c>
      <c r="F3329" s="122" t="s">
        <v>6800</v>
      </c>
      <c r="G3329" s="122">
        <v>1</v>
      </c>
      <c r="H3329" s="166">
        <v>0.145734</v>
      </c>
      <c r="I3329" s="167">
        <v>0.21333299999999999</v>
      </c>
      <c r="J3329" s="168" t="str">
        <f t="shared" si="384"/>
        <v>FALSE</v>
      </c>
      <c r="K3329" s="169">
        <v>0.69531100000000001</v>
      </c>
      <c r="L3329" s="170">
        <f>-LOG10(Table3[[#This Row],[Student''s T-test p-value HEK293 +Selistat_HEK293 UT]])</f>
        <v>0.1578208999089159</v>
      </c>
      <c r="M3329" s="167">
        <v>7.0000000000000007E-2</v>
      </c>
      <c r="N3329" s="171" t="str">
        <f t="shared" si="385"/>
        <v>FALSE</v>
      </c>
      <c r="O3329" s="146">
        <v>0.13603899999999999</v>
      </c>
      <c r="P3329" s="147">
        <v>0.23499999999999999</v>
      </c>
      <c r="Q3329" s="171" t="str">
        <f t="shared" si="386"/>
        <v>FALSE</v>
      </c>
      <c r="R3329" s="122" t="s">
        <v>6801</v>
      </c>
      <c r="S3329" s="122" t="s">
        <v>13736</v>
      </c>
      <c r="T3329" s="122" t="s">
        <v>8950</v>
      </c>
      <c r="U3329" s="172" t="s">
        <v>8951</v>
      </c>
      <c r="V3329" s="122" t="s">
        <v>13737</v>
      </c>
      <c r="W3329" s="148">
        <v>-0.04</v>
      </c>
      <c r="X3329" s="149">
        <v>-0.25</v>
      </c>
      <c r="Y3329" s="149">
        <v>-0.24</v>
      </c>
      <c r="Z3329" s="150">
        <v>0.09</v>
      </c>
      <c r="AA3329" s="148">
        <v>-0.18</v>
      </c>
      <c r="AB3329" s="149">
        <v>-0.54</v>
      </c>
      <c r="AC3329" s="149">
        <v>-0.19</v>
      </c>
      <c r="AD3329" s="151">
        <v>0.19</v>
      </c>
      <c r="AE3329" s="148">
        <v>0.43</v>
      </c>
      <c r="AF3329" s="149">
        <v>-0.1</v>
      </c>
      <c r="AG3329" s="149">
        <v>0.18</v>
      </c>
      <c r="AH3329" s="151">
        <v>0.38</v>
      </c>
      <c r="AI3329" s="152">
        <v>-0.05</v>
      </c>
      <c r="AJ3329" s="149">
        <v>-0.01</v>
      </c>
      <c r="AK3329" s="149">
        <v>-0.15</v>
      </c>
      <c r="AL3329" s="150">
        <v>0.16</v>
      </c>
      <c r="AM3329" s="153">
        <f t="shared" si="387"/>
        <v>0.13999999999999999</v>
      </c>
      <c r="AN3329" s="154">
        <f t="shared" si="387"/>
        <v>0.29000000000000004</v>
      </c>
      <c r="AO3329" s="154">
        <f t="shared" si="387"/>
        <v>-4.9999999999999989E-2</v>
      </c>
      <c r="AP3329" s="155">
        <f t="shared" si="381"/>
        <v>-0.1</v>
      </c>
      <c r="AQ3329" s="156">
        <f>AVERAGE(Table3[[#This Row],[ HEK293 +Selistat_R1 2]:[ HEK293 +Selistat_R4 5]])</f>
        <v>7.0000000000000007E-2</v>
      </c>
      <c r="AR3329" s="153">
        <f t="shared" si="388"/>
        <v>0.61</v>
      </c>
      <c r="AS3329" s="154">
        <f t="shared" si="388"/>
        <v>0.44000000000000006</v>
      </c>
      <c r="AT3329" s="154">
        <f t="shared" si="388"/>
        <v>0.37</v>
      </c>
      <c r="AU3329" s="157">
        <f t="shared" si="382"/>
        <v>0.19</v>
      </c>
      <c r="AV3329" s="158">
        <f t="shared" si="389"/>
        <v>0.13</v>
      </c>
      <c r="AW3329" s="154">
        <f t="shared" si="389"/>
        <v>0.53</v>
      </c>
      <c r="AX3329" s="154">
        <f t="shared" si="389"/>
        <v>4.0000000000000008E-2</v>
      </c>
      <c r="AY3329" s="155">
        <f t="shared" si="383"/>
        <v>-0.03</v>
      </c>
    </row>
    <row r="3330" spans="1:51" x14ac:dyDescent="0.15">
      <c r="A3330" s="122" t="s">
        <v>3038</v>
      </c>
      <c r="B3330" s="122" t="s">
        <v>2865</v>
      </c>
      <c r="C3330" s="122" t="s">
        <v>12826</v>
      </c>
      <c r="E3330" s="122" t="s">
        <v>12827</v>
      </c>
      <c r="G3330" s="122">
        <v>1</v>
      </c>
      <c r="H3330" s="166">
        <v>8.1905599999999995E-2</v>
      </c>
      <c r="I3330" s="167">
        <v>0.2525</v>
      </c>
      <c r="J3330" s="168" t="str">
        <f t="shared" si="384"/>
        <v>FALSE</v>
      </c>
      <c r="K3330" s="169">
        <v>0.69599299999999997</v>
      </c>
      <c r="L3330" s="170">
        <f>-LOG10(Table3[[#This Row],[Student''s T-test p-value HEK293 +Selistat_HEK293 UT]])</f>
        <v>0.15739512831567509</v>
      </c>
      <c r="M3330" s="167">
        <v>6.5000000000000002E-2</v>
      </c>
      <c r="N3330" s="171" t="str">
        <f t="shared" si="385"/>
        <v>FALSE</v>
      </c>
      <c r="O3330" s="146">
        <v>0.72552899999999998</v>
      </c>
      <c r="P3330" s="147">
        <v>-5.2499999999999998E-2</v>
      </c>
      <c r="Q3330" s="171" t="str">
        <f t="shared" si="386"/>
        <v>FALSE</v>
      </c>
      <c r="R3330" s="122" t="s">
        <v>657</v>
      </c>
      <c r="S3330" s="122" t="s">
        <v>12828</v>
      </c>
      <c r="T3330" s="122" t="s">
        <v>659</v>
      </c>
      <c r="U3330" s="172" t="s">
        <v>12829</v>
      </c>
      <c r="V3330" s="122" t="s">
        <v>12830</v>
      </c>
      <c r="W3330" s="148">
        <v>0</v>
      </c>
      <c r="X3330" s="149">
        <v>-0.31</v>
      </c>
      <c r="Y3330" s="149">
        <v>-0.39</v>
      </c>
      <c r="Z3330" s="150">
        <v>0.12</v>
      </c>
      <c r="AA3330" s="148">
        <v>-0.28000000000000003</v>
      </c>
      <c r="AB3330" s="149">
        <v>-0.39</v>
      </c>
      <c r="AC3330" s="149">
        <v>-0.25</v>
      </c>
      <c r="AD3330" s="151">
        <v>0.08</v>
      </c>
      <c r="AE3330" s="148">
        <v>0.24</v>
      </c>
      <c r="AF3330" s="149">
        <v>0.02</v>
      </c>
      <c r="AG3330" s="149">
        <v>-0.02</v>
      </c>
      <c r="AH3330" s="151">
        <v>0.2</v>
      </c>
      <c r="AI3330" s="152">
        <v>0.33</v>
      </c>
      <c r="AJ3330" s="149">
        <v>-0.05</v>
      </c>
      <c r="AK3330" s="149">
        <v>-0.06</v>
      </c>
      <c r="AL3330" s="150">
        <v>0.43</v>
      </c>
      <c r="AM3330" s="153">
        <f t="shared" si="387"/>
        <v>0.28000000000000003</v>
      </c>
      <c r="AN3330" s="154">
        <f t="shared" si="387"/>
        <v>8.0000000000000016E-2</v>
      </c>
      <c r="AO3330" s="154">
        <f t="shared" si="387"/>
        <v>-0.14000000000000001</v>
      </c>
      <c r="AP3330" s="155">
        <f t="shared" si="381"/>
        <v>3.9999999999999994E-2</v>
      </c>
      <c r="AQ3330" s="156">
        <f>AVERAGE(Table3[[#This Row],[ HEK293 +Selistat_R1 2]:[ HEK293 +Selistat_R4 5]])</f>
        <v>6.5000000000000002E-2</v>
      </c>
      <c r="AR3330" s="153">
        <f t="shared" si="388"/>
        <v>0.52</v>
      </c>
      <c r="AS3330" s="154">
        <f t="shared" si="388"/>
        <v>0.41000000000000003</v>
      </c>
      <c r="AT3330" s="154">
        <f t="shared" si="388"/>
        <v>0.23</v>
      </c>
      <c r="AU3330" s="157">
        <f t="shared" si="382"/>
        <v>0.12000000000000001</v>
      </c>
      <c r="AV3330" s="158">
        <f t="shared" si="389"/>
        <v>0.6100000000000001</v>
      </c>
      <c r="AW3330" s="154">
        <f t="shared" si="389"/>
        <v>0.34</v>
      </c>
      <c r="AX3330" s="154">
        <f t="shared" si="389"/>
        <v>0.19</v>
      </c>
      <c r="AY3330" s="155">
        <f t="shared" si="383"/>
        <v>0.35</v>
      </c>
    </row>
    <row r="3331" spans="1:51" x14ac:dyDescent="0.15">
      <c r="A3331" s="122" t="s">
        <v>3275</v>
      </c>
      <c r="B3331" s="122" t="s">
        <v>3125</v>
      </c>
      <c r="C3331" s="122" t="s">
        <v>3276</v>
      </c>
      <c r="E3331" s="122" t="s">
        <v>3277</v>
      </c>
      <c r="G3331" s="122">
        <v>1</v>
      </c>
      <c r="H3331" s="166">
        <v>0.697017</v>
      </c>
      <c r="I3331" s="167">
        <v>0.17916699999999999</v>
      </c>
      <c r="J3331" s="168" t="str">
        <f t="shared" si="384"/>
        <v>FALSE</v>
      </c>
      <c r="K3331" s="169">
        <v>0.69632700000000003</v>
      </c>
      <c r="L3331" s="170">
        <f>-LOG10(Table3[[#This Row],[Student''s T-test p-value HEK293 +Selistat_HEK293 UT]])</f>
        <v>0.15718676477893334</v>
      </c>
      <c r="M3331" s="167">
        <v>0.13250000000000001</v>
      </c>
      <c r="N3331" s="171" t="str">
        <f t="shared" si="385"/>
        <v>FALSE</v>
      </c>
      <c r="O3331" s="146">
        <v>0.17169499999999999</v>
      </c>
      <c r="P3331" s="147">
        <v>1.02</v>
      </c>
      <c r="Q3331" s="171" t="str">
        <f t="shared" si="386"/>
        <v>FALSE</v>
      </c>
      <c r="R3331" s="122" t="s">
        <v>247</v>
      </c>
      <c r="S3331" s="122" t="s">
        <v>13738</v>
      </c>
      <c r="T3331" s="122" t="s">
        <v>249</v>
      </c>
      <c r="U3331" s="172" t="s">
        <v>2681</v>
      </c>
      <c r="V3331" s="122" t="s">
        <v>13739</v>
      </c>
      <c r="W3331" s="148">
        <v>-0.74</v>
      </c>
      <c r="X3331" s="149">
        <v>-0.11</v>
      </c>
      <c r="Y3331" s="149">
        <v>-0.33</v>
      </c>
      <c r="Z3331" s="150">
        <v>0.17</v>
      </c>
      <c r="AA3331" s="148">
        <v>-0.88</v>
      </c>
      <c r="AB3331" s="149">
        <v>-0.41</v>
      </c>
      <c r="AC3331" s="149">
        <v>0.34</v>
      </c>
      <c r="AD3331" s="151">
        <v>-0.59</v>
      </c>
      <c r="AE3331" s="148">
        <v>0.33</v>
      </c>
      <c r="AF3331" s="149">
        <v>2.0299999999999998</v>
      </c>
      <c r="AG3331" s="149">
        <v>0.08</v>
      </c>
      <c r="AH3331" s="151">
        <v>-1.1299999999999999</v>
      </c>
      <c r="AI3331" s="152">
        <v>-0.64</v>
      </c>
      <c r="AJ3331" s="149">
        <v>-0.49</v>
      </c>
      <c r="AK3331" s="149">
        <v>-0.71</v>
      </c>
      <c r="AL3331" s="150">
        <v>-0.93</v>
      </c>
      <c r="AM3331" s="153">
        <f t="shared" si="387"/>
        <v>0.14000000000000001</v>
      </c>
      <c r="AN3331" s="154">
        <f t="shared" si="387"/>
        <v>0.3</v>
      </c>
      <c r="AO3331" s="154">
        <f t="shared" si="387"/>
        <v>-0.67</v>
      </c>
      <c r="AP3331" s="155">
        <f t="shared" si="387"/>
        <v>0.76</v>
      </c>
      <c r="AQ3331" s="156">
        <f>AVERAGE(Table3[[#This Row],[ HEK293 +Selistat_R1 2]:[ HEK293 +Selistat_R4 5]])</f>
        <v>0.13250000000000001</v>
      </c>
      <c r="AR3331" s="153">
        <f t="shared" si="388"/>
        <v>1.21</v>
      </c>
      <c r="AS3331" s="154">
        <f t="shared" si="388"/>
        <v>2.44</v>
      </c>
      <c r="AT3331" s="154">
        <f t="shared" si="388"/>
        <v>-0.26</v>
      </c>
      <c r="AU3331" s="157">
        <f t="shared" si="388"/>
        <v>-0.53999999999999992</v>
      </c>
      <c r="AV3331" s="158">
        <f t="shared" si="389"/>
        <v>0.24</v>
      </c>
      <c r="AW3331" s="154">
        <f t="shared" si="389"/>
        <v>-8.0000000000000016E-2</v>
      </c>
      <c r="AX3331" s="154">
        <f t="shared" si="389"/>
        <v>-1.05</v>
      </c>
      <c r="AY3331" s="155">
        <f t="shared" si="389"/>
        <v>-0.34000000000000008</v>
      </c>
    </row>
    <row r="3332" spans="1:51" x14ac:dyDescent="0.15">
      <c r="A3332" s="122" t="s">
        <v>10463</v>
      </c>
      <c r="B3332" s="122" t="s">
        <v>5364</v>
      </c>
      <c r="C3332" s="122" t="s">
        <v>10464</v>
      </c>
      <c r="D3332" s="122" t="s">
        <v>4043</v>
      </c>
      <c r="E3332" s="122" t="s">
        <v>10465</v>
      </c>
      <c r="F3332" s="122" t="s">
        <v>5367</v>
      </c>
      <c r="G3332" s="122">
        <v>2</v>
      </c>
      <c r="H3332" s="166">
        <v>0.89483400000000002</v>
      </c>
      <c r="I3332" s="167">
        <v>-3.9166699999999999E-2</v>
      </c>
      <c r="J3332" s="168" t="str">
        <f t="shared" ref="J3332:J3395" si="390">IF(AND(H3332&lt;0.05,ABS(I3332&gt;1)),"TRUE","FALSE")</f>
        <v>FALSE</v>
      </c>
      <c r="K3332" s="169">
        <v>0.696523</v>
      </c>
      <c r="L3332" s="170">
        <f>-LOG10(Table3[[#This Row],[Student''s T-test p-value HEK293 +Selistat_HEK293 UT]])</f>
        <v>0.15706453809405718</v>
      </c>
      <c r="M3332" s="167">
        <v>-0.1525</v>
      </c>
      <c r="N3332" s="171" t="str">
        <f t="shared" ref="N3332:N3395" si="391">IF(AND(K3332&lt;0.05,ABS(M3332&gt;1)),"TRUE","FALSE")</f>
        <v>FALSE</v>
      </c>
      <c r="O3332" s="146">
        <v>0.88214499999999996</v>
      </c>
      <c r="P3332" s="147">
        <v>0.06</v>
      </c>
      <c r="Q3332" s="171" t="str">
        <f t="shared" ref="Q3332:Q3395" si="392">IF(AND(O3332&lt;0.05,ABS(P3332&gt;1)),"TRUE","FALSE")</f>
        <v>FALSE</v>
      </c>
      <c r="R3332" s="122" t="s">
        <v>1258</v>
      </c>
      <c r="S3332" s="122" t="s">
        <v>1259</v>
      </c>
      <c r="T3332" s="122" t="s">
        <v>1260</v>
      </c>
      <c r="U3332" s="172" t="s">
        <v>10467</v>
      </c>
      <c r="V3332" s="122" t="s">
        <v>13740</v>
      </c>
      <c r="W3332" s="148">
        <v>-0.28999999999999998</v>
      </c>
      <c r="X3332" s="149">
        <v>0.22</v>
      </c>
      <c r="Y3332" s="149">
        <v>0.28999999999999998</v>
      </c>
      <c r="Z3332" s="150">
        <v>-1.01</v>
      </c>
      <c r="AA3332" s="148">
        <v>-0.08</v>
      </c>
      <c r="AB3332" s="149">
        <v>0.5</v>
      </c>
      <c r="AC3332" s="149">
        <v>-0.02</v>
      </c>
      <c r="AD3332" s="151">
        <v>-0.57999999999999996</v>
      </c>
      <c r="AE3332" s="148">
        <v>0.16</v>
      </c>
      <c r="AF3332" s="149">
        <v>-0.11</v>
      </c>
      <c r="AG3332" s="149">
        <v>0.74</v>
      </c>
      <c r="AH3332" s="151">
        <v>-0.78</v>
      </c>
      <c r="AI3332" s="152">
        <v>0.45</v>
      </c>
      <c r="AJ3332" s="149">
        <v>0.12</v>
      </c>
      <c r="AK3332" s="149">
        <v>-0.19</v>
      </c>
      <c r="AL3332" s="150">
        <v>-0.61</v>
      </c>
      <c r="AM3332" s="153">
        <f t="shared" ref="AM3332:AP3395" si="393">W3332-AA3332</f>
        <v>-0.20999999999999996</v>
      </c>
      <c r="AN3332" s="154">
        <f t="shared" si="393"/>
        <v>-0.28000000000000003</v>
      </c>
      <c r="AO3332" s="154">
        <f t="shared" si="393"/>
        <v>0.31</v>
      </c>
      <c r="AP3332" s="155">
        <f t="shared" si="393"/>
        <v>-0.43000000000000005</v>
      </c>
      <c r="AQ3332" s="156">
        <f>AVERAGE(Table3[[#This Row],[ HEK293 +Selistat_R1 2]:[ HEK293 +Selistat_R4 5]])</f>
        <v>-0.15250000000000002</v>
      </c>
      <c r="AR3332" s="153">
        <f t="shared" ref="AR3332:AU3395" si="394">AE3332-AA3332</f>
        <v>0.24</v>
      </c>
      <c r="AS3332" s="154">
        <f t="shared" si="394"/>
        <v>-0.61</v>
      </c>
      <c r="AT3332" s="154">
        <f t="shared" si="394"/>
        <v>0.76</v>
      </c>
      <c r="AU3332" s="157">
        <f t="shared" si="394"/>
        <v>-0.20000000000000007</v>
      </c>
      <c r="AV3332" s="158">
        <f t="shared" ref="AV3332:AY3395" si="395">AI3332-AA3332</f>
        <v>0.53</v>
      </c>
      <c r="AW3332" s="154">
        <f t="shared" si="395"/>
        <v>-0.38</v>
      </c>
      <c r="AX3332" s="154">
        <f t="shared" si="395"/>
        <v>-0.17</v>
      </c>
      <c r="AY3332" s="155">
        <f t="shared" si="395"/>
        <v>-3.0000000000000027E-2</v>
      </c>
    </row>
    <row r="3333" spans="1:51" x14ac:dyDescent="0.15">
      <c r="A3333" s="122" t="s">
        <v>5808</v>
      </c>
      <c r="B3333" s="122" t="s">
        <v>5809</v>
      </c>
      <c r="C3333" s="122" t="s">
        <v>5810</v>
      </c>
      <c r="D3333" s="122" t="s">
        <v>3830</v>
      </c>
      <c r="E3333" s="122" t="s">
        <v>5811</v>
      </c>
      <c r="F3333" s="122" t="s">
        <v>5812</v>
      </c>
      <c r="G3333" s="122">
        <v>15</v>
      </c>
      <c r="H3333" s="166">
        <v>0.67063600000000001</v>
      </c>
      <c r="I3333" s="167">
        <v>-9.4166700000000006E-2</v>
      </c>
      <c r="J3333" s="168" t="str">
        <f t="shared" si="390"/>
        <v>FALSE</v>
      </c>
      <c r="K3333" s="169">
        <v>0.69655299999999998</v>
      </c>
      <c r="L3333" s="170">
        <f>-LOG10(Table3[[#This Row],[Student''s T-test p-value HEK293 +Selistat_HEK293 UT]])</f>
        <v>0.15704583296316829</v>
      </c>
      <c r="M3333" s="167">
        <v>0.13</v>
      </c>
      <c r="N3333" s="171" t="str">
        <f t="shared" si="391"/>
        <v>FALSE</v>
      </c>
      <c r="O3333" s="146">
        <v>0.66597200000000001</v>
      </c>
      <c r="P3333" s="147">
        <v>8.7499999999999994E-2</v>
      </c>
      <c r="Q3333" s="171" t="str">
        <f t="shared" si="392"/>
        <v>FALSE</v>
      </c>
      <c r="R3333" s="122" t="s">
        <v>984</v>
      </c>
      <c r="S3333" s="122" t="s">
        <v>7255</v>
      </c>
      <c r="T3333" s="122" t="s">
        <v>986</v>
      </c>
      <c r="U3333" s="172" t="s">
        <v>5814</v>
      </c>
      <c r="V3333" s="122" t="s">
        <v>7256</v>
      </c>
      <c r="W3333" s="148">
        <v>1.03</v>
      </c>
      <c r="X3333" s="149">
        <v>-0.11</v>
      </c>
      <c r="Y3333" s="149">
        <v>0.11</v>
      </c>
      <c r="Z3333" s="150">
        <v>-0.42</v>
      </c>
      <c r="AA3333" s="148">
        <v>-0.01</v>
      </c>
      <c r="AB3333" s="149">
        <v>0.19</v>
      </c>
      <c r="AC3333" s="149">
        <v>0</v>
      </c>
      <c r="AD3333" s="151">
        <v>-0.09</v>
      </c>
      <c r="AE3333" s="148">
        <v>-0.2</v>
      </c>
      <c r="AF3333" s="149">
        <v>0.02</v>
      </c>
      <c r="AG3333" s="149">
        <v>7.0000000000000007E-2</v>
      </c>
      <c r="AH3333" s="151">
        <v>-0.45</v>
      </c>
      <c r="AI3333" s="152">
        <v>-0.31</v>
      </c>
      <c r="AJ3333" s="149">
        <v>0.05</v>
      </c>
      <c r="AK3333" s="149">
        <v>-0.03</v>
      </c>
      <c r="AL3333" s="150">
        <v>-0.62</v>
      </c>
      <c r="AM3333" s="153">
        <f t="shared" si="393"/>
        <v>1.04</v>
      </c>
      <c r="AN3333" s="154">
        <f t="shared" si="393"/>
        <v>-0.3</v>
      </c>
      <c r="AO3333" s="154">
        <f t="shared" si="393"/>
        <v>0.11</v>
      </c>
      <c r="AP3333" s="155">
        <f t="shared" si="393"/>
        <v>-0.32999999999999996</v>
      </c>
      <c r="AQ3333" s="156">
        <f>AVERAGE(Table3[[#This Row],[ HEK293 +Selistat_R1 2]:[ HEK293 +Selistat_R4 5]])</f>
        <v>0.13</v>
      </c>
      <c r="AR3333" s="153">
        <f t="shared" si="394"/>
        <v>-0.19</v>
      </c>
      <c r="AS3333" s="154">
        <f t="shared" si="394"/>
        <v>-0.17</v>
      </c>
      <c r="AT3333" s="154">
        <f t="shared" si="394"/>
        <v>7.0000000000000007E-2</v>
      </c>
      <c r="AU3333" s="157">
        <f t="shared" si="394"/>
        <v>-0.36</v>
      </c>
      <c r="AV3333" s="158">
        <f t="shared" si="395"/>
        <v>-0.3</v>
      </c>
      <c r="AW3333" s="154">
        <f t="shared" si="395"/>
        <v>-0.14000000000000001</v>
      </c>
      <c r="AX3333" s="154">
        <f t="shared" si="395"/>
        <v>-0.03</v>
      </c>
      <c r="AY3333" s="155">
        <f t="shared" si="395"/>
        <v>-0.53</v>
      </c>
    </row>
    <row r="3334" spans="1:51" x14ac:dyDescent="0.15">
      <c r="B3334" s="122" t="s">
        <v>2968</v>
      </c>
      <c r="C3334" s="122" t="s">
        <v>6857</v>
      </c>
      <c r="E3334" s="122" t="s">
        <v>9774</v>
      </c>
      <c r="G3334" s="122">
        <v>2</v>
      </c>
      <c r="H3334" s="166">
        <v>0.60873100000000002</v>
      </c>
      <c r="I3334" s="167">
        <v>0.14000000000000001</v>
      </c>
      <c r="J3334" s="168" t="str">
        <f t="shared" si="390"/>
        <v>FALSE</v>
      </c>
      <c r="K3334" s="169">
        <v>0.69663399999999998</v>
      </c>
      <c r="L3334" s="170">
        <f>-LOG10(Table3[[#This Row],[Student''s T-test p-value HEK293 +Selistat_HEK293 UT]])</f>
        <v>0.15699533313353478</v>
      </c>
      <c r="M3334" s="167">
        <v>-0.1525</v>
      </c>
      <c r="N3334" s="171" t="str">
        <f t="shared" si="391"/>
        <v>FALSE</v>
      </c>
      <c r="O3334" s="146">
        <v>0.42252099999999998</v>
      </c>
      <c r="P3334" s="147">
        <v>-0.21249999999999999</v>
      </c>
      <c r="Q3334" s="171" t="str">
        <f t="shared" si="392"/>
        <v>FALSE</v>
      </c>
      <c r="R3334" s="122" t="s">
        <v>593</v>
      </c>
      <c r="S3334" s="122" t="s">
        <v>13525</v>
      </c>
      <c r="T3334" s="122" t="s">
        <v>595</v>
      </c>
      <c r="U3334" s="172" t="s">
        <v>6191</v>
      </c>
      <c r="V3334" s="122" t="s">
        <v>13526</v>
      </c>
      <c r="W3334" s="148">
        <v>-0.79</v>
      </c>
      <c r="X3334" s="149">
        <v>-0.61</v>
      </c>
      <c r="Y3334" s="149">
        <v>-0.44</v>
      </c>
      <c r="Z3334" s="150">
        <v>0.55000000000000004</v>
      </c>
      <c r="AA3334" s="148">
        <v>-0.34</v>
      </c>
      <c r="AB3334" s="149">
        <v>-0.72</v>
      </c>
      <c r="AC3334" s="149">
        <v>0.18</v>
      </c>
      <c r="AD3334" s="151">
        <v>0.2</v>
      </c>
      <c r="AE3334" s="148">
        <v>0.13</v>
      </c>
      <c r="AF3334" s="149">
        <v>-0.17</v>
      </c>
      <c r="AG3334" s="149">
        <v>-0.39</v>
      </c>
      <c r="AH3334" s="151">
        <v>0.47</v>
      </c>
      <c r="AI3334" s="152">
        <v>0.16</v>
      </c>
      <c r="AJ3334" s="149">
        <v>-0.08</v>
      </c>
      <c r="AK3334" s="149">
        <v>0.13</v>
      </c>
      <c r="AL3334" s="150">
        <v>0.68</v>
      </c>
      <c r="AM3334" s="153">
        <f t="shared" si="393"/>
        <v>-0.45</v>
      </c>
      <c r="AN3334" s="154">
        <f t="shared" si="393"/>
        <v>0.10999999999999999</v>
      </c>
      <c r="AO3334" s="154">
        <f t="shared" si="393"/>
        <v>-0.62</v>
      </c>
      <c r="AP3334" s="155">
        <f t="shared" si="393"/>
        <v>0.35000000000000003</v>
      </c>
      <c r="AQ3334" s="156">
        <f>AVERAGE(Table3[[#This Row],[ HEK293 +Selistat_R1 2]:[ HEK293 +Selistat_R4 5]])</f>
        <v>-0.15249999999999997</v>
      </c>
      <c r="AR3334" s="153">
        <f t="shared" si="394"/>
        <v>0.47000000000000003</v>
      </c>
      <c r="AS3334" s="154">
        <f t="shared" si="394"/>
        <v>0.54999999999999993</v>
      </c>
      <c r="AT3334" s="154">
        <f t="shared" si="394"/>
        <v>-0.57000000000000006</v>
      </c>
      <c r="AU3334" s="157">
        <f t="shared" si="394"/>
        <v>0.26999999999999996</v>
      </c>
      <c r="AV3334" s="158">
        <f t="shared" si="395"/>
        <v>0.5</v>
      </c>
      <c r="AW3334" s="154">
        <f t="shared" si="395"/>
        <v>0.64</v>
      </c>
      <c r="AX3334" s="154">
        <f t="shared" si="395"/>
        <v>-4.9999999999999989E-2</v>
      </c>
      <c r="AY3334" s="155">
        <f t="shared" si="395"/>
        <v>0.48000000000000004</v>
      </c>
    </row>
    <row r="3335" spans="1:51" x14ac:dyDescent="0.15">
      <c r="A3335" s="122" t="s">
        <v>4236</v>
      </c>
      <c r="B3335" s="122" t="s">
        <v>4237</v>
      </c>
      <c r="C3335" s="122" t="s">
        <v>4238</v>
      </c>
      <c r="E3335" s="122" t="s">
        <v>4239</v>
      </c>
      <c r="F3335" s="122" t="s">
        <v>4240</v>
      </c>
      <c r="G3335" s="122">
        <v>1</v>
      </c>
      <c r="H3335" s="166">
        <v>0.170402</v>
      </c>
      <c r="I3335" s="167">
        <v>0.24166699999999999</v>
      </c>
      <c r="J3335" s="168" t="str">
        <f t="shared" si="390"/>
        <v>FALSE</v>
      </c>
      <c r="K3335" s="169">
        <v>0.69695799999999997</v>
      </c>
      <c r="L3335" s="170">
        <f>-LOG10(Table3[[#This Row],[Student''s T-test p-value HEK293 +Selistat_HEK293 UT]])</f>
        <v>0.15679339251580457</v>
      </c>
      <c r="M3335" s="167">
        <v>8.7499999999999994E-2</v>
      </c>
      <c r="N3335" s="171" t="str">
        <f t="shared" si="391"/>
        <v>FALSE</v>
      </c>
      <c r="O3335" s="146">
        <v>0.93319600000000003</v>
      </c>
      <c r="P3335" s="147">
        <v>-1.7500000000000002E-2</v>
      </c>
      <c r="Q3335" s="171" t="str">
        <f t="shared" si="392"/>
        <v>FALSE</v>
      </c>
      <c r="R3335" s="122" t="s">
        <v>1502</v>
      </c>
      <c r="S3335" s="122" t="s">
        <v>13570</v>
      </c>
      <c r="T3335" s="122" t="s">
        <v>1504</v>
      </c>
      <c r="U3335" s="172" t="s">
        <v>4242</v>
      </c>
      <c r="V3335" s="122" t="s">
        <v>13571</v>
      </c>
      <c r="W3335" s="148">
        <v>-0.35</v>
      </c>
      <c r="X3335" s="149">
        <v>0.05</v>
      </c>
      <c r="Y3335" s="149">
        <v>0.36</v>
      </c>
      <c r="Z3335" s="150">
        <v>-0.55000000000000004</v>
      </c>
      <c r="AA3335" s="148">
        <v>-0.19</v>
      </c>
      <c r="AB3335" s="149">
        <v>-0.32</v>
      </c>
      <c r="AC3335" s="149">
        <v>-0.03</v>
      </c>
      <c r="AD3335" s="151">
        <v>-0.3</v>
      </c>
      <c r="AE3335" s="148">
        <v>-7.0000000000000007E-2</v>
      </c>
      <c r="AF3335" s="149">
        <v>0.32</v>
      </c>
      <c r="AG3335" s="149">
        <v>0.42</v>
      </c>
      <c r="AH3335" s="151">
        <v>-0.27</v>
      </c>
      <c r="AI3335" s="152">
        <v>-0.02</v>
      </c>
      <c r="AJ3335" s="149">
        <v>0.34</v>
      </c>
      <c r="AK3335" s="149">
        <v>0.28999999999999998</v>
      </c>
      <c r="AL3335" s="150">
        <v>-0.14000000000000001</v>
      </c>
      <c r="AM3335" s="153">
        <f t="shared" si="393"/>
        <v>-0.15999999999999998</v>
      </c>
      <c r="AN3335" s="154">
        <f t="shared" si="393"/>
        <v>0.37</v>
      </c>
      <c r="AO3335" s="154">
        <f t="shared" si="393"/>
        <v>0.39</v>
      </c>
      <c r="AP3335" s="155">
        <f t="shared" si="393"/>
        <v>-0.25000000000000006</v>
      </c>
      <c r="AQ3335" s="156">
        <f>AVERAGE(Table3[[#This Row],[ HEK293 +Selistat_R1 2]:[ HEK293 +Selistat_R4 5]])</f>
        <v>8.7500000000000008E-2</v>
      </c>
      <c r="AR3335" s="153">
        <f t="shared" si="394"/>
        <v>0.12</v>
      </c>
      <c r="AS3335" s="154">
        <f t="shared" si="394"/>
        <v>0.64</v>
      </c>
      <c r="AT3335" s="154">
        <f t="shared" si="394"/>
        <v>0.44999999999999996</v>
      </c>
      <c r="AU3335" s="157">
        <f t="shared" si="394"/>
        <v>2.9999999999999971E-2</v>
      </c>
      <c r="AV3335" s="158">
        <f t="shared" si="395"/>
        <v>0.17</v>
      </c>
      <c r="AW3335" s="154">
        <f t="shared" si="395"/>
        <v>0.66</v>
      </c>
      <c r="AX3335" s="154">
        <f t="shared" si="395"/>
        <v>0.31999999999999995</v>
      </c>
      <c r="AY3335" s="155">
        <f t="shared" si="395"/>
        <v>0.15999999999999998</v>
      </c>
    </row>
    <row r="3336" spans="1:51" x14ac:dyDescent="0.15">
      <c r="A3336" s="122" t="s">
        <v>6885</v>
      </c>
      <c r="B3336" s="122" t="s">
        <v>6886</v>
      </c>
      <c r="C3336" s="122" t="s">
        <v>6887</v>
      </c>
      <c r="D3336" s="122" t="s">
        <v>6888</v>
      </c>
      <c r="E3336" s="122" t="s">
        <v>6889</v>
      </c>
      <c r="F3336" s="122" t="s">
        <v>6890</v>
      </c>
      <c r="G3336" s="122">
        <v>1</v>
      </c>
      <c r="H3336" s="166">
        <v>0.44213000000000002</v>
      </c>
      <c r="I3336" s="167">
        <v>-0.109167</v>
      </c>
      <c r="J3336" s="168" t="str">
        <f t="shared" si="390"/>
        <v>FALSE</v>
      </c>
      <c r="K3336" s="169">
        <v>0.69759899999999997</v>
      </c>
      <c r="L3336" s="170">
        <f>-LOG10(Table3[[#This Row],[Student''s T-test p-value HEK293 +Selistat_HEK293 UT]])</f>
        <v>0.15639415063109871</v>
      </c>
      <c r="M3336" s="167">
        <v>-9.5000000000000001E-2</v>
      </c>
      <c r="N3336" s="171" t="str">
        <f t="shared" si="391"/>
        <v>FALSE</v>
      </c>
      <c r="O3336" s="146">
        <v>0.71121599999999996</v>
      </c>
      <c r="P3336" s="147">
        <v>4.2500000000000003E-2</v>
      </c>
      <c r="Q3336" s="171" t="str">
        <f t="shared" si="392"/>
        <v>FALSE</v>
      </c>
      <c r="R3336" s="122" t="s">
        <v>6891</v>
      </c>
      <c r="S3336" s="122" t="s">
        <v>6892</v>
      </c>
      <c r="T3336" s="122" t="s">
        <v>6893</v>
      </c>
      <c r="U3336" s="172" t="s">
        <v>6894</v>
      </c>
      <c r="V3336" s="122" t="s">
        <v>6895</v>
      </c>
      <c r="W3336" s="148">
        <v>-0.19</v>
      </c>
      <c r="X3336" s="149">
        <v>0.28000000000000003</v>
      </c>
      <c r="Y3336" s="149">
        <v>0.02</v>
      </c>
      <c r="Z3336" s="150">
        <v>-0.24</v>
      </c>
      <c r="AA3336" s="148">
        <v>-0.01</v>
      </c>
      <c r="AB3336" s="149">
        <v>0.65</v>
      </c>
      <c r="AC3336" s="149">
        <v>-0.19</v>
      </c>
      <c r="AD3336" s="151">
        <v>-0.2</v>
      </c>
      <c r="AE3336" s="148">
        <v>0.04</v>
      </c>
      <c r="AF3336" s="149">
        <v>0.14000000000000001</v>
      </c>
      <c r="AG3336" s="149">
        <v>-0.23</v>
      </c>
      <c r="AH3336" s="151">
        <v>-0.08</v>
      </c>
      <c r="AI3336" s="152">
        <v>0</v>
      </c>
      <c r="AJ3336" s="149">
        <v>-0.2</v>
      </c>
      <c r="AK3336" s="149">
        <v>0.1</v>
      </c>
      <c r="AL3336" s="150">
        <v>-0.2</v>
      </c>
      <c r="AM3336" s="153">
        <f t="shared" si="393"/>
        <v>-0.18</v>
      </c>
      <c r="AN3336" s="154">
        <f t="shared" si="393"/>
        <v>-0.37</v>
      </c>
      <c r="AO3336" s="154">
        <f t="shared" si="393"/>
        <v>0.21</v>
      </c>
      <c r="AP3336" s="155">
        <f t="shared" si="393"/>
        <v>-3.999999999999998E-2</v>
      </c>
      <c r="AQ3336" s="156">
        <f>AVERAGE(Table3[[#This Row],[ HEK293 +Selistat_R1 2]:[ HEK293 +Selistat_R4 5]])</f>
        <v>-9.5000000000000015E-2</v>
      </c>
      <c r="AR3336" s="153">
        <f t="shared" si="394"/>
        <v>0.05</v>
      </c>
      <c r="AS3336" s="154">
        <f t="shared" si="394"/>
        <v>-0.51</v>
      </c>
      <c r="AT3336" s="154">
        <f t="shared" si="394"/>
        <v>-4.0000000000000008E-2</v>
      </c>
      <c r="AU3336" s="157">
        <f t="shared" si="394"/>
        <v>0.12000000000000001</v>
      </c>
      <c r="AV3336" s="158">
        <f t="shared" si="395"/>
        <v>0.01</v>
      </c>
      <c r="AW3336" s="154">
        <f t="shared" si="395"/>
        <v>-0.85000000000000009</v>
      </c>
      <c r="AX3336" s="154">
        <f t="shared" si="395"/>
        <v>0.29000000000000004</v>
      </c>
      <c r="AY3336" s="155">
        <f t="shared" si="395"/>
        <v>0</v>
      </c>
    </row>
    <row r="3337" spans="1:51" x14ac:dyDescent="0.15">
      <c r="A3337" s="122" t="s">
        <v>5202</v>
      </c>
      <c r="C3337" s="122" t="s">
        <v>3881</v>
      </c>
      <c r="E3337" s="122" t="s">
        <v>5203</v>
      </c>
      <c r="F3337" s="122" t="s">
        <v>5204</v>
      </c>
      <c r="G3337" s="122">
        <v>1</v>
      </c>
      <c r="H3337" s="166">
        <v>0.82843299999999997</v>
      </c>
      <c r="I3337" s="167">
        <v>2.8333299999999999E-2</v>
      </c>
      <c r="J3337" s="168" t="str">
        <f t="shared" si="390"/>
        <v>FALSE</v>
      </c>
      <c r="K3337" s="169">
        <v>0.69830300000000001</v>
      </c>
      <c r="L3337" s="170">
        <f>-LOG10(Table3[[#This Row],[Student''s T-test p-value HEK293 +Selistat_HEK293 UT]])</f>
        <v>0.15595609216971379</v>
      </c>
      <c r="M3337" s="167">
        <v>-0.08</v>
      </c>
      <c r="N3337" s="171" t="str">
        <f t="shared" si="391"/>
        <v>FALSE</v>
      </c>
      <c r="O3337" s="146">
        <v>0.93312499999999998</v>
      </c>
      <c r="P3337" s="147">
        <v>0.01</v>
      </c>
      <c r="Q3337" s="171" t="str">
        <f t="shared" si="392"/>
        <v>FALSE</v>
      </c>
      <c r="R3337" s="122" t="s">
        <v>17</v>
      </c>
      <c r="S3337" s="122" t="s">
        <v>13741</v>
      </c>
      <c r="T3337" s="122" t="s">
        <v>19</v>
      </c>
      <c r="U3337" s="172" t="s">
        <v>5205</v>
      </c>
      <c r="V3337" s="122" t="s">
        <v>13742</v>
      </c>
      <c r="W3337" s="148">
        <v>-0.5</v>
      </c>
      <c r="X3337" s="149">
        <v>0.09</v>
      </c>
      <c r="Y3337" s="149">
        <v>0.11</v>
      </c>
      <c r="Z3337" s="150">
        <v>-0.16</v>
      </c>
      <c r="AA3337" s="148">
        <v>-0.2</v>
      </c>
      <c r="AB3337" s="149">
        <v>0.37</v>
      </c>
      <c r="AC3337" s="149">
        <v>-0.13</v>
      </c>
      <c r="AD3337" s="151">
        <v>-0.18</v>
      </c>
      <c r="AE3337" s="148">
        <v>0.25</v>
      </c>
      <c r="AF3337" s="149">
        <v>0.21</v>
      </c>
      <c r="AG3337" s="149">
        <v>-0.08</v>
      </c>
      <c r="AH3337" s="151">
        <v>-0.17</v>
      </c>
      <c r="AI3337" s="152">
        <v>0.17</v>
      </c>
      <c r="AJ3337" s="149">
        <v>-0.01</v>
      </c>
      <c r="AK3337" s="149">
        <v>0.05</v>
      </c>
      <c r="AL3337" s="150">
        <v>-0.04</v>
      </c>
      <c r="AM3337" s="153">
        <f t="shared" si="393"/>
        <v>-0.3</v>
      </c>
      <c r="AN3337" s="154">
        <f t="shared" si="393"/>
        <v>-0.28000000000000003</v>
      </c>
      <c r="AO3337" s="154">
        <f t="shared" si="393"/>
        <v>0.24</v>
      </c>
      <c r="AP3337" s="155">
        <f t="shared" si="393"/>
        <v>1.999999999999999E-2</v>
      </c>
      <c r="AQ3337" s="156">
        <f>AVERAGE(Table3[[#This Row],[ HEK293 +Selistat_R1 2]:[ HEK293 +Selistat_R4 5]])</f>
        <v>-8.0000000000000016E-2</v>
      </c>
      <c r="AR3337" s="153">
        <f t="shared" si="394"/>
        <v>0.45</v>
      </c>
      <c r="AS3337" s="154">
        <f t="shared" si="394"/>
        <v>-0.16</v>
      </c>
      <c r="AT3337" s="154">
        <f t="shared" si="394"/>
        <v>0.05</v>
      </c>
      <c r="AU3337" s="157">
        <f t="shared" si="394"/>
        <v>9.9999999999999811E-3</v>
      </c>
      <c r="AV3337" s="158">
        <f t="shared" si="395"/>
        <v>0.37</v>
      </c>
      <c r="AW3337" s="154">
        <f t="shared" si="395"/>
        <v>-0.38</v>
      </c>
      <c r="AX3337" s="154">
        <f t="shared" si="395"/>
        <v>0.18</v>
      </c>
      <c r="AY3337" s="155">
        <f t="shared" si="395"/>
        <v>0.13999999999999999</v>
      </c>
    </row>
    <row r="3338" spans="1:51" x14ac:dyDescent="0.15">
      <c r="A3338" s="122" t="s">
        <v>2999</v>
      </c>
      <c r="B3338" s="122" t="s">
        <v>3000</v>
      </c>
      <c r="C3338" s="122" t="s">
        <v>3001</v>
      </c>
      <c r="E3338" s="122" t="s">
        <v>3002</v>
      </c>
      <c r="F3338" s="122" t="s">
        <v>3003</v>
      </c>
      <c r="G3338" s="122">
        <v>1</v>
      </c>
      <c r="H3338" s="166">
        <v>0.54410800000000004</v>
      </c>
      <c r="I3338" s="167">
        <v>-0.1125</v>
      </c>
      <c r="J3338" s="168" t="str">
        <f t="shared" si="390"/>
        <v>FALSE</v>
      </c>
      <c r="K3338" s="169">
        <v>0.69855599999999995</v>
      </c>
      <c r="L3338" s="170">
        <f>-LOG10(Table3[[#This Row],[Student''s T-test p-value HEK293 +Selistat_HEK293 UT]])</f>
        <v>0.15579877277652809</v>
      </c>
      <c r="M3338" s="167">
        <v>-0.11749999999999999</v>
      </c>
      <c r="N3338" s="171" t="str">
        <f t="shared" si="391"/>
        <v>FALSE</v>
      </c>
      <c r="O3338" s="146">
        <v>0.76340200000000003</v>
      </c>
      <c r="P3338" s="147">
        <v>-5.5E-2</v>
      </c>
      <c r="Q3338" s="171" t="str">
        <f t="shared" si="392"/>
        <v>FALSE</v>
      </c>
      <c r="R3338" s="122" t="s">
        <v>39</v>
      </c>
      <c r="S3338" s="122" t="s">
        <v>13743</v>
      </c>
      <c r="T3338" s="122" t="s">
        <v>41</v>
      </c>
      <c r="U3338" s="172" t="s">
        <v>2639</v>
      </c>
      <c r="V3338" s="122" t="s">
        <v>13744</v>
      </c>
      <c r="W3338" s="148">
        <v>-0.61</v>
      </c>
      <c r="X3338" s="149">
        <v>-0.34</v>
      </c>
      <c r="Y3338" s="149">
        <v>0.53</v>
      </c>
      <c r="Z3338" s="150">
        <v>0.17</v>
      </c>
      <c r="AA3338" s="148">
        <v>-0.24</v>
      </c>
      <c r="AB3338" s="149">
        <v>0.31</v>
      </c>
      <c r="AC3338" s="149">
        <v>0.26</v>
      </c>
      <c r="AD3338" s="151">
        <v>-0.11</v>
      </c>
      <c r="AE3338" s="148">
        <v>-0.1</v>
      </c>
      <c r="AF3338" s="149">
        <v>-0.43</v>
      </c>
      <c r="AG3338" s="149">
        <v>0.18</v>
      </c>
      <c r="AH3338" s="151">
        <v>0.02</v>
      </c>
      <c r="AI3338" s="152">
        <v>-7.0000000000000007E-2</v>
      </c>
      <c r="AJ3338" s="149">
        <v>-0.28999999999999998</v>
      </c>
      <c r="AK3338" s="149">
        <v>-0.03</v>
      </c>
      <c r="AL3338" s="150">
        <v>0.28000000000000003</v>
      </c>
      <c r="AM3338" s="153">
        <f t="shared" si="393"/>
        <v>-0.37</v>
      </c>
      <c r="AN3338" s="154">
        <f t="shared" si="393"/>
        <v>-0.65</v>
      </c>
      <c r="AO3338" s="154">
        <f t="shared" si="393"/>
        <v>0.27</v>
      </c>
      <c r="AP3338" s="155">
        <f t="shared" si="393"/>
        <v>0.28000000000000003</v>
      </c>
      <c r="AQ3338" s="156">
        <f>AVERAGE(Table3[[#This Row],[ HEK293 +Selistat_R1 2]:[ HEK293 +Selistat_R4 5]])</f>
        <v>-0.11749999999999999</v>
      </c>
      <c r="AR3338" s="153">
        <f t="shared" si="394"/>
        <v>0.13999999999999999</v>
      </c>
      <c r="AS3338" s="154">
        <f t="shared" si="394"/>
        <v>-0.74</v>
      </c>
      <c r="AT3338" s="154">
        <f t="shared" si="394"/>
        <v>-8.0000000000000016E-2</v>
      </c>
      <c r="AU3338" s="157">
        <f t="shared" si="394"/>
        <v>0.13</v>
      </c>
      <c r="AV3338" s="158">
        <f t="shared" si="395"/>
        <v>0.16999999999999998</v>
      </c>
      <c r="AW3338" s="154">
        <f t="shared" si="395"/>
        <v>-0.6</v>
      </c>
      <c r="AX3338" s="154">
        <f t="shared" si="395"/>
        <v>-0.29000000000000004</v>
      </c>
      <c r="AY3338" s="155">
        <f t="shared" si="395"/>
        <v>0.39</v>
      </c>
    </row>
    <row r="3339" spans="1:51" x14ac:dyDescent="0.15">
      <c r="A3339" s="122" t="s">
        <v>13745</v>
      </c>
      <c r="B3339" s="122" t="s">
        <v>13746</v>
      </c>
      <c r="C3339" s="122" t="s">
        <v>13747</v>
      </c>
      <c r="D3339" s="122" t="s">
        <v>6301</v>
      </c>
      <c r="E3339" s="122" t="s">
        <v>13748</v>
      </c>
      <c r="G3339" s="122">
        <v>1</v>
      </c>
      <c r="H3339" s="166">
        <v>0.39702700000000002</v>
      </c>
      <c r="I3339" s="167">
        <v>7.9166700000000007E-2</v>
      </c>
      <c r="J3339" s="168" t="str">
        <f t="shared" si="390"/>
        <v>FALSE</v>
      </c>
      <c r="K3339" s="169">
        <v>0.69901500000000005</v>
      </c>
      <c r="L3339" s="170">
        <f>-LOG10(Table3[[#This Row],[Student''s T-test p-value HEK293 +Selistat_HEK293 UT]])</f>
        <v>0.15551350473023792</v>
      </c>
      <c r="M3339" s="167">
        <v>4.7500000000000001E-2</v>
      </c>
      <c r="N3339" s="171" t="str">
        <f t="shared" si="391"/>
        <v>FALSE</v>
      </c>
      <c r="O3339" s="146">
        <v>0.81079299999999999</v>
      </c>
      <c r="P3339" s="147">
        <v>-0.03</v>
      </c>
      <c r="Q3339" s="171" t="str">
        <f t="shared" si="392"/>
        <v>FALSE</v>
      </c>
      <c r="R3339" s="122" t="s">
        <v>13749</v>
      </c>
      <c r="S3339" s="122" t="s">
        <v>13750</v>
      </c>
      <c r="T3339" s="122" t="s">
        <v>13751</v>
      </c>
      <c r="U3339" s="172" t="s">
        <v>13752</v>
      </c>
      <c r="V3339" s="122" t="s">
        <v>13753</v>
      </c>
      <c r="W3339" s="148">
        <v>-0.31</v>
      </c>
      <c r="X3339" s="149">
        <v>0.01</v>
      </c>
      <c r="Y3339" s="149">
        <v>0.17</v>
      </c>
      <c r="Z3339" s="150">
        <v>0.05</v>
      </c>
      <c r="AA3339" s="148">
        <v>-0.21</v>
      </c>
      <c r="AB3339" s="149">
        <v>0.06</v>
      </c>
      <c r="AC3339" s="149">
        <v>-0.03</v>
      </c>
      <c r="AD3339" s="151">
        <v>-0.09</v>
      </c>
      <c r="AE3339" s="148">
        <v>0.25</v>
      </c>
      <c r="AF3339" s="149">
        <v>0.1</v>
      </c>
      <c r="AG3339" s="149">
        <v>-0.13</v>
      </c>
      <c r="AH3339" s="151">
        <v>-0.17</v>
      </c>
      <c r="AI3339" s="152">
        <v>0.16</v>
      </c>
      <c r="AJ3339" s="149">
        <v>-0.13</v>
      </c>
      <c r="AK3339" s="149">
        <v>0</v>
      </c>
      <c r="AL3339" s="150">
        <v>0.14000000000000001</v>
      </c>
      <c r="AM3339" s="153">
        <f t="shared" si="393"/>
        <v>-0.1</v>
      </c>
      <c r="AN3339" s="154">
        <f t="shared" si="393"/>
        <v>-4.9999999999999996E-2</v>
      </c>
      <c r="AO3339" s="154">
        <f t="shared" si="393"/>
        <v>0.2</v>
      </c>
      <c r="AP3339" s="155">
        <f t="shared" si="393"/>
        <v>0.14000000000000001</v>
      </c>
      <c r="AQ3339" s="156">
        <f>AVERAGE(Table3[[#This Row],[ HEK293 +Selistat_R1 2]:[ HEK293 +Selistat_R4 5]])</f>
        <v>4.7500000000000007E-2</v>
      </c>
      <c r="AR3339" s="153">
        <f t="shared" si="394"/>
        <v>0.45999999999999996</v>
      </c>
      <c r="AS3339" s="154">
        <f t="shared" si="394"/>
        <v>4.0000000000000008E-2</v>
      </c>
      <c r="AT3339" s="154">
        <f t="shared" si="394"/>
        <v>-0.1</v>
      </c>
      <c r="AU3339" s="157">
        <f t="shared" si="394"/>
        <v>-8.0000000000000016E-2</v>
      </c>
      <c r="AV3339" s="158">
        <f t="shared" si="395"/>
        <v>0.37</v>
      </c>
      <c r="AW3339" s="154">
        <f t="shared" si="395"/>
        <v>-0.19</v>
      </c>
      <c r="AX3339" s="154">
        <f t="shared" si="395"/>
        <v>0.03</v>
      </c>
      <c r="AY3339" s="155">
        <f t="shared" si="395"/>
        <v>0.23</v>
      </c>
    </row>
    <row r="3340" spans="1:51" x14ac:dyDescent="0.15">
      <c r="A3340" s="122" t="s">
        <v>8545</v>
      </c>
      <c r="B3340" s="122" t="s">
        <v>8546</v>
      </c>
      <c r="C3340" s="122" t="s">
        <v>8547</v>
      </c>
      <c r="E3340" s="122" t="s">
        <v>8548</v>
      </c>
      <c r="G3340" s="122">
        <v>1</v>
      </c>
      <c r="H3340" s="166">
        <v>0.79034499999999996</v>
      </c>
      <c r="I3340" s="167">
        <v>-7.4166700000000002E-2</v>
      </c>
      <c r="J3340" s="168" t="str">
        <f t="shared" si="390"/>
        <v>FALSE</v>
      </c>
      <c r="K3340" s="169">
        <v>0.69938</v>
      </c>
      <c r="L3340" s="170">
        <f>-LOG10(Table3[[#This Row],[Student''s T-test p-value HEK293 +Selistat_HEK293 UT]])</f>
        <v>0.15528679126302086</v>
      </c>
      <c r="M3340" s="167">
        <v>-0.14749999999999999</v>
      </c>
      <c r="N3340" s="171" t="str">
        <f t="shared" si="391"/>
        <v>FALSE</v>
      </c>
      <c r="O3340" s="146">
        <v>0.71456299999999995</v>
      </c>
      <c r="P3340" s="147">
        <v>-0.13500000000000001</v>
      </c>
      <c r="Q3340" s="171" t="str">
        <f t="shared" si="392"/>
        <v>FALSE</v>
      </c>
      <c r="R3340" s="122" t="s">
        <v>669</v>
      </c>
      <c r="S3340" s="122" t="s">
        <v>8549</v>
      </c>
      <c r="T3340" s="122" t="s">
        <v>671</v>
      </c>
      <c r="U3340" s="172" t="s">
        <v>8550</v>
      </c>
      <c r="V3340" s="122" t="s">
        <v>8551</v>
      </c>
      <c r="W3340" s="148">
        <v>-0.53</v>
      </c>
      <c r="X3340" s="149">
        <v>-0.59</v>
      </c>
      <c r="Y3340" s="149">
        <v>-0.14000000000000001</v>
      </c>
      <c r="Z3340" s="150">
        <v>0.62</v>
      </c>
      <c r="AA3340" s="148">
        <v>-0.16</v>
      </c>
      <c r="AB3340" s="149">
        <v>-0.61</v>
      </c>
      <c r="AC3340" s="149">
        <v>0.32</v>
      </c>
      <c r="AD3340" s="151">
        <v>0.4</v>
      </c>
      <c r="AE3340" s="148">
        <v>0.03</v>
      </c>
      <c r="AF3340" s="149">
        <v>-0.49</v>
      </c>
      <c r="AG3340" s="149">
        <v>-0.12</v>
      </c>
      <c r="AH3340" s="151">
        <v>0.11</v>
      </c>
      <c r="AI3340" s="152">
        <v>0.25</v>
      </c>
      <c r="AJ3340" s="149">
        <v>-0.85</v>
      </c>
      <c r="AK3340" s="149">
        <v>-0.03</v>
      </c>
      <c r="AL3340" s="150">
        <v>0.7</v>
      </c>
      <c r="AM3340" s="153">
        <f t="shared" si="393"/>
        <v>-0.37</v>
      </c>
      <c r="AN3340" s="154">
        <f t="shared" si="393"/>
        <v>2.0000000000000018E-2</v>
      </c>
      <c r="AO3340" s="154">
        <f t="shared" si="393"/>
        <v>-0.46</v>
      </c>
      <c r="AP3340" s="155">
        <f t="shared" si="393"/>
        <v>0.21999999999999997</v>
      </c>
      <c r="AQ3340" s="156">
        <f>AVERAGE(Table3[[#This Row],[ HEK293 +Selistat_R1 2]:[ HEK293 +Selistat_R4 5]])</f>
        <v>-0.14750000000000002</v>
      </c>
      <c r="AR3340" s="153">
        <f t="shared" si="394"/>
        <v>0.19</v>
      </c>
      <c r="AS3340" s="154">
        <f t="shared" si="394"/>
        <v>0.12</v>
      </c>
      <c r="AT3340" s="154">
        <f t="shared" si="394"/>
        <v>-0.44</v>
      </c>
      <c r="AU3340" s="157">
        <f t="shared" si="394"/>
        <v>-0.29000000000000004</v>
      </c>
      <c r="AV3340" s="158">
        <f t="shared" si="395"/>
        <v>0.41000000000000003</v>
      </c>
      <c r="AW3340" s="154">
        <f t="shared" si="395"/>
        <v>-0.24</v>
      </c>
      <c r="AX3340" s="154">
        <f t="shared" si="395"/>
        <v>-0.35</v>
      </c>
      <c r="AY3340" s="155">
        <f t="shared" si="395"/>
        <v>0.29999999999999993</v>
      </c>
    </row>
    <row r="3341" spans="1:51" x14ac:dyDescent="0.15">
      <c r="A3341" s="122" t="s">
        <v>2950</v>
      </c>
      <c r="B3341" s="122" t="s">
        <v>2951</v>
      </c>
      <c r="E3341" s="122" t="s">
        <v>2952</v>
      </c>
      <c r="G3341" s="122">
        <v>1</v>
      </c>
      <c r="H3341" s="166">
        <v>0.55281000000000002</v>
      </c>
      <c r="I3341" s="167">
        <v>0.1125</v>
      </c>
      <c r="J3341" s="168" t="str">
        <f t="shared" si="390"/>
        <v>FALSE</v>
      </c>
      <c r="K3341" s="169">
        <v>0.69951399999999997</v>
      </c>
      <c r="L3341" s="170">
        <f>-LOG10(Table3[[#This Row],[Student''s T-test p-value HEK293 +Selistat_HEK293 UT]])</f>
        <v>0.15520358916085583</v>
      </c>
      <c r="M3341" s="167">
        <v>-7.4999999999999997E-2</v>
      </c>
      <c r="N3341" s="171" t="str">
        <f t="shared" si="391"/>
        <v>FALSE</v>
      </c>
      <c r="O3341" s="146">
        <v>0.37498599999999999</v>
      </c>
      <c r="P3341" s="147">
        <v>-0.23250000000000001</v>
      </c>
      <c r="Q3341" s="171" t="str">
        <f t="shared" si="392"/>
        <v>FALSE</v>
      </c>
      <c r="R3341" s="122" t="s">
        <v>1788</v>
      </c>
      <c r="S3341" s="122" t="s">
        <v>13754</v>
      </c>
      <c r="T3341" s="122" t="s">
        <v>1790</v>
      </c>
      <c r="U3341" s="172" t="s">
        <v>2632</v>
      </c>
      <c r="V3341" s="122" t="s">
        <v>13755</v>
      </c>
      <c r="W3341" s="148">
        <v>-0.61</v>
      </c>
      <c r="X3341" s="149">
        <v>-0.38</v>
      </c>
      <c r="Y3341" s="149">
        <v>0.09</v>
      </c>
      <c r="Z3341" s="150">
        <v>0.14000000000000001</v>
      </c>
      <c r="AA3341" s="148">
        <v>-0.15</v>
      </c>
      <c r="AB3341" s="149">
        <v>-0.09</v>
      </c>
      <c r="AC3341" s="149">
        <v>-0.18</v>
      </c>
      <c r="AD3341" s="151">
        <v>-0.04</v>
      </c>
      <c r="AE3341" s="148">
        <v>0.43</v>
      </c>
      <c r="AF3341" s="149">
        <v>-0.19</v>
      </c>
      <c r="AG3341" s="149">
        <v>-0.48</v>
      </c>
      <c r="AH3341" s="151">
        <v>0.14000000000000001</v>
      </c>
      <c r="AI3341" s="152">
        <v>0.55000000000000004</v>
      </c>
      <c r="AJ3341" s="149">
        <v>-0.09</v>
      </c>
      <c r="AK3341" s="149">
        <v>0.31</v>
      </c>
      <c r="AL3341" s="150">
        <v>0.06</v>
      </c>
      <c r="AM3341" s="153">
        <f t="shared" si="393"/>
        <v>-0.45999999999999996</v>
      </c>
      <c r="AN3341" s="154">
        <f t="shared" si="393"/>
        <v>-0.29000000000000004</v>
      </c>
      <c r="AO3341" s="154">
        <f t="shared" si="393"/>
        <v>0.27</v>
      </c>
      <c r="AP3341" s="155">
        <f t="shared" si="393"/>
        <v>0.18000000000000002</v>
      </c>
      <c r="AQ3341" s="156">
        <f>AVERAGE(Table3[[#This Row],[ HEK293 +Selistat_R1 2]:[ HEK293 +Selistat_R4 5]])</f>
        <v>-7.4999999999999983E-2</v>
      </c>
      <c r="AR3341" s="153">
        <f t="shared" si="394"/>
        <v>0.57999999999999996</v>
      </c>
      <c r="AS3341" s="154">
        <f t="shared" si="394"/>
        <v>-0.1</v>
      </c>
      <c r="AT3341" s="154">
        <f t="shared" si="394"/>
        <v>-0.3</v>
      </c>
      <c r="AU3341" s="157">
        <f t="shared" si="394"/>
        <v>0.18000000000000002</v>
      </c>
      <c r="AV3341" s="158">
        <f t="shared" si="395"/>
        <v>0.70000000000000007</v>
      </c>
      <c r="AW3341" s="154">
        <f t="shared" si="395"/>
        <v>0</v>
      </c>
      <c r="AX3341" s="154">
        <f t="shared" si="395"/>
        <v>0.49</v>
      </c>
      <c r="AY3341" s="155">
        <f t="shared" si="395"/>
        <v>0.1</v>
      </c>
    </row>
    <row r="3342" spans="1:51" x14ac:dyDescent="0.15">
      <c r="A3342" s="122" t="s">
        <v>4375</v>
      </c>
      <c r="C3342" s="122" t="s">
        <v>10047</v>
      </c>
      <c r="D3342" s="122" t="s">
        <v>3457</v>
      </c>
      <c r="E3342" s="122" t="s">
        <v>10048</v>
      </c>
      <c r="G3342" s="122">
        <v>1</v>
      </c>
      <c r="H3342" s="166">
        <v>0.50006700000000004</v>
      </c>
      <c r="I3342" s="167">
        <v>0.16666700000000001</v>
      </c>
      <c r="J3342" s="168" t="str">
        <f t="shared" si="390"/>
        <v>FALSE</v>
      </c>
      <c r="K3342" s="169">
        <v>0.69974199999999998</v>
      </c>
      <c r="L3342" s="170">
        <f>-LOG10(Table3[[#This Row],[Student''s T-test p-value HEK293 +Selistat_HEK293 UT]])</f>
        <v>0.15506205802895393</v>
      </c>
      <c r="M3342" s="167">
        <v>-0.1125</v>
      </c>
      <c r="N3342" s="171" t="str">
        <f t="shared" si="391"/>
        <v>FALSE</v>
      </c>
      <c r="O3342" s="146">
        <v>0.23410600000000001</v>
      </c>
      <c r="P3342" s="147">
        <v>-0.34250000000000003</v>
      </c>
      <c r="Q3342" s="171" t="str">
        <f t="shared" si="392"/>
        <v>FALSE</v>
      </c>
      <c r="R3342" s="122" t="s">
        <v>10049</v>
      </c>
      <c r="S3342" s="122" t="s">
        <v>13756</v>
      </c>
      <c r="T3342" s="122" t="s">
        <v>10051</v>
      </c>
      <c r="U3342" s="172" t="s">
        <v>10052</v>
      </c>
      <c r="V3342" s="122" t="s">
        <v>13757</v>
      </c>
      <c r="W3342" s="148">
        <v>0.01</v>
      </c>
      <c r="X3342" s="149">
        <v>-0.49</v>
      </c>
      <c r="Y3342" s="149">
        <v>-0.47</v>
      </c>
      <c r="Z3342" s="150">
        <v>-0.23</v>
      </c>
      <c r="AA3342" s="148">
        <v>0.09</v>
      </c>
      <c r="AB3342" s="149">
        <v>-0.64</v>
      </c>
      <c r="AC3342" s="149">
        <v>-0.56999999999999995</v>
      </c>
      <c r="AD3342" s="151">
        <v>0.39</v>
      </c>
      <c r="AE3342" s="148">
        <v>0.13</v>
      </c>
      <c r="AF3342" s="149">
        <v>-0.11</v>
      </c>
      <c r="AG3342" s="149">
        <v>0.05</v>
      </c>
      <c r="AH3342" s="151">
        <v>-0.26</v>
      </c>
      <c r="AI3342" s="152">
        <v>0.57999999999999996</v>
      </c>
      <c r="AJ3342" s="149">
        <v>0.79</v>
      </c>
      <c r="AK3342" s="149">
        <v>0.11</v>
      </c>
      <c r="AL3342" s="150">
        <v>-0.3</v>
      </c>
      <c r="AM3342" s="153">
        <f t="shared" si="393"/>
        <v>-0.08</v>
      </c>
      <c r="AN3342" s="154">
        <f t="shared" si="393"/>
        <v>0.15000000000000002</v>
      </c>
      <c r="AO3342" s="154">
        <f t="shared" si="393"/>
        <v>9.9999999999999978E-2</v>
      </c>
      <c r="AP3342" s="155">
        <f t="shared" si="393"/>
        <v>-0.62</v>
      </c>
      <c r="AQ3342" s="156">
        <f>AVERAGE(Table3[[#This Row],[ HEK293 +Selistat_R1 2]:[ HEK293 +Selistat_R4 5]])</f>
        <v>-0.1125</v>
      </c>
      <c r="AR3342" s="153">
        <f t="shared" si="394"/>
        <v>4.0000000000000008E-2</v>
      </c>
      <c r="AS3342" s="154">
        <f t="shared" si="394"/>
        <v>0.53</v>
      </c>
      <c r="AT3342" s="154">
        <f t="shared" si="394"/>
        <v>0.62</v>
      </c>
      <c r="AU3342" s="157">
        <f t="shared" si="394"/>
        <v>-0.65</v>
      </c>
      <c r="AV3342" s="158">
        <f t="shared" si="395"/>
        <v>0.49</v>
      </c>
      <c r="AW3342" s="154">
        <f t="shared" si="395"/>
        <v>1.4300000000000002</v>
      </c>
      <c r="AX3342" s="154">
        <f t="shared" si="395"/>
        <v>0.67999999999999994</v>
      </c>
      <c r="AY3342" s="155">
        <f t="shared" si="395"/>
        <v>-0.69</v>
      </c>
    </row>
    <row r="3343" spans="1:51" x14ac:dyDescent="0.15">
      <c r="A3343" s="122" t="s">
        <v>13430</v>
      </c>
      <c r="B3343" s="122" t="s">
        <v>6637</v>
      </c>
      <c r="C3343" s="122" t="s">
        <v>13431</v>
      </c>
      <c r="E3343" s="122" t="s">
        <v>13432</v>
      </c>
      <c r="G3343" s="122">
        <v>1</v>
      </c>
      <c r="H3343" s="166">
        <v>0.21413099999999999</v>
      </c>
      <c r="I3343" s="167">
        <v>0.12</v>
      </c>
      <c r="J3343" s="168" t="str">
        <f t="shared" si="390"/>
        <v>FALSE</v>
      </c>
      <c r="K3343" s="169">
        <v>0.70019200000000004</v>
      </c>
      <c r="L3343" s="170">
        <f>-LOG10(Table3[[#This Row],[Student''s T-test p-value HEK293 +Selistat_HEK293 UT]])</f>
        <v>0.15478285554714036</v>
      </c>
      <c r="M3343" s="167">
        <v>4.2500000000000003E-2</v>
      </c>
      <c r="N3343" s="171" t="str">
        <f t="shared" si="391"/>
        <v>FALSE</v>
      </c>
      <c r="O3343" s="146">
        <v>0.44307999999999997</v>
      </c>
      <c r="P3343" s="147">
        <v>9.7500000000000003E-2</v>
      </c>
      <c r="Q3343" s="171" t="str">
        <f t="shared" si="392"/>
        <v>FALSE</v>
      </c>
      <c r="R3343" s="122" t="s">
        <v>13433</v>
      </c>
      <c r="S3343" s="122" t="s">
        <v>13758</v>
      </c>
      <c r="T3343" s="122" t="s">
        <v>13435</v>
      </c>
      <c r="U3343" s="172" t="s">
        <v>6642</v>
      </c>
      <c r="V3343" s="122" t="s">
        <v>13759</v>
      </c>
      <c r="W3343" s="148">
        <v>-0.22</v>
      </c>
      <c r="X3343" s="149">
        <v>-0.13</v>
      </c>
      <c r="Y3343" s="149">
        <v>7.0000000000000007E-2</v>
      </c>
      <c r="Z3343" s="150">
        <v>0.06</v>
      </c>
      <c r="AA3343" s="148">
        <v>0.04</v>
      </c>
      <c r="AB3343" s="149">
        <v>0.03</v>
      </c>
      <c r="AC3343" s="149">
        <v>-0.21</v>
      </c>
      <c r="AD3343" s="151">
        <v>-0.25</v>
      </c>
      <c r="AE3343" s="148">
        <v>0.2</v>
      </c>
      <c r="AF3343" s="149">
        <v>0.17</v>
      </c>
      <c r="AG3343" s="149">
        <v>-0.02</v>
      </c>
      <c r="AH3343" s="151">
        <v>0.09</v>
      </c>
      <c r="AI3343" s="152">
        <v>0.04</v>
      </c>
      <c r="AJ3343" s="149">
        <v>0.13</v>
      </c>
      <c r="AK3343" s="149">
        <v>0.18</v>
      </c>
      <c r="AL3343" s="150">
        <v>-0.3</v>
      </c>
      <c r="AM3343" s="153">
        <f t="shared" si="393"/>
        <v>-0.26</v>
      </c>
      <c r="AN3343" s="154">
        <f t="shared" si="393"/>
        <v>-0.16</v>
      </c>
      <c r="AO3343" s="154">
        <f t="shared" si="393"/>
        <v>0.28000000000000003</v>
      </c>
      <c r="AP3343" s="155">
        <f t="shared" si="393"/>
        <v>0.31</v>
      </c>
      <c r="AQ3343" s="156">
        <f>AVERAGE(Table3[[#This Row],[ HEK293 +Selistat_R1 2]:[ HEK293 +Selistat_R4 5]])</f>
        <v>4.2499999999999996E-2</v>
      </c>
      <c r="AR3343" s="153">
        <f t="shared" si="394"/>
        <v>0.16</v>
      </c>
      <c r="AS3343" s="154">
        <f t="shared" si="394"/>
        <v>0.14000000000000001</v>
      </c>
      <c r="AT3343" s="154">
        <f t="shared" si="394"/>
        <v>0.19</v>
      </c>
      <c r="AU3343" s="157">
        <f t="shared" si="394"/>
        <v>0.33999999999999997</v>
      </c>
      <c r="AV3343" s="158">
        <f t="shared" si="395"/>
        <v>0</v>
      </c>
      <c r="AW3343" s="154">
        <f t="shared" si="395"/>
        <v>0.1</v>
      </c>
      <c r="AX3343" s="154">
        <f t="shared" si="395"/>
        <v>0.39</v>
      </c>
      <c r="AY3343" s="155">
        <f t="shared" si="395"/>
        <v>-4.9999999999999989E-2</v>
      </c>
    </row>
    <row r="3344" spans="1:51" x14ac:dyDescent="0.15">
      <c r="C3344" s="122" t="s">
        <v>6830</v>
      </c>
      <c r="E3344" s="122" t="s">
        <v>6831</v>
      </c>
      <c r="G3344" s="122">
        <v>1</v>
      </c>
      <c r="H3344" s="166">
        <v>0.29355399999999998</v>
      </c>
      <c r="I3344" s="167">
        <v>0.11</v>
      </c>
      <c r="J3344" s="168" t="str">
        <f t="shared" si="390"/>
        <v>FALSE</v>
      </c>
      <c r="K3344" s="169">
        <v>0.70028199999999996</v>
      </c>
      <c r="L3344" s="170">
        <f>-LOG10(Table3[[#This Row],[Student''s T-test p-value HEK293 +Selistat_HEK293 UT]])</f>
        <v>0.15472703658381071</v>
      </c>
      <c r="M3344" s="167">
        <v>4.4999999999999998E-2</v>
      </c>
      <c r="N3344" s="171" t="str">
        <f t="shared" si="391"/>
        <v>FALSE</v>
      </c>
      <c r="O3344" s="146">
        <v>1</v>
      </c>
      <c r="P3344" s="147">
        <v>-9.3132299999999997E-10</v>
      </c>
      <c r="Q3344" s="171" t="str">
        <f t="shared" si="392"/>
        <v>FALSE</v>
      </c>
      <c r="R3344" s="122" t="s">
        <v>6832</v>
      </c>
      <c r="S3344" s="122" t="s">
        <v>6833</v>
      </c>
      <c r="T3344" s="122" t="s">
        <v>6834</v>
      </c>
      <c r="U3344" s="172" t="s">
        <v>6835</v>
      </c>
      <c r="V3344" s="122" t="s">
        <v>6836</v>
      </c>
      <c r="W3344" s="148">
        <v>-0.13</v>
      </c>
      <c r="X3344" s="149">
        <v>0.06</v>
      </c>
      <c r="Y3344" s="149">
        <v>-0.06</v>
      </c>
      <c r="Z3344" s="150">
        <v>-0.06</v>
      </c>
      <c r="AA3344" s="148">
        <v>-0.1</v>
      </c>
      <c r="AB3344" s="149">
        <v>-0.08</v>
      </c>
      <c r="AC3344" s="149">
        <v>-0.35</v>
      </c>
      <c r="AD3344" s="151">
        <v>0.16</v>
      </c>
      <c r="AE3344" s="148">
        <v>0.2</v>
      </c>
      <c r="AF3344" s="149">
        <v>-0.05</v>
      </c>
      <c r="AG3344" s="149">
        <v>0.11</v>
      </c>
      <c r="AH3344" s="151">
        <v>-0.06</v>
      </c>
      <c r="AI3344" s="152">
        <v>0.16</v>
      </c>
      <c r="AJ3344" s="149">
        <v>-0.31</v>
      </c>
      <c r="AK3344" s="149">
        <v>0.3</v>
      </c>
      <c r="AL3344" s="150">
        <v>0.05</v>
      </c>
      <c r="AM3344" s="153">
        <f t="shared" si="393"/>
        <v>-0.03</v>
      </c>
      <c r="AN3344" s="154">
        <f t="shared" si="393"/>
        <v>0.14000000000000001</v>
      </c>
      <c r="AO3344" s="154">
        <f t="shared" si="393"/>
        <v>0.28999999999999998</v>
      </c>
      <c r="AP3344" s="155">
        <f t="shared" si="393"/>
        <v>-0.22</v>
      </c>
      <c r="AQ3344" s="156">
        <f>AVERAGE(Table3[[#This Row],[ HEK293 +Selistat_R1 2]:[ HEK293 +Selistat_R4 5]])</f>
        <v>4.5000000000000005E-2</v>
      </c>
      <c r="AR3344" s="153">
        <f t="shared" si="394"/>
        <v>0.30000000000000004</v>
      </c>
      <c r="AS3344" s="154">
        <f t="shared" si="394"/>
        <v>0.03</v>
      </c>
      <c r="AT3344" s="154">
        <f t="shared" si="394"/>
        <v>0.45999999999999996</v>
      </c>
      <c r="AU3344" s="157">
        <f t="shared" si="394"/>
        <v>-0.22</v>
      </c>
      <c r="AV3344" s="158">
        <f t="shared" si="395"/>
        <v>0.26</v>
      </c>
      <c r="AW3344" s="154">
        <f t="shared" si="395"/>
        <v>-0.22999999999999998</v>
      </c>
      <c r="AX3344" s="154">
        <f t="shared" si="395"/>
        <v>0.64999999999999991</v>
      </c>
      <c r="AY3344" s="155">
        <f t="shared" si="395"/>
        <v>-0.11</v>
      </c>
    </row>
    <row r="3345" spans="1:51" x14ac:dyDescent="0.15">
      <c r="A3345" s="122" t="s">
        <v>13655</v>
      </c>
      <c r="B3345" s="122" t="s">
        <v>4478</v>
      </c>
      <c r="C3345" s="122" t="s">
        <v>3494</v>
      </c>
      <c r="D3345" s="122" t="s">
        <v>3018</v>
      </c>
      <c r="E3345" s="122" t="s">
        <v>13760</v>
      </c>
      <c r="G3345" s="122">
        <v>1</v>
      </c>
      <c r="H3345" s="166">
        <v>6.0650900000000001E-2</v>
      </c>
      <c r="I3345" s="167">
        <v>0.249167</v>
      </c>
      <c r="J3345" s="168" t="str">
        <f t="shared" si="390"/>
        <v>FALSE</v>
      </c>
      <c r="K3345" s="169">
        <v>0.70028199999999996</v>
      </c>
      <c r="L3345" s="170">
        <f>-LOG10(Table3[[#This Row],[Student''s T-test p-value HEK293 +Selistat_HEK293 UT]])</f>
        <v>0.15472703658381071</v>
      </c>
      <c r="M3345" s="167">
        <v>0.03</v>
      </c>
      <c r="N3345" s="171" t="str">
        <f t="shared" si="391"/>
        <v>FALSE</v>
      </c>
      <c r="O3345" s="146">
        <v>0.32619300000000001</v>
      </c>
      <c r="P3345" s="147">
        <v>0.14749999999999999</v>
      </c>
      <c r="Q3345" s="171" t="str">
        <f t="shared" si="392"/>
        <v>FALSE</v>
      </c>
      <c r="R3345" s="122" t="s">
        <v>13761</v>
      </c>
      <c r="S3345" s="122" t="s">
        <v>13762</v>
      </c>
      <c r="T3345" s="122" t="s">
        <v>13763</v>
      </c>
      <c r="U3345" s="172" t="s">
        <v>13764</v>
      </c>
      <c r="V3345" s="122" t="s">
        <v>13765</v>
      </c>
      <c r="W3345" s="148">
        <v>-0.18</v>
      </c>
      <c r="X3345" s="149">
        <v>-0.17</v>
      </c>
      <c r="Y3345" s="149">
        <v>-0.05</v>
      </c>
      <c r="Z3345" s="150">
        <v>-0.3</v>
      </c>
      <c r="AA3345" s="148">
        <v>-0.18</v>
      </c>
      <c r="AB3345" s="149">
        <v>-0.11</v>
      </c>
      <c r="AC3345" s="149">
        <v>-0.36</v>
      </c>
      <c r="AD3345" s="151">
        <v>-0.17</v>
      </c>
      <c r="AE3345" s="148">
        <v>0.16</v>
      </c>
      <c r="AF3345" s="149">
        <v>0.17</v>
      </c>
      <c r="AG3345" s="149">
        <v>0.4</v>
      </c>
      <c r="AH3345" s="151">
        <v>0.18</v>
      </c>
      <c r="AI3345" s="152">
        <v>-0.01</v>
      </c>
      <c r="AJ3345" s="149">
        <v>0.38</v>
      </c>
      <c r="AK3345" s="149">
        <v>0.16</v>
      </c>
      <c r="AL3345" s="150">
        <v>-0.21</v>
      </c>
      <c r="AM3345" s="153">
        <f t="shared" si="393"/>
        <v>0</v>
      </c>
      <c r="AN3345" s="154">
        <f t="shared" si="393"/>
        <v>-6.0000000000000012E-2</v>
      </c>
      <c r="AO3345" s="154">
        <f t="shared" si="393"/>
        <v>0.31</v>
      </c>
      <c r="AP3345" s="155">
        <f t="shared" si="393"/>
        <v>-0.12999999999999998</v>
      </c>
      <c r="AQ3345" s="156">
        <f>AVERAGE(Table3[[#This Row],[ HEK293 +Selistat_R1 2]:[ HEK293 +Selistat_R4 5]])</f>
        <v>3.0000000000000006E-2</v>
      </c>
      <c r="AR3345" s="153">
        <f t="shared" si="394"/>
        <v>0.33999999999999997</v>
      </c>
      <c r="AS3345" s="154">
        <f t="shared" si="394"/>
        <v>0.28000000000000003</v>
      </c>
      <c r="AT3345" s="154">
        <f t="shared" si="394"/>
        <v>0.76</v>
      </c>
      <c r="AU3345" s="157">
        <f t="shared" si="394"/>
        <v>0.35</v>
      </c>
      <c r="AV3345" s="158">
        <f t="shared" si="395"/>
        <v>0.16999999999999998</v>
      </c>
      <c r="AW3345" s="154">
        <f t="shared" si="395"/>
        <v>0.49</v>
      </c>
      <c r="AX3345" s="154">
        <f t="shared" si="395"/>
        <v>0.52</v>
      </c>
      <c r="AY3345" s="155">
        <f t="shared" si="395"/>
        <v>-3.999999999999998E-2</v>
      </c>
    </row>
    <row r="3346" spans="1:51" x14ac:dyDescent="0.15">
      <c r="A3346" s="122" t="s">
        <v>5626</v>
      </c>
      <c r="B3346" s="122" t="s">
        <v>5110</v>
      </c>
      <c r="C3346" s="122" t="s">
        <v>6366</v>
      </c>
      <c r="D3346" s="122" t="s">
        <v>3018</v>
      </c>
      <c r="E3346" s="122" t="s">
        <v>6367</v>
      </c>
      <c r="F3346" s="122" t="s">
        <v>3020</v>
      </c>
      <c r="G3346" s="122">
        <v>1</v>
      </c>
      <c r="H3346" s="166">
        <v>0.95849499999999999</v>
      </c>
      <c r="I3346" s="167">
        <v>1.16667E-2</v>
      </c>
      <c r="J3346" s="168" t="str">
        <f t="shared" si="390"/>
        <v>FALSE</v>
      </c>
      <c r="K3346" s="169">
        <v>0.70084999999999997</v>
      </c>
      <c r="L3346" s="170">
        <f>-LOG10(Table3[[#This Row],[Student''s T-test p-value HEK293 +Selistat_HEK293 UT]])</f>
        <v>0.15437492232300731</v>
      </c>
      <c r="M3346" s="167">
        <v>0.1275</v>
      </c>
      <c r="N3346" s="171" t="str">
        <f t="shared" si="391"/>
        <v>FALSE</v>
      </c>
      <c r="O3346" s="146">
        <v>0.90103599999999995</v>
      </c>
      <c r="P3346" s="147">
        <v>3.2500000000000001E-2</v>
      </c>
      <c r="Q3346" s="171" t="str">
        <f t="shared" si="392"/>
        <v>FALSE</v>
      </c>
      <c r="R3346" s="122" t="s">
        <v>6368</v>
      </c>
      <c r="S3346" s="122" t="s">
        <v>13766</v>
      </c>
      <c r="T3346" s="122" t="s">
        <v>6370</v>
      </c>
      <c r="U3346" s="172" t="s">
        <v>6371</v>
      </c>
      <c r="V3346" s="122" t="s">
        <v>6372</v>
      </c>
      <c r="W3346" s="148">
        <v>-0.15</v>
      </c>
      <c r="X3346" s="149">
        <v>0.19</v>
      </c>
      <c r="Y3346" s="149">
        <v>0.33</v>
      </c>
      <c r="Z3346" s="150">
        <v>-0.08</v>
      </c>
      <c r="AA3346" s="148">
        <v>-0.24</v>
      </c>
      <c r="AB3346" s="149">
        <v>0.82</v>
      </c>
      <c r="AC3346" s="149">
        <v>-0.47</v>
      </c>
      <c r="AD3346" s="151">
        <v>-0.33</v>
      </c>
      <c r="AE3346" s="148">
        <v>0.43</v>
      </c>
      <c r="AF3346" s="149">
        <v>-0.14000000000000001</v>
      </c>
      <c r="AG3346" s="149">
        <v>-0.51</v>
      </c>
      <c r="AH3346" s="151">
        <v>-0.12</v>
      </c>
      <c r="AI3346" s="152">
        <v>0.18</v>
      </c>
      <c r="AJ3346" s="149">
        <v>-0.56000000000000005</v>
      </c>
      <c r="AK3346" s="149">
        <v>0.02</v>
      </c>
      <c r="AL3346" s="150">
        <v>-0.11</v>
      </c>
      <c r="AM3346" s="153">
        <f t="shared" si="393"/>
        <v>0.09</v>
      </c>
      <c r="AN3346" s="154">
        <f t="shared" si="393"/>
        <v>-0.62999999999999989</v>
      </c>
      <c r="AO3346" s="154">
        <f t="shared" si="393"/>
        <v>0.8</v>
      </c>
      <c r="AP3346" s="155">
        <f t="shared" si="393"/>
        <v>0.25</v>
      </c>
      <c r="AQ3346" s="156">
        <f>AVERAGE(Table3[[#This Row],[ HEK293 +Selistat_R1 2]:[ HEK293 +Selistat_R4 5]])</f>
        <v>0.12750000000000003</v>
      </c>
      <c r="AR3346" s="153">
        <f t="shared" si="394"/>
        <v>0.66999999999999993</v>
      </c>
      <c r="AS3346" s="154">
        <f t="shared" si="394"/>
        <v>-0.96</v>
      </c>
      <c r="AT3346" s="154">
        <f t="shared" si="394"/>
        <v>-4.0000000000000036E-2</v>
      </c>
      <c r="AU3346" s="157">
        <f t="shared" si="394"/>
        <v>0.21000000000000002</v>
      </c>
      <c r="AV3346" s="158">
        <f t="shared" si="395"/>
        <v>0.42</v>
      </c>
      <c r="AW3346" s="154">
        <f t="shared" si="395"/>
        <v>-1.38</v>
      </c>
      <c r="AX3346" s="154">
        <f t="shared" si="395"/>
        <v>0.49</v>
      </c>
      <c r="AY3346" s="155">
        <f t="shared" si="395"/>
        <v>0.22000000000000003</v>
      </c>
    </row>
    <row r="3347" spans="1:51" x14ac:dyDescent="0.15">
      <c r="A3347" s="122" t="s">
        <v>5007</v>
      </c>
      <c r="B3347" s="122" t="s">
        <v>5008</v>
      </c>
      <c r="C3347" s="122" t="s">
        <v>5009</v>
      </c>
      <c r="D3347" s="122" t="s">
        <v>5010</v>
      </c>
      <c r="E3347" s="122" t="s">
        <v>5011</v>
      </c>
      <c r="F3347" s="122" t="s">
        <v>2996</v>
      </c>
      <c r="G3347" s="122">
        <v>1</v>
      </c>
      <c r="H3347" s="166">
        <v>0.17091700000000001</v>
      </c>
      <c r="I3347" s="167">
        <v>0.14249999999999999</v>
      </c>
      <c r="J3347" s="168" t="str">
        <f t="shared" si="390"/>
        <v>FALSE</v>
      </c>
      <c r="K3347" s="169">
        <v>0.70097399999999999</v>
      </c>
      <c r="L3347" s="170">
        <f>-LOG10(Table3[[#This Row],[Student''s T-test p-value HEK293 +Selistat_HEK293 UT]])</f>
        <v>0.1542980902586448</v>
      </c>
      <c r="M3347" s="167">
        <v>-3.5000000000000003E-2</v>
      </c>
      <c r="N3347" s="171" t="str">
        <f t="shared" si="391"/>
        <v>FALSE</v>
      </c>
      <c r="O3347" s="146">
        <v>0.94482900000000003</v>
      </c>
      <c r="P3347" s="147">
        <v>7.4999999999999997E-3</v>
      </c>
      <c r="Q3347" s="171" t="str">
        <f t="shared" si="392"/>
        <v>FALSE</v>
      </c>
      <c r="R3347" s="122" t="s">
        <v>5012</v>
      </c>
      <c r="S3347" s="122" t="s">
        <v>13767</v>
      </c>
      <c r="T3347" s="122" t="s">
        <v>5014</v>
      </c>
      <c r="U3347" s="172" t="s">
        <v>5015</v>
      </c>
      <c r="V3347" s="122" t="s">
        <v>12541</v>
      </c>
      <c r="W3347" s="148">
        <v>-0.19</v>
      </c>
      <c r="X3347" s="149">
        <v>-0.08</v>
      </c>
      <c r="Y3347" s="149">
        <v>-0.24</v>
      </c>
      <c r="Z3347" s="150">
        <v>-0.1</v>
      </c>
      <c r="AA3347" s="148">
        <v>-0.09</v>
      </c>
      <c r="AB3347" s="149">
        <v>7.0000000000000007E-2</v>
      </c>
      <c r="AC3347" s="149">
        <v>-0.14000000000000001</v>
      </c>
      <c r="AD3347" s="151">
        <v>-0.31</v>
      </c>
      <c r="AE3347" s="148">
        <v>0.24</v>
      </c>
      <c r="AF3347" s="149">
        <v>0.13</v>
      </c>
      <c r="AG3347" s="149">
        <v>0.05</v>
      </c>
      <c r="AH3347" s="151">
        <v>0.05</v>
      </c>
      <c r="AI3347" s="152">
        <v>0.04</v>
      </c>
      <c r="AJ3347" s="149">
        <v>0.01</v>
      </c>
      <c r="AK3347" s="149">
        <v>0.39</v>
      </c>
      <c r="AL3347" s="150">
        <v>0</v>
      </c>
      <c r="AM3347" s="153">
        <f t="shared" si="393"/>
        <v>-0.1</v>
      </c>
      <c r="AN3347" s="154">
        <f t="shared" si="393"/>
        <v>-0.15000000000000002</v>
      </c>
      <c r="AO3347" s="154">
        <f t="shared" si="393"/>
        <v>-9.9999999999999978E-2</v>
      </c>
      <c r="AP3347" s="155">
        <f t="shared" si="393"/>
        <v>0.21</v>
      </c>
      <c r="AQ3347" s="156">
        <f>AVERAGE(Table3[[#This Row],[ HEK293 +Selistat_R1 2]:[ HEK293 +Selistat_R4 5]])</f>
        <v>-3.4999999999999996E-2</v>
      </c>
      <c r="AR3347" s="153">
        <f t="shared" si="394"/>
        <v>0.32999999999999996</v>
      </c>
      <c r="AS3347" s="154">
        <f t="shared" si="394"/>
        <v>0.06</v>
      </c>
      <c r="AT3347" s="154">
        <f t="shared" si="394"/>
        <v>0.19</v>
      </c>
      <c r="AU3347" s="157">
        <f t="shared" si="394"/>
        <v>0.36</v>
      </c>
      <c r="AV3347" s="158">
        <f t="shared" si="395"/>
        <v>0.13</v>
      </c>
      <c r="AW3347" s="154">
        <f t="shared" si="395"/>
        <v>-6.0000000000000005E-2</v>
      </c>
      <c r="AX3347" s="154">
        <f t="shared" si="395"/>
        <v>0.53</v>
      </c>
      <c r="AY3347" s="155">
        <f t="shared" si="395"/>
        <v>0.31</v>
      </c>
    </row>
    <row r="3348" spans="1:51" x14ac:dyDescent="0.15">
      <c r="A3348" s="122" t="s">
        <v>13768</v>
      </c>
      <c r="B3348" s="122" t="s">
        <v>3232</v>
      </c>
      <c r="C3348" s="122" t="s">
        <v>13769</v>
      </c>
      <c r="E3348" s="122" t="s">
        <v>13770</v>
      </c>
      <c r="F3348" s="122" t="s">
        <v>2848</v>
      </c>
      <c r="G3348" s="122">
        <v>2</v>
      </c>
      <c r="H3348" s="166">
        <v>0.51354699999999998</v>
      </c>
      <c r="I3348" s="167">
        <v>5.7500000000000002E-2</v>
      </c>
      <c r="J3348" s="168" t="str">
        <f t="shared" si="390"/>
        <v>FALSE</v>
      </c>
      <c r="K3348" s="169">
        <v>0.701129</v>
      </c>
      <c r="L3348" s="170">
        <f>-LOG10(Table3[[#This Row],[Student''s T-test p-value HEK293 +Selistat_HEK293 UT]])</f>
        <v>0.15420206928875993</v>
      </c>
      <c r="M3348" s="167">
        <v>0.02</v>
      </c>
      <c r="N3348" s="171" t="str">
        <f t="shared" si="391"/>
        <v>FALSE</v>
      </c>
      <c r="O3348" s="146">
        <v>0.38110699999999997</v>
      </c>
      <c r="P3348" s="147">
        <v>-0.13250000000000001</v>
      </c>
      <c r="Q3348" s="171" t="str">
        <f t="shared" si="392"/>
        <v>FALSE</v>
      </c>
      <c r="R3348" s="122" t="s">
        <v>181</v>
      </c>
      <c r="S3348" s="122" t="s">
        <v>13771</v>
      </c>
      <c r="T3348" s="122" t="s">
        <v>183</v>
      </c>
      <c r="U3348" s="172" t="s">
        <v>13772</v>
      </c>
      <c r="V3348" s="122" t="s">
        <v>13773</v>
      </c>
      <c r="W3348" s="148">
        <v>-0.02</v>
      </c>
      <c r="X3348" s="149">
        <v>-0.05</v>
      </c>
      <c r="Y3348" s="149">
        <v>-0.13</v>
      </c>
      <c r="Z3348" s="150">
        <v>0.08</v>
      </c>
      <c r="AA3348" s="148">
        <v>-0.03</v>
      </c>
      <c r="AB3348" s="149">
        <v>-0.04</v>
      </c>
      <c r="AC3348" s="149">
        <v>-0.01</v>
      </c>
      <c r="AD3348" s="151">
        <v>-0.12</v>
      </c>
      <c r="AE3348" s="148">
        <v>0.19</v>
      </c>
      <c r="AF3348" s="149">
        <v>-0.13</v>
      </c>
      <c r="AG3348" s="149">
        <v>-0.31</v>
      </c>
      <c r="AH3348" s="151">
        <v>0.09</v>
      </c>
      <c r="AI3348" s="152">
        <v>0.08</v>
      </c>
      <c r="AJ3348" s="149">
        <v>-0.12</v>
      </c>
      <c r="AK3348" s="149">
        <v>0.12</v>
      </c>
      <c r="AL3348" s="150">
        <v>0.28999999999999998</v>
      </c>
      <c r="AM3348" s="153">
        <f t="shared" si="393"/>
        <v>9.9999999999999985E-3</v>
      </c>
      <c r="AN3348" s="154">
        <f t="shared" si="393"/>
        <v>-1.0000000000000002E-2</v>
      </c>
      <c r="AO3348" s="154">
        <f t="shared" si="393"/>
        <v>-0.12000000000000001</v>
      </c>
      <c r="AP3348" s="155">
        <f t="shared" si="393"/>
        <v>0.2</v>
      </c>
      <c r="AQ3348" s="156">
        <f>AVERAGE(Table3[[#This Row],[ HEK293 +Selistat_R1 2]:[ HEK293 +Selistat_R4 5]])</f>
        <v>0.02</v>
      </c>
      <c r="AR3348" s="153">
        <f t="shared" si="394"/>
        <v>0.22</v>
      </c>
      <c r="AS3348" s="154">
        <f t="shared" si="394"/>
        <v>-0.09</v>
      </c>
      <c r="AT3348" s="154">
        <f t="shared" si="394"/>
        <v>-0.3</v>
      </c>
      <c r="AU3348" s="157">
        <f t="shared" si="394"/>
        <v>0.21</v>
      </c>
      <c r="AV3348" s="158">
        <f t="shared" si="395"/>
        <v>0.11</v>
      </c>
      <c r="AW3348" s="154">
        <f t="shared" si="395"/>
        <v>-7.9999999999999988E-2</v>
      </c>
      <c r="AX3348" s="154">
        <f t="shared" si="395"/>
        <v>0.13</v>
      </c>
      <c r="AY3348" s="155">
        <f t="shared" si="395"/>
        <v>0.41</v>
      </c>
    </row>
    <row r="3349" spans="1:51" x14ac:dyDescent="0.15">
      <c r="A3349" s="122" t="s">
        <v>3025</v>
      </c>
      <c r="B3349" s="122" t="s">
        <v>13774</v>
      </c>
      <c r="C3349" s="122" t="s">
        <v>3027</v>
      </c>
      <c r="E3349" s="122" t="s">
        <v>13775</v>
      </c>
      <c r="G3349" s="122">
        <v>1</v>
      </c>
      <c r="H3349" s="166">
        <v>9.0722499999999998E-2</v>
      </c>
      <c r="I3349" s="167">
        <v>0.22916700000000001</v>
      </c>
      <c r="J3349" s="168" t="str">
        <f t="shared" si="390"/>
        <v>FALSE</v>
      </c>
      <c r="K3349" s="169">
        <v>0.70203499999999996</v>
      </c>
      <c r="L3349" s="170">
        <f>-LOG10(Table3[[#This Row],[Student''s T-test p-value HEK293 +Selistat_HEK293 UT]])</f>
        <v>0.15364123555117171</v>
      </c>
      <c r="M3349" s="167">
        <v>0.05</v>
      </c>
      <c r="N3349" s="171" t="str">
        <f t="shared" si="391"/>
        <v>FALSE</v>
      </c>
      <c r="O3349" s="146">
        <v>0.67425199999999996</v>
      </c>
      <c r="P3349" s="147">
        <v>-6.7500000000000004E-2</v>
      </c>
      <c r="Q3349" s="171" t="str">
        <f t="shared" si="392"/>
        <v>FALSE</v>
      </c>
      <c r="R3349" s="122" t="s">
        <v>13776</v>
      </c>
      <c r="S3349" s="122" t="s">
        <v>13777</v>
      </c>
      <c r="T3349" s="122" t="s">
        <v>13778</v>
      </c>
      <c r="U3349" s="172" t="s">
        <v>13779</v>
      </c>
      <c r="V3349" s="122" t="s">
        <v>13780</v>
      </c>
      <c r="W3349" s="148">
        <v>-0.23</v>
      </c>
      <c r="X3349" s="149">
        <v>7.0000000000000007E-2</v>
      </c>
      <c r="Y3349" s="149">
        <v>0.01</v>
      </c>
      <c r="Z3349" s="150">
        <v>-0.41</v>
      </c>
      <c r="AA3349" s="148">
        <v>-0.2</v>
      </c>
      <c r="AB3349" s="149">
        <v>-7.0000000000000007E-2</v>
      </c>
      <c r="AC3349" s="149">
        <v>-0.34</v>
      </c>
      <c r="AD3349" s="151">
        <v>-0.15</v>
      </c>
      <c r="AE3349" s="148">
        <v>0.14000000000000001</v>
      </c>
      <c r="AF3349" s="149">
        <v>-0.05</v>
      </c>
      <c r="AG3349" s="149">
        <v>0.48</v>
      </c>
      <c r="AH3349" s="151">
        <v>-0.19</v>
      </c>
      <c r="AI3349" s="152">
        <v>7.0000000000000007E-2</v>
      </c>
      <c r="AJ3349" s="149">
        <v>0.18</v>
      </c>
      <c r="AK3349" s="149">
        <v>0.28999999999999998</v>
      </c>
      <c r="AL3349" s="150">
        <v>0.11</v>
      </c>
      <c r="AM3349" s="153">
        <f t="shared" si="393"/>
        <v>-0.03</v>
      </c>
      <c r="AN3349" s="154">
        <f t="shared" si="393"/>
        <v>0.14000000000000001</v>
      </c>
      <c r="AO3349" s="154">
        <f t="shared" si="393"/>
        <v>0.35000000000000003</v>
      </c>
      <c r="AP3349" s="155">
        <f t="shared" si="393"/>
        <v>-0.26</v>
      </c>
      <c r="AQ3349" s="156">
        <f>AVERAGE(Table3[[#This Row],[ HEK293 +Selistat_R1 2]:[ HEK293 +Selistat_R4 5]])</f>
        <v>5.0000000000000017E-2</v>
      </c>
      <c r="AR3349" s="153">
        <f t="shared" si="394"/>
        <v>0.34</v>
      </c>
      <c r="AS3349" s="154">
        <f t="shared" si="394"/>
        <v>2.0000000000000004E-2</v>
      </c>
      <c r="AT3349" s="154">
        <f t="shared" si="394"/>
        <v>0.82000000000000006</v>
      </c>
      <c r="AU3349" s="157">
        <f t="shared" si="394"/>
        <v>-4.0000000000000008E-2</v>
      </c>
      <c r="AV3349" s="158">
        <f t="shared" si="395"/>
        <v>0.27</v>
      </c>
      <c r="AW3349" s="154">
        <f t="shared" si="395"/>
        <v>0.25</v>
      </c>
      <c r="AX3349" s="154">
        <f t="shared" si="395"/>
        <v>0.63</v>
      </c>
      <c r="AY3349" s="155">
        <f t="shared" si="395"/>
        <v>0.26</v>
      </c>
    </row>
    <row r="3350" spans="1:51" x14ac:dyDescent="0.15">
      <c r="A3350" s="122" t="s">
        <v>3101</v>
      </c>
      <c r="B3350" s="122" t="s">
        <v>2903</v>
      </c>
      <c r="C3350" s="122" t="s">
        <v>3102</v>
      </c>
      <c r="E3350" s="122" t="s">
        <v>3103</v>
      </c>
      <c r="F3350" s="122" t="s">
        <v>3104</v>
      </c>
      <c r="G3350" s="122">
        <v>1</v>
      </c>
      <c r="H3350" s="166">
        <v>0.81668799999999997</v>
      </c>
      <c r="I3350" s="167">
        <v>-2.1666700000000001E-2</v>
      </c>
      <c r="J3350" s="168" t="str">
        <f t="shared" si="390"/>
        <v>FALSE</v>
      </c>
      <c r="K3350" s="169">
        <v>0.70210799999999995</v>
      </c>
      <c r="L3350" s="170">
        <f>-LOG10(Table3[[#This Row],[Student''s T-test p-value HEK293 +Selistat_HEK293 UT]])</f>
        <v>0.15359607847356993</v>
      </c>
      <c r="M3350" s="167">
        <v>-4.4999999999999998E-2</v>
      </c>
      <c r="N3350" s="171" t="str">
        <f t="shared" si="391"/>
        <v>FALSE</v>
      </c>
      <c r="O3350" s="146">
        <v>0.35279700000000003</v>
      </c>
      <c r="P3350" s="147">
        <v>-0.12</v>
      </c>
      <c r="Q3350" s="171" t="str">
        <f t="shared" si="392"/>
        <v>FALSE</v>
      </c>
      <c r="R3350" s="122" t="s">
        <v>3105</v>
      </c>
      <c r="S3350" s="122" t="s">
        <v>4800</v>
      </c>
      <c r="T3350" s="122" t="s">
        <v>3107</v>
      </c>
      <c r="U3350" s="172" t="s">
        <v>2654</v>
      </c>
      <c r="V3350" s="122" t="s">
        <v>4801</v>
      </c>
      <c r="W3350" s="148">
        <v>0.09</v>
      </c>
      <c r="X3350" s="149">
        <v>-0.15</v>
      </c>
      <c r="Y3350" s="149">
        <v>0.01</v>
      </c>
      <c r="Z3350" s="150">
        <v>-0.09</v>
      </c>
      <c r="AA3350" s="148">
        <v>0.03</v>
      </c>
      <c r="AB3350" s="149">
        <v>-0.2</v>
      </c>
      <c r="AC3350" s="149">
        <v>-0.06</v>
      </c>
      <c r="AD3350" s="151">
        <v>0.27</v>
      </c>
      <c r="AE3350" s="148">
        <v>0.02</v>
      </c>
      <c r="AF3350" s="149">
        <v>0.06</v>
      </c>
      <c r="AG3350" s="149">
        <v>0</v>
      </c>
      <c r="AH3350" s="151">
        <v>-0.32</v>
      </c>
      <c r="AI3350" s="152">
        <v>0.2</v>
      </c>
      <c r="AJ3350" s="149">
        <v>-0.08</v>
      </c>
      <c r="AK3350" s="149">
        <v>0.2</v>
      </c>
      <c r="AL3350" s="150">
        <v>-0.08</v>
      </c>
      <c r="AM3350" s="153">
        <f t="shared" si="393"/>
        <v>0.06</v>
      </c>
      <c r="AN3350" s="154">
        <f t="shared" si="393"/>
        <v>5.0000000000000017E-2</v>
      </c>
      <c r="AO3350" s="154">
        <f t="shared" si="393"/>
        <v>6.9999999999999993E-2</v>
      </c>
      <c r="AP3350" s="155">
        <f t="shared" si="393"/>
        <v>-0.36</v>
      </c>
      <c r="AQ3350" s="156">
        <f>AVERAGE(Table3[[#This Row],[ HEK293 +Selistat_R1 2]:[ HEK293 +Selistat_R4 5]])</f>
        <v>-4.4999999999999998E-2</v>
      </c>
      <c r="AR3350" s="153">
        <f t="shared" si="394"/>
        <v>-9.9999999999999985E-3</v>
      </c>
      <c r="AS3350" s="154">
        <f t="shared" si="394"/>
        <v>0.26</v>
      </c>
      <c r="AT3350" s="154">
        <f t="shared" si="394"/>
        <v>0.06</v>
      </c>
      <c r="AU3350" s="157">
        <f t="shared" si="394"/>
        <v>-0.59000000000000008</v>
      </c>
      <c r="AV3350" s="158">
        <f t="shared" si="395"/>
        <v>0.17</v>
      </c>
      <c r="AW3350" s="154">
        <f t="shared" si="395"/>
        <v>0.12000000000000001</v>
      </c>
      <c r="AX3350" s="154">
        <f t="shared" si="395"/>
        <v>0.26</v>
      </c>
      <c r="AY3350" s="155">
        <f t="shared" si="395"/>
        <v>-0.35000000000000003</v>
      </c>
    </row>
    <row r="3351" spans="1:51" x14ac:dyDescent="0.15">
      <c r="A3351" s="122" t="s">
        <v>4973</v>
      </c>
      <c r="C3351" s="122" t="s">
        <v>4713</v>
      </c>
      <c r="E3351" s="122" t="s">
        <v>4974</v>
      </c>
      <c r="G3351" s="122">
        <v>1</v>
      </c>
      <c r="H3351" s="166">
        <v>0.192103</v>
      </c>
      <c r="I3351" s="167">
        <v>0.14166699999999999</v>
      </c>
      <c r="J3351" s="168" t="str">
        <f t="shared" si="390"/>
        <v>FALSE</v>
      </c>
      <c r="K3351" s="169">
        <v>0.70215099999999997</v>
      </c>
      <c r="L3351" s="170">
        <f>-LOG10(Table3[[#This Row],[Student''s T-test p-value HEK293 +Selistat_HEK293 UT]])</f>
        <v>0.15356948129637157</v>
      </c>
      <c r="M3351" s="167">
        <v>0.06</v>
      </c>
      <c r="N3351" s="171" t="str">
        <f t="shared" si="391"/>
        <v>FALSE</v>
      </c>
      <c r="O3351" s="146">
        <v>0.92930000000000001</v>
      </c>
      <c r="P3351" s="147">
        <v>-0.01</v>
      </c>
      <c r="Q3351" s="171" t="str">
        <f t="shared" si="392"/>
        <v>FALSE</v>
      </c>
      <c r="R3351" s="122" t="s">
        <v>4975</v>
      </c>
      <c r="S3351" s="122" t="s">
        <v>11771</v>
      </c>
      <c r="T3351" s="122" t="s">
        <v>4977</v>
      </c>
      <c r="U3351" s="172" t="s">
        <v>4978</v>
      </c>
      <c r="V3351" s="122" t="s">
        <v>11772</v>
      </c>
      <c r="W3351" s="148">
        <v>0.23</v>
      </c>
      <c r="X3351" s="149">
        <v>-0.3</v>
      </c>
      <c r="Y3351" s="149">
        <v>-0.19</v>
      </c>
      <c r="Z3351" s="150">
        <v>0.03</v>
      </c>
      <c r="AA3351" s="148">
        <v>0.12</v>
      </c>
      <c r="AB3351" s="149">
        <v>-0.2</v>
      </c>
      <c r="AC3351" s="149">
        <v>-0.08</v>
      </c>
      <c r="AD3351" s="151">
        <v>-0.31</v>
      </c>
      <c r="AE3351" s="148">
        <v>0.32</v>
      </c>
      <c r="AF3351" s="149">
        <v>-0.1</v>
      </c>
      <c r="AG3351" s="149">
        <v>0.1</v>
      </c>
      <c r="AH3351" s="151">
        <v>-0.08</v>
      </c>
      <c r="AI3351" s="152">
        <v>0.12</v>
      </c>
      <c r="AJ3351" s="149">
        <v>0.15</v>
      </c>
      <c r="AK3351" s="149">
        <v>7.0000000000000007E-2</v>
      </c>
      <c r="AL3351" s="150">
        <v>-0.06</v>
      </c>
      <c r="AM3351" s="153">
        <f t="shared" si="393"/>
        <v>0.11000000000000001</v>
      </c>
      <c r="AN3351" s="154">
        <f t="shared" si="393"/>
        <v>-9.9999999999999978E-2</v>
      </c>
      <c r="AO3351" s="154">
        <f t="shared" si="393"/>
        <v>-0.11</v>
      </c>
      <c r="AP3351" s="155">
        <f t="shared" si="393"/>
        <v>0.33999999999999997</v>
      </c>
      <c r="AQ3351" s="156">
        <f>AVERAGE(Table3[[#This Row],[ HEK293 +Selistat_R1 2]:[ HEK293 +Selistat_R4 5]])</f>
        <v>0.06</v>
      </c>
      <c r="AR3351" s="153">
        <f t="shared" si="394"/>
        <v>0.2</v>
      </c>
      <c r="AS3351" s="154">
        <f t="shared" si="394"/>
        <v>0.1</v>
      </c>
      <c r="AT3351" s="154">
        <f t="shared" si="394"/>
        <v>0.18</v>
      </c>
      <c r="AU3351" s="157">
        <f t="shared" si="394"/>
        <v>0.22999999999999998</v>
      </c>
      <c r="AV3351" s="158">
        <f t="shared" si="395"/>
        <v>0</v>
      </c>
      <c r="AW3351" s="154">
        <f t="shared" si="395"/>
        <v>0.35</v>
      </c>
      <c r="AX3351" s="154">
        <f t="shared" si="395"/>
        <v>0.15000000000000002</v>
      </c>
      <c r="AY3351" s="155">
        <f t="shared" si="395"/>
        <v>0.25</v>
      </c>
    </row>
    <row r="3352" spans="1:51" x14ac:dyDescent="0.15">
      <c r="A3352" s="122" t="s">
        <v>8988</v>
      </c>
      <c r="B3352" s="122" t="s">
        <v>8989</v>
      </c>
      <c r="C3352" s="122" t="s">
        <v>8990</v>
      </c>
      <c r="D3352" s="122" t="s">
        <v>8991</v>
      </c>
      <c r="E3352" s="122" t="s">
        <v>8992</v>
      </c>
      <c r="G3352" s="122">
        <v>1</v>
      </c>
      <c r="H3352" s="166">
        <v>0.93466800000000005</v>
      </c>
      <c r="I3352" s="167">
        <v>1.3333299999999999E-2</v>
      </c>
      <c r="J3352" s="168" t="str">
        <f t="shared" si="390"/>
        <v>FALSE</v>
      </c>
      <c r="K3352" s="169">
        <v>0.70292200000000005</v>
      </c>
      <c r="L3352" s="170">
        <f>-LOG10(Table3[[#This Row],[Student''s T-test p-value HEK293 +Selistat_HEK293 UT]])</f>
        <v>0.15309286395456181</v>
      </c>
      <c r="M3352" s="167">
        <v>-7.2499999999999995E-2</v>
      </c>
      <c r="N3352" s="171" t="str">
        <f t="shared" si="391"/>
        <v>FALSE</v>
      </c>
      <c r="O3352" s="146">
        <v>0.61985299999999999</v>
      </c>
      <c r="P3352" s="147">
        <v>-0.11749999999999999</v>
      </c>
      <c r="Q3352" s="171" t="str">
        <f t="shared" si="392"/>
        <v>FALSE</v>
      </c>
      <c r="R3352" s="122" t="s">
        <v>8993</v>
      </c>
      <c r="S3352" s="122" t="s">
        <v>13781</v>
      </c>
      <c r="T3352" s="122" t="s">
        <v>8995</v>
      </c>
      <c r="U3352" s="172" t="s">
        <v>8996</v>
      </c>
      <c r="V3352" s="122" t="s">
        <v>13782</v>
      </c>
      <c r="W3352" s="148">
        <v>0.03</v>
      </c>
      <c r="X3352" s="149">
        <v>-0.08</v>
      </c>
      <c r="Y3352" s="149">
        <v>-0.52</v>
      </c>
      <c r="Z3352" s="150">
        <v>0.15</v>
      </c>
      <c r="AA3352" s="148">
        <v>0.04</v>
      </c>
      <c r="AB3352" s="149">
        <v>-0.35</v>
      </c>
      <c r="AC3352" s="149">
        <v>0.12</v>
      </c>
      <c r="AD3352" s="151">
        <v>0.06</v>
      </c>
      <c r="AE3352" s="148">
        <v>-0.14000000000000001</v>
      </c>
      <c r="AF3352" s="149">
        <v>-0.35</v>
      </c>
      <c r="AG3352" s="149">
        <v>-0.11</v>
      </c>
      <c r="AH3352" s="151">
        <v>0.46</v>
      </c>
      <c r="AI3352" s="152">
        <v>-0.01</v>
      </c>
      <c r="AJ3352" s="149">
        <v>-0.28000000000000003</v>
      </c>
      <c r="AK3352" s="149">
        <v>0.34</v>
      </c>
      <c r="AL3352" s="150">
        <v>0.28000000000000003</v>
      </c>
      <c r="AM3352" s="153">
        <f t="shared" si="393"/>
        <v>-1.0000000000000002E-2</v>
      </c>
      <c r="AN3352" s="154">
        <f t="shared" si="393"/>
        <v>0.26999999999999996</v>
      </c>
      <c r="AO3352" s="154">
        <f t="shared" si="393"/>
        <v>-0.64</v>
      </c>
      <c r="AP3352" s="155">
        <f t="shared" si="393"/>
        <v>0.09</v>
      </c>
      <c r="AQ3352" s="156">
        <f>AVERAGE(Table3[[#This Row],[ HEK293 +Selistat_R1 2]:[ HEK293 +Selistat_R4 5]])</f>
        <v>-7.2500000000000009E-2</v>
      </c>
      <c r="AR3352" s="153">
        <f t="shared" si="394"/>
        <v>-0.18000000000000002</v>
      </c>
      <c r="AS3352" s="154">
        <f t="shared" si="394"/>
        <v>0</v>
      </c>
      <c r="AT3352" s="154">
        <f t="shared" si="394"/>
        <v>-0.22999999999999998</v>
      </c>
      <c r="AU3352" s="157">
        <f t="shared" si="394"/>
        <v>0.4</v>
      </c>
      <c r="AV3352" s="158">
        <f t="shared" si="395"/>
        <v>-0.05</v>
      </c>
      <c r="AW3352" s="154">
        <f t="shared" si="395"/>
        <v>6.9999999999999951E-2</v>
      </c>
      <c r="AX3352" s="154">
        <f t="shared" si="395"/>
        <v>0.22000000000000003</v>
      </c>
      <c r="AY3352" s="155">
        <f t="shared" si="395"/>
        <v>0.22000000000000003</v>
      </c>
    </row>
    <row r="3353" spans="1:51" x14ac:dyDescent="0.15">
      <c r="A3353" s="122" t="s">
        <v>7451</v>
      </c>
      <c r="B3353" s="122" t="s">
        <v>7452</v>
      </c>
      <c r="C3353" s="122" t="s">
        <v>7453</v>
      </c>
      <c r="D3353" s="122" t="s">
        <v>7454</v>
      </c>
      <c r="E3353" s="122" t="s">
        <v>7455</v>
      </c>
      <c r="F3353" s="122" t="s">
        <v>4145</v>
      </c>
      <c r="G3353" s="122">
        <v>1</v>
      </c>
      <c r="H3353" s="166">
        <v>0.53005400000000003</v>
      </c>
      <c r="I3353" s="167">
        <v>9.3333299999999994E-2</v>
      </c>
      <c r="J3353" s="168" t="str">
        <f t="shared" si="390"/>
        <v>FALSE</v>
      </c>
      <c r="K3353" s="169">
        <v>0.70318099999999994</v>
      </c>
      <c r="L3353" s="170">
        <f>-LOG10(Table3[[#This Row],[Student''s T-test p-value HEK293 +Selistat_HEK293 UT]])</f>
        <v>0.15293287244315046</v>
      </c>
      <c r="M3353" s="167">
        <v>-5.7500000000000002E-2</v>
      </c>
      <c r="N3353" s="171" t="str">
        <f t="shared" si="391"/>
        <v>FALSE</v>
      </c>
      <c r="O3353" s="146">
        <v>0.41613899999999998</v>
      </c>
      <c r="P3353" s="147">
        <v>0.16750000000000001</v>
      </c>
      <c r="Q3353" s="171" t="str">
        <f t="shared" si="392"/>
        <v>FALSE</v>
      </c>
      <c r="R3353" s="122" t="s">
        <v>1488</v>
      </c>
      <c r="S3353" s="122" t="s">
        <v>13783</v>
      </c>
      <c r="T3353" s="122" t="s">
        <v>1490</v>
      </c>
      <c r="U3353" s="172" t="s">
        <v>7457</v>
      </c>
      <c r="V3353" s="122" t="s">
        <v>13784</v>
      </c>
      <c r="W3353" s="148">
        <v>-0.09</v>
      </c>
      <c r="X3353" s="149">
        <v>0.02</v>
      </c>
      <c r="Y3353" s="149">
        <v>-0.47</v>
      </c>
      <c r="Z3353" s="150">
        <v>-0.05</v>
      </c>
      <c r="AA3353" s="148">
        <v>0.11</v>
      </c>
      <c r="AB3353" s="149">
        <v>-0.12</v>
      </c>
      <c r="AC3353" s="149">
        <v>-0.33</v>
      </c>
      <c r="AD3353" s="151">
        <v>-0.02</v>
      </c>
      <c r="AE3353" s="148">
        <v>0.21</v>
      </c>
      <c r="AF3353" s="149">
        <v>-0.31</v>
      </c>
      <c r="AG3353" s="149">
        <v>0.55000000000000004</v>
      </c>
      <c r="AH3353" s="151">
        <v>0.2</v>
      </c>
      <c r="AI3353" s="152">
        <v>-0.05</v>
      </c>
      <c r="AJ3353" s="149">
        <v>-0.19</v>
      </c>
      <c r="AK3353" s="149">
        <v>0.08</v>
      </c>
      <c r="AL3353" s="150">
        <v>0.14000000000000001</v>
      </c>
      <c r="AM3353" s="153">
        <f t="shared" si="393"/>
        <v>-0.2</v>
      </c>
      <c r="AN3353" s="154">
        <f t="shared" si="393"/>
        <v>0.13999999999999999</v>
      </c>
      <c r="AO3353" s="154">
        <f t="shared" si="393"/>
        <v>-0.13999999999999996</v>
      </c>
      <c r="AP3353" s="155">
        <f t="shared" si="393"/>
        <v>-3.0000000000000002E-2</v>
      </c>
      <c r="AQ3353" s="156">
        <f>AVERAGE(Table3[[#This Row],[ HEK293 +Selistat_R1 2]:[ HEK293 +Selistat_R4 5]])</f>
        <v>-5.7499999999999996E-2</v>
      </c>
      <c r="AR3353" s="153">
        <f t="shared" si="394"/>
        <v>9.9999999999999992E-2</v>
      </c>
      <c r="AS3353" s="154">
        <f t="shared" si="394"/>
        <v>-0.19</v>
      </c>
      <c r="AT3353" s="154">
        <f t="shared" si="394"/>
        <v>0.88000000000000012</v>
      </c>
      <c r="AU3353" s="157">
        <f t="shared" si="394"/>
        <v>0.22</v>
      </c>
      <c r="AV3353" s="158">
        <f t="shared" si="395"/>
        <v>-0.16</v>
      </c>
      <c r="AW3353" s="154">
        <f t="shared" si="395"/>
        <v>-7.0000000000000007E-2</v>
      </c>
      <c r="AX3353" s="154">
        <f t="shared" si="395"/>
        <v>0.41000000000000003</v>
      </c>
      <c r="AY3353" s="155">
        <f t="shared" si="395"/>
        <v>0.16</v>
      </c>
    </row>
    <row r="3354" spans="1:51" x14ac:dyDescent="0.15">
      <c r="A3354" s="122" t="s">
        <v>3855</v>
      </c>
      <c r="B3354" s="122" t="s">
        <v>3856</v>
      </c>
      <c r="C3354" s="122" t="s">
        <v>3857</v>
      </c>
      <c r="E3354" s="122" t="s">
        <v>3858</v>
      </c>
      <c r="F3354" s="122" t="s">
        <v>3859</v>
      </c>
      <c r="G3354" s="122">
        <v>1</v>
      </c>
      <c r="H3354" s="166">
        <v>6.2559000000000003E-2</v>
      </c>
      <c r="I3354" s="167">
        <v>0.341667</v>
      </c>
      <c r="J3354" s="168" t="str">
        <f t="shared" si="390"/>
        <v>FALSE</v>
      </c>
      <c r="K3354" s="169">
        <v>0.70336299999999996</v>
      </c>
      <c r="L3354" s="170">
        <f>-LOG10(Table3[[#This Row],[Student''s T-test p-value HEK293 +Selistat_HEK293 UT]])</f>
        <v>0.15282048122588668</v>
      </c>
      <c r="M3354" s="167">
        <v>7.4999999999999997E-2</v>
      </c>
      <c r="N3354" s="171" t="str">
        <f t="shared" si="391"/>
        <v>FALSE</v>
      </c>
      <c r="O3354" s="146">
        <v>0.256691</v>
      </c>
      <c r="P3354" s="147">
        <v>-0.19</v>
      </c>
      <c r="Q3354" s="171" t="str">
        <f t="shared" si="392"/>
        <v>FALSE</v>
      </c>
      <c r="R3354" s="122" t="s">
        <v>1208</v>
      </c>
      <c r="S3354" s="122" t="s">
        <v>13785</v>
      </c>
      <c r="T3354" s="122" t="s">
        <v>1210</v>
      </c>
      <c r="U3354" s="172" t="s">
        <v>3861</v>
      </c>
      <c r="V3354" s="122" t="s">
        <v>13786</v>
      </c>
      <c r="W3354" s="148">
        <v>-0.57999999999999996</v>
      </c>
      <c r="X3354" s="149">
        <v>-0.26</v>
      </c>
      <c r="Y3354" s="149">
        <v>-7.0000000000000007E-2</v>
      </c>
      <c r="Z3354" s="150">
        <v>0.06</v>
      </c>
      <c r="AA3354" s="148">
        <v>-0.34</v>
      </c>
      <c r="AB3354" s="149">
        <v>-0.59</v>
      </c>
      <c r="AC3354" s="149">
        <v>0.02</v>
      </c>
      <c r="AD3354" s="151">
        <v>-0.24</v>
      </c>
      <c r="AE3354" s="148">
        <v>0.38</v>
      </c>
      <c r="AF3354" s="149">
        <v>-0.05</v>
      </c>
      <c r="AG3354" s="149">
        <v>-0.16</v>
      </c>
      <c r="AH3354" s="151">
        <v>0.2</v>
      </c>
      <c r="AI3354" s="152">
        <v>0.3</v>
      </c>
      <c r="AJ3354" s="149">
        <v>0.13</v>
      </c>
      <c r="AK3354" s="149">
        <v>0.17</v>
      </c>
      <c r="AL3354" s="150">
        <v>0.53</v>
      </c>
      <c r="AM3354" s="153">
        <f t="shared" si="393"/>
        <v>-0.23999999999999994</v>
      </c>
      <c r="AN3354" s="154">
        <f t="shared" si="393"/>
        <v>0.32999999999999996</v>
      </c>
      <c r="AO3354" s="154">
        <f t="shared" si="393"/>
        <v>-9.0000000000000011E-2</v>
      </c>
      <c r="AP3354" s="155">
        <f t="shared" si="393"/>
        <v>0.3</v>
      </c>
      <c r="AQ3354" s="156">
        <f>AVERAGE(Table3[[#This Row],[ HEK293 +Selistat_R1 2]:[ HEK293 +Selistat_R4 5]])</f>
        <v>7.4999999999999997E-2</v>
      </c>
      <c r="AR3354" s="153">
        <f t="shared" si="394"/>
        <v>0.72</v>
      </c>
      <c r="AS3354" s="154">
        <f t="shared" si="394"/>
        <v>0.53999999999999992</v>
      </c>
      <c r="AT3354" s="154">
        <f t="shared" si="394"/>
        <v>-0.18</v>
      </c>
      <c r="AU3354" s="157">
        <f t="shared" si="394"/>
        <v>0.44</v>
      </c>
      <c r="AV3354" s="158">
        <f t="shared" si="395"/>
        <v>0.64</v>
      </c>
      <c r="AW3354" s="154">
        <f t="shared" si="395"/>
        <v>0.72</v>
      </c>
      <c r="AX3354" s="154">
        <f t="shared" si="395"/>
        <v>0.15000000000000002</v>
      </c>
      <c r="AY3354" s="155">
        <f t="shared" si="395"/>
        <v>0.77</v>
      </c>
    </row>
    <row r="3355" spans="1:51" x14ac:dyDescent="0.15">
      <c r="A3355" s="122" t="s">
        <v>7609</v>
      </c>
      <c r="B3355" s="122" t="s">
        <v>7610</v>
      </c>
      <c r="C3355" s="122" t="s">
        <v>7611</v>
      </c>
      <c r="E3355" s="122" t="s">
        <v>7612</v>
      </c>
      <c r="F3355" s="122" t="s">
        <v>7613</v>
      </c>
      <c r="G3355" s="122">
        <v>2</v>
      </c>
      <c r="H3355" s="166">
        <v>0.95238599999999995</v>
      </c>
      <c r="I3355" s="167">
        <v>1.66667E-2</v>
      </c>
      <c r="J3355" s="168" t="str">
        <f t="shared" si="390"/>
        <v>FALSE</v>
      </c>
      <c r="K3355" s="169">
        <v>0.70344399999999996</v>
      </c>
      <c r="L3355" s="170">
        <f>-LOG10(Table3[[#This Row],[Student''s T-test p-value HEK293 +Selistat_HEK293 UT]])</f>
        <v>0.15277047031028412</v>
      </c>
      <c r="M3355" s="167">
        <v>-0.14000000000000001</v>
      </c>
      <c r="N3355" s="171" t="str">
        <f t="shared" si="391"/>
        <v>FALSE</v>
      </c>
      <c r="O3355" s="146">
        <v>0.89322699999999999</v>
      </c>
      <c r="P3355" s="147">
        <v>0.05</v>
      </c>
      <c r="Q3355" s="171" t="str">
        <f t="shared" si="392"/>
        <v>FALSE</v>
      </c>
      <c r="R3355" s="122" t="s">
        <v>790</v>
      </c>
      <c r="S3355" s="122" t="s">
        <v>12725</v>
      </c>
      <c r="T3355" s="122" t="s">
        <v>792</v>
      </c>
      <c r="U3355" s="172" t="s">
        <v>7615</v>
      </c>
      <c r="V3355" s="122" t="s">
        <v>12726</v>
      </c>
      <c r="W3355" s="148">
        <v>-0.6</v>
      </c>
      <c r="X3355" s="149">
        <v>-0.59</v>
      </c>
      <c r="Y3355" s="149">
        <v>-0.36</v>
      </c>
      <c r="Z3355" s="150">
        <v>0.65</v>
      </c>
      <c r="AA3355" s="148">
        <v>-0.4</v>
      </c>
      <c r="AB3355" s="149">
        <v>-0.4</v>
      </c>
      <c r="AC3355" s="149">
        <v>0.13</v>
      </c>
      <c r="AD3355" s="151">
        <v>0.33</v>
      </c>
      <c r="AE3355" s="148">
        <v>-0.15</v>
      </c>
      <c r="AF3355" s="149">
        <v>-0.25</v>
      </c>
      <c r="AG3355" s="149">
        <v>0</v>
      </c>
      <c r="AH3355" s="151">
        <v>0.54</v>
      </c>
      <c r="AI3355" s="152">
        <v>-0.12</v>
      </c>
      <c r="AJ3355" s="149">
        <v>-0.63</v>
      </c>
      <c r="AK3355" s="149">
        <v>-0.16</v>
      </c>
      <c r="AL3355" s="150">
        <v>0.85</v>
      </c>
      <c r="AM3355" s="153">
        <f t="shared" si="393"/>
        <v>-0.19999999999999996</v>
      </c>
      <c r="AN3355" s="154">
        <f t="shared" si="393"/>
        <v>-0.18999999999999995</v>
      </c>
      <c r="AO3355" s="154">
        <f t="shared" si="393"/>
        <v>-0.49</v>
      </c>
      <c r="AP3355" s="155">
        <f t="shared" si="393"/>
        <v>0.32</v>
      </c>
      <c r="AQ3355" s="156">
        <f>AVERAGE(Table3[[#This Row],[ HEK293 +Selistat_R1 2]:[ HEK293 +Selistat_R4 5]])</f>
        <v>-0.13999999999999996</v>
      </c>
      <c r="AR3355" s="153">
        <f t="shared" si="394"/>
        <v>0.25</v>
      </c>
      <c r="AS3355" s="154">
        <f t="shared" si="394"/>
        <v>0.15000000000000002</v>
      </c>
      <c r="AT3355" s="154">
        <f t="shared" si="394"/>
        <v>-0.13</v>
      </c>
      <c r="AU3355" s="157">
        <f t="shared" si="394"/>
        <v>0.21000000000000002</v>
      </c>
      <c r="AV3355" s="158">
        <f t="shared" si="395"/>
        <v>0.28000000000000003</v>
      </c>
      <c r="AW3355" s="154">
        <f t="shared" si="395"/>
        <v>-0.22999999999999998</v>
      </c>
      <c r="AX3355" s="154">
        <f t="shared" si="395"/>
        <v>-0.29000000000000004</v>
      </c>
      <c r="AY3355" s="155">
        <f t="shared" si="395"/>
        <v>0.52</v>
      </c>
    </row>
    <row r="3356" spans="1:51" x14ac:dyDescent="0.15">
      <c r="A3356" s="122" t="s">
        <v>7626</v>
      </c>
      <c r="B3356" s="122" t="s">
        <v>7627</v>
      </c>
      <c r="C3356" s="122" t="s">
        <v>7628</v>
      </c>
      <c r="D3356" s="122" t="s">
        <v>5343</v>
      </c>
      <c r="E3356" s="122" t="s">
        <v>7629</v>
      </c>
      <c r="G3356" s="122">
        <v>1</v>
      </c>
      <c r="H3356" s="166">
        <v>0.60735399999999995</v>
      </c>
      <c r="I3356" s="167">
        <v>9.6666699999999994E-2</v>
      </c>
      <c r="J3356" s="168" t="str">
        <f t="shared" si="390"/>
        <v>FALSE</v>
      </c>
      <c r="K3356" s="169">
        <v>0.70462199999999997</v>
      </c>
      <c r="L3356" s="170">
        <f>-LOG10(Table3[[#This Row],[Student''s T-test p-value HEK293 +Selistat_HEK293 UT]])</f>
        <v>0.15204380122085159</v>
      </c>
      <c r="M3356" s="167">
        <v>-9.7500000000000003E-2</v>
      </c>
      <c r="N3356" s="171" t="str">
        <f t="shared" si="391"/>
        <v>FALSE</v>
      </c>
      <c r="O3356" s="146">
        <v>0.95182100000000003</v>
      </c>
      <c r="P3356" s="147">
        <v>1.2500000000000001E-2</v>
      </c>
      <c r="Q3356" s="171" t="str">
        <f t="shared" si="392"/>
        <v>FALSE</v>
      </c>
      <c r="R3356" s="122" t="s">
        <v>7630</v>
      </c>
      <c r="S3356" s="122" t="s">
        <v>7631</v>
      </c>
      <c r="T3356" s="122" t="s">
        <v>7632</v>
      </c>
      <c r="U3356" s="172" t="s">
        <v>7633</v>
      </c>
      <c r="V3356" s="122" t="s">
        <v>7634</v>
      </c>
      <c r="W3356" s="148">
        <v>-0.76</v>
      </c>
      <c r="X3356" s="149">
        <v>-0.03</v>
      </c>
      <c r="Y3356" s="149">
        <v>0.28999999999999998</v>
      </c>
      <c r="Z3356" s="150">
        <v>-0.3</v>
      </c>
      <c r="AA3356" s="148">
        <v>-0.41</v>
      </c>
      <c r="AB3356" s="149">
        <v>0.04</v>
      </c>
      <c r="AC3356" s="149">
        <v>-0.01</v>
      </c>
      <c r="AD3356" s="151">
        <v>-0.03</v>
      </c>
      <c r="AE3356" s="148">
        <v>0.34</v>
      </c>
      <c r="AF3356" s="149">
        <v>0.25</v>
      </c>
      <c r="AG3356" s="149">
        <v>0.11</v>
      </c>
      <c r="AH3356" s="151">
        <v>-0.31</v>
      </c>
      <c r="AI3356" s="152">
        <v>0.28999999999999998</v>
      </c>
      <c r="AJ3356" s="149">
        <v>0.01</v>
      </c>
      <c r="AK3356" s="149">
        <v>0.31</v>
      </c>
      <c r="AL3356" s="150">
        <v>-0.27</v>
      </c>
      <c r="AM3356" s="153">
        <f t="shared" si="393"/>
        <v>-0.35000000000000003</v>
      </c>
      <c r="AN3356" s="154">
        <f t="shared" si="393"/>
        <v>-7.0000000000000007E-2</v>
      </c>
      <c r="AO3356" s="154">
        <f t="shared" si="393"/>
        <v>0.3</v>
      </c>
      <c r="AP3356" s="155">
        <f t="shared" si="393"/>
        <v>-0.27</v>
      </c>
      <c r="AQ3356" s="156">
        <f>AVERAGE(Table3[[#This Row],[ HEK293 +Selistat_R1 2]:[ HEK293 +Selistat_R4 5]])</f>
        <v>-9.7500000000000017E-2</v>
      </c>
      <c r="AR3356" s="153">
        <f t="shared" si="394"/>
        <v>0.75</v>
      </c>
      <c r="AS3356" s="154">
        <f t="shared" si="394"/>
        <v>0.21</v>
      </c>
      <c r="AT3356" s="154">
        <f t="shared" si="394"/>
        <v>0.12</v>
      </c>
      <c r="AU3356" s="157">
        <f t="shared" si="394"/>
        <v>-0.28000000000000003</v>
      </c>
      <c r="AV3356" s="158">
        <f t="shared" si="395"/>
        <v>0.7</v>
      </c>
      <c r="AW3356" s="154">
        <f t="shared" si="395"/>
        <v>-0.03</v>
      </c>
      <c r="AX3356" s="154">
        <f t="shared" si="395"/>
        <v>0.32</v>
      </c>
      <c r="AY3356" s="155">
        <f t="shared" si="395"/>
        <v>-0.24000000000000002</v>
      </c>
    </row>
    <row r="3357" spans="1:51" x14ac:dyDescent="0.15">
      <c r="A3357" s="122" t="s">
        <v>8718</v>
      </c>
      <c r="B3357" s="122" t="s">
        <v>6965</v>
      </c>
      <c r="C3357" s="122" t="s">
        <v>6339</v>
      </c>
      <c r="E3357" s="122" t="s">
        <v>8719</v>
      </c>
      <c r="G3357" s="122">
        <v>1</v>
      </c>
      <c r="H3357" s="166">
        <v>0.71800600000000003</v>
      </c>
      <c r="I3357" s="167">
        <v>0.05</v>
      </c>
      <c r="J3357" s="168" t="str">
        <f t="shared" si="390"/>
        <v>FALSE</v>
      </c>
      <c r="K3357" s="169">
        <v>0.70475100000000002</v>
      </c>
      <c r="L3357" s="170">
        <f>-LOG10(Table3[[#This Row],[Student''s T-test p-value HEK293 +Selistat_HEK293 UT]])</f>
        <v>0.15196429921773105</v>
      </c>
      <c r="M3357" s="167">
        <v>-4.2500000000000003E-2</v>
      </c>
      <c r="N3357" s="171" t="str">
        <f t="shared" si="391"/>
        <v>FALSE</v>
      </c>
      <c r="O3357" s="146">
        <v>0.22262699999999999</v>
      </c>
      <c r="P3357" s="147">
        <v>0.26250000000000001</v>
      </c>
      <c r="Q3357" s="171" t="str">
        <f t="shared" si="392"/>
        <v>FALSE</v>
      </c>
      <c r="R3357" s="122" t="s">
        <v>308</v>
      </c>
      <c r="S3357" s="122" t="s">
        <v>8720</v>
      </c>
      <c r="T3357" s="122" t="s">
        <v>310</v>
      </c>
      <c r="U3357" s="172" t="s">
        <v>8721</v>
      </c>
      <c r="V3357" s="122" t="s">
        <v>8722</v>
      </c>
      <c r="W3357" s="148">
        <v>0.09</v>
      </c>
      <c r="X3357" s="149">
        <v>-0.17</v>
      </c>
      <c r="Y3357" s="149">
        <v>-0.08</v>
      </c>
      <c r="Z3357" s="150">
        <v>-0.23</v>
      </c>
      <c r="AA3357" s="148">
        <v>0.09</v>
      </c>
      <c r="AB3357" s="149">
        <v>-0.28000000000000003</v>
      </c>
      <c r="AC3357" s="149">
        <v>0.03</v>
      </c>
      <c r="AD3357" s="151">
        <v>-0.06</v>
      </c>
      <c r="AE3357" s="148">
        <v>0.24</v>
      </c>
      <c r="AF3357" s="149">
        <v>0.08</v>
      </c>
      <c r="AG3357" s="149">
        <v>0.57999999999999996</v>
      </c>
      <c r="AH3357" s="151">
        <v>-0.21</v>
      </c>
      <c r="AI3357" s="152">
        <v>0.21</v>
      </c>
      <c r="AJ3357" s="149">
        <v>-0.16</v>
      </c>
      <c r="AK3357" s="149">
        <v>-0.21</v>
      </c>
      <c r="AL3357" s="150">
        <v>-0.2</v>
      </c>
      <c r="AM3357" s="153">
        <f t="shared" si="393"/>
        <v>0</v>
      </c>
      <c r="AN3357" s="154">
        <f t="shared" si="393"/>
        <v>0.11000000000000001</v>
      </c>
      <c r="AO3357" s="154">
        <f t="shared" si="393"/>
        <v>-0.11</v>
      </c>
      <c r="AP3357" s="155">
        <f t="shared" si="393"/>
        <v>-0.17</v>
      </c>
      <c r="AQ3357" s="156">
        <f>AVERAGE(Table3[[#This Row],[ HEK293 +Selistat_R1 2]:[ HEK293 +Selistat_R4 5]])</f>
        <v>-4.2499999999999996E-2</v>
      </c>
      <c r="AR3357" s="153">
        <f t="shared" si="394"/>
        <v>0.15</v>
      </c>
      <c r="AS3357" s="154">
        <f t="shared" si="394"/>
        <v>0.36000000000000004</v>
      </c>
      <c r="AT3357" s="154">
        <f t="shared" si="394"/>
        <v>0.54999999999999993</v>
      </c>
      <c r="AU3357" s="157">
        <f t="shared" si="394"/>
        <v>-0.15</v>
      </c>
      <c r="AV3357" s="158">
        <f t="shared" si="395"/>
        <v>0.12</v>
      </c>
      <c r="AW3357" s="154">
        <f t="shared" si="395"/>
        <v>0.12000000000000002</v>
      </c>
      <c r="AX3357" s="154">
        <f t="shared" si="395"/>
        <v>-0.24</v>
      </c>
      <c r="AY3357" s="155">
        <f t="shared" si="395"/>
        <v>-0.14000000000000001</v>
      </c>
    </row>
    <row r="3358" spans="1:51" x14ac:dyDescent="0.15">
      <c r="A3358" s="122" t="s">
        <v>13787</v>
      </c>
      <c r="B3358" s="122" t="s">
        <v>13788</v>
      </c>
      <c r="C3358" s="122" t="s">
        <v>13789</v>
      </c>
      <c r="E3358" s="122" t="s">
        <v>13790</v>
      </c>
      <c r="G3358" s="122">
        <v>1</v>
      </c>
      <c r="H3358" s="166">
        <v>0.58662499999999995</v>
      </c>
      <c r="I3358" s="167">
        <v>5.1666700000000003E-2</v>
      </c>
      <c r="J3358" s="168" t="str">
        <f t="shared" si="390"/>
        <v>FALSE</v>
      </c>
      <c r="K3358" s="169">
        <v>0.70500300000000005</v>
      </c>
      <c r="L3358" s="170">
        <f>-LOG10(Table3[[#This Row],[Student''s T-test p-value HEK293 +Selistat_HEK293 UT]])</f>
        <v>0.15180903495090817</v>
      </c>
      <c r="M3358" s="167">
        <v>5.5E-2</v>
      </c>
      <c r="N3358" s="171" t="str">
        <f t="shared" si="391"/>
        <v>FALSE</v>
      </c>
      <c r="O3358" s="146">
        <v>0.36677399999999999</v>
      </c>
      <c r="P3358" s="147">
        <v>9.5000000000000001E-2</v>
      </c>
      <c r="Q3358" s="171" t="str">
        <f t="shared" si="392"/>
        <v>FALSE</v>
      </c>
      <c r="R3358" s="122" t="s">
        <v>13791</v>
      </c>
      <c r="S3358" s="122" t="s">
        <v>13792</v>
      </c>
      <c r="T3358" s="122" t="s">
        <v>13793</v>
      </c>
      <c r="U3358" s="172" t="s">
        <v>13794</v>
      </c>
      <c r="V3358" s="122" t="s">
        <v>13795</v>
      </c>
      <c r="W3358" s="148">
        <v>0.25</v>
      </c>
      <c r="X3358" s="149">
        <v>-0.05</v>
      </c>
      <c r="Y3358" s="149">
        <v>0.02</v>
      </c>
      <c r="Z3358" s="150">
        <v>-0.19</v>
      </c>
      <c r="AA3358" s="148">
        <v>-0.33</v>
      </c>
      <c r="AB3358" s="149">
        <v>0.16</v>
      </c>
      <c r="AC3358" s="149">
        <v>-0.05</v>
      </c>
      <c r="AD3358" s="151">
        <v>0.03</v>
      </c>
      <c r="AE3358" s="148">
        <v>0.03</v>
      </c>
      <c r="AF3358" s="149">
        <v>0.14000000000000001</v>
      </c>
      <c r="AG3358" s="149">
        <v>0.14000000000000001</v>
      </c>
      <c r="AH3358" s="151">
        <v>-0.11</v>
      </c>
      <c r="AI3358" s="152">
        <v>0.02</v>
      </c>
      <c r="AJ3358" s="149">
        <v>0.1</v>
      </c>
      <c r="AK3358" s="149">
        <v>-0.04</v>
      </c>
      <c r="AL3358" s="150">
        <v>-0.26</v>
      </c>
      <c r="AM3358" s="153">
        <f t="shared" si="393"/>
        <v>0.58000000000000007</v>
      </c>
      <c r="AN3358" s="154">
        <f t="shared" si="393"/>
        <v>-0.21000000000000002</v>
      </c>
      <c r="AO3358" s="154">
        <f t="shared" si="393"/>
        <v>7.0000000000000007E-2</v>
      </c>
      <c r="AP3358" s="155">
        <f t="shared" si="393"/>
        <v>-0.22</v>
      </c>
      <c r="AQ3358" s="156">
        <f>AVERAGE(Table3[[#This Row],[ HEK293 +Selistat_R1 2]:[ HEK293 +Selistat_R4 5]])</f>
        <v>5.5000000000000014E-2</v>
      </c>
      <c r="AR3358" s="153">
        <f t="shared" si="394"/>
        <v>0.36</v>
      </c>
      <c r="AS3358" s="154">
        <f t="shared" si="394"/>
        <v>-1.999999999999999E-2</v>
      </c>
      <c r="AT3358" s="154">
        <f t="shared" si="394"/>
        <v>0.19</v>
      </c>
      <c r="AU3358" s="157">
        <f t="shared" si="394"/>
        <v>-0.14000000000000001</v>
      </c>
      <c r="AV3358" s="158">
        <f t="shared" si="395"/>
        <v>0.35000000000000003</v>
      </c>
      <c r="AW3358" s="154">
        <f t="shared" si="395"/>
        <v>-0.06</v>
      </c>
      <c r="AX3358" s="154">
        <f t="shared" si="395"/>
        <v>1.0000000000000002E-2</v>
      </c>
      <c r="AY3358" s="155">
        <f t="shared" si="395"/>
        <v>-0.29000000000000004</v>
      </c>
    </row>
    <row r="3359" spans="1:51" x14ac:dyDescent="0.15">
      <c r="A3359" s="122" t="s">
        <v>13796</v>
      </c>
      <c r="B3359" s="122" t="s">
        <v>13797</v>
      </c>
      <c r="C3359" s="122" t="s">
        <v>13798</v>
      </c>
      <c r="E3359" s="122" t="s">
        <v>13799</v>
      </c>
      <c r="G3359" s="122">
        <v>1</v>
      </c>
      <c r="H3359" s="166">
        <v>0.34334399999999998</v>
      </c>
      <c r="I3359" s="167">
        <v>-0.105833</v>
      </c>
      <c r="J3359" s="168" t="str">
        <f t="shared" si="390"/>
        <v>FALSE</v>
      </c>
      <c r="K3359" s="169">
        <v>0.70513099999999995</v>
      </c>
      <c r="L3359" s="170">
        <f>-LOG10(Table3[[#This Row],[Student''s T-test p-value HEK293 +Selistat_HEK293 UT]])</f>
        <v>0.15173019181424705</v>
      </c>
      <c r="M3359" s="167">
        <v>-0.06</v>
      </c>
      <c r="N3359" s="171" t="str">
        <f t="shared" si="391"/>
        <v>FALSE</v>
      </c>
      <c r="O3359" s="146">
        <v>0.69605600000000001</v>
      </c>
      <c r="P3359" s="147">
        <v>5.2499999999999998E-2</v>
      </c>
      <c r="Q3359" s="171" t="str">
        <f t="shared" si="392"/>
        <v>FALSE</v>
      </c>
      <c r="R3359" s="122" t="s">
        <v>357</v>
      </c>
      <c r="S3359" s="122" t="s">
        <v>358</v>
      </c>
      <c r="T3359" s="122" t="s">
        <v>359</v>
      </c>
      <c r="U3359" s="172" t="s">
        <v>13800</v>
      </c>
      <c r="V3359" s="122" t="s">
        <v>13801</v>
      </c>
      <c r="W3359" s="148">
        <v>-0.26</v>
      </c>
      <c r="X3359" s="149">
        <v>0.27</v>
      </c>
      <c r="Y3359" s="149">
        <v>0.04</v>
      </c>
      <c r="Z3359" s="150">
        <v>-0.02</v>
      </c>
      <c r="AA3359" s="148">
        <v>0.28999999999999998</v>
      </c>
      <c r="AB3359" s="149">
        <v>0.2</v>
      </c>
      <c r="AC3359" s="149">
        <v>-0.14000000000000001</v>
      </c>
      <c r="AD3359" s="151">
        <v>-0.08</v>
      </c>
      <c r="AE3359" s="148">
        <v>0.16</v>
      </c>
      <c r="AF3359" s="149">
        <v>0.03</v>
      </c>
      <c r="AG3359" s="149">
        <v>-0.11</v>
      </c>
      <c r="AH3359" s="151">
        <v>-0.22</v>
      </c>
      <c r="AI3359" s="152">
        <v>0.15</v>
      </c>
      <c r="AJ3359" s="149">
        <v>-0.18</v>
      </c>
      <c r="AK3359" s="149">
        <v>-0.02</v>
      </c>
      <c r="AL3359" s="150">
        <v>-0.3</v>
      </c>
      <c r="AM3359" s="153">
        <f t="shared" si="393"/>
        <v>-0.55000000000000004</v>
      </c>
      <c r="AN3359" s="154">
        <f t="shared" si="393"/>
        <v>7.0000000000000007E-2</v>
      </c>
      <c r="AO3359" s="154">
        <f t="shared" si="393"/>
        <v>0.18000000000000002</v>
      </c>
      <c r="AP3359" s="155">
        <f t="shared" si="393"/>
        <v>0.06</v>
      </c>
      <c r="AQ3359" s="156">
        <f>AVERAGE(Table3[[#This Row],[ HEK293 +Selistat_R1 2]:[ HEK293 +Selistat_R4 5]])</f>
        <v>-6.0000000000000012E-2</v>
      </c>
      <c r="AR3359" s="153">
        <f t="shared" si="394"/>
        <v>-0.12999999999999998</v>
      </c>
      <c r="AS3359" s="154">
        <f t="shared" si="394"/>
        <v>-0.17</v>
      </c>
      <c r="AT3359" s="154">
        <f t="shared" si="394"/>
        <v>3.0000000000000013E-2</v>
      </c>
      <c r="AU3359" s="157">
        <f t="shared" si="394"/>
        <v>-0.14000000000000001</v>
      </c>
      <c r="AV3359" s="158">
        <f t="shared" si="395"/>
        <v>-0.13999999999999999</v>
      </c>
      <c r="AW3359" s="154">
        <f t="shared" si="395"/>
        <v>-0.38</v>
      </c>
      <c r="AX3359" s="154">
        <f t="shared" si="395"/>
        <v>0.12000000000000001</v>
      </c>
      <c r="AY3359" s="155">
        <f t="shared" si="395"/>
        <v>-0.21999999999999997</v>
      </c>
    </row>
    <row r="3360" spans="1:51" x14ac:dyDescent="0.15">
      <c r="A3360" s="122" t="s">
        <v>5280</v>
      </c>
      <c r="C3360" s="122" t="s">
        <v>5281</v>
      </c>
      <c r="D3360" s="122" t="s">
        <v>3301</v>
      </c>
      <c r="E3360" s="122" t="s">
        <v>5282</v>
      </c>
      <c r="F3360" s="122" t="s">
        <v>5283</v>
      </c>
      <c r="G3360" s="122">
        <v>2</v>
      </c>
      <c r="H3360" s="166">
        <v>0.11741699999999999</v>
      </c>
      <c r="I3360" s="167">
        <v>0.17083300000000001</v>
      </c>
      <c r="J3360" s="168" t="str">
        <f t="shared" si="390"/>
        <v>FALSE</v>
      </c>
      <c r="K3360" s="169">
        <v>0.70515000000000005</v>
      </c>
      <c r="L3360" s="170">
        <f>-LOG10(Table3[[#This Row],[Student''s T-test p-value HEK293 +Selistat_HEK293 UT]])</f>
        <v>0.15171848975606617</v>
      </c>
      <c r="M3360" s="167">
        <v>-3.5000000000000003E-2</v>
      </c>
      <c r="N3360" s="171" t="str">
        <f t="shared" si="391"/>
        <v>FALSE</v>
      </c>
      <c r="O3360" s="146">
        <v>0.68009699999999995</v>
      </c>
      <c r="P3360" s="147">
        <v>-3.7499999999999999E-2</v>
      </c>
      <c r="Q3360" s="171" t="str">
        <f t="shared" si="392"/>
        <v>FALSE</v>
      </c>
      <c r="R3360" s="122" t="s">
        <v>5284</v>
      </c>
      <c r="S3360" s="122" t="s">
        <v>7590</v>
      </c>
      <c r="T3360" s="122" t="s">
        <v>5286</v>
      </c>
      <c r="U3360" s="172" t="s">
        <v>5287</v>
      </c>
      <c r="V3360" s="122" t="s">
        <v>7591</v>
      </c>
      <c r="W3360" s="148">
        <v>-0.09</v>
      </c>
      <c r="X3360" s="149">
        <v>-0.3</v>
      </c>
      <c r="Y3360" s="149">
        <v>-0.3</v>
      </c>
      <c r="Z3360" s="150">
        <v>-0.01</v>
      </c>
      <c r="AA3360" s="148">
        <v>-0.05</v>
      </c>
      <c r="AB3360" s="149">
        <v>-0.25</v>
      </c>
      <c r="AC3360" s="149">
        <v>-7.0000000000000007E-2</v>
      </c>
      <c r="AD3360" s="151">
        <v>-0.19</v>
      </c>
      <c r="AE3360" s="148">
        <v>0.18</v>
      </c>
      <c r="AF3360" s="149">
        <v>-7.0000000000000007E-2</v>
      </c>
      <c r="AG3360" s="149">
        <v>0.13</v>
      </c>
      <c r="AH3360" s="151">
        <v>0.22</v>
      </c>
      <c r="AI3360" s="152">
        <v>0.16</v>
      </c>
      <c r="AJ3360" s="149">
        <v>0.26</v>
      </c>
      <c r="AK3360" s="149">
        <v>0.2</v>
      </c>
      <c r="AL3360" s="150">
        <v>-0.01</v>
      </c>
      <c r="AM3360" s="153">
        <f t="shared" si="393"/>
        <v>-3.9999999999999994E-2</v>
      </c>
      <c r="AN3360" s="154">
        <f t="shared" si="393"/>
        <v>-4.9999999999999989E-2</v>
      </c>
      <c r="AO3360" s="154">
        <f t="shared" si="393"/>
        <v>-0.22999999999999998</v>
      </c>
      <c r="AP3360" s="155">
        <f t="shared" si="393"/>
        <v>0.18</v>
      </c>
      <c r="AQ3360" s="156">
        <f>AVERAGE(Table3[[#This Row],[ HEK293 +Selistat_R1 2]:[ HEK293 +Selistat_R4 5]])</f>
        <v>-3.4999999999999989E-2</v>
      </c>
      <c r="AR3360" s="153">
        <f t="shared" si="394"/>
        <v>0.22999999999999998</v>
      </c>
      <c r="AS3360" s="154">
        <f t="shared" si="394"/>
        <v>0.18</v>
      </c>
      <c r="AT3360" s="154">
        <f t="shared" si="394"/>
        <v>0.2</v>
      </c>
      <c r="AU3360" s="157">
        <f t="shared" si="394"/>
        <v>0.41000000000000003</v>
      </c>
      <c r="AV3360" s="158">
        <f t="shared" si="395"/>
        <v>0.21000000000000002</v>
      </c>
      <c r="AW3360" s="154">
        <f t="shared" si="395"/>
        <v>0.51</v>
      </c>
      <c r="AX3360" s="154">
        <f t="shared" si="395"/>
        <v>0.27</v>
      </c>
      <c r="AY3360" s="155">
        <f t="shared" si="395"/>
        <v>0.18</v>
      </c>
    </row>
    <row r="3361" spans="1:51" x14ac:dyDescent="0.15">
      <c r="A3361" s="122" t="s">
        <v>3246</v>
      </c>
      <c r="B3361" s="122" t="s">
        <v>3247</v>
      </c>
      <c r="C3361" s="122" t="s">
        <v>3248</v>
      </c>
      <c r="D3361" s="122" t="s">
        <v>3249</v>
      </c>
      <c r="E3361" s="122" t="s">
        <v>3250</v>
      </c>
      <c r="F3361" s="122" t="s">
        <v>3251</v>
      </c>
      <c r="G3361" s="122">
        <v>1</v>
      </c>
      <c r="H3361" s="166">
        <v>0.95224799999999998</v>
      </c>
      <c r="I3361" s="167">
        <v>-5.0000000000000001E-3</v>
      </c>
      <c r="J3361" s="168" t="str">
        <f t="shared" si="390"/>
        <v>FALSE</v>
      </c>
      <c r="K3361" s="169">
        <v>0.70525400000000005</v>
      </c>
      <c r="L3361" s="170">
        <f>-LOG10(Table3[[#This Row],[Student''s T-test p-value HEK293 +Selistat_HEK293 UT]])</f>
        <v>0.15165444197089284</v>
      </c>
      <c r="M3361" s="167">
        <v>0.05</v>
      </c>
      <c r="N3361" s="171" t="str">
        <f t="shared" si="391"/>
        <v>FALSE</v>
      </c>
      <c r="O3361" s="146">
        <v>0.116867</v>
      </c>
      <c r="P3361" s="147">
        <v>-0.115</v>
      </c>
      <c r="Q3361" s="171" t="str">
        <f t="shared" si="392"/>
        <v>FALSE</v>
      </c>
      <c r="R3361" s="122" t="s">
        <v>1303</v>
      </c>
      <c r="S3361" s="122" t="s">
        <v>13802</v>
      </c>
      <c r="T3361" s="122" t="s">
        <v>1305</v>
      </c>
      <c r="U3361" s="172" t="s">
        <v>2677</v>
      </c>
      <c r="V3361" s="122" t="s">
        <v>13803</v>
      </c>
      <c r="W3361" s="148">
        <v>0.1</v>
      </c>
      <c r="X3361" s="149">
        <v>0.15</v>
      </c>
      <c r="Y3361" s="149">
        <v>0.25</v>
      </c>
      <c r="Z3361" s="150">
        <v>-0.31</v>
      </c>
      <c r="AA3361" s="148">
        <v>0.04</v>
      </c>
      <c r="AB3361" s="149">
        <v>0.01</v>
      </c>
      <c r="AC3361" s="149">
        <v>-0.08</v>
      </c>
      <c r="AD3361" s="151">
        <v>0.02</v>
      </c>
      <c r="AE3361" s="148">
        <v>-0.24</v>
      </c>
      <c r="AF3361" s="149">
        <v>-0.08</v>
      </c>
      <c r="AG3361" s="149">
        <v>-0.01</v>
      </c>
      <c r="AH3361" s="151">
        <v>-0.04</v>
      </c>
      <c r="AI3361" s="152">
        <v>0.13</v>
      </c>
      <c r="AJ3361" s="149">
        <v>-0.01</v>
      </c>
      <c r="AK3361" s="149">
        <v>-0.03</v>
      </c>
      <c r="AL3361" s="150">
        <v>0</v>
      </c>
      <c r="AM3361" s="153">
        <f t="shared" si="393"/>
        <v>6.0000000000000005E-2</v>
      </c>
      <c r="AN3361" s="154">
        <f t="shared" si="393"/>
        <v>0.13999999999999999</v>
      </c>
      <c r="AO3361" s="154">
        <f t="shared" si="393"/>
        <v>0.33</v>
      </c>
      <c r="AP3361" s="155">
        <f t="shared" si="393"/>
        <v>-0.33</v>
      </c>
      <c r="AQ3361" s="156">
        <f>AVERAGE(Table3[[#This Row],[ HEK293 +Selistat_R1 2]:[ HEK293 +Selistat_R4 5]])</f>
        <v>0.05</v>
      </c>
      <c r="AR3361" s="153">
        <f t="shared" si="394"/>
        <v>-0.27999999999999997</v>
      </c>
      <c r="AS3361" s="154">
        <f t="shared" si="394"/>
        <v>-0.09</v>
      </c>
      <c r="AT3361" s="154">
        <f t="shared" si="394"/>
        <v>7.0000000000000007E-2</v>
      </c>
      <c r="AU3361" s="157">
        <f t="shared" si="394"/>
        <v>-0.06</v>
      </c>
      <c r="AV3361" s="158">
        <f t="shared" si="395"/>
        <v>0.09</v>
      </c>
      <c r="AW3361" s="154">
        <f t="shared" si="395"/>
        <v>-0.02</v>
      </c>
      <c r="AX3361" s="154">
        <f t="shared" si="395"/>
        <v>0.05</v>
      </c>
      <c r="AY3361" s="155">
        <f t="shared" si="395"/>
        <v>-0.02</v>
      </c>
    </row>
    <row r="3362" spans="1:51" x14ac:dyDescent="0.15">
      <c r="A3362" s="122" t="s">
        <v>2858</v>
      </c>
      <c r="B3362" s="122" t="s">
        <v>5024</v>
      </c>
      <c r="C3362" s="122" t="s">
        <v>10220</v>
      </c>
      <c r="D3362" s="122" t="s">
        <v>2861</v>
      </c>
      <c r="E3362" s="122" t="s">
        <v>10221</v>
      </c>
      <c r="F3362" s="122" t="s">
        <v>4595</v>
      </c>
      <c r="G3362" s="122">
        <v>3</v>
      </c>
      <c r="H3362" s="166">
        <v>0.83408700000000002</v>
      </c>
      <c r="I3362" s="167">
        <v>1.4999999999999999E-2</v>
      </c>
      <c r="J3362" s="168" t="str">
        <f t="shared" si="390"/>
        <v>FALSE</v>
      </c>
      <c r="K3362" s="169">
        <v>0.70530800000000005</v>
      </c>
      <c r="L3362" s="170">
        <f>-LOG10(Table3[[#This Row],[Student''s T-test p-value HEK293 +Selistat_HEK293 UT]])</f>
        <v>0.15162119011520095</v>
      </c>
      <c r="M3362" s="167">
        <v>-0.04</v>
      </c>
      <c r="N3362" s="171" t="str">
        <f t="shared" si="391"/>
        <v>FALSE</v>
      </c>
      <c r="O3362" s="146">
        <v>0.18881600000000001</v>
      </c>
      <c r="P3362" s="147">
        <v>9.5000000000000001E-2</v>
      </c>
      <c r="Q3362" s="171" t="str">
        <f t="shared" si="392"/>
        <v>FALSE</v>
      </c>
      <c r="R3362" s="122" t="s">
        <v>10222</v>
      </c>
      <c r="S3362" s="122" t="s">
        <v>13684</v>
      </c>
      <c r="T3362" s="122" t="s">
        <v>10224</v>
      </c>
      <c r="U3362" s="172" t="s">
        <v>10225</v>
      </c>
      <c r="V3362" s="122" t="s">
        <v>13685</v>
      </c>
      <c r="W3362" s="148">
        <v>0.09</v>
      </c>
      <c r="X3362" s="149">
        <v>-0.23</v>
      </c>
      <c r="Y3362" s="149">
        <v>-0.11</v>
      </c>
      <c r="Z3362" s="150">
        <v>0.03</v>
      </c>
      <c r="AA3362" s="148">
        <v>-0.13</v>
      </c>
      <c r="AB3362" s="149">
        <v>-0.04</v>
      </c>
      <c r="AC3362" s="149">
        <v>0.19</v>
      </c>
      <c r="AD3362" s="151">
        <v>-0.08</v>
      </c>
      <c r="AE3362" s="148">
        <v>0.08</v>
      </c>
      <c r="AF3362" s="149">
        <v>0.19</v>
      </c>
      <c r="AG3362" s="149">
        <v>0.08</v>
      </c>
      <c r="AH3362" s="151">
        <v>-0.05</v>
      </c>
      <c r="AI3362" s="152">
        <v>-0.03</v>
      </c>
      <c r="AJ3362" s="149">
        <v>0.09</v>
      </c>
      <c r="AK3362" s="149">
        <v>-0.11</v>
      </c>
      <c r="AL3362" s="150">
        <v>-0.03</v>
      </c>
      <c r="AM3362" s="153">
        <f t="shared" si="393"/>
        <v>0.22</v>
      </c>
      <c r="AN3362" s="154">
        <f t="shared" si="393"/>
        <v>-0.19</v>
      </c>
      <c r="AO3362" s="154">
        <f t="shared" si="393"/>
        <v>-0.3</v>
      </c>
      <c r="AP3362" s="155">
        <f t="shared" si="393"/>
        <v>0.11</v>
      </c>
      <c r="AQ3362" s="156">
        <f>AVERAGE(Table3[[#This Row],[ HEK293 +Selistat_R1 2]:[ HEK293 +Selistat_R4 5]])</f>
        <v>-4.0000000000000008E-2</v>
      </c>
      <c r="AR3362" s="153">
        <f t="shared" si="394"/>
        <v>0.21000000000000002</v>
      </c>
      <c r="AS3362" s="154">
        <f t="shared" si="394"/>
        <v>0.23</v>
      </c>
      <c r="AT3362" s="154">
        <f t="shared" si="394"/>
        <v>-0.11</v>
      </c>
      <c r="AU3362" s="157">
        <f t="shared" si="394"/>
        <v>0.03</v>
      </c>
      <c r="AV3362" s="158">
        <f t="shared" si="395"/>
        <v>0.1</v>
      </c>
      <c r="AW3362" s="154">
        <f t="shared" si="395"/>
        <v>0.13</v>
      </c>
      <c r="AX3362" s="154">
        <f t="shared" si="395"/>
        <v>-0.3</v>
      </c>
      <c r="AY3362" s="155">
        <f t="shared" si="395"/>
        <v>0.05</v>
      </c>
    </row>
    <row r="3363" spans="1:51" x14ac:dyDescent="0.15">
      <c r="A3363" s="122" t="s">
        <v>13804</v>
      </c>
      <c r="B3363" s="122" t="s">
        <v>13805</v>
      </c>
      <c r="C3363" s="122" t="s">
        <v>13806</v>
      </c>
      <c r="E3363" s="122" t="s">
        <v>13807</v>
      </c>
      <c r="G3363" s="122">
        <v>1</v>
      </c>
      <c r="H3363" s="166">
        <v>0.72319900000000004</v>
      </c>
      <c r="I3363" s="167">
        <v>7.2499999999999995E-2</v>
      </c>
      <c r="J3363" s="168" t="str">
        <f t="shared" si="390"/>
        <v>FALSE</v>
      </c>
      <c r="K3363" s="169">
        <v>0.70557999999999998</v>
      </c>
      <c r="L3363" s="170">
        <f>-LOG10(Table3[[#This Row],[Student''s T-test p-value HEK293 +Selistat_HEK293 UT]])</f>
        <v>0.15145373798499481</v>
      </c>
      <c r="M3363" s="167">
        <v>-9.7500000000000003E-2</v>
      </c>
      <c r="N3363" s="171" t="str">
        <f t="shared" si="391"/>
        <v>FALSE</v>
      </c>
      <c r="O3363" s="146">
        <v>0.63693100000000002</v>
      </c>
      <c r="P3363" s="147">
        <v>-0.125</v>
      </c>
      <c r="Q3363" s="171" t="str">
        <f t="shared" si="392"/>
        <v>FALSE</v>
      </c>
      <c r="R3363" s="122" t="s">
        <v>13808</v>
      </c>
      <c r="S3363" s="122" t="s">
        <v>13809</v>
      </c>
      <c r="T3363" s="122" t="s">
        <v>13810</v>
      </c>
      <c r="U3363" s="172" t="s">
        <v>11731</v>
      </c>
      <c r="V3363" s="122" t="s">
        <v>13811</v>
      </c>
      <c r="W3363" s="148">
        <v>-0.49</v>
      </c>
      <c r="X3363" s="149">
        <v>-0.41</v>
      </c>
      <c r="Y3363" s="149">
        <v>-0.21</v>
      </c>
      <c r="Z3363" s="150">
        <v>0.35</v>
      </c>
      <c r="AA3363" s="148">
        <v>-0.04</v>
      </c>
      <c r="AB3363" s="149">
        <v>-0.55000000000000004</v>
      </c>
      <c r="AC3363" s="149">
        <v>0.14000000000000001</v>
      </c>
      <c r="AD3363" s="151">
        <v>0.08</v>
      </c>
      <c r="AE3363" s="148">
        <v>0.02</v>
      </c>
      <c r="AF3363" s="149">
        <v>-0.19</v>
      </c>
      <c r="AG3363" s="149">
        <v>-0.2</v>
      </c>
      <c r="AH3363" s="151">
        <v>0.38</v>
      </c>
      <c r="AI3363" s="152">
        <v>0.12</v>
      </c>
      <c r="AJ3363" s="149">
        <v>-0.28999999999999998</v>
      </c>
      <c r="AK3363" s="149">
        <v>-0.03</v>
      </c>
      <c r="AL3363" s="150">
        <v>0.71</v>
      </c>
      <c r="AM3363" s="153">
        <f t="shared" si="393"/>
        <v>-0.45</v>
      </c>
      <c r="AN3363" s="154">
        <f t="shared" si="393"/>
        <v>0.14000000000000007</v>
      </c>
      <c r="AO3363" s="154">
        <f t="shared" si="393"/>
        <v>-0.35</v>
      </c>
      <c r="AP3363" s="155">
        <f t="shared" si="393"/>
        <v>0.26999999999999996</v>
      </c>
      <c r="AQ3363" s="156">
        <f>AVERAGE(Table3[[#This Row],[ HEK293 +Selistat_R1 2]:[ HEK293 +Selistat_R4 5]])</f>
        <v>-9.7499999999999989E-2</v>
      </c>
      <c r="AR3363" s="153">
        <f t="shared" si="394"/>
        <v>0.06</v>
      </c>
      <c r="AS3363" s="154">
        <f t="shared" si="394"/>
        <v>0.36000000000000004</v>
      </c>
      <c r="AT3363" s="154">
        <f t="shared" si="394"/>
        <v>-0.34</v>
      </c>
      <c r="AU3363" s="157">
        <f t="shared" si="394"/>
        <v>0.3</v>
      </c>
      <c r="AV3363" s="158">
        <f t="shared" si="395"/>
        <v>0.16</v>
      </c>
      <c r="AW3363" s="154">
        <f t="shared" si="395"/>
        <v>0.26000000000000006</v>
      </c>
      <c r="AX3363" s="154">
        <f t="shared" si="395"/>
        <v>-0.17</v>
      </c>
      <c r="AY3363" s="155">
        <f t="shared" si="395"/>
        <v>0.63</v>
      </c>
    </row>
    <row r="3364" spans="1:51" x14ac:dyDescent="0.15">
      <c r="A3364" s="122" t="s">
        <v>13812</v>
      </c>
      <c r="B3364" s="122" t="s">
        <v>7791</v>
      </c>
      <c r="C3364" s="122" t="s">
        <v>5037</v>
      </c>
      <c r="E3364" s="122" t="s">
        <v>13813</v>
      </c>
      <c r="G3364" s="122">
        <v>1</v>
      </c>
      <c r="H3364" s="166">
        <v>0.61218700000000004</v>
      </c>
      <c r="I3364" s="167">
        <v>-6.3333299999999995E-2</v>
      </c>
      <c r="J3364" s="168" t="str">
        <f t="shared" si="390"/>
        <v>FALSE</v>
      </c>
      <c r="K3364" s="169">
        <v>0.70572500000000005</v>
      </c>
      <c r="L3364" s="170">
        <f>-LOG10(Table3[[#This Row],[Student''s T-test p-value HEK293 +Selistat_HEK293 UT]])</f>
        <v>0.15136449760095652</v>
      </c>
      <c r="M3364" s="167">
        <v>7.0000000000000007E-2</v>
      </c>
      <c r="N3364" s="171" t="str">
        <f t="shared" si="391"/>
        <v>FALSE</v>
      </c>
      <c r="O3364" s="146">
        <v>0.75912800000000002</v>
      </c>
      <c r="P3364" s="147">
        <v>3.5000000000000003E-2</v>
      </c>
      <c r="Q3364" s="171" t="str">
        <f t="shared" si="392"/>
        <v>FALSE</v>
      </c>
      <c r="R3364" s="122" t="s">
        <v>13814</v>
      </c>
      <c r="S3364" s="122" t="s">
        <v>13815</v>
      </c>
      <c r="T3364" s="122" t="s">
        <v>13816</v>
      </c>
      <c r="U3364" s="172" t="s">
        <v>13817</v>
      </c>
      <c r="V3364" s="122" t="s">
        <v>13818</v>
      </c>
      <c r="W3364" s="148">
        <v>0</v>
      </c>
      <c r="X3364" s="149">
        <v>0.23</v>
      </c>
      <c r="Y3364" s="149">
        <v>0.3</v>
      </c>
      <c r="Z3364" s="150">
        <v>-0.12</v>
      </c>
      <c r="AA3364" s="148">
        <v>-0.06</v>
      </c>
      <c r="AB3364" s="149">
        <v>0.47</v>
      </c>
      <c r="AC3364" s="149">
        <v>-0.14000000000000001</v>
      </c>
      <c r="AD3364" s="151">
        <v>-0.14000000000000001</v>
      </c>
      <c r="AE3364" s="148">
        <v>-0.08</v>
      </c>
      <c r="AF3364" s="149">
        <v>-0.03</v>
      </c>
      <c r="AG3364" s="149">
        <v>0.14000000000000001</v>
      </c>
      <c r="AH3364" s="151">
        <v>-0.35</v>
      </c>
      <c r="AI3364" s="152">
        <v>-0.2</v>
      </c>
      <c r="AJ3364" s="149">
        <v>-0.01</v>
      </c>
      <c r="AK3364" s="149">
        <v>-0.11</v>
      </c>
      <c r="AL3364" s="150">
        <v>-0.14000000000000001</v>
      </c>
      <c r="AM3364" s="153">
        <f t="shared" si="393"/>
        <v>0.06</v>
      </c>
      <c r="AN3364" s="154">
        <f t="shared" si="393"/>
        <v>-0.23999999999999996</v>
      </c>
      <c r="AO3364" s="154">
        <f t="shared" si="393"/>
        <v>0.44</v>
      </c>
      <c r="AP3364" s="155">
        <f t="shared" si="393"/>
        <v>2.0000000000000018E-2</v>
      </c>
      <c r="AQ3364" s="156">
        <f>AVERAGE(Table3[[#This Row],[ HEK293 +Selistat_R1 2]:[ HEK293 +Selistat_R4 5]])</f>
        <v>7.0000000000000007E-2</v>
      </c>
      <c r="AR3364" s="153">
        <f t="shared" si="394"/>
        <v>-2.0000000000000004E-2</v>
      </c>
      <c r="AS3364" s="154">
        <f t="shared" si="394"/>
        <v>-0.5</v>
      </c>
      <c r="AT3364" s="154">
        <f t="shared" si="394"/>
        <v>0.28000000000000003</v>
      </c>
      <c r="AU3364" s="157">
        <f t="shared" si="394"/>
        <v>-0.20999999999999996</v>
      </c>
      <c r="AV3364" s="158">
        <f t="shared" si="395"/>
        <v>-0.14000000000000001</v>
      </c>
      <c r="AW3364" s="154">
        <f t="shared" si="395"/>
        <v>-0.48</v>
      </c>
      <c r="AX3364" s="154">
        <f t="shared" si="395"/>
        <v>3.0000000000000013E-2</v>
      </c>
      <c r="AY3364" s="155">
        <f t="shared" si="395"/>
        <v>0</v>
      </c>
    </row>
    <row r="3365" spans="1:51" x14ac:dyDescent="0.15">
      <c r="A3365" s="122" t="s">
        <v>5883</v>
      </c>
      <c r="B3365" s="122" t="s">
        <v>5884</v>
      </c>
      <c r="C3365" s="122" t="s">
        <v>5885</v>
      </c>
      <c r="D3365" s="122" t="s">
        <v>5886</v>
      </c>
      <c r="E3365" s="122" t="s">
        <v>5887</v>
      </c>
      <c r="G3365" s="122">
        <v>2</v>
      </c>
      <c r="H3365" s="166">
        <v>0.91347400000000001</v>
      </c>
      <c r="I3365" s="167">
        <v>2.5000000000000001E-2</v>
      </c>
      <c r="J3365" s="168" t="str">
        <f t="shared" si="390"/>
        <v>FALSE</v>
      </c>
      <c r="K3365" s="169">
        <v>0.70671300000000004</v>
      </c>
      <c r="L3365" s="170">
        <f>-LOG10(Table3[[#This Row],[Student''s T-test p-value HEK293 +Selistat_HEK293 UT]])</f>
        <v>0.15075691975597666</v>
      </c>
      <c r="M3365" s="167">
        <v>0.12</v>
      </c>
      <c r="N3365" s="171" t="str">
        <f t="shared" si="391"/>
        <v>FALSE</v>
      </c>
      <c r="O3365" s="146">
        <v>0.95985699999999996</v>
      </c>
      <c r="P3365" s="147">
        <v>1.4999999999999999E-2</v>
      </c>
      <c r="Q3365" s="171" t="str">
        <f t="shared" si="392"/>
        <v>FALSE</v>
      </c>
      <c r="R3365" s="122" t="s">
        <v>5888</v>
      </c>
      <c r="S3365" s="122" t="s">
        <v>13819</v>
      </c>
      <c r="T3365" s="122" t="s">
        <v>5890</v>
      </c>
      <c r="U3365" s="172" t="s">
        <v>5891</v>
      </c>
      <c r="V3365" s="122" t="s">
        <v>13820</v>
      </c>
      <c r="W3365" s="148">
        <v>0.63</v>
      </c>
      <c r="X3365" s="149">
        <v>0.46</v>
      </c>
      <c r="Y3365" s="149">
        <v>-0.56999999999999995</v>
      </c>
      <c r="Z3365" s="150">
        <v>-0.3</v>
      </c>
      <c r="AA3365" s="148">
        <v>0.17</v>
      </c>
      <c r="AB3365" s="149">
        <v>-7.0000000000000007E-2</v>
      </c>
      <c r="AC3365" s="149">
        <v>-0.09</v>
      </c>
      <c r="AD3365" s="151">
        <v>-0.27</v>
      </c>
      <c r="AE3365" s="148">
        <v>0.34</v>
      </c>
      <c r="AF3365" s="149">
        <v>-0.23</v>
      </c>
      <c r="AG3365" s="149">
        <v>-7.0000000000000007E-2</v>
      </c>
      <c r="AH3365" s="151">
        <v>-0.36</v>
      </c>
      <c r="AI3365" s="152">
        <v>0.33</v>
      </c>
      <c r="AJ3365" s="149">
        <v>0</v>
      </c>
      <c r="AK3365" s="149">
        <v>0.08</v>
      </c>
      <c r="AL3365" s="150">
        <v>-0.79</v>
      </c>
      <c r="AM3365" s="153">
        <f t="shared" si="393"/>
        <v>0.45999999999999996</v>
      </c>
      <c r="AN3365" s="154">
        <f t="shared" si="393"/>
        <v>0.53</v>
      </c>
      <c r="AO3365" s="154">
        <f t="shared" si="393"/>
        <v>-0.48</v>
      </c>
      <c r="AP3365" s="155">
        <f t="shared" si="393"/>
        <v>-2.9999999999999971E-2</v>
      </c>
      <c r="AQ3365" s="156">
        <f>AVERAGE(Table3[[#This Row],[ HEK293 +Selistat_R1 2]:[ HEK293 +Selistat_R4 5]])</f>
        <v>0.12000000000000001</v>
      </c>
      <c r="AR3365" s="153">
        <f t="shared" si="394"/>
        <v>0.17</v>
      </c>
      <c r="AS3365" s="154">
        <f t="shared" si="394"/>
        <v>-0.16</v>
      </c>
      <c r="AT3365" s="154">
        <f t="shared" si="394"/>
        <v>1.999999999999999E-2</v>
      </c>
      <c r="AU3365" s="157">
        <f t="shared" si="394"/>
        <v>-8.9999999999999969E-2</v>
      </c>
      <c r="AV3365" s="158">
        <f t="shared" si="395"/>
        <v>0.16</v>
      </c>
      <c r="AW3365" s="154">
        <f t="shared" si="395"/>
        <v>7.0000000000000007E-2</v>
      </c>
      <c r="AX3365" s="154">
        <f t="shared" si="395"/>
        <v>0.16999999999999998</v>
      </c>
      <c r="AY3365" s="155">
        <f t="shared" si="395"/>
        <v>-0.52</v>
      </c>
    </row>
    <row r="3366" spans="1:51" x14ac:dyDescent="0.15">
      <c r="A3366" s="122" t="s">
        <v>3485</v>
      </c>
      <c r="B3366" s="122" t="s">
        <v>3486</v>
      </c>
      <c r="C3366" s="122" t="s">
        <v>3487</v>
      </c>
      <c r="E3366" s="122" t="s">
        <v>3488</v>
      </c>
      <c r="G3366" s="122">
        <v>3</v>
      </c>
      <c r="H3366" s="166">
        <v>0.59803899999999999</v>
      </c>
      <c r="I3366" s="167">
        <v>7.4166700000000002E-2</v>
      </c>
      <c r="J3366" s="168" t="str">
        <f t="shared" si="390"/>
        <v>FALSE</v>
      </c>
      <c r="K3366" s="169">
        <v>0.70677999999999996</v>
      </c>
      <c r="L3366" s="170">
        <f>-LOG10(Table3[[#This Row],[Student''s T-test p-value HEK293 +Selistat_HEK293 UT]])</f>
        <v>0.15071574837372109</v>
      </c>
      <c r="M3366" s="167">
        <v>-7.7499999999999999E-2</v>
      </c>
      <c r="N3366" s="171" t="str">
        <f t="shared" si="391"/>
        <v>FALSE</v>
      </c>
      <c r="O3366" s="146">
        <v>0.389405</v>
      </c>
      <c r="P3366" s="147">
        <v>-0.11</v>
      </c>
      <c r="Q3366" s="171" t="str">
        <f t="shared" si="392"/>
        <v>FALSE</v>
      </c>
      <c r="R3366" s="122" t="s">
        <v>1111</v>
      </c>
      <c r="S3366" s="122" t="s">
        <v>1125</v>
      </c>
      <c r="T3366" s="122" t="s">
        <v>1113</v>
      </c>
      <c r="U3366" s="172" t="s">
        <v>3489</v>
      </c>
      <c r="V3366" s="122" t="s">
        <v>11809</v>
      </c>
      <c r="W3366" s="148">
        <v>-0.33</v>
      </c>
      <c r="X3366" s="149">
        <v>-0.28999999999999998</v>
      </c>
      <c r="Y3366" s="149">
        <v>-0.22</v>
      </c>
      <c r="Z3366" s="150">
        <v>0.24</v>
      </c>
      <c r="AA3366" s="148">
        <v>-0.34</v>
      </c>
      <c r="AB3366" s="149">
        <v>-0.28000000000000003</v>
      </c>
      <c r="AC3366" s="149">
        <v>0.05</v>
      </c>
      <c r="AD3366" s="151">
        <v>0.28000000000000003</v>
      </c>
      <c r="AE3366" s="148">
        <v>0.13</v>
      </c>
      <c r="AF3366" s="149">
        <v>-0.01</v>
      </c>
      <c r="AG3366" s="149">
        <v>-0.05</v>
      </c>
      <c r="AH3366" s="151">
        <v>0.02</v>
      </c>
      <c r="AI3366" s="152">
        <v>0.2</v>
      </c>
      <c r="AJ3366" s="149">
        <v>0.03</v>
      </c>
      <c r="AK3366" s="149">
        <v>-0.11</v>
      </c>
      <c r="AL3366" s="150">
        <v>0.41</v>
      </c>
      <c r="AM3366" s="153">
        <f t="shared" si="393"/>
        <v>1.0000000000000009E-2</v>
      </c>
      <c r="AN3366" s="154">
        <f t="shared" si="393"/>
        <v>-9.9999999999999534E-3</v>
      </c>
      <c r="AO3366" s="154">
        <f t="shared" si="393"/>
        <v>-0.27</v>
      </c>
      <c r="AP3366" s="155">
        <f t="shared" si="393"/>
        <v>-4.0000000000000036E-2</v>
      </c>
      <c r="AQ3366" s="156">
        <f>AVERAGE(Table3[[#This Row],[ HEK293 +Selistat_R1 2]:[ HEK293 +Selistat_R4 5]])</f>
        <v>-7.7499999999999999E-2</v>
      </c>
      <c r="AR3366" s="153">
        <f t="shared" si="394"/>
        <v>0.47000000000000003</v>
      </c>
      <c r="AS3366" s="154">
        <f t="shared" si="394"/>
        <v>0.27</v>
      </c>
      <c r="AT3366" s="154">
        <f t="shared" si="394"/>
        <v>-0.1</v>
      </c>
      <c r="AU3366" s="157">
        <f t="shared" si="394"/>
        <v>-0.26</v>
      </c>
      <c r="AV3366" s="158">
        <f t="shared" si="395"/>
        <v>0.54</v>
      </c>
      <c r="AW3366" s="154">
        <f t="shared" si="395"/>
        <v>0.31000000000000005</v>
      </c>
      <c r="AX3366" s="154">
        <f t="shared" si="395"/>
        <v>-0.16</v>
      </c>
      <c r="AY3366" s="155">
        <f t="shared" si="395"/>
        <v>0.12999999999999995</v>
      </c>
    </row>
    <row r="3367" spans="1:51" x14ac:dyDescent="0.15">
      <c r="A3367" s="122" t="s">
        <v>3608</v>
      </c>
      <c r="B3367" s="122" t="s">
        <v>3609</v>
      </c>
      <c r="C3367" s="122" t="s">
        <v>3610</v>
      </c>
      <c r="E3367" s="122" t="s">
        <v>3611</v>
      </c>
      <c r="G3367" s="122">
        <v>1</v>
      </c>
      <c r="H3367" s="166">
        <v>0.70775600000000005</v>
      </c>
      <c r="I3367" s="167">
        <v>-4.2500000000000003E-2</v>
      </c>
      <c r="J3367" s="168" t="str">
        <f t="shared" si="390"/>
        <v>FALSE</v>
      </c>
      <c r="K3367" s="169">
        <v>0.70681799999999995</v>
      </c>
      <c r="L3367" s="170">
        <f>-LOG10(Table3[[#This Row],[Student''s T-test p-value HEK293 +Selistat_HEK293 UT]])</f>
        <v>0.15069239917498667</v>
      </c>
      <c r="M3367" s="167">
        <v>-4.4999999999999998E-2</v>
      </c>
      <c r="N3367" s="171" t="str">
        <f t="shared" si="391"/>
        <v>FALSE</v>
      </c>
      <c r="O3367" s="146">
        <v>0.645459</v>
      </c>
      <c r="P3367" s="147">
        <v>8.2500000000000004E-2</v>
      </c>
      <c r="Q3367" s="171" t="str">
        <f t="shared" si="392"/>
        <v>FALSE</v>
      </c>
      <c r="R3367" s="122" t="s">
        <v>1107</v>
      </c>
      <c r="S3367" s="122" t="s">
        <v>11408</v>
      </c>
      <c r="T3367" s="122" t="s">
        <v>1109</v>
      </c>
      <c r="U3367" s="172" t="s">
        <v>3613</v>
      </c>
      <c r="V3367" s="122" t="s">
        <v>11409</v>
      </c>
      <c r="W3367" s="148">
        <v>-0.03</v>
      </c>
      <c r="X3367" s="149">
        <v>-0.1</v>
      </c>
      <c r="Y3367" s="149">
        <v>-0.06</v>
      </c>
      <c r="Z3367" s="150">
        <v>0.09</v>
      </c>
      <c r="AA3367" s="148">
        <v>-0.12</v>
      </c>
      <c r="AB3367" s="149">
        <v>0.24</v>
      </c>
      <c r="AC3367" s="149">
        <v>-0.2</v>
      </c>
      <c r="AD3367" s="151">
        <v>0.16</v>
      </c>
      <c r="AE3367" s="148">
        <v>0.34</v>
      </c>
      <c r="AF3367" s="149">
        <v>-0.34</v>
      </c>
      <c r="AG3367" s="149">
        <v>0.01</v>
      </c>
      <c r="AH3367" s="151">
        <v>7.0000000000000007E-2</v>
      </c>
      <c r="AI3367" s="152">
        <v>0.01</v>
      </c>
      <c r="AJ3367" s="149">
        <v>-0.33</v>
      </c>
      <c r="AK3367" s="149">
        <v>-0.06</v>
      </c>
      <c r="AL3367" s="150">
        <v>0.13</v>
      </c>
      <c r="AM3367" s="153">
        <f t="shared" si="393"/>
        <v>0.09</v>
      </c>
      <c r="AN3367" s="154">
        <f t="shared" si="393"/>
        <v>-0.33999999999999997</v>
      </c>
      <c r="AO3367" s="154">
        <f t="shared" si="393"/>
        <v>0.14000000000000001</v>
      </c>
      <c r="AP3367" s="155">
        <f t="shared" si="393"/>
        <v>-7.0000000000000007E-2</v>
      </c>
      <c r="AQ3367" s="156">
        <f>AVERAGE(Table3[[#This Row],[ HEK293 +Selistat_R1 2]:[ HEK293 +Selistat_R4 5]])</f>
        <v>-4.4999999999999991E-2</v>
      </c>
      <c r="AR3367" s="153">
        <f t="shared" si="394"/>
        <v>0.46</v>
      </c>
      <c r="AS3367" s="154">
        <f t="shared" si="394"/>
        <v>-0.58000000000000007</v>
      </c>
      <c r="AT3367" s="154">
        <f t="shared" si="394"/>
        <v>0.21000000000000002</v>
      </c>
      <c r="AU3367" s="157">
        <f t="shared" si="394"/>
        <v>-0.09</v>
      </c>
      <c r="AV3367" s="158">
        <f t="shared" si="395"/>
        <v>0.13</v>
      </c>
      <c r="AW3367" s="154">
        <f t="shared" si="395"/>
        <v>-0.57000000000000006</v>
      </c>
      <c r="AX3367" s="154">
        <f t="shared" si="395"/>
        <v>0.14000000000000001</v>
      </c>
      <c r="AY3367" s="155">
        <f t="shared" si="395"/>
        <v>-0.03</v>
      </c>
    </row>
    <row r="3368" spans="1:51" x14ac:dyDescent="0.15">
      <c r="A3368" s="122" t="s">
        <v>4999</v>
      </c>
      <c r="C3368" s="122" t="s">
        <v>5000</v>
      </c>
      <c r="E3368" s="122" t="s">
        <v>5001</v>
      </c>
      <c r="F3368" s="122" t="s">
        <v>4132</v>
      </c>
      <c r="G3368" s="122">
        <v>1</v>
      </c>
      <c r="H3368" s="166">
        <v>0.81769499999999995</v>
      </c>
      <c r="I3368" s="167">
        <v>-4.4999999999999998E-2</v>
      </c>
      <c r="J3368" s="168" t="str">
        <f t="shared" si="390"/>
        <v>FALSE</v>
      </c>
      <c r="K3368" s="169">
        <v>0.70683700000000005</v>
      </c>
      <c r="L3368" s="170">
        <f>-LOG10(Table3[[#This Row],[Student''s T-test p-value HEK293 +Selistat_HEK293 UT]])</f>
        <v>0.15068072504635316</v>
      </c>
      <c r="M3368" s="167">
        <v>-8.7499999999999994E-2</v>
      </c>
      <c r="N3368" s="171" t="str">
        <f t="shared" si="391"/>
        <v>FALSE</v>
      </c>
      <c r="O3368" s="146">
        <v>0.99316400000000005</v>
      </c>
      <c r="P3368" s="147">
        <v>2.50001E-3</v>
      </c>
      <c r="Q3368" s="171" t="str">
        <f t="shared" si="392"/>
        <v>FALSE</v>
      </c>
      <c r="R3368" s="122" t="s">
        <v>1723</v>
      </c>
      <c r="S3368" s="122" t="s">
        <v>13821</v>
      </c>
      <c r="T3368" s="122" t="s">
        <v>1725</v>
      </c>
      <c r="U3368" s="172" t="s">
        <v>5003</v>
      </c>
      <c r="V3368" s="122" t="s">
        <v>12855</v>
      </c>
      <c r="W3368" s="148">
        <v>-7.0000000000000007E-2</v>
      </c>
      <c r="X3368" s="149">
        <v>-0.13</v>
      </c>
      <c r="Y3368" s="149">
        <v>-0.45</v>
      </c>
      <c r="Z3368" s="150">
        <v>0.3</v>
      </c>
      <c r="AA3368" s="148">
        <v>7.0000000000000007E-2</v>
      </c>
      <c r="AB3368" s="149">
        <v>-0.36</v>
      </c>
      <c r="AC3368" s="149">
        <v>-0.11</v>
      </c>
      <c r="AD3368" s="151">
        <v>0.4</v>
      </c>
      <c r="AE3368" s="148">
        <v>0.28999999999999998</v>
      </c>
      <c r="AF3368" s="149">
        <v>-0.42</v>
      </c>
      <c r="AG3368" s="149">
        <v>-0.39</v>
      </c>
      <c r="AH3368" s="151">
        <v>0.43</v>
      </c>
      <c r="AI3368" s="152">
        <v>0.34</v>
      </c>
      <c r="AJ3368" s="149">
        <v>-0.46</v>
      </c>
      <c r="AK3368" s="149">
        <v>-0.09</v>
      </c>
      <c r="AL3368" s="150">
        <v>0.11</v>
      </c>
      <c r="AM3368" s="153">
        <f t="shared" si="393"/>
        <v>-0.14000000000000001</v>
      </c>
      <c r="AN3368" s="154">
        <f t="shared" si="393"/>
        <v>0.22999999999999998</v>
      </c>
      <c r="AO3368" s="154">
        <f t="shared" si="393"/>
        <v>-0.34</v>
      </c>
      <c r="AP3368" s="155">
        <f t="shared" si="393"/>
        <v>-0.10000000000000003</v>
      </c>
      <c r="AQ3368" s="156">
        <f>AVERAGE(Table3[[#This Row],[ HEK293 +Selistat_R1 2]:[ HEK293 +Selistat_R4 5]])</f>
        <v>-8.7500000000000022E-2</v>
      </c>
      <c r="AR3368" s="153">
        <f t="shared" si="394"/>
        <v>0.21999999999999997</v>
      </c>
      <c r="AS3368" s="154">
        <f t="shared" si="394"/>
        <v>-0.06</v>
      </c>
      <c r="AT3368" s="154">
        <f t="shared" si="394"/>
        <v>-0.28000000000000003</v>
      </c>
      <c r="AU3368" s="157">
        <f t="shared" si="394"/>
        <v>2.9999999999999971E-2</v>
      </c>
      <c r="AV3368" s="158">
        <f t="shared" si="395"/>
        <v>0.27</v>
      </c>
      <c r="AW3368" s="154">
        <f t="shared" si="395"/>
        <v>-0.10000000000000003</v>
      </c>
      <c r="AX3368" s="154">
        <f t="shared" si="395"/>
        <v>2.0000000000000004E-2</v>
      </c>
      <c r="AY3368" s="155">
        <f t="shared" si="395"/>
        <v>-0.29000000000000004</v>
      </c>
    </row>
    <row r="3369" spans="1:51" x14ac:dyDescent="0.15">
      <c r="A3369" s="122" t="s">
        <v>3079</v>
      </c>
      <c r="B3369" s="122" t="s">
        <v>3080</v>
      </c>
      <c r="C3369" s="122" t="s">
        <v>3081</v>
      </c>
      <c r="D3369" s="122" t="s">
        <v>3082</v>
      </c>
      <c r="E3369" s="122" t="s">
        <v>3083</v>
      </c>
      <c r="G3369" s="122">
        <v>1</v>
      </c>
      <c r="H3369" s="166">
        <v>0.18545900000000001</v>
      </c>
      <c r="I3369" s="167">
        <v>0.20666699999999999</v>
      </c>
      <c r="J3369" s="168" t="str">
        <f t="shared" si="390"/>
        <v>FALSE</v>
      </c>
      <c r="K3369" s="169">
        <v>0.70686199999999999</v>
      </c>
      <c r="L3369" s="170">
        <f>-LOG10(Table3[[#This Row],[Student''s T-test p-value HEK293 +Selistat_HEK293 UT]])</f>
        <v>0.15066536482886883</v>
      </c>
      <c r="M3369" s="167">
        <v>7.4999999999999997E-2</v>
      </c>
      <c r="N3369" s="171" t="str">
        <f t="shared" si="391"/>
        <v>FALSE</v>
      </c>
      <c r="O3369" s="146">
        <v>0.51342699999999997</v>
      </c>
      <c r="P3369" s="147">
        <v>-0.12</v>
      </c>
      <c r="Q3369" s="171" t="str">
        <f t="shared" si="392"/>
        <v>FALSE</v>
      </c>
      <c r="R3369" s="122" t="s">
        <v>571</v>
      </c>
      <c r="S3369" s="122" t="s">
        <v>13822</v>
      </c>
      <c r="T3369" s="122" t="s">
        <v>573</v>
      </c>
      <c r="U3369" s="172" t="s">
        <v>2651</v>
      </c>
      <c r="V3369" s="122" t="s">
        <v>13823</v>
      </c>
      <c r="W3369" s="148">
        <v>-0.18</v>
      </c>
      <c r="X3369" s="149">
        <v>0.05</v>
      </c>
      <c r="Y3369" s="149">
        <v>0.04</v>
      </c>
      <c r="Z3369" s="150">
        <v>-0.32</v>
      </c>
      <c r="AA3369" s="148">
        <v>-0.18</v>
      </c>
      <c r="AB3369" s="149">
        <v>0.19</v>
      </c>
      <c r="AC3369" s="149">
        <v>-0.1</v>
      </c>
      <c r="AD3369" s="151">
        <v>-0.62</v>
      </c>
      <c r="AE3369" s="148">
        <v>0.19</v>
      </c>
      <c r="AF3369" s="149">
        <v>0.23</v>
      </c>
      <c r="AG3369" s="149">
        <v>-0.15</v>
      </c>
      <c r="AH3369" s="151">
        <v>-0.13</v>
      </c>
      <c r="AI3369" s="152">
        <v>-0.01</v>
      </c>
      <c r="AJ3369" s="149">
        <v>0.2</v>
      </c>
      <c r="AK3369" s="149">
        <v>0.53</v>
      </c>
      <c r="AL3369" s="150">
        <v>-0.1</v>
      </c>
      <c r="AM3369" s="153">
        <f t="shared" si="393"/>
        <v>0</v>
      </c>
      <c r="AN3369" s="154">
        <f t="shared" si="393"/>
        <v>-0.14000000000000001</v>
      </c>
      <c r="AO3369" s="154">
        <f t="shared" si="393"/>
        <v>0.14000000000000001</v>
      </c>
      <c r="AP3369" s="155">
        <f t="shared" si="393"/>
        <v>0.3</v>
      </c>
      <c r="AQ3369" s="156">
        <f>AVERAGE(Table3[[#This Row],[ HEK293 +Selistat_R1 2]:[ HEK293 +Selistat_R4 5]])</f>
        <v>7.4999999999999997E-2</v>
      </c>
      <c r="AR3369" s="153">
        <f t="shared" si="394"/>
        <v>0.37</v>
      </c>
      <c r="AS3369" s="154">
        <f t="shared" si="394"/>
        <v>4.0000000000000008E-2</v>
      </c>
      <c r="AT3369" s="154">
        <f t="shared" si="394"/>
        <v>-4.9999999999999989E-2</v>
      </c>
      <c r="AU3369" s="157">
        <f t="shared" si="394"/>
        <v>0.49</v>
      </c>
      <c r="AV3369" s="158">
        <f t="shared" si="395"/>
        <v>0.16999999999999998</v>
      </c>
      <c r="AW3369" s="154">
        <f t="shared" si="395"/>
        <v>1.0000000000000009E-2</v>
      </c>
      <c r="AX3369" s="154">
        <f t="shared" si="395"/>
        <v>0.63</v>
      </c>
      <c r="AY3369" s="155">
        <f t="shared" si="395"/>
        <v>0.52</v>
      </c>
    </row>
    <row r="3370" spans="1:51" x14ac:dyDescent="0.15">
      <c r="A3370" s="122" t="s">
        <v>3855</v>
      </c>
      <c r="B3370" s="122" t="s">
        <v>3856</v>
      </c>
      <c r="C3370" s="122" t="s">
        <v>3857</v>
      </c>
      <c r="E3370" s="122" t="s">
        <v>3858</v>
      </c>
      <c r="F3370" s="122" t="s">
        <v>3859</v>
      </c>
      <c r="G3370" s="122">
        <v>1</v>
      </c>
      <c r="H3370" s="166">
        <v>7.7766399999999999E-2</v>
      </c>
      <c r="I3370" s="167">
        <v>0.27416699999999999</v>
      </c>
      <c r="J3370" s="168" t="str">
        <f t="shared" si="390"/>
        <v>FALSE</v>
      </c>
      <c r="K3370" s="169">
        <v>0.70686199999999999</v>
      </c>
      <c r="L3370" s="170">
        <f>-LOG10(Table3[[#This Row],[Student''s T-test p-value HEK293 +Selistat_HEK293 UT]])</f>
        <v>0.15066536482886883</v>
      </c>
      <c r="M3370" s="167">
        <v>0.06</v>
      </c>
      <c r="N3370" s="171" t="str">
        <f t="shared" si="391"/>
        <v>FALSE</v>
      </c>
      <c r="O3370" s="146">
        <v>0.26963900000000002</v>
      </c>
      <c r="P3370" s="147">
        <v>-0.17749999999999999</v>
      </c>
      <c r="Q3370" s="171" t="str">
        <f t="shared" si="392"/>
        <v>FALSE</v>
      </c>
      <c r="R3370" s="122" t="s">
        <v>1208</v>
      </c>
      <c r="S3370" s="122" t="s">
        <v>12670</v>
      </c>
      <c r="T3370" s="122" t="s">
        <v>1210</v>
      </c>
      <c r="U3370" s="172" t="s">
        <v>3861</v>
      </c>
      <c r="V3370" s="122" t="s">
        <v>12671</v>
      </c>
      <c r="W3370" s="148">
        <v>-0.54</v>
      </c>
      <c r="X3370" s="149">
        <v>-0.08</v>
      </c>
      <c r="Y3370" s="149">
        <v>0.05</v>
      </c>
      <c r="Z3370" s="150">
        <v>-0.11</v>
      </c>
      <c r="AA3370" s="148">
        <v>-0.09</v>
      </c>
      <c r="AB3370" s="149">
        <v>-0.14000000000000001</v>
      </c>
      <c r="AC3370" s="149">
        <v>-0.46</v>
      </c>
      <c r="AD3370" s="151">
        <v>-0.23</v>
      </c>
      <c r="AE3370" s="148">
        <v>0.27</v>
      </c>
      <c r="AF3370" s="149">
        <v>0.1</v>
      </c>
      <c r="AG3370" s="149">
        <v>-0.16</v>
      </c>
      <c r="AH3370" s="151">
        <v>0.04</v>
      </c>
      <c r="AI3370" s="152">
        <v>0.28999999999999998</v>
      </c>
      <c r="AJ3370" s="149">
        <v>-7.0000000000000007E-2</v>
      </c>
      <c r="AK3370" s="149">
        <v>0.49</v>
      </c>
      <c r="AL3370" s="150">
        <v>0.25</v>
      </c>
      <c r="AM3370" s="153">
        <f t="shared" si="393"/>
        <v>-0.45000000000000007</v>
      </c>
      <c r="AN3370" s="154">
        <f t="shared" si="393"/>
        <v>6.0000000000000012E-2</v>
      </c>
      <c r="AO3370" s="154">
        <f t="shared" si="393"/>
        <v>0.51</v>
      </c>
      <c r="AP3370" s="155">
        <f t="shared" si="393"/>
        <v>0.12000000000000001</v>
      </c>
      <c r="AQ3370" s="156">
        <f>AVERAGE(Table3[[#This Row],[ HEK293 +Selistat_R1 2]:[ HEK293 +Selistat_R4 5]])</f>
        <v>5.9999999999999984E-2</v>
      </c>
      <c r="AR3370" s="153">
        <f t="shared" si="394"/>
        <v>0.36</v>
      </c>
      <c r="AS3370" s="154">
        <f t="shared" si="394"/>
        <v>0.24000000000000002</v>
      </c>
      <c r="AT3370" s="154">
        <f t="shared" si="394"/>
        <v>0.30000000000000004</v>
      </c>
      <c r="AU3370" s="157">
        <f t="shared" si="394"/>
        <v>0.27</v>
      </c>
      <c r="AV3370" s="158">
        <f t="shared" si="395"/>
        <v>0.38</v>
      </c>
      <c r="AW3370" s="154">
        <f t="shared" si="395"/>
        <v>7.0000000000000007E-2</v>
      </c>
      <c r="AX3370" s="154">
        <f t="shared" si="395"/>
        <v>0.95</v>
      </c>
      <c r="AY3370" s="155">
        <f t="shared" si="395"/>
        <v>0.48</v>
      </c>
    </row>
    <row r="3371" spans="1:51" x14ac:dyDescent="0.15">
      <c r="A3371" s="122" t="s">
        <v>2993</v>
      </c>
      <c r="B3371" s="122" t="s">
        <v>2968</v>
      </c>
      <c r="C3371" s="122" t="s">
        <v>2994</v>
      </c>
      <c r="E3371" s="122" t="s">
        <v>2995</v>
      </c>
      <c r="F3371" s="122" t="s">
        <v>2996</v>
      </c>
      <c r="G3371" s="122">
        <v>1</v>
      </c>
      <c r="H3371" s="166">
        <v>0.24514900000000001</v>
      </c>
      <c r="I3371" s="167">
        <v>0.153333</v>
      </c>
      <c r="J3371" s="168" t="str">
        <f t="shared" si="390"/>
        <v>FALSE</v>
      </c>
      <c r="K3371" s="169">
        <v>0.70727099999999998</v>
      </c>
      <c r="L3371" s="170">
        <f>-LOG10(Table3[[#This Row],[Student''s T-test p-value HEK293 +Selistat_HEK293 UT]])</f>
        <v>0.15041414878617521</v>
      </c>
      <c r="M3371" s="167">
        <v>0.05</v>
      </c>
      <c r="N3371" s="171" t="str">
        <f t="shared" si="391"/>
        <v>FALSE</v>
      </c>
      <c r="O3371" s="146">
        <v>0.65759199999999995</v>
      </c>
      <c r="P3371" s="147">
        <v>-8.5000000000000006E-2</v>
      </c>
      <c r="Q3371" s="171" t="str">
        <f t="shared" si="392"/>
        <v>FALSE</v>
      </c>
      <c r="R3371" s="122" t="s">
        <v>151</v>
      </c>
      <c r="S3371" s="122" t="s">
        <v>13824</v>
      </c>
      <c r="T3371" s="122" t="s">
        <v>153</v>
      </c>
      <c r="U3371" s="172" t="s">
        <v>2638</v>
      </c>
      <c r="V3371" s="122" t="s">
        <v>13825</v>
      </c>
      <c r="W3371" s="148">
        <v>-0.19</v>
      </c>
      <c r="X3371" s="149">
        <v>-0.02</v>
      </c>
      <c r="Y3371" s="149">
        <v>-0.1</v>
      </c>
      <c r="Z3371" s="150">
        <v>-0.02</v>
      </c>
      <c r="AA3371" s="148">
        <v>-0.14000000000000001</v>
      </c>
      <c r="AB3371" s="149">
        <v>0.13</v>
      </c>
      <c r="AC3371" s="149">
        <v>-0.45</v>
      </c>
      <c r="AD3371" s="151">
        <v>-7.0000000000000007E-2</v>
      </c>
      <c r="AE3371" s="148">
        <v>-0.04</v>
      </c>
      <c r="AF3371" s="149">
        <v>-0.27</v>
      </c>
      <c r="AG3371" s="149">
        <v>0.42</v>
      </c>
      <c r="AH3371" s="151">
        <v>0.01</v>
      </c>
      <c r="AI3371" s="152">
        <v>0</v>
      </c>
      <c r="AJ3371" s="149">
        <v>-0.14000000000000001</v>
      </c>
      <c r="AK3371" s="149">
        <v>0.25</v>
      </c>
      <c r="AL3371" s="150">
        <v>0.35</v>
      </c>
      <c r="AM3371" s="153">
        <f t="shared" si="393"/>
        <v>-4.9999999999999989E-2</v>
      </c>
      <c r="AN3371" s="154">
        <f t="shared" si="393"/>
        <v>-0.15</v>
      </c>
      <c r="AO3371" s="154">
        <f t="shared" si="393"/>
        <v>0.35</v>
      </c>
      <c r="AP3371" s="155">
        <f t="shared" si="393"/>
        <v>0.05</v>
      </c>
      <c r="AQ3371" s="156">
        <f>AVERAGE(Table3[[#This Row],[ HEK293 +Selistat_R1 2]:[ HEK293 +Selistat_R4 5]])</f>
        <v>0.05</v>
      </c>
      <c r="AR3371" s="153">
        <f t="shared" si="394"/>
        <v>0.1</v>
      </c>
      <c r="AS3371" s="154">
        <f t="shared" si="394"/>
        <v>-0.4</v>
      </c>
      <c r="AT3371" s="154">
        <f t="shared" si="394"/>
        <v>0.87</v>
      </c>
      <c r="AU3371" s="157">
        <f t="shared" si="394"/>
        <v>0.08</v>
      </c>
      <c r="AV3371" s="158">
        <f t="shared" si="395"/>
        <v>0.14000000000000001</v>
      </c>
      <c r="AW3371" s="154">
        <f t="shared" si="395"/>
        <v>-0.27</v>
      </c>
      <c r="AX3371" s="154">
        <f t="shared" si="395"/>
        <v>0.7</v>
      </c>
      <c r="AY3371" s="155">
        <f t="shared" si="395"/>
        <v>0.42</v>
      </c>
    </row>
    <row r="3372" spans="1:51" x14ac:dyDescent="0.15">
      <c r="A3372" s="122" t="s">
        <v>3444</v>
      </c>
      <c r="B3372" s="122" t="s">
        <v>3114</v>
      </c>
      <c r="C3372" s="122" t="s">
        <v>3445</v>
      </c>
      <c r="E3372" s="122" t="s">
        <v>3446</v>
      </c>
      <c r="F3372" s="122" t="s">
        <v>3447</v>
      </c>
      <c r="G3372" s="122">
        <v>1</v>
      </c>
      <c r="H3372" s="166">
        <v>0.95983799999999997</v>
      </c>
      <c r="I3372" s="167">
        <v>-6.6666700000000004E-3</v>
      </c>
      <c r="J3372" s="168" t="str">
        <f t="shared" si="390"/>
        <v>FALSE</v>
      </c>
      <c r="K3372" s="169">
        <v>0.70832700000000004</v>
      </c>
      <c r="L3372" s="170">
        <f>-LOG10(Table3[[#This Row],[Student''s T-test p-value HEK293 +Selistat_HEK293 UT]])</f>
        <v>0.14976620345429484</v>
      </c>
      <c r="M3372" s="167">
        <v>-5.7500000000000002E-2</v>
      </c>
      <c r="N3372" s="171" t="str">
        <f t="shared" si="391"/>
        <v>FALSE</v>
      </c>
      <c r="O3372" s="146">
        <v>0.92987600000000004</v>
      </c>
      <c r="P3372" s="147">
        <v>-1.7500000000000002E-2</v>
      </c>
      <c r="Q3372" s="171" t="str">
        <f t="shared" si="392"/>
        <v>FALSE</v>
      </c>
      <c r="R3372" s="122" t="s">
        <v>1299</v>
      </c>
      <c r="S3372" s="122" t="s">
        <v>13826</v>
      </c>
      <c r="T3372" s="122" t="s">
        <v>1301</v>
      </c>
      <c r="U3372" s="172" t="s">
        <v>3449</v>
      </c>
      <c r="V3372" s="122" t="s">
        <v>7418</v>
      </c>
      <c r="W3372" s="148">
        <v>-0.3</v>
      </c>
      <c r="X3372" s="149">
        <v>-0.05</v>
      </c>
      <c r="Y3372" s="149">
        <v>-0.03</v>
      </c>
      <c r="Z3372" s="150">
        <v>0.11</v>
      </c>
      <c r="AA3372" s="148">
        <v>0.03</v>
      </c>
      <c r="AB3372" s="149">
        <v>-0.03</v>
      </c>
      <c r="AC3372" s="149">
        <v>-0.31</v>
      </c>
      <c r="AD3372" s="151">
        <v>0.27</v>
      </c>
      <c r="AE3372" s="148">
        <v>0.1</v>
      </c>
      <c r="AF3372" s="149">
        <v>-0.3</v>
      </c>
      <c r="AG3372" s="149">
        <v>0.4</v>
      </c>
      <c r="AH3372" s="151">
        <v>-0.2</v>
      </c>
      <c r="AI3372" s="152">
        <v>0.1</v>
      </c>
      <c r="AJ3372" s="149">
        <v>-0.3</v>
      </c>
      <c r="AK3372" s="149">
        <v>0.16</v>
      </c>
      <c r="AL3372" s="150">
        <v>0.11</v>
      </c>
      <c r="AM3372" s="153">
        <f t="shared" si="393"/>
        <v>-0.32999999999999996</v>
      </c>
      <c r="AN3372" s="154">
        <f t="shared" si="393"/>
        <v>-2.0000000000000004E-2</v>
      </c>
      <c r="AO3372" s="154">
        <f t="shared" si="393"/>
        <v>0.28000000000000003</v>
      </c>
      <c r="AP3372" s="155">
        <f t="shared" si="393"/>
        <v>-0.16000000000000003</v>
      </c>
      <c r="AQ3372" s="156">
        <f>AVERAGE(Table3[[#This Row],[ HEK293 +Selistat_R1 2]:[ HEK293 +Selistat_R4 5]])</f>
        <v>-5.7499999999999996E-2</v>
      </c>
      <c r="AR3372" s="153">
        <f t="shared" si="394"/>
        <v>7.0000000000000007E-2</v>
      </c>
      <c r="AS3372" s="154">
        <f t="shared" si="394"/>
        <v>-0.27</v>
      </c>
      <c r="AT3372" s="154">
        <f t="shared" si="394"/>
        <v>0.71</v>
      </c>
      <c r="AU3372" s="157">
        <f t="shared" si="394"/>
        <v>-0.47000000000000003</v>
      </c>
      <c r="AV3372" s="158">
        <f t="shared" si="395"/>
        <v>7.0000000000000007E-2</v>
      </c>
      <c r="AW3372" s="154">
        <f t="shared" si="395"/>
        <v>-0.27</v>
      </c>
      <c r="AX3372" s="154">
        <f t="shared" si="395"/>
        <v>0.47</v>
      </c>
      <c r="AY3372" s="155">
        <f t="shared" si="395"/>
        <v>-0.16000000000000003</v>
      </c>
    </row>
    <row r="3373" spans="1:51" x14ac:dyDescent="0.15">
      <c r="A3373" s="122" t="s">
        <v>2985</v>
      </c>
      <c r="B3373" s="122" t="s">
        <v>2986</v>
      </c>
      <c r="C3373" s="122" t="s">
        <v>2987</v>
      </c>
      <c r="D3373" s="122" t="s">
        <v>2988</v>
      </c>
      <c r="E3373" s="122" t="s">
        <v>2989</v>
      </c>
      <c r="F3373" s="122" t="s">
        <v>2990</v>
      </c>
      <c r="G3373" s="122">
        <v>4</v>
      </c>
      <c r="H3373" s="166">
        <v>0.46715200000000001</v>
      </c>
      <c r="I3373" s="167">
        <v>9.4166700000000006E-2</v>
      </c>
      <c r="J3373" s="168" t="str">
        <f t="shared" si="390"/>
        <v>FALSE</v>
      </c>
      <c r="K3373" s="169">
        <v>0.70843999999999996</v>
      </c>
      <c r="L3373" s="170">
        <f>-LOG10(Table3[[#This Row],[Student''s T-test p-value HEK293 +Selistat_HEK293 UT]])</f>
        <v>0.14969692561741821</v>
      </c>
      <c r="M3373" s="167">
        <v>-7.0000000000000007E-2</v>
      </c>
      <c r="N3373" s="171" t="str">
        <f t="shared" si="391"/>
        <v>FALSE</v>
      </c>
      <c r="O3373" s="146">
        <v>0.45046900000000001</v>
      </c>
      <c r="P3373" s="147">
        <v>-7.7499999999999999E-2</v>
      </c>
      <c r="Q3373" s="171" t="str">
        <f t="shared" si="392"/>
        <v>FALSE</v>
      </c>
      <c r="R3373" s="122" t="s">
        <v>1540</v>
      </c>
      <c r="S3373" s="122" t="s">
        <v>13827</v>
      </c>
      <c r="T3373" s="122" t="s">
        <v>1542</v>
      </c>
      <c r="U3373" s="172" t="s">
        <v>2637</v>
      </c>
      <c r="V3373" s="122" t="s">
        <v>13828</v>
      </c>
      <c r="W3373" s="148">
        <v>-0.44</v>
      </c>
      <c r="X3373" s="149">
        <v>-0.28000000000000003</v>
      </c>
      <c r="Y3373" s="149">
        <v>-7.0000000000000007E-2</v>
      </c>
      <c r="Z3373" s="150">
        <v>0.17</v>
      </c>
      <c r="AA3373" s="148">
        <v>-0.35</v>
      </c>
      <c r="AB3373" s="149">
        <v>-0.17</v>
      </c>
      <c r="AC3373" s="149">
        <v>0.22</v>
      </c>
      <c r="AD3373" s="151">
        <v>-0.04</v>
      </c>
      <c r="AE3373" s="148">
        <v>0.23</v>
      </c>
      <c r="AF3373" s="149">
        <v>-0.06</v>
      </c>
      <c r="AG3373" s="149">
        <v>-7.0000000000000007E-2</v>
      </c>
      <c r="AH3373" s="151">
        <v>0.11</v>
      </c>
      <c r="AI3373" s="152">
        <v>0.19</v>
      </c>
      <c r="AJ3373" s="149">
        <v>0.08</v>
      </c>
      <c r="AK3373" s="149">
        <v>-0.02</v>
      </c>
      <c r="AL3373" s="150">
        <v>0.27</v>
      </c>
      <c r="AM3373" s="153">
        <f t="shared" si="393"/>
        <v>-9.0000000000000024E-2</v>
      </c>
      <c r="AN3373" s="154">
        <f t="shared" si="393"/>
        <v>-0.11000000000000001</v>
      </c>
      <c r="AO3373" s="154">
        <f t="shared" si="393"/>
        <v>-0.29000000000000004</v>
      </c>
      <c r="AP3373" s="155">
        <f t="shared" si="393"/>
        <v>0.21000000000000002</v>
      </c>
      <c r="AQ3373" s="156">
        <f>AVERAGE(Table3[[#This Row],[ HEK293 +Selistat_R1 2]:[ HEK293 +Selistat_R4 5]])</f>
        <v>-7.0000000000000021E-2</v>
      </c>
      <c r="AR3373" s="153">
        <f t="shared" si="394"/>
        <v>0.57999999999999996</v>
      </c>
      <c r="AS3373" s="154">
        <f t="shared" si="394"/>
        <v>0.11000000000000001</v>
      </c>
      <c r="AT3373" s="154">
        <f t="shared" si="394"/>
        <v>-0.29000000000000004</v>
      </c>
      <c r="AU3373" s="157">
        <f t="shared" si="394"/>
        <v>0.15</v>
      </c>
      <c r="AV3373" s="158">
        <f t="shared" si="395"/>
        <v>0.54</v>
      </c>
      <c r="AW3373" s="154">
        <f t="shared" si="395"/>
        <v>0.25</v>
      </c>
      <c r="AX3373" s="154">
        <f t="shared" si="395"/>
        <v>-0.24</v>
      </c>
      <c r="AY3373" s="155">
        <f t="shared" si="395"/>
        <v>0.31</v>
      </c>
    </row>
    <row r="3374" spans="1:51" x14ac:dyDescent="0.15">
      <c r="A3374" s="122" t="s">
        <v>7844</v>
      </c>
      <c r="B3374" s="122" t="s">
        <v>7845</v>
      </c>
      <c r="C3374" s="122" t="s">
        <v>7846</v>
      </c>
      <c r="D3374" s="122" t="s">
        <v>7847</v>
      </c>
      <c r="E3374" s="122" t="s">
        <v>7848</v>
      </c>
      <c r="F3374" s="122" t="s">
        <v>3466</v>
      </c>
      <c r="G3374" s="122">
        <v>1</v>
      </c>
      <c r="H3374" s="166">
        <v>0.968032</v>
      </c>
      <c r="I3374" s="167">
        <v>-5.8333400000000002E-3</v>
      </c>
      <c r="J3374" s="168" t="str">
        <f t="shared" si="390"/>
        <v>FALSE</v>
      </c>
      <c r="K3374" s="169">
        <v>0.7087</v>
      </c>
      <c r="L3374" s="170">
        <f>-LOG10(Table3[[#This Row],[Student''s T-test p-value HEK293 +Selistat_HEK293 UT]])</f>
        <v>0.14953756723848344</v>
      </c>
      <c r="M3374" s="167">
        <v>-7.7499999999999999E-2</v>
      </c>
      <c r="N3374" s="171" t="str">
        <f t="shared" si="391"/>
        <v>FALSE</v>
      </c>
      <c r="O3374" s="146">
        <v>0.75911799999999996</v>
      </c>
      <c r="P3374" s="147">
        <v>-5.5E-2</v>
      </c>
      <c r="Q3374" s="171" t="str">
        <f t="shared" si="392"/>
        <v>FALSE</v>
      </c>
      <c r="R3374" s="122" t="s">
        <v>7849</v>
      </c>
      <c r="S3374" s="122" t="s">
        <v>13829</v>
      </c>
      <c r="T3374" s="122" t="s">
        <v>7851</v>
      </c>
      <c r="U3374" s="172" t="s">
        <v>7852</v>
      </c>
      <c r="V3374" s="122" t="s">
        <v>13830</v>
      </c>
      <c r="W3374" s="148">
        <v>-0.27</v>
      </c>
      <c r="X3374" s="149">
        <v>-0.41</v>
      </c>
      <c r="Y3374" s="149">
        <v>0.04</v>
      </c>
      <c r="Z3374" s="150">
        <v>0.27</v>
      </c>
      <c r="AA3374" s="148">
        <v>-0.13</v>
      </c>
      <c r="AB3374" s="149">
        <v>-0.16</v>
      </c>
      <c r="AC3374" s="149">
        <v>0.36</v>
      </c>
      <c r="AD3374" s="151">
        <v>-0.13</v>
      </c>
      <c r="AE3374" s="148">
        <v>0.28999999999999998</v>
      </c>
      <c r="AF3374" s="149">
        <v>-0.19</v>
      </c>
      <c r="AG3374" s="149">
        <v>-0.22</v>
      </c>
      <c r="AH3374" s="151">
        <v>7.0000000000000007E-2</v>
      </c>
      <c r="AI3374" s="152">
        <v>0.12</v>
      </c>
      <c r="AJ3374" s="149">
        <v>-0.25</v>
      </c>
      <c r="AK3374" s="149">
        <v>-0.03</v>
      </c>
      <c r="AL3374" s="150">
        <v>0.33</v>
      </c>
      <c r="AM3374" s="153">
        <f t="shared" si="393"/>
        <v>-0.14000000000000001</v>
      </c>
      <c r="AN3374" s="154">
        <f t="shared" si="393"/>
        <v>-0.24999999999999997</v>
      </c>
      <c r="AO3374" s="154">
        <f t="shared" si="393"/>
        <v>-0.32</v>
      </c>
      <c r="AP3374" s="155">
        <f t="shared" si="393"/>
        <v>0.4</v>
      </c>
      <c r="AQ3374" s="156">
        <f>AVERAGE(Table3[[#This Row],[ HEK293 +Selistat_R1 2]:[ HEK293 +Selistat_R4 5]])</f>
        <v>-7.7499999999999986E-2</v>
      </c>
      <c r="AR3374" s="153">
        <f t="shared" si="394"/>
        <v>0.42</v>
      </c>
      <c r="AS3374" s="154">
        <f t="shared" si="394"/>
        <v>-0.03</v>
      </c>
      <c r="AT3374" s="154">
        <f t="shared" si="394"/>
        <v>-0.57999999999999996</v>
      </c>
      <c r="AU3374" s="157">
        <f t="shared" si="394"/>
        <v>0.2</v>
      </c>
      <c r="AV3374" s="158">
        <f t="shared" si="395"/>
        <v>0.25</v>
      </c>
      <c r="AW3374" s="154">
        <f t="shared" si="395"/>
        <v>-0.09</v>
      </c>
      <c r="AX3374" s="154">
        <f t="shared" si="395"/>
        <v>-0.39</v>
      </c>
      <c r="AY3374" s="155">
        <f t="shared" si="395"/>
        <v>0.46</v>
      </c>
    </row>
    <row r="3375" spans="1:51" x14ac:dyDescent="0.15">
      <c r="A3375" s="122" t="s">
        <v>9539</v>
      </c>
      <c r="B3375" s="122" t="s">
        <v>4819</v>
      </c>
      <c r="C3375" s="122" t="s">
        <v>3027</v>
      </c>
      <c r="E3375" s="122" t="s">
        <v>9540</v>
      </c>
      <c r="G3375" s="122">
        <v>2</v>
      </c>
      <c r="H3375" s="166">
        <v>0.78594600000000003</v>
      </c>
      <c r="I3375" s="167">
        <v>3.5000000000000003E-2</v>
      </c>
      <c r="J3375" s="168" t="str">
        <f t="shared" si="390"/>
        <v>FALSE</v>
      </c>
      <c r="K3375" s="169">
        <v>0.70924299999999996</v>
      </c>
      <c r="L3375" s="170">
        <f>-LOG10(Table3[[#This Row],[Student''s T-test p-value HEK293 +Selistat_HEK293 UT]])</f>
        <v>0.14920494185763072</v>
      </c>
      <c r="M3375" s="167">
        <v>-6.25E-2</v>
      </c>
      <c r="N3375" s="171" t="str">
        <f t="shared" si="391"/>
        <v>FALSE</v>
      </c>
      <c r="O3375" s="146">
        <v>0.89269500000000002</v>
      </c>
      <c r="P3375" s="147">
        <v>-2.2499999999999999E-2</v>
      </c>
      <c r="Q3375" s="171" t="str">
        <f t="shared" si="392"/>
        <v>FALSE</v>
      </c>
      <c r="R3375" s="122" t="s">
        <v>9541</v>
      </c>
      <c r="S3375" s="122" t="s">
        <v>9542</v>
      </c>
      <c r="T3375" s="122" t="s">
        <v>9543</v>
      </c>
      <c r="U3375" s="172" t="s">
        <v>9544</v>
      </c>
      <c r="V3375" s="122" t="s">
        <v>9545</v>
      </c>
      <c r="W3375" s="148">
        <v>-7.0000000000000007E-2</v>
      </c>
      <c r="X3375" s="149">
        <v>0.19</v>
      </c>
      <c r="Y3375" s="149">
        <v>-0.15</v>
      </c>
      <c r="Z3375" s="150">
        <v>-0.38</v>
      </c>
      <c r="AA3375" s="148">
        <v>0.15</v>
      </c>
      <c r="AB3375" s="149">
        <v>0.08</v>
      </c>
      <c r="AC3375" s="149">
        <v>-0.34</v>
      </c>
      <c r="AD3375" s="151">
        <v>-0.05</v>
      </c>
      <c r="AE3375" s="148">
        <v>-0.26</v>
      </c>
      <c r="AF3375" s="149">
        <v>0.23</v>
      </c>
      <c r="AG3375" s="149">
        <v>0.16</v>
      </c>
      <c r="AH3375" s="151">
        <v>0</v>
      </c>
      <c r="AI3375" s="152">
        <v>-0.19</v>
      </c>
      <c r="AJ3375" s="149">
        <v>-0.02</v>
      </c>
      <c r="AK3375" s="149">
        <v>0.37</v>
      </c>
      <c r="AL3375" s="150">
        <v>0.06</v>
      </c>
      <c r="AM3375" s="153">
        <f t="shared" si="393"/>
        <v>-0.22</v>
      </c>
      <c r="AN3375" s="154">
        <f t="shared" si="393"/>
        <v>0.11</v>
      </c>
      <c r="AO3375" s="154">
        <f t="shared" si="393"/>
        <v>0.19000000000000003</v>
      </c>
      <c r="AP3375" s="155">
        <f t="shared" si="393"/>
        <v>-0.33</v>
      </c>
      <c r="AQ3375" s="156">
        <f>AVERAGE(Table3[[#This Row],[ HEK293 +Selistat_R1 2]:[ HEK293 +Selistat_R4 5]])</f>
        <v>-6.25E-2</v>
      </c>
      <c r="AR3375" s="153">
        <f t="shared" si="394"/>
        <v>-0.41000000000000003</v>
      </c>
      <c r="AS3375" s="154">
        <f t="shared" si="394"/>
        <v>0.15000000000000002</v>
      </c>
      <c r="AT3375" s="154">
        <f t="shared" si="394"/>
        <v>0.5</v>
      </c>
      <c r="AU3375" s="157">
        <f t="shared" si="394"/>
        <v>0.05</v>
      </c>
      <c r="AV3375" s="158">
        <f t="shared" si="395"/>
        <v>-0.33999999999999997</v>
      </c>
      <c r="AW3375" s="154">
        <f t="shared" si="395"/>
        <v>-0.1</v>
      </c>
      <c r="AX3375" s="154">
        <f t="shared" si="395"/>
        <v>0.71</v>
      </c>
      <c r="AY3375" s="155">
        <f t="shared" si="395"/>
        <v>0.11</v>
      </c>
    </row>
    <row r="3376" spans="1:51" x14ac:dyDescent="0.15">
      <c r="A3376" s="122" t="s">
        <v>3554</v>
      </c>
      <c r="B3376" s="122" t="s">
        <v>4819</v>
      </c>
      <c r="C3376" s="122" t="s">
        <v>4820</v>
      </c>
      <c r="E3376" s="122" t="s">
        <v>4821</v>
      </c>
      <c r="G3376" s="122">
        <v>1</v>
      </c>
      <c r="H3376" s="166">
        <v>0.52855700000000005</v>
      </c>
      <c r="I3376" s="167">
        <v>9.4166700000000006E-2</v>
      </c>
      <c r="J3376" s="168" t="str">
        <f t="shared" si="390"/>
        <v>FALSE</v>
      </c>
      <c r="K3376" s="169">
        <v>0.70968900000000001</v>
      </c>
      <c r="L3376" s="170">
        <f>-LOG10(Table3[[#This Row],[Student''s T-test p-value HEK293 +Selistat_HEK293 UT]])</f>
        <v>0.14893192617357009</v>
      </c>
      <c r="M3376" s="167">
        <v>-6.25E-2</v>
      </c>
      <c r="N3376" s="171" t="str">
        <f t="shared" si="391"/>
        <v>FALSE</v>
      </c>
      <c r="O3376" s="146">
        <v>0.80095300000000003</v>
      </c>
      <c r="P3376" s="147">
        <v>0.05</v>
      </c>
      <c r="Q3376" s="171" t="str">
        <f t="shared" si="392"/>
        <v>FALSE</v>
      </c>
      <c r="R3376" s="122" t="s">
        <v>4822</v>
      </c>
      <c r="S3376" s="122" t="s">
        <v>13831</v>
      </c>
      <c r="T3376" s="122" t="s">
        <v>4824</v>
      </c>
      <c r="U3376" s="172" t="s">
        <v>4825</v>
      </c>
      <c r="V3376" s="122" t="s">
        <v>13832</v>
      </c>
      <c r="W3376" s="148">
        <v>-0.39</v>
      </c>
      <c r="X3376" s="149">
        <v>-0.12</v>
      </c>
      <c r="Y3376" s="149">
        <v>-0.13</v>
      </c>
      <c r="Z3376" s="150">
        <v>0.03</v>
      </c>
      <c r="AA3376" s="148">
        <v>0</v>
      </c>
      <c r="AB3376" s="149">
        <v>7.0000000000000007E-2</v>
      </c>
      <c r="AC3376" s="149">
        <v>0.06</v>
      </c>
      <c r="AD3376" s="151">
        <v>-0.49</v>
      </c>
      <c r="AE3376" s="148">
        <v>0.44</v>
      </c>
      <c r="AF3376" s="149">
        <v>-0.26</v>
      </c>
      <c r="AG3376" s="149">
        <v>0.23</v>
      </c>
      <c r="AH3376" s="151">
        <v>0.02</v>
      </c>
      <c r="AI3376" s="152">
        <v>0.36</v>
      </c>
      <c r="AJ3376" s="149">
        <v>0.04</v>
      </c>
      <c r="AK3376" s="149">
        <v>0.04</v>
      </c>
      <c r="AL3376" s="150">
        <v>-0.21</v>
      </c>
      <c r="AM3376" s="153">
        <f t="shared" si="393"/>
        <v>-0.39</v>
      </c>
      <c r="AN3376" s="154">
        <f t="shared" si="393"/>
        <v>-0.19</v>
      </c>
      <c r="AO3376" s="154">
        <f t="shared" si="393"/>
        <v>-0.19</v>
      </c>
      <c r="AP3376" s="155">
        <f t="shared" si="393"/>
        <v>0.52</v>
      </c>
      <c r="AQ3376" s="156">
        <f>AVERAGE(Table3[[#This Row],[ HEK293 +Selistat_R1 2]:[ HEK293 +Selistat_R4 5]])</f>
        <v>-6.25E-2</v>
      </c>
      <c r="AR3376" s="153">
        <f t="shared" si="394"/>
        <v>0.44</v>
      </c>
      <c r="AS3376" s="154">
        <f t="shared" si="394"/>
        <v>-0.33</v>
      </c>
      <c r="AT3376" s="154">
        <f t="shared" si="394"/>
        <v>0.17</v>
      </c>
      <c r="AU3376" s="157">
        <f t="shared" si="394"/>
        <v>0.51</v>
      </c>
      <c r="AV3376" s="158">
        <f t="shared" si="395"/>
        <v>0.36</v>
      </c>
      <c r="AW3376" s="154">
        <f t="shared" si="395"/>
        <v>-3.0000000000000006E-2</v>
      </c>
      <c r="AX3376" s="154">
        <f t="shared" si="395"/>
        <v>-1.9999999999999997E-2</v>
      </c>
      <c r="AY3376" s="155">
        <f t="shared" si="395"/>
        <v>0.28000000000000003</v>
      </c>
    </row>
    <row r="3377" spans="1:51" x14ac:dyDescent="0.15">
      <c r="A3377" s="122" t="s">
        <v>10193</v>
      </c>
      <c r="B3377" s="122" t="s">
        <v>10194</v>
      </c>
      <c r="C3377" s="122" t="s">
        <v>10195</v>
      </c>
      <c r="E3377" s="122" t="s">
        <v>10196</v>
      </c>
      <c r="G3377" s="122">
        <v>2</v>
      </c>
      <c r="H3377" s="166">
        <v>0.82388399999999995</v>
      </c>
      <c r="I3377" s="167">
        <v>-2.75E-2</v>
      </c>
      <c r="J3377" s="168" t="str">
        <f t="shared" si="390"/>
        <v>FALSE</v>
      </c>
      <c r="K3377" s="169">
        <v>0.70971300000000004</v>
      </c>
      <c r="L3377" s="170">
        <f>-LOG10(Table3[[#This Row],[Student''s T-test p-value HEK293 +Selistat_HEK293 UT]])</f>
        <v>0.14891723961181144</v>
      </c>
      <c r="M3377" s="167">
        <v>-5.5E-2</v>
      </c>
      <c r="N3377" s="171" t="str">
        <f t="shared" si="391"/>
        <v>FALSE</v>
      </c>
      <c r="O3377" s="146">
        <v>0.20460999999999999</v>
      </c>
      <c r="P3377" s="147">
        <v>0.2175</v>
      </c>
      <c r="Q3377" s="171" t="str">
        <f t="shared" si="392"/>
        <v>FALSE</v>
      </c>
      <c r="R3377" s="122" t="s">
        <v>10197</v>
      </c>
      <c r="S3377" s="122" t="s">
        <v>13833</v>
      </c>
      <c r="T3377" s="122" t="s">
        <v>10199</v>
      </c>
      <c r="U3377" s="172" t="s">
        <v>10200</v>
      </c>
      <c r="V3377" s="122" t="s">
        <v>13834</v>
      </c>
      <c r="W3377" s="148">
        <v>0.02</v>
      </c>
      <c r="X3377" s="149">
        <v>-0.3</v>
      </c>
      <c r="Y3377" s="149">
        <v>-0.2</v>
      </c>
      <c r="Z3377" s="150">
        <v>0.28999999999999998</v>
      </c>
      <c r="AA3377" s="148">
        <v>-0.08</v>
      </c>
      <c r="AB3377" s="149">
        <v>-0.06</v>
      </c>
      <c r="AC3377" s="149">
        <v>0.02</v>
      </c>
      <c r="AD3377" s="151">
        <v>0.15</v>
      </c>
      <c r="AE3377" s="148">
        <v>7.0000000000000007E-2</v>
      </c>
      <c r="AF3377" s="149">
        <v>-0.12</v>
      </c>
      <c r="AG3377" s="149">
        <v>0.28999999999999998</v>
      </c>
      <c r="AH3377" s="151">
        <v>0.17</v>
      </c>
      <c r="AI3377" s="152">
        <v>-0.25</v>
      </c>
      <c r="AJ3377" s="149">
        <v>0.13</v>
      </c>
      <c r="AK3377" s="149">
        <v>-0.4</v>
      </c>
      <c r="AL3377" s="150">
        <v>0.06</v>
      </c>
      <c r="AM3377" s="153">
        <f t="shared" si="393"/>
        <v>0.1</v>
      </c>
      <c r="AN3377" s="154">
        <f t="shared" si="393"/>
        <v>-0.24</v>
      </c>
      <c r="AO3377" s="154">
        <f t="shared" si="393"/>
        <v>-0.22</v>
      </c>
      <c r="AP3377" s="155">
        <f t="shared" si="393"/>
        <v>0.13999999999999999</v>
      </c>
      <c r="AQ3377" s="156">
        <f>AVERAGE(Table3[[#This Row],[ HEK293 +Selistat_R1 2]:[ HEK293 +Selistat_R4 5]])</f>
        <v>-5.5E-2</v>
      </c>
      <c r="AR3377" s="153">
        <f t="shared" si="394"/>
        <v>0.15000000000000002</v>
      </c>
      <c r="AS3377" s="154">
        <f t="shared" si="394"/>
        <v>-0.06</v>
      </c>
      <c r="AT3377" s="154">
        <f t="shared" si="394"/>
        <v>0.26999999999999996</v>
      </c>
      <c r="AU3377" s="157">
        <f t="shared" si="394"/>
        <v>2.0000000000000018E-2</v>
      </c>
      <c r="AV3377" s="158">
        <f t="shared" si="395"/>
        <v>-0.16999999999999998</v>
      </c>
      <c r="AW3377" s="154">
        <f t="shared" si="395"/>
        <v>0.19</v>
      </c>
      <c r="AX3377" s="154">
        <f t="shared" si="395"/>
        <v>-0.42000000000000004</v>
      </c>
      <c r="AY3377" s="155">
        <f t="shared" si="395"/>
        <v>-0.09</v>
      </c>
    </row>
    <row r="3378" spans="1:51" x14ac:dyDescent="0.15">
      <c r="E3378" s="122" t="s">
        <v>13835</v>
      </c>
      <c r="G3378" s="122">
        <v>1</v>
      </c>
      <c r="H3378" s="166">
        <v>0.56096699999999999</v>
      </c>
      <c r="I3378" s="167">
        <v>-0.120833</v>
      </c>
      <c r="J3378" s="168" t="str">
        <f t="shared" si="390"/>
        <v>FALSE</v>
      </c>
      <c r="K3378" s="169">
        <v>0.71027200000000001</v>
      </c>
      <c r="L3378" s="170">
        <f>-LOG10(Table3[[#This Row],[Student''s T-test p-value HEK293 +Selistat_HEK293 UT]])</f>
        <v>0.14857530553796577</v>
      </c>
      <c r="M3378" s="167">
        <v>-0.125</v>
      </c>
      <c r="N3378" s="171" t="str">
        <f t="shared" si="391"/>
        <v>FALSE</v>
      </c>
      <c r="O3378" s="146">
        <v>0.73022500000000001</v>
      </c>
      <c r="P3378" s="147">
        <v>7.2499999999999995E-2</v>
      </c>
      <c r="Q3378" s="171" t="str">
        <f t="shared" si="392"/>
        <v>FALSE</v>
      </c>
      <c r="R3378" s="122" t="s">
        <v>13836</v>
      </c>
      <c r="S3378" s="122" t="s">
        <v>13837</v>
      </c>
      <c r="T3378" s="122" t="s">
        <v>13838</v>
      </c>
      <c r="U3378" s="172" t="s">
        <v>13839</v>
      </c>
      <c r="V3378" s="122" t="s">
        <v>13840</v>
      </c>
      <c r="W3378" s="148">
        <v>-0.69</v>
      </c>
      <c r="X3378" s="149">
        <v>0.24</v>
      </c>
      <c r="Y3378" s="149">
        <v>-0.42</v>
      </c>
      <c r="Z3378" s="150">
        <v>0.57999999999999996</v>
      </c>
      <c r="AA3378" s="148">
        <v>-0.11</v>
      </c>
      <c r="AB3378" s="149">
        <v>-0.18</v>
      </c>
      <c r="AC3378" s="149">
        <v>0.09</v>
      </c>
      <c r="AD3378" s="151">
        <v>0.41</v>
      </c>
      <c r="AE3378" s="148">
        <v>-0.41</v>
      </c>
      <c r="AF3378" s="149">
        <v>0.19</v>
      </c>
      <c r="AG3378" s="149">
        <v>0.3</v>
      </c>
      <c r="AH3378" s="151">
        <v>-0.2</v>
      </c>
      <c r="AI3378" s="152">
        <v>-0.06</v>
      </c>
      <c r="AJ3378" s="149">
        <v>-0.17</v>
      </c>
      <c r="AK3378" s="149">
        <v>-0.36</v>
      </c>
      <c r="AL3378" s="150">
        <v>0.18</v>
      </c>
      <c r="AM3378" s="153">
        <f t="shared" si="393"/>
        <v>-0.57999999999999996</v>
      </c>
      <c r="AN3378" s="154">
        <f t="shared" si="393"/>
        <v>0.42</v>
      </c>
      <c r="AO3378" s="154">
        <f t="shared" si="393"/>
        <v>-0.51</v>
      </c>
      <c r="AP3378" s="155">
        <f t="shared" si="393"/>
        <v>0.16999999999999998</v>
      </c>
      <c r="AQ3378" s="156">
        <f>AVERAGE(Table3[[#This Row],[ HEK293 +Selistat_R1 2]:[ HEK293 +Selistat_R4 5]])</f>
        <v>-0.12499999999999999</v>
      </c>
      <c r="AR3378" s="153">
        <f t="shared" si="394"/>
        <v>-0.3</v>
      </c>
      <c r="AS3378" s="154">
        <f t="shared" si="394"/>
        <v>0.37</v>
      </c>
      <c r="AT3378" s="154">
        <f t="shared" si="394"/>
        <v>0.21</v>
      </c>
      <c r="AU3378" s="157">
        <f t="shared" si="394"/>
        <v>-0.61</v>
      </c>
      <c r="AV3378" s="158">
        <f t="shared" si="395"/>
        <v>0.05</v>
      </c>
      <c r="AW3378" s="154">
        <f t="shared" si="395"/>
        <v>9.9999999999999811E-3</v>
      </c>
      <c r="AX3378" s="154">
        <f t="shared" si="395"/>
        <v>-0.44999999999999996</v>
      </c>
      <c r="AY3378" s="155">
        <f t="shared" si="395"/>
        <v>-0.22999999999999998</v>
      </c>
    </row>
    <row r="3379" spans="1:51" x14ac:dyDescent="0.15">
      <c r="B3379" s="122" t="s">
        <v>4478</v>
      </c>
      <c r="C3379" s="122" t="s">
        <v>6748</v>
      </c>
      <c r="D3379" s="122" t="s">
        <v>3018</v>
      </c>
      <c r="E3379" s="122" t="s">
        <v>6749</v>
      </c>
      <c r="G3379" s="122">
        <v>1</v>
      </c>
      <c r="H3379" s="166">
        <v>0.51767399999999997</v>
      </c>
      <c r="I3379" s="167">
        <v>0.10166699999999999</v>
      </c>
      <c r="J3379" s="168" t="str">
        <f t="shared" si="390"/>
        <v>FALSE</v>
      </c>
      <c r="K3379" s="169">
        <v>0.71074700000000002</v>
      </c>
      <c r="L3379" s="170">
        <f>-LOG10(Table3[[#This Row],[Student''s T-test p-value HEK293 +Selistat_HEK293 UT]])</f>
        <v>0.148284964752111</v>
      </c>
      <c r="M3379" s="167">
        <v>-6.5000000000000002E-2</v>
      </c>
      <c r="N3379" s="171" t="str">
        <f t="shared" si="391"/>
        <v>FALSE</v>
      </c>
      <c r="O3379" s="146">
        <v>0.77351199999999998</v>
      </c>
      <c r="P3379" s="147">
        <v>-0.06</v>
      </c>
      <c r="Q3379" s="171" t="str">
        <f t="shared" si="392"/>
        <v>FALSE</v>
      </c>
      <c r="R3379" s="122" t="s">
        <v>6750</v>
      </c>
      <c r="S3379" s="122" t="s">
        <v>6751</v>
      </c>
      <c r="T3379" s="122" t="s">
        <v>6752</v>
      </c>
      <c r="U3379" s="172" t="s">
        <v>6753</v>
      </c>
      <c r="V3379" s="122" t="s">
        <v>6754</v>
      </c>
      <c r="W3379" s="148">
        <v>-0.17</v>
      </c>
      <c r="X3379" s="149">
        <v>-0.57999999999999996</v>
      </c>
      <c r="Y3379" s="149">
        <v>0.1</v>
      </c>
      <c r="Z3379" s="150">
        <v>0</v>
      </c>
      <c r="AA3379" s="148">
        <v>-0.01</v>
      </c>
      <c r="AB3379" s="149">
        <v>0.05</v>
      </c>
      <c r="AC3379" s="149">
        <v>-0.28000000000000003</v>
      </c>
      <c r="AD3379" s="151">
        <v>-0.15</v>
      </c>
      <c r="AE3379" s="148">
        <v>-0.15</v>
      </c>
      <c r="AF3379" s="149">
        <v>-0.24</v>
      </c>
      <c r="AG3379" s="149">
        <v>0.37</v>
      </c>
      <c r="AH3379" s="151">
        <v>0.25</v>
      </c>
      <c r="AI3379" s="152">
        <v>0.1</v>
      </c>
      <c r="AJ3379" s="149">
        <v>-0.25</v>
      </c>
      <c r="AK3379" s="149">
        <v>0.33</v>
      </c>
      <c r="AL3379" s="150">
        <v>0.28999999999999998</v>
      </c>
      <c r="AM3379" s="153">
        <f t="shared" si="393"/>
        <v>-0.16</v>
      </c>
      <c r="AN3379" s="154">
        <f t="shared" si="393"/>
        <v>-0.63</v>
      </c>
      <c r="AO3379" s="154">
        <f t="shared" si="393"/>
        <v>0.38</v>
      </c>
      <c r="AP3379" s="155">
        <f t="shared" si="393"/>
        <v>0.15</v>
      </c>
      <c r="AQ3379" s="156">
        <f>AVERAGE(Table3[[#This Row],[ HEK293 +Selistat_R1 2]:[ HEK293 +Selistat_R4 5]])</f>
        <v>-6.5000000000000002E-2</v>
      </c>
      <c r="AR3379" s="153">
        <f t="shared" si="394"/>
        <v>-0.13999999999999999</v>
      </c>
      <c r="AS3379" s="154">
        <f t="shared" si="394"/>
        <v>-0.28999999999999998</v>
      </c>
      <c r="AT3379" s="154">
        <f t="shared" si="394"/>
        <v>0.65</v>
      </c>
      <c r="AU3379" s="157">
        <f t="shared" si="394"/>
        <v>0.4</v>
      </c>
      <c r="AV3379" s="158">
        <f t="shared" si="395"/>
        <v>0.11</v>
      </c>
      <c r="AW3379" s="154">
        <f t="shared" si="395"/>
        <v>-0.3</v>
      </c>
      <c r="AX3379" s="154">
        <f t="shared" si="395"/>
        <v>0.6100000000000001</v>
      </c>
      <c r="AY3379" s="155">
        <f t="shared" si="395"/>
        <v>0.43999999999999995</v>
      </c>
    </row>
    <row r="3380" spans="1:51" x14ac:dyDescent="0.15">
      <c r="A3380" s="122" t="s">
        <v>2967</v>
      </c>
      <c r="B3380" s="122" t="s">
        <v>2968</v>
      </c>
      <c r="C3380" s="122" t="s">
        <v>2969</v>
      </c>
      <c r="E3380" s="122" t="s">
        <v>2970</v>
      </c>
      <c r="G3380" s="122">
        <v>3</v>
      </c>
      <c r="H3380" s="166">
        <v>0.10532999999999999</v>
      </c>
      <c r="I3380" s="167">
        <v>0.25416699999999998</v>
      </c>
      <c r="J3380" s="168" t="str">
        <f t="shared" si="390"/>
        <v>FALSE</v>
      </c>
      <c r="K3380" s="169">
        <v>0.71081499999999997</v>
      </c>
      <c r="L3380" s="170">
        <f>-LOG10(Table3[[#This Row],[Student''s T-test p-value HEK293 +Selistat_HEK293 UT]])</f>
        <v>0.14824341605456293</v>
      </c>
      <c r="M3380" s="167">
        <v>8.2500000000000004E-2</v>
      </c>
      <c r="N3380" s="171" t="str">
        <f t="shared" si="391"/>
        <v>FALSE</v>
      </c>
      <c r="O3380" s="146">
        <v>0.40630699999999997</v>
      </c>
      <c r="P3380" s="147">
        <v>-0.105</v>
      </c>
      <c r="Q3380" s="171" t="str">
        <f t="shared" si="392"/>
        <v>FALSE</v>
      </c>
      <c r="R3380" s="122" t="s">
        <v>2971</v>
      </c>
      <c r="S3380" s="122" t="s">
        <v>13841</v>
      </c>
      <c r="T3380" s="122" t="s">
        <v>2973</v>
      </c>
      <c r="U3380" s="172" t="s">
        <v>2635</v>
      </c>
      <c r="V3380" s="122" t="s">
        <v>13620</v>
      </c>
      <c r="W3380" s="148">
        <v>-0.44</v>
      </c>
      <c r="X3380" s="149">
        <v>-0.28999999999999998</v>
      </c>
      <c r="Y3380" s="149">
        <v>-0.19</v>
      </c>
      <c r="Z3380" s="150">
        <v>0.39</v>
      </c>
      <c r="AA3380" s="148">
        <v>-0.23</v>
      </c>
      <c r="AB3380" s="149">
        <v>-0.52</v>
      </c>
      <c r="AC3380" s="149">
        <v>-0.05</v>
      </c>
      <c r="AD3380" s="151">
        <v>-0.06</v>
      </c>
      <c r="AE3380" s="148">
        <v>7.0000000000000007E-2</v>
      </c>
      <c r="AF3380" s="149">
        <v>0.01</v>
      </c>
      <c r="AG3380" s="149">
        <v>-0.05</v>
      </c>
      <c r="AH3380" s="151">
        <v>0.26</v>
      </c>
      <c r="AI3380" s="152">
        <v>0.11</v>
      </c>
      <c r="AJ3380" s="149">
        <v>-0.03</v>
      </c>
      <c r="AK3380" s="149">
        <v>0.2</v>
      </c>
      <c r="AL3380" s="150">
        <v>0.43</v>
      </c>
      <c r="AM3380" s="153">
        <f t="shared" si="393"/>
        <v>-0.21</v>
      </c>
      <c r="AN3380" s="154">
        <f t="shared" si="393"/>
        <v>0.23000000000000004</v>
      </c>
      <c r="AO3380" s="154">
        <f t="shared" si="393"/>
        <v>-0.14000000000000001</v>
      </c>
      <c r="AP3380" s="155">
        <f t="shared" si="393"/>
        <v>0.45</v>
      </c>
      <c r="AQ3380" s="156">
        <f>AVERAGE(Table3[[#This Row],[ HEK293 +Selistat_R1 2]:[ HEK293 +Selistat_R4 5]])</f>
        <v>8.2500000000000018E-2</v>
      </c>
      <c r="AR3380" s="153">
        <f t="shared" si="394"/>
        <v>0.30000000000000004</v>
      </c>
      <c r="AS3380" s="154">
        <f t="shared" si="394"/>
        <v>0.53</v>
      </c>
      <c r="AT3380" s="154">
        <f t="shared" si="394"/>
        <v>0</v>
      </c>
      <c r="AU3380" s="157">
        <f t="shared" si="394"/>
        <v>0.32</v>
      </c>
      <c r="AV3380" s="158">
        <f t="shared" si="395"/>
        <v>0.34</v>
      </c>
      <c r="AW3380" s="154">
        <f t="shared" si="395"/>
        <v>0.49</v>
      </c>
      <c r="AX3380" s="154">
        <f t="shared" si="395"/>
        <v>0.25</v>
      </c>
      <c r="AY3380" s="155">
        <f t="shared" si="395"/>
        <v>0.49</v>
      </c>
    </row>
    <row r="3381" spans="1:51" x14ac:dyDescent="0.15">
      <c r="A3381" s="122" t="s">
        <v>7609</v>
      </c>
      <c r="B3381" s="122" t="s">
        <v>7610</v>
      </c>
      <c r="C3381" s="122" t="s">
        <v>7611</v>
      </c>
      <c r="E3381" s="122" t="s">
        <v>7612</v>
      </c>
      <c r="F3381" s="122" t="s">
        <v>7613</v>
      </c>
      <c r="G3381" s="122">
        <v>1</v>
      </c>
      <c r="H3381" s="166">
        <v>0.28284999999999999</v>
      </c>
      <c r="I3381" s="167">
        <v>0.20250000000000001</v>
      </c>
      <c r="J3381" s="168" t="str">
        <f t="shared" si="390"/>
        <v>FALSE</v>
      </c>
      <c r="K3381" s="169">
        <v>0.71121800000000002</v>
      </c>
      <c r="L3381" s="170">
        <f>-LOG10(Table3[[#This Row],[Student''s T-test p-value HEK293 +Selistat_HEK293 UT]])</f>
        <v>0.14799726047182671</v>
      </c>
      <c r="M3381" s="167">
        <v>-8.2500000000000004E-2</v>
      </c>
      <c r="N3381" s="171" t="str">
        <f t="shared" si="391"/>
        <v>FALSE</v>
      </c>
      <c r="O3381" s="146">
        <v>0.93297399999999997</v>
      </c>
      <c r="P3381" s="147">
        <v>-1.4999999999999999E-2</v>
      </c>
      <c r="Q3381" s="171" t="str">
        <f t="shared" si="392"/>
        <v>FALSE</v>
      </c>
      <c r="R3381" s="122" t="s">
        <v>790</v>
      </c>
      <c r="S3381" s="122" t="s">
        <v>13842</v>
      </c>
      <c r="T3381" s="122" t="s">
        <v>792</v>
      </c>
      <c r="U3381" s="172" t="s">
        <v>7615</v>
      </c>
      <c r="V3381" s="122" t="s">
        <v>13843</v>
      </c>
      <c r="W3381" s="148">
        <v>-0.39</v>
      </c>
      <c r="X3381" s="149">
        <v>-0.56999999999999995</v>
      </c>
      <c r="Y3381" s="149">
        <v>-0.23</v>
      </c>
      <c r="Z3381" s="150">
        <v>0.13</v>
      </c>
      <c r="AA3381" s="148">
        <v>-0.09</v>
      </c>
      <c r="AB3381" s="149">
        <v>-0.63</v>
      </c>
      <c r="AC3381" s="149">
        <v>-0.05</v>
      </c>
      <c r="AD3381" s="151">
        <v>0.04</v>
      </c>
      <c r="AE3381" s="148">
        <v>0.46</v>
      </c>
      <c r="AF3381" s="149">
        <v>-7.0000000000000007E-2</v>
      </c>
      <c r="AG3381" s="149">
        <v>0.12</v>
      </c>
      <c r="AH3381" s="151">
        <v>0.11</v>
      </c>
      <c r="AI3381" s="152">
        <v>0.41</v>
      </c>
      <c r="AJ3381" s="149">
        <v>0.13</v>
      </c>
      <c r="AK3381" s="149">
        <v>-0.18</v>
      </c>
      <c r="AL3381" s="150">
        <v>0.32</v>
      </c>
      <c r="AM3381" s="153">
        <f t="shared" si="393"/>
        <v>-0.30000000000000004</v>
      </c>
      <c r="AN3381" s="154">
        <f t="shared" si="393"/>
        <v>6.0000000000000053E-2</v>
      </c>
      <c r="AO3381" s="154">
        <f t="shared" si="393"/>
        <v>-0.18</v>
      </c>
      <c r="AP3381" s="155">
        <f t="shared" si="393"/>
        <v>0.09</v>
      </c>
      <c r="AQ3381" s="156">
        <f>AVERAGE(Table3[[#This Row],[ HEK293 +Selistat_R1 2]:[ HEK293 +Selistat_R4 5]])</f>
        <v>-8.249999999999999E-2</v>
      </c>
      <c r="AR3381" s="153">
        <f t="shared" si="394"/>
        <v>0.55000000000000004</v>
      </c>
      <c r="AS3381" s="154">
        <f t="shared" si="394"/>
        <v>0.56000000000000005</v>
      </c>
      <c r="AT3381" s="154">
        <f t="shared" si="394"/>
        <v>0.16999999999999998</v>
      </c>
      <c r="AU3381" s="157">
        <f t="shared" si="394"/>
        <v>7.0000000000000007E-2</v>
      </c>
      <c r="AV3381" s="158">
        <f t="shared" si="395"/>
        <v>0.5</v>
      </c>
      <c r="AW3381" s="154">
        <f t="shared" si="395"/>
        <v>0.76</v>
      </c>
      <c r="AX3381" s="154">
        <f t="shared" si="395"/>
        <v>-0.13</v>
      </c>
      <c r="AY3381" s="155">
        <f t="shared" si="395"/>
        <v>0.28000000000000003</v>
      </c>
    </row>
    <row r="3382" spans="1:51" x14ac:dyDescent="0.15">
      <c r="A3382" s="122" t="s">
        <v>9531</v>
      </c>
      <c r="B3382" s="122" t="s">
        <v>10588</v>
      </c>
      <c r="C3382" s="122" t="s">
        <v>10589</v>
      </c>
      <c r="D3382" s="122" t="s">
        <v>4043</v>
      </c>
      <c r="E3382" s="122" t="s">
        <v>10590</v>
      </c>
      <c r="F3382" s="122" t="s">
        <v>5367</v>
      </c>
      <c r="G3382" s="122">
        <v>1</v>
      </c>
      <c r="H3382" s="166">
        <v>0.83013400000000004</v>
      </c>
      <c r="I3382" s="167">
        <v>0.03</v>
      </c>
      <c r="J3382" s="168" t="str">
        <f t="shared" si="390"/>
        <v>FALSE</v>
      </c>
      <c r="K3382" s="169">
        <v>0.712009</v>
      </c>
      <c r="L3382" s="170">
        <f>-LOG10(Table3[[#This Row],[Student''s T-test p-value HEK293 +Selistat_HEK293 UT]])</f>
        <v>0.14751451672039953</v>
      </c>
      <c r="M3382" s="167">
        <v>-5.2499999999999998E-2</v>
      </c>
      <c r="N3382" s="171" t="str">
        <f t="shared" si="391"/>
        <v>FALSE</v>
      </c>
      <c r="O3382" s="146">
        <v>0.75687700000000002</v>
      </c>
      <c r="P3382" s="147">
        <v>-6.7500000000000004E-2</v>
      </c>
      <c r="Q3382" s="171" t="str">
        <f t="shared" si="392"/>
        <v>FALSE</v>
      </c>
      <c r="R3382" s="122" t="s">
        <v>1093</v>
      </c>
      <c r="S3382" s="122" t="s">
        <v>13844</v>
      </c>
      <c r="T3382" s="122" t="s">
        <v>1095</v>
      </c>
      <c r="U3382" s="172" t="s">
        <v>10592</v>
      </c>
      <c r="V3382" s="122" t="s">
        <v>13845</v>
      </c>
      <c r="W3382" s="148">
        <v>-0.27</v>
      </c>
      <c r="X3382" s="149">
        <v>0.18</v>
      </c>
      <c r="Y3382" s="149">
        <v>-0.11</v>
      </c>
      <c r="Z3382" s="150">
        <v>-0.17</v>
      </c>
      <c r="AA3382" s="148">
        <v>0.01</v>
      </c>
      <c r="AB3382" s="149">
        <v>0.1</v>
      </c>
      <c r="AC3382" s="149">
        <v>0.05</v>
      </c>
      <c r="AD3382" s="151">
        <v>-0.32</v>
      </c>
      <c r="AE3382" s="148">
        <v>0.16</v>
      </c>
      <c r="AF3382" s="149">
        <v>-0.26</v>
      </c>
      <c r="AG3382" s="149">
        <v>0.44</v>
      </c>
      <c r="AH3382" s="151">
        <v>-0.35</v>
      </c>
      <c r="AI3382" s="152">
        <v>0.31</v>
      </c>
      <c r="AJ3382" s="149">
        <v>-0.14000000000000001</v>
      </c>
      <c r="AK3382" s="149">
        <v>0.11</v>
      </c>
      <c r="AL3382" s="150">
        <v>-0.02</v>
      </c>
      <c r="AM3382" s="153">
        <f t="shared" si="393"/>
        <v>-0.28000000000000003</v>
      </c>
      <c r="AN3382" s="154">
        <f t="shared" si="393"/>
        <v>7.9999999999999988E-2</v>
      </c>
      <c r="AO3382" s="154">
        <f t="shared" si="393"/>
        <v>-0.16</v>
      </c>
      <c r="AP3382" s="155">
        <f t="shared" si="393"/>
        <v>0.15</v>
      </c>
      <c r="AQ3382" s="156">
        <f>AVERAGE(Table3[[#This Row],[ HEK293 +Selistat_R1 2]:[ HEK293 +Selistat_R4 5]])</f>
        <v>-5.2500000000000012E-2</v>
      </c>
      <c r="AR3382" s="153">
        <f t="shared" si="394"/>
        <v>0.15</v>
      </c>
      <c r="AS3382" s="154">
        <f t="shared" si="394"/>
        <v>-0.36</v>
      </c>
      <c r="AT3382" s="154">
        <f t="shared" si="394"/>
        <v>0.39</v>
      </c>
      <c r="AU3382" s="157">
        <f t="shared" si="394"/>
        <v>-2.9999999999999971E-2</v>
      </c>
      <c r="AV3382" s="158">
        <f t="shared" si="395"/>
        <v>0.3</v>
      </c>
      <c r="AW3382" s="154">
        <f t="shared" si="395"/>
        <v>-0.24000000000000002</v>
      </c>
      <c r="AX3382" s="154">
        <f t="shared" si="395"/>
        <v>0.06</v>
      </c>
      <c r="AY3382" s="155">
        <f t="shared" si="395"/>
        <v>0.3</v>
      </c>
    </row>
    <row r="3383" spans="1:51" x14ac:dyDescent="0.15">
      <c r="A3383" s="122" t="s">
        <v>3537</v>
      </c>
      <c r="B3383" s="122" t="s">
        <v>2927</v>
      </c>
      <c r="C3383" s="122" t="s">
        <v>3538</v>
      </c>
      <c r="E3383" s="122" t="s">
        <v>3539</v>
      </c>
      <c r="G3383" s="122">
        <v>1</v>
      </c>
      <c r="H3383" s="166">
        <v>0.80859800000000004</v>
      </c>
      <c r="I3383" s="167">
        <v>7.5833300000000006E-2</v>
      </c>
      <c r="J3383" s="168" t="str">
        <f t="shared" si="390"/>
        <v>FALSE</v>
      </c>
      <c r="K3383" s="169">
        <v>0.71284599999999998</v>
      </c>
      <c r="L3383" s="170">
        <f>-LOG10(Table3[[#This Row],[Student''s T-test p-value HEK293 +Selistat_HEK293 UT]])</f>
        <v>0.14700428301498425</v>
      </c>
      <c r="M3383" s="167">
        <v>-0.17</v>
      </c>
      <c r="N3383" s="171" t="str">
        <f t="shared" si="391"/>
        <v>FALSE</v>
      </c>
      <c r="O3383" s="146">
        <v>0.91198400000000002</v>
      </c>
      <c r="P3383" s="147">
        <v>3.7499999999999999E-2</v>
      </c>
      <c r="Q3383" s="171" t="str">
        <f t="shared" si="392"/>
        <v>FALSE</v>
      </c>
      <c r="R3383" s="122" t="s">
        <v>1367</v>
      </c>
      <c r="S3383" s="122" t="s">
        <v>9887</v>
      </c>
      <c r="T3383" s="122" t="s">
        <v>1369</v>
      </c>
      <c r="U3383" s="172" t="s">
        <v>3541</v>
      </c>
      <c r="V3383" s="122" t="s">
        <v>9888</v>
      </c>
      <c r="W3383" s="148">
        <v>-0.97</v>
      </c>
      <c r="X3383" s="149">
        <v>-0.57999999999999996</v>
      </c>
      <c r="Y3383" s="149">
        <v>-0.37</v>
      </c>
      <c r="Z3383" s="150">
        <v>0.67</v>
      </c>
      <c r="AA3383" s="148">
        <v>-0.61</v>
      </c>
      <c r="AB3383" s="149">
        <v>-0.6</v>
      </c>
      <c r="AC3383" s="149">
        <v>0.32</v>
      </c>
      <c r="AD3383" s="151">
        <v>0.32</v>
      </c>
      <c r="AE3383" s="148">
        <v>0.11</v>
      </c>
      <c r="AF3383" s="149">
        <v>-0.32</v>
      </c>
      <c r="AG3383" s="149">
        <v>-0.19</v>
      </c>
      <c r="AH3383" s="151">
        <v>0.7</v>
      </c>
      <c r="AI3383" s="152">
        <v>-0.02</v>
      </c>
      <c r="AJ3383" s="149">
        <v>-0.02</v>
      </c>
      <c r="AK3383" s="149">
        <v>-0.47</v>
      </c>
      <c r="AL3383" s="150">
        <v>0.66</v>
      </c>
      <c r="AM3383" s="153">
        <f t="shared" si="393"/>
        <v>-0.36</v>
      </c>
      <c r="AN3383" s="154">
        <f t="shared" si="393"/>
        <v>2.0000000000000018E-2</v>
      </c>
      <c r="AO3383" s="154">
        <f t="shared" si="393"/>
        <v>-0.69</v>
      </c>
      <c r="AP3383" s="155">
        <f t="shared" si="393"/>
        <v>0.35000000000000003</v>
      </c>
      <c r="AQ3383" s="156">
        <f>AVERAGE(Table3[[#This Row],[ HEK293 +Selistat_R1 2]:[ HEK293 +Selistat_R4 5]])</f>
        <v>-0.16999999999999993</v>
      </c>
      <c r="AR3383" s="153">
        <f t="shared" si="394"/>
        <v>0.72</v>
      </c>
      <c r="AS3383" s="154">
        <f t="shared" si="394"/>
        <v>0.27999999999999997</v>
      </c>
      <c r="AT3383" s="154">
        <f t="shared" si="394"/>
        <v>-0.51</v>
      </c>
      <c r="AU3383" s="157">
        <f t="shared" si="394"/>
        <v>0.37999999999999995</v>
      </c>
      <c r="AV3383" s="158">
        <f t="shared" si="395"/>
        <v>0.59</v>
      </c>
      <c r="AW3383" s="154">
        <f t="shared" si="395"/>
        <v>0.57999999999999996</v>
      </c>
      <c r="AX3383" s="154">
        <f t="shared" si="395"/>
        <v>-0.79</v>
      </c>
      <c r="AY3383" s="155">
        <f t="shared" si="395"/>
        <v>0.34</v>
      </c>
    </row>
    <row r="3384" spans="1:51" x14ac:dyDescent="0.15">
      <c r="A3384" s="122" t="s">
        <v>3855</v>
      </c>
      <c r="B3384" s="122" t="s">
        <v>3856</v>
      </c>
      <c r="C3384" s="122" t="s">
        <v>3857</v>
      </c>
      <c r="E3384" s="122" t="s">
        <v>3858</v>
      </c>
      <c r="F3384" s="122" t="s">
        <v>3859</v>
      </c>
      <c r="G3384" s="122">
        <v>3</v>
      </c>
      <c r="H3384" s="166">
        <v>0.65828900000000001</v>
      </c>
      <c r="I3384" s="167">
        <v>-0.1</v>
      </c>
      <c r="J3384" s="168" t="str">
        <f t="shared" si="390"/>
        <v>FALSE</v>
      </c>
      <c r="K3384" s="169">
        <v>0.71310399999999996</v>
      </c>
      <c r="L3384" s="170">
        <f>-LOG10(Table3[[#This Row],[Student''s T-test p-value HEK293 +Selistat_HEK293 UT]])</f>
        <v>0.14684712746597664</v>
      </c>
      <c r="M3384" s="167">
        <v>-0.1525</v>
      </c>
      <c r="N3384" s="171" t="str">
        <f t="shared" si="391"/>
        <v>FALSE</v>
      </c>
      <c r="O3384" s="146">
        <v>0.63285100000000005</v>
      </c>
      <c r="P3384" s="147">
        <v>-5.7500000000000002E-2</v>
      </c>
      <c r="Q3384" s="171" t="str">
        <f t="shared" si="392"/>
        <v>FALSE</v>
      </c>
      <c r="R3384" s="122" t="s">
        <v>1208</v>
      </c>
      <c r="S3384" s="122" t="s">
        <v>3860</v>
      </c>
      <c r="T3384" s="122" t="s">
        <v>1210</v>
      </c>
      <c r="U3384" s="172" t="s">
        <v>3861</v>
      </c>
      <c r="V3384" s="122" t="s">
        <v>3862</v>
      </c>
      <c r="W3384" s="148">
        <v>-0.13</v>
      </c>
      <c r="X3384" s="149">
        <v>-7.0000000000000007E-2</v>
      </c>
      <c r="Y3384" s="149">
        <v>-0.15</v>
      </c>
      <c r="Z3384" s="150">
        <v>-0.18</v>
      </c>
      <c r="AA3384" s="148">
        <v>-0.47</v>
      </c>
      <c r="AB3384" s="149">
        <v>-0.32</v>
      </c>
      <c r="AC3384" s="149">
        <v>-0.33</v>
      </c>
      <c r="AD3384" s="151">
        <v>1.2</v>
      </c>
      <c r="AE3384" s="148">
        <v>0.06</v>
      </c>
      <c r="AF3384" s="149">
        <v>-0.05</v>
      </c>
      <c r="AG3384" s="149">
        <v>0.05</v>
      </c>
      <c r="AH3384" s="151">
        <v>-0.39</v>
      </c>
      <c r="AI3384" s="152">
        <v>-0.02</v>
      </c>
      <c r="AJ3384" s="149">
        <v>0.02</v>
      </c>
      <c r="AK3384" s="149">
        <v>0.05</v>
      </c>
      <c r="AL3384" s="150">
        <v>-0.15</v>
      </c>
      <c r="AM3384" s="153">
        <f t="shared" si="393"/>
        <v>0.33999999999999997</v>
      </c>
      <c r="AN3384" s="154">
        <f t="shared" si="393"/>
        <v>0.25</v>
      </c>
      <c r="AO3384" s="154">
        <f t="shared" si="393"/>
        <v>0.18000000000000002</v>
      </c>
      <c r="AP3384" s="155">
        <f t="shared" si="393"/>
        <v>-1.38</v>
      </c>
      <c r="AQ3384" s="156">
        <f>AVERAGE(Table3[[#This Row],[ HEK293 +Selistat_R1 2]:[ HEK293 +Selistat_R4 5]])</f>
        <v>-0.15249999999999997</v>
      </c>
      <c r="AR3384" s="153">
        <f t="shared" si="394"/>
        <v>0.53</v>
      </c>
      <c r="AS3384" s="154">
        <f t="shared" si="394"/>
        <v>0.27</v>
      </c>
      <c r="AT3384" s="154">
        <f t="shared" si="394"/>
        <v>0.38</v>
      </c>
      <c r="AU3384" s="157">
        <f t="shared" si="394"/>
        <v>-1.5899999999999999</v>
      </c>
      <c r="AV3384" s="158">
        <f t="shared" si="395"/>
        <v>0.44999999999999996</v>
      </c>
      <c r="AW3384" s="154">
        <f t="shared" si="395"/>
        <v>0.34</v>
      </c>
      <c r="AX3384" s="154">
        <f t="shared" si="395"/>
        <v>0.38</v>
      </c>
      <c r="AY3384" s="155">
        <f t="shared" si="395"/>
        <v>-1.3499999999999999</v>
      </c>
    </row>
    <row r="3385" spans="1:51" x14ac:dyDescent="0.15">
      <c r="A3385" s="122" t="s">
        <v>13537</v>
      </c>
      <c r="B3385" s="122" t="s">
        <v>5024</v>
      </c>
      <c r="C3385" s="122" t="s">
        <v>13538</v>
      </c>
      <c r="D3385" s="122" t="s">
        <v>2861</v>
      </c>
      <c r="E3385" s="122" t="s">
        <v>3640</v>
      </c>
      <c r="F3385" s="122" t="s">
        <v>4595</v>
      </c>
      <c r="G3385" s="122">
        <v>1</v>
      </c>
      <c r="H3385" s="166">
        <v>0.49317100000000003</v>
      </c>
      <c r="I3385" s="167">
        <v>-9.5833299999999996E-2</v>
      </c>
      <c r="J3385" s="168" t="str">
        <f t="shared" si="390"/>
        <v>FALSE</v>
      </c>
      <c r="K3385" s="169">
        <v>0.71327799999999997</v>
      </c>
      <c r="L3385" s="170">
        <f>-LOG10(Table3[[#This Row],[Student''s T-test p-value HEK293 +Selistat_HEK293 UT]])</f>
        <v>0.14674117094068959</v>
      </c>
      <c r="M3385" s="167">
        <v>-7.0000000000000007E-2</v>
      </c>
      <c r="N3385" s="171" t="str">
        <f t="shared" si="391"/>
        <v>FALSE</v>
      </c>
      <c r="O3385" s="146">
        <v>0.13173699999999999</v>
      </c>
      <c r="P3385" s="147">
        <v>-0.2525</v>
      </c>
      <c r="Q3385" s="171" t="str">
        <f t="shared" si="392"/>
        <v>FALSE</v>
      </c>
      <c r="R3385" s="122" t="s">
        <v>13539</v>
      </c>
      <c r="S3385" s="122" t="s">
        <v>13540</v>
      </c>
      <c r="T3385" s="122" t="s">
        <v>13541</v>
      </c>
      <c r="U3385" s="172" t="s">
        <v>13542</v>
      </c>
      <c r="V3385" s="122" t="s">
        <v>13543</v>
      </c>
      <c r="W3385" s="148">
        <v>-0.14000000000000001</v>
      </c>
      <c r="X3385" s="149">
        <v>-0.24</v>
      </c>
      <c r="Y3385" s="149">
        <v>0.01</v>
      </c>
      <c r="Z3385" s="150">
        <v>0.31</v>
      </c>
      <c r="AA3385" s="148">
        <v>0.26</v>
      </c>
      <c r="AB3385" s="149">
        <v>-0.2</v>
      </c>
      <c r="AC3385" s="149">
        <v>0.32</v>
      </c>
      <c r="AD3385" s="151">
        <v>-0.16</v>
      </c>
      <c r="AE3385" s="148">
        <v>-7.0000000000000007E-2</v>
      </c>
      <c r="AF3385" s="149">
        <v>-0.17</v>
      </c>
      <c r="AG3385" s="149">
        <v>-0.57999999999999996</v>
      </c>
      <c r="AH3385" s="151">
        <v>0.1</v>
      </c>
      <c r="AI3385" s="152">
        <v>7.0000000000000007E-2</v>
      </c>
      <c r="AJ3385" s="149">
        <v>0.05</v>
      </c>
      <c r="AK3385" s="149">
        <v>0.08</v>
      </c>
      <c r="AL3385" s="150">
        <v>0.09</v>
      </c>
      <c r="AM3385" s="153">
        <f t="shared" si="393"/>
        <v>-0.4</v>
      </c>
      <c r="AN3385" s="154">
        <f t="shared" si="393"/>
        <v>-3.999999999999998E-2</v>
      </c>
      <c r="AO3385" s="154">
        <f t="shared" si="393"/>
        <v>-0.31</v>
      </c>
      <c r="AP3385" s="155">
        <f t="shared" si="393"/>
        <v>0.47</v>
      </c>
      <c r="AQ3385" s="156">
        <f>AVERAGE(Table3[[#This Row],[ HEK293 +Selistat_R1 2]:[ HEK293 +Selistat_R4 5]])</f>
        <v>-7.0000000000000007E-2</v>
      </c>
      <c r="AR3385" s="153">
        <f t="shared" si="394"/>
        <v>-0.33</v>
      </c>
      <c r="AS3385" s="154">
        <f t="shared" si="394"/>
        <v>0.03</v>
      </c>
      <c r="AT3385" s="154">
        <f t="shared" si="394"/>
        <v>-0.89999999999999991</v>
      </c>
      <c r="AU3385" s="157">
        <f t="shared" si="394"/>
        <v>0.26</v>
      </c>
      <c r="AV3385" s="158">
        <f t="shared" si="395"/>
        <v>-0.19</v>
      </c>
      <c r="AW3385" s="154">
        <f t="shared" si="395"/>
        <v>0.25</v>
      </c>
      <c r="AX3385" s="154">
        <f t="shared" si="395"/>
        <v>-0.24</v>
      </c>
      <c r="AY3385" s="155">
        <f t="shared" si="395"/>
        <v>0.25</v>
      </c>
    </row>
    <row r="3386" spans="1:51" x14ac:dyDescent="0.15">
      <c r="A3386" s="122" t="s">
        <v>9200</v>
      </c>
      <c r="B3386" s="122" t="s">
        <v>9201</v>
      </c>
      <c r="C3386" s="122" t="s">
        <v>9202</v>
      </c>
      <c r="D3386" s="122" t="s">
        <v>3457</v>
      </c>
      <c r="E3386" s="122" t="s">
        <v>9203</v>
      </c>
      <c r="F3386" s="122" t="s">
        <v>9204</v>
      </c>
      <c r="G3386" s="122">
        <v>1</v>
      </c>
      <c r="H3386" s="166">
        <v>0.788887</v>
      </c>
      <c r="I3386" s="167">
        <v>3.5833299999999998E-2</v>
      </c>
      <c r="J3386" s="168" t="str">
        <f t="shared" si="390"/>
        <v>FALSE</v>
      </c>
      <c r="K3386" s="169">
        <v>0.714314</v>
      </c>
      <c r="L3386" s="170">
        <f>-LOG10(Table3[[#This Row],[Student''s T-test p-value HEK293 +Selistat_HEK293 UT]])</f>
        <v>0.14611083795726729</v>
      </c>
      <c r="M3386" s="167">
        <v>-5.5E-2</v>
      </c>
      <c r="N3386" s="171" t="str">
        <f t="shared" si="391"/>
        <v>FALSE</v>
      </c>
      <c r="O3386" s="146">
        <v>0.57975600000000005</v>
      </c>
      <c r="P3386" s="147">
        <v>0.1075</v>
      </c>
      <c r="Q3386" s="171" t="str">
        <f t="shared" si="392"/>
        <v>FALSE</v>
      </c>
      <c r="R3386" s="122" t="s">
        <v>963</v>
      </c>
      <c r="S3386" s="122" t="s">
        <v>13846</v>
      </c>
      <c r="T3386" s="122" t="s">
        <v>965</v>
      </c>
      <c r="U3386" s="172" t="s">
        <v>9206</v>
      </c>
      <c r="V3386" s="122" t="s">
        <v>13847</v>
      </c>
      <c r="W3386" s="148">
        <v>-0.16</v>
      </c>
      <c r="X3386" s="149">
        <v>-0.31</v>
      </c>
      <c r="Y3386" s="149">
        <v>-0.01</v>
      </c>
      <c r="Z3386" s="150">
        <v>0.09</v>
      </c>
      <c r="AA3386" s="148">
        <v>-0.16</v>
      </c>
      <c r="AB3386" s="149">
        <v>0.1</v>
      </c>
      <c r="AC3386" s="149">
        <v>-0.3</v>
      </c>
      <c r="AD3386" s="151">
        <v>0.19</v>
      </c>
      <c r="AE3386" s="148">
        <v>0.13</v>
      </c>
      <c r="AF3386" s="149">
        <v>-0.12</v>
      </c>
      <c r="AG3386" s="149">
        <v>0.47</v>
      </c>
      <c r="AH3386" s="151">
        <v>-0.11</v>
      </c>
      <c r="AI3386" s="152">
        <v>0.11</v>
      </c>
      <c r="AJ3386" s="149">
        <v>-0.31</v>
      </c>
      <c r="AK3386" s="149">
        <v>-0.1</v>
      </c>
      <c r="AL3386" s="150">
        <v>0.24</v>
      </c>
      <c r="AM3386" s="153">
        <f t="shared" si="393"/>
        <v>0</v>
      </c>
      <c r="AN3386" s="154">
        <f t="shared" si="393"/>
        <v>-0.41000000000000003</v>
      </c>
      <c r="AO3386" s="154">
        <f t="shared" si="393"/>
        <v>0.28999999999999998</v>
      </c>
      <c r="AP3386" s="155">
        <f t="shared" si="393"/>
        <v>-0.1</v>
      </c>
      <c r="AQ3386" s="156">
        <f>AVERAGE(Table3[[#This Row],[ HEK293 +Selistat_R1 2]:[ HEK293 +Selistat_R4 5]])</f>
        <v>-5.5000000000000014E-2</v>
      </c>
      <c r="AR3386" s="153">
        <f t="shared" si="394"/>
        <v>0.29000000000000004</v>
      </c>
      <c r="AS3386" s="154">
        <f t="shared" si="394"/>
        <v>-0.22</v>
      </c>
      <c r="AT3386" s="154">
        <f t="shared" si="394"/>
        <v>0.77</v>
      </c>
      <c r="AU3386" s="157">
        <f t="shared" si="394"/>
        <v>-0.3</v>
      </c>
      <c r="AV3386" s="158">
        <f t="shared" si="395"/>
        <v>0.27</v>
      </c>
      <c r="AW3386" s="154">
        <f t="shared" si="395"/>
        <v>-0.41000000000000003</v>
      </c>
      <c r="AX3386" s="154">
        <f t="shared" si="395"/>
        <v>0.19999999999999998</v>
      </c>
      <c r="AY3386" s="155">
        <f t="shared" si="395"/>
        <v>4.9999999999999989E-2</v>
      </c>
    </row>
    <row r="3387" spans="1:51" x14ac:dyDescent="0.15">
      <c r="A3387" s="122" t="s">
        <v>9200</v>
      </c>
      <c r="B3387" s="122" t="s">
        <v>9201</v>
      </c>
      <c r="C3387" s="122" t="s">
        <v>9202</v>
      </c>
      <c r="D3387" s="122" t="s">
        <v>3457</v>
      </c>
      <c r="E3387" s="122" t="s">
        <v>9203</v>
      </c>
      <c r="F3387" s="122" t="s">
        <v>9204</v>
      </c>
      <c r="G3387" s="122">
        <v>1</v>
      </c>
      <c r="H3387" s="166">
        <v>0.963063</v>
      </c>
      <c r="I3387" s="167">
        <v>1.4999999999999999E-2</v>
      </c>
      <c r="J3387" s="168" t="str">
        <f t="shared" si="390"/>
        <v>FALSE</v>
      </c>
      <c r="K3387" s="169">
        <v>0.71433000000000002</v>
      </c>
      <c r="L3387" s="170">
        <f>-LOG10(Table3[[#This Row],[Student''s T-test p-value HEK293 +Selistat_HEK293 UT]])</f>
        <v>0.1461011102550395</v>
      </c>
      <c r="M3387" s="167">
        <v>0.185</v>
      </c>
      <c r="N3387" s="171" t="str">
        <f t="shared" si="391"/>
        <v>FALSE</v>
      </c>
      <c r="O3387" s="146">
        <v>0.56240599999999996</v>
      </c>
      <c r="P3387" s="147">
        <v>-0.19500000000000001</v>
      </c>
      <c r="Q3387" s="171" t="str">
        <f t="shared" si="392"/>
        <v>FALSE</v>
      </c>
      <c r="R3387" s="122" t="s">
        <v>963</v>
      </c>
      <c r="S3387" s="122" t="s">
        <v>13848</v>
      </c>
      <c r="T3387" s="122" t="s">
        <v>965</v>
      </c>
      <c r="U3387" s="172" t="s">
        <v>9206</v>
      </c>
      <c r="V3387" s="122" t="s">
        <v>13849</v>
      </c>
      <c r="W3387" s="148">
        <v>-0.16</v>
      </c>
      <c r="X3387" s="149">
        <v>0.28999999999999998</v>
      </c>
      <c r="Y3387" s="149">
        <v>0.77</v>
      </c>
      <c r="Z3387" s="150">
        <v>-0.59</v>
      </c>
      <c r="AA3387" s="148">
        <v>-0.28999999999999998</v>
      </c>
      <c r="AB3387" s="149">
        <v>1.02</v>
      </c>
      <c r="AC3387" s="149">
        <v>-0.65</v>
      </c>
      <c r="AD3387" s="151">
        <v>-0.51</v>
      </c>
      <c r="AE3387" s="148">
        <v>-0.03</v>
      </c>
      <c r="AF3387" s="149">
        <v>0.17</v>
      </c>
      <c r="AG3387" s="149">
        <v>-0.24</v>
      </c>
      <c r="AH3387" s="151">
        <v>-1</v>
      </c>
      <c r="AI3387" s="152">
        <v>0.16</v>
      </c>
      <c r="AJ3387" s="149">
        <v>0.02</v>
      </c>
      <c r="AK3387" s="149">
        <v>0.14000000000000001</v>
      </c>
      <c r="AL3387" s="150">
        <v>-0.64</v>
      </c>
      <c r="AM3387" s="153">
        <f t="shared" si="393"/>
        <v>0.12999999999999998</v>
      </c>
      <c r="AN3387" s="154">
        <f t="shared" si="393"/>
        <v>-0.73</v>
      </c>
      <c r="AO3387" s="154">
        <f t="shared" si="393"/>
        <v>1.42</v>
      </c>
      <c r="AP3387" s="155">
        <f t="shared" si="393"/>
        <v>-7.999999999999996E-2</v>
      </c>
      <c r="AQ3387" s="156">
        <f>AVERAGE(Table3[[#This Row],[ HEK293 +Selistat_R1 2]:[ HEK293 +Selistat_R4 5]])</f>
        <v>0.185</v>
      </c>
      <c r="AR3387" s="153">
        <f t="shared" si="394"/>
        <v>0.26</v>
      </c>
      <c r="AS3387" s="154">
        <f t="shared" si="394"/>
        <v>-0.85</v>
      </c>
      <c r="AT3387" s="154">
        <f t="shared" si="394"/>
        <v>0.41000000000000003</v>
      </c>
      <c r="AU3387" s="157">
        <f t="shared" si="394"/>
        <v>-0.49</v>
      </c>
      <c r="AV3387" s="158">
        <f t="shared" si="395"/>
        <v>0.44999999999999996</v>
      </c>
      <c r="AW3387" s="154">
        <f t="shared" si="395"/>
        <v>-1</v>
      </c>
      <c r="AX3387" s="154">
        <f t="shared" si="395"/>
        <v>0.79</v>
      </c>
      <c r="AY3387" s="155">
        <f t="shared" si="395"/>
        <v>-0.13</v>
      </c>
    </row>
    <row r="3388" spans="1:51" x14ac:dyDescent="0.15">
      <c r="A3388" s="122" t="s">
        <v>4205</v>
      </c>
      <c r="B3388" s="122" t="s">
        <v>4206</v>
      </c>
      <c r="C3388" s="122" t="s">
        <v>4207</v>
      </c>
      <c r="E3388" s="122" t="s">
        <v>4208</v>
      </c>
      <c r="F3388" s="122" t="s">
        <v>2856</v>
      </c>
      <c r="G3388" s="122">
        <v>1</v>
      </c>
      <c r="H3388" s="166">
        <v>0.52527900000000005</v>
      </c>
      <c r="I3388" s="167">
        <v>-0.1075</v>
      </c>
      <c r="J3388" s="168" t="str">
        <f t="shared" si="390"/>
        <v>FALSE</v>
      </c>
      <c r="K3388" s="169">
        <v>0.71455900000000006</v>
      </c>
      <c r="L3388" s="170">
        <f>-LOG10(Table3[[#This Row],[Student''s T-test p-value HEK293 +Selistat_HEK293 UT]])</f>
        <v>0.14596190638796888</v>
      </c>
      <c r="M3388" s="167">
        <v>-6.5000000000000002E-2</v>
      </c>
      <c r="N3388" s="171" t="str">
        <f t="shared" si="391"/>
        <v>FALSE</v>
      </c>
      <c r="O3388" s="146">
        <v>0.53584100000000001</v>
      </c>
      <c r="P3388" s="147">
        <v>0.16250000000000001</v>
      </c>
      <c r="Q3388" s="171" t="str">
        <f t="shared" si="392"/>
        <v>FALSE</v>
      </c>
      <c r="R3388" s="122" t="s">
        <v>4209</v>
      </c>
      <c r="S3388" s="122" t="s">
        <v>11857</v>
      </c>
      <c r="T3388" s="122" t="s">
        <v>4211</v>
      </c>
      <c r="U3388" s="172" t="s">
        <v>2657</v>
      </c>
      <c r="V3388" s="122" t="s">
        <v>11858</v>
      </c>
      <c r="W3388" s="148">
        <v>0.11</v>
      </c>
      <c r="X3388" s="149">
        <v>0.1</v>
      </c>
      <c r="Y3388" s="149">
        <v>0.19</v>
      </c>
      <c r="Z3388" s="150">
        <v>-0.44</v>
      </c>
      <c r="AA3388" s="148">
        <v>0.11</v>
      </c>
      <c r="AB3388" s="149">
        <v>0.28000000000000003</v>
      </c>
      <c r="AC3388" s="149">
        <v>-0.1</v>
      </c>
      <c r="AD3388" s="151">
        <v>-7.0000000000000007E-2</v>
      </c>
      <c r="AE3388" s="148">
        <v>-7.0000000000000007E-2</v>
      </c>
      <c r="AF3388" s="149">
        <v>0.22</v>
      </c>
      <c r="AG3388" s="149">
        <v>0.37</v>
      </c>
      <c r="AH3388" s="151">
        <v>-0.49</v>
      </c>
      <c r="AI3388" s="152">
        <v>-0.13</v>
      </c>
      <c r="AJ3388" s="149">
        <v>0.23</v>
      </c>
      <c r="AK3388" s="149">
        <v>-0.17</v>
      </c>
      <c r="AL3388" s="150">
        <v>-0.55000000000000004</v>
      </c>
      <c r="AM3388" s="153">
        <f t="shared" si="393"/>
        <v>0</v>
      </c>
      <c r="AN3388" s="154">
        <f t="shared" si="393"/>
        <v>-0.18000000000000002</v>
      </c>
      <c r="AO3388" s="154">
        <f t="shared" si="393"/>
        <v>0.29000000000000004</v>
      </c>
      <c r="AP3388" s="155">
        <f t="shared" si="393"/>
        <v>-0.37</v>
      </c>
      <c r="AQ3388" s="156">
        <f>AVERAGE(Table3[[#This Row],[ HEK293 +Selistat_R1 2]:[ HEK293 +Selistat_R4 5]])</f>
        <v>-6.5000000000000002E-2</v>
      </c>
      <c r="AR3388" s="153">
        <f t="shared" si="394"/>
        <v>-0.18</v>
      </c>
      <c r="AS3388" s="154">
        <f t="shared" si="394"/>
        <v>-6.0000000000000026E-2</v>
      </c>
      <c r="AT3388" s="154">
        <f t="shared" si="394"/>
        <v>0.47</v>
      </c>
      <c r="AU3388" s="157">
        <f t="shared" si="394"/>
        <v>-0.42</v>
      </c>
      <c r="AV3388" s="158">
        <f t="shared" si="395"/>
        <v>-0.24</v>
      </c>
      <c r="AW3388" s="154">
        <f t="shared" si="395"/>
        <v>-5.0000000000000017E-2</v>
      </c>
      <c r="AX3388" s="154">
        <f t="shared" si="395"/>
        <v>-7.0000000000000007E-2</v>
      </c>
      <c r="AY3388" s="155">
        <f t="shared" si="395"/>
        <v>-0.48000000000000004</v>
      </c>
    </row>
    <row r="3389" spans="1:51" x14ac:dyDescent="0.15">
      <c r="A3389" s="122" t="s">
        <v>13850</v>
      </c>
      <c r="B3389" s="122" t="s">
        <v>4667</v>
      </c>
      <c r="C3389" s="122" t="s">
        <v>13851</v>
      </c>
      <c r="D3389" s="122" t="s">
        <v>13852</v>
      </c>
      <c r="E3389" s="122" t="s">
        <v>13853</v>
      </c>
      <c r="G3389" s="122">
        <v>1</v>
      </c>
      <c r="H3389" s="166">
        <v>0.48749100000000001</v>
      </c>
      <c r="I3389" s="167">
        <v>-0.159167</v>
      </c>
      <c r="J3389" s="168" t="str">
        <f t="shared" si="390"/>
        <v>FALSE</v>
      </c>
      <c r="K3389" s="169">
        <v>0.71463900000000002</v>
      </c>
      <c r="L3389" s="170">
        <f>-LOG10(Table3[[#This Row],[Student''s T-test p-value HEK293 +Selistat_HEK293 UT]])</f>
        <v>0.1459132867305267</v>
      </c>
      <c r="M3389" s="167">
        <v>-0.10249999999999999</v>
      </c>
      <c r="N3389" s="171" t="str">
        <f t="shared" si="391"/>
        <v>FALSE</v>
      </c>
      <c r="O3389" s="146">
        <v>0.64802199999999999</v>
      </c>
      <c r="P3389" s="147">
        <v>-0.15</v>
      </c>
      <c r="Q3389" s="171" t="str">
        <f t="shared" si="392"/>
        <v>FALSE</v>
      </c>
      <c r="R3389" s="122" t="s">
        <v>13854</v>
      </c>
      <c r="S3389" s="122" t="s">
        <v>13855</v>
      </c>
      <c r="T3389" s="122" t="s">
        <v>13856</v>
      </c>
      <c r="U3389" s="172" t="s">
        <v>13857</v>
      </c>
      <c r="V3389" s="122" t="s">
        <v>13858</v>
      </c>
      <c r="W3389" s="148">
        <v>0.26</v>
      </c>
      <c r="X3389" s="149">
        <v>-0.4</v>
      </c>
      <c r="Y3389" s="149">
        <v>-0.3</v>
      </c>
      <c r="Z3389" s="150">
        <v>0.32</v>
      </c>
      <c r="AA3389" s="148">
        <v>0.5</v>
      </c>
      <c r="AB3389" s="149">
        <v>-0.28999999999999998</v>
      </c>
      <c r="AC3389" s="149">
        <v>0.28999999999999998</v>
      </c>
      <c r="AD3389" s="151">
        <v>-0.21</v>
      </c>
      <c r="AE3389" s="148">
        <v>0.44</v>
      </c>
      <c r="AF3389" s="149">
        <v>-0.6</v>
      </c>
      <c r="AG3389" s="149">
        <v>-0.19</v>
      </c>
      <c r="AH3389" s="151">
        <v>-0.41</v>
      </c>
      <c r="AI3389" s="152">
        <v>0.42</v>
      </c>
      <c r="AJ3389" s="149">
        <v>-0.01</v>
      </c>
      <c r="AK3389" s="149">
        <v>0.05</v>
      </c>
      <c r="AL3389" s="150">
        <v>-0.62</v>
      </c>
      <c r="AM3389" s="153">
        <f t="shared" si="393"/>
        <v>-0.24</v>
      </c>
      <c r="AN3389" s="154">
        <f t="shared" si="393"/>
        <v>-0.11000000000000004</v>
      </c>
      <c r="AO3389" s="154">
        <f t="shared" si="393"/>
        <v>-0.59</v>
      </c>
      <c r="AP3389" s="155">
        <f t="shared" si="393"/>
        <v>0.53</v>
      </c>
      <c r="AQ3389" s="156">
        <f>AVERAGE(Table3[[#This Row],[ HEK293 +Selistat_R1 2]:[ HEK293 +Selistat_R4 5]])</f>
        <v>-0.10249999999999998</v>
      </c>
      <c r="AR3389" s="153">
        <f t="shared" si="394"/>
        <v>-0.06</v>
      </c>
      <c r="AS3389" s="154">
        <f t="shared" si="394"/>
        <v>-0.31</v>
      </c>
      <c r="AT3389" s="154">
        <f t="shared" si="394"/>
        <v>-0.48</v>
      </c>
      <c r="AU3389" s="157">
        <f t="shared" si="394"/>
        <v>-0.19999999999999998</v>
      </c>
      <c r="AV3389" s="158">
        <f t="shared" si="395"/>
        <v>-8.0000000000000016E-2</v>
      </c>
      <c r="AW3389" s="154">
        <f t="shared" si="395"/>
        <v>0.27999999999999997</v>
      </c>
      <c r="AX3389" s="154">
        <f t="shared" si="395"/>
        <v>-0.24</v>
      </c>
      <c r="AY3389" s="155">
        <f t="shared" si="395"/>
        <v>-0.41000000000000003</v>
      </c>
    </row>
    <row r="3390" spans="1:51" x14ac:dyDescent="0.15">
      <c r="A3390" s="122" t="s">
        <v>4762</v>
      </c>
      <c r="B3390" s="122" t="s">
        <v>4763</v>
      </c>
      <c r="C3390" s="122" t="s">
        <v>4764</v>
      </c>
      <c r="E3390" s="122" t="s">
        <v>4765</v>
      </c>
      <c r="F3390" s="122" t="s">
        <v>4766</v>
      </c>
      <c r="G3390" s="122">
        <v>2</v>
      </c>
      <c r="H3390" s="166">
        <v>0.48658099999999999</v>
      </c>
      <c r="I3390" s="167">
        <v>7.3333300000000004E-2</v>
      </c>
      <c r="J3390" s="168" t="str">
        <f t="shared" si="390"/>
        <v>FALSE</v>
      </c>
      <c r="K3390" s="169">
        <v>0.71484599999999998</v>
      </c>
      <c r="L3390" s="170">
        <f>-LOG10(Table3[[#This Row],[Student''s T-test p-value HEK293 +Selistat_HEK293 UT]])</f>
        <v>0.14578750862389064</v>
      </c>
      <c r="M3390" s="167">
        <v>-2.5000000000000001E-2</v>
      </c>
      <c r="N3390" s="171" t="str">
        <f t="shared" si="391"/>
        <v>FALSE</v>
      </c>
      <c r="O3390" s="146">
        <v>0.817411</v>
      </c>
      <c r="P3390" s="147">
        <v>-0.04</v>
      </c>
      <c r="Q3390" s="171" t="str">
        <f t="shared" si="392"/>
        <v>FALSE</v>
      </c>
      <c r="R3390" s="122" t="s">
        <v>4767</v>
      </c>
      <c r="S3390" s="122" t="s">
        <v>13859</v>
      </c>
      <c r="T3390" s="122" t="s">
        <v>4769</v>
      </c>
      <c r="U3390" s="172" t="s">
        <v>4770</v>
      </c>
      <c r="V3390" s="122" t="s">
        <v>13860</v>
      </c>
      <c r="W3390" s="148">
        <v>-0.13</v>
      </c>
      <c r="X3390" s="149">
        <v>0</v>
      </c>
      <c r="Y3390" s="149">
        <v>-0.12</v>
      </c>
      <c r="Z3390" s="150">
        <v>-0.11</v>
      </c>
      <c r="AA3390" s="148">
        <v>-0.17</v>
      </c>
      <c r="AB3390" s="149">
        <v>0.1</v>
      </c>
      <c r="AC3390" s="149">
        <v>-0.09</v>
      </c>
      <c r="AD3390" s="151">
        <v>-0.1</v>
      </c>
      <c r="AE3390" s="148">
        <v>-0.21</v>
      </c>
      <c r="AF3390" s="149">
        <v>0.16</v>
      </c>
      <c r="AG3390" s="149">
        <v>0.28000000000000003</v>
      </c>
      <c r="AH3390" s="151">
        <v>-0.08</v>
      </c>
      <c r="AI3390" s="152">
        <v>-0.16</v>
      </c>
      <c r="AJ3390" s="149">
        <v>0.15</v>
      </c>
      <c r="AK3390" s="149">
        <v>0.39</v>
      </c>
      <c r="AL3390" s="150">
        <v>-7.0000000000000007E-2</v>
      </c>
      <c r="AM3390" s="153">
        <f t="shared" si="393"/>
        <v>4.0000000000000008E-2</v>
      </c>
      <c r="AN3390" s="154">
        <f t="shared" si="393"/>
        <v>-0.1</v>
      </c>
      <c r="AO3390" s="154">
        <f t="shared" si="393"/>
        <v>-0.03</v>
      </c>
      <c r="AP3390" s="155">
        <f t="shared" si="393"/>
        <v>-9.999999999999995E-3</v>
      </c>
      <c r="AQ3390" s="156">
        <f>AVERAGE(Table3[[#This Row],[ HEK293 +Selistat_R1 2]:[ HEK293 +Selistat_R4 5]])</f>
        <v>-2.4999999999999998E-2</v>
      </c>
      <c r="AR3390" s="153">
        <f t="shared" si="394"/>
        <v>-3.999999999999998E-2</v>
      </c>
      <c r="AS3390" s="154">
        <f t="shared" si="394"/>
        <v>0.06</v>
      </c>
      <c r="AT3390" s="154">
        <f t="shared" si="394"/>
        <v>0.37</v>
      </c>
      <c r="AU3390" s="157">
        <f t="shared" si="394"/>
        <v>2.0000000000000004E-2</v>
      </c>
      <c r="AV3390" s="158">
        <f t="shared" si="395"/>
        <v>1.0000000000000009E-2</v>
      </c>
      <c r="AW3390" s="154">
        <f t="shared" si="395"/>
        <v>4.9999999999999989E-2</v>
      </c>
      <c r="AX3390" s="154">
        <f t="shared" si="395"/>
        <v>0.48</v>
      </c>
      <c r="AY3390" s="155">
        <f t="shared" si="395"/>
        <v>0.03</v>
      </c>
    </row>
    <row r="3391" spans="1:51" x14ac:dyDescent="0.15">
      <c r="A3391" s="122" t="s">
        <v>8442</v>
      </c>
      <c r="B3391" s="122" t="s">
        <v>8443</v>
      </c>
      <c r="C3391" s="122" t="s">
        <v>8444</v>
      </c>
      <c r="E3391" s="122" t="s">
        <v>8445</v>
      </c>
      <c r="F3391" s="122" t="s">
        <v>8446</v>
      </c>
      <c r="G3391" s="122">
        <v>1</v>
      </c>
      <c r="H3391" s="166">
        <v>0.391372</v>
      </c>
      <c r="I3391" s="167">
        <v>0.14333299999999999</v>
      </c>
      <c r="J3391" s="168" t="str">
        <f t="shared" si="390"/>
        <v>FALSE</v>
      </c>
      <c r="K3391" s="169">
        <v>0.71491899999999997</v>
      </c>
      <c r="L3391" s="170">
        <f>-LOG10(Table3[[#This Row],[Student''s T-test p-value HEK293 +Selistat_HEK293 UT]])</f>
        <v>0.14574316078042476</v>
      </c>
      <c r="M3391" s="167">
        <v>-7.4999999999999997E-2</v>
      </c>
      <c r="N3391" s="171" t="str">
        <f t="shared" si="391"/>
        <v>FALSE</v>
      </c>
      <c r="O3391" s="146">
        <v>0.97780599999999995</v>
      </c>
      <c r="P3391" s="147">
        <v>-5.0000000000000001E-3</v>
      </c>
      <c r="Q3391" s="171" t="str">
        <f t="shared" si="392"/>
        <v>FALSE</v>
      </c>
      <c r="R3391" s="122" t="s">
        <v>8447</v>
      </c>
      <c r="S3391" s="122" t="s">
        <v>12595</v>
      </c>
      <c r="T3391" s="122" t="s">
        <v>8449</v>
      </c>
      <c r="U3391" s="172" t="s">
        <v>8450</v>
      </c>
      <c r="V3391" s="122" t="s">
        <v>12596</v>
      </c>
      <c r="W3391" s="148">
        <v>0.19</v>
      </c>
      <c r="X3391" s="149">
        <v>-0.01</v>
      </c>
      <c r="Y3391" s="149">
        <v>-0.56999999999999995</v>
      </c>
      <c r="Z3391" s="150">
        <v>-0.44</v>
      </c>
      <c r="AA3391" s="148">
        <v>-0.05</v>
      </c>
      <c r="AB3391" s="149">
        <v>-0.23</v>
      </c>
      <c r="AC3391" s="149">
        <v>-0.3</v>
      </c>
      <c r="AD3391" s="151">
        <v>0.05</v>
      </c>
      <c r="AE3391" s="148">
        <v>0.3</v>
      </c>
      <c r="AF3391" s="149">
        <v>0.01</v>
      </c>
      <c r="AG3391" s="149">
        <v>0.25</v>
      </c>
      <c r="AH3391" s="151">
        <v>-0.09</v>
      </c>
      <c r="AI3391" s="152">
        <v>0.36</v>
      </c>
      <c r="AJ3391" s="149">
        <v>0.08</v>
      </c>
      <c r="AK3391" s="149">
        <v>0.32</v>
      </c>
      <c r="AL3391" s="150">
        <v>-0.27</v>
      </c>
      <c r="AM3391" s="153">
        <f t="shared" si="393"/>
        <v>0.24</v>
      </c>
      <c r="AN3391" s="154">
        <f t="shared" si="393"/>
        <v>0.22</v>
      </c>
      <c r="AO3391" s="154">
        <f t="shared" si="393"/>
        <v>-0.26999999999999996</v>
      </c>
      <c r="AP3391" s="155">
        <f t="shared" si="393"/>
        <v>-0.49</v>
      </c>
      <c r="AQ3391" s="156">
        <f>AVERAGE(Table3[[#This Row],[ HEK293 +Selistat_R1 2]:[ HEK293 +Selistat_R4 5]])</f>
        <v>-7.4999999999999997E-2</v>
      </c>
      <c r="AR3391" s="153">
        <f t="shared" si="394"/>
        <v>0.35</v>
      </c>
      <c r="AS3391" s="154">
        <f t="shared" si="394"/>
        <v>0.24000000000000002</v>
      </c>
      <c r="AT3391" s="154">
        <f t="shared" si="394"/>
        <v>0.55000000000000004</v>
      </c>
      <c r="AU3391" s="157">
        <f t="shared" si="394"/>
        <v>-0.14000000000000001</v>
      </c>
      <c r="AV3391" s="158">
        <f t="shared" si="395"/>
        <v>0.41</v>
      </c>
      <c r="AW3391" s="154">
        <f t="shared" si="395"/>
        <v>0.31</v>
      </c>
      <c r="AX3391" s="154">
        <f t="shared" si="395"/>
        <v>0.62</v>
      </c>
      <c r="AY3391" s="155">
        <f t="shared" si="395"/>
        <v>-0.32</v>
      </c>
    </row>
    <row r="3392" spans="1:51" x14ac:dyDescent="0.15">
      <c r="A3392" s="122" t="s">
        <v>3213</v>
      </c>
      <c r="C3392" s="122" t="s">
        <v>3214</v>
      </c>
      <c r="E3392" s="122" t="s">
        <v>3215</v>
      </c>
      <c r="G3392" s="122">
        <v>1</v>
      </c>
      <c r="H3392" s="166">
        <v>0.63253099999999995</v>
      </c>
      <c r="I3392" s="167">
        <v>5.7500000000000002E-2</v>
      </c>
      <c r="J3392" s="168" t="str">
        <f t="shared" si="390"/>
        <v>FALSE</v>
      </c>
      <c r="K3392" s="169">
        <v>0.71535899999999997</v>
      </c>
      <c r="L3392" s="170">
        <f>-LOG10(Table3[[#This Row],[Student''s T-test p-value HEK293 +Selistat_HEK293 UT]])</f>
        <v>0.14547595457566526</v>
      </c>
      <c r="M3392" s="167">
        <v>-4.7500000000000001E-2</v>
      </c>
      <c r="N3392" s="171" t="str">
        <f t="shared" si="391"/>
        <v>FALSE</v>
      </c>
      <c r="O3392" s="146">
        <v>0.33412700000000001</v>
      </c>
      <c r="P3392" s="147">
        <v>-0.16</v>
      </c>
      <c r="Q3392" s="171" t="str">
        <f t="shared" si="392"/>
        <v>FALSE</v>
      </c>
      <c r="R3392" s="122" t="s">
        <v>3216</v>
      </c>
      <c r="S3392" s="122" t="s">
        <v>13861</v>
      </c>
      <c r="T3392" s="122" t="s">
        <v>3218</v>
      </c>
      <c r="U3392" s="172" t="s">
        <v>2672</v>
      </c>
      <c r="V3392" s="122" t="s">
        <v>13862</v>
      </c>
      <c r="W3392" s="148">
        <v>-0.25</v>
      </c>
      <c r="X3392" s="149">
        <v>0.15</v>
      </c>
      <c r="Y3392" s="149">
        <v>-0.26</v>
      </c>
      <c r="Z3392" s="150">
        <v>-0.05</v>
      </c>
      <c r="AA3392" s="148">
        <v>7.0000000000000007E-2</v>
      </c>
      <c r="AB3392" s="149">
        <v>0.06</v>
      </c>
      <c r="AC3392" s="149">
        <v>-0.09</v>
      </c>
      <c r="AD3392" s="151">
        <v>-0.26</v>
      </c>
      <c r="AE3392" s="148">
        <v>-0.03</v>
      </c>
      <c r="AF3392" s="149">
        <v>0.06</v>
      </c>
      <c r="AG3392" s="149">
        <v>-0.4</v>
      </c>
      <c r="AH3392" s="151">
        <v>0.27</v>
      </c>
      <c r="AI3392" s="152">
        <v>0.21</v>
      </c>
      <c r="AJ3392" s="149">
        <v>-0.04</v>
      </c>
      <c r="AK3392" s="149">
        <v>0.15</v>
      </c>
      <c r="AL3392" s="150">
        <v>0.22</v>
      </c>
      <c r="AM3392" s="153">
        <f t="shared" si="393"/>
        <v>-0.32</v>
      </c>
      <c r="AN3392" s="154">
        <f t="shared" si="393"/>
        <v>0.09</v>
      </c>
      <c r="AO3392" s="154">
        <f t="shared" si="393"/>
        <v>-0.17</v>
      </c>
      <c r="AP3392" s="155">
        <f t="shared" si="393"/>
        <v>0.21000000000000002</v>
      </c>
      <c r="AQ3392" s="156">
        <f>AVERAGE(Table3[[#This Row],[ HEK293 +Selistat_R1 2]:[ HEK293 +Selistat_R4 5]])</f>
        <v>-4.7500000000000001E-2</v>
      </c>
      <c r="AR3392" s="153">
        <f t="shared" si="394"/>
        <v>-0.1</v>
      </c>
      <c r="AS3392" s="154">
        <f t="shared" si="394"/>
        <v>0</v>
      </c>
      <c r="AT3392" s="154">
        <f t="shared" si="394"/>
        <v>-0.31000000000000005</v>
      </c>
      <c r="AU3392" s="157">
        <f t="shared" si="394"/>
        <v>0.53</v>
      </c>
      <c r="AV3392" s="158">
        <f t="shared" si="395"/>
        <v>0.13999999999999999</v>
      </c>
      <c r="AW3392" s="154">
        <f t="shared" si="395"/>
        <v>-0.1</v>
      </c>
      <c r="AX3392" s="154">
        <f t="shared" si="395"/>
        <v>0.24</v>
      </c>
      <c r="AY3392" s="155">
        <f t="shared" si="395"/>
        <v>0.48</v>
      </c>
    </row>
    <row r="3393" spans="1:51" x14ac:dyDescent="0.15">
      <c r="A3393" s="122" t="s">
        <v>10500</v>
      </c>
      <c r="B3393" s="122" t="s">
        <v>10501</v>
      </c>
      <c r="C3393" s="122" t="s">
        <v>10502</v>
      </c>
      <c r="D3393" s="122" t="s">
        <v>6740</v>
      </c>
      <c r="E3393" s="122" t="s">
        <v>10503</v>
      </c>
      <c r="G3393" s="122">
        <v>1</v>
      </c>
      <c r="H3393" s="166">
        <v>0.71050400000000002</v>
      </c>
      <c r="I3393" s="167">
        <v>6.1666699999999998E-2</v>
      </c>
      <c r="J3393" s="168" t="str">
        <f t="shared" si="390"/>
        <v>FALSE</v>
      </c>
      <c r="K3393" s="169">
        <v>0.71555400000000002</v>
      </c>
      <c r="L3393" s="170">
        <f>-LOG10(Table3[[#This Row],[Student''s T-test p-value HEK293 +Selistat_HEK293 UT]])</f>
        <v>0.1453575861989779</v>
      </c>
      <c r="M3393" s="167">
        <v>8.7499999999999994E-2</v>
      </c>
      <c r="N3393" s="171" t="str">
        <f t="shared" si="391"/>
        <v>FALSE</v>
      </c>
      <c r="O3393" s="146">
        <v>0.42201300000000003</v>
      </c>
      <c r="P3393" s="147">
        <v>0.16250000000000001</v>
      </c>
      <c r="Q3393" s="171" t="str">
        <f t="shared" si="392"/>
        <v>FALSE</v>
      </c>
      <c r="R3393" s="122" t="s">
        <v>10504</v>
      </c>
      <c r="S3393" s="122" t="s">
        <v>13863</v>
      </c>
      <c r="T3393" s="122" t="s">
        <v>10506</v>
      </c>
      <c r="U3393" s="172" t="s">
        <v>10507</v>
      </c>
      <c r="V3393" s="122" t="s">
        <v>10508</v>
      </c>
      <c r="W3393" s="148">
        <v>0.43</v>
      </c>
      <c r="X3393" s="149">
        <v>0.06</v>
      </c>
      <c r="Y3393" s="149">
        <v>-0.03</v>
      </c>
      <c r="Z3393" s="150">
        <v>-0.39</v>
      </c>
      <c r="AA3393" s="148">
        <v>0.15</v>
      </c>
      <c r="AB3393" s="149">
        <v>0.24</v>
      </c>
      <c r="AC3393" s="149">
        <v>-0.28999999999999998</v>
      </c>
      <c r="AD3393" s="151">
        <v>-0.38</v>
      </c>
      <c r="AE3393" s="148">
        <v>0.21</v>
      </c>
      <c r="AF3393" s="149">
        <v>0.23</v>
      </c>
      <c r="AG3393" s="149">
        <v>0.1</v>
      </c>
      <c r="AH3393" s="151">
        <v>-0.3</v>
      </c>
      <c r="AI3393" s="152">
        <v>0.06</v>
      </c>
      <c r="AJ3393" s="149">
        <v>0.03</v>
      </c>
      <c r="AK3393" s="149">
        <v>0.03</v>
      </c>
      <c r="AL3393" s="150">
        <v>-0.53</v>
      </c>
      <c r="AM3393" s="153">
        <f t="shared" si="393"/>
        <v>0.28000000000000003</v>
      </c>
      <c r="AN3393" s="154">
        <f t="shared" si="393"/>
        <v>-0.18</v>
      </c>
      <c r="AO3393" s="154">
        <f t="shared" si="393"/>
        <v>0.26</v>
      </c>
      <c r="AP3393" s="155">
        <f t="shared" si="393"/>
        <v>-1.0000000000000009E-2</v>
      </c>
      <c r="AQ3393" s="156">
        <f>AVERAGE(Table3[[#This Row],[ HEK293 +Selistat_R1 2]:[ HEK293 +Selistat_R4 5]])</f>
        <v>8.7500000000000008E-2</v>
      </c>
      <c r="AR3393" s="153">
        <f t="shared" si="394"/>
        <v>0.06</v>
      </c>
      <c r="AS3393" s="154">
        <f t="shared" si="394"/>
        <v>-9.9999999999999811E-3</v>
      </c>
      <c r="AT3393" s="154">
        <f t="shared" si="394"/>
        <v>0.39</v>
      </c>
      <c r="AU3393" s="157">
        <f t="shared" si="394"/>
        <v>8.0000000000000016E-2</v>
      </c>
      <c r="AV3393" s="158">
        <f t="shared" si="395"/>
        <v>-0.09</v>
      </c>
      <c r="AW3393" s="154">
        <f t="shared" si="395"/>
        <v>-0.21</v>
      </c>
      <c r="AX3393" s="154">
        <f t="shared" si="395"/>
        <v>0.31999999999999995</v>
      </c>
      <c r="AY3393" s="155">
        <f t="shared" si="395"/>
        <v>-0.15000000000000002</v>
      </c>
    </row>
    <row r="3394" spans="1:51" x14ac:dyDescent="0.15">
      <c r="A3394" s="122" t="s">
        <v>3143</v>
      </c>
      <c r="B3394" s="122" t="s">
        <v>2961</v>
      </c>
      <c r="C3394" s="122" t="s">
        <v>8403</v>
      </c>
      <c r="E3394" s="122" t="s">
        <v>8404</v>
      </c>
      <c r="F3394" s="122" t="s">
        <v>8405</v>
      </c>
      <c r="G3394" s="122">
        <v>1</v>
      </c>
      <c r="H3394" s="166">
        <v>0.23491799999999999</v>
      </c>
      <c r="I3394" s="167">
        <v>0.45250000000000001</v>
      </c>
      <c r="J3394" s="168" t="str">
        <f t="shared" si="390"/>
        <v>FALSE</v>
      </c>
      <c r="K3394" s="169">
        <v>0.71615099999999998</v>
      </c>
      <c r="L3394" s="170">
        <f>-LOG10(Table3[[#This Row],[Student''s T-test p-value HEK293 +Selistat_HEK293 UT]])</f>
        <v>0.14499539731129021</v>
      </c>
      <c r="M3394" s="167">
        <v>-0.1525</v>
      </c>
      <c r="N3394" s="171" t="str">
        <f t="shared" si="391"/>
        <v>FALSE</v>
      </c>
      <c r="O3394" s="146">
        <v>0.78296699999999997</v>
      </c>
      <c r="P3394" s="147">
        <v>-0.1</v>
      </c>
      <c r="Q3394" s="171" t="str">
        <f t="shared" si="392"/>
        <v>FALSE</v>
      </c>
      <c r="R3394" s="122" t="s">
        <v>1826</v>
      </c>
      <c r="S3394" s="122" t="s">
        <v>13864</v>
      </c>
      <c r="T3394" s="122" t="s">
        <v>1832</v>
      </c>
      <c r="U3394" s="172" t="s">
        <v>8407</v>
      </c>
      <c r="V3394" s="122" t="s">
        <v>13865</v>
      </c>
      <c r="W3394" s="148">
        <v>-0.93</v>
      </c>
      <c r="X3394" s="149">
        <v>-0.69</v>
      </c>
      <c r="Y3394" s="149">
        <v>-0.44</v>
      </c>
      <c r="Z3394" s="150">
        <v>-0.41</v>
      </c>
      <c r="AA3394" s="148">
        <v>-0.4</v>
      </c>
      <c r="AB3394" s="149">
        <v>-1.52</v>
      </c>
      <c r="AC3394" s="149">
        <v>0.28999999999999998</v>
      </c>
      <c r="AD3394" s="151">
        <v>-0.23</v>
      </c>
      <c r="AE3394" s="148">
        <v>-0.25</v>
      </c>
      <c r="AF3394" s="149">
        <v>0.31</v>
      </c>
      <c r="AG3394" s="149">
        <v>0.61</v>
      </c>
      <c r="AH3394" s="151">
        <v>0.28999999999999998</v>
      </c>
      <c r="AI3394" s="152">
        <v>0.41</v>
      </c>
      <c r="AJ3394" s="149">
        <v>-0.5</v>
      </c>
      <c r="AK3394" s="149">
        <v>0.56000000000000005</v>
      </c>
      <c r="AL3394" s="150">
        <v>0.89</v>
      </c>
      <c r="AM3394" s="153">
        <f t="shared" si="393"/>
        <v>-0.53</v>
      </c>
      <c r="AN3394" s="154">
        <f t="shared" si="393"/>
        <v>0.83000000000000007</v>
      </c>
      <c r="AO3394" s="154">
        <f t="shared" si="393"/>
        <v>-0.73</v>
      </c>
      <c r="AP3394" s="155">
        <f t="shared" si="393"/>
        <v>-0.17999999999999997</v>
      </c>
      <c r="AQ3394" s="156">
        <f>AVERAGE(Table3[[#This Row],[ HEK293 +Selistat_R1 2]:[ HEK293 +Selistat_R4 5]])</f>
        <v>-0.15249999999999997</v>
      </c>
      <c r="AR3394" s="153">
        <f t="shared" si="394"/>
        <v>0.15000000000000002</v>
      </c>
      <c r="AS3394" s="154">
        <f t="shared" si="394"/>
        <v>1.83</v>
      </c>
      <c r="AT3394" s="154">
        <f t="shared" si="394"/>
        <v>0.32</v>
      </c>
      <c r="AU3394" s="157">
        <f t="shared" si="394"/>
        <v>0.52</v>
      </c>
      <c r="AV3394" s="158">
        <f t="shared" si="395"/>
        <v>0.81</v>
      </c>
      <c r="AW3394" s="154">
        <f t="shared" si="395"/>
        <v>1.02</v>
      </c>
      <c r="AX3394" s="154">
        <f t="shared" si="395"/>
        <v>0.27000000000000007</v>
      </c>
      <c r="AY3394" s="155">
        <f t="shared" si="395"/>
        <v>1.1200000000000001</v>
      </c>
    </row>
    <row r="3395" spans="1:51" x14ac:dyDescent="0.15">
      <c r="A3395" s="122" t="s">
        <v>6408</v>
      </c>
      <c r="B3395" s="122" t="s">
        <v>6409</v>
      </c>
      <c r="C3395" s="122" t="s">
        <v>6410</v>
      </c>
      <c r="D3395" s="122" t="s">
        <v>3457</v>
      </c>
      <c r="E3395" s="122" t="s">
        <v>6411</v>
      </c>
      <c r="F3395" s="122" t="s">
        <v>4145</v>
      </c>
      <c r="G3395" s="122">
        <v>1</v>
      </c>
      <c r="H3395" s="166">
        <v>0.40684399999999998</v>
      </c>
      <c r="I3395" s="167">
        <v>0.120833</v>
      </c>
      <c r="J3395" s="168" t="str">
        <f t="shared" si="390"/>
        <v>FALSE</v>
      </c>
      <c r="K3395" s="169">
        <v>0.71622600000000003</v>
      </c>
      <c r="L3395" s="170">
        <f>-LOG10(Table3[[#This Row],[Student''s T-test p-value HEK293 +Selistat_HEK293 UT]])</f>
        <v>0.1449499175442002</v>
      </c>
      <c r="M3395" s="167">
        <v>-5.2499999999999998E-2</v>
      </c>
      <c r="N3395" s="171" t="str">
        <f t="shared" si="391"/>
        <v>FALSE</v>
      </c>
      <c r="O3395" s="146">
        <v>0.31370199999999998</v>
      </c>
      <c r="P3395" s="147">
        <v>-0.19</v>
      </c>
      <c r="Q3395" s="171" t="str">
        <f t="shared" si="392"/>
        <v>FALSE</v>
      </c>
      <c r="R3395" s="122" t="s">
        <v>6412</v>
      </c>
      <c r="S3395" s="122" t="s">
        <v>13866</v>
      </c>
      <c r="T3395" s="122" t="s">
        <v>6414</v>
      </c>
      <c r="U3395" s="172" t="s">
        <v>6415</v>
      </c>
      <c r="V3395" s="122" t="s">
        <v>13867</v>
      </c>
      <c r="W3395" s="148">
        <v>0.18</v>
      </c>
      <c r="X3395" s="149">
        <v>-0.27</v>
      </c>
      <c r="Y3395" s="149">
        <v>-0.41</v>
      </c>
      <c r="Z3395" s="150">
        <v>-0.15</v>
      </c>
      <c r="AA3395" s="148">
        <v>-0.05</v>
      </c>
      <c r="AB3395" s="149">
        <v>-0.1</v>
      </c>
      <c r="AC3395" s="149">
        <v>-0.27</v>
      </c>
      <c r="AD3395" s="151">
        <v>-0.02</v>
      </c>
      <c r="AE3395" s="148">
        <v>0.21</v>
      </c>
      <c r="AF3395" s="149">
        <v>-0.33</v>
      </c>
      <c r="AG3395" s="149">
        <v>0.14000000000000001</v>
      </c>
      <c r="AH3395" s="151">
        <v>-0.01</v>
      </c>
      <c r="AI3395" s="152">
        <v>0</v>
      </c>
      <c r="AJ3395" s="149">
        <v>0.17</v>
      </c>
      <c r="AK3395" s="149">
        <v>0.55000000000000004</v>
      </c>
      <c r="AL3395" s="150">
        <v>0.05</v>
      </c>
      <c r="AM3395" s="153">
        <f t="shared" si="393"/>
        <v>0.22999999999999998</v>
      </c>
      <c r="AN3395" s="154">
        <f t="shared" si="393"/>
        <v>-0.17</v>
      </c>
      <c r="AO3395" s="154">
        <f t="shared" si="393"/>
        <v>-0.13999999999999996</v>
      </c>
      <c r="AP3395" s="155">
        <f t="shared" ref="AP3395:AP3458" si="396">Z3395-AD3395</f>
        <v>-0.13</v>
      </c>
      <c r="AQ3395" s="156">
        <f>AVERAGE(Table3[[#This Row],[ HEK293 +Selistat_R1 2]:[ HEK293 +Selistat_R4 5]])</f>
        <v>-5.2499999999999998E-2</v>
      </c>
      <c r="AR3395" s="153">
        <f t="shared" si="394"/>
        <v>0.26</v>
      </c>
      <c r="AS3395" s="154">
        <f t="shared" si="394"/>
        <v>-0.23</v>
      </c>
      <c r="AT3395" s="154">
        <f t="shared" si="394"/>
        <v>0.41000000000000003</v>
      </c>
      <c r="AU3395" s="157">
        <f t="shared" ref="AU3395:AU3458" si="397">AH3395-AD3395</f>
        <v>0.01</v>
      </c>
      <c r="AV3395" s="158">
        <f t="shared" si="395"/>
        <v>0.05</v>
      </c>
      <c r="AW3395" s="154">
        <f t="shared" si="395"/>
        <v>0.27</v>
      </c>
      <c r="AX3395" s="154">
        <f t="shared" si="395"/>
        <v>0.82000000000000006</v>
      </c>
      <c r="AY3395" s="155">
        <f t="shared" ref="AY3395:AY3458" si="398">AL3395-AD3395</f>
        <v>7.0000000000000007E-2</v>
      </c>
    </row>
    <row r="3396" spans="1:51" x14ac:dyDescent="0.15">
      <c r="A3396" s="122" t="s">
        <v>2999</v>
      </c>
      <c r="B3396" s="122" t="s">
        <v>3000</v>
      </c>
      <c r="C3396" s="122" t="s">
        <v>3001</v>
      </c>
      <c r="E3396" s="122" t="s">
        <v>3002</v>
      </c>
      <c r="F3396" s="122" t="s">
        <v>3003</v>
      </c>
      <c r="G3396" s="122">
        <v>2</v>
      </c>
      <c r="H3396" s="166">
        <v>0.76938200000000001</v>
      </c>
      <c r="I3396" s="167">
        <v>-7.3333300000000004E-2</v>
      </c>
      <c r="J3396" s="168" t="str">
        <f t="shared" ref="J3396:J3459" si="399">IF(AND(H3396&lt;0.05,ABS(I3396&gt;1)),"TRUE","FALSE")</f>
        <v>FALSE</v>
      </c>
      <c r="K3396" s="169">
        <v>0.71623800000000004</v>
      </c>
      <c r="L3396" s="170">
        <f>-LOG10(Table3[[#This Row],[Student''s T-test p-value HEK293 +Selistat_HEK293 UT]])</f>
        <v>0.1449426412234229</v>
      </c>
      <c r="M3396" s="167">
        <v>-0.15</v>
      </c>
      <c r="N3396" s="171" t="str">
        <f t="shared" ref="N3396:N3459" si="400">IF(AND(K3396&lt;0.05,ABS(M3396&gt;1)),"TRUE","FALSE")</f>
        <v>FALSE</v>
      </c>
      <c r="O3396" s="146">
        <v>0.81793700000000003</v>
      </c>
      <c r="P3396" s="147">
        <v>-5.5E-2</v>
      </c>
      <c r="Q3396" s="171" t="str">
        <f t="shared" ref="Q3396:Q3459" si="401">IF(AND(O3396&lt;0.05,ABS(P3396&gt;1)),"TRUE","FALSE")</f>
        <v>FALSE</v>
      </c>
      <c r="R3396" s="122" t="s">
        <v>39</v>
      </c>
      <c r="S3396" s="122" t="s">
        <v>45</v>
      </c>
      <c r="T3396" s="122" t="s">
        <v>41</v>
      </c>
      <c r="U3396" s="172" t="s">
        <v>2639</v>
      </c>
      <c r="V3396" s="122" t="s">
        <v>10519</v>
      </c>
      <c r="W3396" s="148">
        <v>0.78</v>
      </c>
      <c r="X3396" s="149">
        <v>-0.52</v>
      </c>
      <c r="Y3396" s="149">
        <v>-0.43</v>
      </c>
      <c r="Z3396" s="150">
        <v>-0.44</v>
      </c>
      <c r="AA3396" s="148">
        <v>-0.1</v>
      </c>
      <c r="AB3396" s="149">
        <v>-0.24</v>
      </c>
      <c r="AC3396" s="149">
        <v>-0.37</v>
      </c>
      <c r="AD3396" s="151">
        <v>0.7</v>
      </c>
      <c r="AE3396" s="148">
        <v>0.09</v>
      </c>
      <c r="AF3396" s="149">
        <v>0.16</v>
      </c>
      <c r="AG3396" s="149">
        <v>0.03</v>
      </c>
      <c r="AH3396" s="151">
        <v>-0.54</v>
      </c>
      <c r="AI3396" s="152">
        <v>0.2</v>
      </c>
      <c r="AJ3396" s="149">
        <v>0.24</v>
      </c>
      <c r="AK3396" s="149">
        <v>-0.01</v>
      </c>
      <c r="AL3396" s="150">
        <v>-0.47</v>
      </c>
      <c r="AM3396" s="153">
        <f t="shared" ref="AM3396:AP3459" si="402">W3396-AA3396</f>
        <v>0.88</v>
      </c>
      <c r="AN3396" s="154">
        <f t="shared" si="402"/>
        <v>-0.28000000000000003</v>
      </c>
      <c r="AO3396" s="154">
        <f t="shared" si="402"/>
        <v>-0.06</v>
      </c>
      <c r="AP3396" s="155">
        <f t="shared" si="396"/>
        <v>-1.1399999999999999</v>
      </c>
      <c r="AQ3396" s="156">
        <f>AVERAGE(Table3[[#This Row],[ HEK293 +Selistat_R1 2]:[ HEK293 +Selistat_R4 5]])</f>
        <v>-0.14999999999999997</v>
      </c>
      <c r="AR3396" s="153">
        <f t="shared" ref="AR3396:AU3459" si="403">AE3396-AA3396</f>
        <v>0.19</v>
      </c>
      <c r="AS3396" s="154">
        <f t="shared" si="403"/>
        <v>0.4</v>
      </c>
      <c r="AT3396" s="154">
        <f t="shared" si="403"/>
        <v>0.4</v>
      </c>
      <c r="AU3396" s="157">
        <f t="shared" si="397"/>
        <v>-1.24</v>
      </c>
      <c r="AV3396" s="158">
        <f t="shared" ref="AV3396:AY3459" si="404">AI3396-AA3396</f>
        <v>0.30000000000000004</v>
      </c>
      <c r="AW3396" s="154">
        <f t="shared" si="404"/>
        <v>0.48</v>
      </c>
      <c r="AX3396" s="154">
        <f t="shared" si="404"/>
        <v>0.36</v>
      </c>
      <c r="AY3396" s="155">
        <f t="shared" si="398"/>
        <v>-1.17</v>
      </c>
    </row>
    <row r="3397" spans="1:51" x14ac:dyDescent="0.15">
      <c r="A3397" s="122" t="s">
        <v>2852</v>
      </c>
      <c r="B3397" s="122" t="s">
        <v>2853</v>
      </c>
      <c r="C3397" s="122" t="s">
        <v>2854</v>
      </c>
      <c r="E3397" s="122" t="s">
        <v>2855</v>
      </c>
      <c r="F3397" s="122" t="s">
        <v>2856</v>
      </c>
      <c r="G3397" s="122">
        <v>1</v>
      </c>
      <c r="H3397" s="166">
        <v>0.34782400000000002</v>
      </c>
      <c r="I3397" s="167">
        <v>0.20666699999999999</v>
      </c>
      <c r="J3397" s="168" t="str">
        <f t="shared" si="399"/>
        <v>FALSE</v>
      </c>
      <c r="K3397" s="169">
        <v>0.71654799999999996</v>
      </c>
      <c r="L3397" s="170">
        <f>-LOG10(Table3[[#This Row],[Student''s T-test p-value HEK293 +Selistat_HEK293 UT]])</f>
        <v>0.14475471184458927</v>
      </c>
      <c r="M3397" s="167">
        <v>9.2499999999999999E-2</v>
      </c>
      <c r="N3397" s="171" t="str">
        <f t="shared" si="400"/>
        <v>FALSE</v>
      </c>
      <c r="O3397" s="146">
        <v>1.8671400000000001E-2</v>
      </c>
      <c r="P3397" s="147">
        <v>0.59250000000000003</v>
      </c>
      <c r="Q3397" s="171" t="str">
        <f t="shared" si="401"/>
        <v>FALSE</v>
      </c>
      <c r="R3397" s="122" t="s">
        <v>1694</v>
      </c>
      <c r="S3397" s="122" t="s">
        <v>4038</v>
      </c>
      <c r="T3397" s="122" t="s">
        <v>1696</v>
      </c>
      <c r="U3397" s="172" t="s">
        <v>2617</v>
      </c>
      <c r="V3397" s="122" t="s">
        <v>4039</v>
      </c>
      <c r="W3397" s="148">
        <v>0.57999999999999996</v>
      </c>
      <c r="X3397" s="149">
        <v>-0.28000000000000003</v>
      </c>
      <c r="Y3397" s="149">
        <v>-0.21</v>
      </c>
      <c r="Z3397" s="150">
        <v>-0.53</v>
      </c>
      <c r="AA3397" s="148">
        <v>-0.24</v>
      </c>
      <c r="AB3397" s="149">
        <v>-0.23</v>
      </c>
      <c r="AC3397" s="149">
        <v>-0.25</v>
      </c>
      <c r="AD3397" s="151">
        <v>-0.09</v>
      </c>
      <c r="AE3397" s="148">
        <v>0.02</v>
      </c>
      <c r="AF3397" s="149">
        <v>0.11</v>
      </c>
      <c r="AG3397" s="149">
        <v>0.77</v>
      </c>
      <c r="AH3397" s="151">
        <v>0.53</v>
      </c>
      <c r="AI3397" s="152">
        <v>-0.18</v>
      </c>
      <c r="AJ3397" s="149">
        <v>-0.16</v>
      </c>
      <c r="AK3397" s="149">
        <v>-0.2</v>
      </c>
      <c r="AL3397" s="150">
        <v>-0.4</v>
      </c>
      <c r="AM3397" s="153">
        <f t="shared" si="402"/>
        <v>0.82</v>
      </c>
      <c r="AN3397" s="154">
        <f t="shared" si="402"/>
        <v>-5.0000000000000017E-2</v>
      </c>
      <c r="AO3397" s="154">
        <f t="shared" si="402"/>
        <v>4.0000000000000008E-2</v>
      </c>
      <c r="AP3397" s="155">
        <f t="shared" si="396"/>
        <v>-0.44000000000000006</v>
      </c>
      <c r="AQ3397" s="156">
        <f>AVERAGE(Table3[[#This Row],[ HEK293 +Selistat_R1 2]:[ HEK293 +Selistat_R4 5]])</f>
        <v>9.2499999999999971E-2</v>
      </c>
      <c r="AR3397" s="153">
        <f t="shared" si="403"/>
        <v>0.26</v>
      </c>
      <c r="AS3397" s="154">
        <f t="shared" si="403"/>
        <v>0.34</v>
      </c>
      <c r="AT3397" s="154">
        <f t="shared" si="403"/>
        <v>1.02</v>
      </c>
      <c r="AU3397" s="157">
        <f t="shared" si="397"/>
        <v>0.62</v>
      </c>
      <c r="AV3397" s="158">
        <f t="shared" si="404"/>
        <v>0.06</v>
      </c>
      <c r="AW3397" s="154">
        <f t="shared" si="404"/>
        <v>7.0000000000000007E-2</v>
      </c>
      <c r="AX3397" s="154">
        <f t="shared" si="404"/>
        <v>4.9999999999999989E-2</v>
      </c>
      <c r="AY3397" s="155">
        <f t="shared" si="398"/>
        <v>-0.31000000000000005</v>
      </c>
    </row>
    <row r="3398" spans="1:51" x14ac:dyDescent="0.15">
      <c r="A3398" s="122" t="s">
        <v>5183</v>
      </c>
      <c r="B3398" s="122" t="s">
        <v>5184</v>
      </c>
      <c r="C3398" s="122" t="s">
        <v>5185</v>
      </c>
      <c r="D3398" s="122" t="s">
        <v>5186</v>
      </c>
      <c r="E3398" s="122" t="s">
        <v>5187</v>
      </c>
      <c r="F3398" s="122" t="s">
        <v>5188</v>
      </c>
      <c r="G3398" s="122">
        <v>2</v>
      </c>
      <c r="H3398" s="166">
        <v>0.12895300000000001</v>
      </c>
      <c r="I3398" s="167">
        <v>0.248333</v>
      </c>
      <c r="J3398" s="168" t="str">
        <f t="shared" si="399"/>
        <v>FALSE</v>
      </c>
      <c r="K3398" s="169">
        <v>0.71655999999999997</v>
      </c>
      <c r="L3398" s="170">
        <f>-LOG10(Table3[[#This Row],[Student''s T-test p-value HEK293 +Selistat_HEK293 UT]])</f>
        <v>0.14474743879359384</v>
      </c>
      <c r="M3398" s="167">
        <v>-4.2500000000000003E-2</v>
      </c>
      <c r="N3398" s="171" t="str">
        <f t="shared" si="400"/>
        <v>FALSE</v>
      </c>
      <c r="O3398" s="146">
        <v>0.65475499999999998</v>
      </c>
      <c r="P3398" s="147">
        <v>-7.7499999999999999E-2</v>
      </c>
      <c r="Q3398" s="171" t="str">
        <f t="shared" si="401"/>
        <v>FALSE</v>
      </c>
      <c r="R3398" s="122" t="s">
        <v>1506</v>
      </c>
      <c r="S3398" s="122" t="s">
        <v>11197</v>
      </c>
      <c r="T3398" s="122" t="s">
        <v>1508</v>
      </c>
      <c r="U3398" s="172" t="s">
        <v>5190</v>
      </c>
      <c r="V3398" s="122" t="s">
        <v>11198</v>
      </c>
      <c r="W3398" s="148">
        <v>-0.4</v>
      </c>
      <c r="X3398" s="149">
        <v>-0.12</v>
      </c>
      <c r="Y3398" s="149">
        <v>-0.24</v>
      </c>
      <c r="Z3398" s="150">
        <v>-0.26</v>
      </c>
      <c r="AA3398" s="148">
        <v>-0.09</v>
      </c>
      <c r="AB3398" s="149">
        <v>-0.01</v>
      </c>
      <c r="AC3398" s="149">
        <v>-0.4</v>
      </c>
      <c r="AD3398" s="151">
        <v>-0.35</v>
      </c>
      <c r="AE3398" s="148">
        <v>0.26</v>
      </c>
      <c r="AF3398" s="149">
        <v>-0.11</v>
      </c>
      <c r="AG3398" s="149">
        <v>0.53</v>
      </c>
      <c r="AH3398" s="151">
        <v>-0.11</v>
      </c>
      <c r="AI3398" s="152">
        <v>0.28000000000000003</v>
      </c>
      <c r="AJ3398" s="149">
        <v>0.34</v>
      </c>
      <c r="AK3398" s="149">
        <v>0.14000000000000001</v>
      </c>
      <c r="AL3398" s="150">
        <v>0.12</v>
      </c>
      <c r="AM3398" s="153">
        <f t="shared" si="402"/>
        <v>-0.31000000000000005</v>
      </c>
      <c r="AN3398" s="154">
        <f t="shared" si="402"/>
        <v>-0.11</v>
      </c>
      <c r="AO3398" s="154">
        <f t="shared" si="402"/>
        <v>0.16000000000000003</v>
      </c>
      <c r="AP3398" s="155">
        <f t="shared" si="396"/>
        <v>8.9999999999999969E-2</v>
      </c>
      <c r="AQ3398" s="156">
        <f>AVERAGE(Table3[[#This Row],[ HEK293 +Selistat_R1 2]:[ HEK293 +Selistat_R4 5]])</f>
        <v>-4.250000000000001E-2</v>
      </c>
      <c r="AR3398" s="153">
        <f t="shared" si="403"/>
        <v>0.35</v>
      </c>
      <c r="AS3398" s="154">
        <f t="shared" si="403"/>
        <v>-0.1</v>
      </c>
      <c r="AT3398" s="154">
        <f t="shared" si="403"/>
        <v>0.93</v>
      </c>
      <c r="AU3398" s="157">
        <f t="shared" si="397"/>
        <v>0.24</v>
      </c>
      <c r="AV3398" s="158">
        <f t="shared" si="404"/>
        <v>0.37</v>
      </c>
      <c r="AW3398" s="154">
        <f t="shared" si="404"/>
        <v>0.35000000000000003</v>
      </c>
      <c r="AX3398" s="154">
        <f t="shared" si="404"/>
        <v>0.54</v>
      </c>
      <c r="AY3398" s="155">
        <f t="shared" si="398"/>
        <v>0.47</v>
      </c>
    </row>
    <row r="3399" spans="1:51" x14ac:dyDescent="0.15">
      <c r="A3399" s="122" t="s">
        <v>10329</v>
      </c>
      <c r="B3399" s="122" t="s">
        <v>3419</v>
      </c>
      <c r="C3399" s="122" t="s">
        <v>10330</v>
      </c>
      <c r="E3399" s="122" t="s">
        <v>10331</v>
      </c>
      <c r="G3399" s="122">
        <v>1</v>
      </c>
      <c r="H3399" s="166">
        <v>0.67697499999999999</v>
      </c>
      <c r="I3399" s="167">
        <v>6.1666699999999998E-2</v>
      </c>
      <c r="J3399" s="168" t="str">
        <f t="shared" si="399"/>
        <v>FALSE</v>
      </c>
      <c r="K3399" s="169">
        <v>0.71727399999999997</v>
      </c>
      <c r="L3399" s="170">
        <f>-LOG10(Table3[[#This Row],[Student''s T-test p-value HEK293 +Selistat_HEK293 UT]])</f>
        <v>0.14431491133824045</v>
      </c>
      <c r="M3399" s="167">
        <v>-4.2500000000000003E-2</v>
      </c>
      <c r="N3399" s="171" t="str">
        <f t="shared" si="400"/>
        <v>FALSE</v>
      </c>
      <c r="O3399" s="146">
        <v>0.419707</v>
      </c>
      <c r="P3399" s="147">
        <v>-0.1925</v>
      </c>
      <c r="Q3399" s="171" t="str">
        <f t="shared" si="401"/>
        <v>FALSE</v>
      </c>
      <c r="R3399" s="122" t="s">
        <v>373</v>
      </c>
      <c r="S3399" s="122" t="s">
        <v>13868</v>
      </c>
      <c r="T3399" s="122" t="s">
        <v>375</v>
      </c>
      <c r="U3399" s="172" t="s">
        <v>10332</v>
      </c>
      <c r="V3399" s="122" t="s">
        <v>13869</v>
      </c>
      <c r="W3399" s="148">
        <v>-0.36</v>
      </c>
      <c r="X3399" s="149">
        <v>-0.05</v>
      </c>
      <c r="Y3399" s="149">
        <v>-0.16</v>
      </c>
      <c r="Z3399" s="150">
        <v>0.14000000000000001</v>
      </c>
      <c r="AA3399" s="148">
        <v>-0.04</v>
      </c>
      <c r="AB3399" s="149">
        <v>0.03</v>
      </c>
      <c r="AC3399" s="149">
        <v>-0.16</v>
      </c>
      <c r="AD3399" s="151">
        <v>-0.09</v>
      </c>
      <c r="AE3399" s="148">
        <v>0.18</v>
      </c>
      <c r="AF3399" s="149">
        <v>-0.12</v>
      </c>
      <c r="AG3399" s="149">
        <v>-0.36</v>
      </c>
      <c r="AH3399" s="151">
        <v>0.11</v>
      </c>
      <c r="AI3399" s="152">
        <v>0.19</v>
      </c>
      <c r="AJ3399" s="149">
        <v>-0.39</v>
      </c>
      <c r="AK3399" s="149">
        <v>0.34</v>
      </c>
      <c r="AL3399" s="150">
        <v>0.44</v>
      </c>
      <c r="AM3399" s="153">
        <f t="shared" si="402"/>
        <v>-0.32</v>
      </c>
      <c r="AN3399" s="154">
        <f t="shared" si="402"/>
        <v>-0.08</v>
      </c>
      <c r="AO3399" s="154">
        <f t="shared" si="402"/>
        <v>0</v>
      </c>
      <c r="AP3399" s="155">
        <f t="shared" si="396"/>
        <v>0.23</v>
      </c>
      <c r="AQ3399" s="156">
        <f>AVERAGE(Table3[[#This Row],[ HEK293 +Selistat_R1 2]:[ HEK293 +Selistat_R4 5]])</f>
        <v>-4.2500000000000003E-2</v>
      </c>
      <c r="AR3399" s="153">
        <f t="shared" si="403"/>
        <v>0.22</v>
      </c>
      <c r="AS3399" s="154">
        <f t="shared" si="403"/>
        <v>-0.15</v>
      </c>
      <c r="AT3399" s="154">
        <f t="shared" si="403"/>
        <v>-0.19999999999999998</v>
      </c>
      <c r="AU3399" s="157">
        <f t="shared" si="397"/>
        <v>0.2</v>
      </c>
      <c r="AV3399" s="158">
        <f t="shared" si="404"/>
        <v>0.23</v>
      </c>
      <c r="AW3399" s="154">
        <f t="shared" si="404"/>
        <v>-0.42000000000000004</v>
      </c>
      <c r="AX3399" s="154">
        <f t="shared" si="404"/>
        <v>0.5</v>
      </c>
      <c r="AY3399" s="155">
        <f t="shared" si="398"/>
        <v>0.53</v>
      </c>
    </row>
    <row r="3400" spans="1:51" x14ac:dyDescent="0.15">
      <c r="A3400" s="122" t="s">
        <v>2858</v>
      </c>
      <c r="B3400" s="122" t="s">
        <v>2859</v>
      </c>
      <c r="C3400" s="122" t="s">
        <v>7798</v>
      </c>
      <c r="D3400" s="122" t="s">
        <v>2861</v>
      </c>
      <c r="E3400" s="122" t="s">
        <v>6505</v>
      </c>
      <c r="F3400" s="122" t="s">
        <v>4595</v>
      </c>
      <c r="G3400" s="122">
        <v>1</v>
      </c>
      <c r="H3400" s="166">
        <v>0.12606200000000001</v>
      </c>
      <c r="I3400" s="167">
        <v>0.32250000000000001</v>
      </c>
      <c r="J3400" s="168" t="str">
        <f t="shared" si="399"/>
        <v>FALSE</v>
      </c>
      <c r="K3400" s="169">
        <v>0.71742600000000001</v>
      </c>
      <c r="L3400" s="170">
        <f>-LOG10(Table3[[#This Row],[Student''s T-test p-value HEK293 +Selistat_HEK293 UT]])</f>
        <v>0.14422288825118909</v>
      </c>
      <c r="M3400" s="167">
        <v>-6.25E-2</v>
      </c>
      <c r="N3400" s="171" t="str">
        <f t="shared" si="400"/>
        <v>FALSE</v>
      </c>
      <c r="O3400" s="146">
        <v>0.85990900000000003</v>
      </c>
      <c r="P3400" s="147">
        <v>3.5000000000000003E-2</v>
      </c>
      <c r="Q3400" s="171" t="str">
        <f t="shared" si="401"/>
        <v>FALSE</v>
      </c>
      <c r="R3400" s="122" t="s">
        <v>7799</v>
      </c>
      <c r="S3400" s="122" t="s">
        <v>11004</v>
      </c>
      <c r="T3400" s="122" t="s">
        <v>7801</v>
      </c>
      <c r="U3400" s="172" t="s">
        <v>7802</v>
      </c>
      <c r="V3400" s="122" t="s">
        <v>11005</v>
      </c>
      <c r="W3400" s="148">
        <v>-0.28000000000000003</v>
      </c>
      <c r="X3400" s="149">
        <v>-0.55000000000000004</v>
      </c>
      <c r="Y3400" s="149">
        <v>-0.32</v>
      </c>
      <c r="Z3400" s="150">
        <v>-0.24</v>
      </c>
      <c r="AA3400" s="148">
        <v>-0.25</v>
      </c>
      <c r="AB3400" s="149">
        <v>-0.7</v>
      </c>
      <c r="AC3400" s="149">
        <v>0.01</v>
      </c>
      <c r="AD3400" s="151">
        <v>-0.2</v>
      </c>
      <c r="AE3400" s="148">
        <v>0.73</v>
      </c>
      <c r="AF3400" s="149">
        <v>0</v>
      </c>
      <c r="AG3400" s="149">
        <v>0.18</v>
      </c>
      <c r="AH3400" s="151">
        <v>0.08</v>
      </c>
      <c r="AI3400" s="152">
        <v>0.25</v>
      </c>
      <c r="AJ3400" s="149">
        <v>0.03</v>
      </c>
      <c r="AK3400" s="149">
        <v>0.46</v>
      </c>
      <c r="AL3400" s="150">
        <v>0.11</v>
      </c>
      <c r="AM3400" s="153">
        <f t="shared" si="402"/>
        <v>-3.0000000000000027E-2</v>
      </c>
      <c r="AN3400" s="154">
        <f t="shared" si="402"/>
        <v>0.14999999999999991</v>
      </c>
      <c r="AO3400" s="154">
        <f t="shared" si="402"/>
        <v>-0.33</v>
      </c>
      <c r="AP3400" s="155">
        <f t="shared" si="396"/>
        <v>-3.999999999999998E-2</v>
      </c>
      <c r="AQ3400" s="156">
        <f>AVERAGE(Table3[[#This Row],[ HEK293 +Selistat_R1 2]:[ HEK293 +Selistat_R4 5]])</f>
        <v>-6.2500000000000028E-2</v>
      </c>
      <c r="AR3400" s="153">
        <f t="shared" si="403"/>
        <v>0.98</v>
      </c>
      <c r="AS3400" s="154">
        <f t="shared" si="403"/>
        <v>0.7</v>
      </c>
      <c r="AT3400" s="154">
        <f t="shared" si="403"/>
        <v>0.16999999999999998</v>
      </c>
      <c r="AU3400" s="157">
        <f t="shared" si="397"/>
        <v>0.28000000000000003</v>
      </c>
      <c r="AV3400" s="158">
        <f t="shared" si="404"/>
        <v>0.5</v>
      </c>
      <c r="AW3400" s="154">
        <f t="shared" si="404"/>
        <v>0.73</v>
      </c>
      <c r="AX3400" s="154">
        <f t="shared" si="404"/>
        <v>0.45</v>
      </c>
      <c r="AY3400" s="155">
        <f t="shared" si="398"/>
        <v>0.31</v>
      </c>
    </row>
    <row r="3401" spans="1:51" x14ac:dyDescent="0.15">
      <c r="A3401" s="122" t="s">
        <v>4638</v>
      </c>
      <c r="B3401" s="122" t="s">
        <v>4214</v>
      </c>
      <c r="C3401" s="122" t="s">
        <v>4639</v>
      </c>
      <c r="D3401" s="122" t="s">
        <v>4640</v>
      </c>
      <c r="E3401" s="122" t="s">
        <v>4641</v>
      </c>
      <c r="F3401" s="122" t="s">
        <v>4642</v>
      </c>
      <c r="G3401" s="122">
        <v>1</v>
      </c>
      <c r="H3401" s="166">
        <v>0.53434899999999996</v>
      </c>
      <c r="I3401" s="167">
        <v>7.9166700000000007E-2</v>
      </c>
      <c r="J3401" s="168" t="str">
        <f t="shared" si="399"/>
        <v>FALSE</v>
      </c>
      <c r="K3401" s="169">
        <v>0.71803499999999998</v>
      </c>
      <c r="L3401" s="170">
        <f>-LOG10(Table3[[#This Row],[Student''s T-test p-value HEK293 +Selistat_HEK293 UT]])</f>
        <v>0.14385438592984781</v>
      </c>
      <c r="M3401" s="167">
        <v>-5.2499999999999998E-2</v>
      </c>
      <c r="N3401" s="171" t="str">
        <f t="shared" si="400"/>
        <v>FALSE</v>
      </c>
      <c r="O3401" s="146">
        <v>0.97633300000000001</v>
      </c>
      <c r="P3401" s="147">
        <v>-5.0000000000000001E-3</v>
      </c>
      <c r="Q3401" s="171" t="str">
        <f t="shared" si="401"/>
        <v>FALSE</v>
      </c>
      <c r="R3401" s="122" t="s">
        <v>4643</v>
      </c>
      <c r="S3401" s="122" t="s">
        <v>13870</v>
      </c>
      <c r="T3401" s="122" t="s">
        <v>4645</v>
      </c>
      <c r="U3401" s="172" t="s">
        <v>4646</v>
      </c>
      <c r="V3401" s="122" t="s">
        <v>13871</v>
      </c>
      <c r="W3401" s="148">
        <v>-0.27</v>
      </c>
      <c r="X3401" s="149">
        <v>0.1</v>
      </c>
      <c r="Y3401" s="149">
        <v>-0.33</v>
      </c>
      <c r="Z3401" s="150">
        <v>0</v>
      </c>
      <c r="AA3401" s="148">
        <v>-0.12</v>
      </c>
      <c r="AB3401" s="149">
        <v>-0.09</v>
      </c>
      <c r="AC3401" s="149">
        <v>-0.26</v>
      </c>
      <c r="AD3401" s="151">
        <v>0.18</v>
      </c>
      <c r="AE3401" s="148">
        <v>0.25</v>
      </c>
      <c r="AF3401" s="149">
        <v>-0.13</v>
      </c>
      <c r="AG3401" s="149">
        <v>0.28999999999999998</v>
      </c>
      <c r="AH3401" s="151">
        <v>-0.13</v>
      </c>
      <c r="AI3401" s="152">
        <v>-0.19</v>
      </c>
      <c r="AJ3401" s="149">
        <v>-0.03</v>
      </c>
      <c r="AK3401" s="149">
        <v>0.22</v>
      </c>
      <c r="AL3401" s="150">
        <v>0.3</v>
      </c>
      <c r="AM3401" s="153">
        <f t="shared" si="402"/>
        <v>-0.15000000000000002</v>
      </c>
      <c r="AN3401" s="154">
        <f t="shared" si="402"/>
        <v>0.19</v>
      </c>
      <c r="AO3401" s="154">
        <f t="shared" si="402"/>
        <v>-7.0000000000000007E-2</v>
      </c>
      <c r="AP3401" s="155">
        <f t="shared" si="396"/>
        <v>-0.18</v>
      </c>
      <c r="AQ3401" s="156">
        <f>AVERAGE(Table3[[#This Row],[ HEK293 +Selistat_R1 2]:[ HEK293 +Selistat_R4 5]])</f>
        <v>-5.2500000000000005E-2</v>
      </c>
      <c r="AR3401" s="153">
        <f t="shared" si="403"/>
        <v>0.37</v>
      </c>
      <c r="AS3401" s="154">
        <f t="shared" si="403"/>
        <v>-4.0000000000000008E-2</v>
      </c>
      <c r="AT3401" s="154">
        <f t="shared" si="403"/>
        <v>0.55000000000000004</v>
      </c>
      <c r="AU3401" s="157">
        <f t="shared" si="397"/>
        <v>-0.31</v>
      </c>
      <c r="AV3401" s="158">
        <f t="shared" si="404"/>
        <v>-7.0000000000000007E-2</v>
      </c>
      <c r="AW3401" s="154">
        <f t="shared" si="404"/>
        <v>0.06</v>
      </c>
      <c r="AX3401" s="154">
        <f t="shared" si="404"/>
        <v>0.48</v>
      </c>
      <c r="AY3401" s="155">
        <f t="shared" si="398"/>
        <v>0.12</v>
      </c>
    </row>
    <row r="3402" spans="1:51" x14ac:dyDescent="0.15">
      <c r="A3402" s="122" t="s">
        <v>12610</v>
      </c>
      <c r="B3402" s="122" t="s">
        <v>3463</v>
      </c>
      <c r="C3402" s="122" t="s">
        <v>12611</v>
      </c>
      <c r="D3402" s="122" t="s">
        <v>2861</v>
      </c>
      <c r="E3402" s="122" t="s">
        <v>6058</v>
      </c>
      <c r="F3402" s="122" t="s">
        <v>3466</v>
      </c>
      <c r="G3402" s="122">
        <v>1</v>
      </c>
      <c r="H3402" s="166">
        <v>0.85812999999999995</v>
      </c>
      <c r="I3402" s="167">
        <v>5.5833300000000002E-2</v>
      </c>
      <c r="J3402" s="168" t="str">
        <f t="shared" si="399"/>
        <v>FALSE</v>
      </c>
      <c r="K3402" s="169">
        <v>0.71833800000000003</v>
      </c>
      <c r="L3402" s="170">
        <f>-LOG10(Table3[[#This Row],[Student''s T-test p-value HEK293 +Selistat_HEK293 UT]])</f>
        <v>0.14367115882940998</v>
      </c>
      <c r="M3402" s="167">
        <v>0.2</v>
      </c>
      <c r="N3402" s="171" t="str">
        <f t="shared" si="400"/>
        <v>FALSE</v>
      </c>
      <c r="O3402" s="146">
        <v>0.51142900000000002</v>
      </c>
      <c r="P3402" s="147">
        <v>0.13250000000000001</v>
      </c>
      <c r="Q3402" s="171" t="str">
        <f t="shared" si="401"/>
        <v>FALSE</v>
      </c>
      <c r="R3402" s="122" t="s">
        <v>12612</v>
      </c>
      <c r="S3402" s="122" t="s">
        <v>13872</v>
      </c>
      <c r="T3402" s="122" t="s">
        <v>12614</v>
      </c>
      <c r="U3402" s="172" t="s">
        <v>12615</v>
      </c>
      <c r="V3402" s="122" t="s">
        <v>13873</v>
      </c>
      <c r="W3402" s="148">
        <v>1.6</v>
      </c>
      <c r="X3402" s="149">
        <v>-0.49</v>
      </c>
      <c r="Y3402" s="149">
        <v>-0.4</v>
      </c>
      <c r="Z3402" s="150">
        <v>-0.54</v>
      </c>
      <c r="AA3402" s="148">
        <v>-0.28999999999999998</v>
      </c>
      <c r="AB3402" s="149">
        <v>0.13</v>
      </c>
      <c r="AC3402" s="149">
        <v>-0.24</v>
      </c>
      <c r="AD3402" s="151">
        <v>-0.23</v>
      </c>
      <c r="AE3402" s="148">
        <v>7.0000000000000007E-2</v>
      </c>
      <c r="AF3402" s="149">
        <v>-0.02</v>
      </c>
      <c r="AG3402" s="149">
        <v>0.06</v>
      </c>
      <c r="AH3402" s="151">
        <v>-0.54</v>
      </c>
      <c r="AI3402" s="152">
        <v>-0.3</v>
      </c>
      <c r="AJ3402" s="149">
        <v>-0.04</v>
      </c>
      <c r="AK3402" s="149">
        <v>-0.06</v>
      </c>
      <c r="AL3402" s="150">
        <v>-0.56000000000000005</v>
      </c>
      <c r="AM3402" s="153">
        <f t="shared" si="402"/>
        <v>1.8900000000000001</v>
      </c>
      <c r="AN3402" s="154">
        <f t="shared" si="402"/>
        <v>-0.62</v>
      </c>
      <c r="AO3402" s="154">
        <f t="shared" si="402"/>
        <v>-0.16000000000000003</v>
      </c>
      <c r="AP3402" s="155">
        <f t="shared" si="396"/>
        <v>-0.31000000000000005</v>
      </c>
      <c r="AQ3402" s="156">
        <f>AVERAGE(Table3[[#This Row],[ HEK293 +Selistat_R1 2]:[ HEK293 +Selistat_R4 5]])</f>
        <v>0.19999999999999996</v>
      </c>
      <c r="AR3402" s="153">
        <f t="shared" si="403"/>
        <v>0.36</v>
      </c>
      <c r="AS3402" s="154">
        <f t="shared" si="403"/>
        <v>-0.15</v>
      </c>
      <c r="AT3402" s="154">
        <f t="shared" si="403"/>
        <v>0.3</v>
      </c>
      <c r="AU3402" s="157">
        <f t="shared" si="397"/>
        <v>-0.31000000000000005</v>
      </c>
      <c r="AV3402" s="158">
        <f t="shared" si="404"/>
        <v>-1.0000000000000009E-2</v>
      </c>
      <c r="AW3402" s="154">
        <f t="shared" si="404"/>
        <v>-0.17</v>
      </c>
      <c r="AX3402" s="154">
        <f t="shared" si="404"/>
        <v>0.18</v>
      </c>
      <c r="AY3402" s="155">
        <f t="shared" si="398"/>
        <v>-0.33000000000000007</v>
      </c>
    </row>
    <row r="3403" spans="1:51" x14ac:dyDescent="0.15">
      <c r="A3403" s="122" t="s">
        <v>13874</v>
      </c>
      <c r="B3403" s="122" t="s">
        <v>13875</v>
      </c>
      <c r="C3403" s="122" t="s">
        <v>13876</v>
      </c>
      <c r="D3403" s="122" t="s">
        <v>13877</v>
      </c>
      <c r="E3403" s="122" t="s">
        <v>13878</v>
      </c>
      <c r="G3403" s="122">
        <v>1</v>
      </c>
      <c r="H3403" s="166">
        <v>0.84797100000000003</v>
      </c>
      <c r="I3403" s="167">
        <v>-0.04</v>
      </c>
      <c r="J3403" s="168" t="str">
        <f t="shared" si="399"/>
        <v>FALSE</v>
      </c>
      <c r="K3403" s="169">
        <v>0.71834699999999996</v>
      </c>
      <c r="L3403" s="170">
        <f>-LOG10(Table3[[#This Row],[Student''s T-test p-value HEK293 +Selistat_HEK293 UT]])</f>
        <v>0.1436657176222739</v>
      </c>
      <c r="M3403" s="167">
        <v>-0.11749999999999999</v>
      </c>
      <c r="N3403" s="171" t="str">
        <f t="shared" si="400"/>
        <v>FALSE</v>
      </c>
      <c r="O3403" s="146">
        <v>0.93843399999999999</v>
      </c>
      <c r="P3403" s="147">
        <v>-1.7500000000000002E-2</v>
      </c>
      <c r="Q3403" s="171" t="str">
        <f t="shared" si="401"/>
        <v>FALSE</v>
      </c>
      <c r="R3403" s="122" t="s">
        <v>13879</v>
      </c>
      <c r="S3403" s="122" t="s">
        <v>13880</v>
      </c>
      <c r="T3403" s="122" t="s">
        <v>13881</v>
      </c>
      <c r="U3403" s="172" t="s">
        <v>13882</v>
      </c>
      <c r="V3403" s="122" t="s">
        <v>13883</v>
      </c>
      <c r="W3403" s="148">
        <v>-0.13</v>
      </c>
      <c r="X3403" s="149">
        <v>-0.54</v>
      </c>
      <c r="Y3403" s="149">
        <v>-0.33</v>
      </c>
      <c r="Z3403" s="150">
        <v>0.49</v>
      </c>
      <c r="AA3403" s="148">
        <v>-0.27</v>
      </c>
      <c r="AB3403" s="149">
        <v>-0.21</v>
      </c>
      <c r="AC3403" s="149">
        <v>-0.2</v>
      </c>
      <c r="AD3403" s="151">
        <v>0.64</v>
      </c>
      <c r="AE3403" s="148">
        <v>0.37</v>
      </c>
      <c r="AF3403" s="149">
        <v>-0.14000000000000001</v>
      </c>
      <c r="AG3403" s="149">
        <v>0.01</v>
      </c>
      <c r="AH3403" s="151">
        <v>-0.32</v>
      </c>
      <c r="AI3403" s="152">
        <v>0.08</v>
      </c>
      <c r="AJ3403" s="149">
        <v>0.26</v>
      </c>
      <c r="AK3403" s="149">
        <v>0.12</v>
      </c>
      <c r="AL3403" s="150">
        <v>-0.47</v>
      </c>
      <c r="AM3403" s="153">
        <f t="shared" si="402"/>
        <v>0.14000000000000001</v>
      </c>
      <c r="AN3403" s="154">
        <f t="shared" si="402"/>
        <v>-0.33000000000000007</v>
      </c>
      <c r="AO3403" s="154">
        <f t="shared" si="402"/>
        <v>-0.13</v>
      </c>
      <c r="AP3403" s="155">
        <f t="shared" si="396"/>
        <v>-0.15000000000000002</v>
      </c>
      <c r="AQ3403" s="156">
        <f>AVERAGE(Table3[[#This Row],[ HEK293 +Selistat_R1 2]:[ HEK293 +Selistat_R4 5]])</f>
        <v>-0.11750000000000002</v>
      </c>
      <c r="AR3403" s="153">
        <f t="shared" si="403"/>
        <v>0.64</v>
      </c>
      <c r="AS3403" s="154">
        <f t="shared" si="403"/>
        <v>6.9999999999999979E-2</v>
      </c>
      <c r="AT3403" s="154">
        <f t="shared" si="403"/>
        <v>0.21000000000000002</v>
      </c>
      <c r="AU3403" s="157">
        <f t="shared" si="397"/>
        <v>-0.96</v>
      </c>
      <c r="AV3403" s="158">
        <f t="shared" si="404"/>
        <v>0.35000000000000003</v>
      </c>
      <c r="AW3403" s="154">
        <f t="shared" si="404"/>
        <v>0.47</v>
      </c>
      <c r="AX3403" s="154">
        <f t="shared" si="404"/>
        <v>0.32</v>
      </c>
      <c r="AY3403" s="155">
        <f t="shared" si="398"/>
        <v>-1.1099999999999999</v>
      </c>
    </row>
    <row r="3404" spans="1:51" x14ac:dyDescent="0.15">
      <c r="A3404" s="122" t="s">
        <v>3149</v>
      </c>
      <c r="B3404" s="122" t="s">
        <v>2968</v>
      </c>
      <c r="C3404" s="122" t="s">
        <v>3150</v>
      </c>
      <c r="E3404" s="122" t="s">
        <v>3151</v>
      </c>
      <c r="G3404" s="122">
        <v>1</v>
      </c>
      <c r="H3404" s="166">
        <v>0.77662399999999998</v>
      </c>
      <c r="I3404" s="167">
        <v>0.06</v>
      </c>
      <c r="J3404" s="168" t="str">
        <f t="shared" si="399"/>
        <v>FALSE</v>
      </c>
      <c r="K3404" s="169">
        <v>0.71950000000000003</v>
      </c>
      <c r="L3404" s="170">
        <f>-LOG10(Table3[[#This Row],[Student''s T-test p-value HEK293 +Selistat_HEK293 UT]])</f>
        <v>0.14296920172737598</v>
      </c>
      <c r="M3404" s="167">
        <v>-0.1</v>
      </c>
      <c r="N3404" s="171" t="str">
        <f t="shared" si="400"/>
        <v>FALSE</v>
      </c>
      <c r="O3404" s="146">
        <v>0.171597</v>
      </c>
      <c r="P3404" s="147">
        <v>0.34</v>
      </c>
      <c r="Q3404" s="171" t="str">
        <f t="shared" si="401"/>
        <v>FALSE</v>
      </c>
      <c r="R3404" s="122" t="s">
        <v>3152</v>
      </c>
      <c r="S3404" s="122" t="s">
        <v>3153</v>
      </c>
      <c r="T3404" s="122" t="s">
        <v>3154</v>
      </c>
      <c r="U3404" s="172" t="s">
        <v>2662</v>
      </c>
      <c r="V3404" s="122" t="s">
        <v>3155</v>
      </c>
      <c r="W3404" s="148">
        <v>0.18</v>
      </c>
      <c r="X3404" s="149">
        <v>-0.54</v>
      </c>
      <c r="Y3404" s="149">
        <v>0.28000000000000003</v>
      </c>
      <c r="Z3404" s="150">
        <v>-0.65</v>
      </c>
      <c r="AA3404" s="148">
        <v>0.2</v>
      </c>
      <c r="AB3404" s="149">
        <v>-0.03</v>
      </c>
      <c r="AC3404" s="149">
        <v>-0.34</v>
      </c>
      <c r="AD3404" s="151">
        <v>-0.16</v>
      </c>
      <c r="AE3404" s="148">
        <v>0.32</v>
      </c>
      <c r="AF3404" s="149">
        <v>-0.1</v>
      </c>
      <c r="AG3404" s="149">
        <v>0.24</v>
      </c>
      <c r="AH3404" s="151">
        <v>0.45</v>
      </c>
      <c r="AI3404" s="152">
        <v>0.28000000000000003</v>
      </c>
      <c r="AJ3404" s="149">
        <v>0.08</v>
      </c>
      <c r="AK3404" s="149">
        <v>-0.25</v>
      </c>
      <c r="AL3404" s="150">
        <v>-0.56000000000000005</v>
      </c>
      <c r="AM3404" s="153">
        <f t="shared" si="402"/>
        <v>-2.0000000000000018E-2</v>
      </c>
      <c r="AN3404" s="154">
        <f t="shared" si="402"/>
        <v>-0.51</v>
      </c>
      <c r="AO3404" s="154">
        <f t="shared" si="402"/>
        <v>0.62000000000000011</v>
      </c>
      <c r="AP3404" s="155">
        <f t="shared" si="396"/>
        <v>-0.49</v>
      </c>
      <c r="AQ3404" s="156">
        <f>AVERAGE(Table3[[#This Row],[ HEK293 +Selistat_R1 2]:[ HEK293 +Selistat_R4 5]])</f>
        <v>-9.9999999999999978E-2</v>
      </c>
      <c r="AR3404" s="153">
        <f t="shared" si="403"/>
        <v>0.12</v>
      </c>
      <c r="AS3404" s="154">
        <f t="shared" si="403"/>
        <v>-7.0000000000000007E-2</v>
      </c>
      <c r="AT3404" s="154">
        <f t="shared" si="403"/>
        <v>0.58000000000000007</v>
      </c>
      <c r="AU3404" s="157">
        <f t="shared" si="397"/>
        <v>0.61</v>
      </c>
      <c r="AV3404" s="158">
        <f t="shared" si="404"/>
        <v>8.0000000000000016E-2</v>
      </c>
      <c r="AW3404" s="154">
        <f t="shared" si="404"/>
        <v>0.11</v>
      </c>
      <c r="AX3404" s="154">
        <f t="shared" si="404"/>
        <v>9.0000000000000024E-2</v>
      </c>
      <c r="AY3404" s="155">
        <f t="shared" si="398"/>
        <v>-0.4</v>
      </c>
    </row>
    <row r="3405" spans="1:51" x14ac:dyDescent="0.15">
      <c r="A3405" s="122" t="s">
        <v>2886</v>
      </c>
      <c r="B3405" s="122" t="s">
        <v>10738</v>
      </c>
      <c r="C3405" s="122" t="s">
        <v>10739</v>
      </c>
      <c r="E3405" s="122" t="s">
        <v>10740</v>
      </c>
      <c r="F3405" s="122" t="s">
        <v>10741</v>
      </c>
      <c r="G3405" s="122">
        <v>2</v>
      </c>
      <c r="H3405" s="166">
        <v>0.11006299999999999</v>
      </c>
      <c r="I3405" s="167">
        <v>-0.26333299999999998</v>
      </c>
      <c r="J3405" s="168" t="str">
        <f t="shared" si="399"/>
        <v>FALSE</v>
      </c>
      <c r="K3405" s="169">
        <v>0.71971099999999999</v>
      </c>
      <c r="L3405" s="170">
        <f>-LOG10(Table3[[#This Row],[Student''s T-test p-value HEK293 +Selistat_HEK293 UT]])</f>
        <v>0.14284185954289003</v>
      </c>
      <c r="M3405" s="167">
        <v>-7.2499999999999995E-2</v>
      </c>
      <c r="N3405" s="171" t="str">
        <f t="shared" si="400"/>
        <v>FALSE</v>
      </c>
      <c r="O3405" s="146">
        <v>0.63287099999999996</v>
      </c>
      <c r="P3405" s="147">
        <v>-8.2500000000000004E-2</v>
      </c>
      <c r="Q3405" s="171" t="str">
        <f t="shared" si="401"/>
        <v>FALSE</v>
      </c>
      <c r="R3405" s="122" t="s">
        <v>61</v>
      </c>
      <c r="S3405" s="122" t="s">
        <v>62</v>
      </c>
      <c r="T3405" s="122" t="s">
        <v>63</v>
      </c>
      <c r="U3405" s="172" t="s">
        <v>10742</v>
      </c>
      <c r="V3405" s="122" t="s">
        <v>10743</v>
      </c>
      <c r="W3405" s="148">
        <v>0.09</v>
      </c>
      <c r="X3405" s="149">
        <v>0.11</v>
      </c>
      <c r="Y3405" s="149">
        <v>-0.08</v>
      </c>
      <c r="Z3405" s="150">
        <v>0.28000000000000003</v>
      </c>
      <c r="AA3405" s="148">
        <v>0.38</v>
      </c>
      <c r="AB3405" s="149">
        <v>0.36</v>
      </c>
      <c r="AC3405" s="149">
        <v>-0.36</v>
      </c>
      <c r="AD3405" s="151">
        <v>0.31</v>
      </c>
      <c r="AE3405" s="148">
        <v>-0.36</v>
      </c>
      <c r="AF3405" s="149">
        <v>0.02</v>
      </c>
      <c r="AG3405" s="149">
        <v>-0.17</v>
      </c>
      <c r="AH3405" s="151">
        <v>-0.4</v>
      </c>
      <c r="AI3405" s="152">
        <v>-0.25</v>
      </c>
      <c r="AJ3405" s="149">
        <v>-0.26</v>
      </c>
      <c r="AK3405" s="149">
        <v>0.25</v>
      </c>
      <c r="AL3405" s="150">
        <v>-0.32</v>
      </c>
      <c r="AM3405" s="153">
        <f t="shared" si="402"/>
        <v>-0.29000000000000004</v>
      </c>
      <c r="AN3405" s="154">
        <f t="shared" si="402"/>
        <v>-0.25</v>
      </c>
      <c r="AO3405" s="154">
        <f t="shared" si="402"/>
        <v>0.27999999999999997</v>
      </c>
      <c r="AP3405" s="155">
        <f t="shared" si="396"/>
        <v>-2.9999999999999971E-2</v>
      </c>
      <c r="AQ3405" s="156">
        <f>AVERAGE(Table3[[#This Row],[ HEK293 +Selistat_R1 2]:[ HEK293 +Selistat_R4 5]])</f>
        <v>-7.2500000000000009E-2</v>
      </c>
      <c r="AR3405" s="153">
        <f t="shared" si="403"/>
        <v>-0.74</v>
      </c>
      <c r="AS3405" s="154">
        <f t="shared" si="403"/>
        <v>-0.33999999999999997</v>
      </c>
      <c r="AT3405" s="154">
        <f t="shared" si="403"/>
        <v>0.18999999999999997</v>
      </c>
      <c r="AU3405" s="157">
        <f t="shared" si="397"/>
        <v>-0.71</v>
      </c>
      <c r="AV3405" s="158">
        <f t="shared" si="404"/>
        <v>-0.63</v>
      </c>
      <c r="AW3405" s="154">
        <f t="shared" si="404"/>
        <v>-0.62</v>
      </c>
      <c r="AX3405" s="154">
        <f t="shared" si="404"/>
        <v>0.61</v>
      </c>
      <c r="AY3405" s="155">
        <f t="shared" si="398"/>
        <v>-0.63</v>
      </c>
    </row>
    <row r="3406" spans="1:51" x14ac:dyDescent="0.15">
      <c r="A3406" s="122" t="s">
        <v>9987</v>
      </c>
      <c r="B3406" s="122" t="s">
        <v>9988</v>
      </c>
      <c r="C3406" s="122" t="s">
        <v>9989</v>
      </c>
      <c r="D3406" s="122" t="s">
        <v>4560</v>
      </c>
      <c r="E3406" s="122" t="s">
        <v>9990</v>
      </c>
      <c r="F3406" s="122" t="s">
        <v>9991</v>
      </c>
      <c r="G3406" s="122">
        <v>1</v>
      </c>
      <c r="H3406" s="166">
        <v>0.54580799999999996</v>
      </c>
      <c r="I3406" s="167">
        <v>0.1275</v>
      </c>
      <c r="J3406" s="168" t="str">
        <f t="shared" si="399"/>
        <v>FALSE</v>
      </c>
      <c r="K3406" s="169">
        <v>0.720082</v>
      </c>
      <c r="L3406" s="170">
        <f>-LOG10(Table3[[#This Row],[Student''s T-test p-value HEK293 +Selistat_HEK293 UT]])</f>
        <v>0.14261804506907033</v>
      </c>
      <c r="M3406" s="167">
        <v>0.125</v>
      </c>
      <c r="N3406" s="171" t="str">
        <f t="shared" si="400"/>
        <v>FALSE</v>
      </c>
      <c r="O3406" s="146">
        <v>0.29319699999999999</v>
      </c>
      <c r="P3406" s="147">
        <v>0.20250000000000001</v>
      </c>
      <c r="Q3406" s="171" t="str">
        <f t="shared" si="401"/>
        <v>FALSE</v>
      </c>
      <c r="R3406" s="122" t="s">
        <v>9992</v>
      </c>
      <c r="S3406" s="122" t="s">
        <v>13884</v>
      </c>
      <c r="T3406" s="122" t="s">
        <v>9994</v>
      </c>
      <c r="U3406" s="172" t="s">
        <v>9995</v>
      </c>
      <c r="V3406" s="122" t="s">
        <v>13885</v>
      </c>
      <c r="W3406" s="148">
        <v>0.72</v>
      </c>
      <c r="X3406" s="149">
        <v>0.28999999999999998</v>
      </c>
      <c r="Y3406" s="149">
        <v>-0.57999999999999996</v>
      </c>
      <c r="Z3406" s="150">
        <v>-0.48</v>
      </c>
      <c r="AA3406" s="148">
        <v>-0.31</v>
      </c>
      <c r="AB3406" s="149">
        <v>0.17</v>
      </c>
      <c r="AC3406" s="149">
        <v>-0.09</v>
      </c>
      <c r="AD3406" s="151">
        <v>-0.32</v>
      </c>
      <c r="AE3406" s="148">
        <v>0.28000000000000003</v>
      </c>
      <c r="AF3406" s="149">
        <v>0.02</v>
      </c>
      <c r="AG3406" s="149">
        <v>0.37</v>
      </c>
      <c r="AH3406" s="151">
        <v>-0.3</v>
      </c>
      <c r="AI3406" s="152">
        <v>-0.25</v>
      </c>
      <c r="AJ3406" s="149">
        <v>0.15</v>
      </c>
      <c r="AK3406" s="149">
        <v>-0.12</v>
      </c>
      <c r="AL3406" s="150">
        <v>-0.22</v>
      </c>
      <c r="AM3406" s="153">
        <f t="shared" si="402"/>
        <v>1.03</v>
      </c>
      <c r="AN3406" s="154">
        <f t="shared" si="402"/>
        <v>0.11999999999999997</v>
      </c>
      <c r="AO3406" s="154">
        <f t="shared" si="402"/>
        <v>-0.49</v>
      </c>
      <c r="AP3406" s="155">
        <f t="shared" si="396"/>
        <v>-0.15999999999999998</v>
      </c>
      <c r="AQ3406" s="156">
        <f>AVERAGE(Table3[[#This Row],[ HEK293 +Selistat_R1 2]:[ HEK293 +Selistat_R4 5]])</f>
        <v>0.12499999999999999</v>
      </c>
      <c r="AR3406" s="153">
        <f t="shared" si="403"/>
        <v>0.59000000000000008</v>
      </c>
      <c r="AS3406" s="154">
        <f t="shared" si="403"/>
        <v>-0.15000000000000002</v>
      </c>
      <c r="AT3406" s="154">
        <f t="shared" si="403"/>
        <v>0.45999999999999996</v>
      </c>
      <c r="AU3406" s="157">
        <f t="shared" si="397"/>
        <v>2.0000000000000018E-2</v>
      </c>
      <c r="AV3406" s="158">
        <f t="shared" si="404"/>
        <v>0.06</v>
      </c>
      <c r="AW3406" s="154">
        <f t="shared" si="404"/>
        <v>-2.0000000000000018E-2</v>
      </c>
      <c r="AX3406" s="154">
        <f t="shared" si="404"/>
        <v>-0.03</v>
      </c>
      <c r="AY3406" s="155">
        <f t="shared" si="398"/>
        <v>0.1</v>
      </c>
    </row>
    <row r="3407" spans="1:51" x14ac:dyDescent="0.15">
      <c r="A3407" s="122" t="s">
        <v>3275</v>
      </c>
      <c r="B3407" s="122" t="s">
        <v>3125</v>
      </c>
      <c r="C3407" s="122" t="s">
        <v>5382</v>
      </c>
      <c r="E3407" s="122" t="s">
        <v>6264</v>
      </c>
      <c r="G3407" s="122">
        <v>1</v>
      </c>
      <c r="H3407" s="166">
        <v>8.3489499999999994E-2</v>
      </c>
      <c r="I3407" s="167">
        <v>0.25083299999999997</v>
      </c>
      <c r="J3407" s="168" t="str">
        <f t="shared" si="399"/>
        <v>FALSE</v>
      </c>
      <c r="K3407" s="169">
        <v>0.72043900000000005</v>
      </c>
      <c r="L3407" s="170">
        <f>-LOG10(Table3[[#This Row],[Student''s T-test p-value HEK293 +Selistat_HEK293 UT]])</f>
        <v>0.14240278526624395</v>
      </c>
      <c r="M3407" s="167">
        <v>2.75E-2</v>
      </c>
      <c r="N3407" s="171" t="str">
        <f t="shared" si="400"/>
        <v>FALSE</v>
      </c>
      <c r="O3407" s="146">
        <v>8.7701299999999996E-2</v>
      </c>
      <c r="P3407" s="147">
        <v>0.28499999999999998</v>
      </c>
      <c r="Q3407" s="171" t="str">
        <f t="shared" si="401"/>
        <v>FALSE</v>
      </c>
      <c r="R3407" s="122" t="s">
        <v>6265</v>
      </c>
      <c r="S3407" s="122" t="s">
        <v>13886</v>
      </c>
      <c r="T3407" s="122" t="s">
        <v>6267</v>
      </c>
      <c r="U3407" s="172" t="s">
        <v>6268</v>
      </c>
      <c r="V3407" s="122" t="s">
        <v>13887</v>
      </c>
      <c r="W3407" s="148">
        <v>-0.1</v>
      </c>
      <c r="X3407" s="149">
        <v>-0.27</v>
      </c>
      <c r="Y3407" s="149">
        <v>-0.31</v>
      </c>
      <c r="Z3407" s="150">
        <v>-0.05</v>
      </c>
      <c r="AA3407" s="148">
        <v>-0.17</v>
      </c>
      <c r="AB3407" s="149">
        <v>-0.32</v>
      </c>
      <c r="AC3407" s="149">
        <v>-0.18</v>
      </c>
      <c r="AD3407" s="151">
        <v>-0.17</v>
      </c>
      <c r="AE3407" s="148">
        <v>0.41</v>
      </c>
      <c r="AF3407" s="149">
        <v>-0.05</v>
      </c>
      <c r="AG3407" s="149">
        <v>0.6</v>
      </c>
      <c r="AH3407" s="151">
        <v>0.22</v>
      </c>
      <c r="AI3407" s="152">
        <v>-0.04</v>
      </c>
      <c r="AJ3407" s="149">
        <v>0.03</v>
      </c>
      <c r="AK3407" s="149">
        <v>0.01</v>
      </c>
      <c r="AL3407" s="150">
        <v>0.04</v>
      </c>
      <c r="AM3407" s="153">
        <f t="shared" si="402"/>
        <v>7.0000000000000007E-2</v>
      </c>
      <c r="AN3407" s="154">
        <f t="shared" si="402"/>
        <v>4.9999999999999989E-2</v>
      </c>
      <c r="AO3407" s="154">
        <f t="shared" si="402"/>
        <v>-0.13</v>
      </c>
      <c r="AP3407" s="155">
        <f t="shared" si="396"/>
        <v>0.12000000000000001</v>
      </c>
      <c r="AQ3407" s="156">
        <f>AVERAGE(Table3[[#This Row],[ HEK293 +Selistat_R1 2]:[ HEK293 +Selistat_R4 5]])</f>
        <v>2.75E-2</v>
      </c>
      <c r="AR3407" s="153">
        <f t="shared" si="403"/>
        <v>0.57999999999999996</v>
      </c>
      <c r="AS3407" s="154">
        <f t="shared" si="403"/>
        <v>0.27</v>
      </c>
      <c r="AT3407" s="154">
        <f t="shared" si="403"/>
        <v>0.78</v>
      </c>
      <c r="AU3407" s="157">
        <f t="shared" si="397"/>
        <v>0.39</v>
      </c>
      <c r="AV3407" s="158">
        <f t="shared" si="404"/>
        <v>0.13</v>
      </c>
      <c r="AW3407" s="154">
        <f t="shared" si="404"/>
        <v>0.35</v>
      </c>
      <c r="AX3407" s="154">
        <f t="shared" si="404"/>
        <v>0.19</v>
      </c>
      <c r="AY3407" s="155">
        <f t="shared" si="398"/>
        <v>0.21000000000000002</v>
      </c>
    </row>
    <row r="3408" spans="1:51" x14ac:dyDescent="0.15">
      <c r="A3408" s="122" t="s">
        <v>6706</v>
      </c>
      <c r="B3408" s="122" t="s">
        <v>6707</v>
      </c>
      <c r="C3408" s="122" t="s">
        <v>6708</v>
      </c>
      <c r="E3408" s="122" t="s">
        <v>6709</v>
      </c>
      <c r="G3408" s="122">
        <v>1</v>
      </c>
      <c r="H3408" s="166">
        <v>0.61048999999999998</v>
      </c>
      <c r="I3408" s="167">
        <v>-7.9166700000000007E-2</v>
      </c>
      <c r="J3408" s="168" t="str">
        <f t="shared" si="399"/>
        <v>FALSE</v>
      </c>
      <c r="K3408" s="169">
        <v>0.720669</v>
      </c>
      <c r="L3408" s="170">
        <f>-LOG10(Table3[[#This Row],[Student''s T-test p-value HEK293 +Selistat_HEK293 UT]])</f>
        <v>0.14226415897080205</v>
      </c>
      <c r="M3408" s="167">
        <v>-9.7500000000000003E-2</v>
      </c>
      <c r="N3408" s="171" t="str">
        <f t="shared" si="400"/>
        <v>FALSE</v>
      </c>
      <c r="O3408" s="146">
        <v>0.60911400000000004</v>
      </c>
      <c r="P3408" s="147">
        <v>0.06</v>
      </c>
      <c r="Q3408" s="171" t="str">
        <f t="shared" si="401"/>
        <v>FALSE</v>
      </c>
      <c r="R3408" s="122" t="s">
        <v>6710</v>
      </c>
      <c r="S3408" s="122" t="s">
        <v>13888</v>
      </c>
      <c r="T3408" s="122" t="s">
        <v>6712</v>
      </c>
      <c r="U3408" s="172" t="s">
        <v>6713</v>
      </c>
      <c r="V3408" s="122" t="s">
        <v>13889</v>
      </c>
      <c r="W3408" s="148">
        <v>-0.49</v>
      </c>
      <c r="X3408" s="149">
        <v>0.28999999999999998</v>
      </c>
      <c r="Y3408" s="149">
        <v>0.15</v>
      </c>
      <c r="Z3408" s="150">
        <v>-0.19</v>
      </c>
      <c r="AA3408" s="148">
        <v>-0.09</v>
      </c>
      <c r="AB3408" s="149">
        <v>0.6</v>
      </c>
      <c r="AC3408" s="149">
        <v>-0.27</v>
      </c>
      <c r="AD3408" s="151">
        <v>-0.09</v>
      </c>
      <c r="AE3408" s="148">
        <v>-0.11</v>
      </c>
      <c r="AF3408" s="149">
        <v>0.17</v>
      </c>
      <c r="AG3408" s="149">
        <v>-0.03</v>
      </c>
      <c r="AH3408" s="151">
        <v>-0.04</v>
      </c>
      <c r="AI3408" s="152">
        <v>-0.21</v>
      </c>
      <c r="AJ3408" s="149">
        <v>-0.15</v>
      </c>
      <c r="AK3408" s="149">
        <v>0.21</v>
      </c>
      <c r="AL3408" s="150">
        <v>-0.1</v>
      </c>
      <c r="AM3408" s="153">
        <f t="shared" si="402"/>
        <v>-0.4</v>
      </c>
      <c r="AN3408" s="154">
        <f t="shared" si="402"/>
        <v>-0.31</v>
      </c>
      <c r="AO3408" s="154">
        <f t="shared" si="402"/>
        <v>0.42000000000000004</v>
      </c>
      <c r="AP3408" s="155">
        <f t="shared" si="396"/>
        <v>-0.1</v>
      </c>
      <c r="AQ3408" s="156">
        <f>AVERAGE(Table3[[#This Row],[ HEK293 +Selistat_R1 2]:[ HEK293 +Selistat_R4 5]])</f>
        <v>-9.7499999999999976E-2</v>
      </c>
      <c r="AR3408" s="153">
        <f t="shared" si="403"/>
        <v>-2.0000000000000004E-2</v>
      </c>
      <c r="AS3408" s="154">
        <f t="shared" si="403"/>
        <v>-0.42999999999999994</v>
      </c>
      <c r="AT3408" s="154">
        <f t="shared" si="403"/>
        <v>0.24000000000000002</v>
      </c>
      <c r="AU3408" s="157">
        <f t="shared" si="397"/>
        <v>4.9999999999999996E-2</v>
      </c>
      <c r="AV3408" s="158">
        <f t="shared" si="404"/>
        <v>-0.12</v>
      </c>
      <c r="AW3408" s="154">
        <f t="shared" si="404"/>
        <v>-0.75</v>
      </c>
      <c r="AX3408" s="154">
        <f t="shared" si="404"/>
        <v>0.48</v>
      </c>
      <c r="AY3408" s="155">
        <f t="shared" si="398"/>
        <v>-1.0000000000000009E-2</v>
      </c>
    </row>
    <row r="3409" spans="1:51" x14ac:dyDescent="0.15">
      <c r="A3409" s="122" t="s">
        <v>2937</v>
      </c>
      <c r="B3409" s="122" t="s">
        <v>2938</v>
      </c>
      <c r="C3409" s="122" t="s">
        <v>2939</v>
      </c>
      <c r="E3409" s="122" t="s">
        <v>2940</v>
      </c>
      <c r="F3409" s="122" t="s">
        <v>2856</v>
      </c>
      <c r="G3409" s="122">
        <v>1</v>
      </c>
      <c r="H3409" s="166">
        <v>0.230264</v>
      </c>
      <c r="I3409" s="167">
        <v>0.38583299999999998</v>
      </c>
      <c r="J3409" s="168" t="str">
        <f t="shared" si="399"/>
        <v>FALSE</v>
      </c>
      <c r="K3409" s="169">
        <v>0.72071799999999997</v>
      </c>
      <c r="L3409" s="170">
        <f>-LOG10(Table3[[#This Row],[Student''s T-test p-value HEK293 +Selistat_HEK293 UT]])</f>
        <v>0.14223463125947755</v>
      </c>
      <c r="M3409" s="167">
        <v>-7.2499999999999995E-2</v>
      </c>
      <c r="N3409" s="171" t="str">
        <f t="shared" si="400"/>
        <v>FALSE</v>
      </c>
      <c r="O3409" s="146">
        <v>0.76466000000000001</v>
      </c>
      <c r="P3409" s="147">
        <v>0.13500000000000001</v>
      </c>
      <c r="Q3409" s="171" t="str">
        <f t="shared" si="401"/>
        <v>FALSE</v>
      </c>
      <c r="R3409" s="122" t="s">
        <v>434</v>
      </c>
      <c r="S3409" s="122" t="s">
        <v>435</v>
      </c>
      <c r="T3409" s="122" t="s">
        <v>436</v>
      </c>
      <c r="U3409" s="172" t="s">
        <v>2630</v>
      </c>
      <c r="V3409" s="122" t="s">
        <v>13890</v>
      </c>
      <c r="W3409" s="148">
        <v>-0.37</v>
      </c>
      <c r="X3409" s="149">
        <v>-0.24</v>
      </c>
      <c r="Y3409" s="149">
        <v>-0.59</v>
      </c>
      <c r="Z3409" s="150">
        <v>-0.64</v>
      </c>
      <c r="AA3409" s="148">
        <v>-0.25</v>
      </c>
      <c r="AB3409" s="149">
        <v>-7.0000000000000007E-2</v>
      </c>
      <c r="AC3409" s="149">
        <v>-0.86</v>
      </c>
      <c r="AD3409" s="151">
        <v>-0.37</v>
      </c>
      <c r="AE3409" s="148">
        <v>0.36</v>
      </c>
      <c r="AF3409" s="149">
        <v>-0.04</v>
      </c>
      <c r="AG3409" s="149">
        <v>0.91</v>
      </c>
      <c r="AH3409" s="151">
        <v>-0.05</v>
      </c>
      <c r="AI3409" s="152">
        <v>-0.9</v>
      </c>
      <c r="AJ3409" s="149">
        <v>0.26</v>
      </c>
      <c r="AK3409" s="149">
        <v>0.54</v>
      </c>
      <c r="AL3409" s="150">
        <v>0.74</v>
      </c>
      <c r="AM3409" s="153">
        <f t="shared" si="402"/>
        <v>-0.12</v>
      </c>
      <c r="AN3409" s="154">
        <f t="shared" si="402"/>
        <v>-0.16999999999999998</v>
      </c>
      <c r="AO3409" s="154">
        <f t="shared" si="402"/>
        <v>0.27</v>
      </c>
      <c r="AP3409" s="155">
        <f t="shared" si="396"/>
        <v>-0.27</v>
      </c>
      <c r="AQ3409" s="156">
        <f>AVERAGE(Table3[[#This Row],[ HEK293 +Selistat_R1 2]:[ HEK293 +Selistat_R4 5]])</f>
        <v>-7.2499999999999995E-2</v>
      </c>
      <c r="AR3409" s="153">
        <f t="shared" si="403"/>
        <v>0.61</v>
      </c>
      <c r="AS3409" s="154">
        <f t="shared" si="403"/>
        <v>3.0000000000000006E-2</v>
      </c>
      <c r="AT3409" s="154">
        <f t="shared" si="403"/>
        <v>1.77</v>
      </c>
      <c r="AU3409" s="157">
        <f t="shared" si="397"/>
        <v>0.32</v>
      </c>
      <c r="AV3409" s="158">
        <f t="shared" si="404"/>
        <v>-0.65</v>
      </c>
      <c r="AW3409" s="154">
        <f t="shared" si="404"/>
        <v>0.33</v>
      </c>
      <c r="AX3409" s="154">
        <f t="shared" si="404"/>
        <v>1.4</v>
      </c>
      <c r="AY3409" s="155">
        <f t="shared" si="398"/>
        <v>1.1099999999999999</v>
      </c>
    </row>
    <row r="3410" spans="1:51" x14ac:dyDescent="0.15">
      <c r="A3410" s="122" t="s">
        <v>13289</v>
      </c>
      <c r="B3410" s="122" t="s">
        <v>13290</v>
      </c>
      <c r="C3410" s="122" t="s">
        <v>3220</v>
      </c>
      <c r="E3410" s="122" t="s">
        <v>13291</v>
      </c>
      <c r="G3410" s="122">
        <v>1</v>
      </c>
      <c r="H3410" s="166">
        <v>1</v>
      </c>
      <c r="I3410" s="173">
        <v>2.3283100000000002E-9</v>
      </c>
      <c r="J3410" s="168" t="str">
        <f t="shared" si="399"/>
        <v>FALSE</v>
      </c>
      <c r="K3410" s="169">
        <v>0.72073399999999999</v>
      </c>
      <c r="L3410" s="170">
        <f>-LOG10(Table3[[#This Row],[Student''s T-test p-value HEK293 +Selistat_HEK293 UT]])</f>
        <v>0.14222498999260116</v>
      </c>
      <c r="M3410" s="167">
        <v>-6.25E-2</v>
      </c>
      <c r="N3410" s="171" t="str">
        <f t="shared" si="400"/>
        <v>FALSE</v>
      </c>
      <c r="O3410" s="146">
        <v>0.89616099999999999</v>
      </c>
      <c r="P3410" s="147">
        <v>-1.7500000000000002E-2</v>
      </c>
      <c r="Q3410" s="171" t="str">
        <f t="shared" si="401"/>
        <v>FALSE</v>
      </c>
      <c r="R3410" s="122" t="s">
        <v>13292</v>
      </c>
      <c r="S3410" s="122" t="s">
        <v>13891</v>
      </c>
      <c r="T3410" s="122" t="s">
        <v>13294</v>
      </c>
      <c r="U3410" s="172" t="s">
        <v>13295</v>
      </c>
      <c r="V3410" s="122" t="s">
        <v>13892</v>
      </c>
      <c r="W3410" s="148">
        <v>-0.14000000000000001</v>
      </c>
      <c r="X3410" s="149">
        <v>-0.05</v>
      </c>
      <c r="Y3410" s="149">
        <v>-0.3</v>
      </c>
      <c r="Z3410" s="150">
        <v>0.19</v>
      </c>
      <c r="AA3410" s="148">
        <v>-0.15</v>
      </c>
      <c r="AB3410" s="149">
        <v>0.15</v>
      </c>
      <c r="AC3410" s="149">
        <v>-0.31</v>
      </c>
      <c r="AD3410" s="151">
        <v>0.26</v>
      </c>
      <c r="AE3410" s="148">
        <v>0.12</v>
      </c>
      <c r="AF3410" s="149">
        <v>-0.13</v>
      </c>
      <c r="AG3410" s="149">
        <v>0.14000000000000001</v>
      </c>
      <c r="AH3410" s="151">
        <v>-0.09</v>
      </c>
      <c r="AI3410" s="152">
        <v>0.31</v>
      </c>
      <c r="AJ3410" s="149">
        <v>-0.21</v>
      </c>
      <c r="AK3410" s="149">
        <v>-0.03</v>
      </c>
      <c r="AL3410" s="150">
        <v>0.04</v>
      </c>
      <c r="AM3410" s="153">
        <f t="shared" si="402"/>
        <v>9.9999999999999811E-3</v>
      </c>
      <c r="AN3410" s="154">
        <f t="shared" si="402"/>
        <v>-0.2</v>
      </c>
      <c r="AO3410" s="154">
        <f t="shared" si="402"/>
        <v>1.0000000000000009E-2</v>
      </c>
      <c r="AP3410" s="155">
        <f t="shared" si="396"/>
        <v>-7.0000000000000007E-2</v>
      </c>
      <c r="AQ3410" s="156">
        <f>AVERAGE(Table3[[#This Row],[ HEK293 +Selistat_R1 2]:[ HEK293 +Selistat_R4 5]])</f>
        <v>-6.25E-2</v>
      </c>
      <c r="AR3410" s="153">
        <f t="shared" si="403"/>
        <v>0.27</v>
      </c>
      <c r="AS3410" s="154">
        <f t="shared" si="403"/>
        <v>-0.28000000000000003</v>
      </c>
      <c r="AT3410" s="154">
        <f t="shared" si="403"/>
        <v>0.45</v>
      </c>
      <c r="AU3410" s="157">
        <f t="shared" si="397"/>
        <v>-0.35</v>
      </c>
      <c r="AV3410" s="158">
        <f t="shared" si="404"/>
        <v>0.45999999999999996</v>
      </c>
      <c r="AW3410" s="154">
        <f t="shared" si="404"/>
        <v>-0.36</v>
      </c>
      <c r="AX3410" s="154">
        <f t="shared" si="404"/>
        <v>0.28000000000000003</v>
      </c>
      <c r="AY3410" s="155">
        <f t="shared" si="398"/>
        <v>-0.22</v>
      </c>
    </row>
    <row r="3411" spans="1:51" x14ac:dyDescent="0.15">
      <c r="A3411" s="122" t="s">
        <v>4432</v>
      </c>
      <c r="C3411" s="122" t="s">
        <v>4433</v>
      </c>
      <c r="E3411" s="122" t="s">
        <v>4434</v>
      </c>
      <c r="G3411" s="122">
        <v>2</v>
      </c>
      <c r="H3411" s="166">
        <v>0.35757899999999998</v>
      </c>
      <c r="I3411" s="167">
        <v>0.114167</v>
      </c>
      <c r="J3411" s="168" t="str">
        <f t="shared" si="399"/>
        <v>FALSE</v>
      </c>
      <c r="K3411" s="169">
        <v>0.72078799999999998</v>
      </c>
      <c r="L3411" s="170">
        <f>-LOG10(Table3[[#This Row],[Student''s T-test p-value HEK293 +Selistat_HEK293 UT]])</f>
        <v>0.1421924522969798</v>
      </c>
      <c r="M3411" s="167">
        <v>2.2499999999999999E-2</v>
      </c>
      <c r="N3411" s="171" t="str">
        <f t="shared" si="400"/>
        <v>FALSE</v>
      </c>
      <c r="O3411" s="146">
        <v>0.28123599999999999</v>
      </c>
      <c r="P3411" s="147">
        <v>0.22</v>
      </c>
      <c r="Q3411" s="171" t="str">
        <f t="shared" si="401"/>
        <v>FALSE</v>
      </c>
      <c r="R3411" s="122" t="s">
        <v>759</v>
      </c>
      <c r="S3411" s="122" t="s">
        <v>760</v>
      </c>
      <c r="T3411" s="122" t="s">
        <v>761</v>
      </c>
      <c r="U3411" s="172" t="s">
        <v>4436</v>
      </c>
      <c r="V3411" s="122" t="s">
        <v>10932</v>
      </c>
      <c r="W3411" s="148">
        <v>-0.11</v>
      </c>
      <c r="X3411" s="149">
        <v>-0.17</v>
      </c>
      <c r="Y3411" s="149">
        <v>-0.05</v>
      </c>
      <c r="Z3411" s="150">
        <v>0.02</v>
      </c>
      <c r="AA3411" s="148">
        <v>-0.1</v>
      </c>
      <c r="AB3411" s="149">
        <v>-0.19</v>
      </c>
      <c r="AC3411" s="149">
        <v>-0.13</v>
      </c>
      <c r="AD3411" s="151">
        <v>0.02</v>
      </c>
      <c r="AE3411" s="148">
        <v>0.13</v>
      </c>
      <c r="AF3411" s="149">
        <v>0.05</v>
      </c>
      <c r="AG3411" s="149">
        <v>0.51</v>
      </c>
      <c r="AH3411" s="151">
        <v>-0.01</v>
      </c>
      <c r="AI3411" s="152">
        <v>-0.03</v>
      </c>
      <c r="AJ3411" s="149">
        <v>0.35</v>
      </c>
      <c r="AK3411" s="149">
        <v>-0.28999999999999998</v>
      </c>
      <c r="AL3411" s="150">
        <v>-0.23</v>
      </c>
      <c r="AM3411" s="153">
        <f t="shared" si="402"/>
        <v>-9.999999999999995E-3</v>
      </c>
      <c r="AN3411" s="154">
        <f t="shared" si="402"/>
        <v>1.999999999999999E-2</v>
      </c>
      <c r="AO3411" s="154">
        <f t="shared" si="402"/>
        <v>0.08</v>
      </c>
      <c r="AP3411" s="155">
        <f t="shared" si="396"/>
        <v>0</v>
      </c>
      <c r="AQ3411" s="156">
        <f>AVERAGE(Table3[[#This Row],[ HEK293 +Selistat_R1 2]:[ HEK293 +Selistat_R4 5]])</f>
        <v>2.2499999999999999E-2</v>
      </c>
      <c r="AR3411" s="153">
        <f t="shared" si="403"/>
        <v>0.23</v>
      </c>
      <c r="AS3411" s="154">
        <f t="shared" si="403"/>
        <v>0.24</v>
      </c>
      <c r="AT3411" s="154">
        <f t="shared" si="403"/>
        <v>0.64</v>
      </c>
      <c r="AU3411" s="157">
        <f t="shared" si="397"/>
        <v>-0.03</v>
      </c>
      <c r="AV3411" s="158">
        <f t="shared" si="404"/>
        <v>7.0000000000000007E-2</v>
      </c>
      <c r="AW3411" s="154">
        <f t="shared" si="404"/>
        <v>0.54</v>
      </c>
      <c r="AX3411" s="154">
        <f t="shared" si="404"/>
        <v>-0.15999999999999998</v>
      </c>
      <c r="AY3411" s="155">
        <f t="shared" si="398"/>
        <v>-0.25</v>
      </c>
    </row>
    <row r="3412" spans="1:51" x14ac:dyDescent="0.15">
      <c r="A3412" s="122" t="s">
        <v>3213</v>
      </c>
      <c r="C3412" s="122" t="s">
        <v>3214</v>
      </c>
      <c r="E3412" s="122" t="s">
        <v>3215</v>
      </c>
      <c r="G3412" s="122">
        <v>1</v>
      </c>
      <c r="H3412" s="166">
        <v>0.349719</v>
      </c>
      <c r="I3412" s="167">
        <v>0.125</v>
      </c>
      <c r="J3412" s="168" t="str">
        <f t="shared" si="399"/>
        <v>FALSE</v>
      </c>
      <c r="K3412" s="169">
        <v>0.72146500000000002</v>
      </c>
      <c r="L3412" s="170">
        <f>-LOG10(Table3[[#This Row],[Student''s T-test p-value HEK293 +Selistat_HEK293 UT]])</f>
        <v>0.14178473272788455</v>
      </c>
      <c r="M3412" s="167">
        <v>-5.7500000000000002E-2</v>
      </c>
      <c r="N3412" s="171" t="str">
        <f t="shared" si="400"/>
        <v>FALSE</v>
      </c>
      <c r="O3412" s="146">
        <v>9.4314899999999993E-2</v>
      </c>
      <c r="P3412" s="147">
        <v>-0.20749999999999999</v>
      </c>
      <c r="Q3412" s="171" t="str">
        <f t="shared" si="401"/>
        <v>FALSE</v>
      </c>
      <c r="R3412" s="122" t="s">
        <v>3216</v>
      </c>
      <c r="S3412" s="122" t="s">
        <v>13893</v>
      </c>
      <c r="T3412" s="122" t="s">
        <v>3218</v>
      </c>
      <c r="U3412" s="172" t="s">
        <v>2672</v>
      </c>
      <c r="V3412" s="122" t="s">
        <v>13894</v>
      </c>
      <c r="W3412" s="148">
        <v>-0.46</v>
      </c>
      <c r="X3412" s="149">
        <v>-0.03</v>
      </c>
      <c r="Y3412" s="149">
        <v>-0.12</v>
      </c>
      <c r="Z3412" s="150">
        <v>-0.06</v>
      </c>
      <c r="AA3412" s="148">
        <v>-0.19</v>
      </c>
      <c r="AB3412" s="149">
        <v>0.24</v>
      </c>
      <c r="AC3412" s="149">
        <v>-0.26</v>
      </c>
      <c r="AD3412" s="151">
        <v>-0.23</v>
      </c>
      <c r="AE3412" s="148">
        <v>0.09</v>
      </c>
      <c r="AF3412" s="149">
        <v>0.18</v>
      </c>
      <c r="AG3412" s="149">
        <v>-0.22</v>
      </c>
      <c r="AH3412" s="151">
        <v>-0.04</v>
      </c>
      <c r="AI3412" s="152">
        <v>0.13</v>
      </c>
      <c r="AJ3412" s="149">
        <v>0.35</v>
      </c>
      <c r="AK3412" s="149">
        <v>0.26</v>
      </c>
      <c r="AL3412" s="150">
        <v>0.1</v>
      </c>
      <c r="AM3412" s="153">
        <f t="shared" si="402"/>
        <v>-0.27</v>
      </c>
      <c r="AN3412" s="154">
        <f t="shared" si="402"/>
        <v>-0.27</v>
      </c>
      <c r="AO3412" s="154">
        <f t="shared" si="402"/>
        <v>0.14000000000000001</v>
      </c>
      <c r="AP3412" s="155">
        <f t="shared" si="396"/>
        <v>0.17</v>
      </c>
      <c r="AQ3412" s="156">
        <f>AVERAGE(Table3[[#This Row],[ HEK293 +Selistat_R1 2]:[ HEK293 +Selistat_R4 5]])</f>
        <v>-5.7500000000000002E-2</v>
      </c>
      <c r="AR3412" s="153">
        <f t="shared" si="403"/>
        <v>0.28000000000000003</v>
      </c>
      <c r="AS3412" s="154">
        <f t="shared" si="403"/>
        <v>-0.06</v>
      </c>
      <c r="AT3412" s="154">
        <f t="shared" si="403"/>
        <v>4.0000000000000008E-2</v>
      </c>
      <c r="AU3412" s="157">
        <f t="shared" si="397"/>
        <v>0.19</v>
      </c>
      <c r="AV3412" s="158">
        <f t="shared" si="404"/>
        <v>0.32</v>
      </c>
      <c r="AW3412" s="154">
        <f t="shared" si="404"/>
        <v>0.10999999999999999</v>
      </c>
      <c r="AX3412" s="154">
        <f t="shared" si="404"/>
        <v>0.52</v>
      </c>
      <c r="AY3412" s="155">
        <f t="shared" si="398"/>
        <v>0.33</v>
      </c>
    </row>
    <row r="3413" spans="1:51" x14ac:dyDescent="0.15">
      <c r="A3413" s="122" t="s">
        <v>4168</v>
      </c>
      <c r="B3413" s="122" t="s">
        <v>4169</v>
      </c>
      <c r="C3413" s="122" t="s">
        <v>4170</v>
      </c>
      <c r="E3413" s="122" t="s">
        <v>4171</v>
      </c>
      <c r="F3413" s="122" t="s">
        <v>4172</v>
      </c>
      <c r="G3413" s="122">
        <v>1</v>
      </c>
      <c r="H3413" s="166">
        <v>3.2061100000000002E-2</v>
      </c>
      <c r="I3413" s="167">
        <v>0.47749999999999998</v>
      </c>
      <c r="J3413" s="168" t="str">
        <f t="shared" si="399"/>
        <v>FALSE</v>
      </c>
      <c r="K3413" s="169">
        <v>0.72178200000000003</v>
      </c>
      <c r="L3413" s="170">
        <f>-LOG10(Table3[[#This Row],[Student''s T-test p-value HEK293 +Selistat_HEK293 UT]])</f>
        <v>0.14159395269788658</v>
      </c>
      <c r="M3413" s="167">
        <v>9.5000000000000001E-2</v>
      </c>
      <c r="N3413" s="171" t="str">
        <f t="shared" si="400"/>
        <v>FALSE</v>
      </c>
      <c r="O3413" s="146">
        <v>0.497475</v>
      </c>
      <c r="P3413" s="147">
        <v>-3.7499999999999999E-2</v>
      </c>
      <c r="Q3413" s="171" t="str">
        <f t="shared" si="401"/>
        <v>FALSE</v>
      </c>
      <c r="R3413" s="122" t="s">
        <v>4173</v>
      </c>
      <c r="S3413" s="122" t="s">
        <v>13895</v>
      </c>
      <c r="T3413" s="122" t="s">
        <v>4175</v>
      </c>
      <c r="U3413" s="172" t="s">
        <v>4176</v>
      </c>
      <c r="V3413" s="122" t="s">
        <v>11854</v>
      </c>
      <c r="W3413" s="148">
        <v>-0.39</v>
      </c>
      <c r="X3413" s="149">
        <v>-0.62</v>
      </c>
      <c r="Y3413" s="149">
        <v>-0.23</v>
      </c>
      <c r="Z3413" s="150">
        <v>0</v>
      </c>
      <c r="AA3413" s="148">
        <v>-0.43</v>
      </c>
      <c r="AB3413" s="149">
        <v>-1.01</v>
      </c>
      <c r="AC3413" s="149">
        <v>-0.03</v>
      </c>
      <c r="AD3413" s="151">
        <v>-0.15</v>
      </c>
      <c r="AE3413" s="148">
        <v>0.3</v>
      </c>
      <c r="AF3413" s="149">
        <v>0.22</v>
      </c>
      <c r="AG3413" s="149">
        <v>0.28000000000000003</v>
      </c>
      <c r="AH3413" s="151">
        <v>0.18</v>
      </c>
      <c r="AI3413" s="152">
        <v>0.33</v>
      </c>
      <c r="AJ3413" s="149">
        <v>0.28000000000000003</v>
      </c>
      <c r="AK3413" s="149">
        <v>0.16</v>
      </c>
      <c r="AL3413" s="150">
        <v>0.36</v>
      </c>
      <c r="AM3413" s="153">
        <f t="shared" si="402"/>
        <v>3.999999999999998E-2</v>
      </c>
      <c r="AN3413" s="154">
        <f t="shared" si="402"/>
        <v>0.39</v>
      </c>
      <c r="AO3413" s="154">
        <f t="shared" si="402"/>
        <v>-0.2</v>
      </c>
      <c r="AP3413" s="155">
        <f t="shared" si="396"/>
        <v>0.15</v>
      </c>
      <c r="AQ3413" s="156">
        <f>AVERAGE(Table3[[#This Row],[ HEK293 +Selistat_R1 2]:[ HEK293 +Selistat_R4 5]])</f>
        <v>9.5000000000000001E-2</v>
      </c>
      <c r="AR3413" s="153">
        <f t="shared" si="403"/>
        <v>0.73</v>
      </c>
      <c r="AS3413" s="154">
        <f t="shared" si="403"/>
        <v>1.23</v>
      </c>
      <c r="AT3413" s="154">
        <f t="shared" si="403"/>
        <v>0.31000000000000005</v>
      </c>
      <c r="AU3413" s="157">
        <f t="shared" si="397"/>
        <v>0.32999999999999996</v>
      </c>
      <c r="AV3413" s="158">
        <f t="shared" si="404"/>
        <v>0.76</v>
      </c>
      <c r="AW3413" s="154">
        <f t="shared" si="404"/>
        <v>1.29</v>
      </c>
      <c r="AX3413" s="154">
        <f t="shared" si="404"/>
        <v>0.19</v>
      </c>
      <c r="AY3413" s="155">
        <f t="shared" si="398"/>
        <v>0.51</v>
      </c>
    </row>
    <row r="3414" spans="1:51" x14ac:dyDescent="0.15">
      <c r="A3414" s="122" t="s">
        <v>3275</v>
      </c>
      <c r="B3414" s="122" t="s">
        <v>3125</v>
      </c>
      <c r="C3414" s="122" t="s">
        <v>3276</v>
      </c>
      <c r="E3414" s="122" t="s">
        <v>8703</v>
      </c>
      <c r="G3414" s="122">
        <v>1</v>
      </c>
      <c r="H3414" s="166">
        <v>0.44405</v>
      </c>
      <c r="I3414" s="167">
        <v>0.13</v>
      </c>
      <c r="J3414" s="168" t="str">
        <f t="shared" si="399"/>
        <v>FALSE</v>
      </c>
      <c r="K3414" s="169">
        <v>0.72182000000000002</v>
      </c>
      <c r="L3414" s="170">
        <f>-LOG10(Table3[[#This Row],[Student''s T-test p-value HEK293 +Selistat_HEK293 UT]])</f>
        <v>0.14157108879174607</v>
      </c>
      <c r="M3414" s="167">
        <v>-8.2500000000000004E-2</v>
      </c>
      <c r="N3414" s="171" t="str">
        <f t="shared" si="400"/>
        <v>FALSE</v>
      </c>
      <c r="O3414" s="146">
        <v>0.88887300000000002</v>
      </c>
      <c r="P3414" s="147">
        <v>-2.2499999999999999E-2</v>
      </c>
      <c r="Q3414" s="171" t="str">
        <f t="shared" si="401"/>
        <v>FALSE</v>
      </c>
      <c r="R3414" s="122" t="s">
        <v>8704</v>
      </c>
      <c r="S3414" s="122" t="s">
        <v>13896</v>
      </c>
      <c r="T3414" s="122" t="s">
        <v>8706</v>
      </c>
      <c r="U3414" s="172" t="s">
        <v>8707</v>
      </c>
      <c r="V3414" s="122" t="s">
        <v>13897</v>
      </c>
      <c r="W3414" s="148">
        <v>-0.37</v>
      </c>
      <c r="X3414" s="149">
        <v>-0.32</v>
      </c>
      <c r="Y3414" s="149">
        <v>-0.5</v>
      </c>
      <c r="Z3414" s="150">
        <v>0.36</v>
      </c>
      <c r="AA3414" s="148">
        <v>0.01</v>
      </c>
      <c r="AB3414" s="149">
        <v>-0.36</v>
      </c>
      <c r="AC3414" s="149">
        <v>0.1</v>
      </c>
      <c r="AD3414" s="151">
        <v>-0.25</v>
      </c>
      <c r="AE3414" s="148">
        <v>0.2</v>
      </c>
      <c r="AF3414" s="149">
        <v>-0.15</v>
      </c>
      <c r="AG3414" s="149">
        <v>-0.02</v>
      </c>
      <c r="AH3414" s="151">
        <v>0.37</v>
      </c>
      <c r="AI3414" s="152">
        <v>0.12</v>
      </c>
      <c r="AJ3414" s="149">
        <v>-0.14000000000000001</v>
      </c>
      <c r="AK3414" s="149">
        <v>0.15</v>
      </c>
      <c r="AL3414" s="150">
        <v>0.36</v>
      </c>
      <c r="AM3414" s="153">
        <f t="shared" si="402"/>
        <v>-0.38</v>
      </c>
      <c r="AN3414" s="154">
        <f t="shared" si="402"/>
        <v>3.999999999999998E-2</v>
      </c>
      <c r="AO3414" s="154">
        <f t="shared" si="402"/>
        <v>-0.6</v>
      </c>
      <c r="AP3414" s="155">
        <f t="shared" si="396"/>
        <v>0.61</v>
      </c>
      <c r="AQ3414" s="156">
        <f>AVERAGE(Table3[[#This Row],[ HEK293 +Selistat_R1 2]:[ HEK293 +Selistat_R4 5]])</f>
        <v>-8.249999999999999E-2</v>
      </c>
      <c r="AR3414" s="153">
        <f t="shared" si="403"/>
        <v>0.19</v>
      </c>
      <c r="AS3414" s="154">
        <f t="shared" si="403"/>
        <v>0.21</v>
      </c>
      <c r="AT3414" s="154">
        <f t="shared" si="403"/>
        <v>-0.12000000000000001</v>
      </c>
      <c r="AU3414" s="157">
        <f t="shared" si="397"/>
        <v>0.62</v>
      </c>
      <c r="AV3414" s="158">
        <f t="shared" si="404"/>
        <v>0.11</v>
      </c>
      <c r="AW3414" s="154">
        <f t="shared" si="404"/>
        <v>0.21999999999999997</v>
      </c>
      <c r="AX3414" s="154">
        <f t="shared" si="404"/>
        <v>4.9999999999999989E-2</v>
      </c>
      <c r="AY3414" s="155">
        <f t="shared" si="398"/>
        <v>0.61</v>
      </c>
    </row>
    <row r="3415" spans="1:51" x14ac:dyDescent="0.15">
      <c r="A3415" s="122" t="s">
        <v>9531</v>
      </c>
      <c r="B3415" s="122" t="s">
        <v>10588</v>
      </c>
      <c r="C3415" s="122" t="s">
        <v>10589</v>
      </c>
      <c r="D3415" s="122" t="s">
        <v>4043</v>
      </c>
      <c r="E3415" s="122" t="s">
        <v>10590</v>
      </c>
      <c r="F3415" s="122" t="s">
        <v>5367</v>
      </c>
      <c r="G3415" s="122">
        <v>2</v>
      </c>
      <c r="H3415" s="166">
        <v>0.66130800000000001</v>
      </c>
      <c r="I3415" s="167">
        <v>-0.16166700000000001</v>
      </c>
      <c r="J3415" s="168" t="str">
        <f t="shared" si="399"/>
        <v>FALSE</v>
      </c>
      <c r="K3415" s="169">
        <v>0.72198300000000004</v>
      </c>
      <c r="L3415" s="170">
        <f>-LOG10(Table3[[#This Row],[Student''s T-test p-value HEK293 +Selistat_HEK293 UT]])</f>
        <v>0.14147302832109876</v>
      </c>
      <c r="M3415" s="167">
        <v>-0.16250000000000001</v>
      </c>
      <c r="N3415" s="171" t="str">
        <f t="shared" si="400"/>
        <v>FALSE</v>
      </c>
      <c r="O3415" s="146">
        <v>0.80508500000000005</v>
      </c>
      <c r="P3415" s="147">
        <v>0.13250000000000001</v>
      </c>
      <c r="Q3415" s="171" t="str">
        <f t="shared" si="401"/>
        <v>FALSE</v>
      </c>
      <c r="R3415" s="122" t="s">
        <v>1093</v>
      </c>
      <c r="S3415" s="122" t="s">
        <v>1094</v>
      </c>
      <c r="T3415" s="122" t="s">
        <v>1095</v>
      </c>
      <c r="U3415" s="172" t="s">
        <v>10592</v>
      </c>
      <c r="V3415" s="122" t="s">
        <v>10593</v>
      </c>
      <c r="W3415" s="148">
        <v>-0.21</v>
      </c>
      <c r="X3415" s="149">
        <v>0.36</v>
      </c>
      <c r="Y3415" s="149">
        <v>0.32</v>
      </c>
      <c r="Z3415" s="150">
        <v>-1.0900000000000001</v>
      </c>
      <c r="AA3415" s="148">
        <v>-0.08</v>
      </c>
      <c r="AB3415" s="149">
        <v>0.69</v>
      </c>
      <c r="AC3415" s="149">
        <v>7.0000000000000007E-2</v>
      </c>
      <c r="AD3415" s="151">
        <v>-0.65</v>
      </c>
      <c r="AE3415" s="148">
        <v>0.02</v>
      </c>
      <c r="AF3415" s="149">
        <v>-0.12</v>
      </c>
      <c r="AG3415" s="149">
        <v>0.82</v>
      </c>
      <c r="AH3415" s="151">
        <v>-1.07</v>
      </c>
      <c r="AI3415" s="152">
        <v>0.42</v>
      </c>
      <c r="AJ3415" s="149">
        <v>0.21</v>
      </c>
      <c r="AK3415" s="149">
        <v>-0.44</v>
      </c>
      <c r="AL3415" s="150">
        <v>-1.07</v>
      </c>
      <c r="AM3415" s="153">
        <f t="shared" si="402"/>
        <v>-0.13</v>
      </c>
      <c r="AN3415" s="154">
        <f t="shared" si="402"/>
        <v>-0.32999999999999996</v>
      </c>
      <c r="AO3415" s="154">
        <f t="shared" si="402"/>
        <v>0.25</v>
      </c>
      <c r="AP3415" s="155">
        <f t="shared" si="396"/>
        <v>-0.44000000000000006</v>
      </c>
      <c r="AQ3415" s="156">
        <f>AVERAGE(Table3[[#This Row],[ HEK293 +Selistat_R1 2]:[ HEK293 +Selistat_R4 5]])</f>
        <v>-0.16250000000000001</v>
      </c>
      <c r="AR3415" s="153">
        <f t="shared" si="403"/>
        <v>0.1</v>
      </c>
      <c r="AS3415" s="154">
        <f t="shared" si="403"/>
        <v>-0.80999999999999994</v>
      </c>
      <c r="AT3415" s="154">
        <f t="shared" si="403"/>
        <v>0.75</v>
      </c>
      <c r="AU3415" s="157">
        <f t="shared" si="397"/>
        <v>-0.42000000000000004</v>
      </c>
      <c r="AV3415" s="158">
        <f t="shared" si="404"/>
        <v>0.5</v>
      </c>
      <c r="AW3415" s="154">
        <f t="shared" si="404"/>
        <v>-0.48</v>
      </c>
      <c r="AX3415" s="154">
        <f t="shared" si="404"/>
        <v>-0.51</v>
      </c>
      <c r="AY3415" s="155">
        <f t="shared" si="398"/>
        <v>-0.42000000000000004</v>
      </c>
    </row>
    <row r="3416" spans="1:51" x14ac:dyDescent="0.15">
      <c r="A3416" s="122" t="s">
        <v>5202</v>
      </c>
      <c r="C3416" s="122" t="s">
        <v>3881</v>
      </c>
      <c r="E3416" s="122" t="s">
        <v>5203</v>
      </c>
      <c r="F3416" s="122" t="s">
        <v>5204</v>
      </c>
      <c r="G3416" s="122">
        <v>1</v>
      </c>
      <c r="H3416" s="166">
        <v>0.28052500000000002</v>
      </c>
      <c r="I3416" s="167">
        <v>0.31333299999999997</v>
      </c>
      <c r="J3416" s="168" t="str">
        <f t="shared" si="399"/>
        <v>FALSE</v>
      </c>
      <c r="K3416" s="169">
        <v>0.72209000000000001</v>
      </c>
      <c r="L3416" s="170">
        <f>-LOG10(Table3[[#This Row],[Student''s T-test p-value HEK293 +Selistat_HEK293 UT]])</f>
        <v>0.14140866937297264</v>
      </c>
      <c r="M3416" s="167">
        <v>-0.1225</v>
      </c>
      <c r="N3416" s="171" t="str">
        <f t="shared" si="400"/>
        <v>FALSE</v>
      </c>
      <c r="O3416" s="146">
        <v>0.122737</v>
      </c>
      <c r="P3416" s="147">
        <v>-0.38250000000000001</v>
      </c>
      <c r="Q3416" s="171" t="str">
        <f t="shared" si="401"/>
        <v>FALSE</v>
      </c>
      <c r="R3416" s="122" t="s">
        <v>17</v>
      </c>
      <c r="S3416" s="122" t="s">
        <v>11733</v>
      </c>
      <c r="T3416" s="122" t="s">
        <v>19</v>
      </c>
      <c r="U3416" s="172" t="s">
        <v>5205</v>
      </c>
      <c r="V3416" s="122" t="s">
        <v>11734</v>
      </c>
      <c r="W3416" s="148">
        <v>0.17</v>
      </c>
      <c r="X3416" s="149">
        <v>-0.49</v>
      </c>
      <c r="Y3416" s="149">
        <v>-0.46</v>
      </c>
      <c r="Z3416" s="150">
        <v>-0.95</v>
      </c>
      <c r="AA3416" s="148">
        <v>-0.02</v>
      </c>
      <c r="AB3416" s="149">
        <v>-0.62</v>
      </c>
      <c r="AC3416" s="149">
        <v>0.19</v>
      </c>
      <c r="AD3416" s="151">
        <v>-0.79</v>
      </c>
      <c r="AE3416" s="148">
        <v>0.48</v>
      </c>
      <c r="AF3416" s="149">
        <v>-0.18</v>
      </c>
      <c r="AG3416" s="149">
        <v>-0.38</v>
      </c>
      <c r="AH3416" s="151">
        <v>0.2</v>
      </c>
      <c r="AI3416" s="152">
        <v>0.3</v>
      </c>
      <c r="AJ3416" s="149">
        <v>0.24</v>
      </c>
      <c r="AK3416" s="149">
        <v>0.46</v>
      </c>
      <c r="AL3416" s="150">
        <v>0.65</v>
      </c>
      <c r="AM3416" s="153">
        <f t="shared" si="402"/>
        <v>0.19</v>
      </c>
      <c r="AN3416" s="154">
        <f t="shared" si="402"/>
        <v>0.13</v>
      </c>
      <c r="AO3416" s="154">
        <f t="shared" si="402"/>
        <v>-0.65</v>
      </c>
      <c r="AP3416" s="155">
        <f t="shared" si="396"/>
        <v>-0.15999999999999992</v>
      </c>
      <c r="AQ3416" s="156">
        <f>AVERAGE(Table3[[#This Row],[ HEK293 +Selistat_R1 2]:[ HEK293 +Selistat_R4 5]])</f>
        <v>-0.12249999999999998</v>
      </c>
      <c r="AR3416" s="153">
        <f t="shared" si="403"/>
        <v>0.5</v>
      </c>
      <c r="AS3416" s="154">
        <f t="shared" si="403"/>
        <v>0.44</v>
      </c>
      <c r="AT3416" s="154">
        <f t="shared" si="403"/>
        <v>-0.57000000000000006</v>
      </c>
      <c r="AU3416" s="157">
        <f t="shared" si="397"/>
        <v>0.99</v>
      </c>
      <c r="AV3416" s="158">
        <f t="shared" si="404"/>
        <v>0.32</v>
      </c>
      <c r="AW3416" s="154">
        <f t="shared" si="404"/>
        <v>0.86</v>
      </c>
      <c r="AX3416" s="154">
        <f t="shared" si="404"/>
        <v>0.27</v>
      </c>
      <c r="AY3416" s="155">
        <f t="shared" si="398"/>
        <v>1.44</v>
      </c>
    </row>
    <row r="3417" spans="1:51" x14ac:dyDescent="0.15">
      <c r="A3417" s="122" t="s">
        <v>4236</v>
      </c>
      <c r="B3417" s="122" t="s">
        <v>4237</v>
      </c>
      <c r="C3417" s="122" t="s">
        <v>4238</v>
      </c>
      <c r="E3417" s="122" t="s">
        <v>4239</v>
      </c>
      <c r="F3417" s="122" t="s">
        <v>4240</v>
      </c>
      <c r="G3417" s="122">
        <v>2</v>
      </c>
      <c r="H3417" s="166">
        <v>0.97127600000000003</v>
      </c>
      <c r="I3417" s="167">
        <v>7.4999899999999998E-3</v>
      </c>
      <c r="J3417" s="168" t="str">
        <f t="shared" si="399"/>
        <v>FALSE</v>
      </c>
      <c r="K3417" s="169">
        <v>0.72236999999999996</v>
      </c>
      <c r="L3417" s="170">
        <f>-LOG10(Table3[[#This Row],[Student''s T-test p-value HEK293 +Selistat_HEK293 UT]])</f>
        <v>0.14124029855418085</v>
      </c>
      <c r="M3417" s="167">
        <v>-0.13500000000000001</v>
      </c>
      <c r="N3417" s="171" t="str">
        <f t="shared" si="400"/>
        <v>FALSE</v>
      </c>
      <c r="O3417" s="146">
        <v>0.17099900000000001</v>
      </c>
      <c r="P3417" s="147">
        <v>9.2499999999999999E-2</v>
      </c>
      <c r="Q3417" s="171" t="str">
        <f t="shared" si="401"/>
        <v>FALSE</v>
      </c>
      <c r="R3417" s="122" t="s">
        <v>1502</v>
      </c>
      <c r="S3417" s="122" t="s">
        <v>10077</v>
      </c>
      <c r="T3417" s="122" t="s">
        <v>5671</v>
      </c>
      <c r="U3417" s="172" t="s">
        <v>5672</v>
      </c>
      <c r="V3417" s="122" t="s">
        <v>10078</v>
      </c>
      <c r="W3417" s="148">
        <v>-0.45</v>
      </c>
      <c r="X3417" s="149">
        <v>-0.61</v>
      </c>
      <c r="Y3417" s="149">
        <v>-0.36</v>
      </c>
      <c r="Z3417" s="150">
        <v>0.7</v>
      </c>
      <c r="AA3417" s="148">
        <v>-0.34</v>
      </c>
      <c r="AB3417" s="149">
        <v>-0.39</v>
      </c>
      <c r="AC3417" s="149">
        <v>0.5</v>
      </c>
      <c r="AD3417" s="151">
        <v>0.05</v>
      </c>
      <c r="AE3417" s="148">
        <v>0.12</v>
      </c>
      <c r="AF3417" s="149">
        <v>0.08</v>
      </c>
      <c r="AG3417" s="149">
        <v>0.16</v>
      </c>
      <c r="AH3417" s="151">
        <v>-0.04</v>
      </c>
      <c r="AI3417" s="152">
        <v>-0.05</v>
      </c>
      <c r="AJ3417" s="149">
        <v>0.01</v>
      </c>
      <c r="AK3417" s="149">
        <v>-0.1</v>
      </c>
      <c r="AL3417" s="150">
        <v>0.09</v>
      </c>
      <c r="AM3417" s="153">
        <f t="shared" si="402"/>
        <v>-0.10999999999999999</v>
      </c>
      <c r="AN3417" s="154">
        <f t="shared" si="402"/>
        <v>-0.21999999999999997</v>
      </c>
      <c r="AO3417" s="154">
        <f t="shared" si="402"/>
        <v>-0.86</v>
      </c>
      <c r="AP3417" s="155">
        <f t="shared" si="396"/>
        <v>0.64999999999999991</v>
      </c>
      <c r="AQ3417" s="156">
        <f>AVERAGE(Table3[[#This Row],[ HEK293 +Selistat_R1 2]:[ HEK293 +Selistat_R4 5]])</f>
        <v>-0.13500000000000001</v>
      </c>
      <c r="AR3417" s="153">
        <f t="shared" si="403"/>
        <v>0.46</v>
      </c>
      <c r="AS3417" s="154">
        <f t="shared" si="403"/>
        <v>0.47000000000000003</v>
      </c>
      <c r="AT3417" s="154">
        <f t="shared" si="403"/>
        <v>-0.33999999999999997</v>
      </c>
      <c r="AU3417" s="157">
        <f t="shared" si="397"/>
        <v>-0.09</v>
      </c>
      <c r="AV3417" s="158">
        <f t="shared" si="404"/>
        <v>0.29000000000000004</v>
      </c>
      <c r="AW3417" s="154">
        <f t="shared" si="404"/>
        <v>0.4</v>
      </c>
      <c r="AX3417" s="154">
        <f t="shared" si="404"/>
        <v>-0.6</v>
      </c>
      <c r="AY3417" s="155">
        <f t="shared" si="398"/>
        <v>3.9999999999999994E-2</v>
      </c>
    </row>
    <row r="3418" spans="1:51" x14ac:dyDescent="0.15">
      <c r="A3418" s="122" t="s">
        <v>2858</v>
      </c>
      <c r="B3418" s="122" t="s">
        <v>3463</v>
      </c>
      <c r="C3418" s="122" t="s">
        <v>6476</v>
      </c>
      <c r="D3418" s="122" t="s">
        <v>2861</v>
      </c>
      <c r="E3418" s="122" t="s">
        <v>6477</v>
      </c>
      <c r="F3418" s="122" t="s">
        <v>6478</v>
      </c>
      <c r="G3418" s="122">
        <v>1</v>
      </c>
      <c r="H3418" s="166">
        <v>0.35330899999999998</v>
      </c>
      <c r="I3418" s="167">
        <v>0.16416700000000001</v>
      </c>
      <c r="J3418" s="168" t="str">
        <f t="shared" si="399"/>
        <v>FALSE</v>
      </c>
      <c r="K3418" s="169">
        <v>0.72265400000000002</v>
      </c>
      <c r="L3418" s="170">
        <f>-LOG10(Table3[[#This Row],[Student''s T-test p-value HEK293 +Selistat_HEK293 UT]])</f>
        <v>0.14106958909267903</v>
      </c>
      <c r="M3418" s="167">
        <v>-0.05</v>
      </c>
      <c r="N3418" s="171" t="str">
        <f t="shared" si="400"/>
        <v>FALSE</v>
      </c>
      <c r="O3418" s="146">
        <v>0.199853</v>
      </c>
      <c r="P3418" s="147">
        <v>-0.3075</v>
      </c>
      <c r="Q3418" s="171" t="str">
        <f t="shared" si="401"/>
        <v>FALSE</v>
      </c>
      <c r="R3418" s="122" t="s">
        <v>1189</v>
      </c>
      <c r="S3418" s="122" t="s">
        <v>12993</v>
      </c>
      <c r="T3418" s="122" t="s">
        <v>1191</v>
      </c>
      <c r="U3418" s="172" t="s">
        <v>6480</v>
      </c>
      <c r="V3418" s="122" t="s">
        <v>12994</v>
      </c>
      <c r="W3418" s="148">
        <v>-0.33</v>
      </c>
      <c r="X3418" s="149">
        <v>-0.25</v>
      </c>
      <c r="Y3418" s="149">
        <v>-0.33</v>
      </c>
      <c r="Z3418" s="150">
        <v>0.1</v>
      </c>
      <c r="AA3418" s="148">
        <v>-0.24</v>
      </c>
      <c r="AB3418" s="149">
        <v>-0.11</v>
      </c>
      <c r="AC3418" s="149">
        <v>7.0000000000000007E-2</v>
      </c>
      <c r="AD3418" s="151">
        <v>-0.33</v>
      </c>
      <c r="AE3418" s="148">
        <v>0.09</v>
      </c>
      <c r="AF3418" s="149">
        <v>-0.37</v>
      </c>
      <c r="AG3418" s="149">
        <v>-0.17</v>
      </c>
      <c r="AH3418" s="151">
        <v>0.31</v>
      </c>
      <c r="AI3418" s="152">
        <v>0.39</v>
      </c>
      <c r="AJ3418" s="149">
        <v>-0.18</v>
      </c>
      <c r="AK3418" s="149">
        <v>0.38</v>
      </c>
      <c r="AL3418" s="150">
        <v>0.5</v>
      </c>
      <c r="AM3418" s="153">
        <f t="shared" si="402"/>
        <v>-9.0000000000000024E-2</v>
      </c>
      <c r="AN3418" s="154">
        <f t="shared" si="402"/>
        <v>-0.14000000000000001</v>
      </c>
      <c r="AO3418" s="154">
        <f t="shared" si="402"/>
        <v>-0.4</v>
      </c>
      <c r="AP3418" s="155">
        <f t="shared" si="396"/>
        <v>0.43000000000000005</v>
      </c>
      <c r="AQ3418" s="156">
        <f>AVERAGE(Table3[[#This Row],[ HEK293 +Selistat_R1 2]:[ HEK293 +Selistat_R4 5]])</f>
        <v>-5.0000000000000017E-2</v>
      </c>
      <c r="AR3418" s="153">
        <f t="shared" si="403"/>
        <v>0.32999999999999996</v>
      </c>
      <c r="AS3418" s="154">
        <f t="shared" si="403"/>
        <v>-0.26</v>
      </c>
      <c r="AT3418" s="154">
        <f t="shared" si="403"/>
        <v>-0.24000000000000002</v>
      </c>
      <c r="AU3418" s="157">
        <f t="shared" si="397"/>
        <v>0.64</v>
      </c>
      <c r="AV3418" s="158">
        <f t="shared" si="404"/>
        <v>0.63</v>
      </c>
      <c r="AW3418" s="154">
        <f t="shared" si="404"/>
        <v>-6.9999999999999993E-2</v>
      </c>
      <c r="AX3418" s="154">
        <f t="shared" si="404"/>
        <v>0.31</v>
      </c>
      <c r="AY3418" s="155">
        <f t="shared" si="398"/>
        <v>0.83000000000000007</v>
      </c>
    </row>
    <row r="3419" spans="1:51" x14ac:dyDescent="0.15">
      <c r="A3419" s="122" t="s">
        <v>5748</v>
      </c>
      <c r="B3419" s="122" t="s">
        <v>5749</v>
      </c>
      <c r="C3419" s="122" t="s">
        <v>5750</v>
      </c>
      <c r="E3419" s="122" t="s">
        <v>5751</v>
      </c>
      <c r="F3419" s="122" t="s">
        <v>4891</v>
      </c>
      <c r="G3419" s="122">
        <v>2</v>
      </c>
      <c r="H3419" s="166">
        <v>0.66181900000000005</v>
      </c>
      <c r="I3419" s="167">
        <v>6.7500000000000004E-2</v>
      </c>
      <c r="J3419" s="168" t="str">
        <f t="shared" si="399"/>
        <v>FALSE</v>
      </c>
      <c r="K3419" s="169">
        <v>0.72284800000000005</v>
      </c>
      <c r="L3419" s="170">
        <f>-LOG10(Table3[[#This Row],[Student''s T-test p-value HEK293 +Selistat_HEK293 UT]])</f>
        <v>0.14095301626193218</v>
      </c>
      <c r="M3419" s="167">
        <v>-5.7500000000000002E-2</v>
      </c>
      <c r="N3419" s="171" t="str">
        <f t="shared" si="400"/>
        <v>FALSE</v>
      </c>
      <c r="O3419" s="146">
        <v>0.86094800000000005</v>
      </c>
      <c r="P3419" s="147">
        <v>0.04</v>
      </c>
      <c r="Q3419" s="171" t="str">
        <f t="shared" si="401"/>
        <v>FALSE</v>
      </c>
      <c r="R3419" s="122" t="s">
        <v>5752</v>
      </c>
      <c r="S3419" s="122" t="s">
        <v>13898</v>
      </c>
      <c r="T3419" s="122" t="s">
        <v>5754</v>
      </c>
      <c r="U3419" s="172" t="s">
        <v>5755</v>
      </c>
      <c r="V3419" s="122" t="s">
        <v>5756</v>
      </c>
      <c r="W3419" s="148">
        <v>0.06</v>
      </c>
      <c r="X3419" s="149">
        <v>-0.08</v>
      </c>
      <c r="Y3419" s="149">
        <v>-0.41</v>
      </c>
      <c r="Z3419" s="150">
        <v>-0.09</v>
      </c>
      <c r="AA3419" s="148">
        <v>0.27</v>
      </c>
      <c r="AB3419" s="149">
        <v>-0.1</v>
      </c>
      <c r="AC3419" s="149">
        <v>-0.25</v>
      </c>
      <c r="AD3419" s="151">
        <v>-0.21</v>
      </c>
      <c r="AE3419" s="148">
        <v>0.51</v>
      </c>
      <c r="AF3419" s="149">
        <v>-0.18</v>
      </c>
      <c r="AG3419" s="149">
        <v>0.04</v>
      </c>
      <c r="AH3419" s="151">
        <v>-0.06</v>
      </c>
      <c r="AI3419" s="152">
        <v>0.22</v>
      </c>
      <c r="AJ3419" s="149">
        <v>-0.11</v>
      </c>
      <c r="AK3419" s="149">
        <v>0.37</v>
      </c>
      <c r="AL3419" s="150">
        <v>-0.33</v>
      </c>
      <c r="AM3419" s="153">
        <f t="shared" si="402"/>
        <v>-0.21000000000000002</v>
      </c>
      <c r="AN3419" s="154">
        <f t="shared" si="402"/>
        <v>2.0000000000000004E-2</v>
      </c>
      <c r="AO3419" s="154">
        <f t="shared" si="402"/>
        <v>-0.15999999999999998</v>
      </c>
      <c r="AP3419" s="155">
        <f t="shared" si="396"/>
        <v>0.12</v>
      </c>
      <c r="AQ3419" s="156">
        <f>AVERAGE(Table3[[#This Row],[ HEK293 +Selistat_R1 2]:[ HEK293 +Selistat_R4 5]])</f>
        <v>-5.7499999999999996E-2</v>
      </c>
      <c r="AR3419" s="153">
        <f t="shared" si="403"/>
        <v>0.24</v>
      </c>
      <c r="AS3419" s="154">
        <f t="shared" si="403"/>
        <v>-7.9999999999999988E-2</v>
      </c>
      <c r="AT3419" s="154">
        <f t="shared" si="403"/>
        <v>0.28999999999999998</v>
      </c>
      <c r="AU3419" s="157">
        <f t="shared" si="397"/>
        <v>0.15</v>
      </c>
      <c r="AV3419" s="158">
        <f t="shared" si="404"/>
        <v>-5.0000000000000017E-2</v>
      </c>
      <c r="AW3419" s="154">
        <f t="shared" si="404"/>
        <v>-9.999999999999995E-3</v>
      </c>
      <c r="AX3419" s="154">
        <f t="shared" si="404"/>
        <v>0.62</v>
      </c>
      <c r="AY3419" s="155">
        <f t="shared" si="398"/>
        <v>-0.12000000000000002</v>
      </c>
    </row>
    <row r="3420" spans="1:51" x14ac:dyDescent="0.15">
      <c r="A3420" s="122" t="s">
        <v>10054</v>
      </c>
      <c r="C3420" s="122" t="s">
        <v>10055</v>
      </c>
      <c r="E3420" s="122" t="s">
        <v>10056</v>
      </c>
      <c r="G3420" s="122">
        <v>1</v>
      </c>
      <c r="H3420" s="166">
        <v>0.66266099999999994</v>
      </c>
      <c r="I3420" s="167">
        <v>0.120833</v>
      </c>
      <c r="J3420" s="168" t="str">
        <f t="shared" si="399"/>
        <v>FALSE</v>
      </c>
      <c r="K3420" s="169">
        <v>0.72331000000000001</v>
      </c>
      <c r="L3420" s="170">
        <f>-LOG10(Table3[[#This Row],[Student''s T-test p-value HEK293 +Selistat_HEK293 UT]])</f>
        <v>0.14067553059651369</v>
      </c>
      <c r="M3420" s="167">
        <v>-0.115</v>
      </c>
      <c r="N3420" s="171" t="str">
        <f t="shared" si="400"/>
        <v>FALSE</v>
      </c>
      <c r="O3420" s="146">
        <v>0.80756300000000003</v>
      </c>
      <c r="P3420" s="147">
        <v>-9.2499999999999999E-2</v>
      </c>
      <c r="Q3420" s="171" t="str">
        <f t="shared" si="401"/>
        <v>FALSE</v>
      </c>
      <c r="R3420" s="122" t="s">
        <v>10057</v>
      </c>
      <c r="S3420" s="122" t="s">
        <v>10058</v>
      </c>
      <c r="T3420" s="122" t="s">
        <v>10059</v>
      </c>
      <c r="U3420" s="172" t="s">
        <v>10060</v>
      </c>
      <c r="V3420" s="122" t="s">
        <v>10061</v>
      </c>
      <c r="W3420" s="148">
        <v>-0.32</v>
      </c>
      <c r="X3420" s="149">
        <v>-0.09</v>
      </c>
      <c r="Y3420" s="149">
        <v>0.18</v>
      </c>
      <c r="Z3420" s="150">
        <v>-0.88</v>
      </c>
      <c r="AA3420" s="148">
        <v>0.41</v>
      </c>
      <c r="AB3420" s="149">
        <v>-0.41</v>
      </c>
      <c r="AC3420" s="149">
        <v>-0.1</v>
      </c>
      <c r="AD3420" s="151">
        <v>-0.55000000000000004</v>
      </c>
      <c r="AE3420" s="148">
        <v>-0.39</v>
      </c>
      <c r="AF3420" s="149">
        <v>0.18</v>
      </c>
      <c r="AG3420" s="149">
        <v>0.38</v>
      </c>
      <c r="AH3420" s="151">
        <v>-0.05</v>
      </c>
      <c r="AI3420" s="152">
        <v>-0.42</v>
      </c>
      <c r="AJ3420" s="149">
        <v>1.01</v>
      </c>
      <c r="AK3420" s="149">
        <v>-0.28999999999999998</v>
      </c>
      <c r="AL3420" s="150">
        <v>0.19</v>
      </c>
      <c r="AM3420" s="153">
        <f t="shared" si="402"/>
        <v>-0.73</v>
      </c>
      <c r="AN3420" s="154">
        <f t="shared" si="402"/>
        <v>0.31999999999999995</v>
      </c>
      <c r="AO3420" s="154">
        <f t="shared" si="402"/>
        <v>0.28000000000000003</v>
      </c>
      <c r="AP3420" s="155">
        <f t="shared" si="396"/>
        <v>-0.32999999999999996</v>
      </c>
      <c r="AQ3420" s="156">
        <f>AVERAGE(Table3[[#This Row],[ HEK293 +Selistat_R1 2]:[ HEK293 +Selistat_R4 5]])</f>
        <v>-0.11499999999999999</v>
      </c>
      <c r="AR3420" s="153">
        <f t="shared" si="403"/>
        <v>-0.8</v>
      </c>
      <c r="AS3420" s="154">
        <f t="shared" si="403"/>
        <v>0.59</v>
      </c>
      <c r="AT3420" s="154">
        <f t="shared" si="403"/>
        <v>0.48</v>
      </c>
      <c r="AU3420" s="157">
        <f t="shared" si="397"/>
        <v>0.5</v>
      </c>
      <c r="AV3420" s="158">
        <f t="shared" si="404"/>
        <v>-0.83</v>
      </c>
      <c r="AW3420" s="154">
        <f t="shared" si="404"/>
        <v>1.42</v>
      </c>
      <c r="AX3420" s="154">
        <f t="shared" si="404"/>
        <v>-0.18999999999999997</v>
      </c>
      <c r="AY3420" s="155">
        <f t="shared" si="398"/>
        <v>0.74</v>
      </c>
    </row>
    <row r="3421" spans="1:51" x14ac:dyDescent="0.15">
      <c r="A3421" s="122" t="s">
        <v>3708</v>
      </c>
      <c r="B3421" s="122" t="s">
        <v>10238</v>
      </c>
      <c r="C3421" s="122" t="s">
        <v>6476</v>
      </c>
      <c r="D3421" s="122" t="s">
        <v>2861</v>
      </c>
      <c r="E3421" s="122" t="s">
        <v>10239</v>
      </c>
      <c r="F3421" s="122" t="s">
        <v>3641</v>
      </c>
      <c r="G3421" s="122">
        <v>1</v>
      </c>
      <c r="H3421" s="166">
        <v>0.609352</v>
      </c>
      <c r="I3421" s="167">
        <v>-6.25E-2</v>
      </c>
      <c r="J3421" s="168" t="str">
        <f t="shared" si="399"/>
        <v>FALSE</v>
      </c>
      <c r="K3421" s="169">
        <v>0.72408799999999995</v>
      </c>
      <c r="L3421" s="170">
        <f>-LOG10(Table3[[#This Row],[Student''s T-test p-value HEK293 +Selistat_HEK293 UT]])</f>
        <v>0.14020864983605755</v>
      </c>
      <c r="M3421" s="167">
        <v>-5.5E-2</v>
      </c>
      <c r="N3421" s="171" t="str">
        <f t="shared" si="400"/>
        <v>FALSE</v>
      </c>
      <c r="O3421" s="146">
        <v>0.25361400000000001</v>
      </c>
      <c r="P3421" s="147">
        <v>-0.1875</v>
      </c>
      <c r="Q3421" s="171" t="str">
        <f t="shared" si="401"/>
        <v>FALSE</v>
      </c>
      <c r="R3421" s="122" t="s">
        <v>1351</v>
      </c>
      <c r="S3421" s="122" t="s">
        <v>13899</v>
      </c>
      <c r="T3421" s="122" t="s">
        <v>1353</v>
      </c>
      <c r="U3421" s="172" t="s">
        <v>10241</v>
      </c>
      <c r="V3421" s="122" t="s">
        <v>12805</v>
      </c>
      <c r="W3421" s="148">
        <v>-0.21</v>
      </c>
      <c r="X3421" s="149">
        <v>0.05</v>
      </c>
      <c r="Y3421" s="149">
        <v>-0.27</v>
      </c>
      <c r="Z3421" s="150">
        <v>0.34</v>
      </c>
      <c r="AA3421" s="148">
        <v>0.08</v>
      </c>
      <c r="AB3421" s="149">
        <v>-0.11</v>
      </c>
      <c r="AC3421" s="149">
        <v>0.13</v>
      </c>
      <c r="AD3421" s="151">
        <v>0.03</v>
      </c>
      <c r="AE3421" s="148">
        <v>7.0000000000000007E-2</v>
      </c>
      <c r="AF3421" s="149">
        <v>-0.31</v>
      </c>
      <c r="AG3421" s="149">
        <v>-0.22</v>
      </c>
      <c r="AH3421" s="151">
        <v>-0.05</v>
      </c>
      <c r="AI3421" s="152">
        <v>0.13</v>
      </c>
      <c r="AJ3421" s="149">
        <v>-0.21</v>
      </c>
      <c r="AK3421" s="149">
        <v>0.36</v>
      </c>
      <c r="AL3421" s="150">
        <v>-0.04</v>
      </c>
      <c r="AM3421" s="153">
        <f t="shared" si="402"/>
        <v>-0.28999999999999998</v>
      </c>
      <c r="AN3421" s="154">
        <f t="shared" si="402"/>
        <v>0.16</v>
      </c>
      <c r="AO3421" s="154">
        <f t="shared" si="402"/>
        <v>-0.4</v>
      </c>
      <c r="AP3421" s="155">
        <f t="shared" si="396"/>
        <v>0.31000000000000005</v>
      </c>
      <c r="AQ3421" s="156">
        <f>AVERAGE(Table3[[#This Row],[ HEK293 +Selistat_R1 2]:[ HEK293 +Selistat_R4 5]])</f>
        <v>-5.4999999999999993E-2</v>
      </c>
      <c r="AR3421" s="153">
        <f t="shared" si="403"/>
        <v>-9.999999999999995E-3</v>
      </c>
      <c r="AS3421" s="154">
        <f t="shared" si="403"/>
        <v>-0.2</v>
      </c>
      <c r="AT3421" s="154">
        <f t="shared" si="403"/>
        <v>-0.35</v>
      </c>
      <c r="AU3421" s="157">
        <f t="shared" si="397"/>
        <v>-0.08</v>
      </c>
      <c r="AV3421" s="158">
        <f t="shared" si="404"/>
        <v>0.05</v>
      </c>
      <c r="AW3421" s="154">
        <f t="shared" si="404"/>
        <v>-9.9999999999999992E-2</v>
      </c>
      <c r="AX3421" s="154">
        <f t="shared" si="404"/>
        <v>0.22999999999999998</v>
      </c>
      <c r="AY3421" s="155">
        <f t="shared" si="398"/>
        <v>-7.0000000000000007E-2</v>
      </c>
    </row>
    <row r="3422" spans="1:51" x14ac:dyDescent="0.15">
      <c r="A3422" s="122" t="s">
        <v>7070</v>
      </c>
      <c r="B3422" s="122" t="s">
        <v>6965</v>
      </c>
      <c r="C3422" s="122" t="s">
        <v>7071</v>
      </c>
      <c r="D3422" s="122" t="s">
        <v>2848</v>
      </c>
      <c r="E3422" s="122" t="s">
        <v>7072</v>
      </c>
      <c r="F3422" s="122" t="s">
        <v>2848</v>
      </c>
      <c r="G3422" s="122">
        <v>1</v>
      </c>
      <c r="H3422" s="166">
        <v>0.117203</v>
      </c>
      <c r="I3422" s="167">
        <v>-0.23499999999999999</v>
      </c>
      <c r="J3422" s="168" t="str">
        <f t="shared" si="399"/>
        <v>FALSE</v>
      </c>
      <c r="K3422" s="169">
        <v>0.72430099999999997</v>
      </c>
      <c r="L3422" s="170">
        <f>-LOG10(Table3[[#This Row],[Student''s T-test p-value HEK293 +Selistat_HEK293 UT]])</f>
        <v>0.14008091519389684</v>
      </c>
      <c r="M3422" s="167">
        <v>-7.0000000000000007E-2</v>
      </c>
      <c r="N3422" s="171" t="str">
        <f t="shared" si="400"/>
        <v>FALSE</v>
      </c>
      <c r="O3422" s="146">
        <v>0.945739</v>
      </c>
      <c r="P3422" s="147">
        <v>-0.01</v>
      </c>
      <c r="Q3422" s="171" t="str">
        <f t="shared" si="401"/>
        <v>FALSE</v>
      </c>
      <c r="R3422" s="122" t="s">
        <v>7073</v>
      </c>
      <c r="S3422" s="122" t="s">
        <v>13900</v>
      </c>
      <c r="T3422" s="122" t="s">
        <v>7075</v>
      </c>
      <c r="U3422" s="172" t="s">
        <v>7076</v>
      </c>
      <c r="V3422" s="122" t="s">
        <v>10452</v>
      </c>
      <c r="W3422" s="148">
        <v>-0.01</v>
      </c>
      <c r="X3422" s="149">
        <v>0.16</v>
      </c>
      <c r="Y3422" s="149">
        <v>-0.01</v>
      </c>
      <c r="Z3422" s="150">
        <v>0.2</v>
      </c>
      <c r="AA3422" s="148">
        <v>0.6</v>
      </c>
      <c r="AB3422" s="149">
        <v>-0.27</v>
      </c>
      <c r="AC3422" s="149">
        <v>0.06</v>
      </c>
      <c r="AD3422" s="151">
        <v>0.23</v>
      </c>
      <c r="AE3422" s="148">
        <v>-0.06</v>
      </c>
      <c r="AF3422" s="149">
        <v>-0.27</v>
      </c>
      <c r="AG3422" s="149">
        <v>-0.14000000000000001</v>
      </c>
      <c r="AH3422" s="151">
        <v>-0.2</v>
      </c>
      <c r="AI3422" s="152">
        <v>0.06</v>
      </c>
      <c r="AJ3422" s="149">
        <v>-0.24</v>
      </c>
      <c r="AK3422" s="149">
        <v>0.05</v>
      </c>
      <c r="AL3422" s="150">
        <v>-0.5</v>
      </c>
      <c r="AM3422" s="153">
        <f t="shared" si="402"/>
        <v>-0.61</v>
      </c>
      <c r="AN3422" s="154">
        <f t="shared" si="402"/>
        <v>0.43000000000000005</v>
      </c>
      <c r="AO3422" s="154">
        <f t="shared" si="402"/>
        <v>-6.9999999999999993E-2</v>
      </c>
      <c r="AP3422" s="155">
        <f t="shared" si="396"/>
        <v>-0.03</v>
      </c>
      <c r="AQ3422" s="156">
        <f>AVERAGE(Table3[[#This Row],[ HEK293 +Selistat_R1 2]:[ HEK293 +Selistat_R4 5]])</f>
        <v>-6.9999999999999979E-2</v>
      </c>
      <c r="AR3422" s="153">
        <f t="shared" si="403"/>
        <v>-0.65999999999999992</v>
      </c>
      <c r="AS3422" s="154">
        <f t="shared" si="403"/>
        <v>0</v>
      </c>
      <c r="AT3422" s="154">
        <f t="shared" si="403"/>
        <v>-0.2</v>
      </c>
      <c r="AU3422" s="157">
        <f t="shared" si="397"/>
        <v>-0.43000000000000005</v>
      </c>
      <c r="AV3422" s="158">
        <f t="shared" si="404"/>
        <v>-0.54</v>
      </c>
      <c r="AW3422" s="154">
        <f t="shared" si="404"/>
        <v>3.0000000000000027E-2</v>
      </c>
      <c r="AX3422" s="154">
        <f t="shared" si="404"/>
        <v>-9.999999999999995E-3</v>
      </c>
      <c r="AY3422" s="155">
        <f t="shared" si="398"/>
        <v>-0.73</v>
      </c>
    </row>
    <row r="3423" spans="1:51" x14ac:dyDescent="0.15">
      <c r="A3423" s="122" t="s">
        <v>3485</v>
      </c>
      <c r="B3423" s="122" t="s">
        <v>3486</v>
      </c>
      <c r="C3423" s="122" t="s">
        <v>3487</v>
      </c>
      <c r="E3423" s="122" t="s">
        <v>3488</v>
      </c>
      <c r="G3423" s="122">
        <v>1</v>
      </c>
      <c r="H3423" s="166">
        <v>0.76343700000000003</v>
      </c>
      <c r="I3423" s="167">
        <v>2.5000000000000001E-2</v>
      </c>
      <c r="J3423" s="168" t="str">
        <f t="shared" si="399"/>
        <v>FALSE</v>
      </c>
      <c r="K3423" s="169">
        <v>0.72484199999999999</v>
      </c>
      <c r="L3423" s="170">
        <f>-LOG10(Table3[[#This Row],[Student''s T-test p-value HEK293 +Selistat_HEK293 UT]])</f>
        <v>0.13975664998939338</v>
      </c>
      <c r="M3423" s="167">
        <v>-2.5000000000000001E-2</v>
      </c>
      <c r="N3423" s="171" t="str">
        <f t="shared" si="400"/>
        <v>FALSE</v>
      </c>
      <c r="O3423" s="146">
        <v>0.386629</v>
      </c>
      <c r="P3423" s="147">
        <v>-0.115</v>
      </c>
      <c r="Q3423" s="171" t="str">
        <f t="shared" si="401"/>
        <v>FALSE</v>
      </c>
      <c r="R3423" s="122" t="s">
        <v>1111</v>
      </c>
      <c r="S3423" s="122" t="s">
        <v>1117</v>
      </c>
      <c r="T3423" s="122" t="s">
        <v>1113</v>
      </c>
      <c r="U3423" s="172" t="s">
        <v>3489</v>
      </c>
      <c r="V3423" s="122" t="s">
        <v>13901</v>
      </c>
      <c r="W3423" s="148">
        <v>-0.14000000000000001</v>
      </c>
      <c r="X3423" s="149">
        <v>-7.0000000000000007E-2</v>
      </c>
      <c r="Y3423" s="149">
        <v>-0.08</v>
      </c>
      <c r="Z3423" s="150">
        <v>0.09</v>
      </c>
      <c r="AA3423" s="148">
        <v>-0.11</v>
      </c>
      <c r="AB3423" s="149">
        <v>-0.08</v>
      </c>
      <c r="AC3423" s="149">
        <v>0.1</v>
      </c>
      <c r="AD3423" s="151">
        <v>-0.01</v>
      </c>
      <c r="AE3423" s="148">
        <v>0.15</v>
      </c>
      <c r="AF3423" s="149">
        <v>-0.16</v>
      </c>
      <c r="AG3423" s="149">
        <v>-0.06</v>
      </c>
      <c r="AH3423" s="151">
        <v>-0.06</v>
      </c>
      <c r="AI3423" s="152">
        <v>0.22</v>
      </c>
      <c r="AJ3423" s="149">
        <v>0.03</v>
      </c>
      <c r="AK3423" s="149">
        <v>-0.19</v>
      </c>
      <c r="AL3423" s="150">
        <v>0.27</v>
      </c>
      <c r="AM3423" s="153">
        <f t="shared" si="402"/>
        <v>-3.0000000000000013E-2</v>
      </c>
      <c r="AN3423" s="154">
        <f t="shared" si="402"/>
        <v>9.999999999999995E-3</v>
      </c>
      <c r="AO3423" s="154">
        <f t="shared" si="402"/>
        <v>-0.18</v>
      </c>
      <c r="AP3423" s="155">
        <f t="shared" si="396"/>
        <v>9.9999999999999992E-2</v>
      </c>
      <c r="AQ3423" s="156">
        <f>AVERAGE(Table3[[#This Row],[ HEK293 +Selistat_R1 2]:[ HEK293 +Selistat_R4 5]])</f>
        <v>-2.5000000000000005E-2</v>
      </c>
      <c r="AR3423" s="153">
        <f t="shared" si="403"/>
        <v>0.26</v>
      </c>
      <c r="AS3423" s="154">
        <f t="shared" si="403"/>
        <v>-0.08</v>
      </c>
      <c r="AT3423" s="154">
        <f t="shared" si="403"/>
        <v>-0.16</v>
      </c>
      <c r="AU3423" s="157">
        <f t="shared" si="397"/>
        <v>-4.9999999999999996E-2</v>
      </c>
      <c r="AV3423" s="158">
        <f t="shared" si="404"/>
        <v>0.33</v>
      </c>
      <c r="AW3423" s="154">
        <f t="shared" si="404"/>
        <v>0.11</v>
      </c>
      <c r="AX3423" s="154">
        <f t="shared" si="404"/>
        <v>-0.29000000000000004</v>
      </c>
      <c r="AY3423" s="155">
        <f t="shared" si="398"/>
        <v>0.28000000000000003</v>
      </c>
    </row>
    <row r="3424" spans="1:51" x14ac:dyDescent="0.15">
      <c r="A3424" s="122" t="s">
        <v>4599</v>
      </c>
      <c r="B3424" s="122" t="s">
        <v>4600</v>
      </c>
      <c r="C3424" s="122" t="s">
        <v>4601</v>
      </c>
      <c r="E3424" s="122" t="s">
        <v>4602</v>
      </c>
      <c r="F3424" s="122" t="s">
        <v>4603</v>
      </c>
      <c r="G3424" s="122">
        <v>2</v>
      </c>
      <c r="H3424" s="166">
        <v>0.22050600000000001</v>
      </c>
      <c r="I3424" s="167">
        <v>0.30916700000000003</v>
      </c>
      <c r="J3424" s="168" t="str">
        <f t="shared" si="399"/>
        <v>FALSE</v>
      </c>
      <c r="K3424" s="169">
        <v>0.72489400000000004</v>
      </c>
      <c r="L3424" s="170">
        <f>-LOG10(Table3[[#This Row],[Student''s T-test p-value HEK293 +Selistat_HEK293 UT]])</f>
        <v>0.13972549491968597</v>
      </c>
      <c r="M3424" s="167">
        <v>-0.105</v>
      </c>
      <c r="N3424" s="171" t="str">
        <f t="shared" si="400"/>
        <v>FALSE</v>
      </c>
      <c r="O3424" s="146">
        <v>5.0268200000000004E-3</v>
      </c>
      <c r="P3424" s="147">
        <v>-0.40749999999999997</v>
      </c>
      <c r="Q3424" s="171" t="str">
        <f t="shared" si="401"/>
        <v>FALSE</v>
      </c>
      <c r="R3424" s="122" t="s">
        <v>4604</v>
      </c>
      <c r="S3424" s="122" t="s">
        <v>11010</v>
      </c>
      <c r="T3424" s="122" t="s">
        <v>4606</v>
      </c>
      <c r="U3424" s="172" t="s">
        <v>4607</v>
      </c>
      <c r="V3424" s="122" t="s">
        <v>13902</v>
      </c>
      <c r="W3424" s="148">
        <v>-0.65</v>
      </c>
      <c r="X3424" s="149">
        <v>-0.69</v>
      </c>
      <c r="Y3424" s="149">
        <v>-0.28999999999999998</v>
      </c>
      <c r="Z3424" s="150">
        <v>0.06</v>
      </c>
      <c r="AA3424" s="148">
        <v>-0.48</v>
      </c>
      <c r="AB3424" s="149">
        <v>-0.83</v>
      </c>
      <c r="AC3424" s="149">
        <v>0.1</v>
      </c>
      <c r="AD3424" s="151">
        <v>0.06</v>
      </c>
      <c r="AE3424" s="148">
        <v>0.19</v>
      </c>
      <c r="AF3424" s="149">
        <v>-0.06</v>
      </c>
      <c r="AG3424" s="149">
        <v>-0.14000000000000001</v>
      </c>
      <c r="AH3424" s="151">
        <v>0.11</v>
      </c>
      <c r="AI3424" s="152">
        <v>0.34</v>
      </c>
      <c r="AJ3424" s="149">
        <v>0.33</v>
      </c>
      <c r="AK3424" s="149">
        <v>0.52</v>
      </c>
      <c r="AL3424" s="150">
        <v>0.54</v>
      </c>
      <c r="AM3424" s="153">
        <f t="shared" si="402"/>
        <v>-0.17000000000000004</v>
      </c>
      <c r="AN3424" s="154">
        <f t="shared" si="402"/>
        <v>0.14000000000000001</v>
      </c>
      <c r="AO3424" s="154">
        <f t="shared" si="402"/>
        <v>-0.39</v>
      </c>
      <c r="AP3424" s="155">
        <f t="shared" si="396"/>
        <v>0</v>
      </c>
      <c r="AQ3424" s="156">
        <f>AVERAGE(Table3[[#This Row],[ HEK293 +Selistat_R1 2]:[ HEK293 +Selistat_R4 5]])</f>
        <v>-0.10500000000000001</v>
      </c>
      <c r="AR3424" s="153">
        <f t="shared" si="403"/>
        <v>0.66999999999999993</v>
      </c>
      <c r="AS3424" s="154">
        <f t="shared" si="403"/>
        <v>0.77</v>
      </c>
      <c r="AT3424" s="154">
        <f t="shared" si="403"/>
        <v>-0.24000000000000002</v>
      </c>
      <c r="AU3424" s="157">
        <f t="shared" si="397"/>
        <v>0.05</v>
      </c>
      <c r="AV3424" s="158">
        <f t="shared" si="404"/>
        <v>0.82000000000000006</v>
      </c>
      <c r="AW3424" s="154">
        <f t="shared" si="404"/>
        <v>1.1599999999999999</v>
      </c>
      <c r="AX3424" s="154">
        <f t="shared" si="404"/>
        <v>0.42000000000000004</v>
      </c>
      <c r="AY3424" s="155">
        <f t="shared" si="398"/>
        <v>0.48000000000000004</v>
      </c>
    </row>
    <row r="3425" spans="1:51" x14ac:dyDescent="0.15">
      <c r="A3425" s="122" t="s">
        <v>10936</v>
      </c>
      <c r="B3425" s="122" t="s">
        <v>10937</v>
      </c>
      <c r="C3425" s="122" t="s">
        <v>10938</v>
      </c>
      <c r="D3425" s="122" t="s">
        <v>10939</v>
      </c>
      <c r="E3425" s="122" t="s">
        <v>10940</v>
      </c>
      <c r="F3425" s="122" t="s">
        <v>10941</v>
      </c>
      <c r="G3425" s="122">
        <v>2</v>
      </c>
      <c r="H3425" s="166">
        <v>0.63779699999999995</v>
      </c>
      <c r="I3425" s="167">
        <v>0.114167</v>
      </c>
      <c r="J3425" s="168" t="str">
        <f t="shared" si="399"/>
        <v>FALSE</v>
      </c>
      <c r="K3425" s="169">
        <v>0.72506000000000004</v>
      </c>
      <c r="L3425" s="170">
        <f>-LOG10(Table3[[#This Row],[Student''s T-test p-value HEK293 +Selistat_HEK293 UT]])</f>
        <v>0.13962605330386793</v>
      </c>
      <c r="M3425" s="167">
        <v>6.5000000000000002E-2</v>
      </c>
      <c r="N3425" s="171" t="str">
        <f t="shared" si="400"/>
        <v>FALSE</v>
      </c>
      <c r="O3425" s="146">
        <v>0.62848599999999999</v>
      </c>
      <c r="P3425" s="147">
        <v>0.20250000000000001</v>
      </c>
      <c r="Q3425" s="171" t="str">
        <f t="shared" si="401"/>
        <v>FALSE</v>
      </c>
      <c r="R3425" s="122" t="s">
        <v>1648</v>
      </c>
      <c r="S3425" s="122" t="s">
        <v>1649</v>
      </c>
      <c r="T3425" s="122" t="s">
        <v>1650</v>
      </c>
      <c r="U3425" s="172" t="s">
        <v>10943</v>
      </c>
      <c r="V3425" s="122" t="s">
        <v>13903</v>
      </c>
      <c r="W3425" s="148">
        <v>-0.08</v>
      </c>
      <c r="X3425" s="149">
        <v>0.17</v>
      </c>
      <c r="Y3425" s="149">
        <v>-7.0000000000000007E-2</v>
      </c>
      <c r="Z3425" s="150">
        <v>-0.3</v>
      </c>
      <c r="AA3425" s="148">
        <v>0.09</v>
      </c>
      <c r="AB3425" s="149">
        <v>0.04</v>
      </c>
      <c r="AC3425" s="149">
        <v>-0.11</v>
      </c>
      <c r="AD3425" s="151">
        <v>-0.56000000000000005</v>
      </c>
      <c r="AE3425" s="148">
        <v>0.24</v>
      </c>
      <c r="AF3425" s="149">
        <v>0.11</v>
      </c>
      <c r="AG3425" s="149">
        <v>0.56999999999999995</v>
      </c>
      <c r="AH3425" s="151">
        <v>-0.5</v>
      </c>
      <c r="AI3425" s="152">
        <v>0.1</v>
      </c>
      <c r="AJ3425" s="149">
        <v>0.51</v>
      </c>
      <c r="AK3425" s="149">
        <v>0.03</v>
      </c>
      <c r="AL3425" s="150">
        <v>-1.03</v>
      </c>
      <c r="AM3425" s="153">
        <f t="shared" si="402"/>
        <v>-0.16999999999999998</v>
      </c>
      <c r="AN3425" s="154">
        <f t="shared" si="402"/>
        <v>0.13</v>
      </c>
      <c r="AO3425" s="154">
        <f t="shared" si="402"/>
        <v>3.9999999999999994E-2</v>
      </c>
      <c r="AP3425" s="155">
        <f t="shared" si="396"/>
        <v>0.26000000000000006</v>
      </c>
      <c r="AQ3425" s="156">
        <f>AVERAGE(Table3[[#This Row],[ HEK293 +Selistat_R1 2]:[ HEK293 +Selistat_R4 5]])</f>
        <v>6.5000000000000016E-2</v>
      </c>
      <c r="AR3425" s="153">
        <f t="shared" si="403"/>
        <v>0.15</v>
      </c>
      <c r="AS3425" s="154">
        <f t="shared" si="403"/>
        <v>7.0000000000000007E-2</v>
      </c>
      <c r="AT3425" s="154">
        <f t="shared" si="403"/>
        <v>0.67999999999999994</v>
      </c>
      <c r="AU3425" s="157">
        <f t="shared" si="397"/>
        <v>6.0000000000000053E-2</v>
      </c>
      <c r="AV3425" s="158">
        <f t="shared" si="404"/>
        <v>1.0000000000000009E-2</v>
      </c>
      <c r="AW3425" s="154">
        <f t="shared" si="404"/>
        <v>0.47000000000000003</v>
      </c>
      <c r="AX3425" s="154">
        <f t="shared" si="404"/>
        <v>0.14000000000000001</v>
      </c>
      <c r="AY3425" s="155">
        <f t="shared" si="398"/>
        <v>-0.47</v>
      </c>
    </row>
    <row r="3426" spans="1:51" x14ac:dyDescent="0.15">
      <c r="E3426" s="122" t="s">
        <v>10126</v>
      </c>
      <c r="G3426" s="122">
        <v>1</v>
      </c>
      <c r="H3426" s="166">
        <v>0.75802400000000003</v>
      </c>
      <c r="I3426" s="167">
        <v>4.7500000000000001E-2</v>
      </c>
      <c r="J3426" s="168" t="str">
        <f t="shared" si="399"/>
        <v>FALSE</v>
      </c>
      <c r="K3426" s="169">
        <v>0.72555899999999995</v>
      </c>
      <c r="L3426" s="170">
        <f>-LOG10(Table3[[#This Row],[Student''s T-test p-value HEK293 +Selistat_HEK293 UT]])</f>
        <v>0.1393272664342384</v>
      </c>
      <c r="M3426" s="167">
        <v>-6.25E-2</v>
      </c>
      <c r="N3426" s="171" t="str">
        <f t="shared" si="400"/>
        <v>FALSE</v>
      </c>
      <c r="O3426" s="146">
        <v>0.33402900000000002</v>
      </c>
      <c r="P3426" s="147">
        <v>-0.20499999999999999</v>
      </c>
      <c r="Q3426" s="171" t="str">
        <f t="shared" si="401"/>
        <v>FALSE</v>
      </c>
      <c r="R3426" s="122" t="s">
        <v>13904</v>
      </c>
      <c r="S3426" s="122" t="s">
        <v>13905</v>
      </c>
      <c r="T3426" s="122" t="s">
        <v>13906</v>
      </c>
      <c r="U3426" s="172" t="s">
        <v>13907</v>
      </c>
      <c r="V3426" s="122" t="s">
        <v>13908</v>
      </c>
      <c r="W3426" s="148">
        <v>-0.4</v>
      </c>
      <c r="X3426" s="149">
        <v>-0.27</v>
      </c>
      <c r="Y3426" s="149">
        <v>0.13</v>
      </c>
      <c r="Z3426" s="150">
        <v>0.06</v>
      </c>
      <c r="AA3426" s="148">
        <v>-0.09</v>
      </c>
      <c r="AB3426" s="149">
        <v>0.2</v>
      </c>
      <c r="AC3426" s="149">
        <v>-0.34</v>
      </c>
      <c r="AD3426" s="151">
        <v>0</v>
      </c>
      <c r="AE3426" s="148">
        <v>0.35</v>
      </c>
      <c r="AF3426" s="149">
        <v>-0.21</v>
      </c>
      <c r="AG3426" s="149">
        <v>-0.23</v>
      </c>
      <c r="AH3426" s="151">
        <v>-0.14000000000000001</v>
      </c>
      <c r="AI3426" s="152">
        <v>0.46</v>
      </c>
      <c r="AJ3426" s="149">
        <v>-0.15</v>
      </c>
      <c r="AK3426" s="149">
        <v>0.28999999999999998</v>
      </c>
      <c r="AL3426" s="150">
        <v>-0.01</v>
      </c>
      <c r="AM3426" s="153">
        <f t="shared" si="402"/>
        <v>-0.31000000000000005</v>
      </c>
      <c r="AN3426" s="154">
        <f t="shared" si="402"/>
        <v>-0.47000000000000003</v>
      </c>
      <c r="AO3426" s="154">
        <f t="shared" si="402"/>
        <v>0.47000000000000003</v>
      </c>
      <c r="AP3426" s="155">
        <f t="shared" si="396"/>
        <v>0.06</v>
      </c>
      <c r="AQ3426" s="156">
        <f>AVERAGE(Table3[[#This Row],[ HEK293 +Selistat_R1 2]:[ HEK293 +Selistat_R4 5]])</f>
        <v>-6.25E-2</v>
      </c>
      <c r="AR3426" s="153">
        <f t="shared" si="403"/>
        <v>0.43999999999999995</v>
      </c>
      <c r="AS3426" s="154">
        <f t="shared" si="403"/>
        <v>-0.41000000000000003</v>
      </c>
      <c r="AT3426" s="154">
        <f t="shared" si="403"/>
        <v>0.11000000000000001</v>
      </c>
      <c r="AU3426" s="157">
        <f t="shared" si="397"/>
        <v>-0.14000000000000001</v>
      </c>
      <c r="AV3426" s="158">
        <f t="shared" si="404"/>
        <v>0.55000000000000004</v>
      </c>
      <c r="AW3426" s="154">
        <f t="shared" si="404"/>
        <v>-0.35</v>
      </c>
      <c r="AX3426" s="154">
        <f t="shared" si="404"/>
        <v>0.63</v>
      </c>
      <c r="AY3426" s="155">
        <f t="shared" si="398"/>
        <v>-0.01</v>
      </c>
    </row>
    <row r="3427" spans="1:51" x14ac:dyDescent="0.15">
      <c r="A3427" s="122" t="s">
        <v>6326</v>
      </c>
      <c r="B3427" s="122" t="s">
        <v>6327</v>
      </c>
      <c r="C3427" s="122" t="s">
        <v>6328</v>
      </c>
      <c r="D3427" s="122" t="s">
        <v>3903</v>
      </c>
      <c r="E3427" s="122" t="s">
        <v>6329</v>
      </c>
      <c r="F3427" s="122" t="s">
        <v>6330</v>
      </c>
      <c r="G3427" s="122">
        <v>1</v>
      </c>
      <c r="H3427" s="166">
        <v>0.166268</v>
      </c>
      <c r="I3427" s="167">
        <v>0.14000000000000001</v>
      </c>
      <c r="J3427" s="168" t="str">
        <f t="shared" si="399"/>
        <v>FALSE</v>
      </c>
      <c r="K3427" s="169">
        <v>0.72626000000000002</v>
      </c>
      <c r="L3427" s="170">
        <f>-LOG10(Table3[[#This Row],[Student''s T-test p-value HEK293 +Selistat_HEK293 UT]])</f>
        <v>0.13890787468433985</v>
      </c>
      <c r="M3427" s="167">
        <v>-0.04</v>
      </c>
      <c r="N3427" s="171" t="str">
        <f t="shared" si="400"/>
        <v>FALSE</v>
      </c>
      <c r="O3427" s="146">
        <v>6.8607799999999997E-2</v>
      </c>
      <c r="P3427" s="147">
        <v>-0.105</v>
      </c>
      <c r="Q3427" s="171" t="str">
        <f t="shared" si="401"/>
        <v>FALSE</v>
      </c>
      <c r="R3427" s="122" t="s">
        <v>763</v>
      </c>
      <c r="S3427" s="122" t="s">
        <v>13909</v>
      </c>
      <c r="T3427" s="122" t="s">
        <v>765</v>
      </c>
      <c r="U3427" s="172" t="s">
        <v>6332</v>
      </c>
      <c r="V3427" s="122" t="s">
        <v>13910</v>
      </c>
      <c r="W3427" s="148">
        <v>-0.4</v>
      </c>
      <c r="X3427" s="149">
        <v>0.03</v>
      </c>
      <c r="Y3427" s="149">
        <v>-0.14000000000000001</v>
      </c>
      <c r="Z3427" s="150">
        <v>-0.11</v>
      </c>
      <c r="AA3427" s="148">
        <v>-0.11</v>
      </c>
      <c r="AB3427" s="149">
        <v>-0.28000000000000003</v>
      </c>
      <c r="AC3427" s="149">
        <v>0.02</v>
      </c>
      <c r="AD3427" s="151">
        <v>-0.09</v>
      </c>
      <c r="AE3427" s="148">
        <v>0.03</v>
      </c>
      <c r="AF3427" s="149">
        <v>0.13</v>
      </c>
      <c r="AG3427" s="149">
        <v>7.0000000000000007E-2</v>
      </c>
      <c r="AH3427" s="151">
        <v>0.02</v>
      </c>
      <c r="AI3427" s="152">
        <v>0.12</v>
      </c>
      <c r="AJ3427" s="149">
        <v>0.1</v>
      </c>
      <c r="AK3427" s="149">
        <v>0.28000000000000003</v>
      </c>
      <c r="AL3427" s="150">
        <v>0.17</v>
      </c>
      <c r="AM3427" s="153">
        <f t="shared" si="402"/>
        <v>-0.29000000000000004</v>
      </c>
      <c r="AN3427" s="154">
        <f t="shared" si="402"/>
        <v>0.31000000000000005</v>
      </c>
      <c r="AO3427" s="154">
        <f t="shared" si="402"/>
        <v>-0.16</v>
      </c>
      <c r="AP3427" s="155">
        <f t="shared" si="396"/>
        <v>-2.0000000000000004E-2</v>
      </c>
      <c r="AQ3427" s="156">
        <f>AVERAGE(Table3[[#This Row],[ HEK293 +Selistat_R1 2]:[ HEK293 +Selistat_R4 5]])</f>
        <v>-3.9999999999999994E-2</v>
      </c>
      <c r="AR3427" s="153">
        <f t="shared" si="403"/>
        <v>0.14000000000000001</v>
      </c>
      <c r="AS3427" s="154">
        <f t="shared" si="403"/>
        <v>0.41000000000000003</v>
      </c>
      <c r="AT3427" s="154">
        <f t="shared" si="403"/>
        <v>0.05</v>
      </c>
      <c r="AU3427" s="157">
        <f t="shared" si="397"/>
        <v>0.11</v>
      </c>
      <c r="AV3427" s="158">
        <f t="shared" si="404"/>
        <v>0.22999999999999998</v>
      </c>
      <c r="AW3427" s="154">
        <f t="shared" si="404"/>
        <v>0.38</v>
      </c>
      <c r="AX3427" s="154">
        <f t="shared" si="404"/>
        <v>0.26</v>
      </c>
      <c r="AY3427" s="155">
        <f t="shared" si="398"/>
        <v>0.26</v>
      </c>
    </row>
    <row r="3428" spans="1:51" x14ac:dyDescent="0.15">
      <c r="A3428" s="122" t="s">
        <v>3792</v>
      </c>
      <c r="B3428" s="122" t="s">
        <v>3793</v>
      </c>
      <c r="C3428" s="122" t="s">
        <v>3794</v>
      </c>
      <c r="D3428" s="122" t="s">
        <v>3018</v>
      </c>
      <c r="E3428" s="122" t="s">
        <v>3795</v>
      </c>
      <c r="F3428" s="122" t="s">
        <v>3796</v>
      </c>
      <c r="G3428" s="122">
        <v>1</v>
      </c>
      <c r="H3428" s="166">
        <v>0.91259999999999997</v>
      </c>
      <c r="I3428" s="167">
        <v>-2.6666700000000002E-2</v>
      </c>
      <c r="J3428" s="168" t="str">
        <f t="shared" si="399"/>
        <v>FALSE</v>
      </c>
      <c r="K3428" s="169">
        <v>0.72628099999999995</v>
      </c>
      <c r="L3428" s="170">
        <f>-LOG10(Table3[[#This Row],[Student''s T-test p-value HEK293 +Selistat_HEK293 UT]])</f>
        <v>0.13889531712607392</v>
      </c>
      <c r="M3428" s="167">
        <v>-8.7499999999999994E-2</v>
      </c>
      <c r="N3428" s="171" t="str">
        <f t="shared" si="400"/>
        <v>FALSE</v>
      </c>
      <c r="O3428" s="146">
        <v>0.93369500000000005</v>
      </c>
      <c r="P3428" s="147">
        <v>-3.2500000000000001E-2</v>
      </c>
      <c r="Q3428" s="171" t="str">
        <f t="shared" si="401"/>
        <v>FALSE</v>
      </c>
      <c r="R3428" s="122" t="s">
        <v>1274</v>
      </c>
      <c r="S3428" s="122" t="s">
        <v>4060</v>
      </c>
      <c r="T3428" s="122" t="s">
        <v>1276</v>
      </c>
      <c r="U3428" s="172" t="s">
        <v>3797</v>
      </c>
      <c r="V3428" s="122" t="s">
        <v>4061</v>
      </c>
      <c r="W3428" s="148">
        <v>-0.36</v>
      </c>
      <c r="X3428" s="149">
        <v>-0.16</v>
      </c>
      <c r="Y3428" s="149">
        <v>-0.15</v>
      </c>
      <c r="Z3428" s="150">
        <v>0.19</v>
      </c>
      <c r="AA3428" s="148">
        <v>0.02</v>
      </c>
      <c r="AB3428" s="149">
        <v>-0.01</v>
      </c>
      <c r="AC3428" s="149">
        <v>-0.57999999999999996</v>
      </c>
      <c r="AD3428" s="151">
        <v>0.44</v>
      </c>
      <c r="AE3428" s="148">
        <v>-0.01</v>
      </c>
      <c r="AF3428" s="149">
        <v>-0.75</v>
      </c>
      <c r="AG3428" s="149">
        <v>0.73</v>
      </c>
      <c r="AH3428" s="151">
        <v>-0.15</v>
      </c>
      <c r="AI3428" s="152">
        <v>0.09</v>
      </c>
      <c r="AJ3428" s="149">
        <v>-0.46</v>
      </c>
      <c r="AK3428" s="149">
        <v>-0.23</v>
      </c>
      <c r="AL3428" s="150">
        <v>0.55000000000000004</v>
      </c>
      <c r="AM3428" s="153">
        <f t="shared" si="402"/>
        <v>-0.38</v>
      </c>
      <c r="AN3428" s="154">
        <f t="shared" si="402"/>
        <v>-0.15</v>
      </c>
      <c r="AO3428" s="154">
        <f t="shared" si="402"/>
        <v>0.42999999999999994</v>
      </c>
      <c r="AP3428" s="155">
        <f t="shared" si="396"/>
        <v>-0.25</v>
      </c>
      <c r="AQ3428" s="156">
        <f>AVERAGE(Table3[[#This Row],[ HEK293 +Selistat_R1 2]:[ HEK293 +Selistat_R4 5]])</f>
        <v>-8.7500000000000022E-2</v>
      </c>
      <c r="AR3428" s="153">
        <f t="shared" si="403"/>
        <v>-0.03</v>
      </c>
      <c r="AS3428" s="154">
        <f t="shared" si="403"/>
        <v>-0.74</v>
      </c>
      <c r="AT3428" s="154">
        <f t="shared" si="403"/>
        <v>1.31</v>
      </c>
      <c r="AU3428" s="157">
        <f t="shared" si="397"/>
        <v>-0.59</v>
      </c>
      <c r="AV3428" s="158">
        <f t="shared" si="404"/>
        <v>6.9999999999999993E-2</v>
      </c>
      <c r="AW3428" s="154">
        <f t="shared" si="404"/>
        <v>-0.45</v>
      </c>
      <c r="AX3428" s="154">
        <f t="shared" si="404"/>
        <v>0.35</v>
      </c>
      <c r="AY3428" s="155">
        <f t="shared" si="398"/>
        <v>0.11000000000000004</v>
      </c>
    </row>
    <row r="3429" spans="1:51" x14ac:dyDescent="0.15">
      <c r="A3429" s="122" t="s">
        <v>2985</v>
      </c>
      <c r="B3429" s="122" t="s">
        <v>2986</v>
      </c>
      <c r="C3429" s="122" t="s">
        <v>2987</v>
      </c>
      <c r="D3429" s="122" t="s">
        <v>2988</v>
      </c>
      <c r="E3429" s="122" t="s">
        <v>2989</v>
      </c>
      <c r="F3429" s="122" t="s">
        <v>2990</v>
      </c>
      <c r="G3429" s="122">
        <v>1</v>
      </c>
      <c r="H3429" s="166">
        <v>0.49630099999999999</v>
      </c>
      <c r="I3429" s="167">
        <v>-0.113333</v>
      </c>
      <c r="J3429" s="168" t="str">
        <f t="shared" si="399"/>
        <v>FALSE</v>
      </c>
      <c r="K3429" s="169">
        <v>0.72682100000000005</v>
      </c>
      <c r="L3429" s="170">
        <f>-LOG10(Table3[[#This Row],[Student''s T-test p-value HEK293 +Selistat_HEK293 UT]])</f>
        <v>0.13857253313565407</v>
      </c>
      <c r="M3429" s="167">
        <v>-7.4999999999999997E-2</v>
      </c>
      <c r="N3429" s="171" t="str">
        <f t="shared" si="400"/>
        <v>FALSE</v>
      </c>
      <c r="O3429" s="146">
        <v>0.30906299999999998</v>
      </c>
      <c r="P3429" s="147">
        <v>0.22500000000000001</v>
      </c>
      <c r="Q3429" s="171" t="str">
        <f t="shared" si="401"/>
        <v>FALSE</v>
      </c>
      <c r="R3429" s="122" t="s">
        <v>1540</v>
      </c>
      <c r="S3429" s="122" t="s">
        <v>13911</v>
      </c>
      <c r="T3429" s="122" t="s">
        <v>1542</v>
      </c>
      <c r="U3429" s="172" t="s">
        <v>2637</v>
      </c>
      <c r="V3429" s="122" t="s">
        <v>13912</v>
      </c>
      <c r="W3429" s="148">
        <v>-0.22</v>
      </c>
      <c r="X3429" s="149">
        <v>-0.16</v>
      </c>
      <c r="Y3429" s="149">
        <v>-0.08</v>
      </c>
      <c r="Z3429" s="150">
        <v>0.4</v>
      </c>
      <c r="AA3429" s="148">
        <v>0</v>
      </c>
      <c r="AB3429" s="149">
        <v>0.08</v>
      </c>
      <c r="AC3429" s="149">
        <v>-0.28000000000000003</v>
      </c>
      <c r="AD3429" s="151">
        <v>0.44</v>
      </c>
      <c r="AE3429" s="148">
        <v>0.21</v>
      </c>
      <c r="AF3429" s="149">
        <v>0.04</v>
      </c>
      <c r="AG3429" s="149">
        <v>-0.27</v>
      </c>
      <c r="AH3429" s="151">
        <v>0.18</v>
      </c>
      <c r="AI3429" s="152">
        <v>0.28999999999999998</v>
      </c>
      <c r="AJ3429" s="149">
        <v>-0.51</v>
      </c>
      <c r="AK3429" s="149">
        <v>-0.31</v>
      </c>
      <c r="AL3429" s="150">
        <v>-0.21</v>
      </c>
      <c r="AM3429" s="153">
        <f t="shared" si="402"/>
        <v>-0.22</v>
      </c>
      <c r="AN3429" s="154">
        <f t="shared" si="402"/>
        <v>-0.24</v>
      </c>
      <c r="AO3429" s="154">
        <f t="shared" si="402"/>
        <v>0.2</v>
      </c>
      <c r="AP3429" s="155">
        <f t="shared" si="396"/>
        <v>-3.999999999999998E-2</v>
      </c>
      <c r="AQ3429" s="156">
        <f>AVERAGE(Table3[[#This Row],[ HEK293 +Selistat_R1 2]:[ HEK293 +Selistat_R4 5]])</f>
        <v>-7.4999999999999983E-2</v>
      </c>
      <c r="AR3429" s="153">
        <f t="shared" si="403"/>
        <v>0.21</v>
      </c>
      <c r="AS3429" s="154">
        <f t="shared" si="403"/>
        <v>-0.04</v>
      </c>
      <c r="AT3429" s="154">
        <f t="shared" si="403"/>
        <v>1.0000000000000009E-2</v>
      </c>
      <c r="AU3429" s="157">
        <f t="shared" si="397"/>
        <v>-0.26</v>
      </c>
      <c r="AV3429" s="158">
        <f t="shared" si="404"/>
        <v>0.28999999999999998</v>
      </c>
      <c r="AW3429" s="154">
        <f t="shared" si="404"/>
        <v>-0.59</v>
      </c>
      <c r="AX3429" s="154">
        <f t="shared" si="404"/>
        <v>-2.9999999999999971E-2</v>
      </c>
      <c r="AY3429" s="155">
        <f t="shared" si="398"/>
        <v>-0.65</v>
      </c>
    </row>
    <row r="3430" spans="1:51" x14ac:dyDescent="0.15">
      <c r="A3430" s="122" t="s">
        <v>5808</v>
      </c>
      <c r="B3430" s="122" t="s">
        <v>5809</v>
      </c>
      <c r="C3430" s="122" t="s">
        <v>5810</v>
      </c>
      <c r="D3430" s="122" t="s">
        <v>3830</v>
      </c>
      <c r="E3430" s="122" t="s">
        <v>5811</v>
      </c>
      <c r="F3430" s="122" t="s">
        <v>5812</v>
      </c>
      <c r="G3430" s="122">
        <v>1</v>
      </c>
      <c r="H3430" s="166">
        <v>0.82722799999999996</v>
      </c>
      <c r="I3430" s="167">
        <v>3.8333300000000001E-2</v>
      </c>
      <c r="J3430" s="168" t="str">
        <f t="shared" si="399"/>
        <v>FALSE</v>
      </c>
      <c r="K3430" s="169">
        <v>0.72740800000000005</v>
      </c>
      <c r="L3430" s="170">
        <f>-LOG10(Table3[[#This Row],[Student''s T-test p-value HEK293 +Selistat_HEK293 UT]])</f>
        <v>0.13822192690414195</v>
      </c>
      <c r="M3430" s="167">
        <v>-6.5000000000000002E-2</v>
      </c>
      <c r="N3430" s="171" t="str">
        <f t="shared" si="400"/>
        <v>FALSE</v>
      </c>
      <c r="O3430" s="146">
        <v>0.78026600000000002</v>
      </c>
      <c r="P3430" s="147">
        <v>7.4999999999999997E-2</v>
      </c>
      <c r="Q3430" s="171" t="str">
        <f t="shared" si="401"/>
        <v>FALSE</v>
      </c>
      <c r="R3430" s="122" t="s">
        <v>984</v>
      </c>
      <c r="S3430" s="122" t="s">
        <v>13913</v>
      </c>
      <c r="T3430" s="122" t="s">
        <v>986</v>
      </c>
      <c r="U3430" s="172" t="s">
        <v>5814</v>
      </c>
      <c r="V3430" s="122" t="s">
        <v>5815</v>
      </c>
      <c r="W3430" s="148">
        <v>-0.28000000000000003</v>
      </c>
      <c r="X3430" s="149">
        <v>0.16</v>
      </c>
      <c r="Y3430" s="149">
        <v>0.15</v>
      </c>
      <c r="Z3430" s="150">
        <v>-0.51</v>
      </c>
      <c r="AA3430" s="148">
        <v>-0.01</v>
      </c>
      <c r="AB3430" s="149">
        <v>0.08</v>
      </c>
      <c r="AC3430" s="149">
        <v>-0.23</v>
      </c>
      <c r="AD3430" s="151">
        <v>-0.06</v>
      </c>
      <c r="AE3430" s="148">
        <v>0.18</v>
      </c>
      <c r="AF3430" s="149">
        <v>0.28000000000000003</v>
      </c>
      <c r="AG3430" s="149">
        <v>0.25</v>
      </c>
      <c r="AH3430" s="151">
        <v>-0.42</v>
      </c>
      <c r="AI3430" s="152">
        <v>0.27</v>
      </c>
      <c r="AJ3430" s="149">
        <v>0.22</v>
      </c>
      <c r="AK3430" s="149">
        <v>0.08</v>
      </c>
      <c r="AL3430" s="150">
        <v>-0.57999999999999996</v>
      </c>
      <c r="AM3430" s="153">
        <f t="shared" si="402"/>
        <v>-0.27</v>
      </c>
      <c r="AN3430" s="154">
        <f t="shared" si="402"/>
        <v>0.08</v>
      </c>
      <c r="AO3430" s="154">
        <f t="shared" si="402"/>
        <v>0.38</v>
      </c>
      <c r="AP3430" s="155">
        <f t="shared" si="396"/>
        <v>-0.45</v>
      </c>
      <c r="AQ3430" s="156">
        <f>AVERAGE(Table3[[#This Row],[ HEK293 +Selistat_R1 2]:[ HEK293 +Selistat_R4 5]])</f>
        <v>-6.5000000000000002E-2</v>
      </c>
      <c r="AR3430" s="153">
        <f t="shared" si="403"/>
        <v>0.19</v>
      </c>
      <c r="AS3430" s="154">
        <f t="shared" si="403"/>
        <v>0.2</v>
      </c>
      <c r="AT3430" s="154">
        <f t="shared" si="403"/>
        <v>0.48</v>
      </c>
      <c r="AU3430" s="157">
        <f t="shared" si="397"/>
        <v>-0.36</v>
      </c>
      <c r="AV3430" s="158">
        <f t="shared" si="404"/>
        <v>0.28000000000000003</v>
      </c>
      <c r="AW3430" s="154">
        <f t="shared" si="404"/>
        <v>0.14000000000000001</v>
      </c>
      <c r="AX3430" s="154">
        <f t="shared" si="404"/>
        <v>0.31</v>
      </c>
      <c r="AY3430" s="155">
        <f t="shared" si="398"/>
        <v>-0.52</v>
      </c>
    </row>
    <row r="3431" spans="1:51" x14ac:dyDescent="0.15">
      <c r="A3431" s="122" t="s">
        <v>3708</v>
      </c>
      <c r="B3431" s="122" t="s">
        <v>10238</v>
      </c>
      <c r="C3431" s="122" t="s">
        <v>6476</v>
      </c>
      <c r="D3431" s="122" t="s">
        <v>2861</v>
      </c>
      <c r="E3431" s="122" t="s">
        <v>10239</v>
      </c>
      <c r="F3431" s="122" t="s">
        <v>3641</v>
      </c>
      <c r="G3431" s="122">
        <v>1</v>
      </c>
      <c r="H3431" s="166">
        <v>0.84694100000000005</v>
      </c>
      <c r="I3431" s="167">
        <v>-3.3333300000000003E-2</v>
      </c>
      <c r="J3431" s="168" t="str">
        <f t="shared" si="399"/>
        <v>FALSE</v>
      </c>
      <c r="K3431" s="169">
        <v>0.72793600000000003</v>
      </c>
      <c r="L3431" s="170">
        <f>-LOG10(Table3[[#This Row],[Student''s T-test p-value HEK293 +Selistat_HEK293 UT]])</f>
        <v>0.13790680209996406</v>
      </c>
      <c r="M3431" s="167">
        <v>-9.7500000000000003E-2</v>
      </c>
      <c r="N3431" s="171" t="str">
        <f t="shared" si="400"/>
        <v>FALSE</v>
      </c>
      <c r="O3431" s="146">
        <v>0.30510500000000002</v>
      </c>
      <c r="P3431" s="147">
        <v>0.16750000000000001</v>
      </c>
      <c r="Q3431" s="171" t="str">
        <f t="shared" si="401"/>
        <v>FALSE</v>
      </c>
      <c r="R3431" s="122" t="s">
        <v>1351</v>
      </c>
      <c r="S3431" s="122" t="s">
        <v>13914</v>
      </c>
      <c r="T3431" s="122" t="s">
        <v>1353</v>
      </c>
      <c r="U3431" s="172" t="s">
        <v>10241</v>
      </c>
      <c r="V3431" s="122" t="s">
        <v>13915</v>
      </c>
      <c r="W3431" s="148">
        <v>-0.28000000000000003</v>
      </c>
      <c r="X3431" s="149">
        <v>-0.1</v>
      </c>
      <c r="Y3431" s="149">
        <v>0.4</v>
      </c>
      <c r="Z3431" s="150">
        <v>-0.42</v>
      </c>
      <c r="AA3431" s="148">
        <v>0.01</v>
      </c>
      <c r="AB3431" s="149">
        <v>0.55000000000000004</v>
      </c>
      <c r="AC3431" s="149">
        <v>-0.22</v>
      </c>
      <c r="AD3431" s="151">
        <v>-0.35</v>
      </c>
      <c r="AE3431" s="148">
        <v>0.19</v>
      </c>
      <c r="AF3431" s="149">
        <v>-0.06</v>
      </c>
      <c r="AG3431" s="149">
        <v>0.26</v>
      </c>
      <c r="AH3431" s="151">
        <v>-7.0000000000000007E-2</v>
      </c>
      <c r="AI3431" s="152">
        <v>0.25</v>
      </c>
      <c r="AJ3431" s="149">
        <v>-7.0000000000000007E-2</v>
      </c>
      <c r="AK3431" s="149">
        <v>-0.22</v>
      </c>
      <c r="AL3431" s="150">
        <v>-0.31</v>
      </c>
      <c r="AM3431" s="153">
        <f t="shared" si="402"/>
        <v>-0.29000000000000004</v>
      </c>
      <c r="AN3431" s="154">
        <f t="shared" si="402"/>
        <v>-0.65</v>
      </c>
      <c r="AO3431" s="154">
        <f t="shared" si="402"/>
        <v>0.62</v>
      </c>
      <c r="AP3431" s="155">
        <f t="shared" si="396"/>
        <v>-7.0000000000000007E-2</v>
      </c>
      <c r="AQ3431" s="156">
        <f>AVERAGE(Table3[[#This Row],[ HEK293 +Selistat_R1 2]:[ HEK293 +Selistat_R4 5]])</f>
        <v>-9.7500000000000017E-2</v>
      </c>
      <c r="AR3431" s="153">
        <f t="shared" si="403"/>
        <v>0.18</v>
      </c>
      <c r="AS3431" s="154">
        <f t="shared" si="403"/>
        <v>-0.6100000000000001</v>
      </c>
      <c r="AT3431" s="154">
        <f t="shared" si="403"/>
        <v>0.48</v>
      </c>
      <c r="AU3431" s="157">
        <f t="shared" si="397"/>
        <v>0.27999999999999997</v>
      </c>
      <c r="AV3431" s="158">
        <f t="shared" si="404"/>
        <v>0.24</v>
      </c>
      <c r="AW3431" s="154">
        <f t="shared" si="404"/>
        <v>-0.62000000000000011</v>
      </c>
      <c r="AX3431" s="154">
        <f t="shared" si="404"/>
        <v>0</v>
      </c>
      <c r="AY3431" s="155">
        <f t="shared" si="398"/>
        <v>3.999999999999998E-2</v>
      </c>
    </row>
    <row r="3432" spans="1:51" x14ac:dyDescent="0.15">
      <c r="A3432" s="122" t="s">
        <v>3809</v>
      </c>
      <c r="B3432" s="122" t="s">
        <v>2968</v>
      </c>
      <c r="C3432" s="122" t="s">
        <v>3810</v>
      </c>
      <c r="E3432" s="122" t="s">
        <v>3811</v>
      </c>
      <c r="F3432" s="122" t="s">
        <v>3228</v>
      </c>
      <c r="G3432" s="122">
        <v>1</v>
      </c>
      <c r="H3432" s="166">
        <v>0.30268400000000001</v>
      </c>
      <c r="I3432" s="167">
        <v>0.130833</v>
      </c>
      <c r="J3432" s="168" t="str">
        <f t="shared" si="399"/>
        <v>FALSE</v>
      </c>
      <c r="K3432" s="169">
        <v>0.72887800000000003</v>
      </c>
      <c r="L3432" s="170">
        <f>-LOG10(Table3[[#This Row],[Student''s T-test p-value HEK293 +Selistat_HEK293 UT]])</f>
        <v>0.13734515804798447</v>
      </c>
      <c r="M3432" s="167">
        <v>6.7500000000000004E-2</v>
      </c>
      <c r="N3432" s="171" t="str">
        <f t="shared" si="400"/>
        <v>FALSE</v>
      </c>
      <c r="O3432" s="146">
        <v>0.67195700000000003</v>
      </c>
      <c r="P3432" s="147">
        <v>-5.5E-2</v>
      </c>
      <c r="Q3432" s="171" t="str">
        <f t="shared" si="401"/>
        <v>FALSE</v>
      </c>
      <c r="R3432" s="122" t="s">
        <v>422</v>
      </c>
      <c r="S3432" s="122" t="s">
        <v>13916</v>
      </c>
      <c r="T3432" s="122" t="s">
        <v>424</v>
      </c>
      <c r="U3432" s="172" t="s">
        <v>3813</v>
      </c>
      <c r="V3432" s="122" t="s">
        <v>13917</v>
      </c>
      <c r="W3432" s="148">
        <v>-0.34</v>
      </c>
      <c r="X3432" s="149">
        <v>0.27</v>
      </c>
      <c r="Y3432" s="149">
        <v>0.19</v>
      </c>
      <c r="Z3432" s="150">
        <v>-0.3</v>
      </c>
      <c r="AA3432" s="148">
        <v>0.16</v>
      </c>
      <c r="AB3432" s="149">
        <v>-0.22</v>
      </c>
      <c r="AC3432" s="149">
        <v>-0.26</v>
      </c>
      <c r="AD3432" s="151">
        <v>-0.13</v>
      </c>
      <c r="AE3432" s="148">
        <v>0.11</v>
      </c>
      <c r="AF3432" s="149">
        <v>0.17</v>
      </c>
      <c r="AG3432" s="149">
        <v>0</v>
      </c>
      <c r="AH3432" s="151">
        <v>-0.19</v>
      </c>
      <c r="AI3432" s="152">
        <v>0.01</v>
      </c>
      <c r="AJ3432" s="149">
        <v>-0.15</v>
      </c>
      <c r="AK3432" s="149">
        <v>0.28999999999999998</v>
      </c>
      <c r="AL3432" s="150">
        <v>0.16</v>
      </c>
      <c r="AM3432" s="153">
        <f t="shared" si="402"/>
        <v>-0.5</v>
      </c>
      <c r="AN3432" s="154">
        <f t="shared" si="402"/>
        <v>0.49</v>
      </c>
      <c r="AO3432" s="154">
        <f t="shared" si="402"/>
        <v>0.45</v>
      </c>
      <c r="AP3432" s="155">
        <f t="shared" si="396"/>
        <v>-0.16999999999999998</v>
      </c>
      <c r="AQ3432" s="156">
        <f>AVERAGE(Table3[[#This Row],[ HEK293 +Selistat_R1 2]:[ HEK293 +Selistat_R4 5]])</f>
        <v>6.7500000000000004E-2</v>
      </c>
      <c r="AR3432" s="153">
        <f t="shared" si="403"/>
        <v>-0.05</v>
      </c>
      <c r="AS3432" s="154">
        <f t="shared" si="403"/>
        <v>0.39</v>
      </c>
      <c r="AT3432" s="154">
        <f t="shared" si="403"/>
        <v>0.26</v>
      </c>
      <c r="AU3432" s="157">
        <f t="shared" si="397"/>
        <v>-0.06</v>
      </c>
      <c r="AV3432" s="158">
        <f t="shared" si="404"/>
        <v>-0.15</v>
      </c>
      <c r="AW3432" s="154">
        <f t="shared" si="404"/>
        <v>7.0000000000000007E-2</v>
      </c>
      <c r="AX3432" s="154">
        <f t="shared" si="404"/>
        <v>0.55000000000000004</v>
      </c>
      <c r="AY3432" s="155">
        <f t="shared" si="398"/>
        <v>0.29000000000000004</v>
      </c>
    </row>
    <row r="3433" spans="1:51" x14ac:dyDescent="0.15">
      <c r="A3433" s="122" t="s">
        <v>12480</v>
      </c>
      <c r="B3433" s="122" t="s">
        <v>12481</v>
      </c>
      <c r="C3433" s="122" t="s">
        <v>12482</v>
      </c>
      <c r="E3433" s="122" t="s">
        <v>12483</v>
      </c>
      <c r="G3433" s="122">
        <v>2</v>
      </c>
      <c r="H3433" s="166">
        <v>8.0905599999999994E-2</v>
      </c>
      <c r="I3433" s="167">
        <v>0.25750000000000001</v>
      </c>
      <c r="J3433" s="168" t="str">
        <f t="shared" si="399"/>
        <v>FALSE</v>
      </c>
      <c r="K3433" s="169">
        <v>0.72898200000000002</v>
      </c>
      <c r="L3433" s="170">
        <f>-LOG10(Table3[[#This Row],[Student''s T-test p-value HEK293 +Selistat_HEK293 UT]])</f>
        <v>0.13728319513495504</v>
      </c>
      <c r="M3433" s="167">
        <v>-3.5000000000000003E-2</v>
      </c>
      <c r="N3433" s="171" t="str">
        <f t="shared" si="400"/>
        <v>FALSE</v>
      </c>
      <c r="O3433" s="146">
        <v>0.35639999999999999</v>
      </c>
      <c r="P3433" s="147">
        <v>-0.1075</v>
      </c>
      <c r="Q3433" s="171" t="str">
        <f t="shared" si="401"/>
        <v>FALSE</v>
      </c>
      <c r="R3433" s="122" t="s">
        <v>12484</v>
      </c>
      <c r="S3433" s="122" t="s">
        <v>12485</v>
      </c>
      <c r="T3433" s="122" t="s">
        <v>12486</v>
      </c>
      <c r="U3433" s="172" t="s">
        <v>12487</v>
      </c>
      <c r="V3433" s="122" t="s">
        <v>12488</v>
      </c>
      <c r="W3433" s="148">
        <v>-0.39</v>
      </c>
      <c r="X3433" s="149">
        <v>-0.24</v>
      </c>
      <c r="Y3433" s="149">
        <v>-0.37</v>
      </c>
      <c r="Z3433" s="150">
        <v>0</v>
      </c>
      <c r="AA3433" s="148">
        <v>-0.2</v>
      </c>
      <c r="AB3433" s="149">
        <v>-0.21</v>
      </c>
      <c r="AC3433" s="149">
        <v>-0.14000000000000001</v>
      </c>
      <c r="AD3433" s="151">
        <v>-0.31</v>
      </c>
      <c r="AE3433" s="148">
        <v>0.32</v>
      </c>
      <c r="AF3433" s="149">
        <v>0.1</v>
      </c>
      <c r="AG3433" s="149">
        <v>-0.13</v>
      </c>
      <c r="AH3433" s="151">
        <v>0.25</v>
      </c>
      <c r="AI3433" s="152">
        <v>0.28000000000000003</v>
      </c>
      <c r="AJ3433" s="149">
        <v>0.18</v>
      </c>
      <c r="AK3433" s="149">
        <v>0.34</v>
      </c>
      <c r="AL3433" s="150">
        <v>0.17</v>
      </c>
      <c r="AM3433" s="153">
        <f t="shared" si="402"/>
        <v>-0.19</v>
      </c>
      <c r="AN3433" s="154">
        <f t="shared" si="402"/>
        <v>-0.03</v>
      </c>
      <c r="AO3433" s="154">
        <f t="shared" si="402"/>
        <v>-0.22999999999999998</v>
      </c>
      <c r="AP3433" s="155">
        <f t="shared" si="396"/>
        <v>0.31</v>
      </c>
      <c r="AQ3433" s="156">
        <f>AVERAGE(Table3[[#This Row],[ HEK293 +Selistat_R1 2]:[ HEK293 +Selistat_R4 5]])</f>
        <v>-3.4999999999999989E-2</v>
      </c>
      <c r="AR3433" s="153">
        <f t="shared" si="403"/>
        <v>0.52</v>
      </c>
      <c r="AS3433" s="154">
        <f t="shared" si="403"/>
        <v>0.31</v>
      </c>
      <c r="AT3433" s="154">
        <f t="shared" si="403"/>
        <v>1.0000000000000009E-2</v>
      </c>
      <c r="AU3433" s="157">
        <f t="shared" si="397"/>
        <v>0.56000000000000005</v>
      </c>
      <c r="AV3433" s="158">
        <f t="shared" si="404"/>
        <v>0.48000000000000004</v>
      </c>
      <c r="AW3433" s="154">
        <f t="shared" si="404"/>
        <v>0.39</v>
      </c>
      <c r="AX3433" s="154">
        <f t="shared" si="404"/>
        <v>0.48000000000000004</v>
      </c>
      <c r="AY3433" s="155">
        <f t="shared" si="398"/>
        <v>0.48</v>
      </c>
    </row>
    <row r="3434" spans="1:51" x14ac:dyDescent="0.15">
      <c r="A3434" s="122" t="s">
        <v>12710</v>
      </c>
      <c r="B3434" s="122" t="s">
        <v>11788</v>
      </c>
      <c r="C3434" s="122" t="s">
        <v>12711</v>
      </c>
      <c r="D3434" s="122" t="s">
        <v>11790</v>
      </c>
      <c r="E3434" s="122" t="s">
        <v>12712</v>
      </c>
      <c r="F3434" s="122" t="s">
        <v>10410</v>
      </c>
      <c r="G3434" s="122">
        <v>1</v>
      </c>
      <c r="H3434" s="166">
        <v>0.804786</v>
      </c>
      <c r="I3434" s="167">
        <v>-6.9166699999999998E-2</v>
      </c>
      <c r="J3434" s="168" t="str">
        <f t="shared" si="399"/>
        <v>FALSE</v>
      </c>
      <c r="K3434" s="169">
        <v>0.72985800000000001</v>
      </c>
      <c r="L3434" s="170">
        <f>-LOG10(Table3[[#This Row],[Student''s T-test p-value HEK293 +Selistat_HEK293 UT]])</f>
        <v>0.13676162729766936</v>
      </c>
      <c r="M3434" s="167">
        <v>-9.7500000000000003E-2</v>
      </c>
      <c r="N3434" s="171" t="str">
        <f t="shared" si="400"/>
        <v>FALSE</v>
      </c>
      <c r="O3434" s="146">
        <v>0.84306599999999998</v>
      </c>
      <c r="P3434" s="147">
        <v>0.09</v>
      </c>
      <c r="Q3434" s="171" t="str">
        <f t="shared" si="401"/>
        <v>FALSE</v>
      </c>
      <c r="R3434" s="122" t="s">
        <v>12713</v>
      </c>
      <c r="S3434" s="122" t="s">
        <v>13918</v>
      </c>
      <c r="T3434" s="122" t="s">
        <v>12715</v>
      </c>
      <c r="U3434" s="172" t="s">
        <v>12716</v>
      </c>
      <c r="V3434" s="122" t="s">
        <v>13919</v>
      </c>
      <c r="W3434" s="148">
        <v>0.03</v>
      </c>
      <c r="X3434" s="149">
        <v>0.09</v>
      </c>
      <c r="Y3434" s="149">
        <v>0.1</v>
      </c>
      <c r="Z3434" s="150">
        <v>-0.67</v>
      </c>
      <c r="AA3434" s="148">
        <v>0.42</v>
      </c>
      <c r="AB3434" s="149">
        <v>0.08</v>
      </c>
      <c r="AC3434" s="149">
        <v>-0.04</v>
      </c>
      <c r="AD3434" s="151">
        <v>-0.52</v>
      </c>
      <c r="AE3434" s="148">
        <v>-0.15</v>
      </c>
      <c r="AF3434" s="149">
        <v>0.22</v>
      </c>
      <c r="AG3434" s="149">
        <v>0.8</v>
      </c>
      <c r="AH3434" s="151">
        <v>-0.97</v>
      </c>
      <c r="AI3434" s="152">
        <v>0.21</v>
      </c>
      <c r="AJ3434" s="149">
        <v>0.31</v>
      </c>
      <c r="AK3434" s="149">
        <v>-0.32</v>
      </c>
      <c r="AL3434" s="150">
        <v>-0.66</v>
      </c>
      <c r="AM3434" s="153">
        <f t="shared" si="402"/>
        <v>-0.39</v>
      </c>
      <c r="AN3434" s="154">
        <f t="shared" si="402"/>
        <v>9.999999999999995E-3</v>
      </c>
      <c r="AO3434" s="154">
        <f t="shared" si="402"/>
        <v>0.14000000000000001</v>
      </c>
      <c r="AP3434" s="155">
        <f t="shared" si="396"/>
        <v>-0.15000000000000002</v>
      </c>
      <c r="AQ3434" s="156">
        <f>AVERAGE(Table3[[#This Row],[ HEK293 +Selistat_R1 2]:[ HEK293 +Selistat_R4 5]])</f>
        <v>-9.7500000000000003E-2</v>
      </c>
      <c r="AR3434" s="153">
        <f t="shared" si="403"/>
        <v>-0.56999999999999995</v>
      </c>
      <c r="AS3434" s="154">
        <f t="shared" si="403"/>
        <v>0.14000000000000001</v>
      </c>
      <c r="AT3434" s="154">
        <f t="shared" si="403"/>
        <v>0.84000000000000008</v>
      </c>
      <c r="AU3434" s="157">
        <f t="shared" si="397"/>
        <v>-0.44999999999999996</v>
      </c>
      <c r="AV3434" s="158">
        <f t="shared" si="404"/>
        <v>-0.21</v>
      </c>
      <c r="AW3434" s="154">
        <f t="shared" si="404"/>
        <v>0.22999999999999998</v>
      </c>
      <c r="AX3434" s="154">
        <f t="shared" si="404"/>
        <v>-0.28000000000000003</v>
      </c>
      <c r="AY3434" s="155">
        <f t="shared" si="398"/>
        <v>-0.14000000000000001</v>
      </c>
    </row>
    <row r="3435" spans="1:51" x14ac:dyDescent="0.15">
      <c r="A3435" s="122" t="s">
        <v>3581</v>
      </c>
      <c r="B3435" s="122" t="s">
        <v>3582</v>
      </c>
      <c r="C3435" s="122" t="s">
        <v>3583</v>
      </c>
      <c r="E3435" s="122" t="s">
        <v>3584</v>
      </c>
      <c r="F3435" s="122" t="s">
        <v>3228</v>
      </c>
      <c r="G3435" s="122">
        <v>2</v>
      </c>
      <c r="H3435" s="166">
        <v>0.15865899999999999</v>
      </c>
      <c r="I3435" s="167">
        <v>0.20666699999999999</v>
      </c>
      <c r="J3435" s="168" t="str">
        <f t="shared" si="399"/>
        <v>FALSE</v>
      </c>
      <c r="K3435" s="169">
        <v>0.72989400000000004</v>
      </c>
      <c r="L3435" s="170">
        <f>-LOG10(Table3[[#This Row],[Student''s T-test p-value HEK293 +Selistat_HEK293 UT]])</f>
        <v>0.136740206396925</v>
      </c>
      <c r="M3435" s="167">
        <v>-4.2500000000000003E-2</v>
      </c>
      <c r="N3435" s="171" t="str">
        <f t="shared" si="400"/>
        <v>FALSE</v>
      </c>
      <c r="O3435" s="146">
        <v>5.3444400000000003E-2</v>
      </c>
      <c r="P3435" s="147">
        <v>-0.25750000000000001</v>
      </c>
      <c r="Q3435" s="171" t="str">
        <f t="shared" si="401"/>
        <v>FALSE</v>
      </c>
      <c r="R3435" s="122" t="s">
        <v>741</v>
      </c>
      <c r="S3435" s="122" t="s">
        <v>13920</v>
      </c>
      <c r="T3435" s="122" t="s">
        <v>743</v>
      </c>
      <c r="U3435" s="172" t="s">
        <v>3586</v>
      </c>
      <c r="V3435" s="122" t="s">
        <v>13921</v>
      </c>
      <c r="W3435" s="148">
        <v>-0.37</v>
      </c>
      <c r="X3435" s="149">
        <v>-0.25</v>
      </c>
      <c r="Y3435" s="149">
        <v>-0.33</v>
      </c>
      <c r="Z3435" s="150">
        <v>0.08</v>
      </c>
      <c r="AA3435" s="148">
        <v>-0.04</v>
      </c>
      <c r="AB3435" s="149">
        <v>-0.19</v>
      </c>
      <c r="AC3435" s="149">
        <v>-0.15</v>
      </c>
      <c r="AD3435" s="151">
        <v>-0.32</v>
      </c>
      <c r="AE3435" s="148">
        <v>0.03</v>
      </c>
      <c r="AF3435" s="149">
        <v>0.11</v>
      </c>
      <c r="AG3435" s="149">
        <v>-0.23</v>
      </c>
      <c r="AH3435" s="151">
        <v>0.2</v>
      </c>
      <c r="AI3435" s="152">
        <v>0.17</v>
      </c>
      <c r="AJ3435" s="149">
        <v>0.28999999999999998</v>
      </c>
      <c r="AK3435" s="149">
        <v>0.43</v>
      </c>
      <c r="AL3435" s="150">
        <v>0.25</v>
      </c>
      <c r="AM3435" s="153">
        <f t="shared" si="402"/>
        <v>-0.33</v>
      </c>
      <c r="AN3435" s="154">
        <f t="shared" si="402"/>
        <v>-0.06</v>
      </c>
      <c r="AO3435" s="154">
        <f t="shared" si="402"/>
        <v>-0.18000000000000002</v>
      </c>
      <c r="AP3435" s="155">
        <f t="shared" si="396"/>
        <v>0.4</v>
      </c>
      <c r="AQ3435" s="156">
        <f>AVERAGE(Table3[[#This Row],[ HEK293 +Selistat_R1 2]:[ HEK293 +Selistat_R4 5]])</f>
        <v>-4.250000000000001E-2</v>
      </c>
      <c r="AR3435" s="153">
        <f t="shared" si="403"/>
        <v>7.0000000000000007E-2</v>
      </c>
      <c r="AS3435" s="154">
        <f t="shared" si="403"/>
        <v>0.3</v>
      </c>
      <c r="AT3435" s="154">
        <f t="shared" si="403"/>
        <v>-8.0000000000000016E-2</v>
      </c>
      <c r="AU3435" s="157">
        <f t="shared" si="397"/>
        <v>0.52</v>
      </c>
      <c r="AV3435" s="158">
        <f t="shared" si="404"/>
        <v>0.21000000000000002</v>
      </c>
      <c r="AW3435" s="154">
        <f t="shared" si="404"/>
        <v>0.48</v>
      </c>
      <c r="AX3435" s="154">
        <f t="shared" si="404"/>
        <v>0.57999999999999996</v>
      </c>
      <c r="AY3435" s="155">
        <f t="shared" si="398"/>
        <v>0.57000000000000006</v>
      </c>
    </row>
    <row r="3436" spans="1:51" x14ac:dyDescent="0.15">
      <c r="A3436" s="122" t="s">
        <v>13360</v>
      </c>
      <c r="B3436" s="122" t="s">
        <v>13361</v>
      </c>
      <c r="C3436" s="122" t="s">
        <v>13362</v>
      </c>
      <c r="E3436" s="122" t="s">
        <v>13363</v>
      </c>
      <c r="G3436" s="122">
        <v>1</v>
      </c>
      <c r="H3436" s="166">
        <v>0.54701200000000005</v>
      </c>
      <c r="I3436" s="167">
        <v>0.13250000000000001</v>
      </c>
      <c r="J3436" s="168" t="str">
        <f t="shared" si="399"/>
        <v>FALSE</v>
      </c>
      <c r="K3436" s="169">
        <v>0.73025700000000004</v>
      </c>
      <c r="L3436" s="170">
        <f>-LOG10(Table3[[#This Row],[Student''s T-test p-value HEK293 +Selistat_HEK293 UT]])</f>
        <v>0.13652427133243006</v>
      </c>
      <c r="M3436" s="167">
        <v>-5.2499999999999998E-2</v>
      </c>
      <c r="N3436" s="171" t="str">
        <f t="shared" si="400"/>
        <v>FALSE</v>
      </c>
      <c r="O3436" s="146">
        <v>0.57912300000000005</v>
      </c>
      <c r="P3436" s="147">
        <v>-0.2</v>
      </c>
      <c r="Q3436" s="171" t="str">
        <f t="shared" si="401"/>
        <v>FALSE</v>
      </c>
      <c r="R3436" s="122" t="s">
        <v>1012</v>
      </c>
      <c r="S3436" s="122" t="s">
        <v>13922</v>
      </c>
      <c r="T3436" s="122" t="s">
        <v>1014</v>
      </c>
      <c r="U3436" s="172" t="s">
        <v>13365</v>
      </c>
      <c r="V3436" s="122" t="s">
        <v>13923</v>
      </c>
      <c r="W3436" s="148">
        <v>-0.44</v>
      </c>
      <c r="X3436" s="149">
        <v>-0.04</v>
      </c>
      <c r="Y3436" s="149">
        <v>0.11</v>
      </c>
      <c r="Z3436" s="150">
        <v>-0.41</v>
      </c>
      <c r="AA3436" s="148">
        <v>-0.12</v>
      </c>
      <c r="AB3436" s="149">
        <v>-0.01</v>
      </c>
      <c r="AC3436" s="149">
        <v>-0.22</v>
      </c>
      <c r="AD3436" s="151">
        <v>-0.22</v>
      </c>
      <c r="AE3436" s="148">
        <v>7.0000000000000007E-2</v>
      </c>
      <c r="AF3436" s="149">
        <v>0.35</v>
      </c>
      <c r="AG3436" s="149">
        <v>0.28999999999999998</v>
      </c>
      <c r="AH3436" s="151">
        <v>-0.78</v>
      </c>
      <c r="AI3436" s="152">
        <v>0.41</v>
      </c>
      <c r="AJ3436" s="149">
        <v>0.68</v>
      </c>
      <c r="AK3436" s="149">
        <v>-0.09</v>
      </c>
      <c r="AL3436" s="150">
        <v>-0.27</v>
      </c>
      <c r="AM3436" s="153">
        <f t="shared" si="402"/>
        <v>-0.32</v>
      </c>
      <c r="AN3436" s="154">
        <f t="shared" si="402"/>
        <v>-0.03</v>
      </c>
      <c r="AO3436" s="154">
        <f t="shared" si="402"/>
        <v>0.33</v>
      </c>
      <c r="AP3436" s="155">
        <f t="shared" si="396"/>
        <v>-0.18999999999999997</v>
      </c>
      <c r="AQ3436" s="156">
        <f>AVERAGE(Table3[[#This Row],[ HEK293 +Selistat_R1 2]:[ HEK293 +Selistat_R4 5]])</f>
        <v>-5.2499999999999984E-2</v>
      </c>
      <c r="AR3436" s="153">
        <f t="shared" si="403"/>
        <v>0.19</v>
      </c>
      <c r="AS3436" s="154">
        <f t="shared" si="403"/>
        <v>0.36</v>
      </c>
      <c r="AT3436" s="154">
        <f t="shared" si="403"/>
        <v>0.51</v>
      </c>
      <c r="AU3436" s="157">
        <f t="shared" si="397"/>
        <v>-0.56000000000000005</v>
      </c>
      <c r="AV3436" s="158">
        <f t="shared" si="404"/>
        <v>0.53</v>
      </c>
      <c r="AW3436" s="154">
        <f t="shared" si="404"/>
        <v>0.69000000000000006</v>
      </c>
      <c r="AX3436" s="154">
        <f t="shared" si="404"/>
        <v>0.13</v>
      </c>
      <c r="AY3436" s="155">
        <f t="shared" si="398"/>
        <v>-5.0000000000000017E-2</v>
      </c>
    </row>
    <row r="3437" spans="1:51" x14ac:dyDescent="0.15">
      <c r="A3437" s="122" t="s">
        <v>4756</v>
      </c>
      <c r="B3437" s="122" t="s">
        <v>4757</v>
      </c>
      <c r="C3437" s="122" t="s">
        <v>4758</v>
      </c>
      <c r="E3437" s="122" t="s">
        <v>4759</v>
      </c>
      <c r="G3437" s="122">
        <v>3</v>
      </c>
      <c r="H3437" s="166">
        <v>9.2529299999999995E-2</v>
      </c>
      <c r="I3437" s="167">
        <v>0.48749999999999999</v>
      </c>
      <c r="J3437" s="168" t="str">
        <f t="shared" si="399"/>
        <v>FALSE</v>
      </c>
      <c r="K3437" s="169">
        <v>0.73035799999999995</v>
      </c>
      <c r="L3437" s="170">
        <f>-LOG10(Table3[[#This Row],[Student''s T-test p-value HEK293 +Selistat_HEK293 UT]])</f>
        <v>0.13646420931370218</v>
      </c>
      <c r="M3437" s="167">
        <v>-5.2499999999999998E-2</v>
      </c>
      <c r="N3437" s="171" t="str">
        <f t="shared" si="400"/>
        <v>FALSE</v>
      </c>
      <c r="O3437" s="146">
        <v>9.3040999999999992E-3</v>
      </c>
      <c r="P3437" s="147">
        <v>-0.61</v>
      </c>
      <c r="Q3437" s="171" t="str">
        <f t="shared" si="401"/>
        <v>FALSE</v>
      </c>
      <c r="R3437" s="122" t="s">
        <v>606</v>
      </c>
      <c r="S3437" s="122" t="s">
        <v>13924</v>
      </c>
      <c r="T3437" s="122" t="s">
        <v>608</v>
      </c>
      <c r="U3437" s="172" t="s">
        <v>4760</v>
      </c>
      <c r="V3437" s="122" t="s">
        <v>13925</v>
      </c>
      <c r="W3437" s="148">
        <v>-0.64</v>
      </c>
      <c r="X3437" s="149">
        <v>-0.45</v>
      </c>
      <c r="Y3437" s="149">
        <v>-0.56000000000000005</v>
      </c>
      <c r="Z3437" s="150">
        <v>-0.37</v>
      </c>
      <c r="AA3437" s="148">
        <v>-0.35</v>
      </c>
      <c r="AB3437" s="149">
        <v>-0.84</v>
      </c>
      <c r="AC3437" s="149">
        <v>-0.24</v>
      </c>
      <c r="AD3437" s="151">
        <v>-0.38</v>
      </c>
      <c r="AE3437" s="148">
        <v>0.3</v>
      </c>
      <c r="AF3437" s="149">
        <v>0.01</v>
      </c>
      <c r="AG3437" s="149">
        <v>-0.28000000000000003</v>
      </c>
      <c r="AH3437" s="151">
        <v>-0.03</v>
      </c>
      <c r="AI3437" s="152">
        <v>0.44</v>
      </c>
      <c r="AJ3437" s="149">
        <v>0.5</v>
      </c>
      <c r="AK3437" s="149">
        <v>0.93</v>
      </c>
      <c r="AL3437" s="150">
        <v>0.56999999999999995</v>
      </c>
      <c r="AM3437" s="153">
        <f t="shared" si="402"/>
        <v>-0.29000000000000004</v>
      </c>
      <c r="AN3437" s="154">
        <f t="shared" si="402"/>
        <v>0.38999999999999996</v>
      </c>
      <c r="AO3437" s="154">
        <f t="shared" si="402"/>
        <v>-0.32000000000000006</v>
      </c>
      <c r="AP3437" s="155">
        <f t="shared" si="396"/>
        <v>1.0000000000000009E-2</v>
      </c>
      <c r="AQ3437" s="156">
        <f>AVERAGE(Table3[[#This Row],[ HEK293 +Selistat_R1 2]:[ HEK293 +Selistat_R4 5]])</f>
        <v>-5.2500000000000033E-2</v>
      </c>
      <c r="AR3437" s="153">
        <f t="shared" si="403"/>
        <v>0.64999999999999991</v>
      </c>
      <c r="AS3437" s="154">
        <f t="shared" si="403"/>
        <v>0.85</v>
      </c>
      <c r="AT3437" s="154">
        <f t="shared" si="403"/>
        <v>-4.0000000000000036E-2</v>
      </c>
      <c r="AU3437" s="157">
        <f t="shared" si="397"/>
        <v>0.35</v>
      </c>
      <c r="AV3437" s="158">
        <f t="shared" si="404"/>
        <v>0.79</v>
      </c>
      <c r="AW3437" s="154">
        <f t="shared" si="404"/>
        <v>1.3399999999999999</v>
      </c>
      <c r="AX3437" s="154">
        <f t="shared" si="404"/>
        <v>1.17</v>
      </c>
      <c r="AY3437" s="155">
        <f t="shared" si="398"/>
        <v>0.95</v>
      </c>
    </row>
    <row r="3438" spans="1:51" x14ac:dyDescent="0.15">
      <c r="A3438" s="122" t="s">
        <v>10546</v>
      </c>
      <c r="B3438" s="122" t="s">
        <v>2865</v>
      </c>
      <c r="C3438" s="122" t="s">
        <v>10547</v>
      </c>
      <c r="E3438" s="122" t="s">
        <v>10548</v>
      </c>
      <c r="F3438" s="122" t="s">
        <v>2848</v>
      </c>
      <c r="G3438" s="122">
        <v>1</v>
      </c>
      <c r="H3438" s="166">
        <v>0.94858299999999995</v>
      </c>
      <c r="I3438" s="167">
        <v>1.0833300000000001E-2</v>
      </c>
      <c r="J3438" s="168" t="str">
        <f t="shared" si="399"/>
        <v>FALSE</v>
      </c>
      <c r="K3438" s="169">
        <v>0.73068</v>
      </c>
      <c r="L3438" s="170">
        <f>-LOG10(Table3[[#This Row],[Student''s T-test p-value HEK293 +Selistat_HEK293 UT]])</f>
        <v>0.13627277989785261</v>
      </c>
      <c r="M3438" s="167">
        <v>9.7500000000000003E-2</v>
      </c>
      <c r="N3438" s="171" t="str">
        <f t="shared" si="400"/>
        <v>FALSE</v>
      </c>
      <c r="O3438" s="146">
        <v>6.6940400000000001E-3</v>
      </c>
      <c r="P3438" s="147">
        <v>0.28499999999999998</v>
      </c>
      <c r="Q3438" s="171" t="str">
        <f t="shared" si="401"/>
        <v>FALSE</v>
      </c>
      <c r="R3438" s="122" t="s">
        <v>10549</v>
      </c>
      <c r="S3438" s="122" t="s">
        <v>13926</v>
      </c>
      <c r="T3438" s="122" t="s">
        <v>10551</v>
      </c>
      <c r="U3438" s="172" t="s">
        <v>10552</v>
      </c>
      <c r="V3438" s="122" t="s">
        <v>13927</v>
      </c>
      <c r="W3438" s="148">
        <v>0.59</v>
      </c>
      <c r="X3438" s="149">
        <v>0.11</v>
      </c>
      <c r="Y3438" s="149">
        <v>-7.0000000000000007E-2</v>
      </c>
      <c r="Z3438" s="150">
        <v>-0.38</v>
      </c>
      <c r="AA3438" s="148">
        <v>-7.0000000000000007E-2</v>
      </c>
      <c r="AB3438" s="149">
        <v>0.48</v>
      </c>
      <c r="AC3438" s="149">
        <v>-0.25</v>
      </c>
      <c r="AD3438" s="151">
        <v>-0.3</v>
      </c>
      <c r="AE3438" s="148">
        <v>0.21</v>
      </c>
      <c r="AF3438" s="149">
        <v>0.09</v>
      </c>
      <c r="AG3438" s="149">
        <v>-0.04</v>
      </c>
      <c r="AH3438" s="151">
        <v>0.04</v>
      </c>
      <c r="AI3438" s="152">
        <v>-0.27</v>
      </c>
      <c r="AJ3438" s="149">
        <v>-0.31</v>
      </c>
      <c r="AK3438" s="149">
        <v>-0.13</v>
      </c>
      <c r="AL3438" s="150">
        <v>-0.13</v>
      </c>
      <c r="AM3438" s="153">
        <f t="shared" si="402"/>
        <v>0.65999999999999992</v>
      </c>
      <c r="AN3438" s="154">
        <f t="shared" si="402"/>
        <v>-0.37</v>
      </c>
      <c r="AO3438" s="154">
        <f t="shared" si="402"/>
        <v>0.18</v>
      </c>
      <c r="AP3438" s="155">
        <f t="shared" si="396"/>
        <v>-8.0000000000000016E-2</v>
      </c>
      <c r="AQ3438" s="156">
        <f>AVERAGE(Table3[[#This Row],[ HEK293 +Selistat_R1 2]:[ HEK293 +Selistat_R4 5]])</f>
        <v>9.7499999999999976E-2</v>
      </c>
      <c r="AR3438" s="153">
        <f t="shared" si="403"/>
        <v>0.28000000000000003</v>
      </c>
      <c r="AS3438" s="154">
        <f t="shared" si="403"/>
        <v>-0.39</v>
      </c>
      <c r="AT3438" s="154">
        <f t="shared" si="403"/>
        <v>0.21</v>
      </c>
      <c r="AU3438" s="157">
        <f t="shared" si="397"/>
        <v>0.33999999999999997</v>
      </c>
      <c r="AV3438" s="158">
        <f t="shared" si="404"/>
        <v>-0.2</v>
      </c>
      <c r="AW3438" s="154">
        <f t="shared" si="404"/>
        <v>-0.79</v>
      </c>
      <c r="AX3438" s="154">
        <f t="shared" si="404"/>
        <v>0.12</v>
      </c>
      <c r="AY3438" s="155">
        <f t="shared" si="398"/>
        <v>0.16999999999999998</v>
      </c>
    </row>
    <row r="3439" spans="1:51" x14ac:dyDescent="0.15">
      <c r="A3439" s="122" t="s">
        <v>9531</v>
      </c>
      <c r="B3439" s="122" t="s">
        <v>9017</v>
      </c>
      <c r="C3439" s="122" t="s">
        <v>11925</v>
      </c>
      <c r="D3439" s="122" t="s">
        <v>4043</v>
      </c>
      <c r="E3439" s="122" t="s">
        <v>11926</v>
      </c>
      <c r="F3439" s="122" t="s">
        <v>5367</v>
      </c>
      <c r="G3439" s="122">
        <v>4</v>
      </c>
      <c r="H3439" s="166">
        <v>0.81605399999999995</v>
      </c>
      <c r="I3439" s="167">
        <v>-8.4166699999999997E-2</v>
      </c>
      <c r="J3439" s="168" t="str">
        <f t="shared" si="399"/>
        <v>FALSE</v>
      </c>
      <c r="K3439" s="169">
        <v>0.73073500000000002</v>
      </c>
      <c r="L3439" s="170">
        <f>-LOG10(Table3[[#This Row],[Student''s T-test p-value HEK293 +Selistat_HEK293 UT]])</f>
        <v>0.13624009076230115</v>
      </c>
      <c r="M3439" s="167">
        <v>-0.14749999999999999</v>
      </c>
      <c r="N3439" s="171" t="str">
        <f t="shared" si="400"/>
        <v>FALSE</v>
      </c>
      <c r="O3439" s="146">
        <v>0.93400099999999997</v>
      </c>
      <c r="P3439" s="147">
        <v>-4.4999999999999998E-2</v>
      </c>
      <c r="Q3439" s="171" t="str">
        <f t="shared" si="401"/>
        <v>FALSE</v>
      </c>
      <c r="R3439" s="122" t="s">
        <v>1738</v>
      </c>
      <c r="S3439" s="122" t="s">
        <v>1742</v>
      </c>
      <c r="T3439" s="122" t="s">
        <v>1740</v>
      </c>
      <c r="U3439" s="172" t="s">
        <v>11927</v>
      </c>
      <c r="V3439" s="122" t="s">
        <v>13928</v>
      </c>
      <c r="W3439" s="148">
        <v>-0.38</v>
      </c>
      <c r="X3439" s="149">
        <v>0.35</v>
      </c>
      <c r="Y3439" s="149">
        <v>0.28999999999999998</v>
      </c>
      <c r="Z3439" s="150">
        <v>-1.02</v>
      </c>
      <c r="AA3439" s="148">
        <v>0.09</v>
      </c>
      <c r="AB3439" s="149">
        <v>0.46</v>
      </c>
      <c r="AC3439" s="149">
        <v>0.02</v>
      </c>
      <c r="AD3439" s="151">
        <v>-0.74</v>
      </c>
      <c r="AE3439" s="148">
        <v>0.12</v>
      </c>
      <c r="AF3439" s="149">
        <v>-0.09</v>
      </c>
      <c r="AG3439" s="149">
        <v>0.76</v>
      </c>
      <c r="AH3439" s="151">
        <v>-1.26</v>
      </c>
      <c r="AI3439" s="152">
        <v>0.43</v>
      </c>
      <c r="AJ3439" s="149">
        <v>0.3</v>
      </c>
      <c r="AK3439" s="149">
        <v>-0.09</v>
      </c>
      <c r="AL3439" s="150">
        <v>-0.93</v>
      </c>
      <c r="AM3439" s="153">
        <f t="shared" si="402"/>
        <v>-0.47</v>
      </c>
      <c r="AN3439" s="154">
        <f t="shared" si="402"/>
        <v>-0.11000000000000004</v>
      </c>
      <c r="AO3439" s="154">
        <f t="shared" si="402"/>
        <v>0.26999999999999996</v>
      </c>
      <c r="AP3439" s="155">
        <f t="shared" si="396"/>
        <v>-0.28000000000000003</v>
      </c>
      <c r="AQ3439" s="156">
        <f>AVERAGE(Table3[[#This Row],[ HEK293 +Selistat_R1 2]:[ HEK293 +Selistat_R4 5]])</f>
        <v>-0.14750000000000002</v>
      </c>
      <c r="AR3439" s="153">
        <f t="shared" si="403"/>
        <v>0.03</v>
      </c>
      <c r="AS3439" s="154">
        <f t="shared" si="403"/>
        <v>-0.55000000000000004</v>
      </c>
      <c r="AT3439" s="154">
        <f t="shared" si="403"/>
        <v>0.74</v>
      </c>
      <c r="AU3439" s="157">
        <f t="shared" si="397"/>
        <v>-0.52</v>
      </c>
      <c r="AV3439" s="158">
        <f t="shared" si="404"/>
        <v>0.33999999999999997</v>
      </c>
      <c r="AW3439" s="154">
        <f t="shared" si="404"/>
        <v>-0.16000000000000003</v>
      </c>
      <c r="AX3439" s="154">
        <f t="shared" si="404"/>
        <v>-0.11</v>
      </c>
      <c r="AY3439" s="155">
        <f t="shared" si="398"/>
        <v>-0.19000000000000006</v>
      </c>
    </row>
    <row r="3440" spans="1:51" x14ac:dyDescent="0.15">
      <c r="B3440" s="122" t="s">
        <v>2968</v>
      </c>
      <c r="C3440" s="122" t="s">
        <v>4056</v>
      </c>
      <c r="D3440" s="122" t="s">
        <v>3830</v>
      </c>
      <c r="E3440" s="122" t="s">
        <v>5218</v>
      </c>
      <c r="G3440" s="122">
        <v>14</v>
      </c>
      <c r="H3440" s="166">
        <v>0.21329699999999999</v>
      </c>
      <c r="I3440" s="167">
        <v>-0.34</v>
      </c>
      <c r="J3440" s="168" t="str">
        <f t="shared" si="399"/>
        <v>FALSE</v>
      </c>
      <c r="K3440" s="169">
        <v>0.73076099999999999</v>
      </c>
      <c r="L3440" s="170">
        <f>-LOG10(Table3[[#This Row],[Student''s T-test p-value HEK293 +Selistat_HEK293 UT]])</f>
        <v>0.13622463857285871</v>
      </c>
      <c r="M3440" s="167">
        <v>-0.09</v>
      </c>
      <c r="N3440" s="171" t="str">
        <f t="shared" si="400"/>
        <v>FALSE</v>
      </c>
      <c r="O3440" s="146">
        <v>0.35126600000000002</v>
      </c>
      <c r="P3440" s="147">
        <v>0.35499999999999998</v>
      </c>
      <c r="Q3440" s="171" t="str">
        <f t="shared" si="401"/>
        <v>FALSE</v>
      </c>
      <c r="R3440" s="122" t="s">
        <v>6676</v>
      </c>
      <c r="S3440" s="122" t="s">
        <v>6677</v>
      </c>
      <c r="T3440" s="122" t="s">
        <v>6678</v>
      </c>
      <c r="U3440" s="172" t="s">
        <v>6679</v>
      </c>
      <c r="V3440" s="122" t="s">
        <v>6680</v>
      </c>
      <c r="W3440" s="148">
        <v>-0.21</v>
      </c>
      <c r="X3440" s="149">
        <v>-0.02</v>
      </c>
      <c r="Y3440" s="149">
        <v>0</v>
      </c>
      <c r="Z3440" s="150">
        <v>0.62</v>
      </c>
      <c r="AA3440" s="148">
        <v>-0.12</v>
      </c>
      <c r="AB3440" s="149">
        <v>-0.1</v>
      </c>
      <c r="AC3440" s="149">
        <v>0.45</v>
      </c>
      <c r="AD3440" s="151">
        <v>0.52</v>
      </c>
      <c r="AE3440" s="148">
        <v>-0.54</v>
      </c>
      <c r="AF3440" s="149">
        <v>-0.39</v>
      </c>
      <c r="AG3440" s="149">
        <v>-0.14000000000000001</v>
      </c>
      <c r="AH3440" s="151">
        <v>0.67</v>
      </c>
      <c r="AI3440" s="152">
        <v>-0.53</v>
      </c>
      <c r="AJ3440" s="149">
        <v>-0.5</v>
      </c>
      <c r="AK3440" s="149">
        <v>-0.94</v>
      </c>
      <c r="AL3440" s="150">
        <v>0.15</v>
      </c>
      <c r="AM3440" s="153">
        <f t="shared" si="402"/>
        <v>-0.09</v>
      </c>
      <c r="AN3440" s="154">
        <f t="shared" si="402"/>
        <v>0.08</v>
      </c>
      <c r="AO3440" s="154">
        <f t="shared" si="402"/>
        <v>-0.45</v>
      </c>
      <c r="AP3440" s="155">
        <f t="shared" si="396"/>
        <v>9.9999999999999978E-2</v>
      </c>
      <c r="AQ3440" s="156">
        <f>AVERAGE(Table3[[#This Row],[ HEK293 +Selistat_R1 2]:[ HEK293 +Selistat_R4 5]])</f>
        <v>-9.0000000000000011E-2</v>
      </c>
      <c r="AR3440" s="153">
        <f t="shared" si="403"/>
        <v>-0.42000000000000004</v>
      </c>
      <c r="AS3440" s="154">
        <f t="shared" si="403"/>
        <v>-0.29000000000000004</v>
      </c>
      <c r="AT3440" s="154">
        <f t="shared" si="403"/>
        <v>-0.59000000000000008</v>
      </c>
      <c r="AU3440" s="157">
        <f t="shared" si="397"/>
        <v>0.15000000000000002</v>
      </c>
      <c r="AV3440" s="158">
        <f t="shared" si="404"/>
        <v>-0.41000000000000003</v>
      </c>
      <c r="AW3440" s="154">
        <f t="shared" si="404"/>
        <v>-0.4</v>
      </c>
      <c r="AX3440" s="154">
        <f t="shared" si="404"/>
        <v>-1.39</v>
      </c>
      <c r="AY3440" s="155">
        <f t="shared" si="398"/>
        <v>-0.37</v>
      </c>
    </row>
    <row r="3441" spans="1:51" x14ac:dyDescent="0.15">
      <c r="A3441" s="122" t="s">
        <v>5163</v>
      </c>
      <c r="B3441" s="122" t="s">
        <v>5164</v>
      </c>
      <c r="C3441" s="122" t="s">
        <v>5165</v>
      </c>
      <c r="D3441" s="122" t="s">
        <v>3457</v>
      </c>
      <c r="E3441" s="122" t="s">
        <v>5166</v>
      </c>
      <c r="F3441" s="122" t="s">
        <v>5167</v>
      </c>
      <c r="G3441" s="122">
        <v>3</v>
      </c>
      <c r="H3441" s="166">
        <v>0.390011</v>
      </c>
      <c r="I3441" s="167">
        <v>0.129167</v>
      </c>
      <c r="J3441" s="168" t="str">
        <f t="shared" si="399"/>
        <v>FALSE</v>
      </c>
      <c r="K3441" s="169">
        <v>0.73169600000000001</v>
      </c>
      <c r="L3441" s="170">
        <f>-LOG10(Table3[[#This Row],[Student''s T-test p-value HEK293 +Selistat_HEK293 UT]])</f>
        <v>0.13566931914000582</v>
      </c>
      <c r="M3441" s="167">
        <v>-5.7500000000000002E-2</v>
      </c>
      <c r="N3441" s="171" t="str">
        <f t="shared" si="400"/>
        <v>FALSE</v>
      </c>
      <c r="O3441" s="146">
        <v>0.60114999999999996</v>
      </c>
      <c r="P3441" s="147">
        <v>9.5000000000000001E-2</v>
      </c>
      <c r="Q3441" s="171" t="str">
        <f t="shared" si="401"/>
        <v>FALSE</v>
      </c>
      <c r="R3441" s="122" t="s">
        <v>5168</v>
      </c>
      <c r="S3441" s="122" t="s">
        <v>13929</v>
      </c>
      <c r="T3441" s="122" t="s">
        <v>5170</v>
      </c>
      <c r="U3441" s="172" t="s">
        <v>5171</v>
      </c>
      <c r="V3441" s="122" t="s">
        <v>13930</v>
      </c>
      <c r="W3441" s="148">
        <v>-0.54</v>
      </c>
      <c r="X3441" s="149">
        <v>0.08</v>
      </c>
      <c r="Y3441" s="149">
        <v>-0.32</v>
      </c>
      <c r="Z3441" s="150">
        <v>0.08</v>
      </c>
      <c r="AA3441" s="148">
        <v>-0.13</v>
      </c>
      <c r="AB3441" s="149">
        <v>-0.17</v>
      </c>
      <c r="AC3441" s="149">
        <v>0.01</v>
      </c>
      <c r="AD3441" s="151">
        <v>-0.18</v>
      </c>
      <c r="AE3441" s="148">
        <v>0.24</v>
      </c>
      <c r="AF3441" s="149">
        <v>0.45</v>
      </c>
      <c r="AG3441" s="149">
        <v>0.22</v>
      </c>
      <c r="AH3441" s="151">
        <v>-0.3</v>
      </c>
      <c r="AI3441" s="152">
        <v>-0.02</v>
      </c>
      <c r="AJ3441" s="149">
        <v>0.02</v>
      </c>
      <c r="AK3441" s="149">
        <v>0.25</v>
      </c>
      <c r="AL3441" s="150">
        <v>-0.02</v>
      </c>
      <c r="AM3441" s="153">
        <f t="shared" si="402"/>
        <v>-0.41000000000000003</v>
      </c>
      <c r="AN3441" s="154">
        <f t="shared" si="402"/>
        <v>0.25</v>
      </c>
      <c r="AO3441" s="154">
        <f t="shared" si="402"/>
        <v>-0.33</v>
      </c>
      <c r="AP3441" s="155">
        <f t="shared" si="396"/>
        <v>0.26</v>
      </c>
      <c r="AQ3441" s="156">
        <f>AVERAGE(Table3[[#This Row],[ HEK293 +Selistat_R1 2]:[ HEK293 +Selistat_R4 5]])</f>
        <v>-5.7500000000000009E-2</v>
      </c>
      <c r="AR3441" s="153">
        <f t="shared" si="403"/>
        <v>0.37</v>
      </c>
      <c r="AS3441" s="154">
        <f t="shared" si="403"/>
        <v>0.62</v>
      </c>
      <c r="AT3441" s="154">
        <f t="shared" si="403"/>
        <v>0.21</v>
      </c>
      <c r="AU3441" s="157">
        <f t="shared" si="397"/>
        <v>-0.12</v>
      </c>
      <c r="AV3441" s="158">
        <f t="shared" si="404"/>
        <v>0.11</v>
      </c>
      <c r="AW3441" s="154">
        <f t="shared" si="404"/>
        <v>0.19</v>
      </c>
      <c r="AX3441" s="154">
        <f t="shared" si="404"/>
        <v>0.24</v>
      </c>
      <c r="AY3441" s="155">
        <f t="shared" si="398"/>
        <v>0.16</v>
      </c>
    </row>
    <row r="3442" spans="1:51" x14ac:dyDescent="0.15">
      <c r="A3442" s="122" t="s">
        <v>9208</v>
      </c>
      <c r="B3442" s="122" t="s">
        <v>9209</v>
      </c>
      <c r="C3442" s="122" t="s">
        <v>9210</v>
      </c>
      <c r="D3442" s="122" t="s">
        <v>9211</v>
      </c>
      <c r="E3442" s="122" t="s">
        <v>9212</v>
      </c>
      <c r="F3442" s="122" t="s">
        <v>4715</v>
      </c>
      <c r="G3442" s="122">
        <v>2</v>
      </c>
      <c r="H3442" s="166">
        <v>0.41675200000000001</v>
      </c>
      <c r="I3442" s="167">
        <v>0.23166700000000001</v>
      </c>
      <c r="J3442" s="168" t="str">
        <f t="shared" si="399"/>
        <v>FALSE</v>
      </c>
      <c r="K3442" s="169">
        <v>0.73199199999999998</v>
      </c>
      <c r="L3442" s="170">
        <f>-LOG10(Table3[[#This Row],[Student''s T-test p-value HEK293 +Selistat_HEK293 UT]])</f>
        <v>0.13549366535532525</v>
      </c>
      <c r="M3442" s="167">
        <v>0.115</v>
      </c>
      <c r="N3442" s="171" t="str">
        <f t="shared" si="400"/>
        <v>FALSE</v>
      </c>
      <c r="O3442" s="146">
        <v>0.87548999999999999</v>
      </c>
      <c r="P3442" s="147">
        <v>6.5000000000000002E-2</v>
      </c>
      <c r="Q3442" s="171" t="str">
        <f t="shared" si="401"/>
        <v>FALSE</v>
      </c>
      <c r="R3442" s="122" t="s">
        <v>9213</v>
      </c>
      <c r="S3442" s="122" t="s">
        <v>9214</v>
      </c>
      <c r="T3442" s="122" t="s">
        <v>9215</v>
      </c>
      <c r="U3442" s="172" t="s">
        <v>9216</v>
      </c>
      <c r="V3442" s="122" t="s">
        <v>9217</v>
      </c>
      <c r="W3442" s="148">
        <v>0.12</v>
      </c>
      <c r="X3442" s="149">
        <v>0.14000000000000001</v>
      </c>
      <c r="Y3442" s="149">
        <v>7.0000000000000007E-2</v>
      </c>
      <c r="Z3442" s="150">
        <v>-0.84</v>
      </c>
      <c r="AA3442" s="148">
        <v>-0.16</v>
      </c>
      <c r="AB3442" s="149">
        <v>0.16</v>
      </c>
      <c r="AC3442" s="149">
        <v>-0.12</v>
      </c>
      <c r="AD3442" s="151">
        <v>-0.85</v>
      </c>
      <c r="AE3442" s="148">
        <v>0.34</v>
      </c>
      <c r="AF3442" s="149">
        <v>0.14000000000000001</v>
      </c>
      <c r="AG3442" s="149">
        <v>0.61</v>
      </c>
      <c r="AH3442" s="151">
        <v>-0.77</v>
      </c>
      <c r="AI3442" s="152">
        <v>0.52</v>
      </c>
      <c r="AJ3442" s="149">
        <v>0.32</v>
      </c>
      <c r="AK3442" s="149">
        <v>-0.12</v>
      </c>
      <c r="AL3442" s="150">
        <v>-0.66</v>
      </c>
      <c r="AM3442" s="153">
        <f t="shared" si="402"/>
        <v>0.28000000000000003</v>
      </c>
      <c r="AN3442" s="154">
        <f t="shared" si="402"/>
        <v>-1.999999999999999E-2</v>
      </c>
      <c r="AO3442" s="154">
        <f t="shared" si="402"/>
        <v>0.19</v>
      </c>
      <c r="AP3442" s="155">
        <f t="shared" si="396"/>
        <v>1.0000000000000009E-2</v>
      </c>
      <c r="AQ3442" s="156">
        <f>AVERAGE(Table3[[#This Row],[ HEK293 +Selistat_R1 2]:[ HEK293 +Selistat_R4 5]])</f>
        <v>0.115</v>
      </c>
      <c r="AR3442" s="153">
        <f t="shared" si="403"/>
        <v>0.5</v>
      </c>
      <c r="AS3442" s="154">
        <f t="shared" si="403"/>
        <v>-1.999999999999999E-2</v>
      </c>
      <c r="AT3442" s="154">
        <f t="shared" si="403"/>
        <v>0.73</v>
      </c>
      <c r="AU3442" s="157">
        <f t="shared" si="397"/>
        <v>7.999999999999996E-2</v>
      </c>
      <c r="AV3442" s="158">
        <f t="shared" si="404"/>
        <v>0.68</v>
      </c>
      <c r="AW3442" s="154">
        <f t="shared" si="404"/>
        <v>0.16</v>
      </c>
      <c r="AX3442" s="154">
        <f t="shared" si="404"/>
        <v>0</v>
      </c>
      <c r="AY3442" s="155">
        <f t="shared" si="398"/>
        <v>0.18999999999999995</v>
      </c>
    </row>
    <row r="3443" spans="1:51" x14ac:dyDescent="0.15">
      <c r="A3443" s="122" t="s">
        <v>12408</v>
      </c>
      <c r="B3443" s="122" t="s">
        <v>12409</v>
      </c>
      <c r="C3443" s="122" t="s">
        <v>12410</v>
      </c>
      <c r="E3443" s="122" t="s">
        <v>12411</v>
      </c>
      <c r="F3443" s="122" t="s">
        <v>12412</v>
      </c>
      <c r="G3443" s="122">
        <v>1</v>
      </c>
      <c r="H3443" s="166">
        <v>0.55323800000000001</v>
      </c>
      <c r="I3443" s="167">
        <v>-0.13916700000000001</v>
      </c>
      <c r="J3443" s="168" t="str">
        <f t="shared" si="399"/>
        <v>FALSE</v>
      </c>
      <c r="K3443" s="169">
        <v>0.73263100000000003</v>
      </c>
      <c r="L3443" s="170">
        <f>-LOG10(Table3[[#This Row],[Student''s T-test p-value HEK293 +Selistat_HEK293 UT]])</f>
        <v>0.13511470887089974</v>
      </c>
      <c r="M3443" s="167">
        <v>-0.13250000000000001</v>
      </c>
      <c r="N3443" s="171" t="str">
        <f t="shared" si="400"/>
        <v>FALSE</v>
      </c>
      <c r="O3443" s="146">
        <v>0.18659200000000001</v>
      </c>
      <c r="P3443" s="147">
        <v>-0.27500000000000002</v>
      </c>
      <c r="Q3443" s="171" t="str">
        <f t="shared" si="401"/>
        <v>FALSE</v>
      </c>
      <c r="R3443" s="122" t="s">
        <v>12413</v>
      </c>
      <c r="S3443" s="122" t="s">
        <v>13931</v>
      </c>
      <c r="T3443" s="122" t="s">
        <v>12415</v>
      </c>
      <c r="U3443" s="172" t="s">
        <v>12416</v>
      </c>
      <c r="V3443" s="122" t="s">
        <v>13932</v>
      </c>
      <c r="W3443" s="148">
        <v>-0.25</v>
      </c>
      <c r="X3443" s="149">
        <v>0.43</v>
      </c>
      <c r="Y3443" s="149">
        <v>0.21</v>
      </c>
      <c r="Z3443" s="150">
        <v>-0.7</v>
      </c>
      <c r="AA3443" s="148">
        <v>0.55000000000000004</v>
      </c>
      <c r="AB3443" s="149">
        <v>0.49</v>
      </c>
      <c r="AC3443" s="149">
        <v>-0.31</v>
      </c>
      <c r="AD3443" s="151">
        <v>-0.51</v>
      </c>
      <c r="AE3443" s="148">
        <v>-0.32</v>
      </c>
      <c r="AF3443" s="149">
        <v>0.08</v>
      </c>
      <c r="AG3443" s="149">
        <v>-0.05</v>
      </c>
      <c r="AH3443" s="151">
        <v>-0.61</v>
      </c>
      <c r="AI3443" s="152">
        <v>-0.1</v>
      </c>
      <c r="AJ3443" s="149">
        <v>0.08</v>
      </c>
      <c r="AK3443" s="149">
        <v>0.33</v>
      </c>
      <c r="AL3443" s="150">
        <v>-0.11</v>
      </c>
      <c r="AM3443" s="153">
        <f t="shared" si="402"/>
        <v>-0.8</v>
      </c>
      <c r="AN3443" s="154">
        <f t="shared" si="402"/>
        <v>-0.06</v>
      </c>
      <c r="AO3443" s="154">
        <f t="shared" si="402"/>
        <v>0.52</v>
      </c>
      <c r="AP3443" s="155">
        <f t="shared" si="396"/>
        <v>-0.18999999999999995</v>
      </c>
      <c r="AQ3443" s="156">
        <f>AVERAGE(Table3[[#This Row],[ HEK293 +Selistat_R1 2]:[ HEK293 +Selistat_R4 5]])</f>
        <v>-0.13250000000000001</v>
      </c>
      <c r="AR3443" s="153">
        <f t="shared" si="403"/>
        <v>-0.87000000000000011</v>
      </c>
      <c r="AS3443" s="154">
        <f t="shared" si="403"/>
        <v>-0.41</v>
      </c>
      <c r="AT3443" s="154">
        <f t="shared" si="403"/>
        <v>0.26</v>
      </c>
      <c r="AU3443" s="157">
        <f t="shared" si="397"/>
        <v>-9.9999999999999978E-2</v>
      </c>
      <c r="AV3443" s="158">
        <f t="shared" si="404"/>
        <v>-0.65</v>
      </c>
      <c r="AW3443" s="154">
        <f t="shared" si="404"/>
        <v>-0.41</v>
      </c>
      <c r="AX3443" s="154">
        <f t="shared" si="404"/>
        <v>0.64</v>
      </c>
      <c r="AY3443" s="155">
        <f t="shared" si="398"/>
        <v>0.4</v>
      </c>
    </row>
    <row r="3444" spans="1:51" x14ac:dyDescent="0.15">
      <c r="A3444" s="122" t="s">
        <v>3065</v>
      </c>
      <c r="B3444" s="122" t="s">
        <v>3066</v>
      </c>
      <c r="C3444" s="122" t="s">
        <v>3067</v>
      </c>
      <c r="E3444" s="122" t="s">
        <v>3068</v>
      </c>
      <c r="G3444" s="122">
        <v>1</v>
      </c>
      <c r="H3444" s="166">
        <v>0.66213100000000003</v>
      </c>
      <c r="I3444" s="167">
        <v>9.4166700000000006E-2</v>
      </c>
      <c r="J3444" s="168" t="str">
        <f t="shared" si="399"/>
        <v>FALSE</v>
      </c>
      <c r="K3444" s="169">
        <v>0.73387899999999995</v>
      </c>
      <c r="L3444" s="170">
        <f>-LOG10(Table3[[#This Row],[Student''s T-test p-value HEK293 +Selistat_HEK293 UT]])</f>
        <v>0.13437553949018755</v>
      </c>
      <c r="M3444" s="167">
        <v>-9.7500000000000003E-2</v>
      </c>
      <c r="N3444" s="171" t="str">
        <f t="shared" si="400"/>
        <v>FALSE</v>
      </c>
      <c r="O3444" s="146">
        <v>0.61360999999999999</v>
      </c>
      <c r="P3444" s="147">
        <v>0.13</v>
      </c>
      <c r="Q3444" s="171" t="str">
        <f t="shared" si="401"/>
        <v>FALSE</v>
      </c>
      <c r="R3444" s="122" t="s">
        <v>755</v>
      </c>
      <c r="S3444" s="122" t="s">
        <v>13933</v>
      </c>
      <c r="T3444" s="122" t="s">
        <v>757</v>
      </c>
      <c r="U3444" s="172" t="s">
        <v>2649</v>
      </c>
      <c r="V3444" s="122" t="s">
        <v>13934</v>
      </c>
      <c r="W3444" s="148">
        <v>-0.67</v>
      </c>
      <c r="X3444" s="149">
        <v>-0.09</v>
      </c>
      <c r="Y3444" s="149">
        <v>0.37</v>
      </c>
      <c r="Z3444" s="150">
        <v>-0.44</v>
      </c>
      <c r="AA3444" s="148">
        <v>-0.36</v>
      </c>
      <c r="AB3444" s="149">
        <v>0.19</v>
      </c>
      <c r="AC3444" s="149">
        <v>-0.39</v>
      </c>
      <c r="AD3444" s="151">
        <v>0.12</v>
      </c>
      <c r="AE3444" s="148">
        <v>0.1</v>
      </c>
      <c r="AF3444" s="149">
        <v>-0.03</v>
      </c>
      <c r="AG3444" s="149">
        <v>0.26</v>
      </c>
      <c r="AH3444" s="151">
        <v>0.25</v>
      </c>
      <c r="AI3444" s="152">
        <v>0.48</v>
      </c>
      <c r="AJ3444" s="149">
        <v>0.28000000000000003</v>
      </c>
      <c r="AK3444" s="149">
        <v>-0.57999999999999996</v>
      </c>
      <c r="AL3444" s="150">
        <v>-0.12</v>
      </c>
      <c r="AM3444" s="153">
        <f t="shared" si="402"/>
        <v>-0.31000000000000005</v>
      </c>
      <c r="AN3444" s="154">
        <f t="shared" si="402"/>
        <v>-0.28000000000000003</v>
      </c>
      <c r="AO3444" s="154">
        <f t="shared" si="402"/>
        <v>0.76</v>
      </c>
      <c r="AP3444" s="155">
        <f t="shared" si="396"/>
        <v>-0.56000000000000005</v>
      </c>
      <c r="AQ3444" s="156">
        <f>AVERAGE(Table3[[#This Row],[ HEK293 +Selistat_R1 2]:[ HEK293 +Selistat_R4 5]])</f>
        <v>-9.7500000000000031E-2</v>
      </c>
      <c r="AR3444" s="153">
        <f t="shared" si="403"/>
        <v>0.45999999999999996</v>
      </c>
      <c r="AS3444" s="154">
        <f t="shared" si="403"/>
        <v>-0.22</v>
      </c>
      <c r="AT3444" s="154">
        <f t="shared" si="403"/>
        <v>0.65</v>
      </c>
      <c r="AU3444" s="157">
        <f t="shared" si="397"/>
        <v>0.13</v>
      </c>
      <c r="AV3444" s="158">
        <f t="shared" si="404"/>
        <v>0.84</v>
      </c>
      <c r="AW3444" s="154">
        <f t="shared" si="404"/>
        <v>9.0000000000000024E-2</v>
      </c>
      <c r="AX3444" s="154">
        <f t="shared" si="404"/>
        <v>-0.18999999999999995</v>
      </c>
      <c r="AY3444" s="155">
        <f t="shared" si="398"/>
        <v>-0.24</v>
      </c>
    </row>
    <row r="3445" spans="1:51" x14ac:dyDescent="0.15">
      <c r="G3445" s="122">
        <v>1</v>
      </c>
      <c r="H3445" s="166">
        <v>0.188473</v>
      </c>
      <c r="I3445" s="167">
        <v>0.83833299999999999</v>
      </c>
      <c r="J3445" s="168" t="str">
        <f t="shared" si="399"/>
        <v>FALSE</v>
      </c>
      <c r="K3445" s="169">
        <v>0.73398300000000005</v>
      </c>
      <c r="L3445" s="170">
        <f>-LOG10(Table3[[#This Row],[Student''s T-test p-value HEK293 +Selistat_HEK293 UT]])</f>
        <v>0.13431399879195627</v>
      </c>
      <c r="M3445" s="167">
        <v>-0.16250000000000001</v>
      </c>
      <c r="N3445" s="171" t="str">
        <f t="shared" si="400"/>
        <v>FALSE</v>
      </c>
      <c r="O3445" s="146">
        <v>0.64408799999999999</v>
      </c>
      <c r="P3445" s="147">
        <v>-0.36249999999999999</v>
      </c>
      <c r="Q3445" s="171" t="str">
        <f t="shared" si="401"/>
        <v>FALSE</v>
      </c>
      <c r="R3445" s="122" t="s">
        <v>9546</v>
      </c>
      <c r="S3445" s="122" t="s">
        <v>9547</v>
      </c>
      <c r="T3445" s="122" t="s">
        <v>9548</v>
      </c>
      <c r="U3445" s="172" t="s">
        <v>9549</v>
      </c>
      <c r="V3445" s="122" t="s">
        <v>13935</v>
      </c>
      <c r="W3445" s="148">
        <v>-1.49</v>
      </c>
      <c r="X3445" s="149">
        <v>-0.68</v>
      </c>
      <c r="Y3445" s="149">
        <v>-0.46</v>
      </c>
      <c r="Z3445" s="150">
        <v>-2.13</v>
      </c>
      <c r="AA3445" s="148">
        <v>-1.17</v>
      </c>
      <c r="AB3445" s="149">
        <v>-0.43</v>
      </c>
      <c r="AC3445" s="149">
        <v>-0.9</v>
      </c>
      <c r="AD3445" s="151">
        <v>-1.61</v>
      </c>
      <c r="AE3445" s="148">
        <v>-0.67</v>
      </c>
      <c r="AF3445" s="149">
        <v>1.06</v>
      </c>
      <c r="AG3445" s="149">
        <v>1.24</v>
      </c>
      <c r="AH3445" s="151">
        <v>-1.1100000000000001</v>
      </c>
      <c r="AI3445" s="152">
        <v>-0.12</v>
      </c>
      <c r="AJ3445" s="149">
        <v>1.46</v>
      </c>
      <c r="AK3445" s="149">
        <v>1.03</v>
      </c>
      <c r="AL3445" s="150">
        <v>-0.4</v>
      </c>
      <c r="AM3445" s="153">
        <f t="shared" si="402"/>
        <v>-0.32000000000000006</v>
      </c>
      <c r="AN3445" s="154">
        <f t="shared" si="402"/>
        <v>-0.25000000000000006</v>
      </c>
      <c r="AO3445" s="154">
        <f t="shared" si="402"/>
        <v>0.44</v>
      </c>
      <c r="AP3445" s="155">
        <f t="shared" si="396"/>
        <v>-0.5199999999999998</v>
      </c>
      <c r="AQ3445" s="156">
        <f>AVERAGE(Table3[[#This Row],[ HEK293 +Selistat_R1 2]:[ HEK293 +Selistat_R4 5]])</f>
        <v>-0.16249999999999998</v>
      </c>
      <c r="AR3445" s="153">
        <f t="shared" si="403"/>
        <v>0.49999999999999989</v>
      </c>
      <c r="AS3445" s="154">
        <f t="shared" si="403"/>
        <v>1.49</v>
      </c>
      <c r="AT3445" s="154">
        <f t="shared" si="403"/>
        <v>2.14</v>
      </c>
      <c r="AU3445" s="157">
        <f t="shared" si="397"/>
        <v>0.5</v>
      </c>
      <c r="AV3445" s="158">
        <f t="shared" si="404"/>
        <v>1.0499999999999998</v>
      </c>
      <c r="AW3445" s="154">
        <f t="shared" si="404"/>
        <v>1.89</v>
      </c>
      <c r="AX3445" s="154">
        <f t="shared" si="404"/>
        <v>1.9300000000000002</v>
      </c>
      <c r="AY3445" s="155">
        <f t="shared" si="398"/>
        <v>1.21</v>
      </c>
    </row>
    <row r="3446" spans="1:51" x14ac:dyDescent="0.15">
      <c r="A3446" s="122" t="s">
        <v>6315</v>
      </c>
      <c r="B3446" s="122" t="s">
        <v>6316</v>
      </c>
      <c r="C3446" s="122" t="s">
        <v>6317</v>
      </c>
      <c r="E3446" s="122" t="s">
        <v>6318</v>
      </c>
      <c r="G3446" s="122">
        <v>2</v>
      </c>
      <c r="H3446" s="166">
        <v>0.52092300000000002</v>
      </c>
      <c r="I3446" s="167">
        <v>0.115</v>
      </c>
      <c r="J3446" s="168" t="str">
        <f t="shared" si="399"/>
        <v>FALSE</v>
      </c>
      <c r="K3446" s="169">
        <v>0.73405500000000001</v>
      </c>
      <c r="L3446" s="170">
        <f>-LOG10(Table3[[#This Row],[Student''s T-test p-value HEK293 +Selistat_HEK293 UT]])</f>
        <v>0.13427139880105401</v>
      </c>
      <c r="M3446" s="167">
        <v>0.06</v>
      </c>
      <c r="N3446" s="171" t="str">
        <f t="shared" si="400"/>
        <v>FALSE</v>
      </c>
      <c r="O3446" s="146">
        <v>0.56196800000000002</v>
      </c>
      <c r="P3446" s="147">
        <v>-0.16500000000000001</v>
      </c>
      <c r="Q3446" s="171" t="str">
        <f t="shared" si="401"/>
        <v>FALSE</v>
      </c>
      <c r="R3446" s="122" t="s">
        <v>6319</v>
      </c>
      <c r="S3446" s="122" t="s">
        <v>13936</v>
      </c>
      <c r="T3446" s="122" t="s">
        <v>6321</v>
      </c>
      <c r="U3446" s="172" t="s">
        <v>6322</v>
      </c>
      <c r="V3446" s="122" t="s">
        <v>13937</v>
      </c>
      <c r="W3446" s="148">
        <v>-0.33</v>
      </c>
      <c r="X3446" s="149">
        <v>-0.14000000000000001</v>
      </c>
      <c r="Y3446" s="149">
        <v>-0.16</v>
      </c>
      <c r="Z3446" s="150">
        <v>0.4</v>
      </c>
      <c r="AA3446" s="148">
        <v>-0.18</v>
      </c>
      <c r="AB3446" s="149">
        <v>-0.24</v>
      </c>
      <c r="AC3446" s="149">
        <v>-7.0000000000000007E-2</v>
      </c>
      <c r="AD3446" s="151">
        <v>0.02</v>
      </c>
      <c r="AE3446" s="148">
        <v>-0.04</v>
      </c>
      <c r="AF3446" s="149">
        <v>-0.16</v>
      </c>
      <c r="AG3446" s="149">
        <v>-0.56000000000000005</v>
      </c>
      <c r="AH3446" s="151">
        <v>0.53</v>
      </c>
      <c r="AI3446" s="152">
        <v>-0.12</v>
      </c>
      <c r="AJ3446" s="149">
        <v>-0.06</v>
      </c>
      <c r="AK3446" s="149">
        <v>0.08</v>
      </c>
      <c r="AL3446" s="150">
        <v>0.53</v>
      </c>
      <c r="AM3446" s="153">
        <f t="shared" si="402"/>
        <v>-0.15000000000000002</v>
      </c>
      <c r="AN3446" s="154">
        <f t="shared" si="402"/>
        <v>9.9999999999999978E-2</v>
      </c>
      <c r="AO3446" s="154">
        <f t="shared" si="402"/>
        <v>-0.09</v>
      </c>
      <c r="AP3446" s="155">
        <f t="shared" si="396"/>
        <v>0.38</v>
      </c>
      <c r="AQ3446" s="156">
        <f>AVERAGE(Table3[[#This Row],[ HEK293 +Selistat_R1 2]:[ HEK293 +Selistat_R4 5]])</f>
        <v>5.9999999999999991E-2</v>
      </c>
      <c r="AR3446" s="153">
        <f t="shared" si="403"/>
        <v>0.13999999999999999</v>
      </c>
      <c r="AS3446" s="154">
        <f t="shared" si="403"/>
        <v>7.9999999999999988E-2</v>
      </c>
      <c r="AT3446" s="154">
        <f t="shared" si="403"/>
        <v>-0.49000000000000005</v>
      </c>
      <c r="AU3446" s="157">
        <f t="shared" si="397"/>
        <v>0.51</v>
      </c>
      <c r="AV3446" s="158">
        <f t="shared" si="404"/>
        <v>0.06</v>
      </c>
      <c r="AW3446" s="154">
        <f t="shared" si="404"/>
        <v>0.18</v>
      </c>
      <c r="AX3446" s="154">
        <f t="shared" si="404"/>
        <v>0.15000000000000002</v>
      </c>
      <c r="AY3446" s="155">
        <f t="shared" si="398"/>
        <v>0.51</v>
      </c>
    </row>
    <row r="3447" spans="1:51" x14ac:dyDescent="0.15">
      <c r="A3447" s="122" t="s">
        <v>13938</v>
      </c>
      <c r="B3447" s="122" t="s">
        <v>13318</v>
      </c>
      <c r="C3447" s="122" t="s">
        <v>4064</v>
      </c>
      <c r="E3447" s="122" t="s">
        <v>13939</v>
      </c>
      <c r="G3447" s="122">
        <v>1</v>
      </c>
      <c r="H3447" s="166">
        <v>0.51128499999999999</v>
      </c>
      <c r="I3447" s="167">
        <v>0.23749999999999999</v>
      </c>
      <c r="J3447" s="168" t="str">
        <f t="shared" si="399"/>
        <v>FALSE</v>
      </c>
      <c r="K3447" s="169">
        <v>0.73417500000000002</v>
      </c>
      <c r="L3447" s="170">
        <f>-LOG10(Table3[[#This Row],[Student''s T-test p-value HEK293 +Selistat_HEK293 UT]])</f>
        <v>0.13420040810076259</v>
      </c>
      <c r="M3447" s="167">
        <v>0.105</v>
      </c>
      <c r="N3447" s="171" t="str">
        <f t="shared" si="400"/>
        <v>FALSE</v>
      </c>
      <c r="O3447" s="146">
        <v>0.134297</v>
      </c>
      <c r="P3447" s="147">
        <v>0.82250000000000001</v>
      </c>
      <c r="Q3447" s="171" t="str">
        <f t="shared" si="401"/>
        <v>FALSE</v>
      </c>
      <c r="R3447" s="122" t="s">
        <v>13940</v>
      </c>
      <c r="S3447" s="122" t="s">
        <v>13941</v>
      </c>
      <c r="T3447" s="122" t="s">
        <v>13942</v>
      </c>
      <c r="U3447" s="172" t="s">
        <v>13943</v>
      </c>
      <c r="V3447" s="122" t="s">
        <v>13944</v>
      </c>
      <c r="W3447" s="148">
        <v>0.37</v>
      </c>
      <c r="X3447" s="149">
        <v>-0.51</v>
      </c>
      <c r="Y3447" s="149">
        <v>-0.43</v>
      </c>
      <c r="Z3447" s="150">
        <v>-0.26</v>
      </c>
      <c r="AA3447" s="148">
        <v>0.22</v>
      </c>
      <c r="AB3447" s="149">
        <v>-0.37</v>
      </c>
      <c r="AC3447" s="149">
        <v>-0.84</v>
      </c>
      <c r="AD3447" s="151">
        <v>-0.26</v>
      </c>
      <c r="AE3447" s="148">
        <v>1.35</v>
      </c>
      <c r="AF3447" s="149">
        <v>0.21</v>
      </c>
      <c r="AG3447" s="149">
        <v>0.83</v>
      </c>
      <c r="AH3447" s="151">
        <v>-0.78</v>
      </c>
      <c r="AI3447" s="152">
        <v>-0.37</v>
      </c>
      <c r="AJ3447" s="149">
        <v>-0.13</v>
      </c>
      <c r="AK3447" s="149">
        <v>-0.75</v>
      </c>
      <c r="AL3447" s="150">
        <v>-0.43</v>
      </c>
      <c r="AM3447" s="153">
        <f t="shared" si="402"/>
        <v>0.15</v>
      </c>
      <c r="AN3447" s="154">
        <f t="shared" si="402"/>
        <v>-0.14000000000000001</v>
      </c>
      <c r="AO3447" s="154">
        <f t="shared" si="402"/>
        <v>0.41</v>
      </c>
      <c r="AP3447" s="155">
        <f t="shared" si="396"/>
        <v>0</v>
      </c>
      <c r="AQ3447" s="156">
        <f>AVERAGE(Table3[[#This Row],[ HEK293 +Selistat_R1 2]:[ HEK293 +Selistat_R4 5]])</f>
        <v>0.10499999999999998</v>
      </c>
      <c r="AR3447" s="153">
        <f t="shared" si="403"/>
        <v>1.1300000000000001</v>
      </c>
      <c r="AS3447" s="154">
        <f t="shared" si="403"/>
        <v>0.57999999999999996</v>
      </c>
      <c r="AT3447" s="154">
        <f t="shared" si="403"/>
        <v>1.67</v>
      </c>
      <c r="AU3447" s="157">
        <f t="shared" si="397"/>
        <v>-0.52</v>
      </c>
      <c r="AV3447" s="158">
        <f t="shared" si="404"/>
        <v>-0.59</v>
      </c>
      <c r="AW3447" s="154">
        <f t="shared" si="404"/>
        <v>0.24</v>
      </c>
      <c r="AX3447" s="154">
        <f t="shared" si="404"/>
        <v>8.9999999999999969E-2</v>
      </c>
      <c r="AY3447" s="155">
        <f t="shared" si="398"/>
        <v>-0.16999999999999998</v>
      </c>
    </row>
    <row r="3448" spans="1:51" x14ac:dyDescent="0.15">
      <c r="A3448" s="122" t="s">
        <v>10911</v>
      </c>
      <c r="B3448" s="122" t="s">
        <v>5603</v>
      </c>
      <c r="C3448" s="122" t="s">
        <v>10912</v>
      </c>
      <c r="D3448" s="122" t="s">
        <v>3457</v>
      </c>
      <c r="E3448" s="122" t="s">
        <v>10913</v>
      </c>
      <c r="G3448" s="122">
        <v>1</v>
      </c>
      <c r="H3448" s="166">
        <v>0.26532</v>
      </c>
      <c r="I3448" s="167">
        <v>0.156667</v>
      </c>
      <c r="J3448" s="168" t="str">
        <f t="shared" si="399"/>
        <v>FALSE</v>
      </c>
      <c r="K3448" s="169">
        <v>0.73421700000000001</v>
      </c>
      <c r="L3448" s="170">
        <f>-LOG10(Table3[[#This Row],[Student''s T-test p-value HEK293 +Selistat_HEK293 UT]])</f>
        <v>0.13417556409692041</v>
      </c>
      <c r="M3448" s="167">
        <v>-5.2499999999999998E-2</v>
      </c>
      <c r="N3448" s="171" t="str">
        <f t="shared" si="400"/>
        <v>FALSE</v>
      </c>
      <c r="O3448" s="146">
        <v>0.43434200000000001</v>
      </c>
      <c r="P3448" s="147">
        <v>-0.1125</v>
      </c>
      <c r="Q3448" s="171" t="str">
        <f t="shared" si="401"/>
        <v>FALSE</v>
      </c>
      <c r="R3448" s="122" t="s">
        <v>10914</v>
      </c>
      <c r="S3448" s="122" t="s">
        <v>13945</v>
      </c>
      <c r="T3448" s="122" t="s">
        <v>10916</v>
      </c>
      <c r="U3448" s="172" t="s">
        <v>10917</v>
      </c>
      <c r="V3448" s="122" t="s">
        <v>13946</v>
      </c>
      <c r="W3448" s="148">
        <v>-0.45</v>
      </c>
      <c r="X3448" s="149">
        <v>-0.28999999999999998</v>
      </c>
      <c r="Y3448" s="149">
        <v>-0.12</v>
      </c>
      <c r="Z3448" s="150">
        <v>0.11</v>
      </c>
      <c r="AA3448" s="148">
        <v>-0.04</v>
      </c>
      <c r="AB3448" s="149">
        <v>-0.35</v>
      </c>
      <c r="AC3448" s="149">
        <v>-0.19</v>
      </c>
      <c r="AD3448" s="151">
        <v>0.04</v>
      </c>
      <c r="AE3448" s="148">
        <v>0.12</v>
      </c>
      <c r="AF3448" s="149">
        <v>-0.23</v>
      </c>
      <c r="AG3448" s="149">
        <v>0.08</v>
      </c>
      <c r="AH3448" s="151">
        <v>0.31</v>
      </c>
      <c r="AI3448" s="152">
        <v>0.12</v>
      </c>
      <c r="AJ3448" s="149">
        <v>0.01</v>
      </c>
      <c r="AK3448" s="149">
        <v>0.35</v>
      </c>
      <c r="AL3448" s="150">
        <v>0.25</v>
      </c>
      <c r="AM3448" s="153">
        <f t="shared" si="402"/>
        <v>-0.41000000000000003</v>
      </c>
      <c r="AN3448" s="154">
        <f t="shared" si="402"/>
        <v>0.06</v>
      </c>
      <c r="AO3448" s="154">
        <f t="shared" si="402"/>
        <v>7.0000000000000007E-2</v>
      </c>
      <c r="AP3448" s="155">
        <f t="shared" si="396"/>
        <v>7.0000000000000007E-2</v>
      </c>
      <c r="AQ3448" s="156">
        <f>AVERAGE(Table3[[#This Row],[ HEK293 +Selistat_R1 2]:[ HEK293 +Selistat_R4 5]])</f>
        <v>-5.2500000000000005E-2</v>
      </c>
      <c r="AR3448" s="153">
        <f t="shared" si="403"/>
        <v>0.16</v>
      </c>
      <c r="AS3448" s="154">
        <f t="shared" si="403"/>
        <v>0.11999999999999997</v>
      </c>
      <c r="AT3448" s="154">
        <f t="shared" si="403"/>
        <v>0.27</v>
      </c>
      <c r="AU3448" s="157">
        <f t="shared" si="397"/>
        <v>0.27</v>
      </c>
      <c r="AV3448" s="158">
        <f t="shared" si="404"/>
        <v>0.16</v>
      </c>
      <c r="AW3448" s="154">
        <f t="shared" si="404"/>
        <v>0.36</v>
      </c>
      <c r="AX3448" s="154">
        <f t="shared" si="404"/>
        <v>0.54</v>
      </c>
      <c r="AY3448" s="155">
        <f t="shared" si="398"/>
        <v>0.21</v>
      </c>
    </row>
    <row r="3449" spans="1:51" x14ac:dyDescent="0.15">
      <c r="A3449" s="122" t="s">
        <v>5808</v>
      </c>
      <c r="B3449" s="122" t="s">
        <v>5809</v>
      </c>
      <c r="C3449" s="122" t="s">
        <v>5810</v>
      </c>
      <c r="D3449" s="122" t="s">
        <v>3830</v>
      </c>
      <c r="E3449" s="122" t="s">
        <v>5811</v>
      </c>
      <c r="F3449" s="122" t="s">
        <v>5812</v>
      </c>
      <c r="G3449" s="122">
        <v>2</v>
      </c>
      <c r="H3449" s="166">
        <v>0.76261100000000004</v>
      </c>
      <c r="I3449" s="167">
        <v>0.125833</v>
      </c>
      <c r="J3449" s="168" t="str">
        <f t="shared" si="399"/>
        <v>FALSE</v>
      </c>
      <c r="K3449" s="169">
        <v>0.734734</v>
      </c>
      <c r="L3449" s="170">
        <f>-LOG10(Table3[[#This Row],[Student''s T-test p-value HEK293 +Selistat_HEK293 UT]])</f>
        <v>0.13386986260461084</v>
      </c>
      <c r="M3449" s="167">
        <v>-0.2</v>
      </c>
      <c r="N3449" s="171" t="str">
        <f t="shared" si="400"/>
        <v>FALSE</v>
      </c>
      <c r="O3449" s="146">
        <v>0.69514299999999996</v>
      </c>
      <c r="P3449" s="147">
        <v>-0.1875</v>
      </c>
      <c r="Q3449" s="171" t="str">
        <f t="shared" si="401"/>
        <v>FALSE</v>
      </c>
      <c r="R3449" s="122" t="s">
        <v>984</v>
      </c>
      <c r="S3449" s="122" t="s">
        <v>996</v>
      </c>
      <c r="T3449" s="122" t="s">
        <v>986</v>
      </c>
      <c r="U3449" s="172" t="s">
        <v>5814</v>
      </c>
      <c r="V3449" s="122" t="s">
        <v>11145</v>
      </c>
      <c r="W3449" s="148">
        <v>-1.0900000000000001</v>
      </c>
      <c r="X3449" s="149">
        <v>-0.94</v>
      </c>
      <c r="Y3449" s="149">
        <v>-0.62</v>
      </c>
      <c r="Z3449" s="150">
        <v>0.84</v>
      </c>
      <c r="AA3449" s="148">
        <v>-0.83</v>
      </c>
      <c r="AB3449" s="149">
        <v>-0.88</v>
      </c>
      <c r="AC3449" s="149">
        <v>0.27</v>
      </c>
      <c r="AD3449" s="151">
        <v>0.43</v>
      </c>
      <c r="AE3449" s="148">
        <v>-0.05</v>
      </c>
      <c r="AF3449" s="149">
        <v>-0.55000000000000004</v>
      </c>
      <c r="AG3449" s="149">
        <v>-0.46</v>
      </c>
      <c r="AH3449" s="151">
        <v>0.83</v>
      </c>
      <c r="AI3449" s="152">
        <v>-0.01</v>
      </c>
      <c r="AJ3449" s="149">
        <v>-0.39</v>
      </c>
      <c r="AK3449" s="149">
        <v>-0.17</v>
      </c>
      <c r="AL3449" s="150">
        <v>1.0900000000000001</v>
      </c>
      <c r="AM3449" s="153">
        <f t="shared" si="402"/>
        <v>-0.26000000000000012</v>
      </c>
      <c r="AN3449" s="154">
        <f t="shared" si="402"/>
        <v>-5.9999999999999942E-2</v>
      </c>
      <c r="AO3449" s="154">
        <f t="shared" si="402"/>
        <v>-0.89</v>
      </c>
      <c r="AP3449" s="155">
        <f t="shared" si="396"/>
        <v>0.41</v>
      </c>
      <c r="AQ3449" s="156">
        <f>AVERAGE(Table3[[#This Row],[ HEK293 +Selistat_R1 2]:[ HEK293 +Selistat_R4 5]])</f>
        <v>-0.2</v>
      </c>
      <c r="AR3449" s="153">
        <f t="shared" si="403"/>
        <v>0.77999999999999992</v>
      </c>
      <c r="AS3449" s="154">
        <f t="shared" si="403"/>
        <v>0.32999999999999996</v>
      </c>
      <c r="AT3449" s="154">
        <f t="shared" si="403"/>
        <v>-0.73</v>
      </c>
      <c r="AU3449" s="157">
        <f t="shared" si="397"/>
        <v>0.39999999999999997</v>
      </c>
      <c r="AV3449" s="158">
        <f t="shared" si="404"/>
        <v>0.82</v>
      </c>
      <c r="AW3449" s="154">
        <f t="shared" si="404"/>
        <v>0.49</v>
      </c>
      <c r="AX3449" s="154">
        <f t="shared" si="404"/>
        <v>-0.44000000000000006</v>
      </c>
      <c r="AY3449" s="155">
        <f t="shared" si="398"/>
        <v>0.66000000000000014</v>
      </c>
    </row>
    <row r="3450" spans="1:51" x14ac:dyDescent="0.15">
      <c r="A3450" s="122" t="s">
        <v>7144</v>
      </c>
      <c r="C3450" s="122" t="s">
        <v>5037</v>
      </c>
      <c r="E3450" s="122" t="s">
        <v>7145</v>
      </c>
      <c r="G3450" s="122">
        <v>1</v>
      </c>
      <c r="H3450" s="166">
        <v>0.70604900000000004</v>
      </c>
      <c r="I3450" s="167">
        <v>2.75E-2</v>
      </c>
      <c r="J3450" s="168" t="str">
        <f t="shared" si="399"/>
        <v>FALSE</v>
      </c>
      <c r="K3450" s="169">
        <v>0.734985</v>
      </c>
      <c r="L3450" s="170">
        <f>-LOG10(Table3[[#This Row],[Student''s T-test p-value HEK293 +Selistat_HEK293 UT]])</f>
        <v>0.13372152415893857</v>
      </c>
      <c r="M3450" s="167">
        <v>-3.2500000000000001E-2</v>
      </c>
      <c r="N3450" s="171" t="str">
        <f t="shared" si="400"/>
        <v>FALSE</v>
      </c>
      <c r="O3450" s="146">
        <v>7.9199699999999998E-2</v>
      </c>
      <c r="P3450" s="147">
        <v>-0.14000000000000001</v>
      </c>
      <c r="Q3450" s="171" t="str">
        <f t="shared" si="401"/>
        <v>FALSE</v>
      </c>
      <c r="R3450" s="122" t="s">
        <v>454</v>
      </c>
      <c r="S3450" s="122" t="s">
        <v>13947</v>
      </c>
      <c r="T3450" s="122" t="s">
        <v>456</v>
      </c>
      <c r="U3450" s="172" t="s">
        <v>7147</v>
      </c>
      <c r="V3450" s="122" t="s">
        <v>13948</v>
      </c>
      <c r="W3450" s="148">
        <v>0</v>
      </c>
      <c r="X3450" s="149">
        <v>-0.13</v>
      </c>
      <c r="Y3450" s="149">
        <v>-0.15</v>
      </c>
      <c r="Z3450" s="150">
        <v>0.05</v>
      </c>
      <c r="AA3450" s="148">
        <v>-0.05</v>
      </c>
      <c r="AB3450" s="149">
        <v>0.19</v>
      </c>
      <c r="AC3450" s="149">
        <v>-0.06</v>
      </c>
      <c r="AD3450" s="151">
        <v>-0.18</v>
      </c>
      <c r="AE3450" s="148">
        <v>0.01</v>
      </c>
      <c r="AF3450" s="149">
        <v>-0.02</v>
      </c>
      <c r="AG3450" s="149">
        <v>-0.16</v>
      </c>
      <c r="AH3450" s="151">
        <v>0.02</v>
      </c>
      <c r="AI3450" s="152">
        <v>7.0000000000000007E-2</v>
      </c>
      <c r="AJ3450" s="149">
        <v>0.01</v>
      </c>
      <c r="AK3450" s="149">
        <v>0.25</v>
      </c>
      <c r="AL3450" s="150">
        <v>0.08</v>
      </c>
      <c r="AM3450" s="153">
        <f t="shared" si="402"/>
        <v>0.05</v>
      </c>
      <c r="AN3450" s="154">
        <f t="shared" si="402"/>
        <v>-0.32</v>
      </c>
      <c r="AO3450" s="154">
        <f t="shared" si="402"/>
        <v>-0.09</v>
      </c>
      <c r="AP3450" s="155">
        <f t="shared" si="396"/>
        <v>0.22999999999999998</v>
      </c>
      <c r="AQ3450" s="156">
        <f>AVERAGE(Table3[[#This Row],[ HEK293 +Selistat_R1 2]:[ HEK293 +Selistat_R4 5]])</f>
        <v>-3.2500000000000001E-2</v>
      </c>
      <c r="AR3450" s="153">
        <f t="shared" si="403"/>
        <v>6.0000000000000005E-2</v>
      </c>
      <c r="AS3450" s="154">
        <f t="shared" si="403"/>
        <v>-0.21</v>
      </c>
      <c r="AT3450" s="154">
        <f t="shared" si="403"/>
        <v>-0.1</v>
      </c>
      <c r="AU3450" s="157">
        <f t="shared" si="397"/>
        <v>0.19999999999999998</v>
      </c>
      <c r="AV3450" s="158">
        <f t="shared" si="404"/>
        <v>0.12000000000000001</v>
      </c>
      <c r="AW3450" s="154">
        <f t="shared" si="404"/>
        <v>-0.18</v>
      </c>
      <c r="AX3450" s="154">
        <f t="shared" si="404"/>
        <v>0.31</v>
      </c>
      <c r="AY3450" s="155">
        <f t="shared" si="398"/>
        <v>0.26</v>
      </c>
    </row>
    <row r="3451" spans="1:51" x14ac:dyDescent="0.15">
      <c r="A3451" s="122" t="s">
        <v>11735</v>
      </c>
      <c r="B3451" s="122" t="s">
        <v>3463</v>
      </c>
      <c r="C3451" s="122" t="s">
        <v>11736</v>
      </c>
      <c r="D3451" s="122" t="s">
        <v>2861</v>
      </c>
      <c r="E3451" s="122" t="s">
        <v>11737</v>
      </c>
      <c r="F3451" s="122" t="s">
        <v>11738</v>
      </c>
      <c r="G3451" s="122">
        <v>1</v>
      </c>
      <c r="H3451" s="166">
        <v>0.80208800000000002</v>
      </c>
      <c r="I3451" s="167">
        <v>4.8333300000000003E-2</v>
      </c>
      <c r="J3451" s="168" t="str">
        <f t="shared" si="399"/>
        <v>FALSE</v>
      </c>
      <c r="K3451" s="169">
        <v>0.73517999999999994</v>
      </c>
      <c r="L3451" s="170">
        <f>-LOG10(Table3[[#This Row],[Student''s T-test p-value HEK293 +Selistat_HEK293 UT]])</f>
        <v>0.13360631610478446</v>
      </c>
      <c r="M3451" s="167">
        <v>-6.7500000000000004E-2</v>
      </c>
      <c r="N3451" s="171" t="str">
        <f t="shared" si="400"/>
        <v>FALSE</v>
      </c>
      <c r="O3451" s="146">
        <v>0.42344199999999999</v>
      </c>
      <c r="P3451" s="147">
        <v>-0.23250000000000001</v>
      </c>
      <c r="Q3451" s="171" t="str">
        <f t="shared" si="401"/>
        <v>FALSE</v>
      </c>
      <c r="R3451" s="122" t="s">
        <v>998</v>
      </c>
      <c r="S3451" s="122" t="s">
        <v>999</v>
      </c>
      <c r="T3451" s="122" t="s">
        <v>1000</v>
      </c>
      <c r="U3451" s="172" t="s">
        <v>11740</v>
      </c>
      <c r="V3451" s="122" t="s">
        <v>12548</v>
      </c>
      <c r="W3451" s="148">
        <v>-0.42</v>
      </c>
      <c r="X3451" s="149">
        <v>-0.44</v>
      </c>
      <c r="Y3451" s="149">
        <v>0.14000000000000001</v>
      </c>
      <c r="Z3451" s="150">
        <v>0.18</v>
      </c>
      <c r="AA3451" s="148">
        <v>0.1</v>
      </c>
      <c r="AB3451" s="149">
        <v>-0.28999999999999998</v>
      </c>
      <c r="AC3451" s="149">
        <v>0.02</v>
      </c>
      <c r="AD3451" s="151">
        <v>-0.1</v>
      </c>
      <c r="AE3451" s="148">
        <v>0.17</v>
      </c>
      <c r="AF3451" s="149">
        <v>0.03</v>
      </c>
      <c r="AG3451" s="149">
        <v>-0.74</v>
      </c>
      <c r="AH3451" s="151">
        <v>0.23</v>
      </c>
      <c r="AI3451" s="152">
        <v>0.38</v>
      </c>
      <c r="AJ3451" s="149">
        <v>-0.12</v>
      </c>
      <c r="AK3451" s="149">
        <v>-0.09</v>
      </c>
      <c r="AL3451" s="150">
        <v>0.45</v>
      </c>
      <c r="AM3451" s="153">
        <f t="shared" si="402"/>
        <v>-0.52</v>
      </c>
      <c r="AN3451" s="154">
        <f t="shared" si="402"/>
        <v>-0.15000000000000002</v>
      </c>
      <c r="AO3451" s="154">
        <f t="shared" si="402"/>
        <v>0.12000000000000001</v>
      </c>
      <c r="AP3451" s="155">
        <f t="shared" si="396"/>
        <v>0.28000000000000003</v>
      </c>
      <c r="AQ3451" s="156">
        <f>AVERAGE(Table3[[#This Row],[ HEK293 +Selistat_R1 2]:[ HEK293 +Selistat_R4 5]])</f>
        <v>-6.7500000000000004E-2</v>
      </c>
      <c r="AR3451" s="153">
        <f t="shared" si="403"/>
        <v>7.0000000000000007E-2</v>
      </c>
      <c r="AS3451" s="154">
        <f t="shared" si="403"/>
        <v>0.31999999999999995</v>
      </c>
      <c r="AT3451" s="154">
        <f t="shared" si="403"/>
        <v>-0.76</v>
      </c>
      <c r="AU3451" s="157">
        <f t="shared" si="397"/>
        <v>0.33</v>
      </c>
      <c r="AV3451" s="158">
        <f t="shared" si="404"/>
        <v>0.28000000000000003</v>
      </c>
      <c r="AW3451" s="154">
        <f t="shared" si="404"/>
        <v>0.16999999999999998</v>
      </c>
      <c r="AX3451" s="154">
        <f t="shared" si="404"/>
        <v>-0.11</v>
      </c>
      <c r="AY3451" s="155">
        <f t="shared" si="398"/>
        <v>0.55000000000000004</v>
      </c>
    </row>
    <row r="3452" spans="1:51" x14ac:dyDescent="0.15">
      <c r="A3452" s="122" t="s">
        <v>4343</v>
      </c>
      <c r="B3452" s="122" t="s">
        <v>4344</v>
      </c>
      <c r="C3452" s="122" t="s">
        <v>4345</v>
      </c>
      <c r="D3452" s="122" t="s">
        <v>4346</v>
      </c>
      <c r="E3452" s="122" t="s">
        <v>4347</v>
      </c>
      <c r="F3452" s="122" t="s">
        <v>4348</v>
      </c>
      <c r="G3452" s="122">
        <v>1</v>
      </c>
      <c r="H3452" s="166">
        <v>0.17548</v>
      </c>
      <c r="I3452" s="167">
        <v>0.33333299999999999</v>
      </c>
      <c r="J3452" s="168" t="str">
        <f t="shared" si="399"/>
        <v>FALSE</v>
      </c>
      <c r="K3452" s="169">
        <v>0.73517999999999994</v>
      </c>
      <c r="L3452" s="170">
        <f>-LOG10(Table3[[#This Row],[Student''s T-test p-value HEK293 +Selistat_HEK293 UT]])</f>
        <v>0.13360631610478446</v>
      </c>
      <c r="M3452" s="167">
        <v>-7.4999999999999997E-2</v>
      </c>
      <c r="N3452" s="171" t="str">
        <f t="shared" si="400"/>
        <v>FALSE</v>
      </c>
      <c r="O3452" s="146">
        <v>0.92371800000000004</v>
      </c>
      <c r="P3452" s="147">
        <v>-2.5000000000000001E-2</v>
      </c>
      <c r="Q3452" s="171" t="str">
        <f t="shared" si="401"/>
        <v>FALSE</v>
      </c>
      <c r="R3452" s="122" t="s">
        <v>4349</v>
      </c>
      <c r="S3452" s="122" t="s">
        <v>13949</v>
      </c>
      <c r="T3452" s="122" t="s">
        <v>4351</v>
      </c>
      <c r="U3452" s="172" t="s">
        <v>4352</v>
      </c>
      <c r="V3452" s="122" t="s">
        <v>13950</v>
      </c>
      <c r="W3452" s="148">
        <v>-0.2</v>
      </c>
      <c r="X3452" s="149">
        <v>-0.11</v>
      </c>
      <c r="Y3452" s="149">
        <v>-0.92</v>
      </c>
      <c r="Z3452" s="150">
        <v>-0.28999999999999998</v>
      </c>
      <c r="AA3452" s="148">
        <v>-0.6</v>
      </c>
      <c r="AB3452" s="149">
        <v>-0.22</v>
      </c>
      <c r="AC3452" s="149">
        <v>-0.11</v>
      </c>
      <c r="AD3452" s="151">
        <v>-0.28999999999999998</v>
      </c>
      <c r="AE3452" s="148">
        <v>0.3</v>
      </c>
      <c r="AF3452" s="149">
        <v>0.34</v>
      </c>
      <c r="AG3452" s="149">
        <v>0.22</v>
      </c>
      <c r="AH3452" s="151">
        <v>0.02</v>
      </c>
      <c r="AI3452" s="152">
        <v>0.5</v>
      </c>
      <c r="AJ3452" s="149">
        <v>-0.44</v>
      </c>
      <c r="AK3452" s="149">
        <v>0.64</v>
      </c>
      <c r="AL3452" s="150">
        <v>0.28000000000000003</v>
      </c>
      <c r="AM3452" s="153">
        <f t="shared" si="402"/>
        <v>0.39999999999999997</v>
      </c>
      <c r="AN3452" s="154">
        <f t="shared" si="402"/>
        <v>0.11</v>
      </c>
      <c r="AO3452" s="154">
        <f t="shared" si="402"/>
        <v>-0.81</v>
      </c>
      <c r="AP3452" s="155">
        <f t="shared" si="396"/>
        <v>0</v>
      </c>
      <c r="AQ3452" s="156">
        <f>AVERAGE(Table3[[#This Row],[ HEK293 +Selistat_R1 2]:[ HEK293 +Selistat_R4 5]])</f>
        <v>-7.5000000000000011E-2</v>
      </c>
      <c r="AR3452" s="153">
        <f t="shared" si="403"/>
        <v>0.89999999999999991</v>
      </c>
      <c r="AS3452" s="154">
        <f t="shared" si="403"/>
        <v>0.56000000000000005</v>
      </c>
      <c r="AT3452" s="154">
        <f t="shared" si="403"/>
        <v>0.33</v>
      </c>
      <c r="AU3452" s="157">
        <f t="shared" si="397"/>
        <v>0.31</v>
      </c>
      <c r="AV3452" s="158">
        <f t="shared" si="404"/>
        <v>1.1000000000000001</v>
      </c>
      <c r="AW3452" s="154">
        <f t="shared" si="404"/>
        <v>-0.22</v>
      </c>
      <c r="AX3452" s="154">
        <f t="shared" si="404"/>
        <v>0.75</v>
      </c>
      <c r="AY3452" s="155">
        <f t="shared" si="398"/>
        <v>0.57000000000000006</v>
      </c>
    </row>
    <row r="3453" spans="1:51" x14ac:dyDescent="0.15">
      <c r="A3453" s="122" t="s">
        <v>6308</v>
      </c>
      <c r="B3453" s="122" t="s">
        <v>6309</v>
      </c>
      <c r="C3453" s="122" t="s">
        <v>6310</v>
      </c>
      <c r="D3453" s="122" t="s">
        <v>3779</v>
      </c>
      <c r="E3453" s="122" t="s">
        <v>6311</v>
      </c>
      <c r="G3453" s="122">
        <v>2</v>
      </c>
      <c r="H3453" s="166">
        <v>0.72690900000000003</v>
      </c>
      <c r="I3453" s="167">
        <v>-9.4166700000000006E-2</v>
      </c>
      <c r="J3453" s="168" t="str">
        <f t="shared" si="399"/>
        <v>FALSE</v>
      </c>
      <c r="K3453" s="169">
        <v>0.73613200000000001</v>
      </c>
      <c r="L3453" s="170">
        <f>-LOG10(Table3[[#This Row],[Student''s T-test p-value HEK293 +Selistat_HEK293 UT]])</f>
        <v>0.1330443028751358</v>
      </c>
      <c r="M3453" s="167">
        <v>-7.2499999999999995E-2</v>
      </c>
      <c r="N3453" s="171" t="str">
        <f t="shared" si="400"/>
        <v>FALSE</v>
      </c>
      <c r="O3453" s="146">
        <v>0.59633100000000006</v>
      </c>
      <c r="P3453" s="147">
        <v>0.245</v>
      </c>
      <c r="Q3453" s="171" t="str">
        <f t="shared" si="401"/>
        <v>FALSE</v>
      </c>
      <c r="R3453" s="122" t="s">
        <v>1492</v>
      </c>
      <c r="S3453" s="122" t="s">
        <v>13951</v>
      </c>
      <c r="T3453" s="122" t="s">
        <v>6313</v>
      </c>
      <c r="U3453" s="172" t="s">
        <v>4253</v>
      </c>
      <c r="V3453" s="122" t="s">
        <v>13952</v>
      </c>
      <c r="W3453" s="148">
        <v>0.14000000000000001</v>
      </c>
      <c r="X3453" s="149">
        <v>-0.1</v>
      </c>
      <c r="Y3453" s="149">
        <v>-0.22</v>
      </c>
      <c r="Z3453" s="150">
        <v>-0.06</v>
      </c>
      <c r="AA3453" s="148">
        <v>0.44</v>
      </c>
      <c r="AB3453" s="149">
        <v>-0.28999999999999998</v>
      </c>
      <c r="AC3453" s="149">
        <v>0.23</v>
      </c>
      <c r="AD3453" s="151">
        <v>-0.33</v>
      </c>
      <c r="AE3453" s="148">
        <v>0.57999999999999996</v>
      </c>
      <c r="AF3453" s="149">
        <v>-0.04</v>
      </c>
      <c r="AG3453" s="149">
        <v>0.11</v>
      </c>
      <c r="AH3453" s="151">
        <v>-0.53</v>
      </c>
      <c r="AI3453" s="152">
        <v>0.31</v>
      </c>
      <c r="AJ3453" s="149">
        <v>-0.25</v>
      </c>
      <c r="AK3453" s="149">
        <v>0.34</v>
      </c>
      <c r="AL3453" s="150">
        <v>-1.26</v>
      </c>
      <c r="AM3453" s="153">
        <f t="shared" si="402"/>
        <v>-0.3</v>
      </c>
      <c r="AN3453" s="154">
        <f t="shared" si="402"/>
        <v>0.18999999999999997</v>
      </c>
      <c r="AO3453" s="154">
        <f t="shared" si="402"/>
        <v>-0.45</v>
      </c>
      <c r="AP3453" s="155">
        <f t="shared" si="396"/>
        <v>0.27</v>
      </c>
      <c r="AQ3453" s="156">
        <f>AVERAGE(Table3[[#This Row],[ HEK293 +Selistat_R1 2]:[ HEK293 +Selistat_R4 5]])</f>
        <v>-7.2500000000000009E-2</v>
      </c>
      <c r="AR3453" s="153">
        <f t="shared" si="403"/>
        <v>0.13999999999999996</v>
      </c>
      <c r="AS3453" s="154">
        <f t="shared" si="403"/>
        <v>0.24999999999999997</v>
      </c>
      <c r="AT3453" s="154">
        <f t="shared" si="403"/>
        <v>-0.12000000000000001</v>
      </c>
      <c r="AU3453" s="157">
        <f t="shared" si="397"/>
        <v>-0.2</v>
      </c>
      <c r="AV3453" s="158">
        <f t="shared" si="404"/>
        <v>-0.13</v>
      </c>
      <c r="AW3453" s="154">
        <f t="shared" si="404"/>
        <v>3.999999999999998E-2</v>
      </c>
      <c r="AX3453" s="154">
        <f t="shared" si="404"/>
        <v>0.11000000000000001</v>
      </c>
      <c r="AY3453" s="155">
        <f t="shared" si="398"/>
        <v>-0.92999999999999994</v>
      </c>
    </row>
    <row r="3454" spans="1:51" x14ac:dyDescent="0.15">
      <c r="A3454" s="122" t="s">
        <v>12737</v>
      </c>
      <c r="B3454" s="122" t="s">
        <v>2859</v>
      </c>
      <c r="C3454" s="122" t="s">
        <v>12738</v>
      </c>
      <c r="D3454" s="122" t="s">
        <v>2861</v>
      </c>
      <c r="E3454" s="122" t="s">
        <v>12739</v>
      </c>
      <c r="F3454" s="122" t="s">
        <v>3641</v>
      </c>
      <c r="G3454" s="122">
        <v>1</v>
      </c>
      <c r="H3454" s="166">
        <v>0.27880899999999997</v>
      </c>
      <c r="I3454" s="167">
        <v>-0.22</v>
      </c>
      <c r="J3454" s="168" t="str">
        <f t="shared" si="399"/>
        <v>FALSE</v>
      </c>
      <c r="K3454" s="169">
        <v>0.73644600000000005</v>
      </c>
      <c r="L3454" s="170">
        <f>-LOG10(Table3[[#This Row],[Student''s T-test p-value HEK293 +Selistat_HEK293 UT]])</f>
        <v>0.13285909235401647</v>
      </c>
      <c r="M3454" s="167">
        <v>6.7500000000000004E-2</v>
      </c>
      <c r="N3454" s="171" t="str">
        <f t="shared" si="400"/>
        <v>FALSE</v>
      </c>
      <c r="O3454" s="146">
        <v>0.68908599999999998</v>
      </c>
      <c r="P3454" s="147">
        <v>-9.7500000000000003E-2</v>
      </c>
      <c r="Q3454" s="171" t="str">
        <f t="shared" si="401"/>
        <v>FALSE</v>
      </c>
      <c r="R3454" s="122" t="s">
        <v>972</v>
      </c>
      <c r="S3454" s="122" t="s">
        <v>13953</v>
      </c>
      <c r="T3454" s="122" t="s">
        <v>974</v>
      </c>
      <c r="U3454" s="172" t="s">
        <v>12740</v>
      </c>
      <c r="V3454" s="122" t="s">
        <v>13954</v>
      </c>
      <c r="W3454" s="148">
        <v>0.4</v>
      </c>
      <c r="X3454" s="149">
        <v>0.28000000000000003</v>
      </c>
      <c r="Y3454" s="149">
        <v>0.19</v>
      </c>
      <c r="Z3454" s="150">
        <v>-0.09</v>
      </c>
      <c r="AA3454" s="148">
        <v>0.39</v>
      </c>
      <c r="AB3454" s="149">
        <v>0.42</v>
      </c>
      <c r="AC3454" s="149">
        <v>-0.13</v>
      </c>
      <c r="AD3454" s="151">
        <v>-0.17</v>
      </c>
      <c r="AE3454" s="148">
        <v>-7.0000000000000007E-2</v>
      </c>
      <c r="AF3454" s="149">
        <v>-0.28999999999999998</v>
      </c>
      <c r="AG3454" s="149">
        <v>-0.01</v>
      </c>
      <c r="AH3454" s="151">
        <v>-0.77</v>
      </c>
      <c r="AI3454" s="152">
        <v>0.24</v>
      </c>
      <c r="AJ3454" s="149">
        <v>-0.28000000000000003</v>
      </c>
      <c r="AK3454" s="149">
        <v>-0.21</v>
      </c>
      <c r="AL3454" s="150">
        <v>-0.5</v>
      </c>
      <c r="AM3454" s="153">
        <f t="shared" si="402"/>
        <v>1.0000000000000009E-2</v>
      </c>
      <c r="AN3454" s="154">
        <f t="shared" si="402"/>
        <v>-0.13999999999999996</v>
      </c>
      <c r="AO3454" s="154">
        <f t="shared" si="402"/>
        <v>0.32</v>
      </c>
      <c r="AP3454" s="155">
        <f t="shared" si="396"/>
        <v>8.0000000000000016E-2</v>
      </c>
      <c r="AQ3454" s="156">
        <f>AVERAGE(Table3[[#This Row],[ HEK293 +Selistat_R1 2]:[ HEK293 +Selistat_R4 5]])</f>
        <v>6.7500000000000018E-2</v>
      </c>
      <c r="AR3454" s="153">
        <f t="shared" si="403"/>
        <v>-0.46</v>
      </c>
      <c r="AS3454" s="154">
        <f t="shared" si="403"/>
        <v>-0.71</v>
      </c>
      <c r="AT3454" s="154">
        <f t="shared" si="403"/>
        <v>0.12000000000000001</v>
      </c>
      <c r="AU3454" s="157">
        <f t="shared" si="397"/>
        <v>-0.6</v>
      </c>
      <c r="AV3454" s="158">
        <f t="shared" si="404"/>
        <v>-0.15000000000000002</v>
      </c>
      <c r="AW3454" s="154">
        <f t="shared" si="404"/>
        <v>-0.7</v>
      </c>
      <c r="AX3454" s="154">
        <f t="shared" si="404"/>
        <v>-7.9999999999999988E-2</v>
      </c>
      <c r="AY3454" s="155">
        <f t="shared" si="398"/>
        <v>-0.32999999999999996</v>
      </c>
    </row>
    <row r="3455" spans="1:51" x14ac:dyDescent="0.15">
      <c r="A3455" s="122" t="s">
        <v>7897</v>
      </c>
      <c r="B3455" s="122" t="s">
        <v>2927</v>
      </c>
      <c r="C3455" s="122" t="s">
        <v>7898</v>
      </c>
      <c r="E3455" s="122" t="s">
        <v>7899</v>
      </c>
      <c r="G3455" s="122">
        <v>1</v>
      </c>
      <c r="H3455" s="166">
        <v>0.97045300000000001</v>
      </c>
      <c r="I3455" s="167">
        <v>6.6666599999999996E-3</v>
      </c>
      <c r="J3455" s="168" t="str">
        <f t="shared" si="399"/>
        <v>FALSE</v>
      </c>
      <c r="K3455" s="169">
        <v>0.73685400000000001</v>
      </c>
      <c r="L3455" s="170">
        <f>-LOG10(Table3[[#This Row],[Student''s T-test p-value HEK293 +Selistat_HEK293 UT]])</f>
        <v>0.13261855457739782</v>
      </c>
      <c r="M3455" s="167">
        <v>-0.08</v>
      </c>
      <c r="N3455" s="171" t="str">
        <f t="shared" si="400"/>
        <v>FALSE</v>
      </c>
      <c r="O3455" s="146">
        <v>0.63135399999999997</v>
      </c>
      <c r="P3455" s="147">
        <v>-0.115</v>
      </c>
      <c r="Q3455" s="171" t="str">
        <f t="shared" si="401"/>
        <v>FALSE</v>
      </c>
      <c r="R3455" s="122" t="s">
        <v>7900</v>
      </c>
      <c r="S3455" s="122" t="s">
        <v>13955</v>
      </c>
      <c r="T3455" s="122" t="s">
        <v>7902</v>
      </c>
      <c r="U3455" s="172" t="s">
        <v>7903</v>
      </c>
      <c r="V3455" s="122" t="s">
        <v>13956</v>
      </c>
      <c r="W3455" s="148">
        <v>-0.19</v>
      </c>
      <c r="X3455" s="149">
        <v>-0.04</v>
      </c>
      <c r="Y3455" s="149">
        <v>0.22</v>
      </c>
      <c r="Z3455" s="150">
        <v>-0.44</v>
      </c>
      <c r="AA3455" s="148">
        <v>0.01</v>
      </c>
      <c r="AB3455" s="149">
        <v>0.46</v>
      </c>
      <c r="AC3455" s="149">
        <v>-0.26</v>
      </c>
      <c r="AD3455" s="151">
        <v>-0.34</v>
      </c>
      <c r="AE3455" s="148">
        <v>0.26</v>
      </c>
      <c r="AF3455" s="149">
        <v>0.09</v>
      </c>
      <c r="AG3455" s="149">
        <v>-0.09</v>
      </c>
      <c r="AH3455" s="151">
        <v>-0.42</v>
      </c>
      <c r="AI3455" s="152">
        <v>0.24</v>
      </c>
      <c r="AJ3455" s="149">
        <v>0.26</v>
      </c>
      <c r="AK3455" s="149">
        <v>0.25</v>
      </c>
      <c r="AL3455" s="150">
        <v>-0.45</v>
      </c>
      <c r="AM3455" s="153">
        <f t="shared" si="402"/>
        <v>-0.2</v>
      </c>
      <c r="AN3455" s="154">
        <f t="shared" si="402"/>
        <v>-0.5</v>
      </c>
      <c r="AO3455" s="154">
        <f t="shared" si="402"/>
        <v>0.48</v>
      </c>
      <c r="AP3455" s="155">
        <f t="shared" si="396"/>
        <v>-9.9999999999999978E-2</v>
      </c>
      <c r="AQ3455" s="156">
        <f>AVERAGE(Table3[[#This Row],[ HEK293 +Selistat_R1 2]:[ HEK293 +Selistat_R4 5]])</f>
        <v>-7.9999999999999988E-2</v>
      </c>
      <c r="AR3455" s="153">
        <f t="shared" si="403"/>
        <v>0.25</v>
      </c>
      <c r="AS3455" s="154">
        <f t="shared" si="403"/>
        <v>-0.37</v>
      </c>
      <c r="AT3455" s="154">
        <f t="shared" si="403"/>
        <v>0.17</v>
      </c>
      <c r="AU3455" s="157">
        <f t="shared" si="397"/>
        <v>-7.999999999999996E-2</v>
      </c>
      <c r="AV3455" s="158">
        <f t="shared" si="404"/>
        <v>0.22999999999999998</v>
      </c>
      <c r="AW3455" s="154">
        <f t="shared" si="404"/>
        <v>-0.2</v>
      </c>
      <c r="AX3455" s="154">
        <f t="shared" si="404"/>
        <v>0.51</v>
      </c>
      <c r="AY3455" s="155">
        <f t="shared" si="398"/>
        <v>-0.10999999999999999</v>
      </c>
    </row>
    <row r="3456" spans="1:51" x14ac:dyDescent="0.15">
      <c r="A3456" s="122" t="s">
        <v>12129</v>
      </c>
      <c r="B3456" s="122" t="s">
        <v>5110</v>
      </c>
      <c r="C3456" s="122" t="s">
        <v>12130</v>
      </c>
      <c r="D3456" s="122" t="s">
        <v>3018</v>
      </c>
      <c r="E3456" s="122" t="s">
        <v>12131</v>
      </c>
      <c r="F3456" s="122" t="s">
        <v>3228</v>
      </c>
      <c r="G3456" s="122">
        <v>1</v>
      </c>
      <c r="H3456" s="166">
        <v>7.9056000000000001E-2</v>
      </c>
      <c r="I3456" s="167">
        <v>0.22</v>
      </c>
      <c r="J3456" s="168" t="str">
        <f t="shared" si="399"/>
        <v>FALSE</v>
      </c>
      <c r="K3456" s="169">
        <v>0.73694599999999999</v>
      </c>
      <c r="L3456" s="170">
        <f>-LOG10(Table3[[#This Row],[Student''s T-test p-value HEK293 +Selistat_HEK293 UT]])</f>
        <v>0.13256433406934112</v>
      </c>
      <c r="M3456" s="167">
        <v>3.7499999999999999E-2</v>
      </c>
      <c r="N3456" s="171" t="str">
        <f t="shared" si="400"/>
        <v>FALSE</v>
      </c>
      <c r="O3456" s="146">
        <v>0.246863</v>
      </c>
      <c r="P3456" s="147">
        <v>-0.1575</v>
      </c>
      <c r="Q3456" s="171" t="str">
        <f t="shared" si="401"/>
        <v>FALSE</v>
      </c>
      <c r="R3456" s="122" t="s">
        <v>12132</v>
      </c>
      <c r="S3456" s="122" t="s">
        <v>13957</v>
      </c>
      <c r="T3456" s="122" t="s">
        <v>12134</v>
      </c>
      <c r="U3456" s="172" t="s">
        <v>12135</v>
      </c>
      <c r="V3456" s="122" t="s">
        <v>13958</v>
      </c>
      <c r="W3456" s="148">
        <v>-0.21</v>
      </c>
      <c r="X3456" s="149">
        <v>7.0000000000000007E-2</v>
      </c>
      <c r="Y3456" s="149">
        <v>-0.12</v>
      </c>
      <c r="Z3456" s="150">
        <v>-0.31</v>
      </c>
      <c r="AA3456" s="148">
        <v>-0.28999999999999998</v>
      </c>
      <c r="AB3456" s="149">
        <v>-0.05</v>
      </c>
      <c r="AC3456" s="149">
        <v>-0.31</v>
      </c>
      <c r="AD3456" s="151">
        <v>-7.0000000000000007E-2</v>
      </c>
      <c r="AE3456" s="148">
        <v>-0.11</v>
      </c>
      <c r="AF3456" s="149">
        <v>0.08</v>
      </c>
      <c r="AG3456" s="149">
        <v>-0.1</v>
      </c>
      <c r="AH3456" s="151">
        <v>0.34</v>
      </c>
      <c r="AI3456" s="152">
        <v>0.28999999999999998</v>
      </c>
      <c r="AJ3456" s="149">
        <v>0.04</v>
      </c>
      <c r="AK3456" s="149">
        <v>0.19</v>
      </c>
      <c r="AL3456" s="150">
        <v>0.32</v>
      </c>
      <c r="AM3456" s="153">
        <f t="shared" si="402"/>
        <v>7.9999999999999988E-2</v>
      </c>
      <c r="AN3456" s="154">
        <f t="shared" si="402"/>
        <v>0.12000000000000001</v>
      </c>
      <c r="AO3456" s="154">
        <f t="shared" si="402"/>
        <v>0.19</v>
      </c>
      <c r="AP3456" s="155">
        <f t="shared" si="396"/>
        <v>-0.24</v>
      </c>
      <c r="AQ3456" s="156">
        <f>AVERAGE(Table3[[#This Row],[ HEK293 +Selistat_R1 2]:[ HEK293 +Selistat_R4 5]])</f>
        <v>3.7500000000000006E-2</v>
      </c>
      <c r="AR3456" s="153">
        <f t="shared" si="403"/>
        <v>0.18</v>
      </c>
      <c r="AS3456" s="154">
        <f t="shared" si="403"/>
        <v>0.13</v>
      </c>
      <c r="AT3456" s="154">
        <f t="shared" si="403"/>
        <v>0.21</v>
      </c>
      <c r="AU3456" s="157">
        <f t="shared" si="397"/>
        <v>0.41000000000000003</v>
      </c>
      <c r="AV3456" s="158">
        <f t="shared" si="404"/>
        <v>0.57999999999999996</v>
      </c>
      <c r="AW3456" s="154">
        <f t="shared" si="404"/>
        <v>0.09</v>
      </c>
      <c r="AX3456" s="154">
        <f t="shared" si="404"/>
        <v>0.5</v>
      </c>
      <c r="AY3456" s="155">
        <f t="shared" si="398"/>
        <v>0.39</v>
      </c>
    </row>
    <row r="3457" spans="1:51" x14ac:dyDescent="0.15">
      <c r="A3457" s="122" t="s">
        <v>5542</v>
      </c>
      <c r="B3457" s="122" t="s">
        <v>2961</v>
      </c>
      <c r="C3457" s="122" t="s">
        <v>5037</v>
      </c>
      <c r="D3457" s="122" t="s">
        <v>2848</v>
      </c>
      <c r="E3457" s="122" t="s">
        <v>5543</v>
      </c>
      <c r="F3457" s="122" t="s">
        <v>2848</v>
      </c>
      <c r="G3457" s="122">
        <v>1</v>
      </c>
      <c r="H3457" s="166">
        <v>0.23797499999999999</v>
      </c>
      <c r="I3457" s="167">
        <v>0.249167</v>
      </c>
      <c r="J3457" s="168" t="str">
        <f t="shared" si="399"/>
        <v>FALSE</v>
      </c>
      <c r="K3457" s="169">
        <v>0.73699199999999998</v>
      </c>
      <c r="L3457" s="170">
        <f>-LOG10(Table3[[#This Row],[Student''s T-test p-value HEK293 +Selistat_HEK293 UT]])</f>
        <v>0.1325372263535837</v>
      </c>
      <c r="M3457" s="167">
        <v>7.4999999999999997E-2</v>
      </c>
      <c r="N3457" s="171" t="str">
        <f t="shared" si="400"/>
        <v>FALSE</v>
      </c>
      <c r="O3457" s="146">
        <v>0.94003499999999995</v>
      </c>
      <c r="P3457" s="147">
        <v>2.2499999999999999E-2</v>
      </c>
      <c r="Q3457" s="171" t="str">
        <f t="shared" si="401"/>
        <v>FALSE</v>
      </c>
      <c r="R3457" s="122" t="s">
        <v>948</v>
      </c>
      <c r="S3457" s="122" t="s">
        <v>13959</v>
      </c>
      <c r="T3457" s="122" t="s">
        <v>950</v>
      </c>
      <c r="U3457" s="172" t="s">
        <v>5545</v>
      </c>
      <c r="V3457" s="122" t="s">
        <v>13960</v>
      </c>
      <c r="W3457" s="148">
        <v>-0.56999999999999995</v>
      </c>
      <c r="X3457" s="149">
        <v>0.04</v>
      </c>
      <c r="Y3457" s="149">
        <v>-0.15</v>
      </c>
      <c r="Z3457" s="150">
        <v>0.06</v>
      </c>
      <c r="AA3457" s="148">
        <v>-0.23</v>
      </c>
      <c r="AB3457" s="149">
        <v>0.19</v>
      </c>
      <c r="AC3457" s="149">
        <v>-0.33</v>
      </c>
      <c r="AD3457" s="151">
        <v>-0.55000000000000004</v>
      </c>
      <c r="AE3457" s="148">
        <v>0.34</v>
      </c>
      <c r="AF3457" s="149">
        <v>-0.11</v>
      </c>
      <c r="AG3457" s="149">
        <v>-0.23</v>
      </c>
      <c r="AH3457" s="151">
        <v>0.47</v>
      </c>
      <c r="AI3457" s="152">
        <v>-0.13</v>
      </c>
      <c r="AJ3457" s="149">
        <v>-0.43</v>
      </c>
      <c r="AK3457" s="149">
        <v>0.34</v>
      </c>
      <c r="AL3457" s="150">
        <v>0.6</v>
      </c>
      <c r="AM3457" s="153">
        <f t="shared" si="402"/>
        <v>-0.33999999999999997</v>
      </c>
      <c r="AN3457" s="154">
        <f t="shared" si="402"/>
        <v>-0.15</v>
      </c>
      <c r="AO3457" s="154">
        <f t="shared" si="402"/>
        <v>0.18000000000000002</v>
      </c>
      <c r="AP3457" s="155">
        <f t="shared" si="396"/>
        <v>0.6100000000000001</v>
      </c>
      <c r="AQ3457" s="156">
        <f>AVERAGE(Table3[[#This Row],[ HEK293 +Selistat_R1 2]:[ HEK293 +Selistat_R4 5]])</f>
        <v>7.5000000000000039E-2</v>
      </c>
      <c r="AR3457" s="153">
        <f t="shared" si="403"/>
        <v>0.57000000000000006</v>
      </c>
      <c r="AS3457" s="154">
        <f t="shared" si="403"/>
        <v>-0.3</v>
      </c>
      <c r="AT3457" s="154">
        <f t="shared" si="403"/>
        <v>0.1</v>
      </c>
      <c r="AU3457" s="157">
        <f t="shared" si="397"/>
        <v>1.02</v>
      </c>
      <c r="AV3457" s="158">
        <f t="shared" si="404"/>
        <v>0.1</v>
      </c>
      <c r="AW3457" s="154">
        <f t="shared" si="404"/>
        <v>-0.62</v>
      </c>
      <c r="AX3457" s="154">
        <f t="shared" si="404"/>
        <v>0.67</v>
      </c>
      <c r="AY3457" s="155">
        <f t="shared" si="398"/>
        <v>1.1499999999999999</v>
      </c>
    </row>
    <row r="3458" spans="1:51" x14ac:dyDescent="0.15">
      <c r="A3458" s="122" t="s">
        <v>3224</v>
      </c>
      <c r="B3458" s="122" t="s">
        <v>3225</v>
      </c>
      <c r="C3458" s="122" t="s">
        <v>3226</v>
      </c>
      <c r="E3458" s="122" t="s">
        <v>3227</v>
      </c>
      <c r="F3458" s="122" t="s">
        <v>3228</v>
      </c>
      <c r="G3458" s="122">
        <v>1</v>
      </c>
      <c r="H3458" s="166">
        <v>0.59619800000000001</v>
      </c>
      <c r="I3458" s="167">
        <v>0.10249999999999999</v>
      </c>
      <c r="J3458" s="168" t="str">
        <f t="shared" si="399"/>
        <v>FALSE</v>
      </c>
      <c r="K3458" s="169">
        <v>0.73710200000000003</v>
      </c>
      <c r="L3458" s="170">
        <f>-LOG10(Table3[[#This Row],[Student''s T-test p-value HEK293 +Selistat_HEK293 UT]])</f>
        <v>0.1324724104149827</v>
      </c>
      <c r="M3458" s="167">
        <v>0.12</v>
      </c>
      <c r="N3458" s="171" t="str">
        <f t="shared" si="400"/>
        <v>FALSE</v>
      </c>
      <c r="O3458" s="146">
        <v>0.97923400000000005</v>
      </c>
      <c r="P3458" s="147">
        <v>2.5000000000000001E-3</v>
      </c>
      <c r="Q3458" s="171" t="str">
        <f t="shared" si="401"/>
        <v>FALSE</v>
      </c>
      <c r="R3458" s="122" t="s">
        <v>1407</v>
      </c>
      <c r="S3458" s="122" t="s">
        <v>9885</v>
      </c>
      <c r="T3458" s="122" t="s">
        <v>1401</v>
      </c>
      <c r="U3458" s="172" t="s">
        <v>2680</v>
      </c>
      <c r="V3458" s="122" t="s">
        <v>9886</v>
      </c>
      <c r="W3458" s="148">
        <v>0.99</v>
      </c>
      <c r="X3458" s="149">
        <v>-0.41</v>
      </c>
      <c r="Y3458" s="149">
        <v>-0.11</v>
      </c>
      <c r="Z3458" s="150">
        <v>-0.45</v>
      </c>
      <c r="AA3458" s="148">
        <v>-0.06</v>
      </c>
      <c r="AB3458" s="149">
        <v>-0.03</v>
      </c>
      <c r="AC3458" s="149">
        <v>-0.27</v>
      </c>
      <c r="AD3458" s="151">
        <v>-0.1</v>
      </c>
      <c r="AE3458" s="148">
        <v>-7.0000000000000007E-2</v>
      </c>
      <c r="AF3458" s="149">
        <v>-0.08</v>
      </c>
      <c r="AG3458" s="149">
        <v>0.1</v>
      </c>
      <c r="AH3458" s="151">
        <v>-0.03</v>
      </c>
      <c r="AI3458" s="152">
        <v>-0.01</v>
      </c>
      <c r="AJ3458" s="149">
        <v>0.16</v>
      </c>
      <c r="AK3458" s="149">
        <v>0</v>
      </c>
      <c r="AL3458" s="150">
        <v>-0.24</v>
      </c>
      <c r="AM3458" s="153">
        <f t="shared" si="402"/>
        <v>1.05</v>
      </c>
      <c r="AN3458" s="154">
        <f t="shared" si="402"/>
        <v>-0.38</v>
      </c>
      <c r="AO3458" s="154">
        <f t="shared" si="402"/>
        <v>0.16000000000000003</v>
      </c>
      <c r="AP3458" s="155">
        <f t="shared" si="396"/>
        <v>-0.35</v>
      </c>
      <c r="AQ3458" s="156">
        <f>AVERAGE(Table3[[#This Row],[ HEK293 +Selistat_R1 2]:[ HEK293 +Selistat_R4 5]])</f>
        <v>0.12000000000000002</v>
      </c>
      <c r="AR3458" s="153">
        <f t="shared" si="403"/>
        <v>-1.0000000000000009E-2</v>
      </c>
      <c r="AS3458" s="154">
        <f t="shared" si="403"/>
        <v>-0.05</v>
      </c>
      <c r="AT3458" s="154">
        <f t="shared" si="403"/>
        <v>0.37</v>
      </c>
      <c r="AU3458" s="157">
        <f t="shared" si="397"/>
        <v>7.0000000000000007E-2</v>
      </c>
      <c r="AV3458" s="158">
        <f t="shared" si="404"/>
        <v>4.9999999999999996E-2</v>
      </c>
      <c r="AW3458" s="154">
        <f t="shared" si="404"/>
        <v>0.19</v>
      </c>
      <c r="AX3458" s="154">
        <f t="shared" si="404"/>
        <v>0.27</v>
      </c>
      <c r="AY3458" s="155">
        <f t="shared" si="398"/>
        <v>-0.13999999999999999</v>
      </c>
    </row>
    <row r="3459" spans="1:51" x14ac:dyDescent="0.15">
      <c r="A3459" s="122" t="s">
        <v>4267</v>
      </c>
      <c r="B3459" s="122" t="s">
        <v>4268</v>
      </c>
      <c r="C3459" s="122" t="s">
        <v>4269</v>
      </c>
      <c r="E3459" s="122" t="s">
        <v>4270</v>
      </c>
      <c r="F3459" s="122" t="s">
        <v>4271</v>
      </c>
      <c r="G3459" s="122">
        <v>2</v>
      </c>
      <c r="H3459" s="166">
        <v>0.699272</v>
      </c>
      <c r="I3459" s="167">
        <v>-6.83333E-2</v>
      </c>
      <c r="J3459" s="168" t="str">
        <f t="shared" si="399"/>
        <v>FALSE</v>
      </c>
      <c r="K3459" s="169">
        <v>0.73756100000000002</v>
      </c>
      <c r="L3459" s="170">
        <f>-LOG10(Table3[[#This Row],[Student''s T-test p-value HEK293 +Selistat_HEK293 UT]])</f>
        <v>0.13220205552897679</v>
      </c>
      <c r="M3459" s="167">
        <v>-5.7500000000000002E-2</v>
      </c>
      <c r="N3459" s="171" t="str">
        <f t="shared" si="400"/>
        <v>FALSE</v>
      </c>
      <c r="O3459" s="146">
        <v>0.42156700000000003</v>
      </c>
      <c r="P3459" s="147">
        <v>0.22750000000000001</v>
      </c>
      <c r="Q3459" s="171" t="str">
        <f t="shared" si="401"/>
        <v>FALSE</v>
      </c>
      <c r="R3459" s="122" t="s">
        <v>715</v>
      </c>
      <c r="S3459" s="122" t="s">
        <v>719</v>
      </c>
      <c r="T3459" s="122" t="s">
        <v>717</v>
      </c>
      <c r="U3459" s="172" t="s">
        <v>4273</v>
      </c>
      <c r="V3459" s="122" t="s">
        <v>13961</v>
      </c>
      <c r="W3459" s="148">
        <v>-0.23</v>
      </c>
      <c r="X3459" s="149">
        <v>0.09</v>
      </c>
      <c r="Y3459" s="149">
        <v>0.26</v>
      </c>
      <c r="Z3459" s="150">
        <v>-0.26</v>
      </c>
      <c r="AA3459" s="148">
        <v>0.19</v>
      </c>
      <c r="AB3459" s="149">
        <v>0.17</v>
      </c>
      <c r="AC3459" s="149">
        <v>-0.26</v>
      </c>
      <c r="AD3459" s="151">
        <v>-0.01</v>
      </c>
      <c r="AE3459" s="148">
        <v>-0.42</v>
      </c>
      <c r="AF3459" s="149">
        <v>0.18</v>
      </c>
      <c r="AG3459" s="149">
        <v>0.73</v>
      </c>
      <c r="AH3459" s="151">
        <v>-0.24</v>
      </c>
      <c r="AI3459" s="152">
        <v>-0.27</v>
      </c>
      <c r="AJ3459" s="149">
        <v>0</v>
      </c>
      <c r="AK3459" s="149">
        <v>-0.12</v>
      </c>
      <c r="AL3459" s="150">
        <v>-0.27</v>
      </c>
      <c r="AM3459" s="153">
        <f t="shared" si="402"/>
        <v>-0.42000000000000004</v>
      </c>
      <c r="AN3459" s="154">
        <f t="shared" si="402"/>
        <v>-8.0000000000000016E-2</v>
      </c>
      <c r="AO3459" s="154">
        <f t="shared" si="402"/>
        <v>0.52</v>
      </c>
      <c r="AP3459" s="155">
        <f t="shared" si="402"/>
        <v>-0.25</v>
      </c>
      <c r="AQ3459" s="156">
        <f>AVERAGE(Table3[[#This Row],[ HEK293 +Selistat_R1 2]:[ HEK293 +Selistat_R4 5]])</f>
        <v>-5.7499999999999996E-2</v>
      </c>
      <c r="AR3459" s="153">
        <f t="shared" si="403"/>
        <v>-0.61</v>
      </c>
      <c r="AS3459" s="154">
        <f t="shared" si="403"/>
        <v>9.9999999999999811E-3</v>
      </c>
      <c r="AT3459" s="154">
        <f t="shared" si="403"/>
        <v>0.99</v>
      </c>
      <c r="AU3459" s="157">
        <f t="shared" si="403"/>
        <v>-0.22999999999999998</v>
      </c>
      <c r="AV3459" s="158">
        <f t="shared" si="404"/>
        <v>-0.46</v>
      </c>
      <c r="AW3459" s="154">
        <f t="shared" si="404"/>
        <v>-0.17</v>
      </c>
      <c r="AX3459" s="154">
        <f t="shared" si="404"/>
        <v>0.14000000000000001</v>
      </c>
      <c r="AY3459" s="155">
        <f t="shared" si="404"/>
        <v>-0.26</v>
      </c>
    </row>
    <row r="3460" spans="1:51" x14ac:dyDescent="0.15">
      <c r="A3460" s="122" t="s">
        <v>4999</v>
      </c>
      <c r="C3460" s="122" t="s">
        <v>5000</v>
      </c>
      <c r="E3460" s="122" t="s">
        <v>5001</v>
      </c>
      <c r="F3460" s="122" t="s">
        <v>4132</v>
      </c>
      <c r="G3460" s="122">
        <v>1</v>
      </c>
      <c r="H3460" s="166">
        <v>0.18496599999999999</v>
      </c>
      <c r="I3460" s="167">
        <v>0.25583299999999998</v>
      </c>
      <c r="J3460" s="168" t="str">
        <f t="shared" ref="J3460:J3523" si="405">IF(AND(H3460&lt;0.05,ABS(I3460&gt;1)),"TRUE","FALSE")</f>
        <v>FALSE</v>
      </c>
      <c r="K3460" s="169">
        <v>0.73782199999999998</v>
      </c>
      <c r="L3460" s="170">
        <f>-LOG10(Table3[[#This Row],[Student''s T-test p-value HEK293 +Selistat_HEK293 UT]])</f>
        <v>0.13204839934484133</v>
      </c>
      <c r="M3460" s="167">
        <v>5.2499999999999998E-2</v>
      </c>
      <c r="N3460" s="171" t="str">
        <f t="shared" ref="N3460:N3523" si="406">IF(AND(K3460&lt;0.05,ABS(M3460&gt;1)),"TRUE","FALSE")</f>
        <v>FALSE</v>
      </c>
      <c r="O3460" s="146">
        <v>0.29317399999999999</v>
      </c>
      <c r="P3460" s="147">
        <v>-0.28499999999999998</v>
      </c>
      <c r="Q3460" s="171" t="str">
        <f t="shared" ref="Q3460:Q3523" si="407">IF(AND(O3460&lt;0.05,ABS(P3460&gt;1)),"TRUE","FALSE")</f>
        <v>FALSE</v>
      </c>
      <c r="R3460" s="122" t="s">
        <v>1723</v>
      </c>
      <c r="S3460" s="122" t="s">
        <v>13962</v>
      </c>
      <c r="T3460" s="122" t="s">
        <v>1725</v>
      </c>
      <c r="U3460" s="172" t="s">
        <v>5003</v>
      </c>
      <c r="V3460" s="122" t="s">
        <v>13963</v>
      </c>
      <c r="W3460" s="148">
        <v>-0.42</v>
      </c>
      <c r="X3460" s="149">
        <v>-0.24</v>
      </c>
      <c r="Y3460" s="149">
        <v>-0.26</v>
      </c>
      <c r="Z3460" s="150">
        <v>0.22</v>
      </c>
      <c r="AA3460" s="148">
        <v>-0.24</v>
      </c>
      <c r="AB3460" s="149">
        <v>-0.28000000000000003</v>
      </c>
      <c r="AC3460" s="149">
        <v>-0.06</v>
      </c>
      <c r="AD3460" s="151">
        <v>-0.33</v>
      </c>
      <c r="AE3460" s="148">
        <v>0.15</v>
      </c>
      <c r="AF3460" s="149">
        <v>-0.01</v>
      </c>
      <c r="AG3460" s="149">
        <v>-0.62</v>
      </c>
      <c r="AH3460" s="151">
        <v>0.43</v>
      </c>
      <c r="AI3460" s="152">
        <v>0.17</v>
      </c>
      <c r="AJ3460" s="149">
        <v>0.03</v>
      </c>
      <c r="AK3460" s="149">
        <v>0.36</v>
      </c>
      <c r="AL3460" s="150">
        <v>0.53</v>
      </c>
      <c r="AM3460" s="153">
        <f t="shared" ref="AM3460:AP3523" si="408">W3460-AA3460</f>
        <v>-0.18</v>
      </c>
      <c r="AN3460" s="154">
        <f t="shared" si="408"/>
        <v>4.0000000000000036E-2</v>
      </c>
      <c r="AO3460" s="154">
        <f t="shared" si="408"/>
        <v>-0.2</v>
      </c>
      <c r="AP3460" s="155">
        <f t="shared" si="408"/>
        <v>0.55000000000000004</v>
      </c>
      <c r="AQ3460" s="156">
        <f>AVERAGE(Table3[[#This Row],[ HEK293 +Selistat_R1 2]:[ HEK293 +Selistat_R4 5]])</f>
        <v>5.2500000000000019E-2</v>
      </c>
      <c r="AR3460" s="153">
        <f t="shared" ref="AR3460:AU3523" si="409">AE3460-AA3460</f>
        <v>0.39</v>
      </c>
      <c r="AS3460" s="154">
        <f t="shared" si="409"/>
        <v>0.27</v>
      </c>
      <c r="AT3460" s="154">
        <f t="shared" si="409"/>
        <v>-0.56000000000000005</v>
      </c>
      <c r="AU3460" s="157">
        <f t="shared" si="409"/>
        <v>0.76</v>
      </c>
      <c r="AV3460" s="158">
        <f t="shared" ref="AV3460:AY3523" si="410">AI3460-AA3460</f>
        <v>0.41000000000000003</v>
      </c>
      <c r="AW3460" s="154">
        <f t="shared" si="410"/>
        <v>0.31000000000000005</v>
      </c>
      <c r="AX3460" s="154">
        <f t="shared" si="410"/>
        <v>0.42</v>
      </c>
      <c r="AY3460" s="155">
        <f t="shared" si="410"/>
        <v>0.8600000000000001</v>
      </c>
    </row>
    <row r="3461" spans="1:51" x14ac:dyDescent="0.15">
      <c r="A3461" s="122" t="s">
        <v>6237</v>
      </c>
      <c r="B3461" s="122" t="s">
        <v>6238</v>
      </c>
      <c r="C3461" s="122" t="s">
        <v>6239</v>
      </c>
      <c r="D3461" s="122" t="s">
        <v>6240</v>
      </c>
      <c r="E3461" s="122" t="s">
        <v>6241</v>
      </c>
      <c r="G3461" s="122">
        <v>1</v>
      </c>
      <c r="H3461" s="166">
        <v>0.94342499999999996</v>
      </c>
      <c r="I3461" s="167">
        <v>-1.3333299999999999E-2</v>
      </c>
      <c r="J3461" s="168" t="str">
        <f t="shared" si="405"/>
        <v>FALSE</v>
      </c>
      <c r="K3461" s="169">
        <v>0.73787100000000005</v>
      </c>
      <c r="L3461" s="170">
        <f>-LOG10(Table3[[#This Row],[Student''s T-test p-value HEK293 +Selistat_HEK293 UT]])</f>
        <v>0.13201955807552432</v>
      </c>
      <c r="M3461" s="167">
        <v>0.1125</v>
      </c>
      <c r="N3461" s="171" t="str">
        <f t="shared" si="406"/>
        <v>FALSE</v>
      </c>
      <c r="O3461" s="146">
        <v>0.65176400000000001</v>
      </c>
      <c r="P3461" s="147">
        <v>-4.2500000000000003E-2</v>
      </c>
      <c r="Q3461" s="171" t="str">
        <f t="shared" si="407"/>
        <v>FALSE</v>
      </c>
      <c r="R3461" s="122" t="s">
        <v>1458</v>
      </c>
      <c r="S3461" s="122" t="s">
        <v>13964</v>
      </c>
      <c r="T3461" s="122" t="s">
        <v>1460</v>
      </c>
      <c r="U3461" s="172" t="s">
        <v>6243</v>
      </c>
      <c r="V3461" s="122" t="s">
        <v>13965</v>
      </c>
      <c r="W3461" s="148">
        <v>0.95</v>
      </c>
      <c r="X3461" s="149">
        <v>-0.04</v>
      </c>
      <c r="Y3461" s="149">
        <v>-0.17</v>
      </c>
      <c r="Z3461" s="150">
        <v>-0.4</v>
      </c>
      <c r="AA3461" s="148">
        <v>-0.06</v>
      </c>
      <c r="AB3461" s="149">
        <v>0.32</v>
      </c>
      <c r="AC3461" s="149">
        <v>-0.19</v>
      </c>
      <c r="AD3461" s="151">
        <v>-0.18</v>
      </c>
      <c r="AE3461" s="148">
        <v>-0.02</v>
      </c>
      <c r="AF3461" s="149">
        <v>-0.2</v>
      </c>
      <c r="AG3461" s="149">
        <v>-0.26</v>
      </c>
      <c r="AH3461" s="151">
        <v>-0.02</v>
      </c>
      <c r="AI3461" s="152">
        <v>-7.0000000000000007E-2</v>
      </c>
      <c r="AJ3461" s="149">
        <v>-0.26</v>
      </c>
      <c r="AK3461" s="149">
        <v>0.05</v>
      </c>
      <c r="AL3461" s="150">
        <v>-0.05</v>
      </c>
      <c r="AM3461" s="153">
        <f t="shared" si="408"/>
        <v>1.01</v>
      </c>
      <c r="AN3461" s="154">
        <f t="shared" si="408"/>
        <v>-0.36</v>
      </c>
      <c r="AO3461" s="154">
        <f t="shared" si="408"/>
        <v>1.999999999999999E-2</v>
      </c>
      <c r="AP3461" s="155">
        <f t="shared" si="408"/>
        <v>-0.22000000000000003</v>
      </c>
      <c r="AQ3461" s="156">
        <f>AVERAGE(Table3[[#This Row],[ HEK293 +Selistat_R1 2]:[ HEK293 +Selistat_R4 5]])</f>
        <v>0.1125</v>
      </c>
      <c r="AR3461" s="153">
        <f t="shared" si="409"/>
        <v>3.9999999999999994E-2</v>
      </c>
      <c r="AS3461" s="154">
        <f t="shared" si="409"/>
        <v>-0.52</v>
      </c>
      <c r="AT3461" s="154">
        <f t="shared" si="409"/>
        <v>-7.0000000000000007E-2</v>
      </c>
      <c r="AU3461" s="157">
        <f t="shared" si="409"/>
        <v>0.16</v>
      </c>
      <c r="AV3461" s="158">
        <f t="shared" si="410"/>
        <v>-1.0000000000000009E-2</v>
      </c>
      <c r="AW3461" s="154">
        <f t="shared" si="410"/>
        <v>-0.58000000000000007</v>
      </c>
      <c r="AX3461" s="154">
        <f t="shared" si="410"/>
        <v>0.24</v>
      </c>
      <c r="AY3461" s="155">
        <f t="shared" si="410"/>
        <v>0.13</v>
      </c>
    </row>
    <row r="3462" spans="1:51" x14ac:dyDescent="0.15">
      <c r="A3462" s="122" t="s">
        <v>4999</v>
      </c>
      <c r="C3462" s="122" t="s">
        <v>5000</v>
      </c>
      <c r="E3462" s="122" t="s">
        <v>5001</v>
      </c>
      <c r="F3462" s="122" t="s">
        <v>4132</v>
      </c>
      <c r="G3462" s="122">
        <v>2</v>
      </c>
      <c r="H3462" s="166">
        <v>0.69411500000000004</v>
      </c>
      <c r="I3462" s="167">
        <v>5.2499999999999998E-2</v>
      </c>
      <c r="J3462" s="168" t="str">
        <f t="shared" si="405"/>
        <v>FALSE</v>
      </c>
      <c r="K3462" s="169">
        <v>0.73853199999999997</v>
      </c>
      <c r="L3462" s="170">
        <f>-LOG10(Table3[[#This Row],[Student''s T-test p-value HEK293 +Selistat_HEK293 UT]])</f>
        <v>0.13163068231231007</v>
      </c>
      <c r="M3462" s="167">
        <v>-6.25E-2</v>
      </c>
      <c r="N3462" s="171" t="str">
        <f t="shared" si="406"/>
        <v>FALSE</v>
      </c>
      <c r="O3462" s="146">
        <v>0.54736399999999996</v>
      </c>
      <c r="P3462" s="147">
        <v>0.09</v>
      </c>
      <c r="Q3462" s="171" t="str">
        <f t="shared" si="407"/>
        <v>FALSE</v>
      </c>
      <c r="R3462" s="122" t="s">
        <v>1723</v>
      </c>
      <c r="S3462" s="122" t="s">
        <v>13821</v>
      </c>
      <c r="T3462" s="122" t="s">
        <v>1725</v>
      </c>
      <c r="U3462" s="172" t="s">
        <v>5003</v>
      </c>
      <c r="V3462" s="122" t="s">
        <v>12855</v>
      </c>
      <c r="W3462" s="148">
        <v>-0.34</v>
      </c>
      <c r="X3462" s="149">
        <v>-0.17</v>
      </c>
      <c r="Y3462" s="149">
        <v>-0.27</v>
      </c>
      <c r="Z3462" s="150">
        <v>0.31</v>
      </c>
      <c r="AA3462" s="148">
        <v>-0.21</v>
      </c>
      <c r="AB3462" s="149">
        <v>-0.25</v>
      </c>
      <c r="AC3462" s="149">
        <v>0.09</v>
      </c>
      <c r="AD3462" s="151">
        <v>0.15</v>
      </c>
      <c r="AE3462" s="148">
        <v>7.0000000000000007E-2</v>
      </c>
      <c r="AF3462" s="149">
        <v>-0.13</v>
      </c>
      <c r="AG3462" s="149">
        <v>0.11</v>
      </c>
      <c r="AH3462" s="151">
        <v>0.35</v>
      </c>
      <c r="AI3462" s="152">
        <v>0.08</v>
      </c>
      <c r="AJ3462" s="149">
        <v>-0.04</v>
      </c>
      <c r="AK3462" s="149">
        <v>-0.24</v>
      </c>
      <c r="AL3462" s="150">
        <v>0.24</v>
      </c>
      <c r="AM3462" s="153">
        <f t="shared" si="408"/>
        <v>-0.13000000000000003</v>
      </c>
      <c r="AN3462" s="154">
        <f t="shared" si="408"/>
        <v>7.9999999999999988E-2</v>
      </c>
      <c r="AO3462" s="154">
        <f t="shared" si="408"/>
        <v>-0.36</v>
      </c>
      <c r="AP3462" s="155">
        <f t="shared" si="408"/>
        <v>0.16</v>
      </c>
      <c r="AQ3462" s="156">
        <f>AVERAGE(Table3[[#This Row],[ HEK293 +Selistat_R1 2]:[ HEK293 +Selistat_R4 5]])</f>
        <v>-6.25E-2</v>
      </c>
      <c r="AR3462" s="153">
        <f t="shared" si="409"/>
        <v>0.28000000000000003</v>
      </c>
      <c r="AS3462" s="154">
        <f t="shared" si="409"/>
        <v>0.12</v>
      </c>
      <c r="AT3462" s="154">
        <f t="shared" si="409"/>
        <v>2.0000000000000004E-2</v>
      </c>
      <c r="AU3462" s="157">
        <f t="shared" si="409"/>
        <v>0.19999999999999998</v>
      </c>
      <c r="AV3462" s="158">
        <f t="shared" si="410"/>
        <v>0.28999999999999998</v>
      </c>
      <c r="AW3462" s="154">
        <f t="shared" si="410"/>
        <v>0.21</v>
      </c>
      <c r="AX3462" s="154">
        <f t="shared" si="410"/>
        <v>-0.32999999999999996</v>
      </c>
      <c r="AY3462" s="155">
        <f t="shared" si="410"/>
        <v>0.09</v>
      </c>
    </row>
    <row r="3463" spans="1:51" x14ac:dyDescent="0.15">
      <c r="A3463" s="122" t="s">
        <v>4236</v>
      </c>
      <c r="B3463" s="122" t="s">
        <v>4237</v>
      </c>
      <c r="C3463" s="122" t="s">
        <v>4238</v>
      </c>
      <c r="E3463" s="122" t="s">
        <v>4239</v>
      </c>
      <c r="F3463" s="122" t="s">
        <v>4240</v>
      </c>
      <c r="G3463" s="122">
        <v>1</v>
      </c>
      <c r="H3463" s="166">
        <v>0.82974300000000001</v>
      </c>
      <c r="I3463" s="167">
        <v>-0.05</v>
      </c>
      <c r="J3463" s="168" t="str">
        <f t="shared" si="405"/>
        <v>FALSE</v>
      </c>
      <c r="K3463" s="169">
        <v>0.73860999999999999</v>
      </c>
      <c r="L3463" s="170">
        <f>-LOG10(Table3[[#This Row],[Student''s T-test p-value HEK293 +Selistat_HEK293 UT]])</f>
        <v>0.13158481675622954</v>
      </c>
      <c r="M3463" s="167">
        <v>-0.12</v>
      </c>
      <c r="N3463" s="171" t="str">
        <f t="shared" si="406"/>
        <v>FALSE</v>
      </c>
      <c r="O3463" s="146">
        <v>0.62634000000000001</v>
      </c>
      <c r="P3463" s="147">
        <v>-0.125</v>
      </c>
      <c r="Q3463" s="171" t="str">
        <f t="shared" si="407"/>
        <v>FALSE</v>
      </c>
      <c r="R3463" s="122" t="s">
        <v>1502</v>
      </c>
      <c r="S3463" s="122" t="s">
        <v>13966</v>
      </c>
      <c r="T3463" s="122" t="s">
        <v>1504</v>
      </c>
      <c r="U3463" s="172" t="s">
        <v>4242</v>
      </c>
      <c r="V3463" s="122" t="s">
        <v>6948</v>
      </c>
      <c r="W3463" s="148">
        <v>-0.26</v>
      </c>
      <c r="X3463" s="149">
        <v>-0.54</v>
      </c>
      <c r="Y3463" s="149">
        <v>-0.49</v>
      </c>
      <c r="Z3463" s="150">
        <v>0.76</v>
      </c>
      <c r="AA3463" s="148">
        <v>0.34</v>
      </c>
      <c r="AB3463" s="149">
        <v>-0.38</v>
      </c>
      <c r="AC3463" s="149">
        <v>-0.16</v>
      </c>
      <c r="AD3463" s="151">
        <v>0.15</v>
      </c>
      <c r="AE3463" s="148">
        <v>0.02</v>
      </c>
      <c r="AF3463" s="149">
        <v>-0.4</v>
      </c>
      <c r="AG3463" s="149">
        <v>0.09</v>
      </c>
      <c r="AH3463" s="151">
        <v>-7.0000000000000007E-2</v>
      </c>
      <c r="AI3463" s="152">
        <v>-0.04</v>
      </c>
      <c r="AJ3463" s="149">
        <v>-0.53</v>
      </c>
      <c r="AK3463" s="149">
        <v>0.21</v>
      </c>
      <c r="AL3463" s="150">
        <v>0.5</v>
      </c>
      <c r="AM3463" s="153">
        <f t="shared" si="408"/>
        <v>-0.60000000000000009</v>
      </c>
      <c r="AN3463" s="154">
        <f t="shared" si="408"/>
        <v>-0.16000000000000003</v>
      </c>
      <c r="AO3463" s="154">
        <f t="shared" si="408"/>
        <v>-0.32999999999999996</v>
      </c>
      <c r="AP3463" s="155">
        <f t="shared" si="408"/>
        <v>0.61</v>
      </c>
      <c r="AQ3463" s="156">
        <f>AVERAGE(Table3[[#This Row],[ HEK293 +Selistat_R1 2]:[ HEK293 +Selistat_R4 5]])</f>
        <v>-0.12000000000000002</v>
      </c>
      <c r="AR3463" s="153">
        <f t="shared" si="409"/>
        <v>-0.32</v>
      </c>
      <c r="AS3463" s="154">
        <f t="shared" si="409"/>
        <v>-2.0000000000000018E-2</v>
      </c>
      <c r="AT3463" s="154">
        <f t="shared" si="409"/>
        <v>0.25</v>
      </c>
      <c r="AU3463" s="157">
        <f t="shared" si="409"/>
        <v>-0.22</v>
      </c>
      <c r="AV3463" s="158">
        <f t="shared" si="410"/>
        <v>-0.38</v>
      </c>
      <c r="AW3463" s="154">
        <f t="shared" si="410"/>
        <v>-0.15000000000000002</v>
      </c>
      <c r="AX3463" s="154">
        <f t="shared" si="410"/>
        <v>0.37</v>
      </c>
      <c r="AY3463" s="155">
        <f t="shared" si="410"/>
        <v>0.35</v>
      </c>
    </row>
    <row r="3464" spans="1:51" x14ac:dyDescent="0.15">
      <c r="A3464" s="122" t="s">
        <v>13317</v>
      </c>
      <c r="B3464" s="122" t="s">
        <v>13318</v>
      </c>
      <c r="C3464" s="122" t="s">
        <v>13319</v>
      </c>
      <c r="D3464" s="122" t="s">
        <v>13320</v>
      </c>
      <c r="E3464" s="122" t="s">
        <v>13321</v>
      </c>
      <c r="G3464" s="122">
        <v>1</v>
      </c>
      <c r="H3464" s="166">
        <v>0.96353999999999995</v>
      </c>
      <c r="I3464" s="167">
        <v>4.1666699999999999E-3</v>
      </c>
      <c r="J3464" s="168" t="str">
        <f t="shared" si="405"/>
        <v>FALSE</v>
      </c>
      <c r="K3464" s="169">
        <v>0.73881600000000003</v>
      </c>
      <c r="L3464" s="170">
        <f>-LOG10(Table3[[#This Row],[Student''s T-test p-value HEK293 +Selistat_HEK293 UT]])</f>
        <v>0.13146370793067502</v>
      </c>
      <c r="M3464" s="167">
        <v>-3.5000000000000003E-2</v>
      </c>
      <c r="N3464" s="171" t="str">
        <f t="shared" si="406"/>
        <v>FALSE</v>
      </c>
      <c r="O3464" s="146">
        <v>0.61798200000000003</v>
      </c>
      <c r="P3464" s="147">
        <v>6.7500000000000004E-2</v>
      </c>
      <c r="Q3464" s="171" t="str">
        <f t="shared" si="407"/>
        <v>FALSE</v>
      </c>
      <c r="R3464" s="122" t="s">
        <v>13322</v>
      </c>
      <c r="S3464" s="122" t="s">
        <v>13323</v>
      </c>
      <c r="T3464" s="122" t="s">
        <v>13324</v>
      </c>
      <c r="U3464" s="172" t="s">
        <v>13325</v>
      </c>
      <c r="V3464" s="122" t="s">
        <v>13326</v>
      </c>
      <c r="W3464" s="148">
        <v>0.1</v>
      </c>
      <c r="X3464" s="149">
        <v>-0.28999999999999998</v>
      </c>
      <c r="Y3464" s="149">
        <v>-0.09</v>
      </c>
      <c r="Z3464" s="150">
        <v>0.1</v>
      </c>
      <c r="AA3464" s="148">
        <v>0.04</v>
      </c>
      <c r="AB3464" s="149">
        <v>0.02</v>
      </c>
      <c r="AC3464" s="149">
        <v>0.02</v>
      </c>
      <c r="AD3464" s="151">
        <v>-0.12</v>
      </c>
      <c r="AE3464" s="148">
        <v>0.15</v>
      </c>
      <c r="AF3464" s="149">
        <v>-0.13</v>
      </c>
      <c r="AG3464" s="149">
        <v>0.03</v>
      </c>
      <c r="AH3464" s="151">
        <v>0.14000000000000001</v>
      </c>
      <c r="AI3464" s="152">
        <v>0.17</v>
      </c>
      <c r="AJ3464" s="149">
        <v>-0.34</v>
      </c>
      <c r="AK3464" s="149">
        <v>0.04</v>
      </c>
      <c r="AL3464" s="150">
        <v>0.05</v>
      </c>
      <c r="AM3464" s="153">
        <f t="shared" si="408"/>
        <v>6.0000000000000005E-2</v>
      </c>
      <c r="AN3464" s="154">
        <f t="shared" si="408"/>
        <v>-0.31</v>
      </c>
      <c r="AO3464" s="154">
        <f t="shared" si="408"/>
        <v>-0.11</v>
      </c>
      <c r="AP3464" s="155">
        <f t="shared" si="408"/>
        <v>0.22</v>
      </c>
      <c r="AQ3464" s="156">
        <f>AVERAGE(Table3[[#This Row],[ HEK293 +Selistat_R1 2]:[ HEK293 +Selistat_R4 5]])</f>
        <v>-3.4999999999999996E-2</v>
      </c>
      <c r="AR3464" s="153">
        <f t="shared" si="409"/>
        <v>0.10999999999999999</v>
      </c>
      <c r="AS3464" s="154">
        <f t="shared" si="409"/>
        <v>-0.15</v>
      </c>
      <c r="AT3464" s="154">
        <f t="shared" si="409"/>
        <v>9.9999999999999985E-3</v>
      </c>
      <c r="AU3464" s="157">
        <f t="shared" si="409"/>
        <v>0.26</v>
      </c>
      <c r="AV3464" s="158">
        <f t="shared" si="410"/>
        <v>0.13</v>
      </c>
      <c r="AW3464" s="154">
        <f t="shared" si="410"/>
        <v>-0.36000000000000004</v>
      </c>
      <c r="AX3464" s="154">
        <f t="shared" si="410"/>
        <v>0.02</v>
      </c>
      <c r="AY3464" s="155">
        <f t="shared" si="410"/>
        <v>0.16999999999999998</v>
      </c>
    </row>
    <row r="3465" spans="1:51" x14ac:dyDescent="0.15">
      <c r="A3465" s="122" t="s">
        <v>4078</v>
      </c>
      <c r="C3465" s="122" t="s">
        <v>4079</v>
      </c>
      <c r="E3465" s="122" t="s">
        <v>4080</v>
      </c>
      <c r="F3465" s="122" t="s">
        <v>4081</v>
      </c>
      <c r="G3465" s="122">
        <v>1</v>
      </c>
      <c r="H3465" s="166">
        <v>0.12693699999999999</v>
      </c>
      <c r="I3465" s="167">
        <v>0.1925</v>
      </c>
      <c r="J3465" s="168" t="str">
        <f t="shared" si="405"/>
        <v>FALSE</v>
      </c>
      <c r="K3465" s="169">
        <v>0.73898399999999997</v>
      </c>
      <c r="L3465" s="170">
        <f>-LOG10(Table3[[#This Row],[Student''s T-test p-value HEK293 +Selistat_HEK293 UT]])</f>
        <v>0.13136496456449009</v>
      </c>
      <c r="M3465" s="167">
        <v>0.04</v>
      </c>
      <c r="N3465" s="171" t="str">
        <f t="shared" si="406"/>
        <v>FALSE</v>
      </c>
      <c r="O3465" s="146">
        <v>0.77002999999999999</v>
      </c>
      <c r="P3465" s="147">
        <v>4.7500000000000001E-2</v>
      </c>
      <c r="Q3465" s="171" t="str">
        <f t="shared" si="407"/>
        <v>FALSE</v>
      </c>
      <c r="R3465" s="122" t="s">
        <v>217</v>
      </c>
      <c r="S3465" s="122" t="s">
        <v>13045</v>
      </c>
      <c r="T3465" s="122" t="s">
        <v>219</v>
      </c>
      <c r="U3465" s="172" t="s">
        <v>4083</v>
      </c>
      <c r="V3465" s="122" t="s">
        <v>13046</v>
      </c>
      <c r="W3465" s="148">
        <v>-0.17</v>
      </c>
      <c r="X3465" s="149">
        <v>0.04</v>
      </c>
      <c r="Y3465" s="149">
        <v>-0.26</v>
      </c>
      <c r="Z3465" s="150">
        <v>-0.09</v>
      </c>
      <c r="AA3465" s="148">
        <v>-0.03</v>
      </c>
      <c r="AB3465" s="149">
        <v>-0.12</v>
      </c>
      <c r="AC3465" s="149">
        <v>-0.05</v>
      </c>
      <c r="AD3465" s="151">
        <v>-0.44</v>
      </c>
      <c r="AE3465" s="148">
        <v>0.37</v>
      </c>
      <c r="AF3465" s="149">
        <v>-0.2</v>
      </c>
      <c r="AG3465" s="149">
        <v>0.13</v>
      </c>
      <c r="AH3465" s="151">
        <v>0.23</v>
      </c>
      <c r="AI3465" s="152">
        <v>0.09</v>
      </c>
      <c r="AJ3465" s="149">
        <v>-0.19</v>
      </c>
      <c r="AK3465" s="149">
        <v>0.2</v>
      </c>
      <c r="AL3465" s="150">
        <v>0.24</v>
      </c>
      <c r="AM3465" s="153">
        <f t="shared" si="408"/>
        <v>-0.14000000000000001</v>
      </c>
      <c r="AN3465" s="154">
        <f t="shared" si="408"/>
        <v>0.16</v>
      </c>
      <c r="AO3465" s="154">
        <f t="shared" si="408"/>
        <v>-0.21000000000000002</v>
      </c>
      <c r="AP3465" s="155">
        <f t="shared" si="408"/>
        <v>0.35</v>
      </c>
      <c r="AQ3465" s="156">
        <f>AVERAGE(Table3[[#This Row],[ HEK293 +Selistat_R1 2]:[ HEK293 +Selistat_R4 5]])</f>
        <v>3.9999999999999987E-2</v>
      </c>
      <c r="AR3465" s="153">
        <f t="shared" si="409"/>
        <v>0.4</v>
      </c>
      <c r="AS3465" s="154">
        <f t="shared" si="409"/>
        <v>-8.0000000000000016E-2</v>
      </c>
      <c r="AT3465" s="154">
        <f t="shared" si="409"/>
        <v>0.18</v>
      </c>
      <c r="AU3465" s="157">
        <f t="shared" si="409"/>
        <v>0.67</v>
      </c>
      <c r="AV3465" s="158">
        <f t="shared" si="410"/>
        <v>0.12</v>
      </c>
      <c r="AW3465" s="154">
        <f t="shared" si="410"/>
        <v>-7.0000000000000007E-2</v>
      </c>
      <c r="AX3465" s="154">
        <f t="shared" si="410"/>
        <v>0.25</v>
      </c>
      <c r="AY3465" s="155">
        <f t="shared" si="410"/>
        <v>0.67999999999999994</v>
      </c>
    </row>
    <row r="3466" spans="1:51" x14ac:dyDescent="0.15">
      <c r="A3466" s="122" t="s">
        <v>10936</v>
      </c>
      <c r="B3466" s="122" t="s">
        <v>10937</v>
      </c>
      <c r="C3466" s="122" t="s">
        <v>10938</v>
      </c>
      <c r="D3466" s="122" t="s">
        <v>10939</v>
      </c>
      <c r="E3466" s="122" t="s">
        <v>10940</v>
      </c>
      <c r="F3466" s="122" t="s">
        <v>10941</v>
      </c>
      <c r="G3466" s="122">
        <v>2</v>
      </c>
      <c r="H3466" s="166">
        <v>0.92594799999999999</v>
      </c>
      <c r="I3466" s="167">
        <v>1.3333299999999999E-2</v>
      </c>
      <c r="J3466" s="168" t="str">
        <f t="shared" si="405"/>
        <v>FALSE</v>
      </c>
      <c r="K3466" s="169">
        <v>0.73921599999999998</v>
      </c>
      <c r="L3466" s="170">
        <f>-LOG10(Table3[[#This Row],[Student''s T-test p-value HEK293 +Selistat_HEK293 UT]])</f>
        <v>0.13122864157622213</v>
      </c>
      <c r="M3466" s="167">
        <v>5.7500000000000002E-2</v>
      </c>
      <c r="N3466" s="171" t="str">
        <f t="shared" si="406"/>
        <v>FALSE</v>
      </c>
      <c r="O3466" s="146">
        <v>0.57366200000000001</v>
      </c>
      <c r="P3466" s="147">
        <v>-0.11749999999999999</v>
      </c>
      <c r="Q3466" s="171" t="str">
        <f t="shared" si="407"/>
        <v>FALSE</v>
      </c>
      <c r="R3466" s="122" t="s">
        <v>1648</v>
      </c>
      <c r="S3466" s="122" t="s">
        <v>1649</v>
      </c>
      <c r="T3466" s="122" t="s">
        <v>1650</v>
      </c>
      <c r="U3466" s="172" t="s">
        <v>10943</v>
      </c>
      <c r="V3466" s="122" t="s">
        <v>13903</v>
      </c>
      <c r="W3466" s="148">
        <v>0.05</v>
      </c>
      <c r="X3466" s="149">
        <v>-0.06</v>
      </c>
      <c r="Y3466" s="149">
        <v>0.01</v>
      </c>
      <c r="Z3466" s="150">
        <v>0.12</v>
      </c>
      <c r="AA3466" s="148">
        <v>-0.11</v>
      </c>
      <c r="AB3466" s="149">
        <v>0.36</v>
      </c>
      <c r="AC3466" s="149">
        <v>-0.41</v>
      </c>
      <c r="AD3466" s="151">
        <v>0.05</v>
      </c>
      <c r="AE3466" s="148">
        <v>0.03</v>
      </c>
      <c r="AF3466" s="149">
        <v>-0.49</v>
      </c>
      <c r="AG3466" s="149">
        <v>0.25</v>
      </c>
      <c r="AH3466" s="151">
        <v>-0.17</v>
      </c>
      <c r="AI3466" s="152">
        <v>0.25</v>
      </c>
      <c r="AJ3466" s="149">
        <v>-0.31</v>
      </c>
      <c r="AK3466" s="149">
        <v>0.12</v>
      </c>
      <c r="AL3466" s="150">
        <v>0.03</v>
      </c>
      <c r="AM3466" s="153">
        <f t="shared" si="408"/>
        <v>0.16</v>
      </c>
      <c r="AN3466" s="154">
        <f t="shared" si="408"/>
        <v>-0.42</v>
      </c>
      <c r="AO3466" s="154">
        <f t="shared" si="408"/>
        <v>0.42</v>
      </c>
      <c r="AP3466" s="155">
        <f t="shared" si="408"/>
        <v>6.9999999999999993E-2</v>
      </c>
      <c r="AQ3466" s="156">
        <f>AVERAGE(Table3[[#This Row],[ HEK293 +Selistat_R1 2]:[ HEK293 +Selistat_R4 5]])</f>
        <v>5.7499999999999996E-2</v>
      </c>
      <c r="AR3466" s="153">
        <f t="shared" si="409"/>
        <v>0.14000000000000001</v>
      </c>
      <c r="AS3466" s="154">
        <f t="shared" si="409"/>
        <v>-0.85</v>
      </c>
      <c r="AT3466" s="154">
        <f t="shared" si="409"/>
        <v>0.65999999999999992</v>
      </c>
      <c r="AU3466" s="157">
        <f t="shared" si="409"/>
        <v>-0.22000000000000003</v>
      </c>
      <c r="AV3466" s="158">
        <f t="shared" si="410"/>
        <v>0.36</v>
      </c>
      <c r="AW3466" s="154">
        <f t="shared" si="410"/>
        <v>-0.66999999999999993</v>
      </c>
      <c r="AX3466" s="154">
        <f t="shared" si="410"/>
        <v>0.53</v>
      </c>
      <c r="AY3466" s="155">
        <f t="shared" si="410"/>
        <v>-2.0000000000000004E-2</v>
      </c>
    </row>
    <row r="3467" spans="1:51" x14ac:dyDescent="0.15">
      <c r="A3467" s="122" t="s">
        <v>3224</v>
      </c>
      <c r="B3467" s="122" t="s">
        <v>3225</v>
      </c>
      <c r="C3467" s="122" t="s">
        <v>3226</v>
      </c>
      <c r="E3467" s="122" t="s">
        <v>3227</v>
      </c>
      <c r="F3467" s="122" t="s">
        <v>3228</v>
      </c>
      <c r="G3467" s="122">
        <v>1</v>
      </c>
      <c r="H3467" s="166">
        <v>2.6365599999999999E-2</v>
      </c>
      <c r="I3467" s="167">
        <v>0.39333299999999999</v>
      </c>
      <c r="J3467" s="168" t="str">
        <f t="shared" si="405"/>
        <v>FALSE</v>
      </c>
      <c r="K3467" s="169">
        <v>0.73930499999999999</v>
      </c>
      <c r="L3467" s="170">
        <f>-LOG10(Table3[[#This Row],[Student''s T-test p-value HEK293 +Selistat_HEK293 UT]])</f>
        <v>0.13117635661180693</v>
      </c>
      <c r="M3467" s="167">
        <v>4.2500000000000003E-2</v>
      </c>
      <c r="N3467" s="171" t="str">
        <f t="shared" si="406"/>
        <v>FALSE</v>
      </c>
      <c r="O3467" s="146">
        <v>0.41988700000000001</v>
      </c>
      <c r="P3467" s="147">
        <v>-8.7499999999999994E-2</v>
      </c>
      <c r="Q3467" s="171" t="str">
        <f t="shared" si="407"/>
        <v>FALSE</v>
      </c>
      <c r="R3467" s="122" t="s">
        <v>1407</v>
      </c>
      <c r="S3467" s="122" t="s">
        <v>6282</v>
      </c>
      <c r="T3467" s="122" t="s">
        <v>1401</v>
      </c>
      <c r="U3467" s="172" t="s">
        <v>2680</v>
      </c>
      <c r="V3467" s="122" t="s">
        <v>13967</v>
      </c>
      <c r="W3467" s="148">
        <v>-0.63</v>
      </c>
      <c r="X3467" s="149">
        <v>-0.18</v>
      </c>
      <c r="Y3467" s="149">
        <v>-0.17</v>
      </c>
      <c r="Z3467" s="150">
        <v>-0.16</v>
      </c>
      <c r="AA3467" s="148">
        <v>-0.33</v>
      </c>
      <c r="AB3467" s="149">
        <v>-0.26</v>
      </c>
      <c r="AC3467" s="149">
        <v>-0.44</v>
      </c>
      <c r="AD3467" s="151">
        <v>-0.28000000000000003</v>
      </c>
      <c r="AE3467" s="148">
        <v>0.22</v>
      </c>
      <c r="AF3467" s="149">
        <v>0.44</v>
      </c>
      <c r="AG3467" s="149">
        <v>0.15</v>
      </c>
      <c r="AH3467" s="151">
        <v>-0.02</v>
      </c>
      <c r="AI3467" s="152">
        <v>0.27</v>
      </c>
      <c r="AJ3467" s="149">
        <v>0.36</v>
      </c>
      <c r="AK3467" s="149">
        <v>0.31</v>
      </c>
      <c r="AL3467" s="150">
        <v>0.2</v>
      </c>
      <c r="AM3467" s="153">
        <f t="shared" si="408"/>
        <v>-0.3</v>
      </c>
      <c r="AN3467" s="154">
        <f t="shared" si="408"/>
        <v>8.0000000000000016E-2</v>
      </c>
      <c r="AO3467" s="154">
        <f t="shared" si="408"/>
        <v>0.27</v>
      </c>
      <c r="AP3467" s="155">
        <f t="shared" si="408"/>
        <v>0.12000000000000002</v>
      </c>
      <c r="AQ3467" s="156">
        <f>AVERAGE(Table3[[#This Row],[ HEK293 +Selistat_R1 2]:[ HEK293 +Selistat_R4 5]])</f>
        <v>4.2500000000000017E-2</v>
      </c>
      <c r="AR3467" s="153">
        <f t="shared" si="409"/>
        <v>0.55000000000000004</v>
      </c>
      <c r="AS3467" s="154">
        <f t="shared" si="409"/>
        <v>0.7</v>
      </c>
      <c r="AT3467" s="154">
        <f t="shared" si="409"/>
        <v>0.59</v>
      </c>
      <c r="AU3467" s="157">
        <f t="shared" si="409"/>
        <v>0.26</v>
      </c>
      <c r="AV3467" s="158">
        <f t="shared" si="410"/>
        <v>0.60000000000000009</v>
      </c>
      <c r="AW3467" s="154">
        <f t="shared" si="410"/>
        <v>0.62</v>
      </c>
      <c r="AX3467" s="154">
        <f t="shared" si="410"/>
        <v>0.75</v>
      </c>
      <c r="AY3467" s="155">
        <f t="shared" si="410"/>
        <v>0.48000000000000004</v>
      </c>
    </row>
    <row r="3468" spans="1:51" x14ac:dyDescent="0.15">
      <c r="A3468" s="122" t="s">
        <v>13968</v>
      </c>
      <c r="B3468" s="122" t="s">
        <v>13969</v>
      </c>
      <c r="C3468" s="122" t="s">
        <v>13970</v>
      </c>
      <c r="E3468" s="122" t="s">
        <v>13971</v>
      </c>
      <c r="F3468" s="122" t="s">
        <v>13972</v>
      </c>
      <c r="G3468" s="122">
        <v>1</v>
      </c>
      <c r="H3468" s="166">
        <v>0.28779700000000003</v>
      </c>
      <c r="I3468" s="167">
        <v>0.2525</v>
      </c>
      <c r="J3468" s="168" t="str">
        <f t="shared" si="405"/>
        <v>FALSE</v>
      </c>
      <c r="K3468" s="169">
        <v>0.73948000000000003</v>
      </c>
      <c r="L3468" s="170">
        <f>-LOG10(Table3[[#This Row],[Student''s T-test p-value HEK293 +Selistat_HEK293 UT]])</f>
        <v>0.13107356745085672</v>
      </c>
      <c r="M3468" s="167">
        <v>-5.2499999999999998E-2</v>
      </c>
      <c r="N3468" s="171" t="str">
        <f t="shared" si="406"/>
        <v>FALSE</v>
      </c>
      <c r="O3468" s="146">
        <v>0.72034200000000004</v>
      </c>
      <c r="P3468" s="147">
        <v>0.125</v>
      </c>
      <c r="Q3468" s="171" t="str">
        <f t="shared" si="407"/>
        <v>FALSE</v>
      </c>
      <c r="R3468" s="122" t="s">
        <v>13973</v>
      </c>
      <c r="S3468" s="122" t="s">
        <v>13974</v>
      </c>
      <c r="T3468" s="122" t="s">
        <v>13975</v>
      </c>
      <c r="U3468" s="172" t="s">
        <v>13976</v>
      </c>
      <c r="V3468" s="122" t="s">
        <v>13977</v>
      </c>
      <c r="W3468" s="148">
        <v>-0.1</v>
      </c>
      <c r="X3468" s="149">
        <v>-0.52</v>
      </c>
      <c r="Y3468" s="149">
        <v>-0.26</v>
      </c>
      <c r="Z3468" s="150">
        <v>-0.31</v>
      </c>
      <c r="AA3468" s="148">
        <v>-0.3</v>
      </c>
      <c r="AB3468" s="149">
        <v>-0.46</v>
      </c>
      <c r="AC3468" s="149">
        <v>-0.33</v>
      </c>
      <c r="AD3468" s="151">
        <v>0.11</v>
      </c>
      <c r="AE3468" s="148">
        <v>0.28999999999999998</v>
      </c>
      <c r="AF3468" s="149">
        <v>0.01</v>
      </c>
      <c r="AG3468" s="149">
        <v>0.57999999999999996</v>
      </c>
      <c r="AH3468" s="151">
        <v>0.01</v>
      </c>
      <c r="AI3468" s="152">
        <v>7.0000000000000007E-2</v>
      </c>
      <c r="AJ3468" s="149">
        <v>-0.06</v>
      </c>
      <c r="AK3468" s="149">
        <v>0.92</v>
      </c>
      <c r="AL3468" s="150">
        <v>-0.54</v>
      </c>
      <c r="AM3468" s="153">
        <f t="shared" si="408"/>
        <v>0.19999999999999998</v>
      </c>
      <c r="AN3468" s="154">
        <f t="shared" si="408"/>
        <v>-0.06</v>
      </c>
      <c r="AO3468" s="154">
        <f t="shared" si="408"/>
        <v>7.0000000000000007E-2</v>
      </c>
      <c r="AP3468" s="155">
        <f t="shared" si="408"/>
        <v>-0.42</v>
      </c>
      <c r="AQ3468" s="156">
        <f>AVERAGE(Table3[[#This Row],[ HEK293 +Selistat_R1 2]:[ HEK293 +Selistat_R4 5]])</f>
        <v>-5.2499999999999998E-2</v>
      </c>
      <c r="AR3468" s="153">
        <f t="shared" si="409"/>
        <v>0.59</v>
      </c>
      <c r="AS3468" s="154">
        <f t="shared" si="409"/>
        <v>0.47000000000000003</v>
      </c>
      <c r="AT3468" s="154">
        <f t="shared" si="409"/>
        <v>0.90999999999999992</v>
      </c>
      <c r="AU3468" s="157">
        <f t="shared" si="409"/>
        <v>-0.1</v>
      </c>
      <c r="AV3468" s="158">
        <f t="shared" si="410"/>
        <v>0.37</v>
      </c>
      <c r="AW3468" s="154">
        <f t="shared" si="410"/>
        <v>0.4</v>
      </c>
      <c r="AX3468" s="154">
        <f t="shared" si="410"/>
        <v>1.25</v>
      </c>
      <c r="AY3468" s="155">
        <f t="shared" si="410"/>
        <v>-0.65</v>
      </c>
    </row>
    <row r="3469" spans="1:51" x14ac:dyDescent="0.15">
      <c r="A3469" s="122" t="s">
        <v>3101</v>
      </c>
      <c r="B3469" s="122" t="s">
        <v>2903</v>
      </c>
      <c r="C3469" s="122" t="s">
        <v>3102</v>
      </c>
      <c r="E3469" s="122" t="s">
        <v>3103</v>
      </c>
      <c r="F3469" s="122" t="s">
        <v>3104</v>
      </c>
      <c r="G3469" s="122">
        <v>1</v>
      </c>
      <c r="H3469" s="166">
        <v>0.16891300000000001</v>
      </c>
      <c r="I3469" s="167">
        <v>0.278333</v>
      </c>
      <c r="J3469" s="168" t="str">
        <f t="shared" si="405"/>
        <v>FALSE</v>
      </c>
      <c r="K3469" s="169">
        <v>0.73954299999999995</v>
      </c>
      <c r="L3469" s="170">
        <f>-LOG10(Table3[[#This Row],[Student''s T-test p-value HEK293 +Selistat_HEK293 UT]])</f>
        <v>0.13103656930765487</v>
      </c>
      <c r="M3469" s="167">
        <v>-7.2499999999999995E-2</v>
      </c>
      <c r="N3469" s="171" t="str">
        <f t="shared" si="406"/>
        <v>FALSE</v>
      </c>
      <c r="O3469" s="146">
        <v>0.76757699999999995</v>
      </c>
      <c r="P3469" s="147">
        <v>-4.7500000000000001E-2</v>
      </c>
      <c r="Q3469" s="171" t="str">
        <f t="shared" si="407"/>
        <v>FALSE</v>
      </c>
      <c r="R3469" s="122" t="s">
        <v>3105</v>
      </c>
      <c r="S3469" s="122" t="s">
        <v>11366</v>
      </c>
      <c r="T3469" s="122" t="s">
        <v>3107</v>
      </c>
      <c r="U3469" s="172" t="s">
        <v>2654</v>
      </c>
      <c r="V3469" s="122" t="s">
        <v>11367</v>
      </c>
      <c r="W3469" s="148">
        <v>-0.5</v>
      </c>
      <c r="X3469" s="149">
        <v>-0.48</v>
      </c>
      <c r="Y3469" s="149">
        <v>-0.46</v>
      </c>
      <c r="Z3469" s="150">
        <v>0.16</v>
      </c>
      <c r="AA3469" s="148">
        <v>-0.35</v>
      </c>
      <c r="AB3469" s="149">
        <v>-0.4</v>
      </c>
      <c r="AC3469" s="149">
        <v>0.15</v>
      </c>
      <c r="AD3469" s="151">
        <v>-0.39</v>
      </c>
      <c r="AE3469" s="148">
        <v>0.47</v>
      </c>
      <c r="AF3469" s="149">
        <v>0.18</v>
      </c>
      <c r="AG3469" s="149">
        <v>-0.02</v>
      </c>
      <c r="AH3469" s="151">
        <v>0.1</v>
      </c>
      <c r="AI3469" s="152">
        <v>0.15</v>
      </c>
      <c r="AJ3469" s="149">
        <v>0.05</v>
      </c>
      <c r="AK3469" s="149">
        <v>0.16</v>
      </c>
      <c r="AL3469" s="150">
        <v>0.56000000000000005</v>
      </c>
      <c r="AM3469" s="153">
        <f t="shared" si="408"/>
        <v>-0.15000000000000002</v>
      </c>
      <c r="AN3469" s="154">
        <f t="shared" si="408"/>
        <v>-7.999999999999996E-2</v>
      </c>
      <c r="AO3469" s="154">
        <f t="shared" si="408"/>
        <v>-0.61</v>
      </c>
      <c r="AP3469" s="155">
        <f t="shared" si="408"/>
        <v>0.55000000000000004</v>
      </c>
      <c r="AQ3469" s="156">
        <f>AVERAGE(Table3[[#This Row],[ HEK293 +Selistat_R1 2]:[ HEK293 +Selistat_R4 5]])</f>
        <v>-7.2499999999999981E-2</v>
      </c>
      <c r="AR3469" s="153">
        <f t="shared" si="409"/>
        <v>0.82</v>
      </c>
      <c r="AS3469" s="154">
        <f t="shared" si="409"/>
        <v>0.58000000000000007</v>
      </c>
      <c r="AT3469" s="154">
        <f t="shared" si="409"/>
        <v>-0.16999999999999998</v>
      </c>
      <c r="AU3469" s="157">
        <f t="shared" si="409"/>
        <v>0.49</v>
      </c>
      <c r="AV3469" s="158">
        <f t="shared" si="410"/>
        <v>0.5</v>
      </c>
      <c r="AW3469" s="154">
        <f t="shared" si="410"/>
        <v>0.45</v>
      </c>
      <c r="AX3469" s="154">
        <f t="shared" si="410"/>
        <v>1.0000000000000009E-2</v>
      </c>
      <c r="AY3469" s="155">
        <f t="shared" si="410"/>
        <v>0.95000000000000007</v>
      </c>
    </row>
    <row r="3470" spans="1:51" x14ac:dyDescent="0.15">
      <c r="A3470" s="122" t="s">
        <v>13978</v>
      </c>
      <c r="B3470" s="122" t="s">
        <v>10996</v>
      </c>
      <c r="C3470" s="122" t="s">
        <v>13979</v>
      </c>
      <c r="E3470" s="122" t="s">
        <v>13980</v>
      </c>
      <c r="F3470" s="122" t="s">
        <v>13981</v>
      </c>
      <c r="G3470" s="122">
        <v>1</v>
      </c>
      <c r="H3470" s="166">
        <v>0.63231999999999999</v>
      </c>
      <c r="I3470" s="167">
        <v>8.3333299999999999E-2</v>
      </c>
      <c r="J3470" s="168" t="str">
        <f t="shared" si="405"/>
        <v>FALSE</v>
      </c>
      <c r="K3470" s="169">
        <v>0.74007000000000001</v>
      </c>
      <c r="L3470" s="170">
        <f>-LOG10(Table3[[#This Row],[Student''s T-test p-value HEK293 +Selistat_HEK293 UT]])</f>
        <v>0.1307272003015143</v>
      </c>
      <c r="M3470" s="167">
        <v>0.105</v>
      </c>
      <c r="N3470" s="171" t="str">
        <f t="shared" si="406"/>
        <v>FALSE</v>
      </c>
      <c r="O3470" s="146">
        <v>0.43130200000000002</v>
      </c>
      <c r="P3470" s="147">
        <v>0.08</v>
      </c>
      <c r="Q3470" s="171" t="str">
        <f t="shared" si="407"/>
        <v>FALSE</v>
      </c>
      <c r="R3470" s="122" t="s">
        <v>13982</v>
      </c>
      <c r="S3470" s="122" t="s">
        <v>13983</v>
      </c>
      <c r="T3470" s="122" t="s">
        <v>13984</v>
      </c>
      <c r="U3470" s="172" t="s">
        <v>13985</v>
      </c>
      <c r="V3470" s="122" t="s">
        <v>13986</v>
      </c>
      <c r="W3470" s="148">
        <v>-0.24</v>
      </c>
      <c r="X3470" s="149">
        <v>0.27</v>
      </c>
      <c r="Y3470" s="149">
        <v>0.32</v>
      </c>
      <c r="Z3470" s="150">
        <v>-0.28999999999999998</v>
      </c>
      <c r="AA3470" s="148">
        <v>-0.06</v>
      </c>
      <c r="AB3470" s="149">
        <v>0.61</v>
      </c>
      <c r="AC3470" s="149">
        <v>-0.56000000000000005</v>
      </c>
      <c r="AD3470" s="151">
        <v>-0.35</v>
      </c>
      <c r="AE3470" s="148">
        <v>0.16</v>
      </c>
      <c r="AF3470" s="149">
        <v>0</v>
      </c>
      <c r="AG3470" s="149">
        <v>7.0000000000000007E-2</v>
      </c>
      <c r="AH3470" s="151">
        <v>-0.14000000000000001</v>
      </c>
      <c r="AI3470" s="152">
        <v>-0.09</v>
      </c>
      <c r="AJ3470" s="149">
        <v>-0.13</v>
      </c>
      <c r="AK3470" s="149">
        <v>0.15</v>
      </c>
      <c r="AL3470" s="150">
        <v>-0.16</v>
      </c>
      <c r="AM3470" s="153">
        <f t="shared" si="408"/>
        <v>-0.18</v>
      </c>
      <c r="AN3470" s="154">
        <f t="shared" si="408"/>
        <v>-0.33999999999999997</v>
      </c>
      <c r="AO3470" s="154">
        <f t="shared" si="408"/>
        <v>0.88000000000000012</v>
      </c>
      <c r="AP3470" s="155">
        <f t="shared" si="408"/>
        <v>0.06</v>
      </c>
      <c r="AQ3470" s="156">
        <f>AVERAGE(Table3[[#This Row],[ HEK293 +Selistat_R1 2]:[ HEK293 +Selistat_R4 5]])</f>
        <v>0.10500000000000002</v>
      </c>
      <c r="AR3470" s="153">
        <f t="shared" si="409"/>
        <v>0.22</v>
      </c>
      <c r="AS3470" s="154">
        <f t="shared" si="409"/>
        <v>-0.61</v>
      </c>
      <c r="AT3470" s="154">
        <f t="shared" si="409"/>
        <v>0.63000000000000012</v>
      </c>
      <c r="AU3470" s="157">
        <f t="shared" si="409"/>
        <v>0.20999999999999996</v>
      </c>
      <c r="AV3470" s="158">
        <f t="shared" si="410"/>
        <v>-0.03</v>
      </c>
      <c r="AW3470" s="154">
        <f t="shared" si="410"/>
        <v>-0.74</v>
      </c>
      <c r="AX3470" s="154">
        <f t="shared" si="410"/>
        <v>0.71000000000000008</v>
      </c>
      <c r="AY3470" s="155">
        <f t="shared" si="410"/>
        <v>0.18999999999999997</v>
      </c>
    </row>
    <row r="3471" spans="1:51" x14ac:dyDescent="0.15">
      <c r="B3471" s="122" t="s">
        <v>13987</v>
      </c>
      <c r="C3471" s="122" t="s">
        <v>12449</v>
      </c>
      <c r="E3471" s="122" t="s">
        <v>13988</v>
      </c>
      <c r="G3471" s="122">
        <v>1</v>
      </c>
      <c r="H3471" s="166">
        <v>0.77251899999999996</v>
      </c>
      <c r="I3471" s="167">
        <v>-4.1666700000000001E-2</v>
      </c>
      <c r="J3471" s="168" t="str">
        <f t="shared" si="405"/>
        <v>FALSE</v>
      </c>
      <c r="K3471" s="169">
        <v>0.74007500000000004</v>
      </c>
      <c r="L3471" s="170">
        <f>-LOG10(Table3[[#This Row],[Student''s T-test p-value HEK293 +Selistat_HEK293 UT]])</f>
        <v>0.13072426616680516</v>
      </c>
      <c r="M3471" s="167">
        <v>-7.4999999999999997E-2</v>
      </c>
      <c r="N3471" s="171" t="str">
        <f t="shared" si="406"/>
        <v>FALSE</v>
      </c>
      <c r="O3471" s="146">
        <v>0.41305700000000001</v>
      </c>
      <c r="P3471" s="147">
        <v>0.125</v>
      </c>
      <c r="Q3471" s="171" t="str">
        <f t="shared" si="407"/>
        <v>FALSE</v>
      </c>
      <c r="R3471" s="122" t="s">
        <v>13989</v>
      </c>
      <c r="S3471" s="122" t="s">
        <v>13990</v>
      </c>
      <c r="T3471" s="122" t="s">
        <v>13991</v>
      </c>
      <c r="U3471" s="172" t="s">
        <v>13992</v>
      </c>
      <c r="V3471" s="122" t="s">
        <v>13993</v>
      </c>
      <c r="W3471" s="148">
        <v>-7.0000000000000007E-2</v>
      </c>
      <c r="X3471" s="149">
        <v>0.1</v>
      </c>
      <c r="Y3471" s="149">
        <v>0.09</v>
      </c>
      <c r="Z3471" s="150">
        <v>-0.37</v>
      </c>
      <c r="AA3471" s="148">
        <v>0.1</v>
      </c>
      <c r="AB3471" s="149">
        <v>0.5</v>
      </c>
      <c r="AC3471" s="149">
        <v>-0.23</v>
      </c>
      <c r="AD3471" s="151">
        <v>-0.32</v>
      </c>
      <c r="AE3471" s="148">
        <v>0.2</v>
      </c>
      <c r="AF3471" s="149">
        <v>0.18</v>
      </c>
      <c r="AG3471" s="149">
        <v>-0.04</v>
      </c>
      <c r="AH3471" s="151">
        <v>-0.14000000000000001</v>
      </c>
      <c r="AI3471" s="152">
        <v>-0.09</v>
      </c>
      <c r="AJ3471" s="149">
        <v>0</v>
      </c>
      <c r="AK3471" s="149">
        <v>0.17</v>
      </c>
      <c r="AL3471" s="150">
        <v>-0.38</v>
      </c>
      <c r="AM3471" s="153">
        <f t="shared" si="408"/>
        <v>-0.17</v>
      </c>
      <c r="AN3471" s="154">
        <f t="shared" si="408"/>
        <v>-0.4</v>
      </c>
      <c r="AO3471" s="154">
        <f t="shared" si="408"/>
        <v>0.32</v>
      </c>
      <c r="AP3471" s="155">
        <f t="shared" si="408"/>
        <v>-4.9999999999999989E-2</v>
      </c>
      <c r="AQ3471" s="156">
        <f>AVERAGE(Table3[[#This Row],[ HEK293 +Selistat_R1 2]:[ HEK293 +Selistat_R4 5]])</f>
        <v>-7.5000000000000011E-2</v>
      </c>
      <c r="AR3471" s="153">
        <f t="shared" si="409"/>
        <v>0.1</v>
      </c>
      <c r="AS3471" s="154">
        <f t="shared" si="409"/>
        <v>-0.32</v>
      </c>
      <c r="AT3471" s="154">
        <f t="shared" si="409"/>
        <v>0.19</v>
      </c>
      <c r="AU3471" s="157">
        <f t="shared" si="409"/>
        <v>0.18</v>
      </c>
      <c r="AV3471" s="158">
        <f t="shared" si="410"/>
        <v>-0.19</v>
      </c>
      <c r="AW3471" s="154">
        <f t="shared" si="410"/>
        <v>-0.5</v>
      </c>
      <c r="AX3471" s="154">
        <f t="shared" si="410"/>
        <v>0.4</v>
      </c>
      <c r="AY3471" s="155">
        <f t="shared" si="410"/>
        <v>-0.06</v>
      </c>
    </row>
    <row r="3472" spans="1:51" x14ac:dyDescent="0.15">
      <c r="A3472" s="122" t="s">
        <v>13994</v>
      </c>
      <c r="B3472" s="122" t="s">
        <v>13995</v>
      </c>
      <c r="C3472" s="122" t="s">
        <v>12925</v>
      </c>
      <c r="E3472" s="122" t="s">
        <v>13996</v>
      </c>
      <c r="G3472" s="122">
        <v>1</v>
      </c>
      <c r="H3472" s="166">
        <v>0.12547700000000001</v>
      </c>
      <c r="I3472" s="167">
        <v>-0.215</v>
      </c>
      <c r="J3472" s="168" t="str">
        <f t="shared" si="405"/>
        <v>FALSE</v>
      </c>
      <c r="K3472" s="169">
        <v>0.74132200000000004</v>
      </c>
      <c r="L3472" s="170">
        <f>-LOG10(Table3[[#This Row],[Student''s T-test p-value HEK293 +Selistat_HEK293 UT]])</f>
        <v>0.1299931112544517</v>
      </c>
      <c r="M3472" s="167">
        <v>0.02</v>
      </c>
      <c r="N3472" s="171" t="str">
        <f t="shared" si="406"/>
        <v>FALSE</v>
      </c>
      <c r="O3472" s="146">
        <v>0.19967399999999999</v>
      </c>
      <c r="P3472" s="147">
        <v>0.215</v>
      </c>
      <c r="Q3472" s="171" t="str">
        <f t="shared" si="407"/>
        <v>FALSE</v>
      </c>
      <c r="R3472" s="122" t="s">
        <v>13997</v>
      </c>
      <c r="S3472" s="122" t="s">
        <v>13998</v>
      </c>
      <c r="T3472" s="122" t="s">
        <v>13999</v>
      </c>
      <c r="U3472" s="172" t="s">
        <v>14000</v>
      </c>
      <c r="V3472" s="122" t="s">
        <v>14001</v>
      </c>
      <c r="W3472" s="148">
        <v>0.2</v>
      </c>
      <c r="X3472" s="149">
        <v>7.0000000000000007E-2</v>
      </c>
      <c r="Y3472" s="149">
        <v>0.22</v>
      </c>
      <c r="Z3472" s="150">
        <v>0.16</v>
      </c>
      <c r="AA3472" s="148">
        <v>0.2</v>
      </c>
      <c r="AB3472" s="149">
        <v>0.22</v>
      </c>
      <c r="AC3472" s="149">
        <v>0.14000000000000001</v>
      </c>
      <c r="AD3472" s="151">
        <v>0.01</v>
      </c>
      <c r="AE3472" s="148">
        <v>-0.11</v>
      </c>
      <c r="AF3472" s="149">
        <v>0.1</v>
      </c>
      <c r="AG3472" s="149">
        <v>-0.05</v>
      </c>
      <c r="AH3472" s="151">
        <v>-0.27</v>
      </c>
      <c r="AI3472" s="152">
        <v>-0.14000000000000001</v>
      </c>
      <c r="AJ3472" s="149">
        <v>-0.05</v>
      </c>
      <c r="AK3472" s="149">
        <v>-0.38</v>
      </c>
      <c r="AL3472" s="150">
        <v>-0.62</v>
      </c>
      <c r="AM3472" s="153">
        <f t="shared" si="408"/>
        <v>0</v>
      </c>
      <c r="AN3472" s="154">
        <f t="shared" si="408"/>
        <v>-0.15</v>
      </c>
      <c r="AO3472" s="154">
        <f t="shared" si="408"/>
        <v>7.9999999999999988E-2</v>
      </c>
      <c r="AP3472" s="155">
        <f t="shared" si="408"/>
        <v>0.15</v>
      </c>
      <c r="AQ3472" s="156">
        <f>AVERAGE(Table3[[#This Row],[ HEK293 +Selistat_R1 2]:[ HEK293 +Selistat_R4 5]])</f>
        <v>1.9999999999999997E-2</v>
      </c>
      <c r="AR3472" s="153">
        <f t="shared" si="409"/>
        <v>-0.31</v>
      </c>
      <c r="AS3472" s="154">
        <f t="shared" si="409"/>
        <v>-0.12</v>
      </c>
      <c r="AT3472" s="154">
        <f t="shared" si="409"/>
        <v>-0.19</v>
      </c>
      <c r="AU3472" s="157">
        <f t="shared" si="409"/>
        <v>-0.28000000000000003</v>
      </c>
      <c r="AV3472" s="158">
        <f t="shared" si="410"/>
        <v>-0.34</v>
      </c>
      <c r="AW3472" s="154">
        <f t="shared" si="410"/>
        <v>-0.27</v>
      </c>
      <c r="AX3472" s="154">
        <f t="shared" si="410"/>
        <v>-0.52</v>
      </c>
      <c r="AY3472" s="155">
        <f t="shared" si="410"/>
        <v>-0.63</v>
      </c>
    </row>
    <row r="3473" spans="1:51" x14ac:dyDescent="0.15">
      <c r="A3473" s="122" t="s">
        <v>7762</v>
      </c>
      <c r="B3473" s="122" t="s">
        <v>7763</v>
      </c>
      <c r="C3473" s="122" t="s">
        <v>7764</v>
      </c>
      <c r="D3473" s="122" t="s">
        <v>7765</v>
      </c>
      <c r="E3473" s="122" t="s">
        <v>7766</v>
      </c>
      <c r="F3473" s="122" t="s">
        <v>7767</v>
      </c>
      <c r="G3473" s="122">
        <v>1</v>
      </c>
      <c r="H3473" s="166">
        <v>0.97916899999999996</v>
      </c>
      <c r="I3473" s="167">
        <v>4.1666699999999999E-3</v>
      </c>
      <c r="J3473" s="168" t="str">
        <f t="shared" si="405"/>
        <v>FALSE</v>
      </c>
      <c r="K3473" s="169">
        <v>0.74134199999999995</v>
      </c>
      <c r="L3473" s="170">
        <f>-LOG10(Table3[[#This Row],[Student''s T-test p-value HEK293 +Selistat_HEK293 UT]])</f>
        <v>0.12998139465562886</v>
      </c>
      <c r="M3473" s="167">
        <v>-7.4999999999999997E-2</v>
      </c>
      <c r="N3473" s="171" t="str">
        <f t="shared" si="406"/>
        <v>FALSE</v>
      </c>
      <c r="O3473" s="146">
        <v>0.59868600000000005</v>
      </c>
      <c r="P3473" s="147">
        <v>0.10249999999999999</v>
      </c>
      <c r="Q3473" s="171" t="str">
        <f t="shared" si="407"/>
        <v>FALSE</v>
      </c>
      <c r="R3473" s="122" t="s">
        <v>7768</v>
      </c>
      <c r="S3473" s="122" t="s">
        <v>14002</v>
      </c>
      <c r="T3473" s="122" t="s">
        <v>7770</v>
      </c>
      <c r="U3473" s="172" t="s">
        <v>7771</v>
      </c>
      <c r="V3473" s="122" t="s">
        <v>14003</v>
      </c>
      <c r="W3473" s="148">
        <v>-0.47</v>
      </c>
      <c r="X3473" s="149">
        <v>-0.27</v>
      </c>
      <c r="Y3473" s="149">
        <v>-0.11</v>
      </c>
      <c r="Z3473" s="150">
        <v>0.45</v>
      </c>
      <c r="AA3473" s="148">
        <v>-0.18</v>
      </c>
      <c r="AB3473" s="149">
        <v>-0.18</v>
      </c>
      <c r="AC3473" s="149">
        <v>0.14000000000000001</v>
      </c>
      <c r="AD3473" s="151">
        <v>0.12</v>
      </c>
      <c r="AE3473" s="148">
        <v>0.15</v>
      </c>
      <c r="AF3473" s="149">
        <v>-0.22</v>
      </c>
      <c r="AG3473" s="149">
        <v>7.0000000000000007E-2</v>
      </c>
      <c r="AH3473" s="151">
        <v>0.28000000000000003</v>
      </c>
      <c r="AI3473" s="152">
        <v>0.03</v>
      </c>
      <c r="AJ3473" s="149">
        <v>-0.26</v>
      </c>
      <c r="AK3473" s="149">
        <v>-0.27</v>
      </c>
      <c r="AL3473" s="150">
        <v>0.37</v>
      </c>
      <c r="AM3473" s="153">
        <f t="shared" si="408"/>
        <v>-0.28999999999999998</v>
      </c>
      <c r="AN3473" s="154">
        <f t="shared" si="408"/>
        <v>-9.0000000000000024E-2</v>
      </c>
      <c r="AO3473" s="154">
        <f t="shared" si="408"/>
        <v>-0.25</v>
      </c>
      <c r="AP3473" s="155">
        <f t="shared" si="408"/>
        <v>0.33</v>
      </c>
      <c r="AQ3473" s="156">
        <f>AVERAGE(Table3[[#This Row],[ HEK293 +Selistat_R1 2]:[ HEK293 +Selistat_R4 5]])</f>
        <v>-7.4999999999999997E-2</v>
      </c>
      <c r="AR3473" s="153">
        <f t="shared" si="409"/>
        <v>0.32999999999999996</v>
      </c>
      <c r="AS3473" s="154">
        <f t="shared" si="409"/>
        <v>-4.0000000000000008E-2</v>
      </c>
      <c r="AT3473" s="154">
        <f t="shared" si="409"/>
        <v>-7.0000000000000007E-2</v>
      </c>
      <c r="AU3473" s="157">
        <f t="shared" si="409"/>
        <v>0.16000000000000003</v>
      </c>
      <c r="AV3473" s="158">
        <f t="shared" si="410"/>
        <v>0.21</v>
      </c>
      <c r="AW3473" s="154">
        <f t="shared" si="410"/>
        <v>-8.0000000000000016E-2</v>
      </c>
      <c r="AX3473" s="154">
        <f t="shared" si="410"/>
        <v>-0.41000000000000003</v>
      </c>
      <c r="AY3473" s="155">
        <f t="shared" si="410"/>
        <v>0.25</v>
      </c>
    </row>
    <row r="3474" spans="1:51" x14ac:dyDescent="0.15">
      <c r="A3474" s="122" t="s">
        <v>12818</v>
      </c>
      <c r="B3474" s="122" t="s">
        <v>7412</v>
      </c>
      <c r="C3474" s="122" t="s">
        <v>12819</v>
      </c>
      <c r="D3474" s="122" t="s">
        <v>4043</v>
      </c>
      <c r="E3474" s="122" t="s">
        <v>12820</v>
      </c>
      <c r="F3474" s="122" t="s">
        <v>5367</v>
      </c>
      <c r="G3474" s="122">
        <v>2</v>
      </c>
      <c r="H3474" s="166">
        <v>0.49302200000000002</v>
      </c>
      <c r="I3474" s="167">
        <v>0.128333</v>
      </c>
      <c r="J3474" s="168" t="str">
        <f t="shared" si="405"/>
        <v>FALSE</v>
      </c>
      <c r="K3474" s="169">
        <v>0.74184899999999998</v>
      </c>
      <c r="L3474" s="170">
        <f>-LOG10(Table3[[#This Row],[Student''s T-test p-value HEK293 +Selistat_HEK293 UT]])</f>
        <v>0.12968448439808128</v>
      </c>
      <c r="M3474" s="167">
        <v>-3.2500000000000001E-2</v>
      </c>
      <c r="N3474" s="171" t="str">
        <f t="shared" si="406"/>
        <v>FALSE</v>
      </c>
      <c r="O3474" s="146">
        <v>0.94401400000000002</v>
      </c>
      <c r="P3474" s="147">
        <v>2.2499999999999999E-2</v>
      </c>
      <c r="Q3474" s="171" t="str">
        <f t="shared" si="407"/>
        <v>FALSE</v>
      </c>
      <c r="R3474" s="122" t="s">
        <v>12821</v>
      </c>
      <c r="S3474" s="122" t="s">
        <v>12822</v>
      </c>
      <c r="T3474" s="122" t="s">
        <v>12823</v>
      </c>
      <c r="U3474" s="172" t="s">
        <v>12824</v>
      </c>
      <c r="V3474" s="122" t="s">
        <v>12825</v>
      </c>
      <c r="W3474" s="148">
        <v>0.05</v>
      </c>
      <c r="X3474" s="149">
        <v>-0.13</v>
      </c>
      <c r="Y3474" s="149">
        <v>-0.19</v>
      </c>
      <c r="Z3474" s="150">
        <v>-0.37</v>
      </c>
      <c r="AA3474" s="148">
        <v>-0.15</v>
      </c>
      <c r="AB3474" s="149">
        <v>-0.02</v>
      </c>
      <c r="AC3474" s="149">
        <v>-0.15</v>
      </c>
      <c r="AD3474" s="151">
        <v>-0.19</v>
      </c>
      <c r="AE3474" s="148">
        <v>0.15</v>
      </c>
      <c r="AF3474" s="149">
        <v>0.3</v>
      </c>
      <c r="AG3474" s="149">
        <v>0.3</v>
      </c>
      <c r="AH3474" s="151">
        <v>-0.38</v>
      </c>
      <c r="AI3474" s="152">
        <v>0.65</v>
      </c>
      <c r="AJ3474" s="149">
        <v>0.24</v>
      </c>
      <c r="AK3474" s="149">
        <v>-0.01</v>
      </c>
      <c r="AL3474" s="150">
        <v>-0.6</v>
      </c>
      <c r="AM3474" s="153">
        <f t="shared" si="408"/>
        <v>0.2</v>
      </c>
      <c r="AN3474" s="154">
        <f t="shared" si="408"/>
        <v>-0.11</v>
      </c>
      <c r="AO3474" s="154">
        <f t="shared" si="408"/>
        <v>-4.0000000000000008E-2</v>
      </c>
      <c r="AP3474" s="155">
        <f t="shared" si="408"/>
        <v>-0.18</v>
      </c>
      <c r="AQ3474" s="156">
        <f>AVERAGE(Table3[[#This Row],[ HEK293 +Selistat_R1 2]:[ HEK293 +Selistat_R4 5]])</f>
        <v>-3.2500000000000001E-2</v>
      </c>
      <c r="AR3474" s="153">
        <f t="shared" si="409"/>
        <v>0.3</v>
      </c>
      <c r="AS3474" s="154">
        <f t="shared" si="409"/>
        <v>0.32</v>
      </c>
      <c r="AT3474" s="154">
        <f t="shared" si="409"/>
        <v>0.44999999999999996</v>
      </c>
      <c r="AU3474" s="157">
        <f t="shared" si="409"/>
        <v>-0.19</v>
      </c>
      <c r="AV3474" s="158">
        <f t="shared" si="410"/>
        <v>0.8</v>
      </c>
      <c r="AW3474" s="154">
        <f t="shared" si="410"/>
        <v>0.26</v>
      </c>
      <c r="AX3474" s="154">
        <f t="shared" si="410"/>
        <v>0.13999999999999999</v>
      </c>
      <c r="AY3474" s="155">
        <f t="shared" si="410"/>
        <v>-0.41</v>
      </c>
    </row>
    <row r="3475" spans="1:51" x14ac:dyDescent="0.15">
      <c r="A3475" s="122" t="s">
        <v>3392</v>
      </c>
      <c r="B3475" s="122" t="s">
        <v>3393</v>
      </c>
      <c r="C3475" s="122" t="s">
        <v>3394</v>
      </c>
      <c r="D3475" s="122" t="s">
        <v>2848</v>
      </c>
      <c r="E3475" s="122" t="s">
        <v>3395</v>
      </c>
      <c r="F3475" s="122" t="s">
        <v>3396</v>
      </c>
      <c r="G3475" s="122">
        <v>4</v>
      </c>
      <c r="H3475" s="166">
        <v>0.53731399999999996</v>
      </c>
      <c r="I3475" s="167">
        <v>0.20166700000000001</v>
      </c>
      <c r="J3475" s="168" t="str">
        <f t="shared" si="405"/>
        <v>FALSE</v>
      </c>
      <c r="K3475" s="169">
        <v>0.74221899999999996</v>
      </c>
      <c r="L3475" s="170">
        <f>-LOG10(Table3[[#This Row],[Student''s T-test p-value HEK293 +Selistat_HEK293 UT]])</f>
        <v>0.12946793237804774</v>
      </c>
      <c r="M3475" s="167">
        <v>-0.115</v>
      </c>
      <c r="N3475" s="171" t="str">
        <f t="shared" si="406"/>
        <v>FALSE</v>
      </c>
      <c r="O3475" s="146">
        <v>0.66869999999999996</v>
      </c>
      <c r="P3475" s="147">
        <v>-0.19500000000000001</v>
      </c>
      <c r="Q3475" s="171" t="str">
        <f t="shared" si="407"/>
        <v>FALSE</v>
      </c>
      <c r="R3475" s="122" t="s">
        <v>1566</v>
      </c>
      <c r="S3475" s="122" t="s">
        <v>14004</v>
      </c>
      <c r="T3475" s="122" t="s">
        <v>11776</v>
      </c>
      <c r="U3475" s="172" t="s">
        <v>8119</v>
      </c>
      <c r="V3475" s="122" t="s">
        <v>14005</v>
      </c>
      <c r="W3475" s="148">
        <v>-0.75</v>
      </c>
      <c r="X3475" s="149">
        <v>-0.62</v>
      </c>
      <c r="Y3475" s="149">
        <v>-0.51</v>
      </c>
      <c r="Z3475" s="150">
        <v>0.43</v>
      </c>
      <c r="AA3475" s="148">
        <v>-0.43</v>
      </c>
      <c r="AB3475" s="149">
        <v>-0.67</v>
      </c>
      <c r="AC3475" s="149">
        <v>0.25</v>
      </c>
      <c r="AD3475" s="151">
        <v>-0.14000000000000001</v>
      </c>
      <c r="AE3475" s="148">
        <v>0.43</v>
      </c>
      <c r="AF3475" s="149">
        <v>-0.37</v>
      </c>
      <c r="AG3475" s="149">
        <v>-0.46</v>
      </c>
      <c r="AH3475" s="151">
        <v>0.46</v>
      </c>
      <c r="AI3475" s="152">
        <v>0.47</v>
      </c>
      <c r="AJ3475" s="149">
        <v>-0.81</v>
      </c>
      <c r="AK3475" s="149">
        <v>0.35</v>
      </c>
      <c r="AL3475" s="150">
        <v>0.83</v>
      </c>
      <c r="AM3475" s="153">
        <f t="shared" si="408"/>
        <v>-0.32</v>
      </c>
      <c r="AN3475" s="154">
        <f t="shared" si="408"/>
        <v>5.0000000000000044E-2</v>
      </c>
      <c r="AO3475" s="154">
        <f t="shared" si="408"/>
        <v>-0.76</v>
      </c>
      <c r="AP3475" s="155">
        <f t="shared" si="408"/>
        <v>0.57000000000000006</v>
      </c>
      <c r="AQ3475" s="156">
        <f>AVERAGE(Table3[[#This Row],[ HEK293 +Selistat_R1 2]:[ HEK293 +Selistat_R4 5]])</f>
        <v>-0.11499999999999999</v>
      </c>
      <c r="AR3475" s="153">
        <f t="shared" si="409"/>
        <v>0.86</v>
      </c>
      <c r="AS3475" s="154">
        <f t="shared" si="409"/>
        <v>0.30000000000000004</v>
      </c>
      <c r="AT3475" s="154">
        <f t="shared" si="409"/>
        <v>-0.71</v>
      </c>
      <c r="AU3475" s="157">
        <f t="shared" si="409"/>
        <v>0.60000000000000009</v>
      </c>
      <c r="AV3475" s="158">
        <f t="shared" si="410"/>
        <v>0.89999999999999991</v>
      </c>
      <c r="AW3475" s="154">
        <f t="shared" si="410"/>
        <v>-0.14000000000000001</v>
      </c>
      <c r="AX3475" s="154">
        <f t="shared" si="410"/>
        <v>9.9999999999999978E-2</v>
      </c>
      <c r="AY3475" s="155">
        <f t="shared" si="410"/>
        <v>0.97</v>
      </c>
    </row>
    <row r="3476" spans="1:51" x14ac:dyDescent="0.15">
      <c r="A3476" s="122" t="s">
        <v>10054</v>
      </c>
      <c r="C3476" s="122" t="s">
        <v>10055</v>
      </c>
      <c r="E3476" s="122" t="s">
        <v>10056</v>
      </c>
      <c r="G3476" s="122">
        <v>1</v>
      </c>
      <c r="H3476" s="166">
        <v>0.171956</v>
      </c>
      <c r="I3476" s="167">
        <v>0.20166700000000001</v>
      </c>
      <c r="J3476" s="168" t="str">
        <f t="shared" si="405"/>
        <v>FALSE</v>
      </c>
      <c r="K3476" s="169">
        <v>0.743842</v>
      </c>
      <c r="L3476" s="170">
        <f>-LOG10(Table3[[#This Row],[Student''s T-test p-value HEK293 +Selistat_HEK293 UT]])</f>
        <v>0.12851930345315299</v>
      </c>
      <c r="M3476" s="167">
        <v>-3.7499999999999999E-2</v>
      </c>
      <c r="N3476" s="171" t="str">
        <f t="shared" si="406"/>
        <v>FALSE</v>
      </c>
      <c r="O3476" s="146">
        <v>0.67560900000000002</v>
      </c>
      <c r="P3476" s="147">
        <v>-7.2499999999999995E-2</v>
      </c>
      <c r="Q3476" s="171" t="str">
        <f t="shared" si="407"/>
        <v>FALSE</v>
      </c>
      <c r="R3476" s="122" t="s">
        <v>10057</v>
      </c>
      <c r="S3476" s="122" t="s">
        <v>12217</v>
      </c>
      <c r="T3476" s="122" t="s">
        <v>10059</v>
      </c>
      <c r="U3476" s="172" t="s">
        <v>10060</v>
      </c>
      <c r="V3476" s="122" t="s">
        <v>12218</v>
      </c>
      <c r="W3476" s="148">
        <v>-0.45</v>
      </c>
      <c r="X3476" s="149">
        <v>-0.15</v>
      </c>
      <c r="Y3476" s="149">
        <v>0.02</v>
      </c>
      <c r="Z3476" s="150">
        <v>-0.26</v>
      </c>
      <c r="AA3476" s="148">
        <v>-0.22</v>
      </c>
      <c r="AB3476" s="149">
        <v>-0.04</v>
      </c>
      <c r="AC3476" s="149">
        <v>-0.26</v>
      </c>
      <c r="AD3476" s="151">
        <v>-0.17</v>
      </c>
      <c r="AE3476" s="148">
        <v>0.23</v>
      </c>
      <c r="AF3476" s="149">
        <v>0.32</v>
      </c>
      <c r="AG3476" s="149">
        <v>0.12</v>
      </c>
      <c r="AH3476" s="151">
        <v>-0.22</v>
      </c>
      <c r="AI3476" s="152">
        <v>0.26</v>
      </c>
      <c r="AJ3476" s="149">
        <v>0.44</v>
      </c>
      <c r="AK3476" s="149">
        <v>0.15</v>
      </c>
      <c r="AL3476" s="150">
        <v>-0.11</v>
      </c>
      <c r="AM3476" s="153">
        <f t="shared" si="408"/>
        <v>-0.23</v>
      </c>
      <c r="AN3476" s="154">
        <f t="shared" si="408"/>
        <v>-0.10999999999999999</v>
      </c>
      <c r="AO3476" s="154">
        <f t="shared" si="408"/>
        <v>0.28000000000000003</v>
      </c>
      <c r="AP3476" s="155">
        <f t="shared" si="408"/>
        <v>-0.09</v>
      </c>
      <c r="AQ3476" s="156">
        <f>AVERAGE(Table3[[#This Row],[ HEK293 +Selistat_R1 2]:[ HEK293 +Selistat_R4 5]])</f>
        <v>-3.7499999999999985E-2</v>
      </c>
      <c r="AR3476" s="153">
        <f t="shared" si="409"/>
        <v>0.45</v>
      </c>
      <c r="AS3476" s="154">
        <f t="shared" si="409"/>
        <v>0.36</v>
      </c>
      <c r="AT3476" s="154">
        <f t="shared" si="409"/>
        <v>0.38</v>
      </c>
      <c r="AU3476" s="157">
        <f t="shared" si="409"/>
        <v>-4.9999999999999989E-2</v>
      </c>
      <c r="AV3476" s="158">
        <f t="shared" si="410"/>
        <v>0.48</v>
      </c>
      <c r="AW3476" s="154">
        <f t="shared" si="410"/>
        <v>0.48</v>
      </c>
      <c r="AX3476" s="154">
        <f t="shared" si="410"/>
        <v>0.41000000000000003</v>
      </c>
      <c r="AY3476" s="155">
        <f t="shared" si="410"/>
        <v>6.0000000000000012E-2</v>
      </c>
    </row>
    <row r="3477" spans="1:51" x14ac:dyDescent="0.15">
      <c r="A3477" s="122" t="s">
        <v>4343</v>
      </c>
      <c r="B3477" s="122" t="s">
        <v>4344</v>
      </c>
      <c r="C3477" s="122" t="s">
        <v>4345</v>
      </c>
      <c r="D3477" s="122" t="s">
        <v>4346</v>
      </c>
      <c r="E3477" s="122" t="s">
        <v>4347</v>
      </c>
      <c r="F3477" s="122" t="s">
        <v>4348</v>
      </c>
      <c r="G3477" s="122">
        <v>2</v>
      </c>
      <c r="H3477" s="166">
        <v>0.350941</v>
      </c>
      <c r="I3477" s="167">
        <v>0.16416700000000001</v>
      </c>
      <c r="J3477" s="168" t="str">
        <f t="shared" si="405"/>
        <v>FALSE</v>
      </c>
      <c r="K3477" s="169">
        <v>0.74412599999999995</v>
      </c>
      <c r="L3477" s="170">
        <f>-LOG10(Table3[[#This Row],[Student''s T-test p-value HEK293 +Selistat_HEK293 UT]])</f>
        <v>0.12835352080949639</v>
      </c>
      <c r="M3477" s="167">
        <v>-4.4999999999999998E-2</v>
      </c>
      <c r="N3477" s="171" t="str">
        <f t="shared" si="406"/>
        <v>FALSE</v>
      </c>
      <c r="O3477" s="146">
        <v>0.10811800000000001</v>
      </c>
      <c r="P3477" s="147">
        <v>0.3725</v>
      </c>
      <c r="Q3477" s="171" t="str">
        <f t="shared" si="407"/>
        <v>FALSE</v>
      </c>
      <c r="R3477" s="122" t="s">
        <v>4349</v>
      </c>
      <c r="S3477" s="122" t="s">
        <v>9924</v>
      </c>
      <c r="T3477" s="122" t="s">
        <v>4351</v>
      </c>
      <c r="U3477" s="172" t="s">
        <v>4352</v>
      </c>
      <c r="V3477" s="122" t="s">
        <v>9925</v>
      </c>
      <c r="W3477" s="148">
        <v>-0.39</v>
      </c>
      <c r="X3477" s="149">
        <v>-0.24</v>
      </c>
      <c r="Y3477" s="149">
        <v>-0.34</v>
      </c>
      <c r="Z3477" s="150">
        <v>0.18</v>
      </c>
      <c r="AA3477" s="148">
        <v>-0.22</v>
      </c>
      <c r="AB3477" s="149">
        <v>-0.14000000000000001</v>
      </c>
      <c r="AC3477" s="149">
        <v>-0.13</v>
      </c>
      <c r="AD3477" s="151">
        <v>-0.12</v>
      </c>
      <c r="AE3477" s="148">
        <v>0.35</v>
      </c>
      <c r="AF3477" s="149">
        <v>0.59</v>
      </c>
      <c r="AG3477" s="149">
        <v>0.49</v>
      </c>
      <c r="AH3477" s="151">
        <v>-0.22</v>
      </c>
      <c r="AI3477" s="152">
        <v>-7.0000000000000007E-2</v>
      </c>
      <c r="AJ3477" s="149">
        <v>0.14000000000000001</v>
      </c>
      <c r="AK3477" s="149">
        <v>-0.11</v>
      </c>
      <c r="AL3477" s="150">
        <v>-0.24</v>
      </c>
      <c r="AM3477" s="153">
        <f t="shared" si="408"/>
        <v>-0.17</v>
      </c>
      <c r="AN3477" s="154">
        <f t="shared" si="408"/>
        <v>-9.9999999999999978E-2</v>
      </c>
      <c r="AO3477" s="154">
        <f t="shared" si="408"/>
        <v>-0.21000000000000002</v>
      </c>
      <c r="AP3477" s="155">
        <f t="shared" si="408"/>
        <v>0.3</v>
      </c>
      <c r="AQ3477" s="156">
        <f>AVERAGE(Table3[[#This Row],[ HEK293 +Selistat_R1 2]:[ HEK293 +Selistat_R4 5]])</f>
        <v>-4.5000000000000012E-2</v>
      </c>
      <c r="AR3477" s="153">
        <f t="shared" si="409"/>
        <v>0.56999999999999995</v>
      </c>
      <c r="AS3477" s="154">
        <f t="shared" si="409"/>
        <v>0.73</v>
      </c>
      <c r="AT3477" s="154">
        <f t="shared" si="409"/>
        <v>0.62</v>
      </c>
      <c r="AU3477" s="157">
        <f t="shared" si="409"/>
        <v>-0.1</v>
      </c>
      <c r="AV3477" s="158">
        <f t="shared" si="410"/>
        <v>0.15</v>
      </c>
      <c r="AW3477" s="154">
        <f t="shared" si="410"/>
        <v>0.28000000000000003</v>
      </c>
      <c r="AX3477" s="154">
        <f t="shared" si="410"/>
        <v>2.0000000000000004E-2</v>
      </c>
      <c r="AY3477" s="155">
        <f t="shared" si="410"/>
        <v>-0.12</v>
      </c>
    </row>
    <row r="3478" spans="1:51" x14ac:dyDescent="0.15">
      <c r="A3478" s="122" t="s">
        <v>6797</v>
      </c>
      <c r="B3478" s="122" t="s">
        <v>6798</v>
      </c>
      <c r="C3478" s="122" t="s">
        <v>3435</v>
      </c>
      <c r="E3478" s="122" t="s">
        <v>6799</v>
      </c>
      <c r="F3478" s="122" t="s">
        <v>6800</v>
      </c>
      <c r="G3478" s="122">
        <v>1</v>
      </c>
      <c r="H3478" s="166">
        <v>0.758239</v>
      </c>
      <c r="I3478" s="167">
        <v>3.3333300000000003E-2</v>
      </c>
      <c r="J3478" s="168" t="str">
        <f t="shared" si="405"/>
        <v>FALSE</v>
      </c>
      <c r="K3478" s="169">
        <v>0.74422900000000003</v>
      </c>
      <c r="L3478" s="170">
        <f>-LOG10(Table3[[#This Row],[Student''s T-test p-value HEK293 +Selistat_HEK293 UT]])</f>
        <v>0.12829341104844141</v>
      </c>
      <c r="M3478" s="167">
        <v>0.06</v>
      </c>
      <c r="N3478" s="171" t="str">
        <f t="shared" si="406"/>
        <v>FALSE</v>
      </c>
      <c r="O3478" s="146">
        <v>8.0761799999999995E-2</v>
      </c>
      <c r="P3478" s="147">
        <v>0.14499999999999999</v>
      </c>
      <c r="Q3478" s="171" t="str">
        <f t="shared" si="407"/>
        <v>FALSE</v>
      </c>
      <c r="R3478" s="122" t="s">
        <v>6801</v>
      </c>
      <c r="S3478" s="122" t="s">
        <v>13517</v>
      </c>
      <c r="T3478" s="122" t="s">
        <v>8950</v>
      </c>
      <c r="U3478" s="172" t="s">
        <v>8951</v>
      </c>
      <c r="V3478" s="122" t="s">
        <v>13518</v>
      </c>
      <c r="W3478" s="148">
        <v>-0.13</v>
      </c>
      <c r="X3478" s="149">
        <v>0.19</v>
      </c>
      <c r="Y3478" s="149">
        <v>0.05</v>
      </c>
      <c r="Z3478" s="150">
        <v>-0.01</v>
      </c>
      <c r="AA3478" s="148">
        <v>-0.09</v>
      </c>
      <c r="AB3478" s="149">
        <v>0.44</v>
      </c>
      <c r="AC3478" s="149">
        <v>-0.24</v>
      </c>
      <c r="AD3478" s="151">
        <v>-0.25</v>
      </c>
      <c r="AE3478" s="148">
        <v>0.08</v>
      </c>
      <c r="AF3478" s="149">
        <v>0.19</v>
      </c>
      <c r="AG3478" s="149">
        <v>-0.06</v>
      </c>
      <c r="AH3478" s="151">
        <v>0.02</v>
      </c>
      <c r="AI3478" s="152">
        <v>-0.09</v>
      </c>
      <c r="AJ3478" s="149">
        <v>-0.15</v>
      </c>
      <c r="AK3478" s="149">
        <v>0.04</v>
      </c>
      <c r="AL3478" s="150">
        <v>-0.15</v>
      </c>
      <c r="AM3478" s="153">
        <f t="shared" si="408"/>
        <v>-4.0000000000000008E-2</v>
      </c>
      <c r="AN3478" s="154">
        <f t="shared" si="408"/>
        <v>-0.25</v>
      </c>
      <c r="AO3478" s="154">
        <f t="shared" si="408"/>
        <v>0.28999999999999998</v>
      </c>
      <c r="AP3478" s="155">
        <f t="shared" si="408"/>
        <v>0.24</v>
      </c>
      <c r="AQ3478" s="156">
        <f>AVERAGE(Table3[[#This Row],[ HEK293 +Selistat_R1 2]:[ HEK293 +Selistat_R4 5]])</f>
        <v>5.9999999999999984E-2</v>
      </c>
      <c r="AR3478" s="153">
        <f t="shared" si="409"/>
        <v>0.16999999999999998</v>
      </c>
      <c r="AS3478" s="154">
        <f t="shared" si="409"/>
        <v>-0.25</v>
      </c>
      <c r="AT3478" s="154">
        <f t="shared" si="409"/>
        <v>0.18</v>
      </c>
      <c r="AU3478" s="157">
        <f t="shared" si="409"/>
        <v>0.27</v>
      </c>
      <c r="AV3478" s="158">
        <f t="shared" si="410"/>
        <v>0</v>
      </c>
      <c r="AW3478" s="154">
        <f t="shared" si="410"/>
        <v>-0.59</v>
      </c>
      <c r="AX3478" s="154">
        <f t="shared" si="410"/>
        <v>0.27999999999999997</v>
      </c>
      <c r="AY3478" s="155">
        <f t="shared" si="410"/>
        <v>0.1</v>
      </c>
    </row>
    <row r="3479" spans="1:51" x14ac:dyDescent="0.15">
      <c r="A3479" s="122" t="s">
        <v>3855</v>
      </c>
      <c r="B3479" s="122" t="s">
        <v>3856</v>
      </c>
      <c r="C3479" s="122" t="s">
        <v>3857</v>
      </c>
      <c r="E3479" s="122" t="s">
        <v>3858</v>
      </c>
      <c r="F3479" s="122" t="s">
        <v>3859</v>
      </c>
      <c r="G3479" s="122">
        <v>2</v>
      </c>
      <c r="H3479" s="166">
        <v>0.49011700000000002</v>
      </c>
      <c r="I3479" s="167">
        <v>0.23083300000000001</v>
      </c>
      <c r="J3479" s="168" t="str">
        <f t="shared" si="405"/>
        <v>FALSE</v>
      </c>
      <c r="K3479" s="169">
        <v>0.74442799999999998</v>
      </c>
      <c r="L3479" s="170">
        <f>-LOG10(Table3[[#This Row],[Student''s T-test p-value HEK293 +Selistat_HEK293 UT]])</f>
        <v>0.12817730021510168</v>
      </c>
      <c r="M3479" s="167">
        <v>-0.16500000000000001</v>
      </c>
      <c r="N3479" s="171" t="str">
        <f t="shared" si="406"/>
        <v>FALSE</v>
      </c>
      <c r="O3479" s="146">
        <v>0.36305100000000001</v>
      </c>
      <c r="P3479" s="147">
        <v>-0.2225</v>
      </c>
      <c r="Q3479" s="171" t="str">
        <f t="shared" si="407"/>
        <v>FALSE</v>
      </c>
      <c r="R3479" s="122" t="s">
        <v>1208</v>
      </c>
      <c r="S3479" s="122" t="s">
        <v>12105</v>
      </c>
      <c r="T3479" s="122" t="s">
        <v>1210</v>
      </c>
      <c r="U3479" s="172" t="s">
        <v>3861</v>
      </c>
      <c r="V3479" s="122" t="s">
        <v>12106</v>
      </c>
      <c r="W3479" s="148">
        <v>-0.56000000000000005</v>
      </c>
      <c r="X3479" s="149">
        <v>-1.08</v>
      </c>
      <c r="Y3479" s="149">
        <v>-0.56999999999999995</v>
      </c>
      <c r="Z3479" s="150">
        <v>0.49</v>
      </c>
      <c r="AA3479" s="148">
        <v>-0.56999999999999995</v>
      </c>
      <c r="AB3479" s="149">
        <v>-1.1200000000000001</v>
      </c>
      <c r="AC3479" s="149">
        <v>0.33</v>
      </c>
      <c r="AD3479" s="151">
        <v>0.3</v>
      </c>
      <c r="AE3479" s="148">
        <v>0.48</v>
      </c>
      <c r="AF3479" s="149">
        <v>-0.01</v>
      </c>
      <c r="AG3479" s="149">
        <v>-0.37</v>
      </c>
      <c r="AH3479" s="151">
        <v>0.11</v>
      </c>
      <c r="AI3479" s="152">
        <v>0.37</v>
      </c>
      <c r="AJ3479" s="149">
        <v>0.21</v>
      </c>
      <c r="AK3479" s="149">
        <v>-0.08</v>
      </c>
      <c r="AL3479" s="150">
        <v>0.6</v>
      </c>
      <c r="AM3479" s="153">
        <f t="shared" si="408"/>
        <v>9.9999999999998979E-3</v>
      </c>
      <c r="AN3479" s="154">
        <f t="shared" si="408"/>
        <v>4.0000000000000036E-2</v>
      </c>
      <c r="AO3479" s="154">
        <f t="shared" si="408"/>
        <v>-0.89999999999999991</v>
      </c>
      <c r="AP3479" s="155">
        <f t="shared" si="408"/>
        <v>0.19</v>
      </c>
      <c r="AQ3479" s="156">
        <f>AVERAGE(Table3[[#This Row],[ HEK293 +Selistat_R1 2]:[ HEK293 +Selistat_R4 5]])</f>
        <v>-0.16499999999999998</v>
      </c>
      <c r="AR3479" s="153">
        <f t="shared" si="409"/>
        <v>1.0499999999999998</v>
      </c>
      <c r="AS3479" s="154">
        <f t="shared" si="409"/>
        <v>1.1100000000000001</v>
      </c>
      <c r="AT3479" s="154">
        <f t="shared" si="409"/>
        <v>-0.7</v>
      </c>
      <c r="AU3479" s="157">
        <f t="shared" si="409"/>
        <v>-0.19</v>
      </c>
      <c r="AV3479" s="158">
        <f t="shared" si="410"/>
        <v>0.94</v>
      </c>
      <c r="AW3479" s="154">
        <f t="shared" si="410"/>
        <v>1.33</v>
      </c>
      <c r="AX3479" s="154">
        <f t="shared" si="410"/>
        <v>-0.41000000000000003</v>
      </c>
      <c r="AY3479" s="155">
        <f t="shared" si="410"/>
        <v>0.3</v>
      </c>
    </row>
    <row r="3480" spans="1:51" x14ac:dyDescent="0.15">
      <c r="A3480" s="122" t="s">
        <v>14006</v>
      </c>
      <c r="B3480" s="122" t="s">
        <v>14007</v>
      </c>
      <c r="C3480" s="122" t="s">
        <v>10322</v>
      </c>
      <c r="E3480" s="122" t="s">
        <v>14008</v>
      </c>
      <c r="G3480" s="122">
        <v>1</v>
      </c>
      <c r="H3480" s="166">
        <v>0.159888</v>
      </c>
      <c r="I3480" s="167">
        <v>-0.31416699999999997</v>
      </c>
      <c r="J3480" s="168" t="str">
        <f t="shared" si="405"/>
        <v>FALSE</v>
      </c>
      <c r="K3480" s="169">
        <v>0.74468299999999998</v>
      </c>
      <c r="L3480" s="170">
        <f>-LOG10(Table3[[#This Row],[Student''s T-test p-value HEK293 +Selistat_HEK293 UT]])</f>
        <v>0.12802856033745946</v>
      </c>
      <c r="M3480" s="167">
        <v>-9.7500000000000003E-2</v>
      </c>
      <c r="N3480" s="171" t="str">
        <f t="shared" si="406"/>
        <v>FALSE</v>
      </c>
      <c r="O3480" s="146">
        <v>0.76659299999999997</v>
      </c>
      <c r="P3480" s="147">
        <v>7.0000000000000007E-2</v>
      </c>
      <c r="Q3480" s="171" t="str">
        <f t="shared" si="407"/>
        <v>FALSE</v>
      </c>
      <c r="R3480" s="122" t="s">
        <v>14009</v>
      </c>
      <c r="S3480" s="122" t="s">
        <v>14010</v>
      </c>
      <c r="T3480" s="122" t="s">
        <v>14011</v>
      </c>
      <c r="U3480" s="172" t="s">
        <v>14012</v>
      </c>
      <c r="V3480" s="122" t="s">
        <v>14013</v>
      </c>
      <c r="W3480" s="148">
        <v>-0.5</v>
      </c>
      <c r="X3480" s="149">
        <v>-0.04</v>
      </c>
      <c r="Y3480" s="149">
        <v>0.25</v>
      </c>
      <c r="Z3480" s="150">
        <v>0.65</v>
      </c>
      <c r="AA3480" s="148">
        <v>-0.05</v>
      </c>
      <c r="AB3480" s="149">
        <v>-7.0000000000000007E-2</v>
      </c>
      <c r="AC3480" s="149">
        <v>0.31</v>
      </c>
      <c r="AD3480" s="151">
        <v>0.56000000000000005</v>
      </c>
      <c r="AE3480" s="148">
        <v>-0.27</v>
      </c>
      <c r="AF3480" s="149">
        <v>-0.41</v>
      </c>
      <c r="AG3480" s="149">
        <v>-0.35</v>
      </c>
      <c r="AH3480" s="151">
        <v>0.23</v>
      </c>
      <c r="AI3480" s="152">
        <v>-0.28000000000000003</v>
      </c>
      <c r="AJ3480" s="149">
        <v>-0.69</v>
      </c>
      <c r="AK3480" s="149">
        <v>-0.26</v>
      </c>
      <c r="AL3480" s="150">
        <v>0.15</v>
      </c>
      <c r="AM3480" s="153">
        <f t="shared" si="408"/>
        <v>-0.45</v>
      </c>
      <c r="AN3480" s="154">
        <f t="shared" si="408"/>
        <v>3.0000000000000006E-2</v>
      </c>
      <c r="AO3480" s="154">
        <f t="shared" si="408"/>
        <v>-0.06</v>
      </c>
      <c r="AP3480" s="155">
        <f t="shared" si="408"/>
        <v>8.9999999999999969E-2</v>
      </c>
      <c r="AQ3480" s="156">
        <f>AVERAGE(Table3[[#This Row],[ HEK293 +Selistat_R1 2]:[ HEK293 +Selistat_R4 5]])</f>
        <v>-9.7500000000000003E-2</v>
      </c>
      <c r="AR3480" s="153">
        <f t="shared" si="409"/>
        <v>-0.22000000000000003</v>
      </c>
      <c r="AS3480" s="154">
        <f t="shared" si="409"/>
        <v>-0.33999999999999997</v>
      </c>
      <c r="AT3480" s="154">
        <f t="shared" si="409"/>
        <v>-0.65999999999999992</v>
      </c>
      <c r="AU3480" s="157">
        <f t="shared" si="409"/>
        <v>-0.33000000000000007</v>
      </c>
      <c r="AV3480" s="158">
        <f t="shared" si="410"/>
        <v>-0.23000000000000004</v>
      </c>
      <c r="AW3480" s="154">
        <f t="shared" si="410"/>
        <v>-0.61999999999999988</v>
      </c>
      <c r="AX3480" s="154">
        <f t="shared" si="410"/>
        <v>-0.57000000000000006</v>
      </c>
      <c r="AY3480" s="155">
        <f t="shared" si="410"/>
        <v>-0.41000000000000003</v>
      </c>
    </row>
    <row r="3481" spans="1:51" x14ac:dyDescent="0.15">
      <c r="A3481" s="122" t="s">
        <v>3246</v>
      </c>
      <c r="B3481" s="122" t="s">
        <v>3247</v>
      </c>
      <c r="C3481" s="122" t="s">
        <v>3248</v>
      </c>
      <c r="D3481" s="122" t="s">
        <v>3249</v>
      </c>
      <c r="E3481" s="122" t="s">
        <v>3250</v>
      </c>
      <c r="F3481" s="122" t="s">
        <v>3251</v>
      </c>
      <c r="G3481" s="122">
        <v>3</v>
      </c>
      <c r="H3481" s="166">
        <v>0.259855</v>
      </c>
      <c r="I3481" s="167">
        <v>-0.3125</v>
      </c>
      <c r="J3481" s="168" t="str">
        <f t="shared" si="405"/>
        <v>FALSE</v>
      </c>
      <c r="K3481" s="169">
        <v>0.745672</v>
      </c>
      <c r="L3481" s="170">
        <f>-LOG10(Table3[[#This Row],[Student''s T-test p-value HEK293 +Selistat_HEK293 UT]])</f>
        <v>0.12745216437052473</v>
      </c>
      <c r="M3481" s="167">
        <v>0.11749999999999999</v>
      </c>
      <c r="N3481" s="171" t="str">
        <f t="shared" si="406"/>
        <v>FALSE</v>
      </c>
      <c r="O3481" s="146">
        <v>0.147619</v>
      </c>
      <c r="P3481" s="147">
        <v>0.26</v>
      </c>
      <c r="Q3481" s="171" t="str">
        <f t="shared" si="407"/>
        <v>FALSE</v>
      </c>
      <c r="R3481" s="122" t="s">
        <v>1303</v>
      </c>
      <c r="S3481" s="122" t="s">
        <v>1331</v>
      </c>
      <c r="T3481" s="122" t="s">
        <v>1305</v>
      </c>
      <c r="U3481" s="172" t="s">
        <v>2677</v>
      </c>
      <c r="V3481" s="122" t="s">
        <v>14014</v>
      </c>
      <c r="W3481" s="148">
        <v>-0.31</v>
      </c>
      <c r="X3481" s="149">
        <v>0.56999999999999995</v>
      </c>
      <c r="Y3481" s="149">
        <v>0.8</v>
      </c>
      <c r="Z3481" s="150">
        <v>0.05</v>
      </c>
      <c r="AA3481" s="148">
        <v>-0.41</v>
      </c>
      <c r="AB3481" s="149">
        <v>0.61</v>
      </c>
      <c r="AC3481" s="149">
        <v>0.49</v>
      </c>
      <c r="AD3481" s="151">
        <v>-0.05</v>
      </c>
      <c r="AE3481" s="148">
        <v>-0.46</v>
      </c>
      <c r="AF3481" s="149">
        <v>-0.04</v>
      </c>
      <c r="AG3481" s="149">
        <v>-0.06</v>
      </c>
      <c r="AH3481" s="151">
        <v>-0.39</v>
      </c>
      <c r="AI3481" s="152">
        <v>-0.44</v>
      </c>
      <c r="AJ3481" s="149">
        <v>-0.21</v>
      </c>
      <c r="AK3481" s="149">
        <v>-0.72</v>
      </c>
      <c r="AL3481" s="150">
        <v>-0.62</v>
      </c>
      <c r="AM3481" s="153">
        <f t="shared" si="408"/>
        <v>9.9999999999999978E-2</v>
      </c>
      <c r="AN3481" s="154">
        <f t="shared" si="408"/>
        <v>-4.0000000000000036E-2</v>
      </c>
      <c r="AO3481" s="154">
        <f t="shared" si="408"/>
        <v>0.31000000000000005</v>
      </c>
      <c r="AP3481" s="155">
        <f t="shared" si="408"/>
        <v>0.1</v>
      </c>
      <c r="AQ3481" s="156">
        <f>AVERAGE(Table3[[#This Row],[ HEK293 +Selistat_R1 2]:[ HEK293 +Selistat_R4 5]])</f>
        <v>0.11749999999999999</v>
      </c>
      <c r="AR3481" s="153">
        <f t="shared" si="409"/>
        <v>-5.0000000000000044E-2</v>
      </c>
      <c r="AS3481" s="154">
        <f t="shared" si="409"/>
        <v>-0.65</v>
      </c>
      <c r="AT3481" s="154">
        <f t="shared" si="409"/>
        <v>-0.55000000000000004</v>
      </c>
      <c r="AU3481" s="157">
        <f t="shared" si="409"/>
        <v>-0.34</v>
      </c>
      <c r="AV3481" s="158">
        <f t="shared" si="410"/>
        <v>-3.0000000000000027E-2</v>
      </c>
      <c r="AW3481" s="154">
        <f t="shared" si="410"/>
        <v>-0.82</v>
      </c>
      <c r="AX3481" s="154">
        <f t="shared" si="410"/>
        <v>-1.21</v>
      </c>
      <c r="AY3481" s="155">
        <f t="shared" si="410"/>
        <v>-0.56999999999999995</v>
      </c>
    </row>
    <row r="3482" spans="1:51" x14ac:dyDescent="0.15">
      <c r="A3482" s="122" t="s">
        <v>2858</v>
      </c>
      <c r="B3482" s="122" t="s">
        <v>5024</v>
      </c>
      <c r="C3482" s="122" t="s">
        <v>12379</v>
      </c>
      <c r="D3482" s="122" t="s">
        <v>2861</v>
      </c>
      <c r="E3482" s="122" t="s">
        <v>12380</v>
      </c>
      <c r="F3482" s="122" t="s">
        <v>3466</v>
      </c>
      <c r="G3482" s="122">
        <v>2</v>
      </c>
      <c r="H3482" s="166">
        <v>0.74646299999999999</v>
      </c>
      <c r="I3482" s="167">
        <v>4.0833300000000003E-2</v>
      </c>
      <c r="J3482" s="168" t="str">
        <f t="shared" si="405"/>
        <v>FALSE</v>
      </c>
      <c r="K3482" s="169">
        <v>0.74616300000000002</v>
      </c>
      <c r="L3482" s="170">
        <f>-LOG10(Table3[[#This Row],[Student''s T-test p-value HEK293 +Selistat_HEK293 UT]])</f>
        <v>0.1271662901306603</v>
      </c>
      <c r="M3482" s="167">
        <v>6.7500000000000004E-2</v>
      </c>
      <c r="N3482" s="171" t="str">
        <f t="shared" si="406"/>
        <v>FALSE</v>
      </c>
      <c r="O3482" s="146">
        <v>0.618425</v>
      </c>
      <c r="P3482" s="147">
        <v>-0.06</v>
      </c>
      <c r="Q3482" s="171" t="str">
        <f t="shared" si="407"/>
        <v>FALSE</v>
      </c>
      <c r="R3482" s="122" t="s">
        <v>12381</v>
      </c>
      <c r="S3482" s="122" t="s">
        <v>14015</v>
      </c>
      <c r="T3482" s="122" t="s">
        <v>12383</v>
      </c>
      <c r="U3482" s="172" t="s">
        <v>12384</v>
      </c>
      <c r="V3482" s="122" t="s">
        <v>14016</v>
      </c>
      <c r="W3482" s="148">
        <v>-0.01</v>
      </c>
      <c r="X3482" s="149">
        <v>-0.21</v>
      </c>
      <c r="Y3482" s="149">
        <v>0.06</v>
      </c>
      <c r="Z3482" s="150">
        <v>0.25</v>
      </c>
      <c r="AA3482" s="148">
        <v>-0.26</v>
      </c>
      <c r="AB3482" s="149">
        <v>-0.08</v>
      </c>
      <c r="AC3482" s="149">
        <v>0.46</v>
      </c>
      <c r="AD3482" s="151">
        <v>-0.3</v>
      </c>
      <c r="AE3482" s="148">
        <v>0.2</v>
      </c>
      <c r="AF3482" s="149">
        <v>-0.06</v>
      </c>
      <c r="AG3482" s="149">
        <v>-0.24</v>
      </c>
      <c r="AH3482" s="151">
        <v>-0.09</v>
      </c>
      <c r="AI3482" s="152">
        <v>0.08</v>
      </c>
      <c r="AJ3482" s="149">
        <v>-0.13</v>
      </c>
      <c r="AK3482" s="149">
        <v>-7.0000000000000007E-2</v>
      </c>
      <c r="AL3482" s="150">
        <v>0.17</v>
      </c>
      <c r="AM3482" s="153">
        <f t="shared" si="408"/>
        <v>0.25</v>
      </c>
      <c r="AN3482" s="154">
        <f t="shared" si="408"/>
        <v>-0.13</v>
      </c>
      <c r="AO3482" s="154">
        <f t="shared" si="408"/>
        <v>-0.4</v>
      </c>
      <c r="AP3482" s="155">
        <f t="shared" si="408"/>
        <v>0.55000000000000004</v>
      </c>
      <c r="AQ3482" s="156">
        <f>AVERAGE(Table3[[#This Row],[ HEK293 +Selistat_R1 2]:[ HEK293 +Selistat_R4 5]])</f>
        <v>6.7500000000000004E-2</v>
      </c>
      <c r="AR3482" s="153">
        <f t="shared" si="409"/>
        <v>0.46</v>
      </c>
      <c r="AS3482" s="154">
        <f t="shared" si="409"/>
        <v>2.0000000000000004E-2</v>
      </c>
      <c r="AT3482" s="154">
        <f t="shared" si="409"/>
        <v>-0.7</v>
      </c>
      <c r="AU3482" s="157">
        <f t="shared" si="409"/>
        <v>0.21</v>
      </c>
      <c r="AV3482" s="158">
        <f t="shared" si="410"/>
        <v>0.34</v>
      </c>
      <c r="AW3482" s="154">
        <f t="shared" si="410"/>
        <v>-0.05</v>
      </c>
      <c r="AX3482" s="154">
        <f t="shared" si="410"/>
        <v>-0.53</v>
      </c>
      <c r="AY3482" s="155">
        <f t="shared" si="410"/>
        <v>0.47</v>
      </c>
    </row>
    <row r="3483" spans="1:51" x14ac:dyDescent="0.15">
      <c r="A3483" s="122" t="s">
        <v>3101</v>
      </c>
      <c r="B3483" s="122" t="s">
        <v>2903</v>
      </c>
      <c r="C3483" s="122" t="s">
        <v>3102</v>
      </c>
      <c r="E3483" s="122" t="s">
        <v>3103</v>
      </c>
      <c r="F3483" s="122" t="s">
        <v>3104</v>
      </c>
      <c r="G3483" s="122">
        <v>2</v>
      </c>
      <c r="H3483" s="166">
        <v>0.93193800000000004</v>
      </c>
      <c r="I3483" s="167">
        <v>1.3333299999999999E-2</v>
      </c>
      <c r="J3483" s="168" t="str">
        <f t="shared" si="405"/>
        <v>FALSE</v>
      </c>
      <c r="K3483" s="169">
        <v>0.74632600000000004</v>
      </c>
      <c r="L3483" s="170">
        <f>-LOG10(Table3[[#This Row],[Student''s T-test p-value HEK293 +Selistat_HEK293 UT]])</f>
        <v>0.12707142845887354</v>
      </c>
      <c r="M3483" s="167">
        <v>-0.08</v>
      </c>
      <c r="N3483" s="171" t="str">
        <f t="shared" si="406"/>
        <v>FALSE</v>
      </c>
      <c r="O3483" s="146">
        <v>0.74613700000000005</v>
      </c>
      <c r="P3483" s="147">
        <v>-0.05</v>
      </c>
      <c r="Q3483" s="171" t="str">
        <f t="shared" si="407"/>
        <v>FALSE</v>
      </c>
      <c r="R3483" s="122" t="s">
        <v>3105</v>
      </c>
      <c r="S3483" s="122" t="s">
        <v>10827</v>
      </c>
      <c r="T3483" s="122" t="s">
        <v>3107</v>
      </c>
      <c r="U3483" s="172" t="s">
        <v>2654</v>
      </c>
      <c r="V3483" s="122" t="s">
        <v>10828</v>
      </c>
      <c r="W3483" s="148">
        <v>-0.28000000000000003</v>
      </c>
      <c r="X3483" s="149">
        <v>-0.45</v>
      </c>
      <c r="Y3483" s="149">
        <v>0.03</v>
      </c>
      <c r="Z3483" s="150">
        <v>0.26</v>
      </c>
      <c r="AA3483" s="148">
        <v>-0.02</v>
      </c>
      <c r="AB3483" s="149">
        <v>-0.52</v>
      </c>
      <c r="AC3483" s="149">
        <v>0.13</v>
      </c>
      <c r="AD3483" s="151">
        <v>0.28999999999999998</v>
      </c>
      <c r="AE3483" s="148">
        <v>0.14000000000000001</v>
      </c>
      <c r="AF3483" s="149">
        <v>-0.14000000000000001</v>
      </c>
      <c r="AG3483" s="149">
        <v>-0.19</v>
      </c>
      <c r="AH3483" s="151">
        <v>0.21</v>
      </c>
      <c r="AI3483" s="152">
        <v>0.12</v>
      </c>
      <c r="AJ3483" s="149">
        <v>-0.03</v>
      </c>
      <c r="AK3483" s="149">
        <v>-0.19</v>
      </c>
      <c r="AL3483" s="150">
        <v>0.32</v>
      </c>
      <c r="AM3483" s="153">
        <f t="shared" si="408"/>
        <v>-0.26</v>
      </c>
      <c r="AN3483" s="154">
        <f t="shared" si="408"/>
        <v>7.0000000000000007E-2</v>
      </c>
      <c r="AO3483" s="154">
        <f t="shared" si="408"/>
        <v>-0.1</v>
      </c>
      <c r="AP3483" s="155">
        <f t="shared" si="408"/>
        <v>-2.9999999999999971E-2</v>
      </c>
      <c r="AQ3483" s="156">
        <f>AVERAGE(Table3[[#This Row],[ HEK293 +Selistat_R1 2]:[ HEK293 +Selistat_R4 5]])</f>
        <v>-0.08</v>
      </c>
      <c r="AR3483" s="153">
        <f t="shared" si="409"/>
        <v>0.16</v>
      </c>
      <c r="AS3483" s="154">
        <f t="shared" si="409"/>
        <v>0.38</v>
      </c>
      <c r="AT3483" s="154">
        <f t="shared" si="409"/>
        <v>-0.32</v>
      </c>
      <c r="AU3483" s="157">
        <f t="shared" si="409"/>
        <v>-7.9999999999999988E-2</v>
      </c>
      <c r="AV3483" s="158">
        <f t="shared" si="410"/>
        <v>0.13999999999999999</v>
      </c>
      <c r="AW3483" s="154">
        <f t="shared" si="410"/>
        <v>0.49</v>
      </c>
      <c r="AX3483" s="154">
        <f t="shared" si="410"/>
        <v>-0.32</v>
      </c>
      <c r="AY3483" s="155">
        <f t="shared" si="410"/>
        <v>3.0000000000000027E-2</v>
      </c>
    </row>
    <row r="3484" spans="1:51" x14ac:dyDescent="0.15">
      <c r="A3484" s="122" t="s">
        <v>14017</v>
      </c>
      <c r="B3484" s="122" t="s">
        <v>14018</v>
      </c>
      <c r="C3484" s="122" t="s">
        <v>14019</v>
      </c>
      <c r="D3484" s="122" t="s">
        <v>14020</v>
      </c>
      <c r="E3484" s="122" t="s">
        <v>14021</v>
      </c>
      <c r="G3484" s="122">
        <v>1</v>
      </c>
      <c r="H3484" s="166">
        <v>0.24995700000000001</v>
      </c>
      <c r="I3484" s="167">
        <v>0.13916700000000001</v>
      </c>
      <c r="J3484" s="168" t="str">
        <f t="shared" si="405"/>
        <v>FALSE</v>
      </c>
      <c r="K3484" s="169">
        <v>0.74723600000000001</v>
      </c>
      <c r="L3484" s="170">
        <f>-LOG10(Table3[[#This Row],[Student''s T-test p-value HEK293 +Selistat_HEK293 UT]])</f>
        <v>0.12654221302967067</v>
      </c>
      <c r="M3484" s="167">
        <v>5.2499999999999998E-2</v>
      </c>
      <c r="N3484" s="171" t="str">
        <f t="shared" si="406"/>
        <v>FALSE</v>
      </c>
      <c r="O3484" s="146">
        <v>0.80752199999999996</v>
      </c>
      <c r="P3484" s="147">
        <v>3.5000000000000003E-2</v>
      </c>
      <c r="Q3484" s="171" t="str">
        <f t="shared" si="407"/>
        <v>FALSE</v>
      </c>
      <c r="R3484" s="122" t="s">
        <v>14022</v>
      </c>
      <c r="S3484" s="122" t="s">
        <v>14023</v>
      </c>
      <c r="T3484" s="122" t="s">
        <v>14024</v>
      </c>
      <c r="U3484" s="172" t="s">
        <v>14025</v>
      </c>
      <c r="V3484" s="122" t="s">
        <v>14026</v>
      </c>
      <c r="W3484" s="148">
        <v>0.02</v>
      </c>
      <c r="X3484" s="149">
        <v>-0.05</v>
      </c>
      <c r="Y3484" s="149">
        <v>-0.02</v>
      </c>
      <c r="Z3484" s="150">
        <v>-0.21</v>
      </c>
      <c r="AA3484" s="148">
        <v>-7.0000000000000007E-2</v>
      </c>
      <c r="AB3484" s="149">
        <v>-0.19</v>
      </c>
      <c r="AC3484" s="149">
        <v>-0.46</v>
      </c>
      <c r="AD3484" s="151">
        <v>0.25</v>
      </c>
      <c r="AE3484" s="148">
        <v>0.27</v>
      </c>
      <c r="AF3484" s="149">
        <v>0.15</v>
      </c>
      <c r="AG3484" s="149">
        <v>-0.02</v>
      </c>
      <c r="AH3484" s="151">
        <v>-7.0000000000000007E-2</v>
      </c>
      <c r="AI3484" s="152">
        <v>0.35</v>
      </c>
      <c r="AJ3484" s="149">
        <v>-0.14000000000000001</v>
      </c>
      <c r="AK3484" s="149">
        <v>0.09</v>
      </c>
      <c r="AL3484" s="150">
        <v>-0.11</v>
      </c>
      <c r="AM3484" s="153">
        <f t="shared" si="408"/>
        <v>9.0000000000000011E-2</v>
      </c>
      <c r="AN3484" s="154">
        <f t="shared" si="408"/>
        <v>0.14000000000000001</v>
      </c>
      <c r="AO3484" s="154">
        <f t="shared" si="408"/>
        <v>0.44</v>
      </c>
      <c r="AP3484" s="155">
        <f t="shared" si="408"/>
        <v>-0.45999999999999996</v>
      </c>
      <c r="AQ3484" s="156">
        <f>AVERAGE(Table3[[#This Row],[ HEK293 +Selistat_R1 2]:[ HEK293 +Selistat_R4 5]])</f>
        <v>5.2500000000000019E-2</v>
      </c>
      <c r="AR3484" s="153">
        <f t="shared" si="409"/>
        <v>0.34</v>
      </c>
      <c r="AS3484" s="154">
        <f t="shared" si="409"/>
        <v>0.33999999999999997</v>
      </c>
      <c r="AT3484" s="154">
        <f t="shared" si="409"/>
        <v>0.44</v>
      </c>
      <c r="AU3484" s="157">
        <f t="shared" si="409"/>
        <v>-0.32</v>
      </c>
      <c r="AV3484" s="158">
        <f t="shared" si="410"/>
        <v>0.42</v>
      </c>
      <c r="AW3484" s="154">
        <f t="shared" si="410"/>
        <v>4.9999999999999989E-2</v>
      </c>
      <c r="AX3484" s="154">
        <f t="shared" si="410"/>
        <v>0.55000000000000004</v>
      </c>
      <c r="AY3484" s="155">
        <f t="shared" si="410"/>
        <v>-0.36</v>
      </c>
    </row>
    <row r="3485" spans="1:51" x14ac:dyDescent="0.15">
      <c r="A3485" s="122" t="s">
        <v>4656</v>
      </c>
      <c r="B3485" s="122" t="s">
        <v>4657</v>
      </c>
      <c r="C3485" s="122" t="s">
        <v>4658</v>
      </c>
      <c r="E3485" s="122" t="s">
        <v>4659</v>
      </c>
      <c r="F3485" s="122" t="s">
        <v>4660</v>
      </c>
      <c r="G3485" s="122">
        <v>1</v>
      </c>
      <c r="H3485" s="166">
        <v>0.72687100000000004</v>
      </c>
      <c r="I3485" s="167">
        <v>-3.5000000000000003E-2</v>
      </c>
      <c r="J3485" s="168" t="str">
        <f t="shared" si="405"/>
        <v>FALSE</v>
      </c>
      <c r="K3485" s="169">
        <v>0.74788399999999999</v>
      </c>
      <c r="L3485" s="170">
        <f>-LOG10(Table3[[#This Row],[Student''s T-test p-value HEK293 +Selistat_HEK293 UT]])</f>
        <v>0.12616575783959291</v>
      </c>
      <c r="M3485" s="167">
        <v>3.5000000000000003E-2</v>
      </c>
      <c r="N3485" s="171" t="str">
        <f t="shared" si="406"/>
        <v>FALSE</v>
      </c>
      <c r="O3485" s="146">
        <v>0.27286100000000002</v>
      </c>
      <c r="P3485" s="147">
        <v>0.155</v>
      </c>
      <c r="Q3485" s="171" t="str">
        <f t="shared" si="407"/>
        <v>FALSE</v>
      </c>
      <c r="R3485" s="122" t="s">
        <v>4661</v>
      </c>
      <c r="S3485" s="122" t="s">
        <v>14027</v>
      </c>
      <c r="T3485" s="122" t="s">
        <v>4663</v>
      </c>
      <c r="U3485" s="172" t="s">
        <v>4664</v>
      </c>
      <c r="V3485" s="122" t="s">
        <v>14028</v>
      </c>
      <c r="W3485" s="148">
        <v>0.02</v>
      </c>
      <c r="X3485" s="149">
        <v>0.17</v>
      </c>
      <c r="Y3485" s="149">
        <v>-0.2</v>
      </c>
      <c r="Z3485" s="150">
        <v>0.22</v>
      </c>
      <c r="AA3485" s="148">
        <v>0.05</v>
      </c>
      <c r="AB3485" s="149">
        <v>0.09</v>
      </c>
      <c r="AC3485" s="149">
        <v>-0.11</v>
      </c>
      <c r="AD3485" s="151">
        <v>0.04</v>
      </c>
      <c r="AE3485" s="148">
        <v>0.08</v>
      </c>
      <c r="AF3485" s="149">
        <v>-0.11</v>
      </c>
      <c r="AG3485" s="149">
        <v>0.22</v>
      </c>
      <c r="AH3485" s="151">
        <v>-0.09</v>
      </c>
      <c r="AI3485" s="152">
        <v>0.08</v>
      </c>
      <c r="AJ3485" s="149">
        <v>-0.41</v>
      </c>
      <c r="AK3485" s="149">
        <v>-0.08</v>
      </c>
      <c r="AL3485" s="150">
        <v>-0.11</v>
      </c>
      <c r="AM3485" s="153">
        <f t="shared" si="408"/>
        <v>-3.0000000000000002E-2</v>
      </c>
      <c r="AN3485" s="154">
        <f t="shared" si="408"/>
        <v>8.0000000000000016E-2</v>
      </c>
      <c r="AO3485" s="154">
        <f t="shared" si="408"/>
        <v>-9.0000000000000011E-2</v>
      </c>
      <c r="AP3485" s="155">
        <f t="shared" si="408"/>
        <v>0.18</v>
      </c>
      <c r="AQ3485" s="156">
        <f>AVERAGE(Table3[[#This Row],[ HEK293 +Selistat_R1 2]:[ HEK293 +Selistat_R4 5]])</f>
        <v>3.5000000000000003E-2</v>
      </c>
      <c r="AR3485" s="153">
        <f t="shared" si="409"/>
        <v>0.03</v>
      </c>
      <c r="AS3485" s="154">
        <f t="shared" si="409"/>
        <v>-0.2</v>
      </c>
      <c r="AT3485" s="154">
        <f t="shared" si="409"/>
        <v>0.33</v>
      </c>
      <c r="AU3485" s="157">
        <f t="shared" si="409"/>
        <v>-0.13</v>
      </c>
      <c r="AV3485" s="158">
        <f t="shared" si="410"/>
        <v>0.03</v>
      </c>
      <c r="AW3485" s="154">
        <f t="shared" si="410"/>
        <v>-0.5</v>
      </c>
      <c r="AX3485" s="154">
        <f t="shared" si="410"/>
        <v>0.03</v>
      </c>
      <c r="AY3485" s="155">
        <f t="shared" si="410"/>
        <v>-0.15</v>
      </c>
    </row>
    <row r="3486" spans="1:51" x14ac:dyDescent="0.15">
      <c r="C3486" s="122" t="s">
        <v>14029</v>
      </c>
      <c r="E3486" s="122" t="s">
        <v>14030</v>
      </c>
      <c r="G3486" s="122">
        <v>1</v>
      </c>
      <c r="H3486" s="166">
        <v>0.858012</v>
      </c>
      <c r="I3486" s="167">
        <v>-2.3333300000000001E-2</v>
      </c>
      <c r="J3486" s="168" t="str">
        <f t="shared" si="405"/>
        <v>FALSE</v>
      </c>
      <c r="K3486" s="169">
        <v>0.74810500000000002</v>
      </c>
      <c r="L3486" s="170">
        <f>-LOG10(Table3[[#This Row],[Student''s T-test p-value HEK293 +Selistat_HEK293 UT]])</f>
        <v>0.12603744261642102</v>
      </c>
      <c r="M3486" s="167">
        <v>-7.0000000000000007E-2</v>
      </c>
      <c r="N3486" s="171" t="str">
        <f t="shared" si="406"/>
        <v>FALSE</v>
      </c>
      <c r="O3486" s="146">
        <v>0.70266300000000004</v>
      </c>
      <c r="P3486" s="147">
        <v>-4.4999999999999998E-2</v>
      </c>
      <c r="Q3486" s="171" t="str">
        <f t="shared" si="407"/>
        <v>FALSE</v>
      </c>
      <c r="R3486" s="122" t="s">
        <v>14031</v>
      </c>
      <c r="S3486" s="122" t="s">
        <v>14032</v>
      </c>
      <c r="T3486" s="122" t="s">
        <v>14033</v>
      </c>
      <c r="U3486" s="172" t="s">
        <v>14034</v>
      </c>
      <c r="V3486" s="122" t="s">
        <v>14035</v>
      </c>
      <c r="W3486" s="148">
        <v>-0.21</v>
      </c>
      <c r="X3486" s="149">
        <v>-0.37</v>
      </c>
      <c r="Y3486" s="149">
        <v>-0.22</v>
      </c>
      <c r="Z3486" s="150">
        <v>0.53</v>
      </c>
      <c r="AA3486" s="148">
        <v>0.13</v>
      </c>
      <c r="AB3486" s="149">
        <v>-0.09</v>
      </c>
      <c r="AC3486" s="149">
        <v>0.02</v>
      </c>
      <c r="AD3486" s="151">
        <v>-0.05</v>
      </c>
      <c r="AE3486" s="148">
        <v>0.03</v>
      </c>
      <c r="AF3486" s="149">
        <v>-0.01</v>
      </c>
      <c r="AG3486" s="149">
        <v>-0.14000000000000001</v>
      </c>
      <c r="AH3486" s="151">
        <v>0.04</v>
      </c>
      <c r="AI3486" s="152">
        <v>-0.09</v>
      </c>
      <c r="AJ3486" s="149">
        <v>-0.15</v>
      </c>
      <c r="AK3486" s="149">
        <v>0.02</v>
      </c>
      <c r="AL3486" s="150">
        <v>0.32</v>
      </c>
      <c r="AM3486" s="153">
        <f t="shared" si="408"/>
        <v>-0.33999999999999997</v>
      </c>
      <c r="AN3486" s="154">
        <f t="shared" si="408"/>
        <v>-0.28000000000000003</v>
      </c>
      <c r="AO3486" s="154">
        <f t="shared" si="408"/>
        <v>-0.24</v>
      </c>
      <c r="AP3486" s="155">
        <f t="shared" si="408"/>
        <v>0.58000000000000007</v>
      </c>
      <c r="AQ3486" s="156">
        <f>AVERAGE(Table3[[#This Row],[ HEK293 +Selistat_R1 2]:[ HEK293 +Selistat_R4 5]])</f>
        <v>-6.9999999999999979E-2</v>
      </c>
      <c r="AR3486" s="153">
        <f t="shared" si="409"/>
        <v>-0.1</v>
      </c>
      <c r="AS3486" s="154">
        <f t="shared" si="409"/>
        <v>0.08</v>
      </c>
      <c r="AT3486" s="154">
        <f t="shared" si="409"/>
        <v>-0.16</v>
      </c>
      <c r="AU3486" s="157">
        <f t="shared" si="409"/>
        <v>0.09</v>
      </c>
      <c r="AV3486" s="158">
        <f t="shared" si="410"/>
        <v>-0.22</v>
      </c>
      <c r="AW3486" s="154">
        <f t="shared" si="410"/>
        <v>-0.06</v>
      </c>
      <c r="AX3486" s="154">
        <f t="shared" si="410"/>
        <v>0</v>
      </c>
      <c r="AY3486" s="155">
        <f t="shared" si="410"/>
        <v>0.37</v>
      </c>
    </row>
    <row r="3487" spans="1:51" x14ac:dyDescent="0.15">
      <c r="A3487" s="122" t="s">
        <v>4827</v>
      </c>
      <c r="B3487" s="122" t="s">
        <v>4828</v>
      </c>
      <c r="C3487" s="122" t="s">
        <v>4829</v>
      </c>
      <c r="D3487" s="122" t="s">
        <v>2848</v>
      </c>
      <c r="E3487" s="122" t="s">
        <v>4830</v>
      </c>
      <c r="F3487" s="122" t="s">
        <v>4831</v>
      </c>
      <c r="G3487" s="122">
        <v>1</v>
      </c>
      <c r="H3487" s="166">
        <v>0.864672</v>
      </c>
      <c r="I3487" s="167">
        <v>-4.1666700000000001E-2</v>
      </c>
      <c r="J3487" s="168" t="str">
        <f t="shared" si="405"/>
        <v>FALSE</v>
      </c>
      <c r="K3487" s="169">
        <v>0.74820500000000001</v>
      </c>
      <c r="L3487" s="170">
        <f>-LOG10(Table3[[#This Row],[Student''s T-test p-value HEK293 +Selistat_HEK293 UT]])</f>
        <v>0.12597939388553642</v>
      </c>
      <c r="M3487" s="167">
        <v>-0.1</v>
      </c>
      <c r="N3487" s="171" t="str">
        <f t="shared" si="406"/>
        <v>FALSE</v>
      </c>
      <c r="O3487" s="146">
        <v>0.93127300000000002</v>
      </c>
      <c r="P3487" s="147">
        <v>0.03</v>
      </c>
      <c r="Q3487" s="171" t="str">
        <f t="shared" si="407"/>
        <v>FALSE</v>
      </c>
      <c r="R3487" s="122" t="s">
        <v>4832</v>
      </c>
      <c r="S3487" s="122" t="s">
        <v>9831</v>
      </c>
      <c r="T3487" s="122" t="s">
        <v>4834</v>
      </c>
      <c r="U3487" s="172" t="s">
        <v>4835</v>
      </c>
      <c r="V3487" s="122" t="s">
        <v>9832</v>
      </c>
      <c r="W3487" s="148">
        <v>-0.11</v>
      </c>
      <c r="X3487" s="149">
        <v>-0.32</v>
      </c>
      <c r="Y3487" s="149">
        <v>-0.49</v>
      </c>
      <c r="Z3487" s="150">
        <v>0.44</v>
      </c>
      <c r="AA3487" s="148">
        <v>0.28000000000000003</v>
      </c>
      <c r="AB3487" s="149">
        <v>-0.63</v>
      </c>
      <c r="AC3487" s="149">
        <v>0.31</v>
      </c>
      <c r="AD3487" s="151">
        <v>-0.04</v>
      </c>
      <c r="AE3487" s="148">
        <v>0.05</v>
      </c>
      <c r="AF3487" s="149">
        <v>-0.43</v>
      </c>
      <c r="AG3487" s="149">
        <v>0.1</v>
      </c>
      <c r="AH3487" s="151">
        <v>0.21</v>
      </c>
      <c r="AI3487" s="152">
        <v>0.13</v>
      </c>
      <c r="AJ3487" s="149">
        <v>-0.73</v>
      </c>
      <c r="AK3487" s="149">
        <v>-0.28000000000000003</v>
      </c>
      <c r="AL3487" s="150">
        <v>0.69</v>
      </c>
      <c r="AM3487" s="153">
        <f t="shared" si="408"/>
        <v>-0.39</v>
      </c>
      <c r="AN3487" s="154">
        <f t="shared" si="408"/>
        <v>0.31</v>
      </c>
      <c r="AO3487" s="154">
        <f t="shared" si="408"/>
        <v>-0.8</v>
      </c>
      <c r="AP3487" s="155">
        <f t="shared" si="408"/>
        <v>0.48</v>
      </c>
      <c r="AQ3487" s="156">
        <f>AVERAGE(Table3[[#This Row],[ HEK293 +Selistat_R1 2]:[ HEK293 +Selistat_R4 5]])</f>
        <v>-0.10000000000000003</v>
      </c>
      <c r="AR3487" s="153">
        <f t="shared" si="409"/>
        <v>-0.23000000000000004</v>
      </c>
      <c r="AS3487" s="154">
        <f t="shared" si="409"/>
        <v>0.2</v>
      </c>
      <c r="AT3487" s="154">
        <f t="shared" si="409"/>
        <v>-0.21</v>
      </c>
      <c r="AU3487" s="157">
        <f t="shared" si="409"/>
        <v>0.25</v>
      </c>
      <c r="AV3487" s="158">
        <f t="shared" si="410"/>
        <v>-0.15000000000000002</v>
      </c>
      <c r="AW3487" s="154">
        <f t="shared" si="410"/>
        <v>-9.9999999999999978E-2</v>
      </c>
      <c r="AX3487" s="154">
        <f t="shared" si="410"/>
        <v>-0.59000000000000008</v>
      </c>
      <c r="AY3487" s="155">
        <f t="shared" si="410"/>
        <v>0.73</v>
      </c>
    </row>
    <row r="3488" spans="1:51" x14ac:dyDescent="0.15">
      <c r="A3488" s="122" t="s">
        <v>4748</v>
      </c>
      <c r="B3488" s="122" t="s">
        <v>3177</v>
      </c>
      <c r="C3488" s="122" t="s">
        <v>4749</v>
      </c>
      <c r="D3488" s="122" t="s">
        <v>3241</v>
      </c>
      <c r="E3488" s="122" t="s">
        <v>4750</v>
      </c>
      <c r="F3488" s="122" t="s">
        <v>4751</v>
      </c>
      <c r="G3488" s="122">
        <v>1</v>
      </c>
      <c r="H3488" s="166">
        <v>0.178842</v>
      </c>
      <c r="I3488" s="167">
        <v>0.28916700000000001</v>
      </c>
      <c r="J3488" s="168" t="str">
        <f t="shared" si="405"/>
        <v>FALSE</v>
      </c>
      <c r="K3488" s="169">
        <v>0.74858400000000003</v>
      </c>
      <c r="L3488" s="170">
        <f>-LOG10(Table3[[#This Row],[Student''s T-test p-value HEK293 +Selistat_HEK293 UT]])</f>
        <v>0.12575945959665663</v>
      </c>
      <c r="M3488" s="167">
        <v>-7.7499999999999999E-2</v>
      </c>
      <c r="N3488" s="171" t="str">
        <f t="shared" si="406"/>
        <v>FALSE</v>
      </c>
      <c r="O3488" s="146">
        <v>0.56269899999999995</v>
      </c>
      <c r="P3488" s="147">
        <v>-9.5000000000000001E-2</v>
      </c>
      <c r="Q3488" s="171" t="str">
        <f t="shared" si="407"/>
        <v>FALSE</v>
      </c>
      <c r="R3488" s="122" t="s">
        <v>4752</v>
      </c>
      <c r="S3488" s="122" t="s">
        <v>4753</v>
      </c>
      <c r="T3488" s="122" t="s">
        <v>4754</v>
      </c>
      <c r="U3488" s="172" t="s">
        <v>2676</v>
      </c>
      <c r="V3488" s="122" t="s">
        <v>4755</v>
      </c>
      <c r="W3488" s="148">
        <v>-0.53</v>
      </c>
      <c r="X3488" s="149">
        <v>-0.41</v>
      </c>
      <c r="Y3488" s="149">
        <v>-0.69</v>
      </c>
      <c r="Z3488" s="150">
        <v>0.28000000000000003</v>
      </c>
      <c r="AA3488" s="148">
        <v>-0.38</v>
      </c>
      <c r="AB3488" s="149">
        <v>-0.4</v>
      </c>
      <c r="AC3488" s="149">
        <v>-0.02</v>
      </c>
      <c r="AD3488" s="151">
        <v>-0.24</v>
      </c>
      <c r="AE3488" s="148">
        <v>0.4</v>
      </c>
      <c r="AF3488" s="149">
        <v>7.0000000000000007E-2</v>
      </c>
      <c r="AG3488" s="149">
        <v>0.09</v>
      </c>
      <c r="AH3488" s="151">
        <v>0.1</v>
      </c>
      <c r="AI3488" s="152">
        <v>0.13</v>
      </c>
      <c r="AJ3488" s="149">
        <v>0.1</v>
      </c>
      <c r="AK3488" s="149">
        <v>0.15</v>
      </c>
      <c r="AL3488" s="150">
        <v>0.66</v>
      </c>
      <c r="AM3488" s="153">
        <f t="shared" si="408"/>
        <v>-0.15000000000000002</v>
      </c>
      <c r="AN3488" s="154">
        <f t="shared" si="408"/>
        <v>-9.9999999999999534E-3</v>
      </c>
      <c r="AO3488" s="154">
        <f t="shared" si="408"/>
        <v>-0.66999999999999993</v>
      </c>
      <c r="AP3488" s="155">
        <f t="shared" si="408"/>
        <v>0.52</v>
      </c>
      <c r="AQ3488" s="156">
        <f>AVERAGE(Table3[[#This Row],[ HEK293 +Selistat_R1 2]:[ HEK293 +Selistat_R4 5]])</f>
        <v>-7.7499999999999958E-2</v>
      </c>
      <c r="AR3488" s="153">
        <f t="shared" si="409"/>
        <v>0.78</v>
      </c>
      <c r="AS3488" s="154">
        <f t="shared" si="409"/>
        <v>0.47000000000000003</v>
      </c>
      <c r="AT3488" s="154">
        <f t="shared" si="409"/>
        <v>0.11</v>
      </c>
      <c r="AU3488" s="157">
        <f t="shared" si="409"/>
        <v>0.33999999999999997</v>
      </c>
      <c r="AV3488" s="158">
        <f t="shared" si="410"/>
        <v>0.51</v>
      </c>
      <c r="AW3488" s="154">
        <f t="shared" si="410"/>
        <v>0.5</v>
      </c>
      <c r="AX3488" s="154">
        <f t="shared" si="410"/>
        <v>0.16999999999999998</v>
      </c>
      <c r="AY3488" s="155">
        <f t="shared" si="410"/>
        <v>0.9</v>
      </c>
    </row>
    <row r="3489" spans="1:51" x14ac:dyDescent="0.15">
      <c r="A3489" s="122" t="s">
        <v>8095</v>
      </c>
      <c r="B3489" s="122" t="s">
        <v>8096</v>
      </c>
      <c r="C3489" s="122" t="s">
        <v>8097</v>
      </c>
      <c r="D3489" s="122" t="s">
        <v>2848</v>
      </c>
      <c r="E3489" s="122" t="s">
        <v>8098</v>
      </c>
      <c r="F3489" s="122" t="s">
        <v>8099</v>
      </c>
      <c r="G3489" s="122">
        <v>2</v>
      </c>
      <c r="H3489" s="166">
        <v>0.83901499999999996</v>
      </c>
      <c r="I3489" s="167">
        <v>2.2499999999999999E-2</v>
      </c>
      <c r="J3489" s="168" t="str">
        <f t="shared" si="405"/>
        <v>FALSE</v>
      </c>
      <c r="K3489" s="169">
        <v>0.74877000000000005</v>
      </c>
      <c r="L3489" s="170">
        <f>-LOG10(Table3[[#This Row],[Student''s T-test p-value HEK293 +Selistat_HEK293 UT]])</f>
        <v>0.12565156423717652</v>
      </c>
      <c r="M3489" s="167">
        <v>-0.05</v>
      </c>
      <c r="N3489" s="171" t="str">
        <f t="shared" si="406"/>
        <v>FALSE</v>
      </c>
      <c r="O3489" s="146">
        <v>0.50493299999999997</v>
      </c>
      <c r="P3489" s="147">
        <v>-8.7499999999999994E-2</v>
      </c>
      <c r="Q3489" s="171" t="str">
        <f t="shared" si="407"/>
        <v>FALSE</v>
      </c>
      <c r="R3489" s="122" t="s">
        <v>563</v>
      </c>
      <c r="S3489" s="122" t="s">
        <v>14036</v>
      </c>
      <c r="T3489" s="122" t="s">
        <v>565</v>
      </c>
      <c r="U3489" s="172" t="s">
        <v>8101</v>
      </c>
      <c r="V3489" s="122" t="s">
        <v>14037</v>
      </c>
      <c r="W3489" s="148">
        <v>7.0000000000000007E-2</v>
      </c>
      <c r="X3489" s="149">
        <v>-0.32</v>
      </c>
      <c r="Y3489" s="149">
        <v>-0.28000000000000003</v>
      </c>
      <c r="Z3489" s="150">
        <v>0.22</v>
      </c>
      <c r="AA3489" s="148">
        <v>-0.14000000000000001</v>
      </c>
      <c r="AB3489" s="149">
        <v>-0.12</v>
      </c>
      <c r="AC3489" s="149">
        <v>0.16</v>
      </c>
      <c r="AD3489" s="151">
        <v>-0.01</v>
      </c>
      <c r="AE3489" s="148">
        <v>0.01</v>
      </c>
      <c r="AF3489" s="149">
        <v>0.14000000000000001</v>
      </c>
      <c r="AG3489" s="149">
        <v>-0.19</v>
      </c>
      <c r="AH3489" s="151">
        <v>-0.01</v>
      </c>
      <c r="AI3489" s="152">
        <v>0.37</v>
      </c>
      <c r="AJ3489" s="149">
        <v>0.01</v>
      </c>
      <c r="AK3489" s="149">
        <v>-0.11</v>
      </c>
      <c r="AL3489" s="150">
        <v>0.03</v>
      </c>
      <c r="AM3489" s="153">
        <f t="shared" si="408"/>
        <v>0.21000000000000002</v>
      </c>
      <c r="AN3489" s="154">
        <f t="shared" si="408"/>
        <v>-0.2</v>
      </c>
      <c r="AO3489" s="154">
        <f t="shared" si="408"/>
        <v>-0.44000000000000006</v>
      </c>
      <c r="AP3489" s="155">
        <f t="shared" si="408"/>
        <v>0.23</v>
      </c>
      <c r="AQ3489" s="156">
        <f>AVERAGE(Table3[[#This Row],[ HEK293 +Selistat_R1 2]:[ HEK293 +Selistat_R4 5]])</f>
        <v>-5.000000000000001E-2</v>
      </c>
      <c r="AR3489" s="153">
        <f t="shared" si="409"/>
        <v>0.15000000000000002</v>
      </c>
      <c r="AS3489" s="154">
        <f t="shared" si="409"/>
        <v>0.26</v>
      </c>
      <c r="AT3489" s="154">
        <f t="shared" si="409"/>
        <v>-0.35</v>
      </c>
      <c r="AU3489" s="157">
        <f t="shared" si="409"/>
        <v>0</v>
      </c>
      <c r="AV3489" s="158">
        <f t="shared" si="410"/>
        <v>0.51</v>
      </c>
      <c r="AW3489" s="154">
        <f t="shared" si="410"/>
        <v>0.13</v>
      </c>
      <c r="AX3489" s="154">
        <f t="shared" si="410"/>
        <v>-0.27</v>
      </c>
      <c r="AY3489" s="155">
        <f t="shared" si="410"/>
        <v>0.04</v>
      </c>
    </row>
    <row r="3490" spans="1:51" x14ac:dyDescent="0.15">
      <c r="A3490" s="122" t="s">
        <v>9531</v>
      </c>
      <c r="B3490" s="122" t="s">
        <v>10588</v>
      </c>
      <c r="C3490" s="122" t="s">
        <v>10589</v>
      </c>
      <c r="D3490" s="122" t="s">
        <v>4043</v>
      </c>
      <c r="E3490" s="122" t="s">
        <v>10590</v>
      </c>
      <c r="F3490" s="122" t="s">
        <v>5367</v>
      </c>
      <c r="G3490" s="122">
        <v>1</v>
      </c>
      <c r="H3490" s="166">
        <v>0.52082200000000001</v>
      </c>
      <c r="I3490" s="167">
        <v>-0.26583299999999999</v>
      </c>
      <c r="J3490" s="168" t="str">
        <f t="shared" si="405"/>
        <v>FALSE</v>
      </c>
      <c r="K3490" s="169">
        <v>0.74904000000000004</v>
      </c>
      <c r="L3490" s="170">
        <f>-LOG10(Table3[[#This Row],[Student''s T-test p-value HEK293 +Selistat_HEK293 UT]])</f>
        <v>0.12549498962306127</v>
      </c>
      <c r="M3490" s="167">
        <v>-0.17</v>
      </c>
      <c r="N3490" s="171" t="str">
        <f t="shared" si="406"/>
        <v>FALSE</v>
      </c>
      <c r="O3490" s="146">
        <v>0.87965400000000005</v>
      </c>
      <c r="P3490" s="147">
        <v>-8.7499999999999994E-2</v>
      </c>
      <c r="Q3490" s="171" t="str">
        <f t="shared" si="407"/>
        <v>FALSE</v>
      </c>
      <c r="R3490" s="122" t="s">
        <v>1093</v>
      </c>
      <c r="S3490" s="122" t="s">
        <v>12199</v>
      </c>
      <c r="T3490" s="122" t="s">
        <v>1095</v>
      </c>
      <c r="U3490" s="172" t="s">
        <v>10592</v>
      </c>
      <c r="V3490" s="122" t="s">
        <v>12200</v>
      </c>
      <c r="W3490" s="148">
        <v>-0.19</v>
      </c>
      <c r="X3490" s="149">
        <v>0.51</v>
      </c>
      <c r="Y3490" s="149">
        <v>0.39</v>
      </c>
      <c r="Z3490" s="150">
        <v>-1.1399999999999999</v>
      </c>
      <c r="AA3490" s="148">
        <v>-0.06</v>
      </c>
      <c r="AB3490" s="149">
        <v>0.86</v>
      </c>
      <c r="AC3490" s="149">
        <v>0.23</v>
      </c>
      <c r="AD3490" s="151">
        <v>-0.78</v>
      </c>
      <c r="AE3490" s="148">
        <v>-0.06</v>
      </c>
      <c r="AF3490" s="149">
        <v>-0.09</v>
      </c>
      <c r="AG3490" s="149">
        <v>0.56999999999999995</v>
      </c>
      <c r="AH3490" s="151">
        <v>-1.6</v>
      </c>
      <c r="AI3490" s="152">
        <v>0.41</v>
      </c>
      <c r="AJ3490" s="149">
        <v>0.08</v>
      </c>
      <c r="AK3490" s="149">
        <v>-0.3</v>
      </c>
      <c r="AL3490" s="150">
        <v>-1.02</v>
      </c>
      <c r="AM3490" s="153">
        <f t="shared" si="408"/>
        <v>-0.13</v>
      </c>
      <c r="AN3490" s="154">
        <f t="shared" si="408"/>
        <v>-0.35</v>
      </c>
      <c r="AO3490" s="154">
        <f t="shared" si="408"/>
        <v>0.16</v>
      </c>
      <c r="AP3490" s="155">
        <f t="shared" si="408"/>
        <v>-0.35999999999999988</v>
      </c>
      <c r="AQ3490" s="156">
        <f>AVERAGE(Table3[[#This Row],[ HEK293 +Selistat_R1 2]:[ HEK293 +Selistat_R4 5]])</f>
        <v>-0.16999999999999996</v>
      </c>
      <c r="AR3490" s="153">
        <f t="shared" si="409"/>
        <v>0</v>
      </c>
      <c r="AS3490" s="154">
        <f t="shared" si="409"/>
        <v>-0.95</v>
      </c>
      <c r="AT3490" s="154">
        <f t="shared" si="409"/>
        <v>0.33999999999999997</v>
      </c>
      <c r="AU3490" s="157">
        <f t="shared" si="409"/>
        <v>-0.82000000000000006</v>
      </c>
      <c r="AV3490" s="158">
        <f t="shared" si="410"/>
        <v>0.47</v>
      </c>
      <c r="AW3490" s="154">
        <f t="shared" si="410"/>
        <v>-0.78</v>
      </c>
      <c r="AX3490" s="154">
        <f t="shared" si="410"/>
        <v>-0.53</v>
      </c>
      <c r="AY3490" s="155">
        <f t="shared" si="410"/>
        <v>-0.24</v>
      </c>
    </row>
    <row r="3491" spans="1:51" x14ac:dyDescent="0.15">
      <c r="A3491" s="122" t="s">
        <v>3246</v>
      </c>
      <c r="B3491" s="122" t="s">
        <v>3247</v>
      </c>
      <c r="C3491" s="122" t="s">
        <v>3248</v>
      </c>
      <c r="D3491" s="122" t="s">
        <v>3249</v>
      </c>
      <c r="E3491" s="122" t="s">
        <v>3250</v>
      </c>
      <c r="F3491" s="122" t="s">
        <v>3251</v>
      </c>
      <c r="G3491" s="122">
        <v>2</v>
      </c>
      <c r="H3491" s="166">
        <v>0.25962400000000002</v>
      </c>
      <c r="I3491" s="167">
        <v>0.188333</v>
      </c>
      <c r="J3491" s="168" t="str">
        <f t="shared" si="405"/>
        <v>FALSE</v>
      </c>
      <c r="K3491" s="169">
        <v>0.74908600000000003</v>
      </c>
      <c r="L3491" s="170">
        <f>-LOG10(Table3[[#This Row],[Student''s T-test p-value HEK293 +Selistat_HEK293 UT]])</f>
        <v>0.1254683195750495</v>
      </c>
      <c r="M3491" s="167">
        <v>-4.7500000000000001E-2</v>
      </c>
      <c r="N3491" s="171" t="str">
        <f t="shared" si="406"/>
        <v>FALSE</v>
      </c>
      <c r="O3491" s="146">
        <v>0.99066299999999996</v>
      </c>
      <c r="P3491" s="147">
        <v>2.5000000000000001E-3</v>
      </c>
      <c r="Q3491" s="171" t="str">
        <f t="shared" si="407"/>
        <v>FALSE</v>
      </c>
      <c r="R3491" s="122" t="s">
        <v>1303</v>
      </c>
      <c r="S3491" s="122" t="s">
        <v>14038</v>
      </c>
      <c r="T3491" s="122" t="s">
        <v>1305</v>
      </c>
      <c r="U3491" s="172" t="s">
        <v>2677</v>
      </c>
      <c r="V3491" s="122" t="s">
        <v>14039</v>
      </c>
      <c r="W3491" s="148">
        <v>-0.11</v>
      </c>
      <c r="X3491" s="149">
        <v>-0.28000000000000003</v>
      </c>
      <c r="Y3491" s="149">
        <v>-0.28999999999999998</v>
      </c>
      <c r="Z3491" s="150">
        <v>-0.18</v>
      </c>
      <c r="AA3491" s="148">
        <v>0.09</v>
      </c>
      <c r="AB3491" s="149">
        <v>-0.23</v>
      </c>
      <c r="AC3491" s="149">
        <v>-0.01</v>
      </c>
      <c r="AD3491" s="151">
        <v>-0.52</v>
      </c>
      <c r="AE3491" s="148">
        <v>0.52</v>
      </c>
      <c r="AF3491" s="149">
        <v>-0.24</v>
      </c>
      <c r="AG3491" s="149">
        <v>0.04</v>
      </c>
      <c r="AH3491" s="151">
        <v>0.24</v>
      </c>
      <c r="AI3491" s="152">
        <v>0.3</v>
      </c>
      <c r="AJ3491" s="149">
        <v>-0.23</v>
      </c>
      <c r="AK3491" s="149">
        <v>0.32</v>
      </c>
      <c r="AL3491" s="150">
        <v>0.16</v>
      </c>
      <c r="AM3491" s="153">
        <f t="shared" si="408"/>
        <v>-0.2</v>
      </c>
      <c r="AN3491" s="154">
        <f t="shared" si="408"/>
        <v>-5.0000000000000017E-2</v>
      </c>
      <c r="AO3491" s="154">
        <f t="shared" si="408"/>
        <v>-0.27999999999999997</v>
      </c>
      <c r="AP3491" s="155">
        <f t="shared" si="408"/>
        <v>0.34</v>
      </c>
      <c r="AQ3491" s="156">
        <f>AVERAGE(Table3[[#This Row],[ HEK293 +Selistat_R1 2]:[ HEK293 +Selistat_R4 5]])</f>
        <v>-4.7500000000000001E-2</v>
      </c>
      <c r="AR3491" s="153">
        <f t="shared" si="409"/>
        <v>0.43000000000000005</v>
      </c>
      <c r="AS3491" s="154">
        <f t="shared" si="409"/>
        <v>-9.9999999999999811E-3</v>
      </c>
      <c r="AT3491" s="154">
        <f t="shared" si="409"/>
        <v>0.05</v>
      </c>
      <c r="AU3491" s="157">
        <f t="shared" si="409"/>
        <v>0.76</v>
      </c>
      <c r="AV3491" s="158">
        <f t="shared" si="410"/>
        <v>0.21</v>
      </c>
      <c r="AW3491" s="154">
        <f t="shared" si="410"/>
        <v>0</v>
      </c>
      <c r="AX3491" s="154">
        <f t="shared" si="410"/>
        <v>0.33</v>
      </c>
      <c r="AY3491" s="155">
        <f t="shared" si="410"/>
        <v>0.68</v>
      </c>
    </row>
    <row r="3492" spans="1:51" x14ac:dyDescent="0.15">
      <c r="A3492" s="122" t="s">
        <v>3376</v>
      </c>
      <c r="B3492" s="122" t="s">
        <v>2853</v>
      </c>
      <c r="C3492" s="122" t="s">
        <v>3377</v>
      </c>
      <c r="E3492" s="122" t="s">
        <v>3378</v>
      </c>
      <c r="F3492" s="122" t="s">
        <v>3379</v>
      </c>
      <c r="G3492" s="122">
        <v>1</v>
      </c>
      <c r="H3492" s="166">
        <v>0.52082799999999996</v>
      </c>
      <c r="I3492" s="167">
        <v>8.1666699999999995E-2</v>
      </c>
      <c r="J3492" s="168" t="str">
        <f t="shared" si="405"/>
        <v>FALSE</v>
      </c>
      <c r="K3492" s="169">
        <v>0.74938099999999996</v>
      </c>
      <c r="L3492" s="170">
        <f>-LOG10(Table3[[#This Row],[Student''s T-test p-value HEK293 +Selistat_HEK293 UT]])</f>
        <v>0.12529732231743013</v>
      </c>
      <c r="M3492" s="167">
        <v>-5.7500000000000002E-2</v>
      </c>
      <c r="N3492" s="171" t="str">
        <f t="shared" si="406"/>
        <v>FALSE</v>
      </c>
      <c r="O3492" s="146">
        <v>3.1315900000000001E-2</v>
      </c>
      <c r="P3492" s="147">
        <v>-0.2225</v>
      </c>
      <c r="Q3492" s="171" t="str">
        <f t="shared" si="407"/>
        <v>FALSE</v>
      </c>
      <c r="R3492" s="122" t="s">
        <v>333</v>
      </c>
      <c r="S3492" s="122" t="s">
        <v>14040</v>
      </c>
      <c r="T3492" s="122" t="s">
        <v>335</v>
      </c>
      <c r="U3492" s="172" t="s">
        <v>2693</v>
      </c>
      <c r="V3492" s="122" t="s">
        <v>14041</v>
      </c>
      <c r="W3492" s="148">
        <v>-0.38</v>
      </c>
      <c r="X3492" s="149">
        <v>-0.23</v>
      </c>
      <c r="Y3492" s="149">
        <v>-0.18</v>
      </c>
      <c r="Z3492" s="150">
        <v>0.25</v>
      </c>
      <c r="AA3492" s="148">
        <v>-0.2</v>
      </c>
      <c r="AB3492" s="149">
        <v>-0.31</v>
      </c>
      <c r="AC3492" s="149">
        <v>0.14000000000000001</v>
      </c>
      <c r="AD3492" s="151">
        <v>0.06</v>
      </c>
      <c r="AE3492" s="148">
        <v>0.11</v>
      </c>
      <c r="AF3492" s="149">
        <v>-7.0000000000000007E-2</v>
      </c>
      <c r="AG3492" s="149">
        <v>-0.15</v>
      </c>
      <c r="AH3492" s="151">
        <v>-0.04</v>
      </c>
      <c r="AI3492" s="152">
        <v>0.14000000000000001</v>
      </c>
      <c r="AJ3492" s="149">
        <v>0.23</v>
      </c>
      <c r="AK3492" s="149">
        <v>0.05</v>
      </c>
      <c r="AL3492" s="150">
        <v>0.32</v>
      </c>
      <c r="AM3492" s="153">
        <f t="shared" si="408"/>
        <v>-0.18</v>
      </c>
      <c r="AN3492" s="154">
        <f t="shared" si="408"/>
        <v>7.9999999999999988E-2</v>
      </c>
      <c r="AO3492" s="154">
        <f t="shared" si="408"/>
        <v>-0.32</v>
      </c>
      <c r="AP3492" s="155">
        <f t="shared" si="408"/>
        <v>0.19</v>
      </c>
      <c r="AQ3492" s="156">
        <f>AVERAGE(Table3[[#This Row],[ HEK293 +Selistat_R1 2]:[ HEK293 +Selistat_R4 5]])</f>
        <v>-5.7500000000000009E-2</v>
      </c>
      <c r="AR3492" s="153">
        <f t="shared" si="409"/>
        <v>0.31</v>
      </c>
      <c r="AS3492" s="154">
        <f t="shared" si="409"/>
        <v>0.24</v>
      </c>
      <c r="AT3492" s="154">
        <f t="shared" si="409"/>
        <v>-0.29000000000000004</v>
      </c>
      <c r="AU3492" s="157">
        <f t="shared" si="409"/>
        <v>-0.1</v>
      </c>
      <c r="AV3492" s="158">
        <f t="shared" si="410"/>
        <v>0.34</v>
      </c>
      <c r="AW3492" s="154">
        <f t="shared" si="410"/>
        <v>0.54</v>
      </c>
      <c r="AX3492" s="154">
        <f t="shared" si="410"/>
        <v>-9.0000000000000011E-2</v>
      </c>
      <c r="AY3492" s="155">
        <f t="shared" si="410"/>
        <v>0.26</v>
      </c>
    </row>
    <row r="3493" spans="1:51" x14ac:dyDescent="0.15">
      <c r="A3493" s="122" t="s">
        <v>7192</v>
      </c>
      <c r="C3493" s="122" t="s">
        <v>14042</v>
      </c>
      <c r="E3493" s="122" t="s">
        <v>14043</v>
      </c>
      <c r="G3493" s="122">
        <v>1</v>
      </c>
      <c r="H3493" s="166">
        <v>0.87059799999999998</v>
      </c>
      <c r="I3493" s="167">
        <v>-2.2499999999999999E-2</v>
      </c>
      <c r="J3493" s="168" t="str">
        <f t="shared" si="405"/>
        <v>FALSE</v>
      </c>
      <c r="K3493" s="169">
        <v>0.74949600000000005</v>
      </c>
      <c r="L3493" s="170">
        <f>-LOG10(Table3[[#This Row],[Student''s T-test p-value HEK293 +Selistat_HEK293 UT]])</f>
        <v>0.12523068060431169</v>
      </c>
      <c r="M3493" s="167">
        <v>7.0000000000000007E-2</v>
      </c>
      <c r="N3493" s="171" t="str">
        <f t="shared" si="406"/>
        <v>FALSE</v>
      </c>
      <c r="O3493" s="146">
        <v>0.17060400000000001</v>
      </c>
      <c r="P3493" s="147">
        <v>0.16750000000000001</v>
      </c>
      <c r="Q3493" s="171" t="str">
        <f t="shared" si="407"/>
        <v>FALSE</v>
      </c>
      <c r="R3493" s="122" t="s">
        <v>14044</v>
      </c>
      <c r="S3493" s="122" t="s">
        <v>14045</v>
      </c>
      <c r="T3493" s="122" t="s">
        <v>14046</v>
      </c>
      <c r="U3493" s="172" t="s">
        <v>14047</v>
      </c>
      <c r="V3493" s="122" t="s">
        <v>14048</v>
      </c>
      <c r="W3493" s="148">
        <v>-0.04</v>
      </c>
      <c r="X3493" s="149">
        <v>7.0000000000000007E-2</v>
      </c>
      <c r="Y3493" s="149">
        <v>0.36</v>
      </c>
      <c r="Z3493" s="150">
        <v>-0.11</v>
      </c>
      <c r="AA3493" s="148">
        <v>-0.17</v>
      </c>
      <c r="AB3493" s="149">
        <v>0.39</v>
      </c>
      <c r="AC3493" s="149">
        <v>-0.42</v>
      </c>
      <c r="AD3493" s="151">
        <v>0.2</v>
      </c>
      <c r="AE3493" s="148">
        <v>0.04</v>
      </c>
      <c r="AF3493" s="149">
        <v>0.18</v>
      </c>
      <c r="AG3493" s="149">
        <v>0.08</v>
      </c>
      <c r="AH3493" s="151">
        <v>-0.24</v>
      </c>
      <c r="AI3493" s="152">
        <v>-0.08</v>
      </c>
      <c r="AJ3493" s="149">
        <v>-0.06</v>
      </c>
      <c r="AK3493" s="149">
        <v>-0.15</v>
      </c>
      <c r="AL3493" s="150">
        <v>-0.32</v>
      </c>
      <c r="AM3493" s="153">
        <f t="shared" si="408"/>
        <v>0.13</v>
      </c>
      <c r="AN3493" s="154">
        <f t="shared" si="408"/>
        <v>-0.32</v>
      </c>
      <c r="AO3493" s="154">
        <f t="shared" si="408"/>
        <v>0.78</v>
      </c>
      <c r="AP3493" s="155">
        <f t="shared" si="408"/>
        <v>-0.31</v>
      </c>
      <c r="AQ3493" s="156">
        <f>AVERAGE(Table3[[#This Row],[ HEK293 +Selistat_R1 2]:[ HEK293 +Selistat_R4 5]])</f>
        <v>7.0000000000000021E-2</v>
      </c>
      <c r="AR3493" s="153">
        <f t="shared" si="409"/>
        <v>0.21000000000000002</v>
      </c>
      <c r="AS3493" s="154">
        <f t="shared" si="409"/>
        <v>-0.21000000000000002</v>
      </c>
      <c r="AT3493" s="154">
        <f t="shared" si="409"/>
        <v>0.5</v>
      </c>
      <c r="AU3493" s="157">
        <f t="shared" si="409"/>
        <v>-0.44</v>
      </c>
      <c r="AV3493" s="158">
        <f t="shared" si="410"/>
        <v>9.0000000000000011E-2</v>
      </c>
      <c r="AW3493" s="154">
        <f t="shared" si="410"/>
        <v>-0.45</v>
      </c>
      <c r="AX3493" s="154">
        <f t="shared" si="410"/>
        <v>0.27</v>
      </c>
      <c r="AY3493" s="155">
        <f t="shared" si="410"/>
        <v>-0.52</v>
      </c>
    </row>
    <row r="3494" spans="1:51" x14ac:dyDescent="0.15">
      <c r="A3494" s="122" t="s">
        <v>3842</v>
      </c>
      <c r="B3494" s="122" t="s">
        <v>2865</v>
      </c>
      <c r="C3494" s="122" t="s">
        <v>4130</v>
      </c>
      <c r="D3494" s="122" t="s">
        <v>3018</v>
      </c>
      <c r="E3494" s="122" t="s">
        <v>4131</v>
      </c>
      <c r="F3494" s="122" t="s">
        <v>4132</v>
      </c>
      <c r="G3494" s="122">
        <v>1</v>
      </c>
      <c r="H3494" s="166">
        <v>6.6209799999999999E-2</v>
      </c>
      <c r="I3494" s="167">
        <v>0.50749999999999995</v>
      </c>
      <c r="J3494" s="168" t="str">
        <f t="shared" si="405"/>
        <v>FALSE</v>
      </c>
      <c r="K3494" s="169">
        <v>0.74982099999999996</v>
      </c>
      <c r="L3494" s="170">
        <f>-LOG10(Table3[[#This Row],[Student''s T-test p-value HEK293 +Selistat_HEK293 UT]])</f>
        <v>0.12504240059570884</v>
      </c>
      <c r="M3494" s="167">
        <v>7.2499999999999995E-2</v>
      </c>
      <c r="N3494" s="171" t="str">
        <f t="shared" si="406"/>
        <v>FALSE</v>
      </c>
      <c r="O3494" s="146">
        <v>0.27506000000000003</v>
      </c>
      <c r="P3494" s="147">
        <v>-0.315</v>
      </c>
      <c r="Q3494" s="171" t="str">
        <f t="shared" si="407"/>
        <v>FALSE</v>
      </c>
      <c r="R3494" s="122" t="s">
        <v>201</v>
      </c>
      <c r="S3494" s="122" t="s">
        <v>14049</v>
      </c>
      <c r="T3494" s="122" t="s">
        <v>203</v>
      </c>
      <c r="U3494" s="172" t="s">
        <v>4134</v>
      </c>
      <c r="V3494" s="122" t="s">
        <v>14050</v>
      </c>
      <c r="W3494" s="148">
        <v>-0.27</v>
      </c>
      <c r="X3494" s="149">
        <v>-0.67</v>
      </c>
      <c r="Y3494" s="149">
        <v>-0.65</v>
      </c>
      <c r="Z3494" s="150">
        <v>0.05</v>
      </c>
      <c r="AA3494" s="148">
        <v>-0.61</v>
      </c>
      <c r="AB3494" s="149">
        <v>-0.75</v>
      </c>
      <c r="AC3494" s="149">
        <v>-0.28000000000000003</v>
      </c>
      <c r="AD3494" s="151">
        <v>-0.19</v>
      </c>
      <c r="AE3494" s="148">
        <v>0.3</v>
      </c>
      <c r="AF3494" s="149">
        <v>-0.06</v>
      </c>
      <c r="AG3494" s="149">
        <v>-0.31</v>
      </c>
      <c r="AH3494" s="151">
        <v>0.51</v>
      </c>
      <c r="AI3494" s="152">
        <v>0.88</v>
      </c>
      <c r="AJ3494" s="149">
        <v>0.06</v>
      </c>
      <c r="AK3494" s="149">
        <v>0.18</v>
      </c>
      <c r="AL3494" s="150">
        <v>0.57999999999999996</v>
      </c>
      <c r="AM3494" s="153">
        <f t="shared" si="408"/>
        <v>0.33999999999999997</v>
      </c>
      <c r="AN3494" s="154">
        <f t="shared" si="408"/>
        <v>7.999999999999996E-2</v>
      </c>
      <c r="AO3494" s="154">
        <f t="shared" si="408"/>
        <v>-0.37</v>
      </c>
      <c r="AP3494" s="155">
        <f t="shared" si="408"/>
        <v>0.24</v>
      </c>
      <c r="AQ3494" s="156">
        <f>AVERAGE(Table3[[#This Row],[ HEK293 +Selistat_R1 2]:[ HEK293 +Selistat_R4 5]])</f>
        <v>7.2499999999999981E-2</v>
      </c>
      <c r="AR3494" s="153">
        <f t="shared" si="409"/>
        <v>0.90999999999999992</v>
      </c>
      <c r="AS3494" s="154">
        <f t="shared" si="409"/>
        <v>0.69</v>
      </c>
      <c r="AT3494" s="154">
        <f t="shared" si="409"/>
        <v>-2.9999999999999971E-2</v>
      </c>
      <c r="AU3494" s="157">
        <f t="shared" si="409"/>
        <v>0.7</v>
      </c>
      <c r="AV3494" s="158">
        <f t="shared" si="410"/>
        <v>1.49</v>
      </c>
      <c r="AW3494" s="154">
        <f t="shared" si="410"/>
        <v>0.81</v>
      </c>
      <c r="AX3494" s="154">
        <f t="shared" si="410"/>
        <v>0.46</v>
      </c>
      <c r="AY3494" s="155">
        <f t="shared" si="410"/>
        <v>0.77</v>
      </c>
    </row>
    <row r="3495" spans="1:51" x14ac:dyDescent="0.15">
      <c r="A3495" s="122" t="s">
        <v>14051</v>
      </c>
      <c r="B3495" s="122" t="s">
        <v>14052</v>
      </c>
      <c r="C3495" s="122" t="s">
        <v>14053</v>
      </c>
      <c r="E3495" s="122" t="s">
        <v>14054</v>
      </c>
      <c r="G3495" s="122">
        <v>3</v>
      </c>
      <c r="H3495" s="166">
        <v>0.36336000000000002</v>
      </c>
      <c r="I3495" s="167">
        <v>-0.35749999999999998</v>
      </c>
      <c r="J3495" s="168" t="str">
        <f t="shared" si="405"/>
        <v>FALSE</v>
      </c>
      <c r="K3495" s="169">
        <v>0.74983</v>
      </c>
      <c r="L3495" s="170">
        <f>-LOG10(Table3[[#This Row],[Student''s T-test p-value HEK293 +Selistat_HEK293 UT]])</f>
        <v>0.12503718784909354</v>
      </c>
      <c r="M3495" s="167">
        <v>-0.22750000000000001</v>
      </c>
      <c r="N3495" s="171" t="str">
        <f t="shared" si="406"/>
        <v>FALSE</v>
      </c>
      <c r="O3495" s="146">
        <v>0.27161999999999997</v>
      </c>
      <c r="P3495" s="147">
        <v>-0.2</v>
      </c>
      <c r="Q3495" s="171" t="str">
        <f t="shared" si="407"/>
        <v>FALSE</v>
      </c>
      <c r="R3495" s="122" t="s">
        <v>14055</v>
      </c>
      <c r="S3495" s="122" t="s">
        <v>14056</v>
      </c>
      <c r="T3495" s="122" t="s">
        <v>14057</v>
      </c>
      <c r="U3495" s="172" t="s">
        <v>14058</v>
      </c>
      <c r="V3495" s="122" t="s">
        <v>14059</v>
      </c>
      <c r="W3495" s="148">
        <v>-0.56999999999999995</v>
      </c>
      <c r="X3495" s="149">
        <v>-0.09</v>
      </c>
      <c r="Y3495" s="149">
        <v>0.65</v>
      </c>
      <c r="Z3495" s="150">
        <v>-0.61</v>
      </c>
      <c r="AA3495" s="148">
        <v>1.89</v>
      </c>
      <c r="AB3495" s="149">
        <v>-0.28000000000000003</v>
      </c>
      <c r="AC3495" s="149">
        <v>-0.52</v>
      </c>
      <c r="AD3495" s="151">
        <v>-0.8</v>
      </c>
      <c r="AE3495" s="148">
        <v>-0.19</v>
      </c>
      <c r="AF3495" s="149">
        <v>-0.49</v>
      </c>
      <c r="AG3495" s="149">
        <v>-0.62</v>
      </c>
      <c r="AH3495" s="151">
        <v>-0.5</v>
      </c>
      <c r="AI3495" s="152">
        <v>-0.28000000000000003</v>
      </c>
      <c r="AJ3495" s="149">
        <v>-0.56000000000000005</v>
      </c>
      <c r="AK3495" s="149">
        <v>-0.27</v>
      </c>
      <c r="AL3495" s="150">
        <v>0.11</v>
      </c>
      <c r="AM3495" s="153">
        <f t="shared" si="408"/>
        <v>-2.46</v>
      </c>
      <c r="AN3495" s="154">
        <f t="shared" si="408"/>
        <v>0.19000000000000003</v>
      </c>
      <c r="AO3495" s="154">
        <f t="shared" si="408"/>
        <v>1.17</v>
      </c>
      <c r="AP3495" s="155">
        <f t="shared" si="408"/>
        <v>0.19000000000000006</v>
      </c>
      <c r="AQ3495" s="156">
        <f>AVERAGE(Table3[[#This Row],[ HEK293 +Selistat_R1 2]:[ HEK293 +Selistat_R4 5]])</f>
        <v>-0.22750000000000001</v>
      </c>
      <c r="AR3495" s="153">
        <f t="shared" si="409"/>
        <v>-2.08</v>
      </c>
      <c r="AS3495" s="154">
        <f t="shared" si="409"/>
        <v>-0.20999999999999996</v>
      </c>
      <c r="AT3495" s="154">
        <f t="shared" si="409"/>
        <v>-9.9999999999999978E-2</v>
      </c>
      <c r="AU3495" s="157">
        <f t="shared" si="409"/>
        <v>0.30000000000000004</v>
      </c>
      <c r="AV3495" s="158">
        <f t="shared" si="410"/>
        <v>-2.17</v>
      </c>
      <c r="AW3495" s="154">
        <f t="shared" si="410"/>
        <v>-0.28000000000000003</v>
      </c>
      <c r="AX3495" s="154">
        <f t="shared" si="410"/>
        <v>0.25</v>
      </c>
      <c r="AY3495" s="155">
        <f t="shared" si="410"/>
        <v>0.91</v>
      </c>
    </row>
    <row r="3496" spans="1:51" x14ac:dyDescent="0.15">
      <c r="A3496" s="122" t="s">
        <v>14060</v>
      </c>
      <c r="B3496" s="122" t="s">
        <v>14061</v>
      </c>
      <c r="C3496" s="122" t="s">
        <v>5522</v>
      </c>
      <c r="E3496" s="122" t="s">
        <v>14062</v>
      </c>
      <c r="G3496" s="122">
        <v>1</v>
      </c>
      <c r="H3496" s="166">
        <v>9.4625200000000007E-2</v>
      </c>
      <c r="I3496" s="167">
        <v>0.470833</v>
      </c>
      <c r="J3496" s="168" t="str">
        <f t="shared" si="405"/>
        <v>FALSE</v>
      </c>
      <c r="K3496" s="169">
        <v>0.75095800000000001</v>
      </c>
      <c r="L3496" s="170">
        <f>-LOG10(Table3[[#This Row],[Student''s T-test p-value HEK293 +Selistat_HEK293 UT]])</f>
        <v>0.1243843517818625</v>
      </c>
      <c r="M3496" s="167">
        <v>-0.06</v>
      </c>
      <c r="N3496" s="171" t="str">
        <f t="shared" si="406"/>
        <v>FALSE</v>
      </c>
      <c r="O3496" s="146">
        <v>6.9202299999999994E-2</v>
      </c>
      <c r="P3496" s="147">
        <v>-0.42749999999999999</v>
      </c>
      <c r="Q3496" s="171" t="str">
        <f t="shared" si="407"/>
        <v>FALSE</v>
      </c>
      <c r="R3496" s="122" t="s">
        <v>14063</v>
      </c>
      <c r="S3496" s="122" t="s">
        <v>14064</v>
      </c>
      <c r="T3496" s="122" t="s">
        <v>14065</v>
      </c>
      <c r="U3496" s="172" t="s">
        <v>14066</v>
      </c>
      <c r="V3496" s="122" t="s">
        <v>14067</v>
      </c>
      <c r="W3496" s="148">
        <v>-0.5</v>
      </c>
      <c r="X3496" s="149">
        <v>-0.48</v>
      </c>
      <c r="Y3496" s="149">
        <v>-0.47</v>
      </c>
      <c r="Z3496" s="150">
        <v>-0.51</v>
      </c>
      <c r="AA3496" s="148">
        <v>-0.03</v>
      </c>
      <c r="AB3496" s="149">
        <v>-0.88</v>
      </c>
      <c r="AC3496" s="149">
        <v>-0.52</v>
      </c>
      <c r="AD3496" s="151">
        <v>-0.28999999999999998</v>
      </c>
      <c r="AE3496" s="148">
        <v>0.36</v>
      </c>
      <c r="AF3496" s="149">
        <v>0.4</v>
      </c>
      <c r="AG3496" s="149">
        <v>-7.0000000000000007E-2</v>
      </c>
      <c r="AH3496" s="151">
        <v>-0.32</v>
      </c>
      <c r="AI3496" s="152">
        <v>0.57999999999999996</v>
      </c>
      <c r="AJ3496" s="149">
        <v>0.57999999999999996</v>
      </c>
      <c r="AK3496" s="149">
        <v>0.65</v>
      </c>
      <c r="AL3496" s="150">
        <v>0.27</v>
      </c>
      <c r="AM3496" s="153">
        <f t="shared" si="408"/>
        <v>-0.47</v>
      </c>
      <c r="AN3496" s="154">
        <f t="shared" si="408"/>
        <v>0.4</v>
      </c>
      <c r="AO3496" s="154">
        <f t="shared" si="408"/>
        <v>5.0000000000000044E-2</v>
      </c>
      <c r="AP3496" s="155">
        <f t="shared" si="408"/>
        <v>-0.22000000000000003</v>
      </c>
      <c r="AQ3496" s="156">
        <f>AVERAGE(Table3[[#This Row],[ HEK293 +Selistat_R1 2]:[ HEK293 +Selistat_R4 5]])</f>
        <v>-5.9999999999999984E-2</v>
      </c>
      <c r="AR3496" s="153">
        <f t="shared" si="409"/>
        <v>0.39</v>
      </c>
      <c r="AS3496" s="154">
        <f t="shared" si="409"/>
        <v>1.28</v>
      </c>
      <c r="AT3496" s="154">
        <f t="shared" si="409"/>
        <v>0.45</v>
      </c>
      <c r="AU3496" s="157">
        <f t="shared" si="409"/>
        <v>-3.0000000000000027E-2</v>
      </c>
      <c r="AV3496" s="158">
        <f t="shared" si="410"/>
        <v>0.61</v>
      </c>
      <c r="AW3496" s="154">
        <f t="shared" si="410"/>
        <v>1.46</v>
      </c>
      <c r="AX3496" s="154">
        <f t="shared" si="410"/>
        <v>1.17</v>
      </c>
      <c r="AY3496" s="155">
        <f t="shared" si="410"/>
        <v>0.56000000000000005</v>
      </c>
    </row>
    <row r="3497" spans="1:51" x14ac:dyDescent="0.15">
      <c r="A3497" s="122" t="s">
        <v>10119</v>
      </c>
      <c r="B3497" s="122" t="s">
        <v>10120</v>
      </c>
      <c r="C3497" s="122" t="s">
        <v>10121</v>
      </c>
      <c r="E3497" s="122" t="s">
        <v>10122</v>
      </c>
      <c r="F3497" s="122" t="s">
        <v>5772</v>
      </c>
      <c r="G3497" s="122">
        <v>2</v>
      </c>
      <c r="H3497" s="166">
        <v>0.79716799999999999</v>
      </c>
      <c r="I3497" s="167">
        <v>-0.113333</v>
      </c>
      <c r="J3497" s="168" t="str">
        <f t="shared" si="405"/>
        <v>FALSE</v>
      </c>
      <c r="K3497" s="169">
        <v>0.75197099999999995</v>
      </c>
      <c r="L3497" s="170">
        <f>-LOG10(Table3[[#This Row],[Student''s T-test p-value HEK293 +Selistat_HEK293 UT]])</f>
        <v>0.12379890778977838</v>
      </c>
      <c r="M3497" s="167">
        <v>-0.1825</v>
      </c>
      <c r="N3497" s="171" t="str">
        <f t="shared" si="406"/>
        <v>FALSE</v>
      </c>
      <c r="O3497" s="146">
        <v>0.88039299999999998</v>
      </c>
      <c r="P3497" s="147">
        <v>-9.2499999999999999E-2</v>
      </c>
      <c r="Q3497" s="171" t="str">
        <f t="shared" si="407"/>
        <v>FALSE</v>
      </c>
      <c r="R3497" s="122" t="s">
        <v>1842</v>
      </c>
      <c r="S3497" s="122" t="s">
        <v>1846</v>
      </c>
      <c r="T3497" s="122" t="s">
        <v>1844</v>
      </c>
      <c r="U3497" s="172" t="s">
        <v>10124</v>
      </c>
      <c r="V3497" s="122" t="s">
        <v>14068</v>
      </c>
      <c r="W3497" s="148">
        <v>-0.61</v>
      </c>
      <c r="X3497" s="149">
        <v>-0.99</v>
      </c>
      <c r="Y3497" s="149">
        <v>-0.61</v>
      </c>
      <c r="Z3497" s="150">
        <v>1.1100000000000001</v>
      </c>
      <c r="AA3497" s="148">
        <v>-0.45</v>
      </c>
      <c r="AB3497" s="149">
        <v>-0.7</v>
      </c>
      <c r="AC3497" s="149">
        <v>0.26</v>
      </c>
      <c r="AD3497" s="151">
        <v>0.52</v>
      </c>
      <c r="AE3497" s="148">
        <v>0.01</v>
      </c>
      <c r="AF3497" s="149">
        <v>-0.67</v>
      </c>
      <c r="AG3497" s="149">
        <v>-0.87</v>
      </c>
      <c r="AH3497" s="151">
        <v>0.66</v>
      </c>
      <c r="AI3497" s="152">
        <v>0.33</v>
      </c>
      <c r="AJ3497" s="149">
        <v>-1.19</v>
      </c>
      <c r="AK3497" s="149">
        <v>-0.59</v>
      </c>
      <c r="AL3497" s="150">
        <v>0.95</v>
      </c>
      <c r="AM3497" s="153">
        <f t="shared" si="408"/>
        <v>-0.15999999999999998</v>
      </c>
      <c r="AN3497" s="154">
        <f t="shared" si="408"/>
        <v>-0.29000000000000004</v>
      </c>
      <c r="AO3497" s="154">
        <f t="shared" si="408"/>
        <v>-0.87</v>
      </c>
      <c r="AP3497" s="155">
        <f t="shared" si="408"/>
        <v>0.59000000000000008</v>
      </c>
      <c r="AQ3497" s="156">
        <f>AVERAGE(Table3[[#This Row],[ HEK293 +Selistat_R1 2]:[ HEK293 +Selistat_R4 5]])</f>
        <v>-0.1825</v>
      </c>
      <c r="AR3497" s="153">
        <f t="shared" si="409"/>
        <v>0.46</v>
      </c>
      <c r="AS3497" s="154">
        <f t="shared" si="409"/>
        <v>2.9999999999999916E-2</v>
      </c>
      <c r="AT3497" s="154">
        <f t="shared" si="409"/>
        <v>-1.1299999999999999</v>
      </c>
      <c r="AU3497" s="157">
        <f t="shared" si="409"/>
        <v>0.14000000000000001</v>
      </c>
      <c r="AV3497" s="158">
        <f t="shared" si="410"/>
        <v>0.78</v>
      </c>
      <c r="AW3497" s="154">
        <f t="shared" si="410"/>
        <v>-0.49</v>
      </c>
      <c r="AX3497" s="154">
        <f t="shared" si="410"/>
        <v>-0.85</v>
      </c>
      <c r="AY3497" s="155">
        <f t="shared" si="410"/>
        <v>0.42999999999999994</v>
      </c>
    </row>
    <row r="3498" spans="1:51" x14ac:dyDescent="0.15">
      <c r="A3498" s="122" t="s">
        <v>6064</v>
      </c>
      <c r="B3498" s="122" t="s">
        <v>6065</v>
      </c>
      <c r="C3498" s="122" t="s">
        <v>6066</v>
      </c>
      <c r="D3498" s="122" t="s">
        <v>4043</v>
      </c>
      <c r="E3498" s="122" t="s">
        <v>6067</v>
      </c>
      <c r="F3498" s="122" t="s">
        <v>6068</v>
      </c>
      <c r="G3498" s="122">
        <v>1</v>
      </c>
      <c r="H3498" s="166">
        <v>0.96373600000000004</v>
      </c>
      <c r="I3498" s="167">
        <v>-9.1666600000000001E-3</v>
      </c>
      <c r="J3498" s="168" t="str">
        <f t="shared" si="405"/>
        <v>FALSE</v>
      </c>
      <c r="K3498" s="169">
        <v>0.75204099999999996</v>
      </c>
      <c r="L3498" s="170">
        <f>-LOG10(Table3[[#This Row],[Student''s T-test p-value HEK293 +Selistat_HEK293 UT]])</f>
        <v>0.12375848176424775</v>
      </c>
      <c r="M3498" s="167">
        <v>-9.2499999999999999E-2</v>
      </c>
      <c r="N3498" s="171" t="str">
        <f t="shared" si="406"/>
        <v>FALSE</v>
      </c>
      <c r="O3498" s="146">
        <v>1</v>
      </c>
      <c r="P3498" s="147">
        <v>-1.11759E-8</v>
      </c>
      <c r="Q3498" s="171" t="str">
        <f t="shared" si="407"/>
        <v>FALSE</v>
      </c>
      <c r="R3498" s="122" t="s">
        <v>6069</v>
      </c>
      <c r="S3498" s="122" t="s">
        <v>14069</v>
      </c>
      <c r="T3498" s="122" t="s">
        <v>6071</v>
      </c>
      <c r="U3498" s="172" t="s">
        <v>6072</v>
      </c>
      <c r="V3498" s="122" t="s">
        <v>14070</v>
      </c>
      <c r="W3498" s="148">
        <v>-0.14000000000000001</v>
      </c>
      <c r="X3498" s="149">
        <v>0.09</v>
      </c>
      <c r="Y3498" s="149">
        <v>0.12</v>
      </c>
      <c r="Z3498" s="150">
        <v>-0.56000000000000005</v>
      </c>
      <c r="AA3498" s="148">
        <v>0.17</v>
      </c>
      <c r="AB3498" s="149">
        <v>0.53</v>
      </c>
      <c r="AC3498" s="149">
        <v>-0.4</v>
      </c>
      <c r="AD3498" s="151">
        <v>-0.42</v>
      </c>
      <c r="AE3498" s="148">
        <v>0.42</v>
      </c>
      <c r="AF3498" s="149">
        <v>0.09</v>
      </c>
      <c r="AG3498" s="149">
        <v>-0.23</v>
      </c>
      <c r="AH3498" s="151">
        <v>-0.27</v>
      </c>
      <c r="AI3498" s="152">
        <v>0.27</v>
      </c>
      <c r="AJ3498" s="149">
        <v>-0.27</v>
      </c>
      <c r="AK3498" s="149">
        <v>0.33</v>
      </c>
      <c r="AL3498" s="150">
        <v>-0.32</v>
      </c>
      <c r="AM3498" s="153">
        <f t="shared" si="408"/>
        <v>-0.31000000000000005</v>
      </c>
      <c r="AN3498" s="154">
        <f t="shared" si="408"/>
        <v>-0.44000000000000006</v>
      </c>
      <c r="AO3498" s="154">
        <f t="shared" si="408"/>
        <v>0.52</v>
      </c>
      <c r="AP3498" s="155">
        <f t="shared" si="408"/>
        <v>-0.14000000000000007</v>
      </c>
      <c r="AQ3498" s="156">
        <f>AVERAGE(Table3[[#This Row],[ HEK293 +Selistat_R1 2]:[ HEK293 +Selistat_R4 5]])</f>
        <v>-9.2500000000000041E-2</v>
      </c>
      <c r="AR3498" s="153">
        <f t="shared" si="409"/>
        <v>0.24999999999999997</v>
      </c>
      <c r="AS3498" s="154">
        <f t="shared" si="409"/>
        <v>-0.44000000000000006</v>
      </c>
      <c r="AT3498" s="154">
        <f t="shared" si="409"/>
        <v>0.17</v>
      </c>
      <c r="AU3498" s="157">
        <f t="shared" si="409"/>
        <v>0.14999999999999997</v>
      </c>
      <c r="AV3498" s="158">
        <f t="shared" si="410"/>
        <v>0.1</v>
      </c>
      <c r="AW3498" s="154">
        <f t="shared" si="410"/>
        <v>-0.8</v>
      </c>
      <c r="AX3498" s="154">
        <f t="shared" si="410"/>
        <v>0.73</v>
      </c>
      <c r="AY3498" s="155">
        <f t="shared" si="410"/>
        <v>9.9999999999999978E-2</v>
      </c>
    </row>
    <row r="3499" spans="1:51" x14ac:dyDescent="0.15">
      <c r="A3499" s="122" t="s">
        <v>10030</v>
      </c>
      <c r="B3499" s="122" t="s">
        <v>2927</v>
      </c>
      <c r="C3499" s="122" t="s">
        <v>7914</v>
      </c>
      <c r="E3499" s="122" t="s">
        <v>10031</v>
      </c>
      <c r="G3499" s="122">
        <v>1</v>
      </c>
      <c r="H3499" s="166">
        <v>0.278669</v>
      </c>
      <c r="I3499" s="167">
        <v>0.15083299999999999</v>
      </c>
      <c r="J3499" s="168" t="str">
        <f t="shared" si="405"/>
        <v>FALSE</v>
      </c>
      <c r="K3499" s="169">
        <v>0.75212800000000002</v>
      </c>
      <c r="L3499" s="170">
        <f>-LOG10(Table3[[#This Row],[Student''s T-test p-value HEK293 +Selistat_HEK293 UT]])</f>
        <v>0.12370824323391275</v>
      </c>
      <c r="M3499" s="167">
        <v>-0.05</v>
      </c>
      <c r="N3499" s="171" t="str">
        <f t="shared" si="406"/>
        <v>FALSE</v>
      </c>
      <c r="O3499" s="146">
        <v>0.17530499999999999</v>
      </c>
      <c r="P3499" s="147">
        <v>-0.1825</v>
      </c>
      <c r="Q3499" s="171" t="str">
        <f t="shared" si="407"/>
        <v>FALSE</v>
      </c>
      <c r="R3499" s="122" t="s">
        <v>10032</v>
      </c>
      <c r="S3499" s="122" t="s">
        <v>14071</v>
      </c>
      <c r="T3499" s="122" t="s">
        <v>10034</v>
      </c>
      <c r="U3499" s="172" t="s">
        <v>10035</v>
      </c>
      <c r="V3499" s="122" t="s">
        <v>14072</v>
      </c>
      <c r="W3499" s="148">
        <v>-0.37</v>
      </c>
      <c r="X3499" s="149">
        <v>-0.32</v>
      </c>
      <c r="Y3499" s="149">
        <v>-0.03</v>
      </c>
      <c r="Z3499" s="150">
        <v>-0.01</v>
      </c>
      <c r="AA3499" s="148">
        <v>-0.27</v>
      </c>
      <c r="AB3499" s="149">
        <v>-0.39</v>
      </c>
      <c r="AC3499" s="149">
        <v>0.11</v>
      </c>
      <c r="AD3499" s="151">
        <v>0.02</v>
      </c>
      <c r="AE3499" s="148">
        <v>7.0000000000000007E-2</v>
      </c>
      <c r="AF3499" s="149">
        <v>-0.24</v>
      </c>
      <c r="AG3499" s="149">
        <v>0.28000000000000003</v>
      </c>
      <c r="AH3499" s="151">
        <v>0</v>
      </c>
      <c r="AI3499" s="152">
        <v>0.12</v>
      </c>
      <c r="AJ3499" s="149">
        <v>0.22</v>
      </c>
      <c r="AK3499" s="149">
        <v>0.15</v>
      </c>
      <c r="AL3499" s="150">
        <v>0.35</v>
      </c>
      <c r="AM3499" s="153">
        <f t="shared" si="408"/>
        <v>-9.9999999999999978E-2</v>
      </c>
      <c r="AN3499" s="154">
        <f t="shared" si="408"/>
        <v>7.0000000000000007E-2</v>
      </c>
      <c r="AO3499" s="154">
        <f t="shared" si="408"/>
        <v>-0.14000000000000001</v>
      </c>
      <c r="AP3499" s="155">
        <f t="shared" si="408"/>
        <v>-0.03</v>
      </c>
      <c r="AQ3499" s="156">
        <f>AVERAGE(Table3[[#This Row],[ HEK293 +Selistat_R1 2]:[ HEK293 +Selistat_R4 5]])</f>
        <v>-4.9999999999999996E-2</v>
      </c>
      <c r="AR3499" s="153">
        <f t="shared" si="409"/>
        <v>0.34</v>
      </c>
      <c r="AS3499" s="154">
        <f t="shared" si="409"/>
        <v>0.15000000000000002</v>
      </c>
      <c r="AT3499" s="154">
        <f t="shared" si="409"/>
        <v>0.17000000000000004</v>
      </c>
      <c r="AU3499" s="157">
        <f t="shared" si="409"/>
        <v>-0.02</v>
      </c>
      <c r="AV3499" s="158">
        <f t="shared" si="410"/>
        <v>0.39</v>
      </c>
      <c r="AW3499" s="154">
        <f t="shared" si="410"/>
        <v>0.61</v>
      </c>
      <c r="AX3499" s="154">
        <f t="shared" si="410"/>
        <v>3.9999999999999994E-2</v>
      </c>
      <c r="AY3499" s="155">
        <f t="shared" si="410"/>
        <v>0.32999999999999996</v>
      </c>
    </row>
    <row r="3500" spans="1:51" x14ac:dyDescent="0.15">
      <c r="A3500" s="122" t="s">
        <v>9016</v>
      </c>
      <c r="B3500" s="122" t="s">
        <v>9017</v>
      </c>
      <c r="C3500" s="122" t="s">
        <v>9018</v>
      </c>
      <c r="D3500" s="122" t="s">
        <v>4043</v>
      </c>
      <c r="E3500" s="122" t="s">
        <v>9019</v>
      </c>
      <c r="F3500" s="122" t="s">
        <v>5367</v>
      </c>
      <c r="G3500" s="122">
        <v>2</v>
      </c>
      <c r="H3500" s="166">
        <v>0.63498699999999997</v>
      </c>
      <c r="I3500" s="167">
        <v>-0.17249999999999999</v>
      </c>
      <c r="J3500" s="168" t="str">
        <f t="shared" si="405"/>
        <v>FALSE</v>
      </c>
      <c r="K3500" s="169">
        <v>0.75218200000000002</v>
      </c>
      <c r="L3500" s="170">
        <f>-LOG10(Table3[[#This Row],[Student''s T-test p-value HEK293 +Selistat_HEK293 UT]])</f>
        <v>0.12367706362062446</v>
      </c>
      <c r="M3500" s="167">
        <v>-0.1575</v>
      </c>
      <c r="N3500" s="171" t="str">
        <f t="shared" si="406"/>
        <v>FALSE</v>
      </c>
      <c r="O3500" s="146">
        <v>0.90117499999999995</v>
      </c>
      <c r="P3500" s="147">
        <v>0.06</v>
      </c>
      <c r="Q3500" s="171" t="str">
        <f t="shared" si="407"/>
        <v>FALSE</v>
      </c>
      <c r="R3500" s="122" t="s">
        <v>9020</v>
      </c>
      <c r="S3500" s="122" t="s">
        <v>12279</v>
      </c>
      <c r="T3500" s="122" t="s">
        <v>9022</v>
      </c>
      <c r="U3500" s="172" t="s">
        <v>9023</v>
      </c>
      <c r="V3500" s="122" t="s">
        <v>12280</v>
      </c>
      <c r="W3500" s="148">
        <v>-0.5</v>
      </c>
      <c r="X3500" s="149">
        <v>0.52</v>
      </c>
      <c r="Y3500" s="149">
        <v>0.46</v>
      </c>
      <c r="Z3500" s="150">
        <v>-1.03</v>
      </c>
      <c r="AA3500" s="148">
        <v>0.02</v>
      </c>
      <c r="AB3500" s="149">
        <v>0.68</v>
      </c>
      <c r="AC3500" s="149">
        <v>0.11</v>
      </c>
      <c r="AD3500" s="151">
        <v>-0.73</v>
      </c>
      <c r="AE3500" s="148">
        <v>0.02</v>
      </c>
      <c r="AF3500" s="149">
        <v>0.01</v>
      </c>
      <c r="AG3500" s="149">
        <v>0.57999999999999996</v>
      </c>
      <c r="AH3500" s="151">
        <v>-1.1299999999999999</v>
      </c>
      <c r="AI3500" s="152">
        <v>0.27</v>
      </c>
      <c r="AJ3500" s="149">
        <v>0.19</v>
      </c>
      <c r="AK3500" s="149">
        <v>-0.21</v>
      </c>
      <c r="AL3500" s="150">
        <v>-1.01</v>
      </c>
      <c r="AM3500" s="153">
        <f t="shared" si="408"/>
        <v>-0.52</v>
      </c>
      <c r="AN3500" s="154">
        <f t="shared" si="408"/>
        <v>-0.16000000000000003</v>
      </c>
      <c r="AO3500" s="154">
        <f t="shared" si="408"/>
        <v>0.35000000000000003</v>
      </c>
      <c r="AP3500" s="155">
        <f t="shared" si="408"/>
        <v>-0.30000000000000004</v>
      </c>
      <c r="AQ3500" s="156">
        <f>AVERAGE(Table3[[#This Row],[ HEK293 +Selistat_R1 2]:[ HEK293 +Selistat_R4 5]])</f>
        <v>-0.15750000000000003</v>
      </c>
      <c r="AR3500" s="153">
        <f t="shared" si="409"/>
        <v>0</v>
      </c>
      <c r="AS3500" s="154">
        <f t="shared" si="409"/>
        <v>-0.67</v>
      </c>
      <c r="AT3500" s="154">
        <f t="shared" si="409"/>
        <v>0.47</v>
      </c>
      <c r="AU3500" s="157">
        <f t="shared" si="409"/>
        <v>-0.39999999999999991</v>
      </c>
      <c r="AV3500" s="158">
        <f t="shared" si="410"/>
        <v>0.25</v>
      </c>
      <c r="AW3500" s="154">
        <f t="shared" si="410"/>
        <v>-0.49000000000000005</v>
      </c>
      <c r="AX3500" s="154">
        <f t="shared" si="410"/>
        <v>-0.32</v>
      </c>
      <c r="AY3500" s="155">
        <f t="shared" si="410"/>
        <v>-0.28000000000000003</v>
      </c>
    </row>
    <row r="3501" spans="1:51" x14ac:dyDescent="0.15">
      <c r="A3501" s="122" t="s">
        <v>8467</v>
      </c>
      <c r="B3501" s="122" t="s">
        <v>6939</v>
      </c>
      <c r="C3501" s="122" t="s">
        <v>8468</v>
      </c>
      <c r="E3501" s="122" t="s">
        <v>8469</v>
      </c>
      <c r="F3501" s="122" t="s">
        <v>3228</v>
      </c>
      <c r="G3501" s="122">
        <v>1</v>
      </c>
      <c r="H3501" s="166">
        <v>0.31396600000000002</v>
      </c>
      <c r="I3501" s="167">
        <v>0.159167</v>
      </c>
      <c r="J3501" s="168" t="str">
        <f t="shared" si="405"/>
        <v>FALSE</v>
      </c>
      <c r="K3501" s="169">
        <v>0.75226400000000004</v>
      </c>
      <c r="L3501" s="170">
        <f>-LOG10(Table3[[#This Row],[Student''s T-test p-value HEK293 +Selistat_HEK293 UT]])</f>
        <v>0.12362972108051155</v>
      </c>
      <c r="M3501" s="167">
        <v>6.7500000000000004E-2</v>
      </c>
      <c r="N3501" s="171" t="str">
        <f t="shared" si="406"/>
        <v>FALSE</v>
      </c>
      <c r="O3501" s="146">
        <v>0.28242099999999998</v>
      </c>
      <c r="P3501" s="147">
        <v>0.2</v>
      </c>
      <c r="Q3501" s="171" t="str">
        <f t="shared" si="407"/>
        <v>FALSE</v>
      </c>
      <c r="R3501" s="122" t="s">
        <v>8470</v>
      </c>
      <c r="S3501" s="122" t="s">
        <v>11684</v>
      </c>
      <c r="T3501" s="122" t="s">
        <v>11685</v>
      </c>
      <c r="U3501" s="172" t="s">
        <v>9352</v>
      </c>
      <c r="V3501" s="122" t="s">
        <v>11686</v>
      </c>
      <c r="W3501" s="148">
        <v>-0.01</v>
      </c>
      <c r="X3501" s="149">
        <v>0.01</v>
      </c>
      <c r="Y3501" s="149">
        <v>-0.03</v>
      </c>
      <c r="Z3501" s="150">
        <v>-0.27</v>
      </c>
      <c r="AA3501" s="148">
        <v>-0.33</v>
      </c>
      <c r="AB3501" s="149">
        <v>0.41</v>
      </c>
      <c r="AC3501" s="149">
        <v>-0.47</v>
      </c>
      <c r="AD3501" s="151">
        <v>-0.18</v>
      </c>
      <c r="AE3501" s="148">
        <v>0.09</v>
      </c>
      <c r="AF3501" s="149">
        <v>0.59</v>
      </c>
      <c r="AG3501" s="149">
        <v>0.08</v>
      </c>
      <c r="AH3501" s="151">
        <v>-0.11</v>
      </c>
      <c r="AI3501" s="152">
        <v>0.14000000000000001</v>
      </c>
      <c r="AJ3501" s="149">
        <v>-0.06</v>
      </c>
      <c r="AK3501" s="149">
        <v>0.01</v>
      </c>
      <c r="AL3501" s="150">
        <v>-0.24</v>
      </c>
      <c r="AM3501" s="153">
        <f t="shared" si="408"/>
        <v>0.32</v>
      </c>
      <c r="AN3501" s="154">
        <f t="shared" si="408"/>
        <v>-0.39999999999999997</v>
      </c>
      <c r="AO3501" s="154">
        <f t="shared" si="408"/>
        <v>0.43999999999999995</v>
      </c>
      <c r="AP3501" s="155">
        <f t="shared" si="408"/>
        <v>-9.0000000000000024E-2</v>
      </c>
      <c r="AQ3501" s="156">
        <f>AVERAGE(Table3[[#This Row],[ HEK293 +Selistat_R1 2]:[ HEK293 +Selistat_R4 5]])</f>
        <v>6.7499999999999991E-2</v>
      </c>
      <c r="AR3501" s="153">
        <f t="shared" si="409"/>
        <v>0.42000000000000004</v>
      </c>
      <c r="AS3501" s="154">
        <f t="shared" si="409"/>
        <v>0.18</v>
      </c>
      <c r="AT3501" s="154">
        <f t="shared" si="409"/>
        <v>0.54999999999999993</v>
      </c>
      <c r="AU3501" s="157">
        <f t="shared" si="409"/>
        <v>6.9999999999999993E-2</v>
      </c>
      <c r="AV3501" s="158">
        <f t="shared" si="410"/>
        <v>0.47000000000000003</v>
      </c>
      <c r="AW3501" s="154">
        <f t="shared" si="410"/>
        <v>-0.47</v>
      </c>
      <c r="AX3501" s="154">
        <f t="shared" si="410"/>
        <v>0.48</v>
      </c>
      <c r="AY3501" s="155">
        <f t="shared" si="410"/>
        <v>-0.06</v>
      </c>
    </row>
    <row r="3502" spans="1:51" x14ac:dyDescent="0.15">
      <c r="A3502" s="122" t="s">
        <v>3246</v>
      </c>
      <c r="B3502" s="122" t="s">
        <v>3247</v>
      </c>
      <c r="C3502" s="122" t="s">
        <v>3248</v>
      </c>
      <c r="D3502" s="122" t="s">
        <v>3249</v>
      </c>
      <c r="E3502" s="122" t="s">
        <v>3250</v>
      </c>
      <c r="F3502" s="122" t="s">
        <v>3251</v>
      </c>
      <c r="G3502" s="122">
        <v>1</v>
      </c>
      <c r="H3502" s="166">
        <v>0.69879400000000003</v>
      </c>
      <c r="I3502" s="167">
        <v>-6.9166699999999998E-2</v>
      </c>
      <c r="J3502" s="168" t="str">
        <f t="shared" si="405"/>
        <v>FALSE</v>
      </c>
      <c r="K3502" s="169">
        <v>0.752633</v>
      </c>
      <c r="L3502" s="170">
        <f>-LOG10(Table3[[#This Row],[Student''s T-test p-value HEK293 +Selistat_HEK293 UT]])</f>
        <v>0.12341674349196705</v>
      </c>
      <c r="M3502" s="167">
        <v>5.7500000000000002E-2</v>
      </c>
      <c r="N3502" s="171" t="str">
        <f t="shared" si="406"/>
        <v>FALSE</v>
      </c>
      <c r="O3502" s="146">
        <v>0.17793600000000001</v>
      </c>
      <c r="P3502" s="147">
        <v>0.34</v>
      </c>
      <c r="Q3502" s="171" t="str">
        <f t="shared" si="407"/>
        <v>FALSE</v>
      </c>
      <c r="R3502" s="122" t="s">
        <v>1303</v>
      </c>
      <c r="S3502" s="122" t="s">
        <v>1333</v>
      </c>
      <c r="T3502" s="122" t="s">
        <v>1305</v>
      </c>
      <c r="U3502" s="172" t="s">
        <v>2677</v>
      </c>
      <c r="V3502" s="122" t="s">
        <v>14073</v>
      </c>
      <c r="W3502" s="148">
        <v>0</v>
      </c>
      <c r="X3502" s="149">
        <v>-0.06</v>
      </c>
      <c r="Y3502" s="149">
        <v>0.13</v>
      </c>
      <c r="Z3502" s="150">
        <v>0.26</v>
      </c>
      <c r="AA3502" s="148">
        <v>-0.17</v>
      </c>
      <c r="AB3502" s="149">
        <v>0.37</v>
      </c>
      <c r="AC3502" s="149">
        <v>0.21</v>
      </c>
      <c r="AD3502" s="151">
        <v>-0.31</v>
      </c>
      <c r="AE3502" s="148">
        <v>0.22</v>
      </c>
      <c r="AF3502" s="149">
        <v>0.27</v>
      </c>
      <c r="AG3502" s="149">
        <v>0.16</v>
      </c>
      <c r="AH3502" s="151">
        <v>-0.4</v>
      </c>
      <c r="AI3502" s="152">
        <v>-0.02</v>
      </c>
      <c r="AJ3502" s="149">
        <v>0.01</v>
      </c>
      <c r="AK3502" s="149">
        <v>-0.49</v>
      </c>
      <c r="AL3502" s="150">
        <v>-0.61</v>
      </c>
      <c r="AM3502" s="153">
        <f t="shared" si="408"/>
        <v>0.17</v>
      </c>
      <c r="AN3502" s="154">
        <f t="shared" si="408"/>
        <v>-0.43</v>
      </c>
      <c r="AO3502" s="154">
        <f t="shared" si="408"/>
        <v>-7.9999999999999988E-2</v>
      </c>
      <c r="AP3502" s="155">
        <f t="shared" si="408"/>
        <v>0.57000000000000006</v>
      </c>
      <c r="AQ3502" s="156">
        <f>AVERAGE(Table3[[#This Row],[ HEK293 +Selistat_R1 2]:[ HEK293 +Selistat_R4 5]])</f>
        <v>5.7500000000000023E-2</v>
      </c>
      <c r="AR3502" s="153">
        <f t="shared" si="409"/>
        <v>0.39</v>
      </c>
      <c r="AS3502" s="154">
        <f t="shared" si="409"/>
        <v>-9.9999999999999978E-2</v>
      </c>
      <c r="AT3502" s="154">
        <f t="shared" si="409"/>
        <v>-4.9999999999999989E-2</v>
      </c>
      <c r="AU3502" s="157">
        <f t="shared" si="409"/>
        <v>-9.0000000000000024E-2</v>
      </c>
      <c r="AV3502" s="158">
        <f t="shared" si="410"/>
        <v>0.15000000000000002</v>
      </c>
      <c r="AW3502" s="154">
        <f t="shared" si="410"/>
        <v>-0.36</v>
      </c>
      <c r="AX3502" s="154">
        <f t="shared" si="410"/>
        <v>-0.7</v>
      </c>
      <c r="AY3502" s="155">
        <f t="shared" si="410"/>
        <v>-0.3</v>
      </c>
    </row>
    <row r="3503" spans="1:51" x14ac:dyDescent="0.15">
      <c r="A3503" s="122" t="s">
        <v>3199</v>
      </c>
      <c r="C3503" s="122" t="s">
        <v>3095</v>
      </c>
      <c r="E3503" s="122" t="s">
        <v>4426</v>
      </c>
      <c r="F3503" s="122" t="s">
        <v>3228</v>
      </c>
      <c r="G3503" s="122">
        <v>1</v>
      </c>
      <c r="H3503" s="166">
        <v>0.31998100000000002</v>
      </c>
      <c r="I3503" s="167">
        <v>0.13666700000000001</v>
      </c>
      <c r="J3503" s="168" t="str">
        <f t="shared" si="405"/>
        <v>FALSE</v>
      </c>
      <c r="K3503" s="169">
        <v>0.75270599999999999</v>
      </c>
      <c r="L3503" s="170">
        <f>-LOG10(Table3[[#This Row],[Student''s T-test p-value HEK293 +Selistat_HEK293 UT]])</f>
        <v>0.12337462208648459</v>
      </c>
      <c r="M3503" s="167">
        <v>-3.7499999999999999E-2</v>
      </c>
      <c r="N3503" s="171" t="str">
        <f t="shared" si="406"/>
        <v>FALSE</v>
      </c>
      <c r="O3503" s="146">
        <v>0.51194700000000004</v>
      </c>
      <c r="P3503" s="147">
        <v>-0.1225</v>
      </c>
      <c r="Q3503" s="171" t="str">
        <f t="shared" si="407"/>
        <v>FALSE</v>
      </c>
      <c r="R3503" s="122" t="s">
        <v>4427</v>
      </c>
      <c r="S3503" s="122" t="s">
        <v>14074</v>
      </c>
      <c r="T3503" s="122" t="s">
        <v>4429</v>
      </c>
      <c r="U3503" s="172" t="s">
        <v>4430</v>
      </c>
      <c r="V3503" s="122" t="s">
        <v>14075</v>
      </c>
      <c r="W3503" s="148">
        <v>-0.28000000000000003</v>
      </c>
      <c r="X3503" s="149">
        <v>-0.3</v>
      </c>
      <c r="Y3503" s="149">
        <v>0.09</v>
      </c>
      <c r="Z3503" s="150">
        <v>-0.14000000000000001</v>
      </c>
      <c r="AA3503" s="148">
        <v>-0.13</v>
      </c>
      <c r="AB3503" s="149">
        <v>0.08</v>
      </c>
      <c r="AC3503" s="149">
        <v>-0.21</v>
      </c>
      <c r="AD3503" s="151">
        <v>-0.22</v>
      </c>
      <c r="AE3503" s="148">
        <v>0.47</v>
      </c>
      <c r="AF3503" s="149">
        <v>0.03</v>
      </c>
      <c r="AG3503" s="149">
        <v>-0.23</v>
      </c>
      <c r="AH3503" s="151">
        <v>-0.1</v>
      </c>
      <c r="AI3503" s="152">
        <v>0.39</v>
      </c>
      <c r="AJ3503" s="149">
        <v>0.01</v>
      </c>
      <c r="AK3503" s="149">
        <v>0.22</v>
      </c>
      <c r="AL3503" s="150">
        <v>0.04</v>
      </c>
      <c r="AM3503" s="153">
        <f t="shared" si="408"/>
        <v>-0.15000000000000002</v>
      </c>
      <c r="AN3503" s="154">
        <f t="shared" si="408"/>
        <v>-0.38</v>
      </c>
      <c r="AO3503" s="154">
        <f t="shared" si="408"/>
        <v>0.3</v>
      </c>
      <c r="AP3503" s="155">
        <f t="shared" si="408"/>
        <v>7.9999999999999988E-2</v>
      </c>
      <c r="AQ3503" s="156">
        <f>AVERAGE(Table3[[#This Row],[ HEK293 +Selistat_R1 2]:[ HEK293 +Selistat_R4 5]])</f>
        <v>-3.7500000000000012E-2</v>
      </c>
      <c r="AR3503" s="153">
        <f t="shared" si="409"/>
        <v>0.6</v>
      </c>
      <c r="AS3503" s="154">
        <f t="shared" si="409"/>
        <v>-0.05</v>
      </c>
      <c r="AT3503" s="154">
        <f t="shared" si="409"/>
        <v>-2.0000000000000018E-2</v>
      </c>
      <c r="AU3503" s="157">
        <f t="shared" si="409"/>
        <v>0.12</v>
      </c>
      <c r="AV3503" s="158">
        <f t="shared" si="410"/>
        <v>0.52</v>
      </c>
      <c r="AW3503" s="154">
        <f t="shared" si="410"/>
        <v>-7.0000000000000007E-2</v>
      </c>
      <c r="AX3503" s="154">
        <f t="shared" si="410"/>
        <v>0.43</v>
      </c>
      <c r="AY3503" s="155">
        <f t="shared" si="410"/>
        <v>0.26</v>
      </c>
    </row>
    <row r="3504" spans="1:51" x14ac:dyDescent="0.15">
      <c r="A3504" s="122" t="s">
        <v>9016</v>
      </c>
      <c r="B3504" s="122" t="s">
        <v>9017</v>
      </c>
      <c r="C3504" s="122" t="s">
        <v>9950</v>
      </c>
      <c r="D3504" s="122" t="s">
        <v>4043</v>
      </c>
      <c r="E3504" s="122" t="s">
        <v>9951</v>
      </c>
      <c r="F3504" s="122" t="s">
        <v>5367</v>
      </c>
      <c r="G3504" s="122">
        <v>2</v>
      </c>
      <c r="H3504" s="166">
        <v>0.73732399999999998</v>
      </c>
      <c r="I3504" s="167">
        <v>0.14333299999999999</v>
      </c>
      <c r="J3504" s="168" t="str">
        <f t="shared" si="405"/>
        <v>FALSE</v>
      </c>
      <c r="K3504" s="169">
        <v>0.75348899999999996</v>
      </c>
      <c r="L3504" s="170">
        <f>-LOG10(Table3[[#This Row],[Student''s T-test p-value HEK293 +Selistat_HEK293 UT]])</f>
        <v>0.12292308346105695</v>
      </c>
      <c r="M3504" s="167">
        <v>-0.1575</v>
      </c>
      <c r="N3504" s="171" t="str">
        <f t="shared" si="406"/>
        <v>FALSE</v>
      </c>
      <c r="O3504" s="146">
        <v>0.80118299999999998</v>
      </c>
      <c r="P3504" s="147">
        <v>-0.1525</v>
      </c>
      <c r="Q3504" s="171" t="str">
        <f t="shared" si="407"/>
        <v>FALSE</v>
      </c>
      <c r="R3504" s="122" t="s">
        <v>1335</v>
      </c>
      <c r="S3504" s="122" t="s">
        <v>13189</v>
      </c>
      <c r="T3504" s="122" t="s">
        <v>1337</v>
      </c>
      <c r="U3504" s="172" t="s">
        <v>9952</v>
      </c>
      <c r="V3504" s="122" t="s">
        <v>9953</v>
      </c>
      <c r="W3504" s="148">
        <v>-0.53</v>
      </c>
      <c r="X3504" s="149">
        <v>0.19</v>
      </c>
      <c r="Y3504" s="149">
        <v>0.12</v>
      </c>
      <c r="Z3504" s="150">
        <v>-1.42</v>
      </c>
      <c r="AA3504" s="148">
        <v>-0.02</v>
      </c>
      <c r="AB3504" s="149">
        <v>0.18</v>
      </c>
      <c r="AC3504" s="149">
        <v>-0.03</v>
      </c>
      <c r="AD3504" s="151">
        <v>-1.1399999999999999</v>
      </c>
      <c r="AE3504" s="148">
        <v>0.3</v>
      </c>
      <c r="AF3504" s="149">
        <v>-0.02</v>
      </c>
      <c r="AG3504" s="149">
        <v>0.78</v>
      </c>
      <c r="AH3504" s="151">
        <v>-1.2</v>
      </c>
      <c r="AI3504" s="152">
        <v>0.71</v>
      </c>
      <c r="AJ3504" s="149">
        <v>0.49</v>
      </c>
      <c r="AK3504" s="149">
        <v>0.32</v>
      </c>
      <c r="AL3504" s="150">
        <v>-1.05</v>
      </c>
      <c r="AM3504" s="153">
        <f t="shared" si="408"/>
        <v>-0.51</v>
      </c>
      <c r="AN3504" s="154">
        <f t="shared" si="408"/>
        <v>1.0000000000000009E-2</v>
      </c>
      <c r="AO3504" s="154">
        <f t="shared" si="408"/>
        <v>0.15</v>
      </c>
      <c r="AP3504" s="155">
        <f t="shared" si="408"/>
        <v>-0.28000000000000003</v>
      </c>
      <c r="AQ3504" s="156">
        <f>AVERAGE(Table3[[#This Row],[ HEK293 +Selistat_R1 2]:[ HEK293 +Selistat_R4 5]])</f>
        <v>-0.1575</v>
      </c>
      <c r="AR3504" s="153">
        <f t="shared" si="409"/>
        <v>0.32</v>
      </c>
      <c r="AS3504" s="154">
        <f t="shared" si="409"/>
        <v>-0.19999999999999998</v>
      </c>
      <c r="AT3504" s="154">
        <f t="shared" si="409"/>
        <v>0.81</v>
      </c>
      <c r="AU3504" s="157">
        <f t="shared" si="409"/>
        <v>-6.0000000000000053E-2</v>
      </c>
      <c r="AV3504" s="158">
        <f t="shared" si="410"/>
        <v>0.73</v>
      </c>
      <c r="AW3504" s="154">
        <f t="shared" si="410"/>
        <v>0.31</v>
      </c>
      <c r="AX3504" s="154">
        <f t="shared" si="410"/>
        <v>0.35</v>
      </c>
      <c r="AY3504" s="155">
        <f t="shared" si="410"/>
        <v>8.9999999999999858E-2</v>
      </c>
    </row>
    <row r="3505" spans="1:51" x14ac:dyDescent="0.15">
      <c r="A3505" s="122" t="s">
        <v>14076</v>
      </c>
      <c r="B3505" s="122" t="s">
        <v>14077</v>
      </c>
      <c r="C3505" s="122" t="s">
        <v>14078</v>
      </c>
      <c r="E3505" s="122" t="s">
        <v>14079</v>
      </c>
      <c r="G3505" s="122">
        <v>1</v>
      </c>
      <c r="H3505" s="166">
        <v>0.57580299999999995</v>
      </c>
      <c r="I3505" s="167">
        <v>0.1825</v>
      </c>
      <c r="J3505" s="168" t="str">
        <f t="shared" si="405"/>
        <v>FALSE</v>
      </c>
      <c r="K3505" s="169">
        <v>0.75352600000000003</v>
      </c>
      <c r="L3505" s="170">
        <f>-LOG10(Table3[[#This Row],[Student''s T-test p-value HEK293 +Selistat_HEK293 UT]])</f>
        <v>0.12290175799869105</v>
      </c>
      <c r="M3505" s="167">
        <v>0.12</v>
      </c>
      <c r="N3505" s="171" t="str">
        <f t="shared" si="406"/>
        <v>FALSE</v>
      </c>
      <c r="O3505" s="146">
        <v>0.35798600000000003</v>
      </c>
      <c r="P3505" s="147">
        <v>0.4325</v>
      </c>
      <c r="Q3505" s="171" t="str">
        <f t="shared" si="407"/>
        <v>FALSE</v>
      </c>
      <c r="R3505" s="122" t="s">
        <v>14080</v>
      </c>
      <c r="S3505" s="122" t="s">
        <v>14081</v>
      </c>
      <c r="T3505" s="122" t="s">
        <v>14082</v>
      </c>
      <c r="U3505" s="172" t="s">
        <v>14083</v>
      </c>
      <c r="V3505" s="122" t="s">
        <v>14084</v>
      </c>
      <c r="W3505" s="148">
        <v>-0.67</v>
      </c>
      <c r="X3505" s="149">
        <v>-0.19</v>
      </c>
      <c r="Y3505" s="149">
        <v>-0.54</v>
      </c>
      <c r="Z3505" s="150">
        <v>0.86</v>
      </c>
      <c r="AA3505" s="148">
        <v>-0.34</v>
      </c>
      <c r="AB3505" s="149">
        <v>-0.33</v>
      </c>
      <c r="AC3505" s="149">
        <v>0.08</v>
      </c>
      <c r="AD3505" s="151">
        <v>-0.43</v>
      </c>
      <c r="AE3505" s="148">
        <v>0.04</v>
      </c>
      <c r="AF3505" s="149">
        <v>1.42</v>
      </c>
      <c r="AG3505" s="149">
        <v>-0.33</v>
      </c>
      <c r="AH3505" s="151">
        <v>-0.43</v>
      </c>
      <c r="AI3505" s="152">
        <v>-0.03</v>
      </c>
      <c r="AJ3505" s="149">
        <v>-0.27</v>
      </c>
      <c r="AK3505" s="149">
        <v>-0.34</v>
      </c>
      <c r="AL3505" s="150">
        <v>-0.39</v>
      </c>
      <c r="AM3505" s="153">
        <f t="shared" si="408"/>
        <v>-0.33</v>
      </c>
      <c r="AN3505" s="154">
        <f t="shared" si="408"/>
        <v>0.14000000000000001</v>
      </c>
      <c r="AO3505" s="154">
        <f t="shared" si="408"/>
        <v>-0.62</v>
      </c>
      <c r="AP3505" s="155">
        <f t="shared" si="408"/>
        <v>1.29</v>
      </c>
      <c r="AQ3505" s="156">
        <f>AVERAGE(Table3[[#This Row],[ HEK293 +Selistat_R1 2]:[ HEK293 +Selistat_R4 5]])</f>
        <v>0.12</v>
      </c>
      <c r="AR3505" s="153">
        <f t="shared" si="409"/>
        <v>0.38</v>
      </c>
      <c r="AS3505" s="154">
        <f t="shared" si="409"/>
        <v>1.75</v>
      </c>
      <c r="AT3505" s="154">
        <f t="shared" si="409"/>
        <v>-0.41000000000000003</v>
      </c>
      <c r="AU3505" s="157">
        <f t="shared" si="409"/>
        <v>0</v>
      </c>
      <c r="AV3505" s="158">
        <f t="shared" si="410"/>
        <v>0.31000000000000005</v>
      </c>
      <c r="AW3505" s="154">
        <f t="shared" si="410"/>
        <v>0.06</v>
      </c>
      <c r="AX3505" s="154">
        <f t="shared" si="410"/>
        <v>-0.42000000000000004</v>
      </c>
      <c r="AY3505" s="155">
        <f t="shared" si="410"/>
        <v>3.999999999999998E-2</v>
      </c>
    </row>
    <row r="3506" spans="1:51" x14ac:dyDescent="0.15">
      <c r="A3506" s="122" t="s">
        <v>14085</v>
      </c>
      <c r="B3506" s="122" t="s">
        <v>14086</v>
      </c>
      <c r="C3506" s="122" t="s">
        <v>14087</v>
      </c>
      <c r="D3506" s="122" t="s">
        <v>8083</v>
      </c>
      <c r="E3506" s="122" t="s">
        <v>14088</v>
      </c>
      <c r="G3506" s="122">
        <v>1</v>
      </c>
      <c r="H3506" s="166">
        <v>0.86437600000000003</v>
      </c>
      <c r="I3506" s="167">
        <v>2.8333299999999999E-2</v>
      </c>
      <c r="J3506" s="168" t="str">
        <f t="shared" si="405"/>
        <v>FALSE</v>
      </c>
      <c r="K3506" s="169">
        <v>0.75356699999999999</v>
      </c>
      <c r="L3506" s="170">
        <f>-LOG10(Table3[[#This Row],[Student''s T-test p-value HEK293 +Selistat_HEK293 UT]])</f>
        <v>0.12287812830395767</v>
      </c>
      <c r="M3506" s="167">
        <v>-7.7499999999999999E-2</v>
      </c>
      <c r="N3506" s="171" t="str">
        <f t="shared" si="406"/>
        <v>FALSE</v>
      </c>
      <c r="O3506" s="146">
        <v>0.44634200000000002</v>
      </c>
      <c r="P3506" s="147">
        <v>0.13750000000000001</v>
      </c>
      <c r="Q3506" s="171" t="str">
        <f t="shared" si="407"/>
        <v>FALSE</v>
      </c>
      <c r="R3506" s="122" t="s">
        <v>14089</v>
      </c>
      <c r="S3506" s="122" t="s">
        <v>14090</v>
      </c>
      <c r="T3506" s="122" t="s">
        <v>14091</v>
      </c>
      <c r="U3506" s="172" t="s">
        <v>14092</v>
      </c>
      <c r="V3506" s="122" t="s">
        <v>14093</v>
      </c>
      <c r="W3506" s="148">
        <v>-0.59</v>
      </c>
      <c r="X3506" s="149">
        <v>-0.02</v>
      </c>
      <c r="Y3506" s="149">
        <v>-0.13</v>
      </c>
      <c r="Z3506" s="150">
        <v>0.25</v>
      </c>
      <c r="AA3506" s="148">
        <v>-0.15</v>
      </c>
      <c r="AB3506" s="149">
        <v>-0.12</v>
      </c>
      <c r="AC3506" s="149">
        <v>-0.32</v>
      </c>
      <c r="AD3506" s="151">
        <v>0.41</v>
      </c>
      <c r="AE3506" s="148">
        <v>-0.26</v>
      </c>
      <c r="AF3506" s="149">
        <v>0.11</v>
      </c>
      <c r="AG3506" s="149">
        <v>0.4</v>
      </c>
      <c r="AH3506" s="151">
        <v>0.17</v>
      </c>
      <c r="AI3506" s="152">
        <v>0.05</v>
      </c>
      <c r="AJ3506" s="149">
        <v>-0.1</v>
      </c>
      <c r="AK3506" s="149">
        <v>0.19</v>
      </c>
      <c r="AL3506" s="150">
        <v>-0.27</v>
      </c>
      <c r="AM3506" s="153">
        <f t="shared" si="408"/>
        <v>-0.43999999999999995</v>
      </c>
      <c r="AN3506" s="154">
        <f t="shared" si="408"/>
        <v>9.9999999999999992E-2</v>
      </c>
      <c r="AO3506" s="154">
        <f t="shared" si="408"/>
        <v>0.19</v>
      </c>
      <c r="AP3506" s="155">
        <f t="shared" si="408"/>
        <v>-0.15999999999999998</v>
      </c>
      <c r="AQ3506" s="156">
        <f>AVERAGE(Table3[[#This Row],[ HEK293 +Selistat_R1 2]:[ HEK293 +Selistat_R4 5]])</f>
        <v>-7.7499999999999986E-2</v>
      </c>
      <c r="AR3506" s="153">
        <f t="shared" si="409"/>
        <v>-0.11000000000000001</v>
      </c>
      <c r="AS3506" s="154">
        <f t="shared" si="409"/>
        <v>0.22999999999999998</v>
      </c>
      <c r="AT3506" s="154">
        <f t="shared" si="409"/>
        <v>0.72</v>
      </c>
      <c r="AU3506" s="157">
        <f t="shared" si="409"/>
        <v>-0.23999999999999996</v>
      </c>
      <c r="AV3506" s="158">
        <f t="shared" si="410"/>
        <v>0.2</v>
      </c>
      <c r="AW3506" s="154">
        <f t="shared" si="410"/>
        <v>1.999999999999999E-2</v>
      </c>
      <c r="AX3506" s="154">
        <f t="shared" si="410"/>
        <v>0.51</v>
      </c>
      <c r="AY3506" s="155">
        <f t="shared" si="410"/>
        <v>-0.67999999999999994</v>
      </c>
    </row>
    <row r="3507" spans="1:51" x14ac:dyDescent="0.15">
      <c r="A3507" s="122" t="s">
        <v>5542</v>
      </c>
      <c r="B3507" s="122" t="s">
        <v>3110</v>
      </c>
      <c r="C3507" s="122" t="s">
        <v>10739</v>
      </c>
      <c r="D3507" s="122" t="s">
        <v>11620</v>
      </c>
      <c r="E3507" s="122" t="s">
        <v>11621</v>
      </c>
      <c r="F3507" s="122" t="s">
        <v>11622</v>
      </c>
      <c r="G3507" s="122">
        <v>2</v>
      </c>
      <c r="H3507" s="166">
        <v>0.37563099999999999</v>
      </c>
      <c r="I3507" s="167">
        <v>9.6666699999999994E-2</v>
      </c>
      <c r="J3507" s="168" t="str">
        <f t="shared" si="405"/>
        <v>FALSE</v>
      </c>
      <c r="K3507" s="169">
        <v>0.75423300000000004</v>
      </c>
      <c r="L3507" s="170">
        <f>-LOG10(Table3[[#This Row],[Student''s T-test p-value HEK293 +Selistat_HEK293 UT]])</f>
        <v>0.12249446980315119</v>
      </c>
      <c r="M3507" s="167">
        <v>4.2500000000000003E-2</v>
      </c>
      <c r="N3507" s="171" t="str">
        <f t="shared" si="406"/>
        <v>FALSE</v>
      </c>
      <c r="O3507" s="146">
        <v>0.42052200000000001</v>
      </c>
      <c r="P3507" s="147">
        <v>-0.11749999999999999</v>
      </c>
      <c r="Q3507" s="171" t="str">
        <f t="shared" si="407"/>
        <v>FALSE</v>
      </c>
      <c r="R3507" s="122" t="s">
        <v>11623</v>
      </c>
      <c r="S3507" s="122" t="s">
        <v>14094</v>
      </c>
      <c r="T3507" s="122" t="s">
        <v>11625</v>
      </c>
      <c r="U3507" s="172" t="s">
        <v>11626</v>
      </c>
      <c r="V3507" s="122" t="s">
        <v>14095</v>
      </c>
      <c r="W3507" s="148">
        <v>-0.08</v>
      </c>
      <c r="X3507" s="149">
        <v>-0.19</v>
      </c>
      <c r="Y3507" s="149">
        <v>-0.1</v>
      </c>
      <c r="Z3507" s="150">
        <v>0.2</v>
      </c>
      <c r="AA3507" s="148">
        <v>7.0000000000000007E-2</v>
      </c>
      <c r="AB3507" s="149">
        <v>0.06</v>
      </c>
      <c r="AC3507" s="149">
        <v>-0.12</v>
      </c>
      <c r="AD3507" s="151">
        <v>-0.35</v>
      </c>
      <c r="AE3507" s="148">
        <v>0.14000000000000001</v>
      </c>
      <c r="AF3507" s="149">
        <v>0.05</v>
      </c>
      <c r="AG3507" s="149">
        <v>-0.08</v>
      </c>
      <c r="AH3507" s="151">
        <v>-0.19</v>
      </c>
      <c r="AI3507" s="152">
        <v>0.39</v>
      </c>
      <c r="AJ3507" s="149">
        <v>0.17</v>
      </c>
      <c r="AK3507" s="149">
        <v>-0.11</v>
      </c>
      <c r="AL3507" s="150">
        <v>-0.06</v>
      </c>
      <c r="AM3507" s="153">
        <f t="shared" si="408"/>
        <v>-0.15000000000000002</v>
      </c>
      <c r="AN3507" s="154">
        <f t="shared" si="408"/>
        <v>-0.25</v>
      </c>
      <c r="AO3507" s="154">
        <f t="shared" si="408"/>
        <v>1.999999999999999E-2</v>
      </c>
      <c r="AP3507" s="155">
        <f t="shared" si="408"/>
        <v>0.55000000000000004</v>
      </c>
      <c r="AQ3507" s="156">
        <f>AVERAGE(Table3[[#This Row],[ HEK293 +Selistat_R1 2]:[ HEK293 +Selistat_R4 5]])</f>
        <v>4.250000000000001E-2</v>
      </c>
      <c r="AR3507" s="153">
        <f t="shared" si="409"/>
        <v>7.0000000000000007E-2</v>
      </c>
      <c r="AS3507" s="154">
        <f t="shared" si="409"/>
        <v>-9.999999999999995E-3</v>
      </c>
      <c r="AT3507" s="154">
        <f t="shared" si="409"/>
        <v>3.9999999999999994E-2</v>
      </c>
      <c r="AU3507" s="157">
        <f t="shared" si="409"/>
        <v>0.15999999999999998</v>
      </c>
      <c r="AV3507" s="158">
        <f t="shared" si="410"/>
        <v>0.32</v>
      </c>
      <c r="AW3507" s="154">
        <f t="shared" si="410"/>
        <v>0.11000000000000001</v>
      </c>
      <c r="AX3507" s="154">
        <f t="shared" si="410"/>
        <v>9.999999999999995E-3</v>
      </c>
      <c r="AY3507" s="155">
        <f t="shared" si="410"/>
        <v>0.28999999999999998</v>
      </c>
    </row>
    <row r="3508" spans="1:51" x14ac:dyDescent="0.15">
      <c r="A3508" s="122" t="s">
        <v>5808</v>
      </c>
      <c r="B3508" s="122" t="s">
        <v>5809</v>
      </c>
      <c r="C3508" s="122" t="s">
        <v>5810</v>
      </c>
      <c r="D3508" s="122" t="s">
        <v>3830</v>
      </c>
      <c r="E3508" s="122" t="s">
        <v>5811</v>
      </c>
      <c r="F3508" s="122" t="s">
        <v>5812</v>
      </c>
      <c r="G3508" s="122">
        <v>53</v>
      </c>
      <c r="H3508" s="166">
        <v>0.50868800000000003</v>
      </c>
      <c r="I3508" s="167">
        <v>-8.5000000000000006E-2</v>
      </c>
      <c r="J3508" s="168" t="str">
        <f t="shared" si="405"/>
        <v>FALSE</v>
      </c>
      <c r="K3508" s="169">
        <v>0.75431499999999996</v>
      </c>
      <c r="L3508" s="170">
        <f>-LOG10(Table3[[#This Row],[Student''s T-test p-value HEK293 +Selistat_HEK293 UT]])</f>
        <v>0.12244725599550157</v>
      </c>
      <c r="M3508" s="167">
        <v>3.2500000000000001E-2</v>
      </c>
      <c r="N3508" s="171" t="str">
        <f t="shared" si="406"/>
        <v>FALSE</v>
      </c>
      <c r="O3508" s="146">
        <v>0.39577400000000001</v>
      </c>
      <c r="P3508" s="147">
        <v>0.16750000000000001</v>
      </c>
      <c r="Q3508" s="171" t="str">
        <f t="shared" si="407"/>
        <v>FALSE</v>
      </c>
      <c r="R3508" s="122" t="s">
        <v>984</v>
      </c>
      <c r="S3508" s="122" t="s">
        <v>8957</v>
      </c>
      <c r="T3508" s="122" t="s">
        <v>986</v>
      </c>
      <c r="U3508" s="172" t="s">
        <v>5814</v>
      </c>
      <c r="V3508" s="122" t="s">
        <v>10704</v>
      </c>
      <c r="W3508" s="148">
        <v>0.17</v>
      </c>
      <c r="X3508" s="149">
        <v>-0.06</v>
      </c>
      <c r="Y3508" s="149">
        <v>0.02</v>
      </c>
      <c r="Z3508" s="150">
        <v>0.19</v>
      </c>
      <c r="AA3508" s="148">
        <v>-0.14000000000000001</v>
      </c>
      <c r="AB3508" s="149">
        <v>0.01</v>
      </c>
      <c r="AC3508" s="149">
        <v>0.24</v>
      </c>
      <c r="AD3508" s="151">
        <v>0.08</v>
      </c>
      <c r="AE3508" s="148">
        <v>7.0000000000000007E-2</v>
      </c>
      <c r="AF3508" s="149">
        <v>-0.31</v>
      </c>
      <c r="AG3508" s="149">
        <v>-0.16</v>
      </c>
      <c r="AH3508" s="151">
        <v>0.35</v>
      </c>
      <c r="AI3508" s="152">
        <v>0.01</v>
      </c>
      <c r="AJ3508" s="149">
        <v>-0.3</v>
      </c>
      <c r="AK3508" s="149">
        <v>-0.44</v>
      </c>
      <c r="AL3508" s="150">
        <v>0.01</v>
      </c>
      <c r="AM3508" s="153">
        <f t="shared" si="408"/>
        <v>0.31000000000000005</v>
      </c>
      <c r="AN3508" s="154">
        <f t="shared" si="408"/>
        <v>-6.9999999999999993E-2</v>
      </c>
      <c r="AO3508" s="154">
        <f t="shared" si="408"/>
        <v>-0.22</v>
      </c>
      <c r="AP3508" s="155">
        <f t="shared" si="408"/>
        <v>0.11</v>
      </c>
      <c r="AQ3508" s="156">
        <f>AVERAGE(Table3[[#This Row],[ HEK293 +Selistat_R1 2]:[ HEK293 +Selistat_R4 5]])</f>
        <v>3.2500000000000015E-2</v>
      </c>
      <c r="AR3508" s="153">
        <f t="shared" si="409"/>
        <v>0.21000000000000002</v>
      </c>
      <c r="AS3508" s="154">
        <f t="shared" si="409"/>
        <v>-0.32</v>
      </c>
      <c r="AT3508" s="154">
        <f t="shared" si="409"/>
        <v>-0.4</v>
      </c>
      <c r="AU3508" s="157">
        <f t="shared" si="409"/>
        <v>0.26999999999999996</v>
      </c>
      <c r="AV3508" s="158">
        <f t="shared" si="410"/>
        <v>0.15000000000000002</v>
      </c>
      <c r="AW3508" s="154">
        <f t="shared" si="410"/>
        <v>-0.31</v>
      </c>
      <c r="AX3508" s="154">
        <f t="shared" si="410"/>
        <v>-0.67999999999999994</v>
      </c>
      <c r="AY3508" s="155">
        <f t="shared" si="410"/>
        <v>-7.0000000000000007E-2</v>
      </c>
    </row>
    <row r="3509" spans="1:51" x14ac:dyDescent="0.15">
      <c r="A3509" s="122" t="s">
        <v>5759</v>
      </c>
      <c r="B3509" s="122" t="s">
        <v>2961</v>
      </c>
      <c r="C3509" s="122" t="s">
        <v>5760</v>
      </c>
      <c r="D3509" s="122" t="s">
        <v>2848</v>
      </c>
      <c r="E3509" s="122" t="s">
        <v>5761</v>
      </c>
      <c r="F3509" s="122" t="s">
        <v>5762</v>
      </c>
      <c r="G3509" s="122">
        <v>3</v>
      </c>
      <c r="H3509" s="166">
        <v>0.94942499999999996</v>
      </c>
      <c r="I3509" s="167">
        <v>-1.0833300000000001E-2</v>
      </c>
      <c r="J3509" s="168" t="str">
        <f t="shared" si="405"/>
        <v>FALSE</v>
      </c>
      <c r="K3509" s="169">
        <v>0.75455700000000003</v>
      </c>
      <c r="L3509" s="170">
        <f>-LOG10(Table3[[#This Row],[Student''s T-test p-value HEK293 +Selistat_HEK293 UT]])</f>
        <v>0.12230794760417112</v>
      </c>
      <c r="M3509" s="167">
        <v>-9.5000000000000001E-2</v>
      </c>
      <c r="N3509" s="171" t="str">
        <f t="shared" si="406"/>
        <v>FALSE</v>
      </c>
      <c r="O3509" s="146">
        <v>0.79823599999999995</v>
      </c>
      <c r="P3509" s="147">
        <v>2.75E-2</v>
      </c>
      <c r="Q3509" s="171" t="str">
        <f t="shared" si="407"/>
        <v>FALSE</v>
      </c>
      <c r="R3509" s="122" t="s">
        <v>5763</v>
      </c>
      <c r="S3509" s="122" t="s">
        <v>7181</v>
      </c>
      <c r="T3509" s="122" t="s">
        <v>5765</v>
      </c>
      <c r="U3509" s="172" t="s">
        <v>5766</v>
      </c>
      <c r="V3509" s="122" t="s">
        <v>7182</v>
      </c>
      <c r="W3509" s="148">
        <v>-0.37</v>
      </c>
      <c r="X3509" s="149">
        <v>0.49</v>
      </c>
      <c r="Y3509" s="149">
        <v>-0.12</v>
      </c>
      <c r="Z3509" s="150">
        <v>-0.45</v>
      </c>
      <c r="AA3509" s="148">
        <v>0.05</v>
      </c>
      <c r="AB3509" s="149">
        <v>0.5</v>
      </c>
      <c r="AC3509" s="149">
        <v>-0.2</v>
      </c>
      <c r="AD3509" s="151">
        <v>-0.42</v>
      </c>
      <c r="AE3509" s="148">
        <v>-0.04</v>
      </c>
      <c r="AF3509" s="149">
        <v>0.01</v>
      </c>
      <c r="AG3509" s="149">
        <v>0.08</v>
      </c>
      <c r="AH3509" s="151">
        <v>0.06</v>
      </c>
      <c r="AI3509" s="152">
        <v>0</v>
      </c>
      <c r="AJ3509" s="149">
        <v>-0.28000000000000003</v>
      </c>
      <c r="AK3509" s="149">
        <v>0.16</v>
      </c>
      <c r="AL3509" s="150">
        <v>0.12</v>
      </c>
      <c r="AM3509" s="153">
        <f t="shared" si="408"/>
        <v>-0.42</v>
      </c>
      <c r="AN3509" s="154">
        <f t="shared" si="408"/>
        <v>-1.0000000000000009E-2</v>
      </c>
      <c r="AO3509" s="154">
        <f t="shared" si="408"/>
        <v>8.0000000000000016E-2</v>
      </c>
      <c r="AP3509" s="155">
        <f t="shared" si="408"/>
        <v>-3.0000000000000027E-2</v>
      </c>
      <c r="AQ3509" s="156">
        <f>AVERAGE(Table3[[#This Row],[ HEK293 +Selistat_R1 2]:[ HEK293 +Selistat_R4 5]])</f>
        <v>-9.5000000000000001E-2</v>
      </c>
      <c r="AR3509" s="153">
        <f t="shared" si="409"/>
        <v>-0.09</v>
      </c>
      <c r="AS3509" s="154">
        <f t="shared" si="409"/>
        <v>-0.49</v>
      </c>
      <c r="AT3509" s="154">
        <f t="shared" si="409"/>
        <v>0.28000000000000003</v>
      </c>
      <c r="AU3509" s="157">
        <f t="shared" si="409"/>
        <v>0.48</v>
      </c>
      <c r="AV3509" s="158">
        <f t="shared" si="410"/>
        <v>-0.05</v>
      </c>
      <c r="AW3509" s="154">
        <f t="shared" si="410"/>
        <v>-0.78</v>
      </c>
      <c r="AX3509" s="154">
        <f t="shared" si="410"/>
        <v>0.36</v>
      </c>
      <c r="AY3509" s="155">
        <f t="shared" si="410"/>
        <v>0.54</v>
      </c>
    </row>
    <row r="3510" spans="1:51" x14ac:dyDescent="0.15">
      <c r="A3510" s="122" t="s">
        <v>4267</v>
      </c>
      <c r="B3510" s="122" t="s">
        <v>4268</v>
      </c>
      <c r="C3510" s="122" t="s">
        <v>4269</v>
      </c>
      <c r="E3510" s="122" t="s">
        <v>4270</v>
      </c>
      <c r="F3510" s="122" t="s">
        <v>4271</v>
      </c>
      <c r="G3510" s="122">
        <v>1</v>
      </c>
      <c r="H3510" s="166">
        <v>0.14723700000000001</v>
      </c>
      <c r="I3510" s="167">
        <v>0.17166699999999999</v>
      </c>
      <c r="J3510" s="168" t="str">
        <f t="shared" si="405"/>
        <v>FALSE</v>
      </c>
      <c r="K3510" s="169">
        <v>0.75491200000000003</v>
      </c>
      <c r="L3510" s="170">
        <f>-LOG10(Table3[[#This Row],[Student''s T-test p-value HEK293 +Selistat_HEK293 UT]])</f>
        <v>0.1221036710752485</v>
      </c>
      <c r="M3510" s="167">
        <v>3.2500000000000001E-2</v>
      </c>
      <c r="N3510" s="171" t="str">
        <f t="shared" si="406"/>
        <v>FALSE</v>
      </c>
      <c r="O3510" s="146">
        <v>0.96313599999999999</v>
      </c>
      <c r="P3510" s="147">
        <v>-7.4999999999999997E-3</v>
      </c>
      <c r="Q3510" s="171" t="str">
        <f t="shared" si="407"/>
        <v>FALSE</v>
      </c>
      <c r="R3510" s="122" t="s">
        <v>715</v>
      </c>
      <c r="S3510" s="122" t="s">
        <v>727</v>
      </c>
      <c r="T3510" s="122" t="s">
        <v>717</v>
      </c>
      <c r="U3510" s="172" t="s">
        <v>4273</v>
      </c>
      <c r="V3510" s="122" t="s">
        <v>11556</v>
      </c>
      <c r="W3510" s="148">
        <v>-0.16</v>
      </c>
      <c r="X3510" s="149">
        <v>-0.21</v>
      </c>
      <c r="Y3510" s="149">
        <v>-0.23</v>
      </c>
      <c r="Z3510" s="150">
        <v>0.16</v>
      </c>
      <c r="AA3510" s="148">
        <v>-0.12</v>
      </c>
      <c r="AB3510" s="149">
        <v>-0.21</v>
      </c>
      <c r="AC3510" s="149">
        <v>-0.04</v>
      </c>
      <c r="AD3510" s="151">
        <v>-0.2</v>
      </c>
      <c r="AE3510" s="148">
        <v>0.01</v>
      </c>
      <c r="AF3510" s="149">
        <v>-0.12</v>
      </c>
      <c r="AG3510" s="149">
        <v>0.17</v>
      </c>
      <c r="AH3510" s="151">
        <v>0.32</v>
      </c>
      <c r="AI3510" s="152">
        <v>-0.02</v>
      </c>
      <c r="AJ3510" s="149">
        <v>-0.11</v>
      </c>
      <c r="AK3510" s="149">
        <v>0.09</v>
      </c>
      <c r="AL3510" s="150">
        <v>0.45</v>
      </c>
      <c r="AM3510" s="153">
        <f t="shared" si="408"/>
        <v>-4.0000000000000008E-2</v>
      </c>
      <c r="AN3510" s="154">
        <f t="shared" si="408"/>
        <v>0</v>
      </c>
      <c r="AO3510" s="154">
        <f t="shared" si="408"/>
        <v>-0.19</v>
      </c>
      <c r="AP3510" s="155">
        <f t="shared" si="408"/>
        <v>0.36</v>
      </c>
      <c r="AQ3510" s="156">
        <f>AVERAGE(Table3[[#This Row],[ HEK293 +Selistat_R1 2]:[ HEK293 +Selistat_R4 5]])</f>
        <v>3.2499999999999994E-2</v>
      </c>
      <c r="AR3510" s="153">
        <f t="shared" si="409"/>
        <v>0.13</v>
      </c>
      <c r="AS3510" s="154">
        <f t="shared" si="409"/>
        <v>0.09</v>
      </c>
      <c r="AT3510" s="154">
        <f t="shared" si="409"/>
        <v>0.21000000000000002</v>
      </c>
      <c r="AU3510" s="157">
        <f t="shared" si="409"/>
        <v>0.52</v>
      </c>
      <c r="AV3510" s="158">
        <f t="shared" si="410"/>
        <v>9.9999999999999992E-2</v>
      </c>
      <c r="AW3510" s="154">
        <f t="shared" si="410"/>
        <v>9.9999999999999992E-2</v>
      </c>
      <c r="AX3510" s="154">
        <f t="shared" si="410"/>
        <v>0.13</v>
      </c>
      <c r="AY3510" s="155">
        <f t="shared" si="410"/>
        <v>0.65</v>
      </c>
    </row>
    <row r="3511" spans="1:51" x14ac:dyDescent="0.15">
      <c r="A3511" s="122" t="s">
        <v>4432</v>
      </c>
      <c r="C3511" s="122" t="s">
        <v>4433</v>
      </c>
      <c r="E3511" s="122" t="s">
        <v>4434</v>
      </c>
      <c r="G3511" s="122">
        <v>1</v>
      </c>
      <c r="H3511" s="166">
        <v>0.66878499999999996</v>
      </c>
      <c r="I3511" s="167">
        <v>5.5833300000000002E-2</v>
      </c>
      <c r="J3511" s="168" t="str">
        <f t="shared" si="405"/>
        <v>FALSE</v>
      </c>
      <c r="K3511" s="169">
        <v>0.75520299999999996</v>
      </c>
      <c r="L3511" s="170">
        <f>-LOG10(Table3[[#This Row],[Student''s T-test p-value HEK293 +Selistat_HEK293 UT]])</f>
        <v>0.12193629349698708</v>
      </c>
      <c r="M3511" s="167">
        <v>6.25E-2</v>
      </c>
      <c r="N3511" s="171" t="str">
        <f t="shared" si="406"/>
        <v>FALSE</v>
      </c>
      <c r="O3511" s="146">
        <v>0.86663400000000002</v>
      </c>
      <c r="P3511" s="147">
        <v>-2.5000000000000001E-2</v>
      </c>
      <c r="Q3511" s="171" t="str">
        <f t="shared" si="407"/>
        <v>FALSE</v>
      </c>
      <c r="R3511" s="122" t="s">
        <v>759</v>
      </c>
      <c r="S3511" s="122" t="s">
        <v>760</v>
      </c>
      <c r="T3511" s="122" t="s">
        <v>761</v>
      </c>
      <c r="U3511" s="172" t="s">
        <v>4436</v>
      </c>
      <c r="V3511" s="122" t="s">
        <v>10932</v>
      </c>
      <c r="W3511" s="148">
        <v>-0.02</v>
      </c>
      <c r="X3511" s="149">
        <v>-0.01</v>
      </c>
      <c r="Y3511" s="149">
        <v>-0.21</v>
      </c>
      <c r="Z3511" s="150">
        <v>0.26</v>
      </c>
      <c r="AA3511" s="148">
        <v>-0.24</v>
      </c>
      <c r="AB3511" s="149">
        <v>0.19</v>
      </c>
      <c r="AC3511" s="149">
        <v>-0.43</v>
      </c>
      <c r="AD3511" s="151">
        <v>0.25</v>
      </c>
      <c r="AE3511" s="148">
        <v>-0.05</v>
      </c>
      <c r="AF3511" s="149">
        <v>-0.32</v>
      </c>
      <c r="AG3511" s="149">
        <v>0.19</v>
      </c>
      <c r="AH3511" s="151">
        <v>0.11</v>
      </c>
      <c r="AI3511" s="152">
        <v>-0.19</v>
      </c>
      <c r="AJ3511" s="149">
        <v>-0.08</v>
      </c>
      <c r="AK3511" s="149">
        <v>0.2</v>
      </c>
      <c r="AL3511" s="150">
        <v>0.1</v>
      </c>
      <c r="AM3511" s="153">
        <f t="shared" si="408"/>
        <v>0.22</v>
      </c>
      <c r="AN3511" s="154">
        <f t="shared" si="408"/>
        <v>-0.2</v>
      </c>
      <c r="AO3511" s="154">
        <f t="shared" si="408"/>
        <v>0.22</v>
      </c>
      <c r="AP3511" s="155">
        <f t="shared" si="408"/>
        <v>1.0000000000000009E-2</v>
      </c>
      <c r="AQ3511" s="156">
        <f>AVERAGE(Table3[[#This Row],[ HEK293 +Selistat_R1 2]:[ HEK293 +Selistat_R4 5]])</f>
        <v>6.25E-2</v>
      </c>
      <c r="AR3511" s="153">
        <f t="shared" si="409"/>
        <v>0.19</v>
      </c>
      <c r="AS3511" s="154">
        <f t="shared" si="409"/>
        <v>-0.51</v>
      </c>
      <c r="AT3511" s="154">
        <f t="shared" si="409"/>
        <v>0.62</v>
      </c>
      <c r="AU3511" s="157">
        <f t="shared" si="409"/>
        <v>-0.14000000000000001</v>
      </c>
      <c r="AV3511" s="158">
        <f t="shared" si="410"/>
        <v>4.9999999999999989E-2</v>
      </c>
      <c r="AW3511" s="154">
        <f t="shared" si="410"/>
        <v>-0.27</v>
      </c>
      <c r="AX3511" s="154">
        <f t="shared" si="410"/>
        <v>0.63</v>
      </c>
      <c r="AY3511" s="155">
        <f t="shared" si="410"/>
        <v>-0.15</v>
      </c>
    </row>
    <row r="3512" spans="1:51" x14ac:dyDescent="0.15">
      <c r="A3512" s="122" t="s">
        <v>5968</v>
      </c>
      <c r="B3512" s="122" t="s">
        <v>5969</v>
      </c>
      <c r="C3512" s="122" t="s">
        <v>5970</v>
      </c>
      <c r="D3512" s="122" t="s">
        <v>2861</v>
      </c>
      <c r="E3512" s="122" t="s">
        <v>5971</v>
      </c>
      <c r="F3512" s="122" t="s">
        <v>5972</v>
      </c>
      <c r="G3512" s="122">
        <v>2</v>
      </c>
      <c r="H3512" s="166">
        <v>0.20519399999999999</v>
      </c>
      <c r="I3512" s="167">
        <v>0.123333</v>
      </c>
      <c r="J3512" s="168" t="str">
        <f t="shared" si="405"/>
        <v>FALSE</v>
      </c>
      <c r="K3512" s="169">
        <v>0.75570099999999996</v>
      </c>
      <c r="L3512" s="170">
        <f>-LOG10(Table3[[#This Row],[Student''s T-test p-value HEK293 +Selistat_HEK293 UT]])</f>
        <v>0.12165000309095214</v>
      </c>
      <c r="M3512" s="167">
        <v>3.2500000000000001E-2</v>
      </c>
      <c r="N3512" s="171" t="str">
        <f t="shared" si="406"/>
        <v>FALSE</v>
      </c>
      <c r="O3512" s="146">
        <v>0.92461199999999999</v>
      </c>
      <c r="P3512" s="147">
        <v>-1.2500000000000001E-2</v>
      </c>
      <c r="Q3512" s="171" t="str">
        <f t="shared" si="407"/>
        <v>FALSE</v>
      </c>
      <c r="R3512" s="122" t="s">
        <v>5973</v>
      </c>
      <c r="S3512" s="122" t="s">
        <v>8856</v>
      </c>
      <c r="T3512" s="122" t="s">
        <v>5975</v>
      </c>
      <c r="U3512" s="172" t="s">
        <v>5976</v>
      </c>
      <c r="V3512" s="122" t="s">
        <v>8857</v>
      </c>
      <c r="W3512" s="148">
        <v>-0.19</v>
      </c>
      <c r="X3512" s="149">
        <v>-0.06</v>
      </c>
      <c r="Y3512" s="149">
        <v>-0.03</v>
      </c>
      <c r="Z3512" s="150">
        <v>0.01</v>
      </c>
      <c r="AA3512" s="148">
        <v>-0.27</v>
      </c>
      <c r="AB3512" s="149">
        <v>7.0000000000000007E-2</v>
      </c>
      <c r="AC3512" s="149">
        <v>0.04</v>
      </c>
      <c r="AD3512" s="151">
        <v>-0.24</v>
      </c>
      <c r="AE3512" s="148">
        <v>0.31</v>
      </c>
      <c r="AF3512" s="149">
        <v>0.01</v>
      </c>
      <c r="AG3512" s="149">
        <v>-0.02</v>
      </c>
      <c r="AH3512" s="151">
        <v>-0.05</v>
      </c>
      <c r="AI3512" s="152">
        <v>0.14000000000000001</v>
      </c>
      <c r="AJ3512" s="149">
        <v>-0.2</v>
      </c>
      <c r="AK3512" s="149">
        <v>0.12</v>
      </c>
      <c r="AL3512" s="150">
        <v>0.24</v>
      </c>
      <c r="AM3512" s="153">
        <f t="shared" si="408"/>
        <v>8.0000000000000016E-2</v>
      </c>
      <c r="AN3512" s="154">
        <f t="shared" si="408"/>
        <v>-0.13</v>
      </c>
      <c r="AO3512" s="154">
        <f t="shared" si="408"/>
        <v>-7.0000000000000007E-2</v>
      </c>
      <c r="AP3512" s="155">
        <f t="shared" si="408"/>
        <v>0.25</v>
      </c>
      <c r="AQ3512" s="156">
        <f>AVERAGE(Table3[[#This Row],[ HEK293 +Selistat_R1 2]:[ HEK293 +Selistat_R4 5]])</f>
        <v>3.2500000000000001E-2</v>
      </c>
      <c r="AR3512" s="153">
        <f t="shared" si="409"/>
        <v>0.58000000000000007</v>
      </c>
      <c r="AS3512" s="154">
        <f t="shared" si="409"/>
        <v>-6.0000000000000005E-2</v>
      </c>
      <c r="AT3512" s="154">
        <f t="shared" si="409"/>
        <v>-0.06</v>
      </c>
      <c r="AU3512" s="157">
        <f t="shared" si="409"/>
        <v>0.19</v>
      </c>
      <c r="AV3512" s="158">
        <f t="shared" si="410"/>
        <v>0.41000000000000003</v>
      </c>
      <c r="AW3512" s="154">
        <f t="shared" si="410"/>
        <v>-0.27</v>
      </c>
      <c r="AX3512" s="154">
        <f t="shared" si="410"/>
        <v>7.9999999999999988E-2</v>
      </c>
      <c r="AY3512" s="155">
        <f t="shared" si="410"/>
        <v>0.48</v>
      </c>
    </row>
    <row r="3513" spans="1:51" x14ac:dyDescent="0.15">
      <c r="A3513" s="122" t="s">
        <v>6919</v>
      </c>
      <c r="B3513" s="122" t="s">
        <v>4152</v>
      </c>
      <c r="C3513" s="122" t="s">
        <v>3027</v>
      </c>
      <c r="E3513" s="122" t="s">
        <v>6920</v>
      </c>
      <c r="G3513" s="122">
        <v>1</v>
      </c>
      <c r="H3513" s="166">
        <v>0.82940000000000003</v>
      </c>
      <c r="I3513" s="167">
        <v>-1.7500000000000002E-2</v>
      </c>
      <c r="J3513" s="168" t="str">
        <f t="shared" si="405"/>
        <v>FALSE</v>
      </c>
      <c r="K3513" s="169">
        <v>0.75632699999999997</v>
      </c>
      <c r="L3513" s="170">
        <f>-LOG10(Table3[[#This Row],[Student''s T-test p-value HEK293 +Selistat_HEK293 UT]])</f>
        <v>0.12129039551595375</v>
      </c>
      <c r="M3513" s="167">
        <v>-0.04</v>
      </c>
      <c r="N3513" s="171" t="str">
        <f t="shared" si="406"/>
        <v>FALSE</v>
      </c>
      <c r="O3513" s="146">
        <v>0.97683699999999996</v>
      </c>
      <c r="P3513" s="147">
        <v>-2.5000000000000001E-3</v>
      </c>
      <c r="Q3513" s="171" t="str">
        <f t="shared" si="407"/>
        <v>FALSE</v>
      </c>
      <c r="R3513" s="122" t="s">
        <v>6921</v>
      </c>
      <c r="S3513" s="122" t="s">
        <v>14096</v>
      </c>
      <c r="T3513" s="122" t="s">
        <v>9927</v>
      </c>
      <c r="U3513" s="172" t="s">
        <v>9928</v>
      </c>
      <c r="V3513" s="122" t="s">
        <v>14097</v>
      </c>
      <c r="W3513" s="148">
        <v>-0.08</v>
      </c>
      <c r="X3513" s="149">
        <v>-0.08</v>
      </c>
      <c r="Y3513" s="149">
        <v>-0.08</v>
      </c>
      <c r="Z3513" s="150">
        <v>0.11</v>
      </c>
      <c r="AA3513" s="148">
        <v>-0.01</v>
      </c>
      <c r="AB3513" s="149">
        <v>-0.19</v>
      </c>
      <c r="AC3513" s="149">
        <v>-0.1</v>
      </c>
      <c r="AD3513" s="151">
        <v>0.33</v>
      </c>
      <c r="AE3513" s="148">
        <v>0.04</v>
      </c>
      <c r="AF3513" s="149">
        <v>-7.0000000000000007E-2</v>
      </c>
      <c r="AG3513" s="149">
        <v>0.01</v>
      </c>
      <c r="AH3513" s="151">
        <v>0.02</v>
      </c>
      <c r="AI3513" s="152">
        <v>0.11</v>
      </c>
      <c r="AJ3513" s="149">
        <v>-0.22</v>
      </c>
      <c r="AK3513" s="149">
        <v>0</v>
      </c>
      <c r="AL3513" s="150">
        <v>0.12</v>
      </c>
      <c r="AM3513" s="153">
        <f t="shared" si="408"/>
        <v>-7.0000000000000007E-2</v>
      </c>
      <c r="AN3513" s="154">
        <f t="shared" si="408"/>
        <v>0.11</v>
      </c>
      <c r="AO3513" s="154">
        <f t="shared" si="408"/>
        <v>2.0000000000000004E-2</v>
      </c>
      <c r="AP3513" s="155">
        <f t="shared" si="408"/>
        <v>-0.22000000000000003</v>
      </c>
      <c r="AQ3513" s="156">
        <f>AVERAGE(Table3[[#This Row],[ HEK293 +Selistat_R1 2]:[ HEK293 +Selistat_R4 5]])</f>
        <v>-4.0000000000000008E-2</v>
      </c>
      <c r="AR3513" s="153">
        <f t="shared" si="409"/>
        <v>0.05</v>
      </c>
      <c r="AS3513" s="154">
        <f t="shared" si="409"/>
        <v>0.12</v>
      </c>
      <c r="AT3513" s="154">
        <f t="shared" si="409"/>
        <v>0.11</v>
      </c>
      <c r="AU3513" s="157">
        <f t="shared" si="409"/>
        <v>-0.31</v>
      </c>
      <c r="AV3513" s="158">
        <f t="shared" si="410"/>
        <v>0.12</v>
      </c>
      <c r="AW3513" s="154">
        <f t="shared" si="410"/>
        <v>-0.03</v>
      </c>
      <c r="AX3513" s="154">
        <f t="shared" si="410"/>
        <v>0.1</v>
      </c>
      <c r="AY3513" s="155">
        <f t="shared" si="410"/>
        <v>-0.21000000000000002</v>
      </c>
    </row>
    <row r="3514" spans="1:51" x14ac:dyDescent="0.15">
      <c r="A3514" s="122" t="s">
        <v>5254</v>
      </c>
      <c r="B3514" s="122" t="s">
        <v>5255</v>
      </c>
      <c r="C3514" s="122" t="s">
        <v>5256</v>
      </c>
      <c r="D3514" s="122" t="s">
        <v>5257</v>
      </c>
      <c r="E3514" s="122" t="s">
        <v>5258</v>
      </c>
      <c r="F3514" s="122" t="s">
        <v>5259</v>
      </c>
      <c r="G3514" s="122">
        <v>2</v>
      </c>
      <c r="H3514" s="166">
        <v>0.69874999999999998</v>
      </c>
      <c r="I3514" s="167">
        <v>-3.7499999999999999E-2</v>
      </c>
      <c r="J3514" s="168" t="str">
        <f t="shared" si="405"/>
        <v>FALSE</v>
      </c>
      <c r="K3514" s="169">
        <v>0.75716000000000006</v>
      </c>
      <c r="L3514" s="170">
        <f>-LOG10(Table3[[#This Row],[Student''s T-test p-value HEK293 +Selistat_HEK293 UT]])</f>
        <v>0.12081233744217486</v>
      </c>
      <c r="M3514" s="167">
        <v>-4.2500000000000003E-2</v>
      </c>
      <c r="N3514" s="171" t="str">
        <f t="shared" si="406"/>
        <v>FALSE</v>
      </c>
      <c r="O3514" s="146">
        <v>0.68593000000000004</v>
      </c>
      <c r="P3514" s="147">
        <v>-0.05</v>
      </c>
      <c r="Q3514" s="171" t="str">
        <f t="shared" si="407"/>
        <v>FALSE</v>
      </c>
      <c r="R3514" s="122" t="s">
        <v>5260</v>
      </c>
      <c r="S3514" s="122" t="s">
        <v>5833</v>
      </c>
      <c r="T3514" s="122" t="s">
        <v>5262</v>
      </c>
      <c r="U3514" s="172" t="s">
        <v>5263</v>
      </c>
      <c r="V3514" s="122" t="s">
        <v>9621</v>
      </c>
      <c r="W3514" s="148">
        <v>-0.26</v>
      </c>
      <c r="X3514" s="149">
        <v>-0.13</v>
      </c>
      <c r="Y3514" s="149">
        <v>0.09</v>
      </c>
      <c r="Z3514" s="150">
        <v>0.21</v>
      </c>
      <c r="AA3514" s="148">
        <v>-0.19</v>
      </c>
      <c r="AB3514" s="149">
        <v>7.0000000000000007E-2</v>
      </c>
      <c r="AC3514" s="149">
        <v>0.02</v>
      </c>
      <c r="AD3514" s="151">
        <v>0.18</v>
      </c>
      <c r="AE3514" s="148">
        <v>-0.12</v>
      </c>
      <c r="AF3514" s="149">
        <v>-0.17</v>
      </c>
      <c r="AG3514" s="149">
        <v>0.02</v>
      </c>
      <c r="AH3514" s="151">
        <v>0.11</v>
      </c>
      <c r="AI3514" s="152">
        <v>0.02</v>
      </c>
      <c r="AJ3514" s="149">
        <v>-0.25</v>
      </c>
      <c r="AK3514" s="149">
        <v>0.04</v>
      </c>
      <c r="AL3514" s="150">
        <v>0.23</v>
      </c>
      <c r="AM3514" s="153">
        <f t="shared" si="408"/>
        <v>-7.0000000000000007E-2</v>
      </c>
      <c r="AN3514" s="154">
        <f t="shared" si="408"/>
        <v>-0.2</v>
      </c>
      <c r="AO3514" s="154">
        <f t="shared" si="408"/>
        <v>6.9999999999999993E-2</v>
      </c>
      <c r="AP3514" s="155">
        <f t="shared" si="408"/>
        <v>0.03</v>
      </c>
      <c r="AQ3514" s="156">
        <f>AVERAGE(Table3[[#This Row],[ HEK293 +Selistat_R1 2]:[ HEK293 +Selistat_R4 5]])</f>
        <v>-4.2500000000000003E-2</v>
      </c>
      <c r="AR3514" s="153">
        <f t="shared" si="409"/>
        <v>7.0000000000000007E-2</v>
      </c>
      <c r="AS3514" s="154">
        <f t="shared" si="409"/>
        <v>-0.24000000000000002</v>
      </c>
      <c r="AT3514" s="154">
        <f t="shared" si="409"/>
        <v>0</v>
      </c>
      <c r="AU3514" s="157">
        <f t="shared" si="409"/>
        <v>-6.9999999999999993E-2</v>
      </c>
      <c r="AV3514" s="158">
        <f t="shared" si="410"/>
        <v>0.21</v>
      </c>
      <c r="AW3514" s="154">
        <f t="shared" si="410"/>
        <v>-0.32</v>
      </c>
      <c r="AX3514" s="154">
        <f t="shared" si="410"/>
        <v>0.02</v>
      </c>
      <c r="AY3514" s="155">
        <f t="shared" si="410"/>
        <v>5.0000000000000017E-2</v>
      </c>
    </row>
    <row r="3515" spans="1:51" x14ac:dyDescent="0.15">
      <c r="A3515" s="122" t="s">
        <v>4999</v>
      </c>
      <c r="C3515" s="122" t="s">
        <v>5000</v>
      </c>
      <c r="E3515" s="122" t="s">
        <v>5001</v>
      </c>
      <c r="F3515" s="122" t="s">
        <v>4132</v>
      </c>
      <c r="G3515" s="122">
        <v>2</v>
      </c>
      <c r="H3515" s="166">
        <v>0.75043800000000005</v>
      </c>
      <c r="I3515" s="167">
        <v>7.16667E-2</v>
      </c>
      <c r="J3515" s="168" t="str">
        <f t="shared" si="405"/>
        <v>FALSE</v>
      </c>
      <c r="K3515" s="169">
        <v>0.75743499999999997</v>
      </c>
      <c r="L3515" s="170">
        <f>-LOG10(Table3[[#This Row],[Student''s T-test p-value HEK293 +Selistat_HEK293 UT]])</f>
        <v>0.12065463061779506</v>
      </c>
      <c r="M3515" s="167">
        <v>-6.7500000000000004E-2</v>
      </c>
      <c r="N3515" s="171" t="str">
        <f t="shared" si="406"/>
        <v>FALSE</v>
      </c>
      <c r="O3515" s="146">
        <v>0.53569500000000003</v>
      </c>
      <c r="P3515" s="147">
        <v>-0.2175</v>
      </c>
      <c r="Q3515" s="171" t="str">
        <f t="shared" si="407"/>
        <v>FALSE</v>
      </c>
      <c r="R3515" s="122" t="s">
        <v>1723</v>
      </c>
      <c r="S3515" s="122" t="s">
        <v>1731</v>
      </c>
      <c r="T3515" s="122" t="s">
        <v>1725</v>
      </c>
      <c r="U3515" s="172" t="s">
        <v>5003</v>
      </c>
      <c r="V3515" s="122" t="s">
        <v>12855</v>
      </c>
      <c r="W3515" s="148">
        <v>-0.18</v>
      </c>
      <c r="X3515" s="149">
        <v>-0.42</v>
      </c>
      <c r="Y3515" s="149">
        <v>-0.4</v>
      </c>
      <c r="Z3515" s="150">
        <v>0.33</v>
      </c>
      <c r="AA3515" s="148">
        <v>0.06</v>
      </c>
      <c r="AB3515" s="149">
        <v>-0.44</v>
      </c>
      <c r="AC3515" s="149">
        <v>0</v>
      </c>
      <c r="AD3515" s="151">
        <v>-0.02</v>
      </c>
      <c r="AE3515" s="148">
        <v>0</v>
      </c>
      <c r="AF3515" s="149">
        <v>-0.24</v>
      </c>
      <c r="AG3515" s="149">
        <v>-0.64</v>
      </c>
      <c r="AH3515" s="151">
        <v>0.61</v>
      </c>
      <c r="AI3515" s="152">
        <v>0.09</v>
      </c>
      <c r="AJ3515" s="149">
        <v>-0.24</v>
      </c>
      <c r="AK3515" s="149">
        <v>0.03</v>
      </c>
      <c r="AL3515" s="150">
        <v>0.72</v>
      </c>
      <c r="AM3515" s="153">
        <f t="shared" si="408"/>
        <v>-0.24</v>
      </c>
      <c r="AN3515" s="154">
        <f t="shared" si="408"/>
        <v>2.0000000000000018E-2</v>
      </c>
      <c r="AO3515" s="154">
        <f t="shared" si="408"/>
        <v>-0.4</v>
      </c>
      <c r="AP3515" s="155">
        <f t="shared" si="408"/>
        <v>0.35000000000000003</v>
      </c>
      <c r="AQ3515" s="156">
        <f>AVERAGE(Table3[[#This Row],[ HEK293 +Selistat_R1 2]:[ HEK293 +Selistat_R4 5]])</f>
        <v>-6.7499999999999991E-2</v>
      </c>
      <c r="AR3515" s="153">
        <f t="shared" si="409"/>
        <v>-0.06</v>
      </c>
      <c r="AS3515" s="154">
        <f t="shared" si="409"/>
        <v>0.2</v>
      </c>
      <c r="AT3515" s="154">
        <f t="shared" si="409"/>
        <v>-0.64</v>
      </c>
      <c r="AU3515" s="157">
        <f t="shared" si="409"/>
        <v>0.63</v>
      </c>
      <c r="AV3515" s="158">
        <f t="shared" si="410"/>
        <v>0.03</v>
      </c>
      <c r="AW3515" s="154">
        <f t="shared" si="410"/>
        <v>0.2</v>
      </c>
      <c r="AX3515" s="154">
        <f t="shared" si="410"/>
        <v>0.03</v>
      </c>
      <c r="AY3515" s="155">
        <f t="shared" si="410"/>
        <v>0.74</v>
      </c>
    </row>
    <row r="3516" spans="1:51" x14ac:dyDescent="0.15">
      <c r="A3516" s="122" t="s">
        <v>3674</v>
      </c>
      <c r="C3516" s="122" t="s">
        <v>3529</v>
      </c>
      <c r="E3516" s="122" t="s">
        <v>3675</v>
      </c>
      <c r="G3516" s="122">
        <v>1</v>
      </c>
      <c r="H3516" s="166">
        <v>0.262849</v>
      </c>
      <c r="I3516" s="167">
        <v>0.154167</v>
      </c>
      <c r="J3516" s="168" t="str">
        <f t="shared" si="405"/>
        <v>FALSE</v>
      </c>
      <c r="K3516" s="169">
        <v>0.75750799999999996</v>
      </c>
      <c r="L3516" s="170">
        <f>-LOG10(Table3[[#This Row],[Student''s T-test p-value HEK293 +Selistat_HEK293 UT]])</f>
        <v>0.12061277624148721</v>
      </c>
      <c r="M3516" s="167">
        <v>6.5000000000000002E-2</v>
      </c>
      <c r="N3516" s="171" t="str">
        <f t="shared" si="406"/>
        <v>FALSE</v>
      </c>
      <c r="O3516" s="146">
        <v>5.9723199999999997E-2</v>
      </c>
      <c r="P3516" s="147">
        <v>-0.2175</v>
      </c>
      <c r="Q3516" s="171" t="str">
        <f t="shared" si="407"/>
        <v>FALSE</v>
      </c>
      <c r="R3516" s="122" t="s">
        <v>3676</v>
      </c>
      <c r="S3516" s="122" t="s">
        <v>14098</v>
      </c>
      <c r="T3516" s="122" t="s">
        <v>3678</v>
      </c>
      <c r="U3516" s="172" t="s">
        <v>3679</v>
      </c>
      <c r="V3516" s="122" t="s">
        <v>14099</v>
      </c>
      <c r="W3516" s="148">
        <v>-0.53</v>
      </c>
      <c r="X3516" s="149">
        <v>0.04</v>
      </c>
      <c r="Y3516" s="149">
        <v>0.13</v>
      </c>
      <c r="Z3516" s="150">
        <v>0.09</v>
      </c>
      <c r="AA3516" s="148">
        <v>-0.51</v>
      </c>
      <c r="AB3516" s="149">
        <v>0.03</v>
      </c>
      <c r="AC3516" s="149">
        <v>0.02</v>
      </c>
      <c r="AD3516" s="151">
        <v>-7.0000000000000007E-2</v>
      </c>
      <c r="AE3516" s="148">
        <v>-0.2</v>
      </c>
      <c r="AF3516" s="149">
        <v>7.0000000000000007E-2</v>
      </c>
      <c r="AG3516" s="149">
        <v>-0.18</v>
      </c>
      <c r="AH3516" s="151">
        <v>0.14000000000000001</v>
      </c>
      <c r="AI3516" s="152">
        <v>0.16</v>
      </c>
      <c r="AJ3516" s="149">
        <v>0.28000000000000003</v>
      </c>
      <c r="AK3516" s="149">
        <v>0.15</v>
      </c>
      <c r="AL3516" s="150">
        <v>0.11</v>
      </c>
      <c r="AM3516" s="153">
        <f t="shared" si="408"/>
        <v>-2.0000000000000018E-2</v>
      </c>
      <c r="AN3516" s="154">
        <f t="shared" si="408"/>
        <v>1.0000000000000002E-2</v>
      </c>
      <c r="AO3516" s="154">
        <f t="shared" si="408"/>
        <v>0.11</v>
      </c>
      <c r="AP3516" s="155">
        <f t="shared" si="408"/>
        <v>0.16</v>
      </c>
      <c r="AQ3516" s="156">
        <f>AVERAGE(Table3[[#This Row],[ HEK293 +Selistat_R1 2]:[ HEK293 +Selistat_R4 5]])</f>
        <v>6.5000000000000002E-2</v>
      </c>
      <c r="AR3516" s="153">
        <f t="shared" si="409"/>
        <v>0.31</v>
      </c>
      <c r="AS3516" s="154">
        <f t="shared" si="409"/>
        <v>4.0000000000000008E-2</v>
      </c>
      <c r="AT3516" s="154">
        <f t="shared" si="409"/>
        <v>-0.19999999999999998</v>
      </c>
      <c r="AU3516" s="157">
        <f t="shared" si="409"/>
        <v>0.21000000000000002</v>
      </c>
      <c r="AV3516" s="158">
        <f t="shared" si="410"/>
        <v>0.67</v>
      </c>
      <c r="AW3516" s="154">
        <f t="shared" si="410"/>
        <v>0.25</v>
      </c>
      <c r="AX3516" s="154">
        <f t="shared" si="410"/>
        <v>0.13</v>
      </c>
      <c r="AY3516" s="155">
        <f t="shared" si="410"/>
        <v>0.18</v>
      </c>
    </row>
    <row r="3517" spans="1:51" x14ac:dyDescent="0.15">
      <c r="A3517" s="122" t="s">
        <v>3842</v>
      </c>
      <c r="C3517" s="122" t="s">
        <v>3220</v>
      </c>
      <c r="E3517" s="122" t="s">
        <v>3843</v>
      </c>
      <c r="G3517" s="122">
        <v>1</v>
      </c>
      <c r="H3517" s="166">
        <v>3.1402899999999997E-2</v>
      </c>
      <c r="I3517" s="167">
        <v>0.38250000000000001</v>
      </c>
      <c r="J3517" s="168" t="str">
        <f t="shared" si="405"/>
        <v>FALSE</v>
      </c>
      <c r="K3517" s="169">
        <v>0.75765499999999997</v>
      </c>
      <c r="L3517" s="170">
        <f>-LOG10(Table3[[#This Row],[Student''s T-test p-value HEK293 +Selistat_HEK293 UT]])</f>
        <v>0.12052850637871985</v>
      </c>
      <c r="M3517" s="167">
        <v>3.5000000000000003E-2</v>
      </c>
      <c r="N3517" s="171" t="str">
        <f t="shared" si="406"/>
        <v>FALSE</v>
      </c>
      <c r="O3517" s="146">
        <v>0.49246699999999999</v>
      </c>
      <c r="P3517" s="147">
        <v>-9.2499999999999999E-2</v>
      </c>
      <c r="Q3517" s="171" t="str">
        <f t="shared" si="407"/>
        <v>FALSE</v>
      </c>
      <c r="R3517" s="122" t="s">
        <v>508</v>
      </c>
      <c r="S3517" s="122" t="s">
        <v>14100</v>
      </c>
      <c r="T3517" s="122" t="s">
        <v>510</v>
      </c>
      <c r="U3517" s="172" t="s">
        <v>3845</v>
      </c>
      <c r="V3517" s="122" t="s">
        <v>14101</v>
      </c>
      <c r="W3517" s="148">
        <v>-0.17</v>
      </c>
      <c r="X3517" s="149">
        <v>-0.15</v>
      </c>
      <c r="Y3517" s="149">
        <v>-0.55000000000000004</v>
      </c>
      <c r="Z3517" s="150">
        <v>-0.27</v>
      </c>
      <c r="AA3517" s="148">
        <v>-0.35</v>
      </c>
      <c r="AB3517" s="149">
        <v>-0.34</v>
      </c>
      <c r="AC3517" s="149">
        <v>-0.43</v>
      </c>
      <c r="AD3517" s="151">
        <v>-0.16</v>
      </c>
      <c r="AE3517" s="148">
        <v>0.43</v>
      </c>
      <c r="AF3517" s="149">
        <v>0.17</v>
      </c>
      <c r="AG3517" s="149">
        <v>0.11</v>
      </c>
      <c r="AH3517" s="151">
        <v>0.05</v>
      </c>
      <c r="AI3517" s="152">
        <v>0.28999999999999998</v>
      </c>
      <c r="AJ3517" s="149">
        <v>0.03</v>
      </c>
      <c r="AK3517" s="149">
        <v>0.49</v>
      </c>
      <c r="AL3517" s="150">
        <v>0.32</v>
      </c>
      <c r="AM3517" s="153">
        <f t="shared" si="408"/>
        <v>0.17999999999999997</v>
      </c>
      <c r="AN3517" s="154">
        <f t="shared" si="408"/>
        <v>0.19000000000000003</v>
      </c>
      <c r="AO3517" s="154">
        <f t="shared" si="408"/>
        <v>-0.12000000000000005</v>
      </c>
      <c r="AP3517" s="155">
        <f t="shared" si="408"/>
        <v>-0.11000000000000001</v>
      </c>
      <c r="AQ3517" s="156">
        <f>AVERAGE(Table3[[#This Row],[ HEK293 +Selistat_R1 2]:[ HEK293 +Selistat_R4 5]])</f>
        <v>3.4999999999999983E-2</v>
      </c>
      <c r="AR3517" s="153">
        <f t="shared" si="409"/>
        <v>0.78</v>
      </c>
      <c r="AS3517" s="154">
        <f t="shared" si="409"/>
        <v>0.51</v>
      </c>
      <c r="AT3517" s="154">
        <f t="shared" si="409"/>
        <v>0.54</v>
      </c>
      <c r="AU3517" s="157">
        <f t="shared" si="409"/>
        <v>0.21000000000000002</v>
      </c>
      <c r="AV3517" s="158">
        <f t="shared" si="410"/>
        <v>0.6399999999999999</v>
      </c>
      <c r="AW3517" s="154">
        <f t="shared" si="410"/>
        <v>0.37</v>
      </c>
      <c r="AX3517" s="154">
        <f t="shared" si="410"/>
        <v>0.91999999999999993</v>
      </c>
      <c r="AY3517" s="155">
        <f t="shared" si="410"/>
        <v>0.48</v>
      </c>
    </row>
    <row r="3518" spans="1:51" x14ac:dyDescent="0.15">
      <c r="A3518" s="122" t="s">
        <v>3060</v>
      </c>
      <c r="B3518" s="122" t="s">
        <v>3061</v>
      </c>
      <c r="C3518" s="122" t="s">
        <v>3062</v>
      </c>
      <c r="E3518" s="122" t="s">
        <v>3063</v>
      </c>
      <c r="G3518" s="122">
        <v>3</v>
      </c>
      <c r="H3518" s="166">
        <v>2.5638600000000001E-2</v>
      </c>
      <c r="I3518" s="167">
        <v>0.70250000000000001</v>
      </c>
      <c r="J3518" s="168" t="str">
        <f t="shared" si="405"/>
        <v>FALSE</v>
      </c>
      <c r="K3518" s="169">
        <v>0.75777600000000001</v>
      </c>
      <c r="L3518" s="170">
        <f>-LOG10(Table3[[#This Row],[Student''s T-test p-value HEK293 +Selistat_HEK293 UT]])</f>
        <v>0.12045915365672594</v>
      </c>
      <c r="M3518" s="167">
        <v>5.5E-2</v>
      </c>
      <c r="N3518" s="171" t="str">
        <f t="shared" si="406"/>
        <v>FALSE</v>
      </c>
      <c r="O3518" s="146">
        <v>0.10925</v>
      </c>
      <c r="P3518" s="147">
        <v>-0.29249999999999998</v>
      </c>
      <c r="Q3518" s="171" t="str">
        <f t="shared" si="407"/>
        <v>FALSE</v>
      </c>
      <c r="R3518" s="122" t="s">
        <v>1760</v>
      </c>
      <c r="S3518" s="122" t="s">
        <v>14102</v>
      </c>
      <c r="T3518" s="122" t="s">
        <v>1762</v>
      </c>
      <c r="U3518" s="172" t="s">
        <v>2648</v>
      </c>
      <c r="V3518" s="122" t="s">
        <v>14103</v>
      </c>
      <c r="W3518" s="148">
        <v>-0.83</v>
      </c>
      <c r="X3518" s="149">
        <v>-0.31</v>
      </c>
      <c r="Y3518" s="149">
        <v>-0.55000000000000004</v>
      </c>
      <c r="Z3518" s="150">
        <v>-0.61</v>
      </c>
      <c r="AA3518" s="148">
        <v>-0.43</v>
      </c>
      <c r="AB3518" s="149">
        <v>-0.67</v>
      </c>
      <c r="AC3518" s="149">
        <v>-0.43</v>
      </c>
      <c r="AD3518" s="151">
        <v>-0.99</v>
      </c>
      <c r="AE3518" s="148">
        <v>0.41</v>
      </c>
      <c r="AF3518" s="149">
        <v>0.32</v>
      </c>
      <c r="AG3518" s="149">
        <v>0</v>
      </c>
      <c r="AH3518" s="151">
        <v>0.27</v>
      </c>
      <c r="AI3518" s="152">
        <v>0.41</v>
      </c>
      <c r="AJ3518" s="149">
        <v>0.48</v>
      </c>
      <c r="AK3518" s="149">
        <v>0.92</v>
      </c>
      <c r="AL3518" s="150">
        <v>0.36</v>
      </c>
      <c r="AM3518" s="153">
        <f t="shared" si="408"/>
        <v>-0.39999999999999997</v>
      </c>
      <c r="AN3518" s="154">
        <f t="shared" si="408"/>
        <v>0.36000000000000004</v>
      </c>
      <c r="AO3518" s="154">
        <f t="shared" si="408"/>
        <v>-0.12000000000000005</v>
      </c>
      <c r="AP3518" s="155">
        <f t="shared" si="408"/>
        <v>0.38</v>
      </c>
      <c r="AQ3518" s="156">
        <f>AVERAGE(Table3[[#This Row],[ HEK293 +Selistat_R1 2]:[ HEK293 +Selistat_R4 5]])</f>
        <v>5.5000000000000007E-2</v>
      </c>
      <c r="AR3518" s="153">
        <f t="shared" si="409"/>
        <v>0.84</v>
      </c>
      <c r="AS3518" s="154">
        <f t="shared" si="409"/>
        <v>0.99</v>
      </c>
      <c r="AT3518" s="154">
        <f t="shared" si="409"/>
        <v>0.43</v>
      </c>
      <c r="AU3518" s="157">
        <f t="shared" si="409"/>
        <v>1.26</v>
      </c>
      <c r="AV3518" s="158">
        <f t="shared" si="410"/>
        <v>0.84</v>
      </c>
      <c r="AW3518" s="154">
        <f t="shared" si="410"/>
        <v>1.1499999999999999</v>
      </c>
      <c r="AX3518" s="154">
        <f t="shared" si="410"/>
        <v>1.35</v>
      </c>
      <c r="AY3518" s="155">
        <f t="shared" si="410"/>
        <v>1.35</v>
      </c>
    </row>
    <row r="3519" spans="1:51" x14ac:dyDescent="0.15">
      <c r="A3519" s="122" t="s">
        <v>2886</v>
      </c>
      <c r="B3519" s="122" t="s">
        <v>2887</v>
      </c>
      <c r="C3519" s="122" t="s">
        <v>2888</v>
      </c>
      <c r="D3519" s="122" t="s">
        <v>2848</v>
      </c>
      <c r="E3519" s="122" t="s">
        <v>2889</v>
      </c>
      <c r="F3519" s="122" t="s">
        <v>2890</v>
      </c>
      <c r="G3519" s="122">
        <v>1</v>
      </c>
      <c r="H3519" s="166">
        <v>0.39359300000000003</v>
      </c>
      <c r="I3519" s="167">
        <v>0.14499999999999999</v>
      </c>
      <c r="J3519" s="168" t="str">
        <f t="shared" si="405"/>
        <v>FALSE</v>
      </c>
      <c r="K3519" s="169">
        <v>0.75788199999999994</v>
      </c>
      <c r="L3519" s="170">
        <f>-LOG10(Table3[[#This Row],[Student''s T-test p-value HEK293 +Selistat_HEK293 UT]])</f>
        <v>0.12039840747895129</v>
      </c>
      <c r="M3519" s="167">
        <v>-6.25E-2</v>
      </c>
      <c r="N3519" s="171" t="str">
        <f t="shared" si="406"/>
        <v>FALSE</v>
      </c>
      <c r="O3519" s="146">
        <v>0.173733</v>
      </c>
      <c r="P3519" s="147">
        <v>-0.2475</v>
      </c>
      <c r="Q3519" s="171" t="str">
        <f t="shared" si="407"/>
        <v>FALSE</v>
      </c>
      <c r="R3519" s="122" t="s">
        <v>1834</v>
      </c>
      <c r="S3519" s="122" t="s">
        <v>1835</v>
      </c>
      <c r="T3519" s="122" t="s">
        <v>1836</v>
      </c>
      <c r="U3519" s="172" t="s">
        <v>2622</v>
      </c>
      <c r="V3519" s="122" t="s">
        <v>8853</v>
      </c>
      <c r="W3519" s="148">
        <v>-0.44</v>
      </c>
      <c r="X3519" s="149">
        <v>-0.14000000000000001</v>
      </c>
      <c r="Y3519" s="149">
        <v>-0.45</v>
      </c>
      <c r="Z3519" s="150">
        <v>0.24</v>
      </c>
      <c r="AA3519" s="148">
        <v>-0.37</v>
      </c>
      <c r="AB3519" s="149">
        <v>0.08</v>
      </c>
      <c r="AC3519" s="149">
        <v>0</v>
      </c>
      <c r="AD3519" s="151">
        <v>-0.25</v>
      </c>
      <c r="AE3519" s="148">
        <v>-0.18</v>
      </c>
      <c r="AF3519" s="149">
        <v>-0.27</v>
      </c>
      <c r="AG3519" s="149">
        <v>0.08</v>
      </c>
      <c r="AH3519" s="151">
        <v>0.33</v>
      </c>
      <c r="AI3519" s="152">
        <v>0.36</v>
      </c>
      <c r="AJ3519" s="149">
        <v>0.08</v>
      </c>
      <c r="AK3519" s="149">
        <v>0.1</v>
      </c>
      <c r="AL3519" s="150">
        <v>0.41</v>
      </c>
      <c r="AM3519" s="153">
        <f t="shared" si="408"/>
        <v>-7.0000000000000007E-2</v>
      </c>
      <c r="AN3519" s="154">
        <f t="shared" si="408"/>
        <v>-0.22000000000000003</v>
      </c>
      <c r="AO3519" s="154">
        <f t="shared" si="408"/>
        <v>-0.45</v>
      </c>
      <c r="AP3519" s="155">
        <f t="shared" si="408"/>
        <v>0.49</v>
      </c>
      <c r="AQ3519" s="156">
        <f>AVERAGE(Table3[[#This Row],[ HEK293 +Selistat_R1 2]:[ HEK293 +Selistat_R4 5]])</f>
        <v>-6.25E-2</v>
      </c>
      <c r="AR3519" s="153">
        <f t="shared" si="409"/>
        <v>0.19</v>
      </c>
      <c r="AS3519" s="154">
        <f t="shared" si="409"/>
        <v>-0.35000000000000003</v>
      </c>
      <c r="AT3519" s="154">
        <f t="shared" si="409"/>
        <v>0.08</v>
      </c>
      <c r="AU3519" s="157">
        <f t="shared" si="409"/>
        <v>0.58000000000000007</v>
      </c>
      <c r="AV3519" s="158">
        <f t="shared" si="410"/>
        <v>0.73</v>
      </c>
      <c r="AW3519" s="154">
        <f t="shared" si="410"/>
        <v>0</v>
      </c>
      <c r="AX3519" s="154">
        <f t="shared" si="410"/>
        <v>0.1</v>
      </c>
      <c r="AY3519" s="155">
        <f t="shared" si="410"/>
        <v>0.65999999999999992</v>
      </c>
    </row>
    <row r="3520" spans="1:51" x14ac:dyDescent="0.15">
      <c r="A3520" s="122" t="s">
        <v>3828</v>
      </c>
      <c r="B3520" s="122" t="s">
        <v>2968</v>
      </c>
      <c r="C3520" s="122" t="s">
        <v>11908</v>
      </c>
      <c r="D3520" s="122" t="s">
        <v>3830</v>
      </c>
      <c r="E3520" s="122" t="s">
        <v>3831</v>
      </c>
      <c r="G3520" s="122">
        <v>4</v>
      </c>
      <c r="H3520" s="166">
        <v>0.84937099999999999</v>
      </c>
      <c r="I3520" s="167">
        <v>4.6666699999999998E-2</v>
      </c>
      <c r="J3520" s="168" t="str">
        <f t="shared" si="405"/>
        <v>FALSE</v>
      </c>
      <c r="K3520" s="169">
        <v>0.75843499999999997</v>
      </c>
      <c r="L3520" s="170">
        <f>-LOG10(Table3[[#This Row],[Student''s T-test p-value HEK293 +Selistat_HEK293 UT]])</f>
        <v>0.12008163353374027</v>
      </c>
      <c r="M3520" s="167">
        <v>-9.2499999999999999E-2</v>
      </c>
      <c r="N3520" s="171" t="str">
        <f t="shared" si="406"/>
        <v>FALSE</v>
      </c>
      <c r="O3520" s="146">
        <v>0.154669</v>
      </c>
      <c r="P3520" s="147">
        <v>-0.45250000000000001</v>
      </c>
      <c r="Q3520" s="171" t="str">
        <f t="shared" si="407"/>
        <v>FALSE</v>
      </c>
      <c r="R3520" s="122" t="s">
        <v>11909</v>
      </c>
      <c r="S3520" s="122" t="s">
        <v>11910</v>
      </c>
      <c r="T3520" s="122" t="s">
        <v>11911</v>
      </c>
      <c r="U3520" s="172" t="s">
        <v>3835</v>
      </c>
      <c r="V3520" s="122" t="s">
        <v>11912</v>
      </c>
      <c r="W3520" s="148">
        <v>0.05</v>
      </c>
      <c r="X3520" s="149">
        <v>-0.56999999999999995</v>
      </c>
      <c r="Y3520" s="149">
        <v>-0.45</v>
      </c>
      <c r="Z3520" s="150">
        <v>0.26</v>
      </c>
      <c r="AA3520" s="148">
        <v>7.0000000000000007E-2</v>
      </c>
      <c r="AB3520" s="149">
        <v>-0.7</v>
      </c>
      <c r="AC3520" s="149">
        <v>0.22</v>
      </c>
      <c r="AD3520" s="151">
        <v>7.0000000000000007E-2</v>
      </c>
      <c r="AE3520" s="148">
        <v>0.08</v>
      </c>
      <c r="AF3520" s="149">
        <v>-0.32</v>
      </c>
      <c r="AG3520" s="149">
        <v>-0.88</v>
      </c>
      <c r="AH3520" s="151">
        <v>0.34</v>
      </c>
      <c r="AI3520" s="152">
        <v>0.3</v>
      </c>
      <c r="AJ3520" s="149">
        <v>0.03</v>
      </c>
      <c r="AK3520" s="149">
        <v>0.28000000000000003</v>
      </c>
      <c r="AL3520" s="150">
        <v>0.42</v>
      </c>
      <c r="AM3520" s="153">
        <f t="shared" si="408"/>
        <v>-2.0000000000000004E-2</v>
      </c>
      <c r="AN3520" s="154">
        <f t="shared" si="408"/>
        <v>0.13</v>
      </c>
      <c r="AO3520" s="154">
        <f t="shared" si="408"/>
        <v>-0.67</v>
      </c>
      <c r="AP3520" s="155">
        <f t="shared" si="408"/>
        <v>0.19</v>
      </c>
      <c r="AQ3520" s="156">
        <f>AVERAGE(Table3[[#This Row],[ HEK293 +Selistat_R1 2]:[ HEK293 +Selistat_R4 5]])</f>
        <v>-9.2500000000000013E-2</v>
      </c>
      <c r="AR3520" s="153">
        <f t="shared" si="409"/>
        <v>9.999999999999995E-3</v>
      </c>
      <c r="AS3520" s="154">
        <f t="shared" si="409"/>
        <v>0.37999999999999995</v>
      </c>
      <c r="AT3520" s="154">
        <f t="shared" si="409"/>
        <v>-1.1000000000000001</v>
      </c>
      <c r="AU3520" s="157">
        <f t="shared" si="409"/>
        <v>0.27</v>
      </c>
      <c r="AV3520" s="158">
        <f t="shared" si="410"/>
        <v>0.22999999999999998</v>
      </c>
      <c r="AW3520" s="154">
        <f t="shared" si="410"/>
        <v>0.73</v>
      </c>
      <c r="AX3520" s="154">
        <f t="shared" si="410"/>
        <v>6.0000000000000026E-2</v>
      </c>
      <c r="AY3520" s="155">
        <f t="shared" si="410"/>
        <v>0.35</v>
      </c>
    </row>
    <row r="3521" spans="1:51" x14ac:dyDescent="0.15">
      <c r="A3521" s="122" t="s">
        <v>4343</v>
      </c>
      <c r="B3521" s="122" t="s">
        <v>4344</v>
      </c>
      <c r="C3521" s="122" t="s">
        <v>4345</v>
      </c>
      <c r="D3521" s="122" t="s">
        <v>4346</v>
      </c>
      <c r="E3521" s="122" t="s">
        <v>4347</v>
      </c>
      <c r="F3521" s="122" t="s">
        <v>4348</v>
      </c>
      <c r="G3521" s="122">
        <v>1</v>
      </c>
      <c r="H3521" s="166">
        <v>0.98977700000000002</v>
      </c>
      <c r="I3521" s="167">
        <v>1.6666700000000001E-3</v>
      </c>
      <c r="J3521" s="168" t="str">
        <f t="shared" si="405"/>
        <v>FALSE</v>
      </c>
      <c r="K3521" s="169">
        <v>0.75895699999999999</v>
      </c>
      <c r="L3521" s="170">
        <f>-LOG10(Table3[[#This Row],[Student''s T-test p-value HEK293 +Selistat_HEK293 UT]])</f>
        <v>0.11978282910021694</v>
      </c>
      <c r="M3521" s="167">
        <v>-5.7500000000000002E-2</v>
      </c>
      <c r="N3521" s="171" t="str">
        <f t="shared" si="406"/>
        <v>FALSE</v>
      </c>
      <c r="O3521" s="146">
        <v>0.98747700000000005</v>
      </c>
      <c r="P3521" s="147">
        <v>-2.5000000000000001E-3</v>
      </c>
      <c r="Q3521" s="171" t="str">
        <f t="shared" si="407"/>
        <v>FALSE</v>
      </c>
      <c r="R3521" s="122" t="s">
        <v>4349</v>
      </c>
      <c r="S3521" s="122" t="s">
        <v>14104</v>
      </c>
      <c r="T3521" s="122" t="s">
        <v>4351</v>
      </c>
      <c r="U3521" s="172" t="s">
        <v>4352</v>
      </c>
      <c r="V3521" s="122" t="s">
        <v>14105</v>
      </c>
      <c r="W3521" s="148">
        <v>-0.27</v>
      </c>
      <c r="X3521" s="149">
        <v>0.11</v>
      </c>
      <c r="Y3521" s="149">
        <v>7.0000000000000007E-2</v>
      </c>
      <c r="Z3521" s="150">
        <v>-0.2</v>
      </c>
      <c r="AA3521" s="148">
        <v>-0.08</v>
      </c>
      <c r="AB3521" s="149">
        <v>0.43</v>
      </c>
      <c r="AC3521" s="149">
        <v>-0.18</v>
      </c>
      <c r="AD3521" s="151">
        <v>-0.23</v>
      </c>
      <c r="AE3521" s="148">
        <v>0.31</v>
      </c>
      <c r="AF3521" s="149">
        <v>0.13</v>
      </c>
      <c r="AG3521" s="149">
        <v>-0.27</v>
      </c>
      <c r="AH3521" s="151">
        <v>-0.11</v>
      </c>
      <c r="AI3521" s="152">
        <v>0.19</v>
      </c>
      <c r="AJ3521" s="149">
        <v>-0.21</v>
      </c>
      <c r="AK3521" s="149">
        <v>0.04</v>
      </c>
      <c r="AL3521" s="150">
        <v>0.05</v>
      </c>
      <c r="AM3521" s="153">
        <f t="shared" si="408"/>
        <v>-0.19</v>
      </c>
      <c r="AN3521" s="154">
        <f t="shared" si="408"/>
        <v>-0.32</v>
      </c>
      <c r="AO3521" s="154">
        <f t="shared" si="408"/>
        <v>0.25</v>
      </c>
      <c r="AP3521" s="155">
        <f t="shared" si="408"/>
        <v>0.03</v>
      </c>
      <c r="AQ3521" s="156">
        <f>AVERAGE(Table3[[#This Row],[ HEK293 +Selistat_R1 2]:[ HEK293 +Selistat_R4 5]])</f>
        <v>-5.7500000000000002E-2</v>
      </c>
      <c r="AR3521" s="153">
        <f t="shared" si="409"/>
        <v>0.39</v>
      </c>
      <c r="AS3521" s="154">
        <f t="shared" si="409"/>
        <v>-0.3</v>
      </c>
      <c r="AT3521" s="154">
        <f t="shared" si="409"/>
        <v>-9.0000000000000024E-2</v>
      </c>
      <c r="AU3521" s="157">
        <f t="shared" si="409"/>
        <v>0.12000000000000001</v>
      </c>
      <c r="AV3521" s="158">
        <f t="shared" si="410"/>
        <v>0.27</v>
      </c>
      <c r="AW3521" s="154">
        <f t="shared" si="410"/>
        <v>-0.64</v>
      </c>
      <c r="AX3521" s="154">
        <f t="shared" si="410"/>
        <v>0.22</v>
      </c>
      <c r="AY3521" s="155">
        <f t="shared" si="410"/>
        <v>0.28000000000000003</v>
      </c>
    </row>
    <row r="3522" spans="1:51" x14ac:dyDescent="0.15">
      <c r="A3522" s="122" t="s">
        <v>5442</v>
      </c>
      <c r="B3522" s="122" t="s">
        <v>14106</v>
      </c>
      <c r="C3522" s="122" t="s">
        <v>14107</v>
      </c>
      <c r="D3522" s="122" t="s">
        <v>14108</v>
      </c>
      <c r="E3522" s="122" t="s">
        <v>14109</v>
      </c>
      <c r="G3522" s="122">
        <v>1</v>
      </c>
      <c r="H3522" s="166">
        <v>0.48391800000000001</v>
      </c>
      <c r="I3522" s="167">
        <v>-0.105</v>
      </c>
      <c r="J3522" s="168" t="str">
        <f t="shared" si="405"/>
        <v>FALSE</v>
      </c>
      <c r="K3522" s="169">
        <v>0.75985499999999995</v>
      </c>
      <c r="L3522" s="170">
        <f>-LOG10(Table3[[#This Row],[Student''s T-test p-value HEK293 +Selistat_HEK293 UT]])</f>
        <v>0.11926927444013538</v>
      </c>
      <c r="M3522" s="167">
        <v>-7.0000000000000007E-2</v>
      </c>
      <c r="N3522" s="171" t="str">
        <f t="shared" si="406"/>
        <v>FALSE</v>
      </c>
      <c r="O3522" s="146">
        <v>0.32093500000000003</v>
      </c>
      <c r="P3522" s="147">
        <v>0.16</v>
      </c>
      <c r="Q3522" s="171" t="str">
        <f t="shared" si="407"/>
        <v>FALSE</v>
      </c>
      <c r="R3522" s="122" t="s">
        <v>14110</v>
      </c>
      <c r="S3522" s="122" t="s">
        <v>14111</v>
      </c>
      <c r="T3522" s="122" t="s">
        <v>14112</v>
      </c>
      <c r="U3522" s="172" t="s">
        <v>14113</v>
      </c>
      <c r="V3522" s="122" t="s">
        <v>14114</v>
      </c>
      <c r="W3522" s="148">
        <v>-0.41</v>
      </c>
      <c r="X3522" s="149">
        <v>0.28000000000000003</v>
      </c>
      <c r="Y3522" s="149">
        <v>0.28000000000000003</v>
      </c>
      <c r="Z3522" s="150">
        <v>-0.19</v>
      </c>
      <c r="AA3522" s="148">
        <v>0.06</v>
      </c>
      <c r="AB3522" s="149">
        <v>0.43</v>
      </c>
      <c r="AC3522" s="149">
        <v>-0.06</v>
      </c>
      <c r="AD3522" s="151">
        <v>-0.19</v>
      </c>
      <c r="AE3522" s="148">
        <v>0.14000000000000001</v>
      </c>
      <c r="AF3522" s="149">
        <v>-7.0000000000000007E-2</v>
      </c>
      <c r="AG3522" s="149">
        <v>0.24</v>
      </c>
      <c r="AH3522" s="151">
        <v>-0.24</v>
      </c>
      <c r="AI3522" s="152">
        <v>-0.04</v>
      </c>
      <c r="AJ3522" s="149">
        <v>-0.44</v>
      </c>
      <c r="AK3522" s="149">
        <v>0.01</v>
      </c>
      <c r="AL3522" s="150">
        <v>-0.1</v>
      </c>
      <c r="AM3522" s="153">
        <f t="shared" si="408"/>
        <v>-0.47</v>
      </c>
      <c r="AN3522" s="154">
        <f t="shared" si="408"/>
        <v>-0.14999999999999997</v>
      </c>
      <c r="AO3522" s="154">
        <f t="shared" si="408"/>
        <v>0.34</v>
      </c>
      <c r="AP3522" s="155">
        <f t="shared" si="408"/>
        <v>0</v>
      </c>
      <c r="AQ3522" s="156">
        <f>AVERAGE(Table3[[#This Row],[ HEK293 +Selistat_R1 2]:[ HEK293 +Selistat_R4 5]])</f>
        <v>-6.9999999999999965E-2</v>
      </c>
      <c r="AR3522" s="153">
        <f t="shared" si="409"/>
        <v>8.0000000000000016E-2</v>
      </c>
      <c r="AS3522" s="154">
        <f t="shared" si="409"/>
        <v>-0.5</v>
      </c>
      <c r="AT3522" s="154">
        <f t="shared" si="409"/>
        <v>0.3</v>
      </c>
      <c r="AU3522" s="157">
        <f t="shared" si="409"/>
        <v>-4.9999999999999989E-2</v>
      </c>
      <c r="AV3522" s="158">
        <f t="shared" si="410"/>
        <v>-0.1</v>
      </c>
      <c r="AW3522" s="154">
        <f t="shared" si="410"/>
        <v>-0.87</v>
      </c>
      <c r="AX3522" s="154">
        <f t="shared" si="410"/>
        <v>6.9999999999999993E-2</v>
      </c>
      <c r="AY3522" s="155">
        <f t="shared" si="410"/>
        <v>0.09</v>
      </c>
    </row>
    <row r="3523" spans="1:51" x14ac:dyDescent="0.15">
      <c r="A3523" s="122" t="s">
        <v>14115</v>
      </c>
      <c r="B3523" s="122" t="s">
        <v>14116</v>
      </c>
      <c r="C3523" s="122" t="s">
        <v>14117</v>
      </c>
      <c r="D3523" s="122" t="s">
        <v>9969</v>
      </c>
      <c r="E3523" s="122" t="s">
        <v>14118</v>
      </c>
      <c r="F3523" s="122" t="s">
        <v>14119</v>
      </c>
      <c r="G3523" s="122">
        <v>1</v>
      </c>
      <c r="H3523" s="166">
        <v>5.2944999999999999E-2</v>
      </c>
      <c r="I3523" s="167">
        <v>-0.60083299999999995</v>
      </c>
      <c r="J3523" s="168" t="str">
        <f t="shared" si="405"/>
        <v>FALSE</v>
      </c>
      <c r="K3523" s="169">
        <v>0.76066</v>
      </c>
      <c r="L3523" s="170">
        <f>-LOG10(Table3[[#This Row],[Student''s T-test p-value HEK293 +Selistat_HEK293 UT]])</f>
        <v>0.11880942091603842</v>
      </c>
      <c r="M3523" s="167">
        <v>-9.7500000000000003E-2</v>
      </c>
      <c r="N3523" s="171" t="str">
        <f t="shared" si="406"/>
        <v>FALSE</v>
      </c>
      <c r="O3523" s="146">
        <v>0.923566</v>
      </c>
      <c r="P3523" s="147">
        <v>-2.5000000000000001E-2</v>
      </c>
      <c r="Q3523" s="171" t="str">
        <f t="shared" si="407"/>
        <v>FALSE</v>
      </c>
      <c r="R3523" s="122" t="s">
        <v>14120</v>
      </c>
      <c r="S3523" s="122" t="s">
        <v>14121</v>
      </c>
      <c r="T3523" s="122" t="s">
        <v>14122</v>
      </c>
      <c r="U3523" s="172" t="s">
        <v>14123</v>
      </c>
      <c r="V3523" s="122" t="s">
        <v>14124</v>
      </c>
      <c r="W3523" s="148">
        <v>-0.12</v>
      </c>
      <c r="X3523" s="149">
        <v>0.51</v>
      </c>
      <c r="Y3523" s="149">
        <v>0.54</v>
      </c>
      <c r="Z3523" s="150">
        <v>0.1</v>
      </c>
      <c r="AA3523" s="148">
        <v>-0.34</v>
      </c>
      <c r="AB3523" s="149">
        <v>0.9</v>
      </c>
      <c r="AC3523" s="149">
        <v>0.53</v>
      </c>
      <c r="AD3523" s="151">
        <v>0.33</v>
      </c>
      <c r="AE3523" s="148">
        <v>-0.89</v>
      </c>
      <c r="AF3523" s="149">
        <v>-0.33</v>
      </c>
      <c r="AG3523" s="149">
        <v>-0.41</v>
      </c>
      <c r="AH3523" s="151">
        <v>-0.41</v>
      </c>
      <c r="AI3523" s="152">
        <v>-0.41</v>
      </c>
      <c r="AJ3523" s="149">
        <v>-0.26</v>
      </c>
      <c r="AK3523" s="149">
        <v>-1.1100000000000001</v>
      </c>
      <c r="AL3523" s="150">
        <v>-0.16</v>
      </c>
      <c r="AM3523" s="153">
        <f t="shared" si="408"/>
        <v>0.22000000000000003</v>
      </c>
      <c r="AN3523" s="154">
        <f t="shared" si="408"/>
        <v>-0.39</v>
      </c>
      <c r="AO3523" s="154">
        <f t="shared" si="408"/>
        <v>1.0000000000000009E-2</v>
      </c>
      <c r="AP3523" s="155">
        <f t="shared" ref="AP3523:AP3586" si="411">Z3523-AD3523</f>
        <v>-0.23</v>
      </c>
      <c r="AQ3523" s="156">
        <f>AVERAGE(Table3[[#This Row],[ HEK293 +Selistat_R1 2]:[ HEK293 +Selistat_R4 5]])</f>
        <v>-9.7500000000000003E-2</v>
      </c>
      <c r="AR3523" s="153">
        <f t="shared" si="409"/>
        <v>-0.55000000000000004</v>
      </c>
      <c r="AS3523" s="154">
        <f t="shared" si="409"/>
        <v>-1.23</v>
      </c>
      <c r="AT3523" s="154">
        <f t="shared" si="409"/>
        <v>-0.94</v>
      </c>
      <c r="AU3523" s="157">
        <f t="shared" ref="AU3523:AU3586" si="412">AH3523-AD3523</f>
        <v>-0.74</v>
      </c>
      <c r="AV3523" s="158">
        <f t="shared" si="410"/>
        <v>-6.9999999999999951E-2</v>
      </c>
      <c r="AW3523" s="154">
        <f t="shared" si="410"/>
        <v>-1.1600000000000001</v>
      </c>
      <c r="AX3523" s="154">
        <f t="shared" si="410"/>
        <v>-1.6400000000000001</v>
      </c>
      <c r="AY3523" s="155">
        <f t="shared" ref="AY3523:AY3586" si="413">AL3523-AD3523</f>
        <v>-0.49</v>
      </c>
    </row>
    <row r="3524" spans="1:51" x14ac:dyDescent="0.15">
      <c r="A3524" s="122" t="s">
        <v>3246</v>
      </c>
      <c r="B3524" s="122" t="s">
        <v>3247</v>
      </c>
      <c r="C3524" s="122" t="s">
        <v>3248</v>
      </c>
      <c r="D3524" s="122" t="s">
        <v>3249</v>
      </c>
      <c r="E3524" s="122" t="s">
        <v>3250</v>
      </c>
      <c r="F3524" s="122" t="s">
        <v>3251</v>
      </c>
      <c r="G3524" s="122">
        <v>4</v>
      </c>
      <c r="H3524" s="166">
        <v>0.653451</v>
      </c>
      <c r="I3524" s="167">
        <v>8.8333300000000003E-2</v>
      </c>
      <c r="J3524" s="168" t="str">
        <f t="shared" ref="J3524:J3587" si="414">IF(AND(H3524&lt;0.05,ABS(I3524&gt;1)),"TRUE","FALSE")</f>
        <v>FALSE</v>
      </c>
      <c r="K3524" s="169">
        <v>0.76076699999999997</v>
      </c>
      <c r="L3524" s="170">
        <f>-LOG10(Table3[[#This Row],[Student''s T-test p-value HEK293 +Selistat_HEK293 UT]])</f>
        <v>0.11874833417360485</v>
      </c>
      <c r="M3524" s="167">
        <v>-0.08</v>
      </c>
      <c r="N3524" s="171" t="str">
        <f t="shared" ref="N3524:N3587" si="415">IF(AND(K3524&lt;0.05,ABS(M3524&gt;1)),"TRUE","FALSE")</f>
        <v>FALSE</v>
      </c>
      <c r="O3524" s="146">
        <v>0.80122400000000005</v>
      </c>
      <c r="P3524" s="147">
        <v>-0.06</v>
      </c>
      <c r="Q3524" s="171" t="str">
        <f t="shared" ref="Q3524:Q3587" si="416">IF(AND(O3524&lt;0.05,ABS(P3524&gt;1)),"TRUE","FALSE")</f>
        <v>FALSE</v>
      </c>
      <c r="R3524" s="122" t="s">
        <v>1303</v>
      </c>
      <c r="S3524" s="122" t="s">
        <v>1317</v>
      </c>
      <c r="T3524" s="122" t="s">
        <v>1305</v>
      </c>
      <c r="U3524" s="172" t="s">
        <v>2677</v>
      </c>
      <c r="V3524" s="122" t="s">
        <v>13170</v>
      </c>
      <c r="W3524" s="148">
        <v>-0.19</v>
      </c>
      <c r="X3524" s="149">
        <v>-0.44</v>
      </c>
      <c r="Y3524" s="149">
        <v>-0.27</v>
      </c>
      <c r="Z3524" s="150">
        <v>0.18</v>
      </c>
      <c r="AA3524" s="148">
        <v>-0.13</v>
      </c>
      <c r="AB3524" s="149">
        <v>-0.53</v>
      </c>
      <c r="AC3524" s="149">
        <v>0.49</v>
      </c>
      <c r="AD3524" s="151">
        <v>-0.23</v>
      </c>
      <c r="AE3524" s="148">
        <v>0.53</v>
      </c>
      <c r="AF3524" s="149">
        <v>-0.08</v>
      </c>
      <c r="AG3524" s="149">
        <v>-0.39</v>
      </c>
      <c r="AH3524" s="151">
        <v>0.11</v>
      </c>
      <c r="AI3524" s="152">
        <v>0.35</v>
      </c>
      <c r="AJ3524" s="149">
        <v>-0.15</v>
      </c>
      <c r="AK3524" s="149">
        <v>-0.06</v>
      </c>
      <c r="AL3524" s="150">
        <v>0.27</v>
      </c>
      <c r="AM3524" s="153">
        <f t="shared" ref="AM3524:AP3587" si="417">W3524-AA3524</f>
        <v>-0.06</v>
      </c>
      <c r="AN3524" s="154">
        <f t="shared" si="417"/>
        <v>9.0000000000000024E-2</v>
      </c>
      <c r="AO3524" s="154">
        <f t="shared" si="417"/>
        <v>-0.76</v>
      </c>
      <c r="AP3524" s="155">
        <f t="shared" si="411"/>
        <v>0.41000000000000003</v>
      </c>
      <c r="AQ3524" s="156">
        <f>AVERAGE(Table3[[#This Row],[ HEK293 +Selistat_R1 2]:[ HEK293 +Selistat_R4 5]])</f>
        <v>-7.9999999999999988E-2</v>
      </c>
      <c r="AR3524" s="153">
        <f t="shared" ref="AR3524:AU3587" si="418">AE3524-AA3524</f>
        <v>0.66</v>
      </c>
      <c r="AS3524" s="154">
        <f t="shared" si="418"/>
        <v>0.45</v>
      </c>
      <c r="AT3524" s="154">
        <f t="shared" si="418"/>
        <v>-0.88</v>
      </c>
      <c r="AU3524" s="157">
        <f t="shared" si="412"/>
        <v>0.34</v>
      </c>
      <c r="AV3524" s="158">
        <f t="shared" ref="AV3524:AY3587" si="419">AI3524-AA3524</f>
        <v>0.48</v>
      </c>
      <c r="AW3524" s="154">
        <f t="shared" si="419"/>
        <v>0.38</v>
      </c>
      <c r="AX3524" s="154">
        <f t="shared" si="419"/>
        <v>-0.55000000000000004</v>
      </c>
      <c r="AY3524" s="155">
        <f t="shared" si="413"/>
        <v>0.5</v>
      </c>
    </row>
    <row r="3525" spans="1:51" x14ac:dyDescent="0.15">
      <c r="A3525" s="122" t="s">
        <v>7559</v>
      </c>
      <c r="B3525" s="122" t="s">
        <v>7560</v>
      </c>
      <c r="C3525" s="122" t="s">
        <v>7561</v>
      </c>
      <c r="E3525" s="122" t="s">
        <v>7562</v>
      </c>
      <c r="F3525" s="122" t="s">
        <v>7563</v>
      </c>
      <c r="G3525" s="122">
        <v>1</v>
      </c>
      <c r="H3525" s="166">
        <v>0.89854599999999996</v>
      </c>
      <c r="I3525" s="167">
        <v>3.1666699999999999E-2</v>
      </c>
      <c r="J3525" s="168" t="str">
        <f t="shared" si="414"/>
        <v>FALSE</v>
      </c>
      <c r="K3525" s="169">
        <v>0.76203299999999996</v>
      </c>
      <c r="L3525" s="170">
        <f>-LOG10(Table3[[#This Row],[Student''s T-test p-value HEK293 +Selistat_HEK293 UT]])</f>
        <v>0.11802622103890439</v>
      </c>
      <c r="M3525" s="167">
        <v>-8.7499999999999994E-2</v>
      </c>
      <c r="N3525" s="171" t="str">
        <f t="shared" si="415"/>
        <v>FALSE</v>
      </c>
      <c r="O3525" s="146">
        <v>0.18378700000000001</v>
      </c>
      <c r="P3525" s="147">
        <v>0.45250000000000001</v>
      </c>
      <c r="Q3525" s="171" t="str">
        <f t="shared" si="416"/>
        <v>FALSE</v>
      </c>
      <c r="R3525" s="122" t="s">
        <v>767</v>
      </c>
      <c r="S3525" s="122" t="s">
        <v>14125</v>
      </c>
      <c r="T3525" s="122" t="s">
        <v>769</v>
      </c>
      <c r="U3525" s="172" t="s">
        <v>7565</v>
      </c>
      <c r="V3525" s="122" t="s">
        <v>14126</v>
      </c>
      <c r="W3525" s="148">
        <v>0.11</v>
      </c>
      <c r="X3525" s="149">
        <v>-0.93</v>
      </c>
      <c r="Y3525" s="149">
        <v>7.0000000000000007E-2</v>
      </c>
      <c r="Z3525" s="150">
        <v>0.11</v>
      </c>
      <c r="AA3525" s="148">
        <v>-0.1</v>
      </c>
      <c r="AB3525" s="149">
        <v>-0.1</v>
      </c>
      <c r="AC3525" s="149">
        <v>0.2</v>
      </c>
      <c r="AD3525" s="151">
        <v>-0.28999999999999998</v>
      </c>
      <c r="AE3525" s="148">
        <v>0.02</v>
      </c>
      <c r="AF3525" s="149">
        <v>0.21</v>
      </c>
      <c r="AG3525" s="149">
        <v>0.71</v>
      </c>
      <c r="AH3525" s="151">
        <v>0.04</v>
      </c>
      <c r="AI3525" s="152">
        <v>-0.12</v>
      </c>
      <c r="AJ3525" s="149">
        <v>-0.92</v>
      </c>
      <c r="AK3525" s="149">
        <v>-0.08</v>
      </c>
      <c r="AL3525" s="150">
        <v>0.28999999999999998</v>
      </c>
      <c r="AM3525" s="153">
        <f t="shared" si="417"/>
        <v>0.21000000000000002</v>
      </c>
      <c r="AN3525" s="154">
        <f t="shared" si="417"/>
        <v>-0.83000000000000007</v>
      </c>
      <c r="AO3525" s="154">
        <f t="shared" si="417"/>
        <v>-0.13</v>
      </c>
      <c r="AP3525" s="155">
        <f t="shared" si="411"/>
        <v>0.39999999999999997</v>
      </c>
      <c r="AQ3525" s="156">
        <f>AVERAGE(Table3[[#This Row],[ HEK293 +Selistat_R1 2]:[ HEK293 +Selistat_R4 5]])</f>
        <v>-8.7500000000000036E-2</v>
      </c>
      <c r="AR3525" s="153">
        <f t="shared" si="418"/>
        <v>0.12000000000000001</v>
      </c>
      <c r="AS3525" s="154">
        <f t="shared" si="418"/>
        <v>0.31</v>
      </c>
      <c r="AT3525" s="154">
        <f t="shared" si="418"/>
        <v>0.51</v>
      </c>
      <c r="AU3525" s="157">
        <f t="shared" si="412"/>
        <v>0.32999999999999996</v>
      </c>
      <c r="AV3525" s="158">
        <f t="shared" si="419"/>
        <v>-1.999999999999999E-2</v>
      </c>
      <c r="AW3525" s="154">
        <f t="shared" si="419"/>
        <v>-0.82000000000000006</v>
      </c>
      <c r="AX3525" s="154">
        <f t="shared" si="419"/>
        <v>-0.28000000000000003</v>
      </c>
      <c r="AY3525" s="155">
        <f t="shared" si="413"/>
        <v>0.57999999999999996</v>
      </c>
    </row>
    <row r="3526" spans="1:51" x14ac:dyDescent="0.15">
      <c r="A3526" s="122" t="s">
        <v>3537</v>
      </c>
      <c r="B3526" s="122" t="s">
        <v>2927</v>
      </c>
      <c r="C3526" s="122" t="s">
        <v>3538</v>
      </c>
      <c r="E3526" s="122" t="s">
        <v>3539</v>
      </c>
      <c r="G3526" s="122">
        <v>1</v>
      </c>
      <c r="H3526" s="166">
        <v>0.27019199999999999</v>
      </c>
      <c r="I3526" s="167">
        <v>0.48166700000000001</v>
      </c>
      <c r="J3526" s="168" t="str">
        <f t="shared" si="414"/>
        <v>FALSE</v>
      </c>
      <c r="K3526" s="169">
        <v>0.76254200000000005</v>
      </c>
      <c r="L3526" s="170">
        <f>-LOG10(Table3[[#This Row],[Student''s T-test p-value HEK293 +Selistat_HEK293 UT]])</f>
        <v>0.11773623084556904</v>
      </c>
      <c r="M3526" s="167">
        <v>0.12</v>
      </c>
      <c r="N3526" s="171" t="str">
        <f t="shared" si="415"/>
        <v>FALSE</v>
      </c>
      <c r="O3526" s="146">
        <v>0.34751599999999999</v>
      </c>
      <c r="P3526" s="147">
        <v>0.6</v>
      </c>
      <c r="Q3526" s="171" t="str">
        <f t="shared" si="416"/>
        <v>FALSE</v>
      </c>
      <c r="R3526" s="122" t="s">
        <v>1367</v>
      </c>
      <c r="S3526" s="122" t="s">
        <v>14127</v>
      </c>
      <c r="T3526" s="122" t="s">
        <v>1369</v>
      </c>
      <c r="U3526" s="172" t="s">
        <v>3541</v>
      </c>
      <c r="V3526" s="122" t="s">
        <v>14128</v>
      </c>
      <c r="W3526" s="148">
        <v>0.25</v>
      </c>
      <c r="X3526" s="149">
        <v>-0.7</v>
      </c>
      <c r="Y3526" s="149">
        <v>-0.84</v>
      </c>
      <c r="Z3526" s="150">
        <v>-0.63</v>
      </c>
      <c r="AA3526" s="148">
        <v>-0.94</v>
      </c>
      <c r="AB3526" s="149">
        <v>-0.97</v>
      </c>
      <c r="AC3526" s="149">
        <v>-0.74</v>
      </c>
      <c r="AD3526" s="151">
        <v>0.25</v>
      </c>
      <c r="AE3526" s="148">
        <v>2.02</v>
      </c>
      <c r="AF3526" s="149">
        <v>-0.03</v>
      </c>
      <c r="AG3526" s="149">
        <v>0.04</v>
      </c>
      <c r="AH3526" s="151">
        <v>-0.57999999999999996</v>
      </c>
      <c r="AI3526" s="152">
        <v>0.03</v>
      </c>
      <c r="AJ3526" s="149">
        <v>-0.08</v>
      </c>
      <c r="AK3526" s="149">
        <v>-0.25</v>
      </c>
      <c r="AL3526" s="150">
        <v>-0.65</v>
      </c>
      <c r="AM3526" s="153">
        <f t="shared" si="417"/>
        <v>1.19</v>
      </c>
      <c r="AN3526" s="154">
        <f t="shared" si="417"/>
        <v>0.27</v>
      </c>
      <c r="AO3526" s="154">
        <f t="shared" si="417"/>
        <v>-9.9999999999999978E-2</v>
      </c>
      <c r="AP3526" s="155">
        <f t="shared" si="411"/>
        <v>-0.88</v>
      </c>
      <c r="AQ3526" s="156">
        <f>AVERAGE(Table3[[#This Row],[ HEK293 +Selistat_R1 2]:[ HEK293 +Selistat_R4 5]])</f>
        <v>0.11999999999999997</v>
      </c>
      <c r="AR3526" s="153">
        <f t="shared" si="418"/>
        <v>2.96</v>
      </c>
      <c r="AS3526" s="154">
        <f t="shared" si="418"/>
        <v>0.94</v>
      </c>
      <c r="AT3526" s="154">
        <f t="shared" si="418"/>
        <v>0.78</v>
      </c>
      <c r="AU3526" s="157">
        <f t="shared" si="412"/>
        <v>-0.83</v>
      </c>
      <c r="AV3526" s="158">
        <f t="shared" si="419"/>
        <v>0.97</v>
      </c>
      <c r="AW3526" s="154">
        <f t="shared" si="419"/>
        <v>0.89</v>
      </c>
      <c r="AX3526" s="154">
        <f t="shared" si="419"/>
        <v>0.49</v>
      </c>
      <c r="AY3526" s="155">
        <f t="shared" si="413"/>
        <v>-0.9</v>
      </c>
    </row>
    <row r="3527" spans="1:51" x14ac:dyDescent="0.15">
      <c r="A3527" s="122" t="s">
        <v>8361</v>
      </c>
      <c r="B3527" s="122" t="s">
        <v>3094</v>
      </c>
      <c r="C3527" s="122" t="s">
        <v>8362</v>
      </c>
      <c r="D3527" s="122" t="s">
        <v>3018</v>
      </c>
      <c r="E3527" s="122" t="s">
        <v>8363</v>
      </c>
      <c r="F3527" s="122" t="s">
        <v>3228</v>
      </c>
      <c r="G3527" s="122">
        <v>3</v>
      </c>
      <c r="H3527" s="166">
        <v>0.15409400000000001</v>
      </c>
      <c r="I3527" s="167">
        <v>0.53916699999999995</v>
      </c>
      <c r="J3527" s="168" t="str">
        <f t="shared" si="414"/>
        <v>FALSE</v>
      </c>
      <c r="K3527" s="169">
        <v>0.76363400000000003</v>
      </c>
      <c r="L3527" s="170">
        <f>-LOG10(Table3[[#This Row],[Student''s T-test p-value HEK293 +Selistat_HEK293 UT]])</f>
        <v>0.11711474334324869</v>
      </c>
      <c r="M3527" s="167">
        <v>-3.7499999999999999E-2</v>
      </c>
      <c r="N3527" s="171" t="str">
        <f t="shared" si="415"/>
        <v>FALSE</v>
      </c>
      <c r="O3527" s="146">
        <v>0.42259400000000003</v>
      </c>
      <c r="P3527" s="147">
        <v>0.42</v>
      </c>
      <c r="Q3527" s="171" t="str">
        <f t="shared" si="416"/>
        <v>FALSE</v>
      </c>
      <c r="R3527" s="122" t="s">
        <v>8364</v>
      </c>
      <c r="S3527" s="122" t="s">
        <v>12325</v>
      </c>
      <c r="T3527" s="122" t="s">
        <v>8366</v>
      </c>
      <c r="U3527" s="172" t="s">
        <v>8367</v>
      </c>
      <c r="V3527" s="122" t="s">
        <v>12326</v>
      </c>
      <c r="W3527" s="148">
        <v>-0.6</v>
      </c>
      <c r="X3527" s="149">
        <v>-0.57999999999999996</v>
      </c>
      <c r="Y3527" s="149">
        <v>-0.55000000000000004</v>
      </c>
      <c r="Z3527" s="150">
        <v>-0.65</v>
      </c>
      <c r="AA3527" s="148">
        <v>-0.67</v>
      </c>
      <c r="AB3527" s="149">
        <v>-0.21</v>
      </c>
      <c r="AC3527" s="149">
        <v>-0.72</v>
      </c>
      <c r="AD3527" s="151">
        <v>-0.63</v>
      </c>
      <c r="AE3527" s="148">
        <v>0.3</v>
      </c>
      <c r="AF3527" s="149">
        <v>1.33</v>
      </c>
      <c r="AG3527" s="149">
        <v>0.77</v>
      </c>
      <c r="AH3527" s="151">
        <v>-0.48</v>
      </c>
      <c r="AI3527" s="152">
        <v>0.73</v>
      </c>
      <c r="AJ3527" s="149">
        <v>0.1</v>
      </c>
      <c r="AK3527" s="149">
        <v>0.15</v>
      </c>
      <c r="AL3527" s="150">
        <v>-0.74</v>
      </c>
      <c r="AM3527" s="153">
        <f t="shared" si="417"/>
        <v>7.0000000000000062E-2</v>
      </c>
      <c r="AN3527" s="154">
        <f t="shared" si="417"/>
        <v>-0.37</v>
      </c>
      <c r="AO3527" s="154">
        <f t="shared" si="417"/>
        <v>0.16999999999999993</v>
      </c>
      <c r="AP3527" s="155">
        <f t="shared" si="411"/>
        <v>-2.0000000000000018E-2</v>
      </c>
      <c r="AQ3527" s="156">
        <f>AVERAGE(Table3[[#This Row],[ HEK293 +Selistat_R1 2]:[ HEK293 +Selistat_R4 5]])</f>
        <v>-3.7500000000000006E-2</v>
      </c>
      <c r="AR3527" s="153">
        <f t="shared" si="418"/>
        <v>0.97</v>
      </c>
      <c r="AS3527" s="154">
        <f t="shared" si="418"/>
        <v>1.54</v>
      </c>
      <c r="AT3527" s="154">
        <f t="shared" si="418"/>
        <v>1.49</v>
      </c>
      <c r="AU3527" s="157">
        <f t="shared" si="412"/>
        <v>0.15000000000000002</v>
      </c>
      <c r="AV3527" s="158">
        <f t="shared" si="419"/>
        <v>1.4</v>
      </c>
      <c r="AW3527" s="154">
        <f t="shared" si="419"/>
        <v>0.31</v>
      </c>
      <c r="AX3527" s="154">
        <f t="shared" si="419"/>
        <v>0.87</v>
      </c>
      <c r="AY3527" s="155">
        <f t="shared" si="413"/>
        <v>-0.10999999999999999</v>
      </c>
    </row>
    <row r="3528" spans="1:51" x14ac:dyDescent="0.15">
      <c r="A3528" s="122" t="s">
        <v>3392</v>
      </c>
      <c r="B3528" s="122" t="s">
        <v>3393</v>
      </c>
      <c r="C3528" s="122" t="s">
        <v>3394</v>
      </c>
      <c r="D3528" s="122" t="s">
        <v>2848</v>
      </c>
      <c r="E3528" s="122" t="s">
        <v>3395</v>
      </c>
      <c r="F3528" s="122" t="s">
        <v>3396</v>
      </c>
      <c r="G3528" s="122">
        <v>5</v>
      </c>
      <c r="H3528" s="166">
        <v>0.62834000000000001</v>
      </c>
      <c r="I3528" s="167">
        <v>0.151667</v>
      </c>
      <c r="J3528" s="168" t="str">
        <f t="shared" si="414"/>
        <v>FALSE</v>
      </c>
      <c r="K3528" s="169">
        <v>0.76372499999999999</v>
      </c>
      <c r="L3528" s="170">
        <f>-LOG10(Table3[[#This Row],[Student''s T-test p-value HEK293 +Selistat_HEK293 UT]])</f>
        <v>0.11706299284071466</v>
      </c>
      <c r="M3528" s="167">
        <v>-9.5000000000000001E-2</v>
      </c>
      <c r="N3528" s="171" t="str">
        <f t="shared" si="415"/>
        <v>FALSE</v>
      </c>
      <c r="O3528" s="146">
        <v>0.81616599999999995</v>
      </c>
      <c r="P3528" s="147">
        <v>-0.11</v>
      </c>
      <c r="Q3528" s="171" t="str">
        <f t="shared" si="416"/>
        <v>FALSE</v>
      </c>
      <c r="R3528" s="122" t="s">
        <v>1566</v>
      </c>
      <c r="S3528" s="122" t="s">
        <v>1579</v>
      </c>
      <c r="T3528" s="122" t="s">
        <v>1568</v>
      </c>
      <c r="U3528" s="172" t="s">
        <v>2619</v>
      </c>
      <c r="V3528" s="122" t="s">
        <v>13490</v>
      </c>
      <c r="W3528" s="148">
        <v>-0.54</v>
      </c>
      <c r="X3528" s="149">
        <v>-0.59</v>
      </c>
      <c r="Y3528" s="149">
        <v>-0.44</v>
      </c>
      <c r="Z3528" s="150">
        <v>0.37</v>
      </c>
      <c r="AA3528" s="148">
        <v>-0.37</v>
      </c>
      <c r="AB3528" s="149">
        <v>-0.68</v>
      </c>
      <c r="AC3528" s="149">
        <v>0.23</v>
      </c>
      <c r="AD3528" s="151">
        <v>0</v>
      </c>
      <c r="AE3528" s="148">
        <v>0.19</v>
      </c>
      <c r="AF3528" s="149">
        <v>-0.47</v>
      </c>
      <c r="AG3528" s="149">
        <v>-0.38</v>
      </c>
      <c r="AH3528" s="151">
        <v>0.72</v>
      </c>
      <c r="AI3528" s="152">
        <v>0.27</v>
      </c>
      <c r="AJ3528" s="149">
        <v>-0.79</v>
      </c>
      <c r="AK3528" s="149">
        <v>7.0000000000000007E-2</v>
      </c>
      <c r="AL3528" s="150">
        <v>0.95</v>
      </c>
      <c r="AM3528" s="153">
        <f t="shared" si="417"/>
        <v>-0.17000000000000004</v>
      </c>
      <c r="AN3528" s="154">
        <f t="shared" si="417"/>
        <v>9.000000000000008E-2</v>
      </c>
      <c r="AO3528" s="154">
        <f t="shared" si="417"/>
        <v>-0.67</v>
      </c>
      <c r="AP3528" s="155">
        <f t="shared" si="411"/>
        <v>0.37</v>
      </c>
      <c r="AQ3528" s="156">
        <f>AVERAGE(Table3[[#This Row],[ HEK293 +Selistat_R1 2]:[ HEK293 +Selistat_R4 5]])</f>
        <v>-9.5000000000000001E-2</v>
      </c>
      <c r="AR3528" s="153">
        <f t="shared" si="418"/>
        <v>0.56000000000000005</v>
      </c>
      <c r="AS3528" s="154">
        <f t="shared" si="418"/>
        <v>0.21000000000000008</v>
      </c>
      <c r="AT3528" s="154">
        <f t="shared" si="418"/>
        <v>-0.61</v>
      </c>
      <c r="AU3528" s="157">
        <f t="shared" si="412"/>
        <v>0.72</v>
      </c>
      <c r="AV3528" s="158">
        <f t="shared" si="419"/>
        <v>0.64</v>
      </c>
      <c r="AW3528" s="154">
        <f t="shared" si="419"/>
        <v>-0.10999999999999999</v>
      </c>
      <c r="AX3528" s="154">
        <f t="shared" si="419"/>
        <v>-0.16</v>
      </c>
      <c r="AY3528" s="155">
        <f t="shared" si="413"/>
        <v>0.95</v>
      </c>
    </row>
    <row r="3529" spans="1:51" x14ac:dyDescent="0.15">
      <c r="A3529" s="122" t="s">
        <v>12655</v>
      </c>
      <c r="B3529" s="122" t="s">
        <v>2961</v>
      </c>
      <c r="C3529" s="122" t="s">
        <v>12656</v>
      </c>
      <c r="D3529" s="122" t="s">
        <v>2848</v>
      </c>
      <c r="E3529" s="122" t="s">
        <v>12657</v>
      </c>
      <c r="G3529" s="122">
        <v>3</v>
      </c>
      <c r="H3529" s="166">
        <v>0.17576</v>
      </c>
      <c r="I3529" s="167">
        <v>-0.30166700000000002</v>
      </c>
      <c r="J3529" s="168" t="str">
        <f t="shared" si="414"/>
        <v>FALSE</v>
      </c>
      <c r="K3529" s="169">
        <v>0.76409499999999997</v>
      </c>
      <c r="L3529" s="170">
        <f>-LOG10(Table3[[#This Row],[Student''s T-test p-value HEK293 +Selistat_HEK293 UT]])</f>
        <v>0.11685264219542188</v>
      </c>
      <c r="M3529" s="167">
        <v>-0.09</v>
      </c>
      <c r="N3529" s="171" t="str">
        <f t="shared" si="415"/>
        <v>FALSE</v>
      </c>
      <c r="O3529" s="146">
        <v>0.81674000000000002</v>
      </c>
      <c r="P3529" s="147">
        <v>5.5E-2</v>
      </c>
      <c r="Q3529" s="171" t="str">
        <f t="shared" si="416"/>
        <v>FALSE</v>
      </c>
      <c r="R3529" s="122" t="s">
        <v>12658</v>
      </c>
      <c r="S3529" s="122" t="s">
        <v>14129</v>
      </c>
      <c r="T3529" s="122" t="s">
        <v>14130</v>
      </c>
      <c r="U3529" s="172" t="s">
        <v>14131</v>
      </c>
      <c r="V3529" s="122" t="s">
        <v>14132</v>
      </c>
      <c r="W3529" s="148">
        <v>-0.25</v>
      </c>
      <c r="X3529" s="149">
        <v>0.09</v>
      </c>
      <c r="Y3529" s="149">
        <v>-0.01</v>
      </c>
      <c r="Z3529" s="150">
        <v>0.52</v>
      </c>
      <c r="AA3529" s="148">
        <v>-0.08</v>
      </c>
      <c r="AB3529" s="149">
        <v>0.31</v>
      </c>
      <c r="AC3529" s="149">
        <v>-0.3</v>
      </c>
      <c r="AD3529" s="151">
        <v>0.78</v>
      </c>
      <c r="AE3529" s="148">
        <v>-0.09</v>
      </c>
      <c r="AF3529" s="149">
        <v>-0.65</v>
      </c>
      <c r="AG3529" s="149">
        <v>-0.15</v>
      </c>
      <c r="AH3529" s="151">
        <v>0.08</v>
      </c>
      <c r="AI3529" s="152">
        <v>0.05</v>
      </c>
      <c r="AJ3529" s="149">
        <v>-0.72</v>
      </c>
      <c r="AK3529" s="149">
        <v>-0.22</v>
      </c>
      <c r="AL3529" s="150">
        <v>-0.14000000000000001</v>
      </c>
      <c r="AM3529" s="153">
        <f t="shared" si="417"/>
        <v>-0.16999999999999998</v>
      </c>
      <c r="AN3529" s="154">
        <f t="shared" si="417"/>
        <v>-0.22</v>
      </c>
      <c r="AO3529" s="154">
        <f t="shared" si="417"/>
        <v>0.28999999999999998</v>
      </c>
      <c r="AP3529" s="155">
        <f t="shared" si="411"/>
        <v>-0.26</v>
      </c>
      <c r="AQ3529" s="156">
        <f>AVERAGE(Table3[[#This Row],[ HEK293 +Selistat_R1 2]:[ HEK293 +Selistat_R4 5]])</f>
        <v>-9.0000000000000011E-2</v>
      </c>
      <c r="AR3529" s="153">
        <f t="shared" si="418"/>
        <v>-9.999999999999995E-3</v>
      </c>
      <c r="AS3529" s="154">
        <f t="shared" si="418"/>
        <v>-0.96</v>
      </c>
      <c r="AT3529" s="154">
        <f t="shared" si="418"/>
        <v>0.15</v>
      </c>
      <c r="AU3529" s="157">
        <f t="shared" si="412"/>
        <v>-0.70000000000000007</v>
      </c>
      <c r="AV3529" s="158">
        <f t="shared" si="419"/>
        <v>0.13</v>
      </c>
      <c r="AW3529" s="154">
        <f t="shared" si="419"/>
        <v>-1.03</v>
      </c>
      <c r="AX3529" s="154">
        <f t="shared" si="419"/>
        <v>7.9999999999999988E-2</v>
      </c>
      <c r="AY3529" s="155">
        <f t="shared" si="413"/>
        <v>-0.92</v>
      </c>
    </row>
    <row r="3530" spans="1:51" x14ac:dyDescent="0.15">
      <c r="A3530" s="122" t="s">
        <v>6222</v>
      </c>
      <c r="B3530" s="122" t="s">
        <v>6223</v>
      </c>
      <c r="C3530" s="122" t="s">
        <v>3529</v>
      </c>
      <c r="E3530" s="122" t="s">
        <v>6224</v>
      </c>
      <c r="G3530" s="122">
        <v>1</v>
      </c>
      <c r="H3530" s="166">
        <v>0.83078799999999997</v>
      </c>
      <c r="I3530" s="167">
        <v>-4.0833300000000003E-2</v>
      </c>
      <c r="J3530" s="168" t="str">
        <f t="shared" si="414"/>
        <v>FALSE</v>
      </c>
      <c r="K3530" s="169">
        <v>0.76497400000000004</v>
      </c>
      <c r="L3530" s="170">
        <f>-LOG10(Table3[[#This Row],[Student''s T-test p-value HEK293 +Selistat_HEK293 UT]])</f>
        <v>0.11635332543254993</v>
      </c>
      <c r="M3530" s="167">
        <v>-8.5000000000000006E-2</v>
      </c>
      <c r="N3530" s="171" t="str">
        <f t="shared" si="415"/>
        <v>FALSE</v>
      </c>
      <c r="O3530" s="146">
        <v>3.30108E-2</v>
      </c>
      <c r="P3530" s="147">
        <v>-0.40250000000000002</v>
      </c>
      <c r="Q3530" s="171" t="str">
        <f t="shared" si="416"/>
        <v>FALSE</v>
      </c>
      <c r="R3530" s="122" t="s">
        <v>6225</v>
      </c>
      <c r="S3530" s="122" t="s">
        <v>14133</v>
      </c>
      <c r="T3530" s="122" t="s">
        <v>6227</v>
      </c>
      <c r="U3530" s="172" t="s">
        <v>6228</v>
      </c>
      <c r="V3530" s="122" t="s">
        <v>14134</v>
      </c>
      <c r="W3530" s="148">
        <v>-0.1</v>
      </c>
      <c r="X3530" s="149">
        <v>0.17</v>
      </c>
      <c r="Y3530" s="149">
        <v>-0.27</v>
      </c>
      <c r="Z3530" s="150">
        <v>-0.15</v>
      </c>
      <c r="AA3530" s="148">
        <v>0.72</v>
      </c>
      <c r="AB3530" s="149">
        <v>-0.02</v>
      </c>
      <c r="AC3530" s="149">
        <v>-0.43</v>
      </c>
      <c r="AD3530" s="151">
        <v>-0.28000000000000003</v>
      </c>
      <c r="AE3530" s="148">
        <v>-0.44</v>
      </c>
      <c r="AF3530" s="149">
        <v>0.12</v>
      </c>
      <c r="AG3530" s="149">
        <v>-0.45</v>
      </c>
      <c r="AH3530" s="151">
        <v>-0.12</v>
      </c>
      <c r="AI3530" s="152">
        <v>0.16</v>
      </c>
      <c r="AJ3530" s="149">
        <v>0.09</v>
      </c>
      <c r="AK3530" s="149">
        <v>0.15</v>
      </c>
      <c r="AL3530" s="150">
        <v>0.32</v>
      </c>
      <c r="AM3530" s="153">
        <f t="shared" si="417"/>
        <v>-0.82</v>
      </c>
      <c r="AN3530" s="154">
        <f t="shared" si="417"/>
        <v>0.19</v>
      </c>
      <c r="AO3530" s="154">
        <f t="shared" si="417"/>
        <v>0.15999999999999998</v>
      </c>
      <c r="AP3530" s="155">
        <f t="shared" si="411"/>
        <v>0.13000000000000003</v>
      </c>
      <c r="AQ3530" s="156">
        <f>AVERAGE(Table3[[#This Row],[ HEK293 +Selistat_R1 2]:[ HEK293 +Selistat_R4 5]])</f>
        <v>-8.4999999999999964E-2</v>
      </c>
      <c r="AR3530" s="153">
        <f t="shared" si="418"/>
        <v>-1.1599999999999999</v>
      </c>
      <c r="AS3530" s="154">
        <f t="shared" si="418"/>
        <v>0.13999999999999999</v>
      </c>
      <c r="AT3530" s="154">
        <f t="shared" si="418"/>
        <v>-2.0000000000000018E-2</v>
      </c>
      <c r="AU3530" s="157">
        <f t="shared" si="412"/>
        <v>0.16000000000000003</v>
      </c>
      <c r="AV3530" s="158">
        <f t="shared" si="419"/>
        <v>-0.55999999999999994</v>
      </c>
      <c r="AW3530" s="154">
        <f t="shared" si="419"/>
        <v>0.11</v>
      </c>
      <c r="AX3530" s="154">
        <f t="shared" si="419"/>
        <v>0.57999999999999996</v>
      </c>
      <c r="AY3530" s="155">
        <f t="shared" si="413"/>
        <v>0.60000000000000009</v>
      </c>
    </row>
    <row r="3531" spans="1:51" x14ac:dyDescent="0.15">
      <c r="A3531" s="122" t="s">
        <v>7609</v>
      </c>
      <c r="B3531" s="122" t="s">
        <v>7610</v>
      </c>
      <c r="C3531" s="122" t="s">
        <v>7611</v>
      </c>
      <c r="E3531" s="122" t="s">
        <v>7612</v>
      </c>
      <c r="F3531" s="122" t="s">
        <v>7613</v>
      </c>
      <c r="G3531" s="122">
        <v>2</v>
      </c>
      <c r="H3531" s="166">
        <v>0.91169199999999995</v>
      </c>
      <c r="I3531" s="167">
        <v>3.8333300000000001E-2</v>
      </c>
      <c r="J3531" s="168" t="str">
        <f t="shared" si="414"/>
        <v>FALSE</v>
      </c>
      <c r="K3531" s="169">
        <v>0.765038</v>
      </c>
      <c r="L3531" s="170">
        <f>-LOG10(Table3[[#This Row],[Student''s T-test p-value HEK293 +Selistat_HEK293 UT]])</f>
        <v>0.11631699258436574</v>
      </c>
      <c r="M3531" s="167">
        <v>-0.13500000000000001</v>
      </c>
      <c r="N3531" s="171" t="str">
        <f t="shared" si="415"/>
        <v>FALSE</v>
      </c>
      <c r="O3531" s="146">
        <v>0.78063000000000005</v>
      </c>
      <c r="P3531" s="147">
        <v>-0.13</v>
      </c>
      <c r="Q3531" s="171" t="str">
        <f t="shared" si="416"/>
        <v>FALSE</v>
      </c>
      <c r="R3531" s="122" t="s">
        <v>790</v>
      </c>
      <c r="S3531" s="122" t="s">
        <v>14135</v>
      </c>
      <c r="T3531" s="122" t="s">
        <v>792</v>
      </c>
      <c r="U3531" s="172" t="s">
        <v>7615</v>
      </c>
      <c r="V3531" s="122" t="s">
        <v>12291</v>
      </c>
      <c r="W3531" s="148">
        <v>-0.79</v>
      </c>
      <c r="X3531" s="149">
        <v>-0.61</v>
      </c>
      <c r="Y3531" s="149">
        <v>-0.48</v>
      </c>
      <c r="Z3531" s="150">
        <v>0.77</v>
      </c>
      <c r="AA3531" s="148">
        <v>-0.47</v>
      </c>
      <c r="AB3531" s="149">
        <v>-0.62</v>
      </c>
      <c r="AC3531" s="149">
        <v>0.08</v>
      </c>
      <c r="AD3531" s="151">
        <v>0.44</v>
      </c>
      <c r="AE3531" s="148">
        <v>-0.11</v>
      </c>
      <c r="AF3531" s="149">
        <v>-0.62</v>
      </c>
      <c r="AG3531" s="149">
        <v>-7.0000000000000007E-2</v>
      </c>
      <c r="AH3531" s="151">
        <v>0.47</v>
      </c>
      <c r="AI3531" s="152">
        <v>7.0000000000000007E-2</v>
      </c>
      <c r="AJ3531" s="149">
        <v>-0.75</v>
      </c>
      <c r="AK3531" s="149">
        <v>-0.22</v>
      </c>
      <c r="AL3531" s="150">
        <v>1.0900000000000001</v>
      </c>
      <c r="AM3531" s="153">
        <f t="shared" si="417"/>
        <v>-0.32000000000000006</v>
      </c>
      <c r="AN3531" s="154">
        <f t="shared" si="417"/>
        <v>1.0000000000000009E-2</v>
      </c>
      <c r="AO3531" s="154">
        <f t="shared" si="417"/>
        <v>-0.55999999999999994</v>
      </c>
      <c r="AP3531" s="155">
        <f t="shared" si="411"/>
        <v>0.33</v>
      </c>
      <c r="AQ3531" s="156">
        <f>AVERAGE(Table3[[#This Row],[ HEK293 +Selistat_R1 2]:[ HEK293 +Selistat_R4 5]])</f>
        <v>-0.13500000000000001</v>
      </c>
      <c r="AR3531" s="153">
        <f t="shared" si="418"/>
        <v>0.36</v>
      </c>
      <c r="AS3531" s="154">
        <f t="shared" si="418"/>
        <v>0</v>
      </c>
      <c r="AT3531" s="154">
        <f t="shared" si="418"/>
        <v>-0.15000000000000002</v>
      </c>
      <c r="AU3531" s="157">
        <f t="shared" si="412"/>
        <v>2.9999999999999971E-2</v>
      </c>
      <c r="AV3531" s="158">
        <f t="shared" si="419"/>
        <v>0.54</v>
      </c>
      <c r="AW3531" s="154">
        <f t="shared" si="419"/>
        <v>-0.13</v>
      </c>
      <c r="AX3531" s="154">
        <f t="shared" si="419"/>
        <v>-0.3</v>
      </c>
      <c r="AY3531" s="155">
        <f t="shared" si="413"/>
        <v>0.65000000000000013</v>
      </c>
    </row>
    <row r="3532" spans="1:51" x14ac:dyDescent="0.15">
      <c r="A3532" s="122" t="s">
        <v>3537</v>
      </c>
      <c r="B3532" s="122" t="s">
        <v>2927</v>
      </c>
      <c r="C3532" s="122" t="s">
        <v>3538</v>
      </c>
      <c r="E3532" s="122" t="s">
        <v>3539</v>
      </c>
      <c r="G3532" s="122">
        <v>1</v>
      </c>
      <c r="H3532" s="166">
        <v>0.80687699999999996</v>
      </c>
      <c r="I3532" s="167">
        <v>-4.4999999999999998E-2</v>
      </c>
      <c r="J3532" s="168" t="str">
        <f t="shared" si="414"/>
        <v>FALSE</v>
      </c>
      <c r="K3532" s="169">
        <v>0.76515299999999997</v>
      </c>
      <c r="L3532" s="170">
        <f>-LOG10(Table3[[#This Row],[Student''s T-test p-value HEK293 +Selistat_HEK293 UT]])</f>
        <v>0.11625171463473345</v>
      </c>
      <c r="M3532" s="167">
        <v>8.5000000000000006E-2</v>
      </c>
      <c r="N3532" s="171" t="str">
        <f t="shared" si="415"/>
        <v>FALSE</v>
      </c>
      <c r="O3532" s="146">
        <v>0.37225900000000001</v>
      </c>
      <c r="P3532" s="147">
        <v>0.16</v>
      </c>
      <c r="Q3532" s="171" t="str">
        <f t="shared" si="416"/>
        <v>FALSE</v>
      </c>
      <c r="R3532" s="122" t="s">
        <v>1367</v>
      </c>
      <c r="S3532" s="122" t="s">
        <v>14136</v>
      </c>
      <c r="T3532" s="122" t="s">
        <v>1369</v>
      </c>
      <c r="U3532" s="172" t="s">
        <v>3541</v>
      </c>
      <c r="V3532" s="122" t="s">
        <v>14137</v>
      </c>
      <c r="W3532" s="148">
        <v>-0.21</v>
      </c>
      <c r="X3532" s="149">
        <v>0.54</v>
      </c>
      <c r="Y3532" s="149">
        <v>0.28000000000000003</v>
      </c>
      <c r="Z3532" s="150">
        <v>-0.26</v>
      </c>
      <c r="AA3532" s="148">
        <v>-0.1</v>
      </c>
      <c r="AB3532" s="149">
        <v>0.56000000000000005</v>
      </c>
      <c r="AC3532" s="149">
        <v>-0.3</v>
      </c>
      <c r="AD3532" s="151">
        <v>-0.15</v>
      </c>
      <c r="AE3532" s="148">
        <v>0.18</v>
      </c>
      <c r="AF3532" s="149">
        <v>0.21</v>
      </c>
      <c r="AG3532" s="149">
        <v>-0.28000000000000003</v>
      </c>
      <c r="AH3532" s="151">
        <v>-0.22</v>
      </c>
      <c r="AI3532" s="152">
        <v>0</v>
      </c>
      <c r="AJ3532" s="149">
        <v>-0.32</v>
      </c>
      <c r="AK3532" s="149">
        <v>-0.02</v>
      </c>
      <c r="AL3532" s="150">
        <v>-0.41</v>
      </c>
      <c r="AM3532" s="153">
        <f t="shared" si="417"/>
        <v>-0.10999999999999999</v>
      </c>
      <c r="AN3532" s="154">
        <f t="shared" si="417"/>
        <v>-2.0000000000000018E-2</v>
      </c>
      <c r="AO3532" s="154">
        <f t="shared" si="417"/>
        <v>0.58000000000000007</v>
      </c>
      <c r="AP3532" s="155">
        <f t="shared" si="411"/>
        <v>-0.11000000000000001</v>
      </c>
      <c r="AQ3532" s="156">
        <f>AVERAGE(Table3[[#This Row],[ HEK293 +Selistat_R1 2]:[ HEK293 +Selistat_R4 5]])</f>
        <v>8.500000000000002E-2</v>
      </c>
      <c r="AR3532" s="153">
        <f t="shared" si="418"/>
        <v>0.28000000000000003</v>
      </c>
      <c r="AS3532" s="154">
        <f t="shared" si="418"/>
        <v>-0.35000000000000009</v>
      </c>
      <c r="AT3532" s="154">
        <f t="shared" si="418"/>
        <v>1.9999999999999962E-2</v>
      </c>
      <c r="AU3532" s="157">
        <f t="shared" si="412"/>
        <v>-7.0000000000000007E-2</v>
      </c>
      <c r="AV3532" s="158">
        <f t="shared" si="419"/>
        <v>0.1</v>
      </c>
      <c r="AW3532" s="154">
        <f t="shared" si="419"/>
        <v>-0.88000000000000012</v>
      </c>
      <c r="AX3532" s="154">
        <f t="shared" si="419"/>
        <v>0.27999999999999997</v>
      </c>
      <c r="AY3532" s="155">
        <f t="shared" si="413"/>
        <v>-0.26</v>
      </c>
    </row>
    <row r="3533" spans="1:51" x14ac:dyDescent="0.15">
      <c r="A3533" s="122" t="s">
        <v>3801</v>
      </c>
      <c r="B3533" s="122" t="s">
        <v>3802</v>
      </c>
      <c r="C3533" s="122" t="s">
        <v>3803</v>
      </c>
      <c r="E3533" s="122" t="s">
        <v>3804</v>
      </c>
      <c r="F3533" s="122" t="s">
        <v>3805</v>
      </c>
      <c r="G3533" s="122">
        <v>4</v>
      </c>
      <c r="H3533" s="166">
        <v>0.249335</v>
      </c>
      <c r="I3533" s="167">
        <v>9.3333299999999994E-2</v>
      </c>
      <c r="J3533" s="168" t="str">
        <f t="shared" si="414"/>
        <v>FALSE</v>
      </c>
      <c r="K3533" s="169">
        <v>0.76538399999999995</v>
      </c>
      <c r="L3533" s="170">
        <f>-LOG10(Table3[[#This Row],[Student''s T-test p-value HEK293 +Selistat_HEK293 UT]])</f>
        <v>0.11612062074274471</v>
      </c>
      <c r="M3533" s="167">
        <v>2.5000000000000001E-2</v>
      </c>
      <c r="N3533" s="171" t="str">
        <f t="shared" si="415"/>
        <v>FALSE</v>
      </c>
      <c r="O3533" s="146">
        <v>0.25265199999999999</v>
      </c>
      <c r="P3533" s="147">
        <v>-0.125</v>
      </c>
      <c r="Q3533" s="171" t="str">
        <f t="shared" si="416"/>
        <v>FALSE</v>
      </c>
      <c r="R3533" s="122" t="s">
        <v>1266</v>
      </c>
      <c r="S3533" s="122" t="s">
        <v>8507</v>
      </c>
      <c r="T3533" s="122" t="s">
        <v>1268</v>
      </c>
      <c r="U3533" s="172" t="s">
        <v>3807</v>
      </c>
      <c r="V3533" s="122" t="s">
        <v>8508</v>
      </c>
      <c r="W3533" s="148">
        <v>-0.16</v>
      </c>
      <c r="X3533" s="149">
        <v>-0.02</v>
      </c>
      <c r="Y3533" s="149">
        <v>-0.16</v>
      </c>
      <c r="Z3533" s="150">
        <v>0.14000000000000001</v>
      </c>
      <c r="AA3533" s="148">
        <v>0.01</v>
      </c>
      <c r="AB3533" s="149">
        <v>-0.1</v>
      </c>
      <c r="AC3533" s="149">
        <v>-0.05</v>
      </c>
      <c r="AD3533" s="151">
        <v>-0.16</v>
      </c>
      <c r="AE3533" s="148">
        <v>-0.11</v>
      </c>
      <c r="AF3533" s="149">
        <v>-0.06</v>
      </c>
      <c r="AG3533" s="149">
        <v>-0.12</v>
      </c>
      <c r="AH3533" s="151">
        <v>0.25</v>
      </c>
      <c r="AI3533" s="152">
        <v>7.0000000000000007E-2</v>
      </c>
      <c r="AJ3533" s="149">
        <v>0.02</v>
      </c>
      <c r="AK3533" s="149">
        <v>0.14000000000000001</v>
      </c>
      <c r="AL3533" s="150">
        <v>0.23</v>
      </c>
      <c r="AM3533" s="153">
        <f t="shared" si="417"/>
        <v>-0.17</v>
      </c>
      <c r="AN3533" s="154">
        <f t="shared" si="417"/>
        <v>0.08</v>
      </c>
      <c r="AO3533" s="154">
        <f t="shared" si="417"/>
        <v>-0.11</v>
      </c>
      <c r="AP3533" s="155">
        <f t="shared" si="411"/>
        <v>0.30000000000000004</v>
      </c>
      <c r="AQ3533" s="156">
        <f>AVERAGE(Table3[[#This Row],[ HEK293 +Selistat_R1 2]:[ HEK293 +Selistat_R4 5]])</f>
        <v>2.5000000000000008E-2</v>
      </c>
      <c r="AR3533" s="153">
        <f t="shared" si="418"/>
        <v>-0.12</v>
      </c>
      <c r="AS3533" s="154">
        <f t="shared" si="418"/>
        <v>4.0000000000000008E-2</v>
      </c>
      <c r="AT3533" s="154">
        <f t="shared" si="418"/>
        <v>-6.9999999999999993E-2</v>
      </c>
      <c r="AU3533" s="157">
        <f t="shared" si="412"/>
        <v>0.41000000000000003</v>
      </c>
      <c r="AV3533" s="158">
        <f t="shared" si="419"/>
        <v>6.0000000000000005E-2</v>
      </c>
      <c r="AW3533" s="154">
        <f t="shared" si="419"/>
        <v>0.12000000000000001</v>
      </c>
      <c r="AX3533" s="154">
        <f t="shared" si="419"/>
        <v>0.19</v>
      </c>
      <c r="AY3533" s="155">
        <f t="shared" si="413"/>
        <v>0.39</v>
      </c>
    </row>
    <row r="3534" spans="1:51" x14ac:dyDescent="0.15">
      <c r="A3534" s="122" t="s">
        <v>2858</v>
      </c>
      <c r="B3534" s="122" t="s">
        <v>3463</v>
      </c>
      <c r="C3534" s="122" t="s">
        <v>6476</v>
      </c>
      <c r="D3534" s="122" t="s">
        <v>2861</v>
      </c>
      <c r="E3534" s="122" t="s">
        <v>6477</v>
      </c>
      <c r="F3534" s="122" t="s">
        <v>6478</v>
      </c>
      <c r="G3534" s="122">
        <v>1</v>
      </c>
      <c r="H3534" s="166">
        <v>0.60097299999999998</v>
      </c>
      <c r="I3534" s="167">
        <v>7.9166700000000007E-2</v>
      </c>
      <c r="J3534" s="168" t="str">
        <f t="shared" si="414"/>
        <v>FALSE</v>
      </c>
      <c r="K3534" s="169">
        <v>0.76544199999999996</v>
      </c>
      <c r="L3534" s="170">
        <f>-LOG10(Table3[[#This Row],[Student''s T-test p-value HEK293 +Selistat_HEK293 UT]])</f>
        <v>0.11608771160746421</v>
      </c>
      <c r="M3534" s="167">
        <v>-6.25E-2</v>
      </c>
      <c r="N3534" s="171" t="str">
        <f t="shared" si="415"/>
        <v>FALSE</v>
      </c>
      <c r="O3534" s="146">
        <v>0.32450000000000001</v>
      </c>
      <c r="P3534" s="147">
        <v>-0.16</v>
      </c>
      <c r="Q3534" s="171" t="str">
        <f t="shared" si="416"/>
        <v>FALSE</v>
      </c>
      <c r="R3534" s="122" t="s">
        <v>1189</v>
      </c>
      <c r="S3534" s="122" t="s">
        <v>14138</v>
      </c>
      <c r="T3534" s="122" t="s">
        <v>1191</v>
      </c>
      <c r="U3534" s="172" t="s">
        <v>6480</v>
      </c>
      <c r="V3534" s="122" t="s">
        <v>14139</v>
      </c>
      <c r="W3534" s="148">
        <v>-0.28999999999999998</v>
      </c>
      <c r="X3534" s="149">
        <v>0.13</v>
      </c>
      <c r="Y3534" s="149">
        <v>-0.08</v>
      </c>
      <c r="Z3534" s="150">
        <v>-0.33</v>
      </c>
      <c r="AA3534" s="148">
        <v>-0.11</v>
      </c>
      <c r="AB3534" s="149">
        <v>0.35</v>
      </c>
      <c r="AC3534" s="149">
        <v>-0.08</v>
      </c>
      <c r="AD3534" s="151">
        <v>-0.48</v>
      </c>
      <c r="AE3534" s="148">
        <v>0.06</v>
      </c>
      <c r="AF3534" s="149">
        <v>0.14000000000000001</v>
      </c>
      <c r="AG3534" s="149">
        <v>-0.17</v>
      </c>
      <c r="AH3534" s="151">
        <v>-7.0000000000000007E-2</v>
      </c>
      <c r="AI3534" s="152">
        <v>0.11</v>
      </c>
      <c r="AJ3534" s="149">
        <v>0.21</v>
      </c>
      <c r="AK3534" s="149">
        <v>0.46</v>
      </c>
      <c r="AL3534" s="150">
        <v>-0.18</v>
      </c>
      <c r="AM3534" s="153">
        <f t="shared" si="417"/>
        <v>-0.18</v>
      </c>
      <c r="AN3534" s="154">
        <f t="shared" si="417"/>
        <v>-0.21999999999999997</v>
      </c>
      <c r="AO3534" s="154">
        <f t="shared" si="417"/>
        <v>0</v>
      </c>
      <c r="AP3534" s="155">
        <f t="shared" si="411"/>
        <v>0.14999999999999997</v>
      </c>
      <c r="AQ3534" s="156">
        <f>AVERAGE(Table3[[#This Row],[ HEK293 +Selistat_R1 2]:[ HEK293 +Selistat_R4 5]])</f>
        <v>-6.25E-2</v>
      </c>
      <c r="AR3534" s="153">
        <f t="shared" si="418"/>
        <v>0.16999999999999998</v>
      </c>
      <c r="AS3534" s="154">
        <f t="shared" si="418"/>
        <v>-0.20999999999999996</v>
      </c>
      <c r="AT3534" s="154">
        <f t="shared" si="418"/>
        <v>-9.0000000000000011E-2</v>
      </c>
      <c r="AU3534" s="157">
        <f t="shared" si="412"/>
        <v>0.41</v>
      </c>
      <c r="AV3534" s="158">
        <f t="shared" si="419"/>
        <v>0.22</v>
      </c>
      <c r="AW3534" s="154">
        <f t="shared" si="419"/>
        <v>-0.13999999999999999</v>
      </c>
      <c r="AX3534" s="154">
        <f t="shared" si="419"/>
        <v>0.54</v>
      </c>
      <c r="AY3534" s="155">
        <f t="shared" si="413"/>
        <v>0.3</v>
      </c>
    </row>
    <row r="3535" spans="1:51" x14ac:dyDescent="0.15">
      <c r="A3535" s="122" t="s">
        <v>2858</v>
      </c>
      <c r="B3535" s="122" t="s">
        <v>2859</v>
      </c>
      <c r="C3535" s="122" t="s">
        <v>2860</v>
      </c>
      <c r="D3535" s="122" t="s">
        <v>2861</v>
      </c>
      <c r="E3535" s="122" t="s">
        <v>2862</v>
      </c>
      <c r="F3535" s="122" t="s">
        <v>2863</v>
      </c>
      <c r="G3535" s="122">
        <v>1</v>
      </c>
      <c r="H3535" s="166">
        <v>0.13820399999999999</v>
      </c>
      <c r="I3535" s="167">
        <v>0.184167</v>
      </c>
      <c r="J3535" s="168" t="str">
        <f t="shared" si="414"/>
        <v>FALSE</v>
      </c>
      <c r="K3535" s="169">
        <v>0.76582899999999998</v>
      </c>
      <c r="L3535" s="170">
        <f>-LOG10(Table3[[#This Row],[Student''s T-test p-value HEK293 +Selistat_HEK293 UT]])</f>
        <v>0.11586819204747126</v>
      </c>
      <c r="M3535" s="167">
        <v>3.2500000000000001E-2</v>
      </c>
      <c r="N3535" s="171" t="str">
        <f t="shared" si="415"/>
        <v>FALSE</v>
      </c>
      <c r="O3535" s="146">
        <v>0.65015000000000001</v>
      </c>
      <c r="P3535" s="147">
        <v>7.4999999999999997E-2</v>
      </c>
      <c r="Q3535" s="171" t="str">
        <f t="shared" si="416"/>
        <v>FALSE</v>
      </c>
      <c r="R3535" s="122" t="s">
        <v>1002</v>
      </c>
      <c r="S3535" s="122" t="s">
        <v>9110</v>
      </c>
      <c r="T3535" s="122" t="s">
        <v>1004</v>
      </c>
      <c r="U3535" s="172" t="s">
        <v>2618</v>
      </c>
      <c r="V3535" s="122" t="s">
        <v>9111</v>
      </c>
      <c r="W3535" s="148">
        <v>0.06</v>
      </c>
      <c r="X3535" s="149">
        <v>-0.17</v>
      </c>
      <c r="Y3535" s="149">
        <v>-0.28999999999999998</v>
      </c>
      <c r="Z3535" s="150">
        <v>-0.08</v>
      </c>
      <c r="AA3535" s="148">
        <v>0.02</v>
      </c>
      <c r="AB3535" s="149">
        <v>-0.15</v>
      </c>
      <c r="AC3535" s="149">
        <v>-0.14000000000000001</v>
      </c>
      <c r="AD3535" s="151">
        <v>-0.34</v>
      </c>
      <c r="AE3535" s="148">
        <v>0.26</v>
      </c>
      <c r="AF3535" s="149">
        <v>-0.14000000000000001</v>
      </c>
      <c r="AG3535" s="149">
        <v>0.42</v>
      </c>
      <c r="AH3535" s="151">
        <v>0.04</v>
      </c>
      <c r="AI3535" s="152">
        <v>-0.06</v>
      </c>
      <c r="AJ3535" s="149">
        <v>-0.13</v>
      </c>
      <c r="AK3535" s="149">
        <v>0.19</v>
      </c>
      <c r="AL3535" s="150">
        <v>0.28000000000000003</v>
      </c>
      <c r="AM3535" s="153">
        <f t="shared" si="417"/>
        <v>3.9999999999999994E-2</v>
      </c>
      <c r="AN3535" s="154">
        <f t="shared" si="417"/>
        <v>-2.0000000000000018E-2</v>
      </c>
      <c r="AO3535" s="154">
        <f t="shared" si="417"/>
        <v>-0.14999999999999997</v>
      </c>
      <c r="AP3535" s="155">
        <f t="shared" si="411"/>
        <v>0.26</v>
      </c>
      <c r="AQ3535" s="156">
        <f>AVERAGE(Table3[[#This Row],[ HEK293 +Selistat_R1 2]:[ HEK293 +Selistat_R4 5]])</f>
        <v>3.2500000000000001E-2</v>
      </c>
      <c r="AR3535" s="153">
        <f t="shared" si="418"/>
        <v>0.24000000000000002</v>
      </c>
      <c r="AS3535" s="154">
        <f t="shared" si="418"/>
        <v>9.9999999999999811E-3</v>
      </c>
      <c r="AT3535" s="154">
        <f t="shared" si="418"/>
        <v>0.56000000000000005</v>
      </c>
      <c r="AU3535" s="157">
        <f t="shared" si="412"/>
        <v>0.38</v>
      </c>
      <c r="AV3535" s="158">
        <f t="shared" si="419"/>
        <v>-0.08</v>
      </c>
      <c r="AW3535" s="154">
        <f t="shared" si="419"/>
        <v>1.999999999999999E-2</v>
      </c>
      <c r="AX3535" s="154">
        <f t="shared" si="419"/>
        <v>0.33</v>
      </c>
      <c r="AY3535" s="155">
        <f t="shared" si="413"/>
        <v>0.62000000000000011</v>
      </c>
    </row>
    <row r="3536" spans="1:51" x14ac:dyDescent="0.15">
      <c r="A3536" s="122" t="s">
        <v>3809</v>
      </c>
      <c r="B3536" s="122" t="s">
        <v>2968</v>
      </c>
      <c r="C3536" s="122" t="s">
        <v>3810</v>
      </c>
      <c r="E3536" s="122" t="s">
        <v>3811</v>
      </c>
      <c r="F3536" s="122" t="s">
        <v>3228</v>
      </c>
      <c r="G3536" s="122">
        <v>1</v>
      </c>
      <c r="H3536" s="166">
        <v>0.89964299999999997</v>
      </c>
      <c r="I3536" s="167">
        <v>-0.02</v>
      </c>
      <c r="J3536" s="168" t="str">
        <f t="shared" si="414"/>
        <v>FALSE</v>
      </c>
      <c r="K3536" s="169">
        <v>0.76604499999999998</v>
      </c>
      <c r="L3536" s="170">
        <f>-LOG10(Table3[[#This Row],[Student''s T-test p-value HEK293 +Selistat_HEK293 UT]])</f>
        <v>0.11574571773337911</v>
      </c>
      <c r="M3536" s="167">
        <v>-0.06</v>
      </c>
      <c r="N3536" s="171" t="str">
        <f t="shared" si="415"/>
        <v>FALSE</v>
      </c>
      <c r="O3536" s="146">
        <v>7.8480100000000007E-3</v>
      </c>
      <c r="P3536" s="147">
        <v>-0.45</v>
      </c>
      <c r="Q3536" s="171" t="str">
        <f t="shared" si="416"/>
        <v>FALSE</v>
      </c>
      <c r="R3536" s="122" t="s">
        <v>422</v>
      </c>
      <c r="S3536" s="122" t="s">
        <v>14140</v>
      </c>
      <c r="T3536" s="122" t="s">
        <v>424</v>
      </c>
      <c r="U3536" s="172" t="s">
        <v>3813</v>
      </c>
      <c r="V3536" s="122" t="s">
        <v>14141</v>
      </c>
      <c r="W3536" s="148">
        <v>-0.22</v>
      </c>
      <c r="X3536" s="149">
        <v>-0.09</v>
      </c>
      <c r="Y3536" s="149">
        <v>-0.05</v>
      </c>
      <c r="Z3536" s="150">
        <v>0.09</v>
      </c>
      <c r="AA3536" s="148">
        <v>-0.32</v>
      </c>
      <c r="AB3536" s="149">
        <v>-0.27</v>
      </c>
      <c r="AC3536" s="149">
        <v>0.1</v>
      </c>
      <c r="AD3536" s="151">
        <v>0.46</v>
      </c>
      <c r="AE3536" s="148">
        <v>-0.19</v>
      </c>
      <c r="AF3536" s="149">
        <v>0.02</v>
      </c>
      <c r="AG3536" s="149">
        <v>-0.24</v>
      </c>
      <c r="AH3536" s="151">
        <v>-0.52</v>
      </c>
      <c r="AI3536" s="152">
        <v>0.28999999999999998</v>
      </c>
      <c r="AJ3536" s="149">
        <v>0.2</v>
      </c>
      <c r="AK3536" s="149">
        <v>0.15</v>
      </c>
      <c r="AL3536" s="150">
        <v>0.23</v>
      </c>
      <c r="AM3536" s="153">
        <f t="shared" si="417"/>
        <v>0.1</v>
      </c>
      <c r="AN3536" s="154">
        <f t="shared" si="417"/>
        <v>0.18000000000000002</v>
      </c>
      <c r="AO3536" s="154">
        <f t="shared" si="417"/>
        <v>-0.15000000000000002</v>
      </c>
      <c r="AP3536" s="155">
        <f t="shared" si="411"/>
        <v>-0.37</v>
      </c>
      <c r="AQ3536" s="156">
        <f>AVERAGE(Table3[[#This Row],[ HEK293 +Selistat_R1 2]:[ HEK293 +Selistat_R4 5]])</f>
        <v>-0.06</v>
      </c>
      <c r="AR3536" s="153">
        <f t="shared" si="418"/>
        <v>0.13</v>
      </c>
      <c r="AS3536" s="154">
        <f t="shared" si="418"/>
        <v>0.29000000000000004</v>
      </c>
      <c r="AT3536" s="154">
        <f t="shared" si="418"/>
        <v>-0.33999999999999997</v>
      </c>
      <c r="AU3536" s="157">
        <f t="shared" si="412"/>
        <v>-0.98</v>
      </c>
      <c r="AV3536" s="158">
        <f t="shared" si="419"/>
        <v>0.61</v>
      </c>
      <c r="AW3536" s="154">
        <f t="shared" si="419"/>
        <v>0.47000000000000003</v>
      </c>
      <c r="AX3536" s="154">
        <f t="shared" si="419"/>
        <v>4.9999999999999989E-2</v>
      </c>
      <c r="AY3536" s="155">
        <f t="shared" si="413"/>
        <v>-0.23</v>
      </c>
    </row>
    <row r="3537" spans="1:51" x14ac:dyDescent="0.15">
      <c r="A3537" s="122" t="s">
        <v>3213</v>
      </c>
      <c r="C3537" s="122" t="s">
        <v>14142</v>
      </c>
      <c r="E3537" s="122" t="s">
        <v>5942</v>
      </c>
      <c r="G3537" s="122">
        <v>1</v>
      </c>
      <c r="H3537" s="166">
        <v>0.27942899999999998</v>
      </c>
      <c r="I3537" s="167">
        <v>-0.35249999999999998</v>
      </c>
      <c r="J3537" s="168" t="str">
        <f t="shared" si="414"/>
        <v>FALSE</v>
      </c>
      <c r="K3537" s="169">
        <v>0.76607599999999998</v>
      </c>
      <c r="L3537" s="170">
        <f>-LOG10(Table3[[#This Row],[Student''s T-test p-value HEK293 +Selistat_HEK293 UT]])</f>
        <v>0.11572814323509752</v>
      </c>
      <c r="M3537" s="167">
        <v>-0.17</v>
      </c>
      <c r="N3537" s="171" t="str">
        <f t="shared" si="415"/>
        <v>FALSE</v>
      </c>
      <c r="O3537" s="146">
        <v>0.83150100000000005</v>
      </c>
      <c r="P3537" s="147">
        <v>3.7499999999999999E-2</v>
      </c>
      <c r="Q3537" s="171" t="str">
        <f t="shared" si="416"/>
        <v>FALSE</v>
      </c>
      <c r="R3537" s="122" t="s">
        <v>14143</v>
      </c>
      <c r="S3537" s="122" t="s">
        <v>14144</v>
      </c>
      <c r="T3537" s="122" t="s">
        <v>14145</v>
      </c>
      <c r="U3537" s="172" t="s">
        <v>14146</v>
      </c>
      <c r="V3537" s="122" t="s">
        <v>14147</v>
      </c>
      <c r="W3537" s="148">
        <v>0.14000000000000001</v>
      </c>
      <c r="X3537" s="149">
        <v>-0.49</v>
      </c>
      <c r="Y3537" s="149">
        <v>-0.76</v>
      </c>
      <c r="Z3537" s="150">
        <v>1.04</v>
      </c>
      <c r="AA3537" s="148">
        <v>0.15</v>
      </c>
      <c r="AB3537" s="149">
        <v>-0.21</v>
      </c>
      <c r="AC3537" s="149">
        <v>-0.52</v>
      </c>
      <c r="AD3537" s="151">
        <v>1.19</v>
      </c>
      <c r="AE3537" s="148">
        <v>-0.14000000000000001</v>
      </c>
      <c r="AF3537" s="149">
        <v>-0.34</v>
      </c>
      <c r="AG3537" s="149">
        <v>-0.41</v>
      </c>
      <c r="AH3537" s="151">
        <v>-0.2</v>
      </c>
      <c r="AI3537" s="152">
        <v>0</v>
      </c>
      <c r="AJ3537" s="149">
        <v>-0.67</v>
      </c>
      <c r="AK3537" s="149">
        <v>-0.1</v>
      </c>
      <c r="AL3537" s="150">
        <v>-0.47</v>
      </c>
      <c r="AM3537" s="153">
        <f t="shared" si="417"/>
        <v>-9.9999999999999811E-3</v>
      </c>
      <c r="AN3537" s="154">
        <f t="shared" si="417"/>
        <v>-0.28000000000000003</v>
      </c>
      <c r="AO3537" s="154">
        <f t="shared" si="417"/>
        <v>-0.24</v>
      </c>
      <c r="AP3537" s="155">
        <f t="shared" si="411"/>
        <v>-0.14999999999999991</v>
      </c>
      <c r="AQ3537" s="156">
        <f>AVERAGE(Table3[[#This Row],[ HEK293 +Selistat_R1 2]:[ HEK293 +Selistat_R4 5]])</f>
        <v>-0.16999999999999998</v>
      </c>
      <c r="AR3537" s="153">
        <f t="shared" si="418"/>
        <v>-0.29000000000000004</v>
      </c>
      <c r="AS3537" s="154">
        <f t="shared" si="418"/>
        <v>-0.13000000000000003</v>
      </c>
      <c r="AT3537" s="154">
        <f t="shared" si="418"/>
        <v>0.11000000000000004</v>
      </c>
      <c r="AU3537" s="157">
        <f t="shared" si="412"/>
        <v>-1.39</v>
      </c>
      <c r="AV3537" s="158">
        <f t="shared" si="419"/>
        <v>-0.15</v>
      </c>
      <c r="AW3537" s="154">
        <f t="shared" si="419"/>
        <v>-0.46000000000000008</v>
      </c>
      <c r="AX3537" s="154">
        <f t="shared" si="419"/>
        <v>0.42000000000000004</v>
      </c>
      <c r="AY3537" s="155">
        <f t="shared" si="413"/>
        <v>-1.66</v>
      </c>
    </row>
    <row r="3538" spans="1:51" x14ac:dyDescent="0.15">
      <c r="A3538" s="122" t="s">
        <v>14148</v>
      </c>
      <c r="C3538" s="122" t="s">
        <v>14149</v>
      </c>
      <c r="E3538" s="122" t="s">
        <v>14150</v>
      </c>
      <c r="G3538" s="122">
        <v>1</v>
      </c>
      <c r="H3538" s="166">
        <v>0.85491200000000001</v>
      </c>
      <c r="I3538" s="167">
        <v>4.1666700000000001E-2</v>
      </c>
      <c r="J3538" s="168" t="str">
        <f t="shared" si="414"/>
        <v>FALSE</v>
      </c>
      <c r="K3538" s="169">
        <v>0.76710299999999998</v>
      </c>
      <c r="L3538" s="170">
        <f>-LOG10(Table3[[#This Row],[Student''s T-test p-value HEK293 +Selistat_HEK293 UT]])</f>
        <v>0.11514631880412853</v>
      </c>
      <c r="M3538" s="167">
        <v>-7.4999999999999997E-2</v>
      </c>
      <c r="N3538" s="171" t="str">
        <f t="shared" si="415"/>
        <v>FALSE</v>
      </c>
      <c r="O3538" s="146">
        <v>0.29376600000000003</v>
      </c>
      <c r="P3538" s="147">
        <v>0.34499999999999997</v>
      </c>
      <c r="Q3538" s="171" t="str">
        <f t="shared" si="416"/>
        <v>FALSE</v>
      </c>
      <c r="R3538" s="122" t="s">
        <v>14151</v>
      </c>
      <c r="S3538" s="122" t="s">
        <v>14152</v>
      </c>
      <c r="T3538" s="122" t="s">
        <v>14153</v>
      </c>
      <c r="U3538" s="172" t="s">
        <v>14154</v>
      </c>
      <c r="V3538" s="122" t="s">
        <v>14155</v>
      </c>
      <c r="W3538" s="148">
        <v>-0.42</v>
      </c>
      <c r="X3538" s="149">
        <v>-0.24</v>
      </c>
      <c r="Y3538" s="149">
        <v>-0.4</v>
      </c>
      <c r="Z3538" s="150">
        <v>0.45</v>
      </c>
      <c r="AA3538" s="148">
        <v>-0.32</v>
      </c>
      <c r="AB3538" s="149">
        <v>-0.28000000000000003</v>
      </c>
      <c r="AC3538" s="149">
        <v>0.16</v>
      </c>
      <c r="AD3538" s="151">
        <v>0.13</v>
      </c>
      <c r="AE3538" s="148">
        <v>0.6</v>
      </c>
      <c r="AF3538" s="149">
        <v>-0.08</v>
      </c>
      <c r="AG3538" s="149">
        <v>-0.04</v>
      </c>
      <c r="AH3538" s="151">
        <v>0.3</v>
      </c>
      <c r="AI3538" s="152">
        <v>0.47</v>
      </c>
      <c r="AJ3538" s="149">
        <v>-0.7</v>
      </c>
      <c r="AK3538" s="149">
        <v>-0.39</v>
      </c>
      <c r="AL3538" s="150">
        <v>0.02</v>
      </c>
      <c r="AM3538" s="153">
        <f t="shared" si="417"/>
        <v>-9.9999999999999978E-2</v>
      </c>
      <c r="AN3538" s="154">
        <f t="shared" si="417"/>
        <v>4.0000000000000036E-2</v>
      </c>
      <c r="AO3538" s="154">
        <f t="shared" si="417"/>
        <v>-0.56000000000000005</v>
      </c>
      <c r="AP3538" s="155">
        <f t="shared" si="411"/>
        <v>0.32</v>
      </c>
      <c r="AQ3538" s="156">
        <f>AVERAGE(Table3[[#This Row],[ HEK293 +Selistat_R1 2]:[ HEK293 +Selistat_R4 5]])</f>
        <v>-7.4999999999999997E-2</v>
      </c>
      <c r="AR3538" s="153">
        <f t="shared" si="418"/>
        <v>0.91999999999999993</v>
      </c>
      <c r="AS3538" s="154">
        <f t="shared" si="418"/>
        <v>0.2</v>
      </c>
      <c r="AT3538" s="154">
        <f t="shared" si="418"/>
        <v>-0.2</v>
      </c>
      <c r="AU3538" s="157">
        <f t="shared" si="412"/>
        <v>0.16999999999999998</v>
      </c>
      <c r="AV3538" s="158">
        <f t="shared" si="419"/>
        <v>0.79</v>
      </c>
      <c r="AW3538" s="154">
        <f t="shared" si="419"/>
        <v>-0.41999999999999993</v>
      </c>
      <c r="AX3538" s="154">
        <f t="shared" si="419"/>
        <v>-0.55000000000000004</v>
      </c>
      <c r="AY3538" s="155">
        <f t="shared" si="413"/>
        <v>-0.11</v>
      </c>
    </row>
    <row r="3539" spans="1:51" x14ac:dyDescent="0.15">
      <c r="A3539" s="122" t="s">
        <v>3608</v>
      </c>
      <c r="B3539" s="122" t="s">
        <v>3609</v>
      </c>
      <c r="C3539" s="122" t="s">
        <v>3610</v>
      </c>
      <c r="E3539" s="122" t="s">
        <v>3611</v>
      </c>
      <c r="G3539" s="122">
        <v>1</v>
      </c>
      <c r="H3539" s="166">
        <v>0.55343699999999996</v>
      </c>
      <c r="I3539" s="167">
        <v>-0.16416700000000001</v>
      </c>
      <c r="J3539" s="168" t="str">
        <f t="shared" si="414"/>
        <v>FALSE</v>
      </c>
      <c r="K3539" s="169">
        <v>0.76765700000000003</v>
      </c>
      <c r="L3539" s="170">
        <f>-LOG10(Table3[[#This Row],[Student''s T-test p-value HEK293 +Selistat_HEK293 UT]])</f>
        <v>0.11483278554365221</v>
      </c>
      <c r="M3539" s="167">
        <v>-0.1225</v>
      </c>
      <c r="N3539" s="171" t="str">
        <f t="shared" si="415"/>
        <v>FALSE</v>
      </c>
      <c r="O3539" s="146">
        <v>0.46026499999999998</v>
      </c>
      <c r="P3539" s="147">
        <v>-0.23499999999999999</v>
      </c>
      <c r="Q3539" s="171" t="str">
        <f t="shared" si="416"/>
        <v>FALSE</v>
      </c>
      <c r="R3539" s="122" t="s">
        <v>1107</v>
      </c>
      <c r="S3539" s="122" t="s">
        <v>9763</v>
      </c>
      <c r="T3539" s="122" t="s">
        <v>1109</v>
      </c>
      <c r="U3539" s="172" t="s">
        <v>3613</v>
      </c>
      <c r="V3539" s="122" t="s">
        <v>9764</v>
      </c>
      <c r="W3539" s="148">
        <v>-0.5</v>
      </c>
      <c r="X3539" s="149">
        <v>-0.51</v>
      </c>
      <c r="Y3539" s="149">
        <v>-0.24</v>
      </c>
      <c r="Z3539" s="150">
        <v>0.96</v>
      </c>
      <c r="AA3539" s="148">
        <v>-0.18</v>
      </c>
      <c r="AB3539" s="149">
        <v>-0.3</v>
      </c>
      <c r="AC3539" s="149">
        <v>0.15</v>
      </c>
      <c r="AD3539" s="151">
        <v>0.53</v>
      </c>
      <c r="AE3539" s="148">
        <v>0.02</v>
      </c>
      <c r="AF3539" s="149">
        <v>-0.34</v>
      </c>
      <c r="AG3539" s="149">
        <v>-0.83</v>
      </c>
      <c r="AH3539" s="151">
        <v>0.14000000000000001</v>
      </c>
      <c r="AI3539" s="152">
        <v>0.21</v>
      </c>
      <c r="AJ3539" s="149">
        <v>-0.36</v>
      </c>
      <c r="AK3539" s="149">
        <v>-0.36</v>
      </c>
      <c r="AL3539" s="150">
        <v>0.44</v>
      </c>
      <c r="AM3539" s="153">
        <f t="shared" si="417"/>
        <v>-0.32</v>
      </c>
      <c r="AN3539" s="154">
        <f t="shared" si="417"/>
        <v>-0.21000000000000002</v>
      </c>
      <c r="AO3539" s="154">
        <f t="shared" si="417"/>
        <v>-0.39</v>
      </c>
      <c r="AP3539" s="155">
        <f t="shared" si="411"/>
        <v>0.42999999999999994</v>
      </c>
      <c r="AQ3539" s="156">
        <f>AVERAGE(Table3[[#This Row],[ HEK293 +Selistat_R1 2]:[ HEK293 +Selistat_R4 5]])</f>
        <v>-0.12250000000000003</v>
      </c>
      <c r="AR3539" s="153">
        <f t="shared" si="418"/>
        <v>0.19999999999999998</v>
      </c>
      <c r="AS3539" s="154">
        <f t="shared" si="418"/>
        <v>-4.0000000000000036E-2</v>
      </c>
      <c r="AT3539" s="154">
        <f t="shared" si="418"/>
        <v>-0.98</v>
      </c>
      <c r="AU3539" s="157">
        <f t="shared" si="412"/>
        <v>-0.39</v>
      </c>
      <c r="AV3539" s="158">
        <f t="shared" si="419"/>
        <v>0.39</v>
      </c>
      <c r="AW3539" s="154">
        <f t="shared" si="419"/>
        <v>-0.06</v>
      </c>
      <c r="AX3539" s="154">
        <f t="shared" si="419"/>
        <v>-0.51</v>
      </c>
      <c r="AY3539" s="155">
        <f t="shared" si="413"/>
        <v>-9.0000000000000024E-2</v>
      </c>
    </row>
    <row r="3540" spans="1:51" x14ac:dyDescent="0.15">
      <c r="A3540" s="122" t="s">
        <v>4141</v>
      </c>
      <c r="B3540" s="122" t="s">
        <v>4142</v>
      </c>
      <c r="C3540" s="122" t="s">
        <v>4143</v>
      </c>
      <c r="D3540" s="122" t="s">
        <v>3457</v>
      </c>
      <c r="E3540" s="122" t="s">
        <v>4144</v>
      </c>
      <c r="F3540" s="122" t="s">
        <v>4145</v>
      </c>
      <c r="G3540" s="122">
        <v>1</v>
      </c>
      <c r="H3540" s="166">
        <v>0.17070299999999999</v>
      </c>
      <c r="I3540" s="167">
        <v>0.27333299999999999</v>
      </c>
      <c r="J3540" s="168" t="str">
        <f t="shared" si="414"/>
        <v>FALSE</v>
      </c>
      <c r="K3540" s="169">
        <v>0.76773400000000003</v>
      </c>
      <c r="L3540" s="170">
        <f>-LOG10(Table3[[#This Row],[Student''s T-test p-value HEK293 +Selistat_HEK293 UT]])</f>
        <v>0.11478922572711743</v>
      </c>
      <c r="M3540" s="167">
        <v>-6.25E-2</v>
      </c>
      <c r="N3540" s="171" t="str">
        <f t="shared" si="415"/>
        <v>FALSE</v>
      </c>
      <c r="O3540" s="146">
        <v>0.65436499999999997</v>
      </c>
      <c r="P3540" s="147">
        <v>-7.7499999999999999E-2</v>
      </c>
      <c r="Q3540" s="171" t="str">
        <f t="shared" si="416"/>
        <v>FALSE</v>
      </c>
      <c r="R3540" s="122" t="s">
        <v>4146</v>
      </c>
      <c r="S3540" s="122" t="s">
        <v>11604</v>
      </c>
      <c r="T3540" s="122" t="s">
        <v>4148</v>
      </c>
      <c r="U3540" s="172" t="s">
        <v>4149</v>
      </c>
      <c r="V3540" s="122" t="s">
        <v>11605</v>
      </c>
      <c r="W3540" s="148">
        <v>-0.26</v>
      </c>
      <c r="X3540" s="149">
        <v>-0.14000000000000001</v>
      </c>
      <c r="Y3540" s="149">
        <v>-0.78</v>
      </c>
      <c r="Z3540" s="150">
        <v>-0.04</v>
      </c>
      <c r="AA3540" s="148">
        <v>0.04</v>
      </c>
      <c r="AB3540" s="149">
        <v>-0.46</v>
      </c>
      <c r="AC3540" s="149">
        <v>-0.41</v>
      </c>
      <c r="AD3540" s="151">
        <v>-0.14000000000000001</v>
      </c>
      <c r="AE3540" s="148">
        <v>-0.01</v>
      </c>
      <c r="AF3540" s="149">
        <v>7.0000000000000007E-2</v>
      </c>
      <c r="AG3540" s="149">
        <v>0.23</v>
      </c>
      <c r="AH3540" s="151">
        <v>0.35</v>
      </c>
      <c r="AI3540" s="152">
        <v>0.01</v>
      </c>
      <c r="AJ3540" s="149">
        <v>-0.03</v>
      </c>
      <c r="AK3540" s="149">
        <v>0.51</v>
      </c>
      <c r="AL3540" s="150">
        <v>0.46</v>
      </c>
      <c r="AM3540" s="153">
        <f t="shared" si="417"/>
        <v>-0.3</v>
      </c>
      <c r="AN3540" s="154">
        <f t="shared" si="417"/>
        <v>0.32</v>
      </c>
      <c r="AO3540" s="154">
        <f t="shared" si="417"/>
        <v>-0.37000000000000005</v>
      </c>
      <c r="AP3540" s="155">
        <f t="shared" si="411"/>
        <v>0.1</v>
      </c>
      <c r="AQ3540" s="156">
        <f>AVERAGE(Table3[[#This Row],[ HEK293 +Selistat_R1 2]:[ HEK293 +Selistat_R4 5]])</f>
        <v>-6.25E-2</v>
      </c>
      <c r="AR3540" s="153">
        <f t="shared" si="418"/>
        <v>-0.05</v>
      </c>
      <c r="AS3540" s="154">
        <f t="shared" si="418"/>
        <v>0.53</v>
      </c>
      <c r="AT3540" s="154">
        <f t="shared" si="418"/>
        <v>0.64</v>
      </c>
      <c r="AU3540" s="157">
        <f t="shared" si="412"/>
        <v>0.49</v>
      </c>
      <c r="AV3540" s="158">
        <f t="shared" si="419"/>
        <v>-0.03</v>
      </c>
      <c r="AW3540" s="154">
        <f t="shared" si="419"/>
        <v>0.43000000000000005</v>
      </c>
      <c r="AX3540" s="154">
        <f t="shared" si="419"/>
        <v>0.91999999999999993</v>
      </c>
      <c r="AY3540" s="155">
        <f t="shared" si="413"/>
        <v>0.60000000000000009</v>
      </c>
    </row>
    <row r="3541" spans="1:51" x14ac:dyDescent="0.15">
      <c r="A3541" s="122" t="s">
        <v>7504</v>
      </c>
      <c r="B3541" s="122" t="s">
        <v>7505</v>
      </c>
      <c r="C3541" s="122" t="s">
        <v>3529</v>
      </c>
      <c r="E3541" s="122" t="s">
        <v>7506</v>
      </c>
      <c r="G3541" s="122">
        <v>2</v>
      </c>
      <c r="H3541" s="166">
        <v>0.22935</v>
      </c>
      <c r="I3541" s="167">
        <v>-0.2225</v>
      </c>
      <c r="J3541" s="168" t="str">
        <f t="shared" si="414"/>
        <v>FALSE</v>
      </c>
      <c r="K3541" s="169">
        <v>0.76863199999999998</v>
      </c>
      <c r="L3541" s="170">
        <f>-LOG10(Table3[[#This Row],[Student''s T-test p-value HEK293 +Selistat_HEK293 UT]])</f>
        <v>0.11428153877080448</v>
      </c>
      <c r="M3541" s="167">
        <v>-7.0000000000000007E-2</v>
      </c>
      <c r="N3541" s="171" t="str">
        <f t="shared" si="415"/>
        <v>FALSE</v>
      </c>
      <c r="O3541" s="146">
        <v>0.42892799999999998</v>
      </c>
      <c r="P3541" s="147">
        <v>-0.17249999999999999</v>
      </c>
      <c r="Q3541" s="171" t="str">
        <f t="shared" si="416"/>
        <v>FALSE</v>
      </c>
      <c r="R3541" s="122" t="s">
        <v>7507</v>
      </c>
      <c r="S3541" s="122" t="s">
        <v>7508</v>
      </c>
      <c r="T3541" s="122" t="s">
        <v>7509</v>
      </c>
      <c r="U3541" s="172" t="s">
        <v>7510</v>
      </c>
      <c r="V3541" s="122" t="s">
        <v>7511</v>
      </c>
      <c r="W3541" s="148">
        <v>0.57999999999999996</v>
      </c>
      <c r="X3541" s="149">
        <v>-0.09</v>
      </c>
      <c r="Y3541" s="149">
        <v>0.17</v>
      </c>
      <c r="Z3541" s="150">
        <v>-0.4</v>
      </c>
      <c r="AA3541" s="148">
        <v>0.36</v>
      </c>
      <c r="AB3541" s="149">
        <v>0.2</v>
      </c>
      <c r="AC3541" s="149">
        <v>0.05</v>
      </c>
      <c r="AD3541" s="151">
        <v>-7.0000000000000007E-2</v>
      </c>
      <c r="AE3541" s="148">
        <v>0.21</v>
      </c>
      <c r="AF3541" s="149">
        <v>-0.22</v>
      </c>
      <c r="AG3541" s="149">
        <v>-0.36</v>
      </c>
      <c r="AH3541" s="151">
        <v>-0.63</v>
      </c>
      <c r="AI3541" s="152">
        <v>0.19</v>
      </c>
      <c r="AJ3541" s="149">
        <v>-0.03</v>
      </c>
      <c r="AK3541" s="149">
        <v>-0.28000000000000003</v>
      </c>
      <c r="AL3541" s="150">
        <v>-0.19</v>
      </c>
      <c r="AM3541" s="153">
        <f t="shared" si="417"/>
        <v>0.21999999999999997</v>
      </c>
      <c r="AN3541" s="154">
        <f t="shared" si="417"/>
        <v>-0.29000000000000004</v>
      </c>
      <c r="AO3541" s="154">
        <f t="shared" si="417"/>
        <v>0.12000000000000001</v>
      </c>
      <c r="AP3541" s="155">
        <f t="shared" si="411"/>
        <v>-0.33</v>
      </c>
      <c r="AQ3541" s="156">
        <f>AVERAGE(Table3[[#This Row],[ HEK293 +Selistat_R1 2]:[ HEK293 +Selistat_R4 5]])</f>
        <v>-7.0000000000000021E-2</v>
      </c>
      <c r="AR3541" s="153">
        <f t="shared" si="418"/>
        <v>-0.15</v>
      </c>
      <c r="AS3541" s="154">
        <f t="shared" si="418"/>
        <v>-0.42000000000000004</v>
      </c>
      <c r="AT3541" s="154">
        <f t="shared" si="418"/>
        <v>-0.41</v>
      </c>
      <c r="AU3541" s="157">
        <f t="shared" si="412"/>
        <v>-0.56000000000000005</v>
      </c>
      <c r="AV3541" s="158">
        <f t="shared" si="419"/>
        <v>-0.16999999999999998</v>
      </c>
      <c r="AW3541" s="154">
        <f t="shared" si="419"/>
        <v>-0.23</v>
      </c>
      <c r="AX3541" s="154">
        <f t="shared" si="419"/>
        <v>-0.33</v>
      </c>
      <c r="AY3541" s="155">
        <f t="shared" si="413"/>
        <v>-0.12</v>
      </c>
    </row>
    <row r="3542" spans="1:51" x14ac:dyDescent="0.15">
      <c r="A3542" s="122" t="s">
        <v>14156</v>
      </c>
      <c r="B3542" s="122" t="s">
        <v>14157</v>
      </c>
      <c r="C3542" s="122" t="s">
        <v>14158</v>
      </c>
      <c r="D3542" s="122" t="s">
        <v>2861</v>
      </c>
      <c r="E3542" s="122" t="s">
        <v>14159</v>
      </c>
      <c r="F3542" s="122" t="s">
        <v>5972</v>
      </c>
      <c r="G3542" s="122">
        <v>2</v>
      </c>
      <c r="H3542" s="166">
        <v>0.68847000000000003</v>
      </c>
      <c r="I3542" s="167">
        <v>5.9166700000000003E-2</v>
      </c>
      <c r="J3542" s="168" t="str">
        <f t="shared" si="414"/>
        <v>FALSE</v>
      </c>
      <c r="K3542" s="169">
        <v>0.76894200000000001</v>
      </c>
      <c r="L3542" s="170">
        <f>-LOG10(Table3[[#This Row],[Student''s T-test p-value HEK293 +Selistat_HEK293 UT]])</f>
        <v>0.1141064170645136</v>
      </c>
      <c r="M3542" s="167">
        <v>7.2499999999999995E-2</v>
      </c>
      <c r="N3542" s="171" t="str">
        <f t="shared" si="415"/>
        <v>FALSE</v>
      </c>
      <c r="O3542" s="146">
        <v>0.58011000000000001</v>
      </c>
      <c r="P3542" s="147">
        <v>-7.4999999999999997E-2</v>
      </c>
      <c r="Q3542" s="171" t="str">
        <f t="shared" si="416"/>
        <v>FALSE</v>
      </c>
      <c r="R3542" s="122" t="s">
        <v>14160</v>
      </c>
      <c r="S3542" s="122" t="s">
        <v>14161</v>
      </c>
      <c r="T3542" s="122" t="s">
        <v>14162</v>
      </c>
      <c r="U3542" s="172" t="s">
        <v>14163</v>
      </c>
      <c r="V3542" s="122" t="s">
        <v>14164</v>
      </c>
      <c r="W3542" s="148">
        <v>-0.1</v>
      </c>
      <c r="X3542" s="149">
        <v>0.28000000000000003</v>
      </c>
      <c r="Y3542" s="149">
        <v>0.16</v>
      </c>
      <c r="Z3542" s="150">
        <v>-0.31</v>
      </c>
      <c r="AA3542" s="148">
        <v>-0.02</v>
      </c>
      <c r="AB3542" s="149">
        <v>0.47</v>
      </c>
      <c r="AC3542" s="149">
        <v>-0.38</v>
      </c>
      <c r="AD3542" s="151">
        <v>-0.33</v>
      </c>
      <c r="AE3542" s="148">
        <v>-0.03</v>
      </c>
      <c r="AF3542" s="149">
        <v>0.24</v>
      </c>
      <c r="AG3542" s="149">
        <v>-0.19</v>
      </c>
      <c r="AH3542" s="151">
        <v>-0.22</v>
      </c>
      <c r="AI3542" s="152">
        <v>-0.11</v>
      </c>
      <c r="AJ3542" s="149">
        <v>0.02</v>
      </c>
      <c r="AK3542" s="149">
        <v>0.23</v>
      </c>
      <c r="AL3542" s="150">
        <v>-0.04</v>
      </c>
      <c r="AM3542" s="153">
        <f t="shared" si="417"/>
        <v>-0.08</v>
      </c>
      <c r="AN3542" s="154">
        <f t="shared" si="417"/>
        <v>-0.18999999999999995</v>
      </c>
      <c r="AO3542" s="154">
        <f t="shared" si="417"/>
        <v>0.54</v>
      </c>
      <c r="AP3542" s="155">
        <f t="shared" si="411"/>
        <v>2.0000000000000018E-2</v>
      </c>
      <c r="AQ3542" s="156">
        <f>AVERAGE(Table3[[#This Row],[ HEK293 +Selistat_R1 2]:[ HEK293 +Selistat_R4 5]])</f>
        <v>7.2500000000000023E-2</v>
      </c>
      <c r="AR3542" s="153">
        <f t="shared" si="418"/>
        <v>-9.9999999999999985E-3</v>
      </c>
      <c r="AS3542" s="154">
        <f t="shared" si="418"/>
        <v>-0.22999999999999998</v>
      </c>
      <c r="AT3542" s="154">
        <f t="shared" si="418"/>
        <v>0.19</v>
      </c>
      <c r="AU3542" s="157">
        <f t="shared" si="412"/>
        <v>0.11000000000000001</v>
      </c>
      <c r="AV3542" s="158">
        <f t="shared" si="419"/>
        <v>-0.09</v>
      </c>
      <c r="AW3542" s="154">
        <f t="shared" si="419"/>
        <v>-0.44999999999999996</v>
      </c>
      <c r="AX3542" s="154">
        <f t="shared" si="419"/>
        <v>0.61</v>
      </c>
      <c r="AY3542" s="155">
        <f t="shared" si="413"/>
        <v>0.29000000000000004</v>
      </c>
    </row>
    <row r="3543" spans="1:51" x14ac:dyDescent="0.15">
      <c r="A3543" s="122" t="s">
        <v>7174</v>
      </c>
      <c r="B3543" s="122" t="s">
        <v>7175</v>
      </c>
      <c r="C3543" s="122" t="s">
        <v>7176</v>
      </c>
      <c r="E3543" s="122" t="s">
        <v>7177</v>
      </c>
      <c r="F3543" s="122" t="s">
        <v>7178</v>
      </c>
      <c r="G3543" s="122">
        <v>2</v>
      </c>
      <c r="H3543" s="166">
        <v>0.40340700000000002</v>
      </c>
      <c r="I3543" s="167">
        <v>9.1666700000000004E-2</v>
      </c>
      <c r="J3543" s="168" t="str">
        <f t="shared" si="414"/>
        <v>FALSE</v>
      </c>
      <c r="K3543" s="169">
        <v>0.76945399999999997</v>
      </c>
      <c r="L3543" s="170">
        <f>-LOG10(Table3[[#This Row],[Student''s T-test p-value HEK293 +Selistat_HEK293 UT]])</f>
        <v>0.11381733833193199</v>
      </c>
      <c r="M3543" s="167">
        <v>-3.5000000000000003E-2</v>
      </c>
      <c r="N3543" s="171" t="str">
        <f t="shared" si="415"/>
        <v>FALSE</v>
      </c>
      <c r="O3543" s="146">
        <v>0.69657400000000003</v>
      </c>
      <c r="P3543" s="147">
        <v>5.5E-2</v>
      </c>
      <c r="Q3543" s="171" t="str">
        <f t="shared" si="416"/>
        <v>FALSE</v>
      </c>
      <c r="R3543" s="122" t="s">
        <v>1137</v>
      </c>
      <c r="S3543" s="122" t="s">
        <v>12932</v>
      </c>
      <c r="T3543" s="122" t="s">
        <v>1139</v>
      </c>
      <c r="U3543" s="172" t="s">
        <v>7179</v>
      </c>
      <c r="V3543" s="122" t="s">
        <v>12933</v>
      </c>
      <c r="W3543" s="148">
        <v>-0.2</v>
      </c>
      <c r="X3543" s="149">
        <v>-0.24</v>
      </c>
      <c r="Y3543" s="149">
        <v>-0.21</v>
      </c>
      <c r="Z3543" s="150">
        <v>0.19</v>
      </c>
      <c r="AA3543" s="148">
        <v>-0.05</v>
      </c>
      <c r="AB3543" s="149">
        <v>-0.18</v>
      </c>
      <c r="AC3543" s="149">
        <v>-0.14000000000000001</v>
      </c>
      <c r="AD3543" s="151">
        <v>0.05</v>
      </c>
      <c r="AE3543" s="148">
        <v>0.16</v>
      </c>
      <c r="AF3543" s="149">
        <v>-7.0000000000000007E-2</v>
      </c>
      <c r="AG3543" s="149">
        <v>0.05</v>
      </c>
      <c r="AH3543" s="151">
        <v>0.27</v>
      </c>
      <c r="AI3543" s="152">
        <v>0.2</v>
      </c>
      <c r="AJ3543" s="149">
        <v>-0.21</v>
      </c>
      <c r="AK3543" s="149">
        <v>-7.0000000000000007E-2</v>
      </c>
      <c r="AL3543" s="150">
        <v>0.27</v>
      </c>
      <c r="AM3543" s="153">
        <f t="shared" si="417"/>
        <v>-0.15000000000000002</v>
      </c>
      <c r="AN3543" s="154">
        <f t="shared" si="417"/>
        <v>-0.06</v>
      </c>
      <c r="AO3543" s="154">
        <f t="shared" si="417"/>
        <v>-6.9999999999999979E-2</v>
      </c>
      <c r="AP3543" s="155">
        <f t="shared" si="411"/>
        <v>0.14000000000000001</v>
      </c>
      <c r="AQ3543" s="156">
        <f>AVERAGE(Table3[[#This Row],[ HEK293 +Selistat_R1 2]:[ HEK293 +Selistat_R4 5]])</f>
        <v>-3.5000000000000003E-2</v>
      </c>
      <c r="AR3543" s="153">
        <f t="shared" si="418"/>
        <v>0.21000000000000002</v>
      </c>
      <c r="AS3543" s="154">
        <f t="shared" si="418"/>
        <v>0.10999999999999999</v>
      </c>
      <c r="AT3543" s="154">
        <f t="shared" si="418"/>
        <v>0.19</v>
      </c>
      <c r="AU3543" s="157">
        <f t="shared" si="412"/>
        <v>0.22000000000000003</v>
      </c>
      <c r="AV3543" s="158">
        <f t="shared" si="419"/>
        <v>0.25</v>
      </c>
      <c r="AW3543" s="154">
        <f t="shared" si="419"/>
        <v>-0.03</v>
      </c>
      <c r="AX3543" s="154">
        <f t="shared" si="419"/>
        <v>7.0000000000000007E-2</v>
      </c>
      <c r="AY3543" s="155">
        <f t="shared" si="413"/>
        <v>0.22000000000000003</v>
      </c>
    </row>
    <row r="3544" spans="1:51" x14ac:dyDescent="0.15">
      <c r="A3544" s="122" t="s">
        <v>10463</v>
      </c>
      <c r="B3544" s="122" t="s">
        <v>5364</v>
      </c>
      <c r="C3544" s="122" t="s">
        <v>10464</v>
      </c>
      <c r="D3544" s="122" t="s">
        <v>4043</v>
      </c>
      <c r="E3544" s="122" t="s">
        <v>10465</v>
      </c>
      <c r="F3544" s="122" t="s">
        <v>5367</v>
      </c>
      <c r="G3544" s="122">
        <v>4</v>
      </c>
      <c r="H3544" s="166">
        <v>0.48411300000000002</v>
      </c>
      <c r="I3544" s="167">
        <v>-0.23250000000000001</v>
      </c>
      <c r="J3544" s="168" t="str">
        <f t="shared" si="414"/>
        <v>FALSE</v>
      </c>
      <c r="K3544" s="169">
        <v>0.76946099999999995</v>
      </c>
      <c r="L3544" s="170">
        <f>-LOG10(Table3[[#This Row],[Student''s T-test p-value HEK293 +Selistat_HEK293 UT]])</f>
        <v>0.11381338741667892</v>
      </c>
      <c r="M3544" s="167">
        <v>-0.125</v>
      </c>
      <c r="N3544" s="171" t="str">
        <f t="shared" si="415"/>
        <v>FALSE</v>
      </c>
      <c r="O3544" s="146">
        <v>0.91761999999999999</v>
      </c>
      <c r="P3544" s="147">
        <v>-4.7500000000000001E-2</v>
      </c>
      <c r="Q3544" s="171" t="str">
        <f t="shared" si="416"/>
        <v>FALSE</v>
      </c>
      <c r="R3544" s="122" t="s">
        <v>1258</v>
      </c>
      <c r="S3544" s="122" t="s">
        <v>1259</v>
      </c>
      <c r="T3544" s="122" t="s">
        <v>1260</v>
      </c>
      <c r="U3544" s="172" t="s">
        <v>10467</v>
      </c>
      <c r="V3544" s="122" t="s">
        <v>13740</v>
      </c>
      <c r="W3544" s="148">
        <v>-0.17</v>
      </c>
      <c r="X3544" s="149">
        <v>0.51</v>
      </c>
      <c r="Y3544" s="149">
        <v>0.4</v>
      </c>
      <c r="Z3544" s="150">
        <v>-0.91</v>
      </c>
      <c r="AA3544" s="148">
        <v>-0.05</v>
      </c>
      <c r="AB3544" s="149">
        <v>0.66</v>
      </c>
      <c r="AC3544" s="149">
        <v>0.23</v>
      </c>
      <c r="AD3544" s="151">
        <v>-0.51</v>
      </c>
      <c r="AE3544" s="148">
        <v>-0.1</v>
      </c>
      <c r="AF3544" s="149">
        <v>-0.14000000000000001</v>
      </c>
      <c r="AG3544" s="149">
        <v>0.52</v>
      </c>
      <c r="AH3544" s="151">
        <v>-1.19</v>
      </c>
      <c r="AI3544" s="152">
        <v>0.35</v>
      </c>
      <c r="AJ3544" s="149">
        <v>0.13</v>
      </c>
      <c r="AK3544" s="149">
        <v>-0.39</v>
      </c>
      <c r="AL3544" s="150">
        <v>-0.81</v>
      </c>
      <c r="AM3544" s="153">
        <f t="shared" si="417"/>
        <v>-0.12000000000000001</v>
      </c>
      <c r="AN3544" s="154">
        <f t="shared" si="417"/>
        <v>-0.15000000000000002</v>
      </c>
      <c r="AO3544" s="154">
        <f t="shared" si="417"/>
        <v>0.17</v>
      </c>
      <c r="AP3544" s="155">
        <f t="shared" si="411"/>
        <v>-0.4</v>
      </c>
      <c r="AQ3544" s="156">
        <f>AVERAGE(Table3[[#This Row],[ HEK293 +Selistat_R1 2]:[ HEK293 +Selistat_R4 5]])</f>
        <v>-0.125</v>
      </c>
      <c r="AR3544" s="153">
        <f t="shared" si="418"/>
        <v>-0.05</v>
      </c>
      <c r="AS3544" s="154">
        <f t="shared" si="418"/>
        <v>-0.8</v>
      </c>
      <c r="AT3544" s="154">
        <f t="shared" si="418"/>
        <v>0.29000000000000004</v>
      </c>
      <c r="AU3544" s="157">
        <f t="shared" si="412"/>
        <v>-0.67999999999999994</v>
      </c>
      <c r="AV3544" s="158">
        <f t="shared" si="419"/>
        <v>0.39999999999999997</v>
      </c>
      <c r="AW3544" s="154">
        <f t="shared" si="419"/>
        <v>-0.53</v>
      </c>
      <c r="AX3544" s="154">
        <f t="shared" si="419"/>
        <v>-0.62</v>
      </c>
      <c r="AY3544" s="155">
        <f t="shared" si="413"/>
        <v>-0.30000000000000004</v>
      </c>
    </row>
    <row r="3545" spans="1:51" x14ac:dyDescent="0.15">
      <c r="A3545" s="122" t="s">
        <v>4557</v>
      </c>
      <c r="B3545" s="122" t="s">
        <v>4558</v>
      </c>
      <c r="C3545" s="122" t="s">
        <v>4559</v>
      </c>
      <c r="D3545" s="122" t="s">
        <v>4560</v>
      </c>
      <c r="E3545" s="122" t="s">
        <v>4561</v>
      </c>
      <c r="F3545" s="122" t="s">
        <v>4562</v>
      </c>
      <c r="G3545" s="122">
        <v>4</v>
      </c>
      <c r="H3545" s="166">
        <v>0.41472199999999998</v>
      </c>
      <c r="I3545" s="167">
        <v>0.17499999999999999</v>
      </c>
      <c r="J3545" s="168" t="str">
        <f t="shared" si="414"/>
        <v>FALSE</v>
      </c>
      <c r="K3545" s="169">
        <v>0.76971699999999998</v>
      </c>
      <c r="L3545" s="170">
        <f>-LOG10(Table3[[#This Row],[Student''s T-test p-value HEK293 +Selistat_HEK293 UT]])</f>
        <v>0.11366892148955102</v>
      </c>
      <c r="M3545" s="167">
        <v>-6.5000000000000002E-2</v>
      </c>
      <c r="N3545" s="171" t="str">
        <f t="shared" si="415"/>
        <v>FALSE</v>
      </c>
      <c r="O3545" s="146">
        <v>0.32312800000000003</v>
      </c>
      <c r="P3545" s="147">
        <v>-0.27500000000000002</v>
      </c>
      <c r="Q3545" s="171" t="str">
        <f t="shared" si="416"/>
        <v>FALSE</v>
      </c>
      <c r="R3545" s="122" t="s">
        <v>1478</v>
      </c>
      <c r="S3545" s="122" t="s">
        <v>1479</v>
      </c>
      <c r="T3545" s="122" t="s">
        <v>1480</v>
      </c>
      <c r="U3545" s="172" t="s">
        <v>4563</v>
      </c>
      <c r="V3545" s="122" t="s">
        <v>10217</v>
      </c>
      <c r="W3545" s="148">
        <v>-0.21</v>
      </c>
      <c r="X3545" s="149">
        <v>-0.44</v>
      </c>
      <c r="Y3545" s="149">
        <v>-0.48</v>
      </c>
      <c r="Z3545" s="150">
        <v>0.18</v>
      </c>
      <c r="AA3545" s="148">
        <v>-0.27</v>
      </c>
      <c r="AB3545" s="149">
        <v>-0.54</v>
      </c>
      <c r="AC3545" s="149">
        <v>0.14000000000000001</v>
      </c>
      <c r="AD3545" s="151">
        <v>-0.02</v>
      </c>
      <c r="AE3545" s="148">
        <v>0.35</v>
      </c>
      <c r="AF3545" s="149">
        <v>-0.38</v>
      </c>
      <c r="AG3545" s="149">
        <v>-0.3</v>
      </c>
      <c r="AH3545" s="151">
        <v>0.27</v>
      </c>
      <c r="AI3545" s="152">
        <v>0.24</v>
      </c>
      <c r="AJ3545" s="149">
        <v>-0.14000000000000001</v>
      </c>
      <c r="AK3545" s="149">
        <v>0.24</v>
      </c>
      <c r="AL3545" s="150">
        <v>0.7</v>
      </c>
      <c r="AM3545" s="153">
        <f t="shared" si="417"/>
        <v>6.0000000000000026E-2</v>
      </c>
      <c r="AN3545" s="154">
        <f t="shared" si="417"/>
        <v>0.10000000000000003</v>
      </c>
      <c r="AO3545" s="154">
        <f t="shared" si="417"/>
        <v>-0.62</v>
      </c>
      <c r="AP3545" s="155">
        <f t="shared" si="411"/>
        <v>0.19999999999999998</v>
      </c>
      <c r="AQ3545" s="156">
        <f>AVERAGE(Table3[[#This Row],[ HEK293 +Selistat_R1 2]:[ HEK293 +Selistat_R4 5]])</f>
        <v>-6.5000000000000002E-2</v>
      </c>
      <c r="AR3545" s="153">
        <f t="shared" si="418"/>
        <v>0.62</v>
      </c>
      <c r="AS3545" s="154">
        <f t="shared" si="418"/>
        <v>0.16000000000000003</v>
      </c>
      <c r="AT3545" s="154">
        <f t="shared" si="418"/>
        <v>-0.44</v>
      </c>
      <c r="AU3545" s="157">
        <f t="shared" si="412"/>
        <v>0.29000000000000004</v>
      </c>
      <c r="AV3545" s="158">
        <f t="shared" si="419"/>
        <v>0.51</v>
      </c>
      <c r="AW3545" s="154">
        <f t="shared" si="419"/>
        <v>0.4</v>
      </c>
      <c r="AX3545" s="154">
        <f t="shared" si="419"/>
        <v>9.9999999999999978E-2</v>
      </c>
      <c r="AY3545" s="155">
        <f t="shared" si="413"/>
        <v>0.72</v>
      </c>
    </row>
    <row r="3546" spans="1:51" x14ac:dyDescent="0.15">
      <c r="A3546" s="122" t="s">
        <v>4711</v>
      </c>
      <c r="B3546" s="122" t="s">
        <v>4712</v>
      </c>
      <c r="C3546" s="122" t="s">
        <v>4713</v>
      </c>
      <c r="E3546" s="122" t="s">
        <v>4714</v>
      </c>
      <c r="F3546" s="122" t="s">
        <v>4715</v>
      </c>
      <c r="G3546" s="122">
        <v>1</v>
      </c>
      <c r="H3546" s="166">
        <v>0.851989</v>
      </c>
      <c r="I3546" s="167">
        <v>4.3333299999999998E-2</v>
      </c>
      <c r="J3546" s="168" t="str">
        <f t="shared" si="414"/>
        <v>FALSE</v>
      </c>
      <c r="K3546" s="169">
        <v>0.77033799999999997</v>
      </c>
      <c r="L3546" s="170">
        <f>-LOG10(Table3[[#This Row],[Student''s T-test p-value HEK293 +Selistat_HEK293 UT]])</f>
        <v>0.11331867829969201</v>
      </c>
      <c r="M3546" s="167">
        <v>7.7499999999999999E-2</v>
      </c>
      <c r="N3546" s="171" t="str">
        <f t="shared" si="415"/>
        <v>FALSE</v>
      </c>
      <c r="O3546" s="146">
        <v>0.80559199999999997</v>
      </c>
      <c r="P3546" s="147">
        <v>-8.7499999999999994E-2</v>
      </c>
      <c r="Q3546" s="171" t="str">
        <f t="shared" si="416"/>
        <v>FALSE</v>
      </c>
      <c r="R3546" s="122" t="s">
        <v>31</v>
      </c>
      <c r="S3546" s="122" t="s">
        <v>32</v>
      </c>
      <c r="T3546" s="122" t="s">
        <v>33</v>
      </c>
      <c r="U3546" s="172" t="s">
        <v>4717</v>
      </c>
      <c r="V3546" s="122" t="s">
        <v>14165</v>
      </c>
      <c r="W3546" s="148">
        <v>0.62</v>
      </c>
      <c r="X3546" s="149">
        <v>-0.11</v>
      </c>
      <c r="Y3546" s="149">
        <v>-0.05</v>
      </c>
      <c r="Z3546" s="150">
        <v>-0.47</v>
      </c>
      <c r="AA3546" s="148">
        <v>0.23</v>
      </c>
      <c r="AB3546" s="149">
        <v>-0.17</v>
      </c>
      <c r="AC3546" s="149">
        <v>-0.08</v>
      </c>
      <c r="AD3546" s="151">
        <v>-0.3</v>
      </c>
      <c r="AE3546" s="148">
        <v>0.04</v>
      </c>
      <c r="AF3546" s="149">
        <v>-0.14000000000000001</v>
      </c>
      <c r="AG3546" s="149">
        <v>0.36</v>
      </c>
      <c r="AH3546" s="151">
        <v>-0.65</v>
      </c>
      <c r="AI3546" s="152">
        <v>0.54</v>
      </c>
      <c r="AJ3546" s="149">
        <v>0.2</v>
      </c>
      <c r="AK3546" s="149">
        <v>-0.06</v>
      </c>
      <c r="AL3546" s="150">
        <v>-0.72</v>
      </c>
      <c r="AM3546" s="153">
        <f t="shared" si="417"/>
        <v>0.39</v>
      </c>
      <c r="AN3546" s="154">
        <f t="shared" si="417"/>
        <v>6.0000000000000012E-2</v>
      </c>
      <c r="AO3546" s="154">
        <f t="shared" si="417"/>
        <v>0.03</v>
      </c>
      <c r="AP3546" s="155">
        <f t="shared" si="411"/>
        <v>-0.16999999999999998</v>
      </c>
      <c r="AQ3546" s="156">
        <f>AVERAGE(Table3[[#This Row],[ HEK293 +Selistat_R1 2]:[ HEK293 +Selistat_R4 5]])</f>
        <v>7.7499999999999999E-2</v>
      </c>
      <c r="AR3546" s="153">
        <f t="shared" si="418"/>
        <v>-0.19</v>
      </c>
      <c r="AS3546" s="154">
        <f t="shared" si="418"/>
        <v>0.03</v>
      </c>
      <c r="AT3546" s="154">
        <f t="shared" si="418"/>
        <v>0.44</v>
      </c>
      <c r="AU3546" s="157">
        <f t="shared" si="412"/>
        <v>-0.35000000000000003</v>
      </c>
      <c r="AV3546" s="158">
        <f t="shared" si="419"/>
        <v>0.31000000000000005</v>
      </c>
      <c r="AW3546" s="154">
        <f t="shared" si="419"/>
        <v>0.37</v>
      </c>
      <c r="AX3546" s="154">
        <f t="shared" si="419"/>
        <v>2.0000000000000004E-2</v>
      </c>
      <c r="AY3546" s="155">
        <f t="shared" si="413"/>
        <v>-0.42</v>
      </c>
    </row>
    <row r="3547" spans="1:51" x14ac:dyDescent="0.15">
      <c r="A3547" s="122" t="s">
        <v>5202</v>
      </c>
      <c r="C3547" s="122" t="s">
        <v>3881</v>
      </c>
      <c r="E3547" s="122" t="s">
        <v>5203</v>
      </c>
      <c r="F3547" s="122" t="s">
        <v>5204</v>
      </c>
      <c r="G3547" s="122">
        <v>1</v>
      </c>
      <c r="H3547" s="166">
        <v>0.216311</v>
      </c>
      <c r="I3547" s="167">
        <v>0.41916700000000001</v>
      </c>
      <c r="J3547" s="168" t="str">
        <f t="shared" si="414"/>
        <v>FALSE</v>
      </c>
      <c r="K3547" s="169">
        <v>0.77039400000000002</v>
      </c>
      <c r="L3547" s="170">
        <f>-LOG10(Table3[[#This Row],[Student''s T-test p-value HEK293 +Selistat_HEK293 UT]])</f>
        <v>0.11328710825247118</v>
      </c>
      <c r="M3547" s="167">
        <v>-0.115</v>
      </c>
      <c r="N3547" s="171" t="str">
        <f t="shared" si="415"/>
        <v>FALSE</v>
      </c>
      <c r="O3547" s="146">
        <v>0.32344099999999998</v>
      </c>
      <c r="P3547" s="147">
        <v>-0.28249999999999997</v>
      </c>
      <c r="Q3547" s="171" t="str">
        <f t="shared" si="416"/>
        <v>FALSE</v>
      </c>
      <c r="R3547" s="122" t="s">
        <v>17</v>
      </c>
      <c r="S3547" s="122" t="s">
        <v>13385</v>
      </c>
      <c r="T3547" s="122" t="s">
        <v>19</v>
      </c>
      <c r="U3547" s="172" t="s">
        <v>5205</v>
      </c>
      <c r="V3547" s="122" t="s">
        <v>5206</v>
      </c>
      <c r="W3547" s="148">
        <v>-0.81</v>
      </c>
      <c r="X3547" s="149">
        <v>-1.01</v>
      </c>
      <c r="Y3547" s="149">
        <v>-0.23</v>
      </c>
      <c r="Z3547" s="150">
        <v>-0.06</v>
      </c>
      <c r="AA3547" s="148">
        <v>-0.15</v>
      </c>
      <c r="AB3547" s="149">
        <v>-0.85</v>
      </c>
      <c r="AC3547" s="149">
        <v>0.31</v>
      </c>
      <c r="AD3547" s="151">
        <v>-0.96</v>
      </c>
      <c r="AE3547" s="148">
        <v>0.42</v>
      </c>
      <c r="AF3547" s="149">
        <v>0.18</v>
      </c>
      <c r="AG3547" s="149">
        <v>-0.56000000000000005</v>
      </c>
      <c r="AH3547" s="151">
        <v>0.49</v>
      </c>
      <c r="AI3547" s="152">
        <v>0.52</v>
      </c>
      <c r="AJ3547" s="149">
        <v>0.1</v>
      </c>
      <c r="AK3547" s="149">
        <v>0.48</v>
      </c>
      <c r="AL3547" s="150">
        <v>0.56000000000000005</v>
      </c>
      <c r="AM3547" s="153">
        <f t="shared" si="417"/>
        <v>-0.66</v>
      </c>
      <c r="AN3547" s="154">
        <f t="shared" si="417"/>
        <v>-0.16000000000000003</v>
      </c>
      <c r="AO3547" s="154">
        <f t="shared" si="417"/>
        <v>-0.54</v>
      </c>
      <c r="AP3547" s="155">
        <f t="shared" si="411"/>
        <v>0.89999999999999991</v>
      </c>
      <c r="AQ3547" s="156">
        <f>AVERAGE(Table3[[#This Row],[ HEK293 +Selistat_R1 2]:[ HEK293 +Selistat_R4 5]])</f>
        <v>-0.11500000000000005</v>
      </c>
      <c r="AR3547" s="153">
        <f t="shared" si="418"/>
        <v>0.56999999999999995</v>
      </c>
      <c r="AS3547" s="154">
        <f t="shared" si="418"/>
        <v>1.03</v>
      </c>
      <c r="AT3547" s="154">
        <f t="shared" si="418"/>
        <v>-0.87000000000000011</v>
      </c>
      <c r="AU3547" s="157">
        <f t="shared" si="412"/>
        <v>1.45</v>
      </c>
      <c r="AV3547" s="158">
        <f t="shared" si="419"/>
        <v>0.67</v>
      </c>
      <c r="AW3547" s="154">
        <f t="shared" si="419"/>
        <v>0.95</v>
      </c>
      <c r="AX3547" s="154">
        <f t="shared" si="419"/>
        <v>0.16999999999999998</v>
      </c>
      <c r="AY3547" s="155">
        <f t="shared" si="413"/>
        <v>1.52</v>
      </c>
    </row>
    <row r="3548" spans="1:51" x14ac:dyDescent="0.15">
      <c r="A3548" s="122" t="s">
        <v>14166</v>
      </c>
      <c r="B3548" s="122" t="s">
        <v>14167</v>
      </c>
      <c r="C3548" s="122" t="s">
        <v>14168</v>
      </c>
      <c r="E3548" s="122" t="s">
        <v>14169</v>
      </c>
      <c r="G3548" s="122">
        <v>1</v>
      </c>
      <c r="H3548" s="166">
        <v>0.99584300000000003</v>
      </c>
      <c r="I3548" s="167">
        <v>-8.3333099999999998E-4</v>
      </c>
      <c r="J3548" s="168" t="str">
        <f t="shared" si="414"/>
        <v>FALSE</v>
      </c>
      <c r="K3548" s="169">
        <v>0.77052799999999999</v>
      </c>
      <c r="L3548" s="170">
        <f>-LOG10(Table3[[#This Row],[Student''s T-test p-value HEK293 +Selistat_HEK293 UT]])</f>
        <v>0.1132115749539373</v>
      </c>
      <c r="M3548" s="167">
        <v>-0.03</v>
      </c>
      <c r="N3548" s="171" t="str">
        <f t="shared" si="415"/>
        <v>FALSE</v>
      </c>
      <c r="O3548" s="146">
        <v>0.30339300000000002</v>
      </c>
      <c r="P3548" s="147">
        <v>0.28249999999999997</v>
      </c>
      <c r="Q3548" s="171" t="str">
        <f t="shared" si="416"/>
        <v>FALSE</v>
      </c>
      <c r="R3548" s="122" t="s">
        <v>14170</v>
      </c>
      <c r="S3548" s="122" t="s">
        <v>14171</v>
      </c>
      <c r="T3548" s="122" t="s">
        <v>14172</v>
      </c>
      <c r="U3548" s="172" t="s">
        <v>14173</v>
      </c>
      <c r="V3548" s="122" t="s">
        <v>14174</v>
      </c>
      <c r="W3548" s="148">
        <v>0.08</v>
      </c>
      <c r="X3548" s="149">
        <v>-0.28000000000000003</v>
      </c>
      <c r="Y3548" s="149">
        <v>-0.03</v>
      </c>
      <c r="Z3548" s="150">
        <v>0.02</v>
      </c>
      <c r="AA3548" s="148">
        <v>-0.14000000000000001</v>
      </c>
      <c r="AB3548" s="149">
        <v>-0.08</v>
      </c>
      <c r="AC3548" s="149">
        <v>0.13</v>
      </c>
      <c r="AD3548" s="151">
        <v>0</v>
      </c>
      <c r="AE3548" s="148">
        <v>0.03</v>
      </c>
      <c r="AF3548" s="149">
        <v>0.46</v>
      </c>
      <c r="AG3548" s="149">
        <v>0.54</v>
      </c>
      <c r="AH3548" s="151">
        <v>-0.5</v>
      </c>
      <c r="AI3548" s="152">
        <v>-0.2</v>
      </c>
      <c r="AJ3548" s="149">
        <v>0.06</v>
      </c>
      <c r="AK3548" s="149">
        <v>-0.31</v>
      </c>
      <c r="AL3548" s="150">
        <v>-0.15</v>
      </c>
      <c r="AM3548" s="153">
        <f t="shared" si="417"/>
        <v>0.22000000000000003</v>
      </c>
      <c r="AN3548" s="154">
        <f t="shared" si="417"/>
        <v>-0.2</v>
      </c>
      <c r="AO3548" s="154">
        <f t="shared" si="417"/>
        <v>-0.16</v>
      </c>
      <c r="AP3548" s="155">
        <f t="shared" si="411"/>
        <v>0.02</v>
      </c>
      <c r="AQ3548" s="156">
        <f>AVERAGE(Table3[[#This Row],[ HEK293 +Selistat_R1 2]:[ HEK293 +Selistat_R4 5]])</f>
        <v>-2.9999999999999995E-2</v>
      </c>
      <c r="AR3548" s="153">
        <f t="shared" si="418"/>
        <v>0.17</v>
      </c>
      <c r="AS3548" s="154">
        <f t="shared" si="418"/>
        <v>0.54</v>
      </c>
      <c r="AT3548" s="154">
        <f t="shared" si="418"/>
        <v>0.41000000000000003</v>
      </c>
      <c r="AU3548" s="157">
        <f t="shared" si="412"/>
        <v>-0.5</v>
      </c>
      <c r="AV3548" s="158">
        <f t="shared" si="419"/>
        <v>-0.06</v>
      </c>
      <c r="AW3548" s="154">
        <f t="shared" si="419"/>
        <v>0.14000000000000001</v>
      </c>
      <c r="AX3548" s="154">
        <f t="shared" si="419"/>
        <v>-0.44</v>
      </c>
      <c r="AY3548" s="155">
        <f t="shared" si="413"/>
        <v>-0.15</v>
      </c>
    </row>
    <row r="3549" spans="1:51" x14ac:dyDescent="0.15">
      <c r="A3549" s="122" t="s">
        <v>3708</v>
      </c>
      <c r="B3549" s="122" t="s">
        <v>3463</v>
      </c>
      <c r="C3549" s="122" t="s">
        <v>3709</v>
      </c>
      <c r="D3549" s="122" t="s">
        <v>2861</v>
      </c>
      <c r="E3549" s="122" t="s">
        <v>3710</v>
      </c>
      <c r="F3549" s="122" t="s">
        <v>3641</v>
      </c>
      <c r="G3549" s="122">
        <v>4</v>
      </c>
      <c r="H3549" s="166">
        <v>0.97108799999999995</v>
      </c>
      <c r="I3549" s="167">
        <v>4.16666E-3</v>
      </c>
      <c r="J3549" s="168" t="str">
        <f t="shared" si="414"/>
        <v>FALSE</v>
      </c>
      <c r="K3549" s="169">
        <v>0.77185000000000004</v>
      </c>
      <c r="L3549" s="170">
        <f>-LOG10(Table3[[#This Row],[Student''s T-test p-value HEK293 +Selistat_HEK293 UT]])</f>
        <v>0.11246709150607551</v>
      </c>
      <c r="M3549" s="167">
        <v>5.2499999999999998E-2</v>
      </c>
      <c r="N3549" s="171" t="str">
        <f t="shared" si="415"/>
        <v>FALSE</v>
      </c>
      <c r="O3549" s="146">
        <v>0.36877700000000002</v>
      </c>
      <c r="P3549" s="147">
        <v>0.105</v>
      </c>
      <c r="Q3549" s="171" t="str">
        <f t="shared" si="416"/>
        <v>FALSE</v>
      </c>
      <c r="R3549" s="122" t="s">
        <v>1073</v>
      </c>
      <c r="S3549" s="122" t="s">
        <v>1079</v>
      </c>
      <c r="T3549" s="122" t="s">
        <v>1075</v>
      </c>
      <c r="U3549" s="172" t="s">
        <v>3711</v>
      </c>
      <c r="V3549" s="122" t="s">
        <v>11427</v>
      </c>
      <c r="W3549" s="148">
        <v>-0.12</v>
      </c>
      <c r="X3549" s="149">
        <v>0.38</v>
      </c>
      <c r="Y3549" s="149">
        <v>0.04</v>
      </c>
      <c r="Z3549" s="150">
        <v>-0.15</v>
      </c>
      <c r="AA3549" s="148">
        <v>0.2</v>
      </c>
      <c r="AB3549" s="149">
        <v>0.15</v>
      </c>
      <c r="AC3549" s="149">
        <v>-7.0000000000000007E-2</v>
      </c>
      <c r="AD3549" s="151">
        <v>-0.34</v>
      </c>
      <c r="AE3549" s="148">
        <v>-0.14000000000000001</v>
      </c>
      <c r="AF3549" s="149">
        <v>0.22</v>
      </c>
      <c r="AG3549" s="149">
        <v>0.06</v>
      </c>
      <c r="AH3549" s="151">
        <v>-7.0000000000000007E-2</v>
      </c>
      <c r="AI3549" s="152">
        <v>-0.16</v>
      </c>
      <c r="AJ3549" s="149">
        <v>-7.0000000000000007E-2</v>
      </c>
      <c r="AK3549" s="149">
        <v>0.11</v>
      </c>
      <c r="AL3549" s="150">
        <v>-0.23</v>
      </c>
      <c r="AM3549" s="153">
        <f t="shared" si="417"/>
        <v>-0.32</v>
      </c>
      <c r="AN3549" s="154">
        <f t="shared" si="417"/>
        <v>0.23</v>
      </c>
      <c r="AO3549" s="154">
        <f t="shared" si="417"/>
        <v>0.11000000000000001</v>
      </c>
      <c r="AP3549" s="155">
        <f t="shared" si="411"/>
        <v>0.19000000000000003</v>
      </c>
      <c r="AQ3549" s="156">
        <f>AVERAGE(Table3[[#This Row],[ HEK293 +Selistat_R1 2]:[ HEK293 +Selistat_R4 5]])</f>
        <v>5.2500000000000012E-2</v>
      </c>
      <c r="AR3549" s="153">
        <f t="shared" si="418"/>
        <v>-0.34</v>
      </c>
      <c r="AS3549" s="154">
        <f t="shared" si="418"/>
        <v>7.0000000000000007E-2</v>
      </c>
      <c r="AT3549" s="154">
        <f t="shared" si="418"/>
        <v>0.13</v>
      </c>
      <c r="AU3549" s="157">
        <f t="shared" si="412"/>
        <v>0.27</v>
      </c>
      <c r="AV3549" s="158">
        <f t="shared" si="419"/>
        <v>-0.36</v>
      </c>
      <c r="AW3549" s="154">
        <f t="shared" si="419"/>
        <v>-0.22</v>
      </c>
      <c r="AX3549" s="154">
        <f t="shared" si="419"/>
        <v>0.18</v>
      </c>
      <c r="AY3549" s="155">
        <f t="shared" si="413"/>
        <v>0.11000000000000001</v>
      </c>
    </row>
    <row r="3550" spans="1:51" x14ac:dyDescent="0.15">
      <c r="A3550" s="122" t="s">
        <v>7710</v>
      </c>
      <c r="B3550" s="122" t="s">
        <v>7711</v>
      </c>
      <c r="C3550" s="122" t="s">
        <v>3435</v>
      </c>
      <c r="E3550" s="122" t="s">
        <v>7712</v>
      </c>
      <c r="F3550" s="122" t="s">
        <v>7713</v>
      </c>
      <c r="G3550" s="122">
        <v>1</v>
      </c>
      <c r="H3550" s="166">
        <v>0.37359300000000001</v>
      </c>
      <c r="I3550" s="167">
        <v>0.126667</v>
      </c>
      <c r="J3550" s="168" t="str">
        <f t="shared" si="414"/>
        <v>FALSE</v>
      </c>
      <c r="K3550" s="169">
        <v>0.77253099999999997</v>
      </c>
      <c r="L3550" s="170">
        <f>-LOG10(Table3[[#This Row],[Student''s T-test p-value HEK293 +Selistat_HEK293 UT]])</f>
        <v>0.11208408425417987</v>
      </c>
      <c r="M3550" s="167">
        <v>-3.2500000000000001E-2</v>
      </c>
      <c r="N3550" s="171" t="str">
        <f t="shared" si="415"/>
        <v>FALSE</v>
      </c>
      <c r="O3550" s="146">
        <v>0.52891299999999997</v>
      </c>
      <c r="P3550" s="147">
        <v>0.13250000000000001</v>
      </c>
      <c r="Q3550" s="171" t="str">
        <f t="shared" si="416"/>
        <v>FALSE</v>
      </c>
      <c r="R3550" s="122" t="s">
        <v>7714</v>
      </c>
      <c r="S3550" s="122" t="s">
        <v>14175</v>
      </c>
      <c r="T3550" s="122" t="s">
        <v>7716</v>
      </c>
      <c r="U3550" s="172" t="s">
        <v>7717</v>
      </c>
      <c r="V3550" s="122" t="s">
        <v>14176</v>
      </c>
      <c r="W3550" s="148">
        <v>-0.16</v>
      </c>
      <c r="X3550" s="149">
        <v>-0.37</v>
      </c>
      <c r="Y3550" s="149">
        <v>-0.17</v>
      </c>
      <c r="Z3550" s="150">
        <v>0.11</v>
      </c>
      <c r="AA3550" s="148">
        <v>-0.04</v>
      </c>
      <c r="AB3550" s="149">
        <v>-0.15</v>
      </c>
      <c r="AC3550" s="149">
        <v>-0.22</v>
      </c>
      <c r="AD3550" s="151">
        <v>-0.05</v>
      </c>
      <c r="AE3550" s="148">
        <v>0.35</v>
      </c>
      <c r="AF3550" s="149">
        <v>-0.19</v>
      </c>
      <c r="AG3550" s="149">
        <v>0.19</v>
      </c>
      <c r="AH3550" s="151">
        <v>0.28000000000000003</v>
      </c>
      <c r="AI3550" s="152">
        <v>0.31</v>
      </c>
      <c r="AJ3550" s="149">
        <v>-0.4</v>
      </c>
      <c r="AK3550" s="149">
        <v>-0.02</v>
      </c>
      <c r="AL3550" s="150">
        <v>0.21</v>
      </c>
      <c r="AM3550" s="153">
        <f t="shared" si="417"/>
        <v>-0.12</v>
      </c>
      <c r="AN3550" s="154">
        <f t="shared" si="417"/>
        <v>-0.22</v>
      </c>
      <c r="AO3550" s="154">
        <f t="shared" si="417"/>
        <v>4.9999999999999989E-2</v>
      </c>
      <c r="AP3550" s="155">
        <f t="shared" si="411"/>
        <v>0.16</v>
      </c>
      <c r="AQ3550" s="156">
        <f>AVERAGE(Table3[[#This Row],[ HEK293 +Selistat_R1 2]:[ HEK293 +Selistat_R4 5]])</f>
        <v>-3.2499999999999994E-2</v>
      </c>
      <c r="AR3550" s="153">
        <f t="shared" si="418"/>
        <v>0.38999999999999996</v>
      </c>
      <c r="AS3550" s="154">
        <f t="shared" si="418"/>
        <v>-4.0000000000000008E-2</v>
      </c>
      <c r="AT3550" s="154">
        <f t="shared" si="418"/>
        <v>0.41000000000000003</v>
      </c>
      <c r="AU3550" s="157">
        <f t="shared" si="412"/>
        <v>0.33</v>
      </c>
      <c r="AV3550" s="158">
        <f t="shared" si="419"/>
        <v>0.35</v>
      </c>
      <c r="AW3550" s="154">
        <f t="shared" si="419"/>
        <v>-0.25</v>
      </c>
      <c r="AX3550" s="154">
        <f t="shared" si="419"/>
        <v>0.2</v>
      </c>
      <c r="AY3550" s="155">
        <f t="shared" si="413"/>
        <v>0.26</v>
      </c>
    </row>
    <row r="3551" spans="1:51" x14ac:dyDescent="0.15">
      <c r="A3551" s="122" t="s">
        <v>13420</v>
      </c>
      <c r="C3551" s="122" t="s">
        <v>13421</v>
      </c>
      <c r="E3551" s="122" t="s">
        <v>13422</v>
      </c>
      <c r="G3551" s="122">
        <v>1</v>
      </c>
      <c r="H3551" s="166">
        <v>0.618421</v>
      </c>
      <c r="I3551" s="167">
        <v>9.1666700000000004E-2</v>
      </c>
      <c r="J3551" s="168" t="str">
        <f t="shared" si="414"/>
        <v>FALSE</v>
      </c>
      <c r="K3551" s="169">
        <v>0.77255499999999999</v>
      </c>
      <c r="L3551" s="170">
        <f>-LOG10(Table3[[#This Row],[Student''s T-test p-value HEK293 +Selistat_HEK293 UT]])</f>
        <v>0.11207059236108587</v>
      </c>
      <c r="M3551" s="167">
        <v>7.0000000000000007E-2</v>
      </c>
      <c r="N3551" s="171" t="str">
        <f t="shared" si="415"/>
        <v>FALSE</v>
      </c>
      <c r="O3551" s="146">
        <v>0.90603800000000001</v>
      </c>
      <c r="P3551" s="147">
        <v>0.03</v>
      </c>
      <c r="Q3551" s="171" t="str">
        <f t="shared" si="416"/>
        <v>FALSE</v>
      </c>
      <c r="R3551" s="122" t="s">
        <v>13423</v>
      </c>
      <c r="S3551" s="122" t="s">
        <v>14177</v>
      </c>
      <c r="T3551" s="122" t="s">
        <v>13425</v>
      </c>
      <c r="U3551" s="172" t="s">
        <v>13426</v>
      </c>
      <c r="V3551" s="122" t="s">
        <v>14178</v>
      </c>
      <c r="W3551" s="148">
        <v>-0.03</v>
      </c>
      <c r="X3551" s="149">
        <v>0.23</v>
      </c>
      <c r="Y3551" s="149">
        <v>-0.44</v>
      </c>
      <c r="Z3551" s="150">
        <v>0.12</v>
      </c>
      <c r="AA3551" s="148">
        <v>0.28000000000000003</v>
      </c>
      <c r="AB3551" s="149">
        <v>0.08</v>
      </c>
      <c r="AC3551" s="149">
        <v>-0.54</v>
      </c>
      <c r="AD3551" s="151">
        <v>-0.22</v>
      </c>
      <c r="AE3551" s="148">
        <v>0.03</v>
      </c>
      <c r="AF3551" s="149">
        <v>0.16</v>
      </c>
      <c r="AG3551" s="149">
        <v>0.18</v>
      </c>
      <c r="AH3551" s="151">
        <v>-0.3</v>
      </c>
      <c r="AI3551" s="152">
        <v>7.0000000000000007E-2</v>
      </c>
      <c r="AJ3551" s="149">
        <v>0.53</v>
      </c>
      <c r="AK3551" s="149">
        <v>-0.51</v>
      </c>
      <c r="AL3551" s="150">
        <v>-0.14000000000000001</v>
      </c>
      <c r="AM3551" s="153">
        <f t="shared" si="417"/>
        <v>-0.31000000000000005</v>
      </c>
      <c r="AN3551" s="154">
        <f t="shared" si="417"/>
        <v>0.15000000000000002</v>
      </c>
      <c r="AO3551" s="154">
        <f t="shared" si="417"/>
        <v>0.10000000000000003</v>
      </c>
      <c r="AP3551" s="155">
        <f t="shared" si="411"/>
        <v>0.33999999999999997</v>
      </c>
      <c r="AQ3551" s="156">
        <f>AVERAGE(Table3[[#This Row],[ HEK293 +Selistat_R1 2]:[ HEK293 +Selistat_R4 5]])</f>
        <v>6.9999999999999993E-2</v>
      </c>
      <c r="AR3551" s="153">
        <f t="shared" si="418"/>
        <v>-0.25</v>
      </c>
      <c r="AS3551" s="154">
        <f t="shared" si="418"/>
        <v>0.08</v>
      </c>
      <c r="AT3551" s="154">
        <f t="shared" si="418"/>
        <v>0.72</v>
      </c>
      <c r="AU3551" s="157">
        <f t="shared" si="412"/>
        <v>-7.9999999999999988E-2</v>
      </c>
      <c r="AV3551" s="158">
        <f t="shared" si="419"/>
        <v>-0.21000000000000002</v>
      </c>
      <c r="AW3551" s="154">
        <f t="shared" si="419"/>
        <v>0.45</v>
      </c>
      <c r="AX3551" s="154">
        <f t="shared" si="419"/>
        <v>3.0000000000000027E-2</v>
      </c>
      <c r="AY3551" s="155">
        <f t="shared" si="413"/>
        <v>7.9999999999999988E-2</v>
      </c>
    </row>
    <row r="3552" spans="1:51" x14ac:dyDescent="0.15">
      <c r="A3552" s="122" t="s">
        <v>3113</v>
      </c>
      <c r="B3552" s="122" t="s">
        <v>3114</v>
      </c>
      <c r="C3552" s="122" t="s">
        <v>3115</v>
      </c>
      <c r="E3552" s="122" t="s">
        <v>3116</v>
      </c>
      <c r="F3552" s="122" t="s">
        <v>3117</v>
      </c>
      <c r="G3552" s="122">
        <v>1</v>
      </c>
      <c r="H3552" s="166">
        <v>8.9606000000000005E-2</v>
      </c>
      <c r="I3552" s="167">
        <v>0.32166699999999998</v>
      </c>
      <c r="J3552" s="168" t="str">
        <f t="shared" si="414"/>
        <v>FALSE</v>
      </c>
      <c r="K3552" s="169">
        <v>0.77269200000000005</v>
      </c>
      <c r="L3552" s="170">
        <f>-LOG10(Table3[[#This Row],[Student''s T-test p-value HEK293 +Selistat_HEK293 UT]])</f>
        <v>0.11199358416216794</v>
      </c>
      <c r="M3552" s="167">
        <v>-3.5000000000000003E-2</v>
      </c>
      <c r="N3552" s="171" t="str">
        <f t="shared" si="415"/>
        <v>FALSE</v>
      </c>
      <c r="O3552" s="146">
        <v>0.37266300000000002</v>
      </c>
      <c r="P3552" s="147">
        <v>-0.16</v>
      </c>
      <c r="Q3552" s="171" t="str">
        <f t="shared" si="416"/>
        <v>FALSE</v>
      </c>
      <c r="R3552" s="122" t="s">
        <v>3118</v>
      </c>
      <c r="S3552" s="122" t="s">
        <v>13474</v>
      </c>
      <c r="T3552" s="122" t="s">
        <v>3120</v>
      </c>
      <c r="U3552" s="172" t="s">
        <v>2656</v>
      </c>
      <c r="V3552" s="122" t="s">
        <v>13475</v>
      </c>
      <c r="W3552" s="148">
        <v>-0.48</v>
      </c>
      <c r="X3552" s="149">
        <v>-0.46</v>
      </c>
      <c r="Y3552" s="149">
        <v>-0.16</v>
      </c>
      <c r="Z3552" s="150">
        <v>-0.15</v>
      </c>
      <c r="AA3552" s="148">
        <v>-0.21</v>
      </c>
      <c r="AB3552" s="149">
        <v>-0.11</v>
      </c>
      <c r="AC3552" s="149">
        <v>-0.42</v>
      </c>
      <c r="AD3552" s="151">
        <v>-0.37</v>
      </c>
      <c r="AE3552" s="148">
        <v>0.23</v>
      </c>
      <c r="AF3552" s="149">
        <v>0.21</v>
      </c>
      <c r="AG3552" s="149">
        <v>0.15</v>
      </c>
      <c r="AH3552" s="151">
        <v>-0.02</v>
      </c>
      <c r="AI3552" s="152">
        <v>0.16</v>
      </c>
      <c r="AJ3552" s="149">
        <v>0.16</v>
      </c>
      <c r="AK3552" s="149">
        <v>0.77</v>
      </c>
      <c r="AL3552" s="150">
        <v>0.12</v>
      </c>
      <c r="AM3552" s="153">
        <f t="shared" si="417"/>
        <v>-0.27</v>
      </c>
      <c r="AN3552" s="154">
        <f t="shared" si="417"/>
        <v>-0.35000000000000003</v>
      </c>
      <c r="AO3552" s="154">
        <f t="shared" si="417"/>
        <v>0.26</v>
      </c>
      <c r="AP3552" s="155">
        <f t="shared" si="411"/>
        <v>0.22</v>
      </c>
      <c r="AQ3552" s="156">
        <f>AVERAGE(Table3[[#This Row],[ HEK293 +Selistat_R1 2]:[ HEK293 +Selistat_R4 5]])</f>
        <v>-3.5000000000000024E-2</v>
      </c>
      <c r="AR3552" s="153">
        <f t="shared" si="418"/>
        <v>0.44</v>
      </c>
      <c r="AS3552" s="154">
        <f t="shared" si="418"/>
        <v>0.32</v>
      </c>
      <c r="AT3552" s="154">
        <f t="shared" si="418"/>
        <v>0.56999999999999995</v>
      </c>
      <c r="AU3552" s="157">
        <f t="shared" si="412"/>
        <v>0.35</v>
      </c>
      <c r="AV3552" s="158">
        <f t="shared" si="419"/>
        <v>0.37</v>
      </c>
      <c r="AW3552" s="154">
        <f t="shared" si="419"/>
        <v>0.27</v>
      </c>
      <c r="AX3552" s="154">
        <f t="shared" si="419"/>
        <v>1.19</v>
      </c>
      <c r="AY3552" s="155">
        <f t="shared" si="413"/>
        <v>0.49</v>
      </c>
    </row>
    <row r="3553" spans="1:51" x14ac:dyDescent="0.15">
      <c r="A3553" s="122" t="s">
        <v>3392</v>
      </c>
      <c r="B3553" s="122" t="s">
        <v>3393</v>
      </c>
      <c r="C3553" s="122" t="s">
        <v>3394</v>
      </c>
      <c r="D3553" s="122" t="s">
        <v>2848</v>
      </c>
      <c r="E3553" s="122" t="s">
        <v>3395</v>
      </c>
      <c r="F3553" s="122" t="s">
        <v>3396</v>
      </c>
      <c r="G3553" s="122">
        <v>1</v>
      </c>
      <c r="H3553" s="166">
        <v>0.149952</v>
      </c>
      <c r="I3553" s="167">
        <v>0.34250000000000003</v>
      </c>
      <c r="J3553" s="168" t="str">
        <f t="shared" si="414"/>
        <v>FALSE</v>
      </c>
      <c r="K3553" s="169">
        <v>0.77278599999999997</v>
      </c>
      <c r="L3553" s="170">
        <f>-LOG10(Table3[[#This Row],[Student''s T-test p-value HEK293 +Selistat_HEK293 UT]])</f>
        <v>0.1119407543174866</v>
      </c>
      <c r="M3553" s="167">
        <v>0.03</v>
      </c>
      <c r="N3553" s="171" t="str">
        <f t="shared" si="415"/>
        <v>FALSE</v>
      </c>
      <c r="O3553" s="146">
        <v>0.667879</v>
      </c>
      <c r="P3553" s="147">
        <v>-0.1525</v>
      </c>
      <c r="Q3553" s="171" t="str">
        <f t="shared" si="416"/>
        <v>FALSE</v>
      </c>
      <c r="R3553" s="122" t="s">
        <v>1566</v>
      </c>
      <c r="S3553" s="122" t="s">
        <v>1579</v>
      </c>
      <c r="T3553" s="122" t="s">
        <v>1568</v>
      </c>
      <c r="U3553" s="172" t="s">
        <v>2619</v>
      </c>
      <c r="V3553" s="122" t="s">
        <v>14179</v>
      </c>
      <c r="W3553" s="148">
        <v>-0.32</v>
      </c>
      <c r="X3553" s="149">
        <v>-0.34</v>
      </c>
      <c r="Y3553" s="149">
        <v>-0.31</v>
      </c>
      <c r="Z3553" s="150">
        <v>-0.16</v>
      </c>
      <c r="AA3553" s="148">
        <v>-0.52</v>
      </c>
      <c r="AB3553" s="149">
        <v>-0.34</v>
      </c>
      <c r="AC3553" s="149">
        <v>-0.08</v>
      </c>
      <c r="AD3553" s="151">
        <v>-0.31</v>
      </c>
      <c r="AE3553" s="148">
        <v>0.32</v>
      </c>
      <c r="AF3553" s="149">
        <v>-0.4</v>
      </c>
      <c r="AG3553" s="149">
        <v>0.26</v>
      </c>
      <c r="AH3553" s="151">
        <v>0.26</v>
      </c>
      <c r="AI3553" s="152">
        <v>0.72</v>
      </c>
      <c r="AJ3553" s="149">
        <v>-0.54</v>
      </c>
      <c r="AK3553" s="149">
        <v>0.2</v>
      </c>
      <c r="AL3553" s="150">
        <v>0.67</v>
      </c>
      <c r="AM3553" s="153">
        <f t="shared" si="417"/>
        <v>0.2</v>
      </c>
      <c r="AN3553" s="154">
        <f t="shared" si="417"/>
        <v>0</v>
      </c>
      <c r="AO3553" s="154">
        <f t="shared" si="417"/>
        <v>-0.22999999999999998</v>
      </c>
      <c r="AP3553" s="155">
        <f t="shared" si="411"/>
        <v>0.15</v>
      </c>
      <c r="AQ3553" s="156">
        <f>AVERAGE(Table3[[#This Row],[ HEK293 +Selistat_R1 2]:[ HEK293 +Selistat_R4 5]])</f>
        <v>3.0000000000000006E-2</v>
      </c>
      <c r="AR3553" s="153">
        <f t="shared" si="418"/>
        <v>0.84000000000000008</v>
      </c>
      <c r="AS3553" s="154">
        <f t="shared" si="418"/>
        <v>-0.06</v>
      </c>
      <c r="AT3553" s="154">
        <f t="shared" si="418"/>
        <v>0.34</v>
      </c>
      <c r="AU3553" s="157">
        <f t="shared" si="412"/>
        <v>0.57000000000000006</v>
      </c>
      <c r="AV3553" s="158">
        <f t="shared" si="419"/>
        <v>1.24</v>
      </c>
      <c r="AW3553" s="154">
        <f t="shared" si="419"/>
        <v>-0.2</v>
      </c>
      <c r="AX3553" s="154">
        <f t="shared" si="419"/>
        <v>0.28000000000000003</v>
      </c>
      <c r="AY3553" s="155">
        <f t="shared" si="413"/>
        <v>0.98</v>
      </c>
    </row>
    <row r="3554" spans="1:51" x14ac:dyDescent="0.15">
      <c r="A3554" s="122" t="s">
        <v>10086</v>
      </c>
      <c r="C3554" s="122" t="s">
        <v>10087</v>
      </c>
      <c r="D3554" s="122" t="s">
        <v>2848</v>
      </c>
      <c r="E3554" s="122" t="s">
        <v>10088</v>
      </c>
      <c r="F3554" s="122" t="s">
        <v>2848</v>
      </c>
      <c r="G3554" s="122">
        <v>2</v>
      </c>
      <c r="H3554" s="166">
        <v>0.50774600000000003</v>
      </c>
      <c r="I3554" s="167">
        <v>-0.14499999999999999</v>
      </c>
      <c r="J3554" s="168" t="str">
        <f t="shared" si="414"/>
        <v>FALSE</v>
      </c>
      <c r="K3554" s="169">
        <v>0.77321099999999998</v>
      </c>
      <c r="L3554" s="170">
        <f>-LOG10(Table3[[#This Row],[Student''s T-test p-value HEK293 +Selistat_HEK293 UT]])</f>
        <v>0.11170197615755685</v>
      </c>
      <c r="M3554" s="167">
        <v>-0.1125</v>
      </c>
      <c r="N3554" s="171" t="str">
        <f t="shared" si="415"/>
        <v>FALSE</v>
      </c>
      <c r="O3554" s="146">
        <v>0.47085199999999999</v>
      </c>
      <c r="P3554" s="147">
        <v>0.10249999999999999</v>
      </c>
      <c r="Q3554" s="171" t="str">
        <f t="shared" si="416"/>
        <v>FALSE</v>
      </c>
      <c r="R3554" s="122" t="s">
        <v>10089</v>
      </c>
      <c r="S3554" s="122" t="s">
        <v>14180</v>
      </c>
      <c r="T3554" s="122" t="s">
        <v>10091</v>
      </c>
      <c r="U3554" s="172" t="s">
        <v>10092</v>
      </c>
      <c r="V3554" s="122" t="s">
        <v>14181</v>
      </c>
      <c r="W3554" s="148">
        <v>-0.3</v>
      </c>
      <c r="X3554" s="149">
        <v>0.28000000000000003</v>
      </c>
      <c r="Y3554" s="149">
        <v>7.0000000000000007E-2</v>
      </c>
      <c r="Z3554" s="150">
        <v>-0.27</v>
      </c>
      <c r="AA3554" s="148">
        <v>-0.19</v>
      </c>
      <c r="AB3554" s="149">
        <v>1.0900000000000001</v>
      </c>
      <c r="AC3554" s="149">
        <v>-0.36</v>
      </c>
      <c r="AD3554" s="151">
        <v>-0.31</v>
      </c>
      <c r="AE3554" s="148">
        <v>0.23</v>
      </c>
      <c r="AF3554" s="149">
        <v>0.09</v>
      </c>
      <c r="AG3554" s="149">
        <v>-0.28999999999999998</v>
      </c>
      <c r="AH3554" s="151">
        <v>-0.24</v>
      </c>
      <c r="AI3554" s="152">
        <v>-0.1</v>
      </c>
      <c r="AJ3554" s="149">
        <v>-0.25</v>
      </c>
      <c r="AK3554" s="149">
        <v>-7.0000000000000007E-2</v>
      </c>
      <c r="AL3554" s="150">
        <v>-0.2</v>
      </c>
      <c r="AM3554" s="153">
        <f t="shared" si="417"/>
        <v>-0.10999999999999999</v>
      </c>
      <c r="AN3554" s="154">
        <f t="shared" si="417"/>
        <v>-0.81</v>
      </c>
      <c r="AO3554" s="154">
        <f t="shared" si="417"/>
        <v>0.43</v>
      </c>
      <c r="AP3554" s="155">
        <f t="shared" si="411"/>
        <v>3.999999999999998E-2</v>
      </c>
      <c r="AQ3554" s="156">
        <f>AVERAGE(Table3[[#This Row],[ HEK293 +Selistat_R1 2]:[ HEK293 +Selistat_R4 5]])</f>
        <v>-0.11250000000000002</v>
      </c>
      <c r="AR3554" s="153">
        <f t="shared" si="418"/>
        <v>0.42000000000000004</v>
      </c>
      <c r="AS3554" s="154">
        <f t="shared" si="418"/>
        <v>-1</v>
      </c>
      <c r="AT3554" s="154">
        <f t="shared" si="418"/>
        <v>7.0000000000000007E-2</v>
      </c>
      <c r="AU3554" s="157">
        <f t="shared" si="412"/>
        <v>7.0000000000000007E-2</v>
      </c>
      <c r="AV3554" s="158">
        <f t="shared" si="419"/>
        <v>0.09</v>
      </c>
      <c r="AW3554" s="154">
        <f t="shared" si="419"/>
        <v>-1.34</v>
      </c>
      <c r="AX3554" s="154">
        <f t="shared" si="419"/>
        <v>0.28999999999999998</v>
      </c>
      <c r="AY3554" s="155">
        <f t="shared" si="413"/>
        <v>0.10999999999999999</v>
      </c>
    </row>
    <row r="3555" spans="1:51" x14ac:dyDescent="0.15">
      <c r="A3555" s="122" t="s">
        <v>4236</v>
      </c>
      <c r="B3555" s="122" t="s">
        <v>4237</v>
      </c>
      <c r="C3555" s="122" t="s">
        <v>4238</v>
      </c>
      <c r="E3555" s="122" t="s">
        <v>4239</v>
      </c>
      <c r="F3555" s="122" t="s">
        <v>4240</v>
      </c>
      <c r="G3555" s="122">
        <v>2</v>
      </c>
      <c r="H3555" s="166">
        <v>0.431425</v>
      </c>
      <c r="I3555" s="167">
        <v>-0.126667</v>
      </c>
      <c r="J3555" s="168" t="str">
        <f t="shared" si="414"/>
        <v>FALSE</v>
      </c>
      <c r="K3555" s="169">
        <v>0.77336800000000006</v>
      </c>
      <c r="L3555" s="170">
        <f>-LOG10(Table3[[#This Row],[Student''s T-test p-value HEK293 +Selistat_HEK293 UT]])</f>
        <v>0.11161380189178309</v>
      </c>
      <c r="M3555" s="167">
        <v>-6.5000000000000002E-2</v>
      </c>
      <c r="N3555" s="171" t="str">
        <f t="shared" si="415"/>
        <v>FALSE</v>
      </c>
      <c r="O3555" s="146">
        <v>0.459119</v>
      </c>
      <c r="P3555" s="147">
        <v>-0.14499999999999999</v>
      </c>
      <c r="Q3555" s="171" t="str">
        <f t="shared" si="416"/>
        <v>FALSE</v>
      </c>
      <c r="R3555" s="122" t="s">
        <v>1502</v>
      </c>
      <c r="S3555" s="122" t="s">
        <v>14182</v>
      </c>
      <c r="T3555" s="122" t="s">
        <v>1504</v>
      </c>
      <c r="U3555" s="172" t="s">
        <v>4242</v>
      </c>
      <c r="V3555" s="122" t="s">
        <v>14183</v>
      </c>
      <c r="W3555" s="148">
        <v>-0.09</v>
      </c>
      <c r="X3555" s="149">
        <v>0.2</v>
      </c>
      <c r="Y3555" s="149">
        <v>0.16</v>
      </c>
      <c r="Z3555" s="150">
        <v>-0.24</v>
      </c>
      <c r="AA3555" s="148">
        <v>0.14000000000000001</v>
      </c>
      <c r="AB3555" s="149">
        <v>0.54</v>
      </c>
      <c r="AC3555" s="149">
        <v>-0.37</v>
      </c>
      <c r="AD3555" s="151">
        <v>-0.02</v>
      </c>
      <c r="AE3555" s="148">
        <v>0.24</v>
      </c>
      <c r="AF3555" s="149">
        <v>-0.09</v>
      </c>
      <c r="AG3555" s="149">
        <v>-0.62</v>
      </c>
      <c r="AH3555" s="151">
        <v>-0.16</v>
      </c>
      <c r="AI3555" s="152">
        <v>0.12</v>
      </c>
      <c r="AJ3555" s="149">
        <v>-7.0000000000000007E-2</v>
      </c>
      <c r="AK3555" s="149">
        <v>-0.01</v>
      </c>
      <c r="AL3555" s="150">
        <v>-0.09</v>
      </c>
      <c r="AM3555" s="153">
        <f t="shared" si="417"/>
        <v>-0.23</v>
      </c>
      <c r="AN3555" s="154">
        <f t="shared" si="417"/>
        <v>-0.34</v>
      </c>
      <c r="AO3555" s="154">
        <f t="shared" si="417"/>
        <v>0.53</v>
      </c>
      <c r="AP3555" s="155">
        <f t="shared" si="411"/>
        <v>-0.22</v>
      </c>
      <c r="AQ3555" s="156">
        <f>AVERAGE(Table3[[#This Row],[ HEK293 +Selistat_R1 2]:[ HEK293 +Selistat_R4 5]])</f>
        <v>-6.5000000000000002E-2</v>
      </c>
      <c r="AR3555" s="153">
        <f t="shared" si="418"/>
        <v>9.9999999999999978E-2</v>
      </c>
      <c r="AS3555" s="154">
        <f t="shared" si="418"/>
        <v>-0.63</v>
      </c>
      <c r="AT3555" s="154">
        <f t="shared" si="418"/>
        <v>-0.25</v>
      </c>
      <c r="AU3555" s="157">
        <f t="shared" si="412"/>
        <v>-0.14000000000000001</v>
      </c>
      <c r="AV3555" s="158">
        <f t="shared" si="419"/>
        <v>-2.0000000000000018E-2</v>
      </c>
      <c r="AW3555" s="154">
        <f t="shared" si="419"/>
        <v>-0.6100000000000001</v>
      </c>
      <c r="AX3555" s="154">
        <f t="shared" si="419"/>
        <v>0.36</v>
      </c>
      <c r="AY3555" s="155">
        <f t="shared" si="413"/>
        <v>-6.9999999999999993E-2</v>
      </c>
    </row>
    <row r="3556" spans="1:51" x14ac:dyDescent="0.15">
      <c r="C3556" s="122" t="s">
        <v>4064</v>
      </c>
      <c r="E3556" s="122" t="s">
        <v>6831</v>
      </c>
      <c r="G3556" s="122">
        <v>1</v>
      </c>
      <c r="H3556" s="166">
        <v>0.67119300000000004</v>
      </c>
      <c r="I3556" s="167">
        <v>-0.20583299999999999</v>
      </c>
      <c r="J3556" s="168" t="str">
        <f t="shared" si="414"/>
        <v>FALSE</v>
      </c>
      <c r="K3556" s="169">
        <v>0.77361199999999997</v>
      </c>
      <c r="L3556" s="170">
        <f>-LOG10(Table3[[#This Row],[Student''s T-test p-value HEK293 +Selistat_HEK293 UT]])</f>
        <v>0.11147680224800864</v>
      </c>
      <c r="M3556" s="167">
        <v>-0.1825</v>
      </c>
      <c r="N3556" s="171" t="str">
        <f t="shared" si="415"/>
        <v>FALSE</v>
      </c>
      <c r="O3556" s="146">
        <v>0.82983200000000001</v>
      </c>
      <c r="P3556" s="147">
        <v>0.14499999999999999</v>
      </c>
      <c r="Q3556" s="171" t="str">
        <f t="shared" si="416"/>
        <v>FALSE</v>
      </c>
      <c r="R3556" s="122" t="s">
        <v>229</v>
      </c>
      <c r="S3556" s="122" t="s">
        <v>14184</v>
      </c>
      <c r="T3556" s="122" t="s">
        <v>231</v>
      </c>
      <c r="U3556" s="172" t="s">
        <v>13305</v>
      </c>
      <c r="V3556" s="122" t="s">
        <v>14185</v>
      </c>
      <c r="W3556" s="148">
        <v>-0.91</v>
      </c>
      <c r="X3556" s="149">
        <v>0.08</v>
      </c>
      <c r="Y3556" s="149">
        <v>1.1399999999999999</v>
      </c>
      <c r="Z3556" s="150">
        <v>-1.25</v>
      </c>
      <c r="AA3556" s="148">
        <v>-0.48</v>
      </c>
      <c r="AB3556" s="149">
        <v>0.43</v>
      </c>
      <c r="AC3556" s="149">
        <v>0.43</v>
      </c>
      <c r="AD3556" s="151">
        <v>-0.59</v>
      </c>
      <c r="AE3556" s="148">
        <v>-0.77</v>
      </c>
      <c r="AF3556" s="149">
        <v>0.67</v>
      </c>
      <c r="AG3556" s="149">
        <v>0.59</v>
      </c>
      <c r="AH3556" s="151">
        <v>-1.28</v>
      </c>
      <c r="AI3556" s="152">
        <v>-0.55000000000000004</v>
      </c>
      <c r="AJ3556" s="149">
        <v>0.84</v>
      </c>
      <c r="AK3556" s="149">
        <v>-0.5</v>
      </c>
      <c r="AL3556" s="150">
        <v>-1.1599999999999999</v>
      </c>
      <c r="AM3556" s="153">
        <f t="shared" si="417"/>
        <v>-0.43000000000000005</v>
      </c>
      <c r="AN3556" s="154">
        <f t="shared" si="417"/>
        <v>-0.35</v>
      </c>
      <c r="AO3556" s="154">
        <f t="shared" si="417"/>
        <v>0.71</v>
      </c>
      <c r="AP3556" s="155">
        <f t="shared" si="411"/>
        <v>-0.66</v>
      </c>
      <c r="AQ3556" s="156">
        <f>AVERAGE(Table3[[#This Row],[ HEK293 +Selistat_R1 2]:[ HEK293 +Selistat_R4 5]])</f>
        <v>-0.18250000000000002</v>
      </c>
      <c r="AR3556" s="153">
        <f t="shared" si="418"/>
        <v>-0.29000000000000004</v>
      </c>
      <c r="AS3556" s="154">
        <f t="shared" si="418"/>
        <v>0.24000000000000005</v>
      </c>
      <c r="AT3556" s="154">
        <f t="shared" si="418"/>
        <v>0.15999999999999998</v>
      </c>
      <c r="AU3556" s="157">
        <f t="shared" si="412"/>
        <v>-0.69000000000000006</v>
      </c>
      <c r="AV3556" s="158">
        <f t="shared" si="419"/>
        <v>-7.0000000000000062E-2</v>
      </c>
      <c r="AW3556" s="154">
        <f t="shared" si="419"/>
        <v>0.41</v>
      </c>
      <c r="AX3556" s="154">
        <f t="shared" si="419"/>
        <v>-0.92999999999999994</v>
      </c>
      <c r="AY3556" s="155">
        <f t="shared" si="413"/>
        <v>-0.56999999999999995</v>
      </c>
    </row>
    <row r="3557" spans="1:51" x14ac:dyDescent="0.15">
      <c r="A3557" s="122" t="s">
        <v>14186</v>
      </c>
      <c r="B3557" s="122" t="s">
        <v>14187</v>
      </c>
      <c r="C3557" s="122" t="s">
        <v>14188</v>
      </c>
      <c r="E3557" s="122" t="s">
        <v>14189</v>
      </c>
      <c r="G3557" s="122">
        <v>1</v>
      </c>
      <c r="H3557" s="166">
        <v>0.84889800000000004</v>
      </c>
      <c r="I3557" s="167">
        <v>4.0833300000000003E-2</v>
      </c>
      <c r="J3557" s="168" t="str">
        <f t="shared" si="414"/>
        <v>FALSE</v>
      </c>
      <c r="K3557" s="169">
        <v>0.77397499999999997</v>
      </c>
      <c r="L3557" s="170">
        <f>-LOG10(Table3[[#This Row],[Student''s T-test p-value HEK293 +Selistat_HEK293 UT]])</f>
        <v>0.1112730671432009</v>
      </c>
      <c r="M3557" s="167">
        <v>-0.10249999999999999</v>
      </c>
      <c r="N3557" s="171" t="str">
        <f t="shared" si="415"/>
        <v>FALSE</v>
      </c>
      <c r="O3557" s="146">
        <v>0.75253400000000004</v>
      </c>
      <c r="P3557" s="147">
        <v>-5.5E-2</v>
      </c>
      <c r="Q3557" s="171" t="str">
        <f t="shared" si="416"/>
        <v>FALSE</v>
      </c>
      <c r="R3557" s="122" t="s">
        <v>14190</v>
      </c>
      <c r="S3557" s="122" t="s">
        <v>14191</v>
      </c>
      <c r="T3557" s="122" t="s">
        <v>14192</v>
      </c>
      <c r="U3557" s="172" t="s">
        <v>14193</v>
      </c>
      <c r="V3557" s="122" t="s">
        <v>14194</v>
      </c>
      <c r="W3557" s="148">
        <v>-0.36</v>
      </c>
      <c r="X3557" s="149">
        <v>0.28999999999999998</v>
      </c>
      <c r="Y3557" s="149">
        <v>0.08</v>
      </c>
      <c r="Z3557" s="150">
        <v>-0.7</v>
      </c>
      <c r="AA3557" s="148">
        <v>0.13</v>
      </c>
      <c r="AB3557" s="149">
        <v>0.56999999999999995</v>
      </c>
      <c r="AC3557" s="149">
        <v>-0.53</v>
      </c>
      <c r="AD3557" s="151">
        <v>-0.45</v>
      </c>
      <c r="AE3557" s="148">
        <v>0.08</v>
      </c>
      <c r="AF3557" s="149">
        <v>0.34</v>
      </c>
      <c r="AG3557" s="149">
        <v>-0.05</v>
      </c>
      <c r="AH3557" s="151">
        <v>-0.31</v>
      </c>
      <c r="AI3557" s="152">
        <v>0.03</v>
      </c>
      <c r="AJ3557" s="149">
        <v>0.33</v>
      </c>
      <c r="AK3557" s="149">
        <v>0.06</v>
      </c>
      <c r="AL3557" s="150">
        <v>-0.14000000000000001</v>
      </c>
      <c r="AM3557" s="153">
        <f t="shared" si="417"/>
        <v>-0.49</v>
      </c>
      <c r="AN3557" s="154">
        <f t="shared" si="417"/>
        <v>-0.27999999999999997</v>
      </c>
      <c r="AO3557" s="154">
        <f t="shared" si="417"/>
        <v>0.61</v>
      </c>
      <c r="AP3557" s="155">
        <f t="shared" si="411"/>
        <v>-0.24999999999999994</v>
      </c>
      <c r="AQ3557" s="156">
        <f>AVERAGE(Table3[[#This Row],[ HEK293 +Selistat_R1 2]:[ HEK293 +Selistat_R4 5]])</f>
        <v>-0.10249999999999999</v>
      </c>
      <c r="AR3557" s="153">
        <f t="shared" si="418"/>
        <v>-0.05</v>
      </c>
      <c r="AS3557" s="154">
        <f t="shared" si="418"/>
        <v>-0.22999999999999993</v>
      </c>
      <c r="AT3557" s="154">
        <f t="shared" si="418"/>
        <v>0.48000000000000004</v>
      </c>
      <c r="AU3557" s="157">
        <f t="shared" si="412"/>
        <v>0.14000000000000001</v>
      </c>
      <c r="AV3557" s="158">
        <f t="shared" si="419"/>
        <v>-0.1</v>
      </c>
      <c r="AW3557" s="154">
        <f t="shared" si="419"/>
        <v>-0.23999999999999994</v>
      </c>
      <c r="AX3557" s="154">
        <f t="shared" si="419"/>
        <v>0.59000000000000008</v>
      </c>
      <c r="AY3557" s="155">
        <f t="shared" si="413"/>
        <v>0.31</v>
      </c>
    </row>
    <row r="3558" spans="1:51" x14ac:dyDescent="0.15">
      <c r="A3558" s="122" t="s">
        <v>3025</v>
      </c>
      <c r="B3558" s="122" t="s">
        <v>3419</v>
      </c>
      <c r="C3558" s="122" t="s">
        <v>3027</v>
      </c>
      <c r="E3558" s="122" t="s">
        <v>3028</v>
      </c>
      <c r="G3558" s="122">
        <v>1</v>
      </c>
      <c r="H3558" s="166">
        <v>0.52393800000000001</v>
      </c>
      <c r="I3558" s="167">
        <v>0.185</v>
      </c>
      <c r="J3558" s="168" t="str">
        <f t="shared" si="414"/>
        <v>FALSE</v>
      </c>
      <c r="K3558" s="169">
        <v>0.774177</v>
      </c>
      <c r="L3558" s="170">
        <f>-LOG10(Table3[[#This Row],[Student''s T-test p-value HEK293 +Selistat_HEK293 UT]])</f>
        <v>0.11115973526643129</v>
      </c>
      <c r="M3558" s="167">
        <v>0.13</v>
      </c>
      <c r="N3558" s="171" t="str">
        <f t="shared" si="415"/>
        <v>FALSE</v>
      </c>
      <c r="O3558" s="146">
        <v>0.79890300000000003</v>
      </c>
      <c r="P3558" s="147">
        <v>0.08</v>
      </c>
      <c r="Q3558" s="171" t="str">
        <f t="shared" si="416"/>
        <v>FALSE</v>
      </c>
      <c r="R3558" s="122" t="s">
        <v>14195</v>
      </c>
      <c r="S3558" s="122" t="s">
        <v>14196</v>
      </c>
      <c r="T3558" s="122" t="s">
        <v>14197</v>
      </c>
      <c r="U3558" s="172" t="s">
        <v>14198</v>
      </c>
      <c r="V3558" s="122" t="s">
        <v>14199</v>
      </c>
      <c r="W3558" s="148">
        <v>-0.46</v>
      </c>
      <c r="X3558" s="149">
        <v>0.45</v>
      </c>
      <c r="Y3558" s="149">
        <v>0.42</v>
      </c>
      <c r="Z3558" s="150">
        <v>-0.73</v>
      </c>
      <c r="AA3558" s="148">
        <v>-0.57999999999999996</v>
      </c>
      <c r="AB3558" s="149">
        <v>0.35</v>
      </c>
      <c r="AC3558" s="149">
        <v>0.28000000000000003</v>
      </c>
      <c r="AD3558" s="151">
        <v>-0.89</v>
      </c>
      <c r="AE3558" s="148">
        <v>-0.01</v>
      </c>
      <c r="AF3558" s="149">
        <v>0.21</v>
      </c>
      <c r="AG3558" s="149">
        <v>0.37</v>
      </c>
      <c r="AH3558" s="151">
        <v>-0.4</v>
      </c>
      <c r="AI3558" s="152">
        <v>0.46</v>
      </c>
      <c r="AJ3558" s="149">
        <v>0.18</v>
      </c>
      <c r="AK3558" s="149">
        <v>-0.08</v>
      </c>
      <c r="AL3558" s="150">
        <v>-0.71</v>
      </c>
      <c r="AM3558" s="153">
        <f t="shared" si="417"/>
        <v>0.11999999999999994</v>
      </c>
      <c r="AN3558" s="154">
        <f t="shared" si="417"/>
        <v>0.10000000000000003</v>
      </c>
      <c r="AO3558" s="154">
        <f t="shared" si="417"/>
        <v>0.13999999999999996</v>
      </c>
      <c r="AP3558" s="155">
        <f t="shared" si="411"/>
        <v>0.16000000000000003</v>
      </c>
      <c r="AQ3558" s="156">
        <f>AVERAGE(Table3[[#This Row],[ HEK293 +Selistat_R1 2]:[ HEK293 +Selistat_R4 5]])</f>
        <v>0.13</v>
      </c>
      <c r="AR3558" s="153">
        <f t="shared" si="418"/>
        <v>0.56999999999999995</v>
      </c>
      <c r="AS3558" s="154">
        <f t="shared" si="418"/>
        <v>-0.13999999999999999</v>
      </c>
      <c r="AT3558" s="154">
        <f t="shared" si="418"/>
        <v>8.9999999999999969E-2</v>
      </c>
      <c r="AU3558" s="157">
        <f t="shared" si="412"/>
        <v>0.49</v>
      </c>
      <c r="AV3558" s="158">
        <f t="shared" si="419"/>
        <v>1.04</v>
      </c>
      <c r="AW3558" s="154">
        <f t="shared" si="419"/>
        <v>-0.16999999999999998</v>
      </c>
      <c r="AX3558" s="154">
        <f t="shared" si="419"/>
        <v>-0.36000000000000004</v>
      </c>
      <c r="AY3558" s="155">
        <f t="shared" si="413"/>
        <v>0.18000000000000005</v>
      </c>
    </row>
    <row r="3559" spans="1:51" x14ac:dyDescent="0.15">
      <c r="A3559" s="122" t="s">
        <v>3855</v>
      </c>
      <c r="B3559" s="122" t="s">
        <v>3856</v>
      </c>
      <c r="C3559" s="122" t="s">
        <v>3857</v>
      </c>
      <c r="E3559" s="122" t="s">
        <v>3858</v>
      </c>
      <c r="F3559" s="122" t="s">
        <v>3859</v>
      </c>
      <c r="G3559" s="122">
        <v>1</v>
      </c>
      <c r="H3559" s="166">
        <v>0.154582</v>
      </c>
      <c r="I3559" s="167">
        <v>0.33833299999999999</v>
      </c>
      <c r="J3559" s="168" t="str">
        <f t="shared" si="414"/>
        <v>FALSE</v>
      </c>
      <c r="K3559" s="169">
        <v>0.77434599999999998</v>
      </c>
      <c r="L3559" s="170">
        <f>-LOG10(Table3[[#This Row],[Student''s T-test p-value HEK293 +Selistat_HEK293 UT]])</f>
        <v>0.11106494071997246</v>
      </c>
      <c r="M3559" s="167">
        <v>-7.7499999999999999E-2</v>
      </c>
      <c r="N3559" s="171" t="str">
        <f t="shared" si="415"/>
        <v>FALSE</v>
      </c>
      <c r="O3559" s="146">
        <v>0.51480700000000001</v>
      </c>
      <c r="P3559" s="147">
        <v>-0.10249999999999999</v>
      </c>
      <c r="Q3559" s="171" t="str">
        <f t="shared" si="416"/>
        <v>FALSE</v>
      </c>
      <c r="R3559" s="122" t="s">
        <v>1208</v>
      </c>
      <c r="S3559" s="122" t="s">
        <v>12670</v>
      </c>
      <c r="T3559" s="122" t="s">
        <v>1210</v>
      </c>
      <c r="U3559" s="172" t="s">
        <v>3861</v>
      </c>
      <c r="V3559" s="122" t="s">
        <v>12671</v>
      </c>
      <c r="W3559" s="148">
        <v>-0.33</v>
      </c>
      <c r="X3559" s="149">
        <v>-0.61</v>
      </c>
      <c r="Y3559" s="149">
        <v>-0.56000000000000005</v>
      </c>
      <c r="Z3559" s="150">
        <v>-0.03</v>
      </c>
      <c r="AA3559" s="148">
        <v>-0.48</v>
      </c>
      <c r="AB3559" s="149">
        <v>-0.85</v>
      </c>
      <c r="AC3559" s="149">
        <v>0.01</v>
      </c>
      <c r="AD3559" s="151">
        <v>0.1</v>
      </c>
      <c r="AE3559" s="148">
        <v>0.5</v>
      </c>
      <c r="AF3559" s="149">
        <v>0.23</v>
      </c>
      <c r="AG3559" s="149">
        <v>-0.15</v>
      </c>
      <c r="AH3559" s="151">
        <v>0.18</v>
      </c>
      <c r="AI3559" s="152">
        <v>0.44</v>
      </c>
      <c r="AJ3559" s="149">
        <v>0.2</v>
      </c>
      <c r="AK3559" s="149">
        <v>0.17</v>
      </c>
      <c r="AL3559" s="150">
        <v>0.36</v>
      </c>
      <c r="AM3559" s="153">
        <f t="shared" si="417"/>
        <v>0.14999999999999997</v>
      </c>
      <c r="AN3559" s="154">
        <f t="shared" si="417"/>
        <v>0.24</v>
      </c>
      <c r="AO3559" s="154">
        <f t="shared" si="417"/>
        <v>-0.57000000000000006</v>
      </c>
      <c r="AP3559" s="155">
        <f t="shared" si="411"/>
        <v>-0.13</v>
      </c>
      <c r="AQ3559" s="156">
        <f>AVERAGE(Table3[[#This Row],[ HEK293 +Selistat_R1 2]:[ HEK293 +Selistat_R4 5]])</f>
        <v>-7.7500000000000027E-2</v>
      </c>
      <c r="AR3559" s="153">
        <f t="shared" si="418"/>
        <v>0.98</v>
      </c>
      <c r="AS3559" s="154">
        <f t="shared" si="418"/>
        <v>1.08</v>
      </c>
      <c r="AT3559" s="154">
        <f t="shared" si="418"/>
        <v>-0.16</v>
      </c>
      <c r="AU3559" s="157">
        <f t="shared" si="412"/>
        <v>7.9999999999999988E-2</v>
      </c>
      <c r="AV3559" s="158">
        <f t="shared" si="419"/>
        <v>0.91999999999999993</v>
      </c>
      <c r="AW3559" s="154">
        <f t="shared" si="419"/>
        <v>1.05</v>
      </c>
      <c r="AX3559" s="154">
        <f t="shared" si="419"/>
        <v>0.16</v>
      </c>
      <c r="AY3559" s="155">
        <f t="shared" si="413"/>
        <v>0.26</v>
      </c>
    </row>
    <row r="3560" spans="1:51" x14ac:dyDescent="0.15">
      <c r="A3560" s="122" t="s">
        <v>6153</v>
      </c>
      <c r="B3560" s="122" t="s">
        <v>6154</v>
      </c>
      <c r="C3560" s="122" t="s">
        <v>6155</v>
      </c>
      <c r="D3560" s="122" t="s">
        <v>4043</v>
      </c>
      <c r="E3560" s="122" t="s">
        <v>6156</v>
      </c>
      <c r="F3560" s="122" t="s">
        <v>6157</v>
      </c>
      <c r="G3560" s="122">
        <v>2</v>
      </c>
      <c r="H3560" s="166">
        <v>0.24170900000000001</v>
      </c>
      <c r="I3560" s="167">
        <v>0.20083300000000001</v>
      </c>
      <c r="J3560" s="168" t="str">
        <f t="shared" si="414"/>
        <v>FALSE</v>
      </c>
      <c r="K3560" s="169">
        <v>0.77452100000000002</v>
      </c>
      <c r="L3560" s="170">
        <f>-LOG10(Table3[[#This Row],[Student''s T-test p-value HEK293 +Selistat_HEK293 UT]])</f>
        <v>0.1109668024877595</v>
      </c>
      <c r="M3560" s="167">
        <v>-4.4999999999999998E-2</v>
      </c>
      <c r="N3560" s="171" t="str">
        <f t="shared" si="415"/>
        <v>FALSE</v>
      </c>
      <c r="O3560" s="146">
        <v>0.69630800000000004</v>
      </c>
      <c r="P3560" s="147">
        <v>8.2500000000000004E-2</v>
      </c>
      <c r="Q3560" s="171" t="str">
        <f t="shared" si="416"/>
        <v>FALSE</v>
      </c>
      <c r="R3560" s="122" t="s">
        <v>6158</v>
      </c>
      <c r="S3560" s="122" t="s">
        <v>7190</v>
      </c>
      <c r="T3560" s="122" t="s">
        <v>6160</v>
      </c>
      <c r="U3560" s="172" t="s">
        <v>6161</v>
      </c>
      <c r="V3560" s="122" t="s">
        <v>7191</v>
      </c>
      <c r="W3560" s="148">
        <v>-0.4</v>
      </c>
      <c r="X3560" s="149">
        <v>-0.14000000000000001</v>
      </c>
      <c r="Y3560" s="149">
        <v>0.01</v>
      </c>
      <c r="Z3560" s="150">
        <v>-0.36</v>
      </c>
      <c r="AA3560" s="148">
        <v>-0.08</v>
      </c>
      <c r="AB3560" s="149">
        <v>-0.02</v>
      </c>
      <c r="AC3560" s="149">
        <v>-0.09</v>
      </c>
      <c r="AD3560" s="151">
        <v>-0.52</v>
      </c>
      <c r="AE3560" s="148">
        <v>0.37</v>
      </c>
      <c r="AF3560" s="149">
        <v>0.06</v>
      </c>
      <c r="AG3560" s="149">
        <v>0.48</v>
      </c>
      <c r="AH3560" s="151">
        <v>-0.16</v>
      </c>
      <c r="AI3560" s="152">
        <v>0.34</v>
      </c>
      <c r="AJ3560" s="149">
        <v>0.09</v>
      </c>
      <c r="AK3560" s="149">
        <v>0.27</v>
      </c>
      <c r="AL3560" s="150">
        <v>-0.28000000000000003</v>
      </c>
      <c r="AM3560" s="153">
        <f t="shared" si="417"/>
        <v>-0.32</v>
      </c>
      <c r="AN3560" s="154">
        <f t="shared" si="417"/>
        <v>-0.12000000000000001</v>
      </c>
      <c r="AO3560" s="154">
        <f t="shared" si="417"/>
        <v>9.9999999999999992E-2</v>
      </c>
      <c r="AP3560" s="155">
        <f t="shared" si="411"/>
        <v>0.16000000000000003</v>
      </c>
      <c r="AQ3560" s="156">
        <f>AVERAGE(Table3[[#This Row],[ HEK293 +Selistat_R1 2]:[ HEK293 +Selistat_R4 5]])</f>
        <v>-4.4999999999999998E-2</v>
      </c>
      <c r="AR3560" s="153">
        <f t="shared" si="418"/>
        <v>0.45</v>
      </c>
      <c r="AS3560" s="154">
        <f t="shared" si="418"/>
        <v>0.08</v>
      </c>
      <c r="AT3560" s="154">
        <f t="shared" si="418"/>
        <v>0.56999999999999995</v>
      </c>
      <c r="AU3560" s="157">
        <f t="shared" si="412"/>
        <v>0.36</v>
      </c>
      <c r="AV3560" s="158">
        <f t="shared" si="419"/>
        <v>0.42000000000000004</v>
      </c>
      <c r="AW3560" s="154">
        <f t="shared" si="419"/>
        <v>0.11</v>
      </c>
      <c r="AX3560" s="154">
        <f t="shared" si="419"/>
        <v>0.36</v>
      </c>
      <c r="AY3560" s="155">
        <f t="shared" si="413"/>
        <v>0.24</v>
      </c>
    </row>
    <row r="3561" spans="1:51" x14ac:dyDescent="0.15">
      <c r="A3561" s="122" t="s">
        <v>5202</v>
      </c>
      <c r="C3561" s="122" t="s">
        <v>3881</v>
      </c>
      <c r="E3561" s="122" t="s">
        <v>5203</v>
      </c>
      <c r="F3561" s="122" t="s">
        <v>5204</v>
      </c>
      <c r="G3561" s="122">
        <v>1</v>
      </c>
      <c r="H3561" s="166">
        <v>0.71878299999999995</v>
      </c>
      <c r="I3561" s="167">
        <v>-3.2500000000000001E-2</v>
      </c>
      <c r="J3561" s="168" t="str">
        <f t="shared" si="414"/>
        <v>FALSE</v>
      </c>
      <c r="K3561" s="169">
        <v>0.77471500000000004</v>
      </c>
      <c r="L3561" s="170">
        <f>-LOG10(Table3[[#This Row],[Student''s T-test p-value HEK293 +Selistat_HEK293 UT]])</f>
        <v>0.11085803515995453</v>
      </c>
      <c r="M3561" s="167">
        <v>-0.04</v>
      </c>
      <c r="N3561" s="171" t="str">
        <f t="shared" si="415"/>
        <v>FALSE</v>
      </c>
      <c r="O3561" s="146">
        <v>0.82440599999999997</v>
      </c>
      <c r="P3561" s="147">
        <v>2.2499999999999999E-2</v>
      </c>
      <c r="Q3561" s="171" t="str">
        <f t="shared" si="416"/>
        <v>FALSE</v>
      </c>
      <c r="R3561" s="122" t="s">
        <v>17</v>
      </c>
      <c r="S3561" s="122" t="s">
        <v>14200</v>
      </c>
      <c r="T3561" s="122" t="s">
        <v>19</v>
      </c>
      <c r="U3561" s="172" t="s">
        <v>5205</v>
      </c>
      <c r="V3561" s="122" t="s">
        <v>14201</v>
      </c>
      <c r="W3561" s="148">
        <v>-0.01</v>
      </c>
      <c r="X3561" s="149">
        <v>0.18</v>
      </c>
      <c r="Y3561" s="149">
        <v>-0.05</v>
      </c>
      <c r="Z3561" s="150">
        <v>-0.21</v>
      </c>
      <c r="AA3561" s="148">
        <v>0.17</v>
      </c>
      <c r="AB3561" s="149">
        <v>0.22</v>
      </c>
      <c r="AC3561" s="149">
        <v>-0.23</v>
      </c>
      <c r="AD3561" s="151">
        <v>-0.09</v>
      </c>
      <c r="AE3561" s="148">
        <v>0.12</v>
      </c>
      <c r="AF3561" s="149">
        <v>-0.1</v>
      </c>
      <c r="AG3561" s="149">
        <v>0.1</v>
      </c>
      <c r="AH3561" s="151">
        <v>-0.12</v>
      </c>
      <c r="AI3561" s="152">
        <v>0.09</v>
      </c>
      <c r="AJ3561" s="149">
        <v>0.11</v>
      </c>
      <c r="AK3561" s="149">
        <v>-0.1</v>
      </c>
      <c r="AL3561" s="150">
        <v>-0.19</v>
      </c>
      <c r="AM3561" s="153">
        <f t="shared" si="417"/>
        <v>-0.18000000000000002</v>
      </c>
      <c r="AN3561" s="154">
        <f t="shared" si="417"/>
        <v>-4.0000000000000008E-2</v>
      </c>
      <c r="AO3561" s="154">
        <f t="shared" si="417"/>
        <v>0.18</v>
      </c>
      <c r="AP3561" s="155">
        <f t="shared" si="411"/>
        <v>-0.12</v>
      </c>
      <c r="AQ3561" s="156">
        <f>AVERAGE(Table3[[#This Row],[ HEK293 +Selistat_R1 2]:[ HEK293 +Selistat_R4 5]])</f>
        <v>-4.0000000000000008E-2</v>
      </c>
      <c r="AR3561" s="153">
        <f t="shared" si="418"/>
        <v>-5.0000000000000017E-2</v>
      </c>
      <c r="AS3561" s="154">
        <f t="shared" si="418"/>
        <v>-0.32</v>
      </c>
      <c r="AT3561" s="154">
        <f t="shared" si="418"/>
        <v>0.33</v>
      </c>
      <c r="AU3561" s="157">
        <f t="shared" si="412"/>
        <v>-0.03</v>
      </c>
      <c r="AV3561" s="158">
        <f t="shared" si="419"/>
        <v>-8.0000000000000016E-2</v>
      </c>
      <c r="AW3561" s="154">
        <f t="shared" si="419"/>
        <v>-0.11</v>
      </c>
      <c r="AX3561" s="154">
        <f t="shared" si="419"/>
        <v>0.13</v>
      </c>
      <c r="AY3561" s="155">
        <f t="shared" si="413"/>
        <v>-0.1</v>
      </c>
    </row>
    <row r="3562" spans="1:51" x14ac:dyDescent="0.15">
      <c r="A3562" s="122" t="s">
        <v>6644</v>
      </c>
      <c r="B3562" s="122" t="s">
        <v>6645</v>
      </c>
      <c r="C3562" s="122" t="s">
        <v>6646</v>
      </c>
      <c r="E3562" s="122" t="s">
        <v>6647</v>
      </c>
      <c r="G3562" s="122">
        <v>1</v>
      </c>
      <c r="H3562" s="166">
        <v>0.29410199999999997</v>
      </c>
      <c r="I3562" s="167">
        <v>0.17916699999999999</v>
      </c>
      <c r="J3562" s="168" t="str">
        <f t="shared" si="414"/>
        <v>FALSE</v>
      </c>
      <c r="K3562" s="169">
        <v>0.775231</v>
      </c>
      <c r="L3562" s="170">
        <f>-LOG10(Table3[[#This Row],[Student''s T-test p-value HEK293 +Selistat_HEK293 UT]])</f>
        <v>0.11056886900714523</v>
      </c>
      <c r="M3562" s="167">
        <v>0.05</v>
      </c>
      <c r="N3562" s="171" t="str">
        <f t="shared" si="415"/>
        <v>FALSE</v>
      </c>
      <c r="O3562" s="146">
        <v>0.94450500000000004</v>
      </c>
      <c r="P3562" s="147">
        <v>1.7500000000000002E-2</v>
      </c>
      <c r="Q3562" s="171" t="str">
        <f t="shared" si="416"/>
        <v>FALSE</v>
      </c>
      <c r="R3562" s="122" t="s">
        <v>6648</v>
      </c>
      <c r="S3562" s="122" t="s">
        <v>9734</v>
      </c>
      <c r="T3562" s="122" t="s">
        <v>6650</v>
      </c>
      <c r="U3562" s="172" t="s">
        <v>6651</v>
      </c>
      <c r="V3562" s="122" t="s">
        <v>9735</v>
      </c>
      <c r="W3562" s="148">
        <v>-0.2</v>
      </c>
      <c r="X3562" s="149">
        <v>0.02</v>
      </c>
      <c r="Y3562" s="149">
        <v>0.08</v>
      </c>
      <c r="Z3562" s="150">
        <v>-0.34</v>
      </c>
      <c r="AA3562" s="148">
        <v>-7.0000000000000007E-2</v>
      </c>
      <c r="AB3562" s="149">
        <v>0.14000000000000001</v>
      </c>
      <c r="AC3562" s="149">
        <v>-0.2</v>
      </c>
      <c r="AD3562" s="151">
        <v>-0.51</v>
      </c>
      <c r="AE3562" s="148">
        <v>0.31</v>
      </c>
      <c r="AF3562" s="149">
        <v>0.12</v>
      </c>
      <c r="AG3562" s="149">
        <v>0.42</v>
      </c>
      <c r="AH3562" s="151">
        <v>-0.48</v>
      </c>
      <c r="AI3562" s="152">
        <v>0.35</v>
      </c>
      <c r="AJ3562" s="149">
        <v>0.09</v>
      </c>
      <c r="AK3562" s="149">
        <v>0.15</v>
      </c>
      <c r="AL3562" s="150">
        <v>-0.28999999999999998</v>
      </c>
      <c r="AM3562" s="153">
        <f t="shared" si="417"/>
        <v>-0.13</v>
      </c>
      <c r="AN3562" s="154">
        <f t="shared" si="417"/>
        <v>-0.12000000000000001</v>
      </c>
      <c r="AO3562" s="154">
        <f t="shared" si="417"/>
        <v>0.28000000000000003</v>
      </c>
      <c r="AP3562" s="155">
        <f t="shared" si="411"/>
        <v>0.16999999999999998</v>
      </c>
      <c r="AQ3562" s="156">
        <f>AVERAGE(Table3[[#This Row],[ HEK293 +Selistat_R1 2]:[ HEK293 +Selistat_R4 5]])</f>
        <v>0.05</v>
      </c>
      <c r="AR3562" s="153">
        <f t="shared" si="418"/>
        <v>0.38</v>
      </c>
      <c r="AS3562" s="154">
        <f t="shared" si="418"/>
        <v>-2.0000000000000018E-2</v>
      </c>
      <c r="AT3562" s="154">
        <f t="shared" si="418"/>
        <v>0.62</v>
      </c>
      <c r="AU3562" s="157">
        <f t="shared" si="412"/>
        <v>3.0000000000000027E-2</v>
      </c>
      <c r="AV3562" s="158">
        <f t="shared" si="419"/>
        <v>0.42</v>
      </c>
      <c r="AW3562" s="154">
        <f t="shared" si="419"/>
        <v>-5.0000000000000017E-2</v>
      </c>
      <c r="AX3562" s="154">
        <f t="shared" si="419"/>
        <v>0.35</v>
      </c>
      <c r="AY3562" s="155">
        <f t="shared" si="413"/>
        <v>0.22000000000000003</v>
      </c>
    </row>
    <row r="3563" spans="1:51" x14ac:dyDescent="0.15">
      <c r="A3563" s="122" t="s">
        <v>8331</v>
      </c>
      <c r="B3563" s="122" t="s">
        <v>3177</v>
      </c>
      <c r="C3563" s="122" t="s">
        <v>6230</v>
      </c>
      <c r="E3563" s="122" t="s">
        <v>8332</v>
      </c>
      <c r="G3563" s="122">
        <v>1</v>
      </c>
      <c r="H3563" s="166">
        <v>0.86246299999999998</v>
      </c>
      <c r="I3563" s="167">
        <v>2.4166699999999999E-2</v>
      </c>
      <c r="J3563" s="168" t="str">
        <f t="shared" si="414"/>
        <v>FALSE</v>
      </c>
      <c r="K3563" s="169">
        <v>0.77552299999999996</v>
      </c>
      <c r="L3563" s="170">
        <f>-LOG10(Table3[[#This Row],[Student''s T-test p-value HEK293 +Selistat_HEK293 UT]])</f>
        <v>0.11040531761186981</v>
      </c>
      <c r="M3563" s="167">
        <v>-5.5E-2</v>
      </c>
      <c r="N3563" s="171" t="str">
        <f t="shared" si="415"/>
        <v>FALSE</v>
      </c>
      <c r="O3563" s="146">
        <v>0.94338</v>
      </c>
      <c r="P3563" s="147">
        <v>1.2500000000000001E-2</v>
      </c>
      <c r="Q3563" s="171" t="str">
        <f t="shared" si="416"/>
        <v>FALSE</v>
      </c>
      <c r="R3563" s="122" t="s">
        <v>446</v>
      </c>
      <c r="S3563" s="122" t="s">
        <v>14202</v>
      </c>
      <c r="T3563" s="122" t="s">
        <v>448</v>
      </c>
      <c r="U3563" s="172" t="s">
        <v>8334</v>
      </c>
      <c r="V3563" s="122" t="s">
        <v>14203</v>
      </c>
      <c r="W3563" s="148">
        <v>0.2</v>
      </c>
      <c r="X3563" s="149">
        <v>-0.03</v>
      </c>
      <c r="Y3563" s="149">
        <v>-7.0000000000000007E-2</v>
      </c>
      <c r="Z3563" s="150">
        <v>-0.46</v>
      </c>
      <c r="AA3563" s="148">
        <v>0.14000000000000001</v>
      </c>
      <c r="AB3563" s="149">
        <v>0.21</v>
      </c>
      <c r="AC3563" s="149">
        <v>-0.28999999999999998</v>
      </c>
      <c r="AD3563" s="151">
        <v>-0.2</v>
      </c>
      <c r="AE3563" s="148">
        <v>0.15</v>
      </c>
      <c r="AF3563" s="149">
        <v>0.21</v>
      </c>
      <c r="AG3563" s="149">
        <v>0.15</v>
      </c>
      <c r="AH3563" s="151">
        <v>-0.37</v>
      </c>
      <c r="AI3563" s="152">
        <v>0.02</v>
      </c>
      <c r="AJ3563" s="149">
        <v>0.15</v>
      </c>
      <c r="AK3563" s="149">
        <v>0.18</v>
      </c>
      <c r="AL3563" s="150">
        <v>-0.26</v>
      </c>
      <c r="AM3563" s="153">
        <f t="shared" si="417"/>
        <v>0.06</v>
      </c>
      <c r="AN3563" s="154">
        <f t="shared" si="417"/>
        <v>-0.24</v>
      </c>
      <c r="AO3563" s="154">
        <f t="shared" si="417"/>
        <v>0.21999999999999997</v>
      </c>
      <c r="AP3563" s="155">
        <f t="shared" si="411"/>
        <v>-0.26</v>
      </c>
      <c r="AQ3563" s="156">
        <f>AVERAGE(Table3[[#This Row],[ HEK293 +Selistat_R1 2]:[ HEK293 +Selistat_R4 5]])</f>
        <v>-5.5000000000000007E-2</v>
      </c>
      <c r="AR3563" s="153">
        <f t="shared" si="418"/>
        <v>9.9999999999999811E-3</v>
      </c>
      <c r="AS3563" s="154">
        <f t="shared" si="418"/>
        <v>0</v>
      </c>
      <c r="AT3563" s="154">
        <f t="shared" si="418"/>
        <v>0.43999999999999995</v>
      </c>
      <c r="AU3563" s="157">
        <f t="shared" si="412"/>
        <v>-0.16999999999999998</v>
      </c>
      <c r="AV3563" s="158">
        <f t="shared" si="419"/>
        <v>-0.12000000000000001</v>
      </c>
      <c r="AW3563" s="154">
        <f t="shared" si="419"/>
        <v>-0.06</v>
      </c>
      <c r="AX3563" s="154">
        <f t="shared" si="419"/>
        <v>0.47</v>
      </c>
      <c r="AY3563" s="155">
        <f t="shared" si="413"/>
        <v>-0.06</v>
      </c>
    </row>
    <row r="3564" spans="1:51" x14ac:dyDescent="0.15">
      <c r="A3564" s="122" t="s">
        <v>6326</v>
      </c>
      <c r="B3564" s="122" t="s">
        <v>6327</v>
      </c>
      <c r="C3564" s="122" t="s">
        <v>6328</v>
      </c>
      <c r="D3564" s="122" t="s">
        <v>3903</v>
      </c>
      <c r="E3564" s="122" t="s">
        <v>6329</v>
      </c>
      <c r="F3564" s="122" t="s">
        <v>6330</v>
      </c>
      <c r="G3564" s="122">
        <v>1</v>
      </c>
      <c r="H3564" s="166">
        <v>0.27480500000000002</v>
      </c>
      <c r="I3564" s="167">
        <v>9.9166699999999997E-2</v>
      </c>
      <c r="J3564" s="168" t="str">
        <f t="shared" si="414"/>
        <v>FALSE</v>
      </c>
      <c r="K3564" s="169">
        <v>0.77563499999999996</v>
      </c>
      <c r="L3564" s="170">
        <f>-LOG10(Table3[[#This Row],[Student''s T-test p-value HEK293 +Selistat_HEK293 UT]])</f>
        <v>0.11034260190907526</v>
      </c>
      <c r="M3564" s="167">
        <v>-3.2500000000000001E-2</v>
      </c>
      <c r="N3564" s="171" t="str">
        <f t="shared" si="415"/>
        <v>FALSE</v>
      </c>
      <c r="O3564" s="146">
        <v>9.5830799999999994E-2</v>
      </c>
      <c r="P3564" s="147">
        <v>0.12</v>
      </c>
      <c r="Q3564" s="171" t="str">
        <f t="shared" si="416"/>
        <v>FALSE</v>
      </c>
      <c r="R3564" s="122" t="s">
        <v>763</v>
      </c>
      <c r="S3564" s="122" t="s">
        <v>14204</v>
      </c>
      <c r="T3564" s="122" t="s">
        <v>765</v>
      </c>
      <c r="U3564" s="172" t="s">
        <v>6332</v>
      </c>
      <c r="V3564" s="122" t="s">
        <v>14205</v>
      </c>
      <c r="W3564" s="148">
        <v>0.01</v>
      </c>
      <c r="X3564" s="149">
        <v>-0.25</v>
      </c>
      <c r="Y3564" s="149">
        <v>0.08</v>
      </c>
      <c r="Z3564" s="150">
        <v>-0.3</v>
      </c>
      <c r="AA3564" s="148">
        <v>0.04</v>
      </c>
      <c r="AB3564" s="149">
        <v>-0.04</v>
      </c>
      <c r="AC3564" s="149">
        <v>-0.11</v>
      </c>
      <c r="AD3564" s="151">
        <v>-0.22</v>
      </c>
      <c r="AE3564" s="148">
        <v>0.06</v>
      </c>
      <c r="AF3564" s="149">
        <v>0.08</v>
      </c>
      <c r="AG3564" s="149">
        <v>0.24</v>
      </c>
      <c r="AH3564" s="151">
        <v>0.19</v>
      </c>
      <c r="AI3564" s="152">
        <v>-0.05</v>
      </c>
      <c r="AJ3564" s="149">
        <v>0.14000000000000001</v>
      </c>
      <c r="AK3564" s="149">
        <v>0.03</v>
      </c>
      <c r="AL3564" s="150">
        <v>-0.03</v>
      </c>
      <c r="AM3564" s="153">
        <f t="shared" si="417"/>
        <v>-0.03</v>
      </c>
      <c r="AN3564" s="154">
        <f t="shared" si="417"/>
        <v>-0.21</v>
      </c>
      <c r="AO3564" s="154">
        <f t="shared" si="417"/>
        <v>0.19</v>
      </c>
      <c r="AP3564" s="155">
        <f t="shared" si="411"/>
        <v>-7.9999999999999988E-2</v>
      </c>
      <c r="AQ3564" s="156">
        <f>AVERAGE(Table3[[#This Row],[ HEK293 +Selistat_R1 2]:[ HEK293 +Selistat_R4 5]])</f>
        <v>-3.2499999999999994E-2</v>
      </c>
      <c r="AR3564" s="153">
        <f t="shared" si="418"/>
        <v>1.9999999999999997E-2</v>
      </c>
      <c r="AS3564" s="154">
        <f t="shared" si="418"/>
        <v>0.12</v>
      </c>
      <c r="AT3564" s="154">
        <f t="shared" si="418"/>
        <v>0.35</v>
      </c>
      <c r="AU3564" s="157">
        <f t="shared" si="412"/>
        <v>0.41000000000000003</v>
      </c>
      <c r="AV3564" s="158">
        <f t="shared" si="419"/>
        <v>-0.09</v>
      </c>
      <c r="AW3564" s="154">
        <f t="shared" si="419"/>
        <v>0.18000000000000002</v>
      </c>
      <c r="AX3564" s="154">
        <f t="shared" si="419"/>
        <v>0.14000000000000001</v>
      </c>
      <c r="AY3564" s="155">
        <f t="shared" si="413"/>
        <v>0.19</v>
      </c>
    </row>
    <row r="3565" spans="1:51" x14ac:dyDescent="0.15">
      <c r="A3565" s="122" t="s">
        <v>9531</v>
      </c>
      <c r="B3565" s="122" t="s">
        <v>7412</v>
      </c>
      <c r="C3565" s="122" t="s">
        <v>9532</v>
      </c>
      <c r="D3565" s="122" t="s">
        <v>4043</v>
      </c>
      <c r="E3565" s="122" t="s">
        <v>9533</v>
      </c>
      <c r="F3565" s="122" t="s">
        <v>5367</v>
      </c>
      <c r="G3565" s="122">
        <v>1</v>
      </c>
      <c r="H3565" s="166">
        <v>0.89100599999999996</v>
      </c>
      <c r="I3565" s="167">
        <v>5.5833300000000002E-2</v>
      </c>
      <c r="J3565" s="168" t="str">
        <f t="shared" si="414"/>
        <v>FALSE</v>
      </c>
      <c r="K3565" s="169">
        <v>0.77585199999999999</v>
      </c>
      <c r="L3565" s="170">
        <f>-LOG10(Table3[[#This Row],[Student''s T-test p-value HEK293 +Selistat_HEK293 UT]])</f>
        <v>0.11022111600144271</v>
      </c>
      <c r="M3565" s="167">
        <v>0.11</v>
      </c>
      <c r="N3565" s="171" t="str">
        <f t="shared" si="415"/>
        <v>FALSE</v>
      </c>
      <c r="O3565" s="146">
        <v>0.47045700000000001</v>
      </c>
      <c r="P3565" s="147">
        <v>0.47749999999999998</v>
      </c>
      <c r="Q3565" s="171" t="str">
        <f t="shared" si="416"/>
        <v>FALSE</v>
      </c>
      <c r="R3565" s="122" t="s">
        <v>9534</v>
      </c>
      <c r="S3565" s="122" t="s">
        <v>14206</v>
      </c>
      <c r="T3565" s="122" t="s">
        <v>9536</v>
      </c>
      <c r="U3565" s="172" t="s">
        <v>9537</v>
      </c>
      <c r="V3565" s="122" t="s">
        <v>14207</v>
      </c>
      <c r="W3565" s="148">
        <v>0.12</v>
      </c>
      <c r="X3565" s="149">
        <v>0.22</v>
      </c>
      <c r="Y3565" s="149">
        <v>0.36</v>
      </c>
      <c r="Z3565" s="150">
        <v>-1.07</v>
      </c>
      <c r="AA3565" s="148">
        <v>-0.19</v>
      </c>
      <c r="AB3565" s="149">
        <v>0.1</v>
      </c>
      <c r="AC3565" s="149">
        <v>-0.05</v>
      </c>
      <c r="AD3565" s="151">
        <v>-0.67</v>
      </c>
      <c r="AE3565" s="148">
        <v>0</v>
      </c>
      <c r="AF3565" s="149">
        <v>-0.23</v>
      </c>
      <c r="AG3565" s="149">
        <v>1.55</v>
      </c>
      <c r="AH3565" s="151">
        <v>-1.06</v>
      </c>
      <c r="AI3565" s="152">
        <v>0.11</v>
      </c>
      <c r="AJ3565" s="149">
        <v>0.02</v>
      </c>
      <c r="AK3565" s="149">
        <v>-0.63</v>
      </c>
      <c r="AL3565" s="150">
        <v>-1.1499999999999999</v>
      </c>
      <c r="AM3565" s="153">
        <f t="shared" si="417"/>
        <v>0.31</v>
      </c>
      <c r="AN3565" s="154">
        <f t="shared" si="417"/>
        <v>0.12</v>
      </c>
      <c r="AO3565" s="154">
        <f t="shared" si="417"/>
        <v>0.41</v>
      </c>
      <c r="AP3565" s="155">
        <f t="shared" si="411"/>
        <v>-0.4</v>
      </c>
      <c r="AQ3565" s="156">
        <f>AVERAGE(Table3[[#This Row],[ HEK293 +Selistat_R1 2]:[ HEK293 +Selistat_R4 5]])</f>
        <v>0.10999999999999999</v>
      </c>
      <c r="AR3565" s="153">
        <f t="shared" si="418"/>
        <v>0.19</v>
      </c>
      <c r="AS3565" s="154">
        <f t="shared" si="418"/>
        <v>-0.33</v>
      </c>
      <c r="AT3565" s="154">
        <f t="shared" si="418"/>
        <v>1.6</v>
      </c>
      <c r="AU3565" s="157">
        <f t="shared" si="412"/>
        <v>-0.39</v>
      </c>
      <c r="AV3565" s="158">
        <f t="shared" si="419"/>
        <v>0.3</v>
      </c>
      <c r="AW3565" s="154">
        <f t="shared" si="419"/>
        <v>-0.08</v>
      </c>
      <c r="AX3565" s="154">
        <f t="shared" si="419"/>
        <v>-0.57999999999999996</v>
      </c>
      <c r="AY3565" s="155">
        <f t="shared" si="413"/>
        <v>-0.47999999999999987</v>
      </c>
    </row>
    <row r="3566" spans="1:51" x14ac:dyDescent="0.15">
      <c r="A3566" s="122" t="s">
        <v>3589</v>
      </c>
      <c r="B3566" s="122" t="s">
        <v>4214</v>
      </c>
      <c r="C3566" s="122" t="s">
        <v>3027</v>
      </c>
      <c r="E3566" s="122" t="s">
        <v>14208</v>
      </c>
      <c r="G3566" s="122">
        <v>1</v>
      </c>
      <c r="H3566" s="166">
        <v>0.43740600000000002</v>
      </c>
      <c r="I3566" s="167">
        <v>-0.13</v>
      </c>
      <c r="J3566" s="168" t="str">
        <f t="shared" si="414"/>
        <v>FALSE</v>
      </c>
      <c r="K3566" s="169">
        <v>0.77590800000000004</v>
      </c>
      <c r="L3566" s="170">
        <f>-LOG10(Table3[[#This Row],[Student''s T-test p-value HEK293 +Selistat_HEK293 UT]])</f>
        <v>0.11018977031525778</v>
      </c>
      <c r="M3566" s="167">
        <v>-5.5E-2</v>
      </c>
      <c r="N3566" s="171" t="str">
        <f t="shared" si="415"/>
        <v>FALSE</v>
      </c>
      <c r="O3566" s="146">
        <v>0.87060099999999996</v>
      </c>
      <c r="P3566" s="147">
        <v>-0.04</v>
      </c>
      <c r="Q3566" s="171" t="str">
        <f t="shared" si="416"/>
        <v>FALSE</v>
      </c>
      <c r="R3566" s="122" t="s">
        <v>14209</v>
      </c>
      <c r="S3566" s="122" t="s">
        <v>14210</v>
      </c>
      <c r="T3566" s="122" t="s">
        <v>14211</v>
      </c>
      <c r="U3566" s="172" t="s">
        <v>14212</v>
      </c>
      <c r="V3566" s="122" t="s">
        <v>14213</v>
      </c>
      <c r="W3566" s="148">
        <v>0.1</v>
      </c>
      <c r="X3566" s="149">
        <v>-0.3</v>
      </c>
      <c r="Y3566" s="149">
        <v>-0.12</v>
      </c>
      <c r="Z3566" s="150">
        <v>0.39</v>
      </c>
      <c r="AA3566" s="148">
        <v>0.31</v>
      </c>
      <c r="AB3566" s="149">
        <v>0.01</v>
      </c>
      <c r="AC3566" s="149">
        <v>-0.2</v>
      </c>
      <c r="AD3566" s="151">
        <v>0.17</v>
      </c>
      <c r="AE3566" s="148">
        <v>0.41</v>
      </c>
      <c r="AF3566" s="149">
        <v>-0.31</v>
      </c>
      <c r="AG3566" s="149">
        <v>-0.25</v>
      </c>
      <c r="AH3566" s="151">
        <v>-0.31</v>
      </c>
      <c r="AI3566" s="152">
        <v>0.13</v>
      </c>
      <c r="AJ3566" s="149">
        <v>-0.54</v>
      </c>
      <c r="AK3566" s="149">
        <v>0.09</v>
      </c>
      <c r="AL3566" s="150">
        <v>0.02</v>
      </c>
      <c r="AM3566" s="153">
        <f t="shared" si="417"/>
        <v>-0.21</v>
      </c>
      <c r="AN3566" s="154">
        <f t="shared" si="417"/>
        <v>-0.31</v>
      </c>
      <c r="AO3566" s="154">
        <f t="shared" si="417"/>
        <v>8.0000000000000016E-2</v>
      </c>
      <c r="AP3566" s="155">
        <f t="shared" si="411"/>
        <v>0.22</v>
      </c>
      <c r="AQ3566" s="156">
        <f>AVERAGE(Table3[[#This Row],[ HEK293 +Selistat_R1 2]:[ HEK293 +Selistat_R4 5]])</f>
        <v>-5.5E-2</v>
      </c>
      <c r="AR3566" s="153">
        <f t="shared" si="418"/>
        <v>9.9999999999999978E-2</v>
      </c>
      <c r="AS3566" s="154">
        <f t="shared" si="418"/>
        <v>-0.32</v>
      </c>
      <c r="AT3566" s="154">
        <f t="shared" si="418"/>
        <v>-4.9999999999999989E-2</v>
      </c>
      <c r="AU3566" s="157">
        <f t="shared" si="412"/>
        <v>-0.48</v>
      </c>
      <c r="AV3566" s="158">
        <f t="shared" si="419"/>
        <v>-0.18</v>
      </c>
      <c r="AW3566" s="154">
        <f t="shared" si="419"/>
        <v>-0.55000000000000004</v>
      </c>
      <c r="AX3566" s="154">
        <f t="shared" si="419"/>
        <v>0.29000000000000004</v>
      </c>
      <c r="AY3566" s="155">
        <f t="shared" si="413"/>
        <v>-0.15000000000000002</v>
      </c>
    </row>
    <row r="3567" spans="1:51" x14ac:dyDescent="0.15">
      <c r="A3567" s="122" t="s">
        <v>4781</v>
      </c>
      <c r="B3567" s="122" t="s">
        <v>4782</v>
      </c>
      <c r="C3567" s="122" t="s">
        <v>4783</v>
      </c>
      <c r="E3567" s="122" t="s">
        <v>4784</v>
      </c>
      <c r="G3567" s="122">
        <v>1</v>
      </c>
      <c r="H3567" s="166">
        <v>0.39640599999999998</v>
      </c>
      <c r="I3567" s="167">
        <v>0.119167</v>
      </c>
      <c r="J3567" s="168" t="str">
        <f t="shared" si="414"/>
        <v>FALSE</v>
      </c>
      <c r="K3567" s="169">
        <v>0.77626399999999995</v>
      </c>
      <c r="L3567" s="170">
        <f>-LOG10(Table3[[#This Row],[Student''s T-test p-value HEK293 +Selistat_HEK293 UT]])</f>
        <v>0.10999055419968741</v>
      </c>
      <c r="M3567" s="167">
        <v>2.75E-2</v>
      </c>
      <c r="N3567" s="171" t="str">
        <f t="shared" si="415"/>
        <v>FALSE</v>
      </c>
      <c r="O3567" s="146">
        <v>0.35957699999999998</v>
      </c>
      <c r="P3567" s="147">
        <v>0.21</v>
      </c>
      <c r="Q3567" s="171" t="str">
        <f t="shared" si="416"/>
        <v>FALSE</v>
      </c>
      <c r="R3567" s="122" t="s">
        <v>1262</v>
      </c>
      <c r="S3567" s="122" t="s">
        <v>14214</v>
      </c>
      <c r="T3567" s="122" t="s">
        <v>14215</v>
      </c>
      <c r="U3567" s="172" t="s">
        <v>12696</v>
      </c>
      <c r="V3567" s="122" t="s">
        <v>14216</v>
      </c>
      <c r="W3567" s="148">
        <v>0.03</v>
      </c>
      <c r="X3567" s="149">
        <v>-0.02</v>
      </c>
      <c r="Y3567" s="149">
        <v>0.02</v>
      </c>
      <c r="Z3567" s="150">
        <v>-0.35</v>
      </c>
      <c r="AA3567" s="148">
        <v>-0.11</v>
      </c>
      <c r="AB3567" s="149">
        <v>-0.06</v>
      </c>
      <c r="AC3567" s="149">
        <v>-0.15</v>
      </c>
      <c r="AD3567" s="151">
        <v>-0.11</v>
      </c>
      <c r="AE3567" s="148">
        <v>0.35</v>
      </c>
      <c r="AF3567" s="149">
        <v>0.28000000000000003</v>
      </c>
      <c r="AG3567" s="149">
        <v>0.39</v>
      </c>
      <c r="AH3567" s="151">
        <v>-0.37</v>
      </c>
      <c r="AI3567" s="152">
        <v>-0.09</v>
      </c>
      <c r="AJ3567" s="149">
        <v>0.24</v>
      </c>
      <c r="AK3567" s="149">
        <v>-0.03</v>
      </c>
      <c r="AL3567" s="150">
        <v>-0.31</v>
      </c>
      <c r="AM3567" s="153">
        <f t="shared" si="417"/>
        <v>0.14000000000000001</v>
      </c>
      <c r="AN3567" s="154">
        <f t="shared" si="417"/>
        <v>3.9999999999999994E-2</v>
      </c>
      <c r="AO3567" s="154">
        <f t="shared" si="417"/>
        <v>0.16999999999999998</v>
      </c>
      <c r="AP3567" s="155">
        <f t="shared" si="411"/>
        <v>-0.24</v>
      </c>
      <c r="AQ3567" s="156">
        <f>AVERAGE(Table3[[#This Row],[ HEK293 +Selistat_R1 2]:[ HEK293 +Selistat_R4 5]])</f>
        <v>2.7499999999999997E-2</v>
      </c>
      <c r="AR3567" s="153">
        <f t="shared" si="418"/>
        <v>0.45999999999999996</v>
      </c>
      <c r="AS3567" s="154">
        <f t="shared" si="418"/>
        <v>0.34</v>
      </c>
      <c r="AT3567" s="154">
        <f t="shared" si="418"/>
        <v>0.54</v>
      </c>
      <c r="AU3567" s="157">
        <f t="shared" si="412"/>
        <v>-0.26</v>
      </c>
      <c r="AV3567" s="158">
        <f t="shared" si="419"/>
        <v>2.0000000000000004E-2</v>
      </c>
      <c r="AW3567" s="154">
        <f t="shared" si="419"/>
        <v>0.3</v>
      </c>
      <c r="AX3567" s="154">
        <f t="shared" si="419"/>
        <v>0.12</v>
      </c>
      <c r="AY3567" s="155">
        <f t="shared" si="413"/>
        <v>-0.2</v>
      </c>
    </row>
    <row r="3568" spans="1:51" x14ac:dyDescent="0.15">
      <c r="A3568" s="122" t="s">
        <v>3433</v>
      </c>
      <c r="B3568" s="122" t="s">
        <v>3434</v>
      </c>
      <c r="C3568" s="122" t="s">
        <v>3435</v>
      </c>
      <c r="D3568" s="122" t="s">
        <v>3436</v>
      </c>
      <c r="E3568" s="122" t="s">
        <v>3437</v>
      </c>
      <c r="F3568" s="122" t="s">
        <v>3438</v>
      </c>
      <c r="G3568" s="122">
        <v>2</v>
      </c>
      <c r="H3568" s="166">
        <v>0.37413299999999999</v>
      </c>
      <c r="I3568" s="167">
        <v>-0.14583299999999999</v>
      </c>
      <c r="J3568" s="168" t="str">
        <f t="shared" si="414"/>
        <v>FALSE</v>
      </c>
      <c r="K3568" s="169">
        <v>0.776756</v>
      </c>
      <c r="L3568" s="170">
        <f>-LOG10(Table3[[#This Row],[Student''s T-test p-value HEK293 +Selistat_HEK293 UT]])</f>
        <v>0.10971538338122436</v>
      </c>
      <c r="M3568" s="167">
        <v>-0.06</v>
      </c>
      <c r="N3568" s="171" t="str">
        <f t="shared" si="415"/>
        <v>FALSE</v>
      </c>
      <c r="O3568" s="146">
        <v>0.72056900000000002</v>
      </c>
      <c r="P3568" s="147">
        <v>7.7499999999999999E-2</v>
      </c>
      <c r="Q3568" s="171" t="str">
        <f t="shared" si="416"/>
        <v>FALSE</v>
      </c>
      <c r="R3568" s="122" t="s">
        <v>3439</v>
      </c>
      <c r="S3568" s="122" t="s">
        <v>14217</v>
      </c>
      <c r="T3568" s="122" t="s">
        <v>3441</v>
      </c>
      <c r="U3568" s="172" t="s">
        <v>3442</v>
      </c>
      <c r="V3568" s="122" t="s">
        <v>14218</v>
      </c>
      <c r="W3568" s="148">
        <v>-0.45</v>
      </c>
      <c r="X3568" s="149">
        <v>7.0000000000000007E-2</v>
      </c>
      <c r="Y3568" s="149">
        <v>-0.03</v>
      </c>
      <c r="Z3568" s="150">
        <v>0.51</v>
      </c>
      <c r="AA3568" s="148">
        <v>0.1</v>
      </c>
      <c r="AB3568" s="149">
        <v>0.18</v>
      </c>
      <c r="AC3568" s="149">
        <v>-0.04</v>
      </c>
      <c r="AD3568" s="151">
        <v>0.1</v>
      </c>
      <c r="AE3568" s="148">
        <v>0.04</v>
      </c>
      <c r="AF3568" s="149">
        <v>0.04</v>
      </c>
      <c r="AG3568" s="149">
        <v>0.03</v>
      </c>
      <c r="AH3568" s="151">
        <v>-0.37</v>
      </c>
      <c r="AI3568" s="152">
        <v>-0.18</v>
      </c>
      <c r="AJ3568" s="149">
        <v>-0.62</v>
      </c>
      <c r="AK3568" s="149">
        <v>0</v>
      </c>
      <c r="AL3568" s="150">
        <v>0.23</v>
      </c>
      <c r="AM3568" s="153">
        <f t="shared" si="417"/>
        <v>-0.55000000000000004</v>
      </c>
      <c r="AN3568" s="154">
        <f t="shared" si="417"/>
        <v>-0.10999999999999999</v>
      </c>
      <c r="AO3568" s="154">
        <f t="shared" si="417"/>
        <v>1.0000000000000002E-2</v>
      </c>
      <c r="AP3568" s="155">
        <f t="shared" si="411"/>
        <v>0.41000000000000003</v>
      </c>
      <c r="AQ3568" s="156">
        <f>AVERAGE(Table3[[#This Row],[ HEK293 +Selistat_R1 2]:[ HEK293 +Selistat_R4 5]])</f>
        <v>-0.06</v>
      </c>
      <c r="AR3568" s="153">
        <f t="shared" si="418"/>
        <v>-6.0000000000000005E-2</v>
      </c>
      <c r="AS3568" s="154">
        <f t="shared" si="418"/>
        <v>-0.13999999999999999</v>
      </c>
      <c r="AT3568" s="154">
        <f t="shared" si="418"/>
        <v>7.0000000000000007E-2</v>
      </c>
      <c r="AU3568" s="157">
        <f t="shared" si="412"/>
        <v>-0.47</v>
      </c>
      <c r="AV3568" s="158">
        <f t="shared" si="419"/>
        <v>-0.28000000000000003</v>
      </c>
      <c r="AW3568" s="154">
        <f t="shared" si="419"/>
        <v>-0.8</v>
      </c>
      <c r="AX3568" s="154">
        <f t="shared" si="419"/>
        <v>0.04</v>
      </c>
      <c r="AY3568" s="155">
        <f t="shared" si="413"/>
        <v>0.13</v>
      </c>
    </row>
    <row r="3569" spans="1:51" x14ac:dyDescent="0.15">
      <c r="A3569" s="122" t="s">
        <v>5808</v>
      </c>
      <c r="B3569" s="122" t="s">
        <v>5809</v>
      </c>
      <c r="C3569" s="122" t="s">
        <v>5810</v>
      </c>
      <c r="D3569" s="122" t="s">
        <v>3830</v>
      </c>
      <c r="E3569" s="122" t="s">
        <v>5811</v>
      </c>
      <c r="F3569" s="122" t="s">
        <v>5812</v>
      </c>
      <c r="G3569" s="122">
        <v>22</v>
      </c>
      <c r="H3569" s="166">
        <v>0.33023999999999998</v>
      </c>
      <c r="I3569" s="167">
        <v>0.184167</v>
      </c>
      <c r="J3569" s="168" t="str">
        <f t="shared" si="414"/>
        <v>FALSE</v>
      </c>
      <c r="K3569" s="169">
        <v>0.77676699999999999</v>
      </c>
      <c r="L3569" s="170">
        <f>-LOG10(Table3[[#This Row],[Student''s T-test p-value HEK293 +Selistat_HEK293 UT]])</f>
        <v>0.10970923318029266</v>
      </c>
      <c r="M3569" s="167">
        <v>-6.5000000000000002E-2</v>
      </c>
      <c r="N3569" s="171" t="str">
        <f t="shared" si="415"/>
        <v>FALSE</v>
      </c>
      <c r="O3569" s="146">
        <v>0.43813299999999999</v>
      </c>
      <c r="P3569" s="147">
        <v>-0.1525</v>
      </c>
      <c r="Q3569" s="171" t="str">
        <f t="shared" si="416"/>
        <v>FALSE</v>
      </c>
      <c r="R3569" s="122" t="s">
        <v>984</v>
      </c>
      <c r="S3569" s="122" t="s">
        <v>994</v>
      </c>
      <c r="T3569" s="122" t="s">
        <v>986</v>
      </c>
      <c r="U3569" s="172" t="s">
        <v>5814</v>
      </c>
      <c r="V3569" s="122" t="s">
        <v>12209</v>
      </c>
      <c r="W3569" s="148">
        <v>-0.34</v>
      </c>
      <c r="X3569" s="149">
        <v>-0.45</v>
      </c>
      <c r="Y3569" s="149">
        <v>-0.38</v>
      </c>
      <c r="Z3569" s="150">
        <v>0.23</v>
      </c>
      <c r="AA3569" s="148">
        <v>-0.42</v>
      </c>
      <c r="AB3569" s="149">
        <v>-0.45</v>
      </c>
      <c r="AC3569" s="149">
        <v>0.11</v>
      </c>
      <c r="AD3569" s="151">
        <v>0.08</v>
      </c>
      <c r="AE3569" s="148">
        <v>0.28000000000000003</v>
      </c>
      <c r="AF3569" s="149">
        <v>-0.14000000000000001</v>
      </c>
      <c r="AG3569" s="149">
        <v>-0.23</v>
      </c>
      <c r="AH3569" s="151">
        <v>0.34</v>
      </c>
      <c r="AI3569" s="152">
        <v>0.22</v>
      </c>
      <c r="AJ3569" s="149">
        <v>-0.02</v>
      </c>
      <c r="AK3569" s="149">
        <v>0.14000000000000001</v>
      </c>
      <c r="AL3569" s="150">
        <v>0.52</v>
      </c>
      <c r="AM3569" s="153">
        <f t="shared" si="417"/>
        <v>7.999999999999996E-2</v>
      </c>
      <c r="AN3569" s="154">
        <f t="shared" si="417"/>
        <v>0</v>
      </c>
      <c r="AO3569" s="154">
        <f t="shared" si="417"/>
        <v>-0.49</v>
      </c>
      <c r="AP3569" s="155">
        <f t="shared" si="411"/>
        <v>0.15000000000000002</v>
      </c>
      <c r="AQ3569" s="156">
        <f>AVERAGE(Table3[[#This Row],[ HEK293 +Selistat_R1 2]:[ HEK293 +Selistat_R4 5]])</f>
        <v>-6.5000000000000002E-2</v>
      </c>
      <c r="AR3569" s="153">
        <f t="shared" si="418"/>
        <v>0.7</v>
      </c>
      <c r="AS3569" s="154">
        <f t="shared" si="418"/>
        <v>0.31</v>
      </c>
      <c r="AT3569" s="154">
        <f t="shared" si="418"/>
        <v>-0.34</v>
      </c>
      <c r="AU3569" s="157">
        <f t="shared" si="412"/>
        <v>0.26</v>
      </c>
      <c r="AV3569" s="158">
        <f t="shared" si="419"/>
        <v>0.64</v>
      </c>
      <c r="AW3569" s="154">
        <f t="shared" si="419"/>
        <v>0.43</v>
      </c>
      <c r="AX3569" s="154">
        <f t="shared" si="419"/>
        <v>3.0000000000000013E-2</v>
      </c>
      <c r="AY3569" s="155">
        <f t="shared" si="413"/>
        <v>0.44</v>
      </c>
    </row>
    <row r="3570" spans="1:51" x14ac:dyDescent="0.15">
      <c r="A3570" s="122" t="s">
        <v>2950</v>
      </c>
      <c r="B3570" s="122" t="s">
        <v>2951</v>
      </c>
      <c r="E3570" s="122" t="s">
        <v>2952</v>
      </c>
      <c r="G3570" s="122">
        <v>1</v>
      </c>
      <c r="H3570" s="166">
        <v>0.35688900000000001</v>
      </c>
      <c r="I3570" s="167">
        <v>0.159167</v>
      </c>
      <c r="J3570" s="168" t="str">
        <f t="shared" si="414"/>
        <v>FALSE</v>
      </c>
      <c r="K3570" s="169">
        <v>0.77705000000000002</v>
      </c>
      <c r="L3570" s="170">
        <f>-LOG10(Table3[[#This Row],[Student''s T-test p-value HEK293 +Selistat_HEK293 UT]])</f>
        <v>0.1095510352203815</v>
      </c>
      <c r="M3570" s="167">
        <v>8.7499999999999994E-2</v>
      </c>
      <c r="N3570" s="171" t="str">
        <f t="shared" si="415"/>
        <v>FALSE</v>
      </c>
      <c r="O3570" s="146">
        <v>0.74429500000000004</v>
      </c>
      <c r="P3570" s="147">
        <v>0.03</v>
      </c>
      <c r="Q3570" s="171" t="str">
        <f t="shared" si="416"/>
        <v>FALSE</v>
      </c>
      <c r="R3570" s="122" t="s">
        <v>1788</v>
      </c>
      <c r="S3570" s="122" t="s">
        <v>14219</v>
      </c>
      <c r="T3570" s="122" t="s">
        <v>1790</v>
      </c>
      <c r="U3570" s="172" t="s">
        <v>2632</v>
      </c>
      <c r="V3570" s="122" t="s">
        <v>14220</v>
      </c>
      <c r="W3570" s="148">
        <v>0.71</v>
      </c>
      <c r="X3570" s="149">
        <v>-0.48</v>
      </c>
      <c r="Y3570" s="149">
        <v>-0.49</v>
      </c>
      <c r="Z3570" s="150">
        <v>0.02</v>
      </c>
      <c r="AA3570" s="148">
        <v>-0.19</v>
      </c>
      <c r="AB3570" s="149">
        <v>-0.37</v>
      </c>
      <c r="AC3570" s="149">
        <v>-0.02</v>
      </c>
      <c r="AD3570" s="151">
        <v>-0.01</v>
      </c>
      <c r="AE3570" s="148">
        <v>0.18</v>
      </c>
      <c r="AF3570" s="149">
        <v>-0.09</v>
      </c>
      <c r="AG3570" s="149">
        <v>0.17</v>
      </c>
      <c r="AH3570" s="151">
        <v>-0.01</v>
      </c>
      <c r="AI3570" s="152">
        <v>0.12</v>
      </c>
      <c r="AJ3570" s="149">
        <v>-0.08</v>
      </c>
      <c r="AK3570" s="149">
        <v>-0.05</v>
      </c>
      <c r="AL3570" s="150">
        <v>0.14000000000000001</v>
      </c>
      <c r="AM3570" s="153">
        <f t="shared" si="417"/>
        <v>0.89999999999999991</v>
      </c>
      <c r="AN3570" s="154">
        <f t="shared" si="417"/>
        <v>-0.10999999999999999</v>
      </c>
      <c r="AO3570" s="154">
        <f t="shared" si="417"/>
        <v>-0.47</v>
      </c>
      <c r="AP3570" s="155">
        <f t="shared" si="411"/>
        <v>0.03</v>
      </c>
      <c r="AQ3570" s="156">
        <f>AVERAGE(Table3[[#This Row],[ HEK293 +Selistat_R1 2]:[ HEK293 +Selistat_R4 5]])</f>
        <v>8.7499999999999994E-2</v>
      </c>
      <c r="AR3570" s="153">
        <f t="shared" si="418"/>
        <v>0.37</v>
      </c>
      <c r="AS3570" s="154">
        <f t="shared" si="418"/>
        <v>0.28000000000000003</v>
      </c>
      <c r="AT3570" s="154">
        <f t="shared" si="418"/>
        <v>0.19</v>
      </c>
      <c r="AU3570" s="157">
        <f t="shared" si="412"/>
        <v>0</v>
      </c>
      <c r="AV3570" s="158">
        <f t="shared" si="419"/>
        <v>0.31</v>
      </c>
      <c r="AW3570" s="154">
        <f t="shared" si="419"/>
        <v>0.28999999999999998</v>
      </c>
      <c r="AX3570" s="154">
        <f t="shared" si="419"/>
        <v>-3.0000000000000002E-2</v>
      </c>
      <c r="AY3570" s="155">
        <f t="shared" si="413"/>
        <v>0.15000000000000002</v>
      </c>
    </row>
    <row r="3571" spans="1:51" x14ac:dyDescent="0.15">
      <c r="A3571" s="122" t="s">
        <v>6820</v>
      </c>
      <c r="B3571" s="122" t="s">
        <v>6821</v>
      </c>
      <c r="C3571" s="122" t="s">
        <v>6822</v>
      </c>
      <c r="D3571" s="122" t="s">
        <v>2848</v>
      </c>
      <c r="E3571" s="122" t="s">
        <v>6823</v>
      </c>
      <c r="F3571" s="122" t="s">
        <v>6824</v>
      </c>
      <c r="G3571" s="122">
        <v>1</v>
      </c>
      <c r="H3571" s="166">
        <v>0.36785899999999999</v>
      </c>
      <c r="I3571" s="167">
        <v>9.1666700000000004E-2</v>
      </c>
      <c r="J3571" s="168" t="str">
        <f t="shared" si="414"/>
        <v>FALSE</v>
      </c>
      <c r="K3571" s="169">
        <v>0.77751899999999996</v>
      </c>
      <c r="L3571" s="170">
        <f>-LOG10(Table3[[#This Row],[Student''s T-test p-value HEK293 +Selistat_HEK293 UT]])</f>
        <v>0.10928898944667545</v>
      </c>
      <c r="M3571" s="167">
        <v>4.4999999999999998E-2</v>
      </c>
      <c r="N3571" s="171" t="str">
        <f t="shared" si="415"/>
        <v>FALSE</v>
      </c>
      <c r="O3571" s="146">
        <v>0.62230200000000002</v>
      </c>
      <c r="P3571" s="147">
        <v>-0.05</v>
      </c>
      <c r="Q3571" s="171" t="str">
        <f t="shared" si="416"/>
        <v>FALSE</v>
      </c>
      <c r="R3571" s="122" t="s">
        <v>6825</v>
      </c>
      <c r="S3571" s="122" t="s">
        <v>14221</v>
      </c>
      <c r="T3571" s="122" t="s">
        <v>6827</v>
      </c>
      <c r="U3571" s="172" t="s">
        <v>6828</v>
      </c>
      <c r="V3571" s="122" t="s">
        <v>14222</v>
      </c>
      <c r="W3571" s="148">
        <v>0.11</v>
      </c>
      <c r="X3571" s="149">
        <v>-0.09</v>
      </c>
      <c r="Y3571" s="149">
        <v>-0.28000000000000003</v>
      </c>
      <c r="Z3571" s="150">
        <v>0.13</v>
      </c>
      <c r="AA3571" s="148">
        <v>-0.1</v>
      </c>
      <c r="AB3571" s="149">
        <v>-0.38</v>
      </c>
      <c r="AC3571" s="149">
        <v>-0.02</v>
      </c>
      <c r="AD3571" s="151">
        <v>0.19</v>
      </c>
      <c r="AE3571" s="148">
        <v>-0.1</v>
      </c>
      <c r="AF3571" s="149">
        <v>-0.04</v>
      </c>
      <c r="AG3571" s="149">
        <v>-0.02</v>
      </c>
      <c r="AH3571" s="151">
        <v>0.21</v>
      </c>
      <c r="AI3571" s="152">
        <v>0.12</v>
      </c>
      <c r="AJ3571" s="149">
        <v>0.03</v>
      </c>
      <c r="AK3571" s="149">
        <v>0.21</v>
      </c>
      <c r="AL3571" s="150">
        <v>-0.11</v>
      </c>
      <c r="AM3571" s="153">
        <f t="shared" si="417"/>
        <v>0.21000000000000002</v>
      </c>
      <c r="AN3571" s="154">
        <f t="shared" si="417"/>
        <v>0.29000000000000004</v>
      </c>
      <c r="AO3571" s="154">
        <f t="shared" si="417"/>
        <v>-0.26</v>
      </c>
      <c r="AP3571" s="155">
        <f t="shared" si="411"/>
        <v>-0.06</v>
      </c>
      <c r="AQ3571" s="156">
        <f>AVERAGE(Table3[[#This Row],[ HEK293 +Selistat_R1 2]:[ HEK293 +Selistat_R4 5]])</f>
        <v>4.4999999999999998E-2</v>
      </c>
      <c r="AR3571" s="153">
        <f t="shared" si="418"/>
        <v>0</v>
      </c>
      <c r="AS3571" s="154">
        <f t="shared" si="418"/>
        <v>0.34</v>
      </c>
      <c r="AT3571" s="154">
        <f t="shared" si="418"/>
        <v>0</v>
      </c>
      <c r="AU3571" s="157">
        <f t="shared" si="412"/>
        <v>1.999999999999999E-2</v>
      </c>
      <c r="AV3571" s="158">
        <f t="shared" si="419"/>
        <v>0.22</v>
      </c>
      <c r="AW3571" s="154">
        <f t="shared" si="419"/>
        <v>0.41000000000000003</v>
      </c>
      <c r="AX3571" s="154">
        <f t="shared" si="419"/>
        <v>0.22999999999999998</v>
      </c>
      <c r="AY3571" s="155">
        <f t="shared" si="413"/>
        <v>-0.3</v>
      </c>
    </row>
    <row r="3572" spans="1:51" x14ac:dyDescent="0.15">
      <c r="A3572" s="122" t="s">
        <v>10463</v>
      </c>
      <c r="B3572" s="122" t="s">
        <v>5364</v>
      </c>
      <c r="C3572" s="122" t="s">
        <v>10464</v>
      </c>
      <c r="D3572" s="122" t="s">
        <v>4043</v>
      </c>
      <c r="E3572" s="122" t="s">
        <v>10465</v>
      </c>
      <c r="F3572" s="122" t="s">
        <v>5367</v>
      </c>
      <c r="G3572" s="122">
        <v>1</v>
      </c>
      <c r="H3572" s="166">
        <v>0.52287499999999998</v>
      </c>
      <c r="I3572" s="167">
        <v>-0.24166699999999999</v>
      </c>
      <c r="J3572" s="168" t="str">
        <f t="shared" si="414"/>
        <v>FALSE</v>
      </c>
      <c r="K3572" s="169">
        <v>0.77759400000000001</v>
      </c>
      <c r="L3572" s="170">
        <f>-LOG10(Table3[[#This Row],[Student''s T-test p-value HEK293 +Selistat_HEK293 UT]])</f>
        <v>0.10924709913237929</v>
      </c>
      <c r="M3572" s="167">
        <v>-0.13500000000000001</v>
      </c>
      <c r="N3572" s="171" t="str">
        <f t="shared" si="415"/>
        <v>FALSE</v>
      </c>
      <c r="O3572" s="146">
        <v>0.94016699999999997</v>
      </c>
      <c r="P3572" s="147">
        <v>-0.04</v>
      </c>
      <c r="Q3572" s="171" t="str">
        <f t="shared" si="416"/>
        <v>FALSE</v>
      </c>
      <c r="R3572" s="122" t="s">
        <v>1258</v>
      </c>
      <c r="S3572" s="122" t="s">
        <v>1259</v>
      </c>
      <c r="T3572" s="122" t="s">
        <v>1260</v>
      </c>
      <c r="U3572" s="172" t="s">
        <v>10467</v>
      </c>
      <c r="V3572" s="122" t="s">
        <v>13740</v>
      </c>
      <c r="W3572" s="148">
        <v>-0.21</v>
      </c>
      <c r="X3572" s="149">
        <v>0.55000000000000004</v>
      </c>
      <c r="Y3572" s="149">
        <v>0.5</v>
      </c>
      <c r="Z3572" s="150">
        <v>-1.1200000000000001</v>
      </c>
      <c r="AA3572" s="148">
        <v>-0.16</v>
      </c>
      <c r="AB3572" s="149">
        <v>0.6</v>
      </c>
      <c r="AC3572" s="149">
        <v>0.28999999999999998</v>
      </c>
      <c r="AD3572" s="151">
        <v>-0.47</v>
      </c>
      <c r="AE3572" s="148">
        <v>-0.04</v>
      </c>
      <c r="AF3572" s="149">
        <v>-0.2</v>
      </c>
      <c r="AG3572" s="149">
        <v>0.64</v>
      </c>
      <c r="AH3572" s="151">
        <v>-1.4</v>
      </c>
      <c r="AI3572" s="152">
        <v>0.39</v>
      </c>
      <c r="AJ3572" s="149">
        <v>0.11</v>
      </c>
      <c r="AK3572" s="149">
        <v>-0.46</v>
      </c>
      <c r="AL3572" s="150">
        <v>-0.88</v>
      </c>
      <c r="AM3572" s="153">
        <f t="shared" si="417"/>
        <v>-4.9999999999999989E-2</v>
      </c>
      <c r="AN3572" s="154">
        <f t="shared" si="417"/>
        <v>-4.9999999999999933E-2</v>
      </c>
      <c r="AO3572" s="154">
        <f t="shared" si="417"/>
        <v>0.21000000000000002</v>
      </c>
      <c r="AP3572" s="155">
        <f t="shared" si="411"/>
        <v>-0.65000000000000013</v>
      </c>
      <c r="AQ3572" s="156">
        <f>AVERAGE(Table3[[#This Row],[ HEK293 +Selistat_R1 2]:[ HEK293 +Selistat_R4 5]])</f>
        <v>-0.13500000000000001</v>
      </c>
      <c r="AR3572" s="153">
        <f t="shared" si="418"/>
        <v>0.12</v>
      </c>
      <c r="AS3572" s="154">
        <f t="shared" si="418"/>
        <v>-0.8</v>
      </c>
      <c r="AT3572" s="154">
        <f t="shared" si="418"/>
        <v>0.35000000000000003</v>
      </c>
      <c r="AU3572" s="157">
        <f t="shared" si="412"/>
        <v>-0.92999999999999994</v>
      </c>
      <c r="AV3572" s="158">
        <f t="shared" si="419"/>
        <v>0.55000000000000004</v>
      </c>
      <c r="AW3572" s="154">
        <f t="shared" si="419"/>
        <v>-0.49</v>
      </c>
      <c r="AX3572" s="154">
        <f t="shared" si="419"/>
        <v>-0.75</v>
      </c>
      <c r="AY3572" s="155">
        <f t="shared" si="413"/>
        <v>-0.41000000000000003</v>
      </c>
    </row>
    <row r="3573" spans="1:51" x14ac:dyDescent="0.15">
      <c r="A3573" s="122" t="s">
        <v>4343</v>
      </c>
      <c r="B3573" s="122" t="s">
        <v>4344</v>
      </c>
      <c r="C3573" s="122" t="s">
        <v>4345</v>
      </c>
      <c r="D3573" s="122" t="s">
        <v>4346</v>
      </c>
      <c r="E3573" s="122" t="s">
        <v>4347</v>
      </c>
      <c r="F3573" s="122" t="s">
        <v>4348</v>
      </c>
      <c r="G3573" s="122">
        <v>1</v>
      </c>
      <c r="H3573" s="166">
        <v>0.15148</v>
      </c>
      <c r="I3573" s="167">
        <v>0.255</v>
      </c>
      <c r="J3573" s="168" t="str">
        <f t="shared" si="414"/>
        <v>FALSE</v>
      </c>
      <c r="K3573" s="169">
        <v>0.77798100000000003</v>
      </c>
      <c r="L3573" s="170">
        <f>-LOG10(Table3[[#This Row],[Student''s T-test p-value HEK293 +Selistat_HEK293 UT]])</f>
        <v>0.10903100930326266</v>
      </c>
      <c r="M3573" s="167">
        <v>4.4999999999999998E-2</v>
      </c>
      <c r="N3573" s="171" t="str">
        <f t="shared" si="415"/>
        <v>FALSE</v>
      </c>
      <c r="O3573" s="146">
        <v>0.177366</v>
      </c>
      <c r="P3573" s="147">
        <v>0.3</v>
      </c>
      <c r="Q3573" s="171" t="str">
        <f t="shared" si="416"/>
        <v>FALSE</v>
      </c>
      <c r="R3573" s="122" t="s">
        <v>4349</v>
      </c>
      <c r="S3573" s="122" t="s">
        <v>13034</v>
      </c>
      <c r="T3573" s="122" t="s">
        <v>4351</v>
      </c>
      <c r="U3573" s="172" t="s">
        <v>4352</v>
      </c>
      <c r="V3573" s="122" t="s">
        <v>13035</v>
      </c>
      <c r="W3573" s="148">
        <v>-0.3</v>
      </c>
      <c r="X3573" s="149">
        <v>0.04</v>
      </c>
      <c r="Y3573" s="149">
        <v>-0.33</v>
      </c>
      <c r="Z3573" s="150">
        <v>-0.12</v>
      </c>
      <c r="AA3573" s="148">
        <v>-0.38</v>
      </c>
      <c r="AB3573" s="149">
        <v>0.12</v>
      </c>
      <c r="AC3573" s="149">
        <v>-0.19</v>
      </c>
      <c r="AD3573" s="151">
        <v>-0.44</v>
      </c>
      <c r="AE3573" s="148">
        <v>0.03</v>
      </c>
      <c r="AF3573" s="149">
        <v>0.41</v>
      </c>
      <c r="AG3573" s="149">
        <v>0.69</v>
      </c>
      <c r="AH3573" s="151">
        <v>0.02</v>
      </c>
      <c r="AI3573" s="152">
        <v>0.21</v>
      </c>
      <c r="AJ3573" s="149">
        <v>-0.27</v>
      </c>
      <c r="AK3573" s="149">
        <v>-0.12</v>
      </c>
      <c r="AL3573" s="150">
        <v>0.13</v>
      </c>
      <c r="AM3573" s="153">
        <f t="shared" si="417"/>
        <v>8.0000000000000016E-2</v>
      </c>
      <c r="AN3573" s="154">
        <f t="shared" si="417"/>
        <v>-7.9999999999999988E-2</v>
      </c>
      <c r="AO3573" s="154">
        <f t="shared" si="417"/>
        <v>-0.14000000000000001</v>
      </c>
      <c r="AP3573" s="155">
        <f t="shared" si="411"/>
        <v>0.32</v>
      </c>
      <c r="AQ3573" s="156">
        <f>AVERAGE(Table3[[#This Row],[ HEK293 +Selistat_R1 2]:[ HEK293 +Selistat_R4 5]])</f>
        <v>4.5000000000000005E-2</v>
      </c>
      <c r="AR3573" s="153">
        <f t="shared" si="418"/>
        <v>0.41000000000000003</v>
      </c>
      <c r="AS3573" s="154">
        <f t="shared" si="418"/>
        <v>0.28999999999999998</v>
      </c>
      <c r="AT3573" s="154">
        <f t="shared" si="418"/>
        <v>0.87999999999999989</v>
      </c>
      <c r="AU3573" s="157">
        <f t="shared" si="412"/>
        <v>0.46</v>
      </c>
      <c r="AV3573" s="158">
        <f t="shared" si="419"/>
        <v>0.59</v>
      </c>
      <c r="AW3573" s="154">
        <f t="shared" si="419"/>
        <v>-0.39</v>
      </c>
      <c r="AX3573" s="154">
        <f t="shared" si="419"/>
        <v>7.0000000000000007E-2</v>
      </c>
      <c r="AY3573" s="155">
        <f t="shared" si="413"/>
        <v>0.57000000000000006</v>
      </c>
    </row>
    <row r="3574" spans="1:51" x14ac:dyDescent="0.15">
      <c r="A3574" s="122" t="s">
        <v>7609</v>
      </c>
      <c r="B3574" s="122" t="s">
        <v>7610</v>
      </c>
      <c r="C3574" s="122" t="s">
        <v>7611</v>
      </c>
      <c r="E3574" s="122" t="s">
        <v>7612</v>
      </c>
      <c r="F3574" s="122" t="s">
        <v>7613</v>
      </c>
      <c r="G3574" s="122">
        <v>1</v>
      </c>
      <c r="H3574" s="166">
        <v>0.55158499999999999</v>
      </c>
      <c r="I3574" s="167">
        <v>0.10166699999999999</v>
      </c>
      <c r="J3574" s="168" t="str">
        <f t="shared" si="414"/>
        <v>FALSE</v>
      </c>
      <c r="K3574" s="169">
        <v>0.778443</v>
      </c>
      <c r="L3574" s="170">
        <f>-LOG10(Table3[[#This Row],[Student''s T-test p-value HEK293 +Selistat_HEK293 UT]])</f>
        <v>0.10877318231456004</v>
      </c>
      <c r="M3574" s="167">
        <v>-2.75E-2</v>
      </c>
      <c r="N3574" s="171" t="str">
        <f t="shared" si="415"/>
        <v>FALSE</v>
      </c>
      <c r="O3574" s="146">
        <v>0.50556699999999999</v>
      </c>
      <c r="P3574" s="147">
        <v>-0.1925</v>
      </c>
      <c r="Q3574" s="171" t="str">
        <f t="shared" si="416"/>
        <v>FALSE</v>
      </c>
      <c r="R3574" s="122" t="s">
        <v>790</v>
      </c>
      <c r="S3574" s="122" t="s">
        <v>14223</v>
      </c>
      <c r="T3574" s="122" t="s">
        <v>792</v>
      </c>
      <c r="U3574" s="172" t="s">
        <v>7615</v>
      </c>
      <c r="V3574" s="122" t="s">
        <v>9392</v>
      </c>
      <c r="W3574" s="148">
        <v>-0.24</v>
      </c>
      <c r="X3574" s="149">
        <v>-0.22</v>
      </c>
      <c r="Y3574" s="149">
        <v>-0.05</v>
      </c>
      <c r="Z3574" s="150">
        <v>-0.02</v>
      </c>
      <c r="AA3574" s="148">
        <v>-0.05</v>
      </c>
      <c r="AB3574" s="149">
        <v>-0.23</v>
      </c>
      <c r="AC3574" s="149">
        <v>0.08</v>
      </c>
      <c r="AD3574" s="151">
        <v>-0.22</v>
      </c>
      <c r="AE3574" s="148">
        <v>-0.12</v>
      </c>
      <c r="AF3574" s="149">
        <v>-0.13</v>
      </c>
      <c r="AG3574" s="149">
        <v>-0.19</v>
      </c>
      <c r="AH3574" s="151">
        <v>0.3</v>
      </c>
      <c r="AI3574" s="152">
        <v>0.16</v>
      </c>
      <c r="AJ3574" s="149">
        <v>-0.47</v>
      </c>
      <c r="AK3574" s="149">
        <v>0.2</v>
      </c>
      <c r="AL3574" s="150">
        <v>0.74</v>
      </c>
      <c r="AM3574" s="153">
        <f t="shared" si="417"/>
        <v>-0.19</v>
      </c>
      <c r="AN3574" s="154">
        <f t="shared" si="417"/>
        <v>1.0000000000000009E-2</v>
      </c>
      <c r="AO3574" s="154">
        <f t="shared" si="417"/>
        <v>-0.13</v>
      </c>
      <c r="AP3574" s="155">
        <f t="shared" si="411"/>
        <v>0.2</v>
      </c>
      <c r="AQ3574" s="156">
        <f>AVERAGE(Table3[[#This Row],[ HEK293 +Selistat_R1 2]:[ HEK293 +Selistat_R4 5]])</f>
        <v>-2.7499999999999997E-2</v>
      </c>
      <c r="AR3574" s="153">
        <f t="shared" si="418"/>
        <v>-6.9999999999999993E-2</v>
      </c>
      <c r="AS3574" s="154">
        <f t="shared" si="418"/>
        <v>0.1</v>
      </c>
      <c r="AT3574" s="154">
        <f t="shared" si="418"/>
        <v>-0.27</v>
      </c>
      <c r="AU3574" s="157">
        <f t="shared" si="412"/>
        <v>0.52</v>
      </c>
      <c r="AV3574" s="158">
        <f t="shared" si="419"/>
        <v>0.21000000000000002</v>
      </c>
      <c r="AW3574" s="154">
        <f t="shared" si="419"/>
        <v>-0.23999999999999996</v>
      </c>
      <c r="AX3574" s="154">
        <f t="shared" si="419"/>
        <v>0.12000000000000001</v>
      </c>
      <c r="AY3574" s="155">
        <f t="shared" si="413"/>
        <v>0.96</v>
      </c>
    </row>
    <row r="3575" spans="1:51" x14ac:dyDescent="0.15">
      <c r="A3575" s="122" t="s">
        <v>8442</v>
      </c>
      <c r="B3575" s="122" t="s">
        <v>8443</v>
      </c>
      <c r="C3575" s="122" t="s">
        <v>8444</v>
      </c>
      <c r="E3575" s="122" t="s">
        <v>8445</v>
      </c>
      <c r="F3575" s="122" t="s">
        <v>8446</v>
      </c>
      <c r="G3575" s="122">
        <v>1</v>
      </c>
      <c r="H3575" s="166">
        <v>0.46177499999999999</v>
      </c>
      <c r="I3575" s="167">
        <v>0.109167</v>
      </c>
      <c r="J3575" s="168" t="str">
        <f t="shared" si="414"/>
        <v>FALSE</v>
      </c>
      <c r="K3575" s="169">
        <v>0.77915299999999998</v>
      </c>
      <c r="L3575" s="170">
        <f>-LOG10(Table3[[#This Row],[Student''s T-test p-value HEK293 +Selistat_HEK293 UT]])</f>
        <v>0.10837725281357555</v>
      </c>
      <c r="M3575" s="167">
        <v>-0.04</v>
      </c>
      <c r="N3575" s="171" t="str">
        <f t="shared" si="415"/>
        <v>FALSE</v>
      </c>
      <c r="O3575" s="146">
        <v>0.144312</v>
      </c>
      <c r="P3575" s="147">
        <v>-0.28749999999999998</v>
      </c>
      <c r="Q3575" s="171" t="str">
        <f t="shared" si="416"/>
        <v>FALSE</v>
      </c>
      <c r="R3575" s="122" t="s">
        <v>8447</v>
      </c>
      <c r="S3575" s="122" t="s">
        <v>14224</v>
      </c>
      <c r="T3575" s="122" t="s">
        <v>8449</v>
      </c>
      <c r="U3575" s="172" t="s">
        <v>8450</v>
      </c>
      <c r="V3575" s="122" t="s">
        <v>14225</v>
      </c>
      <c r="W3575" s="148">
        <v>-0.24</v>
      </c>
      <c r="X3575" s="149">
        <v>0.02</v>
      </c>
      <c r="Y3575" s="149">
        <v>-0.28999999999999998</v>
      </c>
      <c r="Z3575" s="150">
        <v>-0.06</v>
      </c>
      <c r="AA3575" s="148">
        <v>-0.05</v>
      </c>
      <c r="AB3575" s="149">
        <v>-0.37</v>
      </c>
      <c r="AC3575" s="149">
        <v>-0.17</v>
      </c>
      <c r="AD3575" s="151">
        <v>0.18</v>
      </c>
      <c r="AE3575" s="148">
        <v>-0.08</v>
      </c>
      <c r="AF3575" s="149">
        <v>0.13</v>
      </c>
      <c r="AG3575" s="149">
        <v>-0.3</v>
      </c>
      <c r="AH3575" s="151">
        <v>0</v>
      </c>
      <c r="AI3575" s="152">
        <v>0.08</v>
      </c>
      <c r="AJ3575" s="149">
        <v>0.31</v>
      </c>
      <c r="AK3575" s="149">
        <v>0.59</v>
      </c>
      <c r="AL3575" s="150">
        <v>-0.08</v>
      </c>
      <c r="AM3575" s="153">
        <f t="shared" si="417"/>
        <v>-0.19</v>
      </c>
      <c r="AN3575" s="154">
        <f t="shared" si="417"/>
        <v>0.39</v>
      </c>
      <c r="AO3575" s="154">
        <f t="shared" si="417"/>
        <v>-0.11999999999999997</v>
      </c>
      <c r="AP3575" s="155">
        <f t="shared" si="411"/>
        <v>-0.24</v>
      </c>
      <c r="AQ3575" s="156">
        <f>AVERAGE(Table3[[#This Row],[ HEK293 +Selistat_R1 2]:[ HEK293 +Selistat_R4 5]])</f>
        <v>-3.9999999999999987E-2</v>
      </c>
      <c r="AR3575" s="153">
        <f t="shared" si="418"/>
        <v>-0.03</v>
      </c>
      <c r="AS3575" s="154">
        <f t="shared" si="418"/>
        <v>0.5</v>
      </c>
      <c r="AT3575" s="154">
        <f t="shared" si="418"/>
        <v>-0.12999999999999998</v>
      </c>
      <c r="AU3575" s="157">
        <f t="shared" si="412"/>
        <v>-0.18</v>
      </c>
      <c r="AV3575" s="158">
        <f t="shared" si="419"/>
        <v>0.13</v>
      </c>
      <c r="AW3575" s="154">
        <f t="shared" si="419"/>
        <v>0.67999999999999994</v>
      </c>
      <c r="AX3575" s="154">
        <f t="shared" si="419"/>
        <v>0.76</v>
      </c>
      <c r="AY3575" s="155">
        <f t="shared" si="413"/>
        <v>-0.26</v>
      </c>
    </row>
    <row r="3576" spans="1:51" x14ac:dyDescent="0.15">
      <c r="A3576" s="122" t="s">
        <v>4756</v>
      </c>
      <c r="B3576" s="122" t="s">
        <v>4757</v>
      </c>
      <c r="C3576" s="122" t="s">
        <v>4758</v>
      </c>
      <c r="E3576" s="122" t="s">
        <v>4759</v>
      </c>
      <c r="G3576" s="122">
        <v>1</v>
      </c>
      <c r="H3576" s="166">
        <v>0.165767</v>
      </c>
      <c r="I3576" s="167">
        <v>0.37833299999999997</v>
      </c>
      <c r="J3576" s="168" t="str">
        <f t="shared" si="414"/>
        <v>FALSE</v>
      </c>
      <c r="K3576" s="169">
        <v>0.779721</v>
      </c>
      <c r="L3576" s="170">
        <f>-LOG10(Table3[[#This Row],[Student''s T-test p-value HEK293 +Selistat_HEK293 UT]])</f>
        <v>0.10806076889423682</v>
      </c>
      <c r="M3576" s="167">
        <v>-3.7499999999999999E-2</v>
      </c>
      <c r="N3576" s="171" t="str">
        <f t="shared" si="415"/>
        <v>FALSE</v>
      </c>
      <c r="O3576" s="146">
        <v>0.48600199999999999</v>
      </c>
      <c r="P3576" s="147">
        <v>0.25750000000000001</v>
      </c>
      <c r="Q3576" s="171" t="str">
        <f t="shared" si="416"/>
        <v>FALSE</v>
      </c>
      <c r="R3576" s="122" t="s">
        <v>606</v>
      </c>
      <c r="S3576" s="122" t="s">
        <v>14226</v>
      </c>
      <c r="T3576" s="122" t="s">
        <v>608</v>
      </c>
      <c r="U3576" s="172" t="s">
        <v>4760</v>
      </c>
      <c r="V3576" s="122" t="s">
        <v>14227</v>
      </c>
      <c r="W3576" s="148">
        <v>-0.34</v>
      </c>
      <c r="X3576" s="149">
        <v>-0.15</v>
      </c>
      <c r="Y3576" s="149">
        <v>-0.41</v>
      </c>
      <c r="Z3576" s="150">
        <v>-0.71</v>
      </c>
      <c r="AA3576" s="148">
        <v>-0.25</v>
      </c>
      <c r="AB3576" s="149">
        <v>-0.3</v>
      </c>
      <c r="AC3576" s="149">
        <v>-0.43</v>
      </c>
      <c r="AD3576" s="151">
        <v>-0.48</v>
      </c>
      <c r="AE3576" s="148">
        <v>0.24</v>
      </c>
      <c r="AF3576" s="149">
        <v>0.19</v>
      </c>
      <c r="AG3576" s="149">
        <v>1.22</v>
      </c>
      <c r="AH3576" s="151">
        <v>-0.25</v>
      </c>
      <c r="AI3576" s="152">
        <v>0.12</v>
      </c>
      <c r="AJ3576" s="149">
        <v>0.36</v>
      </c>
      <c r="AK3576" s="149">
        <v>0.24</v>
      </c>
      <c r="AL3576" s="150">
        <v>-0.35</v>
      </c>
      <c r="AM3576" s="153">
        <f t="shared" si="417"/>
        <v>-9.0000000000000024E-2</v>
      </c>
      <c r="AN3576" s="154">
        <f t="shared" si="417"/>
        <v>0.15</v>
      </c>
      <c r="AO3576" s="154">
        <f t="shared" si="417"/>
        <v>2.0000000000000018E-2</v>
      </c>
      <c r="AP3576" s="155">
        <f t="shared" si="411"/>
        <v>-0.22999999999999998</v>
      </c>
      <c r="AQ3576" s="156">
        <f>AVERAGE(Table3[[#This Row],[ HEK293 +Selistat_R1 2]:[ HEK293 +Selistat_R4 5]])</f>
        <v>-3.7499999999999999E-2</v>
      </c>
      <c r="AR3576" s="153">
        <f t="shared" si="418"/>
        <v>0.49</v>
      </c>
      <c r="AS3576" s="154">
        <f t="shared" si="418"/>
        <v>0.49</v>
      </c>
      <c r="AT3576" s="154">
        <f t="shared" si="418"/>
        <v>1.65</v>
      </c>
      <c r="AU3576" s="157">
        <f t="shared" si="412"/>
        <v>0.22999999999999998</v>
      </c>
      <c r="AV3576" s="158">
        <f t="shared" si="419"/>
        <v>0.37</v>
      </c>
      <c r="AW3576" s="154">
        <f t="shared" si="419"/>
        <v>0.65999999999999992</v>
      </c>
      <c r="AX3576" s="154">
        <f t="shared" si="419"/>
        <v>0.66999999999999993</v>
      </c>
      <c r="AY3576" s="155">
        <f t="shared" si="413"/>
        <v>0.13</v>
      </c>
    </row>
    <row r="3577" spans="1:51" x14ac:dyDescent="0.15">
      <c r="A3577" s="122" t="s">
        <v>13360</v>
      </c>
      <c r="B3577" s="122" t="s">
        <v>13361</v>
      </c>
      <c r="C3577" s="122" t="s">
        <v>13362</v>
      </c>
      <c r="E3577" s="122" t="s">
        <v>13363</v>
      </c>
      <c r="G3577" s="122">
        <v>1</v>
      </c>
      <c r="H3577" s="166">
        <v>0.45219199999999998</v>
      </c>
      <c r="I3577" s="167">
        <v>0.1825</v>
      </c>
      <c r="J3577" s="168" t="str">
        <f t="shared" si="414"/>
        <v>FALSE</v>
      </c>
      <c r="K3577" s="169">
        <v>0.779752</v>
      </c>
      <c r="L3577" s="170">
        <f>-LOG10(Table3[[#This Row],[Student''s T-test p-value HEK293 +Selistat_HEK293 UT]])</f>
        <v>0.10804350263962288</v>
      </c>
      <c r="M3577" s="167">
        <v>-5.2499999999999998E-2</v>
      </c>
      <c r="N3577" s="171" t="str">
        <f t="shared" si="415"/>
        <v>FALSE</v>
      </c>
      <c r="O3577" s="146">
        <v>0.87541599999999997</v>
      </c>
      <c r="P3577" s="147">
        <v>-0.06</v>
      </c>
      <c r="Q3577" s="171" t="str">
        <f t="shared" si="416"/>
        <v>FALSE</v>
      </c>
      <c r="R3577" s="122" t="s">
        <v>1012</v>
      </c>
      <c r="S3577" s="122" t="s">
        <v>14228</v>
      </c>
      <c r="T3577" s="122" t="s">
        <v>1014</v>
      </c>
      <c r="U3577" s="172" t="s">
        <v>13365</v>
      </c>
      <c r="V3577" s="122" t="s">
        <v>14229</v>
      </c>
      <c r="W3577" s="148">
        <v>-0.3</v>
      </c>
      <c r="X3577" s="149">
        <v>0.05</v>
      </c>
      <c r="Y3577" s="149">
        <v>-0.11</v>
      </c>
      <c r="Z3577" s="150">
        <v>-0.63</v>
      </c>
      <c r="AA3577" s="148">
        <v>-0.02</v>
      </c>
      <c r="AB3577" s="149">
        <v>-0.01</v>
      </c>
      <c r="AC3577" s="149">
        <v>-0.39</v>
      </c>
      <c r="AD3577" s="151">
        <v>-0.36</v>
      </c>
      <c r="AE3577" s="148">
        <v>-0.19</v>
      </c>
      <c r="AF3577" s="149">
        <v>0.39</v>
      </c>
      <c r="AG3577" s="149">
        <v>0.31</v>
      </c>
      <c r="AH3577" s="151">
        <v>-0.21</v>
      </c>
      <c r="AI3577" s="152">
        <v>0.28000000000000003</v>
      </c>
      <c r="AJ3577" s="149">
        <v>1</v>
      </c>
      <c r="AK3577" s="149">
        <v>-0.25</v>
      </c>
      <c r="AL3577" s="150">
        <v>-0.49</v>
      </c>
      <c r="AM3577" s="153">
        <f t="shared" si="417"/>
        <v>-0.27999999999999997</v>
      </c>
      <c r="AN3577" s="154">
        <f t="shared" si="417"/>
        <v>6.0000000000000005E-2</v>
      </c>
      <c r="AO3577" s="154">
        <f t="shared" si="417"/>
        <v>0.28000000000000003</v>
      </c>
      <c r="AP3577" s="155">
        <f t="shared" si="411"/>
        <v>-0.27</v>
      </c>
      <c r="AQ3577" s="156">
        <f>AVERAGE(Table3[[#This Row],[ HEK293 +Selistat_R1 2]:[ HEK293 +Selistat_R4 5]])</f>
        <v>-5.2499999999999991E-2</v>
      </c>
      <c r="AR3577" s="153">
        <f t="shared" si="418"/>
        <v>-0.17</v>
      </c>
      <c r="AS3577" s="154">
        <f t="shared" si="418"/>
        <v>0.4</v>
      </c>
      <c r="AT3577" s="154">
        <f t="shared" si="418"/>
        <v>0.7</v>
      </c>
      <c r="AU3577" s="157">
        <f t="shared" si="412"/>
        <v>0.15</v>
      </c>
      <c r="AV3577" s="158">
        <f t="shared" si="419"/>
        <v>0.30000000000000004</v>
      </c>
      <c r="AW3577" s="154">
        <f t="shared" si="419"/>
        <v>1.01</v>
      </c>
      <c r="AX3577" s="154">
        <f t="shared" si="419"/>
        <v>0.14000000000000001</v>
      </c>
      <c r="AY3577" s="155">
        <f t="shared" si="413"/>
        <v>-0.13</v>
      </c>
    </row>
    <row r="3578" spans="1:51" x14ac:dyDescent="0.15">
      <c r="A3578" s="122" t="s">
        <v>6468</v>
      </c>
      <c r="B3578" s="122" t="s">
        <v>4214</v>
      </c>
      <c r="C3578" s="122" t="s">
        <v>6469</v>
      </c>
      <c r="E3578" s="122" t="s">
        <v>6470</v>
      </c>
      <c r="G3578" s="122">
        <v>2</v>
      </c>
      <c r="H3578" s="166">
        <v>0.92153700000000005</v>
      </c>
      <c r="I3578" s="167">
        <v>1.3333299999999999E-2</v>
      </c>
      <c r="J3578" s="168" t="str">
        <f t="shared" si="414"/>
        <v>FALSE</v>
      </c>
      <c r="K3578" s="169">
        <v>0.78073899999999996</v>
      </c>
      <c r="L3578" s="170">
        <f>-LOG10(Table3[[#This Row],[Student''s T-test p-value HEK293 +Selistat_HEK293 UT]])</f>
        <v>0.10749412592319392</v>
      </c>
      <c r="M3578" s="167">
        <v>6.25E-2</v>
      </c>
      <c r="N3578" s="171" t="str">
        <f t="shared" si="415"/>
        <v>FALSE</v>
      </c>
      <c r="O3578" s="146">
        <v>0.158277</v>
      </c>
      <c r="P3578" s="147">
        <v>-0.16250000000000001</v>
      </c>
      <c r="Q3578" s="171" t="str">
        <f t="shared" si="416"/>
        <v>FALSE</v>
      </c>
      <c r="R3578" s="122" t="s">
        <v>6471</v>
      </c>
      <c r="S3578" s="122" t="s">
        <v>14230</v>
      </c>
      <c r="T3578" s="122" t="s">
        <v>6473</v>
      </c>
      <c r="U3578" s="172" t="s">
        <v>6474</v>
      </c>
      <c r="V3578" s="122" t="s">
        <v>14231</v>
      </c>
      <c r="W3578" s="148">
        <v>0.62</v>
      </c>
      <c r="X3578" s="149">
        <v>-0.22</v>
      </c>
      <c r="Y3578" s="149">
        <v>0.02</v>
      </c>
      <c r="Z3578" s="150">
        <v>-0.28000000000000003</v>
      </c>
      <c r="AA3578" s="148">
        <v>0.03</v>
      </c>
      <c r="AB3578" s="149">
        <v>0.12</v>
      </c>
      <c r="AC3578" s="149">
        <v>-0.14000000000000001</v>
      </c>
      <c r="AD3578" s="151">
        <v>-0.12</v>
      </c>
      <c r="AE3578" s="148">
        <v>-0.18</v>
      </c>
      <c r="AF3578" s="149">
        <v>0.14000000000000001</v>
      </c>
      <c r="AG3578" s="149">
        <v>-0.18</v>
      </c>
      <c r="AH3578" s="151">
        <v>-0.26</v>
      </c>
      <c r="AI3578" s="152">
        <v>-0.04</v>
      </c>
      <c r="AJ3578" s="149">
        <v>0.03</v>
      </c>
      <c r="AK3578" s="149">
        <v>0.18</v>
      </c>
      <c r="AL3578" s="150">
        <v>0</v>
      </c>
      <c r="AM3578" s="153">
        <f t="shared" si="417"/>
        <v>0.59</v>
      </c>
      <c r="AN3578" s="154">
        <f t="shared" si="417"/>
        <v>-0.33999999999999997</v>
      </c>
      <c r="AO3578" s="154">
        <f t="shared" si="417"/>
        <v>0.16</v>
      </c>
      <c r="AP3578" s="155">
        <f t="shared" si="411"/>
        <v>-0.16000000000000003</v>
      </c>
      <c r="AQ3578" s="156">
        <f>AVERAGE(Table3[[#This Row],[ HEK293 +Selistat_R1 2]:[ HEK293 +Selistat_R4 5]])</f>
        <v>6.25E-2</v>
      </c>
      <c r="AR3578" s="153">
        <f t="shared" si="418"/>
        <v>-0.21</v>
      </c>
      <c r="AS3578" s="154">
        <f t="shared" si="418"/>
        <v>2.0000000000000018E-2</v>
      </c>
      <c r="AT3578" s="154">
        <f t="shared" si="418"/>
        <v>-3.999999999999998E-2</v>
      </c>
      <c r="AU3578" s="157">
        <f t="shared" si="412"/>
        <v>-0.14000000000000001</v>
      </c>
      <c r="AV3578" s="158">
        <f t="shared" si="419"/>
        <v>-7.0000000000000007E-2</v>
      </c>
      <c r="AW3578" s="154">
        <f t="shared" si="419"/>
        <v>-0.09</v>
      </c>
      <c r="AX3578" s="154">
        <f t="shared" si="419"/>
        <v>0.32</v>
      </c>
      <c r="AY3578" s="155">
        <f t="shared" si="413"/>
        <v>0.12</v>
      </c>
    </row>
    <row r="3579" spans="1:51" x14ac:dyDescent="0.15">
      <c r="A3579" s="122" t="s">
        <v>9531</v>
      </c>
      <c r="B3579" s="122" t="s">
        <v>9017</v>
      </c>
      <c r="C3579" s="122" t="s">
        <v>11925</v>
      </c>
      <c r="D3579" s="122" t="s">
        <v>4043</v>
      </c>
      <c r="E3579" s="122" t="s">
        <v>11926</v>
      </c>
      <c r="F3579" s="122" t="s">
        <v>5367</v>
      </c>
      <c r="G3579" s="122">
        <v>2</v>
      </c>
      <c r="H3579" s="166">
        <v>0.645868</v>
      </c>
      <c r="I3579" s="167">
        <v>-0.129167</v>
      </c>
      <c r="J3579" s="168" t="str">
        <f t="shared" si="414"/>
        <v>FALSE</v>
      </c>
      <c r="K3579" s="169">
        <v>0.780864</v>
      </c>
      <c r="L3579" s="170">
        <f>-LOG10(Table3[[#This Row],[Student''s T-test p-value HEK293 +Selistat_HEK293 UT]])</f>
        <v>0.10742459889186283</v>
      </c>
      <c r="M3579" s="167">
        <v>-9.5000000000000001E-2</v>
      </c>
      <c r="N3579" s="171" t="str">
        <f t="shared" si="415"/>
        <v>FALSE</v>
      </c>
      <c r="O3579" s="146">
        <v>0.70159499999999997</v>
      </c>
      <c r="P3579" s="147">
        <v>0.1575</v>
      </c>
      <c r="Q3579" s="171" t="str">
        <f t="shared" si="416"/>
        <v>FALSE</v>
      </c>
      <c r="R3579" s="122" t="s">
        <v>1738</v>
      </c>
      <c r="S3579" s="122" t="s">
        <v>1744</v>
      </c>
      <c r="T3579" s="122" t="s">
        <v>1740</v>
      </c>
      <c r="U3579" s="172" t="s">
        <v>11927</v>
      </c>
      <c r="V3579" s="122" t="s">
        <v>12907</v>
      </c>
      <c r="W3579" s="148">
        <v>-0.4</v>
      </c>
      <c r="X3579" s="149">
        <v>0.43</v>
      </c>
      <c r="Y3579" s="149">
        <v>0.45</v>
      </c>
      <c r="Z3579" s="150">
        <v>-0.74</v>
      </c>
      <c r="AA3579" s="148">
        <v>0</v>
      </c>
      <c r="AB3579" s="149">
        <v>0.34</v>
      </c>
      <c r="AC3579" s="149">
        <v>7.0000000000000007E-2</v>
      </c>
      <c r="AD3579" s="151">
        <v>-0.28999999999999998</v>
      </c>
      <c r="AE3579" s="148">
        <v>0.05</v>
      </c>
      <c r="AF3579" s="149">
        <v>0.02</v>
      </c>
      <c r="AG3579" s="149">
        <v>0.66</v>
      </c>
      <c r="AH3579" s="151">
        <v>-0.88</v>
      </c>
      <c r="AI3579" s="152">
        <v>0.35</v>
      </c>
      <c r="AJ3579" s="149">
        <v>-0.09</v>
      </c>
      <c r="AK3579" s="149">
        <v>-0.28000000000000003</v>
      </c>
      <c r="AL3579" s="150">
        <v>-0.76</v>
      </c>
      <c r="AM3579" s="153">
        <f t="shared" si="417"/>
        <v>-0.4</v>
      </c>
      <c r="AN3579" s="154">
        <f t="shared" si="417"/>
        <v>8.9999999999999969E-2</v>
      </c>
      <c r="AO3579" s="154">
        <f t="shared" si="417"/>
        <v>0.38</v>
      </c>
      <c r="AP3579" s="155">
        <f t="shared" si="411"/>
        <v>-0.45</v>
      </c>
      <c r="AQ3579" s="156">
        <f>AVERAGE(Table3[[#This Row],[ HEK293 +Selistat_R1 2]:[ HEK293 +Selistat_R4 5]])</f>
        <v>-9.5000000000000015E-2</v>
      </c>
      <c r="AR3579" s="153">
        <f t="shared" si="418"/>
        <v>0.05</v>
      </c>
      <c r="AS3579" s="154">
        <f t="shared" si="418"/>
        <v>-0.32</v>
      </c>
      <c r="AT3579" s="154">
        <f t="shared" si="418"/>
        <v>0.59000000000000008</v>
      </c>
      <c r="AU3579" s="157">
        <f t="shared" si="412"/>
        <v>-0.59000000000000008</v>
      </c>
      <c r="AV3579" s="158">
        <f t="shared" si="419"/>
        <v>0.35</v>
      </c>
      <c r="AW3579" s="154">
        <f t="shared" si="419"/>
        <v>-0.43000000000000005</v>
      </c>
      <c r="AX3579" s="154">
        <f t="shared" si="419"/>
        <v>-0.35000000000000003</v>
      </c>
      <c r="AY3579" s="155">
        <f t="shared" si="413"/>
        <v>-0.47000000000000003</v>
      </c>
    </row>
    <row r="3580" spans="1:51" x14ac:dyDescent="0.15">
      <c r="A3580" s="122" t="s">
        <v>5554</v>
      </c>
      <c r="B3580" s="122" t="s">
        <v>5555</v>
      </c>
      <c r="C3580" s="122" t="s">
        <v>5556</v>
      </c>
      <c r="E3580" s="122" t="s">
        <v>5557</v>
      </c>
      <c r="F3580" s="122" t="s">
        <v>5558</v>
      </c>
      <c r="G3580" s="122">
        <v>1</v>
      </c>
      <c r="H3580" s="166">
        <v>0.16107399999999999</v>
      </c>
      <c r="I3580" s="167">
        <v>0.38666699999999998</v>
      </c>
      <c r="J3580" s="168" t="str">
        <f t="shared" si="414"/>
        <v>FALSE</v>
      </c>
      <c r="K3580" s="169">
        <v>0.78113299999999997</v>
      </c>
      <c r="L3580" s="170">
        <f>-LOG10(Table3[[#This Row],[Student''s T-test p-value HEK293 +Selistat_HEK293 UT]])</f>
        <v>0.10727501446015533</v>
      </c>
      <c r="M3580" s="167">
        <v>9.5000000000000001E-2</v>
      </c>
      <c r="N3580" s="171" t="str">
        <f t="shared" si="415"/>
        <v>FALSE</v>
      </c>
      <c r="O3580" s="146">
        <v>0.94887100000000002</v>
      </c>
      <c r="P3580" s="147">
        <v>0.02</v>
      </c>
      <c r="Q3580" s="171" t="str">
        <f t="shared" si="416"/>
        <v>FALSE</v>
      </c>
      <c r="R3580" s="122" t="s">
        <v>5559</v>
      </c>
      <c r="S3580" s="122" t="s">
        <v>8777</v>
      </c>
      <c r="T3580" s="122" t="s">
        <v>8778</v>
      </c>
      <c r="U3580" s="172" t="s">
        <v>8160</v>
      </c>
      <c r="V3580" s="122" t="s">
        <v>8779</v>
      </c>
      <c r="W3580" s="148">
        <v>-0.69</v>
      </c>
      <c r="X3580" s="149">
        <v>-0.4</v>
      </c>
      <c r="Y3580" s="149">
        <v>-0.4</v>
      </c>
      <c r="Z3580" s="150">
        <v>0.42</v>
      </c>
      <c r="AA3580" s="148">
        <v>-0.26</v>
      </c>
      <c r="AB3580" s="149">
        <v>-0.85</v>
      </c>
      <c r="AC3580" s="149">
        <v>0.2</v>
      </c>
      <c r="AD3580" s="151">
        <v>-0.54</v>
      </c>
      <c r="AE3580" s="148">
        <v>0.73</v>
      </c>
      <c r="AF3580" s="149">
        <v>-0.1</v>
      </c>
      <c r="AG3580" s="149">
        <v>-0.28999999999999998</v>
      </c>
      <c r="AH3580" s="151">
        <v>0.38</v>
      </c>
      <c r="AI3580" s="152">
        <v>0.43</v>
      </c>
      <c r="AJ3580" s="149">
        <v>-0.38</v>
      </c>
      <c r="AK3580" s="149">
        <v>0.17</v>
      </c>
      <c r="AL3580" s="150">
        <v>0.42</v>
      </c>
      <c r="AM3580" s="153">
        <f t="shared" si="417"/>
        <v>-0.42999999999999994</v>
      </c>
      <c r="AN3580" s="154">
        <f t="shared" si="417"/>
        <v>0.44999999999999996</v>
      </c>
      <c r="AO3580" s="154">
        <f t="shared" si="417"/>
        <v>-0.60000000000000009</v>
      </c>
      <c r="AP3580" s="155">
        <f t="shared" si="411"/>
        <v>0.96</v>
      </c>
      <c r="AQ3580" s="156">
        <f>AVERAGE(Table3[[#This Row],[ HEK293 +Selistat_R1 2]:[ HEK293 +Selistat_R4 5]])</f>
        <v>9.4999999999999973E-2</v>
      </c>
      <c r="AR3580" s="153">
        <f t="shared" si="418"/>
        <v>0.99</v>
      </c>
      <c r="AS3580" s="154">
        <f t="shared" si="418"/>
        <v>0.75</v>
      </c>
      <c r="AT3580" s="154">
        <f t="shared" si="418"/>
        <v>-0.49</v>
      </c>
      <c r="AU3580" s="157">
        <f t="shared" si="412"/>
        <v>0.92</v>
      </c>
      <c r="AV3580" s="158">
        <f t="shared" si="419"/>
        <v>0.69</v>
      </c>
      <c r="AW3580" s="154">
        <f t="shared" si="419"/>
        <v>0.47</v>
      </c>
      <c r="AX3580" s="154">
        <f t="shared" si="419"/>
        <v>-0.03</v>
      </c>
      <c r="AY3580" s="155">
        <f t="shared" si="413"/>
        <v>0.96</v>
      </c>
    </row>
    <row r="3581" spans="1:51" x14ac:dyDescent="0.15">
      <c r="A3581" s="122" t="s">
        <v>8718</v>
      </c>
      <c r="B3581" s="122" t="s">
        <v>6965</v>
      </c>
      <c r="C3581" s="122" t="s">
        <v>6339</v>
      </c>
      <c r="E3581" s="122" t="s">
        <v>8719</v>
      </c>
      <c r="G3581" s="122">
        <v>3</v>
      </c>
      <c r="H3581" s="166">
        <v>0.80419700000000005</v>
      </c>
      <c r="I3581" s="167">
        <v>-5.7500000000000002E-2</v>
      </c>
      <c r="J3581" s="168" t="str">
        <f t="shared" si="414"/>
        <v>FALSE</v>
      </c>
      <c r="K3581" s="169">
        <v>0.78128799999999998</v>
      </c>
      <c r="L3581" s="170">
        <f>-LOG10(Table3[[#This Row],[Student''s T-test p-value HEK293 +Selistat_HEK293 UT]])</f>
        <v>0.10718884607798966</v>
      </c>
      <c r="M3581" s="167">
        <v>-8.5000000000000006E-2</v>
      </c>
      <c r="N3581" s="171" t="str">
        <f t="shared" si="415"/>
        <v>FALSE</v>
      </c>
      <c r="O3581" s="146">
        <v>0.77280800000000005</v>
      </c>
      <c r="P3581" s="147">
        <v>-9.2499999999999999E-2</v>
      </c>
      <c r="Q3581" s="171" t="str">
        <f t="shared" si="416"/>
        <v>FALSE</v>
      </c>
      <c r="R3581" s="122" t="s">
        <v>308</v>
      </c>
      <c r="S3581" s="122" t="s">
        <v>14232</v>
      </c>
      <c r="T3581" s="122" t="s">
        <v>314</v>
      </c>
      <c r="U3581" s="172" t="s">
        <v>10124</v>
      </c>
      <c r="V3581" s="122" t="s">
        <v>14233</v>
      </c>
      <c r="W3581" s="148">
        <v>-0.53</v>
      </c>
      <c r="X3581" s="149">
        <v>-0.35</v>
      </c>
      <c r="Y3581" s="149">
        <v>-0.17</v>
      </c>
      <c r="Z3581" s="150">
        <v>0.69</v>
      </c>
      <c r="AA3581" s="148">
        <v>-0.08</v>
      </c>
      <c r="AB3581" s="149">
        <v>-0.28999999999999998</v>
      </c>
      <c r="AC3581" s="149">
        <v>0.19</v>
      </c>
      <c r="AD3581" s="151">
        <v>0.16</v>
      </c>
      <c r="AE3581" s="148">
        <v>0.18</v>
      </c>
      <c r="AF3581" s="149">
        <v>-0.42</v>
      </c>
      <c r="AG3581" s="149">
        <v>-0.15</v>
      </c>
      <c r="AH3581" s="151">
        <v>0.01</v>
      </c>
      <c r="AI3581" s="152">
        <v>0.25</v>
      </c>
      <c r="AJ3581" s="149">
        <v>-0.74</v>
      </c>
      <c r="AK3581" s="149">
        <v>-0.08</v>
      </c>
      <c r="AL3581" s="150">
        <v>0.56000000000000005</v>
      </c>
      <c r="AM3581" s="153">
        <f t="shared" si="417"/>
        <v>-0.45</v>
      </c>
      <c r="AN3581" s="154">
        <f t="shared" si="417"/>
        <v>-0.06</v>
      </c>
      <c r="AO3581" s="154">
        <f t="shared" si="417"/>
        <v>-0.36</v>
      </c>
      <c r="AP3581" s="155">
        <f t="shared" si="411"/>
        <v>0.52999999999999992</v>
      </c>
      <c r="AQ3581" s="156">
        <f>AVERAGE(Table3[[#This Row],[ HEK293 +Selistat_R1 2]:[ HEK293 +Selistat_R4 5]])</f>
        <v>-8.500000000000002E-2</v>
      </c>
      <c r="AR3581" s="153">
        <f t="shared" si="418"/>
        <v>0.26</v>
      </c>
      <c r="AS3581" s="154">
        <f t="shared" si="418"/>
        <v>-0.13</v>
      </c>
      <c r="AT3581" s="154">
        <f t="shared" si="418"/>
        <v>-0.33999999999999997</v>
      </c>
      <c r="AU3581" s="157">
        <f t="shared" si="412"/>
        <v>-0.15</v>
      </c>
      <c r="AV3581" s="158">
        <f t="shared" si="419"/>
        <v>0.33</v>
      </c>
      <c r="AW3581" s="154">
        <f t="shared" si="419"/>
        <v>-0.45</v>
      </c>
      <c r="AX3581" s="154">
        <f t="shared" si="419"/>
        <v>-0.27</v>
      </c>
      <c r="AY3581" s="155">
        <f t="shared" si="413"/>
        <v>0.4</v>
      </c>
    </row>
    <row r="3582" spans="1:51" x14ac:dyDescent="0.15">
      <c r="A3582" s="122" t="s">
        <v>6797</v>
      </c>
      <c r="B3582" s="122" t="s">
        <v>6798</v>
      </c>
      <c r="C3582" s="122" t="s">
        <v>3435</v>
      </c>
      <c r="E3582" s="122" t="s">
        <v>6799</v>
      </c>
      <c r="F3582" s="122" t="s">
        <v>6800</v>
      </c>
      <c r="G3582" s="122">
        <v>2</v>
      </c>
      <c r="H3582" s="166">
        <v>0.30157600000000001</v>
      </c>
      <c r="I3582" s="167">
        <v>0.22583300000000001</v>
      </c>
      <c r="J3582" s="168" t="str">
        <f t="shared" si="414"/>
        <v>FALSE</v>
      </c>
      <c r="K3582" s="169">
        <v>0.78143700000000005</v>
      </c>
      <c r="L3582" s="170">
        <f>-LOG10(Table3[[#This Row],[Student''s T-test p-value HEK293 +Selistat_HEK293 UT]])</f>
        <v>0.10710602935975747</v>
      </c>
      <c r="M3582" s="167">
        <v>-7.7499999999999999E-2</v>
      </c>
      <c r="N3582" s="171" t="str">
        <f t="shared" si="415"/>
        <v>FALSE</v>
      </c>
      <c r="O3582" s="146">
        <v>0.54725299999999999</v>
      </c>
      <c r="P3582" s="147">
        <v>-0.12</v>
      </c>
      <c r="Q3582" s="171" t="str">
        <f t="shared" si="416"/>
        <v>FALSE</v>
      </c>
      <c r="R3582" s="122" t="s">
        <v>6801</v>
      </c>
      <c r="S3582" s="122" t="s">
        <v>6802</v>
      </c>
      <c r="T3582" s="122" t="s">
        <v>6803</v>
      </c>
      <c r="U3582" s="172" t="s">
        <v>6804</v>
      </c>
      <c r="V3582" s="122" t="s">
        <v>6805</v>
      </c>
      <c r="W3582" s="148">
        <v>-0.48</v>
      </c>
      <c r="X3582" s="149">
        <v>-0.48</v>
      </c>
      <c r="Y3582" s="149">
        <v>-0.64</v>
      </c>
      <c r="Z3582" s="150">
        <v>0.44</v>
      </c>
      <c r="AA3582" s="148">
        <v>-0.42</v>
      </c>
      <c r="AB3582" s="149">
        <v>-0.36</v>
      </c>
      <c r="AC3582" s="149">
        <v>-0.05</v>
      </c>
      <c r="AD3582" s="151">
        <v>-0.02</v>
      </c>
      <c r="AE3582" s="148">
        <v>0.08</v>
      </c>
      <c r="AF3582" s="149">
        <v>-0.1</v>
      </c>
      <c r="AG3582" s="149">
        <v>-7.0000000000000007E-2</v>
      </c>
      <c r="AH3582" s="151">
        <v>0.51</v>
      </c>
      <c r="AI3582" s="152">
        <v>0.18</v>
      </c>
      <c r="AJ3582" s="149">
        <v>0.04</v>
      </c>
      <c r="AK3582" s="149">
        <v>0.09</v>
      </c>
      <c r="AL3582" s="150">
        <v>0.59</v>
      </c>
      <c r="AM3582" s="153">
        <f t="shared" si="417"/>
        <v>-0.06</v>
      </c>
      <c r="AN3582" s="154">
        <f t="shared" si="417"/>
        <v>-0.12</v>
      </c>
      <c r="AO3582" s="154">
        <f t="shared" si="417"/>
        <v>-0.59</v>
      </c>
      <c r="AP3582" s="155">
        <f t="shared" si="411"/>
        <v>0.46</v>
      </c>
      <c r="AQ3582" s="156">
        <f>AVERAGE(Table3[[#This Row],[ HEK293 +Selistat_R1 2]:[ HEK293 +Selistat_R4 5]])</f>
        <v>-7.7499999999999999E-2</v>
      </c>
      <c r="AR3582" s="153">
        <f t="shared" si="418"/>
        <v>0.5</v>
      </c>
      <c r="AS3582" s="154">
        <f t="shared" si="418"/>
        <v>0.26</v>
      </c>
      <c r="AT3582" s="154">
        <f t="shared" si="418"/>
        <v>-2.0000000000000004E-2</v>
      </c>
      <c r="AU3582" s="157">
        <f t="shared" si="412"/>
        <v>0.53</v>
      </c>
      <c r="AV3582" s="158">
        <f t="shared" si="419"/>
        <v>0.6</v>
      </c>
      <c r="AW3582" s="154">
        <f t="shared" si="419"/>
        <v>0.39999999999999997</v>
      </c>
      <c r="AX3582" s="154">
        <f t="shared" si="419"/>
        <v>0.14000000000000001</v>
      </c>
      <c r="AY3582" s="155">
        <f t="shared" si="413"/>
        <v>0.61</v>
      </c>
    </row>
    <row r="3583" spans="1:51" x14ac:dyDescent="0.15">
      <c r="A3583" s="122" t="s">
        <v>2985</v>
      </c>
      <c r="B3583" s="122" t="s">
        <v>2986</v>
      </c>
      <c r="C3583" s="122" t="s">
        <v>2987</v>
      </c>
      <c r="D3583" s="122" t="s">
        <v>2988</v>
      </c>
      <c r="E3583" s="122" t="s">
        <v>2989</v>
      </c>
      <c r="F3583" s="122" t="s">
        <v>2990</v>
      </c>
      <c r="G3583" s="122">
        <v>2</v>
      </c>
      <c r="H3583" s="166">
        <v>0.78253499999999998</v>
      </c>
      <c r="I3583" s="167">
        <v>6.4166699999999993E-2</v>
      </c>
      <c r="J3583" s="168" t="str">
        <f t="shared" si="414"/>
        <v>FALSE</v>
      </c>
      <c r="K3583" s="169">
        <v>0.782721</v>
      </c>
      <c r="L3583" s="170">
        <f>-LOG10(Table3[[#This Row],[Student''s T-test p-value HEK293 +Selistat_HEK293 UT]])</f>
        <v>0.10639301412725623</v>
      </c>
      <c r="M3583" s="167">
        <v>-0.08</v>
      </c>
      <c r="N3583" s="171" t="str">
        <f t="shared" si="415"/>
        <v>FALSE</v>
      </c>
      <c r="O3583" s="146">
        <v>0.59684899999999996</v>
      </c>
      <c r="P3583" s="147">
        <v>0.16750000000000001</v>
      </c>
      <c r="Q3583" s="171" t="str">
        <f t="shared" si="416"/>
        <v>FALSE</v>
      </c>
      <c r="R3583" s="122" t="s">
        <v>1540</v>
      </c>
      <c r="S3583" s="122" t="s">
        <v>12946</v>
      </c>
      <c r="T3583" s="122" t="s">
        <v>1542</v>
      </c>
      <c r="U3583" s="172" t="s">
        <v>2637</v>
      </c>
      <c r="V3583" s="122" t="s">
        <v>12947</v>
      </c>
      <c r="W3583" s="148">
        <v>-0.4</v>
      </c>
      <c r="X3583" s="149">
        <v>-0.31</v>
      </c>
      <c r="Y3583" s="149">
        <v>-0.34</v>
      </c>
      <c r="Z3583" s="150">
        <v>0.34</v>
      </c>
      <c r="AA3583" s="148">
        <v>-0.51</v>
      </c>
      <c r="AB3583" s="149">
        <v>-0.41</v>
      </c>
      <c r="AC3583" s="149">
        <v>0.39</v>
      </c>
      <c r="AD3583" s="151">
        <v>0.14000000000000001</v>
      </c>
      <c r="AE3583" s="148">
        <v>0.71</v>
      </c>
      <c r="AF3583" s="149">
        <v>-0.04</v>
      </c>
      <c r="AG3583" s="149">
        <v>-0.48</v>
      </c>
      <c r="AH3583" s="151">
        <v>0.3</v>
      </c>
      <c r="AI3583" s="152">
        <v>-0.13</v>
      </c>
      <c r="AJ3583" s="149">
        <v>-0.03</v>
      </c>
      <c r="AK3583" s="149">
        <v>-0.4</v>
      </c>
      <c r="AL3583" s="150">
        <v>0.38</v>
      </c>
      <c r="AM3583" s="153">
        <f t="shared" si="417"/>
        <v>0.10999999999999999</v>
      </c>
      <c r="AN3583" s="154">
        <f t="shared" si="417"/>
        <v>9.9999999999999978E-2</v>
      </c>
      <c r="AO3583" s="154">
        <f t="shared" si="417"/>
        <v>-0.73</v>
      </c>
      <c r="AP3583" s="155">
        <f t="shared" si="411"/>
        <v>0.2</v>
      </c>
      <c r="AQ3583" s="156">
        <f>AVERAGE(Table3[[#This Row],[ HEK293 +Selistat_R1 2]:[ HEK293 +Selistat_R4 5]])</f>
        <v>-0.08</v>
      </c>
      <c r="AR3583" s="153">
        <f t="shared" si="418"/>
        <v>1.22</v>
      </c>
      <c r="AS3583" s="154">
        <f t="shared" si="418"/>
        <v>0.37</v>
      </c>
      <c r="AT3583" s="154">
        <f t="shared" si="418"/>
        <v>-0.87</v>
      </c>
      <c r="AU3583" s="157">
        <f t="shared" si="412"/>
        <v>0.15999999999999998</v>
      </c>
      <c r="AV3583" s="158">
        <f t="shared" si="419"/>
        <v>0.38</v>
      </c>
      <c r="AW3583" s="154">
        <f t="shared" si="419"/>
        <v>0.38</v>
      </c>
      <c r="AX3583" s="154">
        <f t="shared" si="419"/>
        <v>-0.79</v>
      </c>
      <c r="AY3583" s="155">
        <f t="shared" si="413"/>
        <v>0.24</v>
      </c>
    </row>
    <row r="3584" spans="1:51" x14ac:dyDescent="0.15">
      <c r="A3584" s="122" t="s">
        <v>3143</v>
      </c>
      <c r="B3584" s="122" t="s">
        <v>8922</v>
      </c>
      <c r="C3584" s="122" t="s">
        <v>8923</v>
      </c>
      <c r="E3584" s="122" t="s">
        <v>8924</v>
      </c>
      <c r="F3584" s="122" t="s">
        <v>7010</v>
      </c>
      <c r="G3584" s="122">
        <v>3</v>
      </c>
      <c r="H3584" s="166">
        <v>0.77027999999999996</v>
      </c>
      <c r="I3584" s="167">
        <v>3.0833300000000001E-2</v>
      </c>
      <c r="J3584" s="168" t="str">
        <f t="shared" si="414"/>
        <v>FALSE</v>
      </c>
      <c r="K3584" s="169">
        <v>0.78274200000000005</v>
      </c>
      <c r="L3584" s="170">
        <f>-LOG10(Table3[[#This Row],[Student''s T-test p-value HEK293 +Selistat_HEK293 UT]])</f>
        <v>0.10638136238701001</v>
      </c>
      <c r="M3584" s="167">
        <v>-4.4999999999999998E-2</v>
      </c>
      <c r="N3584" s="171" t="str">
        <f t="shared" si="415"/>
        <v>FALSE</v>
      </c>
      <c r="O3584" s="146">
        <v>0.86854299999999995</v>
      </c>
      <c r="P3584" s="147">
        <v>-1.7500000000000002E-2</v>
      </c>
      <c r="Q3584" s="171" t="str">
        <f t="shared" si="416"/>
        <v>FALSE</v>
      </c>
      <c r="R3584" s="122" t="s">
        <v>8925</v>
      </c>
      <c r="S3584" s="122" t="s">
        <v>11148</v>
      </c>
      <c r="T3584" s="122" t="s">
        <v>8927</v>
      </c>
      <c r="U3584" s="172" t="s">
        <v>8928</v>
      </c>
      <c r="V3584" s="122" t="s">
        <v>11149</v>
      </c>
      <c r="W3584" s="148">
        <v>-0.37</v>
      </c>
      <c r="X3584" s="149">
        <v>-0.03</v>
      </c>
      <c r="Y3584" s="149">
        <v>-0.11</v>
      </c>
      <c r="Z3584" s="150">
        <v>0.2</v>
      </c>
      <c r="AA3584" s="148">
        <v>-0.16</v>
      </c>
      <c r="AB3584" s="149">
        <v>-0.16</v>
      </c>
      <c r="AC3584" s="149">
        <v>-0.08</v>
      </c>
      <c r="AD3584" s="151">
        <v>0.27</v>
      </c>
      <c r="AE3584" s="148">
        <v>-0.06</v>
      </c>
      <c r="AF3584" s="149">
        <v>-7.0000000000000007E-2</v>
      </c>
      <c r="AG3584" s="149">
        <v>0.2</v>
      </c>
      <c r="AH3584" s="151">
        <v>0.04</v>
      </c>
      <c r="AI3584" s="152">
        <v>0.06</v>
      </c>
      <c r="AJ3584" s="149">
        <v>-0.03</v>
      </c>
      <c r="AK3584" s="149">
        <v>-0.11</v>
      </c>
      <c r="AL3584" s="150">
        <v>0.26</v>
      </c>
      <c r="AM3584" s="153">
        <f t="shared" si="417"/>
        <v>-0.21</v>
      </c>
      <c r="AN3584" s="154">
        <f t="shared" si="417"/>
        <v>0.13</v>
      </c>
      <c r="AO3584" s="154">
        <f t="shared" si="417"/>
        <v>-0.03</v>
      </c>
      <c r="AP3584" s="155">
        <f t="shared" si="411"/>
        <v>-7.0000000000000007E-2</v>
      </c>
      <c r="AQ3584" s="156">
        <f>AVERAGE(Table3[[#This Row],[ HEK293 +Selistat_R1 2]:[ HEK293 +Selistat_R4 5]])</f>
        <v>-4.4999999999999998E-2</v>
      </c>
      <c r="AR3584" s="153">
        <f t="shared" si="418"/>
        <v>0.1</v>
      </c>
      <c r="AS3584" s="154">
        <f t="shared" si="418"/>
        <v>0.09</v>
      </c>
      <c r="AT3584" s="154">
        <f t="shared" si="418"/>
        <v>0.28000000000000003</v>
      </c>
      <c r="AU3584" s="157">
        <f t="shared" si="412"/>
        <v>-0.23</v>
      </c>
      <c r="AV3584" s="158">
        <f t="shared" si="419"/>
        <v>0.22</v>
      </c>
      <c r="AW3584" s="154">
        <f t="shared" si="419"/>
        <v>0.13</v>
      </c>
      <c r="AX3584" s="154">
        <f t="shared" si="419"/>
        <v>-0.03</v>
      </c>
      <c r="AY3584" s="155">
        <f t="shared" si="413"/>
        <v>-1.0000000000000009E-2</v>
      </c>
    </row>
    <row r="3585" spans="1:51" x14ac:dyDescent="0.15">
      <c r="A3585" s="122" t="s">
        <v>3060</v>
      </c>
      <c r="B3585" s="122" t="s">
        <v>3061</v>
      </c>
      <c r="C3585" s="122" t="s">
        <v>3062</v>
      </c>
      <c r="E3585" s="122" t="s">
        <v>3063</v>
      </c>
      <c r="G3585" s="122">
        <v>1</v>
      </c>
      <c r="H3585" s="166">
        <v>0.67898400000000003</v>
      </c>
      <c r="I3585" s="167">
        <v>0.08</v>
      </c>
      <c r="J3585" s="168" t="str">
        <f t="shared" si="414"/>
        <v>FALSE</v>
      </c>
      <c r="K3585" s="169">
        <v>0.782856</v>
      </c>
      <c r="L3585" s="170">
        <f>-LOG10(Table3[[#This Row],[Student''s T-test p-value HEK293 +Selistat_HEK293 UT]])</f>
        <v>0.10631811553689338</v>
      </c>
      <c r="M3585" s="167">
        <v>-7.7499999999999999E-2</v>
      </c>
      <c r="N3585" s="171" t="str">
        <f t="shared" si="415"/>
        <v>FALSE</v>
      </c>
      <c r="O3585" s="146">
        <v>0.19574</v>
      </c>
      <c r="P3585" s="147">
        <v>-0.2525</v>
      </c>
      <c r="Q3585" s="171" t="str">
        <f t="shared" si="416"/>
        <v>FALSE</v>
      </c>
      <c r="R3585" s="122" t="s">
        <v>1760</v>
      </c>
      <c r="S3585" s="122" t="s">
        <v>10235</v>
      </c>
      <c r="T3585" s="122" t="s">
        <v>1762</v>
      </c>
      <c r="U3585" s="172" t="s">
        <v>2648</v>
      </c>
      <c r="V3585" s="122" t="s">
        <v>10236</v>
      </c>
      <c r="W3585" s="148">
        <v>-0.87</v>
      </c>
      <c r="X3585" s="149">
        <v>-0.05</v>
      </c>
      <c r="Y3585" s="149">
        <v>0.01</v>
      </c>
      <c r="Z3585" s="150">
        <v>0.23</v>
      </c>
      <c r="AA3585" s="148">
        <v>-0.25</v>
      </c>
      <c r="AB3585" s="149">
        <v>-0.32</v>
      </c>
      <c r="AC3585" s="149">
        <v>0</v>
      </c>
      <c r="AD3585" s="151">
        <v>0.2</v>
      </c>
      <c r="AE3585" s="148">
        <v>0.12</v>
      </c>
      <c r="AF3585" s="149">
        <v>-0.16</v>
      </c>
      <c r="AG3585" s="149">
        <v>-0.17</v>
      </c>
      <c r="AH3585" s="151">
        <v>-0.03</v>
      </c>
      <c r="AI3585" s="152">
        <v>0.16</v>
      </c>
      <c r="AJ3585" s="149">
        <v>0.03</v>
      </c>
      <c r="AK3585" s="149">
        <v>-7.0000000000000007E-2</v>
      </c>
      <c r="AL3585" s="150">
        <v>0.65</v>
      </c>
      <c r="AM3585" s="153">
        <f t="shared" si="417"/>
        <v>-0.62</v>
      </c>
      <c r="AN3585" s="154">
        <f t="shared" si="417"/>
        <v>0.27</v>
      </c>
      <c r="AO3585" s="154">
        <f t="shared" si="417"/>
        <v>0.01</v>
      </c>
      <c r="AP3585" s="155">
        <f t="shared" si="411"/>
        <v>0.03</v>
      </c>
      <c r="AQ3585" s="156">
        <f>AVERAGE(Table3[[#This Row],[ HEK293 +Selistat_R1 2]:[ HEK293 +Selistat_R4 5]])</f>
        <v>-7.7499999999999986E-2</v>
      </c>
      <c r="AR3585" s="153">
        <f t="shared" si="418"/>
        <v>0.37</v>
      </c>
      <c r="AS3585" s="154">
        <f t="shared" si="418"/>
        <v>0.16</v>
      </c>
      <c r="AT3585" s="154">
        <f t="shared" si="418"/>
        <v>-0.17</v>
      </c>
      <c r="AU3585" s="157">
        <f t="shared" si="412"/>
        <v>-0.23</v>
      </c>
      <c r="AV3585" s="158">
        <f t="shared" si="419"/>
        <v>0.41000000000000003</v>
      </c>
      <c r="AW3585" s="154">
        <f t="shared" si="419"/>
        <v>0.35</v>
      </c>
      <c r="AX3585" s="154">
        <f t="shared" si="419"/>
        <v>-7.0000000000000007E-2</v>
      </c>
      <c r="AY3585" s="155">
        <f t="shared" si="413"/>
        <v>0.45</v>
      </c>
    </row>
    <row r="3586" spans="1:51" x14ac:dyDescent="0.15">
      <c r="A3586" s="122" t="s">
        <v>6125</v>
      </c>
      <c r="B3586" s="122" t="s">
        <v>5110</v>
      </c>
      <c r="C3586" s="122" t="s">
        <v>6126</v>
      </c>
      <c r="D3586" s="122" t="s">
        <v>3018</v>
      </c>
      <c r="E3586" s="122" t="s">
        <v>6127</v>
      </c>
      <c r="F3586" s="122" t="s">
        <v>3228</v>
      </c>
      <c r="G3586" s="122">
        <v>1</v>
      </c>
      <c r="H3586" s="166">
        <v>0.39193099999999997</v>
      </c>
      <c r="I3586" s="167">
        <v>-0.158333</v>
      </c>
      <c r="J3586" s="168" t="str">
        <f t="shared" si="414"/>
        <v>FALSE</v>
      </c>
      <c r="K3586" s="169">
        <v>0.78296600000000005</v>
      </c>
      <c r="L3586" s="170">
        <f>-LOG10(Table3[[#This Row],[Student''s T-test p-value HEK293 +Selistat_HEK293 UT]])</f>
        <v>0.10625709660487177</v>
      </c>
      <c r="M3586" s="167">
        <v>7.7499999999999999E-2</v>
      </c>
      <c r="N3586" s="171" t="str">
        <f t="shared" si="415"/>
        <v>FALSE</v>
      </c>
      <c r="O3586" s="146">
        <v>0.94817200000000001</v>
      </c>
      <c r="P3586" s="147">
        <v>-7.4999899999999998E-3</v>
      </c>
      <c r="Q3586" s="171" t="str">
        <f t="shared" si="416"/>
        <v>FALSE</v>
      </c>
      <c r="R3586" s="122" t="s">
        <v>6128</v>
      </c>
      <c r="S3586" s="122" t="s">
        <v>14234</v>
      </c>
      <c r="T3586" s="122" t="s">
        <v>6130</v>
      </c>
      <c r="U3586" s="172" t="s">
        <v>6131</v>
      </c>
      <c r="V3586" s="122" t="s">
        <v>14235</v>
      </c>
      <c r="W3586" s="148">
        <v>0.01</v>
      </c>
      <c r="X3586" s="149">
        <v>0.48</v>
      </c>
      <c r="Y3586" s="149">
        <v>0.32</v>
      </c>
      <c r="Z3586" s="150">
        <v>-0.16</v>
      </c>
      <c r="AA3586" s="148">
        <v>0.1</v>
      </c>
      <c r="AB3586" s="149">
        <v>0.72</v>
      </c>
      <c r="AC3586" s="149">
        <v>-0.26</v>
      </c>
      <c r="AD3586" s="151">
        <v>-0.22</v>
      </c>
      <c r="AE3586" s="148">
        <v>-0.24</v>
      </c>
      <c r="AF3586" s="149">
        <v>-0.11</v>
      </c>
      <c r="AG3586" s="149">
        <v>0.01</v>
      </c>
      <c r="AH3586" s="151">
        <v>-0.44</v>
      </c>
      <c r="AI3586" s="152">
        <v>-0.2</v>
      </c>
      <c r="AJ3586" s="149">
        <v>-0.25</v>
      </c>
      <c r="AK3586" s="149">
        <v>-0.03</v>
      </c>
      <c r="AL3586" s="150">
        <v>-0.27</v>
      </c>
      <c r="AM3586" s="153">
        <f t="shared" si="417"/>
        <v>-9.0000000000000011E-2</v>
      </c>
      <c r="AN3586" s="154">
        <f t="shared" si="417"/>
        <v>-0.24</v>
      </c>
      <c r="AO3586" s="154">
        <f t="shared" si="417"/>
        <v>0.58000000000000007</v>
      </c>
      <c r="AP3586" s="155">
        <f t="shared" si="411"/>
        <v>0.06</v>
      </c>
      <c r="AQ3586" s="156">
        <f>AVERAGE(Table3[[#This Row],[ HEK293 +Selistat_R1 2]:[ HEK293 +Selistat_R4 5]])</f>
        <v>7.7500000000000013E-2</v>
      </c>
      <c r="AR3586" s="153">
        <f t="shared" si="418"/>
        <v>-0.33999999999999997</v>
      </c>
      <c r="AS3586" s="154">
        <f t="shared" si="418"/>
        <v>-0.83</v>
      </c>
      <c r="AT3586" s="154">
        <f t="shared" si="418"/>
        <v>0.27</v>
      </c>
      <c r="AU3586" s="157">
        <f t="shared" si="412"/>
        <v>-0.22</v>
      </c>
      <c r="AV3586" s="158">
        <f t="shared" si="419"/>
        <v>-0.30000000000000004</v>
      </c>
      <c r="AW3586" s="154">
        <f t="shared" si="419"/>
        <v>-0.97</v>
      </c>
      <c r="AX3586" s="154">
        <f t="shared" si="419"/>
        <v>0.23</v>
      </c>
      <c r="AY3586" s="155">
        <f t="shared" si="413"/>
        <v>-5.0000000000000017E-2</v>
      </c>
    </row>
    <row r="3587" spans="1:51" x14ac:dyDescent="0.15">
      <c r="A3587" s="122" t="s">
        <v>4343</v>
      </c>
      <c r="B3587" s="122" t="s">
        <v>4344</v>
      </c>
      <c r="C3587" s="122" t="s">
        <v>4345</v>
      </c>
      <c r="D3587" s="122" t="s">
        <v>4346</v>
      </c>
      <c r="E3587" s="122" t="s">
        <v>4347</v>
      </c>
      <c r="F3587" s="122" t="s">
        <v>4348</v>
      </c>
      <c r="G3587" s="122">
        <v>1</v>
      </c>
      <c r="H3587" s="166">
        <v>0.91255900000000001</v>
      </c>
      <c r="I3587" s="167">
        <v>2.0833299999999999E-2</v>
      </c>
      <c r="J3587" s="168" t="str">
        <f t="shared" si="414"/>
        <v>FALSE</v>
      </c>
      <c r="K3587" s="169">
        <v>0.78299399999999997</v>
      </c>
      <c r="L3587" s="170">
        <f>-LOG10(Table3[[#This Row],[Student''s T-test p-value HEK293 +Selistat_HEK293 UT]])</f>
        <v>0.10624156588187175</v>
      </c>
      <c r="M3587" s="167">
        <v>0.09</v>
      </c>
      <c r="N3587" s="171" t="str">
        <f t="shared" si="415"/>
        <v>FALSE</v>
      </c>
      <c r="O3587" s="146">
        <v>0.21318200000000001</v>
      </c>
      <c r="P3587" s="147">
        <v>0.17749999999999999</v>
      </c>
      <c r="Q3587" s="171" t="str">
        <f t="shared" si="416"/>
        <v>FALSE</v>
      </c>
      <c r="R3587" s="122" t="s">
        <v>4349</v>
      </c>
      <c r="S3587" s="122" t="s">
        <v>14236</v>
      </c>
      <c r="T3587" s="122" t="s">
        <v>4351</v>
      </c>
      <c r="U3587" s="172" t="s">
        <v>4352</v>
      </c>
      <c r="V3587" s="122" t="s">
        <v>14237</v>
      </c>
      <c r="W3587" s="148">
        <v>-0.36</v>
      </c>
      <c r="X3587" s="149">
        <v>-0.16</v>
      </c>
      <c r="Y3587" s="149">
        <v>-0.04</v>
      </c>
      <c r="Z3587" s="150">
        <v>0.72</v>
      </c>
      <c r="AA3587" s="148">
        <v>-0.4</v>
      </c>
      <c r="AB3587" s="149">
        <v>-0.13</v>
      </c>
      <c r="AC3587" s="149">
        <v>-0.21</v>
      </c>
      <c r="AD3587" s="151">
        <v>0.54</v>
      </c>
      <c r="AE3587" s="148">
        <v>0.21</v>
      </c>
      <c r="AF3587" s="149">
        <v>-0.08</v>
      </c>
      <c r="AG3587" s="149">
        <v>0.08</v>
      </c>
      <c r="AH3587" s="151">
        <v>-0.11</v>
      </c>
      <c r="AI3587" s="152">
        <v>0.11</v>
      </c>
      <c r="AJ3587" s="149">
        <v>-0.25</v>
      </c>
      <c r="AK3587" s="149">
        <v>-0.1</v>
      </c>
      <c r="AL3587" s="150">
        <v>-0.37</v>
      </c>
      <c r="AM3587" s="153">
        <f t="shared" si="417"/>
        <v>4.0000000000000036E-2</v>
      </c>
      <c r="AN3587" s="154">
        <f t="shared" si="417"/>
        <v>-0.03</v>
      </c>
      <c r="AO3587" s="154">
        <f t="shared" si="417"/>
        <v>0.16999999999999998</v>
      </c>
      <c r="AP3587" s="155">
        <f t="shared" si="417"/>
        <v>0.17999999999999994</v>
      </c>
      <c r="AQ3587" s="156">
        <f>AVERAGE(Table3[[#This Row],[ HEK293 +Selistat_R1 2]:[ HEK293 +Selistat_R4 5]])</f>
        <v>0.09</v>
      </c>
      <c r="AR3587" s="153">
        <f t="shared" si="418"/>
        <v>0.61</v>
      </c>
      <c r="AS3587" s="154">
        <f t="shared" si="418"/>
        <v>0.05</v>
      </c>
      <c r="AT3587" s="154">
        <f t="shared" si="418"/>
        <v>0.28999999999999998</v>
      </c>
      <c r="AU3587" s="157">
        <f t="shared" si="418"/>
        <v>-0.65</v>
      </c>
      <c r="AV3587" s="158">
        <f t="shared" si="419"/>
        <v>0.51</v>
      </c>
      <c r="AW3587" s="154">
        <f t="shared" si="419"/>
        <v>-0.12</v>
      </c>
      <c r="AX3587" s="154">
        <f t="shared" si="419"/>
        <v>0.10999999999999999</v>
      </c>
      <c r="AY3587" s="155">
        <f t="shared" si="419"/>
        <v>-0.91</v>
      </c>
    </row>
    <row r="3588" spans="1:51" x14ac:dyDescent="0.15">
      <c r="A3588" s="122" t="s">
        <v>5216</v>
      </c>
      <c r="B3588" s="122" t="s">
        <v>2968</v>
      </c>
      <c r="C3588" s="122" t="s">
        <v>5217</v>
      </c>
      <c r="D3588" s="122" t="s">
        <v>3830</v>
      </c>
      <c r="E3588" s="122" t="s">
        <v>5218</v>
      </c>
      <c r="G3588" s="122">
        <v>1</v>
      </c>
      <c r="H3588" s="166">
        <v>0.71665900000000005</v>
      </c>
      <c r="I3588" s="167">
        <v>-6.5000000000000002E-2</v>
      </c>
      <c r="J3588" s="168" t="str">
        <f t="shared" ref="J3588:J3651" si="420">IF(AND(H3588&lt;0.05,ABS(I3588&gt;1)),"TRUE","FALSE")</f>
        <v>FALSE</v>
      </c>
      <c r="K3588" s="169">
        <v>0.78333900000000001</v>
      </c>
      <c r="L3588" s="170">
        <f>-LOG10(Table3[[#This Row],[Student''s T-test p-value HEK293 +Selistat_HEK293 UT]])</f>
        <v>0.10605025075452702</v>
      </c>
      <c r="M3588" s="167">
        <v>6.25E-2</v>
      </c>
      <c r="N3588" s="171" t="str">
        <f t="shared" ref="N3588:N3651" si="421">IF(AND(K3588&lt;0.05,ABS(M3588&gt;1)),"TRUE","FALSE")</f>
        <v>FALSE</v>
      </c>
      <c r="O3588" s="146">
        <v>0.21268899999999999</v>
      </c>
      <c r="P3588" s="147">
        <v>-0.27750000000000002</v>
      </c>
      <c r="Q3588" s="171" t="str">
        <f t="shared" ref="Q3588:Q3651" si="422">IF(AND(O3588&lt;0.05,ABS(P3588&gt;1)),"TRUE","FALSE")</f>
        <v>FALSE</v>
      </c>
      <c r="R3588" s="122" t="s">
        <v>5219</v>
      </c>
      <c r="S3588" s="122" t="s">
        <v>14238</v>
      </c>
      <c r="T3588" s="122" t="s">
        <v>5221</v>
      </c>
      <c r="U3588" s="172" t="s">
        <v>5222</v>
      </c>
      <c r="V3588" s="122" t="s">
        <v>14239</v>
      </c>
      <c r="W3588" s="148">
        <v>-0.01</v>
      </c>
      <c r="X3588" s="149">
        <v>0.37</v>
      </c>
      <c r="Y3588" s="149">
        <v>0.14000000000000001</v>
      </c>
      <c r="Z3588" s="150">
        <v>-0.16</v>
      </c>
      <c r="AA3588" s="148">
        <v>0.04</v>
      </c>
      <c r="AB3588" s="149">
        <v>0.43</v>
      </c>
      <c r="AC3588" s="149">
        <v>-0.47</v>
      </c>
      <c r="AD3588" s="151">
        <v>0.09</v>
      </c>
      <c r="AE3588" s="148">
        <v>-0.14000000000000001</v>
      </c>
      <c r="AF3588" s="149">
        <v>0.09</v>
      </c>
      <c r="AG3588" s="149">
        <v>-0.79</v>
      </c>
      <c r="AH3588" s="151">
        <v>-0.14000000000000001</v>
      </c>
      <c r="AI3588" s="152">
        <v>-0.05</v>
      </c>
      <c r="AJ3588" s="149">
        <v>0.01</v>
      </c>
      <c r="AK3588" s="149">
        <v>-0.04</v>
      </c>
      <c r="AL3588" s="150">
        <v>0.21</v>
      </c>
      <c r="AM3588" s="153">
        <f t="shared" ref="AM3588:AP3651" si="423">W3588-AA3588</f>
        <v>-0.05</v>
      </c>
      <c r="AN3588" s="154">
        <f t="shared" si="423"/>
        <v>-0.06</v>
      </c>
      <c r="AO3588" s="154">
        <f t="shared" si="423"/>
        <v>0.61</v>
      </c>
      <c r="AP3588" s="155">
        <f t="shared" si="423"/>
        <v>-0.25</v>
      </c>
      <c r="AQ3588" s="156">
        <f>AVERAGE(Table3[[#This Row],[ HEK293 +Selistat_R1 2]:[ HEK293 +Selistat_R4 5]])</f>
        <v>6.25E-2</v>
      </c>
      <c r="AR3588" s="153">
        <f t="shared" ref="AR3588:AU3651" si="424">AE3588-AA3588</f>
        <v>-0.18000000000000002</v>
      </c>
      <c r="AS3588" s="154">
        <f t="shared" si="424"/>
        <v>-0.33999999999999997</v>
      </c>
      <c r="AT3588" s="154">
        <f t="shared" si="424"/>
        <v>-0.32000000000000006</v>
      </c>
      <c r="AU3588" s="157">
        <f t="shared" si="424"/>
        <v>-0.23</v>
      </c>
      <c r="AV3588" s="158">
        <f t="shared" ref="AV3588:AY3651" si="425">AI3588-AA3588</f>
        <v>-0.09</v>
      </c>
      <c r="AW3588" s="154">
        <f t="shared" si="425"/>
        <v>-0.42</v>
      </c>
      <c r="AX3588" s="154">
        <f t="shared" si="425"/>
        <v>0.43</v>
      </c>
      <c r="AY3588" s="155">
        <f t="shared" si="425"/>
        <v>0.12</v>
      </c>
    </row>
    <row r="3589" spans="1:51" x14ac:dyDescent="0.15">
      <c r="A3589" s="122" t="s">
        <v>6163</v>
      </c>
      <c r="B3589" s="122" t="s">
        <v>6164</v>
      </c>
      <c r="C3589" s="122" t="s">
        <v>6165</v>
      </c>
      <c r="E3589" s="122" t="s">
        <v>6166</v>
      </c>
      <c r="F3589" s="122" t="s">
        <v>6167</v>
      </c>
      <c r="G3589" s="122">
        <v>2</v>
      </c>
      <c r="H3589" s="166">
        <v>0.21362100000000001</v>
      </c>
      <c r="I3589" s="167">
        <v>0.20749999999999999</v>
      </c>
      <c r="J3589" s="168" t="str">
        <f t="shared" si="420"/>
        <v>FALSE</v>
      </c>
      <c r="K3589" s="169">
        <v>0.78401399999999999</v>
      </c>
      <c r="L3589" s="170">
        <f>-LOG10(Table3[[#This Row],[Student''s T-test p-value HEK293 +Selistat_HEK293 UT]])</f>
        <v>0.10567618212619871</v>
      </c>
      <c r="M3589" s="167">
        <v>0.08</v>
      </c>
      <c r="N3589" s="171" t="str">
        <f t="shared" si="421"/>
        <v>FALSE</v>
      </c>
      <c r="O3589" s="146">
        <v>0.54600899999999997</v>
      </c>
      <c r="P3589" s="147">
        <v>-3.2500000000000001E-2</v>
      </c>
      <c r="Q3589" s="171" t="str">
        <f t="shared" si="422"/>
        <v>FALSE</v>
      </c>
      <c r="R3589" s="122" t="s">
        <v>6168</v>
      </c>
      <c r="S3589" s="122" t="s">
        <v>14240</v>
      </c>
      <c r="T3589" s="122" t="s">
        <v>6170</v>
      </c>
      <c r="U3589" s="172" t="s">
        <v>5672</v>
      </c>
      <c r="V3589" s="122" t="s">
        <v>13713</v>
      </c>
      <c r="W3589" s="148">
        <v>-0.7</v>
      </c>
      <c r="X3589" s="149">
        <v>-0.28000000000000003</v>
      </c>
      <c r="Y3589" s="149">
        <v>0.54</v>
      </c>
      <c r="Z3589" s="150">
        <v>0.04</v>
      </c>
      <c r="AA3589" s="148">
        <v>-0.42</v>
      </c>
      <c r="AB3589" s="149">
        <v>-0.25</v>
      </c>
      <c r="AC3589" s="149">
        <v>-0.06</v>
      </c>
      <c r="AD3589" s="151">
        <v>0.01</v>
      </c>
      <c r="AE3589" s="148">
        <v>7.0000000000000007E-2</v>
      </c>
      <c r="AF3589" s="149">
        <v>0.08</v>
      </c>
      <c r="AG3589" s="149">
        <v>0.05</v>
      </c>
      <c r="AH3589" s="151">
        <v>0.1</v>
      </c>
      <c r="AI3589" s="152">
        <v>0.1</v>
      </c>
      <c r="AJ3589" s="149">
        <v>0.17</v>
      </c>
      <c r="AK3589" s="149">
        <v>-0.03</v>
      </c>
      <c r="AL3589" s="150">
        <v>0.19</v>
      </c>
      <c r="AM3589" s="153">
        <f t="shared" si="423"/>
        <v>-0.27999999999999997</v>
      </c>
      <c r="AN3589" s="154">
        <f t="shared" si="423"/>
        <v>-3.0000000000000027E-2</v>
      </c>
      <c r="AO3589" s="154">
        <f t="shared" si="423"/>
        <v>0.60000000000000009</v>
      </c>
      <c r="AP3589" s="155">
        <f t="shared" si="423"/>
        <v>0.03</v>
      </c>
      <c r="AQ3589" s="156">
        <f>AVERAGE(Table3[[#This Row],[ HEK293 +Selistat_R1 2]:[ HEK293 +Selistat_R4 5]])</f>
        <v>8.0000000000000016E-2</v>
      </c>
      <c r="AR3589" s="153">
        <f t="shared" si="424"/>
        <v>0.49</v>
      </c>
      <c r="AS3589" s="154">
        <f t="shared" si="424"/>
        <v>0.33</v>
      </c>
      <c r="AT3589" s="154">
        <f t="shared" si="424"/>
        <v>0.11</v>
      </c>
      <c r="AU3589" s="157">
        <f t="shared" si="424"/>
        <v>9.0000000000000011E-2</v>
      </c>
      <c r="AV3589" s="158">
        <f t="shared" si="425"/>
        <v>0.52</v>
      </c>
      <c r="AW3589" s="154">
        <f t="shared" si="425"/>
        <v>0.42000000000000004</v>
      </c>
      <c r="AX3589" s="154">
        <f t="shared" si="425"/>
        <v>0.03</v>
      </c>
      <c r="AY3589" s="155">
        <f t="shared" si="425"/>
        <v>0.18</v>
      </c>
    </row>
    <row r="3590" spans="1:51" x14ac:dyDescent="0.15">
      <c r="A3590" s="122" t="s">
        <v>4999</v>
      </c>
      <c r="C3590" s="122" t="s">
        <v>5000</v>
      </c>
      <c r="E3590" s="122" t="s">
        <v>5001</v>
      </c>
      <c r="F3590" s="122" t="s">
        <v>4132</v>
      </c>
      <c r="G3590" s="122">
        <v>2</v>
      </c>
      <c r="H3590" s="166">
        <v>0.14238200000000001</v>
      </c>
      <c r="I3590" s="167">
        <v>0.31916699999999998</v>
      </c>
      <c r="J3590" s="168" t="str">
        <f t="shared" si="420"/>
        <v>FALSE</v>
      </c>
      <c r="K3590" s="169">
        <v>0.78409200000000001</v>
      </c>
      <c r="L3590" s="170">
        <f>-LOG10(Table3[[#This Row],[Student''s T-test p-value HEK293 +Selistat_HEK293 UT]])</f>
        <v>0.10563297717753273</v>
      </c>
      <c r="M3590" s="167">
        <v>5.7500000000000002E-2</v>
      </c>
      <c r="N3590" s="171" t="str">
        <f t="shared" si="421"/>
        <v>FALSE</v>
      </c>
      <c r="O3590" s="146">
        <v>0.92926399999999998</v>
      </c>
      <c r="P3590" s="147">
        <v>-2.5000000000000001E-2</v>
      </c>
      <c r="Q3590" s="171" t="str">
        <f t="shared" si="422"/>
        <v>FALSE</v>
      </c>
      <c r="R3590" s="122" t="s">
        <v>1723</v>
      </c>
      <c r="S3590" s="122" t="s">
        <v>13402</v>
      </c>
      <c r="T3590" s="122" t="s">
        <v>1725</v>
      </c>
      <c r="U3590" s="172" t="s">
        <v>5003</v>
      </c>
      <c r="V3590" s="122" t="s">
        <v>13403</v>
      </c>
      <c r="W3590" s="148">
        <v>-0.28000000000000003</v>
      </c>
      <c r="X3590" s="149">
        <v>-0.4</v>
      </c>
      <c r="Y3590" s="149">
        <v>-0.3</v>
      </c>
      <c r="Z3590" s="150">
        <v>7.0000000000000007E-2</v>
      </c>
      <c r="AA3590" s="148">
        <v>-0.49</v>
      </c>
      <c r="AB3590" s="149">
        <v>-0.66</v>
      </c>
      <c r="AC3590" s="149">
        <v>-0.05</v>
      </c>
      <c r="AD3590" s="151">
        <v>0.06</v>
      </c>
      <c r="AE3590" s="148">
        <v>0.24</v>
      </c>
      <c r="AF3590" s="149">
        <v>0.08</v>
      </c>
      <c r="AG3590" s="149">
        <v>-0.32</v>
      </c>
      <c r="AH3590" s="151">
        <v>0.61</v>
      </c>
      <c r="AI3590" s="152">
        <v>0.22</v>
      </c>
      <c r="AJ3590" s="149">
        <v>0.11</v>
      </c>
      <c r="AK3590" s="149">
        <v>-0.27</v>
      </c>
      <c r="AL3590" s="150">
        <v>0.65</v>
      </c>
      <c r="AM3590" s="153">
        <f t="shared" si="423"/>
        <v>0.20999999999999996</v>
      </c>
      <c r="AN3590" s="154">
        <f t="shared" si="423"/>
        <v>0.26</v>
      </c>
      <c r="AO3590" s="154">
        <f t="shared" si="423"/>
        <v>-0.25</v>
      </c>
      <c r="AP3590" s="155">
        <f t="shared" si="423"/>
        <v>1.0000000000000009E-2</v>
      </c>
      <c r="AQ3590" s="156">
        <f>AVERAGE(Table3[[#This Row],[ HEK293 +Selistat_R1 2]:[ HEK293 +Selistat_R4 5]])</f>
        <v>5.7499999999999996E-2</v>
      </c>
      <c r="AR3590" s="153">
        <f t="shared" si="424"/>
        <v>0.73</v>
      </c>
      <c r="AS3590" s="154">
        <f t="shared" si="424"/>
        <v>0.74</v>
      </c>
      <c r="AT3590" s="154">
        <f t="shared" si="424"/>
        <v>-0.27</v>
      </c>
      <c r="AU3590" s="157">
        <f t="shared" si="424"/>
        <v>0.55000000000000004</v>
      </c>
      <c r="AV3590" s="158">
        <f t="shared" si="425"/>
        <v>0.71</v>
      </c>
      <c r="AW3590" s="154">
        <f t="shared" si="425"/>
        <v>0.77</v>
      </c>
      <c r="AX3590" s="154">
        <f t="shared" si="425"/>
        <v>-0.22000000000000003</v>
      </c>
      <c r="AY3590" s="155">
        <f t="shared" si="425"/>
        <v>0.59000000000000008</v>
      </c>
    </row>
    <row r="3591" spans="1:51" x14ac:dyDescent="0.15">
      <c r="A3591" s="122" t="s">
        <v>3060</v>
      </c>
      <c r="B3591" s="122" t="s">
        <v>3061</v>
      </c>
      <c r="C3591" s="122" t="s">
        <v>3062</v>
      </c>
      <c r="E3591" s="122" t="s">
        <v>3063</v>
      </c>
      <c r="G3591" s="122">
        <v>1</v>
      </c>
      <c r="H3591" s="166">
        <v>9.3735600000000002E-2</v>
      </c>
      <c r="I3591" s="167">
        <v>0.30416700000000002</v>
      </c>
      <c r="J3591" s="168" t="str">
        <f t="shared" si="420"/>
        <v>FALSE</v>
      </c>
      <c r="K3591" s="169">
        <v>0.784277</v>
      </c>
      <c r="L3591" s="170">
        <f>-LOG10(Table3[[#This Row],[Student''s T-test p-value HEK293 +Selistat_HEK293 UT]])</f>
        <v>0.10553052108521679</v>
      </c>
      <c r="M3591" s="167">
        <v>-3.7499999999999999E-2</v>
      </c>
      <c r="N3591" s="171" t="str">
        <f t="shared" si="421"/>
        <v>FALSE</v>
      </c>
      <c r="O3591" s="146">
        <v>0.28845300000000001</v>
      </c>
      <c r="P3591" s="147">
        <v>-0.16500000000000001</v>
      </c>
      <c r="Q3591" s="171" t="str">
        <f t="shared" si="422"/>
        <v>FALSE</v>
      </c>
      <c r="R3591" s="122" t="s">
        <v>1760</v>
      </c>
      <c r="S3591" s="122" t="s">
        <v>12093</v>
      </c>
      <c r="T3591" s="122" t="s">
        <v>1762</v>
      </c>
      <c r="U3591" s="172" t="s">
        <v>2648</v>
      </c>
      <c r="V3591" s="122" t="s">
        <v>12094</v>
      </c>
      <c r="W3591" s="148">
        <v>-0.19</v>
      </c>
      <c r="X3591" s="149">
        <v>-0.34</v>
      </c>
      <c r="Y3591" s="149">
        <v>-0.42</v>
      </c>
      <c r="Z3591" s="150">
        <v>-0.24</v>
      </c>
      <c r="AA3591" s="148">
        <v>-0.16</v>
      </c>
      <c r="AB3591" s="149">
        <v>-0.5</v>
      </c>
      <c r="AC3591" s="149">
        <v>0.03</v>
      </c>
      <c r="AD3591" s="151">
        <v>-0.41</v>
      </c>
      <c r="AE3591" s="148">
        <v>0.28999999999999998</v>
      </c>
      <c r="AF3591" s="149">
        <v>0.1</v>
      </c>
      <c r="AG3591" s="149">
        <v>-0.14000000000000001</v>
      </c>
      <c r="AH3591" s="151">
        <v>0.28000000000000003</v>
      </c>
      <c r="AI3591" s="152">
        <v>0.17</v>
      </c>
      <c r="AJ3591" s="149">
        <v>0.32</v>
      </c>
      <c r="AK3591" s="149">
        <v>0.56999999999999995</v>
      </c>
      <c r="AL3591" s="150">
        <v>0.13</v>
      </c>
      <c r="AM3591" s="153">
        <f t="shared" si="423"/>
        <v>-0.03</v>
      </c>
      <c r="AN3591" s="154">
        <f t="shared" si="423"/>
        <v>0.15999999999999998</v>
      </c>
      <c r="AO3591" s="154">
        <f t="shared" si="423"/>
        <v>-0.44999999999999996</v>
      </c>
      <c r="AP3591" s="155">
        <f t="shared" si="423"/>
        <v>0.16999999999999998</v>
      </c>
      <c r="AQ3591" s="156">
        <f>AVERAGE(Table3[[#This Row],[ HEK293 +Selistat_R1 2]:[ HEK293 +Selistat_R4 5]])</f>
        <v>-3.7499999999999992E-2</v>
      </c>
      <c r="AR3591" s="153">
        <f t="shared" si="424"/>
        <v>0.44999999999999996</v>
      </c>
      <c r="AS3591" s="154">
        <f t="shared" si="424"/>
        <v>0.6</v>
      </c>
      <c r="AT3591" s="154">
        <f t="shared" si="424"/>
        <v>-0.17</v>
      </c>
      <c r="AU3591" s="157">
        <f t="shared" si="424"/>
        <v>0.69</v>
      </c>
      <c r="AV3591" s="158">
        <f t="shared" si="425"/>
        <v>0.33</v>
      </c>
      <c r="AW3591" s="154">
        <f t="shared" si="425"/>
        <v>0.82000000000000006</v>
      </c>
      <c r="AX3591" s="154">
        <f t="shared" si="425"/>
        <v>0.53999999999999992</v>
      </c>
      <c r="AY3591" s="155">
        <f t="shared" si="425"/>
        <v>0.54</v>
      </c>
    </row>
    <row r="3592" spans="1:51" x14ac:dyDescent="0.15">
      <c r="A3592" s="122" t="s">
        <v>5808</v>
      </c>
      <c r="B3592" s="122" t="s">
        <v>5809</v>
      </c>
      <c r="C3592" s="122" t="s">
        <v>5810</v>
      </c>
      <c r="D3592" s="122" t="s">
        <v>3830</v>
      </c>
      <c r="E3592" s="122" t="s">
        <v>5811</v>
      </c>
      <c r="F3592" s="122" t="s">
        <v>5812</v>
      </c>
      <c r="G3592" s="122">
        <v>1</v>
      </c>
      <c r="H3592" s="166">
        <v>0.27201900000000001</v>
      </c>
      <c r="I3592" s="167">
        <v>-0.41833300000000001</v>
      </c>
      <c r="J3592" s="168" t="str">
        <f t="shared" si="420"/>
        <v>FALSE</v>
      </c>
      <c r="K3592" s="169">
        <v>0.78466499999999995</v>
      </c>
      <c r="L3592" s="170">
        <f>-LOG10(Table3[[#This Row],[Student''s T-test p-value HEK293 +Selistat_HEK293 UT]])</f>
        <v>0.10531571867389301</v>
      </c>
      <c r="M3592" s="167">
        <v>-0.1275</v>
      </c>
      <c r="N3592" s="171" t="str">
        <f t="shared" si="421"/>
        <v>FALSE</v>
      </c>
      <c r="O3592" s="146">
        <v>0.62890199999999996</v>
      </c>
      <c r="P3592" s="147">
        <v>0.23749999999999999</v>
      </c>
      <c r="Q3592" s="171" t="str">
        <f t="shared" si="422"/>
        <v>FALSE</v>
      </c>
      <c r="R3592" s="122" t="s">
        <v>984</v>
      </c>
      <c r="S3592" s="122" t="s">
        <v>7255</v>
      </c>
      <c r="T3592" s="122" t="s">
        <v>986</v>
      </c>
      <c r="U3592" s="172" t="s">
        <v>5814</v>
      </c>
      <c r="V3592" s="122" t="s">
        <v>10510</v>
      </c>
      <c r="W3592" s="148">
        <v>-1.06</v>
      </c>
      <c r="X3592" s="149">
        <v>0.96</v>
      </c>
      <c r="Y3592" s="149">
        <v>0.42</v>
      </c>
      <c r="Z3592" s="150">
        <v>-0.1</v>
      </c>
      <c r="AA3592" s="148">
        <v>0.46</v>
      </c>
      <c r="AB3592" s="149">
        <v>0.3</v>
      </c>
      <c r="AC3592" s="149">
        <v>0</v>
      </c>
      <c r="AD3592" s="151">
        <v>-0.03</v>
      </c>
      <c r="AE3592" s="148">
        <v>-1.34</v>
      </c>
      <c r="AF3592" s="149">
        <v>-0.42</v>
      </c>
      <c r="AG3592" s="149">
        <v>0.86</v>
      </c>
      <c r="AH3592" s="151">
        <v>-0.15</v>
      </c>
      <c r="AI3592" s="152">
        <v>-0.78</v>
      </c>
      <c r="AJ3592" s="149">
        <v>-0.46</v>
      </c>
      <c r="AK3592" s="149">
        <v>-0.53</v>
      </c>
      <c r="AL3592" s="150">
        <v>-0.23</v>
      </c>
      <c r="AM3592" s="153">
        <f t="shared" si="423"/>
        <v>-1.52</v>
      </c>
      <c r="AN3592" s="154">
        <f t="shared" si="423"/>
        <v>0.65999999999999992</v>
      </c>
      <c r="AO3592" s="154">
        <f t="shared" si="423"/>
        <v>0.42</v>
      </c>
      <c r="AP3592" s="155">
        <f t="shared" si="423"/>
        <v>-7.0000000000000007E-2</v>
      </c>
      <c r="AQ3592" s="156">
        <f>AVERAGE(Table3[[#This Row],[ HEK293 +Selistat_R1 2]:[ HEK293 +Selistat_R4 5]])</f>
        <v>-0.12750000000000003</v>
      </c>
      <c r="AR3592" s="153">
        <f t="shared" si="424"/>
        <v>-1.8</v>
      </c>
      <c r="AS3592" s="154">
        <f t="shared" si="424"/>
        <v>-0.72</v>
      </c>
      <c r="AT3592" s="154">
        <f t="shared" si="424"/>
        <v>0.86</v>
      </c>
      <c r="AU3592" s="157">
        <f t="shared" si="424"/>
        <v>-0.12</v>
      </c>
      <c r="AV3592" s="158">
        <f t="shared" si="425"/>
        <v>-1.24</v>
      </c>
      <c r="AW3592" s="154">
        <f t="shared" si="425"/>
        <v>-0.76</v>
      </c>
      <c r="AX3592" s="154">
        <f t="shared" si="425"/>
        <v>-0.53</v>
      </c>
      <c r="AY3592" s="155">
        <f t="shared" si="425"/>
        <v>-0.2</v>
      </c>
    </row>
    <row r="3593" spans="1:51" x14ac:dyDescent="0.15">
      <c r="A3593" s="122" t="s">
        <v>14241</v>
      </c>
      <c r="B3593" s="122" t="s">
        <v>14242</v>
      </c>
      <c r="C3593" s="122" t="s">
        <v>14243</v>
      </c>
      <c r="E3593" s="122" t="s">
        <v>14244</v>
      </c>
      <c r="G3593" s="122">
        <v>1</v>
      </c>
      <c r="H3593" s="166">
        <v>0.69231900000000002</v>
      </c>
      <c r="I3593" s="167">
        <v>-5.33333E-2</v>
      </c>
      <c r="J3593" s="168" t="str">
        <f t="shared" si="420"/>
        <v>FALSE</v>
      </c>
      <c r="K3593" s="169">
        <v>0.78471900000000006</v>
      </c>
      <c r="L3593" s="170">
        <f>-LOG10(Table3[[#This Row],[Student''s T-test p-value HEK293 +Selistat_HEK293 UT]])</f>
        <v>0.1052858319131868</v>
      </c>
      <c r="M3593" s="167">
        <v>-0.05</v>
      </c>
      <c r="N3593" s="171" t="str">
        <f t="shared" si="421"/>
        <v>FALSE</v>
      </c>
      <c r="O3593" s="146">
        <v>0.31304500000000002</v>
      </c>
      <c r="P3593" s="147">
        <v>-0.17499999999999999</v>
      </c>
      <c r="Q3593" s="171" t="str">
        <f t="shared" si="422"/>
        <v>FALSE</v>
      </c>
      <c r="R3593" s="122" t="s">
        <v>14245</v>
      </c>
      <c r="S3593" s="122" t="s">
        <v>14246</v>
      </c>
      <c r="T3593" s="122" t="s">
        <v>14247</v>
      </c>
      <c r="U3593" s="172" t="s">
        <v>14248</v>
      </c>
      <c r="V3593" s="122" t="s">
        <v>14249</v>
      </c>
      <c r="W3593" s="148">
        <v>-0.22</v>
      </c>
      <c r="X3593" s="149">
        <v>-0.08</v>
      </c>
      <c r="Y3593" s="149">
        <v>0.41</v>
      </c>
      <c r="Z3593" s="150">
        <v>-0.22</v>
      </c>
      <c r="AA3593" s="148">
        <v>-0.12</v>
      </c>
      <c r="AB3593" s="149">
        <v>0.28000000000000003</v>
      </c>
      <c r="AC3593" s="149">
        <v>-0.09</v>
      </c>
      <c r="AD3593" s="151">
        <v>0.02</v>
      </c>
      <c r="AE3593" s="148">
        <v>-0.2</v>
      </c>
      <c r="AF3593" s="149">
        <v>-0.16</v>
      </c>
      <c r="AG3593" s="149">
        <v>-0.27</v>
      </c>
      <c r="AH3593" s="151">
        <v>0.15</v>
      </c>
      <c r="AI3593" s="152">
        <v>0.16</v>
      </c>
      <c r="AJ3593" s="149">
        <v>0.22</v>
      </c>
      <c r="AK3593" s="149">
        <v>0.17</v>
      </c>
      <c r="AL3593" s="150">
        <v>-0.33</v>
      </c>
      <c r="AM3593" s="153">
        <f t="shared" si="423"/>
        <v>-0.1</v>
      </c>
      <c r="AN3593" s="154">
        <f t="shared" si="423"/>
        <v>-0.36000000000000004</v>
      </c>
      <c r="AO3593" s="154">
        <f t="shared" si="423"/>
        <v>0.5</v>
      </c>
      <c r="AP3593" s="155">
        <f t="shared" si="423"/>
        <v>-0.24</v>
      </c>
      <c r="AQ3593" s="156">
        <f>AVERAGE(Table3[[#This Row],[ HEK293 +Selistat_R1 2]:[ HEK293 +Selistat_R4 5]])</f>
        <v>-5.0000000000000017E-2</v>
      </c>
      <c r="AR3593" s="153">
        <f t="shared" si="424"/>
        <v>-8.0000000000000016E-2</v>
      </c>
      <c r="AS3593" s="154">
        <f t="shared" si="424"/>
        <v>-0.44000000000000006</v>
      </c>
      <c r="AT3593" s="154">
        <f t="shared" si="424"/>
        <v>-0.18000000000000002</v>
      </c>
      <c r="AU3593" s="157">
        <f t="shared" si="424"/>
        <v>0.13</v>
      </c>
      <c r="AV3593" s="158">
        <f t="shared" si="425"/>
        <v>0.28000000000000003</v>
      </c>
      <c r="AW3593" s="154">
        <f t="shared" si="425"/>
        <v>-6.0000000000000026E-2</v>
      </c>
      <c r="AX3593" s="154">
        <f t="shared" si="425"/>
        <v>0.26</v>
      </c>
      <c r="AY3593" s="155">
        <f t="shared" si="425"/>
        <v>-0.35000000000000003</v>
      </c>
    </row>
    <row r="3594" spans="1:51" x14ac:dyDescent="0.15">
      <c r="A3594" s="122" t="s">
        <v>11651</v>
      </c>
      <c r="B3594" s="122" t="s">
        <v>11652</v>
      </c>
      <c r="C3594" s="122" t="s">
        <v>11653</v>
      </c>
      <c r="E3594" s="122" t="s">
        <v>11654</v>
      </c>
      <c r="F3594" s="122" t="s">
        <v>11655</v>
      </c>
      <c r="G3594" s="122">
        <v>1</v>
      </c>
      <c r="H3594" s="166">
        <v>0.33783099999999999</v>
      </c>
      <c r="I3594" s="167">
        <v>0.155</v>
      </c>
      <c r="J3594" s="168" t="str">
        <f t="shared" si="420"/>
        <v>FALSE</v>
      </c>
      <c r="K3594" s="169">
        <v>0.78496999999999995</v>
      </c>
      <c r="L3594" s="170">
        <f>-LOG10(Table3[[#This Row],[Student''s T-test p-value HEK293 +Selistat_HEK293 UT]])</f>
        <v>0.10514694081324692</v>
      </c>
      <c r="M3594" s="167">
        <v>-0.04</v>
      </c>
      <c r="N3594" s="171" t="str">
        <f t="shared" si="421"/>
        <v>FALSE</v>
      </c>
      <c r="O3594" s="146">
        <v>0.282109</v>
      </c>
      <c r="P3594" s="147">
        <v>-0.23</v>
      </c>
      <c r="Q3594" s="171" t="str">
        <f t="shared" si="422"/>
        <v>FALSE</v>
      </c>
      <c r="R3594" s="122" t="s">
        <v>11656</v>
      </c>
      <c r="S3594" s="122" t="s">
        <v>14250</v>
      </c>
      <c r="T3594" s="122" t="s">
        <v>14251</v>
      </c>
      <c r="U3594" s="172" t="s">
        <v>14252</v>
      </c>
      <c r="V3594" s="122" t="s">
        <v>14253</v>
      </c>
      <c r="W3594" s="148">
        <v>0.09</v>
      </c>
      <c r="X3594" s="149">
        <v>-0.19</v>
      </c>
      <c r="Y3594" s="149">
        <v>-0.34</v>
      </c>
      <c r="Z3594" s="150">
        <v>-0.28000000000000003</v>
      </c>
      <c r="AA3594" s="148">
        <v>0.1</v>
      </c>
      <c r="AB3594" s="149">
        <v>-0.16</v>
      </c>
      <c r="AC3594" s="149">
        <v>-0.1</v>
      </c>
      <c r="AD3594" s="151">
        <v>-0.4</v>
      </c>
      <c r="AE3594" s="148">
        <v>-0.05</v>
      </c>
      <c r="AF3594" s="149">
        <v>-0.31</v>
      </c>
      <c r="AG3594" s="149">
        <v>0.42</v>
      </c>
      <c r="AH3594" s="151">
        <v>-7.0000000000000007E-2</v>
      </c>
      <c r="AI3594" s="152">
        <v>7.0000000000000007E-2</v>
      </c>
      <c r="AJ3594" s="149">
        <v>0</v>
      </c>
      <c r="AK3594" s="149">
        <v>0.31</v>
      </c>
      <c r="AL3594" s="150">
        <v>0.53</v>
      </c>
      <c r="AM3594" s="153">
        <f t="shared" si="423"/>
        <v>-1.0000000000000009E-2</v>
      </c>
      <c r="AN3594" s="154">
        <f t="shared" si="423"/>
        <v>-0.03</v>
      </c>
      <c r="AO3594" s="154">
        <f t="shared" si="423"/>
        <v>-0.24000000000000002</v>
      </c>
      <c r="AP3594" s="155">
        <f t="shared" si="423"/>
        <v>0.12</v>
      </c>
      <c r="AQ3594" s="156">
        <f>AVERAGE(Table3[[#This Row],[ HEK293 +Selistat_R1 2]:[ HEK293 +Selistat_R4 5]])</f>
        <v>-4.0000000000000008E-2</v>
      </c>
      <c r="AR3594" s="153">
        <f t="shared" si="424"/>
        <v>-0.15000000000000002</v>
      </c>
      <c r="AS3594" s="154">
        <f t="shared" si="424"/>
        <v>-0.15</v>
      </c>
      <c r="AT3594" s="154">
        <f t="shared" si="424"/>
        <v>0.52</v>
      </c>
      <c r="AU3594" s="157">
        <f t="shared" si="424"/>
        <v>0.33</v>
      </c>
      <c r="AV3594" s="158">
        <f t="shared" si="425"/>
        <v>-0.03</v>
      </c>
      <c r="AW3594" s="154">
        <f t="shared" si="425"/>
        <v>0.16</v>
      </c>
      <c r="AX3594" s="154">
        <f t="shared" si="425"/>
        <v>0.41000000000000003</v>
      </c>
      <c r="AY3594" s="155">
        <f t="shared" si="425"/>
        <v>0.93</v>
      </c>
    </row>
    <row r="3595" spans="1:51" x14ac:dyDescent="0.15">
      <c r="A3595" s="122" t="s">
        <v>5023</v>
      </c>
      <c r="B3595" s="122" t="s">
        <v>5024</v>
      </c>
      <c r="C3595" s="122" t="s">
        <v>11217</v>
      </c>
      <c r="E3595" s="122" t="s">
        <v>11218</v>
      </c>
      <c r="F3595" s="122" t="s">
        <v>5027</v>
      </c>
      <c r="G3595" s="122">
        <v>1</v>
      </c>
      <c r="H3595" s="166">
        <v>0.69192900000000002</v>
      </c>
      <c r="I3595" s="167">
        <v>-7.2499999999999995E-2</v>
      </c>
      <c r="J3595" s="168" t="str">
        <f t="shared" si="420"/>
        <v>FALSE</v>
      </c>
      <c r="K3595" s="169">
        <v>0.78502000000000005</v>
      </c>
      <c r="L3595" s="170">
        <f>-LOG10(Table3[[#This Row],[Student''s T-test p-value HEK293 +Selistat_HEK293 UT]])</f>
        <v>0.10511927856813384</v>
      </c>
      <c r="M3595" s="167">
        <v>-4.7500000000000001E-2</v>
      </c>
      <c r="N3595" s="171" t="str">
        <f t="shared" si="421"/>
        <v>FALSE</v>
      </c>
      <c r="O3595" s="146">
        <v>0.97365199999999996</v>
      </c>
      <c r="P3595" s="147">
        <v>9.9999900000000003E-3</v>
      </c>
      <c r="Q3595" s="171" t="str">
        <f t="shared" si="422"/>
        <v>FALSE</v>
      </c>
      <c r="R3595" s="122" t="s">
        <v>11219</v>
      </c>
      <c r="S3595" s="122" t="s">
        <v>14254</v>
      </c>
      <c r="T3595" s="122" t="s">
        <v>11221</v>
      </c>
      <c r="U3595" s="172" t="s">
        <v>11222</v>
      </c>
      <c r="V3595" s="122" t="s">
        <v>14255</v>
      </c>
      <c r="W3595" s="148">
        <v>0.19</v>
      </c>
      <c r="X3595" s="149">
        <v>0.17</v>
      </c>
      <c r="Y3595" s="149">
        <v>-0.04</v>
      </c>
      <c r="Z3595" s="150">
        <v>-0.4</v>
      </c>
      <c r="AA3595" s="148">
        <v>-0.03</v>
      </c>
      <c r="AB3595" s="149">
        <v>0.28999999999999998</v>
      </c>
      <c r="AC3595" s="149">
        <v>0.01</v>
      </c>
      <c r="AD3595" s="151">
        <v>-0.16</v>
      </c>
      <c r="AE3595" s="148">
        <v>0.17</v>
      </c>
      <c r="AF3595" s="149">
        <v>-7.0000000000000007E-2</v>
      </c>
      <c r="AG3595" s="149">
        <v>0.23</v>
      </c>
      <c r="AH3595" s="151">
        <v>-0.54</v>
      </c>
      <c r="AI3595" s="152">
        <v>0.25</v>
      </c>
      <c r="AJ3595" s="149">
        <v>0.31</v>
      </c>
      <c r="AK3595" s="149">
        <v>-0.11</v>
      </c>
      <c r="AL3595" s="150">
        <v>-0.7</v>
      </c>
      <c r="AM3595" s="153">
        <f t="shared" si="423"/>
        <v>0.22</v>
      </c>
      <c r="AN3595" s="154">
        <f t="shared" si="423"/>
        <v>-0.11999999999999997</v>
      </c>
      <c r="AO3595" s="154">
        <f t="shared" si="423"/>
        <v>-0.05</v>
      </c>
      <c r="AP3595" s="155">
        <f t="shared" si="423"/>
        <v>-0.24000000000000002</v>
      </c>
      <c r="AQ3595" s="156">
        <f>AVERAGE(Table3[[#This Row],[ HEK293 +Selistat_R1 2]:[ HEK293 +Selistat_R4 5]])</f>
        <v>-4.7500000000000001E-2</v>
      </c>
      <c r="AR3595" s="153">
        <f t="shared" si="424"/>
        <v>0.2</v>
      </c>
      <c r="AS3595" s="154">
        <f t="shared" si="424"/>
        <v>-0.36</v>
      </c>
      <c r="AT3595" s="154">
        <f t="shared" si="424"/>
        <v>0.22</v>
      </c>
      <c r="AU3595" s="157">
        <f t="shared" si="424"/>
        <v>-0.38</v>
      </c>
      <c r="AV3595" s="158">
        <f t="shared" si="425"/>
        <v>0.28000000000000003</v>
      </c>
      <c r="AW3595" s="154">
        <f t="shared" si="425"/>
        <v>2.0000000000000018E-2</v>
      </c>
      <c r="AX3595" s="154">
        <f t="shared" si="425"/>
        <v>-0.12</v>
      </c>
      <c r="AY3595" s="155">
        <f t="shared" si="425"/>
        <v>-0.53999999999999992</v>
      </c>
    </row>
    <row r="3596" spans="1:51" x14ac:dyDescent="0.15">
      <c r="A3596" s="122" t="s">
        <v>2858</v>
      </c>
      <c r="B3596" s="122" t="s">
        <v>2859</v>
      </c>
      <c r="C3596" s="122" t="s">
        <v>7798</v>
      </c>
      <c r="D3596" s="122" t="s">
        <v>2861</v>
      </c>
      <c r="E3596" s="122" t="s">
        <v>6505</v>
      </c>
      <c r="F3596" s="122" t="s">
        <v>4595</v>
      </c>
      <c r="G3596" s="122">
        <v>1</v>
      </c>
      <c r="H3596" s="166">
        <v>0.85647700000000004</v>
      </c>
      <c r="I3596" s="167">
        <v>-4.6666699999999998E-2</v>
      </c>
      <c r="J3596" s="168" t="str">
        <f t="shared" si="420"/>
        <v>FALSE</v>
      </c>
      <c r="K3596" s="169">
        <v>0.78511500000000001</v>
      </c>
      <c r="L3596" s="170">
        <f>-LOG10(Table3[[#This Row],[Student''s T-test p-value HEK293 +Selistat_HEK293 UT]])</f>
        <v>0.10506672515606273</v>
      </c>
      <c r="M3596" s="167">
        <v>0.115</v>
      </c>
      <c r="N3596" s="171" t="str">
        <f t="shared" si="421"/>
        <v>FALSE</v>
      </c>
      <c r="O3596" s="146">
        <v>0.82784500000000005</v>
      </c>
      <c r="P3596" s="147">
        <v>-0.05</v>
      </c>
      <c r="Q3596" s="171" t="str">
        <f t="shared" si="422"/>
        <v>FALSE</v>
      </c>
      <c r="R3596" s="122" t="s">
        <v>7799</v>
      </c>
      <c r="S3596" s="122" t="s">
        <v>14256</v>
      </c>
      <c r="T3596" s="122" t="s">
        <v>7801</v>
      </c>
      <c r="U3596" s="172" t="s">
        <v>7802</v>
      </c>
      <c r="V3596" s="122" t="s">
        <v>14257</v>
      </c>
      <c r="W3596" s="148">
        <v>-0.49</v>
      </c>
      <c r="X3596" s="149">
        <v>0.26</v>
      </c>
      <c r="Y3596" s="149">
        <v>0.81</v>
      </c>
      <c r="Z3596" s="150">
        <v>-0.23</v>
      </c>
      <c r="AA3596" s="148">
        <v>-0.13</v>
      </c>
      <c r="AB3596" s="149">
        <v>0.79</v>
      </c>
      <c r="AC3596" s="149">
        <v>-0.26</v>
      </c>
      <c r="AD3596" s="151">
        <v>-0.51</v>
      </c>
      <c r="AE3596" s="148">
        <v>0.28000000000000003</v>
      </c>
      <c r="AF3596" s="149">
        <v>-0.05</v>
      </c>
      <c r="AG3596" s="149">
        <v>-0.44</v>
      </c>
      <c r="AH3596" s="151">
        <v>-0.51</v>
      </c>
      <c r="AI3596" s="152">
        <v>0.12</v>
      </c>
      <c r="AJ3596" s="149">
        <v>-0.12</v>
      </c>
      <c r="AK3596" s="149">
        <v>-0.06</v>
      </c>
      <c r="AL3596" s="150">
        <v>-0.46</v>
      </c>
      <c r="AM3596" s="153">
        <f t="shared" si="423"/>
        <v>-0.36</v>
      </c>
      <c r="AN3596" s="154">
        <f t="shared" si="423"/>
        <v>-0.53</v>
      </c>
      <c r="AO3596" s="154">
        <f t="shared" si="423"/>
        <v>1.07</v>
      </c>
      <c r="AP3596" s="155">
        <f t="shared" si="423"/>
        <v>0.28000000000000003</v>
      </c>
      <c r="AQ3596" s="156">
        <f>AVERAGE(Table3[[#This Row],[ HEK293 +Selistat_R1 2]:[ HEK293 +Selistat_R4 5]])</f>
        <v>0.11500000000000002</v>
      </c>
      <c r="AR3596" s="153">
        <f t="shared" si="424"/>
        <v>0.41000000000000003</v>
      </c>
      <c r="AS3596" s="154">
        <f t="shared" si="424"/>
        <v>-0.84000000000000008</v>
      </c>
      <c r="AT3596" s="154">
        <f t="shared" si="424"/>
        <v>-0.18</v>
      </c>
      <c r="AU3596" s="157">
        <f t="shared" si="424"/>
        <v>0</v>
      </c>
      <c r="AV3596" s="158">
        <f t="shared" si="425"/>
        <v>0.25</v>
      </c>
      <c r="AW3596" s="154">
        <f t="shared" si="425"/>
        <v>-0.91</v>
      </c>
      <c r="AX3596" s="154">
        <f t="shared" si="425"/>
        <v>0.2</v>
      </c>
      <c r="AY3596" s="155">
        <f t="shared" si="425"/>
        <v>4.9999999999999989E-2</v>
      </c>
    </row>
    <row r="3597" spans="1:51" x14ac:dyDescent="0.15">
      <c r="C3597" s="122" t="s">
        <v>6578</v>
      </c>
      <c r="E3597" s="122" t="s">
        <v>6579</v>
      </c>
      <c r="G3597" s="122">
        <v>1</v>
      </c>
      <c r="H3597" s="166">
        <v>0.29759999999999998</v>
      </c>
      <c r="I3597" s="167">
        <v>-0.25</v>
      </c>
      <c r="J3597" s="168" t="str">
        <f t="shared" si="420"/>
        <v>FALSE</v>
      </c>
      <c r="K3597" s="169">
        <v>0.78515500000000005</v>
      </c>
      <c r="L3597" s="170">
        <f>-LOG10(Table3[[#This Row],[Student''s T-test p-value HEK293 +Selistat_HEK293 UT]])</f>
        <v>0.10504459930601159</v>
      </c>
      <c r="M3597" s="167">
        <v>-0.11</v>
      </c>
      <c r="N3597" s="171" t="str">
        <f t="shared" si="421"/>
        <v>FALSE</v>
      </c>
      <c r="O3597" s="146">
        <v>0.62364399999999998</v>
      </c>
      <c r="P3597" s="147">
        <v>8.5000000000000006E-2</v>
      </c>
      <c r="Q3597" s="171" t="str">
        <f t="shared" si="422"/>
        <v>FALSE</v>
      </c>
      <c r="R3597" s="122" t="s">
        <v>6580</v>
      </c>
      <c r="S3597" s="122" t="s">
        <v>14258</v>
      </c>
      <c r="T3597" s="122" t="s">
        <v>6582</v>
      </c>
      <c r="U3597" s="172" t="s">
        <v>6583</v>
      </c>
      <c r="V3597" s="122" t="s">
        <v>14259</v>
      </c>
      <c r="W3597" s="148">
        <v>-0.1</v>
      </c>
      <c r="X3597" s="149">
        <v>0.35</v>
      </c>
      <c r="Y3597" s="149">
        <v>0.28999999999999998</v>
      </c>
      <c r="Z3597" s="150">
        <v>-0.48</v>
      </c>
      <c r="AA3597" s="148">
        <v>-0.1</v>
      </c>
      <c r="AB3597" s="149">
        <v>1.1200000000000001</v>
      </c>
      <c r="AC3597" s="149">
        <v>-0.3</v>
      </c>
      <c r="AD3597" s="151">
        <v>-0.22</v>
      </c>
      <c r="AE3597" s="148">
        <v>0.03</v>
      </c>
      <c r="AF3597" s="149">
        <v>0.15</v>
      </c>
      <c r="AG3597" s="149">
        <v>-0.28000000000000003</v>
      </c>
      <c r="AH3597" s="151">
        <v>-0.51</v>
      </c>
      <c r="AI3597" s="152">
        <v>-7.0000000000000007E-2</v>
      </c>
      <c r="AJ3597" s="149">
        <v>-0.39</v>
      </c>
      <c r="AK3597" s="149">
        <v>-0.2</v>
      </c>
      <c r="AL3597" s="150">
        <v>-0.28999999999999998</v>
      </c>
      <c r="AM3597" s="153">
        <f t="shared" si="423"/>
        <v>0</v>
      </c>
      <c r="AN3597" s="154">
        <f t="shared" si="423"/>
        <v>-0.77000000000000013</v>
      </c>
      <c r="AO3597" s="154">
        <f t="shared" si="423"/>
        <v>0.59</v>
      </c>
      <c r="AP3597" s="155">
        <f t="shared" si="423"/>
        <v>-0.26</v>
      </c>
      <c r="AQ3597" s="156">
        <f>AVERAGE(Table3[[#This Row],[ HEK293 +Selistat_R1 2]:[ HEK293 +Selistat_R4 5]])</f>
        <v>-0.11000000000000004</v>
      </c>
      <c r="AR3597" s="153">
        <f t="shared" si="424"/>
        <v>0.13</v>
      </c>
      <c r="AS3597" s="154">
        <f t="shared" si="424"/>
        <v>-0.97000000000000008</v>
      </c>
      <c r="AT3597" s="154">
        <f t="shared" si="424"/>
        <v>1.9999999999999962E-2</v>
      </c>
      <c r="AU3597" s="157">
        <f t="shared" si="424"/>
        <v>-0.29000000000000004</v>
      </c>
      <c r="AV3597" s="158">
        <f t="shared" si="425"/>
        <v>0.03</v>
      </c>
      <c r="AW3597" s="154">
        <f t="shared" si="425"/>
        <v>-1.5100000000000002</v>
      </c>
      <c r="AX3597" s="154">
        <f t="shared" si="425"/>
        <v>9.9999999999999978E-2</v>
      </c>
      <c r="AY3597" s="155">
        <f t="shared" si="425"/>
        <v>-6.9999999999999979E-2</v>
      </c>
    </row>
    <row r="3598" spans="1:51" x14ac:dyDescent="0.15">
      <c r="A3598" s="122" t="s">
        <v>13745</v>
      </c>
      <c r="B3598" s="122" t="s">
        <v>13746</v>
      </c>
      <c r="C3598" s="122" t="s">
        <v>13747</v>
      </c>
      <c r="D3598" s="122" t="s">
        <v>6301</v>
      </c>
      <c r="E3598" s="122" t="s">
        <v>13748</v>
      </c>
      <c r="G3598" s="122">
        <v>1</v>
      </c>
      <c r="H3598" s="166">
        <v>0.74361299999999997</v>
      </c>
      <c r="I3598" s="167">
        <v>4.0833300000000003E-2</v>
      </c>
      <c r="J3598" s="168" t="str">
        <f t="shared" si="420"/>
        <v>FALSE</v>
      </c>
      <c r="K3598" s="169">
        <v>0.78532100000000005</v>
      </c>
      <c r="L3598" s="170">
        <f>-LOG10(Table3[[#This Row],[Student''s T-test p-value HEK293 +Selistat_HEK293 UT]])</f>
        <v>0.1049527890723443</v>
      </c>
      <c r="M3598" s="167">
        <v>5.2499999999999998E-2</v>
      </c>
      <c r="N3598" s="171" t="str">
        <f t="shared" si="421"/>
        <v>FALSE</v>
      </c>
      <c r="O3598" s="146">
        <v>7.3646299999999998E-2</v>
      </c>
      <c r="P3598" s="147">
        <v>-0.22</v>
      </c>
      <c r="Q3598" s="171" t="str">
        <f t="shared" si="422"/>
        <v>FALSE</v>
      </c>
      <c r="R3598" s="122" t="s">
        <v>13749</v>
      </c>
      <c r="S3598" s="122" t="s">
        <v>13750</v>
      </c>
      <c r="T3598" s="122" t="s">
        <v>13751</v>
      </c>
      <c r="U3598" s="172" t="s">
        <v>13752</v>
      </c>
      <c r="V3598" s="122" t="s">
        <v>14260</v>
      </c>
      <c r="W3598" s="148">
        <v>-0.09</v>
      </c>
      <c r="X3598" s="149">
        <v>0.24</v>
      </c>
      <c r="Y3598" s="149">
        <v>0.14000000000000001</v>
      </c>
      <c r="Z3598" s="150">
        <v>-0.26</v>
      </c>
      <c r="AA3598" s="148">
        <v>-0.22</v>
      </c>
      <c r="AB3598" s="149">
        <v>0.39</v>
      </c>
      <c r="AC3598" s="149">
        <v>-0.15</v>
      </c>
      <c r="AD3598" s="151">
        <v>-0.2</v>
      </c>
      <c r="AE3598" s="148">
        <v>0.09</v>
      </c>
      <c r="AF3598" s="149">
        <v>-0.12</v>
      </c>
      <c r="AG3598" s="149">
        <v>-0.31</v>
      </c>
      <c r="AH3598" s="151">
        <v>-0.14000000000000001</v>
      </c>
      <c r="AI3598" s="152">
        <v>7.0000000000000007E-2</v>
      </c>
      <c r="AJ3598" s="149">
        <v>-0.03</v>
      </c>
      <c r="AK3598" s="149">
        <v>0.26</v>
      </c>
      <c r="AL3598" s="150">
        <v>0.1</v>
      </c>
      <c r="AM3598" s="153">
        <f t="shared" si="423"/>
        <v>0.13</v>
      </c>
      <c r="AN3598" s="154">
        <f t="shared" si="423"/>
        <v>-0.15000000000000002</v>
      </c>
      <c r="AO3598" s="154">
        <f t="shared" si="423"/>
        <v>0.29000000000000004</v>
      </c>
      <c r="AP3598" s="155">
        <f t="shared" si="423"/>
        <v>-0.06</v>
      </c>
      <c r="AQ3598" s="156">
        <f>AVERAGE(Table3[[#This Row],[ HEK293 +Selistat_R1 2]:[ HEK293 +Selistat_R4 5]])</f>
        <v>5.2500000000000005E-2</v>
      </c>
      <c r="AR3598" s="153">
        <f t="shared" si="424"/>
        <v>0.31</v>
      </c>
      <c r="AS3598" s="154">
        <f t="shared" si="424"/>
        <v>-0.51</v>
      </c>
      <c r="AT3598" s="154">
        <f t="shared" si="424"/>
        <v>-0.16</v>
      </c>
      <c r="AU3598" s="157">
        <f t="shared" si="424"/>
        <v>0.06</v>
      </c>
      <c r="AV3598" s="158">
        <f t="shared" si="425"/>
        <v>0.29000000000000004</v>
      </c>
      <c r="AW3598" s="154">
        <f t="shared" si="425"/>
        <v>-0.42000000000000004</v>
      </c>
      <c r="AX3598" s="154">
        <f t="shared" si="425"/>
        <v>0.41000000000000003</v>
      </c>
      <c r="AY3598" s="155">
        <f t="shared" si="425"/>
        <v>0.30000000000000004</v>
      </c>
    </row>
    <row r="3599" spans="1:51" x14ac:dyDescent="0.15">
      <c r="A3599" s="122" t="s">
        <v>2845</v>
      </c>
      <c r="B3599" s="122" t="s">
        <v>2846</v>
      </c>
      <c r="C3599" s="122" t="s">
        <v>2847</v>
      </c>
      <c r="D3599" s="122" t="s">
        <v>2848</v>
      </c>
      <c r="E3599" s="122" t="s">
        <v>2849</v>
      </c>
      <c r="F3599" s="122" t="s">
        <v>2850</v>
      </c>
      <c r="G3599" s="122">
        <v>2</v>
      </c>
      <c r="H3599" s="166">
        <v>0.46413700000000002</v>
      </c>
      <c r="I3599" s="167">
        <v>0.158333</v>
      </c>
      <c r="J3599" s="168" t="str">
        <f t="shared" si="420"/>
        <v>FALSE</v>
      </c>
      <c r="K3599" s="169">
        <v>0.78535200000000005</v>
      </c>
      <c r="L3599" s="170">
        <f>-LOG10(Table3[[#This Row],[Student''s T-test p-value HEK293 +Selistat_HEK293 UT]])</f>
        <v>0.1049356459382346</v>
      </c>
      <c r="M3599" s="167">
        <v>6.5000000000000002E-2</v>
      </c>
      <c r="N3599" s="171" t="str">
        <f t="shared" si="421"/>
        <v>FALSE</v>
      </c>
      <c r="O3599" s="146">
        <v>0.471522</v>
      </c>
      <c r="P3599" s="147">
        <v>-0.23</v>
      </c>
      <c r="Q3599" s="171" t="str">
        <f t="shared" si="422"/>
        <v>FALSE</v>
      </c>
      <c r="R3599" s="122" t="s">
        <v>902</v>
      </c>
      <c r="S3599" s="122" t="s">
        <v>5141</v>
      </c>
      <c r="T3599" s="122" t="s">
        <v>904</v>
      </c>
      <c r="U3599" s="172" t="s">
        <v>2616</v>
      </c>
      <c r="V3599" s="122" t="s">
        <v>5142</v>
      </c>
      <c r="W3599" s="148">
        <v>0.03</v>
      </c>
      <c r="X3599" s="149">
        <v>-0.31</v>
      </c>
      <c r="Y3599" s="149">
        <v>-0.35</v>
      </c>
      <c r="Z3599" s="150">
        <v>0.24</v>
      </c>
      <c r="AA3599" s="148">
        <v>-0.28999999999999998</v>
      </c>
      <c r="AB3599" s="149">
        <v>-0.61</v>
      </c>
      <c r="AC3599" s="149">
        <v>0.08</v>
      </c>
      <c r="AD3599" s="151">
        <v>0.17</v>
      </c>
      <c r="AE3599" s="148">
        <v>-0.08</v>
      </c>
      <c r="AF3599" s="149">
        <v>-0.35</v>
      </c>
      <c r="AG3599" s="149">
        <v>-0.35</v>
      </c>
      <c r="AH3599" s="151">
        <v>0.49</v>
      </c>
      <c r="AI3599" s="152">
        <v>0.26</v>
      </c>
      <c r="AJ3599" s="149">
        <v>-0.38</v>
      </c>
      <c r="AK3599" s="149">
        <v>0.05</v>
      </c>
      <c r="AL3599" s="150">
        <v>0.7</v>
      </c>
      <c r="AM3599" s="153">
        <f t="shared" si="423"/>
        <v>0.31999999999999995</v>
      </c>
      <c r="AN3599" s="154">
        <f t="shared" si="423"/>
        <v>0.3</v>
      </c>
      <c r="AO3599" s="154">
        <f t="shared" si="423"/>
        <v>-0.43</v>
      </c>
      <c r="AP3599" s="155">
        <f t="shared" si="423"/>
        <v>6.9999999999999979E-2</v>
      </c>
      <c r="AQ3599" s="156">
        <f>AVERAGE(Table3[[#This Row],[ HEK293 +Selistat_R1 2]:[ HEK293 +Selistat_R4 5]])</f>
        <v>6.4999999999999974E-2</v>
      </c>
      <c r="AR3599" s="153">
        <f t="shared" si="424"/>
        <v>0.20999999999999996</v>
      </c>
      <c r="AS3599" s="154">
        <f t="shared" si="424"/>
        <v>0.26</v>
      </c>
      <c r="AT3599" s="154">
        <f t="shared" si="424"/>
        <v>-0.43</v>
      </c>
      <c r="AU3599" s="157">
        <f t="shared" si="424"/>
        <v>0.31999999999999995</v>
      </c>
      <c r="AV3599" s="158">
        <f t="shared" si="425"/>
        <v>0.55000000000000004</v>
      </c>
      <c r="AW3599" s="154">
        <f t="shared" si="425"/>
        <v>0.22999999999999998</v>
      </c>
      <c r="AX3599" s="154">
        <f t="shared" si="425"/>
        <v>-0.03</v>
      </c>
      <c r="AY3599" s="155">
        <f t="shared" si="425"/>
        <v>0.52999999999999992</v>
      </c>
    </row>
    <row r="3600" spans="1:51" x14ac:dyDescent="0.15">
      <c r="A3600" s="122" t="s">
        <v>5202</v>
      </c>
      <c r="C3600" s="122" t="s">
        <v>3881</v>
      </c>
      <c r="E3600" s="122" t="s">
        <v>5203</v>
      </c>
      <c r="F3600" s="122" t="s">
        <v>5204</v>
      </c>
      <c r="G3600" s="122">
        <v>1</v>
      </c>
      <c r="H3600" s="166">
        <v>0.36441699999999999</v>
      </c>
      <c r="I3600" s="167">
        <v>8.6666699999999999E-2</v>
      </c>
      <c r="J3600" s="168" t="str">
        <f t="shared" si="420"/>
        <v>FALSE</v>
      </c>
      <c r="K3600" s="169">
        <v>0.78555399999999997</v>
      </c>
      <c r="L3600" s="170">
        <f>-LOG10(Table3[[#This Row],[Student''s T-test p-value HEK293 +Selistat_HEK293 UT]])</f>
        <v>0.10482395563235003</v>
      </c>
      <c r="M3600" s="167">
        <v>-3.5000000000000003E-2</v>
      </c>
      <c r="N3600" s="171" t="str">
        <f t="shared" si="421"/>
        <v>FALSE</v>
      </c>
      <c r="O3600" s="146">
        <v>0.65215100000000004</v>
      </c>
      <c r="P3600" s="147">
        <v>0.04</v>
      </c>
      <c r="Q3600" s="171" t="str">
        <f t="shared" si="422"/>
        <v>FALSE</v>
      </c>
      <c r="R3600" s="122" t="s">
        <v>17</v>
      </c>
      <c r="S3600" s="122" t="s">
        <v>10594</v>
      </c>
      <c r="T3600" s="122" t="s">
        <v>19</v>
      </c>
      <c r="U3600" s="172" t="s">
        <v>5205</v>
      </c>
      <c r="V3600" s="122" t="s">
        <v>10595</v>
      </c>
      <c r="W3600" s="148">
        <v>0.11</v>
      </c>
      <c r="X3600" s="149">
        <v>-0.09</v>
      </c>
      <c r="Y3600" s="149">
        <v>-0.33</v>
      </c>
      <c r="Z3600" s="150">
        <v>-0.12</v>
      </c>
      <c r="AA3600" s="148">
        <v>-0.08</v>
      </c>
      <c r="AB3600" s="149">
        <v>-0.27</v>
      </c>
      <c r="AC3600" s="149">
        <v>0.14000000000000001</v>
      </c>
      <c r="AD3600" s="151">
        <v>-0.08</v>
      </c>
      <c r="AE3600" s="148">
        <v>0.28000000000000003</v>
      </c>
      <c r="AF3600" s="149">
        <v>-0.01</v>
      </c>
      <c r="AG3600" s="149">
        <v>0.14000000000000001</v>
      </c>
      <c r="AH3600" s="151">
        <v>-0.03</v>
      </c>
      <c r="AI3600" s="152">
        <v>0.04</v>
      </c>
      <c r="AJ3600" s="149">
        <v>0.17</v>
      </c>
      <c r="AK3600" s="149">
        <v>-0.04</v>
      </c>
      <c r="AL3600" s="150">
        <v>0.05</v>
      </c>
      <c r="AM3600" s="153">
        <f t="shared" si="423"/>
        <v>0.19</v>
      </c>
      <c r="AN3600" s="154">
        <f t="shared" si="423"/>
        <v>0.18000000000000002</v>
      </c>
      <c r="AO3600" s="154">
        <f t="shared" si="423"/>
        <v>-0.47000000000000003</v>
      </c>
      <c r="AP3600" s="155">
        <f t="shared" si="423"/>
        <v>-3.9999999999999994E-2</v>
      </c>
      <c r="AQ3600" s="156">
        <f>AVERAGE(Table3[[#This Row],[ HEK293 +Selistat_R1 2]:[ HEK293 +Selistat_R4 5]])</f>
        <v>-3.5000000000000003E-2</v>
      </c>
      <c r="AR3600" s="153">
        <f t="shared" si="424"/>
        <v>0.36000000000000004</v>
      </c>
      <c r="AS3600" s="154">
        <f t="shared" si="424"/>
        <v>0.26</v>
      </c>
      <c r="AT3600" s="154">
        <f t="shared" si="424"/>
        <v>0</v>
      </c>
      <c r="AU3600" s="157">
        <f t="shared" si="424"/>
        <v>0.05</v>
      </c>
      <c r="AV3600" s="158">
        <f t="shared" si="425"/>
        <v>0.12</v>
      </c>
      <c r="AW3600" s="154">
        <f t="shared" si="425"/>
        <v>0.44000000000000006</v>
      </c>
      <c r="AX3600" s="154">
        <f t="shared" si="425"/>
        <v>-0.18000000000000002</v>
      </c>
      <c r="AY3600" s="155">
        <f t="shared" si="425"/>
        <v>0.13</v>
      </c>
    </row>
    <row r="3601" spans="1:51" x14ac:dyDescent="0.15">
      <c r="A3601" s="122" t="s">
        <v>14261</v>
      </c>
      <c r="B3601" s="122" t="s">
        <v>14262</v>
      </c>
      <c r="C3601" s="122" t="s">
        <v>14263</v>
      </c>
      <c r="E3601" s="122" t="s">
        <v>14264</v>
      </c>
      <c r="G3601" s="122">
        <v>2</v>
      </c>
      <c r="H3601" s="166">
        <v>0.68122899999999997</v>
      </c>
      <c r="I3601" s="167">
        <v>-6.4166699999999993E-2</v>
      </c>
      <c r="J3601" s="168" t="str">
        <f t="shared" si="420"/>
        <v>FALSE</v>
      </c>
      <c r="K3601" s="169">
        <v>0.78598199999999996</v>
      </c>
      <c r="L3601" s="170">
        <f>-LOG10(Table3[[#This Row],[Student''s T-test p-value HEK293 +Selistat_HEK293 UT]])</f>
        <v>0.10458739974963374</v>
      </c>
      <c r="M3601" s="167">
        <v>-6.5000000000000002E-2</v>
      </c>
      <c r="N3601" s="171" t="str">
        <f t="shared" si="421"/>
        <v>FALSE</v>
      </c>
      <c r="O3601" s="146">
        <v>0.89991299999999996</v>
      </c>
      <c r="P3601" s="147">
        <v>2.2499999999999999E-2</v>
      </c>
      <c r="Q3601" s="171" t="str">
        <f t="shared" si="422"/>
        <v>FALSE</v>
      </c>
      <c r="R3601" s="122" t="s">
        <v>14265</v>
      </c>
      <c r="S3601" s="122" t="s">
        <v>14266</v>
      </c>
      <c r="T3601" s="122" t="s">
        <v>14267</v>
      </c>
      <c r="U3601" s="172" t="s">
        <v>14268</v>
      </c>
      <c r="V3601" s="122" t="s">
        <v>14269</v>
      </c>
      <c r="W3601" s="148">
        <v>-0.35</v>
      </c>
      <c r="X3601" s="149">
        <v>0.19</v>
      </c>
      <c r="Y3601" s="149">
        <v>0.47</v>
      </c>
      <c r="Z3601" s="150">
        <v>-0.46</v>
      </c>
      <c r="AA3601" s="148">
        <v>0.13</v>
      </c>
      <c r="AB3601" s="149">
        <v>-0.05</v>
      </c>
      <c r="AC3601" s="149">
        <v>0.13</v>
      </c>
      <c r="AD3601" s="151">
        <v>-0.1</v>
      </c>
      <c r="AE3601" s="148">
        <v>0.19</v>
      </c>
      <c r="AF3601" s="149">
        <v>0.03</v>
      </c>
      <c r="AG3601" s="149">
        <v>0.11</v>
      </c>
      <c r="AH3601" s="151">
        <v>-0.43</v>
      </c>
      <c r="AI3601" s="152">
        <v>0.08</v>
      </c>
      <c r="AJ3601" s="149">
        <v>0.09</v>
      </c>
      <c r="AK3601" s="149">
        <v>-0.02</v>
      </c>
      <c r="AL3601" s="150">
        <v>-0.34</v>
      </c>
      <c r="AM3601" s="153">
        <f t="shared" si="423"/>
        <v>-0.48</v>
      </c>
      <c r="AN3601" s="154">
        <f t="shared" si="423"/>
        <v>0.24</v>
      </c>
      <c r="AO3601" s="154">
        <f t="shared" si="423"/>
        <v>0.33999999999999997</v>
      </c>
      <c r="AP3601" s="155">
        <f t="shared" si="423"/>
        <v>-0.36</v>
      </c>
      <c r="AQ3601" s="156">
        <f>AVERAGE(Table3[[#This Row],[ HEK293 +Selistat_R1 2]:[ HEK293 +Selistat_R4 5]])</f>
        <v>-6.5000000000000002E-2</v>
      </c>
      <c r="AR3601" s="153">
        <f t="shared" si="424"/>
        <v>0.06</v>
      </c>
      <c r="AS3601" s="154">
        <f t="shared" si="424"/>
        <v>0.08</v>
      </c>
      <c r="AT3601" s="154">
        <f t="shared" si="424"/>
        <v>-2.0000000000000004E-2</v>
      </c>
      <c r="AU3601" s="157">
        <f t="shared" si="424"/>
        <v>-0.32999999999999996</v>
      </c>
      <c r="AV3601" s="158">
        <f t="shared" si="425"/>
        <v>-0.05</v>
      </c>
      <c r="AW3601" s="154">
        <f t="shared" si="425"/>
        <v>0.14000000000000001</v>
      </c>
      <c r="AX3601" s="154">
        <f t="shared" si="425"/>
        <v>-0.15</v>
      </c>
      <c r="AY3601" s="155">
        <f t="shared" si="425"/>
        <v>-0.24000000000000002</v>
      </c>
    </row>
    <row r="3602" spans="1:51" x14ac:dyDescent="0.15">
      <c r="A3602" s="122" t="s">
        <v>5542</v>
      </c>
      <c r="B3602" s="122" t="s">
        <v>2865</v>
      </c>
      <c r="C3602" s="122" t="s">
        <v>2876</v>
      </c>
      <c r="E3602" s="122" t="s">
        <v>7218</v>
      </c>
      <c r="F3602" s="122" t="s">
        <v>2848</v>
      </c>
      <c r="G3602" s="122">
        <v>2</v>
      </c>
      <c r="H3602" s="166">
        <v>0.37149799999999999</v>
      </c>
      <c r="I3602" s="167">
        <v>-0.191667</v>
      </c>
      <c r="J3602" s="168" t="str">
        <f t="shared" si="420"/>
        <v>FALSE</v>
      </c>
      <c r="K3602" s="169">
        <v>0.78600999999999999</v>
      </c>
      <c r="L3602" s="170">
        <f>-LOG10(Table3[[#This Row],[Student''s T-test p-value HEK293 +Selistat_HEK293 UT]])</f>
        <v>0.10457192862065269</v>
      </c>
      <c r="M3602" s="167">
        <v>7.0000000000000007E-2</v>
      </c>
      <c r="N3602" s="171" t="str">
        <f t="shared" si="421"/>
        <v>FALSE</v>
      </c>
      <c r="O3602" s="146">
        <v>0.72852600000000001</v>
      </c>
      <c r="P3602" s="147">
        <v>8.5000000000000006E-2</v>
      </c>
      <c r="Q3602" s="171" t="str">
        <f t="shared" si="422"/>
        <v>FALSE</v>
      </c>
      <c r="R3602" s="122" t="s">
        <v>872</v>
      </c>
      <c r="S3602" s="122" t="s">
        <v>873</v>
      </c>
      <c r="T3602" s="122" t="s">
        <v>874</v>
      </c>
      <c r="U3602" s="172" t="s">
        <v>7219</v>
      </c>
      <c r="V3602" s="122" t="s">
        <v>7220</v>
      </c>
      <c r="W3602" s="148">
        <v>-0.08</v>
      </c>
      <c r="X3602" s="149">
        <v>0.12</v>
      </c>
      <c r="Y3602" s="149">
        <v>-0.16</v>
      </c>
      <c r="Z3602" s="150">
        <v>0.8</v>
      </c>
      <c r="AA3602" s="148">
        <v>-0.16</v>
      </c>
      <c r="AB3602" s="149">
        <v>7.0000000000000007E-2</v>
      </c>
      <c r="AC3602" s="149">
        <v>0.09</v>
      </c>
      <c r="AD3602" s="151">
        <v>0.4</v>
      </c>
      <c r="AE3602" s="148">
        <v>-0.03</v>
      </c>
      <c r="AF3602" s="149">
        <v>-0.22</v>
      </c>
      <c r="AG3602" s="149">
        <v>-0.39</v>
      </c>
      <c r="AH3602" s="151">
        <v>-0.08</v>
      </c>
      <c r="AI3602" s="152">
        <v>-0.16</v>
      </c>
      <c r="AJ3602" s="149">
        <v>-0.42</v>
      </c>
      <c r="AK3602" s="149">
        <v>-0.76</v>
      </c>
      <c r="AL3602" s="150">
        <v>0.28000000000000003</v>
      </c>
      <c r="AM3602" s="153">
        <f t="shared" si="423"/>
        <v>0.08</v>
      </c>
      <c r="AN3602" s="154">
        <f t="shared" si="423"/>
        <v>4.9999999999999989E-2</v>
      </c>
      <c r="AO3602" s="154">
        <f t="shared" si="423"/>
        <v>-0.25</v>
      </c>
      <c r="AP3602" s="155">
        <f t="shared" si="423"/>
        <v>0.4</v>
      </c>
      <c r="AQ3602" s="156">
        <f>AVERAGE(Table3[[#This Row],[ HEK293 +Selistat_R1 2]:[ HEK293 +Selistat_R4 5]])</f>
        <v>7.0000000000000007E-2</v>
      </c>
      <c r="AR3602" s="153">
        <f t="shared" si="424"/>
        <v>0.13</v>
      </c>
      <c r="AS3602" s="154">
        <f t="shared" si="424"/>
        <v>-0.29000000000000004</v>
      </c>
      <c r="AT3602" s="154">
        <f t="shared" si="424"/>
        <v>-0.48</v>
      </c>
      <c r="AU3602" s="157">
        <f t="shared" si="424"/>
        <v>-0.48000000000000004</v>
      </c>
      <c r="AV3602" s="158">
        <f t="shared" si="425"/>
        <v>0</v>
      </c>
      <c r="AW3602" s="154">
        <f t="shared" si="425"/>
        <v>-0.49</v>
      </c>
      <c r="AX3602" s="154">
        <f t="shared" si="425"/>
        <v>-0.85</v>
      </c>
      <c r="AY3602" s="155">
        <f t="shared" si="425"/>
        <v>-0.12</v>
      </c>
    </row>
    <row r="3603" spans="1:51" x14ac:dyDescent="0.15">
      <c r="A3603" s="122" t="s">
        <v>14270</v>
      </c>
      <c r="B3603" s="122" t="s">
        <v>14271</v>
      </c>
      <c r="C3603" s="122" t="s">
        <v>14272</v>
      </c>
      <c r="D3603" s="122" t="s">
        <v>2861</v>
      </c>
      <c r="E3603" s="122" t="s">
        <v>6505</v>
      </c>
      <c r="F3603" s="122" t="s">
        <v>3466</v>
      </c>
      <c r="G3603" s="122">
        <v>1</v>
      </c>
      <c r="H3603" s="166">
        <v>0.90433399999999997</v>
      </c>
      <c r="I3603" s="167">
        <v>-1.0833300000000001E-2</v>
      </c>
      <c r="J3603" s="168" t="str">
        <f t="shared" si="420"/>
        <v>FALSE</v>
      </c>
      <c r="K3603" s="169">
        <v>0.78628799999999999</v>
      </c>
      <c r="L3603" s="170">
        <f>-LOG10(Table3[[#This Row],[Student''s T-test p-value HEK293 +Selistat_HEK293 UT]])</f>
        <v>0.10441835230467793</v>
      </c>
      <c r="M3603" s="167">
        <v>-2.75E-2</v>
      </c>
      <c r="N3603" s="171" t="str">
        <f t="shared" si="421"/>
        <v>FALSE</v>
      </c>
      <c r="O3603" s="146">
        <v>0.48588700000000001</v>
      </c>
      <c r="P3603" s="147">
        <v>9.5000000000000001E-2</v>
      </c>
      <c r="Q3603" s="171" t="str">
        <f t="shared" si="422"/>
        <v>FALSE</v>
      </c>
      <c r="R3603" s="122" t="s">
        <v>14273</v>
      </c>
      <c r="S3603" s="122" t="s">
        <v>14274</v>
      </c>
      <c r="T3603" s="122" t="s">
        <v>14275</v>
      </c>
      <c r="U3603" s="172" t="s">
        <v>14276</v>
      </c>
      <c r="V3603" s="122" t="s">
        <v>14277</v>
      </c>
      <c r="W3603" s="148">
        <v>0.04</v>
      </c>
      <c r="X3603" s="149">
        <v>-0.14000000000000001</v>
      </c>
      <c r="Y3603" s="149">
        <v>0.05</v>
      </c>
      <c r="Z3603" s="150">
        <v>-0.06</v>
      </c>
      <c r="AA3603" s="148">
        <v>-0.08</v>
      </c>
      <c r="AB3603" s="149">
        <v>0.23</v>
      </c>
      <c r="AC3603" s="149">
        <v>0.02</v>
      </c>
      <c r="AD3603" s="151">
        <v>-0.17</v>
      </c>
      <c r="AE3603" s="148">
        <v>0.06</v>
      </c>
      <c r="AF3603" s="149">
        <v>0.14000000000000001</v>
      </c>
      <c r="AG3603" s="149">
        <v>0.01</v>
      </c>
      <c r="AH3603" s="151">
        <v>-0.03</v>
      </c>
      <c r="AI3603" s="152">
        <v>0.08</v>
      </c>
      <c r="AJ3603" s="149">
        <v>0.2</v>
      </c>
      <c r="AK3603" s="149">
        <v>-0.12</v>
      </c>
      <c r="AL3603" s="150">
        <v>-0.36</v>
      </c>
      <c r="AM3603" s="153">
        <f t="shared" si="423"/>
        <v>0.12</v>
      </c>
      <c r="AN3603" s="154">
        <f t="shared" si="423"/>
        <v>-0.37</v>
      </c>
      <c r="AO3603" s="154">
        <f t="shared" si="423"/>
        <v>3.0000000000000002E-2</v>
      </c>
      <c r="AP3603" s="155">
        <f t="shared" si="423"/>
        <v>0.11000000000000001</v>
      </c>
      <c r="AQ3603" s="156">
        <f>AVERAGE(Table3[[#This Row],[ HEK293 +Selistat_R1 2]:[ HEK293 +Selistat_R4 5]])</f>
        <v>-2.7499999999999997E-2</v>
      </c>
      <c r="AR3603" s="153">
        <f t="shared" si="424"/>
        <v>0.14000000000000001</v>
      </c>
      <c r="AS3603" s="154">
        <f t="shared" si="424"/>
        <v>-0.09</v>
      </c>
      <c r="AT3603" s="154">
        <f t="shared" si="424"/>
        <v>-0.01</v>
      </c>
      <c r="AU3603" s="157">
        <f t="shared" si="424"/>
        <v>0.14000000000000001</v>
      </c>
      <c r="AV3603" s="158">
        <f t="shared" si="425"/>
        <v>0.16</v>
      </c>
      <c r="AW3603" s="154">
        <f t="shared" si="425"/>
        <v>-0.03</v>
      </c>
      <c r="AX3603" s="154">
        <f t="shared" si="425"/>
        <v>-0.13999999999999999</v>
      </c>
      <c r="AY3603" s="155">
        <f t="shared" si="425"/>
        <v>-0.18999999999999997</v>
      </c>
    </row>
    <row r="3604" spans="1:51" x14ac:dyDescent="0.15">
      <c r="A3604" s="122" t="s">
        <v>10608</v>
      </c>
      <c r="B3604" s="122" t="s">
        <v>14278</v>
      </c>
      <c r="C3604" s="122" t="s">
        <v>14279</v>
      </c>
      <c r="D3604" s="122" t="s">
        <v>8888</v>
      </c>
      <c r="E3604" s="122" t="s">
        <v>14280</v>
      </c>
      <c r="G3604" s="122">
        <v>1</v>
      </c>
      <c r="H3604" s="166">
        <v>0.55299100000000001</v>
      </c>
      <c r="I3604" s="167">
        <v>-0.104167</v>
      </c>
      <c r="J3604" s="168" t="str">
        <f t="shared" si="420"/>
        <v>FALSE</v>
      </c>
      <c r="K3604" s="169">
        <v>0.78656099999999995</v>
      </c>
      <c r="L3604" s="170">
        <f>-LOG10(Table3[[#This Row],[Student''s T-test p-value HEK293 +Selistat_HEK293 UT]])</f>
        <v>0.1042675909858861</v>
      </c>
      <c r="M3604" s="167">
        <v>-5.2499999999999998E-2</v>
      </c>
      <c r="N3604" s="171" t="str">
        <f t="shared" si="421"/>
        <v>FALSE</v>
      </c>
      <c r="O3604" s="146">
        <v>0.52104399999999995</v>
      </c>
      <c r="P3604" s="147">
        <v>0.17</v>
      </c>
      <c r="Q3604" s="171" t="str">
        <f t="shared" si="422"/>
        <v>FALSE</v>
      </c>
      <c r="R3604" s="122" t="s">
        <v>14281</v>
      </c>
      <c r="S3604" s="122" t="s">
        <v>14282</v>
      </c>
      <c r="T3604" s="122" t="s">
        <v>14283</v>
      </c>
      <c r="U3604" s="172" t="s">
        <v>14284</v>
      </c>
      <c r="V3604" s="122" t="s">
        <v>14285</v>
      </c>
      <c r="W3604" s="148">
        <v>-0.13</v>
      </c>
      <c r="X3604" s="149">
        <v>0.31</v>
      </c>
      <c r="Y3604" s="149">
        <v>0.14000000000000001</v>
      </c>
      <c r="Z3604" s="150">
        <v>-0.32</v>
      </c>
      <c r="AA3604" s="148">
        <v>0.23</v>
      </c>
      <c r="AB3604" s="149">
        <v>0.26</v>
      </c>
      <c r="AC3604" s="149">
        <v>-0.02</v>
      </c>
      <c r="AD3604" s="151">
        <v>-0.26</v>
      </c>
      <c r="AE3604" s="148">
        <v>0.12</v>
      </c>
      <c r="AF3604" s="149">
        <v>0.11</v>
      </c>
      <c r="AG3604" s="149">
        <v>0.28000000000000003</v>
      </c>
      <c r="AH3604" s="151">
        <v>-0.48</v>
      </c>
      <c r="AI3604" s="152">
        <v>0.15</v>
      </c>
      <c r="AJ3604" s="149">
        <v>0.1</v>
      </c>
      <c r="AK3604" s="149">
        <v>-0.25</v>
      </c>
      <c r="AL3604" s="150">
        <v>-0.65</v>
      </c>
      <c r="AM3604" s="153">
        <f t="shared" si="423"/>
        <v>-0.36</v>
      </c>
      <c r="AN3604" s="154">
        <f t="shared" si="423"/>
        <v>4.9999999999999989E-2</v>
      </c>
      <c r="AO3604" s="154">
        <f t="shared" si="423"/>
        <v>0.16</v>
      </c>
      <c r="AP3604" s="155">
        <f t="shared" si="423"/>
        <v>-0.06</v>
      </c>
      <c r="AQ3604" s="156">
        <f>AVERAGE(Table3[[#This Row],[ HEK293 +Selistat_R1 2]:[ HEK293 +Selistat_R4 5]])</f>
        <v>-5.2499999999999998E-2</v>
      </c>
      <c r="AR3604" s="153">
        <f t="shared" si="424"/>
        <v>-0.11000000000000001</v>
      </c>
      <c r="AS3604" s="154">
        <f t="shared" si="424"/>
        <v>-0.15000000000000002</v>
      </c>
      <c r="AT3604" s="154">
        <f t="shared" si="424"/>
        <v>0.30000000000000004</v>
      </c>
      <c r="AU3604" s="157">
        <f t="shared" si="424"/>
        <v>-0.21999999999999997</v>
      </c>
      <c r="AV3604" s="158">
        <f t="shared" si="425"/>
        <v>-8.0000000000000016E-2</v>
      </c>
      <c r="AW3604" s="154">
        <f t="shared" si="425"/>
        <v>-0.16</v>
      </c>
      <c r="AX3604" s="154">
        <f t="shared" si="425"/>
        <v>-0.23</v>
      </c>
      <c r="AY3604" s="155">
        <f t="shared" si="425"/>
        <v>-0.39</v>
      </c>
    </row>
    <row r="3605" spans="1:51" x14ac:dyDescent="0.15">
      <c r="A3605" s="122" t="s">
        <v>3433</v>
      </c>
      <c r="B3605" s="122" t="s">
        <v>3434</v>
      </c>
      <c r="C3605" s="122" t="s">
        <v>3435</v>
      </c>
      <c r="D3605" s="122" t="s">
        <v>3436</v>
      </c>
      <c r="E3605" s="122" t="s">
        <v>3437</v>
      </c>
      <c r="F3605" s="122" t="s">
        <v>3438</v>
      </c>
      <c r="G3605" s="122">
        <v>1</v>
      </c>
      <c r="H3605" s="166">
        <v>0.165882</v>
      </c>
      <c r="I3605" s="167">
        <v>0.223333</v>
      </c>
      <c r="J3605" s="168" t="str">
        <f t="shared" si="420"/>
        <v>FALSE</v>
      </c>
      <c r="K3605" s="169">
        <v>0.78668899999999997</v>
      </c>
      <c r="L3605" s="170">
        <f>-LOG10(Table3[[#This Row],[Student''s T-test p-value HEK293 +Selistat_HEK293 UT]])</f>
        <v>0.10419692237783743</v>
      </c>
      <c r="M3605" s="167">
        <v>-3.5000000000000003E-2</v>
      </c>
      <c r="N3605" s="171" t="str">
        <f t="shared" si="421"/>
        <v>FALSE</v>
      </c>
      <c r="O3605" s="146">
        <v>0.39803300000000003</v>
      </c>
      <c r="P3605" s="147">
        <v>0.155</v>
      </c>
      <c r="Q3605" s="171" t="str">
        <f t="shared" si="422"/>
        <v>FALSE</v>
      </c>
      <c r="R3605" s="122" t="s">
        <v>3439</v>
      </c>
      <c r="S3605" s="122" t="s">
        <v>14286</v>
      </c>
      <c r="T3605" s="122" t="s">
        <v>3441</v>
      </c>
      <c r="U3605" s="172" t="s">
        <v>3442</v>
      </c>
      <c r="V3605" s="122" t="s">
        <v>14287</v>
      </c>
      <c r="W3605" s="148">
        <v>-0.24</v>
      </c>
      <c r="X3605" s="149">
        <v>-0.05</v>
      </c>
      <c r="Y3605" s="149">
        <v>-0.27</v>
      </c>
      <c r="Z3605" s="150">
        <v>-0.35</v>
      </c>
      <c r="AA3605" s="148">
        <v>-0.13</v>
      </c>
      <c r="AB3605" s="149">
        <v>0.08</v>
      </c>
      <c r="AC3605" s="149">
        <v>-0.38</v>
      </c>
      <c r="AD3605" s="151">
        <v>-0.34</v>
      </c>
      <c r="AE3605" s="148">
        <v>0.28000000000000003</v>
      </c>
      <c r="AF3605" s="149">
        <v>0.28000000000000003</v>
      </c>
      <c r="AG3605" s="149">
        <v>0.24</v>
      </c>
      <c r="AH3605" s="151">
        <v>0.15</v>
      </c>
      <c r="AI3605" s="152">
        <v>0.08</v>
      </c>
      <c r="AJ3605" s="149">
        <v>0.19</v>
      </c>
      <c r="AK3605" s="149">
        <v>0.43</v>
      </c>
      <c r="AL3605" s="150">
        <v>-0.37</v>
      </c>
      <c r="AM3605" s="153">
        <f t="shared" si="423"/>
        <v>-0.10999999999999999</v>
      </c>
      <c r="AN3605" s="154">
        <f t="shared" si="423"/>
        <v>-0.13</v>
      </c>
      <c r="AO3605" s="154">
        <f t="shared" si="423"/>
        <v>0.10999999999999999</v>
      </c>
      <c r="AP3605" s="155">
        <f t="shared" si="423"/>
        <v>-9.9999999999999534E-3</v>
      </c>
      <c r="AQ3605" s="156">
        <f>AVERAGE(Table3[[#This Row],[ HEK293 +Selistat_R1 2]:[ HEK293 +Selistat_R4 5]])</f>
        <v>-3.4999999999999989E-2</v>
      </c>
      <c r="AR3605" s="153">
        <f t="shared" si="424"/>
        <v>0.41000000000000003</v>
      </c>
      <c r="AS3605" s="154">
        <f t="shared" si="424"/>
        <v>0.2</v>
      </c>
      <c r="AT3605" s="154">
        <f t="shared" si="424"/>
        <v>0.62</v>
      </c>
      <c r="AU3605" s="157">
        <f t="shared" si="424"/>
        <v>0.49</v>
      </c>
      <c r="AV3605" s="158">
        <f t="shared" si="425"/>
        <v>0.21000000000000002</v>
      </c>
      <c r="AW3605" s="154">
        <f t="shared" si="425"/>
        <v>0.11</v>
      </c>
      <c r="AX3605" s="154">
        <f t="shared" si="425"/>
        <v>0.81</v>
      </c>
      <c r="AY3605" s="155">
        <f t="shared" si="425"/>
        <v>-2.9999999999999971E-2</v>
      </c>
    </row>
    <row r="3606" spans="1:51" x14ac:dyDescent="0.15">
      <c r="A3606" s="122" t="s">
        <v>4999</v>
      </c>
      <c r="C3606" s="122" t="s">
        <v>5000</v>
      </c>
      <c r="E3606" s="122" t="s">
        <v>5001</v>
      </c>
      <c r="F3606" s="122" t="s">
        <v>4132</v>
      </c>
      <c r="G3606" s="122">
        <v>4</v>
      </c>
      <c r="H3606" s="166">
        <v>0.29234100000000002</v>
      </c>
      <c r="I3606" s="167">
        <v>0.16333300000000001</v>
      </c>
      <c r="J3606" s="168" t="str">
        <f t="shared" si="420"/>
        <v>FALSE</v>
      </c>
      <c r="K3606" s="169">
        <v>0.78705999999999998</v>
      </c>
      <c r="L3606" s="170">
        <f>-LOG10(Table3[[#This Row],[Student''s T-test p-value HEK293 +Selistat_HEK293 UT]])</f>
        <v>0.10399215877732566</v>
      </c>
      <c r="M3606" s="167">
        <v>0.04</v>
      </c>
      <c r="N3606" s="171" t="str">
        <f t="shared" si="421"/>
        <v>FALSE</v>
      </c>
      <c r="O3606" s="146">
        <v>0.29058499999999998</v>
      </c>
      <c r="P3606" s="147">
        <v>-0.23499999999999999</v>
      </c>
      <c r="Q3606" s="171" t="str">
        <f t="shared" si="422"/>
        <v>FALSE</v>
      </c>
      <c r="R3606" s="122" t="s">
        <v>1723</v>
      </c>
      <c r="S3606" s="122" t="s">
        <v>13533</v>
      </c>
      <c r="T3606" s="122" t="s">
        <v>1725</v>
      </c>
      <c r="U3606" s="172" t="s">
        <v>5003</v>
      </c>
      <c r="V3606" s="122" t="s">
        <v>13534</v>
      </c>
      <c r="W3606" s="148">
        <v>-0.1</v>
      </c>
      <c r="X3606" s="149">
        <v>-0.18</v>
      </c>
      <c r="Y3606" s="149">
        <v>-0.38</v>
      </c>
      <c r="Z3606" s="150">
        <v>0.24</v>
      </c>
      <c r="AA3606" s="148">
        <v>-0.14000000000000001</v>
      </c>
      <c r="AB3606" s="149">
        <v>-0.3</v>
      </c>
      <c r="AC3606" s="149">
        <v>-0.02</v>
      </c>
      <c r="AD3606" s="151">
        <v>-0.12</v>
      </c>
      <c r="AE3606" s="148">
        <v>0.04</v>
      </c>
      <c r="AF3606" s="149">
        <v>-0.06</v>
      </c>
      <c r="AG3606" s="149">
        <v>-0.48</v>
      </c>
      <c r="AH3606" s="151">
        <v>0.35</v>
      </c>
      <c r="AI3606" s="152">
        <v>0.15</v>
      </c>
      <c r="AJ3606" s="149">
        <v>0.01</v>
      </c>
      <c r="AK3606" s="149">
        <v>0.12</v>
      </c>
      <c r="AL3606" s="150">
        <v>0.51</v>
      </c>
      <c r="AM3606" s="153">
        <f t="shared" si="423"/>
        <v>4.0000000000000008E-2</v>
      </c>
      <c r="AN3606" s="154">
        <f t="shared" si="423"/>
        <v>0.12</v>
      </c>
      <c r="AO3606" s="154">
        <f t="shared" si="423"/>
        <v>-0.36</v>
      </c>
      <c r="AP3606" s="155">
        <f t="shared" si="423"/>
        <v>0.36</v>
      </c>
      <c r="AQ3606" s="156">
        <f>AVERAGE(Table3[[#This Row],[ HEK293 +Selistat_R1 2]:[ HEK293 +Selistat_R4 5]])</f>
        <v>0.04</v>
      </c>
      <c r="AR3606" s="153">
        <f t="shared" si="424"/>
        <v>0.18000000000000002</v>
      </c>
      <c r="AS3606" s="154">
        <f t="shared" si="424"/>
        <v>0.24</v>
      </c>
      <c r="AT3606" s="154">
        <f t="shared" si="424"/>
        <v>-0.45999999999999996</v>
      </c>
      <c r="AU3606" s="157">
        <f t="shared" si="424"/>
        <v>0.47</v>
      </c>
      <c r="AV3606" s="158">
        <f t="shared" si="425"/>
        <v>0.29000000000000004</v>
      </c>
      <c r="AW3606" s="154">
        <f t="shared" si="425"/>
        <v>0.31</v>
      </c>
      <c r="AX3606" s="154">
        <f t="shared" si="425"/>
        <v>0.13999999999999999</v>
      </c>
      <c r="AY3606" s="155">
        <f t="shared" si="425"/>
        <v>0.63</v>
      </c>
    </row>
    <row r="3607" spans="1:51" x14ac:dyDescent="0.15">
      <c r="A3607" s="122" t="s">
        <v>3246</v>
      </c>
      <c r="B3607" s="122" t="s">
        <v>3247</v>
      </c>
      <c r="C3607" s="122" t="s">
        <v>3248</v>
      </c>
      <c r="D3607" s="122" t="s">
        <v>3249</v>
      </c>
      <c r="E3607" s="122" t="s">
        <v>3250</v>
      </c>
      <c r="F3607" s="122" t="s">
        <v>3251</v>
      </c>
      <c r="G3607" s="122">
        <v>1</v>
      </c>
      <c r="H3607" s="166">
        <v>0.286325</v>
      </c>
      <c r="I3607" s="167">
        <v>-0.33583299999999999</v>
      </c>
      <c r="J3607" s="168" t="str">
        <f t="shared" si="420"/>
        <v>FALSE</v>
      </c>
      <c r="K3607" s="169">
        <v>0.78755799999999998</v>
      </c>
      <c r="L3607" s="170">
        <f>-LOG10(Table3[[#This Row],[Student''s T-test p-value HEK293 +Selistat_HEK293 UT]])</f>
        <v>0.10371745258293577</v>
      </c>
      <c r="M3607" s="167">
        <v>0.11749999999999999</v>
      </c>
      <c r="N3607" s="171" t="str">
        <f t="shared" si="421"/>
        <v>FALSE</v>
      </c>
      <c r="O3607" s="146">
        <v>0.23610900000000001</v>
      </c>
      <c r="P3607" s="147">
        <v>0.245</v>
      </c>
      <c r="Q3607" s="171" t="str">
        <f t="shared" si="422"/>
        <v>FALSE</v>
      </c>
      <c r="R3607" s="122" t="s">
        <v>1303</v>
      </c>
      <c r="S3607" s="122" t="s">
        <v>1307</v>
      </c>
      <c r="T3607" s="122" t="s">
        <v>1305</v>
      </c>
      <c r="U3607" s="172" t="s">
        <v>2677</v>
      </c>
      <c r="V3607" s="122" t="s">
        <v>14288</v>
      </c>
      <c r="W3607" s="148">
        <v>-0.45</v>
      </c>
      <c r="X3607" s="149">
        <v>0.63</v>
      </c>
      <c r="Y3607" s="149">
        <v>0.88</v>
      </c>
      <c r="Z3607" s="150">
        <v>0.03</v>
      </c>
      <c r="AA3607" s="148">
        <v>-0.49</v>
      </c>
      <c r="AB3607" s="149">
        <v>0.65</v>
      </c>
      <c r="AC3607" s="149">
        <v>0.64</v>
      </c>
      <c r="AD3607" s="151">
        <v>-0.18</v>
      </c>
      <c r="AE3607" s="148">
        <v>-0.6</v>
      </c>
      <c r="AF3607" s="149">
        <v>-7.0000000000000007E-2</v>
      </c>
      <c r="AG3607" s="149">
        <v>-0.22</v>
      </c>
      <c r="AH3607" s="151">
        <v>-0.25</v>
      </c>
      <c r="AI3607" s="152">
        <v>-0.51</v>
      </c>
      <c r="AJ3607" s="149">
        <v>-0.13</v>
      </c>
      <c r="AK3607" s="149">
        <v>-0.83</v>
      </c>
      <c r="AL3607" s="150">
        <v>-0.65</v>
      </c>
      <c r="AM3607" s="153">
        <f t="shared" si="423"/>
        <v>3.999999999999998E-2</v>
      </c>
      <c r="AN3607" s="154">
        <f t="shared" si="423"/>
        <v>-2.0000000000000018E-2</v>
      </c>
      <c r="AO3607" s="154">
        <f t="shared" si="423"/>
        <v>0.24</v>
      </c>
      <c r="AP3607" s="155">
        <f t="shared" si="423"/>
        <v>0.21</v>
      </c>
      <c r="AQ3607" s="156">
        <f>AVERAGE(Table3[[#This Row],[ HEK293 +Selistat_R1 2]:[ HEK293 +Selistat_R4 5]])</f>
        <v>0.11749999999999999</v>
      </c>
      <c r="AR3607" s="153">
        <f t="shared" si="424"/>
        <v>-0.10999999999999999</v>
      </c>
      <c r="AS3607" s="154">
        <f t="shared" si="424"/>
        <v>-0.72</v>
      </c>
      <c r="AT3607" s="154">
        <f t="shared" si="424"/>
        <v>-0.86</v>
      </c>
      <c r="AU3607" s="157">
        <f t="shared" si="424"/>
        <v>-7.0000000000000007E-2</v>
      </c>
      <c r="AV3607" s="158">
        <f t="shared" si="425"/>
        <v>-2.0000000000000018E-2</v>
      </c>
      <c r="AW3607" s="154">
        <f t="shared" si="425"/>
        <v>-0.78</v>
      </c>
      <c r="AX3607" s="154">
        <f t="shared" si="425"/>
        <v>-1.47</v>
      </c>
      <c r="AY3607" s="155">
        <f t="shared" si="425"/>
        <v>-0.47000000000000003</v>
      </c>
    </row>
    <row r="3608" spans="1:51" x14ac:dyDescent="0.15">
      <c r="A3608" s="122" t="s">
        <v>8224</v>
      </c>
      <c r="B3608" s="122" t="s">
        <v>8225</v>
      </c>
      <c r="C3608" s="122" t="s">
        <v>8226</v>
      </c>
      <c r="D3608" s="122" t="s">
        <v>8227</v>
      </c>
      <c r="E3608" s="122" t="s">
        <v>8228</v>
      </c>
      <c r="G3608" s="122">
        <v>1</v>
      </c>
      <c r="H3608" s="166">
        <v>0.11217100000000001</v>
      </c>
      <c r="I3608" s="167">
        <v>0.34749999999999998</v>
      </c>
      <c r="J3608" s="168" t="str">
        <f t="shared" si="420"/>
        <v>FALSE</v>
      </c>
      <c r="K3608" s="169">
        <v>0.78780399999999995</v>
      </c>
      <c r="L3608" s="170">
        <f>-LOG10(Table3[[#This Row],[Student''s T-test p-value HEK293 +Selistat_HEK293 UT]])</f>
        <v>0.10358181843228778</v>
      </c>
      <c r="M3608" s="167">
        <v>-5.2499999999999998E-2</v>
      </c>
      <c r="N3608" s="171" t="str">
        <f t="shared" si="421"/>
        <v>FALSE</v>
      </c>
      <c r="O3608" s="146">
        <v>0.91493400000000003</v>
      </c>
      <c r="P3608" s="147">
        <v>-0.02</v>
      </c>
      <c r="Q3608" s="171" t="str">
        <f t="shared" si="422"/>
        <v>FALSE</v>
      </c>
      <c r="R3608" s="122" t="s">
        <v>1690</v>
      </c>
      <c r="S3608" s="122" t="s">
        <v>1691</v>
      </c>
      <c r="T3608" s="122" t="s">
        <v>1692</v>
      </c>
      <c r="U3608" s="172" t="s">
        <v>8230</v>
      </c>
      <c r="V3608" s="122" t="s">
        <v>14289</v>
      </c>
      <c r="W3608" s="148">
        <v>-0.32</v>
      </c>
      <c r="X3608" s="149">
        <v>-0.49</v>
      </c>
      <c r="Y3608" s="149">
        <v>0.09</v>
      </c>
      <c r="Z3608" s="150">
        <v>-0.72</v>
      </c>
      <c r="AA3608" s="148">
        <v>-0.12</v>
      </c>
      <c r="AB3608" s="149">
        <v>-0.47</v>
      </c>
      <c r="AC3608" s="149">
        <v>-0.37</v>
      </c>
      <c r="AD3608" s="151">
        <v>-0.27</v>
      </c>
      <c r="AE3608" s="148">
        <v>-0.19</v>
      </c>
      <c r="AF3608" s="149">
        <v>0.11</v>
      </c>
      <c r="AG3608" s="149">
        <v>0.39</v>
      </c>
      <c r="AH3608" s="151">
        <v>0.61</v>
      </c>
      <c r="AI3608" s="152">
        <v>0.12</v>
      </c>
      <c r="AJ3608" s="149">
        <v>0.28000000000000003</v>
      </c>
      <c r="AK3608" s="149">
        <v>0.26</v>
      </c>
      <c r="AL3608" s="150">
        <v>0.34</v>
      </c>
      <c r="AM3608" s="153">
        <f t="shared" si="423"/>
        <v>-0.2</v>
      </c>
      <c r="AN3608" s="154">
        <f t="shared" si="423"/>
        <v>-2.0000000000000018E-2</v>
      </c>
      <c r="AO3608" s="154">
        <f t="shared" si="423"/>
        <v>0.45999999999999996</v>
      </c>
      <c r="AP3608" s="155">
        <f t="shared" si="423"/>
        <v>-0.44999999999999996</v>
      </c>
      <c r="AQ3608" s="156">
        <f>AVERAGE(Table3[[#This Row],[ HEK293 +Selistat_R1 2]:[ HEK293 +Selistat_R4 5]])</f>
        <v>-5.2500000000000005E-2</v>
      </c>
      <c r="AR3608" s="153">
        <f t="shared" si="424"/>
        <v>-7.0000000000000007E-2</v>
      </c>
      <c r="AS3608" s="154">
        <f t="shared" si="424"/>
        <v>0.57999999999999996</v>
      </c>
      <c r="AT3608" s="154">
        <f t="shared" si="424"/>
        <v>0.76</v>
      </c>
      <c r="AU3608" s="157">
        <f t="shared" si="424"/>
        <v>0.88</v>
      </c>
      <c r="AV3608" s="158">
        <f t="shared" si="425"/>
        <v>0.24</v>
      </c>
      <c r="AW3608" s="154">
        <f t="shared" si="425"/>
        <v>0.75</v>
      </c>
      <c r="AX3608" s="154">
        <f t="shared" si="425"/>
        <v>0.63</v>
      </c>
      <c r="AY3608" s="155">
        <f t="shared" si="425"/>
        <v>0.6100000000000001</v>
      </c>
    </row>
    <row r="3609" spans="1:51" x14ac:dyDescent="0.15">
      <c r="A3609" s="122" t="s">
        <v>4762</v>
      </c>
      <c r="B3609" s="122" t="s">
        <v>4763</v>
      </c>
      <c r="C3609" s="122" t="s">
        <v>4764</v>
      </c>
      <c r="E3609" s="122" t="s">
        <v>4765</v>
      </c>
      <c r="F3609" s="122" t="s">
        <v>4766</v>
      </c>
      <c r="G3609" s="122">
        <v>1</v>
      </c>
      <c r="H3609" s="166">
        <v>0.15786500000000001</v>
      </c>
      <c r="I3609" s="167">
        <v>0.1925</v>
      </c>
      <c r="J3609" s="168" t="str">
        <f t="shared" si="420"/>
        <v>FALSE</v>
      </c>
      <c r="K3609" s="169">
        <v>0.78780700000000004</v>
      </c>
      <c r="L3609" s="170">
        <f>-LOG10(Table3[[#This Row],[Student''s T-test p-value HEK293 +Selistat_HEK293 UT]])</f>
        <v>0.10358016461869325</v>
      </c>
      <c r="M3609" s="167">
        <v>-0.04</v>
      </c>
      <c r="N3609" s="171" t="str">
        <f t="shared" si="421"/>
        <v>FALSE</v>
      </c>
      <c r="O3609" s="146">
        <v>0.90904700000000005</v>
      </c>
      <c r="P3609" s="147">
        <v>-1.2500000000000001E-2</v>
      </c>
      <c r="Q3609" s="171" t="str">
        <f t="shared" si="422"/>
        <v>FALSE</v>
      </c>
      <c r="R3609" s="122" t="s">
        <v>4767</v>
      </c>
      <c r="S3609" s="122" t="s">
        <v>14290</v>
      </c>
      <c r="T3609" s="122" t="s">
        <v>4769</v>
      </c>
      <c r="U3609" s="172" t="s">
        <v>4770</v>
      </c>
      <c r="V3609" s="122" t="s">
        <v>14291</v>
      </c>
      <c r="W3609" s="148">
        <v>-0.18</v>
      </c>
      <c r="X3609" s="149">
        <v>-0.17</v>
      </c>
      <c r="Y3609" s="149">
        <v>-0.1</v>
      </c>
      <c r="Z3609" s="150">
        <v>-0.36</v>
      </c>
      <c r="AA3609" s="148">
        <v>-0.21</v>
      </c>
      <c r="AB3609" s="149">
        <v>0.22</v>
      </c>
      <c r="AC3609" s="149">
        <v>-0.35</v>
      </c>
      <c r="AD3609" s="151">
        <v>-0.31</v>
      </c>
      <c r="AE3609" s="148">
        <v>0.18</v>
      </c>
      <c r="AF3609" s="149">
        <v>0.02</v>
      </c>
      <c r="AG3609" s="149">
        <v>0.18</v>
      </c>
      <c r="AH3609" s="151">
        <v>0.18</v>
      </c>
      <c r="AI3609" s="152">
        <v>0.2</v>
      </c>
      <c r="AJ3609" s="149">
        <v>0.31</v>
      </c>
      <c r="AK3609" s="149">
        <v>0.23</v>
      </c>
      <c r="AL3609" s="150">
        <v>-0.13</v>
      </c>
      <c r="AM3609" s="153">
        <f t="shared" si="423"/>
        <v>0.03</v>
      </c>
      <c r="AN3609" s="154">
        <f t="shared" si="423"/>
        <v>-0.39</v>
      </c>
      <c r="AO3609" s="154">
        <f t="shared" si="423"/>
        <v>0.24999999999999997</v>
      </c>
      <c r="AP3609" s="155">
        <f t="shared" si="423"/>
        <v>-4.9999999999999989E-2</v>
      </c>
      <c r="AQ3609" s="156">
        <f>AVERAGE(Table3[[#This Row],[ HEK293 +Selistat_R1 2]:[ HEK293 +Selistat_R4 5]])</f>
        <v>-0.04</v>
      </c>
      <c r="AR3609" s="153">
        <f t="shared" si="424"/>
        <v>0.39</v>
      </c>
      <c r="AS3609" s="154">
        <f t="shared" si="424"/>
        <v>-0.2</v>
      </c>
      <c r="AT3609" s="154">
        <f t="shared" si="424"/>
        <v>0.53</v>
      </c>
      <c r="AU3609" s="157">
        <f t="shared" si="424"/>
        <v>0.49</v>
      </c>
      <c r="AV3609" s="158">
        <f t="shared" si="425"/>
        <v>0.41000000000000003</v>
      </c>
      <c r="AW3609" s="154">
        <f t="shared" si="425"/>
        <v>0.09</v>
      </c>
      <c r="AX3609" s="154">
        <f t="shared" si="425"/>
        <v>0.57999999999999996</v>
      </c>
      <c r="AY3609" s="155">
        <f t="shared" si="425"/>
        <v>0.18</v>
      </c>
    </row>
    <row r="3610" spans="1:51" x14ac:dyDescent="0.15">
      <c r="A3610" s="122" t="s">
        <v>3708</v>
      </c>
      <c r="B3610" s="122" t="s">
        <v>10238</v>
      </c>
      <c r="C3610" s="122" t="s">
        <v>6476</v>
      </c>
      <c r="D3610" s="122" t="s">
        <v>2861</v>
      </c>
      <c r="E3610" s="122" t="s">
        <v>10239</v>
      </c>
      <c r="F3610" s="122" t="s">
        <v>3641</v>
      </c>
      <c r="G3610" s="122">
        <v>1</v>
      </c>
      <c r="H3610" s="166">
        <v>0.366226</v>
      </c>
      <c r="I3610" s="167">
        <v>0.121667</v>
      </c>
      <c r="J3610" s="168" t="str">
        <f t="shared" si="420"/>
        <v>FALSE</v>
      </c>
      <c r="K3610" s="169">
        <v>0.78832400000000002</v>
      </c>
      <c r="L3610" s="170">
        <f>-LOG10(Table3[[#This Row],[Student''s T-test p-value HEK293 +Selistat_HEK293 UT]])</f>
        <v>0.10329525142912102</v>
      </c>
      <c r="M3610" s="167">
        <v>4.7500000000000001E-2</v>
      </c>
      <c r="N3610" s="171" t="str">
        <f t="shared" si="421"/>
        <v>FALSE</v>
      </c>
      <c r="O3610" s="146">
        <v>0.67542500000000005</v>
      </c>
      <c r="P3610" s="147">
        <v>7.2499999999999995E-2</v>
      </c>
      <c r="Q3610" s="171" t="str">
        <f t="shared" si="422"/>
        <v>FALSE</v>
      </c>
      <c r="R3610" s="122" t="s">
        <v>1351</v>
      </c>
      <c r="S3610" s="122" t="s">
        <v>13914</v>
      </c>
      <c r="T3610" s="122" t="s">
        <v>1353</v>
      </c>
      <c r="U3610" s="172" t="s">
        <v>10241</v>
      </c>
      <c r="V3610" s="122" t="s">
        <v>13915</v>
      </c>
      <c r="W3610" s="148">
        <v>-0.25</v>
      </c>
      <c r="X3610" s="149">
        <v>0.08</v>
      </c>
      <c r="Y3610" s="149">
        <v>0.09</v>
      </c>
      <c r="Z3610" s="150">
        <v>-0.16</v>
      </c>
      <c r="AA3610" s="148">
        <v>-0.35</v>
      </c>
      <c r="AB3610" s="149">
        <v>0.28999999999999998</v>
      </c>
      <c r="AC3610" s="149">
        <v>-7.0000000000000007E-2</v>
      </c>
      <c r="AD3610" s="151">
        <v>-0.3</v>
      </c>
      <c r="AE3610" s="148">
        <v>0.14000000000000001</v>
      </c>
      <c r="AF3610" s="149">
        <v>0.31</v>
      </c>
      <c r="AG3610" s="149">
        <v>0.08</v>
      </c>
      <c r="AH3610" s="151">
        <v>-0.18</v>
      </c>
      <c r="AI3610" s="152">
        <v>0.24</v>
      </c>
      <c r="AJ3610" s="149">
        <v>-0.14000000000000001</v>
      </c>
      <c r="AK3610" s="149">
        <v>0.23</v>
      </c>
      <c r="AL3610" s="150">
        <v>-0.27</v>
      </c>
      <c r="AM3610" s="153">
        <f t="shared" si="423"/>
        <v>9.9999999999999978E-2</v>
      </c>
      <c r="AN3610" s="154">
        <f t="shared" si="423"/>
        <v>-0.20999999999999996</v>
      </c>
      <c r="AO3610" s="154">
        <f t="shared" si="423"/>
        <v>0.16</v>
      </c>
      <c r="AP3610" s="155">
        <f t="shared" si="423"/>
        <v>0.13999999999999999</v>
      </c>
      <c r="AQ3610" s="156">
        <f>AVERAGE(Table3[[#This Row],[ HEK293 +Selistat_R1 2]:[ HEK293 +Selistat_R4 5]])</f>
        <v>4.7500000000000001E-2</v>
      </c>
      <c r="AR3610" s="153">
        <f t="shared" si="424"/>
        <v>0.49</v>
      </c>
      <c r="AS3610" s="154">
        <f t="shared" si="424"/>
        <v>2.0000000000000018E-2</v>
      </c>
      <c r="AT3610" s="154">
        <f t="shared" si="424"/>
        <v>0.15000000000000002</v>
      </c>
      <c r="AU3610" s="157">
        <f t="shared" si="424"/>
        <v>0.12</v>
      </c>
      <c r="AV3610" s="158">
        <f t="shared" si="425"/>
        <v>0.59</v>
      </c>
      <c r="AW3610" s="154">
        <f t="shared" si="425"/>
        <v>-0.43</v>
      </c>
      <c r="AX3610" s="154">
        <f t="shared" si="425"/>
        <v>0.30000000000000004</v>
      </c>
      <c r="AY3610" s="155">
        <f t="shared" si="425"/>
        <v>2.9999999999999971E-2</v>
      </c>
    </row>
    <row r="3611" spans="1:51" x14ac:dyDescent="0.15">
      <c r="A3611" s="122" t="s">
        <v>4638</v>
      </c>
      <c r="B3611" s="122" t="s">
        <v>4214</v>
      </c>
      <c r="C3611" s="122" t="s">
        <v>4639</v>
      </c>
      <c r="D3611" s="122" t="s">
        <v>4640</v>
      </c>
      <c r="E3611" s="122" t="s">
        <v>4641</v>
      </c>
      <c r="F3611" s="122" t="s">
        <v>4642</v>
      </c>
      <c r="G3611" s="122">
        <v>2</v>
      </c>
      <c r="H3611" s="166">
        <v>0.13470699999999999</v>
      </c>
      <c r="I3611" s="167">
        <v>0.181667</v>
      </c>
      <c r="J3611" s="168" t="str">
        <f t="shared" si="420"/>
        <v>FALSE</v>
      </c>
      <c r="K3611" s="169">
        <v>0.78903100000000004</v>
      </c>
      <c r="L3611" s="170">
        <f>-LOG10(Table3[[#This Row],[Student''s T-test p-value HEK293 +Selistat_HEK293 UT]])</f>
        <v>0.10290593359100915</v>
      </c>
      <c r="M3611" s="167">
        <v>4.2500000000000003E-2</v>
      </c>
      <c r="N3611" s="171" t="str">
        <f t="shared" si="421"/>
        <v>FALSE</v>
      </c>
      <c r="O3611" s="146">
        <v>0.27850200000000003</v>
      </c>
      <c r="P3611" s="147">
        <v>-0.1225</v>
      </c>
      <c r="Q3611" s="171" t="str">
        <f t="shared" si="422"/>
        <v>FALSE</v>
      </c>
      <c r="R3611" s="122" t="s">
        <v>4643</v>
      </c>
      <c r="S3611" s="122" t="s">
        <v>14292</v>
      </c>
      <c r="T3611" s="122" t="s">
        <v>4645</v>
      </c>
      <c r="U3611" s="172" t="s">
        <v>4646</v>
      </c>
      <c r="V3611" s="122" t="s">
        <v>14293</v>
      </c>
      <c r="W3611" s="148">
        <v>0.2</v>
      </c>
      <c r="X3611" s="149">
        <v>-0.3</v>
      </c>
      <c r="Y3611" s="149">
        <v>-0.22</v>
      </c>
      <c r="Z3611" s="150">
        <v>-0.11</v>
      </c>
      <c r="AA3611" s="148">
        <v>-0.28000000000000003</v>
      </c>
      <c r="AB3611" s="149">
        <v>-0.37</v>
      </c>
      <c r="AC3611" s="149">
        <v>-0.03</v>
      </c>
      <c r="AD3611" s="151">
        <v>0.08</v>
      </c>
      <c r="AE3611" s="148">
        <v>0.17</v>
      </c>
      <c r="AF3611" s="149">
        <v>-0.1</v>
      </c>
      <c r="AG3611" s="149">
        <v>0.25</v>
      </c>
      <c r="AH3611" s="151">
        <v>-0.16</v>
      </c>
      <c r="AI3611" s="152">
        <v>0.21</v>
      </c>
      <c r="AJ3611" s="149">
        <v>0.1</v>
      </c>
      <c r="AK3611" s="149">
        <v>0.17</v>
      </c>
      <c r="AL3611" s="150">
        <v>0.17</v>
      </c>
      <c r="AM3611" s="153">
        <f t="shared" si="423"/>
        <v>0.48000000000000004</v>
      </c>
      <c r="AN3611" s="154">
        <f t="shared" si="423"/>
        <v>7.0000000000000007E-2</v>
      </c>
      <c r="AO3611" s="154">
        <f t="shared" si="423"/>
        <v>-0.19</v>
      </c>
      <c r="AP3611" s="155">
        <f t="shared" si="423"/>
        <v>-0.19</v>
      </c>
      <c r="AQ3611" s="156">
        <f>AVERAGE(Table3[[#This Row],[ HEK293 +Selistat_R1 2]:[ HEK293 +Selistat_R4 5]])</f>
        <v>4.250000000000001E-2</v>
      </c>
      <c r="AR3611" s="153">
        <f t="shared" si="424"/>
        <v>0.45000000000000007</v>
      </c>
      <c r="AS3611" s="154">
        <f t="shared" si="424"/>
        <v>0.27</v>
      </c>
      <c r="AT3611" s="154">
        <f t="shared" si="424"/>
        <v>0.28000000000000003</v>
      </c>
      <c r="AU3611" s="157">
        <f t="shared" si="424"/>
        <v>-0.24</v>
      </c>
      <c r="AV3611" s="158">
        <f t="shared" si="425"/>
        <v>0.49</v>
      </c>
      <c r="AW3611" s="154">
        <f t="shared" si="425"/>
        <v>0.47</v>
      </c>
      <c r="AX3611" s="154">
        <f t="shared" si="425"/>
        <v>0.2</v>
      </c>
      <c r="AY3611" s="155">
        <f t="shared" si="425"/>
        <v>9.0000000000000011E-2</v>
      </c>
    </row>
    <row r="3612" spans="1:51" x14ac:dyDescent="0.15">
      <c r="A3612" s="122" t="s">
        <v>14294</v>
      </c>
      <c r="B3612" s="122" t="s">
        <v>14295</v>
      </c>
      <c r="C3612" s="122" t="s">
        <v>14296</v>
      </c>
      <c r="E3612" s="122" t="s">
        <v>14297</v>
      </c>
      <c r="F3612" s="122" t="s">
        <v>14298</v>
      </c>
      <c r="G3612" s="122">
        <v>2</v>
      </c>
      <c r="H3612" s="166">
        <v>0.25090000000000001</v>
      </c>
      <c r="I3612" s="167">
        <v>7.16667E-2</v>
      </c>
      <c r="J3612" s="168" t="str">
        <f t="shared" si="420"/>
        <v>FALSE</v>
      </c>
      <c r="K3612" s="169">
        <v>0.78931600000000002</v>
      </c>
      <c r="L3612" s="170">
        <f>-LOG10(Table3[[#This Row],[Student''s T-test p-value HEK293 +Selistat_HEK293 UT]])</f>
        <v>0.10274909364556289</v>
      </c>
      <c r="M3612" s="167">
        <v>1.7500000000000002E-2</v>
      </c>
      <c r="N3612" s="171" t="str">
        <f t="shared" si="421"/>
        <v>FALSE</v>
      </c>
      <c r="O3612" s="146">
        <v>0.39499499999999999</v>
      </c>
      <c r="P3612" s="147">
        <v>7.2499999999999995E-2</v>
      </c>
      <c r="Q3612" s="171" t="str">
        <f t="shared" si="422"/>
        <v>FALSE</v>
      </c>
      <c r="R3612" s="122" t="s">
        <v>14299</v>
      </c>
      <c r="S3612" s="122" t="s">
        <v>14300</v>
      </c>
      <c r="T3612" s="122" t="s">
        <v>14301</v>
      </c>
      <c r="U3612" s="172" t="s">
        <v>14302</v>
      </c>
      <c r="V3612" s="122" t="s">
        <v>14303</v>
      </c>
      <c r="W3612" s="148">
        <v>0.08</v>
      </c>
      <c r="X3612" s="149">
        <v>-0.04</v>
      </c>
      <c r="Y3612" s="149">
        <v>-0.11</v>
      </c>
      <c r="Z3612" s="150">
        <v>-0.09</v>
      </c>
      <c r="AA3612" s="148">
        <v>-0.1</v>
      </c>
      <c r="AB3612" s="149">
        <v>0.08</v>
      </c>
      <c r="AC3612" s="149">
        <v>-0.11</v>
      </c>
      <c r="AD3612" s="151">
        <v>-0.1</v>
      </c>
      <c r="AE3612" s="148">
        <v>0.19</v>
      </c>
      <c r="AF3612" s="149">
        <v>0.22</v>
      </c>
      <c r="AG3612" s="149">
        <v>-7.0000000000000007E-2</v>
      </c>
      <c r="AH3612" s="151">
        <v>-0.03</v>
      </c>
      <c r="AI3612" s="152">
        <v>-0.05</v>
      </c>
      <c r="AJ3612" s="149">
        <v>0.08</v>
      </c>
      <c r="AK3612" s="149">
        <v>0</v>
      </c>
      <c r="AL3612" s="150">
        <v>-0.01</v>
      </c>
      <c r="AM3612" s="153">
        <f t="shared" si="423"/>
        <v>0.18</v>
      </c>
      <c r="AN3612" s="154">
        <f t="shared" si="423"/>
        <v>-0.12</v>
      </c>
      <c r="AO3612" s="154">
        <f t="shared" si="423"/>
        <v>0</v>
      </c>
      <c r="AP3612" s="155">
        <f t="shared" si="423"/>
        <v>1.0000000000000009E-2</v>
      </c>
      <c r="AQ3612" s="156">
        <f>AVERAGE(Table3[[#This Row],[ HEK293 +Selistat_R1 2]:[ HEK293 +Selistat_R4 5]])</f>
        <v>1.7500000000000002E-2</v>
      </c>
      <c r="AR3612" s="153">
        <f t="shared" si="424"/>
        <v>0.29000000000000004</v>
      </c>
      <c r="AS3612" s="154">
        <f t="shared" si="424"/>
        <v>0.14000000000000001</v>
      </c>
      <c r="AT3612" s="154">
        <f t="shared" si="424"/>
        <v>3.9999999999999994E-2</v>
      </c>
      <c r="AU3612" s="157">
        <f t="shared" si="424"/>
        <v>7.0000000000000007E-2</v>
      </c>
      <c r="AV3612" s="158">
        <f t="shared" si="425"/>
        <v>0.05</v>
      </c>
      <c r="AW3612" s="154">
        <f t="shared" si="425"/>
        <v>0</v>
      </c>
      <c r="AX3612" s="154">
        <f t="shared" si="425"/>
        <v>0.11</v>
      </c>
      <c r="AY3612" s="155">
        <f t="shared" si="425"/>
        <v>9.0000000000000011E-2</v>
      </c>
    </row>
    <row r="3613" spans="1:51" x14ac:dyDescent="0.15">
      <c r="A3613" s="122" t="s">
        <v>4051</v>
      </c>
      <c r="B3613" s="122" t="s">
        <v>2968</v>
      </c>
      <c r="C3613" s="122" t="s">
        <v>4052</v>
      </c>
      <c r="E3613" s="122" t="s">
        <v>4053</v>
      </c>
      <c r="G3613" s="122">
        <v>2</v>
      </c>
      <c r="H3613" s="166">
        <v>0.74240099999999998</v>
      </c>
      <c r="I3613" s="167">
        <v>7.4999999999999997E-2</v>
      </c>
      <c r="J3613" s="168" t="str">
        <f t="shared" si="420"/>
        <v>FALSE</v>
      </c>
      <c r="K3613" s="169">
        <v>0.79061300000000001</v>
      </c>
      <c r="L3613" s="170">
        <f>-LOG10(Table3[[#This Row],[Student''s T-test p-value HEK293 +Selistat_HEK293 UT]])</f>
        <v>0.1020360488573949</v>
      </c>
      <c r="M3613" s="167">
        <v>-7.7499999999999999E-2</v>
      </c>
      <c r="N3613" s="171" t="str">
        <f t="shared" si="421"/>
        <v>FALSE</v>
      </c>
      <c r="O3613" s="146">
        <v>0.79881999999999997</v>
      </c>
      <c r="P3613" s="147">
        <v>-7.7499999999999999E-2</v>
      </c>
      <c r="Q3613" s="171" t="str">
        <f t="shared" si="422"/>
        <v>FALSE</v>
      </c>
      <c r="R3613" s="122" t="s">
        <v>952</v>
      </c>
      <c r="S3613" s="122" t="s">
        <v>956</v>
      </c>
      <c r="T3613" s="122" t="s">
        <v>954</v>
      </c>
      <c r="U3613" s="172" t="s">
        <v>4054</v>
      </c>
      <c r="V3613" s="122" t="s">
        <v>11879</v>
      </c>
      <c r="W3613" s="148">
        <v>-0.35</v>
      </c>
      <c r="X3613" s="149">
        <v>-0.41</v>
      </c>
      <c r="Y3613" s="149">
        <v>-0.36</v>
      </c>
      <c r="Z3613" s="150">
        <v>0.4</v>
      </c>
      <c r="AA3613" s="148">
        <v>-0.26</v>
      </c>
      <c r="AB3613" s="149">
        <v>-0.52</v>
      </c>
      <c r="AC3613" s="149">
        <v>0.43</v>
      </c>
      <c r="AD3613" s="151">
        <v>-0.06</v>
      </c>
      <c r="AE3613" s="148">
        <v>0.3</v>
      </c>
      <c r="AF3613" s="149">
        <v>-0.23</v>
      </c>
      <c r="AG3613" s="149">
        <v>-0.42</v>
      </c>
      <c r="AH3613" s="151">
        <v>0.39</v>
      </c>
      <c r="AI3613" s="152">
        <v>0.36</v>
      </c>
      <c r="AJ3613" s="149">
        <v>-0.31</v>
      </c>
      <c r="AK3613" s="149">
        <v>-0.24</v>
      </c>
      <c r="AL3613" s="150">
        <v>0.54</v>
      </c>
      <c r="AM3613" s="153">
        <f t="shared" si="423"/>
        <v>-8.9999999999999969E-2</v>
      </c>
      <c r="AN3613" s="154">
        <f t="shared" si="423"/>
        <v>0.11000000000000004</v>
      </c>
      <c r="AO3613" s="154">
        <f t="shared" si="423"/>
        <v>-0.79</v>
      </c>
      <c r="AP3613" s="155">
        <f t="shared" si="423"/>
        <v>0.46</v>
      </c>
      <c r="AQ3613" s="156">
        <f>AVERAGE(Table3[[#This Row],[ HEK293 +Selistat_R1 2]:[ HEK293 +Selistat_R4 5]])</f>
        <v>-7.7499999999999999E-2</v>
      </c>
      <c r="AR3613" s="153">
        <f t="shared" si="424"/>
        <v>0.56000000000000005</v>
      </c>
      <c r="AS3613" s="154">
        <f t="shared" si="424"/>
        <v>0.29000000000000004</v>
      </c>
      <c r="AT3613" s="154">
        <f t="shared" si="424"/>
        <v>-0.85</v>
      </c>
      <c r="AU3613" s="157">
        <f t="shared" si="424"/>
        <v>0.45</v>
      </c>
      <c r="AV3613" s="158">
        <f t="shared" si="425"/>
        <v>0.62</v>
      </c>
      <c r="AW3613" s="154">
        <f t="shared" si="425"/>
        <v>0.21000000000000002</v>
      </c>
      <c r="AX3613" s="154">
        <f t="shared" si="425"/>
        <v>-0.66999999999999993</v>
      </c>
      <c r="AY3613" s="155">
        <f t="shared" si="425"/>
        <v>0.60000000000000009</v>
      </c>
    </row>
    <row r="3614" spans="1:51" x14ac:dyDescent="0.15">
      <c r="A3614" s="122" t="s">
        <v>14304</v>
      </c>
      <c r="B3614" s="122" t="s">
        <v>14305</v>
      </c>
      <c r="C3614" s="122" t="s">
        <v>14306</v>
      </c>
      <c r="E3614" s="122" t="s">
        <v>14307</v>
      </c>
      <c r="G3614" s="122">
        <v>1</v>
      </c>
      <c r="H3614" s="166">
        <v>0.51114400000000004</v>
      </c>
      <c r="I3614" s="167">
        <v>7.4999999999999997E-2</v>
      </c>
      <c r="J3614" s="168" t="str">
        <f t="shared" si="420"/>
        <v>FALSE</v>
      </c>
      <c r="K3614" s="169">
        <v>0.79067500000000002</v>
      </c>
      <c r="L3614" s="170">
        <f>-LOG10(Table3[[#This Row],[Student''s T-test p-value HEK293 +Selistat_HEK293 UT]])</f>
        <v>0.1020019927488406</v>
      </c>
      <c r="M3614" s="167">
        <v>4.2500000000000003E-2</v>
      </c>
      <c r="N3614" s="171" t="str">
        <f t="shared" si="421"/>
        <v>FALSE</v>
      </c>
      <c r="O3614" s="146">
        <v>0.120048</v>
      </c>
      <c r="P3614" s="147">
        <v>-0.20250000000000001</v>
      </c>
      <c r="Q3614" s="171" t="str">
        <f t="shared" si="422"/>
        <v>FALSE</v>
      </c>
      <c r="R3614" s="122" t="s">
        <v>14308</v>
      </c>
      <c r="S3614" s="122" t="s">
        <v>14309</v>
      </c>
      <c r="T3614" s="122" t="s">
        <v>14310</v>
      </c>
      <c r="U3614" s="172" t="s">
        <v>14311</v>
      </c>
      <c r="V3614" s="122" t="s">
        <v>14312</v>
      </c>
      <c r="W3614" s="148">
        <v>-0.08</v>
      </c>
      <c r="X3614" s="149">
        <v>0.13</v>
      </c>
      <c r="Y3614" s="149">
        <v>0.01</v>
      </c>
      <c r="Z3614" s="150">
        <v>-0.16</v>
      </c>
      <c r="AA3614" s="148">
        <v>0.31</v>
      </c>
      <c r="AB3614" s="149">
        <v>-0.15</v>
      </c>
      <c r="AC3614" s="149">
        <v>-7.0000000000000007E-2</v>
      </c>
      <c r="AD3614" s="151">
        <v>-0.36</v>
      </c>
      <c r="AE3614" s="148">
        <v>-0.02</v>
      </c>
      <c r="AF3614" s="149">
        <v>0.05</v>
      </c>
      <c r="AG3614" s="149">
        <v>-0.09</v>
      </c>
      <c r="AH3614" s="151">
        <v>-0.25</v>
      </c>
      <c r="AI3614" s="152">
        <v>7.0000000000000007E-2</v>
      </c>
      <c r="AJ3614" s="149">
        <v>0.26</v>
      </c>
      <c r="AK3614" s="149">
        <v>0.28000000000000003</v>
      </c>
      <c r="AL3614" s="150">
        <v>-0.11</v>
      </c>
      <c r="AM3614" s="153">
        <f t="shared" si="423"/>
        <v>-0.39</v>
      </c>
      <c r="AN3614" s="154">
        <f t="shared" si="423"/>
        <v>0.28000000000000003</v>
      </c>
      <c r="AO3614" s="154">
        <f t="shared" si="423"/>
        <v>0.08</v>
      </c>
      <c r="AP3614" s="155">
        <f t="shared" si="423"/>
        <v>0.19999999999999998</v>
      </c>
      <c r="AQ3614" s="156">
        <f>AVERAGE(Table3[[#This Row],[ HEK293 +Selistat_R1 2]:[ HEK293 +Selistat_R4 5]])</f>
        <v>4.2499999999999996E-2</v>
      </c>
      <c r="AR3614" s="153">
        <f t="shared" si="424"/>
        <v>-0.33</v>
      </c>
      <c r="AS3614" s="154">
        <f t="shared" si="424"/>
        <v>0.2</v>
      </c>
      <c r="AT3614" s="154">
        <f t="shared" si="424"/>
        <v>-1.999999999999999E-2</v>
      </c>
      <c r="AU3614" s="157">
        <f t="shared" si="424"/>
        <v>0.10999999999999999</v>
      </c>
      <c r="AV3614" s="158">
        <f t="shared" si="425"/>
        <v>-0.24</v>
      </c>
      <c r="AW3614" s="154">
        <f t="shared" si="425"/>
        <v>0.41000000000000003</v>
      </c>
      <c r="AX3614" s="154">
        <f t="shared" si="425"/>
        <v>0.35000000000000003</v>
      </c>
      <c r="AY3614" s="155">
        <f t="shared" si="425"/>
        <v>0.25</v>
      </c>
    </row>
    <row r="3615" spans="1:51" x14ac:dyDescent="0.15">
      <c r="A3615" s="122" t="s">
        <v>4762</v>
      </c>
      <c r="B3615" s="122" t="s">
        <v>4763</v>
      </c>
      <c r="C3615" s="122" t="s">
        <v>4764</v>
      </c>
      <c r="E3615" s="122" t="s">
        <v>4765</v>
      </c>
      <c r="F3615" s="122" t="s">
        <v>4766</v>
      </c>
      <c r="G3615" s="122">
        <v>1</v>
      </c>
      <c r="H3615" s="166">
        <v>0.232742</v>
      </c>
      <c r="I3615" s="167">
        <v>0.26916699999999999</v>
      </c>
      <c r="J3615" s="168" t="str">
        <f t="shared" si="420"/>
        <v>FALSE</v>
      </c>
      <c r="K3615" s="169">
        <v>0.79070799999999997</v>
      </c>
      <c r="L3615" s="170">
        <f>-LOG10(Table3[[#This Row],[Student''s T-test p-value HEK293 +Selistat_HEK293 UT]])</f>
        <v>0.10198386719936287</v>
      </c>
      <c r="M3615" s="167">
        <v>9.5000000000000001E-2</v>
      </c>
      <c r="N3615" s="171" t="str">
        <f t="shared" si="421"/>
        <v>FALSE</v>
      </c>
      <c r="O3615" s="146">
        <v>0.85838400000000004</v>
      </c>
      <c r="P3615" s="147">
        <v>-3.2500000000000001E-2</v>
      </c>
      <c r="Q3615" s="171" t="str">
        <f t="shared" si="422"/>
        <v>FALSE</v>
      </c>
      <c r="R3615" s="122" t="s">
        <v>4767</v>
      </c>
      <c r="S3615" s="122" t="s">
        <v>11051</v>
      </c>
      <c r="T3615" s="122" t="s">
        <v>4769</v>
      </c>
      <c r="U3615" s="172" t="s">
        <v>4770</v>
      </c>
      <c r="V3615" s="122" t="s">
        <v>11052</v>
      </c>
      <c r="W3615" s="148">
        <v>-0.36</v>
      </c>
      <c r="X3615" s="149">
        <v>-0.37</v>
      </c>
      <c r="Y3615" s="149">
        <v>-0.41</v>
      </c>
      <c r="Z3615" s="150">
        <v>0.53</v>
      </c>
      <c r="AA3615" s="148">
        <v>-0.8</v>
      </c>
      <c r="AB3615" s="149">
        <v>-0.42</v>
      </c>
      <c r="AC3615" s="149">
        <v>-0.19</v>
      </c>
      <c r="AD3615" s="151">
        <v>0.42</v>
      </c>
      <c r="AE3615" s="148">
        <v>0.1</v>
      </c>
      <c r="AF3615" s="149">
        <v>0.01</v>
      </c>
      <c r="AG3615" s="149">
        <v>0.19</v>
      </c>
      <c r="AH3615" s="151">
        <v>7.0000000000000007E-2</v>
      </c>
      <c r="AI3615" s="152">
        <v>0.22</v>
      </c>
      <c r="AJ3615" s="149">
        <v>-7.0000000000000007E-2</v>
      </c>
      <c r="AK3615" s="149">
        <v>-0.21</v>
      </c>
      <c r="AL3615" s="150">
        <v>0.56000000000000005</v>
      </c>
      <c r="AM3615" s="153">
        <f t="shared" si="423"/>
        <v>0.44000000000000006</v>
      </c>
      <c r="AN3615" s="154">
        <f t="shared" si="423"/>
        <v>4.9999999999999989E-2</v>
      </c>
      <c r="AO3615" s="154">
        <f t="shared" si="423"/>
        <v>-0.21999999999999997</v>
      </c>
      <c r="AP3615" s="155">
        <f t="shared" si="423"/>
        <v>0.11000000000000004</v>
      </c>
      <c r="AQ3615" s="156">
        <f>AVERAGE(Table3[[#This Row],[ HEK293 +Selistat_R1 2]:[ HEK293 +Selistat_R4 5]])</f>
        <v>9.5000000000000029E-2</v>
      </c>
      <c r="AR3615" s="153">
        <f t="shared" si="424"/>
        <v>0.9</v>
      </c>
      <c r="AS3615" s="154">
        <f t="shared" si="424"/>
        <v>0.43</v>
      </c>
      <c r="AT3615" s="154">
        <f t="shared" si="424"/>
        <v>0.38</v>
      </c>
      <c r="AU3615" s="157">
        <f t="shared" si="424"/>
        <v>-0.35</v>
      </c>
      <c r="AV3615" s="158">
        <f t="shared" si="425"/>
        <v>1.02</v>
      </c>
      <c r="AW3615" s="154">
        <f t="shared" si="425"/>
        <v>0.35</v>
      </c>
      <c r="AX3615" s="154">
        <f t="shared" si="425"/>
        <v>-1.999999999999999E-2</v>
      </c>
      <c r="AY3615" s="155">
        <f t="shared" si="425"/>
        <v>0.14000000000000007</v>
      </c>
    </row>
    <row r="3616" spans="1:51" x14ac:dyDescent="0.15">
      <c r="A3616" s="122" t="s">
        <v>2955</v>
      </c>
      <c r="B3616" s="122" t="s">
        <v>2956</v>
      </c>
      <c r="C3616" s="122" t="s">
        <v>2957</v>
      </c>
      <c r="D3616" s="122" t="s">
        <v>2848</v>
      </c>
      <c r="E3616" s="122" t="s">
        <v>2958</v>
      </c>
      <c r="F3616" s="122" t="s">
        <v>2959</v>
      </c>
      <c r="G3616" s="122">
        <v>2</v>
      </c>
      <c r="H3616" s="166">
        <v>0.91120100000000004</v>
      </c>
      <c r="I3616" s="167">
        <v>0.03</v>
      </c>
      <c r="J3616" s="168" t="str">
        <f t="shared" si="420"/>
        <v>FALSE</v>
      </c>
      <c r="K3616" s="169">
        <v>0.79164800000000002</v>
      </c>
      <c r="L3616" s="170">
        <f>-LOG10(Table3[[#This Row],[Student''s T-test p-value HEK293 +Selistat_HEK293 UT]])</f>
        <v>0.10146788108623679</v>
      </c>
      <c r="M3616" s="167">
        <v>-8.5000000000000006E-2</v>
      </c>
      <c r="N3616" s="171" t="str">
        <f t="shared" si="421"/>
        <v>FALSE</v>
      </c>
      <c r="O3616" s="146">
        <v>0.94941299999999995</v>
      </c>
      <c r="P3616" s="147">
        <v>-2.5000000000000001E-2</v>
      </c>
      <c r="Q3616" s="171" t="str">
        <f t="shared" si="422"/>
        <v>FALSE</v>
      </c>
      <c r="R3616" s="122" t="s">
        <v>1355</v>
      </c>
      <c r="S3616" s="122" t="s">
        <v>13350</v>
      </c>
      <c r="T3616" s="122" t="s">
        <v>1357</v>
      </c>
      <c r="U3616" s="172" t="s">
        <v>2633</v>
      </c>
      <c r="V3616" s="122" t="s">
        <v>13351</v>
      </c>
      <c r="W3616" s="148">
        <v>-0.39</v>
      </c>
      <c r="X3616" s="149">
        <v>-0.43</v>
      </c>
      <c r="Y3616" s="149">
        <v>-0.48</v>
      </c>
      <c r="Z3616" s="150">
        <v>0.61</v>
      </c>
      <c r="AA3616" s="148">
        <v>-0.42</v>
      </c>
      <c r="AB3616" s="149">
        <v>-0.31</v>
      </c>
      <c r="AC3616" s="149">
        <v>0.22</v>
      </c>
      <c r="AD3616" s="151">
        <v>0.16</v>
      </c>
      <c r="AE3616" s="148">
        <v>0.35</v>
      </c>
      <c r="AF3616" s="149">
        <v>-0.38</v>
      </c>
      <c r="AG3616" s="149">
        <v>-0.62</v>
      </c>
      <c r="AH3616" s="151">
        <v>0.6</v>
      </c>
      <c r="AI3616" s="152">
        <v>0.33</v>
      </c>
      <c r="AJ3616" s="149">
        <v>-0.45</v>
      </c>
      <c r="AK3616" s="149">
        <v>-0.35</v>
      </c>
      <c r="AL3616" s="150">
        <v>0.52</v>
      </c>
      <c r="AM3616" s="153">
        <f t="shared" si="423"/>
        <v>2.9999999999999971E-2</v>
      </c>
      <c r="AN3616" s="154">
        <f t="shared" si="423"/>
        <v>-0.12</v>
      </c>
      <c r="AO3616" s="154">
        <f t="shared" si="423"/>
        <v>-0.7</v>
      </c>
      <c r="AP3616" s="155">
        <f t="shared" si="423"/>
        <v>0.44999999999999996</v>
      </c>
      <c r="AQ3616" s="156">
        <f>AVERAGE(Table3[[#This Row],[ HEK293 +Selistat_R1 2]:[ HEK293 +Selistat_R4 5]])</f>
        <v>-8.500000000000002E-2</v>
      </c>
      <c r="AR3616" s="153">
        <f t="shared" si="424"/>
        <v>0.77</v>
      </c>
      <c r="AS3616" s="154">
        <f t="shared" si="424"/>
        <v>-7.0000000000000007E-2</v>
      </c>
      <c r="AT3616" s="154">
        <f t="shared" si="424"/>
        <v>-0.84</v>
      </c>
      <c r="AU3616" s="157">
        <f t="shared" si="424"/>
        <v>0.43999999999999995</v>
      </c>
      <c r="AV3616" s="158">
        <f t="shared" si="425"/>
        <v>0.75</v>
      </c>
      <c r="AW3616" s="154">
        <f t="shared" si="425"/>
        <v>-0.14000000000000001</v>
      </c>
      <c r="AX3616" s="154">
        <f t="shared" si="425"/>
        <v>-0.56999999999999995</v>
      </c>
      <c r="AY3616" s="155">
        <f t="shared" si="425"/>
        <v>0.36</v>
      </c>
    </row>
    <row r="3617" spans="1:51" x14ac:dyDescent="0.15">
      <c r="A3617" s="122" t="s">
        <v>4811</v>
      </c>
      <c r="B3617" s="122" t="s">
        <v>3114</v>
      </c>
      <c r="C3617" s="122" t="s">
        <v>4812</v>
      </c>
      <c r="D3617" s="122" t="s">
        <v>4813</v>
      </c>
      <c r="E3617" s="122" t="s">
        <v>4814</v>
      </c>
      <c r="F3617" s="122" t="s">
        <v>4815</v>
      </c>
      <c r="G3617" s="122">
        <v>1</v>
      </c>
      <c r="H3617" s="166">
        <v>0.31130200000000002</v>
      </c>
      <c r="I3617" s="167">
        <v>0.193333</v>
      </c>
      <c r="J3617" s="168" t="str">
        <f t="shared" si="420"/>
        <v>FALSE</v>
      </c>
      <c r="K3617" s="169">
        <v>0.791798</v>
      </c>
      <c r="L3617" s="170">
        <f>-LOG10(Table3[[#This Row],[Student''s T-test p-value HEK293 +Selistat_HEK293 UT]])</f>
        <v>0.10138559956545194</v>
      </c>
      <c r="M3617" s="167">
        <v>6.5000000000000002E-2</v>
      </c>
      <c r="N3617" s="171" t="str">
        <f t="shared" si="421"/>
        <v>FALSE</v>
      </c>
      <c r="O3617" s="146">
        <v>0.42297499999999999</v>
      </c>
      <c r="P3617" s="147">
        <v>-0.19</v>
      </c>
      <c r="Q3617" s="171" t="str">
        <f t="shared" si="422"/>
        <v>FALSE</v>
      </c>
      <c r="R3617" s="122" t="s">
        <v>1668</v>
      </c>
      <c r="S3617" s="122" t="s">
        <v>14313</v>
      </c>
      <c r="T3617" s="122" t="s">
        <v>1670</v>
      </c>
      <c r="U3617" s="172" t="s">
        <v>4817</v>
      </c>
      <c r="V3617" s="122" t="s">
        <v>14314</v>
      </c>
      <c r="W3617" s="148">
        <v>-0.08</v>
      </c>
      <c r="X3617" s="149">
        <v>-0.45</v>
      </c>
      <c r="Y3617" s="149">
        <v>-0.32</v>
      </c>
      <c r="Z3617" s="150">
        <v>0.39</v>
      </c>
      <c r="AA3617" s="148">
        <v>-0.39</v>
      </c>
      <c r="AB3617" s="149">
        <v>-0.47</v>
      </c>
      <c r="AC3617" s="149">
        <v>0.1</v>
      </c>
      <c r="AD3617" s="151">
        <v>0.04</v>
      </c>
      <c r="AE3617" s="148">
        <v>0.06</v>
      </c>
      <c r="AF3617" s="149">
        <v>-0.11</v>
      </c>
      <c r="AG3617" s="149">
        <v>-0.36</v>
      </c>
      <c r="AH3617" s="151">
        <v>0.34</v>
      </c>
      <c r="AI3617" s="152">
        <v>0.06</v>
      </c>
      <c r="AJ3617" s="149">
        <v>-0.21</v>
      </c>
      <c r="AK3617" s="149">
        <v>0.27</v>
      </c>
      <c r="AL3617" s="150">
        <v>0.56999999999999995</v>
      </c>
      <c r="AM3617" s="153">
        <f t="shared" si="423"/>
        <v>0.31</v>
      </c>
      <c r="AN3617" s="154">
        <f t="shared" si="423"/>
        <v>1.9999999999999962E-2</v>
      </c>
      <c r="AO3617" s="154">
        <f t="shared" si="423"/>
        <v>-0.42000000000000004</v>
      </c>
      <c r="AP3617" s="155">
        <f t="shared" si="423"/>
        <v>0.35000000000000003</v>
      </c>
      <c r="AQ3617" s="156">
        <f>AVERAGE(Table3[[#This Row],[ HEK293 +Selistat_R1 2]:[ HEK293 +Selistat_R4 5]])</f>
        <v>6.4999999999999988E-2</v>
      </c>
      <c r="AR3617" s="153">
        <f t="shared" si="424"/>
        <v>0.45</v>
      </c>
      <c r="AS3617" s="154">
        <f t="shared" si="424"/>
        <v>0.36</v>
      </c>
      <c r="AT3617" s="154">
        <f t="shared" si="424"/>
        <v>-0.45999999999999996</v>
      </c>
      <c r="AU3617" s="157">
        <f t="shared" si="424"/>
        <v>0.30000000000000004</v>
      </c>
      <c r="AV3617" s="158">
        <f t="shared" si="425"/>
        <v>0.45</v>
      </c>
      <c r="AW3617" s="154">
        <f t="shared" si="425"/>
        <v>0.26</v>
      </c>
      <c r="AX3617" s="154">
        <f t="shared" si="425"/>
        <v>0.17</v>
      </c>
      <c r="AY3617" s="155">
        <f t="shared" si="425"/>
        <v>0.52999999999999992</v>
      </c>
    </row>
    <row r="3618" spans="1:51" x14ac:dyDescent="0.15">
      <c r="A3618" s="122" t="s">
        <v>9531</v>
      </c>
      <c r="B3618" s="122" t="s">
        <v>9017</v>
      </c>
      <c r="C3618" s="122" t="s">
        <v>11925</v>
      </c>
      <c r="D3618" s="122" t="s">
        <v>4043</v>
      </c>
      <c r="E3618" s="122" t="s">
        <v>11926</v>
      </c>
      <c r="F3618" s="122" t="s">
        <v>5367</v>
      </c>
      <c r="G3618" s="122">
        <v>1</v>
      </c>
      <c r="H3618" s="166">
        <v>0.54761499999999996</v>
      </c>
      <c r="I3618" s="167">
        <v>-0.27</v>
      </c>
      <c r="J3618" s="168" t="str">
        <f t="shared" si="420"/>
        <v>FALSE</v>
      </c>
      <c r="K3618" s="169">
        <v>0.79211900000000002</v>
      </c>
      <c r="L3618" s="170">
        <f>-LOG10(Table3[[#This Row],[Student''s T-test p-value HEK293 +Selistat_HEK293 UT]])</f>
        <v>0.10120956946968361</v>
      </c>
      <c r="M3618" s="167">
        <v>-0.16</v>
      </c>
      <c r="N3618" s="171" t="str">
        <f t="shared" si="421"/>
        <v>FALSE</v>
      </c>
      <c r="O3618" s="146">
        <v>0.86693699999999996</v>
      </c>
      <c r="P3618" s="147">
        <v>0.1</v>
      </c>
      <c r="Q3618" s="171" t="str">
        <f t="shared" si="422"/>
        <v>FALSE</v>
      </c>
      <c r="R3618" s="122" t="s">
        <v>1738</v>
      </c>
      <c r="S3618" s="122" t="s">
        <v>1744</v>
      </c>
      <c r="T3618" s="122" t="s">
        <v>1740</v>
      </c>
      <c r="U3618" s="172" t="s">
        <v>11927</v>
      </c>
      <c r="V3618" s="122" t="s">
        <v>12907</v>
      </c>
      <c r="W3618" s="148">
        <v>-0.28999999999999998</v>
      </c>
      <c r="X3618" s="149">
        <v>0.62</v>
      </c>
      <c r="Y3618" s="149">
        <v>0.63</v>
      </c>
      <c r="Z3618" s="150">
        <v>-1.44</v>
      </c>
      <c r="AA3618" s="148">
        <v>-0.04</v>
      </c>
      <c r="AB3618" s="149">
        <v>0.69</v>
      </c>
      <c r="AC3618" s="149">
        <v>0.28999999999999998</v>
      </c>
      <c r="AD3618" s="151">
        <v>-0.78</v>
      </c>
      <c r="AE3618" s="148">
        <v>-0.13</v>
      </c>
      <c r="AF3618" s="149">
        <v>-0.14000000000000001</v>
      </c>
      <c r="AG3618" s="149">
        <v>0.71</v>
      </c>
      <c r="AH3618" s="151">
        <v>-1.38</v>
      </c>
      <c r="AI3618" s="152">
        <v>0.4</v>
      </c>
      <c r="AJ3618" s="149">
        <v>0.12</v>
      </c>
      <c r="AK3618" s="149">
        <v>-0.57999999999999996</v>
      </c>
      <c r="AL3618" s="150">
        <v>-1.28</v>
      </c>
      <c r="AM3618" s="153">
        <f t="shared" si="423"/>
        <v>-0.24999999999999997</v>
      </c>
      <c r="AN3618" s="154">
        <f t="shared" si="423"/>
        <v>-6.9999999999999951E-2</v>
      </c>
      <c r="AO3618" s="154">
        <f t="shared" si="423"/>
        <v>0.34</v>
      </c>
      <c r="AP3618" s="155">
        <f t="shared" si="423"/>
        <v>-0.65999999999999992</v>
      </c>
      <c r="AQ3618" s="156">
        <f>AVERAGE(Table3[[#This Row],[ HEK293 +Selistat_R1 2]:[ HEK293 +Selistat_R4 5]])</f>
        <v>-0.15999999999999998</v>
      </c>
      <c r="AR3618" s="153">
        <f t="shared" si="424"/>
        <v>-0.09</v>
      </c>
      <c r="AS3618" s="154">
        <f t="shared" si="424"/>
        <v>-0.83</v>
      </c>
      <c r="AT3618" s="154">
        <f t="shared" si="424"/>
        <v>0.42</v>
      </c>
      <c r="AU3618" s="157">
        <f t="shared" si="424"/>
        <v>-0.59999999999999987</v>
      </c>
      <c r="AV3618" s="158">
        <f t="shared" si="425"/>
        <v>0.44</v>
      </c>
      <c r="AW3618" s="154">
        <f t="shared" si="425"/>
        <v>-0.56999999999999995</v>
      </c>
      <c r="AX3618" s="154">
        <f t="shared" si="425"/>
        <v>-0.86999999999999988</v>
      </c>
      <c r="AY3618" s="155">
        <f t="shared" si="425"/>
        <v>-0.5</v>
      </c>
    </row>
    <row r="3619" spans="1:51" x14ac:dyDescent="0.15">
      <c r="A3619" s="122" t="s">
        <v>3608</v>
      </c>
      <c r="B3619" s="122" t="s">
        <v>3609</v>
      </c>
      <c r="C3619" s="122" t="s">
        <v>3610</v>
      </c>
      <c r="E3619" s="122" t="s">
        <v>3611</v>
      </c>
      <c r="G3619" s="122">
        <v>1</v>
      </c>
      <c r="H3619" s="166">
        <v>0.35433300000000001</v>
      </c>
      <c r="I3619" s="167">
        <v>0.151667</v>
      </c>
      <c r="J3619" s="168" t="str">
        <f t="shared" si="420"/>
        <v>FALSE</v>
      </c>
      <c r="K3619" s="169">
        <v>0.792466</v>
      </c>
      <c r="L3619" s="170">
        <f>-LOG10(Table3[[#This Row],[Student''s T-test p-value HEK293 +Selistat_HEK293 UT]])</f>
        <v>0.10101936170218696</v>
      </c>
      <c r="M3619" s="167">
        <v>-2.5000000000000001E-2</v>
      </c>
      <c r="N3619" s="171" t="str">
        <f t="shared" si="421"/>
        <v>FALSE</v>
      </c>
      <c r="O3619" s="146">
        <v>9.4081200000000004E-2</v>
      </c>
      <c r="P3619" s="147">
        <v>0.39</v>
      </c>
      <c r="Q3619" s="171" t="str">
        <f t="shared" si="422"/>
        <v>FALSE</v>
      </c>
      <c r="R3619" s="122" t="s">
        <v>1107</v>
      </c>
      <c r="S3619" s="122" t="s">
        <v>1108</v>
      </c>
      <c r="T3619" s="122" t="s">
        <v>1109</v>
      </c>
      <c r="U3619" s="172" t="s">
        <v>3613</v>
      </c>
      <c r="V3619" s="122" t="s">
        <v>9779</v>
      </c>
      <c r="W3619" s="148">
        <v>-0.12</v>
      </c>
      <c r="X3619" s="149">
        <v>-0.21</v>
      </c>
      <c r="Y3619" s="149">
        <v>-0.02</v>
      </c>
      <c r="Z3619" s="150">
        <v>-0.31</v>
      </c>
      <c r="AA3619" s="148">
        <v>0.03</v>
      </c>
      <c r="AB3619" s="149">
        <v>-0.1</v>
      </c>
      <c r="AC3619" s="149">
        <v>-0.26</v>
      </c>
      <c r="AD3619" s="151">
        <v>-0.23</v>
      </c>
      <c r="AE3619" s="148">
        <v>7.0000000000000007E-2</v>
      </c>
      <c r="AF3619" s="149">
        <v>0.37</v>
      </c>
      <c r="AG3619" s="149">
        <v>0.73</v>
      </c>
      <c r="AH3619" s="151">
        <v>0.01</v>
      </c>
      <c r="AI3619" s="152">
        <v>-0.19</v>
      </c>
      <c r="AJ3619" s="149">
        <v>0.09</v>
      </c>
      <c r="AK3619" s="149">
        <v>7.0000000000000007E-2</v>
      </c>
      <c r="AL3619" s="150">
        <v>-0.35</v>
      </c>
      <c r="AM3619" s="153">
        <f t="shared" si="423"/>
        <v>-0.15</v>
      </c>
      <c r="AN3619" s="154">
        <f t="shared" si="423"/>
        <v>-0.10999999999999999</v>
      </c>
      <c r="AO3619" s="154">
        <f t="shared" si="423"/>
        <v>0.24000000000000002</v>
      </c>
      <c r="AP3619" s="155">
        <f t="shared" si="423"/>
        <v>-7.9999999999999988E-2</v>
      </c>
      <c r="AQ3619" s="156">
        <f>AVERAGE(Table3[[#This Row],[ HEK293 +Selistat_R1 2]:[ HEK293 +Selistat_R4 5]])</f>
        <v>-2.4999999999999994E-2</v>
      </c>
      <c r="AR3619" s="153">
        <f t="shared" si="424"/>
        <v>4.0000000000000008E-2</v>
      </c>
      <c r="AS3619" s="154">
        <f t="shared" si="424"/>
        <v>0.47</v>
      </c>
      <c r="AT3619" s="154">
        <f t="shared" si="424"/>
        <v>0.99</v>
      </c>
      <c r="AU3619" s="157">
        <f t="shared" si="424"/>
        <v>0.24000000000000002</v>
      </c>
      <c r="AV3619" s="158">
        <f t="shared" si="425"/>
        <v>-0.22</v>
      </c>
      <c r="AW3619" s="154">
        <f t="shared" si="425"/>
        <v>0.19</v>
      </c>
      <c r="AX3619" s="154">
        <f t="shared" si="425"/>
        <v>0.33</v>
      </c>
      <c r="AY3619" s="155">
        <f t="shared" si="425"/>
        <v>-0.11999999999999997</v>
      </c>
    </row>
    <row r="3620" spans="1:51" x14ac:dyDescent="0.15">
      <c r="A3620" s="122" t="s">
        <v>7402</v>
      </c>
      <c r="B3620" s="122" t="s">
        <v>7403</v>
      </c>
      <c r="C3620" s="122" t="s">
        <v>2876</v>
      </c>
      <c r="D3620" s="122" t="s">
        <v>2988</v>
      </c>
      <c r="E3620" s="122" t="s">
        <v>7404</v>
      </c>
      <c r="F3620" s="122" t="s">
        <v>7405</v>
      </c>
      <c r="G3620" s="122">
        <v>1</v>
      </c>
      <c r="H3620" s="166">
        <v>0.70552099999999995</v>
      </c>
      <c r="I3620" s="167">
        <v>4.8333300000000003E-2</v>
      </c>
      <c r="J3620" s="168" t="str">
        <f t="shared" si="420"/>
        <v>FALSE</v>
      </c>
      <c r="K3620" s="169">
        <v>0.79251099999999997</v>
      </c>
      <c r="L3620" s="170">
        <f>-LOG10(Table3[[#This Row],[Student''s T-test p-value HEK293 +Selistat_HEK293 UT]])</f>
        <v>0.10099470108983628</v>
      </c>
      <c r="M3620" s="167">
        <v>-3.7499999999999999E-2</v>
      </c>
      <c r="N3620" s="171" t="str">
        <f t="shared" si="421"/>
        <v>FALSE</v>
      </c>
      <c r="O3620" s="146">
        <v>0.61962799999999996</v>
      </c>
      <c r="P3620" s="147">
        <v>-9.2499999999999999E-2</v>
      </c>
      <c r="Q3620" s="171" t="str">
        <f t="shared" si="422"/>
        <v>FALSE</v>
      </c>
      <c r="R3620" s="122" t="s">
        <v>7406</v>
      </c>
      <c r="S3620" s="122" t="s">
        <v>11224</v>
      </c>
      <c r="T3620" s="122" t="s">
        <v>7408</v>
      </c>
      <c r="U3620" s="172" t="s">
        <v>7409</v>
      </c>
      <c r="V3620" s="122" t="s">
        <v>11225</v>
      </c>
      <c r="W3620" s="148">
        <v>-0.11</v>
      </c>
      <c r="X3620" s="149">
        <v>0.08</v>
      </c>
      <c r="Y3620" s="149">
        <v>0.01</v>
      </c>
      <c r="Z3620" s="150">
        <v>-0.33</v>
      </c>
      <c r="AA3620" s="148">
        <v>0.06</v>
      </c>
      <c r="AB3620" s="149">
        <v>-0.28999999999999998</v>
      </c>
      <c r="AC3620" s="149">
        <v>0.17</v>
      </c>
      <c r="AD3620" s="151">
        <v>-0.14000000000000001</v>
      </c>
      <c r="AE3620" s="148">
        <v>-0.24</v>
      </c>
      <c r="AF3620" s="149">
        <v>0.28000000000000003</v>
      </c>
      <c r="AG3620" s="149">
        <v>0.21</v>
      </c>
      <c r="AH3620" s="151">
        <v>-0.27</v>
      </c>
      <c r="AI3620" s="152">
        <v>-0.09</v>
      </c>
      <c r="AJ3620" s="149">
        <v>0.34</v>
      </c>
      <c r="AK3620" s="149">
        <v>0.16</v>
      </c>
      <c r="AL3620" s="150">
        <v>-0.06</v>
      </c>
      <c r="AM3620" s="153">
        <f t="shared" si="423"/>
        <v>-0.16999999999999998</v>
      </c>
      <c r="AN3620" s="154">
        <f t="shared" si="423"/>
        <v>0.37</v>
      </c>
      <c r="AO3620" s="154">
        <f t="shared" si="423"/>
        <v>-0.16</v>
      </c>
      <c r="AP3620" s="155">
        <f t="shared" si="423"/>
        <v>-0.19</v>
      </c>
      <c r="AQ3620" s="156">
        <f>AVERAGE(Table3[[#This Row],[ HEK293 +Selistat_R1 2]:[ HEK293 +Selistat_R4 5]])</f>
        <v>-3.7499999999999999E-2</v>
      </c>
      <c r="AR3620" s="153">
        <f t="shared" si="424"/>
        <v>-0.3</v>
      </c>
      <c r="AS3620" s="154">
        <f t="shared" si="424"/>
        <v>0.57000000000000006</v>
      </c>
      <c r="AT3620" s="154">
        <f t="shared" si="424"/>
        <v>3.999999999999998E-2</v>
      </c>
      <c r="AU3620" s="157">
        <f t="shared" si="424"/>
        <v>-0.13</v>
      </c>
      <c r="AV3620" s="158">
        <f t="shared" si="425"/>
        <v>-0.15</v>
      </c>
      <c r="AW3620" s="154">
        <f t="shared" si="425"/>
        <v>0.63</v>
      </c>
      <c r="AX3620" s="154">
        <f t="shared" si="425"/>
        <v>-1.0000000000000009E-2</v>
      </c>
      <c r="AY3620" s="155">
        <f t="shared" si="425"/>
        <v>8.0000000000000016E-2</v>
      </c>
    </row>
    <row r="3621" spans="1:51" x14ac:dyDescent="0.15">
      <c r="A3621" s="122" t="s">
        <v>4246</v>
      </c>
      <c r="B3621" s="122" t="s">
        <v>4247</v>
      </c>
      <c r="C3621" s="122" t="s">
        <v>4248</v>
      </c>
      <c r="D3621" s="122" t="s">
        <v>3779</v>
      </c>
      <c r="E3621" s="122" t="s">
        <v>4249</v>
      </c>
      <c r="G3621" s="122">
        <v>1</v>
      </c>
      <c r="H3621" s="166">
        <v>0.64713399999999999</v>
      </c>
      <c r="I3621" s="167">
        <v>9.1666700000000004E-2</v>
      </c>
      <c r="J3621" s="168" t="str">
        <f t="shared" si="420"/>
        <v>FALSE</v>
      </c>
      <c r="K3621" s="169">
        <v>0.79337500000000005</v>
      </c>
      <c r="L3621" s="170">
        <f>-LOG10(Table3[[#This Row],[Student''s T-test p-value HEK293 +Selistat_HEK293 UT]])</f>
        <v>0.10052148867798709</v>
      </c>
      <c r="M3621" s="167">
        <v>-0.03</v>
      </c>
      <c r="N3621" s="171" t="str">
        <f t="shared" si="421"/>
        <v>FALSE</v>
      </c>
      <c r="O3621" s="146">
        <v>0.73287199999999997</v>
      </c>
      <c r="P3621" s="147">
        <v>0.12</v>
      </c>
      <c r="Q3621" s="171" t="str">
        <f t="shared" si="422"/>
        <v>FALSE</v>
      </c>
      <c r="R3621" s="122" t="s">
        <v>4250</v>
      </c>
      <c r="S3621" s="122" t="s">
        <v>14315</v>
      </c>
      <c r="T3621" s="122" t="s">
        <v>4252</v>
      </c>
      <c r="U3621" s="172" t="s">
        <v>4253</v>
      </c>
      <c r="V3621" s="122" t="s">
        <v>14316</v>
      </c>
      <c r="W3621" s="148">
        <v>-0.1</v>
      </c>
      <c r="X3621" s="149">
        <v>-0.24</v>
      </c>
      <c r="Y3621" s="149">
        <v>-0.19</v>
      </c>
      <c r="Z3621" s="150">
        <v>-0.01</v>
      </c>
      <c r="AA3621" s="148">
        <v>-0.04</v>
      </c>
      <c r="AB3621" s="149">
        <v>-0.28000000000000003</v>
      </c>
      <c r="AC3621" s="149">
        <v>0.14000000000000001</v>
      </c>
      <c r="AD3621" s="151">
        <v>-0.24</v>
      </c>
      <c r="AE3621" s="148">
        <v>0.55000000000000004</v>
      </c>
      <c r="AF3621" s="149">
        <v>-0.05</v>
      </c>
      <c r="AG3621" s="149">
        <v>0.43</v>
      </c>
      <c r="AH3621" s="151">
        <v>-0.5</v>
      </c>
      <c r="AI3621" s="152">
        <v>0.45</v>
      </c>
      <c r="AJ3621" s="149">
        <v>0.14000000000000001</v>
      </c>
      <c r="AK3621" s="149">
        <v>0.02</v>
      </c>
      <c r="AL3621" s="150">
        <v>-0.66</v>
      </c>
      <c r="AM3621" s="153">
        <f t="shared" si="423"/>
        <v>-6.0000000000000005E-2</v>
      </c>
      <c r="AN3621" s="154">
        <f t="shared" si="423"/>
        <v>4.0000000000000036E-2</v>
      </c>
      <c r="AO3621" s="154">
        <f t="shared" si="423"/>
        <v>-0.33</v>
      </c>
      <c r="AP3621" s="155">
        <f t="shared" si="423"/>
        <v>0.22999999999999998</v>
      </c>
      <c r="AQ3621" s="156">
        <f>AVERAGE(Table3[[#This Row],[ HEK293 +Selistat_R1 2]:[ HEK293 +Selistat_R4 5]])</f>
        <v>-0.03</v>
      </c>
      <c r="AR3621" s="153">
        <f t="shared" si="424"/>
        <v>0.59000000000000008</v>
      </c>
      <c r="AS3621" s="154">
        <f t="shared" si="424"/>
        <v>0.23000000000000004</v>
      </c>
      <c r="AT3621" s="154">
        <f t="shared" si="424"/>
        <v>0.28999999999999998</v>
      </c>
      <c r="AU3621" s="157">
        <f t="shared" si="424"/>
        <v>-0.26</v>
      </c>
      <c r="AV3621" s="158">
        <f t="shared" si="425"/>
        <v>0.49</v>
      </c>
      <c r="AW3621" s="154">
        <f t="shared" si="425"/>
        <v>0.42000000000000004</v>
      </c>
      <c r="AX3621" s="154">
        <f t="shared" si="425"/>
        <v>-0.12000000000000001</v>
      </c>
      <c r="AY3621" s="155">
        <f t="shared" si="425"/>
        <v>-0.42000000000000004</v>
      </c>
    </row>
    <row r="3622" spans="1:51" x14ac:dyDescent="0.15">
      <c r="A3622" s="122" t="s">
        <v>14317</v>
      </c>
      <c r="B3622" s="122" t="s">
        <v>14318</v>
      </c>
      <c r="C3622" s="122" t="s">
        <v>14319</v>
      </c>
      <c r="E3622" s="122" t="s">
        <v>14320</v>
      </c>
      <c r="G3622" s="122">
        <v>1</v>
      </c>
      <c r="H3622" s="166">
        <v>0.63022100000000003</v>
      </c>
      <c r="I3622" s="167">
        <v>6.5833299999999997E-2</v>
      </c>
      <c r="J3622" s="168" t="str">
        <f t="shared" si="420"/>
        <v>FALSE</v>
      </c>
      <c r="K3622" s="169">
        <v>0.79341300000000003</v>
      </c>
      <c r="L3622" s="170">
        <f>-LOG10(Table3[[#This Row],[Student''s T-test p-value HEK293 +Selistat_HEK293 UT]])</f>
        <v>0.1005006879278989</v>
      </c>
      <c r="M3622" s="167">
        <v>0.05</v>
      </c>
      <c r="N3622" s="171" t="str">
        <f t="shared" si="421"/>
        <v>FALSE</v>
      </c>
      <c r="O3622" s="146">
        <v>0.50026000000000004</v>
      </c>
      <c r="P3622" s="147">
        <v>0.11749999999999999</v>
      </c>
      <c r="Q3622" s="171" t="str">
        <f t="shared" si="422"/>
        <v>FALSE</v>
      </c>
      <c r="R3622" s="122" t="s">
        <v>14321</v>
      </c>
      <c r="S3622" s="122" t="s">
        <v>14322</v>
      </c>
      <c r="T3622" s="122" t="s">
        <v>14323</v>
      </c>
      <c r="U3622" s="172" t="s">
        <v>14324</v>
      </c>
      <c r="V3622" s="122" t="s">
        <v>14325</v>
      </c>
      <c r="W3622" s="148">
        <v>-0.13</v>
      </c>
      <c r="X3622" s="149">
        <v>0.05</v>
      </c>
      <c r="Y3622" s="149">
        <v>0.18</v>
      </c>
      <c r="Z3622" s="150">
        <v>-0.17</v>
      </c>
      <c r="AA3622" s="148">
        <v>-0.1</v>
      </c>
      <c r="AB3622" s="149">
        <v>-0.18</v>
      </c>
      <c r="AC3622" s="149">
        <v>-0.38</v>
      </c>
      <c r="AD3622" s="151">
        <v>0.39</v>
      </c>
      <c r="AE3622" s="148">
        <v>0.04</v>
      </c>
      <c r="AF3622" s="149">
        <v>0.31</v>
      </c>
      <c r="AG3622" s="149">
        <v>0.23</v>
      </c>
      <c r="AH3622" s="151">
        <v>-0.32</v>
      </c>
      <c r="AI3622" s="152">
        <v>-0.03</v>
      </c>
      <c r="AJ3622" s="149">
        <v>0</v>
      </c>
      <c r="AK3622" s="149">
        <v>0.11</v>
      </c>
      <c r="AL3622" s="150">
        <v>-0.28999999999999998</v>
      </c>
      <c r="AM3622" s="153">
        <f t="shared" si="423"/>
        <v>-0.03</v>
      </c>
      <c r="AN3622" s="154">
        <f t="shared" si="423"/>
        <v>0.22999999999999998</v>
      </c>
      <c r="AO3622" s="154">
        <f t="shared" si="423"/>
        <v>0.56000000000000005</v>
      </c>
      <c r="AP3622" s="155">
        <f t="shared" si="423"/>
        <v>-0.56000000000000005</v>
      </c>
      <c r="AQ3622" s="156">
        <f>AVERAGE(Table3[[#This Row],[ HEK293 +Selistat_R1 2]:[ HEK293 +Selistat_R4 5]])</f>
        <v>4.9999999999999989E-2</v>
      </c>
      <c r="AR3622" s="153">
        <f t="shared" si="424"/>
        <v>0.14000000000000001</v>
      </c>
      <c r="AS3622" s="154">
        <f t="shared" si="424"/>
        <v>0.49</v>
      </c>
      <c r="AT3622" s="154">
        <f t="shared" si="424"/>
        <v>0.61</v>
      </c>
      <c r="AU3622" s="157">
        <f t="shared" si="424"/>
        <v>-0.71</v>
      </c>
      <c r="AV3622" s="158">
        <f t="shared" si="425"/>
        <v>7.0000000000000007E-2</v>
      </c>
      <c r="AW3622" s="154">
        <f t="shared" si="425"/>
        <v>0.18</v>
      </c>
      <c r="AX3622" s="154">
        <f t="shared" si="425"/>
        <v>0.49</v>
      </c>
      <c r="AY3622" s="155">
        <f t="shared" si="425"/>
        <v>-0.67999999999999994</v>
      </c>
    </row>
    <row r="3623" spans="1:51" x14ac:dyDescent="0.15">
      <c r="A3623" s="122" t="s">
        <v>3054</v>
      </c>
      <c r="B3623" s="122" t="s">
        <v>3055</v>
      </c>
      <c r="C3623" s="122" t="s">
        <v>3056</v>
      </c>
      <c r="E3623" s="122" t="s">
        <v>3057</v>
      </c>
      <c r="G3623" s="122">
        <v>1</v>
      </c>
      <c r="H3623" s="166">
        <v>0.52328799999999998</v>
      </c>
      <c r="I3623" s="167">
        <v>7.7499999999999999E-2</v>
      </c>
      <c r="J3623" s="168" t="str">
        <f t="shared" si="420"/>
        <v>FALSE</v>
      </c>
      <c r="K3623" s="169">
        <v>0.79347900000000005</v>
      </c>
      <c r="L3623" s="170">
        <f>-LOG10(Table3[[#This Row],[Student''s T-test p-value HEK293 +Selistat_HEK293 UT]])</f>
        <v>0.10046456267700325</v>
      </c>
      <c r="M3623" s="167">
        <v>-3.2500000000000001E-2</v>
      </c>
      <c r="N3623" s="171" t="str">
        <f t="shared" si="421"/>
        <v>FALSE</v>
      </c>
      <c r="O3623" s="146">
        <v>0.33115099999999997</v>
      </c>
      <c r="P3623" s="147">
        <v>-0.16500000000000001</v>
      </c>
      <c r="Q3623" s="171" t="str">
        <f t="shared" si="422"/>
        <v>FALSE</v>
      </c>
      <c r="R3623" s="122" t="s">
        <v>1341</v>
      </c>
      <c r="S3623" s="122" t="s">
        <v>14326</v>
      </c>
      <c r="T3623" s="122" t="s">
        <v>1343</v>
      </c>
      <c r="U3623" s="172" t="s">
        <v>2647</v>
      </c>
      <c r="V3623" s="122" t="s">
        <v>14327</v>
      </c>
      <c r="W3623" s="148">
        <v>-0.18</v>
      </c>
      <c r="X3623" s="149">
        <v>-0.18</v>
      </c>
      <c r="Y3623" s="149">
        <v>0.03</v>
      </c>
      <c r="Z3623" s="150">
        <v>-0.09</v>
      </c>
      <c r="AA3623" s="148">
        <v>-0.2</v>
      </c>
      <c r="AB3623" s="149">
        <v>0.24</v>
      </c>
      <c r="AC3623" s="149">
        <v>-0.1</v>
      </c>
      <c r="AD3623" s="151">
        <v>-0.23</v>
      </c>
      <c r="AE3623" s="148">
        <v>0.21</v>
      </c>
      <c r="AF3623" s="149">
        <v>-0.1</v>
      </c>
      <c r="AG3623" s="149">
        <v>-0.24</v>
      </c>
      <c r="AH3623" s="151">
        <v>0.04</v>
      </c>
      <c r="AI3623" s="152">
        <v>-0.01</v>
      </c>
      <c r="AJ3623" s="149">
        <v>-0.05</v>
      </c>
      <c r="AK3623" s="149">
        <v>0.49</v>
      </c>
      <c r="AL3623" s="150">
        <v>0.14000000000000001</v>
      </c>
      <c r="AM3623" s="153">
        <f t="shared" si="423"/>
        <v>2.0000000000000018E-2</v>
      </c>
      <c r="AN3623" s="154">
        <f t="shared" si="423"/>
        <v>-0.42</v>
      </c>
      <c r="AO3623" s="154">
        <f t="shared" si="423"/>
        <v>0.13</v>
      </c>
      <c r="AP3623" s="155">
        <f t="shared" si="423"/>
        <v>0.14000000000000001</v>
      </c>
      <c r="AQ3623" s="156">
        <f>AVERAGE(Table3[[#This Row],[ HEK293 +Selistat_R1 2]:[ HEK293 +Selistat_R4 5]])</f>
        <v>-3.2499999999999987E-2</v>
      </c>
      <c r="AR3623" s="153">
        <f t="shared" si="424"/>
        <v>0.41000000000000003</v>
      </c>
      <c r="AS3623" s="154">
        <f t="shared" si="424"/>
        <v>-0.33999999999999997</v>
      </c>
      <c r="AT3623" s="154">
        <f t="shared" si="424"/>
        <v>-0.13999999999999999</v>
      </c>
      <c r="AU3623" s="157">
        <f t="shared" si="424"/>
        <v>0.27</v>
      </c>
      <c r="AV3623" s="158">
        <f t="shared" si="425"/>
        <v>0.19</v>
      </c>
      <c r="AW3623" s="154">
        <f t="shared" si="425"/>
        <v>-0.28999999999999998</v>
      </c>
      <c r="AX3623" s="154">
        <f t="shared" si="425"/>
        <v>0.59</v>
      </c>
      <c r="AY3623" s="155">
        <f t="shared" si="425"/>
        <v>0.37</v>
      </c>
    </row>
    <row r="3624" spans="1:51" x14ac:dyDescent="0.15">
      <c r="A3624" s="122" t="s">
        <v>11563</v>
      </c>
      <c r="B3624" s="122" t="s">
        <v>11564</v>
      </c>
      <c r="C3624" s="122" t="s">
        <v>11565</v>
      </c>
      <c r="E3624" s="122" t="s">
        <v>11566</v>
      </c>
      <c r="F3624" s="122" t="s">
        <v>11567</v>
      </c>
      <c r="G3624" s="122">
        <v>1</v>
      </c>
      <c r="H3624" s="166">
        <v>0.15673100000000001</v>
      </c>
      <c r="I3624" s="167">
        <v>0.18083299999999999</v>
      </c>
      <c r="J3624" s="168" t="str">
        <f t="shared" si="420"/>
        <v>FALSE</v>
      </c>
      <c r="K3624" s="169">
        <v>0.79438200000000003</v>
      </c>
      <c r="L3624" s="170">
        <f>-LOG10(Table3[[#This Row],[Student''s T-test p-value HEK293 +Selistat_HEK293 UT]])</f>
        <v>9.9970605133571727E-2</v>
      </c>
      <c r="M3624" s="167">
        <v>-3.7499999999999999E-2</v>
      </c>
      <c r="N3624" s="171" t="str">
        <f t="shared" si="421"/>
        <v>FALSE</v>
      </c>
      <c r="O3624" s="146">
        <v>1</v>
      </c>
      <c r="P3624" s="147">
        <v>0</v>
      </c>
      <c r="Q3624" s="171" t="str">
        <f t="shared" si="422"/>
        <v>FALSE</v>
      </c>
      <c r="R3624" s="122" t="s">
        <v>11568</v>
      </c>
      <c r="S3624" s="122" t="s">
        <v>14328</v>
      </c>
      <c r="T3624" s="122" t="s">
        <v>11570</v>
      </c>
      <c r="U3624" s="172" t="s">
        <v>11571</v>
      </c>
      <c r="V3624" s="122" t="s">
        <v>14329</v>
      </c>
      <c r="W3624" s="148">
        <v>-0.5</v>
      </c>
      <c r="X3624" s="149">
        <v>-0.24</v>
      </c>
      <c r="Y3624" s="149">
        <v>-0.12</v>
      </c>
      <c r="Z3624" s="150">
        <v>0.11</v>
      </c>
      <c r="AA3624" s="148">
        <v>-0.13</v>
      </c>
      <c r="AB3624" s="149">
        <v>-0.3</v>
      </c>
      <c r="AC3624" s="149">
        <v>-0.05</v>
      </c>
      <c r="AD3624" s="151">
        <v>-0.12</v>
      </c>
      <c r="AE3624" s="148">
        <v>0.15</v>
      </c>
      <c r="AF3624" s="149">
        <v>-0.09</v>
      </c>
      <c r="AG3624" s="149">
        <v>0.21</v>
      </c>
      <c r="AH3624" s="151">
        <v>0.28999999999999998</v>
      </c>
      <c r="AI3624" s="152">
        <v>7.0000000000000007E-2</v>
      </c>
      <c r="AJ3624" s="149">
        <v>7.0000000000000007E-2</v>
      </c>
      <c r="AK3624" s="149">
        <v>0.21</v>
      </c>
      <c r="AL3624" s="150">
        <v>0.21</v>
      </c>
      <c r="AM3624" s="153">
        <f t="shared" si="423"/>
        <v>-0.37</v>
      </c>
      <c r="AN3624" s="154">
        <f t="shared" si="423"/>
        <v>0.06</v>
      </c>
      <c r="AO3624" s="154">
        <f t="shared" si="423"/>
        <v>-6.9999999999999993E-2</v>
      </c>
      <c r="AP3624" s="155">
        <f t="shared" si="423"/>
        <v>0.22999999999999998</v>
      </c>
      <c r="AQ3624" s="156">
        <f>AVERAGE(Table3[[#This Row],[ HEK293 +Selistat_R1 2]:[ HEK293 +Selistat_R4 5]])</f>
        <v>-3.7500000000000006E-2</v>
      </c>
      <c r="AR3624" s="153">
        <f t="shared" si="424"/>
        <v>0.28000000000000003</v>
      </c>
      <c r="AS3624" s="154">
        <f t="shared" si="424"/>
        <v>0.21</v>
      </c>
      <c r="AT3624" s="154">
        <f t="shared" si="424"/>
        <v>0.26</v>
      </c>
      <c r="AU3624" s="157">
        <f t="shared" si="424"/>
        <v>0.41</v>
      </c>
      <c r="AV3624" s="158">
        <f t="shared" si="425"/>
        <v>0.2</v>
      </c>
      <c r="AW3624" s="154">
        <f t="shared" si="425"/>
        <v>0.37</v>
      </c>
      <c r="AX3624" s="154">
        <f t="shared" si="425"/>
        <v>0.26</v>
      </c>
      <c r="AY3624" s="155">
        <f t="shared" si="425"/>
        <v>0.32999999999999996</v>
      </c>
    </row>
    <row r="3625" spans="1:51" x14ac:dyDescent="0.15">
      <c r="A3625" s="122" t="s">
        <v>8514</v>
      </c>
      <c r="B3625" s="122" t="s">
        <v>2976</v>
      </c>
      <c r="C3625" s="122" t="s">
        <v>8515</v>
      </c>
      <c r="D3625" s="122" t="s">
        <v>2848</v>
      </c>
      <c r="E3625" s="122" t="s">
        <v>8516</v>
      </c>
      <c r="F3625" s="122" t="s">
        <v>8517</v>
      </c>
      <c r="G3625" s="122">
        <v>1</v>
      </c>
      <c r="H3625" s="166">
        <v>0.42889899999999997</v>
      </c>
      <c r="I3625" s="167">
        <v>0.14749999999999999</v>
      </c>
      <c r="J3625" s="168" t="str">
        <f t="shared" si="420"/>
        <v>FALSE</v>
      </c>
      <c r="K3625" s="169">
        <v>0.79468899999999998</v>
      </c>
      <c r="L3625" s="170">
        <f>-LOG10(Table3[[#This Row],[Student''s T-test p-value HEK293 +Selistat_HEK293 UT]])</f>
        <v>9.9802798399192871E-2</v>
      </c>
      <c r="M3625" s="167">
        <v>3.7499999999999999E-2</v>
      </c>
      <c r="N3625" s="171" t="str">
        <f t="shared" si="421"/>
        <v>FALSE</v>
      </c>
      <c r="O3625" s="146">
        <v>0.59226100000000004</v>
      </c>
      <c r="P3625" s="147">
        <v>-0.16500000000000001</v>
      </c>
      <c r="Q3625" s="171" t="str">
        <f t="shared" si="422"/>
        <v>FALSE</v>
      </c>
      <c r="R3625" s="122" t="s">
        <v>8518</v>
      </c>
      <c r="S3625" s="122" t="s">
        <v>8519</v>
      </c>
      <c r="T3625" s="122" t="s">
        <v>8520</v>
      </c>
      <c r="U3625" s="172" t="s">
        <v>8521</v>
      </c>
      <c r="V3625" s="122" t="s">
        <v>8522</v>
      </c>
      <c r="W3625" s="148">
        <v>-0.08</v>
      </c>
      <c r="X3625" s="149">
        <v>-0.12</v>
      </c>
      <c r="Y3625" s="149">
        <v>-0.39</v>
      </c>
      <c r="Z3625" s="150">
        <v>0.17</v>
      </c>
      <c r="AA3625" s="148">
        <v>0.05</v>
      </c>
      <c r="AB3625" s="149">
        <v>-0.25</v>
      </c>
      <c r="AC3625" s="149">
        <v>-0.28000000000000003</v>
      </c>
      <c r="AD3625" s="151">
        <v>-0.09</v>
      </c>
      <c r="AE3625" s="148">
        <v>0.23</v>
      </c>
      <c r="AF3625" s="149">
        <v>-0.19</v>
      </c>
      <c r="AG3625" s="149">
        <v>-0.54</v>
      </c>
      <c r="AH3625" s="151">
        <v>0.41</v>
      </c>
      <c r="AI3625" s="152">
        <v>0.17</v>
      </c>
      <c r="AJ3625" s="149">
        <v>-0.28000000000000003</v>
      </c>
      <c r="AK3625" s="149">
        <v>0.01</v>
      </c>
      <c r="AL3625" s="150">
        <v>0.67</v>
      </c>
      <c r="AM3625" s="153">
        <f t="shared" si="423"/>
        <v>-0.13</v>
      </c>
      <c r="AN3625" s="154">
        <f t="shared" si="423"/>
        <v>0.13</v>
      </c>
      <c r="AO3625" s="154">
        <f t="shared" si="423"/>
        <v>-0.10999999999999999</v>
      </c>
      <c r="AP3625" s="155">
        <f t="shared" si="423"/>
        <v>0.26</v>
      </c>
      <c r="AQ3625" s="156">
        <f>AVERAGE(Table3[[#This Row],[ HEK293 +Selistat_R1 2]:[ HEK293 +Selistat_R4 5]])</f>
        <v>3.7500000000000006E-2</v>
      </c>
      <c r="AR3625" s="153">
        <f t="shared" si="424"/>
        <v>0.18</v>
      </c>
      <c r="AS3625" s="154">
        <f t="shared" si="424"/>
        <v>0.06</v>
      </c>
      <c r="AT3625" s="154">
        <f t="shared" si="424"/>
        <v>-0.26</v>
      </c>
      <c r="AU3625" s="157">
        <f t="shared" si="424"/>
        <v>0.5</v>
      </c>
      <c r="AV3625" s="158">
        <f t="shared" si="425"/>
        <v>0.12000000000000001</v>
      </c>
      <c r="AW3625" s="154">
        <f t="shared" si="425"/>
        <v>-3.0000000000000027E-2</v>
      </c>
      <c r="AX3625" s="154">
        <f t="shared" si="425"/>
        <v>0.29000000000000004</v>
      </c>
      <c r="AY3625" s="155">
        <f t="shared" si="425"/>
        <v>0.76</v>
      </c>
    </row>
    <row r="3626" spans="1:51" x14ac:dyDescent="0.15">
      <c r="A3626" s="122" t="s">
        <v>3086</v>
      </c>
      <c r="B3626" s="122" t="s">
        <v>3087</v>
      </c>
      <c r="C3626" s="122" t="s">
        <v>3088</v>
      </c>
      <c r="E3626" s="122" t="s">
        <v>3089</v>
      </c>
      <c r="F3626" s="122" t="s">
        <v>3090</v>
      </c>
      <c r="G3626" s="122">
        <v>1</v>
      </c>
      <c r="H3626" s="166">
        <v>0.83378099999999999</v>
      </c>
      <c r="I3626" s="167">
        <v>-3.7499999999999999E-2</v>
      </c>
      <c r="J3626" s="168" t="str">
        <f t="shared" si="420"/>
        <v>FALSE</v>
      </c>
      <c r="K3626" s="169">
        <v>0.794937</v>
      </c>
      <c r="L3626" s="170">
        <f>-LOG10(Table3[[#This Row],[Student''s T-test p-value HEK293 +Selistat_HEK293 UT]])</f>
        <v>9.9667288496378181E-2</v>
      </c>
      <c r="M3626" s="167">
        <v>6.7500000000000004E-2</v>
      </c>
      <c r="N3626" s="171" t="str">
        <f t="shared" si="421"/>
        <v>FALSE</v>
      </c>
      <c r="O3626" s="146">
        <v>0.94294599999999995</v>
      </c>
      <c r="P3626" s="147">
        <v>1.4999999999999999E-2</v>
      </c>
      <c r="Q3626" s="171" t="str">
        <f t="shared" si="422"/>
        <v>FALSE</v>
      </c>
      <c r="R3626" s="122" t="s">
        <v>886</v>
      </c>
      <c r="S3626" s="122" t="s">
        <v>14330</v>
      </c>
      <c r="T3626" s="122" t="s">
        <v>888</v>
      </c>
      <c r="U3626" s="172" t="s">
        <v>2652</v>
      </c>
      <c r="V3626" s="122" t="s">
        <v>14331</v>
      </c>
      <c r="W3626" s="148">
        <v>0.59</v>
      </c>
      <c r="X3626" s="149">
        <v>0.04</v>
      </c>
      <c r="Y3626" s="149">
        <v>0.11</v>
      </c>
      <c r="Z3626" s="150">
        <v>-0.47</v>
      </c>
      <c r="AA3626" s="148">
        <v>0.32</v>
      </c>
      <c r="AB3626" s="149">
        <v>0.04</v>
      </c>
      <c r="AC3626" s="149">
        <v>-0.24</v>
      </c>
      <c r="AD3626" s="151">
        <v>-0.12</v>
      </c>
      <c r="AE3626" s="148">
        <v>-0.05</v>
      </c>
      <c r="AF3626" s="149">
        <v>0.2</v>
      </c>
      <c r="AG3626" s="149">
        <v>0.02</v>
      </c>
      <c r="AH3626" s="151">
        <v>-0.5</v>
      </c>
      <c r="AI3626" s="152">
        <v>0.1</v>
      </c>
      <c r="AJ3626" s="149">
        <v>0.06</v>
      </c>
      <c r="AK3626" s="149">
        <v>-0.06</v>
      </c>
      <c r="AL3626" s="150">
        <v>-0.49</v>
      </c>
      <c r="AM3626" s="153">
        <f t="shared" si="423"/>
        <v>0.26999999999999996</v>
      </c>
      <c r="AN3626" s="154">
        <f t="shared" si="423"/>
        <v>0</v>
      </c>
      <c r="AO3626" s="154">
        <f t="shared" si="423"/>
        <v>0.35</v>
      </c>
      <c r="AP3626" s="155">
        <f t="shared" si="423"/>
        <v>-0.35</v>
      </c>
      <c r="AQ3626" s="156">
        <f>AVERAGE(Table3[[#This Row],[ HEK293 +Selistat_R1 2]:[ HEK293 +Selistat_R4 5]])</f>
        <v>6.7499999999999977E-2</v>
      </c>
      <c r="AR3626" s="153">
        <f t="shared" si="424"/>
        <v>-0.37</v>
      </c>
      <c r="AS3626" s="154">
        <f t="shared" si="424"/>
        <v>0.16</v>
      </c>
      <c r="AT3626" s="154">
        <f t="shared" si="424"/>
        <v>0.26</v>
      </c>
      <c r="AU3626" s="157">
        <f t="shared" si="424"/>
        <v>-0.38</v>
      </c>
      <c r="AV3626" s="158">
        <f t="shared" si="425"/>
        <v>-0.22</v>
      </c>
      <c r="AW3626" s="154">
        <f t="shared" si="425"/>
        <v>1.9999999999999997E-2</v>
      </c>
      <c r="AX3626" s="154">
        <f t="shared" si="425"/>
        <v>0.18</v>
      </c>
      <c r="AY3626" s="155">
        <f t="shared" si="425"/>
        <v>-0.37</v>
      </c>
    </row>
    <row r="3627" spans="1:51" x14ac:dyDescent="0.15">
      <c r="A3627" s="122" t="s">
        <v>7023</v>
      </c>
      <c r="B3627" s="122" t="s">
        <v>7024</v>
      </c>
      <c r="C3627" s="122" t="s">
        <v>7025</v>
      </c>
      <c r="E3627" s="122" t="s">
        <v>7026</v>
      </c>
      <c r="G3627" s="122">
        <v>1</v>
      </c>
      <c r="H3627" s="166">
        <v>0.18402399999999999</v>
      </c>
      <c r="I3627" s="167">
        <v>0.22916700000000001</v>
      </c>
      <c r="J3627" s="168" t="str">
        <f t="shared" si="420"/>
        <v>FALSE</v>
      </c>
      <c r="K3627" s="169">
        <v>0.79513800000000001</v>
      </c>
      <c r="L3627" s="170">
        <f>-LOG10(Table3[[#This Row],[Student''s T-test p-value HEK293 +Selistat_HEK293 UT]])</f>
        <v>9.9557490919122374E-2</v>
      </c>
      <c r="M3627" s="167">
        <v>7.0000000000000007E-2</v>
      </c>
      <c r="N3627" s="171" t="str">
        <f t="shared" si="421"/>
        <v>FALSE</v>
      </c>
      <c r="O3627" s="146">
        <v>0.563635</v>
      </c>
      <c r="P3627" s="147">
        <v>-7.2499999999999995E-2</v>
      </c>
      <c r="Q3627" s="171" t="str">
        <f t="shared" si="422"/>
        <v>FALSE</v>
      </c>
      <c r="R3627" s="122" t="s">
        <v>7027</v>
      </c>
      <c r="S3627" s="122" t="s">
        <v>14332</v>
      </c>
      <c r="T3627" s="122" t="s">
        <v>7029</v>
      </c>
      <c r="U3627" s="172" t="s">
        <v>7030</v>
      </c>
      <c r="V3627" s="122" t="s">
        <v>14333</v>
      </c>
      <c r="W3627" s="148">
        <v>0</v>
      </c>
      <c r="X3627" s="149">
        <v>0.22</v>
      </c>
      <c r="Y3627" s="149">
        <v>-0.33</v>
      </c>
      <c r="Z3627" s="150">
        <v>-0.4</v>
      </c>
      <c r="AA3627" s="148">
        <v>0.12</v>
      </c>
      <c r="AB3627" s="149">
        <v>0.2</v>
      </c>
      <c r="AC3627" s="149">
        <v>-0.68</v>
      </c>
      <c r="AD3627" s="151">
        <v>-0.43</v>
      </c>
      <c r="AE3627" s="148">
        <v>0.32</v>
      </c>
      <c r="AF3627" s="149">
        <v>0.04</v>
      </c>
      <c r="AG3627" s="149">
        <v>0.09</v>
      </c>
      <c r="AH3627" s="151">
        <v>-0.15</v>
      </c>
      <c r="AI3627" s="152">
        <v>0.09</v>
      </c>
      <c r="AJ3627" s="149">
        <v>0.25</v>
      </c>
      <c r="AK3627" s="149">
        <v>0.27</v>
      </c>
      <c r="AL3627" s="150">
        <v>-0.02</v>
      </c>
      <c r="AM3627" s="153">
        <f t="shared" si="423"/>
        <v>-0.12</v>
      </c>
      <c r="AN3627" s="154">
        <f t="shared" si="423"/>
        <v>1.999999999999999E-2</v>
      </c>
      <c r="AO3627" s="154">
        <f t="shared" si="423"/>
        <v>0.35000000000000003</v>
      </c>
      <c r="AP3627" s="155">
        <f t="shared" si="423"/>
        <v>2.9999999999999971E-2</v>
      </c>
      <c r="AQ3627" s="156">
        <f>AVERAGE(Table3[[#This Row],[ HEK293 +Selistat_R1 2]:[ HEK293 +Selistat_R4 5]])</f>
        <v>6.9999999999999993E-2</v>
      </c>
      <c r="AR3627" s="153">
        <f t="shared" si="424"/>
        <v>0.2</v>
      </c>
      <c r="AS3627" s="154">
        <f t="shared" si="424"/>
        <v>-0.16</v>
      </c>
      <c r="AT3627" s="154">
        <f t="shared" si="424"/>
        <v>0.77</v>
      </c>
      <c r="AU3627" s="157">
        <f t="shared" si="424"/>
        <v>0.28000000000000003</v>
      </c>
      <c r="AV3627" s="158">
        <f t="shared" si="425"/>
        <v>-0.03</v>
      </c>
      <c r="AW3627" s="154">
        <f t="shared" si="425"/>
        <v>4.9999999999999989E-2</v>
      </c>
      <c r="AX3627" s="154">
        <f t="shared" si="425"/>
        <v>0.95000000000000007</v>
      </c>
      <c r="AY3627" s="155">
        <f t="shared" si="425"/>
        <v>0.41</v>
      </c>
    </row>
    <row r="3628" spans="1:51" x14ac:dyDescent="0.15">
      <c r="A3628" s="122" t="s">
        <v>4999</v>
      </c>
      <c r="C3628" s="122" t="s">
        <v>5000</v>
      </c>
      <c r="E3628" s="122" t="s">
        <v>5001</v>
      </c>
      <c r="F3628" s="122" t="s">
        <v>4132</v>
      </c>
      <c r="G3628" s="122">
        <v>1</v>
      </c>
      <c r="H3628" s="166">
        <v>0.98541900000000004</v>
      </c>
      <c r="I3628" s="167">
        <v>-2.5000000000000001E-3</v>
      </c>
      <c r="J3628" s="168" t="str">
        <f t="shared" si="420"/>
        <v>FALSE</v>
      </c>
      <c r="K3628" s="169">
        <v>0.79515599999999997</v>
      </c>
      <c r="L3628" s="170">
        <f>-LOG10(Table3[[#This Row],[Student''s T-test p-value HEK293 +Selistat_HEK293 UT]])</f>
        <v>9.9547659654369347E-2</v>
      </c>
      <c r="M3628" s="167">
        <v>5.5E-2</v>
      </c>
      <c r="N3628" s="171" t="str">
        <f t="shared" si="421"/>
        <v>FALSE</v>
      </c>
      <c r="O3628" s="146">
        <v>0.93320000000000003</v>
      </c>
      <c r="P3628" s="147">
        <v>-1.2500000000000001E-2</v>
      </c>
      <c r="Q3628" s="171" t="str">
        <f t="shared" si="422"/>
        <v>FALSE</v>
      </c>
      <c r="R3628" s="122" t="s">
        <v>1723</v>
      </c>
      <c r="S3628" s="122" t="s">
        <v>14334</v>
      </c>
      <c r="T3628" s="122" t="s">
        <v>1725</v>
      </c>
      <c r="U3628" s="172" t="s">
        <v>5003</v>
      </c>
      <c r="V3628" s="122" t="s">
        <v>14335</v>
      </c>
      <c r="W3628" s="148">
        <v>-0.18</v>
      </c>
      <c r="X3628" s="149">
        <v>-0.19</v>
      </c>
      <c r="Y3628" s="149">
        <v>-0.03</v>
      </c>
      <c r="Z3628" s="150">
        <v>0.56000000000000005</v>
      </c>
      <c r="AA3628" s="148">
        <v>-0.28000000000000003</v>
      </c>
      <c r="AB3628" s="149">
        <v>0.09</v>
      </c>
      <c r="AC3628" s="149">
        <v>-0.04</v>
      </c>
      <c r="AD3628" s="151">
        <v>0.17</v>
      </c>
      <c r="AE3628" s="148">
        <v>0.04</v>
      </c>
      <c r="AF3628" s="149">
        <v>-0.12</v>
      </c>
      <c r="AG3628" s="149">
        <v>-0.27</v>
      </c>
      <c r="AH3628" s="151">
        <v>0.14000000000000001</v>
      </c>
      <c r="AI3628" s="152">
        <v>0.04</v>
      </c>
      <c r="AJ3628" s="149">
        <v>-0.3</v>
      </c>
      <c r="AK3628" s="149">
        <v>-0.12</v>
      </c>
      <c r="AL3628" s="150">
        <v>0.22</v>
      </c>
      <c r="AM3628" s="153">
        <f t="shared" si="423"/>
        <v>0.10000000000000003</v>
      </c>
      <c r="AN3628" s="154">
        <f t="shared" si="423"/>
        <v>-0.28000000000000003</v>
      </c>
      <c r="AO3628" s="154">
        <f t="shared" si="423"/>
        <v>1.0000000000000002E-2</v>
      </c>
      <c r="AP3628" s="155">
        <f t="shared" si="423"/>
        <v>0.39</v>
      </c>
      <c r="AQ3628" s="156">
        <f>AVERAGE(Table3[[#This Row],[ HEK293 +Selistat_R1 2]:[ HEK293 +Selistat_R4 5]])</f>
        <v>5.5000000000000007E-2</v>
      </c>
      <c r="AR3628" s="153">
        <f t="shared" si="424"/>
        <v>0.32</v>
      </c>
      <c r="AS3628" s="154">
        <f t="shared" si="424"/>
        <v>-0.21</v>
      </c>
      <c r="AT3628" s="154">
        <f t="shared" si="424"/>
        <v>-0.23</v>
      </c>
      <c r="AU3628" s="157">
        <f t="shared" si="424"/>
        <v>-0.03</v>
      </c>
      <c r="AV3628" s="158">
        <f t="shared" si="425"/>
        <v>0.32</v>
      </c>
      <c r="AW3628" s="154">
        <f t="shared" si="425"/>
        <v>-0.39</v>
      </c>
      <c r="AX3628" s="154">
        <f t="shared" si="425"/>
        <v>-7.9999999999999988E-2</v>
      </c>
      <c r="AY3628" s="155">
        <f t="shared" si="425"/>
        <v>4.9999999999999989E-2</v>
      </c>
    </row>
    <row r="3629" spans="1:51" x14ac:dyDescent="0.15">
      <c r="E3629" s="122" t="s">
        <v>5859</v>
      </c>
      <c r="F3629" s="122" t="s">
        <v>5860</v>
      </c>
      <c r="G3629" s="122">
        <v>1</v>
      </c>
      <c r="H3629" s="166">
        <v>0.25353199999999998</v>
      </c>
      <c r="I3629" s="167">
        <v>0.10333299999999999</v>
      </c>
      <c r="J3629" s="168" t="str">
        <f t="shared" si="420"/>
        <v>FALSE</v>
      </c>
      <c r="K3629" s="169">
        <v>0.79577900000000001</v>
      </c>
      <c r="L3629" s="170">
        <f>-LOG10(Table3[[#This Row],[Student''s T-test p-value HEK293 +Selistat_HEK293 UT]])</f>
        <v>9.9207525738080185E-2</v>
      </c>
      <c r="M3629" s="167">
        <v>2.2499999999999999E-2</v>
      </c>
      <c r="N3629" s="171" t="str">
        <f t="shared" si="421"/>
        <v>FALSE</v>
      </c>
      <c r="O3629" s="146">
        <v>0.15445500000000001</v>
      </c>
      <c r="P3629" s="147">
        <v>0.17249999999999999</v>
      </c>
      <c r="Q3629" s="171" t="str">
        <f t="shared" si="422"/>
        <v>FALSE</v>
      </c>
      <c r="R3629" s="122" t="s">
        <v>5861</v>
      </c>
      <c r="S3629" s="122" t="s">
        <v>14336</v>
      </c>
      <c r="T3629" s="122" t="s">
        <v>5863</v>
      </c>
      <c r="U3629" s="172" t="s">
        <v>5864</v>
      </c>
      <c r="V3629" s="122" t="s">
        <v>14337</v>
      </c>
      <c r="W3629" s="148">
        <v>7.0000000000000007E-2</v>
      </c>
      <c r="X3629" s="149">
        <v>-0.22</v>
      </c>
      <c r="Y3629" s="149">
        <v>-0.04</v>
      </c>
      <c r="Z3629" s="150">
        <v>-0.06</v>
      </c>
      <c r="AA3629" s="148">
        <v>-7.0000000000000007E-2</v>
      </c>
      <c r="AB3629" s="149">
        <v>0.06</v>
      </c>
      <c r="AC3629" s="149">
        <v>-0.22</v>
      </c>
      <c r="AD3629" s="151">
        <v>-0.11</v>
      </c>
      <c r="AE3629" s="148">
        <v>0</v>
      </c>
      <c r="AF3629" s="149">
        <v>0.24</v>
      </c>
      <c r="AG3629" s="149">
        <v>0.36</v>
      </c>
      <c r="AH3629" s="151">
        <v>-0.02</v>
      </c>
      <c r="AI3629" s="152">
        <v>0.06</v>
      </c>
      <c r="AJ3629" s="149">
        <v>0.06</v>
      </c>
      <c r="AK3629" s="149">
        <v>-0.13</v>
      </c>
      <c r="AL3629" s="150">
        <v>-0.1</v>
      </c>
      <c r="AM3629" s="153">
        <f t="shared" si="423"/>
        <v>0.14000000000000001</v>
      </c>
      <c r="AN3629" s="154">
        <f t="shared" si="423"/>
        <v>-0.28000000000000003</v>
      </c>
      <c r="AO3629" s="154">
        <f t="shared" si="423"/>
        <v>0.18</v>
      </c>
      <c r="AP3629" s="155">
        <f t="shared" si="423"/>
        <v>0.05</v>
      </c>
      <c r="AQ3629" s="156">
        <f>AVERAGE(Table3[[#This Row],[ HEK293 +Selistat_R1 2]:[ HEK293 +Selistat_R4 5]])</f>
        <v>2.2499999999999996E-2</v>
      </c>
      <c r="AR3629" s="153">
        <f t="shared" si="424"/>
        <v>7.0000000000000007E-2</v>
      </c>
      <c r="AS3629" s="154">
        <f t="shared" si="424"/>
        <v>0.18</v>
      </c>
      <c r="AT3629" s="154">
        <f t="shared" si="424"/>
        <v>0.57999999999999996</v>
      </c>
      <c r="AU3629" s="157">
        <f t="shared" si="424"/>
        <v>0.09</v>
      </c>
      <c r="AV3629" s="158">
        <f t="shared" si="425"/>
        <v>0.13</v>
      </c>
      <c r="AW3629" s="154">
        <f t="shared" si="425"/>
        <v>0</v>
      </c>
      <c r="AX3629" s="154">
        <f t="shared" si="425"/>
        <v>0.09</v>
      </c>
      <c r="AY3629" s="155">
        <f t="shared" si="425"/>
        <v>9.999999999999995E-3</v>
      </c>
    </row>
    <row r="3630" spans="1:51" x14ac:dyDescent="0.15">
      <c r="A3630" s="122" t="s">
        <v>7687</v>
      </c>
      <c r="B3630" s="122" t="s">
        <v>5024</v>
      </c>
      <c r="C3630" s="122" t="s">
        <v>7688</v>
      </c>
      <c r="D3630" s="122" t="s">
        <v>2861</v>
      </c>
      <c r="E3630" s="122" t="s">
        <v>7689</v>
      </c>
      <c r="F3630" s="122" t="s">
        <v>7690</v>
      </c>
      <c r="G3630" s="122">
        <v>2</v>
      </c>
      <c r="H3630" s="166">
        <v>0.91285400000000005</v>
      </c>
      <c r="I3630" s="167">
        <v>-1.16667E-2</v>
      </c>
      <c r="J3630" s="168" t="str">
        <f t="shared" si="420"/>
        <v>FALSE</v>
      </c>
      <c r="K3630" s="169">
        <v>0.79674100000000003</v>
      </c>
      <c r="L3630" s="170">
        <f>-LOG10(Table3[[#This Row],[Student''s T-test p-value HEK293 +Selistat_HEK293 UT]])</f>
        <v>9.8682833624437583E-2</v>
      </c>
      <c r="M3630" s="167">
        <v>-0.04</v>
      </c>
      <c r="N3630" s="171" t="str">
        <f t="shared" si="421"/>
        <v>FALSE</v>
      </c>
      <c r="O3630" s="146">
        <v>0.70169599999999999</v>
      </c>
      <c r="P3630" s="147">
        <v>-0.05</v>
      </c>
      <c r="Q3630" s="171" t="str">
        <f t="shared" si="422"/>
        <v>FALSE</v>
      </c>
      <c r="R3630" s="122" t="s">
        <v>7691</v>
      </c>
      <c r="S3630" s="122" t="s">
        <v>14338</v>
      </c>
      <c r="T3630" s="122" t="s">
        <v>7693</v>
      </c>
      <c r="U3630" s="172" t="s">
        <v>7694</v>
      </c>
      <c r="V3630" s="122" t="s">
        <v>14339</v>
      </c>
      <c r="W3630" s="148">
        <v>-0.2</v>
      </c>
      <c r="X3630" s="149">
        <v>-7.0000000000000007E-2</v>
      </c>
      <c r="Y3630" s="149">
        <v>-0.23</v>
      </c>
      <c r="Z3630" s="150">
        <v>0.34</v>
      </c>
      <c r="AA3630" s="148">
        <v>-0.03</v>
      </c>
      <c r="AB3630" s="149">
        <v>7.0000000000000007E-2</v>
      </c>
      <c r="AC3630" s="149">
        <v>-0.18</v>
      </c>
      <c r="AD3630" s="151">
        <v>0.14000000000000001</v>
      </c>
      <c r="AE3630" s="148">
        <v>7.0000000000000007E-2</v>
      </c>
      <c r="AF3630" s="149">
        <v>-0.15</v>
      </c>
      <c r="AG3630" s="149">
        <v>0.11</v>
      </c>
      <c r="AH3630" s="151">
        <v>-0.12</v>
      </c>
      <c r="AI3630" s="152">
        <v>0.11</v>
      </c>
      <c r="AJ3630" s="149">
        <v>-0.28000000000000003</v>
      </c>
      <c r="AK3630" s="149">
        <v>0.08</v>
      </c>
      <c r="AL3630" s="150">
        <v>0.2</v>
      </c>
      <c r="AM3630" s="153">
        <f t="shared" si="423"/>
        <v>-0.17</v>
      </c>
      <c r="AN3630" s="154">
        <f t="shared" si="423"/>
        <v>-0.14000000000000001</v>
      </c>
      <c r="AO3630" s="154">
        <f t="shared" si="423"/>
        <v>-5.0000000000000017E-2</v>
      </c>
      <c r="AP3630" s="155">
        <f t="shared" si="423"/>
        <v>0.2</v>
      </c>
      <c r="AQ3630" s="156">
        <f>AVERAGE(Table3[[#This Row],[ HEK293 +Selistat_R1 2]:[ HEK293 +Selistat_R4 5]])</f>
        <v>-4.0000000000000022E-2</v>
      </c>
      <c r="AR3630" s="153">
        <f t="shared" si="424"/>
        <v>0.1</v>
      </c>
      <c r="AS3630" s="154">
        <f t="shared" si="424"/>
        <v>-0.22</v>
      </c>
      <c r="AT3630" s="154">
        <f t="shared" si="424"/>
        <v>0.28999999999999998</v>
      </c>
      <c r="AU3630" s="157">
        <f t="shared" si="424"/>
        <v>-0.26</v>
      </c>
      <c r="AV3630" s="158">
        <f t="shared" si="425"/>
        <v>0.14000000000000001</v>
      </c>
      <c r="AW3630" s="154">
        <f t="shared" si="425"/>
        <v>-0.35000000000000003</v>
      </c>
      <c r="AX3630" s="154">
        <f t="shared" si="425"/>
        <v>0.26</v>
      </c>
      <c r="AY3630" s="155">
        <f t="shared" si="425"/>
        <v>0.06</v>
      </c>
    </row>
    <row r="3631" spans="1:51" x14ac:dyDescent="0.15">
      <c r="A3631" s="122" t="s">
        <v>4756</v>
      </c>
      <c r="B3631" s="122" t="s">
        <v>4757</v>
      </c>
      <c r="C3631" s="122" t="s">
        <v>4758</v>
      </c>
      <c r="E3631" s="122" t="s">
        <v>4759</v>
      </c>
      <c r="G3631" s="122">
        <v>1</v>
      </c>
      <c r="H3631" s="166">
        <v>0.75698600000000005</v>
      </c>
      <c r="I3631" s="167">
        <v>4.58333E-2</v>
      </c>
      <c r="J3631" s="168" t="str">
        <f t="shared" si="420"/>
        <v>FALSE</v>
      </c>
      <c r="K3631" s="169">
        <v>0.79733299999999996</v>
      </c>
      <c r="L3631" s="170">
        <f>-LOG10(Table3[[#This Row],[Student''s T-test p-value HEK293 +Selistat_HEK293 UT]])</f>
        <v>9.8360260964565432E-2</v>
      </c>
      <c r="M3631" s="167">
        <v>6.25E-2</v>
      </c>
      <c r="N3631" s="171" t="str">
        <f t="shared" si="421"/>
        <v>FALSE</v>
      </c>
      <c r="O3631" s="146">
        <v>0.86343199999999998</v>
      </c>
      <c r="P3631" s="147">
        <v>-2.5000000000000001E-2</v>
      </c>
      <c r="Q3631" s="171" t="str">
        <f t="shared" si="422"/>
        <v>FALSE</v>
      </c>
      <c r="R3631" s="122" t="s">
        <v>606</v>
      </c>
      <c r="S3631" s="122" t="s">
        <v>13924</v>
      </c>
      <c r="T3631" s="122" t="s">
        <v>608</v>
      </c>
      <c r="U3631" s="172" t="s">
        <v>4760</v>
      </c>
      <c r="V3631" s="122" t="s">
        <v>13925</v>
      </c>
      <c r="W3631" s="148">
        <v>-0.48</v>
      </c>
      <c r="X3631" s="149">
        <v>-0.21</v>
      </c>
      <c r="Y3631" s="149">
        <v>0.28000000000000003</v>
      </c>
      <c r="Z3631" s="150">
        <v>0.44</v>
      </c>
      <c r="AA3631" s="148">
        <v>-0.12</v>
      </c>
      <c r="AB3631" s="149">
        <v>0</v>
      </c>
      <c r="AC3631" s="149">
        <v>-0.27</v>
      </c>
      <c r="AD3631" s="151">
        <v>0.17</v>
      </c>
      <c r="AE3631" s="148">
        <v>-0.13</v>
      </c>
      <c r="AF3631" s="149">
        <v>-0.03</v>
      </c>
      <c r="AG3631" s="149">
        <v>-0.08</v>
      </c>
      <c r="AH3631" s="151">
        <v>0.12</v>
      </c>
      <c r="AI3631" s="152">
        <v>0.04</v>
      </c>
      <c r="AJ3631" s="149">
        <v>-0.27</v>
      </c>
      <c r="AK3631" s="149">
        <v>-0.12</v>
      </c>
      <c r="AL3631" s="150">
        <v>0.33</v>
      </c>
      <c r="AM3631" s="153">
        <f t="shared" si="423"/>
        <v>-0.36</v>
      </c>
      <c r="AN3631" s="154">
        <f t="shared" si="423"/>
        <v>-0.21</v>
      </c>
      <c r="AO3631" s="154">
        <f t="shared" si="423"/>
        <v>0.55000000000000004</v>
      </c>
      <c r="AP3631" s="155">
        <f t="shared" si="423"/>
        <v>0.27</v>
      </c>
      <c r="AQ3631" s="156">
        <f>AVERAGE(Table3[[#This Row],[ HEK293 +Selistat_R1 2]:[ HEK293 +Selistat_R4 5]])</f>
        <v>6.2500000000000028E-2</v>
      </c>
      <c r="AR3631" s="153">
        <f t="shared" si="424"/>
        <v>-1.0000000000000009E-2</v>
      </c>
      <c r="AS3631" s="154">
        <f t="shared" si="424"/>
        <v>-0.03</v>
      </c>
      <c r="AT3631" s="154">
        <f t="shared" si="424"/>
        <v>0.19</v>
      </c>
      <c r="AU3631" s="157">
        <f t="shared" si="424"/>
        <v>-5.0000000000000017E-2</v>
      </c>
      <c r="AV3631" s="158">
        <f t="shared" si="425"/>
        <v>0.16</v>
      </c>
      <c r="AW3631" s="154">
        <f t="shared" si="425"/>
        <v>-0.27</v>
      </c>
      <c r="AX3631" s="154">
        <f t="shared" si="425"/>
        <v>0.15000000000000002</v>
      </c>
      <c r="AY3631" s="155">
        <f t="shared" si="425"/>
        <v>0.16</v>
      </c>
    </row>
    <row r="3632" spans="1:51" x14ac:dyDescent="0.15">
      <c r="A3632" s="122" t="s">
        <v>3485</v>
      </c>
      <c r="B3632" s="122" t="s">
        <v>3486</v>
      </c>
      <c r="C3632" s="122" t="s">
        <v>3487</v>
      </c>
      <c r="E3632" s="122" t="s">
        <v>3488</v>
      </c>
      <c r="G3632" s="122">
        <v>2</v>
      </c>
      <c r="H3632" s="166">
        <v>0.88956199999999996</v>
      </c>
      <c r="I3632" s="167">
        <v>-1.83333E-2</v>
      </c>
      <c r="J3632" s="168" t="str">
        <f t="shared" si="420"/>
        <v>FALSE</v>
      </c>
      <c r="K3632" s="169">
        <v>0.79782699999999995</v>
      </c>
      <c r="L3632" s="170">
        <f>-LOG10(Table3[[#This Row],[Student''s T-test p-value HEK293 +Selistat_HEK293 UT]])</f>
        <v>9.8091270417010573E-2</v>
      </c>
      <c r="M3632" s="167">
        <v>-0.06</v>
      </c>
      <c r="N3632" s="171" t="str">
        <f t="shared" si="421"/>
        <v>FALSE</v>
      </c>
      <c r="O3632" s="146">
        <v>0.82723000000000002</v>
      </c>
      <c r="P3632" s="147">
        <v>-0.02</v>
      </c>
      <c r="Q3632" s="171" t="str">
        <f t="shared" si="422"/>
        <v>FALSE</v>
      </c>
      <c r="R3632" s="122" t="s">
        <v>1111</v>
      </c>
      <c r="S3632" s="122" t="s">
        <v>1119</v>
      </c>
      <c r="T3632" s="122" t="s">
        <v>1113</v>
      </c>
      <c r="U3632" s="172" t="s">
        <v>3489</v>
      </c>
      <c r="V3632" s="122" t="s">
        <v>13050</v>
      </c>
      <c r="W3632" s="148">
        <v>-0.41</v>
      </c>
      <c r="X3632" s="149">
        <v>-0.11</v>
      </c>
      <c r="Y3632" s="149">
        <v>7.0000000000000007E-2</v>
      </c>
      <c r="Z3632" s="150">
        <v>0.21</v>
      </c>
      <c r="AA3632" s="148">
        <v>0.47</v>
      </c>
      <c r="AB3632" s="149">
        <v>-0.25</v>
      </c>
      <c r="AC3632" s="149">
        <v>0.09</v>
      </c>
      <c r="AD3632" s="151">
        <v>-0.31</v>
      </c>
      <c r="AE3632" s="148">
        <v>0.02</v>
      </c>
      <c r="AF3632" s="149">
        <v>-0.14000000000000001</v>
      </c>
      <c r="AG3632" s="149">
        <v>-0.04</v>
      </c>
      <c r="AH3632" s="151">
        <v>0.13</v>
      </c>
      <c r="AI3632" s="152">
        <v>-0.03</v>
      </c>
      <c r="AJ3632" s="149">
        <v>-0.04</v>
      </c>
      <c r="AK3632" s="149">
        <v>-0.09</v>
      </c>
      <c r="AL3632" s="150">
        <v>0.21</v>
      </c>
      <c r="AM3632" s="153">
        <f t="shared" si="423"/>
        <v>-0.87999999999999989</v>
      </c>
      <c r="AN3632" s="154">
        <f t="shared" si="423"/>
        <v>0.14000000000000001</v>
      </c>
      <c r="AO3632" s="154">
        <f t="shared" si="423"/>
        <v>-1.999999999999999E-2</v>
      </c>
      <c r="AP3632" s="155">
        <f t="shared" si="423"/>
        <v>0.52</v>
      </c>
      <c r="AQ3632" s="156">
        <f>AVERAGE(Table3[[#This Row],[ HEK293 +Selistat_R1 2]:[ HEK293 +Selistat_R4 5]])</f>
        <v>-5.999999999999997E-2</v>
      </c>
      <c r="AR3632" s="153">
        <f t="shared" si="424"/>
        <v>-0.44999999999999996</v>
      </c>
      <c r="AS3632" s="154">
        <f t="shared" si="424"/>
        <v>0.10999999999999999</v>
      </c>
      <c r="AT3632" s="154">
        <f t="shared" si="424"/>
        <v>-0.13</v>
      </c>
      <c r="AU3632" s="157">
        <f t="shared" si="424"/>
        <v>0.44</v>
      </c>
      <c r="AV3632" s="158">
        <f t="shared" si="425"/>
        <v>-0.5</v>
      </c>
      <c r="AW3632" s="154">
        <f t="shared" si="425"/>
        <v>0.21</v>
      </c>
      <c r="AX3632" s="154">
        <f t="shared" si="425"/>
        <v>-0.18</v>
      </c>
      <c r="AY3632" s="155">
        <f t="shared" si="425"/>
        <v>0.52</v>
      </c>
    </row>
    <row r="3633" spans="1:51" x14ac:dyDescent="0.15">
      <c r="B3633" s="122" t="s">
        <v>2968</v>
      </c>
      <c r="C3633" s="122" t="s">
        <v>3603</v>
      </c>
      <c r="E3633" s="122" t="s">
        <v>7459</v>
      </c>
      <c r="G3633" s="122">
        <v>4</v>
      </c>
      <c r="H3633" s="166">
        <v>0.14915800000000001</v>
      </c>
      <c r="I3633" s="167">
        <v>0.17166699999999999</v>
      </c>
      <c r="J3633" s="168" t="str">
        <f t="shared" si="420"/>
        <v>FALSE</v>
      </c>
      <c r="K3633" s="169">
        <v>0.797983</v>
      </c>
      <c r="L3633" s="170">
        <f>-LOG10(Table3[[#This Row],[Student''s T-test p-value HEK293 +Selistat_HEK293 UT]])</f>
        <v>9.8006360635278747E-2</v>
      </c>
      <c r="M3633" s="167">
        <v>-2.5000000000000001E-2</v>
      </c>
      <c r="N3633" s="171" t="str">
        <f t="shared" si="421"/>
        <v>FALSE</v>
      </c>
      <c r="O3633" s="146">
        <v>0.391239</v>
      </c>
      <c r="P3633" s="147">
        <v>-0.11</v>
      </c>
      <c r="Q3633" s="171" t="str">
        <f t="shared" si="422"/>
        <v>FALSE</v>
      </c>
      <c r="R3633" s="122" t="s">
        <v>1616</v>
      </c>
      <c r="S3633" s="122" t="s">
        <v>1622</v>
      </c>
      <c r="T3633" s="122" t="s">
        <v>1618</v>
      </c>
      <c r="U3633" s="172" t="s">
        <v>7461</v>
      </c>
      <c r="V3633" s="122" t="s">
        <v>14340</v>
      </c>
      <c r="W3633" s="148">
        <v>-0.02</v>
      </c>
      <c r="X3633" s="149">
        <v>-0.18</v>
      </c>
      <c r="Y3633" s="149">
        <v>-0.21</v>
      </c>
      <c r="Z3633" s="150">
        <v>-0.26</v>
      </c>
      <c r="AA3633" s="148">
        <v>0.02</v>
      </c>
      <c r="AB3633" s="149">
        <v>-0.28999999999999998</v>
      </c>
      <c r="AC3633" s="149">
        <v>-0.26</v>
      </c>
      <c r="AD3633" s="151">
        <v>-0.04</v>
      </c>
      <c r="AE3633" s="148">
        <v>0.09</v>
      </c>
      <c r="AF3633" s="149">
        <v>0.11</v>
      </c>
      <c r="AG3633" s="149">
        <v>0.28999999999999998</v>
      </c>
      <c r="AH3633" s="151">
        <v>-0.2</v>
      </c>
      <c r="AI3633" s="152">
        <v>0.22</v>
      </c>
      <c r="AJ3633" s="149">
        <v>0.17</v>
      </c>
      <c r="AK3633" s="149">
        <v>0.32</v>
      </c>
      <c r="AL3633" s="150">
        <v>0.02</v>
      </c>
      <c r="AM3633" s="153">
        <f t="shared" si="423"/>
        <v>-0.04</v>
      </c>
      <c r="AN3633" s="154">
        <f t="shared" si="423"/>
        <v>0.10999999999999999</v>
      </c>
      <c r="AO3633" s="154">
        <f t="shared" si="423"/>
        <v>5.0000000000000017E-2</v>
      </c>
      <c r="AP3633" s="155">
        <f t="shared" si="423"/>
        <v>-0.22</v>
      </c>
      <c r="AQ3633" s="156">
        <f>AVERAGE(Table3[[#This Row],[ HEK293 +Selistat_R1 2]:[ HEK293 +Selistat_R4 5]])</f>
        <v>-2.5000000000000001E-2</v>
      </c>
      <c r="AR3633" s="153">
        <f t="shared" si="424"/>
        <v>6.9999999999999993E-2</v>
      </c>
      <c r="AS3633" s="154">
        <f t="shared" si="424"/>
        <v>0.39999999999999997</v>
      </c>
      <c r="AT3633" s="154">
        <f t="shared" si="424"/>
        <v>0.55000000000000004</v>
      </c>
      <c r="AU3633" s="157">
        <f t="shared" si="424"/>
        <v>-0.16</v>
      </c>
      <c r="AV3633" s="158">
        <f t="shared" si="425"/>
        <v>0.2</v>
      </c>
      <c r="AW3633" s="154">
        <f t="shared" si="425"/>
        <v>0.45999999999999996</v>
      </c>
      <c r="AX3633" s="154">
        <f t="shared" si="425"/>
        <v>0.58000000000000007</v>
      </c>
      <c r="AY3633" s="155">
        <f t="shared" si="425"/>
        <v>0.06</v>
      </c>
    </row>
    <row r="3634" spans="1:51" x14ac:dyDescent="0.15">
      <c r="A3634" s="122" t="s">
        <v>2858</v>
      </c>
      <c r="B3634" s="122" t="s">
        <v>3463</v>
      </c>
      <c r="C3634" s="122" t="s">
        <v>6476</v>
      </c>
      <c r="D3634" s="122" t="s">
        <v>2861</v>
      </c>
      <c r="E3634" s="122" t="s">
        <v>6477</v>
      </c>
      <c r="F3634" s="122" t="s">
        <v>6478</v>
      </c>
      <c r="G3634" s="122">
        <v>1</v>
      </c>
      <c r="H3634" s="166">
        <v>0.85131299999999999</v>
      </c>
      <c r="I3634" s="167">
        <v>0.03</v>
      </c>
      <c r="J3634" s="168" t="str">
        <f t="shared" si="420"/>
        <v>FALSE</v>
      </c>
      <c r="K3634" s="169">
        <v>0.79806299999999997</v>
      </c>
      <c r="L3634" s="170">
        <f>-LOG10(Table3[[#This Row],[Student''s T-test p-value HEK293 +Selistat_HEK293 UT]])</f>
        <v>9.7962823596144097E-2</v>
      </c>
      <c r="M3634" s="167">
        <v>-4.2500000000000003E-2</v>
      </c>
      <c r="N3634" s="171" t="str">
        <f t="shared" si="421"/>
        <v>FALSE</v>
      </c>
      <c r="O3634" s="146">
        <v>0.45801599999999998</v>
      </c>
      <c r="P3634" s="147">
        <v>-0.1825</v>
      </c>
      <c r="Q3634" s="171" t="str">
        <f t="shared" si="422"/>
        <v>FALSE</v>
      </c>
      <c r="R3634" s="122" t="s">
        <v>1189</v>
      </c>
      <c r="S3634" s="122" t="s">
        <v>14341</v>
      </c>
      <c r="T3634" s="122" t="s">
        <v>1191</v>
      </c>
      <c r="U3634" s="172" t="s">
        <v>6480</v>
      </c>
      <c r="V3634" s="122" t="s">
        <v>14342</v>
      </c>
      <c r="W3634" s="148">
        <v>-0.4</v>
      </c>
      <c r="X3634" s="149">
        <v>0.05</v>
      </c>
      <c r="Y3634" s="149">
        <v>-7.0000000000000007E-2</v>
      </c>
      <c r="Z3634" s="150">
        <v>7.0000000000000007E-2</v>
      </c>
      <c r="AA3634" s="148">
        <v>0.06</v>
      </c>
      <c r="AB3634" s="149">
        <v>0.23</v>
      </c>
      <c r="AC3634" s="149">
        <v>-0.2</v>
      </c>
      <c r="AD3634" s="151">
        <v>-0.27</v>
      </c>
      <c r="AE3634" s="148">
        <v>0.34</v>
      </c>
      <c r="AF3634" s="149">
        <v>-0.11</v>
      </c>
      <c r="AG3634" s="149">
        <v>-0.65</v>
      </c>
      <c r="AH3634" s="151">
        <v>0.14000000000000001</v>
      </c>
      <c r="AI3634" s="152">
        <v>0.33</v>
      </c>
      <c r="AJ3634" s="149">
        <v>-0.08</v>
      </c>
      <c r="AK3634" s="149">
        <v>0.12</v>
      </c>
      <c r="AL3634" s="150">
        <v>0.08</v>
      </c>
      <c r="AM3634" s="153">
        <f t="shared" si="423"/>
        <v>-0.46</v>
      </c>
      <c r="AN3634" s="154">
        <f t="shared" si="423"/>
        <v>-0.18</v>
      </c>
      <c r="AO3634" s="154">
        <f t="shared" si="423"/>
        <v>0.13</v>
      </c>
      <c r="AP3634" s="155">
        <f t="shared" si="423"/>
        <v>0.34</v>
      </c>
      <c r="AQ3634" s="156">
        <f>AVERAGE(Table3[[#This Row],[ HEK293 +Selistat_R1 2]:[ HEK293 +Selistat_R4 5]])</f>
        <v>-4.2499999999999996E-2</v>
      </c>
      <c r="AR3634" s="153">
        <f t="shared" si="424"/>
        <v>0.28000000000000003</v>
      </c>
      <c r="AS3634" s="154">
        <f t="shared" si="424"/>
        <v>-0.34</v>
      </c>
      <c r="AT3634" s="154">
        <f t="shared" si="424"/>
        <v>-0.45</v>
      </c>
      <c r="AU3634" s="157">
        <f t="shared" si="424"/>
        <v>0.41000000000000003</v>
      </c>
      <c r="AV3634" s="158">
        <f t="shared" si="425"/>
        <v>0.27</v>
      </c>
      <c r="AW3634" s="154">
        <f t="shared" si="425"/>
        <v>-0.31</v>
      </c>
      <c r="AX3634" s="154">
        <f t="shared" si="425"/>
        <v>0.32</v>
      </c>
      <c r="AY3634" s="155">
        <f t="shared" si="425"/>
        <v>0.35000000000000003</v>
      </c>
    </row>
    <row r="3635" spans="1:51" x14ac:dyDescent="0.15">
      <c r="A3635" s="122" t="s">
        <v>3855</v>
      </c>
      <c r="B3635" s="122" t="s">
        <v>3856</v>
      </c>
      <c r="C3635" s="122" t="s">
        <v>3857</v>
      </c>
      <c r="E3635" s="122" t="s">
        <v>3858</v>
      </c>
      <c r="F3635" s="122" t="s">
        <v>3859</v>
      </c>
      <c r="G3635" s="122">
        <v>1</v>
      </c>
      <c r="H3635" s="166">
        <v>0.63496300000000006</v>
      </c>
      <c r="I3635" s="167">
        <v>-0.10083300000000001</v>
      </c>
      <c r="J3635" s="168" t="str">
        <f t="shared" si="420"/>
        <v>FALSE</v>
      </c>
      <c r="K3635" s="169">
        <v>0.799234</v>
      </c>
      <c r="L3635" s="170">
        <f>-LOG10(Table3[[#This Row],[Student''s T-test p-value HEK293 +Selistat_HEK293 UT]])</f>
        <v>9.7326049183598426E-2</v>
      </c>
      <c r="M3635" s="167">
        <v>-8.7499999999999994E-2</v>
      </c>
      <c r="N3635" s="171" t="str">
        <f t="shared" si="421"/>
        <v>FALSE</v>
      </c>
      <c r="O3635" s="146">
        <v>0.60515200000000002</v>
      </c>
      <c r="P3635" s="147">
        <v>0.11</v>
      </c>
      <c r="Q3635" s="171" t="str">
        <f t="shared" si="422"/>
        <v>FALSE</v>
      </c>
      <c r="R3635" s="122" t="s">
        <v>1208</v>
      </c>
      <c r="S3635" s="122" t="s">
        <v>14343</v>
      </c>
      <c r="T3635" s="122" t="s">
        <v>1210</v>
      </c>
      <c r="U3635" s="172" t="s">
        <v>3861</v>
      </c>
      <c r="V3635" s="122" t="s">
        <v>14344</v>
      </c>
      <c r="W3635" s="148">
        <v>-0.39</v>
      </c>
      <c r="X3635" s="149">
        <v>-0.03</v>
      </c>
      <c r="Y3635" s="149">
        <v>0.02</v>
      </c>
      <c r="Z3635" s="150">
        <v>0.17</v>
      </c>
      <c r="AA3635" s="148">
        <v>-0.39</v>
      </c>
      <c r="AB3635" s="149">
        <v>-0.27</v>
      </c>
      <c r="AC3635" s="149">
        <v>-0.16</v>
      </c>
      <c r="AD3635" s="151">
        <v>0.94</v>
      </c>
      <c r="AE3635" s="148">
        <v>0</v>
      </c>
      <c r="AF3635" s="149">
        <v>0.12</v>
      </c>
      <c r="AG3635" s="149">
        <v>0.27</v>
      </c>
      <c r="AH3635" s="151">
        <v>-0.48</v>
      </c>
      <c r="AI3635" s="152">
        <v>-0.45</v>
      </c>
      <c r="AJ3635" s="149">
        <v>0.13</v>
      </c>
      <c r="AK3635" s="149">
        <v>-0.08</v>
      </c>
      <c r="AL3635" s="150">
        <v>-0.13</v>
      </c>
      <c r="AM3635" s="153">
        <f t="shared" si="423"/>
        <v>0</v>
      </c>
      <c r="AN3635" s="154">
        <f t="shared" si="423"/>
        <v>0.24000000000000002</v>
      </c>
      <c r="AO3635" s="154">
        <f t="shared" si="423"/>
        <v>0.18</v>
      </c>
      <c r="AP3635" s="155">
        <f t="shared" si="423"/>
        <v>-0.76999999999999991</v>
      </c>
      <c r="AQ3635" s="156">
        <f>AVERAGE(Table3[[#This Row],[ HEK293 +Selistat_R1 2]:[ HEK293 +Selistat_R4 5]])</f>
        <v>-8.7499999999999967E-2</v>
      </c>
      <c r="AR3635" s="153">
        <f t="shared" si="424"/>
        <v>0.39</v>
      </c>
      <c r="AS3635" s="154">
        <f t="shared" si="424"/>
        <v>0.39</v>
      </c>
      <c r="AT3635" s="154">
        <f t="shared" si="424"/>
        <v>0.43000000000000005</v>
      </c>
      <c r="AU3635" s="157">
        <f t="shared" si="424"/>
        <v>-1.42</v>
      </c>
      <c r="AV3635" s="158">
        <f t="shared" si="425"/>
        <v>-0.06</v>
      </c>
      <c r="AW3635" s="154">
        <f t="shared" si="425"/>
        <v>0.4</v>
      </c>
      <c r="AX3635" s="154">
        <f t="shared" si="425"/>
        <v>0.08</v>
      </c>
      <c r="AY3635" s="155">
        <f t="shared" si="425"/>
        <v>-1.0699999999999998</v>
      </c>
    </row>
    <row r="3636" spans="1:51" x14ac:dyDescent="0.15">
      <c r="A3636" s="122" t="s">
        <v>9531</v>
      </c>
      <c r="B3636" s="122" t="s">
        <v>9017</v>
      </c>
      <c r="C3636" s="122" t="s">
        <v>11925</v>
      </c>
      <c r="D3636" s="122" t="s">
        <v>4043</v>
      </c>
      <c r="E3636" s="122" t="s">
        <v>11926</v>
      </c>
      <c r="F3636" s="122" t="s">
        <v>5367</v>
      </c>
      <c r="G3636" s="122">
        <v>1</v>
      </c>
      <c r="H3636" s="166">
        <v>0.96725499999999998</v>
      </c>
      <c r="I3636" s="167">
        <v>-8.3333299999999999E-3</v>
      </c>
      <c r="J3636" s="168" t="str">
        <f t="shared" si="420"/>
        <v>FALSE</v>
      </c>
      <c r="K3636" s="169">
        <v>0.79927400000000004</v>
      </c>
      <c r="L3636" s="170">
        <f>-LOG10(Table3[[#This Row],[Student''s T-test p-value HEK293 +Selistat_HEK293 UT]])</f>
        <v>9.7304314191618682E-2</v>
      </c>
      <c r="M3636" s="167">
        <v>-5.2499999999999998E-2</v>
      </c>
      <c r="N3636" s="171" t="str">
        <f t="shared" si="421"/>
        <v>FALSE</v>
      </c>
      <c r="O3636" s="146">
        <v>0.65013299999999996</v>
      </c>
      <c r="P3636" s="147">
        <v>0.14749999999999999</v>
      </c>
      <c r="Q3636" s="171" t="str">
        <f t="shared" si="422"/>
        <v>FALSE</v>
      </c>
      <c r="R3636" s="122" t="s">
        <v>1738</v>
      </c>
      <c r="S3636" s="122" t="s">
        <v>1739</v>
      </c>
      <c r="T3636" s="122" t="s">
        <v>1740</v>
      </c>
      <c r="U3636" s="172" t="s">
        <v>11927</v>
      </c>
      <c r="V3636" s="122" t="s">
        <v>11928</v>
      </c>
      <c r="W3636" s="148">
        <v>-0.14000000000000001</v>
      </c>
      <c r="X3636" s="149">
        <v>0.25</v>
      </c>
      <c r="Y3636" s="149">
        <v>0.01</v>
      </c>
      <c r="Z3636" s="150">
        <v>-0.45</v>
      </c>
      <c r="AA3636" s="148">
        <v>-0.18</v>
      </c>
      <c r="AB3636" s="149">
        <v>0.25</v>
      </c>
      <c r="AC3636" s="149">
        <v>0.13</v>
      </c>
      <c r="AD3636" s="151">
        <v>-0.32</v>
      </c>
      <c r="AE3636" s="148">
        <v>0.13</v>
      </c>
      <c r="AF3636" s="149">
        <v>0.06</v>
      </c>
      <c r="AG3636" s="149">
        <v>0.73</v>
      </c>
      <c r="AH3636" s="151">
        <v>-0.69</v>
      </c>
      <c r="AI3636" s="152">
        <v>0.09</v>
      </c>
      <c r="AJ3636" s="149">
        <v>-0.05</v>
      </c>
      <c r="AK3636" s="149">
        <v>-0.01</v>
      </c>
      <c r="AL3636" s="150">
        <v>-0.39</v>
      </c>
      <c r="AM3636" s="153">
        <f t="shared" si="423"/>
        <v>3.999999999999998E-2</v>
      </c>
      <c r="AN3636" s="154">
        <f t="shared" si="423"/>
        <v>0</v>
      </c>
      <c r="AO3636" s="154">
        <f t="shared" si="423"/>
        <v>-0.12000000000000001</v>
      </c>
      <c r="AP3636" s="155">
        <f t="shared" si="423"/>
        <v>-0.13</v>
      </c>
      <c r="AQ3636" s="156">
        <f>AVERAGE(Table3[[#This Row],[ HEK293 +Selistat_R1 2]:[ HEK293 +Selistat_R4 5]])</f>
        <v>-5.2500000000000005E-2</v>
      </c>
      <c r="AR3636" s="153">
        <f t="shared" si="424"/>
        <v>0.31</v>
      </c>
      <c r="AS3636" s="154">
        <f t="shared" si="424"/>
        <v>-0.19</v>
      </c>
      <c r="AT3636" s="154">
        <f t="shared" si="424"/>
        <v>0.6</v>
      </c>
      <c r="AU3636" s="157">
        <f t="shared" si="424"/>
        <v>-0.36999999999999994</v>
      </c>
      <c r="AV3636" s="158">
        <f t="shared" si="425"/>
        <v>0.27</v>
      </c>
      <c r="AW3636" s="154">
        <f t="shared" si="425"/>
        <v>-0.3</v>
      </c>
      <c r="AX3636" s="154">
        <f t="shared" si="425"/>
        <v>-0.14000000000000001</v>
      </c>
      <c r="AY3636" s="155">
        <f t="shared" si="425"/>
        <v>-7.0000000000000007E-2</v>
      </c>
    </row>
    <row r="3637" spans="1:51" x14ac:dyDescent="0.15">
      <c r="A3637" s="122" t="s">
        <v>3433</v>
      </c>
      <c r="B3637" s="122" t="s">
        <v>3434</v>
      </c>
      <c r="C3637" s="122" t="s">
        <v>3435</v>
      </c>
      <c r="D3637" s="122" t="s">
        <v>3436</v>
      </c>
      <c r="E3637" s="122" t="s">
        <v>3437</v>
      </c>
      <c r="F3637" s="122" t="s">
        <v>3438</v>
      </c>
      <c r="G3637" s="122">
        <v>1</v>
      </c>
      <c r="H3637" s="166">
        <v>0.34150999999999998</v>
      </c>
      <c r="I3637" s="167">
        <v>-0.2</v>
      </c>
      <c r="J3637" s="168" t="str">
        <f t="shared" si="420"/>
        <v>FALSE</v>
      </c>
      <c r="K3637" s="169">
        <v>0.799535</v>
      </c>
      <c r="L3637" s="170">
        <f>-LOG10(Table3[[#This Row],[Student''s T-test p-value HEK293 +Selistat_HEK293 UT]])</f>
        <v>9.7162520067638092E-2</v>
      </c>
      <c r="M3637" s="167">
        <v>-0.06</v>
      </c>
      <c r="N3637" s="171" t="str">
        <f t="shared" si="421"/>
        <v>FALSE</v>
      </c>
      <c r="O3637" s="146">
        <v>0.94705300000000003</v>
      </c>
      <c r="P3637" s="147">
        <v>0.02</v>
      </c>
      <c r="Q3637" s="171" t="str">
        <f t="shared" si="422"/>
        <v>FALSE</v>
      </c>
      <c r="R3637" s="122" t="s">
        <v>3439</v>
      </c>
      <c r="S3637" s="122" t="s">
        <v>14345</v>
      </c>
      <c r="T3637" s="122" t="s">
        <v>3441</v>
      </c>
      <c r="U3637" s="172" t="s">
        <v>3442</v>
      </c>
      <c r="V3637" s="122" t="s">
        <v>14346</v>
      </c>
      <c r="W3637" s="148">
        <v>-0.21</v>
      </c>
      <c r="X3637" s="149">
        <v>-0.05</v>
      </c>
      <c r="Y3637" s="149">
        <v>-0.17</v>
      </c>
      <c r="Z3637" s="150">
        <v>0.63</v>
      </c>
      <c r="AA3637" s="148">
        <v>0.17</v>
      </c>
      <c r="AB3637" s="149">
        <v>-0.18</v>
      </c>
      <c r="AC3637" s="149">
        <v>0.09</v>
      </c>
      <c r="AD3637" s="151">
        <v>0.36</v>
      </c>
      <c r="AE3637" s="148">
        <v>-0.17</v>
      </c>
      <c r="AF3637" s="149">
        <v>-0.73</v>
      </c>
      <c r="AG3637" s="149">
        <v>0.23</v>
      </c>
      <c r="AH3637" s="151">
        <v>7.0000000000000007E-2</v>
      </c>
      <c r="AI3637" s="152">
        <v>-0.05</v>
      </c>
      <c r="AJ3637" s="149">
        <v>-0.74</v>
      </c>
      <c r="AK3637" s="149">
        <v>-7.0000000000000007E-2</v>
      </c>
      <c r="AL3637" s="150">
        <v>0.18</v>
      </c>
      <c r="AM3637" s="153">
        <f t="shared" si="423"/>
        <v>-0.38</v>
      </c>
      <c r="AN3637" s="154">
        <f t="shared" si="423"/>
        <v>0.13</v>
      </c>
      <c r="AO3637" s="154">
        <f t="shared" si="423"/>
        <v>-0.26</v>
      </c>
      <c r="AP3637" s="155">
        <f t="shared" si="423"/>
        <v>0.27</v>
      </c>
      <c r="AQ3637" s="156">
        <f>AVERAGE(Table3[[#This Row],[ HEK293 +Selistat_R1 2]:[ HEK293 +Selistat_R4 5]])</f>
        <v>-0.06</v>
      </c>
      <c r="AR3637" s="153">
        <f t="shared" si="424"/>
        <v>-0.34</v>
      </c>
      <c r="AS3637" s="154">
        <f t="shared" si="424"/>
        <v>-0.55000000000000004</v>
      </c>
      <c r="AT3637" s="154">
        <f t="shared" si="424"/>
        <v>0.14000000000000001</v>
      </c>
      <c r="AU3637" s="157">
        <f t="shared" si="424"/>
        <v>-0.28999999999999998</v>
      </c>
      <c r="AV3637" s="158">
        <f t="shared" si="425"/>
        <v>-0.22000000000000003</v>
      </c>
      <c r="AW3637" s="154">
        <f t="shared" si="425"/>
        <v>-0.56000000000000005</v>
      </c>
      <c r="AX3637" s="154">
        <f t="shared" si="425"/>
        <v>-0.16</v>
      </c>
      <c r="AY3637" s="155">
        <f t="shared" si="425"/>
        <v>-0.18</v>
      </c>
    </row>
    <row r="3638" spans="1:51" x14ac:dyDescent="0.15">
      <c r="A3638" s="122" t="s">
        <v>10853</v>
      </c>
      <c r="B3638" s="122" t="s">
        <v>10854</v>
      </c>
      <c r="C3638" s="122" t="s">
        <v>10855</v>
      </c>
      <c r="D3638" s="122" t="s">
        <v>10856</v>
      </c>
      <c r="E3638" s="122" t="s">
        <v>10857</v>
      </c>
      <c r="F3638" s="122" t="s">
        <v>10858</v>
      </c>
      <c r="G3638" s="122">
        <v>3</v>
      </c>
      <c r="H3638" s="166">
        <v>0.46762500000000001</v>
      </c>
      <c r="I3638" s="167">
        <v>0.22916700000000001</v>
      </c>
      <c r="J3638" s="168" t="str">
        <f t="shared" si="420"/>
        <v>FALSE</v>
      </c>
      <c r="K3638" s="169">
        <v>0.799709</v>
      </c>
      <c r="L3638" s="170">
        <f>-LOG10(Table3[[#This Row],[Student''s T-test p-value HEK293 +Selistat_HEK293 UT]])</f>
        <v>9.7068016364451656E-2</v>
      </c>
      <c r="M3638" s="167">
        <v>-9.5000000000000001E-2</v>
      </c>
      <c r="N3638" s="171" t="str">
        <f t="shared" si="421"/>
        <v>FALSE</v>
      </c>
      <c r="O3638" s="146">
        <v>0.51386699999999996</v>
      </c>
      <c r="P3638" s="147">
        <v>-0.25750000000000001</v>
      </c>
      <c r="Q3638" s="171" t="str">
        <f t="shared" si="422"/>
        <v>FALSE</v>
      </c>
      <c r="R3638" s="122" t="s">
        <v>10859</v>
      </c>
      <c r="S3638" s="122" t="s">
        <v>10860</v>
      </c>
      <c r="T3638" s="122" t="s">
        <v>10861</v>
      </c>
      <c r="U3638" s="172" t="s">
        <v>10862</v>
      </c>
      <c r="V3638" s="122" t="s">
        <v>10863</v>
      </c>
      <c r="W3638" s="148">
        <v>-0.15</v>
      </c>
      <c r="X3638" s="149">
        <v>-0.66</v>
      </c>
      <c r="Y3638" s="149">
        <v>-0.9</v>
      </c>
      <c r="Z3638" s="150">
        <v>0.28999999999999998</v>
      </c>
      <c r="AA3638" s="148">
        <v>0.27</v>
      </c>
      <c r="AB3638" s="149">
        <v>-0.62</v>
      </c>
      <c r="AC3638" s="149">
        <v>0.02</v>
      </c>
      <c r="AD3638" s="151">
        <v>-0.71</v>
      </c>
      <c r="AE3638" s="148">
        <v>0.8</v>
      </c>
      <c r="AF3638" s="149">
        <v>-0.16</v>
      </c>
      <c r="AG3638" s="149">
        <v>-0.76</v>
      </c>
      <c r="AH3638" s="151">
        <v>0.13</v>
      </c>
      <c r="AI3638" s="152">
        <v>0.53</v>
      </c>
      <c r="AJ3638" s="149">
        <v>-0.21</v>
      </c>
      <c r="AK3638" s="149">
        <v>0.56000000000000005</v>
      </c>
      <c r="AL3638" s="150">
        <v>0.16</v>
      </c>
      <c r="AM3638" s="153">
        <f t="shared" si="423"/>
        <v>-0.42000000000000004</v>
      </c>
      <c r="AN3638" s="154">
        <f t="shared" si="423"/>
        <v>-4.0000000000000036E-2</v>
      </c>
      <c r="AO3638" s="154">
        <f t="shared" si="423"/>
        <v>-0.92</v>
      </c>
      <c r="AP3638" s="155">
        <f t="shared" si="423"/>
        <v>1</v>
      </c>
      <c r="AQ3638" s="156">
        <f>AVERAGE(Table3[[#This Row],[ HEK293 +Selistat_R1 2]:[ HEK293 +Selistat_R4 5]])</f>
        <v>-9.5000000000000029E-2</v>
      </c>
      <c r="AR3638" s="153">
        <f t="shared" si="424"/>
        <v>0.53</v>
      </c>
      <c r="AS3638" s="154">
        <f t="shared" si="424"/>
        <v>0.45999999999999996</v>
      </c>
      <c r="AT3638" s="154">
        <f t="shared" si="424"/>
        <v>-0.78</v>
      </c>
      <c r="AU3638" s="157">
        <f t="shared" si="424"/>
        <v>0.84</v>
      </c>
      <c r="AV3638" s="158">
        <f t="shared" si="425"/>
        <v>0.26</v>
      </c>
      <c r="AW3638" s="154">
        <f t="shared" si="425"/>
        <v>0.41000000000000003</v>
      </c>
      <c r="AX3638" s="154">
        <f t="shared" si="425"/>
        <v>0.54</v>
      </c>
      <c r="AY3638" s="155">
        <f t="shared" si="425"/>
        <v>0.87</v>
      </c>
    </row>
    <row r="3639" spans="1:51" x14ac:dyDescent="0.15">
      <c r="A3639" s="122" t="s">
        <v>9025</v>
      </c>
      <c r="B3639" s="122" t="s">
        <v>9026</v>
      </c>
      <c r="C3639" s="122" t="s">
        <v>9027</v>
      </c>
      <c r="D3639" s="122" t="s">
        <v>5010</v>
      </c>
      <c r="E3639" s="122" t="s">
        <v>9028</v>
      </c>
      <c r="F3639" s="122" t="s">
        <v>7955</v>
      </c>
      <c r="G3639" s="122">
        <v>1</v>
      </c>
      <c r="H3639" s="166">
        <v>0.25873200000000002</v>
      </c>
      <c r="I3639" s="167">
        <v>0.1075</v>
      </c>
      <c r="J3639" s="168" t="str">
        <f t="shared" si="420"/>
        <v>FALSE</v>
      </c>
      <c r="K3639" s="169">
        <v>0.80014399999999997</v>
      </c>
      <c r="L3639" s="170">
        <f>-LOG10(Table3[[#This Row],[Student''s T-test p-value HEK293 +Selistat_HEK293 UT]])</f>
        <v>9.6831847036040294E-2</v>
      </c>
      <c r="M3639" s="167">
        <v>-1.7500000000000002E-2</v>
      </c>
      <c r="N3639" s="171" t="str">
        <f t="shared" si="421"/>
        <v>FALSE</v>
      </c>
      <c r="O3639" s="146">
        <v>0.40346100000000001</v>
      </c>
      <c r="P3639" s="147">
        <v>0.11</v>
      </c>
      <c r="Q3639" s="171" t="str">
        <f t="shared" si="422"/>
        <v>FALSE</v>
      </c>
      <c r="R3639" s="122" t="s">
        <v>898</v>
      </c>
      <c r="S3639" s="122" t="s">
        <v>14347</v>
      </c>
      <c r="T3639" s="122" t="s">
        <v>900</v>
      </c>
      <c r="U3639" s="172" t="s">
        <v>9030</v>
      </c>
      <c r="V3639" s="122" t="s">
        <v>14348</v>
      </c>
      <c r="W3639" s="148">
        <v>-0.16</v>
      </c>
      <c r="X3639" s="149">
        <v>-0.04</v>
      </c>
      <c r="Y3639" s="149">
        <v>-0.03</v>
      </c>
      <c r="Z3639" s="150">
        <v>-0.2</v>
      </c>
      <c r="AA3639" s="148">
        <v>-0.05</v>
      </c>
      <c r="AB3639" s="149">
        <v>-0.05</v>
      </c>
      <c r="AC3639" s="149">
        <v>-0.02</v>
      </c>
      <c r="AD3639" s="151">
        <v>-0.24</v>
      </c>
      <c r="AE3639" s="148">
        <v>0.3</v>
      </c>
      <c r="AF3639" s="149">
        <v>0.09</v>
      </c>
      <c r="AG3639" s="149">
        <v>0.26</v>
      </c>
      <c r="AH3639" s="151">
        <v>-0.11</v>
      </c>
      <c r="AI3639" s="152">
        <v>0.1</v>
      </c>
      <c r="AJ3639" s="149">
        <v>0.08</v>
      </c>
      <c r="AK3639" s="149">
        <v>0.13</v>
      </c>
      <c r="AL3639" s="150">
        <v>-0.21</v>
      </c>
      <c r="AM3639" s="153">
        <f t="shared" si="423"/>
        <v>-0.11</v>
      </c>
      <c r="AN3639" s="154">
        <f t="shared" si="423"/>
        <v>1.0000000000000002E-2</v>
      </c>
      <c r="AO3639" s="154">
        <f t="shared" si="423"/>
        <v>-9.9999999999999985E-3</v>
      </c>
      <c r="AP3639" s="155">
        <f t="shared" si="423"/>
        <v>3.999999999999998E-2</v>
      </c>
      <c r="AQ3639" s="156">
        <f>AVERAGE(Table3[[#This Row],[ HEK293 +Selistat_R1 2]:[ HEK293 +Selistat_R4 5]])</f>
        <v>-1.7500000000000005E-2</v>
      </c>
      <c r="AR3639" s="153">
        <f t="shared" si="424"/>
        <v>0.35</v>
      </c>
      <c r="AS3639" s="154">
        <f t="shared" si="424"/>
        <v>0.14000000000000001</v>
      </c>
      <c r="AT3639" s="154">
        <f t="shared" si="424"/>
        <v>0.28000000000000003</v>
      </c>
      <c r="AU3639" s="157">
        <f t="shared" si="424"/>
        <v>0.13</v>
      </c>
      <c r="AV3639" s="158">
        <f t="shared" si="425"/>
        <v>0.15000000000000002</v>
      </c>
      <c r="AW3639" s="154">
        <f t="shared" si="425"/>
        <v>0.13</v>
      </c>
      <c r="AX3639" s="154">
        <f t="shared" si="425"/>
        <v>0.15</v>
      </c>
      <c r="AY3639" s="155">
        <f t="shared" si="425"/>
        <v>0.03</v>
      </c>
    </row>
    <row r="3640" spans="1:51" x14ac:dyDescent="0.15">
      <c r="A3640" s="122" t="s">
        <v>3370</v>
      </c>
      <c r="B3640" s="122" t="s">
        <v>3371</v>
      </c>
      <c r="C3640" s="122" t="s">
        <v>3372</v>
      </c>
      <c r="D3640" s="122" t="s">
        <v>2848</v>
      </c>
      <c r="E3640" s="122" t="s">
        <v>3373</v>
      </c>
      <c r="F3640" s="122" t="s">
        <v>3374</v>
      </c>
      <c r="G3640" s="122">
        <v>1</v>
      </c>
      <c r="H3640" s="166">
        <v>0.73477199999999998</v>
      </c>
      <c r="I3640" s="167">
        <v>-4.58333E-2</v>
      </c>
      <c r="J3640" s="168" t="str">
        <f t="shared" si="420"/>
        <v>FALSE</v>
      </c>
      <c r="K3640" s="169">
        <v>0.80047199999999996</v>
      </c>
      <c r="L3640" s="170">
        <f>-LOG10(Table3[[#This Row],[Student''s T-test p-value HEK293 +Selistat_HEK293 UT]])</f>
        <v>9.6653854822969593E-2</v>
      </c>
      <c r="M3640" s="167">
        <v>-4.4999999999999998E-2</v>
      </c>
      <c r="N3640" s="171" t="str">
        <f t="shared" si="421"/>
        <v>FALSE</v>
      </c>
      <c r="O3640" s="146">
        <v>0.96818099999999996</v>
      </c>
      <c r="P3640" s="147">
        <v>7.4999999999999997E-3</v>
      </c>
      <c r="Q3640" s="171" t="str">
        <f t="shared" si="422"/>
        <v>FALSE</v>
      </c>
      <c r="R3640" s="122" t="s">
        <v>1049</v>
      </c>
      <c r="S3640" s="122" t="s">
        <v>1059</v>
      </c>
      <c r="T3640" s="122" t="s">
        <v>1051</v>
      </c>
      <c r="U3640" s="172" t="s">
        <v>2692</v>
      </c>
      <c r="V3640" s="122" t="s">
        <v>11249</v>
      </c>
      <c r="W3640" s="148">
        <v>0.01</v>
      </c>
      <c r="X3640" s="149">
        <v>-0.23</v>
      </c>
      <c r="Y3640" s="149">
        <v>-0.27</v>
      </c>
      <c r="Z3640" s="150">
        <v>0.38</v>
      </c>
      <c r="AA3640" s="148">
        <v>-0.04</v>
      </c>
      <c r="AB3640" s="149">
        <v>0.02</v>
      </c>
      <c r="AC3640" s="149">
        <v>-0.15</v>
      </c>
      <c r="AD3640" s="151">
        <v>0.24</v>
      </c>
      <c r="AE3640" s="148">
        <v>0.26</v>
      </c>
      <c r="AF3640" s="149">
        <v>-0.34</v>
      </c>
      <c r="AG3640" s="149">
        <v>0.05</v>
      </c>
      <c r="AH3640" s="151">
        <v>-7.0000000000000007E-2</v>
      </c>
      <c r="AI3640" s="152">
        <v>0.15</v>
      </c>
      <c r="AJ3640" s="149">
        <v>-0.36</v>
      </c>
      <c r="AK3640" s="149">
        <v>-0.12</v>
      </c>
      <c r="AL3640" s="150">
        <v>0.2</v>
      </c>
      <c r="AM3640" s="153">
        <f t="shared" si="423"/>
        <v>0.05</v>
      </c>
      <c r="AN3640" s="154">
        <f t="shared" si="423"/>
        <v>-0.25</v>
      </c>
      <c r="AO3640" s="154">
        <f t="shared" si="423"/>
        <v>-0.12000000000000002</v>
      </c>
      <c r="AP3640" s="155">
        <f t="shared" si="423"/>
        <v>0.14000000000000001</v>
      </c>
      <c r="AQ3640" s="156">
        <f>AVERAGE(Table3[[#This Row],[ HEK293 +Selistat_R1 2]:[ HEK293 +Selistat_R4 5]])</f>
        <v>-4.5000000000000012E-2</v>
      </c>
      <c r="AR3640" s="153">
        <f t="shared" si="424"/>
        <v>0.3</v>
      </c>
      <c r="AS3640" s="154">
        <f t="shared" si="424"/>
        <v>-0.36000000000000004</v>
      </c>
      <c r="AT3640" s="154">
        <f t="shared" si="424"/>
        <v>0.2</v>
      </c>
      <c r="AU3640" s="157">
        <f t="shared" si="424"/>
        <v>-0.31</v>
      </c>
      <c r="AV3640" s="158">
        <f t="shared" si="425"/>
        <v>0.19</v>
      </c>
      <c r="AW3640" s="154">
        <f t="shared" si="425"/>
        <v>-0.38</v>
      </c>
      <c r="AX3640" s="154">
        <f t="shared" si="425"/>
        <v>0.03</v>
      </c>
      <c r="AY3640" s="155">
        <f t="shared" si="425"/>
        <v>-3.999999999999998E-2</v>
      </c>
    </row>
    <row r="3641" spans="1:51" x14ac:dyDescent="0.15">
      <c r="A3641" s="122" t="s">
        <v>7617</v>
      </c>
      <c r="B3641" s="122" t="s">
        <v>7618</v>
      </c>
      <c r="C3641" s="122" t="s">
        <v>7619</v>
      </c>
      <c r="E3641" s="122" t="s">
        <v>7620</v>
      </c>
      <c r="G3641" s="122">
        <v>1</v>
      </c>
      <c r="H3641" s="166">
        <v>0.15359800000000001</v>
      </c>
      <c r="I3641" s="167">
        <v>0.20916699999999999</v>
      </c>
      <c r="J3641" s="168" t="str">
        <f t="shared" si="420"/>
        <v>FALSE</v>
      </c>
      <c r="K3641" s="169">
        <v>0.80061599999999999</v>
      </c>
      <c r="L3641" s="170">
        <f>-LOG10(Table3[[#This Row],[Student''s T-test p-value HEK293 +Selistat_HEK293 UT]])</f>
        <v>9.6575734937538293E-2</v>
      </c>
      <c r="M3641" s="167">
        <v>5.2499999999999998E-2</v>
      </c>
      <c r="N3641" s="171" t="str">
        <f t="shared" si="421"/>
        <v>FALSE</v>
      </c>
      <c r="O3641" s="146">
        <v>0.25165599999999999</v>
      </c>
      <c r="P3641" s="147">
        <v>0.14000000000000001</v>
      </c>
      <c r="Q3641" s="171" t="str">
        <f t="shared" si="422"/>
        <v>FALSE</v>
      </c>
      <c r="R3641" s="122" t="s">
        <v>7621</v>
      </c>
      <c r="S3641" s="122" t="s">
        <v>14349</v>
      </c>
      <c r="T3641" s="122" t="s">
        <v>7623</v>
      </c>
      <c r="U3641" s="172" t="s">
        <v>7624</v>
      </c>
      <c r="V3641" s="122" t="s">
        <v>14350</v>
      </c>
      <c r="W3641" s="148">
        <v>-0.23</v>
      </c>
      <c r="X3641" s="149">
        <v>-0.05</v>
      </c>
      <c r="Y3641" s="149">
        <v>-0.01</v>
      </c>
      <c r="Z3641" s="150">
        <v>-0.21</v>
      </c>
      <c r="AA3641" s="148">
        <v>-0.51</v>
      </c>
      <c r="AB3641" s="149">
        <v>-0.24</v>
      </c>
      <c r="AC3641" s="149">
        <v>-0.33</v>
      </c>
      <c r="AD3641" s="151">
        <v>0.37</v>
      </c>
      <c r="AE3641" s="148">
        <v>0.18</v>
      </c>
      <c r="AF3641" s="149">
        <v>-0.02</v>
      </c>
      <c r="AG3641" s="149">
        <v>0.41</v>
      </c>
      <c r="AH3641" s="151">
        <v>0.15</v>
      </c>
      <c r="AI3641" s="152">
        <v>0.13</v>
      </c>
      <c r="AJ3641" s="149">
        <v>0.05</v>
      </c>
      <c r="AK3641" s="149">
        <v>0.13</v>
      </c>
      <c r="AL3641" s="150">
        <v>-0.15</v>
      </c>
      <c r="AM3641" s="153">
        <f t="shared" si="423"/>
        <v>0.28000000000000003</v>
      </c>
      <c r="AN3641" s="154">
        <f t="shared" si="423"/>
        <v>0.19</v>
      </c>
      <c r="AO3641" s="154">
        <f t="shared" si="423"/>
        <v>0.32</v>
      </c>
      <c r="AP3641" s="155">
        <f t="shared" si="423"/>
        <v>-0.57999999999999996</v>
      </c>
      <c r="AQ3641" s="156">
        <f>AVERAGE(Table3[[#This Row],[ HEK293 +Selistat_R1 2]:[ HEK293 +Selistat_R4 5]])</f>
        <v>5.2500000000000019E-2</v>
      </c>
      <c r="AR3641" s="153">
        <f t="shared" si="424"/>
        <v>0.69</v>
      </c>
      <c r="AS3641" s="154">
        <f t="shared" si="424"/>
        <v>0.22</v>
      </c>
      <c r="AT3641" s="154">
        <f t="shared" si="424"/>
        <v>0.74</v>
      </c>
      <c r="AU3641" s="157">
        <f t="shared" si="424"/>
        <v>-0.22</v>
      </c>
      <c r="AV3641" s="158">
        <f t="shared" si="425"/>
        <v>0.64</v>
      </c>
      <c r="AW3641" s="154">
        <f t="shared" si="425"/>
        <v>0.28999999999999998</v>
      </c>
      <c r="AX3641" s="154">
        <f t="shared" si="425"/>
        <v>0.46</v>
      </c>
      <c r="AY3641" s="155">
        <f t="shared" si="425"/>
        <v>-0.52</v>
      </c>
    </row>
    <row r="3642" spans="1:51" x14ac:dyDescent="0.15">
      <c r="A3642" s="122" t="s">
        <v>12698</v>
      </c>
      <c r="B3642" s="122" t="s">
        <v>12699</v>
      </c>
      <c r="C3642" s="122" t="s">
        <v>12700</v>
      </c>
      <c r="D3642" s="122" t="s">
        <v>3301</v>
      </c>
      <c r="E3642" s="122" t="s">
        <v>12701</v>
      </c>
      <c r="F3642" s="122" t="s">
        <v>12702</v>
      </c>
      <c r="G3642" s="122">
        <v>1</v>
      </c>
      <c r="H3642" s="166">
        <v>0.51588000000000001</v>
      </c>
      <c r="I3642" s="167">
        <v>-9.5000000000000001E-2</v>
      </c>
      <c r="J3642" s="168" t="str">
        <f t="shared" si="420"/>
        <v>FALSE</v>
      </c>
      <c r="K3642" s="169">
        <v>0.800678</v>
      </c>
      <c r="L3642" s="170">
        <f>-LOG10(Table3[[#This Row],[Student''s T-test p-value HEK293 +Selistat_HEK293 UT]])</f>
        <v>9.6542104313940807E-2</v>
      </c>
      <c r="M3642" s="167">
        <v>-5.2499999999999998E-2</v>
      </c>
      <c r="N3642" s="171" t="str">
        <f t="shared" si="421"/>
        <v>FALSE</v>
      </c>
      <c r="O3642" s="146">
        <v>0.81528800000000001</v>
      </c>
      <c r="P3642" s="147">
        <v>-4.2500000000000003E-2</v>
      </c>
      <c r="Q3642" s="171" t="str">
        <f t="shared" si="422"/>
        <v>FALSE</v>
      </c>
      <c r="R3642" s="122" t="s">
        <v>12703</v>
      </c>
      <c r="S3642" s="122" t="s">
        <v>12704</v>
      </c>
      <c r="T3642" s="122" t="s">
        <v>12705</v>
      </c>
      <c r="U3642" s="172" t="s">
        <v>12706</v>
      </c>
      <c r="V3642" s="122" t="s">
        <v>12707</v>
      </c>
      <c r="W3642" s="148">
        <v>-0.31</v>
      </c>
      <c r="X3642" s="149">
        <v>-0.04</v>
      </c>
      <c r="Y3642" s="149">
        <v>-0.16</v>
      </c>
      <c r="Z3642" s="150">
        <v>0.51</v>
      </c>
      <c r="AA3642" s="148">
        <v>0.12</v>
      </c>
      <c r="AB3642" s="149">
        <v>0.09</v>
      </c>
      <c r="AC3642" s="149">
        <v>-0.2</v>
      </c>
      <c r="AD3642" s="151">
        <v>0.2</v>
      </c>
      <c r="AE3642" s="148">
        <v>0.11</v>
      </c>
      <c r="AF3642" s="149">
        <v>-0.28999999999999998</v>
      </c>
      <c r="AG3642" s="149">
        <v>-0.06</v>
      </c>
      <c r="AH3642" s="151">
        <v>-0.1</v>
      </c>
      <c r="AI3642" s="152">
        <v>0.14000000000000001</v>
      </c>
      <c r="AJ3642" s="149">
        <v>-0.44</v>
      </c>
      <c r="AK3642" s="149">
        <v>-0.12</v>
      </c>
      <c r="AL3642" s="150">
        <v>0.25</v>
      </c>
      <c r="AM3642" s="153">
        <f t="shared" si="423"/>
        <v>-0.43</v>
      </c>
      <c r="AN3642" s="154">
        <f t="shared" si="423"/>
        <v>-0.13</v>
      </c>
      <c r="AO3642" s="154">
        <f t="shared" si="423"/>
        <v>4.0000000000000008E-2</v>
      </c>
      <c r="AP3642" s="155">
        <f t="shared" si="423"/>
        <v>0.31</v>
      </c>
      <c r="AQ3642" s="156">
        <f>AVERAGE(Table3[[#This Row],[ HEK293 +Selistat_R1 2]:[ HEK293 +Selistat_R4 5]])</f>
        <v>-5.2500000000000005E-2</v>
      </c>
      <c r="AR3642" s="153">
        <f t="shared" si="424"/>
        <v>-9.999999999999995E-3</v>
      </c>
      <c r="AS3642" s="154">
        <f t="shared" si="424"/>
        <v>-0.38</v>
      </c>
      <c r="AT3642" s="154">
        <f t="shared" si="424"/>
        <v>0.14000000000000001</v>
      </c>
      <c r="AU3642" s="157">
        <f t="shared" si="424"/>
        <v>-0.30000000000000004</v>
      </c>
      <c r="AV3642" s="158">
        <f t="shared" si="425"/>
        <v>2.0000000000000018E-2</v>
      </c>
      <c r="AW3642" s="154">
        <f t="shared" si="425"/>
        <v>-0.53</v>
      </c>
      <c r="AX3642" s="154">
        <f t="shared" si="425"/>
        <v>8.0000000000000016E-2</v>
      </c>
      <c r="AY3642" s="155">
        <f t="shared" si="425"/>
        <v>4.9999999999999989E-2</v>
      </c>
    </row>
    <row r="3643" spans="1:51" x14ac:dyDescent="0.15">
      <c r="A3643" s="122" t="s">
        <v>14351</v>
      </c>
      <c r="B3643" s="122" t="s">
        <v>14352</v>
      </c>
      <c r="C3643" s="122" t="s">
        <v>7826</v>
      </c>
      <c r="D3643" s="122" t="s">
        <v>14353</v>
      </c>
      <c r="E3643" s="122" t="s">
        <v>14354</v>
      </c>
      <c r="G3643" s="122">
        <v>1</v>
      </c>
      <c r="H3643" s="166">
        <v>0.73528400000000005</v>
      </c>
      <c r="I3643" s="167">
        <v>6.7500000000000004E-2</v>
      </c>
      <c r="J3643" s="168" t="str">
        <f t="shared" si="420"/>
        <v>FALSE</v>
      </c>
      <c r="K3643" s="169">
        <v>0.800732</v>
      </c>
      <c r="L3643" s="170">
        <f>-LOG10(Table3[[#This Row],[Student''s T-test p-value HEK293 +Selistat_HEK293 UT]])</f>
        <v>9.6512815247391123E-2</v>
      </c>
      <c r="M3643" s="167">
        <v>4.2500000000000003E-2</v>
      </c>
      <c r="N3643" s="171" t="str">
        <f t="shared" si="421"/>
        <v>FALSE</v>
      </c>
      <c r="O3643" s="146">
        <v>0.906891</v>
      </c>
      <c r="P3643" s="147">
        <v>0.04</v>
      </c>
      <c r="Q3643" s="171" t="str">
        <f t="shared" si="422"/>
        <v>FALSE</v>
      </c>
      <c r="R3643" s="122" t="s">
        <v>14355</v>
      </c>
      <c r="S3643" s="122" t="s">
        <v>14356</v>
      </c>
      <c r="T3643" s="122" t="s">
        <v>14357</v>
      </c>
      <c r="U3643" s="172" t="s">
        <v>14358</v>
      </c>
      <c r="V3643" s="122" t="s">
        <v>14359</v>
      </c>
      <c r="W3643" s="148">
        <v>0.06</v>
      </c>
      <c r="X3643" s="149">
        <v>0.18</v>
      </c>
      <c r="Y3643" s="149">
        <v>7.0000000000000007E-2</v>
      </c>
      <c r="Z3643" s="150">
        <v>-0.48</v>
      </c>
      <c r="AA3643" s="148">
        <v>-0.02</v>
      </c>
      <c r="AB3643" s="149">
        <v>0.06</v>
      </c>
      <c r="AC3643" s="149">
        <v>-0.19</v>
      </c>
      <c r="AD3643" s="151">
        <v>-0.19</v>
      </c>
      <c r="AE3643" s="148">
        <v>0.02</v>
      </c>
      <c r="AF3643" s="149">
        <v>0.21</v>
      </c>
      <c r="AG3643" s="149">
        <v>0.54</v>
      </c>
      <c r="AH3643" s="151">
        <v>-0.71</v>
      </c>
      <c r="AI3643" s="152">
        <v>-0.18</v>
      </c>
      <c r="AJ3643" s="149">
        <v>0.51</v>
      </c>
      <c r="AK3643" s="149">
        <v>-0.03</v>
      </c>
      <c r="AL3643" s="150">
        <v>-0.4</v>
      </c>
      <c r="AM3643" s="153">
        <f t="shared" si="423"/>
        <v>0.08</v>
      </c>
      <c r="AN3643" s="154">
        <f t="shared" si="423"/>
        <v>0.12</v>
      </c>
      <c r="AO3643" s="154">
        <f t="shared" si="423"/>
        <v>0.26</v>
      </c>
      <c r="AP3643" s="155">
        <f t="shared" si="423"/>
        <v>-0.28999999999999998</v>
      </c>
      <c r="AQ3643" s="156">
        <f>AVERAGE(Table3[[#This Row],[ HEK293 +Selistat_R1 2]:[ HEK293 +Selistat_R4 5]])</f>
        <v>4.250000000000001E-2</v>
      </c>
      <c r="AR3643" s="153">
        <f t="shared" si="424"/>
        <v>0.04</v>
      </c>
      <c r="AS3643" s="154">
        <f t="shared" si="424"/>
        <v>0.15</v>
      </c>
      <c r="AT3643" s="154">
        <f t="shared" si="424"/>
        <v>0.73</v>
      </c>
      <c r="AU3643" s="157">
        <f t="shared" si="424"/>
        <v>-0.52</v>
      </c>
      <c r="AV3643" s="158">
        <f t="shared" si="425"/>
        <v>-0.16</v>
      </c>
      <c r="AW3643" s="154">
        <f t="shared" si="425"/>
        <v>0.45</v>
      </c>
      <c r="AX3643" s="154">
        <f t="shared" si="425"/>
        <v>0.16</v>
      </c>
      <c r="AY3643" s="155">
        <f t="shared" si="425"/>
        <v>-0.21000000000000002</v>
      </c>
    </row>
    <row r="3644" spans="1:51" x14ac:dyDescent="0.15">
      <c r="A3644" s="122" t="s">
        <v>2950</v>
      </c>
      <c r="B3644" s="122" t="s">
        <v>2951</v>
      </c>
      <c r="E3644" s="122" t="s">
        <v>2952</v>
      </c>
      <c r="G3644" s="122">
        <v>2</v>
      </c>
      <c r="H3644" s="166">
        <v>0.57625700000000002</v>
      </c>
      <c r="I3644" s="167">
        <v>9.5833299999999996E-2</v>
      </c>
      <c r="J3644" s="168" t="str">
        <f t="shared" si="420"/>
        <v>FALSE</v>
      </c>
      <c r="K3644" s="169">
        <v>0.80113800000000002</v>
      </c>
      <c r="L3644" s="170">
        <f>-LOG10(Table3[[#This Row],[Student''s T-test p-value HEK293 +Selistat_HEK293 UT]])</f>
        <v>9.629266809009579E-2</v>
      </c>
      <c r="M3644" s="167">
        <v>0.06</v>
      </c>
      <c r="N3644" s="171" t="str">
        <f t="shared" si="421"/>
        <v>FALSE</v>
      </c>
      <c r="O3644" s="146">
        <v>0.34337600000000001</v>
      </c>
      <c r="P3644" s="147">
        <v>0.20250000000000001</v>
      </c>
      <c r="Q3644" s="171" t="str">
        <f t="shared" si="422"/>
        <v>FALSE</v>
      </c>
      <c r="R3644" s="122" t="s">
        <v>1788</v>
      </c>
      <c r="S3644" s="122" t="s">
        <v>14360</v>
      </c>
      <c r="T3644" s="122" t="s">
        <v>1790</v>
      </c>
      <c r="U3644" s="172" t="s">
        <v>2632</v>
      </c>
      <c r="V3644" s="122" t="s">
        <v>14361</v>
      </c>
      <c r="W3644" s="148">
        <v>-0.42</v>
      </c>
      <c r="X3644" s="149">
        <v>-0.21</v>
      </c>
      <c r="Y3644" s="149">
        <v>0.22</v>
      </c>
      <c r="Z3644" s="150">
        <v>0.25</v>
      </c>
      <c r="AA3644" s="148">
        <v>-0.42</v>
      </c>
      <c r="AB3644" s="149">
        <v>0.09</v>
      </c>
      <c r="AC3644" s="149">
        <v>-0.31</v>
      </c>
      <c r="AD3644" s="151">
        <v>0.24</v>
      </c>
      <c r="AE3644" s="148">
        <v>-0.05</v>
      </c>
      <c r="AF3644" s="149">
        <v>0</v>
      </c>
      <c r="AG3644" s="149">
        <v>0.69</v>
      </c>
      <c r="AH3644" s="151">
        <v>-0.18</v>
      </c>
      <c r="AI3644" s="152">
        <v>-7.0000000000000007E-2</v>
      </c>
      <c r="AJ3644" s="149">
        <v>-0.06</v>
      </c>
      <c r="AK3644" s="149">
        <v>-0.06</v>
      </c>
      <c r="AL3644" s="150">
        <v>-0.16</v>
      </c>
      <c r="AM3644" s="153">
        <f t="shared" si="423"/>
        <v>0</v>
      </c>
      <c r="AN3644" s="154">
        <f t="shared" si="423"/>
        <v>-0.3</v>
      </c>
      <c r="AO3644" s="154">
        <f t="shared" si="423"/>
        <v>0.53</v>
      </c>
      <c r="AP3644" s="155">
        <f t="shared" si="423"/>
        <v>1.0000000000000009E-2</v>
      </c>
      <c r="AQ3644" s="156">
        <f>AVERAGE(Table3[[#This Row],[ HEK293 +Selistat_R1 2]:[ HEK293 +Selistat_R4 5]])</f>
        <v>6.0000000000000012E-2</v>
      </c>
      <c r="AR3644" s="153">
        <f t="shared" si="424"/>
        <v>0.37</v>
      </c>
      <c r="AS3644" s="154">
        <f t="shared" si="424"/>
        <v>-0.09</v>
      </c>
      <c r="AT3644" s="154">
        <f t="shared" si="424"/>
        <v>1</v>
      </c>
      <c r="AU3644" s="157">
        <f t="shared" si="424"/>
        <v>-0.42</v>
      </c>
      <c r="AV3644" s="158">
        <f t="shared" si="425"/>
        <v>0.35</v>
      </c>
      <c r="AW3644" s="154">
        <f t="shared" si="425"/>
        <v>-0.15</v>
      </c>
      <c r="AX3644" s="154">
        <f t="shared" si="425"/>
        <v>0.25</v>
      </c>
      <c r="AY3644" s="155">
        <f t="shared" si="425"/>
        <v>-0.4</v>
      </c>
    </row>
    <row r="3645" spans="1:51" x14ac:dyDescent="0.15">
      <c r="A3645" s="122" t="s">
        <v>4192</v>
      </c>
      <c r="B3645" s="122" t="s">
        <v>4193</v>
      </c>
      <c r="C3645" s="122" t="s">
        <v>4194</v>
      </c>
      <c r="E3645" s="122" t="s">
        <v>4195</v>
      </c>
      <c r="G3645" s="122">
        <v>1</v>
      </c>
      <c r="H3645" s="166">
        <v>0.189057</v>
      </c>
      <c r="I3645" s="167">
        <v>0.221667</v>
      </c>
      <c r="J3645" s="168" t="str">
        <f t="shared" si="420"/>
        <v>FALSE</v>
      </c>
      <c r="K3645" s="169">
        <v>0.80157900000000004</v>
      </c>
      <c r="L3645" s="170">
        <f>-LOG10(Table3[[#This Row],[Student''s T-test p-value HEK293 +Selistat_HEK293 UT]])</f>
        <v>9.6053669101062944E-2</v>
      </c>
      <c r="M3645" s="167">
        <v>-4.4999999999999998E-2</v>
      </c>
      <c r="N3645" s="171" t="str">
        <f t="shared" si="421"/>
        <v>FALSE</v>
      </c>
      <c r="O3645" s="146">
        <v>0.47813899999999998</v>
      </c>
      <c r="P3645" s="147">
        <v>-0.115</v>
      </c>
      <c r="Q3645" s="171" t="str">
        <f t="shared" si="422"/>
        <v>FALSE</v>
      </c>
      <c r="R3645" s="122" t="s">
        <v>504</v>
      </c>
      <c r="S3645" s="122" t="s">
        <v>14362</v>
      </c>
      <c r="T3645" s="122" t="s">
        <v>506</v>
      </c>
      <c r="U3645" s="172" t="s">
        <v>4196</v>
      </c>
      <c r="V3645" s="122" t="s">
        <v>14363</v>
      </c>
      <c r="W3645" s="148">
        <v>-0.48</v>
      </c>
      <c r="X3645" s="149">
        <v>-0.35</v>
      </c>
      <c r="Y3645" s="149">
        <v>-0.26</v>
      </c>
      <c r="Z3645" s="150">
        <v>0.14000000000000001</v>
      </c>
      <c r="AA3645" s="148">
        <v>-0.08</v>
      </c>
      <c r="AB3645" s="149">
        <v>-0.51</v>
      </c>
      <c r="AC3645" s="149">
        <v>-0.05</v>
      </c>
      <c r="AD3645" s="151">
        <v>-0.13</v>
      </c>
      <c r="AE3645" s="148">
        <v>0.18</v>
      </c>
      <c r="AF3645" s="149">
        <v>-7.0000000000000007E-2</v>
      </c>
      <c r="AG3645" s="149">
        <v>-0.1</v>
      </c>
      <c r="AH3645" s="151">
        <v>0.41</v>
      </c>
      <c r="AI3645" s="152">
        <v>0.08</v>
      </c>
      <c r="AJ3645" s="149">
        <v>7.0000000000000007E-2</v>
      </c>
      <c r="AK3645" s="149">
        <v>0.26</v>
      </c>
      <c r="AL3645" s="150">
        <v>0.47</v>
      </c>
      <c r="AM3645" s="153">
        <f t="shared" si="423"/>
        <v>-0.39999999999999997</v>
      </c>
      <c r="AN3645" s="154">
        <f t="shared" si="423"/>
        <v>0.16000000000000003</v>
      </c>
      <c r="AO3645" s="154">
        <f t="shared" si="423"/>
        <v>-0.21000000000000002</v>
      </c>
      <c r="AP3645" s="155">
        <f t="shared" si="423"/>
        <v>0.27</v>
      </c>
      <c r="AQ3645" s="156">
        <f>AVERAGE(Table3[[#This Row],[ HEK293 +Selistat_R1 2]:[ HEK293 +Selistat_R4 5]])</f>
        <v>-4.4999999999999984E-2</v>
      </c>
      <c r="AR3645" s="153">
        <f t="shared" si="424"/>
        <v>0.26</v>
      </c>
      <c r="AS3645" s="154">
        <f t="shared" si="424"/>
        <v>0.44</v>
      </c>
      <c r="AT3645" s="154">
        <f t="shared" si="424"/>
        <v>-0.05</v>
      </c>
      <c r="AU3645" s="157">
        <f t="shared" si="424"/>
        <v>0.54</v>
      </c>
      <c r="AV3645" s="158">
        <f t="shared" si="425"/>
        <v>0.16</v>
      </c>
      <c r="AW3645" s="154">
        <f t="shared" si="425"/>
        <v>0.58000000000000007</v>
      </c>
      <c r="AX3645" s="154">
        <f t="shared" si="425"/>
        <v>0.31</v>
      </c>
      <c r="AY3645" s="155">
        <f t="shared" si="425"/>
        <v>0.6</v>
      </c>
    </row>
    <row r="3646" spans="1:51" x14ac:dyDescent="0.15">
      <c r="A3646" s="122" t="s">
        <v>3143</v>
      </c>
      <c r="B3646" s="122" t="s">
        <v>2961</v>
      </c>
      <c r="C3646" s="122" t="s">
        <v>4987</v>
      </c>
      <c r="D3646" s="122" t="s">
        <v>2848</v>
      </c>
      <c r="E3646" s="122" t="s">
        <v>4988</v>
      </c>
      <c r="F3646" s="122" t="s">
        <v>4989</v>
      </c>
      <c r="G3646" s="122">
        <v>4</v>
      </c>
      <c r="H3646" s="166">
        <v>0.66849199999999998</v>
      </c>
      <c r="I3646" s="167">
        <v>8.4166699999999997E-2</v>
      </c>
      <c r="J3646" s="168" t="str">
        <f t="shared" si="420"/>
        <v>FALSE</v>
      </c>
      <c r="K3646" s="169">
        <v>0.80168799999999996</v>
      </c>
      <c r="L3646" s="170">
        <f>-LOG10(Table3[[#This Row],[Student''s T-test p-value HEK293 +Selistat_HEK293 UT]])</f>
        <v>9.5994617054709658E-2</v>
      </c>
      <c r="M3646" s="167">
        <v>-4.4999999999999998E-2</v>
      </c>
      <c r="N3646" s="171" t="str">
        <f t="shared" si="421"/>
        <v>FALSE</v>
      </c>
      <c r="O3646" s="146">
        <v>0.75658999999999998</v>
      </c>
      <c r="P3646" s="147">
        <v>-9.7500000000000003E-2</v>
      </c>
      <c r="Q3646" s="171" t="str">
        <f t="shared" si="422"/>
        <v>FALSE</v>
      </c>
      <c r="R3646" s="122" t="s">
        <v>4990</v>
      </c>
      <c r="S3646" s="122" t="s">
        <v>11769</v>
      </c>
      <c r="T3646" s="122" t="s">
        <v>4992</v>
      </c>
      <c r="U3646" s="172" t="s">
        <v>4993</v>
      </c>
      <c r="V3646" s="122" t="s">
        <v>11770</v>
      </c>
      <c r="W3646" s="148">
        <v>-0.27</v>
      </c>
      <c r="X3646" s="149">
        <v>-0.2</v>
      </c>
      <c r="Y3646" s="149">
        <v>-0.35</v>
      </c>
      <c r="Z3646" s="150">
        <v>0.25</v>
      </c>
      <c r="AA3646" s="148">
        <v>-0.09</v>
      </c>
      <c r="AB3646" s="149">
        <v>-0.4</v>
      </c>
      <c r="AC3646" s="149">
        <v>7.0000000000000007E-2</v>
      </c>
      <c r="AD3646" s="151">
        <v>0.03</v>
      </c>
      <c r="AE3646" s="148">
        <v>0.11</v>
      </c>
      <c r="AF3646" s="149">
        <v>-0.27</v>
      </c>
      <c r="AG3646" s="149">
        <v>-0.18</v>
      </c>
      <c r="AH3646" s="151">
        <v>0.35</v>
      </c>
      <c r="AI3646" s="152">
        <v>0.28999999999999998</v>
      </c>
      <c r="AJ3646" s="149">
        <v>-0.65</v>
      </c>
      <c r="AK3646" s="149">
        <v>0.17</v>
      </c>
      <c r="AL3646" s="150">
        <v>0.59</v>
      </c>
      <c r="AM3646" s="153">
        <f t="shared" si="423"/>
        <v>-0.18000000000000002</v>
      </c>
      <c r="AN3646" s="154">
        <f t="shared" si="423"/>
        <v>0.2</v>
      </c>
      <c r="AO3646" s="154">
        <f t="shared" si="423"/>
        <v>-0.42</v>
      </c>
      <c r="AP3646" s="155">
        <f t="shared" si="423"/>
        <v>0.22</v>
      </c>
      <c r="AQ3646" s="156">
        <f>AVERAGE(Table3[[#This Row],[ HEK293 +Selistat_R1 2]:[ HEK293 +Selistat_R4 5]])</f>
        <v>-4.5000000000000005E-2</v>
      </c>
      <c r="AR3646" s="153">
        <f t="shared" si="424"/>
        <v>0.2</v>
      </c>
      <c r="AS3646" s="154">
        <f t="shared" si="424"/>
        <v>0.13</v>
      </c>
      <c r="AT3646" s="154">
        <f t="shared" si="424"/>
        <v>-0.25</v>
      </c>
      <c r="AU3646" s="157">
        <f t="shared" si="424"/>
        <v>0.31999999999999995</v>
      </c>
      <c r="AV3646" s="158">
        <f t="shared" si="425"/>
        <v>0.38</v>
      </c>
      <c r="AW3646" s="154">
        <f t="shared" si="425"/>
        <v>-0.25</v>
      </c>
      <c r="AX3646" s="154">
        <f t="shared" si="425"/>
        <v>0.1</v>
      </c>
      <c r="AY3646" s="155">
        <f t="shared" si="425"/>
        <v>0.55999999999999994</v>
      </c>
    </row>
    <row r="3647" spans="1:51" x14ac:dyDescent="0.15">
      <c r="A3647" s="122" t="s">
        <v>3213</v>
      </c>
      <c r="B3647" s="122" t="s">
        <v>5110</v>
      </c>
      <c r="C3647" s="122" t="s">
        <v>7835</v>
      </c>
      <c r="D3647" s="122" t="s">
        <v>3018</v>
      </c>
      <c r="E3647" s="122" t="s">
        <v>14364</v>
      </c>
      <c r="G3647" s="122">
        <v>1</v>
      </c>
      <c r="H3647" s="166">
        <v>0.23128599999999999</v>
      </c>
      <c r="I3647" s="167">
        <v>0.221667</v>
      </c>
      <c r="J3647" s="168" t="str">
        <f t="shared" si="420"/>
        <v>FALSE</v>
      </c>
      <c r="K3647" s="169">
        <v>0.80177799999999999</v>
      </c>
      <c r="L3647" s="170">
        <f>-LOG10(Table3[[#This Row],[Student''s T-test p-value HEK293 +Selistat_HEK293 UT]])</f>
        <v>9.594586453558876E-2</v>
      </c>
      <c r="M3647" s="167">
        <v>-4.7500000000000001E-2</v>
      </c>
      <c r="N3647" s="171" t="str">
        <f t="shared" si="421"/>
        <v>FALSE</v>
      </c>
      <c r="O3647" s="146">
        <v>0.76572399999999996</v>
      </c>
      <c r="P3647" s="147">
        <v>-6.25E-2</v>
      </c>
      <c r="Q3647" s="171" t="str">
        <f t="shared" si="422"/>
        <v>FALSE</v>
      </c>
      <c r="R3647" s="122" t="s">
        <v>14365</v>
      </c>
      <c r="S3647" s="122" t="s">
        <v>14366</v>
      </c>
      <c r="T3647" s="122" t="s">
        <v>14367</v>
      </c>
      <c r="U3647" s="172" t="s">
        <v>14368</v>
      </c>
      <c r="V3647" s="122" t="s">
        <v>14369</v>
      </c>
      <c r="W3647" s="148">
        <v>-0.35</v>
      </c>
      <c r="X3647" s="149">
        <v>-0.3</v>
      </c>
      <c r="Y3647" s="149">
        <v>-0.51</v>
      </c>
      <c r="Z3647" s="150">
        <v>0.18</v>
      </c>
      <c r="AA3647" s="148">
        <v>-0.09</v>
      </c>
      <c r="AB3647" s="149">
        <v>-0.39</v>
      </c>
      <c r="AC3647" s="149">
        <v>0.04</v>
      </c>
      <c r="AD3647" s="151">
        <v>-0.35</v>
      </c>
      <c r="AE3647" s="148">
        <v>0.31</v>
      </c>
      <c r="AF3647" s="149">
        <v>-0.01</v>
      </c>
      <c r="AG3647" s="149">
        <v>-0.32</v>
      </c>
      <c r="AH3647" s="151">
        <v>0.53</v>
      </c>
      <c r="AI3647" s="152">
        <v>0.12</v>
      </c>
      <c r="AJ3647" s="149">
        <v>0.02</v>
      </c>
      <c r="AK3647" s="149">
        <v>0.26</v>
      </c>
      <c r="AL3647" s="150">
        <v>0.36</v>
      </c>
      <c r="AM3647" s="153">
        <f t="shared" si="423"/>
        <v>-0.26</v>
      </c>
      <c r="AN3647" s="154">
        <f t="shared" si="423"/>
        <v>9.0000000000000024E-2</v>
      </c>
      <c r="AO3647" s="154">
        <f t="shared" si="423"/>
        <v>-0.55000000000000004</v>
      </c>
      <c r="AP3647" s="155">
        <f t="shared" si="423"/>
        <v>0.53</v>
      </c>
      <c r="AQ3647" s="156">
        <f>AVERAGE(Table3[[#This Row],[ HEK293 +Selistat_R1 2]:[ HEK293 +Selistat_R4 5]])</f>
        <v>-4.7499999999999987E-2</v>
      </c>
      <c r="AR3647" s="153">
        <f t="shared" si="424"/>
        <v>0.4</v>
      </c>
      <c r="AS3647" s="154">
        <f t="shared" si="424"/>
        <v>0.38</v>
      </c>
      <c r="AT3647" s="154">
        <f t="shared" si="424"/>
        <v>-0.36</v>
      </c>
      <c r="AU3647" s="157">
        <f t="shared" si="424"/>
        <v>0.88</v>
      </c>
      <c r="AV3647" s="158">
        <f t="shared" si="425"/>
        <v>0.21</v>
      </c>
      <c r="AW3647" s="154">
        <f t="shared" si="425"/>
        <v>0.41000000000000003</v>
      </c>
      <c r="AX3647" s="154">
        <f t="shared" si="425"/>
        <v>0.22</v>
      </c>
      <c r="AY3647" s="155">
        <f t="shared" si="425"/>
        <v>0.71</v>
      </c>
    </row>
    <row r="3648" spans="1:51" x14ac:dyDescent="0.15">
      <c r="A3648" s="122" t="s">
        <v>4205</v>
      </c>
      <c r="B3648" s="122" t="s">
        <v>4206</v>
      </c>
      <c r="C3648" s="122" t="s">
        <v>4207</v>
      </c>
      <c r="E3648" s="122" t="s">
        <v>4208</v>
      </c>
      <c r="F3648" s="122" t="s">
        <v>2856</v>
      </c>
      <c r="G3648" s="122">
        <v>2</v>
      </c>
      <c r="H3648" s="166">
        <v>0.90437900000000004</v>
      </c>
      <c r="I3648" s="167">
        <v>2.58333E-2</v>
      </c>
      <c r="J3648" s="168" t="str">
        <f t="shared" si="420"/>
        <v>FALSE</v>
      </c>
      <c r="K3648" s="169">
        <v>0.80186500000000005</v>
      </c>
      <c r="L3648" s="170">
        <f>-LOG10(Table3[[#This Row],[Student''s T-test p-value HEK293 +Selistat_HEK293 UT]])</f>
        <v>9.589874230207085E-2</v>
      </c>
      <c r="M3648" s="167">
        <v>-3.7499999999999999E-2</v>
      </c>
      <c r="N3648" s="171" t="str">
        <f t="shared" si="421"/>
        <v>FALSE</v>
      </c>
      <c r="O3648" s="146">
        <v>0.80257400000000001</v>
      </c>
      <c r="P3648" s="147">
        <v>9.5000000000000001E-2</v>
      </c>
      <c r="Q3648" s="171" t="str">
        <f t="shared" si="422"/>
        <v>FALSE</v>
      </c>
      <c r="R3648" s="122" t="s">
        <v>4209</v>
      </c>
      <c r="S3648" s="122" t="s">
        <v>14370</v>
      </c>
      <c r="T3648" s="122" t="s">
        <v>4211</v>
      </c>
      <c r="U3648" s="172" t="s">
        <v>2657</v>
      </c>
      <c r="V3648" s="122" t="s">
        <v>14371</v>
      </c>
      <c r="W3648" s="148">
        <v>-0.26</v>
      </c>
      <c r="X3648" s="149">
        <v>7.0000000000000007E-2</v>
      </c>
      <c r="Y3648" s="149">
        <v>0.17</v>
      </c>
      <c r="Z3648" s="150">
        <v>-0.38</v>
      </c>
      <c r="AA3648" s="148">
        <v>-0.03</v>
      </c>
      <c r="AB3648" s="149">
        <v>0.03</v>
      </c>
      <c r="AC3648" s="149">
        <v>-0.02</v>
      </c>
      <c r="AD3648" s="151">
        <v>-0.23</v>
      </c>
      <c r="AE3648" s="148">
        <v>-0.25</v>
      </c>
      <c r="AF3648" s="149">
        <v>0.85</v>
      </c>
      <c r="AG3648" s="149">
        <v>0.11</v>
      </c>
      <c r="AH3648" s="151">
        <v>-0.54</v>
      </c>
      <c r="AI3648" s="152">
        <v>-0.09</v>
      </c>
      <c r="AJ3648" s="149">
        <v>0.44</v>
      </c>
      <c r="AK3648" s="149">
        <v>0</v>
      </c>
      <c r="AL3648" s="150">
        <v>-0.56000000000000005</v>
      </c>
      <c r="AM3648" s="153">
        <f t="shared" si="423"/>
        <v>-0.23</v>
      </c>
      <c r="AN3648" s="154">
        <f t="shared" si="423"/>
        <v>4.0000000000000008E-2</v>
      </c>
      <c r="AO3648" s="154">
        <f t="shared" si="423"/>
        <v>0.19</v>
      </c>
      <c r="AP3648" s="155">
        <f t="shared" si="423"/>
        <v>-0.15</v>
      </c>
      <c r="AQ3648" s="156">
        <f>AVERAGE(Table3[[#This Row],[ HEK293 +Selistat_R1 2]:[ HEK293 +Selistat_R4 5]])</f>
        <v>-3.7499999999999999E-2</v>
      </c>
      <c r="AR3648" s="153">
        <f t="shared" si="424"/>
        <v>-0.22</v>
      </c>
      <c r="AS3648" s="154">
        <f t="shared" si="424"/>
        <v>0.82</v>
      </c>
      <c r="AT3648" s="154">
        <f t="shared" si="424"/>
        <v>0.13</v>
      </c>
      <c r="AU3648" s="157">
        <f t="shared" si="424"/>
        <v>-0.31000000000000005</v>
      </c>
      <c r="AV3648" s="158">
        <f t="shared" si="425"/>
        <v>-0.06</v>
      </c>
      <c r="AW3648" s="154">
        <f t="shared" si="425"/>
        <v>0.41000000000000003</v>
      </c>
      <c r="AX3648" s="154">
        <f t="shared" si="425"/>
        <v>0.02</v>
      </c>
      <c r="AY3648" s="155">
        <f t="shared" si="425"/>
        <v>-0.33000000000000007</v>
      </c>
    </row>
    <row r="3649" spans="1:51" x14ac:dyDescent="0.15">
      <c r="A3649" s="122" t="s">
        <v>3433</v>
      </c>
      <c r="B3649" s="122" t="s">
        <v>3434</v>
      </c>
      <c r="C3649" s="122" t="s">
        <v>3435</v>
      </c>
      <c r="D3649" s="122" t="s">
        <v>3436</v>
      </c>
      <c r="E3649" s="122" t="s">
        <v>3437</v>
      </c>
      <c r="F3649" s="122" t="s">
        <v>3438</v>
      </c>
      <c r="G3649" s="122">
        <v>1</v>
      </c>
      <c r="H3649" s="166">
        <v>0.20872499999999999</v>
      </c>
      <c r="I3649" s="167">
        <v>0.23749999999999999</v>
      </c>
      <c r="J3649" s="168" t="str">
        <f t="shared" si="420"/>
        <v>FALSE</v>
      </c>
      <c r="K3649" s="169">
        <v>0.80202200000000001</v>
      </c>
      <c r="L3649" s="170">
        <f>-LOG10(Table3[[#This Row],[Student''s T-test p-value HEK293 +Selistat_HEK293 UT]])</f>
        <v>9.5813718564268152E-2</v>
      </c>
      <c r="M3649" s="167">
        <v>-3.7499999999999999E-2</v>
      </c>
      <c r="N3649" s="171" t="str">
        <f t="shared" si="421"/>
        <v>FALSE</v>
      </c>
      <c r="O3649" s="146">
        <v>0.80626799999999998</v>
      </c>
      <c r="P3649" s="147">
        <v>-0.06</v>
      </c>
      <c r="Q3649" s="171" t="str">
        <f t="shared" si="422"/>
        <v>FALSE</v>
      </c>
      <c r="R3649" s="122" t="s">
        <v>3439</v>
      </c>
      <c r="S3649" s="122" t="s">
        <v>14372</v>
      </c>
      <c r="T3649" s="122" t="s">
        <v>3441</v>
      </c>
      <c r="U3649" s="172" t="s">
        <v>3442</v>
      </c>
      <c r="V3649" s="122" t="s">
        <v>14373</v>
      </c>
      <c r="W3649" s="148">
        <v>-0.44</v>
      </c>
      <c r="X3649" s="149">
        <v>-0.19</v>
      </c>
      <c r="Y3649" s="149">
        <v>-0.38</v>
      </c>
      <c r="Z3649" s="150">
        <v>0.01</v>
      </c>
      <c r="AA3649" s="148">
        <v>-0.04</v>
      </c>
      <c r="AB3649" s="149">
        <v>-0.04</v>
      </c>
      <c r="AC3649" s="149">
        <v>-0.35</v>
      </c>
      <c r="AD3649" s="151">
        <v>-0.42</v>
      </c>
      <c r="AE3649" s="148">
        <v>0.31</v>
      </c>
      <c r="AF3649" s="149">
        <v>-0.03</v>
      </c>
      <c r="AG3649" s="149">
        <v>-0.08</v>
      </c>
      <c r="AH3649" s="151">
        <v>0.33</v>
      </c>
      <c r="AI3649" s="152">
        <v>0.11</v>
      </c>
      <c r="AJ3649" s="149">
        <v>-0.36</v>
      </c>
      <c r="AK3649" s="149">
        <v>0.48</v>
      </c>
      <c r="AL3649" s="150">
        <v>0.54</v>
      </c>
      <c r="AM3649" s="153">
        <f t="shared" si="423"/>
        <v>-0.4</v>
      </c>
      <c r="AN3649" s="154">
        <f t="shared" si="423"/>
        <v>-0.15</v>
      </c>
      <c r="AO3649" s="154">
        <f t="shared" si="423"/>
        <v>-3.0000000000000027E-2</v>
      </c>
      <c r="AP3649" s="155">
        <f t="shared" si="423"/>
        <v>0.43</v>
      </c>
      <c r="AQ3649" s="156">
        <f>AVERAGE(Table3[[#This Row],[ HEK293 +Selistat_R1 2]:[ HEK293 +Selistat_R4 5]])</f>
        <v>-3.7500000000000019E-2</v>
      </c>
      <c r="AR3649" s="153">
        <f t="shared" si="424"/>
        <v>0.35</v>
      </c>
      <c r="AS3649" s="154">
        <f t="shared" si="424"/>
        <v>1.0000000000000002E-2</v>
      </c>
      <c r="AT3649" s="154">
        <f t="shared" si="424"/>
        <v>0.26999999999999996</v>
      </c>
      <c r="AU3649" s="157">
        <f t="shared" si="424"/>
        <v>0.75</v>
      </c>
      <c r="AV3649" s="158">
        <f t="shared" si="425"/>
        <v>0.15</v>
      </c>
      <c r="AW3649" s="154">
        <f t="shared" si="425"/>
        <v>-0.32</v>
      </c>
      <c r="AX3649" s="154">
        <f t="shared" si="425"/>
        <v>0.83</v>
      </c>
      <c r="AY3649" s="155">
        <f t="shared" si="425"/>
        <v>0.96</v>
      </c>
    </row>
    <row r="3650" spans="1:51" x14ac:dyDescent="0.15">
      <c r="A3650" s="122" t="s">
        <v>14374</v>
      </c>
      <c r="B3650" s="122" t="s">
        <v>2976</v>
      </c>
      <c r="C3650" s="122" t="s">
        <v>10672</v>
      </c>
      <c r="D3650" s="122" t="s">
        <v>3457</v>
      </c>
      <c r="E3650" s="122" t="s">
        <v>14375</v>
      </c>
      <c r="F3650" s="122" t="s">
        <v>2980</v>
      </c>
      <c r="G3650" s="122">
        <v>1</v>
      </c>
      <c r="H3650" s="166">
        <v>0.99240399999999995</v>
      </c>
      <c r="I3650" s="167">
        <v>8.3333400000000003E-4</v>
      </c>
      <c r="J3650" s="168" t="str">
        <f t="shared" si="420"/>
        <v>FALSE</v>
      </c>
      <c r="K3650" s="169">
        <v>0.80246099999999998</v>
      </c>
      <c r="L3650" s="170">
        <f>-LOG10(Table3[[#This Row],[Student''s T-test p-value HEK293 +Selistat_HEK293 UT]])</f>
        <v>9.5576065336015703E-2</v>
      </c>
      <c r="M3650" s="167">
        <v>-0.01</v>
      </c>
      <c r="N3650" s="171" t="str">
        <f t="shared" si="421"/>
        <v>FALSE</v>
      </c>
      <c r="O3650" s="146">
        <v>0.47925200000000001</v>
      </c>
      <c r="P3650" s="147">
        <v>-0.1125</v>
      </c>
      <c r="Q3650" s="171" t="str">
        <f t="shared" si="422"/>
        <v>FALSE</v>
      </c>
      <c r="R3650" s="122" t="s">
        <v>14376</v>
      </c>
      <c r="S3650" s="122" t="s">
        <v>14377</v>
      </c>
      <c r="T3650" s="122" t="s">
        <v>14378</v>
      </c>
      <c r="U3650" s="172" t="s">
        <v>14379</v>
      </c>
      <c r="V3650" s="122" t="s">
        <v>14380</v>
      </c>
      <c r="W3650" s="148">
        <v>-0.1</v>
      </c>
      <c r="X3650" s="149">
        <v>-0.03</v>
      </c>
      <c r="Y3650" s="149">
        <v>0</v>
      </c>
      <c r="Z3650" s="150">
        <v>0.06</v>
      </c>
      <c r="AA3650" s="148">
        <v>0.02</v>
      </c>
      <c r="AB3650" s="149">
        <v>0.02</v>
      </c>
      <c r="AC3650" s="149">
        <v>-0.06</v>
      </c>
      <c r="AD3650" s="151">
        <v>-0.01</v>
      </c>
      <c r="AE3650" s="148">
        <v>-0.24</v>
      </c>
      <c r="AF3650" s="149">
        <v>-0.23</v>
      </c>
      <c r="AG3650" s="149">
        <v>-0.06</v>
      </c>
      <c r="AH3650" s="151">
        <v>0.3</v>
      </c>
      <c r="AI3650" s="152">
        <v>0.06</v>
      </c>
      <c r="AJ3650" s="149">
        <v>-0.14000000000000001</v>
      </c>
      <c r="AK3650" s="149">
        <v>0.05</v>
      </c>
      <c r="AL3650" s="150">
        <v>0.25</v>
      </c>
      <c r="AM3650" s="153">
        <f t="shared" si="423"/>
        <v>-0.12000000000000001</v>
      </c>
      <c r="AN3650" s="154">
        <f t="shared" si="423"/>
        <v>-0.05</v>
      </c>
      <c r="AO3650" s="154">
        <f t="shared" si="423"/>
        <v>0.06</v>
      </c>
      <c r="AP3650" s="155">
        <f t="shared" si="423"/>
        <v>6.9999999999999993E-2</v>
      </c>
      <c r="AQ3650" s="156">
        <f>AVERAGE(Table3[[#This Row],[ HEK293 +Selistat_R1 2]:[ HEK293 +Selistat_R4 5]])</f>
        <v>-1.0000000000000005E-2</v>
      </c>
      <c r="AR3650" s="153">
        <f t="shared" si="424"/>
        <v>-0.26</v>
      </c>
      <c r="AS3650" s="154">
        <f t="shared" si="424"/>
        <v>-0.25</v>
      </c>
      <c r="AT3650" s="154">
        <f t="shared" si="424"/>
        <v>0</v>
      </c>
      <c r="AU3650" s="157">
        <f t="shared" si="424"/>
        <v>0.31</v>
      </c>
      <c r="AV3650" s="158">
        <f t="shared" si="425"/>
        <v>3.9999999999999994E-2</v>
      </c>
      <c r="AW3650" s="154">
        <f t="shared" si="425"/>
        <v>-0.16</v>
      </c>
      <c r="AX3650" s="154">
        <f t="shared" si="425"/>
        <v>0.11</v>
      </c>
      <c r="AY3650" s="155">
        <f t="shared" si="425"/>
        <v>0.26</v>
      </c>
    </row>
    <row r="3651" spans="1:51" x14ac:dyDescent="0.15">
      <c r="A3651" s="122" t="s">
        <v>3143</v>
      </c>
      <c r="B3651" s="122" t="s">
        <v>2961</v>
      </c>
      <c r="C3651" s="122" t="s">
        <v>8403</v>
      </c>
      <c r="E3651" s="122" t="s">
        <v>8404</v>
      </c>
      <c r="F3651" s="122" t="s">
        <v>8405</v>
      </c>
      <c r="G3651" s="122">
        <v>1</v>
      </c>
      <c r="H3651" s="166">
        <v>0.87022299999999997</v>
      </c>
      <c r="I3651" s="167">
        <v>2.2499999999999999E-2</v>
      </c>
      <c r="J3651" s="168" t="str">
        <f t="shared" si="420"/>
        <v>FALSE</v>
      </c>
      <c r="K3651" s="169">
        <v>0.80265500000000001</v>
      </c>
      <c r="L3651" s="170">
        <f>-LOG10(Table3[[#This Row],[Student''s T-test p-value HEK293 +Selistat_HEK293 UT]])</f>
        <v>9.5471084599546188E-2</v>
      </c>
      <c r="M3651" s="167">
        <v>4.7500000000000001E-2</v>
      </c>
      <c r="N3651" s="171" t="str">
        <f t="shared" si="421"/>
        <v>FALSE</v>
      </c>
      <c r="O3651" s="146">
        <v>0.95626900000000004</v>
      </c>
      <c r="P3651" s="147">
        <v>-0.01</v>
      </c>
      <c r="Q3651" s="171" t="str">
        <f t="shared" si="422"/>
        <v>FALSE</v>
      </c>
      <c r="R3651" s="122" t="s">
        <v>1826</v>
      </c>
      <c r="S3651" s="122" t="s">
        <v>12631</v>
      </c>
      <c r="T3651" s="122" t="s">
        <v>1832</v>
      </c>
      <c r="U3651" s="172" t="s">
        <v>8407</v>
      </c>
      <c r="V3651" s="122" t="s">
        <v>10832</v>
      </c>
      <c r="W3651" s="148">
        <v>-0.19</v>
      </c>
      <c r="X3651" s="149">
        <v>0.12</v>
      </c>
      <c r="Y3651" s="149">
        <v>-0.02</v>
      </c>
      <c r="Z3651" s="150">
        <v>0.14000000000000001</v>
      </c>
      <c r="AA3651" s="148">
        <v>-0.19</v>
      </c>
      <c r="AB3651" s="149">
        <v>0.46</v>
      </c>
      <c r="AC3651" s="149">
        <v>-0.2</v>
      </c>
      <c r="AD3651" s="151">
        <v>-0.21</v>
      </c>
      <c r="AE3651" s="148">
        <v>0.02</v>
      </c>
      <c r="AF3651" s="149">
        <v>-0.05</v>
      </c>
      <c r="AG3651" s="149">
        <v>-0.01</v>
      </c>
      <c r="AH3651" s="151">
        <v>-0.08</v>
      </c>
      <c r="AI3651" s="152">
        <v>0.06</v>
      </c>
      <c r="AJ3651" s="149">
        <v>-0.47</v>
      </c>
      <c r="AK3651" s="149">
        <v>-0.04</v>
      </c>
      <c r="AL3651" s="150">
        <v>0.37</v>
      </c>
      <c r="AM3651" s="153">
        <f t="shared" si="423"/>
        <v>0</v>
      </c>
      <c r="AN3651" s="154">
        <f t="shared" si="423"/>
        <v>-0.34</v>
      </c>
      <c r="AO3651" s="154">
        <f t="shared" si="423"/>
        <v>0.18000000000000002</v>
      </c>
      <c r="AP3651" s="155">
        <f t="shared" ref="AP3651:AP3714" si="426">Z3651-AD3651</f>
        <v>0.35</v>
      </c>
      <c r="AQ3651" s="156">
        <f>AVERAGE(Table3[[#This Row],[ HEK293 +Selistat_R1 2]:[ HEK293 +Selistat_R4 5]])</f>
        <v>4.7499999999999994E-2</v>
      </c>
      <c r="AR3651" s="153">
        <f t="shared" si="424"/>
        <v>0.21</v>
      </c>
      <c r="AS3651" s="154">
        <f t="shared" si="424"/>
        <v>-0.51</v>
      </c>
      <c r="AT3651" s="154">
        <f t="shared" si="424"/>
        <v>0.19</v>
      </c>
      <c r="AU3651" s="157">
        <f t="shared" ref="AU3651:AU3714" si="427">AH3651-AD3651</f>
        <v>0.13</v>
      </c>
      <c r="AV3651" s="158">
        <f t="shared" si="425"/>
        <v>0.25</v>
      </c>
      <c r="AW3651" s="154">
        <f t="shared" si="425"/>
        <v>-0.92999999999999994</v>
      </c>
      <c r="AX3651" s="154">
        <f t="shared" si="425"/>
        <v>0.16</v>
      </c>
      <c r="AY3651" s="155">
        <f t="shared" ref="AY3651:AY3714" si="428">AL3651-AD3651</f>
        <v>0.57999999999999996</v>
      </c>
    </row>
    <row r="3652" spans="1:51" x14ac:dyDescent="0.15">
      <c r="A3652" s="122" t="s">
        <v>7854</v>
      </c>
      <c r="B3652" s="122" t="s">
        <v>7855</v>
      </c>
      <c r="C3652" s="122" t="s">
        <v>7856</v>
      </c>
      <c r="D3652" s="122" t="s">
        <v>7857</v>
      </c>
      <c r="E3652" s="122" t="s">
        <v>7858</v>
      </c>
      <c r="G3652" s="122">
        <v>2</v>
      </c>
      <c r="H3652" s="166">
        <v>0.58107299999999995</v>
      </c>
      <c r="I3652" s="167">
        <v>0.13</v>
      </c>
      <c r="J3652" s="168" t="str">
        <f t="shared" ref="J3652:J3715" si="429">IF(AND(H3652&lt;0.05,ABS(I3652&gt;1)),"TRUE","FALSE")</f>
        <v>FALSE</v>
      </c>
      <c r="K3652" s="169">
        <v>0.80281800000000003</v>
      </c>
      <c r="L3652" s="170">
        <f>-LOG10(Table3[[#This Row],[Student''s T-test p-value HEK293 +Selistat_HEK293 UT]])</f>
        <v>9.5382898749278411E-2</v>
      </c>
      <c r="M3652" s="167">
        <v>0.105</v>
      </c>
      <c r="N3652" s="171" t="str">
        <f t="shared" ref="N3652:N3715" si="430">IF(AND(K3652&lt;0.05,ABS(M3652&gt;1)),"TRUE","FALSE")</f>
        <v>FALSE</v>
      </c>
      <c r="O3652" s="146">
        <v>0.49947999999999998</v>
      </c>
      <c r="P3652" s="147">
        <v>0.105</v>
      </c>
      <c r="Q3652" s="171" t="str">
        <f t="shared" ref="Q3652:Q3715" si="431">IF(AND(O3652&lt;0.05,ABS(P3652&gt;1)),"TRUE","FALSE")</f>
        <v>FALSE</v>
      </c>
      <c r="R3652" s="122" t="s">
        <v>7859</v>
      </c>
      <c r="S3652" s="122" t="s">
        <v>14381</v>
      </c>
      <c r="T3652" s="122" t="s">
        <v>7861</v>
      </c>
      <c r="U3652" s="172" t="s">
        <v>7862</v>
      </c>
      <c r="V3652" s="122" t="s">
        <v>14382</v>
      </c>
      <c r="W3652" s="148">
        <v>-0.48</v>
      </c>
      <c r="X3652" s="149">
        <v>-0.28999999999999998</v>
      </c>
      <c r="Y3652" s="149">
        <v>-0.53</v>
      </c>
      <c r="Z3652" s="150">
        <v>1.1000000000000001</v>
      </c>
      <c r="AA3652" s="148">
        <v>-0.13</v>
      </c>
      <c r="AB3652" s="149">
        <v>0.11</v>
      </c>
      <c r="AC3652" s="149">
        <v>-0.17</v>
      </c>
      <c r="AD3652" s="151">
        <v>-0.43</v>
      </c>
      <c r="AE3652" s="148">
        <v>0.16</v>
      </c>
      <c r="AF3652" s="149">
        <v>0.09</v>
      </c>
      <c r="AG3652" s="149">
        <v>0.2</v>
      </c>
      <c r="AH3652" s="151">
        <v>-0.28999999999999998</v>
      </c>
      <c r="AI3652" s="152">
        <v>0.03</v>
      </c>
      <c r="AJ3652" s="149">
        <v>0.11</v>
      </c>
      <c r="AK3652" s="149">
        <v>-0.08</v>
      </c>
      <c r="AL3652" s="150">
        <v>-0.32</v>
      </c>
      <c r="AM3652" s="153">
        <f t="shared" ref="AM3652:AP3715" si="432">W3652-AA3652</f>
        <v>-0.35</v>
      </c>
      <c r="AN3652" s="154">
        <f t="shared" si="432"/>
        <v>-0.39999999999999997</v>
      </c>
      <c r="AO3652" s="154">
        <f t="shared" si="432"/>
        <v>-0.36</v>
      </c>
      <c r="AP3652" s="155">
        <f t="shared" si="426"/>
        <v>1.53</v>
      </c>
      <c r="AQ3652" s="156">
        <f>AVERAGE(Table3[[#This Row],[ HEK293 +Selistat_R1 2]:[ HEK293 +Selistat_R4 5]])</f>
        <v>0.10500000000000004</v>
      </c>
      <c r="AR3652" s="153">
        <f t="shared" ref="AR3652:AU3715" si="433">AE3652-AA3652</f>
        <v>0.29000000000000004</v>
      </c>
      <c r="AS3652" s="154">
        <f t="shared" si="433"/>
        <v>-2.0000000000000004E-2</v>
      </c>
      <c r="AT3652" s="154">
        <f t="shared" si="433"/>
        <v>0.37</v>
      </c>
      <c r="AU3652" s="157">
        <f t="shared" si="427"/>
        <v>0.14000000000000001</v>
      </c>
      <c r="AV3652" s="158">
        <f t="shared" ref="AV3652:AY3715" si="434">AI3652-AA3652</f>
        <v>0.16</v>
      </c>
      <c r="AW3652" s="154">
        <f t="shared" si="434"/>
        <v>0</v>
      </c>
      <c r="AX3652" s="154">
        <f t="shared" si="434"/>
        <v>9.0000000000000011E-2</v>
      </c>
      <c r="AY3652" s="155">
        <f t="shared" si="428"/>
        <v>0.10999999999999999</v>
      </c>
    </row>
    <row r="3653" spans="1:51" x14ac:dyDescent="0.15">
      <c r="A3653" s="122" t="s">
        <v>3060</v>
      </c>
      <c r="B3653" s="122" t="s">
        <v>3061</v>
      </c>
      <c r="C3653" s="122" t="s">
        <v>3062</v>
      </c>
      <c r="E3653" s="122" t="s">
        <v>3063</v>
      </c>
      <c r="G3653" s="122">
        <v>1</v>
      </c>
      <c r="H3653" s="166">
        <v>0.59536500000000003</v>
      </c>
      <c r="I3653" s="167">
        <v>5.7500000000000002E-2</v>
      </c>
      <c r="J3653" s="168" t="str">
        <f t="shared" si="429"/>
        <v>FALSE</v>
      </c>
      <c r="K3653" s="169">
        <v>0.80288000000000004</v>
      </c>
      <c r="L3653" s="170">
        <f>-LOG10(Table3[[#This Row],[Student''s T-test p-value HEK293 +Selistat_HEK293 UT]])</f>
        <v>9.5349360365483471E-2</v>
      </c>
      <c r="M3653" s="167">
        <v>-3.7499999999999999E-2</v>
      </c>
      <c r="N3653" s="171" t="str">
        <f t="shared" si="430"/>
        <v>FALSE</v>
      </c>
      <c r="O3653" s="146">
        <v>0.48102699999999998</v>
      </c>
      <c r="P3653" s="147">
        <v>-8.5000000000000006E-2</v>
      </c>
      <c r="Q3653" s="171" t="str">
        <f t="shared" si="431"/>
        <v>FALSE</v>
      </c>
      <c r="R3653" s="122" t="s">
        <v>1760</v>
      </c>
      <c r="S3653" s="122" t="s">
        <v>14383</v>
      </c>
      <c r="T3653" s="122" t="s">
        <v>1762</v>
      </c>
      <c r="U3653" s="172" t="s">
        <v>2648</v>
      </c>
      <c r="V3653" s="122" t="s">
        <v>14384</v>
      </c>
      <c r="W3653" s="148">
        <v>-0.37</v>
      </c>
      <c r="X3653" s="149">
        <v>-0.1</v>
      </c>
      <c r="Y3653" s="149">
        <v>-0.09</v>
      </c>
      <c r="Z3653" s="150">
        <v>0.2</v>
      </c>
      <c r="AA3653" s="148">
        <v>-0.27</v>
      </c>
      <c r="AB3653" s="149">
        <v>0.01</v>
      </c>
      <c r="AC3653" s="149">
        <v>-0.08</v>
      </c>
      <c r="AD3653" s="151">
        <v>0.13</v>
      </c>
      <c r="AE3653" s="148">
        <v>0.2</v>
      </c>
      <c r="AF3653" s="149">
        <v>-0.17</v>
      </c>
      <c r="AG3653" s="149">
        <v>0.17</v>
      </c>
      <c r="AH3653" s="151">
        <v>-0.16</v>
      </c>
      <c r="AI3653" s="152">
        <v>0.12</v>
      </c>
      <c r="AJ3653" s="149">
        <v>0.06</v>
      </c>
      <c r="AK3653" s="149">
        <v>-0.02</v>
      </c>
      <c r="AL3653" s="150">
        <v>0.22</v>
      </c>
      <c r="AM3653" s="153">
        <f t="shared" si="432"/>
        <v>-9.9999999999999978E-2</v>
      </c>
      <c r="AN3653" s="154">
        <f t="shared" si="432"/>
        <v>-0.11</v>
      </c>
      <c r="AO3653" s="154">
        <f t="shared" si="432"/>
        <v>-9.999999999999995E-3</v>
      </c>
      <c r="AP3653" s="155">
        <f t="shared" si="426"/>
        <v>7.0000000000000007E-2</v>
      </c>
      <c r="AQ3653" s="156">
        <f>AVERAGE(Table3[[#This Row],[ HEK293 +Selistat_R1 2]:[ HEK293 +Selistat_R4 5]])</f>
        <v>-3.7499999999999992E-2</v>
      </c>
      <c r="AR3653" s="153">
        <f t="shared" si="433"/>
        <v>0.47000000000000003</v>
      </c>
      <c r="AS3653" s="154">
        <f t="shared" si="433"/>
        <v>-0.18000000000000002</v>
      </c>
      <c r="AT3653" s="154">
        <f t="shared" si="433"/>
        <v>0.25</v>
      </c>
      <c r="AU3653" s="157">
        <f t="shared" si="427"/>
        <v>-0.29000000000000004</v>
      </c>
      <c r="AV3653" s="158">
        <f t="shared" si="434"/>
        <v>0.39</v>
      </c>
      <c r="AW3653" s="154">
        <f t="shared" si="434"/>
        <v>4.9999999999999996E-2</v>
      </c>
      <c r="AX3653" s="154">
        <f t="shared" si="434"/>
        <v>0.06</v>
      </c>
      <c r="AY3653" s="155">
        <f t="shared" si="428"/>
        <v>0.09</v>
      </c>
    </row>
    <row r="3654" spans="1:51" x14ac:dyDescent="0.15">
      <c r="A3654" s="122" t="s">
        <v>3561</v>
      </c>
      <c r="C3654" s="122" t="s">
        <v>3562</v>
      </c>
      <c r="D3654" s="122" t="s">
        <v>2848</v>
      </c>
      <c r="E3654" s="122" t="s">
        <v>3563</v>
      </c>
      <c r="F3654" s="122" t="s">
        <v>3180</v>
      </c>
      <c r="G3654" s="122">
        <v>1</v>
      </c>
      <c r="H3654" s="166">
        <v>0.19697400000000001</v>
      </c>
      <c r="I3654" s="167">
        <v>0.25583299999999998</v>
      </c>
      <c r="J3654" s="168" t="str">
        <f t="shared" si="429"/>
        <v>FALSE</v>
      </c>
      <c r="K3654" s="169">
        <v>0.80292799999999998</v>
      </c>
      <c r="L3654" s="170">
        <f>-LOG10(Table3[[#This Row],[Student''s T-test p-value HEK293 +Selistat_HEK293 UT]])</f>
        <v>9.5323396943782321E-2</v>
      </c>
      <c r="M3654" s="167">
        <v>5.7500000000000002E-2</v>
      </c>
      <c r="N3654" s="171" t="str">
        <f t="shared" si="430"/>
        <v>FALSE</v>
      </c>
      <c r="O3654" s="146">
        <v>0.41770400000000002</v>
      </c>
      <c r="P3654" s="147">
        <v>0.19500000000000001</v>
      </c>
      <c r="Q3654" s="171" t="str">
        <f t="shared" si="431"/>
        <v>FALSE</v>
      </c>
      <c r="R3654" s="122" t="s">
        <v>815</v>
      </c>
      <c r="S3654" s="122" t="s">
        <v>3564</v>
      </c>
      <c r="T3654" s="122" t="s">
        <v>817</v>
      </c>
      <c r="U3654" s="172" t="s">
        <v>3565</v>
      </c>
      <c r="V3654" s="122" t="s">
        <v>3566</v>
      </c>
      <c r="W3654" s="148">
        <v>-0.18</v>
      </c>
      <c r="X3654" s="149">
        <v>0.09</v>
      </c>
      <c r="Y3654" s="149">
        <v>-0.31</v>
      </c>
      <c r="Z3654" s="150">
        <v>-0.28999999999999998</v>
      </c>
      <c r="AA3654" s="148">
        <v>7.0000000000000007E-2</v>
      </c>
      <c r="AB3654" s="149">
        <v>0.1</v>
      </c>
      <c r="AC3654" s="149">
        <v>-0.75</v>
      </c>
      <c r="AD3654" s="151">
        <v>-0.34</v>
      </c>
      <c r="AE3654" s="148">
        <v>-0.06</v>
      </c>
      <c r="AF3654" s="149">
        <v>-7.0000000000000007E-2</v>
      </c>
      <c r="AG3654" s="149">
        <v>0.78</v>
      </c>
      <c r="AH3654" s="151">
        <v>0.24</v>
      </c>
      <c r="AI3654" s="152">
        <v>0.14000000000000001</v>
      </c>
      <c r="AJ3654" s="149">
        <v>-0.14000000000000001</v>
      </c>
      <c r="AK3654" s="149">
        <v>-0.15</v>
      </c>
      <c r="AL3654" s="150">
        <v>0.26</v>
      </c>
      <c r="AM3654" s="153">
        <f t="shared" si="432"/>
        <v>-0.25</v>
      </c>
      <c r="AN3654" s="154">
        <f t="shared" si="432"/>
        <v>-1.0000000000000009E-2</v>
      </c>
      <c r="AO3654" s="154">
        <f t="shared" si="432"/>
        <v>0.44</v>
      </c>
      <c r="AP3654" s="155">
        <f t="shared" si="426"/>
        <v>5.0000000000000044E-2</v>
      </c>
      <c r="AQ3654" s="156">
        <f>AVERAGE(Table3[[#This Row],[ HEK293 +Selistat_R1 2]:[ HEK293 +Selistat_R4 5]])</f>
        <v>5.7500000000000009E-2</v>
      </c>
      <c r="AR3654" s="153">
        <f t="shared" si="433"/>
        <v>-0.13</v>
      </c>
      <c r="AS3654" s="154">
        <f t="shared" si="433"/>
        <v>-0.17</v>
      </c>
      <c r="AT3654" s="154">
        <f t="shared" si="433"/>
        <v>1.53</v>
      </c>
      <c r="AU3654" s="157">
        <f t="shared" si="427"/>
        <v>0.58000000000000007</v>
      </c>
      <c r="AV3654" s="158">
        <f t="shared" si="434"/>
        <v>7.0000000000000007E-2</v>
      </c>
      <c r="AW3654" s="154">
        <f t="shared" si="434"/>
        <v>-0.24000000000000002</v>
      </c>
      <c r="AX3654" s="154">
        <f t="shared" si="434"/>
        <v>0.6</v>
      </c>
      <c r="AY3654" s="155">
        <f t="shared" si="428"/>
        <v>0.60000000000000009</v>
      </c>
    </row>
    <row r="3655" spans="1:51" x14ac:dyDescent="0.15">
      <c r="A3655" s="122" t="s">
        <v>2926</v>
      </c>
      <c r="B3655" s="122" t="s">
        <v>2927</v>
      </c>
      <c r="C3655" s="122" t="s">
        <v>2928</v>
      </c>
      <c r="E3655" s="122" t="s">
        <v>2929</v>
      </c>
      <c r="F3655" s="122" t="s">
        <v>2930</v>
      </c>
      <c r="G3655" s="122">
        <v>1</v>
      </c>
      <c r="H3655" s="166">
        <v>0.85843000000000003</v>
      </c>
      <c r="I3655" s="167">
        <v>-4.9166700000000001E-2</v>
      </c>
      <c r="J3655" s="168" t="str">
        <f t="shared" si="429"/>
        <v>FALSE</v>
      </c>
      <c r="K3655" s="169">
        <v>0.80316299999999996</v>
      </c>
      <c r="L3655" s="170">
        <f>-LOG10(Table3[[#This Row],[Student''s T-test p-value HEK293 +Selistat_HEK293 UT]])</f>
        <v>9.5196306755274226E-2</v>
      </c>
      <c r="M3655" s="167">
        <v>-0.10249999999999999</v>
      </c>
      <c r="N3655" s="171" t="str">
        <f t="shared" si="430"/>
        <v>FALSE</v>
      </c>
      <c r="O3655" s="146">
        <v>0.43579000000000001</v>
      </c>
      <c r="P3655" s="147">
        <v>-0.25</v>
      </c>
      <c r="Q3655" s="171" t="str">
        <f t="shared" si="431"/>
        <v>FALSE</v>
      </c>
      <c r="R3655" s="122" t="s">
        <v>858</v>
      </c>
      <c r="S3655" s="122" t="s">
        <v>14385</v>
      </c>
      <c r="T3655" s="122" t="s">
        <v>860</v>
      </c>
      <c r="U3655" s="172" t="s">
        <v>2628</v>
      </c>
      <c r="V3655" s="122" t="s">
        <v>14386</v>
      </c>
      <c r="W3655" s="148">
        <v>-0.43</v>
      </c>
      <c r="X3655" s="149">
        <v>-0.97</v>
      </c>
      <c r="Y3655" s="149">
        <v>0.35</v>
      </c>
      <c r="Z3655" s="150">
        <v>0.54</v>
      </c>
      <c r="AA3655" s="148">
        <v>-0.13</v>
      </c>
      <c r="AB3655" s="149">
        <v>0.11</v>
      </c>
      <c r="AC3655" s="149">
        <v>0.38</v>
      </c>
      <c r="AD3655" s="151">
        <v>-0.46</v>
      </c>
      <c r="AE3655" s="148">
        <v>-0.01</v>
      </c>
      <c r="AF3655" s="149">
        <v>0.06</v>
      </c>
      <c r="AG3655" s="149">
        <v>0.21</v>
      </c>
      <c r="AH3655" s="151">
        <v>-0.95</v>
      </c>
      <c r="AI3655" s="152">
        <v>0.35</v>
      </c>
      <c r="AJ3655" s="149">
        <v>0.26</v>
      </c>
      <c r="AK3655" s="149">
        <v>-0.28000000000000003</v>
      </c>
      <c r="AL3655" s="150">
        <v>-0.02</v>
      </c>
      <c r="AM3655" s="153">
        <f t="shared" si="432"/>
        <v>-0.3</v>
      </c>
      <c r="AN3655" s="154">
        <f t="shared" si="432"/>
        <v>-1.08</v>
      </c>
      <c r="AO3655" s="154">
        <f t="shared" si="432"/>
        <v>-3.0000000000000027E-2</v>
      </c>
      <c r="AP3655" s="155">
        <f t="shared" si="426"/>
        <v>1</v>
      </c>
      <c r="AQ3655" s="156">
        <f>AVERAGE(Table3[[#This Row],[ HEK293 +Selistat_R1 2]:[ HEK293 +Selistat_R4 5]])</f>
        <v>-0.10250000000000004</v>
      </c>
      <c r="AR3655" s="153">
        <f t="shared" si="433"/>
        <v>0.12000000000000001</v>
      </c>
      <c r="AS3655" s="154">
        <f t="shared" si="433"/>
        <v>-0.05</v>
      </c>
      <c r="AT3655" s="154">
        <f t="shared" si="433"/>
        <v>-0.17</v>
      </c>
      <c r="AU3655" s="157">
        <f t="shared" si="427"/>
        <v>-0.48999999999999994</v>
      </c>
      <c r="AV3655" s="158">
        <f t="shared" si="434"/>
        <v>0.48</v>
      </c>
      <c r="AW3655" s="154">
        <f t="shared" si="434"/>
        <v>0.15000000000000002</v>
      </c>
      <c r="AX3655" s="154">
        <f t="shared" si="434"/>
        <v>-0.66</v>
      </c>
      <c r="AY3655" s="155">
        <f t="shared" si="428"/>
        <v>0.44</v>
      </c>
    </row>
    <row r="3656" spans="1:51" x14ac:dyDescent="0.15">
      <c r="A3656" s="122" t="s">
        <v>4319</v>
      </c>
      <c r="B3656" s="122" t="s">
        <v>4320</v>
      </c>
      <c r="C3656" s="122" t="s">
        <v>4321</v>
      </c>
      <c r="D3656" s="122" t="s">
        <v>2848</v>
      </c>
      <c r="E3656" s="122" t="s">
        <v>4322</v>
      </c>
      <c r="F3656" s="122" t="s">
        <v>2996</v>
      </c>
      <c r="G3656" s="122">
        <v>2</v>
      </c>
      <c r="H3656" s="166">
        <v>8.5443099999999994E-2</v>
      </c>
      <c r="I3656" s="167">
        <v>0.16666700000000001</v>
      </c>
      <c r="J3656" s="168" t="str">
        <f t="shared" si="429"/>
        <v>FALSE</v>
      </c>
      <c r="K3656" s="169">
        <v>0.80334300000000003</v>
      </c>
      <c r="L3656" s="170">
        <f>-LOG10(Table3[[#This Row],[Student''s T-test p-value HEK293 +Selistat_HEK293 UT]])</f>
        <v>9.5098986226039045E-2</v>
      </c>
      <c r="M3656" s="167">
        <v>-2.5000000000000001E-2</v>
      </c>
      <c r="N3656" s="171" t="str">
        <f t="shared" si="430"/>
        <v>FALSE</v>
      </c>
      <c r="O3656" s="146">
        <v>0.86480299999999999</v>
      </c>
      <c r="P3656" s="147">
        <v>5.0000000000000001E-3</v>
      </c>
      <c r="Q3656" s="171" t="str">
        <f t="shared" si="431"/>
        <v>FALSE</v>
      </c>
      <c r="R3656" s="122" t="s">
        <v>4323</v>
      </c>
      <c r="S3656" s="122" t="s">
        <v>14387</v>
      </c>
      <c r="T3656" s="122" t="s">
        <v>4325</v>
      </c>
      <c r="U3656" s="172" t="s">
        <v>4326</v>
      </c>
      <c r="V3656" s="122" t="s">
        <v>14388</v>
      </c>
      <c r="W3656" s="148">
        <v>-0.21</v>
      </c>
      <c r="X3656" s="149">
        <v>-0.33</v>
      </c>
      <c r="Y3656" s="149">
        <v>-0.16</v>
      </c>
      <c r="Z3656" s="150">
        <v>0.06</v>
      </c>
      <c r="AA3656" s="148">
        <v>-0.1</v>
      </c>
      <c r="AB3656" s="149">
        <v>-0.24</v>
      </c>
      <c r="AC3656" s="149">
        <v>-0.19</v>
      </c>
      <c r="AD3656" s="151">
        <v>-0.01</v>
      </c>
      <c r="AE3656" s="148">
        <v>0.16</v>
      </c>
      <c r="AF3656" s="149">
        <v>0.13</v>
      </c>
      <c r="AG3656" s="149">
        <v>0.15</v>
      </c>
      <c r="AH3656" s="151">
        <v>0.08</v>
      </c>
      <c r="AI3656" s="152">
        <v>0.11</v>
      </c>
      <c r="AJ3656" s="149">
        <v>7.0000000000000007E-2</v>
      </c>
      <c r="AK3656" s="149">
        <v>0.16</v>
      </c>
      <c r="AL3656" s="150">
        <v>0.16</v>
      </c>
      <c r="AM3656" s="153">
        <f t="shared" si="432"/>
        <v>-0.10999999999999999</v>
      </c>
      <c r="AN3656" s="154">
        <f t="shared" si="432"/>
        <v>-9.0000000000000024E-2</v>
      </c>
      <c r="AO3656" s="154">
        <f t="shared" si="432"/>
        <v>0.03</v>
      </c>
      <c r="AP3656" s="155">
        <f t="shared" si="426"/>
        <v>6.9999999999999993E-2</v>
      </c>
      <c r="AQ3656" s="156">
        <f>AVERAGE(Table3[[#This Row],[ HEK293 +Selistat_R1 2]:[ HEK293 +Selistat_R4 5]])</f>
        <v>-2.5000000000000005E-2</v>
      </c>
      <c r="AR3656" s="153">
        <f t="shared" si="433"/>
        <v>0.26</v>
      </c>
      <c r="AS3656" s="154">
        <f t="shared" si="433"/>
        <v>0.37</v>
      </c>
      <c r="AT3656" s="154">
        <f t="shared" si="433"/>
        <v>0.33999999999999997</v>
      </c>
      <c r="AU3656" s="157">
        <f t="shared" si="427"/>
        <v>0.09</v>
      </c>
      <c r="AV3656" s="158">
        <f t="shared" si="434"/>
        <v>0.21000000000000002</v>
      </c>
      <c r="AW3656" s="154">
        <f t="shared" si="434"/>
        <v>0.31</v>
      </c>
      <c r="AX3656" s="154">
        <f t="shared" si="434"/>
        <v>0.35</v>
      </c>
      <c r="AY3656" s="155">
        <f t="shared" si="428"/>
        <v>0.17</v>
      </c>
    </row>
    <row r="3657" spans="1:51" x14ac:dyDescent="0.15">
      <c r="A3657" s="122" t="s">
        <v>14389</v>
      </c>
      <c r="B3657" s="122" t="s">
        <v>14390</v>
      </c>
      <c r="C3657" s="122" t="s">
        <v>14391</v>
      </c>
      <c r="E3657" s="122" t="s">
        <v>14392</v>
      </c>
      <c r="G3657" s="122">
        <v>2</v>
      </c>
      <c r="H3657" s="166">
        <v>0.84758</v>
      </c>
      <c r="I3657" s="167">
        <v>3.7499999999999999E-2</v>
      </c>
      <c r="J3657" s="168" t="str">
        <f t="shared" si="429"/>
        <v>FALSE</v>
      </c>
      <c r="K3657" s="169">
        <v>0.80363099999999998</v>
      </c>
      <c r="L3657" s="170">
        <f>-LOG10(Table3[[#This Row],[Student''s T-test p-value HEK293 +Selistat_HEK293 UT]])</f>
        <v>9.4943318726593201E-2</v>
      </c>
      <c r="M3657" s="167">
        <v>-4.4999999999999998E-2</v>
      </c>
      <c r="N3657" s="171" t="str">
        <f t="shared" si="430"/>
        <v>FALSE</v>
      </c>
      <c r="O3657" s="146">
        <v>0.28292299999999998</v>
      </c>
      <c r="P3657" s="147">
        <v>0.32750000000000001</v>
      </c>
      <c r="Q3657" s="171" t="str">
        <f t="shared" si="431"/>
        <v>FALSE</v>
      </c>
      <c r="R3657" s="122" t="s">
        <v>14393</v>
      </c>
      <c r="S3657" s="122" t="s">
        <v>14394</v>
      </c>
      <c r="T3657" s="122" t="s">
        <v>14395</v>
      </c>
      <c r="U3657" s="172" t="s">
        <v>14396</v>
      </c>
      <c r="V3657" s="122" t="s">
        <v>14397</v>
      </c>
      <c r="W3657" s="148">
        <v>0.19</v>
      </c>
      <c r="X3657" s="149">
        <v>-0.12</v>
      </c>
      <c r="Y3657" s="149">
        <v>-0.01</v>
      </c>
      <c r="Z3657" s="150">
        <v>-0.49</v>
      </c>
      <c r="AA3657" s="148">
        <v>-0.08</v>
      </c>
      <c r="AB3657" s="149">
        <v>0.22</v>
      </c>
      <c r="AC3657" s="149">
        <v>-0.2</v>
      </c>
      <c r="AD3657" s="151">
        <v>-0.19</v>
      </c>
      <c r="AE3657" s="148">
        <v>0.1</v>
      </c>
      <c r="AF3657" s="149">
        <v>0.16</v>
      </c>
      <c r="AG3657" s="149">
        <v>0.75</v>
      </c>
      <c r="AH3657" s="151">
        <v>-0.28999999999999998</v>
      </c>
      <c r="AI3657" s="152">
        <v>0.1</v>
      </c>
      <c r="AJ3657" s="149">
        <v>0.13</v>
      </c>
      <c r="AK3657" s="149">
        <v>-0.19</v>
      </c>
      <c r="AL3657" s="150">
        <v>-0.63</v>
      </c>
      <c r="AM3657" s="153">
        <f t="shared" si="432"/>
        <v>0.27</v>
      </c>
      <c r="AN3657" s="154">
        <f t="shared" si="432"/>
        <v>-0.33999999999999997</v>
      </c>
      <c r="AO3657" s="154">
        <f t="shared" si="432"/>
        <v>0.19</v>
      </c>
      <c r="AP3657" s="155">
        <f t="shared" si="426"/>
        <v>-0.3</v>
      </c>
      <c r="AQ3657" s="156">
        <f>AVERAGE(Table3[[#This Row],[ HEK293 +Selistat_R1 2]:[ HEK293 +Selistat_R4 5]])</f>
        <v>-4.4999999999999984E-2</v>
      </c>
      <c r="AR3657" s="153">
        <f t="shared" si="433"/>
        <v>0.18</v>
      </c>
      <c r="AS3657" s="154">
        <f t="shared" si="433"/>
        <v>-0.06</v>
      </c>
      <c r="AT3657" s="154">
        <f t="shared" si="433"/>
        <v>0.95</v>
      </c>
      <c r="AU3657" s="157">
        <f t="shared" si="427"/>
        <v>-9.9999999999999978E-2</v>
      </c>
      <c r="AV3657" s="158">
        <f t="shared" si="434"/>
        <v>0.18</v>
      </c>
      <c r="AW3657" s="154">
        <f t="shared" si="434"/>
        <v>-0.09</v>
      </c>
      <c r="AX3657" s="154">
        <f t="shared" si="434"/>
        <v>1.0000000000000009E-2</v>
      </c>
      <c r="AY3657" s="155">
        <f t="shared" si="428"/>
        <v>-0.44</v>
      </c>
    </row>
    <row r="3658" spans="1:51" x14ac:dyDescent="0.15">
      <c r="A3658" s="122" t="s">
        <v>3275</v>
      </c>
      <c r="B3658" s="122" t="s">
        <v>3125</v>
      </c>
      <c r="C3658" s="122" t="s">
        <v>5382</v>
      </c>
      <c r="E3658" s="122" t="s">
        <v>6264</v>
      </c>
      <c r="G3658" s="122">
        <v>3</v>
      </c>
      <c r="H3658" s="166">
        <v>0.30716700000000002</v>
      </c>
      <c r="I3658" s="167">
        <v>0.3775</v>
      </c>
      <c r="J3658" s="168" t="str">
        <f t="shared" si="429"/>
        <v>FALSE</v>
      </c>
      <c r="K3658" s="169">
        <v>0.80395499999999998</v>
      </c>
      <c r="L3658" s="170">
        <f>-LOG10(Table3[[#This Row],[Student''s T-test p-value HEK293 +Selistat_HEK293 UT]])</f>
        <v>9.4768259458794288E-2</v>
      </c>
      <c r="M3658" s="167">
        <v>0.1125</v>
      </c>
      <c r="N3658" s="171" t="str">
        <f t="shared" si="430"/>
        <v>FALSE</v>
      </c>
      <c r="O3658" s="146">
        <v>0.86207699999999998</v>
      </c>
      <c r="P3658" s="147">
        <v>8.5000000000000006E-2</v>
      </c>
      <c r="Q3658" s="171" t="str">
        <f t="shared" si="431"/>
        <v>FALSE</v>
      </c>
      <c r="R3658" s="122" t="s">
        <v>6265</v>
      </c>
      <c r="S3658" s="122" t="s">
        <v>6266</v>
      </c>
      <c r="T3658" s="122" t="s">
        <v>6267</v>
      </c>
      <c r="U3658" s="172" t="s">
        <v>6268</v>
      </c>
      <c r="V3658" s="122" t="s">
        <v>6269</v>
      </c>
      <c r="W3658" s="148">
        <v>-0.63</v>
      </c>
      <c r="X3658" s="149">
        <v>-0.46</v>
      </c>
      <c r="Y3658" s="149">
        <v>0.5</v>
      </c>
      <c r="Z3658" s="150">
        <v>-0.64</v>
      </c>
      <c r="AA3658" s="148">
        <v>-1.07</v>
      </c>
      <c r="AB3658" s="149">
        <v>-0.66</v>
      </c>
      <c r="AC3658" s="149">
        <v>0.52</v>
      </c>
      <c r="AD3658" s="151">
        <v>-0.47</v>
      </c>
      <c r="AE3658" s="148">
        <v>-0.21</v>
      </c>
      <c r="AF3658" s="149">
        <v>-0.17</v>
      </c>
      <c r="AG3658" s="149">
        <v>1.22</v>
      </c>
      <c r="AH3658" s="151">
        <v>-0.31</v>
      </c>
      <c r="AI3658" s="152">
        <v>-0.34</v>
      </c>
      <c r="AJ3658" s="149">
        <v>0.8</v>
      </c>
      <c r="AK3658" s="149">
        <v>0.23</v>
      </c>
      <c r="AL3658" s="150">
        <v>-0.5</v>
      </c>
      <c r="AM3658" s="153">
        <f t="shared" si="432"/>
        <v>0.44000000000000006</v>
      </c>
      <c r="AN3658" s="154">
        <f t="shared" si="432"/>
        <v>0.2</v>
      </c>
      <c r="AO3658" s="154">
        <f t="shared" si="432"/>
        <v>-2.0000000000000018E-2</v>
      </c>
      <c r="AP3658" s="155">
        <f t="shared" si="426"/>
        <v>-0.17000000000000004</v>
      </c>
      <c r="AQ3658" s="156">
        <f>AVERAGE(Table3[[#This Row],[ HEK293 +Selistat_R1 2]:[ HEK293 +Selistat_R4 5]])</f>
        <v>0.11250000000000002</v>
      </c>
      <c r="AR3658" s="153">
        <f t="shared" si="433"/>
        <v>0.8600000000000001</v>
      </c>
      <c r="AS3658" s="154">
        <f t="shared" si="433"/>
        <v>0.49</v>
      </c>
      <c r="AT3658" s="154">
        <f t="shared" si="433"/>
        <v>0.7</v>
      </c>
      <c r="AU3658" s="157">
        <f t="shared" si="427"/>
        <v>0.15999999999999998</v>
      </c>
      <c r="AV3658" s="158">
        <f t="shared" si="434"/>
        <v>0.73</v>
      </c>
      <c r="AW3658" s="154">
        <f t="shared" si="434"/>
        <v>1.46</v>
      </c>
      <c r="AX3658" s="154">
        <f t="shared" si="434"/>
        <v>-0.29000000000000004</v>
      </c>
      <c r="AY3658" s="155">
        <f t="shared" si="428"/>
        <v>-3.0000000000000027E-2</v>
      </c>
    </row>
    <row r="3659" spans="1:51" x14ac:dyDescent="0.15">
      <c r="B3659" s="122" t="s">
        <v>4478</v>
      </c>
      <c r="C3659" s="122" t="s">
        <v>6748</v>
      </c>
      <c r="D3659" s="122" t="s">
        <v>3018</v>
      </c>
      <c r="E3659" s="122" t="s">
        <v>6749</v>
      </c>
      <c r="G3659" s="122">
        <v>1</v>
      </c>
      <c r="H3659" s="166">
        <v>0.18662100000000001</v>
      </c>
      <c r="I3659" s="167">
        <v>0.111667</v>
      </c>
      <c r="J3659" s="168" t="str">
        <f t="shared" si="429"/>
        <v>FALSE</v>
      </c>
      <c r="K3659" s="169">
        <v>0.80470699999999995</v>
      </c>
      <c r="L3659" s="170">
        <f>-LOG10(Table3[[#This Row],[Student''s T-test p-value HEK293 +Selistat_HEK293 UT]])</f>
        <v>9.4362220807814992E-2</v>
      </c>
      <c r="M3659" s="167">
        <v>2.75E-2</v>
      </c>
      <c r="N3659" s="171" t="str">
        <f t="shared" si="430"/>
        <v>FALSE</v>
      </c>
      <c r="O3659" s="146">
        <v>0.48668299999999998</v>
      </c>
      <c r="P3659" s="147">
        <v>6.25E-2</v>
      </c>
      <c r="Q3659" s="171" t="str">
        <f t="shared" si="431"/>
        <v>FALSE</v>
      </c>
      <c r="R3659" s="122" t="s">
        <v>6750</v>
      </c>
      <c r="S3659" s="122" t="s">
        <v>14398</v>
      </c>
      <c r="T3659" s="122" t="s">
        <v>6752</v>
      </c>
      <c r="U3659" s="172" t="s">
        <v>6753</v>
      </c>
      <c r="V3659" s="122" t="s">
        <v>14399</v>
      </c>
      <c r="W3659" s="148">
        <v>-0.16</v>
      </c>
      <c r="X3659" s="149">
        <v>-0.16</v>
      </c>
      <c r="Y3659" s="149">
        <v>-0.09</v>
      </c>
      <c r="Z3659" s="150">
        <v>0.16</v>
      </c>
      <c r="AA3659" s="148">
        <v>-0.13</v>
      </c>
      <c r="AB3659" s="149">
        <v>0.06</v>
      </c>
      <c r="AC3659" s="149">
        <v>-0.28000000000000003</v>
      </c>
      <c r="AD3659" s="151">
        <v>-0.01</v>
      </c>
      <c r="AE3659" s="148">
        <v>0.02</v>
      </c>
      <c r="AF3659" s="149">
        <v>0.15</v>
      </c>
      <c r="AG3659" s="149">
        <v>0.18</v>
      </c>
      <c r="AH3659" s="151">
        <v>0.03</v>
      </c>
      <c r="AI3659" s="152">
        <v>0.05</v>
      </c>
      <c r="AJ3659" s="149">
        <v>-0.18</v>
      </c>
      <c r="AK3659" s="149">
        <v>0.15</v>
      </c>
      <c r="AL3659" s="150">
        <v>0.11</v>
      </c>
      <c r="AM3659" s="153">
        <f t="shared" si="432"/>
        <v>-0.03</v>
      </c>
      <c r="AN3659" s="154">
        <f t="shared" si="432"/>
        <v>-0.22</v>
      </c>
      <c r="AO3659" s="154">
        <f t="shared" si="432"/>
        <v>0.19000000000000003</v>
      </c>
      <c r="AP3659" s="155">
        <f t="shared" si="426"/>
        <v>0.17</v>
      </c>
      <c r="AQ3659" s="156">
        <f>AVERAGE(Table3[[#This Row],[ HEK293 +Selistat_R1 2]:[ HEK293 +Selistat_R4 5]])</f>
        <v>2.7500000000000011E-2</v>
      </c>
      <c r="AR3659" s="153">
        <f t="shared" si="433"/>
        <v>0.15</v>
      </c>
      <c r="AS3659" s="154">
        <f t="shared" si="433"/>
        <v>0.09</v>
      </c>
      <c r="AT3659" s="154">
        <f t="shared" si="433"/>
        <v>0.46</v>
      </c>
      <c r="AU3659" s="157">
        <f t="shared" si="427"/>
        <v>0.04</v>
      </c>
      <c r="AV3659" s="158">
        <f t="shared" si="434"/>
        <v>0.18</v>
      </c>
      <c r="AW3659" s="154">
        <f t="shared" si="434"/>
        <v>-0.24</v>
      </c>
      <c r="AX3659" s="154">
        <f t="shared" si="434"/>
        <v>0.43000000000000005</v>
      </c>
      <c r="AY3659" s="155">
        <f t="shared" si="428"/>
        <v>0.12</v>
      </c>
    </row>
    <row r="3660" spans="1:51" x14ac:dyDescent="0.15">
      <c r="A3660" s="122" t="s">
        <v>5202</v>
      </c>
      <c r="C3660" s="122" t="s">
        <v>3881</v>
      </c>
      <c r="E3660" s="122" t="s">
        <v>5203</v>
      </c>
      <c r="F3660" s="122" t="s">
        <v>5204</v>
      </c>
      <c r="G3660" s="122">
        <v>2</v>
      </c>
      <c r="H3660" s="166">
        <v>0.67036700000000005</v>
      </c>
      <c r="I3660" s="167">
        <v>4.58333E-2</v>
      </c>
      <c r="J3660" s="168" t="str">
        <f t="shared" si="429"/>
        <v>FALSE</v>
      </c>
      <c r="K3660" s="169">
        <v>0.80493400000000004</v>
      </c>
      <c r="L3660" s="170">
        <f>-LOG10(Table3[[#This Row],[Student''s T-test p-value HEK293 +Selistat_HEK293 UT]])</f>
        <v>9.4239727844420501E-2</v>
      </c>
      <c r="M3660" s="167">
        <v>2.2499999999999999E-2</v>
      </c>
      <c r="N3660" s="171" t="str">
        <f t="shared" si="430"/>
        <v>FALSE</v>
      </c>
      <c r="O3660" s="146">
        <v>0.70111000000000001</v>
      </c>
      <c r="P3660" s="147">
        <v>7.0000000000000007E-2</v>
      </c>
      <c r="Q3660" s="171" t="str">
        <f t="shared" si="431"/>
        <v>FALSE</v>
      </c>
      <c r="R3660" s="122" t="s">
        <v>17</v>
      </c>
      <c r="S3660" s="122" t="s">
        <v>5700</v>
      </c>
      <c r="T3660" s="122" t="s">
        <v>19</v>
      </c>
      <c r="U3660" s="172" t="s">
        <v>5205</v>
      </c>
      <c r="V3660" s="122" t="s">
        <v>5701</v>
      </c>
      <c r="W3660" s="148">
        <v>0.09</v>
      </c>
      <c r="X3660" s="149">
        <v>0.09</v>
      </c>
      <c r="Y3660" s="149">
        <v>-0.19</v>
      </c>
      <c r="Z3660" s="150">
        <v>-0.08</v>
      </c>
      <c r="AA3660" s="148">
        <v>-0.14000000000000001</v>
      </c>
      <c r="AB3660" s="149">
        <v>-0.11</v>
      </c>
      <c r="AC3660" s="149">
        <v>-0.03</v>
      </c>
      <c r="AD3660" s="151">
        <v>0.1</v>
      </c>
      <c r="AE3660" s="148">
        <v>-0.11</v>
      </c>
      <c r="AF3660" s="149">
        <v>-0.25</v>
      </c>
      <c r="AG3660" s="149">
        <v>0.54</v>
      </c>
      <c r="AH3660" s="151">
        <v>0.01</v>
      </c>
      <c r="AI3660" s="152">
        <v>-0.05</v>
      </c>
      <c r="AJ3660" s="149">
        <v>-0.04</v>
      </c>
      <c r="AK3660" s="149">
        <v>-0.04</v>
      </c>
      <c r="AL3660" s="150">
        <v>0.04</v>
      </c>
      <c r="AM3660" s="153">
        <f t="shared" si="432"/>
        <v>0.23</v>
      </c>
      <c r="AN3660" s="154">
        <f t="shared" si="432"/>
        <v>0.2</v>
      </c>
      <c r="AO3660" s="154">
        <f t="shared" si="432"/>
        <v>-0.16</v>
      </c>
      <c r="AP3660" s="155">
        <f t="shared" si="426"/>
        <v>-0.18</v>
      </c>
      <c r="AQ3660" s="156">
        <f>AVERAGE(Table3[[#This Row],[ HEK293 +Selistat_R1 2]:[ HEK293 +Selistat_R4 5]])</f>
        <v>2.2500000000000006E-2</v>
      </c>
      <c r="AR3660" s="153">
        <f t="shared" si="433"/>
        <v>3.0000000000000013E-2</v>
      </c>
      <c r="AS3660" s="154">
        <f t="shared" si="433"/>
        <v>-0.14000000000000001</v>
      </c>
      <c r="AT3660" s="154">
        <f t="shared" si="433"/>
        <v>0.57000000000000006</v>
      </c>
      <c r="AU3660" s="157">
        <f t="shared" si="427"/>
        <v>-9.0000000000000011E-2</v>
      </c>
      <c r="AV3660" s="158">
        <f t="shared" si="434"/>
        <v>9.0000000000000011E-2</v>
      </c>
      <c r="AW3660" s="154">
        <f t="shared" si="434"/>
        <v>7.0000000000000007E-2</v>
      </c>
      <c r="AX3660" s="154">
        <f t="shared" si="434"/>
        <v>-1.0000000000000002E-2</v>
      </c>
      <c r="AY3660" s="155">
        <f t="shared" si="428"/>
        <v>-6.0000000000000005E-2</v>
      </c>
    </row>
    <row r="3661" spans="1:51" x14ac:dyDescent="0.15">
      <c r="A3661" s="122" t="s">
        <v>6503</v>
      </c>
      <c r="B3661" s="122" t="s">
        <v>3463</v>
      </c>
      <c r="C3661" s="122" t="s">
        <v>6504</v>
      </c>
      <c r="D3661" s="122" t="s">
        <v>2861</v>
      </c>
      <c r="E3661" s="122" t="s">
        <v>6505</v>
      </c>
      <c r="F3661" s="122" t="s">
        <v>5972</v>
      </c>
      <c r="G3661" s="122">
        <v>1</v>
      </c>
      <c r="H3661" s="166">
        <v>0.11683</v>
      </c>
      <c r="I3661" s="167">
        <v>0.16500000000000001</v>
      </c>
      <c r="J3661" s="168" t="str">
        <f t="shared" si="429"/>
        <v>FALSE</v>
      </c>
      <c r="K3661" s="169">
        <v>0.80499900000000002</v>
      </c>
      <c r="L3661" s="170">
        <f>-LOG10(Table3[[#This Row],[Student''s T-test p-value HEK293 +Selistat_HEK293 UT]])</f>
        <v>9.420465912871738E-2</v>
      </c>
      <c r="M3661" s="167">
        <v>0.03</v>
      </c>
      <c r="N3661" s="171" t="str">
        <f t="shared" si="430"/>
        <v>FALSE</v>
      </c>
      <c r="O3661" s="146">
        <v>9.4971799999999995E-2</v>
      </c>
      <c r="P3661" s="147">
        <v>0.16500000000000001</v>
      </c>
      <c r="Q3661" s="171" t="str">
        <f t="shared" si="431"/>
        <v>FALSE</v>
      </c>
      <c r="R3661" s="122" t="s">
        <v>6506</v>
      </c>
      <c r="S3661" s="122" t="s">
        <v>9222</v>
      </c>
      <c r="T3661" s="122" t="s">
        <v>6508</v>
      </c>
      <c r="U3661" s="172" t="s">
        <v>6509</v>
      </c>
      <c r="V3661" s="122" t="s">
        <v>9223</v>
      </c>
      <c r="W3661" s="148">
        <v>-0.21</v>
      </c>
      <c r="X3661" s="149">
        <v>-0.24</v>
      </c>
      <c r="Y3661" s="149">
        <v>0.22</v>
      </c>
      <c r="Z3661" s="150">
        <v>-0.19</v>
      </c>
      <c r="AA3661" s="148">
        <v>-0.05</v>
      </c>
      <c r="AB3661" s="149">
        <v>-0.21</v>
      </c>
      <c r="AC3661" s="149">
        <v>-0.08</v>
      </c>
      <c r="AD3661" s="151">
        <v>-0.2</v>
      </c>
      <c r="AE3661" s="148">
        <v>0.26</v>
      </c>
      <c r="AF3661" s="149">
        <v>0.25</v>
      </c>
      <c r="AG3661" s="149">
        <v>0.12</v>
      </c>
      <c r="AH3661" s="151">
        <v>0.09</v>
      </c>
      <c r="AI3661" s="152">
        <v>0.03</v>
      </c>
      <c r="AJ3661" s="149">
        <v>0.21</v>
      </c>
      <c r="AK3661" s="149">
        <v>-0.09</v>
      </c>
      <c r="AL3661" s="150">
        <v>-0.09</v>
      </c>
      <c r="AM3661" s="153">
        <f t="shared" si="432"/>
        <v>-0.15999999999999998</v>
      </c>
      <c r="AN3661" s="154">
        <f t="shared" si="432"/>
        <v>-0.03</v>
      </c>
      <c r="AO3661" s="154">
        <f t="shared" si="432"/>
        <v>0.3</v>
      </c>
      <c r="AP3661" s="155">
        <f t="shared" si="426"/>
        <v>1.0000000000000009E-2</v>
      </c>
      <c r="AQ3661" s="156">
        <f>AVERAGE(Table3[[#This Row],[ HEK293 +Selistat_R1 2]:[ HEK293 +Selistat_R4 5]])</f>
        <v>3.0000000000000006E-2</v>
      </c>
      <c r="AR3661" s="153">
        <f t="shared" si="433"/>
        <v>0.31</v>
      </c>
      <c r="AS3661" s="154">
        <f t="shared" si="433"/>
        <v>0.45999999999999996</v>
      </c>
      <c r="AT3661" s="154">
        <f t="shared" si="433"/>
        <v>0.2</v>
      </c>
      <c r="AU3661" s="157">
        <f t="shared" si="427"/>
        <v>0.29000000000000004</v>
      </c>
      <c r="AV3661" s="158">
        <f t="shared" si="434"/>
        <v>0.08</v>
      </c>
      <c r="AW3661" s="154">
        <f t="shared" si="434"/>
        <v>0.42</v>
      </c>
      <c r="AX3661" s="154">
        <f t="shared" si="434"/>
        <v>-9.999999999999995E-3</v>
      </c>
      <c r="AY3661" s="155">
        <f t="shared" si="428"/>
        <v>0.11000000000000001</v>
      </c>
    </row>
    <row r="3662" spans="1:51" x14ac:dyDescent="0.15">
      <c r="A3662" s="122" t="s">
        <v>5626</v>
      </c>
      <c r="C3662" s="122" t="s">
        <v>4194</v>
      </c>
      <c r="E3662" s="122" t="s">
        <v>11412</v>
      </c>
      <c r="G3662" s="122">
        <v>1</v>
      </c>
      <c r="H3662" s="166">
        <v>0.70987100000000003</v>
      </c>
      <c r="I3662" s="167">
        <v>5.2499999999999998E-2</v>
      </c>
      <c r="J3662" s="168" t="str">
        <f t="shared" si="429"/>
        <v>FALSE</v>
      </c>
      <c r="K3662" s="169">
        <v>0.80523500000000003</v>
      </c>
      <c r="L3662" s="170">
        <f>-LOG10(Table3[[#This Row],[Student''s T-test p-value HEK293 +Selistat_HEK293 UT]])</f>
        <v>9.4077356514981669E-2</v>
      </c>
      <c r="M3662" s="167">
        <v>5.2499999999999998E-2</v>
      </c>
      <c r="N3662" s="171" t="str">
        <f t="shared" si="430"/>
        <v>FALSE</v>
      </c>
      <c r="O3662" s="146">
        <v>0.40160400000000002</v>
      </c>
      <c r="P3662" s="147">
        <v>-0.13500000000000001</v>
      </c>
      <c r="Q3662" s="171" t="str">
        <f t="shared" si="431"/>
        <v>FALSE</v>
      </c>
      <c r="R3662" s="122" t="s">
        <v>11413</v>
      </c>
      <c r="S3662" s="122" t="s">
        <v>14400</v>
      </c>
      <c r="T3662" s="122" t="s">
        <v>11415</v>
      </c>
      <c r="U3662" s="172" t="s">
        <v>11416</v>
      </c>
      <c r="V3662" s="122" t="s">
        <v>14401</v>
      </c>
      <c r="W3662" s="148">
        <v>0.11</v>
      </c>
      <c r="X3662" s="149">
        <v>0.05</v>
      </c>
      <c r="Y3662" s="149">
        <v>0.06</v>
      </c>
      <c r="Z3662" s="150">
        <v>-0.24</v>
      </c>
      <c r="AA3662" s="148">
        <v>-7.0000000000000007E-2</v>
      </c>
      <c r="AB3662" s="149">
        <v>0.47</v>
      </c>
      <c r="AC3662" s="149">
        <v>-0.39</v>
      </c>
      <c r="AD3662" s="151">
        <v>-0.24</v>
      </c>
      <c r="AE3662" s="148">
        <v>0.19</v>
      </c>
      <c r="AF3662" s="149">
        <v>-0.02</v>
      </c>
      <c r="AG3662" s="149">
        <v>-0.44</v>
      </c>
      <c r="AH3662" s="151">
        <v>-0.02</v>
      </c>
      <c r="AI3662" s="152">
        <v>0.09</v>
      </c>
      <c r="AJ3662" s="149">
        <v>-0.05</v>
      </c>
      <c r="AK3662" s="149">
        <v>0.25</v>
      </c>
      <c r="AL3662" s="150">
        <v>-0.04</v>
      </c>
      <c r="AM3662" s="153">
        <f t="shared" si="432"/>
        <v>0.18</v>
      </c>
      <c r="AN3662" s="154">
        <f t="shared" si="432"/>
        <v>-0.42</v>
      </c>
      <c r="AO3662" s="154">
        <f t="shared" si="432"/>
        <v>0.45</v>
      </c>
      <c r="AP3662" s="155">
        <f t="shared" si="426"/>
        <v>0</v>
      </c>
      <c r="AQ3662" s="156">
        <f>AVERAGE(Table3[[#This Row],[ HEK293 +Selistat_R1 2]:[ HEK293 +Selistat_R4 5]])</f>
        <v>5.2500000000000005E-2</v>
      </c>
      <c r="AR3662" s="153">
        <f t="shared" si="433"/>
        <v>0.26</v>
      </c>
      <c r="AS3662" s="154">
        <f t="shared" si="433"/>
        <v>-0.49</v>
      </c>
      <c r="AT3662" s="154">
        <f t="shared" si="433"/>
        <v>-4.9999999999999989E-2</v>
      </c>
      <c r="AU3662" s="157">
        <f t="shared" si="427"/>
        <v>0.22</v>
      </c>
      <c r="AV3662" s="158">
        <f t="shared" si="434"/>
        <v>0.16</v>
      </c>
      <c r="AW3662" s="154">
        <f t="shared" si="434"/>
        <v>-0.52</v>
      </c>
      <c r="AX3662" s="154">
        <f t="shared" si="434"/>
        <v>0.64</v>
      </c>
      <c r="AY3662" s="155">
        <f t="shared" si="428"/>
        <v>0.19999999999999998</v>
      </c>
    </row>
    <row r="3663" spans="1:51" x14ac:dyDescent="0.15">
      <c r="A3663" s="122" t="s">
        <v>7451</v>
      </c>
      <c r="B3663" s="122" t="s">
        <v>7452</v>
      </c>
      <c r="C3663" s="122" t="s">
        <v>7453</v>
      </c>
      <c r="D3663" s="122" t="s">
        <v>7454</v>
      </c>
      <c r="E3663" s="122" t="s">
        <v>7455</v>
      </c>
      <c r="F3663" s="122" t="s">
        <v>4145</v>
      </c>
      <c r="G3663" s="122">
        <v>1</v>
      </c>
      <c r="H3663" s="166">
        <v>9.2517600000000005E-2</v>
      </c>
      <c r="I3663" s="167">
        <v>0.26666699999999999</v>
      </c>
      <c r="J3663" s="168" t="str">
        <f t="shared" si="429"/>
        <v>FALSE</v>
      </c>
      <c r="K3663" s="169">
        <v>0.80535000000000001</v>
      </c>
      <c r="L3663" s="170">
        <f>-LOG10(Table3[[#This Row],[Student''s T-test p-value HEK293 +Selistat_HEK293 UT]])</f>
        <v>9.4015336981080957E-2</v>
      </c>
      <c r="M3663" s="167">
        <v>-2.2499999999999999E-2</v>
      </c>
      <c r="N3663" s="171" t="str">
        <f t="shared" si="430"/>
        <v>FALSE</v>
      </c>
      <c r="O3663" s="146">
        <v>0.19000800000000001</v>
      </c>
      <c r="P3663" s="147">
        <v>-0.20749999999999999</v>
      </c>
      <c r="Q3663" s="171" t="str">
        <f t="shared" si="431"/>
        <v>FALSE</v>
      </c>
      <c r="R3663" s="122" t="s">
        <v>1488</v>
      </c>
      <c r="S3663" s="122" t="s">
        <v>14402</v>
      </c>
      <c r="T3663" s="122" t="s">
        <v>1490</v>
      </c>
      <c r="U3663" s="172" t="s">
        <v>7457</v>
      </c>
      <c r="V3663" s="122" t="s">
        <v>14403</v>
      </c>
      <c r="W3663" s="148">
        <v>-0.34</v>
      </c>
      <c r="X3663" s="149">
        <v>-0.13</v>
      </c>
      <c r="Y3663" s="149">
        <v>-0.38</v>
      </c>
      <c r="Z3663" s="150">
        <v>-0.14000000000000001</v>
      </c>
      <c r="AA3663" s="148">
        <v>-0.19</v>
      </c>
      <c r="AB3663" s="149">
        <v>-0.39</v>
      </c>
      <c r="AC3663" s="149">
        <v>-0.12</v>
      </c>
      <c r="AD3663" s="151">
        <v>-0.2</v>
      </c>
      <c r="AE3663" s="148">
        <v>0.25</v>
      </c>
      <c r="AF3663" s="149">
        <v>-0.06</v>
      </c>
      <c r="AG3663" s="149">
        <v>0.16</v>
      </c>
      <c r="AH3663" s="151">
        <v>-0.02</v>
      </c>
      <c r="AI3663" s="152">
        <v>0.17</v>
      </c>
      <c r="AJ3663" s="149">
        <v>0.04</v>
      </c>
      <c r="AK3663" s="149">
        <v>0.59</v>
      </c>
      <c r="AL3663" s="150">
        <v>0.36</v>
      </c>
      <c r="AM3663" s="153">
        <f t="shared" si="432"/>
        <v>-0.15000000000000002</v>
      </c>
      <c r="AN3663" s="154">
        <f t="shared" si="432"/>
        <v>0.26</v>
      </c>
      <c r="AO3663" s="154">
        <f t="shared" si="432"/>
        <v>-0.26</v>
      </c>
      <c r="AP3663" s="155">
        <f t="shared" si="426"/>
        <v>0.06</v>
      </c>
      <c r="AQ3663" s="156">
        <f>AVERAGE(Table3[[#This Row],[ HEK293 +Selistat_R1 2]:[ HEK293 +Selistat_R4 5]])</f>
        <v>-2.2500000000000006E-2</v>
      </c>
      <c r="AR3663" s="153">
        <f t="shared" si="433"/>
        <v>0.44</v>
      </c>
      <c r="AS3663" s="154">
        <f t="shared" si="433"/>
        <v>0.33</v>
      </c>
      <c r="AT3663" s="154">
        <f t="shared" si="433"/>
        <v>0.28000000000000003</v>
      </c>
      <c r="AU3663" s="157">
        <f t="shared" si="427"/>
        <v>0.18000000000000002</v>
      </c>
      <c r="AV3663" s="158">
        <f t="shared" si="434"/>
        <v>0.36</v>
      </c>
      <c r="AW3663" s="154">
        <f t="shared" si="434"/>
        <v>0.43</v>
      </c>
      <c r="AX3663" s="154">
        <f t="shared" si="434"/>
        <v>0.71</v>
      </c>
      <c r="AY3663" s="155">
        <f t="shared" si="428"/>
        <v>0.56000000000000005</v>
      </c>
    </row>
    <row r="3664" spans="1:51" x14ac:dyDescent="0.15">
      <c r="A3664" s="122" t="s">
        <v>3581</v>
      </c>
      <c r="B3664" s="122" t="s">
        <v>3582</v>
      </c>
      <c r="C3664" s="122" t="s">
        <v>3583</v>
      </c>
      <c r="E3664" s="122" t="s">
        <v>3584</v>
      </c>
      <c r="F3664" s="122" t="s">
        <v>3228</v>
      </c>
      <c r="G3664" s="122">
        <v>1</v>
      </c>
      <c r="H3664" s="166">
        <v>0.373944</v>
      </c>
      <c r="I3664" s="167">
        <v>0.15</v>
      </c>
      <c r="J3664" s="168" t="str">
        <f t="shared" si="429"/>
        <v>FALSE</v>
      </c>
      <c r="K3664" s="169">
        <v>0.80629700000000004</v>
      </c>
      <c r="L3664" s="170">
        <f>-LOG10(Table3[[#This Row],[Student''s T-test p-value HEK293 +Selistat_HEK293 UT]])</f>
        <v>9.3504956082911081E-2</v>
      </c>
      <c r="M3664" s="167">
        <v>-0.06</v>
      </c>
      <c r="N3664" s="171" t="str">
        <f t="shared" si="430"/>
        <v>FALSE</v>
      </c>
      <c r="O3664" s="146">
        <v>0.232262</v>
      </c>
      <c r="P3664" s="147">
        <v>-0.15</v>
      </c>
      <c r="Q3664" s="171" t="str">
        <f t="shared" si="431"/>
        <v>FALSE</v>
      </c>
      <c r="R3664" s="122" t="s">
        <v>741</v>
      </c>
      <c r="S3664" s="122" t="s">
        <v>11073</v>
      </c>
      <c r="T3664" s="122" t="s">
        <v>743</v>
      </c>
      <c r="U3664" s="172" t="s">
        <v>3586</v>
      </c>
      <c r="V3664" s="122" t="s">
        <v>11074</v>
      </c>
      <c r="W3664" s="148">
        <v>-0.11</v>
      </c>
      <c r="X3664" s="149">
        <v>-0.62</v>
      </c>
      <c r="Y3664" s="149">
        <v>-0.37</v>
      </c>
      <c r="Z3664" s="150">
        <v>0.31</v>
      </c>
      <c r="AA3664" s="148">
        <v>0.13</v>
      </c>
      <c r="AB3664" s="149">
        <v>-0.47</v>
      </c>
      <c r="AC3664" s="149">
        <v>-0.11</v>
      </c>
      <c r="AD3664" s="151">
        <v>-0.1</v>
      </c>
      <c r="AE3664" s="148">
        <v>0.03</v>
      </c>
      <c r="AF3664" s="149">
        <v>0.02</v>
      </c>
      <c r="AG3664" s="149">
        <v>-0.1</v>
      </c>
      <c r="AH3664" s="151">
        <v>0.22</v>
      </c>
      <c r="AI3664" s="152">
        <v>0.17</v>
      </c>
      <c r="AJ3664" s="149">
        <v>-0.05</v>
      </c>
      <c r="AK3664" s="149">
        <v>0.38</v>
      </c>
      <c r="AL3664" s="150">
        <v>0.27</v>
      </c>
      <c r="AM3664" s="153">
        <f t="shared" si="432"/>
        <v>-0.24</v>
      </c>
      <c r="AN3664" s="154">
        <f t="shared" si="432"/>
        <v>-0.15000000000000002</v>
      </c>
      <c r="AO3664" s="154">
        <f t="shared" si="432"/>
        <v>-0.26</v>
      </c>
      <c r="AP3664" s="155">
        <f t="shared" si="426"/>
        <v>0.41000000000000003</v>
      </c>
      <c r="AQ3664" s="156">
        <f>AVERAGE(Table3[[#This Row],[ HEK293 +Selistat_R1 2]:[ HEK293 +Selistat_R4 5]])</f>
        <v>-0.06</v>
      </c>
      <c r="AR3664" s="153">
        <f t="shared" si="433"/>
        <v>-0.1</v>
      </c>
      <c r="AS3664" s="154">
        <f t="shared" si="433"/>
        <v>0.49</v>
      </c>
      <c r="AT3664" s="154">
        <f t="shared" si="433"/>
        <v>9.999999999999995E-3</v>
      </c>
      <c r="AU3664" s="157">
        <f t="shared" si="427"/>
        <v>0.32</v>
      </c>
      <c r="AV3664" s="158">
        <f t="shared" si="434"/>
        <v>4.0000000000000008E-2</v>
      </c>
      <c r="AW3664" s="154">
        <f t="shared" si="434"/>
        <v>0.42</v>
      </c>
      <c r="AX3664" s="154">
        <f t="shared" si="434"/>
        <v>0.49</v>
      </c>
      <c r="AY3664" s="155">
        <f t="shared" si="428"/>
        <v>0.37</v>
      </c>
    </row>
    <row r="3665" spans="1:51" x14ac:dyDescent="0.15">
      <c r="A3665" s="122" t="s">
        <v>3766</v>
      </c>
      <c r="B3665" s="122" t="s">
        <v>3767</v>
      </c>
      <c r="C3665" s="122" t="s">
        <v>3768</v>
      </c>
      <c r="E3665" s="122" t="s">
        <v>3769</v>
      </c>
      <c r="F3665" s="122" t="s">
        <v>3770</v>
      </c>
      <c r="G3665" s="122">
        <v>1</v>
      </c>
      <c r="H3665" s="166">
        <v>8.7132899999999999E-2</v>
      </c>
      <c r="I3665" s="167">
        <v>0.24249999999999999</v>
      </c>
      <c r="J3665" s="168" t="str">
        <f t="shared" si="429"/>
        <v>FALSE</v>
      </c>
      <c r="K3665" s="169">
        <v>0.80675600000000003</v>
      </c>
      <c r="L3665" s="170">
        <f>-LOG10(Table3[[#This Row],[Student''s T-test p-value HEK293 +Selistat_HEK293 UT]])</f>
        <v>9.3257795980206643E-2</v>
      </c>
      <c r="M3665" s="167">
        <v>-2.5000000000000001E-2</v>
      </c>
      <c r="N3665" s="171" t="str">
        <f t="shared" si="430"/>
        <v>FALSE</v>
      </c>
      <c r="O3665" s="146">
        <v>0.92318800000000001</v>
      </c>
      <c r="P3665" s="147">
        <v>1.2500000000000001E-2</v>
      </c>
      <c r="Q3665" s="171" t="str">
        <f t="shared" si="431"/>
        <v>FALSE</v>
      </c>
      <c r="R3665" s="122" t="s">
        <v>3771</v>
      </c>
      <c r="S3665" s="122" t="s">
        <v>14404</v>
      </c>
      <c r="T3665" s="122" t="s">
        <v>3773</v>
      </c>
      <c r="U3665" s="172" t="s">
        <v>3774</v>
      </c>
      <c r="V3665" s="122" t="s">
        <v>14405</v>
      </c>
      <c r="W3665" s="148">
        <v>-0.26</v>
      </c>
      <c r="X3665" s="149">
        <v>-0.21</v>
      </c>
      <c r="Y3665" s="149">
        <v>-0.11</v>
      </c>
      <c r="Z3665" s="150">
        <v>-0.33</v>
      </c>
      <c r="AA3665" s="148">
        <v>-0.08</v>
      </c>
      <c r="AB3665" s="149">
        <v>-0.03</v>
      </c>
      <c r="AC3665" s="149">
        <v>-0.33</v>
      </c>
      <c r="AD3665" s="151">
        <v>-0.37</v>
      </c>
      <c r="AE3665" s="148">
        <v>0.28999999999999998</v>
      </c>
      <c r="AF3665" s="149">
        <v>0.28999999999999998</v>
      </c>
      <c r="AG3665" s="149">
        <v>0.12</v>
      </c>
      <c r="AH3665" s="151">
        <v>0.02</v>
      </c>
      <c r="AI3665" s="152">
        <v>7.0000000000000007E-2</v>
      </c>
      <c r="AJ3665" s="149">
        <v>0.37</v>
      </c>
      <c r="AK3665" s="149">
        <v>0.31</v>
      </c>
      <c r="AL3665" s="150">
        <v>-0.08</v>
      </c>
      <c r="AM3665" s="153">
        <f t="shared" si="432"/>
        <v>-0.18</v>
      </c>
      <c r="AN3665" s="154">
        <f t="shared" si="432"/>
        <v>-0.18</v>
      </c>
      <c r="AO3665" s="154">
        <f t="shared" si="432"/>
        <v>0.22000000000000003</v>
      </c>
      <c r="AP3665" s="155">
        <f t="shared" si="426"/>
        <v>3.999999999999998E-2</v>
      </c>
      <c r="AQ3665" s="156">
        <f>AVERAGE(Table3[[#This Row],[ HEK293 +Selistat_R1 2]:[ HEK293 +Selistat_R4 5]])</f>
        <v>-2.4999999999999994E-2</v>
      </c>
      <c r="AR3665" s="153">
        <f t="shared" si="433"/>
        <v>0.37</v>
      </c>
      <c r="AS3665" s="154">
        <f t="shared" si="433"/>
        <v>0.31999999999999995</v>
      </c>
      <c r="AT3665" s="154">
        <f t="shared" si="433"/>
        <v>0.45</v>
      </c>
      <c r="AU3665" s="157">
        <f t="shared" si="427"/>
        <v>0.39</v>
      </c>
      <c r="AV3665" s="158">
        <f t="shared" si="434"/>
        <v>0.15000000000000002</v>
      </c>
      <c r="AW3665" s="154">
        <f t="shared" si="434"/>
        <v>0.4</v>
      </c>
      <c r="AX3665" s="154">
        <f t="shared" si="434"/>
        <v>0.64</v>
      </c>
      <c r="AY3665" s="155">
        <f t="shared" si="428"/>
        <v>0.28999999999999998</v>
      </c>
    </row>
    <row r="3666" spans="1:51" x14ac:dyDescent="0.15">
      <c r="A3666" s="122" t="s">
        <v>3608</v>
      </c>
      <c r="B3666" s="122" t="s">
        <v>3609</v>
      </c>
      <c r="C3666" s="122" t="s">
        <v>3610</v>
      </c>
      <c r="E3666" s="122" t="s">
        <v>3611</v>
      </c>
      <c r="G3666" s="122">
        <v>1</v>
      </c>
      <c r="H3666" s="166">
        <v>0.77548399999999995</v>
      </c>
      <c r="I3666" s="167">
        <v>3.5000000000000003E-2</v>
      </c>
      <c r="J3666" s="168" t="str">
        <f t="shared" si="429"/>
        <v>FALSE</v>
      </c>
      <c r="K3666" s="169">
        <v>0.80704500000000001</v>
      </c>
      <c r="L3666" s="170">
        <f>-LOG10(Table3[[#This Row],[Student''s T-test p-value HEK293 +Selistat_HEK293 UT]])</f>
        <v>9.3102248788685837E-2</v>
      </c>
      <c r="M3666" s="167">
        <v>2.75E-2</v>
      </c>
      <c r="N3666" s="171" t="str">
        <f t="shared" si="430"/>
        <v>FALSE</v>
      </c>
      <c r="O3666" s="146">
        <v>0.72341800000000001</v>
      </c>
      <c r="P3666" s="147">
        <v>-7.2499999999999995E-2</v>
      </c>
      <c r="Q3666" s="171" t="str">
        <f t="shared" si="431"/>
        <v>FALSE</v>
      </c>
      <c r="R3666" s="122" t="s">
        <v>1107</v>
      </c>
      <c r="S3666" s="122" t="s">
        <v>14406</v>
      </c>
      <c r="T3666" s="122" t="s">
        <v>1109</v>
      </c>
      <c r="U3666" s="172" t="s">
        <v>3613</v>
      </c>
      <c r="V3666" s="122" t="s">
        <v>14407</v>
      </c>
      <c r="W3666" s="148">
        <v>-0.18</v>
      </c>
      <c r="X3666" s="149">
        <v>-0.1</v>
      </c>
      <c r="Y3666" s="149">
        <v>0.03</v>
      </c>
      <c r="Z3666" s="150">
        <v>0.2</v>
      </c>
      <c r="AA3666" s="148">
        <v>-0.1</v>
      </c>
      <c r="AB3666" s="149">
        <v>-0.15</v>
      </c>
      <c r="AC3666" s="149">
        <v>-7.0000000000000007E-2</v>
      </c>
      <c r="AD3666" s="151">
        <v>0.16</v>
      </c>
      <c r="AE3666" s="148">
        <v>0.05</v>
      </c>
      <c r="AF3666" s="149">
        <v>-0.22</v>
      </c>
      <c r="AG3666" s="149">
        <v>0.28999999999999998</v>
      </c>
      <c r="AH3666" s="151">
        <v>-0.27</v>
      </c>
      <c r="AI3666" s="152">
        <v>-0.16</v>
      </c>
      <c r="AJ3666" s="149">
        <v>-0.27</v>
      </c>
      <c r="AK3666" s="149">
        <v>0.28000000000000003</v>
      </c>
      <c r="AL3666" s="150">
        <v>0.28999999999999998</v>
      </c>
      <c r="AM3666" s="153">
        <f t="shared" si="432"/>
        <v>-7.9999999999999988E-2</v>
      </c>
      <c r="AN3666" s="154">
        <f t="shared" si="432"/>
        <v>4.9999999999999989E-2</v>
      </c>
      <c r="AO3666" s="154">
        <f t="shared" si="432"/>
        <v>0.1</v>
      </c>
      <c r="AP3666" s="155">
        <f t="shared" si="426"/>
        <v>4.0000000000000008E-2</v>
      </c>
      <c r="AQ3666" s="156">
        <f>AVERAGE(Table3[[#This Row],[ HEK293 +Selistat_R1 2]:[ HEK293 +Selistat_R4 5]])</f>
        <v>2.7500000000000004E-2</v>
      </c>
      <c r="AR3666" s="153">
        <f t="shared" si="433"/>
        <v>0.15000000000000002</v>
      </c>
      <c r="AS3666" s="154">
        <f t="shared" si="433"/>
        <v>-7.0000000000000007E-2</v>
      </c>
      <c r="AT3666" s="154">
        <f t="shared" si="433"/>
        <v>0.36</v>
      </c>
      <c r="AU3666" s="157">
        <f t="shared" si="427"/>
        <v>-0.43000000000000005</v>
      </c>
      <c r="AV3666" s="158">
        <f t="shared" si="434"/>
        <v>-0.06</v>
      </c>
      <c r="AW3666" s="154">
        <f t="shared" si="434"/>
        <v>-0.12000000000000002</v>
      </c>
      <c r="AX3666" s="154">
        <f t="shared" si="434"/>
        <v>0.35000000000000003</v>
      </c>
      <c r="AY3666" s="155">
        <f t="shared" si="428"/>
        <v>0.12999999999999998</v>
      </c>
    </row>
    <row r="3667" spans="1:51" x14ac:dyDescent="0.15">
      <c r="A3667" s="122" t="s">
        <v>13599</v>
      </c>
      <c r="B3667" s="122" t="s">
        <v>4214</v>
      </c>
      <c r="C3667" s="122" t="s">
        <v>13600</v>
      </c>
      <c r="E3667" s="122" t="s">
        <v>13601</v>
      </c>
      <c r="G3667" s="122">
        <v>1</v>
      </c>
      <c r="H3667" s="166">
        <v>0.48359400000000002</v>
      </c>
      <c r="I3667" s="167">
        <v>0.10083300000000001</v>
      </c>
      <c r="J3667" s="168" t="str">
        <f t="shared" si="429"/>
        <v>FALSE</v>
      </c>
      <c r="K3667" s="169">
        <v>0.80716500000000002</v>
      </c>
      <c r="L3667" s="170">
        <f>-LOG10(Table3[[#This Row],[Student''s T-test p-value HEK293 +Selistat_HEK293 UT]])</f>
        <v>9.3037678084843825E-2</v>
      </c>
      <c r="M3667" s="167">
        <v>-0.05</v>
      </c>
      <c r="N3667" s="171" t="str">
        <f t="shared" si="430"/>
        <v>FALSE</v>
      </c>
      <c r="O3667" s="146">
        <v>0.84765699999999999</v>
      </c>
      <c r="P3667" s="147">
        <v>-2.75E-2</v>
      </c>
      <c r="Q3667" s="171" t="str">
        <f t="shared" si="431"/>
        <v>FALSE</v>
      </c>
      <c r="R3667" s="122" t="s">
        <v>13602</v>
      </c>
      <c r="S3667" s="122" t="s">
        <v>14408</v>
      </c>
      <c r="T3667" s="122" t="s">
        <v>13604</v>
      </c>
      <c r="U3667" s="172" t="s">
        <v>13605</v>
      </c>
      <c r="V3667" s="122" t="s">
        <v>14409</v>
      </c>
      <c r="W3667" s="148">
        <v>0.37</v>
      </c>
      <c r="X3667" s="149">
        <v>-0.18</v>
      </c>
      <c r="Y3667" s="149">
        <v>-0.34</v>
      </c>
      <c r="Z3667" s="150">
        <v>-0.43</v>
      </c>
      <c r="AA3667" s="148">
        <v>0.03</v>
      </c>
      <c r="AB3667" s="149">
        <v>-0.14000000000000001</v>
      </c>
      <c r="AC3667" s="149">
        <v>0.03</v>
      </c>
      <c r="AD3667" s="151">
        <v>-0.3</v>
      </c>
      <c r="AE3667" s="148">
        <v>0.15</v>
      </c>
      <c r="AF3667" s="149">
        <v>0.08</v>
      </c>
      <c r="AG3667" s="149">
        <v>0.22</v>
      </c>
      <c r="AH3667" s="151">
        <v>-0.18</v>
      </c>
      <c r="AI3667" s="152">
        <v>-0.11</v>
      </c>
      <c r="AJ3667" s="149">
        <v>0.2</v>
      </c>
      <c r="AK3667" s="149">
        <v>0.34</v>
      </c>
      <c r="AL3667" s="150">
        <v>-0.05</v>
      </c>
      <c r="AM3667" s="153">
        <f t="shared" si="432"/>
        <v>0.33999999999999997</v>
      </c>
      <c r="AN3667" s="154">
        <f t="shared" si="432"/>
        <v>-3.999999999999998E-2</v>
      </c>
      <c r="AO3667" s="154">
        <f t="shared" si="432"/>
        <v>-0.37</v>
      </c>
      <c r="AP3667" s="155">
        <f t="shared" si="426"/>
        <v>-0.13</v>
      </c>
      <c r="AQ3667" s="156">
        <f>AVERAGE(Table3[[#This Row],[ HEK293 +Selistat_R1 2]:[ HEK293 +Selistat_R4 5]])</f>
        <v>-0.05</v>
      </c>
      <c r="AR3667" s="153">
        <f t="shared" si="433"/>
        <v>0.12</v>
      </c>
      <c r="AS3667" s="154">
        <f t="shared" si="433"/>
        <v>0.22000000000000003</v>
      </c>
      <c r="AT3667" s="154">
        <f t="shared" si="433"/>
        <v>0.19</v>
      </c>
      <c r="AU3667" s="157">
        <f t="shared" si="427"/>
        <v>0.12</v>
      </c>
      <c r="AV3667" s="158">
        <f t="shared" si="434"/>
        <v>-0.14000000000000001</v>
      </c>
      <c r="AW3667" s="154">
        <f t="shared" si="434"/>
        <v>0.34</v>
      </c>
      <c r="AX3667" s="154">
        <f t="shared" si="434"/>
        <v>0.31000000000000005</v>
      </c>
      <c r="AY3667" s="155">
        <f t="shared" si="428"/>
        <v>0.25</v>
      </c>
    </row>
    <row r="3668" spans="1:51" x14ac:dyDescent="0.15">
      <c r="A3668" s="122" t="s">
        <v>5363</v>
      </c>
      <c r="B3668" s="122" t="s">
        <v>5364</v>
      </c>
      <c r="C3668" s="122" t="s">
        <v>5365</v>
      </c>
      <c r="D3668" s="122" t="s">
        <v>4043</v>
      </c>
      <c r="E3668" s="122" t="s">
        <v>5366</v>
      </c>
      <c r="F3668" s="122" t="s">
        <v>5367</v>
      </c>
      <c r="G3668" s="122">
        <v>8</v>
      </c>
      <c r="H3668" s="166">
        <v>0.83570599999999995</v>
      </c>
      <c r="I3668" s="167">
        <v>6.7500000000000004E-2</v>
      </c>
      <c r="J3668" s="168" t="str">
        <f t="shared" si="429"/>
        <v>FALSE</v>
      </c>
      <c r="K3668" s="169">
        <v>0.807338</v>
      </c>
      <c r="L3668" s="170">
        <f>-LOG10(Table3[[#This Row],[Student''s T-test p-value HEK293 +Selistat_HEK293 UT]])</f>
        <v>9.2944605547156611E-2</v>
      </c>
      <c r="M3668" s="167">
        <v>-9.2499999999999999E-2</v>
      </c>
      <c r="N3668" s="171" t="str">
        <f t="shared" si="430"/>
        <v>FALSE</v>
      </c>
      <c r="O3668" s="146">
        <v>0.97510600000000003</v>
      </c>
      <c r="P3668" s="147">
        <v>-1.4999999999999999E-2</v>
      </c>
      <c r="Q3668" s="171" t="str">
        <f t="shared" si="431"/>
        <v>FALSE</v>
      </c>
      <c r="R3668" s="122" t="s">
        <v>5368</v>
      </c>
      <c r="S3668" s="122" t="s">
        <v>13503</v>
      </c>
      <c r="T3668" s="122" t="s">
        <v>5370</v>
      </c>
      <c r="U3668" s="172" t="s">
        <v>5371</v>
      </c>
      <c r="V3668" s="122" t="s">
        <v>13504</v>
      </c>
      <c r="W3668" s="148">
        <v>-0.46</v>
      </c>
      <c r="X3668" s="149">
        <v>0.35</v>
      </c>
      <c r="Y3668" s="149">
        <v>0.1</v>
      </c>
      <c r="Z3668" s="150">
        <v>-0.91</v>
      </c>
      <c r="AA3668" s="148">
        <v>-0.16</v>
      </c>
      <c r="AB3668" s="149">
        <v>0.24</v>
      </c>
      <c r="AC3668" s="149">
        <v>0.14000000000000001</v>
      </c>
      <c r="AD3668" s="151">
        <v>-0.77</v>
      </c>
      <c r="AE3668" s="148">
        <v>0.22</v>
      </c>
      <c r="AF3668" s="149">
        <v>7.0000000000000007E-2</v>
      </c>
      <c r="AG3668" s="149">
        <v>0.68</v>
      </c>
      <c r="AH3668" s="151">
        <v>-0.96</v>
      </c>
      <c r="AI3668" s="152">
        <v>0.57999999999999996</v>
      </c>
      <c r="AJ3668" s="149">
        <v>0.3</v>
      </c>
      <c r="AK3668" s="149">
        <v>0.02</v>
      </c>
      <c r="AL3668" s="150">
        <v>-0.83</v>
      </c>
      <c r="AM3668" s="153">
        <f t="shared" si="432"/>
        <v>-0.30000000000000004</v>
      </c>
      <c r="AN3668" s="154">
        <f t="shared" si="432"/>
        <v>0.10999999999999999</v>
      </c>
      <c r="AO3668" s="154">
        <f t="shared" si="432"/>
        <v>-4.0000000000000008E-2</v>
      </c>
      <c r="AP3668" s="155">
        <f t="shared" si="426"/>
        <v>-0.14000000000000001</v>
      </c>
      <c r="AQ3668" s="156">
        <f>AVERAGE(Table3[[#This Row],[ HEK293 +Selistat_R1 2]:[ HEK293 +Selistat_R4 5]])</f>
        <v>-9.2500000000000027E-2</v>
      </c>
      <c r="AR3668" s="153">
        <f t="shared" si="433"/>
        <v>0.38</v>
      </c>
      <c r="AS3668" s="154">
        <f t="shared" si="433"/>
        <v>-0.16999999999999998</v>
      </c>
      <c r="AT3668" s="154">
        <f t="shared" si="433"/>
        <v>0.54</v>
      </c>
      <c r="AU3668" s="157">
        <f t="shared" si="427"/>
        <v>-0.18999999999999995</v>
      </c>
      <c r="AV3668" s="158">
        <f t="shared" si="434"/>
        <v>0.74</v>
      </c>
      <c r="AW3668" s="154">
        <f t="shared" si="434"/>
        <v>0.06</v>
      </c>
      <c r="AX3668" s="154">
        <f t="shared" si="434"/>
        <v>-0.12000000000000001</v>
      </c>
      <c r="AY3668" s="155">
        <f t="shared" si="428"/>
        <v>-5.9999999999999942E-2</v>
      </c>
    </row>
    <row r="3669" spans="1:51" x14ac:dyDescent="0.15">
      <c r="A3669" s="122" t="s">
        <v>12655</v>
      </c>
      <c r="B3669" s="122" t="s">
        <v>2961</v>
      </c>
      <c r="C3669" s="122" t="s">
        <v>12656</v>
      </c>
      <c r="D3669" s="122" t="s">
        <v>2848</v>
      </c>
      <c r="E3669" s="122" t="s">
        <v>12657</v>
      </c>
      <c r="G3669" s="122">
        <v>2</v>
      </c>
      <c r="H3669" s="166">
        <v>0.76501200000000003</v>
      </c>
      <c r="I3669" s="167">
        <v>-0.05</v>
      </c>
      <c r="J3669" s="168" t="str">
        <f t="shared" si="429"/>
        <v>FALSE</v>
      </c>
      <c r="K3669" s="169">
        <v>0.80741200000000002</v>
      </c>
      <c r="L3669" s="170">
        <f>-LOG10(Table3[[#This Row],[Student''s T-test p-value HEK293 +Selistat_HEK293 UT]])</f>
        <v>9.2904800262520182E-2</v>
      </c>
      <c r="M3669" s="167">
        <v>5.7500000000000002E-2</v>
      </c>
      <c r="N3669" s="171" t="str">
        <f t="shared" si="430"/>
        <v>FALSE</v>
      </c>
      <c r="O3669" s="146">
        <v>0.99011499999999997</v>
      </c>
      <c r="P3669" s="147">
        <v>2.4999900000000001E-3</v>
      </c>
      <c r="Q3669" s="171" t="str">
        <f t="shared" si="431"/>
        <v>FALSE</v>
      </c>
      <c r="R3669" s="122" t="s">
        <v>12658</v>
      </c>
      <c r="S3669" s="122" t="s">
        <v>14410</v>
      </c>
      <c r="T3669" s="122" t="s">
        <v>14411</v>
      </c>
      <c r="U3669" s="172" t="s">
        <v>6853</v>
      </c>
      <c r="V3669" s="122" t="s">
        <v>14412</v>
      </c>
      <c r="W3669" s="148">
        <v>-0.32</v>
      </c>
      <c r="X3669" s="149">
        <v>0.06</v>
      </c>
      <c r="Y3669" s="149">
        <v>7.0000000000000007E-2</v>
      </c>
      <c r="Z3669" s="150">
        <v>0.47</v>
      </c>
      <c r="AA3669" s="148">
        <v>-0.25</v>
      </c>
      <c r="AB3669" s="149">
        <v>0.2</v>
      </c>
      <c r="AC3669" s="149">
        <v>-0.26</v>
      </c>
      <c r="AD3669" s="151">
        <v>0.36</v>
      </c>
      <c r="AE3669" s="148">
        <v>-0.08</v>
      </c>
      <c r="AF3669" s="149">
        <v>-0.26</v>
      </c>
      <c r="AG3669" s="149">
        <v>0.02</v>
      </c>
      <c r="AH3669" s="151">
        <v>-0.04</v>
      </c>
      <c r="AI3669" s="152">
        <v>7.0000000000000007E-2</v>
      </c>
      <c r="AJ3669" s="149">
        <v>-0.59</v>
      </c>
      <c r="AK3669" s="149">
        <v>-0.12</v>
      </c>
      <c r="AL3669" s="150">
        <v>0.27</v>
      </c>
      <c r="AM3669" s="153">
        <f t="shared" si="432"/>
        <v>-7.0000000000000007E-2</v>
      </c>
      <c r="AN3669" s="154">
        <f t="shared" si="432"/>
        <v>-0.14000000000000001</v>
      </c>
      <c r="AO3669" s="154">
        <f t="shared" si="432"/>
        <v>0.33</v>
      </c>
      <c r="AP3669" s="155">
        <f t="shared" si="426"/>
        <v>0.10999999999999999</v>
      </c>
      <c r="AQ3669" s="156">
        <f>AVERAGE(Table3[[#This Row],[ HEK293 +Selistat_R1 2]:[ HEK293 +Selistat_R4 5]])</f>
        <v>5.7499999999999996E-2</v>
      </c>
      <c r="AR3669" s="153">
        <f t="shared" si="433"/>
        <v>0.16999999999999998</v>
      </c>
      <c r="AS3669" s="154">
        <f t="shared" si="433"/>
        <v>-0.46</v>
      </c>
      <c r="AT3669" s="154">
        <f t="shared" si="433"/>
        <v>0.28000000000000003</v>
      </c>
      <c r="AU3669" s="157">
        <f t="shared" si="427"/>
        <v>-0.39999999999999997</v>
      </c>
      <c r="AV3669" s="158">
        <f t="shared" si="434"/>
        <v>0.32</v>
      </c>
      <c r="AW3669" s="154">
        <f t="shared" si="434"/>
        <v>-0.79</v>
      </c>
      <c r="AX3669" s="154">
        <f t="shared" si="434"/>
        <v>0.14000000000000001</v>
      </c>
      <c r="AY3669" s="155">
        <f t="shared" si="428"/>
        <v>-8.9999999999999969E-2</v>
      </c>
    </row>
    <row r="3670" spans="1:51" x14ac:dyDescent="0.15">
      <c r="A3670" s="122" t="s">
        <v>3708</v>
      </c>
      <c r="B3670" s="122" t="s">
        <v>3463</v>
      </c>
      <c r="C3670" s="122" t="s">
        <v>3709</v>
      </c>
      <c r="D3670" s="122" t="s">
        <v>2861</v>
      </c>
      <c r="E3670" s="122" t="s">
        <v>3710</v>
      </c>
      <c r="F3670" s="122" t="s">
        <v>3641</v>
      </c>
      <c r="G3670" s="122">
        <v>3</v>
      </c>
      <c r="H3670" s="166">
        <v>0.74892499999999995</v>
      </c>
      <c r="I3670" s="167">
        <v>2.75E-2</v>
      </c>
      <c r="J3670" s="168" t="str">
        <f t="shared" si="429"/>
        <v>FALSE</v>
      </c>
      <c r="K3670" s="169">
        <v>0.80766000000000004</v>
      </c>
      <c r="L3670" s="170">
        <f>-LOG10(Table3[[#This Row],[Student''s T-test p-value HEK293 +Selistat_HEK293 UT]])</f>
        <v>9.2771425363619653E-2</v>
      </c>
      <c r="M3670" s="167">
        <v>-0.02</v>
      </c>
      <c r="N3670" s="171" t="str">
        <f t="shared" si="430"/>
        <v>FALSE</v>
      </c>
      <c r="O3670" s="146">
        <v>0.67448900000000001</v>
      </c>
      <c r="P3670" s="147">
        <v>5.7500000000000002E-2</v>
      </c>
      <c r="Q3670" s="171" t="str">
        <f t="shared" si="431"/>
        <v>FALSE</v>
      </c>
      <c r="R3670" s="122" t="s">
        <v>1073</v>
      </c>
      <c r="S3670" s="122" t="s">
        <v>1079</v>
      </c>
      <c r="T3670" s="122" t="s">
        <v>1075</v>
      </c>
      <c r="U3670" s="172" t="s">
        <v>3711</v>
      </c>
      <c r="V3670" s="122" t="s">
        <v>11427</v>
      </c>
      <c r="W3670" s="148">
        <v>0.05</v>
      </c>
      <c r="X3670" s="149">
        <v>0.08</v>
      </c>
      <c r="Y3670" s="149">
        <v>-0.25</v>
      </c>
      <c r="Z3670" s="150">
        <v>-7.0000000000000007E-2</v>
      </c>
      <c r="AA3670" s="148">
        <v>0.01</v>
      </c>
      <c r="AB3670" s="149">
        <v>0.01</v>
      </c>
      <c r="AC3670" s="149">
        <v>-0.04</v>
      </c>
      <c r="AD3670" s="151">
        <v>-0.09</v>
      </c>
      <c r="AE3670" s="148">
        <v>-0.17</v>
      </c>
      <c r="AF3670" s="149">
        <v>0.21</v>
      </c>
      <c r="AG3670" s="149">
        <v>0.25</v>
      </c>
      <c r="AH3670" s="151">
        <v>-0.08</v>
      </c>
      <c r="AI3670" s="152">
        <v>-0.08</v>
      </c>
      <c r="AJ3670" s="149">
        <v>0</v>
      </c>
      <c r="AK3670" s="149">
        <v>0.21</v>
      </c>
      <c r="AL3670" s="150">
        <v>-0.15</v>
      </c>
      <c r="AM3670" s="153">
        <f t="shared" si="432"/>
        <v>0.04</v>
      </c>
      <c r="AN3670" s="154">
        <f t="shared" si="432"/>
        <v>7.0000000000000007E-2</v>
      </c>
      <c r="AO3670" s="154">
        <f t="shared" si="432"/>
        <v>-0.21</v>
      </c>
      <c r="AP3670" s="155">
        <f t="shared" si="426"/>
        <v>1.999999999999999E-2</v>
      </c>
      <c r="AQ3670" s="156">
        <f>AVERAGE(Table3[[#This Row],[ HEK293 +Selistat_R1 2]:[ HEK293 +Selistat_R4 5]])</f>
        <v>-1.9999999999999997E-2</v>
      </c>
      <c r="AR3670" s="153">
        <f t="shared" si="433"/>
        <v>-0.18000000000000002</v>
      </c>
      <c r="AS3670" s="154">
        <f t="shared" si="433"/>
        <v>0.19999999999999998</v>
      </c>
      <c r="AT3670" s="154">
        <f t="shared" si="433"/>
        <v>0.28999999999999998</v>
      </c>
      <c r="AU3670" s="157">
        <f t="shared" si="427"/>
        <v>9.999999999999995E-3</v>
      </c>
      <c r="AV3670" s="158">
        <f t="shared" si="434"/>
        <v>-0.09</v>
      </c>
      <c r="AW3670" s="154">
        <f t="shared" si="434"/>
        <v>-0.01</v>
      </c>
      <c r="AX3670" s="154">
        <f t="shared" si="434"/>
        <v>0.25</v>
      </c>
      <c r="AY3670" s="155">
        <f t="shared" si="428"/>
        <v>-0.06</v>
      </c>
    </row>
    <row r="3671" spans="1:51" x14ac:dyDescent="0.15">
      <c r="A3671" s="122" t="s">
        <v>2858</v>
      </c>
      <c r="B3671" s="122" t="s">
        <v>2859</v>
      </c>
      <c r="C3671" s="122" t="s">
        <v>2860</v>
      </c>
      <c r="D3671" s="122" t="s">
        <v>2861</v>
      </c>
      <c r="E3671" s="122" t="s">
        <v>2862</v>
      </c>
      <c r="F3671" s="122" t="s">
        <v>2863</v>
      </c>
      <c r="G3671" s="122">
        <v>1</v>
      </c>
      <c r="H3671" s="166">
        <v>0.47571600000000003</v>
      </c>
      <c r="I3671" s="167">
        <v>0.119167</v>
      </c>
      <c r="J3671" s="168" t="str">
        <f t="shared" si="429"/>
        <v>FALSE</v>
      </c>
      <c r="K3671" s="169">
        <v>0.80791100000000005</v>
      </c>
      <c r="L3671" s="170">
        <f>-LOG10(Table3[[#This Row],[Student''s T-test p-value HEK293 +Selistat_HEK293 UT]])</f>
        <v>9.2636478752378446E-2</v>
      </c>
      <c r="M3671" s="167">
        <v>-4.7500000000000001E-2</v>
      </c>
      <c r="N3671" s="171" t="str">
        <f t="shared" si="430"/>
        <v>FALSE</v>
      </c>
      <c r="O3671" s="146">
        <v>0.14329600000000001</v>
      </c>
      <c r="P3671" s="147">
        <v>0.28999999999999998</v>
      </c>
      <c r="Q3671" s="171" t="str">
        <f t="shared" si="431"/>
        <v>FALSE</v>
      </c>
      <c r="R3671" s="122" t="s">
        <v>1002</v>
      </c>
      <c r="S3671" s="122" t="s">
        <v>14413</v>
      </c>
      <c r="T3671" s="122" t="s">
        <v>1004</v>
      </c>
      <c r="U3671" s="172" t="s">
        <v>2618</v>
      </c>
      <c r="V3671" s="122" t="s">
        <v>14414</v>
      </c>
      <c r="W3671" s="148">
        <v>-0.31</v>
      </c>
      <c r="X3671" s="149">
        <v>-0.36</v>
      </c>
      <c r="Y3671" s="149">
        <v>-0.1</v>
      </c>
      <c r="Z3671" s="150">
        <v>0.12</v>
      </c>
      <c r="AA3671" s="148">
        <v>-0.47</v>
      </c>
      <c r="AB3671" s="149">
        <v>-0.14000000000000001</v>
      </c>
      <c r="AC3671" s="149">
        <v>0.27</v>
      </c>
      <c r="AD3671" s="151">
        <v>-0.12</v>
      </c>
      <c r="AE3671" s="148">
        <v>0.32</v>
      </c>
      <c r="AF3671" s="149">
        <v>0.17</v>
      </c>
      <c r="AG3671" s="149">
        <v>0.41</v>
      </c>
      <c r="AH3671" s="151">
        <v>0.03</v>
      </c>
      <c r="AI3671" s="152">
        <v>0.34</v>
      </c>
      <c r="AJ3671" s="149">
        <v>-0.36</v>
      </c>
      <c r="AK3671" s="149">
        <v>-0.2</v>
      </c>
      <c r="AL3671" s="150">
        <v>-0.01</v>
      </c>
      <c r="AM3671" s="153">
        <f t="shared" si="432"/>
        <v>0.15999999999999998</v>
      </c>
      <c r="AN3671" s="154">
        <f t="shared" si="432"/>
        <v>-0.21999999999999997</v>
      </c>
      <c r="AO3671" s="154">
        <f t="shared" si="432"/>
        <v>-0.37</v>
      </c>
      <c r="AP3671" s="155">
        <f t="shared" si="426"/>
        <v>0.24</v>
      </c>
      <c r="AQ3671" s="156">
        <f>AVERAGE(Table3[[#This Row],[ HEK293 +Selistat_R1 2]:[ HEK293 +Selistat_R4 5]])</f>
        <v>-4.7500000000000001E-2</v>
      </c>
      <c r="AR3671" s="153">
        <f t="shared" si="433"/>
        <v>0.79</v>
      </c>
      <c r="AS3671" s="154">
        <f t="shared" si="433"/>
        <v>0.31000000000000005</v>
      </c>
      <c r="AT3671" s="154">
        <f t="shared" si="433"/>
        <v>0.13999999999999996</v>
      </c>
      <c r="AU3671" s="157">
        <f t="shared" si="427"/>
        <v>0.15</v>
      </c>
      <c r="AV3671" s="158">
        <f t="shared" si="434"/>
        <v>0.81</v>
      </c>
      <c r="AW3671" s="154">
        <f t="shared" si="434"/>
        <v>-0.21999999999999997</v>
      </c>
      <c r="AX3671" s="154">
        <f t="shared" si="434"/>
        <v>-0.47000000000000003</v>
      </c>
      <c r="AY3671" s="155">
        <f t="shared" si="428"/>
        <v>0.11</v>
      </c>
    </row>
    <row r="3672" spans="1:51" x14ac:dyDescent="0.15">
      <c r="A3672" s="122" t="s">
        <v>2858</v>
      </c>
      <c r="B3672" s="122" t="s">
        <v>3463</v>
      </c>
      <c r="C3672" s="122" t="s">
        <v>6349</v>
      </c>
      <c r="D3672" s="122" t="s">
        <v>2861</v>
      </c>
      <c r="E3672" s="122" t="s">
        <v>8690</v>
      </c>
      <c r="F3672" s="122" t="s">
        <v>4595</v>
      </c>
      <c r="G3672" s="122">
        <v>1</v>
      </c>
      <c r="H3672" s="166">
        <v>0.32683699999999999</v>
      </c>
      <c r="I3672" s="167">
        <v>0.14416699999999999</v>
      </c>
      <c r="J3672" s="168" t="str">
        <f t="shared" si="429"/>
        <v>FALSE</v>
      </c>
      <c r="K3672" s="169">
        <v>0.808033</v>
      </c>
      <c r="L3672" s="170">
        <f>-LOG10(Table3[[#This Row],[Student''s T-test p-value HEK293 +Selistat_HEK293 UT]])</f>
        <v>9.2570902312980985E-2</v>
      </c>
      <c r="M3672" s="167">
        <v>5.2499999999999998E-2</v>
      </c>
      <c r="N3672" s="171" t="str">
        <f t="shared" si="430"/>
        <v>FALSE</v>
      </c>
      <c r="O3672" s="146">
        <v>0.77749999999999997</v>
      </c>
      <c r="P3672" s="147">
        <v>-4.4999999999999998E-2</v>
      </c>
      <c r="Q3672" s="171" t="str">
        <f t="shared" si="431"/>
        <v>FALSE</v>
      </c>
      <c r="R3672" s="122" t="s">
        <v>976</v>
      </c>
      <c r="S3672" s="122" t="s">
        <v>977</v>
      </c>
      <c r="T3672" s="122" t="s">
        <v>978</v>
      </c>
      <c r="U3672" s="172" t="s">
        <v>8692</v>
      </c>
      <c r="V3672" s="122" t="s">
        <v>14415</v>
      </c>
      <c r="W3672" s="148">
        <v>-0.18</v>
      </c>
      <c r="X3672" s="149">
        <v>-0.38</v>
      </c>
      <c r="Y3672" s="149">
        <v>-0.15</v>
      </c>
      <c r="Z3672" s="150">
        <v>0.41</v>
      </c>
      <c r="AA3672" s="148">
        <v>-0.24</v>
      </c>
      <c r="AB3672" s="149">
        <v>-0.33</v>
      </c>
      <c r="AC3672" s="149">
        <v>0.21</v>
      </c>
      <c r="AD3672" s="151">
        <v>-0.15</v>
      </c>
      <c r="AE3672" s="148">
        <v>0.16</v>
      </c>
      <c r="AF3672" s="149">
        <v>-0.04</v>
      </c>
      <c r="AG3672" s="149">
        <v>-0.1</v>
      </c>
      <c r="AH3672" s="151">
        <v>0.14000000000000001</v>
      </c>
      <c r="AI3672" s="152">
        <v>0.28999999999999998</v>
      </c>
      <c r="AJ3672" s="149">
        <v>-0.1</v>
      </c>
      <c r="AK3672" s="149">
        <v>-0.2</v>
      </c>
      <c r="AL3672" s="150">
        <v>0.35</v>
      </c>
      <c r="AM3672" s="153">
        <f t="shared" si="432"/>
        <v>0.06</v>
      </c>
      <c r="AN3672" s="154">
        <f t="shared" si="432"/>
        <v>-4.9999999999999989E-2</v>
      </c>
      <c r="AO3672" s="154">
        <f t="shared" si="432"/>
        <v>-0.36</v>
      </c>
      <c r="AP3672" s="155">
        <f t="shared" si="426"/>
        <v>0.55999999999999994</v>
      </c>
      <c r="AQ3672" s="156">
        <f>AVERAGE(Table3[[#This Row],[ HEK293 +Selistat_R1 2]:[ HEK293 +Selistat_R4 5]])</f>
        <v>5.2499999999999991E-2</v>
      </c>
      <c r="AR3672" s="153">
        <f t="shared" si="433"/>
        <v>0.4</v>
      </c>
      <c r="AS3672" s="154">
        <f t="shared" si="433"/>
        <v>0.29000000000000004</v>
      </c>
      <c r="AT3672" s="154">
        <f t="shared" si="433"/>
        <v>-0.31</v>
      </c>
      <c r="AU3672" s="157">
        <f t="shared" si="427"/>
        <v>0.29000000000000004</v>
      </c>
      <c r="AV3672" s="158">
        <f t="shared" si="434"/>
        <v>0.53</v>
      </c>
      <c r="AW3672" s="154">
        <f t="shared" si="434"/>
        <v>0.23</v>
      </c>
      <c r="AX3672" s="154">
        <f t="shared" si="434"/>
        <v>-0.41000000000000003</v>
      </c>
      <c r="AY3672" s="155">
        <f t="shared" si="428"/>
        <v>0.5</v>
      </c>
    </row>
    <row r="3673" spans="1:51" x14ac:dyDescent="0.15">
      <c r="A3673" s="122" t="s">
        <v>7046</v>
      </c>
      <c r="B3673" s="122" t="s">
        <v>7047</v>
      </c>
      <c r="C3673" s="122" t="s">
        <v>7048</v>
      </c>
      <c r="E3673" s="122" t="s">
        <v>7049</v>
      </c>
      <c r="G3673" s="122">
        <v>4</v>
      </c>
      <c r="H3673" s="166">
        <v>0.61144900000000002</v>
      </c>
      <c r="I3673" s="167">
        <v>0.09</v>
      </c>
      <c r="J3673" s="168" t="str">
        <f t="shared" si="429"/>
        <v>FALSE</v>
      </c>
      <c r="K3673" s="169">
        <v>0.80831299999999995</v>
      </c>
      <c r="L3673" s="170">
        <f>-LOG10(Table3[[#This Row],[Student''s T-test p-value HEK293 +Selistat_HEK293 UT]])</f>
        <v>9.2420436439771575E-2</v>
      </c>
      <c r="M3673" s="167">
        <v>-4.2500000000000003E-2</v>
      </c>
      <c r="N3673" s="171" t="str">
        <f t="shared" si="430"/>
        <v>FALSE</v>
      </c>
      <c r="O3673" s="146">
        <v>0.97800600000000004</v>
      </c>
      <c r="P3673" s="147">
        <v>-7.4999999999999997E-3</v>
      </c>
      <c r="Q3673" s="171" t="str">
        <f t="shared" si="431"/>
        <v>FALSE</v>
      </c>
      <c r="R3673" s="122" t="s">
        <v>321</v>
      </c>
      <c r="S3673" s="122" t="s">
        <v>322</v>
      </c>
      <c r="T3673" s="122" t="s">
        <v>323</v>
      </c>
      <c r="U3673" s="172" t="s">
        <v>7051</v>
      </c>
      <c r="V3673" s="122" t="s">
        <v>13109</v>
      </c>
      <c r="W3673" s="148">
        <v>0.18</v>
      </c>
      <c r="X3673" s="149">
        <v>-0.25</v>
      </c>
      <c r="Y3673" s="149">
        <v>-0.33</v>
      </c>
      <c r="Z3673" s="150">
        <v>-0.15</v>
      </c>
      <c r="AA3673" s="148">
        <v>0.11</v>
      </c>
      <c r="AB3673" s="149">
        <v>0.04</v>
      </c>
      <c r="AC3673" s="149">
        <v>-0.08</v>
      </c>
      <c r="AD3673" s="151">
        <v>-0.45</v>
      </c>
      <c r="AE3673" s="148">
        <v>0.46</v>
      </c>
      <c r="AF3673" s="149">
        <v>0.14000000000000001</v>
      </c>
      <c r="AG3673" s="149">
        <v>0.03</v>
      </c>
      <c r="AH3673" s="151">
        <v>-0.4</v>
      </c>
      <c r="AI3673" s="152">
        <v>0.33</v>
      </c>
      <c r="AJ3673" s="149">
        <v>0.17</v>
      </c>
      <c r="AK3673" s="149">
        <v>0.26</v>
      </c>
      <c r="AL3673" s="150">
        <v>-0.5</v>
      </c>
      <c r="AM3673" s="153">
        <f t="shared" si="432"/>
        <v>6.9999999999999993E-2</v>
      </c>
      <c r="AN3673" s="154">
        <f t="shared" si="432"/>
        <v>-0.28999999999999998</v>
      </c>
      <c r="AO3673" s="154">
        <f t="shared" si="432"/>
        <v>-0.25</v>
      </c>
      <c r="AP3673" s="155">
        <f t="shared" si="426"/>
        <v>0.30000000000000004</v>
      </c>
      <c r="AQ3673" s="156">
        <f>AVERAGE(Table3[[#This Row],[ HEK293 +Selistat_R1 2]:[ HEK293 +Selistat_R4 5]])</f>
        <v>-4.2499999999999982E-2</v>
      </c>
      <c r="AR3673" s="153">
        <f t="shared" si="433"/>
        <v>0.35000000000000003</v>
      </c>
      <c r="AS3673" s="154">
        <f t="shared" si="433"/>
        <v>0.1</v>
      </c>
      <c r="AT3673" s="154">
        <f t="shared" si="433"/>
        <v>0.11</v>
      </c>
      <c r="AU3673" s="157">
        <f t="shared" si="427"/>
        <v>4.9999999999999989E-2</v>
      </c>
      <c r="AV3673" s="158">
        <f t="shared" si="434"/>
        <v>0.22000000000000003</v>
      </c>
      <c r="AW3673" s="154">
        <f t="shared" si="434"/>
        <v>0.13</v>
      </c>
      <c r="AX3673" s="154">
        <f t="shared" si="434"/>
        <v>0.34</v>
      </c>
      <c r="AY3673" s="155">
        <f t="shared" si="428"/>
        <v>-4.9999999999999989E-2</v>
      </c>
    </row>
    <row r="3674" spans="1:51" x14ac:dyDescent="0.15">
      <c r="A3674" s="122" t="s">
        <v>5513</v>
      </c>
      <c r="B3674" s="122" t="s">
        <v>5300</v>
      </c>
      <c r="C3674" s="122" t="s">
        <v>5514</v>
      </c>
      <c r="E3674" s="122" t="s">
        <v>5515</v>
      </c>
      <c r="G3674" s="122">
        <v>1</v>
      </c>
      <c r="H3674" s="166">
        <v>0.77470399999999995</v>
      </c>
      <c r="I3674" s="167">
        <v>-2.58333E-2</v>
      </c>
      <c r="J3674" s="168" t="str">
        <f t="shared" si="429"/>
        <v>FALSE</v>
      </c>
      <c r="K3674" s="169">
        <v>0.80850500000000003</v>
      </c>
      <c r="L3674" s="170">
        <f>-LOG10(Table3[[#This Row],[Student''s T-test p-value HEK293 +Selistat_HEK293 UT]])</f>
        <v>9.2317289962038876E-2</v>
      </c>
      <c r="M3674" s="167">
        <v>-0.03</v>
      </c>
      <c r="N3674" s="171" t="str">
        <f t="shared" si="430"/>
        <v>FALSE</v>
      </c>
      <c r="O3674" s="146">
        <v>0.59977199999999997</v>
      </c>
      <c r="P3674" s="147">
        <v>-6.25E-2</v>
      </c>
      <c r="Q3674" s="171" t="str">
        <f t="shared" si="431"/>
        <v>FALSE</v>
      </c>
      <c r="R3674" s="122" t="s">
        <v>703</v>
      </c>
      <c r="S3674" s="122" t="s">
        <v>14416</v>
      </c>
      <c r="T3674" s="122" t="s">
        <v>705</v>
      </c>
      <c r="U3674" s="172" t="s">
        <v>5516</v>
      </c>
      <c r="V3674" s="122" t="s">
        <v>14417</v>
      </c>
      <c r="W3674" s="148">
        <v>0.03</v>
      </c>
      <c r="X3674" s="149">
        <v>0.01</v>
      </c>
      <c r="Y3674" s="149">
        <v>0.14000000000000001</v>
      </c>
      <c r="Z3674" s="150">
        <v>-0.25</v>
      </c>
      <c r="AA3674" s="148">
        <v>0.02</v>
      </c>
      <c r="AB3674" s="149">
        <v>0.25</v>
      </c>
      <c r="AC3674" s="149">
        <v>-0.11</v>
      </c>
      <c r="AD3674" s="151">
        <v>-0.11</v>
      </c>
      <c r="AE3674" s="148">
        <v>0.23</v>
      </c>
      <c r="AF3674" s="149">
        <v>-0.05</v>
      </c>
      <c r="AG3674" s="149">
        <v>-0.06</v>
      </c>
      <c r="AH3674" s="151">
        <v>-0.28999999999999998</v>
      </c>
      <c r="AI3674" s="152">
        <v>0.04</v>
      </c>
      <c r="AJ3674" s="149">
        <v>0.08</v>
      </c>
      <c r="AK3674" s="149">
        <v>0.05</v>
      </c>
      <c r="AL3674" s="150">
        <v>-0.09</v>
      </c>
      <c r="AM3674" s="153">
        <f t="shared" si="432"/>
        <v>9.9999999999999985E-3</v>
      </c>
      <c r="AN3674" s="154">
        <f t="shared" si="432"/>
        <v>-0.24</v>
      </c>
      <c r="AO3674" s="154">
        <f t="shared" si="432"/>
        <v>0.25</v>
      </c>
      <c r="AP3674" s="155">
        <f t="shared" si="426"/>
        <v>-0.14000000000000001</v>
      </c>
      <c r="AQ3674" s="156">
        <f>AVERAGE(Table3[[#This Row],[ HEK293 +Selistat_R1 2]:[ HEK293 +Selistat_R4 5]])</f>
        <v>-0.03</v>
      </c>
      <c r="AR3674" s="153">
        <f t="shared" si="433"/>
        <v>0.21000000000000002</v>
      </c>
      <c r="AS3674" s="154">
        <f t="shared" si="433"/>
        <v>-0.3</v>
      </c>
      <c r="AT3674" s="154">
        <f t="shared" si="433"/>
        <v>0.05</v>
      </c>
      <c r="AU3674" s="157">
        <f t="shared" si="427"/>
        <v>-0.18</v>
      </c>
      <c r="AV3674" s="158">
        <f t="shared" si="434"/>
        <v>0.02</v>
      </c>
      <c r="AW3674" s="154">
        <f t="shared" si="434"/>
        <v>-0.16999999999999998</v>
      </c>
      <c r="AX3674" s="154">
        <f t="shared" si="434"/>
        <v>0.16</v>
      </c>
      <c r="AY3674" s="155">
        <f t="shared" si="428"/>
        <v>2.0000000000000004E-2</v>
      </c>
    </row>
    <row r="3675" spans="1:51" x14ac:dyDescent="0.15">
      <c r="E3675" s="122" t="s">
        <v>3133</v>
      </c>
      <c r="G3675" s="122">
        <v>1</v>
      </c>
      <c r="H3675" s="166">
        <v>0.50651100000000004</v>
      </c>
      <c r="I3675" s="167">
        <v>0.06</v>
      </c>
      <c r="J3675" s="168" t="str">
        <f t="shared" si="429"/>
        <v>FALSE</v>
      </c>
      <c r="K3675" s="169">
        <v>0.80903999999999998</v>
      </c>
      <c r="L3675" s="170">
        <f>-LOG10(Table3[[#This Row],[Student''s T-test p-value HEK293 +Selistat_HEK293 UT]])</f>
        <v>9.2030005767422068E-2</v>
      </c>
      <c r="M3675" s="167">
        <v>-2.75E-2</v>
      </c>
      <c r="N3675" s="171" t="str">
        <f t="shared" si="430"/>
        <v>FALSE</v>
      </c>
      <c r="O3675" s="146">
        <v>0.94631600000000005</v>
      </c>
      <c r="P3675" s="147">
        <v>-7.4999999999999997E-3</v>
      </c>
      <c r="Q3675" s="171" t="str">
        <f t="shared" si="431"/>
        <v>FALSE</v>
      </c>
      <c r="R3675" s="122" t="s">
        <v>3911</v>
      </c>
      <c r="S3675" s="122" t="s">
        <v>14418</v>
      </c>
      <c r="T3675" s="122" t="s">
        <v>3913</v>
      </c>
      <c r="U3675" s="172" t="s">
        <v>3914</v>
      </c>
      <c r="V3675" s="122" t="s">
        <v>5474</v>
      </c>
      <c r="W3675" s="148">
        <v>-0.2</v>
      </c>
      <c r="X3675" s="149">
        <v>-7.0000000000000007E-2</v>
      </c>
      <c r="Y3675" s="149">
        <v>0.02</v>
      </c>
      <c r="Z3675" s="150">
        <v>-7.0000000000000007E-2</v>
      </c>
      <c r="AA3675" s="148">
        <v>-0.27</v>
      </c>
      <c r="AB3675" s="149">
        <v>0.18</v>
      </c>
      <c r="AC3675" s="149">
        <v>0.03</v>
      </c>
      <c r="AD3675" s="151">
        <v>-0.15</v>
      </c>
      <c r="AE3675" s="148">
        <v>0.21</v>
      </c>
      <c r="AF3675" s="149">
        <v>0.11</v>
      </c>
      <c r="AG3675" s="149">
        <v>-0.05</v>
      </c>
      <c r="AH3675" s="151">
        <v>-0.08</v>
      </c>
      <c r="AI3675" s="152">
        <v>0.13</v>
      </c>
      <c r="AJ3675" s="149">
        <v>0.25</v>
      </c>
      <c r="AK3675" s="149">
        <v>-0.06</v>
      </c>
      <c r="AL3675" s="150">
        <v>-0.1</v>
      </c>
      <c r="AM3675" s="153">
        <f t="shared" si="432"/>
        <v>7.0000000000000007E-2</v>
      </c>
      <c r="AN3675" s="154">
        <f t="shared" si="432"/>
        <v>-0.25</v>
      </c>
      <c r="AO3675" s="154">
        <f t="shared" si="432"/>
        <v>-9.9999999999999985E-3</v>
      </c>
      <c r="AP3675" s="155">
        <f t="shared" si="426"/>
        <v>7.9999999999999988E-2</v>
      </c>
      <c r="AQ3675" s="156">
        <f>AVERAGE(Table3[[#This Row],[ HEK293 +Selistat_R1 2]:[ HEK293 +Selistat_R4 5]])</f>
        <v>-2.7500000000000004E-2</v>
      </c>
      <c r="AR3675" s="153">
        <f t="shared" si="433"/>
        <v>0.48</v>
      </c>
      <c r="AS3675" s="154">
        <f t="shared" si="433"/>
        <v>-6.9999999999999993E-2</v>
      </c>
      <c r="AT3675" s="154">
        <f t="shared" si="433"/>
        <v>-0.08</v>
      </c>
      <c r="AU3675" s="157">
        <f t="shared" si="427"/>
        <v>6.9999999999999993E-2</v>
      </c>
      <c r="AV3675" s="158">
        <f t="shared" si="434"/>
        <v>0.4</v>
      </c>
      <c r="AW3675" s="154">
        <f t="shared" si="434"/>
        <v>7.0000000000000007E-2</v>
      </c>
      <c r="AX3675" s="154">
        <f t="shared" si="434"/>
        <v>-0.09</v>
      </c>
      <c r="AY3675" s="155">
        <f t="shared" si="428"/>
        <v>4.9999999999999989E-2</v>
      </c>
    </row>
    <row r="3676" spans="1:51" x14ac:dyDescent="0.15">
      <c r="A3676" s="122" t="s">
        <v>8718</v>
      </c>
      <c r="B3676" s="122" t="s">
        <v>6965</v>
      </c>
      <c r="C3676" s="122" t="s">
        <v>6339</v>
      </c>
      <c r="E3676" s="122" t="s">
        <v>8719</v>
      </c>
      <c r="G3676" s="122">
        <v>1</v>
      </c>
      <c r="H3676" s="166">
        <v>0.79788700000000001</v>
      </c>
      <c r="I3676" s="167">
        <v>6.6666699999999995E-2</v>
      </c>
      <c r="J3676" s="168" t="str">
        <f t="shared" si="429"/>
        <v>FALSE</v>
      </c>
      <c r="K3676" s="169">
        <v>0.80915700000000002</v>
      </c>
      <c r="L3676" s="170">
        <f>-LOG10(Table3[[#This Row],[Student''s T-test p-value HEK293 +Selistat_HEK293 UT]])</f>
        <v>9.1967204446604833E-2</v>
      </c>
      <c r="M3676" s="167">
        <v>-9.7500000000000003E-2</v>
      </c>
      <c r="N3676" s="171" t="str">
        <f t="shared" si="430"/>
        <v>FALSE</v>
      </c>
      <c r="O3676" s="146">
        <v>0.93283400000000005</v>
      </c>
      <c r="P3676" s="147">
        <v>-2.2499999999999999E-2</v>
      </c>
      <c r="Q3676" s="171" t="str">
        <f t="shared" si="431"/>
        <v>FALSE</v>
      </c>
      <c r="R3676" s="122" t="s">
        <v>308</v>
      </c>
      <c r="S3676" s="122" t="s">
        <v>14419</v>
      </c>
      <c r="T3676" s="122" t="s">
        <v>14420</v>
      </c>
      <c r="U3676" s="172" t="s">
        <v>10124</v>
      </c>
      <c r="V3676" s="122" t="s">
        <v>14421</v>
      </c>
      <c r="W3676" s="148">
        <v>-0.59</v>
      </c>
      <c r="X3676" s="149">
        <v>-0.77</v>
      </c>
      <c r="Y3676" s="149">
        <v>-0.2</v>
      </c>
      <c r="Z3676" s="150">
        <v>0.73</v>
      </c>
      <c r="AA3676" s="148">
        <v>-0.5</v>
      </c>
      <c r="AB3676" s="149">
        <v>-0.37</v>
      </c>
      <c r="AC3676" s="149">
        <v>0.12</v>
      </c>
      <c r="AD3676" s="151">
        <v>0.31</v>
      </c>
      <c r="AE3676" s="148">
        <v>-0.05</v>
      </c>
      <c r="AF3676" s="149">
        <v>-0.39</v>
      </c>
      <c r="AG3676" s="149">
        <v>0.05</v>
      </c>
      <c r="AH3676" s="151">
        <v>0.5</v>
      </c>
      <c r="AI3676" s="152">
        <v>0.09</v>
      </c>
      <c r="AJ3676" s="149">
        <v>-0.23</v>
      </c>
      <c r="AK3676" s="149">
        <v>-0.2</v>
      </c>
      <c r="AL3676" s="150">
        <v>0.54</v>
      </c>
      <c r="AM3676" s="153">
        <f t="shared" si="432"/>
        <v>-8.9999999999999969E-2</v>
      </c>
      <c r="AN3676" s="154">
        <f t="shared" si="432"/>
        <v>-0.4</v>
      </c>
      <c r="AO3676" s="154">
        <f t="shared" si="432"/>
        <v>-0.32</v>
      </c>
      <c r="AP3676" s="155">
        <f t="shared" si="426"/>
        <v>0.42</v>
      </c>
      <c r="AQ3676" s="156">
        <f>AVERAGE(Table3[[#This Row],[ HEK293 +Selistat_R1 2]:[ HEK293 +Selistat_R4 5]])</f>
        <v>-9.7500000000000017E-2</v>
      </c>
      <c r="AR3676" s="153">
        <f t="shared" si="433"/>
        <v>0.45</v>
      </c>
      <c r="AS3676" s="154">
        <f t="shared" si="433"/>
        <v>-2.0000000000000018E-2</v>
      </c>
      <c r="AT3676" s="154">
        <f t="shared" si="433"/>
        <v>-6.9999999999999993E-2</v>
      </c>
      <c r="AU3676" s="157">
        <f t="shared" si="427"/>
        <v>0.19</v>
      </c>
      <c r="AV3676" s="158">
        <f t="shared" si="434"/>
        <v>0.59</v>
      </c>
      <c r="AW3676" s="154">
        <f t="shared" si="434"/>
        <v>0.13999999999999999</v>
      </c>
      <c r="AX3676" s="154">
        <f t="shared" si="434"/>
        <v>-0.32</v>
      </c>
      <c r="AY3676" s="155">
        <f t="shared" si="428"/>
        <v>0.23000000000000004</v>
      </c>
    </row>
    <row r="3677" spans="1:51" x14ac:dyDescent="0.15">
      <c r="A3677" s="122" t="s">
        <v>9531</v>
      </c>
      <c r="B3677" s="122" t="s">
        <v>9017</v>
      </c>
      <c r="C3677" s="122" t="s">
        <v>11925</v>
      </c>
      <c r="D3677" s="122" t="s">
        <v>4043</v>
      </c>
      <c r="E3677" s="122" t="s">
        <v>11926</v>
      </c>
      <c r="F3677" s="122" t="s">
        <v>5367</v>
      </c>
      <c r="G3677" s="122">
        <v>2</v>
      </c>
      <c r="H3677" s="166">
        <v>0.90957900000000003</v>
      </c>
      <c r="I3677" s="167">
        <v>-3.7499999999999999E-2</v>
      </c>
      <c r="J3677" s="168" t="str">
        <f t="shared" si="429"/>
        <v>FALSE</v>
      </c>
      <c r="K3677" s="169">
        <v>0.80949700000000002</v>
      </c>
      <c r="L3677" s="170">
        <f>-LOG10(Table3[[#This Row],[Student''s T-test p-value HEK293 +Selistat_HEK293 UT]])</f>
        <v>9.1784756405184284E-2</v>
      </c>
      <c r="M3677" s="167">
        <v>-8.2500000000000004E-2</v>
      </c>
      <c r="N3677" s="171" t="str">
        <f t="shared" si="430"/>
        <v>FALSE</v>
      </c>
      <c r="O3677" s="146">
        <v>0.895096</v>
      </c>
      <c r="P3677" s="147">
        <v>-7.0000000000000007E-2</v>
      </c>
      <c r="Q3677" s="171" t="str">
        <f t="shared" si="431"/>
        <v>FALSE</v>
      </c>
      <c r="R3677" s="122" t="s">
        <v>1738</v>
      </c>
      <c r="S3677" s="122" t="s">
        <v>1742</v>
      </c>
      <c r="T3677" s="122" t="s">
        <v>1740</v>
      </c>
      <c r="U3677" s="172" t="s">
        <v>11927</v>
      </c>
      <c r="V3677" s="122" t="s">
        <v>13928</v>
      </c>
      <c r="W3677" s="148">
        <v>-0.31</v>
      </c>
      <c r="X3677" s="149">
        <v>0.22</v>
      </c>
      <c r="Y3677" s="149">
        <v>0.28999999999999998</v>
      </c>
      <c r="Z3677" s="150">
        <v>-0.79</v>
      </c>
      <c r="AA3677" s="148">
        <v>-0.36</v>
      </c>
      <c r="AB3677" s="149">
        <v>0.36</v>
      </c>
      <c r="AC3677" s="149">
        <v>0.22</v>
      </c>
      <c r="AD3677" s="151">
        <v>-0.48</v>
      </c>
      <c r="AE3677" s="148">
        <v>0.05</v>
      </c>
      <c r="AF3677" s="149">
        <v>-0.26</v>
      </c>
      <c r="AG3677" s="149">
        <v>0.92</v>
      </c>
      <c r="AH3677" s="151">
        <v>-1.17</v>
      </c>
      <c r="AI3677" s="152">
        <v>0.5</v>
      </c>
      <c r="AJ3677" s="149">
        <v>0.18</v>
      </c>
      <c r="AK3677" s="149">
        <v>-0.09</v>
      </c>
      <c r="AL3677" s="150">
        <v>-0.77</v>
      </c>
      <c r="AM3677" s="153">
        <f t="shared" si="432"/>
        <v>4.9999999999999989E-2</v>
      </c>
      <c r="AN3677" s="154">
        <f t="shared" si="432"/>
        <v>-0.13999999999999999</v>
      </c>
      <c r="AO3677" s="154">
        <f t="shared" si="432"/>
        <v>6.9999999999999979E-2</v>
      </c>
      <c r="AP3677" s="155">
        <f t="shared" si="426"/>
        <v>-0.31000000000000005</v>
      </c>
      <c r="AQ3677" s="156">
        <f>AVERAGE(Table3[[#This Row],[ HEK293 +Selistat_R1 2]:[ HEK293 +Selistat_R4 5]])</f>
        <v>-8.2500000000000018E-2</v>
      </c>
      <c r="AR3677" s="153">
        <f t="shared" si="433"/>
        <v>0.41</v>
      </c>
      <c r="AS3677" s="154">
        <f t="shared" si="433"/>
        <v>-0.62</v>
      </c>
      <c r="AT3677" s="154">
        <f t="shared" si="433"/>
        <v>0.70000000000000007</v>
      </c>
      <c r="AU3677" s="157">
        <f t="shared" si="427"/>
        <v>-0.69</v>
      </c>
      <c r="AV3677" s="158">
        <f t="shared" si="434"/>
        <v>0.86</v>
      </c>
      <c r="AW3677" s="154">
        <f t="shared" si="434"/>
        <v>-0.18</v>
      </c>
      <c r="AX3677" s="154">
        <f t="shared" si="434"/>
        <v>-0.31</v>
      </c>
      <c r="AY3677" s="155">
        <f t="shared" si="428"/>
        <v>-0.29000000000000004</v>
      </c>
    </row>
    <row r="3678" spans="1:51" x14ac:dyDescent="0.15">
      <c r="A3678" s="122" t="s">
        <v>3392</v>
      </c>
      <c r="B3678" s="122" t="s">
        <v>3393</v>
      </c>
      <c r="C3678" s="122" t="s">
        <v>3394</v>
      </c>
      <c r="D3678" s="122" t="s">
        <v>2848</v>
      </c>
      <c r="E3678" s="122" t="s">
        <v>3395</v>
      </c>
      <c r="F3678" s="122" t="s">
        <v>3396</v>
      </c>
      <c r="G3678" s="122">
        <v>5</v>
      </c>
      <c r="H3678" s="166">
        <v>0.78854900000000006</v>
      </c>
      <c r="I3678" s="167">
        <v>-6.25E-2</v>
      </c>
      <c r="J3678" s="168" t="str">
        <f t="shared" si="429"/>
        <v>FALSE</v>
      </c>
      <c r="K3678" s="169">
        <v>0.81054599999999999</v>
      </c>
      <c r="L3678" s="170">
        <f>-LOG10(Table3[[#This Row],[Student''s T-test p-value HEK293 +Selistat_HEK293 UT]])</f>
        <v>9.1222333092733018E-2</v>
      </c>
      <c r="M3678" s="167">
        <v>0.09</v>
      </c>
      <c r="N3678" s="171" t="str">
        <f t="shared" si="430"/>
        <v>FALSE</v>
      </c>
      <c r="O3678" s="146">
        <v>0.91630299999999998</v>
      </c>
      <c r="P3678" s="147">
        <v>-2.2499999999999999E-2</v>
      </c>
      <c r="Q3678" s="171" t="str">
        <f t="shared" si="431"/>
        <v>FALSE</v>
      </c>
      <c r="R3678" s="122" t="s">
        <v>1566</v>
      </c>
      <c r="S3678" s="122" t="s">
        <v>1577</v>
      </c>
      <c r="T3678" s="122" t="s">
        <v>1568</v>
      </c>
      <c r="U3678" s="172" t="s">
        <v>2619</v>
      </c>
      <c r="V3678" s="122" t="s">
        <v>14179</v>
      </c>
      <c r="W3678" s="148">
        <v>0.93</v>
      </c>
      <c r="X3678" s="149">
        <v>-0.41</v>
      </c>
      <c r="Y3678" s="149">
        <v>-0.32</v>
      </c>
      <c r="Z3678" s="150">
        <v>0.14000000000000001</v>
      </c>
      <c r="AA3678" s="148">
        <v>-0.23</v>
      </c>
      <c r="AB3678" s="149">
        <v>-0.33</v>
      </c>
      <c r="AC3678" s="149">
        <v>0.03</v>
      </c>
      <c r="AD3678" s="151">
        <v>0.51</v>
      </c>
      <c r="AE3678" s="148">
        <v>-0.01</v>
      </c>
      <c r="AF3678" s="149">
        <v>-0.46</v>
      </c>
      <c r="AG3678" s="149">
        <v>-0.15</v>
      </c>
      <c r="AH3678" s="151">
        <v>0</v>
      </c>
      <c r="AI3678" s="152">
        <v>0</v>
      </c>
      <c r="AJ3678" s="149">
        <v>-0.55000000000000004</v>
      </c>
      <c r="AK3678" s="149">
        <v>-0.25</v>
      </c>
      <c r="AL3678" s="150">
        <v>0.27</v>
      </c>
      <c r="AM3678" s="153">
        <f t="shared" si="432"/>
        <v>1.1600000000000001</v>
      </c>
      <c r="AN3678" s="154">
        <f t="shared" si="432"/>
        <v>-7.999999999999996E-2</v>
      </c>
      <c r="AO3678" s="154">
        <f t="shared" si="432"/>
        <v>-0.35</v>
      </c>
      <c r="AP3678" s="155">
        <f t="shared" si="426"/>
        <v>-0.37</v>
      </c>
      <c r="AQ3678" s="156">
        <f>AVERAGE(Table3[[#This Row],[ HEK293 +Selistat_R1 2]:[ HEK293 +Selistat_R4 5]])</f>
        <v>9.0000000000000024E-2</v>
      </c>
      <c r="AR3678" s="153">
        <f t="shared" si="433"/>
        <v>0.22</v>
      </c>
      <c r="AS3678" s="154">
        <f t="shared" si="433"/>
        <v>-0.13</v>
      </c>
      <c r="AT3678" s="154">
        <f t="shared" si="433"/>
        <v>-0.18</v>
      </c>
      <c r="AU3678" s="157">
        <f t="shared" si="427"/>
        <v>-0.51</v>
      </c>
      <c r="AV3678" s="158">
        <f t="shared" si="434"/>
        <v>0.23</v>
      </c>
      <c r="AW3678" s="154">
        <f t="shared" si="434"/>
        <v>-0.22000000000000003</v>
      </c>
      <c r="AX3678" s="154">
        <f t="shared" si="434"/>
        <v>-0.28000000000000003</v>
      </c>
      <c r="AY3678" s="155">
        <f t="shared" si="428"/>
        <v>-0.24</v>
      </c>
    </row>
    <row r="3679" spans="1:51" x14ac:dyDescent="0.15">
      <c r="A3679" s="122" t="s">
        <v>6420</v>
      </c>
      <c r="B3679" s="122" t="s">
        <v>6409</v>
      </c>
      <c r="C3679" s="122" t="s">
        <v>6421</v>
      </c>
      <c r="D3679" s="122" t="s">
        <v>3457</v>
      </c>
      <c r="E3679" s="122" t="s">
        <v>6422</v>
      </c>
      <c r="F3679" s="122" t="s">
        <v>5167</v>
      </c>
      <c r="G3679" s="122">
        <v>1</v>
      </c>
      <c r="H3679" s="166">
        <v>0.80099600000000004</v>
      </c>
      <c r="I3679" s="167">
        <v>-3.8333300000000001E-2</v>
      </c>
      <c r="J3679" s="168" t="str">
        <f t="shared" si="429"/>
        <v>FALSE</v>
      </c>
      <c r="K3679" s="169">
        <v>0.81073899999999999</v>
      </c>
      <c r="L3679" s="170">
        <f>-LOG10(Table3[[#This Row],[Student''s T-test p-value HEK293 +Selistat_HEK293 UT]])</f>
        <v>9.1118935065361825E-2</v>
      </c>
      <c r="M3679" s="167">
        <v>-6.5000000000000002E-2</v>
      </c>
      <c r="N3679" s="171" t="str">
        <f t="shared" si="430"/>
        <v>FALSE</v>
      </c>
      <c r="O3679" s="146">
        <v>0.84842899999999999</v>
      </c>
      <c r="P3679" s="147">
        <v>-0.02</v>
      </c>
      <c r="Q3679" s="171" t="str">
        <f t="shared" si="431"/>
        <v>FALSE</v>
      </c>
      <c r="R3679" s="122" t="s">
        <v>6423</v>
      </c>
      <c r="S3679" s="122" t="s">
        <v>14422</v>
      </c>
      <c r="T3679" s="122" t="s">
        <v>6425</v>
      </c>
      <c r="U3679" s="172" t="s">
        <v>6426</v>
      </c>
      <c r="V3679" s="122" t="s">
        <v>14423</v>
      </c>
      <c r="W3679" s="148">
        <v>-0.3</v>
      </c>
      <c r="X3679" s="149">
        <v>0.4</v>
      </c>
      <c r="Y3679" s="149">
        <v>0.06</v>
      </c>
      <c r="Z3679" s="150">
        <v>-0.39</v>
      </c>
      <c r="AA3679" s="148">
        <v>0.02</v>
      </c>
      <c r="AB3679" s="149">
        <v>0.53</v>
      </c>
      <c r="AC3679" s="149">
        <v>-0.24</v>
      </c>
      <c r="AD3679" s="151">
        <v>-0.28000000000000003</v>
      </c>
      <c r="AE3679" s="148">
        <v>0.08</v>
      </c>
      <c r="AF3679" s="149">
        <v>0.14000000000000001</v>
      </c>
      <c r="AG3679" s="149">
        <v>-0.15</v>
      </c>
      <c r="AH3679" s="151">
        <v>-0.18</v>
      </c>
      <c r="AI3679" s="152">
        <v>-0.1</v>
      </c>
      <c r="AJ3679" s="149">
        <v>0.02</v>
      </c>
      <c r="AK3679" s="149">
        <v>0.15</v>
      </c>
      <c r="AL3679" s="150">
        <v>-0.1</v>
      </c>
      <c r="AM3679" s="153">
        <f t="shared" si="432"/>
        <v>-0.32</v>
      </c>
      <c r="AN3679" s="154">
        <f t="shared" si="432"/>
        <v>-0.13</v>
      </c>
      <c r="AO3679" s="154">
        <f t="shared" si="432"/>
        <v>0.3</v>
      </c>
      <c r="AP3679" s="155">
        <f t="shared" si="426"/>
        <v>-0.10999999999999999</v>
      </c>
      <c r="AQ3679" s="156">
        <f>AVERAGE(Table3[[#This Row],[ HEK293 +Selistat_R1 2]:[ HEK293 +Selistat_R4 5]])</f>
        <v>-6.5000000000000002E-2</v>
      </c>
      <c r="AR3679" s="153">
        <f t="shared" si="433"/>
        <v>0.06</v>
      </c>
      <c r="AS3679" s="154">
        <f t="shared" si="433"/>
        <v>-0.39</v>
      </c>
      <c r="AT3679" s="154">
        <f t="shared" si="433"/>
        <v>0.09</v>
      </c>
      <c r="AU3679" s="157">
        <f t="shared" si="427"/>
        <v>0.10000000000000003</v>
      </c>
      <c r="AV3679" s="158">
        <f t="shared" si="434"/>
        <v>-0.12000000000000001</v>
      </c>
      <c r="AW3679" s="154">
        <f t="shared" si="434"/>
        <v>-0.51</v>
      </c>
      <c r="AX3679" s="154">
        <f t="shared" si="434"/>
        <v>0.39</v>
      </c>
      <c r="AY3679" s="155">
        <f t="shared" si="428"/>
        <v>0.18000000000000002</v>
      </c>
    </row>
    <row r="3680" spans="1:51" x14ac:dyDescent="0.15">
      <c r="A3680" s="122" t="s">
        <v>3289</v>
      </c>
      <c r="B3680" s="122" t="s">
        <v>3290</v>
      </c>
      <c r="C3680" s="122" t="s">
        <v>3291</v>
      </c>
      <c r="E3680" s="122" t="s">
        <v>3292</v>
      </c>
      <c r="F3680" s="122" t="s">
        <v>3293</v>
      </c>
      <c r="G3680" s="122">
        <v>1</v>
      </c>
      <c r="H3680" s="166">
        <v>6.3467800000000005E-2</v>
      </c>
      <c r="I3680" s="167">
        <v>0.26333299999999998</v>
      </c>
      <c r="J3680" s="168" t="str">
        <f t="shared" si="429"/>
        <v>FALSE</v>
      </c>
      <c r="K3680" s="169">
        <v>0.81115199999999998</v>
      </c>
      <c r="L3680" s="170">
        <f>-LOG10(Table3[[#This Row],[Student''s T-test p-value HEK293 +Selistat_HEK293 UT]])</f>
        <v>9.089775666939956E-2</v>
      </c>
      <c r="M3680" s="167">
        <v>0.04</v>
      </c>
      <c r="N3680" s="171" t="str">
        <f t="shared" si="430"/>
        <v>FALSE</v>
      </c>
      <c r="O3680" s="146">
        <v>0.19430800000000001</v>
      </c>
      <c r="P3680" s="147">
        <v>-0.12</v>
      </c>
      <c r="Q3680" s="171" t="str">
        <f t="shared" si="431"/>
        <v>FALSE</v>
      </c>
      <c r="R3680" s="122" t="s">
        <v>3294</v>
      </c>
      <c r="S3680" s="122" t="s">
        <v>5631</v>
      </c>
      <c r="T3680" s="122" t="s">
        <v>3296</v>
      </c>
      <c r="U3680" s="172" t="s">
        <v>2683</v>
      </c>
      <c r="V3680" s="122" t="s">
        <v>5632</v>
      </c>
      <c r="W3680" s="148">
        <v>0.15</v>
      </c>
      <c r="X3680" s="149">
        <v>-0.16</v>
      </c>
      <c r="Y3680" s="149">
        <v>-0.3</v>
      </c>
      <c r="Z3680" s="150">
        <v>-0.4</v>
      </c>
      <c r="AA3680" s="148">
        <v>-7.0000000000000007E-2</v>
      </c>
      <c r="AB3680" s="149">
        <v>-0.24</v>
      </c>
      <c r="AC3680" s="149">
        <v>-0.05</v>
      </c>
      <c r="AD3680" s="151">
        <v>-0.51</v>
      </c>
      <c r="AE3680" s="148">
        <v>0.01</v>
      </c>
      <c r="AF3680" s="149">
        <v>0.11</v>
      </c>
      <c r="AG3680" s="149">
        <v>0.1</v>
      </c>
      <c r="AH3680" s="151">
        <v>0.17</v>
      </c>
      <c r="AI3680" s="152">
        <v>0.31</v>
      </c>
      <c r="AJ3680" s="149">
        <v>0.15</v>
      </c>
      <c r="AK3680" s="149">
        <v>0.37</v>
      </c>
      <c r="AL3680" s="150">
        <v>0.04</v>
      </c>
      <c r="AM3680" s="153">
        <f t="shared" si="432"/>
        <v>0.22</v>
      </c>
      <c r="AN3680" s="154">
        <f t="shared" si="432"/>
        <v>7.9999999999999988E-2</v>
      </c>
      <c r="AO3680" s="154">
        <f t="shared" si="432"/>
        <v>-0.25</v>
      </c>
      <c r="AP3680" s="155">
        <f t="shared" si="426"/>
        <v>0.10999999999999999</v>
      </c>
      <c r="AQ3680" s="156">
        <f>AVERAGE(Table3[[#This Row],[ HEK293 +Selistat_R1 2]:[ HEK293 +Selistat_R4 5]])</f>
        <v>3.9999999999999994E-2</v>
      </c>
      <c r="AR3680" s="153">
        <f t="shared" si="433"/>
        <v>0.08</v>
      </c>
      <c r="AS3680" s="154">
        <f t="shared" si="433"/>
        <v>0.35</v>
      </c>
      <c r="AT3680" s="154">
        <f t="shared" si="433"/>
        <v>0.15000000000000002</v>
      </c>
      <c r="AU3680" s="157">
        <f t="shared" si="427"/>
        <v>0.68</v>
      </c>
      <c r="AV3680" s="158">
        <f t="shared" si="434"/>
        <v>0.38</v>
      </c>
      <c r="AW3680" s="154">
        <f t="shared" si="434"/>
        <v>0.39</v>
      </c>
      <c r="AX3680" s="154">
        <f t="shared" si="434"/>
        <v>0.42</v>
      </c>
      <c r="AY3680" s="155">
        <f t="shared" si="428"/>
        <v>0.55000000000000004</v>
      </c>
    </row>
    <row r="3681" spans="1:51" x14ac:dyDescent="0.15">
      <c r="A3681" s="122" t="s">
        <v>3376</v>
      </c>
      <c r="B3681" s="122" t="s">
        <v>2853</v>
      </c>
      <c r="C3681" s="122" t="s">
        <v>3377</v>
      </c>
      <c r="E3681" s="122" t="s">
        <v>3378</v>
      </c>
      <c r="F3681" s="122" t="s">
        <v>3379</v>
      </c>
      <c r="G3681" s="122">
        <v>1</v>
      </c>
      <c r="H3681" s="166">
        <v>0.34898499999999999</v>
      </c>
      <c r="I3681" s="167">
        <v>0.4375</v>
      </c>
      <c r="J3681" s="168" t="str">
        <f t="shared" si="429"/>
        <v>FALSE</v>
      </c>
      <c r="K3681" s="169">
        <v>0.81139700000000003</v>
      </c>
      <c r="L3681" s="170">
        <f>-LOG10(Table3[[#This Row],[Student''s T-test p-value HEK293 +Selistat_HEK293 UT]])</f>
        <v>9.0766602357418874E-2</v>
      </c>
      <c r="M3681" s="167">
        <v>-0.13</v>
      </c>
      <c r="N3681" s="171" t="str">
        <f t="shared" si="430"/>
        <v>FALSE</v>
      </c>
      <c r="O3681" s="146">
        <v>6.3476400000000002E-2</v>
      </c>
      <c r="P3681" s="147">
        <v>-0.88249999999999995</v>
      </c>
      <c r="Q3681" s="171" t="str">
        <f t="shared" si="431"/>
        <v>FALSE</v>
      </c>
      <c r="R3681" s="122" t="s">
        <v>333</v>
      </c>
      <c r="S3681" s="122" t="s">
        <v>14424</v>
      </c>
      <c r="T3681" s="122" t="s">
        <v>335</v>
      </c>
      <c r="U3681" s="172" t="s">
        <v>2693</v>
      </c>
      <c r="V3681" s="122" t="s">
        <v>4884</v>
      </c>
      <c r="W3681" s="148">
        <v>0.39</v>
      </c>
      <c r="X3681" s="149">
        <v>-0.73</v>
      </c>
      <c r="Y3681" s="149">
        <v>-1.22</v>
      </c>
      <c r="Z3681" s="150">
        <v>-1.06</v>
      </c>
      <c r="AA3681" s="148">
        <v>0.11</v>
      </c>
      <c r="AB3681" s="149">
        <v>-1.02</v>
      </c>
      <c r="AC3681" s="149">
        <v>0.12</v>
      </c>
      <c r="AD3681" s="151">
        <v>-1.31</v>
      </c>
      <c r="AE3681" s="148">
        <v>0.11</v>
      </c>
      <c r="AF3681" s="149">
        <v>-0.2</v>
      </c>
      <c r="AG3681" s="149">
        <v>-1.07</v>
      </c>
      <c r="AH3681" s="151">
        <v>0.18</v>
      </c>
      <c r="AI3681" s="152">
        <v>0.18</v>
      </c>
      <c r="AJ3681" s="149">
        <v>0.34</v>
      </c>
      <c r="AK3681" s="149">
        <v>0.67</v>
      </c>
      <c r="AL3681" s="150">
        <v>1.36</v>
      </c>
      <c r="AM3681" s="153">
        <f t="shared" si="432"/>
        <v>0.28000000000000003</v>
      </c>
      <c r="AN3681" s="154">
        <f t="shared" si="432"/>
        <v>0.29000000000000004</v>
      </c>
      <c r="AO3681" s="154">
        <f t="shared" si="432"/>
        <v>-1.3399999999999999</v>
      </c>
      <c r="AP3681" s="155">
        <f t="shared" si="426"/>
        <v>0.25</v>
      </c>
      <c r="AQ3681" s="156">
        <f>AVERAGE(Table3[[#This Row],[ HEK293 +Selistat_R1 2]:[ HEK293 +Selistat_R4 5]])</f>
        <v>-0.12999999999999995</v>
      </c>
      <c r="AR3681" s="153">
        <f t="shared" si="433"/>
        <v>0</v>
      </c>
      <c r="AS3681" s="154">
        <f t="shared" si="433"/>
        <v>0.82000000000000006</v>
      </c>
      <c r="AT3681" s="154">
        <f t="shared" si="433"/>
        <v>-1.19</v>
      </c>
      <c r="AU3681" s="157">
        <f t="shared" si="427"/>
        <v>1.49</v>
      </c>
      <c r="AV3681" s="158">
        <f t="shared" si="434"/>
        <v>6.9999999999999993E-2</v>
      </c>
      <c r="AW3681" s="154">
        <f t="shared" si="434"/>
        <v>1.36</v>
      </c>
      <c r="AX3681" s="154">
        <f t="shared" si="434"/>
        <v>0.55000000000000004</v>
      </c>
      <c r="AY3681" s="155">
        <f t="shared" si="428"/>
        <v>2.67</v>
      </c>
    </row>
    <row r="3682" spans="1:51" x14ac:dyDescent="0.15">
      <c r="A3682" s="122" t="s">
        <v>3581</v>
      </c>
      <c r="B3682" s="122" t="s">
        <v>3582</v>
      </c>
      <c r="C3682" s="122" t="s">
        <v>3583</v>
      </c>
      <c r="E3682" s="122" t="s">
        <v>3584</v>
      </c>
      <c r="F3682" s="122" t="s">
        <v>3228</v>
      </c>
      <c r="G3682" s="122">
        <v>1</v>
      </c>
      <c r="H3682" s="166">
        <v>0.34060400000000002</v>
      </c>
      <c r="I3682" s="167">
        <v>6.9166699999999998E-2</v>
      </c>
      <c r="J3682" s="168" t="str">
        <f t="shared" si="429"/>
        <v>FALSE</v>
      </c>
      <c r="K3682" s="169">
        <v>0.81221900000000002</v>
      </c>
      <c r="L3682" s="170">
        <f>-LOG10(Table3[[#This Row],[Student''s T-test p-value HEK293 +Selistat_HEK293 UT]])</f>
        <v>9.0326855404167225E-2</v>
      </c>
      <c r="M3682" s="167">
        <v>2.2499999999999999E-2</v>
      </c>
      <c r="N3682" s="171" t="str">
        <f t="shared" si="430"/>
        <v>FALSE</v>
      </c>
      <c r="O3682" s="146">
        <v>0.43740699999999999</v>
      </c>
      <c r="P3682" s="147">
        <v>7.0000000000000007E-2</v>
      </c>
      <c r="Q3682" s="171" t="str">
        <f t="shared" si="431"/>
        <v>FALSE</v>
      </c>
      <c r="R3682" s="122" t="s">
        <v>741</v>
      </c>
      <c r="S3682" s="122" t="s">
        <v>14425</v>
      </c>
      <c r="T3682" s="122" t="s">
        <v>743</v>
      </c>
      <c r="U3682" s="172" t="s">
        <v>3586</v>
      </c>
      <c r="V3682" s="122" t="s">
        <v>14426</v>
      </c>
      <c r="W3682" s="148">
        <v>0.1</v>
      </c>
      <c r="X3682" s="149">
        <v>-0.17</v>
      </c>
      <c r="Y3682" s="149">
        <v>-0.09</v>
      </c>
      <c r="Z3682" s="150">
        <v>0.02</v>
      </c>
      <c r="AA3682" s="148">
        <v>-0.22</v>
      </c>
      <c r="AB3682" s="149">
        <v>7.0000000000000007E-2</v>
      </c>
      <c r="AC3682" s="149">
        <v>0.04</v>
      </c>
      <c r="AD3682" s="151">
        <v>-0.12</v>
      </c>
      <c r="AE3682" s="148">
        <v>-0.06</v>
      </c>
      <c r="AF3682" s="149">
        <v>0.18</v>
      </c>
      <c r="AG3682" s="149">
        <v>-0.01</v>
      </c>
      <c r="AH3682" s="151">
        <v>0.17</v>
      </c>
      <c r="AI3682" s="152">
        <v>0.03</v>
      </c>
      <c r="AJ3682" s="149">
        <v>-0.09</v>
      </c>
      <c r="AK3682" s="149">
        <v>0.15</v>
      </c>
      <c r="AL3682" s="150">
        <v>-0.09</v>
      </c>
      <c r="AM3682" s="153">
        <f t="shared" si="432"/>
        <v>0.32</v>
      </c>
      <c r="AN3682" s="154">
        <f t="shared" si="432"/>
        <v>-0.24000000000000002</v>
      </c>
      <c r="AO3682" s="154">
        <f t="shared" si="432"/>
        <v>-0.13</v>
      </c>
      <c r="AP3682" s="155">
        <f t="shared" si="426"/>
        <v>0.13999999999999999</v>
      </c>
      <c r="AQ3682" s="156">
        <f>AVERAGE(Table3[[#This Row],[ HEK293 +Selistat_R1 2]:[ HEK293 +Selistat_R4 5]])</f>
        <v>2.2499999999999992E-2</v>
      </c>
      <c r="AR3682" s="153">
        <f t="shared" si="433"/>
        <v>0.16</v>
      </c>
      <c r="AS3682" s="154">
        <f t="shared" si="433"/>
        <v>0.10999999999999999</v>
      </c>
      <c r="AT3682" s="154">
        <f t="shared" si="433"/>
        <v>-0.05</v>
      </c>
      <c r="AU3682" s="157">
        <f t="shared" si="427"/>
        <v>0.29000000000000004</v>
      </c>
      <c r="AV3682" s="158">
        <f t="shared" si="434"/>
        <v>0.25</v>
      </c>
      <c r="AW3682" s="154">
        <f t="shared" si="434"/>
        <v>-0.16</v>
      </c>
      <c r="AX3682" s="154">
        <f t="shared" si="434"/>
        <v>0.10999999999999999</v>
      </c>
      <c r="AY3682" s="155">
        <f t="shared" si="428"/>
        <v>0.03</v>
      </c>
    </row>
    <row r="3683" spans="1:51" x14ac:dyDescent="0.15">
      <c r="A3683" s="122" t="s">
        <v>5808</v>
      </c>
      <c r="B3683" s="122" t="s">
        <v>5809</v>
      </c>
      <c r="C3683" s="122" t="s">
        <v>5810</v>
      </c>
      <c r="D3683" s="122" t="s">
        <v>3830</v>
      </c>
      <c r="E3683" s="122" t="s">
        <v>5811</v>
      </c>
      <c r="F3683" s="122" t="s">
        <v>5812</v>
      </c>
      <c r="G3683" s="122">
        <v>5</v>
      </c>
      <c r="H3683" s="166">
        <v>0.101391</v>
      </c>
      <c r="I3683" s="167">
        <v>-0.52583299999999999</v>
      </c>
      <c r="J3683" s="168" t="str">
        <f t="shared" si="429"/>
        <v>FALSE</v>
      </c>
      <c r="K3683" s="169">
        <v>0.81245999999999996</v>
      </c>
      <c r="L3683" s="170">
        <f>-LOG10(Table3[[#This Row],[Student''s T-test p-value HEK293 +Selistat_HEK293 UT]])</f>
        <v>9.0198011526815045E-2</v>
      </c>
      <c r="M3683" s="167">
        <v>-0.09</v>
      </c>
      <c r="N3683" s="171" t="str">
        <f t="shared" si="430"/>
        <v>FALSE</v>
      </c>
      <c r="O3683" s="146">
        <v>0.41923300000000002</v>
      </c>
      <c r="P3683" s="147">
        <v>0.24249999999999999</v>
      </c>
      <c r="Q3683" s="171" t="str">
        <f t="shared" si="431"/>
        <v>FALSE</v>
      </c>
      <c r="R3683" s="122" t="s">
        <v>984</v>
      </c>
      <c r="S3683" s="122" t="s">
        <v>9359</v>
      </c>
      <c r="T3683" s="122" t="s">
        <v>986</v>
      </c>
      <c r="U3683" s="172" t="s">
        <v>5814</v>
      </c>
      <c r="V3683" s="122" t="s">
        <v>8946</v>
      </c>
      <c r="W3683" s="148">
        <v>0.09</v>
      </c>
      <c r="X3683" s="149">
        <v>0.45</v>
      </c>
      <c r="Y3683" s="149">
        <v>0.8</v>
      </c>
      <c r="Z3683" s="150">
        <v>-0.53</v>
      </c>
      <c r="AA3683" s="148">
        <v>0.21</v>
      </c>
      <c r="AB3683" s="149">
        <v>0.92</v>
      </c>
      <c r="AC3683" s="149">
        <v>0.2</v>
      </c>
      <c r="AD3683" s="151">
        <v>-0.16</v>
      </c>
      <c r="AE3683" s="148">
        <v>-0.46</v>
      </c>
      <c r="AF3683" s="149">
        <v>-0.25</v>
      </c>
      <c r="AG3683" s="149">
        <v>0.27</v>
      </c>
      <c r="AH3683" s="151">
        <v>-0.88</v>
      </c>
      <c r="AI3683" s="152">
        <v>-0.73</v>
      </c>
      <c r="AJ3683" s="149">
        <v>-0.14000000000000001</v>
      </c>
      <c r="AK3683" s="149">
        <v>-0.67</v>
      </c>
      <c r="AL3683" s="150">
        <v>-0.75</v>
      </c>
      <c r="AM3683" s="153">
        <f t="shared" si="432"/>
        <v>-0.12</v>
      </c>
      <c r="AN3683" s="154">
        <f t="shared" si="432"/>
        <v>-0.47000000000000003</v>
      </c>
      <c r="AO3683" s="154">
        <f t="shared" si="432"/>
        <v>0.60000000000000009</v>
      </c>
      <c r="AP3683" s="155">
        <f t="shared" si="426"/>
        <v>-0.37</v>
      </c>
      <c r="AQ3683" s="156">
        <f>AVERAGE(Table3[[#This Row],[ HEK293 +Selistat_R1 2]:[ HEK293 +Selistat_R4 5]])</f>
        <v>-0.09</v>
      </c>
      <c r="AR3683" s="153">
        <f t="shared" si="433"/>
        <v>-0.67</v>
      </c>
      <c r="AS3683" s="154">
        <f t="shared" si="433"/>
        <v>-1.17</v>
      </c>
      <c r="AT3683" s="154">
        <f t="shared" si="433"/>
        <v>7.0000000000000007E-2</v>
      </c>
      <c r="AU3683" s="157">
        <f t="shared" si="427"/>
        <v>-0.72</v>
      </c>
      <c r="AV3683" s="158">
        <f t="shared" si="434"/>
        <v>-0.94</v>
      </c>
      <c r="AW3683" s="154">
        <f t="shared" si="434"/>
        <v>-1.06</v>
      </c>
      <c r="AX3683" s="154">
        <f t="shared" si="434"/>
        <v>-0.87000000000000011</v>
      </c>
      <c r="AY3683" s="155">
        <f t="shared" si="428"/>
        <v>-0.59</v>
      </c>
    </row>
    <row r="3684" spans="1:51" x14ac:dyDescent="0.15">
      <c r="B3684" s="122" t="s">
        <v>2968</v>
      </c>
      <c r="C3684" s="122" t="s">
        <v>6857</v>
      </c>
      <c r="D3684" s="122" t="s">
        <v>3830</v>
      </c>
      <c r="E3684" s="122" t="s">
        <v>6858</v>
      </c>
      <c r="G3684" s="122">
        <v>9</v>
      </c>
      <c r="H3684" s="166">
        <v>0.68338200000000004</v>
      </c>
      <c r="I3684" s="167">
        <v>-0.183333</v>
      </c>
      <c r="J3684" s="168" t="str">
        <f t="shared" si="429"/>
        <v>FALSE</v>
      </c>
      <c r="K3684" s="169">
        <v>0.81279000000000001</v>
      </c>
      <c r="L3684" s="170">
        <f>-LOG10(Table3[[#This Row],[Student''s T-test p-value HEK293 +Selistat_HEK293 UT]])</f>
        <v>9.0021648283009306E-2</v>
      </c>
      <c r="M3684" s="167">
        <v>0.13750000000000001</v>
      </c>
      <c r="N3684" s="171" t="str">
        <f t="shared" si="430"/>
        <v>FALSE</v>
      </c>
      <c r="O3684" s="146">
        <v>0.81460900000000003</v>
      </c>
      <c r="P3684" s="147">
        <v>0.13750000000000001</v>
      </c>
      <c r="Q3684" s="171" t="str">
        <f t="shared" si="431"/>
        <v>FALSE</v>
      </c>
      <c r="R3684" s="122" t="s">
        <v>325</v>
      </c>
      <c r="S3684" s="122" t="s">
        <v>14427</v>
      </c>
      <c r="T3684" s="122" t="s">
        <v>331</v>
      </c>
      <c r="U3684" s="172" t="s">
        <v>5814</v>
      </c>
      <c r="V3684" s="122" t="s">
        <v>14428</v>
      </c>
      <c r="W3684" s="148">
        <v>-0.88</v>
      </c>
      <c r="X3684" s="149">
        <v>-0.23</v>
      </c>
      <c r="Y3684" s="149">
        <v>0.26</v>
      </c>
      <c r="Z3684" s="150">
        <v>1.19</v>
      </c>
      <c r="AA3684" s="148">
        <v>-0.76</v>
      </c>
      <c r="AB3684" s="149">
        <v>-0.51</v>
      </c>
      <c r="AC3684" s="149">
        <v>0.4</v>
      </c>
      <c r="AD3684" s="151">
        <v>0.66</v>
      </c>
      <c r="AE3684" s="148">
        <v>-0.68</v>
      </c>
      <c r="AF3684" s="149">
        <v>-1.08</v>
      </c>
      <c r="AG3684" s="149">
        <v>-0.49</v>
      </c>
      <c r="AH3684" s="151">
        <v>0.94</v>
      </c>
      <c r="AI3684" s="152">
        <v>-0.65</v>
      </c>
      <c r="AJ3684" s="149">
        <v>-0.98</v>
      </c>
      <c r="AK3684" s="149">
        <v>-0.79</v>
      </c>
      <c r="AL3684" s="150">
        <v>0.56000000000000005</v>
      </c>
      <c r="AM3684" s="153">
        <f t="shared" si="432"/>
        <v>-0.12</v>
      </c>
      <c r="AN3684" s="154">
        <f t="shared" si="432"/>
        <v>0.28000000000000003</v>
      </c>
      <c r="AO3684" s="154">
        <f t="shared" si="432"/>
        <v>-0.14000000000000001</v>
      </c>
      <c r="AP3684" s="155">
        <f t="shared" si="426"/>
        <v>0.52999999999999992</v>
      </c>
      <c r="AQ3684" s="156">
        <f>AVERAGE(Table3[[#This Row],[ HEK293 +Selistat_R1 2]:[ HEK293 +Selistat_R4 5]])</f>
        <v>0.13749999999999998</v>
      </c>
      <c r="AR3684" s="153">
        <f t="shared" si="433"/>
        <v>7.999999999999996E-2</v>
      </c>
      <c r="AS3684" s="154">
        <f t="shared" si="433"/>
        <v>-0.57000000000000006</v>
      </c>
      <c r="AT3684" s="154">
        <f t="shared" si="433"/>
        <v>-0.89</v>
      </c>
      <c r="AU3684" s="157">
        <f t="shared" si="427"/>
        <v>0.27999999999999992</v>
      </c>
      <c r="AV3684" s="158">
        <f t="shared" si="434"/>
        <v>0.10999999999999999</v>
      </c>
      <c r="AW3684" s="154">
        <f t="shared" si="434"/>
        <v>-0.47</v>
      </c>
      <c r="AX3684" s="154">
        <f t="shared" si="434"/>
        <v>-1.19</v>
      </c>
      <c r="AY3684" s="155">
        <f t="shared" si="428"/>
        <v>-9.9999999999999978E-2</v>
      </c>
    </row>
    <row r="3685" spans="1:51" x14ac:dyDescent="0.15">
      <c r="A3685" s="122" t="s">
        <v>13392</v>
      </c>
      <c r="B3685" s="122" t="s">
        <v>13393</v>
      </c>
      <c r="C3685" s="122" t="s">
        <v>13394</v>
      </c>
      <c r="D3685" s="122" t="s">
        <v>3301</v>
      </c>
      <c r="E3685" s="122" t="s">
        <v>13395</v>
      </c>
      <c r="F3685" s="122" t="s">
        <v>13396</v>
      </c>
      <c r="G3685" s="122">
        <v>1</v>
      </c>
      <c r="H3685" s="166">
        <v>0.24995400000000001</v>
      </c>
      <c r="I3685" s="167">
        <v>0.26</v>
      </c>
      <c r="J3685" s="168" t="str">
        <f t="shared" si="429"/>
        <v>FALSE</v>
      </c>
      <c r="K3685" s="169">
        <v>0.812948</v>
      </c>
      <c r="L3685" s="170">
        <f>-LOG10(Table3[[#This Row],[Student''s T-test p-value HEK293 +Selistat_HEK293 UT]])</f>
        <v>8.9937233047151191E-2</v>
      </c>
      <c r="M3685" s="167">
        <v>-6.7500000000000004E-2</v>
      </c>
      <c r="N3685" s="171" t="str">
        <f t="shared" si="430"/>
        <v>FALSE</v>
      </c>
      <c r="O3685" s="146">
        <v>0.94965200000000005</v>
      </c>
      <c r="P3685" s="147">
        <v>1.2500000000000001E-2</v>
      </c>
      <c r="Q3685" s="171" t="str">
        <f t="shared" si="431"/>
        <v>FALSE</v>
      </c>
      <c r="R3685" s="122" t="s">
        <v>13397</v>
      </c>
      <c r="S3685" s="122" t="s">
        <v>14429</v>
      </c>
      <c r="T3685" s="122" t="s">
        <v>13399</v>
      </c>
      <c r="U3685" s="172" t="s">
        <v>8220</v>
      </c>
      <c r="V3685" s="122" t="s">
        <v>14430</v>
      </c>
      <c r="W3685" s="148">
        <v>0.03</v>
      </c>
      <c r="X3685" s="149">
        <v>-0.72</v>
      </c>
      <c r="Y3685" s="149">
        <v>-0.66</v>
      </c>
      <c r="Z3685" s="150">
        <v>0.12</v>
      </c>
      <c r="AA3685" s="148">
        <v>-0.1</v>
      </c>
      <c r="AB3685" s="149">
        <v>-0.68</v>
      </c>
      <c r="AC3685" s="149">
        <v>-0.24</v>
      </c>
      <c r="AD3685" s="151">
        <v>0.06</v>
      </c>
      <c r="AE3685" s="148">
        <v>0.35</v>
      </c>
      <c r="AF3685" s="149">
        <v>-0.12</v>
      </c>
      <c r="AG3685" s="149">
        <v>0.36</v>
      </c>
      <c r="AH3685" s="151">
        <v>0.17</v>
      </c>
      <c r="AI3685" s="152">
        <v>0.36</v>
      </c>
      <c r="AJ3685" s="149">
        <v>-0.28000000000000003</v>
      </c>
      <c r="AK3685" s="149">
        <v>0.28999999999999998</v>
      </c>
      <c r="AL3685" s="150">
        <v>0.34</v>
      </c>
      <c r="AM3685" s="153">
        <f t="shared" si="432"/>
        <v>0.13</v>
      </c>
      <c r="AN3685" s="154">
        <f t="shared" si="432"/>
        <v>-3.9999999999999925E-2</v>
      </c>
      <c r="AO3685" s="154">
        <f t="shared" si="432"/>
        <v>-0.42000000000000004</v>
      </c>
      <c r="AP3685" s="155">
        <f t="shared" si="426"/>
        <v>0.06</v>
      </c>
      <c r="AQ3685" s="156">
        <f>AVERAGE(Table3[[#This Row],[ HEK293 +Selistat_R1 2]:[ HEK293 +Selistat_R4 5]])</f>
        <v>-6.7499999999999991E-2</v>
      </c>
      <c r="AR3685" s="153">
        <f t="shared" si="433"/>
        <v>0.44999999999999996</v>
      </c>
      <c r="AS3685" s="154">
        <f t="shared" si="433"/>
        <v>0.56000000000000005</v>
      </c>
      <c r="AT3685" s="154">
        <f t="shared" si="433"/>
        <v>0.6</v>
      </c>
      <c r="AU3685" s="157">
        <f t="shared" si="427"/>
        <v>0.11000000000000001</v>
      </c>
      <c r="AV3685" s="158">
        <f t="shared" si="434"/>
        <v>0.45999999999999996</v>
      </c>
      <c r="AW3685" s="154">
        <f t="shared" si="434"/>
        <v>0.4</v>
      </c>
      <c r="AX3685" s="154">
        <f t="shared" si="434"/>
        <v>0.53</v>
      </c>
      <c r="AY3685" s="155">
        <f t="shared" si="428"/>
        <v>0.28000000000000003</v>
      </c>
    </row>
    <row r="3686" spans="1:51" x14ac:dyDescent="0.15">
      <c r="C3686" s="122" t="s">
        <v>3494</v>
      </c>
      <c r="E3686" s="122" t="s">
        <v>7775</v>
      </c>
      <c r="G3686" s="122">
        <v>2</v>
      </c>
      <c r="H3686" s="166">
        <v>0.42255900000000002</v>
      </c>
      <c r="I3686" s="167">
        <v>-7.8333299999999995E-2</v>
      </c>
      <c r="J3686" s="168" t="str">
        <f t="shared" si="429"/>
        <v>FALSE</v>
      </c>
      <c r="K3686" s="169">
        <v>0.81310700000000002</v>
      </c>
      <c r="L3686" s="170">
        <f>-LOG10(Table3[[#This Row],[Student''s T-test p-value HEK293 +Selistat_HEK293 UT]])</f>
        <v>8.9852300098582166E-2</v>
      </c>
      <c r="M3686" s="167">
        <v>-3.2500000000000001E-2</v>
      </c>
      <c r="N3686" s="171" t="str">
        <f t="shared" si="430"/>
        <v>FALSE</v>
      </c>
      <c r="O3686" s="146">
        <v>0.53642699999999999</v>
      </c>
      <c r="P3686" s="147">
        <v>-7.2499999999999995E-2</v>
      </c>
      <c r="Q3686" s="171" t="str">
        <f t="shared" si="431"/>
        <v>FALSE</v>
      </c>
      <c r="R3686" s="122" t="s">
        <v>7776</v>
      </c>
      <c r="S3686" s="122" t="s">
        <v>12816</v>
      </c>
      <c r="T3686" s="122" t="s">
        <v>7778</v>
      </c>
      <c r="U3686" s="172" t="s">
        <v>7779</v>
      </c>
      <c r="V3686" s="122" t="s">
        <v>12817</v>
      </c>
      <c r="W3686" s="148">
        <v>-0.11</v>
      </c>
      <c r="X3686" s="149">
        <v>0.04</v>
      </c>
      <c r="Y3686" s="149">
        <v>-0.19</v>
      </c>
      <c r="Z3686" s="150">
        <v>0.33</v>
      </c>
      <c r="AA3686" s="148">
        <v>0.13</v>
      </c>
      <c r="AB3686" s="149">
        <v>-0.06</v>
      </c>
      <c r="AC3686" s="149">
        <v>-0.06</v>
      </c>
      <c r="AD3686" s="151">
        <v>0.19</v>
      </c>
      <c r="AE3686" s="148">
        <v>-0.17</v>
      </c>
      <c r="AF3686" s="149">
        <v>-0.08</v>
      </c>
      <c r="AG3686" s="149">
        <v>-0.18</v>
      </c>
      <c r="AH3686" s="151">
        <v>0.08</v>
      </c>
      <c r="AI3686" s="152">
        <v>-0.05</v>
      </c>
      <c r="AJ3686" s="149">
        <v>-0.02</v>
      </c>
      <c r="AK3686" s="149">
        <v>-0.22</v>
      </c>
      <c r="AL3686" s="150">
        <v>0.23</v>
      </c>
      <c r="AM3686" s="153">
        <f t="shared" si="432"/>
        <v>-0.24</v>
      </c>
      <c r="AN3686" s="154">
        <f t="shared" si="432"/>
        <v>0.1</v>
      </c>
      <c r="AO3686" s="154">
        <f t="shared" si="432"/>
        <v>-0.13</v>
      </c>
      <c r="AP3686" s="155">
        <f t="shared" si="426"/>
        <v>0.14000000000000001</v>
      </c>
      <c r="AQ3686" s="156">
        <f>AVERAGE(Table3[[#This Row],[ HEK293 +Selistat_R1 2]:[ HEK293 +Selistat_R4 5]])</f>
        <v>-3.2500000000000001E-2</v>
      </c>
      <c r="AR3686" s="153">
        <f t="shared" si="433"/>
        <v>-0.30000000000000004</v>
      </c>
      <c r="AS3686" s="154">
        <f t="shared" si="433"/>
        <v>-2.0000000000000004E-2</v>
      </c>
      <c r="AT3686" s="154">
        <f t="shared" si="433"/>
        <v>-0.12</v>
      </c>
      <c r="AU3686" s="157">
        <f t="shared" si="427"/>
        <v>-0.11</v>
      </c>
      <c r="AV3686" s="158">
        <f t="shared" si="434"/>
        <v>-0.18</v>
      </c>
      <c r="AW3686" s="154">
        <f t="shared" si="434"/>
        <v>3.9999999999999994E-2</v>
      </c>
      <c r="AX3686" s="154">
        <f t="shared" si="434"/>
        <v>-0.16</v>
      </c>
      <c r="AY3686" s="155">
        <f t="shared" si="428"/>
        <v>4.0000000000000008E-2</v>
      </c>
    </row>
    <row r="3687" spans="1:51" x14ac:dyDescent="0.15">
      <c r="A3687" s="122" t="s">
        <v>10463</v>
      </c>
      <c r="B3687" s="122" t="s">
        <v>5364</v>
      </c>
      <c r="C3687" s="122" t="s">
        <v>10464</v>
      </c>
      <c r="D3687" s="122" t="s">
        <v>4043</v>
      </c>
      <c r="E3687" s="122" t="s">
        <v>10465</v>
      </c>
      <c r="F3687" s="122" t="s">
        <v>5367</v>
      </c>
      <c r="G3687" s="122">
        <v>2</v>
      </c>
      <c r="H3687" s="166">
        <v>0.56716999999999995</v>
      </c>
      <c r="I3687" s="167">
        <v>-0.20333300000000001</v>
      </c>
      <c r="J3687" s="168" t="str">
        <f t="shared" si="429"/>
        <v>FALSE</v>
      </c>
      <c r="K3687" s="169">
        <v>0.813137</v>
      </c>
      <c r="L3687" s="170">
        <f>-LOG10(Table3[[#This Row],[Student''s T-test p-value HEK293 +Selistat_HEK293 UT]])</f>
        <v>8.9836276876410631E-2</v>
      </c>
      <c r="M3687" s="167">
        <v>-0.1</v>
      </c>
      <c r="N3687" s="171" t="str">
        <f t="shared" si="430"/>
        <v>FALSE</v>
      </c>
      <c r="O3687" s="146">
        <v>0.93905899999999998</v>
      </c>
      <c r="P3687" s="147">
        <v>0.04</v>
      </c>
      <c r="Q3687" s="171" t="str">
        <f t="shared" si="431"/>
        <v>FALSE</v>
      </c>
      <c r="R3687" s="122" t="s">
        <v>1258</v>
      </c>
      <c r="S3687" s="122" t="s">
        <v>13574</v>
      </c>
      <c r="T3687" s="122" t="s">
        <v>1260</v>
      </c>
      <c r="U3687" s="172" t="s">
        <v>10467</v>
      </c>
      <c r="V3687" s="122" t="s">
        <v>13575</v>
      </c>
      <c r="W3687" s="148">
        <v>-0.15</v>
      </c>
      <c r="X3687" s="149">
        <v>0.4</v>
      </c>
      <c r="Y3687" s="149">
        <v>0.41</v>
      </c>
      <c r="Z3687" s="150">
        <v>-0.86</v>
      </c>
      <c r="AA3687" s="148">
        <v>7.0000000000000007E-2</v>
      </c>
      <c r="AB3687" s="149">
        <v>0.63</v>
      </c>
      <c r="AC3687" s="149">
        <v>0.18</v>
      </c>
      <c r="AD3687" s="151">
        <v>-0.68</v>
      </c>
      <c r="AE3687" s="148">
        <v>0.02</v>
      </c>
      <c r="AF3687" s="149">
        <v>-0.08</v>
      </c>
      <c r="AG3687" s="149">
        <v>0.65</v>
      </c>
      <c r="AH3687" s="151">
        <v>-1.33</v>
      </c>
      <c r="AI3687" s="152">
        <v>0.38</v>
      </c>
      <c r="AJ3687" s="149">
        <v>0.04</v>
      </c>
      <c r="AK3687" s="149">
        <v>-0.39</v>
      </c>
      <c r="AL3687" s="150">
        <v>-0.93</v>
      </c>
      <c r="AM3687" s="153">
        <f t="shared" si="432"/>
        <v>-0.22</v>
      </c>
      <c r="AN3687" s="154">
        <f t="shared" si="432"/>
        <v>-0.22999999999999998</v>
      </c>
      <c r="AO3687" s="154">
        <f t="shared" si="432"/>
        <v>0.22999999999999998</v>
      </c>
      <c r="AP3687" s="155">
        <f t="shared" si="426"/>
        <v>-0.17999999999999994</v>
      </c>
      <c r="AQ3687" s="156">
        <f>AVERAGE(Table3[[#This Row],[ HEK293 +Selistat_R1 2]:[ HEK293 +Selistat_R4 5]])</f>
        <v>-9.9999999999999978E-2</v>
      </c>
      <c r="AR3687" s="153">
        <f t="shared" si="433"/>
        <v>-0.05</v>
      </c>
      <c r="AS3687" s="154">
        <f t="shared" si="433"/>
        <v>-0.71</v>
      </c>
      <c r="AT3687" s="154">
        <f t="shared" si="433"/>
        <v>0.47000000000000003</v>
      </c>
      <c r="AU3687" s="157">
        <f t="shared" si="427"/>
        <v>-0.65</v>
      </c>
      <c r="AV3687" s="158">
        <f t="shared" si="434"/>
        <v>0.31</v>
      </c>
      <c r="AW3687" s="154">
        <f t="shared" si="434"/>
        <v>-0.59</v>
      </c>
      <c r="AX3687" s="154">
        <f t="shared" si="434"/>
        <v>-0.57000000000000006</v>
      </c>
      <c r="AY3687" s="155">
        <f t="shared" si="428"/>
        <v>-0.25</v>
      </c>
    </row>
    <row r="3688" spans="1:51" x14ac:dyDescent="0.15">
      <c r="A3688" s="122" t="s">
        <v>4656</v>
      </c>
      <c r="B3688" s="122" t="s">
        <v>4657</v>
      </c>
      <c r="C3688" s="122" t="s">
        <v>4658</v>
      </c>
      <c r="E3688" s="122" t="s">
        <v>4659</v>
      </c>
      <c r="F3688" s="122" t="s">
        <v>4660</v>
      </c>
      <c r="G3688" s="122">
        <v>2</v>
      </c>
      <c r="H3688" s="166">
        <v>0.81874899999999995</v>
      </c>
      <c r="I3688" s="167">
        <v>2.6666700000000002E-2</v>
      </c>
      <c r="J3688" s="168" t="str">
        <f t="shared" si="429"/>
        <v>FALSE</v>
      </c>
      <c r="K3688" s="169">
        <v>0.81332499999999996</v>
      </c>
      <c r="L3688" s="170">
        <f>-LOG10(Table3[[#This Row],[Student''s T-test p-value HEK293 +Selistat_HEK293 UT]])</f>
        <v>8.9735878142273073E-2</v>
      </c>
      <c r="M3688" s="167">
        <v>-2.2499999999999999E-2</v>
      </c>
      <c r="N3688" s="171" t="str">
        <f t="shared" si="430"/>
        <v>FALSE</v>
      </c>
      <c r="O3688" s="146">
        <v>0.61865599999999998</v>
      </c>
      <c r="P3688" s="147">
        <v>-9.7500000000000003E-2</v>
      </c>
      <c r="Q3688" s="171" t="str">
        <f t="shared" si="431"/>
        <v>FALSE</v>
      </c>
      <c r="R3688" s="122" t="s">
        <v>4661</v>
      </c>
      <c r="S3688" s="122" t="s">
        <v>14027</v>
      </c>
      <c r="T3688" s="122" t="s">
        <v>4663</v>
      </c>
      <c r="U3688" s="172" t="s">
        <v>4664</v>
      </c>
      <c r="V3688" s="122" t="s">
        <v>14028</v>
      </c>
      <c r="W3688" s="148">
        <v>-0.15</v>
      </c>
      <c r="X3688" s="149">
        <v>0</v>
      </c>
      <c r="Y3688" s="149">
        <v>0.13</v>
      </c>
      <c r="Z3688" s="150">
        <v>-0.2</v>
      </c>
      <c r="AA3688" s="148">
        <v>0.03</v>
      </c>
      <c r="AB3688" s="149">
        <v>0.05</v>
      </c>
      <c r="AC3688" s="149">
        <v>-0.18</v>
      </c>
      <c r="AD3688" s="151">
        <v>-0.03</v>
      </c>
      <c r="AE3688" s="148">
        <v>-0.14000000000000001</v>
      </c>
      <c r="AF3688" s="149">
        <v>0.2</v>
      </c>
      <c r="AG3688" s="149">
        <v>0.04</v>
      </c>
      <c r="AH3688" s="151">
        <v>-0.22</v>
      </c>
      <c r="AI3688" s="152">
        <v>-0.11</v>
      </c>
      <c r="AJ3688" s="149">
        <v>0.28000000000000003</v>
      </c>
      <c r="AK3688" s="149">
        <v>0.39</v>
      </c>
      <c r="AL3688" s="150">
        <v>-0.28999999999999998</v>
      </c>
      <c r="AM3688" s="153">
        <f t="shared" si="432"/>
        <v>-0.18</v>
      </c>
      <c r="AN3688" s="154">
        <f t="shared" si="432"/>
        <v>-0.05</v>
      </c>
      <c r="AO3688" s="154">
        <f t="shared" si="432"/>
        <v>0.31</v>
      </c>
      <c r="AP3688" s="155">
        <f t="shared" si="426"/>
        <v>-0.17</v>
      </c>
      <c r="AQ3688" s="156">
        <f>AVERAGE(Table3[[#This Row],[ HEK293 +Selistat_R1 2]:[ HEK293 +Selistat_R4 5]])</f>
        <v>-2.2499999999999999E-2</v>
      </c>
      <c r="AR3688" s="153">
        <f t="shared" si="433"/>
        <v>-0.17</v>
      </c>
      <c r="AS3688" s="154">
        <f t="shared" si="433"/>
        <v>0.15000000000000002</v>
      </c>
      <c r="AT3688" s="154">
        <f t="shared" si="433"/>
        <v>0.22</v>
      </c>
      <c r="AU3688" s="157">
        <f t="shared" si="427"/>
        <v>-0.19</v>
      </c>
      <c r="AV3688" s="158">
        <f t="shared" si="434"/>
        <v>-0.14000000000000001</v>
      </c>
      <c r="AW3688" s="154">
        <f t="shared" si="434"/>
        <v>0.23000000000000004</v>
      </c>
      <c r="AX3688" s="154">
        <f t="shared" si="434"/>
        <v>0.57000000000000006</v>
      </c>
      <c r="AY3688" s="155">
        <f t="shared" si="428"/>
        <v>-0.26</v>
      </c>
    </row>
    <row r="3689" spans="1:51" x14ac:dyDescent="0.15">
      <c r="A3689" s="122" t="s">
        <v>14431</v>
      </c>
      <c r="C3689" s="122" t="s">
        <v>14432</v>
      </c>
      <c r="E3689" s="122" t="s">
        <v>14433</v>
      </c>
      <c r="F3689" s="122" t="s">
        <v>3073</v>
      </c>
      <c r="G3689" s="122">
        <v>1</v>
      </c>
      <c r="H3689" s="166">
        <v>0.98669099999999998</v>
      </c>
      <c r="I3689" s="167">
        <v>-1.6666700000000001E-3</v>
      </c>
      <c r="J3689" s="168" t="str">
        <f t="shared" si="429"/>
        <v>FALSE</v>
      </c>
      <c r="K3689" s="169">
        <v>0.81418599999999997</v>
      </c>
      <c r="L3689" s="170">
        <f>-LOG10(Table3[[#This Row],[Student''s T-test p-value HEK293 +Selistat_HEK293 UT]])</f>
        <v>8.9276369624293681E-2</v>
      </c>
      <c r="M3689" s="167">
        <v>2.5000000000000001E-2</v>
      </c>
      <c r="N3689" s="171" t="str">
        <f t="shared" si="430"/>
        <v>FALSE</v>
      </c>
      <c r="O3689" s="146">
        <v>0.87418600000000002</v>
      </c>
      <c r="P3689" s="147">
        <v>-2.5000000000000001E-2</v>
      </c>
      <c r="Q3689" s="171" t="str">
        <f t="shared" si="431"/>
        <v>FALSE</v>
      </c>
      <c r="R3689" s="122" t="s">
        <v>494</v>
      </c>
      <c r="S3689" s="122" t="s">
        <v>495</v>
      </c>
      <c r="T3689" s="122" t="s">
        <v>496</v>
      </c>
      <c r="U3689" s="172" t="s">
        <v>14434</v>
      </c>
      <c r="V3689" s="122" t="s">
        <v>14435</v>
      </c>
      <c r="W3689" s="148">
        <v>-0.09</v>
      </c>
      <c r="X3689" s="149">
        <v>0.17</v>
      </c>
      <c r="Y3689" s="149">
        <v>-0.05</v>
      </c>
      <c r="Z3689" s="150">
        <v>0.04</v>
      </c>
      <c r="AA3689" s="148">
        <v>-0.22</v>
      </c>
      <c r="AB3689" s="149">
        <v>0.19</v>
      </c>
      <c r="AC3689" s="149">
        <v>0.01</v>
      </c>
      <c r="AD3689" s="151">
        <v>-0.01</v>
      </c>
      <c r="AE3689" s="148">
        <v>-0.43</v>
      </c>
      <c r="AF3689" s="149">
        <v>0.24</v>
      </c>
      <c r="AG3689" s="149">
        <v>0.01</v>
      </c>
      <c r="AH3689" s="151">
        <v>0.04</v>
      </c>
      <c r="AI3689" s="152">
        <v>-0.06</v>
      </c>
      <c r="AJ3689" s="149">
        <v>0.15</v>
      </c>
      <c r="AK3689" s="149">
        <v>-0.04</v>
      </c>
      <c r="AL3689" s="150">
        <v>-0.09</v>
      </c>
      <c r="AM3689" s="153">
        <f t="shared" si="432"/>
        <v>0.13</v>
      </c>
      <c r="AN3689" s="154">
        <f t="shared" si="432"/>
        <v>-1.999999999999999E-2</v>
      </c>
      <c r="AO3689" s="154">
        <f t="shared" si="432"/>
        <v>-6.0000000000000005E-2</v>
      </c>
      <c r="AP3689" s="155">
        <f t="shared" si="426"/>
        <v>0.05</v>
      </c>
      <c r="AQ3689" s="156">
        <f>AVERAGE(Table3[[#This Row],[ HEK293 +Selistat_R1 2]:[ HEK293 +Selistat_R4 5]])</f>
        <v>2.5000000000000001E-2</v>
      </c>
      <c r="AR3689" s="153">
        <f t="shared" si="433"/>
        <v>-0.21</v>
      </c>
      <c r="AS3689" s="154">
        <f t="shared" si="433"/>
        <v>4.9999999999999989E-2</v>
      </c>
      <c r="AT3689" s="154">
        <f t="shared" si="433"/>
        <v>0</v>
      </c>
      <c r="AU3689" s="157">
        <f t="shared" si="427"/>
        <v>0.05</v>
      </c>
      <c r="AV3689" s="158">
        <f t="shared" si="434"/>
        <v>0.16</v>
      </c>
      <c r="AW3689" s="154">
        <f t="shared" si="434"/>
        <v>-4.0000000000000008E-2</v>
      </c>
      <c r="AX3689" s="154">
        <f t="shared" si="434"/>
        <v>-0.05</v>
      </c>
      <c r="AY3689" s="155">
        <f t="shared" si="428"/>
        <v>-0.08</v>
      </c>
    </row>
    <row r="3690" spans="1:51" x14ac:dyDescent="0.15">
      <c r="A3690" s="122" t="s">
        <v>7023</v>
      </c>
      <c r="B3690" s="122" t="s">
        <v>7024</v>
      </c>
      <c r="C3690" s="122" t="s">
        <v>7025</v>
      </c>
      <c r="E3690" s="122" t="s">
        <v>7026</v>
      </c>
      <c r="G3690" s="122">
        <v>1</v>
      </c>
      <c r="H3690" s="166">
        <v>8.4754700000000002E-2</v>
      </c>
      <c r="I3690" s="167">
        <v>0.38916699999999999</v>
      </c>
      <c r="J3690" s="168" t="str">
        <f t="shared" si="429"/>
        <v>FALSE</v>
      </c>
      <c r="K3690" s="169">
        <v>0.81428199999999995</v>
      </c>
      <c r="L3690" s="170">
        <f>-LOG10(Table3[[#This Row],[Student''s T-test p-value HEK293 +Selistat_HEK293 UT]])</f>
        <v>8.9225165338657125E-2</v>
      </c>
      <c r="M3690" s="167">
        <v>6.7500000000000004E-2</v>
      </c>
      <c r="N3690" s="171" t="str">
        <f t="shared" si="430"/>
        <v>FALSE</v>
      </c>
      <c r="O3690" s="146">
        <v>1.1701400000000001E-2</v>
      </c>
      <c r="P3690" s="147">
        <v>0.33</v>
      </c>
      <c r="Q3690" s="171" t="str">
        <f t="shared" si="431"/>
        <v>FALSE</v>
      </c>
      <c r="R3690" s="122" t="s">
        <v>7027</v>
      </c>
      <c r="S3690" s="122" t="s">
        <v>14436</v>
      </c>
      <c r="T3690" s="122" t="s">
        <v>7029</v>
      </c>
      <c r="U3690" s="172" t="s">
        <v>7030</v>
      </c>
      <c r="V3690" s="122" t="s">
        <v>14437</v>
      </c>
      <c r="W3690" s="148">
        <v>0.12</v>
      </c>
      <c r="X3690" s="149">
        <v>-0.19</v>
      </c>
      <c r="Y3690" s="149">
        <v>-0.63</v>
      </c>
      <c r="Z3690" s="150">
        <v>-0.39</v>
      </c>
      <c r="AA3690" s="148">
        <v>0.25</v>
      </c>
      <c r="AB3690" s="149">
        <v>-0.28000000000000003</v>
      </c>
      <c r="AC3690" s="149">
        <v>-0.81</v>
      </c>
      <c r="AD3690" s="151">
        <v>-0.52</v>
      </c>
      <c r="AE3690" s="148">
        <v>0.4</v>
      </c>
      <c r="AF3690" s="149">
        <v>0.21</v>
      </c>
      <c r="AG3690" s="149">
        <v>0.6</v>
      </c>
      <c r="AH3690" s="151">
        <v>0.28999999999999998</v>
      </c>
      <c r="AI3690" s="152">
        <v>0.06</v>
      </c>
      <c r="AJ3690" s="149">
        <v>-0.05</v>
      </c>
      <c r="AK3690" s="149">
        <v>0.13</v>
      </c>
      <c r="AL3690" s="150">
        <v>0.04</v>
      </c>
      <c r="AM3690" s="153">
        <f t="shared" si="432"/>
        <v>-0.13</v>
      </c>
      <c r="AN3690" s="154">
        <f t="shared" si="432"/>
        <v>9.0000000000000024E-2</v>
      </c>
      <c r="AO3690" s="154">
        <f t="shared" si="432"/>
        <v>0.18000000000000005</v>
      </c>
      <c r="AP3690" s="155">
        <f t="shared" si="426"/>
        <v>0.13</v>
      </c>
      <c r="AQ3690" s="156">
        <f>AVERAGE(Table3[[#This Row],[ HEK293 +Selistat_R1 2]:[ HEK293 +Selistat_R4 5]])</f>
        <v>6.7500000000000018E-2</v>
      </c>
      <c r="AR3690" s="153">
        <f t="shared" si="433"/>
        <v>0.15000000000000002</v>
      </c>
      <c r="AS3690" s="154">
        <f t="shared" si="433"/>
        <v>0.49</v>
      </c>
      <c r="AT3690" s="154">
        <f t="shared" si="433"/>
        <v>1.4100000000000001</v>
      </c>
      <c r="AU3690" s="157">
        <f t="shared" si="427"/>
        <v>0.81</v>
      </c>
      <c r="AV3690" s="158">
        <f t="shared" si="434"/>
        <v>-0.19</v>
      </c>
      <c r="AW3690" s="154">
        <f t="shared" si="434"/>
        <v>0.23000000000000004</v>
      </c>
      <c r="AX3690" s="154">
        <f t="shared" si="434"/>
        <v>0.94000000000000006</v>
      </c>
      <c r="AY3690" s="155">
        <f t="shared" si="428"/>
        <v>0.56000000000000005</v>
      </c>
    </row>
    <row r="3691" spans="1:51" x14ac:dyDescent="0.15">
      <c r="A3691" s="122" t="s">
        <v>5183</v>
      </c>
      <c r="B3691" s="122" t="s">
        <v>5184</v>
      </c>
      <c r="C3691" s="122" t="s">
        <v>5185</v>
      </c>
      <c r="D3691" s="122" t="s">
        <v>5186</v>
      </c>
      <c r="E3691" s="122" t="s">
        <v>5187</v>
      </c>
      <c r="F3691" s="122" t="s">
        <v>5188</v>
      </c>
      <c r="G3691" s="122">
        <v>2</v>
      </c>
      <c r="H3691" s="166">
        <v>8.7887300000000002E-2</v>
      </c>
      <c r="I3691" s="167">
        <v>0.28249999999999997</v>
      </c>
      <c r="J3691" s="168" t="str">
        <f t="shared" si="429"/>
        <v>FALSE</v>
      </c>
      <c r="K3691" s="169">
        <v>0.814388</v>
      </c>
      <c r="L3691" s="170">
        <f>-LOG10(Table3[[#This Row],[Student''s T-test p-value HEK293 +Selistat_HEK293 UT]])</f>
        <v>8.9168634285531845E-2</v>
      </c>
      <c r="M3691" s="167">
        <v>4.2500000000000003E-2</v>
      </c>
      <c r="N3691" s="171" t="str">
        <f t="shared" si="430"/>
        <v>FALSE</v>
      </c>
      <c r="O3691" s="146">
        <v>6.2014399999999997E-2</v>
      </c>
      <c r="P3691" s="147">
        <v>-0.26</v>
      </c>
      <c r="Q3691" s="171" t="str">
        <f t="shared" si="431"/>
        <v>FALSE</v>
      </c>
      <c r="R3691" s="122" t="s">
        <v>1506</v>
      </c>
      <c r="S3691" s="122" t="s">
        <v>14438</v>
      </c>
      <c r="T3691" s="122" t="s">
        <v>1508</v>
      </c>
      <c r="U3691" s="172" t="s">
        <v>5190</v>
      </c>
      <c r="V3691" s="122" t="s">
        <v>14439</v>
      </c>
      <c r="W3691" s="148">
        <v>-0.09</v>
      </c>
      <c r="X3691" s="149">
        <v>-0.11</v>
      </c>
      <c r="Y3691" s="149">
        <v>-0.06</v>
      </c>
      <c r="Z3691" s="150">
        <v>-0.52</v>
      </c>
      <c r="AA3691" s="148">
        <v>-0.14000000000000001</v>
      </c>
      <c r="AB3691" s="149">
        <v>0.1</v>
      </c>
      <c r="AC3691" s="149">
        <v>-0.46</v>
      </c>
      <c r="AD3691" s="151">
        <v>-0.45</v>
      </c>
      <c r="AE3691" s="148">
        <v>0.08</v>
      </c>
      <c r="AF3691" s="149">
        <v>0.24</v>
      </c>
      <c r="AG3691" s="149">
        <v>-0.13</v>
      </c>
      <c r="AH3691" s="151">
        <v>-0.05</v>
      </c>
      <c r="AI3691" s="152">
        <v>0.44</v>
      </c>
      <c r="AJ3691" s="149">
        <v>0.42</v>
      </c>
      <c r="AK3691" s="149">
        <v>0.2</v>
      </c>
      <c r="AL3691" s="150">
        <v>0.12</v>
      </c>
      <c r="AM3691" s="153">
        <f t="shared" si="432"/>
        <v>5.0000000000000017E-2</v>
      </c>
      <c r="AN3691" s="154">
        <f t="shared" si="432"/>
        <v>-0.21000000000000002</v>
      </c>
      <c r="AO3691" s="154">
        <f t="shared" si="432"/>
        <v>0.4</v>
      </c>
      <c r="AP3691" s="155">
        <f t="shared" si="426"/>
        <v>-7.0000000000000007E-2</v>
      </c>
      <c r="AQ3691" s="156">
        <f>AVERAGE(Table3[[#This Row],[ HEK293 +Selistat_R1 2]:[ HEK293 +Selistat_R4 5]])</f>
        <v>4.2500000000000003E-2</v>
      </c>
      <c r="AR3691" s="153">
        <f t="shared" si="433"/>
        <v>0.22000000000000003</v>
      </c>
      <c r="AS3691" s="154">
        <f t="shared" si="433"/>
        <v>0.13999999999999999</v>
      </c>
      <c r="AT3691" s="154">
        <f t="shared" si="433"/>
        <v>0.33</v>
      </c>
      <c r="AU3691" s="157">
        <f t="shared" si="427"/>
        <v>0.4</v>
      </c>
      <c r="AV3691" s="158">
        <f t="shared" si="434"/>
        <v>0.58000000000000007</v>
      </c>
      <c r="AW3691" s="154">
        <f t="shared" si="434"/>
        <v>0.31999999999999995</v>
      </c>
      <c r="AX3691" s="154">
        <f t="shared" si="434"/>
        <v>0.66</v>
      </c>
      <c r="AY3691" s="155">
        <f t="shared" si="428"/>
        <v>0.57000000000000006</v>
      </c>
    </row>
    <row r="3692" spans="1:51" x14ac:dyDescent="0.15">
      <c r="A3692" s="122" t="s">
        <v>4387</v>
      </c>
      <c r="B3692" s="122" t="s">
        <v>4388</v>
      </c>
      <c r="C3692" s="122" t="s">
        <v>4389</v>
      </c>
      <c r="E3692" s="122" t="s">
        <v>4390</v>
      </c>
      <c r="F3692" s="122" t="s">
        <v>2848</v>
      </c>
      <c r="G3692" s="122">
        <v>1</v>
      </c>
      <c r="H3692" s="166">
        <v>0.25490099999999999</v>
      </c>
      <c r="I3692" s="167">
        <v>0.16250000000000001</v>
      </c>
      <c r="J3692" s="168" t="str">
        <f t="shared" si="429"/>
        <v>FALSE</v>
      </c>
      <c r="K3692" s="169">
        <v>0.81469499999999995</v>
      </c>
      <c r="L3692" s="170">
        <f>-LOG10(Table3[[#This Row],[Student''s T-test p-value HEK293 +Selistat_HEK293 UT]])</f>
        <v>8.9004949061976535E-2</v>
      </c>
      <c r="M3692" s="167">
        <v>-1.7500000000000002E-2</v>
      </c>
      <c r="N3692" s="171" t="str">
        <f t="shared" si="430"/>
        <v>FALSE</v>
      </c>
      <c r="O3692" s="146">
        <v>0.90918699999999997</v>
      </c>
      <c r="P3692" s="147">
        <v>2.5000000000000001E-2</v>
      </c>
      <c r="Q3692" s="171" t="str">
        <f t="shared" si="431"/>
        <v>FALSE</v>
      </c>
      <c r="R3692" s="122" t="s">
        <v>23</v>
      </c>
      <c r="S3692" s="122" t="s">
        <v>10342</v>
      </c>
      <c r="T3692" s="122" t="s">
        <v>25</v>
      </c>
      <c r="U3692" s="172" t="s">
        <v>4392</v>
      </c>
      <c r="V3692" s="122" t="s">
        <v>10343</v>
      </c>
      <c r="W3692" s="148">
        <v>-0.12</v>
      </c>
      <c r="X3692" s="149">
        <v>-0.3</v>
      </c>
      <c r="Y3692" s="149">
        <v>-0.18</v>
      </c>
      <c r="Z3692" s="150">
        <v>-0.04</v>
      </c>
      <c r="AA3692" s="148">
        <v>-0.1</v>
      </c>
      <c r="AB3692" s="149">
        <v>-0.1</v>
      </c>
      <c r="AC3692" s="149">
        <v>-0.09</v>
      </c>
      <c r="AD3692" s="151">
        <v>-0.28000000000000003</v>
      </c>
      <c r="AE3692" s="148">
        <v>0.26</v>
      </c>
      <c r="AF3692" s="149">
        <v>0.06</v>
      </c>
      <c r="AG3692" s="149">
        <v>0.13</v>
      </c>
      <c r="AH3692" s="151">
        <v>0.04</v>
      </c>
      <c r="AI3692" s="152">
        <v>0.59</v>
      </c>
      <c r="AJ3692" s="149">
        <v>-0.11</v>
      </c>
      <c r="AK3692" s="149">
        <v>0.25</v>
      </c>
      <c r="AL3692" s="150">
        <v>-0.34</v>
      </c>
      <c r="AM3692" s="153">
        <f t="shared" si="432"/>
        <v>-1.999999999999999E-2</v>
      </c>
      <c r="AN3692" s="154">
        <f t="shared" si="432"/>
        <v>-0.19999999999999998</v>
      </c>
      <c r="AO3692" s="154">
        <f t="shared" si="432"/>
        <v>-0.09</v>
      </c>
      <c r="AP3692" s="155">
        <f t="shared" si="426"/>
        <v>0.24000000000000002</v>
      </c>
      <c r="AQ3692" s="156">
        <f>AVERAGE(Table3[[#This Row],[ HEK293 +Selistat_R1 2]:[ HEK293 +Selistat_R4 5]])</f>
        <v>-1.7499999999999981E-2</v>
      </c>
      <c r="AR3692" s="153">
        <f t="shared" si="433"/>
        <v>0.36</v>
      </c>
      <c r="AS3692" s="154">
        <f t="shared" si="433"/>
        <v>0.16</v>
      </c>
      <c r="AT3692" s="154">
        <f t="shared" si="433"/>
        <v>0.22</v>
      </c>
      <c r="AU3692" s="157">
        <f t="shared" si="427"/>
        <v>0.32</v>
      </c>
      <c r="AV3692" s="158">
        <f t="shared" si="434"/>
        <v>0.69</v>
      </c>
      <c r="AW3692" s="154">
        <f t="shared" si="434"/>
        <v>-9.999999999999995E-3</v>
      </c>
      <c r="AX3692" s="154">
        <f t="shared" si="434"/>
        <v>0.33999999999999997</v>
      </c>
      <c r="AY3692" s="155">
        <f t="shared" si="428"/>
        <v>-0.06</v>
      </c>
    </row>
    <row r="3693" spans="1:51" x14ac:dyDescent="0.15">
      <c r="A3693" s="122" t="s">
        <v>12566</v>
      </c>
      <c r="B3693" s="122" t="s">
        <v>12567</v>
      </c>
      <c r="C3693" s="122" t="s">
        <v>12568</v>
      </c>
      <c r="E3693" s="122" t="s">
        <v>12569</v>
      </c>
      <c r="G3693" s="122">
        <v>1</v>
      </c>
      <c r="H3693" s="166">
        <v>0.65606500000000001</v>
      </c>
      <c r="I3693" s="167">
        <v>0.10333299999999999</v>
      </c>
      <c r="J3693" s="168" t="str">
        <f t="shared" si="429"/>
        <v>FALSE</v>
      </c>
      <c r="K3693" s="169">
        <v>0.81498300000000001</v>
      </c>
      <c r="L3693" s="170">
        <f>-LOG10(Table3[[#This Row],[Student''s T-test p-value HEK293 +Selistat_HEK293 UT]])</f>
        <v>8.8851450257807552E-2</v>
      </c>
      <c r="M3693" s="167">
        <v>0.04</v>
      </c>
      <c r="N3693" s="171" t="str">
        <f t="shared" si="430"/>
        <v>FALSE</v>
      </c>
      <c r="O3693" s="146">
        <v>0.24405399999999999</v>
      </c>
      <c r="P3693" s="147">
        <v>0.44500000000000001</v>
      </c>
      <c r="Q3693" s="171" t="str">
        <f t="shared" si="431"/>
        <v>FALSE</v>
      </c>
      <c r="R3693" s="122" t="s">
        <v>12570</v>
      </c>
      <c r="S3693" s="122" t="s">
        <v>12575</v>
      </c>
      <c r="T3693" s="122" t="s">
        <v>12572</v>
      </c>
      <c r="U3693" s="172" t="s">
        <v>12573</v>
      </c>
      <c r="V3693" s="122" t="s">
        <v>12576</v>
      </c>
      <c r="W3693" s="148">
        <v>-0.12</v>
      </c>
      <c r="X3693" s="149">
        <v>0.11</v>
      </c>
      <c r="Y3693" s="149">
        <v>-0.13</v>
      </c>
      <c r="Z3693" s="150">
        <v>-0.21</v>
      </c>
      <c r="AA3693" s="148">
        <v>-0.13</v>
      </c>
      <c r="AB3693" s="149">
        <v>0.28000000000000003</v>
      </c>
      <c r="AC3693" s="149">
        <v>-0.24</v>
      </c>
      <c r="AD3693" s="151">
        <v>-0.42</v>
      </c>
      <c r="AE3693" s="148">
        <v>0.27</v>
      </c>
      <c r="AF3693" s="149">
        <v>0.69</v>
      </c>
      <c r="AG3693" s="149">
        <v>0.46</v>
      </c>
      <c r="AH3693" s="151">
        <v>-0.5</v>
      </c>
      <c r="AI3693" s="152">
        <v>-0.1</v>
      </c>
      <c r="AJ3693" s="149">
        <v>0.34</v>
      </c>
      <c r="AK3693" s="149">
        <v>-0.35</v>
      </c>
      <c r="AL3693" s="150">
        <v>-0.75</v>
      </c>
      <c r="AM3693" s="153">
        <f t="shared" si="432"/>
        <v>1.0000000000000009E-2</v>
      </c>
      <c r="AN3693" s="154">
        <f t="shared" si="432"/>
        <v>-0.17000000000000004</v>
      </c>
      <c r="AO3693" s="154">
        <f t="shared" si="432"/>
        <v>0.10999999999999999</v>
      </c>
      <c r="AP3693" s="155">
        <f t="shared" si="426"/>
        <v>0.21</v>
      </c>
      <c r="AQ3693" s="156">
        <f>AVERAGE(Table3[[#This Row],[ HEK293 +Selistat_R1 2]:[ HEK293 +Selistat_R4 5]])</f>
        <v>3.9999999999999987E-2</v>
      </c>
      <c r="AR3693" s="153">
        <f t="shared" si="433"/>
        <v>0.4</v>
      </c>
      <c r="AS3693" s="154">
        <f t="shared" si="433"/>
        <v>0.40999999999999992</v>
      </c>
      <c r="AT3693" s="154">
        <f t="shared" si="433"/>
        <v>0.7</v>
      </c>
      <c r="AU3693" s="157">
        <f t="shared" si="427"/>
        <v>-8.0000000000000016E-2</v>
      </c>
      <c r="AV3693" s="158">
        <f t="shared" si="434"/>
        <v>0.03</v>
      </c>
      <c r="AW3693" s="154">
        <f t="shared" si="434"/>
        <v>0.06</v>
      </c>
      <c r="AX3693" s="154">
        <f t="shared" si="434"/>
        <v>-0.10999999999999999</v>
      </c>
      <c r="AY3693" s="155">
        <f t="shared" si="428"/>
        <v>-0.33</v>
      </c>
    </row>
    <row r="3694" spans="1:51" x14ac:dyDescent="0.15">
      <c r="A3694" s="122" t="s">
        <v>4599</v>
      </c>
      <c r="B3694" s="122" t="s">
        <v>4600</v>
      </c>
      <c r="C3694" s="122" t="s">
        <v>4601</v>
      </c>
      <c r="E3694" s="122" t="s">
        <v>4602</v>
      </c>
      <c r="F3694" s="122" t="s">
        <v>4603</v>
      </c>
      <c r="G3694" s="122">
        <v>1</v>
      </c>
      <c r="H3694" s="166">
        <v>0.21507299999999999</v>
      </c>
      <c r="I3694" s="167">
        <v>0.29499999999999998</v>
      </c>
      <c r="J3694" s="168" t="str">
        <f t="shared" si="429"/>
        <v>FALSE</v>
      </c>
      <c r="K3694" s="169">
        <v>0.81515499999999996</v>
      </c>
      <c r="L3694" s="170">
        <f>-LOG10(Table3[[#This Row],[Student''s T-test p-value HEK293 +Selistat_HEK293 UT]])</f>
        <v>8.8759803230176099E-2</v>
      </c>
      <c r="M3694" s="167">
        <v>-7.0000000000000007E-2</v>
      </c>
      <c r="N3694" s="171" t="str">
        <f t="shared" si="430"/>
        <v>FALSE</v>
      </c>
      <c r="O3694" s="146">
        <v>0.13891999999999999</v>
      </c>
      <c r="P3694" s="147">
        <v>-0.25</v>
      </c>
      <c r="Q3694" s="171" t="str">
        <f t="shared" si="431"/>
        <v>FALSE</v>
      </c>
      <c r="R3694" s="122" t="s">
        <v>4604</v>
      </c>
      <c r="S3694" s="122" t="s">
        <v>4605</v>
      </c>
      <c r="T3694" s="122" t="s">
        <v>4606</v>
      </c>
      <c r="U3694" s="172" t="s">
        <v>4607</v>
      </c>
      <c r="V3694" s="122" t="s">
        <v>4608</v>
      </c>
      <c r="W3694" s="148">
        <v>-0.76</v>
      </c>
      <c r="X3694" s="149">
        <v>-0.59</v>
      </c>
      <c r="Y3694" s="149">
        <v>-7.0000000000000007E-2</v>
      </c>
      <c r="Z3694" s="150">
        <v>0.06</v>
      </c>
      <c r="AA3694" s="148">
        <v>-0.37</v>
      </c>
      <c r="AB3694" s="149">
        <v>-0.81</v>
      </c>
      <c r="AC3694" s="149">
        <v>0.11</v>
      </c>
      <c r="AD3694" s="151">
        <v>-0.01</v>
      </c>
      <c r="AE3694" s="148">
        <v>0.28999999999999998</v>
      </c>
      <c r="AF3694" s="149">
        <v>0.05</v>
      </c>
      <c r="AG3694" s="149">
        <v>0.27</v>
      </c>
      <c r="AH3694" s="151">
        <v>-0.28000000000000003</v>
      </c>
      <c r="AI3694" s="152">
        <v>0.28000000000000003</v>
      </c>
      <c r="AJ3694" s="149">
        <v>0.43</v>
      </c>
      <c r="AK3694" s="149">
        <v>0.44</v>
      </c>
      <c r="AL3694" s="150">
        <v>0.18</v>
      </c>
      <c r="AM3694" s="153">
        <f t="shared" si="432"/>
        <v>-0.39</v>
      </c>
      <c r="AN3694" s="154">
        <f t="shared" si="432"/>
        <v>0.22000000000000008</v>
      </c>
      <c r="AO3694" s="154">
        <f t="shared" si="432"/>
        <v>-0.18</v>
      </c>
      <c r="AP3694" s="155">
        <f t="shared" si="426"/>
        <v>6.9999999999999993E-2</v>
      </c>
      <c r="AQ3694" s="156">
        <f>AVERAGE(Table3[[#This Row],[ HEK293 +Selistat_R1 2]:[ HEK293 +Selistat_R4 5]])</f>
        <v>-6.9999999999999979E-2</v>
      </c>
      <c r="AR3694" s="153">
        <f t="shared" si="433"/>
        <v>0.65999999999999992</v>
      </c>
      <c r="AS3694" s="154">
        <f t="shared" si="433"/>
        <v>0.8600000000000001</v>
      </c>
      <c r="AT3694" s="154">
        <f t="shared" si="433"/>
        <v>0.16000000000000003</v>
      </c>
      <c r="AU3694" s="157">
        <f t="shared" si="427"/>
        <v>-0.27</v>
      </c>
      <c r="AV3694" s="158">
        <f t="shared" si="434"/>
        <v>0.65</v>
      </c>
      <c r="AW3694" s="154">
        <f t="shared" si="434"/>
        <v>1.24</v>
      </c>
      <c r="AX3694" s="154">
        <f t="shared" si="434"/>
        <v>0.33</v>
      </c>
      <c r="AY3694" s="155">
        <f t="shared" si="428"/>
        <v>0.19</v>
      </c>
    </row>
    <row r="3695" spans="1:51" x14ac:dyDescent="0.15">
      <c r="A3695" s="122" t="s">
        <v>3060</v>
      </c>
      <c r="B3695" s="122" t="s">
        <v>3061</v>
      </c>
      <c r="C3695" s="122" t="s">
        <v>3062</v>
      </c>
      <c r="E3695" s="122" t="s">
        <v>3063</v>
      </c>
      <c r="G3695" s="122">
        <v>2</v>
      </c>
      <c r="H3695" s="166">
        <v>0.41430299999999998</v>
      </c>
      <c r="I3695" s="167">
        <v>8.5000000000000006E-2</v>
      </c>
      <c r="J3695" s="168" t="str">
        <f t="shared" si="429"/>
        <v>FALSE</v>
      </c>
      <c r="K3695" s="169">
        <v>0.81572</v>
      </c>
      <c r="L3695" s="170">
        <f>-LOG10(Table3[[#This Row],[Student''s T-test p-value HEK293 +Selistat_HEK293 UT]])</f>
        <v>8.845888943593426E-2</v>
      </c>
      <c r="M3695" s="167">
        <v>3.7499999999999999E-2</v>
      </c>
      <c r="N3695" s="171" t="str">
        <f t="shared" si="430"/>
        <v>FALSE</v>
      </c>
      <c r="O3695" s="146">
        <v>0.944998</v>
      </c>
      <c r="P3695" s="147">
        <v>7.4999999999999997E-3</v>
      </c>
      <c r="Q3695" s="171" t="str">
        <f t="shared" si="431"/>
        <v>FALSE</v>
      </c>
      <c r="R3695" s="122" t="s">
        <v>1760</v>
      </c>
      <c r="S3695" s="122" t="s">
        <v>1764</v>
      </c>
      <c r="T3695" s="122" t="s">
        <v>1762</v>
      </c>
      <c r="U3695" s="172" t="s">
        <v>2648</v>
      </c>
      <c r="V3695" s="122" t="s">
        <v>13036</v>
      </c>
      <c r="W3695" s="148">
        <v>-0.28000000000000003</v>
      </c>
      <c r="X3695" s="149">
        <v>-0.06</v>
      </c>
      <c r="Y3695" s="149">
        <v>0.05</v>
      </c>
      <c r="Z3695" s="150">
        <v>0.15</v>
      </c>
      <c r="AA3695" s="148">
        <v>-0.35</v>
      </c>
      <c r="AB3695" s="149">
        <v>0.24</v>
      </c>
      <c r="AC3695" s="149">
        <v>-0.03</v>
      </c>
      <c r="AD3695" s="151">
        <v>-0.15</v>
      </c>
      <c r="AE3695" s="148">
        <v>0.25</v>
      </c>
      <c r="AF3695" s="149">
        <v>-0.05</v>
      </c>
      <c r="AG3695" s="149">
        <v>-0.04</v>
      </c>
      <c r="AH3695" s="151">
        <v>0</v>
      </c>
      <c r="AI3695" s="152">
        <v>0.17</v>
      </c>
      <c r="AJ3695" s="149">
        <v>0.16</v>
      </c>
      <c r="AK3695" s="149">
        <v>-0.1</v>
      </c>
      <c r="AL3695" s="150">
        <v>-0.1</v>
      </c>
      <c r="AM3695" s="153">
        <f t="shared" si="432"/>
        <v>6.9999999999999951E-2</v>
      </c>
      <c r="AN3695" s="154">
        <f t="shared" si="432"/>
        <v>-0.3</v>
      </c>
      <c r="AO3695" s="154">
        <f t="shared" si="432"/>
        <v>0.08</v>
      </c>
      <c r="AP3695" s="155">
        <f t="shared" si="426"/>
        <v>0.3</v>
      </c>
      <c r="AQ3695" s="156">
        <f>AVERAGE(Table3[[#This Row],[ HEK293 +Selistat_R1 2]:[ HEK293 +Selistat_R4 5]])</f>
        <v>3.7499999999999992E-2</v>
      </c>
      <c r="AR3695" s="153">
        <f t="shared" si="433"/>
        <v>0.6</v>
      </c>
      <c r="AS3695" s="154">
        <f t="shared" si="433"/>
        <v>-0.28999999999999998</v>
      </c>
      <c r="AT3695" s="154">
        <f t="shared" si="433"/>
        <v>-1.0000000000000002E-2</v>
      </c>
      <c r="AU3695" s="157">
        <f t="shared" si="427"/>
        <v>0.15</v>
      </c>
      <c r="AV3695" s="158">
        <f t="shared" si="434"/>
        <v>0.52</v>
      </c>
      <c r="AW3695" s="154">
        <f t="shared" si="434"/>
        <v>-7.9999999999999988E-2</v>
      </c>
      <c r="AX3695" s="154">
        <f t="shared" si="434"/>
        <v>-7.0000000000000007E-2</v>
      </c>
      <c r="AY3695" s="155">
        <f t="shared" si="428"/>
        <v>4.9999999999999989E-2</v>
      </c>
    </row>
    <row r="3696" spans="1:51" x14ac:dyDescent="0.15">
      <c r="A3696" s="122" t="s">
        <v>12710</v>
      </c>
      <c r="B3696" s="122" t="s">
        <v>11788</v>
      </c>
      <c r="C3696" s="122" t="s">
        <v>12711</v>
      </c>
      <c r="D3696" s="122" t="s">
        <v>11790</v>
      </c>
      <c r="E3696" s="122" t="s">
        <v>12712</v>
      </c>
      <c r="F3696" s="122" t="s">
        <v>10410</v>
      </c>
      <c r="G3696" s="122">
        <v>4</v>
      </c>
      <c r="H3696" s="166">
        <v>0.79453099999999999</v>
      </c>
      <c r="I3696" s="167">
        <v>-9.9166699999999997E-2</v>
      </c>
      <c r="J3696" s="168" t="str">
        <f t="shared" si="429"/>
        <v>FALSE</v>
      </c>
      <c r="K3696" s="169">
        <v>0.81594800000000001</v>
      </c>
      <c r="L3696" s="170">
        <f>-LOG10(Table3[[#This Row],[Student''s T-test p-value HEK293 +Selistat_HEK293 UT]])</f>
        <v>8.8337517756746559E-2</v>
      </c>
      <c r="M3696" s="167">
        <v>-0.105</v>
      </c>
      <c r="N3696" s="171" t="str">
        <f t="shared" si="430"/>
        <v>FALSE</v>
      </c>
      <c r="O3696" s="146">
        <v>0.70891099999999996</v>
      </c>
      <c r="P3696" s="147">
        <v>-0.21249999999999999</v>
      </c>
      <c r="Q3696" s="171" t="str">
        <f t="shared" si="431"/>
        <v>FALSE</v>
      </c>
      <c r="R3696" s="122" t="s">
        <v>12713</v>
      </c>
      <c r="S3696" s="122" t="s">
        <v>12714</v>
      </c>
      <c r="T3696" s="122" t="s">
        <v>12715</v>
      </c>
      <c r="U3696" s="172" t="s">
        <v>12716</v>
      </c>
      <c r="V3696" s="122" t="s">
        <v>12717</v>
      </c>
      <c r="W3696" s="148">
        <v>-0.25</v>
      </c>
      <c r="X3696" s="149">
        <v>0.39</v>
      </c>
      <c r="Y3696" s="149">
        <v>0.33</v>
      </c>
      <c r="Z3696" s="150">
        <v>-1.04</v>
      </c>
      <c r="AA3696" s="148">
        <v>0.42</v>
      </c>
      <c r="AB3696" s="149">
        <v>0.14000000000000001</v>
      </c>
      <c r="AC3696" s="149">
        <v>0.13</v>
      </c>
      <c r="AD3696" s="151">
        <v>-0.84</v>
      </c>
      <c r="AE3696" s="148">
        <v>-0.34</v>
      </c>
      <c r="AF3696" s="149">
        <v>0.2</v>
      </c>
      <c r="AG3696" s="149">
        <v>0.65</v>
      </c>
      <c r="AH3696" s="151">
        <v>-1.47</v>
      </c>
      <c r="AI3696" s="152">
        <v>0.37</v>
      </c>
      <c r="AJ3696" s="149">
        <v>0.39</v>
      </c>
      <c r="AK3696" s="149">
        <v>-0.01</v>
      </c>
      <c r="AL3696" s="150">
        <v>-0.86</v>
      </c>
      <c r="AM3696" s="153">
        <f t="shared" si="432"/>
        <v>-0.66999999999999993</v>
      </c>
      <c r="AN3696" s="154">
        <f t="shared" si="432"/>
        <v>0.25</v>
      </c>
      <c r="AO3696" s="154">
        <f t="shared" si="432"/>
        <v>0.2</v>
      </c>
      <c r="AP3696" s="155">
        <f t="shared" si="426"/>
        <v>-0.20000000000000007</v>
      </c>
      <c r="AQ3696" s="156">
        <f>AVERAGE(Table3[[#This Row],[ HEK293 +Selistat_R1 2]:[ HEK293 +Selistat_R4 5]])</f>
        <v>-0.105</v>
      </c>
      <c r="AR3696" s="153">
        <f t="shared" si="433"/>
        <v>-0.76</v>
      </c>
      <c r="AS3696" s="154">
        <f t="shared" si="433"/>
        <v>0.06</v>
      </c>
      <c r="AT3696" s="154">
        <f t="shared" si="433"/>
        <v>0.52</v>
      </c>
      <c r="AU3696" s="157">
        <f t="shared" si="427"/>
        <v>-0.63</v>
      </c>
      <c r="AV3696" s="158">
        <f t="shared" si="434"/>
        <v>-4.9999999999999989E-2</v>
      </c>
      <c r="AW3696" s="154">
        <f t="shared" si="434"/>
        <v>0.25</v>
      </c>
      <c r="AX3696" s="154">
        <f t="shared" si="434"/>
        <v>-0.14000000000000001</v>
      </c>
      <c r="AY3696" s="155">
        <f t="shared" si="428"/>
        <v>-2.0000000000000018E-2</v>
      </c>
    </row>
    <row r="3697" spans="1:51" x14ac:dyDescent="0.15">
      <c r="A3697" s="122" t="s">
        <v>4092</v>
      </c>
      <c r="B3697" s="122" t="s">
        <v>4093</v>
      </c>
      <c r="C3697" s="122" t="s">
        <v>4094</v>
      </c>
      <c r="E3697" s="122" t="s">
        <v>4095</v>
      </c>
      <c r="G3697" s="122">
        <v>1</v>
      </c>
      <c r="H3697" s="166">
        <v>0.220691</v>
      </c>
      <c r="I3697" s="167">
        <v>0.22750000000000001</v>
      </c>
      <c r="J3697" s="168" t="str">
        <f t="shared" si="429"/>
        <v>FALSE</v>
      </c>
      <c r="K3697" s="169">
        <v>0.81631699999999996</v>
      </c>
      <c r="L3697" s="170">
        <f>-LOG10(Table3[[#This Row],[Student''s T-test p-value HEK293 +Selistat_HEK293 UT]])</f>
        <v>8.8141159118226134E-2</v>
      </c>
      <c r="M3697" s="167">
        <v>3.5000000000000003E-2</v>
      </c>
      <c r="N3697" s="171" t="str">
        <f t="shared" si="430"/>
        <v>FALSE</v>
      </c>
      <c r="O3697" s="146">
        <v>0.64271599999999995</v>
      </c>
      <c r="P3697" s="147">
        <v>0.1275</v>
      </c>
      <c r="Q3697" s="171" t="str">
        <f t="shared" si="431"/>
        <v>FALSE</v>
      </c>
      <c r="R3697" s="122" t="s">
        <v>4096</v>
      </c>
      <c r="S3697" s="122" t="s">
        <v>4097</v>
      </c>
      <c r="T3697" s="122" t="s">
        <v>4098</v>
      </c>
      <c r="U3697" s="172" t="s">
        <v>4099</v>
      </c>
      <c r="V3697" s="122" t="s">
        <v>4100</v>
      </c>
      <c r="W3697" s="148">
        <v>-0.15</v>
      </c>
      <c r="X3697" s="149">
        <v>-0.11</v>
      </c>
      <c r="Y3697" s="149">
        <v>-0.18</v>
      </c>
      <c r="Z3697" s="150">
        <v>-0.23</v>
      </c>
      <c r="AA3697" s="148">
        <v>-0.15</v>
      </c>
      <c r="AB3697" s="149">
        <v>-0.56000000000000005</v>
      </c>
      <c r="AC3697" s="149">
        <v>-0.23</v>
      </c>
      <c r="AD3697" s="151">
        <v>0.13</v>
      </c>
      <c r="AE3697" s="148">
        <v>0.51</v>
      </c>
      <c r="AF3697" s="149">
        <v>7.0000000000000007E-2</v>
      </c>
      <c r="AG3697" s="149">
        <v>0.32</v>
      </c>
      <c r="AH3697" s="151">
        <v>-0.16</v>
      </c>
      <c r="AI3697" s="152">
        <v>0.28000000000000003</v>
      </c>
      <c r="AJ3697" s="149">
        <v>0.31</v>
      </c>
      <c r="AK3697" s="149">
        <v>0.23</v>
      </c>
      <c r="AL3697" s="150">
        <v>-0.59</v>
      </c>
      <c r="AM3697" s="153">
        <f t="shared" si="432"/>
        <v>0</v>
      </c>
      <c r="AN3697" s="154">
        <f t="shared" si="432"/>
        <v>0.45000000000000007</v>
      </c>
      <c r="AO3697" s="154">
        <f t="shared" si="432"/>
        <v>5.0000000000000017E-2</v>
      </c>
      <c r="AP3697" s="155">
        <f t="shared" si="426"/>
        <v>-0.36</v>
      </c>
      <c r="AQ3697" s="156">
        <f>AVERAGE(Table3[[#This Row],[ HEK293 +Selistat_R1 2]:[ HEK293 +Selistat_R4 5]])</f>
        <v>3.5000000000000031E-2</v>
      </c>
      <c r="AR3697" s="153">
        <f t="shared" si="433"/>
        <v>0.66</v>
      </c>
      <c r="AS3697" s="154">
        <f t="shared" si="433"/>
        <v>0.63000000000000012</v>
      </c>
      <c r="AT3697" s="154">
        <f t="shared" si="433"/>
        <v>0.55000000000000004</v>
      </c>
      <c r="AU3697" s="157">
        <f t="shared" si="427"/>
        <v>-0.29000000000000004</v>
      </c>
      <c r="AV3697" s="158">
        <f t="shared" si="434"/>
        <v>0.43000000000000005</v>
      </c>
      <c r="AW3697" s="154">
        <f t="shared" si="434"/>
        <v>0.87000000000000011</v>
      </c>
      <c r="AX3697" s="154">
        <f t="shared" si="434"/>
        <v>0.46</v>
      </c>
      <c r="AY3697" s="155">
        <f t="shared" si="428"/>
        <v>-0.72</v>
      </c>
    </row>
    <row r="3698" spans="1:51" x14ac:dyDescent="0.15">
      <c r="A3698" s="122" t="s">
        <v>3025</v>
      </c>
      <c r="B3698" s="122" t="s">
        <v>3031</v>
      </c>
      <c r="C3698" s="122" t="s">
        <v>3032</v>
      </c>
      <c r="E3698" s="122" t="s">
        <v>3033</v>
      </c>
      <c r="G3698" s="122">
        <v>1</v>
      </c>
      <c r="H3698" s="166">
        <v>0.50538499999999997</v>
      </c>
      <c r="I3698" s="167">
        <v>-0.14416699999999999</v>
      </c>
      <c r="J3698" s="168" t="str">
        <f t="shared" si="429"/>
        <v>FALSE</v>
      </c>
      <c r="K3698" s="169">
        <v>0.816689</v>
      </c>
      <c r="L3698" s="170">
        <f>-LOG10(Table3[[#This Row],[Student''s T-test p-value HEK293 +Selistat_HEK293 UT]])</f>
        <v>8.7943293892914526E-2</v>
      </c>
      <c r="M3698" s="167">
        <v>-0.05</v>
      </c>
      <c r="N3698" s="171" t="str">
        <f t="shared" si="430"/>
        <v>FALSE</v>
      </c>
      <c r="O3698" s="146">
        <v>0.87840499999999999</v>
      </c>
      <c r="P3698" s="147">
        <v>-5.2499999999999998E-2</v>
      </c>
      <c r="Q3698" s="171" t="str">
        <f t="shared" si="431"/>
        <v>FALSE</v>
      </c>
      <c r="R3698" s="122" t="s">
        <v>780</v>
      </c>
      <c r="S3698" s="122" t="s">
        <v>781</v>
      </c>
      <c r="T3698" s="122" t="s">
        <v>782</v>
      </c>
      <c r="U3698" s="172" t="s">
        <v>2643</v>
      </c>
      <c r="V3698" s="122" t="s">
        <v>14440</v>
      </c>
      <c r="W3698" s="148">
        <v>-7.0000000000000007E-2</v>
      </c>
      <c r="X3698" s="149">
        <v>-0.16</v>
      </c>
      <c r="Y3698" s="149">
        <v>0.12</v>
      </c>
      <c r="Z3698" s="150">
        <v>0.17</v>
      </c>
      <c r="AA3698" s="148">
        <v>-0.04</v>
      </c>
      <c r="AB3698" s="149">
        <v>0.08</v>
      </c>
      <c r="AC3698" s="149">
        <v>-0.35</v>
      </c>
      <c r="AD3698" s="151">
        <v>0.56999999999999995</v>
      </c>
      <c r="AE3698" s="148">
        <v>-0.43</v>
      </c>
      <c r="AF3698" s="149">
        <v>-0.53</v>
      </c>
      <c r="AG3698" s="149">
        <v>0.57999999999999996</v>
      </c>
      <c r="AH3698" s="151">
        <v>-0.23</v>
      </c>
      <c r="AI3698" s="152">
        <v>-0.15</v>
      </c>
      <c r="AJ3698" s="149">
        <v>-0.67</v>
      </c>
      <c r="AK3698" s="149">
        <v>0.3</v>
      </c>
      <c r="AL3698" s="150">
        <v>0.12</v>
      </c>
      <c r="AM3698" s="153">
        <f t="shared" si="432"/>
        <v>-3.0000000000000006E-2</v>
      </c>
      <c r="AN3698" s="154">
        <f t="shared" si="432"/>
        <v>-0.24</v>
      </c>
      <c r="AO3698" s="154">
        <f t="shared" si="432"/>
        <v>0.47</v>
      </c>
      <c r="AP3698" s="155">
        <f t="shared" si="426"/>
        <v>-0.39999999999999991</v>
      </c>
      <c r="AQ3698" s="156">
        <f>AVERAGE(Table3[[#This Row],[ HEK293 +Selistat_R1 2]:[ HEK293 +Selistat_R4 5]])</f>
        <v>-4.9999999999999989E-2</v>
      </c>
      <c r="AR3698" s="153">
        <f t="shared" si="433"/>
        <v>-0.39</v>
      </c>
      <c r="AS3698" s="154">
        <f t="shared" si="433"/>
        <v>-0.61</v>
      </c>
      <c r="AT3698" s="154">
        <f t="shared" si="433"/>
        <v>0.92999999999999994</v>
      </c>
      <c r="AU3698" s="157">
        <f t="shared" si="427"/>
        <v>-0.79999999999999993</v>
      </c>
      <c r="AV3698" s="158">
        <f t="shared" si="434"/>
        <v>-0.10999999999999999</v>
      </c>
      <c r="AW3698" s="154">
        <f t="shared" si="434"/>
        <v>-0.75</v>
      </c>
      <c r="AX3698" s="154">
        <f t="shared" si="434"/>
        <v>0.64999999999999991</v>
      </c>
      <c r="AY3698" s="155">
        <f t="shared" si="428"/>
        <v>-0.44999999999999996</v>
      </c>
    </row>
    <row r="3699" spans="1:51" x14ac:dyDescent="0.15">
      <c r="A3699" s="122" t="s">
        <v>8164</v>
      </c>
      <c r="B3699" s="122" t="s">
        <v>8165</v>
      </c>
      <c r="C3699" s="122" t="s">
        <v>8166</v>
      </c>
      <c r="D3699" s="122" t="s">
        <v>8167</v>
      </c>
      <c r="E3699" s="122" t="s">
        <v>8168</v>
      </c>
      <c r="G3699" s="122">
        <v>1</v>
      </c>
      <c r="H3699" s="166">
        <v>0.51666100000000004</v>
      </c>
      <c r="I3699" s="167">
        <v>-0.105</v>
      </c>
      <c r="J3699" s="168" t="str">
        <f t="shared" si="429"/>
        <v>FALSE</v>
      </c>
      <c r="K3699" s="169">
        <v>0.81678399999999995</v>
      </c>
      <c r="L3699" s="170">
        <f>-LOG10(Table3[[#This Row],[Student''s T-test p-value HEK293 +Selistat_HEK293 UT]])</f>
        <v>8.7892778242117345E-2</v>
      </c>
      <c r="M3699" s="167">
        <v>-0.06</v>
      </c>
      <c r="N3699" s="171" t="str">
        <f t="shared" si="430"/>
        <v>FALSE</v>
      </c>
      <c r="O3699" s="146">
        <v>0.59948400000000002</v>
      </c>
      <c r="P3699" s="147">
        <v>8.5000000000000006E-2</v>
      </c>
      <c r="Q3699" s="171" t="str">
        <f t="shared" si="431"/>
        <v>FALSE</v>
      </c>
      <c r="R3699" s="122" t="s">
        <v>823</v>
      </c>
      <c r="S3699" s="122" t="s">
        <v>14441</v>
      </c>
      <c r="T3699" s="122" t="s">
        <v>825</v>
      </c>
      <c r="U3699" s="172" t="s">
        <v>8170</v>
      </c>
      <c r="V3699" s="122" t="s">
        <v>14442</v>
      </c>
      <c r="W3699" s="148">
        <v>-0.15</v>
      </c>
      <c r="X3699" s="149">
        <v>0.35</v>
      </c>
      <c r="Y3699" s="149">
        <v>0.09</v>
      </c>
      <c r="Z3699" s="150">
        <v>-0.31</v>
      </c>
      <c r="AA3699" s="148">
        <v>-0.04</v>
      </c>
      <c r="AB3699" s="149">
        <v>0.65</v>
      </c>
      <c r="AC3699" s="149">
        <v>-0.2</v>
      </c>
      <c r="AD3699" s="151">
        <v>-0.19</v>
      </c>
      <c r="AE3699" s="148">
        <v>0.1</v>
      </c>
      <c r="AF3699" s="149">
        <v>-0.01</v>
      </c>
      <c r="AG3699" s="149">
        <v>0.06</v>
      </c>
      <c r="AH3699" s="151">
        <v>-0.27</v>
      </c>
      <c r="AI3699" s="152">
        <v>0.16</v>
      </c>
      <c r="AJ3699" s="149">
        <v>-0.24</v>
      </c>
      <c r="AK3699" s="149">
        <v>0.03</v>
      </c>
      <c r="AL3699" s="150">
        <v>-0.41</v>
      </c>
      <c r="AM3699" s="153">
        <f t="shared" si="432"/>
        <v>-0.10999999999999999</v>
      </c>
      <c r="AN3699" s="154">
        <f t="shared" si="432"/>
        <v>-0.30000000000000004</v>
      </c>
      <c r="AO3699" s="154">
        <f t="shared" si="432"/>
        <v>0.29000000000000004</v>
      </c>
      <c r="AP3699" s="155">
        <f t="shared" si="426"/>
        <v>-0.12</v>
      </c>
      <c r="AQ3699" s="156">
        <f>AVERAGE(Table3[[#This Row],[ HEK293 +Selistat_R1 2]:[ HEK293 +Selistat_R4 5]])</f>
        <v>-0.06</v>
      </c>
      <c r="AR3699" s="153">
        <f t="shared" si="433"/>
        <v>0.14000000000000001</v>
      </c>
      <c r="AS3699" s="154">
        <f t="shared" si="433"/>
        <v>-0.66</v>
      </c>
      <c r="AT3699" s="154">
        <f t="shared" si="433"/>
        <v>0.26</v>
      </c>
      <c r="AU3699" s="157">
        <f t="shared" si="427"/>
        <v>-8.0000000000000016E-2</v>
      </c>
      <c r="AV3699" s="158">
        <f t="shared" si="434"/>
        <v>0.2</v>
      </c>
      <c r="AW3699" s="154">
        <f t="shared" si="434"/>
        <v>-0.89</v>
      </c>
      <c r="AX3699" s="154">
        <f t="shared" si="434"/>
        <v>0.23</v>
      </c>
      <c r="AY3699" s="155">
        <f t="shared" si="428"/>
        <v>-0.21999999999999997</v>
      </c>
    </row>
    <row r="3700" spans="1:51" x14ac:dyDescent="0.15">
      <c r="A3700" s="122" t="s">
        <v>11963</v>
      </c>
      <c r="B3700" s="122" t="s">
        <v>11964</v>
      </c>
      <c r="C3700" s="122" t="s">
        <v>11965</v>
      </c>
      <c r="E3700" s="122" t="s">
        <v>11966</v>
      </c>
      <c r="G3700" s="122">
        <v>1</v>
      </c>
      <c r="H3700" s="166">
        <v>0.35511500000000001</v>
      </c>
      <c r="I3700" s="167">
        <v>-0.23916699999999999</v>
      </c>
      <c r="J3700" s="168" t="str">
        <f t="shared" si="429"/>
        <v>FALSE</v>
      </c>
      <c r="K3700" s="169">
        <v>0.81700200000000001</v>
      </c>
      <c r="L3700" s="170">
        <f>-LOG10(Table3[[#This Row],[Student''s T-test p-value HEK293 +Selistat_HEK293 UT]])</f>
        <v>8.7776880324499235E-2</v>
      </c>
      <c r="M3700" s="167">
        <v>-0.06</v>
      </c>
      <c r="N3700" s="171" t="str">
        <f t="shared" si="430"/>
        <v>FALSE</v>
      </c>
      <c r="O3700" s="146">
        <v>0.88319599999999998</v>
      </c>
      <c r="P3700" s="147">
        <v>5.7500000000000002E-2</v>
      </c>
      <c r="Q3700" s="171" t="str">
        <f t="shared" si="431"/>
        <v>FALSE</v>
      </c>
      <c r="R3700" s="122" t="s">
        <v>1222</v>
      </c>
      <c r="S3700" s="122" t="s">
        <v>1223</v>
      </c>
      <c r="T3700" s="122" t="s">
        <v>1224</v>
      </c>
      <c r="U3700" s="172" t="s">
        <v>11967</v>
      </c>
      <c r="V3700" s="122" t="s">
        <v>11968</v>
      </c>
      <c r="W3700" s="148">
        <v>0.2</v>
      </c>
      <c r="X3700" s="149">
        <v>-0.14000000000000001</v>
      </c>
      <c r="Y3700" s="149">
        <v>-0.16</v>
      </c>
      <c r="Z3700" s="150">
        <v>0.34</v>
      </c>
      <c r="AA3700" s="148">
        <v>0.63</v>
      </c>
      <c r="AB3700" s="149">
        <v>-0.22</v>
      </c>
      <c r="AC3700" s="149">
        <v>0.32</v>
      </c>
      <c r="AD3700" s="151">
        <v>-0.25</v>
      </c>
      <c r="AE3700" s="148">
        <v>0.47</v>
      </c>
      <c r="AF3700" s="149">
        <v>-0.26</v>
      </c>
      <c r="AG3700" s="149">
        <v>-0.1</v>
      </c>
      <c r="AH3700" s="151">
        <v>-0.83</v>
      </c>
      <c r="AI3700" s="152">
        <v>0.32</v>
      </c>
      <c r="AJ3700" s="149">
        <v>-0.15</v>
      </c>
      <c r="AK3700" s="149">
        <v>-0.17</v>
      </c>
      <c r="AL3700" s="150">
        <v>-0.95</v>
      </c>
      <c r="AM3700" s="153">
        <f t="shared" si="432"/>
        <v>-0.43</v>
      </c>
      <c r="AN3700" s="154">
        <f t="shared" si="432"/>
        <v>7.9999999999999988E-2</v>
      </c>
      <c r="AO3700" s="154">
        <f t="shared" si="432"/>
        <v>-0.48</v>
      </c>
      <c r="AP3700" s="155">
        <f t="shared" si="426"/>
        <v>0.59000000000000008</v>
      </c>
      <c r="AQ3700" s="156">
        <f>AVERAGE(Table3[[#This Row],[ HEK293 +Selistat_R1 2]:[ HEK293 +Selistat_R4 5]])</f>
        <v>-5.999999999999997E-2</v>
      </c>
      <c r="AR3700" s="153">
        <f t="shared" si="433"/>
        <v>-0.16000000000000003</v>
      </c>
      <c r="AS3700" s="154">
        <f t="shared" si="433"/>
        <v>-4.0000000000000008E-2</v>
      </c>
      <c r="AT3700" s="154">
        <f t="shared" si="433"/>
        <v>-0.42000000000000004</v>
      </c>
      <c r="AU3700" s="157">
        <f t="shared" si="427"/>
        <v>-0.57999999999999996</v>
      </c>
      <c r="AV3700" s="158">
        <f t="shared" si="434"/>
        <v>-0.31</v>
      </c>
      <c r="AW3700" s="154">
        <f t="shared" si="434"/>
        <v>7.0000000000000007E-2</v>
      </c>
      <c r="AX3700" s="154">
        <f t="shared" si="434"/>
        <v>-0.49</v>
      </c>
      <c r="AY3700" s="155">
        <f t="shared" si="428"/>
        <v>-0.7</v>
      </c>
    </row>
    <row r="3701" spans="1:51" x14ac:dyDescent="0.15">
      <c r="A3701" s="122" t="s">
        <v>3842</v>
      </c>
      <c r="B3701" s="122" t="s">
        <v>2865</v>
      </c>
      <c r="C3701" s="122" t="s">
        <v>4130</v>
      </c>
      <c r="D3701" s="122" t="s">
        <v>3018</v>
      </c>
      <c r="E3701" s="122" t="s">
        <v>4131</v>
      </c>
      <c r="F3701" s="122" t="s">
        <v>4132</v>
      </c>
      <c r="G3701" s="122">
        <v>1</v>
      </c>
      <c r="H3701" s="166">
        <v>0.109574</v>
      </c>
      <c r="I3701" s="167">
        <v>0.28666700000000001</v>
      </c>
      <c r="J3701" s="168" t="str">
        <f t="shared" si="429"/>
        <v>FALSE</v>
      </c>
      <c r="K3701" s="169">
        <v>0.81731600000000004</v>
      </c>
      <c r="L3701" s="170">
        <f>-LOG10(Table3[[#This Row],[Student''s T-test p-value HEK293 +Selistat_HEK293 UT]])</f>
        <v>8.7609999131248492E-2</v>
      </c>
      <c r="M3701" s="167">
        <v>-2.5000000000000001E-2</v>
      </c>
      <c r="N3701" s="171" t="str">
        <f t="shared" si="430"/>
        <v>FALSE</v>
      </c>
      <c r="O3701" s="146">
        <v>0.31007200000000001</v>
      </c>
      <c r="P3701" s="147">
        <v>-0.2</v>
      </c>
      <c r="Q3701" s="171" t="str">
        <f t="shared" si="431"/>
        <v>FALSE</v>
      </c>
      <c r="R3701" s="122" t="s">
        <v>201</v>
      </c>
      <c r="S3701" s="122" t="s">
        <v>14443</v>
      </c>
      <c r="T3701" s="122" t="s">
        <v>203</v>
      </c>
      <c r="U3701" s="172" t="s">
        <v>4134</v>
      </c>
      <c r="V3701" s="122" t="s">
        <v>14444</v>
      </c>
      <c r="W3701" s="148">
        <v>-0.28999999999999998</v>
      </c>
      <c r="X3701" s="149">
        <v>-0.49</v>
      </c>
      <c r="Y3701" s="149">
        <v>-0.25</v>
      </c>
      <c r="Z3701" s="150">
        <v>-0.06</v>
      </c>
      <c r="AA3701" s="148">
        <v>-0.16</v>
      </c>
      <c r="AB3701" s="149">
        <v>-0.4</v>
      </c>
      <c r="AC3701" s="149">
        <v>-0.18</v>
      </c>
      <c r="AD3701" s="151">
        <v>-0.25</v>
      </c>
      <c r="AE3701" s="148">
        <v>7.0000000000000007E-2</v>
      </c>
      <c r="AF3701" s="149">
        <v>0.06</v>
      </c>
      <c r="AG3701" s="149">
        <v>-0.27</v>
      </c>
      <c r="AH3701" s="151">
        <v>0.52</v>
      </c>
      <c r="AI3701" s="152">
        <v>0.13</v>
      </c>
      <c r="AJ3701" s="149">
        <v>0.28000000000000003</v>
      </c>
      <c r="AK3701" s="149">
        <v>0.26</v>
      </c>
      <c r="AL3701" s="150">
        <v>0.51</v>
      </c>
      <c r="AM3701" s="153">
        <f t="shared" si="432"/>
        <v>-0.12999999999999998</v>
      </c>
      <c r="AN3701" s="154">
        <f t="shared" si="432"/>
        <v>-8.9999999999999969E-2</v>
      </c>
      <c r="AO3701" s="154">
        <f t="shared" si="432"/>
        <v>-7.0000000000000007E-2</v>
      </c>
      <c r="AP3701" s="155">
        <f t="shared" si="426"/>
        <v>0.19</v>
      </c>
      <c r="AQ3701" s="156">
        <f>AVERAGE(Table3[[#This Row],[ HEK293 +Selistat_R1 2]:[ HEK293 +Selistat_R4 5]])</f>
        <v>-2.4999999999999981E-2</v>
      </c>
      <c r="AR3701" s="153">
        <f t="shared" si="433"/>
        <v>0.23</v>
      </c>
      <c r="AS3701" s="154">
        <f t="shared" si="433"/>
        <v>0.46</v>
      </c>
      <c r="AT3701" s="154">
        <f t="shared" si="433"/>
        <v>-9.0000000000000024E-2</v>
      </c>
      <c r="AU3701" s="157">
        <f t="shared" si="427"/>
        <v>0.77</v>
      </c>
      <c r="AV3701" s="158">
        <f t="shared" si="434"/>
        <v>0.29000000000000004</v>
      </c>
      <c r="AW3701" s="154">
        <f t="shared" si="434"/>
        <v>0.68</v>
      </c>
      <c r="AX3701" s="154">
        <f t="shared" si="434"/>
        <v>0.44</v>
      </c>
      <c r="AY3701" s="155">
        <f t="shared" si="428"/>
        <v>0.76</v>
      </c>
    </row>
    <row r="3702" spans="1:51" x14ac:dyDescent="0.15">
      <c r="A3702" s="122" t="s">
        <v>11171</v>
      </c>
      <c r="B3702" s="122" t="s">
        <v>11172</v>
      </c>
      <c r="C3702" s="122" t="s">
        <v>11173</v>
      </c>
      <c r="E3702" s="122" t="s">
        <v>11174</v>
      </c>
      <c r="F3702" s="122" t="s">
        <v>5367</v>
      </c>
      <c r="G3702" s="122">
        <v>1</v>
      </c>
      <c r="H3702" s="166">
        <v>0.65022999999999997</v>
      </c>
      <c r="I3702" s="167">
        <v>0.183333</v>
      </c>
      <c r="J3702" s="168" t="str">
        <f t="shared" si="429"/>
        <v>FALSE</v>
      </c>
      <c r="K3702" s="169">
        <v>0.81747599999999998</v>
      </c>
      <c r="L3702" s="170">
        <f>-LOG10(Table3[[#This Row],[Student''s T-test p-value HEK293 +Selistat_HEK293 UT]])</f>
        <v>8.7524988784578872E-2</v>
      </c>
      <c r="M3702" s="167">
        <v>0.1275</v>
      </c>
      <c r="N3702" s="171" t="str">
        <f t="shared" si="430"/>
        <v>FALSE</v>
      </c>
      <c r="O3702" s="146">
        <v>0.98147700000000004</v>
      </c>
      <c r="P3702" s="147">
        <v>-1.2500000000000001E-2</v>
      </c>
      <c r="Q3702" s="171" t="str">
        <f t="shared" si="431"/>
        <v>FALSE</v>
      </c>
      <c r="R3702" s="122" t="s">
        <v>11175</v>
      </c>
      <c r="S3702" s="122" t="s">
        <v>14445</v>
      </c>
      <c r="T3702" s="122" t="s">
        <v>11177</v>
      </c>
      <c r="U3702" s="172" t="s">
        <v>11178</v>
      </c>
      <c r="V3702" s="122" t="s">
        <v>14446</v>
      </c>
      <c r="W3702" s="148">
        <v>-0.22</v>
      </c>
      <c r="X3702" s="149">
        <v>0.66</v>
      </c>
      <c r="Y3702" s="149">
        <v>0.35</v>
      </c>
      <c r="Z3702" s="150">
        <v>-1.38</v>
      </c>
      <c r="AA3702" s="148">
        <v>-0.19</v>
      </c>
      <c r="AB3702" s="149">
        <v>0.44</v>
      </c>
      <c r="AC3702" s="149">
        <v>-0.46</v>
      </c>
      <c r="AD3702" s="151">
        <v>-0.89</v>
      </c>
      <c r="AE3702" s="148">
        <v>-0.26</v>
      </c>
      <c r="AF3702" s="149">
        <v>0.31</v>
      </c>
      <c r="AG3702" s="149">
        <v>0.67</v>
      </c>
      <c r="AH3702" s="151">
        <v>-1</v>
      </c>
      <c r="AI3702" s="152">
        <v>0.27</v>
      </c>
      <c r="AJ3702" s="149">
        <v>0.82</v>
      </c>
      <c r="AK3702" s="149">
        <v>-0.61</v>
      </c>
      <c r="AL3702" s="150">
        <v>-0.71</v>
      </c>
      <c r="AM3702" s="153">
        <f t="shared" si="432"/>
        <v>-0.03</v>
      </c>
      <c r="AN3702" s="154">
        <f t="shared" si="432"/>
        <v>0.22000000000000003</v>
      </c>
      <c r="AO3702" s="154">
        <f t="shared" si="432"/>
        <v>0.81</v>
      </c>
      <c r="AP3702" s="155">
        <f t="shared" si="426"/>
        <v>-0.48999999999999988</v>
      </c>
      <c r="AQ3702" s="156">
        <f>AVERAGE(Table3[[#This Row],[ HEK293 +Selistat_R1 2]:[ HEK293 +Selistat_R4 5]])</f>
        <v>0.12750000000000003</v>
      </c>
      <c r="AR3702" s="153">
        <f t="shared" si="433"/>
        <v>-7.0000000000000007E-2</v>
      </c>
      <c r="AS3702" s="154">
        <f t="shared" si="433"/>
        <v>-0.13</v>
      </c>
      <c r="AT3702" s="154">
        <f t="shared" si="433"/>
        <v>1.1300000000000001</v>
      </c>
      <c r="AU3702" s="157">
        <f t="shared" si="427"/>
        <v>-0.10999999999999999</v>
      </c>
      <c r="AV3702" s="158">
        <f t="shared" si="434"/>
        <v>0.46</v>
      </c>
      <c r="AW3702" s="154">
        <f t="shared" si="434"/>
        <v>0.37999999999999995</v>
      </c>
      <c r="AX3702" s="154">
        <f t="shared" si="434"/>
        <v>-0.14999999999999997</v>
      </c>
      <c r="AY3702" s="155">
        <f t="shared" si="428"/>
        <v>0.18000000000000005</v>
      </c>
    </row>
    <row r="3703" spans="1:51" x14ac:dyDescent="0.15">
      <c r="A3703" s="122" t="s">
        <v>12858</v>
      </c>
      <c r="B3703" s="122" t="s">
        <v>12859</v>
      </c>
      <c r="E3703" s="122" t="s">
        <v>12860</v>
      </c>
      <c r="G3703" s="122">
        <v>1</v>
      </c>
      <c r="H3703" s="166">
        <v>0.47845100000000002</v>
      </c>
      <c r="I3703" s="167">
        <v>9.6666699999999994E-2</v>
      </c>
      <c r="J3703" s="168" t="str">
        <f t="shared" si="429"/>
        <v>FALSE</v>
      </c>
      <c r="K3703" s="169">
        <v>0.81758399999999998</v>
      </c>
      <c r="L3703" s="170">
        <f>-LOG10(Table3[[#This Row],[Student''s T-test p-value HEK293 +Selistat_HEK293 UT]])</f>
        <v>8.7467616206063387E-2</v>
      </c>
      <c r="M3703" s="167">
        <v>-0.05</v>
      </c>
      <c r="N3703" s="171" t="str">
        <f t="shared" si="430"/>
        <v>FALSE</v>
      </c>
      <c r="O3703" s="146">
        <v>0.87092099999999995</v>
      </c>
      <c r="P3703" s="147">
        <v>-1.4999999999999999E-2</v>
      </c>
      <c r="Q3703" s="171" t="str">
        <f t="shared" si="431"/>
        <v>FALSE</v>
      </c>
      <c r="R3703" s="122" t="s">
        <v>12861</v>
      </c>
      <c r="S3703" s="122" t="s">
        <v>12862</v>
      </c>
      <c r="T3703" s="122" t="s">
        <v>12863</v>
      </c>
      <c r="U3703" s="172" t="s">
        <v>12864</v>
      </c>
      <c r="V3703" s="122" t="s">
        <v>14447</v>
      </c>
      <c r="W3703" s="148">
        <v>7.0000000000000007E-2</v>
      </c>
      <c r="X3703" s="149">
        <v>0.04</v>
      </c>
      <c r="Y3703" s="149">
        <v>0.01</v>
      </c>
      <c r="Z3703" s="150">
        <v>-0.67</v>
      </c>
      <c r="AA3703" s="148">
        <v>0</v>
      </c>
      <c r="AB3703" s="149">
        <v>0.08</v>
      </c>
      <c r="AC3703" s="149">
        <v>-0.03</v>
      </c>
      <c r="AD3703" s="151">
        <v>-0.4</v>
      </c>
      <c r="AE3703" s="148">
        <v>-0.06</v>
      </c>
      <c r="AF3703" s="149">
        <v>0.18</v>
      </c>
      <c r="AG3703" s="149">
        <v>0.03</v>
      </c>
      <c r="AH3703" s="151">
        <v>0.15</v>
      </c>
      <c r="AI3703" s="152">
        <v>0.28000000000000003</v>
      </c>
      <c r="AJ3703" s="149">
        <v>-0.05</v>
      </c>
      <c r="AK3703" s="149">
        <v>0.06</v>
      </c>
      <c r="AL3703" s="150">
        <v>7.0000000000000007E-2</v>
      </c>
      <c r="AM3703" s="153">
        <f t="shared" si="432"/>
        <v>7.0000000000000007E-2</v>
      </c>
      <c r="AN3703" s="154">
        <f t="shared" si="432"/>
        <v>-0.04</v>
      </c>
      <c r="AO3703" s="154">
        <f t="shared" si="432"/>
        <v>0.04</v>
      </c>
      <c r="AP3703" s="155">
        <f t="shared" si="426"/>
        <v>-0.27</v>
      </c>
      <c r="AQ3703" s="156">
        <f>AVERAGE(Table3[[#This Row],[ HEK293 +Selistat_R1 2]:[ HEK293 +Selistat_R4 5]])</f>
        <v>-0.05</v>
      </c>
      <c r="AR3703" s="153">
        <f t="shared" si="433"/>
        <v>-0.06</v>
      </c>
      <c r="AS3703" s="154">
        <f t="shared" si="433"/>
        <v>9.9999999999999992E-2</v>
      </c>
      <c r="AT3703" s="154">
        <f t="shared" si="433"/>
        <v>0.06</v>
      </c>
      <c r="AU3703" s="157">
        <f t="shared" si="427"/>
        <v>0.55000000000000004</v>
      </c>
      <c r="AV3703" s="158">
        <f t="shared" si="434"/>
        <v>0.28000000000000003</v>
      </c>
      <c r="AW3703" s="154">
        <f t="shared" si="434"/>
        <v>-0.13</v>
      </c>
      <c r="AX3703" s="154">
        <f t="shared" si="434"/>
        <v>0.09</v>
      </c>
      <c r="AY3703" s="155">
        <f t="shared" si="428"/>
        <v>0.47000000000000003</v>
      </c>
    </row>
    <row r="3704" spans="1:51" x14ac:dyDescent="0.15">
      <c r="A3704" s="122" t="s">
        <v>5916</v>
      </c>
      <c r="B3704" s="122" t="s">
        <v>5917</v>
      </c>
      <c r="C3704" s="122" t="s">
        <v>5918</v>
      </c>
      <c r="D3704" s="122" t="s">
        <v>3779</v>
      </c>
      <c r="E3704" s="122" t="s">
        <v>5919</v>
      </c>
      <c r="F3704" s="122" t="s">
        <v>3228</v>
      </c>
      <c r="G3704" s="122">
        <v>1</v>
      </c>
      <c r="H3704" s="166">
        <v>0.85971799999999998</v>
      </c>
      <c r="I3704" s="167">
        <v>-3.5833299999999998E-2</v>
      </c>
      <c r="J3704" s="168" t="str">
        <f t="shared" si="429"/>
        <v>FALSE</v>
      </c>
      <c r="K3704" s="169">
        <v>0.81786800000000004</v>
      </c>
      <c r="L3704" s="170">
        <f>-LOG10(Table3[[#This Row],[Student''s T-test p-value HEK293 +Selistat_HEK293 UT]])</f>
        <v>8.7316783733939071E-2</v>
      </c>
      <c r="M3704" s="167">
        <v>-0.03</v>
      </c>
      <c r="N3704" s="171" t="str">
        <f t="shared" si="430"/>
        <v>FALSE</v>
      </c>
      <c r="O3704" s="146">
        <v>0.63366299999999998</v>
      </c>
      <c r="P3704" s="147">
        <v>0.17249999999999999</v>
      </c>
      <c r="Q3704" s="171" t="str">
        <f t="shared" si="431"/>
        <v>FALSE</v>
      </c>
      <c r="R3704" s="122" t="s">
        <v>1626</v>
      </c>
      <c r="S3704" s="122" t="s">
        <v>14448</v>
      </c>
      <c r="T3704" s="122" t="s">
        <v>1628</v>
      </c>
      <c r="U3704" s="172" t="s">
        <v>5920</v>
      </c>
      <c r="V3704" s="122" t="s">
        <v>14449</v>
      </c>
      <c r="W3704" s="148">
        <v>-0.24</v>
      </c>
      <c r="X3704" s="149">
        <v>0.09</v>
      </c>
      <c r="Y3704" s="149">
        <v>0.05</v>
      </c>
      <c r="Z3704" s="150">
        <v>-0.05</v>
      </c>
      <c r="AA3704" s="148">
        <v>-0.24</v>
      </c>
      <c r="AB3704" s="149">
        <v>0.04</v>
      </c>
      <c r="AC3704" s="149">
        <v>-7.0000000000000007E-2</v>
      </c>
      <c r="AD3704" s="151">
        <v>0.24</v>
      </c>
      <c r="AE3704" s="148">
        <v>0.57999999999999996</v>
      </c>
      <c r="AF3704" s="149">
        <v>0.13</v>
      </c>
      <c r="AG3704" s="149">
        <v>0.1</v>
      </c>
      <c r="AH3704" s="151">
        <v>-0.65</v>
      </c>
      <c r="AI3704" s="152">
        <v>-0.01</v>
      </c>
      <c r="AJ3704" s="149">
        <v>0.28999999999999998</v>
      </c>
      <c r="AK3704" s="149">
        <v>-0.02</v>
      </c>
      <c r="AL3704" s="150">
        <v>-0.79</v>
      </c>
      <c r="AM3704" s="153">
        <f t="shared" si="432"/>
        <v>0</v>
      </c>
      <c r="AN3704" s="154">
        <f t="shared" si="432"/>
        <v>4.9999999999999996E-2</v>
      </c>
      <c r="AO3704" s="154">
        <f t="shared" si="432"/>
        <v>0.12000000000000001</v>
      </c>
      <c r="AP3704" s="155">
        <f t="shared" si="426"/>
        <v>-0.28999999999999998</v>
      </c>
      <c r="AQ3704" s="156">
        <f>AVERAGE(Table3[[#This Row],[ HEK293 +Selistat_R1 2]:[ HEK293 +Selistat_R4 5]])</f>
        <v>-2.9999999999999992E-2</v>
      </c>
      <c r="AR3704" s="153">
        <f t="shared" si="433"/>
        <v>0.82</v>
      </c>
      <c r="AS3704" s="154">
        <f t="shared" si="433"/>
        <v>0.09</v>
      </c>
      <c r="AT3704" s="154">
        <f t="shared" si="433"/>
        <v>0.17</v>
      </c>
      <c r="AU3704" s="157">
        <f t="shared" si="427"/>
        <v>-0.89</v>
      </c>
      <c r="AV3704" s="158">
        <f t="shared" si="434"/>
        <v>0.22999999999999998</v>
      </c>
      <c r="AW3704" s="154">
        <f t="shared" si="434"/>
        <v>0.24999999999999997</v>
      </c>
      <c r="AX3704" s="154">
        <f t="shared" si="434"/>
        <v>0.05</v>
      </c>
      <c r="AY3704" s="155">
        <f t="shared" si="428"/>
        <v>-1.03</v>
      </c>
    </row>
    <row r="3705" spans="1:51" x14ac:dyDescent="0.15">
      <c r="A3705" s="122" t="s">
        <v>4459</v>
      </c>
      <c r="B3705" s="122" t="s">
        <v>4460</v>
      </c>
      <c r="C3705" s="122" t="s">
        <v>4461</v>
      </c>
      <c r="E3705" s="122" t="s">
        <v>4462</v>
      </c>
      <c r="F3705" s="122" t="s">
        <v>4463</v>
      </c>
      <c r="G3705" s="122">
        <v>1</v>
      </c>
      <c r="H3705" s="166">
        <v>0.55734799999999995</v>
      </c>
      <c r="I3705" s="167">
        <v>0.30833300000000002</v>
      </c>
      <c r="J3705" s="168" t="str">
        <f t="shared" si="429"/>
        <v>FALSE</v>
      </c>
      <c r="K3705" s="169">
        <v>0.81811599999999995</v>
      </c>
      <c r="L3705" s="170">
        <f>-LOG10(Table3[[#This Row],[Student''s T-test p-value HEK293 +Selistat_HEK293 UT]])</f>
        <v>8.7185113702524367E-2</v>
      </c>
      <c r="M3705" s="167">
        <v>0.115</v>
      </c>
      <c r="N3705" s="171" t="str">
        <f t="shared" si="430"/>
        <v>FALSE</v>
      </c>
      <c r="O3705" s="146">
        <v>0.65378800000000004</v>
      </c>
      <c r="P3705" s="147">
        <v>-0.38</v>
      </c>
      <c r="Q3705" s="171" t="str">
        <f t="shared" si="431"/>
        <v>FALSE</v>
      </c>
      <c r="R3705" s="122" t="s">
        <v>4464</v>
      </c>
      <c r="S3705" s="122" t="s">
        <v>14450</v>
      </c>
      <c r="T3705" s="122" t="s">
        <v>4466</v>
      </c>
      <c r="U3705" s="172" t="s">
        <v>4467</v>
      </c>
      <c r="V3705" s="122" t="s">
        <v>14451</v>
      </c>
      <c r="W3705" s="148">
        <v>-0.96</v>
      </c>
      <c r="X3705" s="149">
        <v>0.8</v>
      </c>
      <c r="Y3705" s="149">
        <v>-0.44</v>
      </c>
      <c r="Z3705" s="150">
        <v>-1.1399999999999999</v>
      </c>
      <c r="AA3705" s="148">
        <v>-0.78</v>
      </c>
      <c r="AB3705" s="149">
        <v>-0.02</v>
      </c>
      <c r="AC3705" s="149">
        <v>-0.89</v>
      </c>
      <c r="AD3705" s="151">
        <v>-0.51</v>
      </c>
      <c r="AE3705" s="148">
        <v>-0.76</v>
      </c>
      <c r="AF3705" s="149">
        <v>0.85</v>
      </c>
      <c r="AG3705" s="149">
        <v>-0.31</v>
      </c>
      <c r="AH3705" s="151">
        <v>-1.1200000000000001</v>
      </c>
      <c r="AI3705" s="152">
        <v>-0.8</v>
      </c>
      <c r="AJ3705" s="149">
        <v>2.0299999999999998</v>
      </c>
      <c r="AK3705" s="149">
        <v>-0.15</v>
      </c>
      <c r="AL3705" s="150">
        <v>-0.9</v>
      </c>
      <c r="AM3705" s="153">
        <f t="shared" si="432"/>
        <v>-0.17999999999999994</v>
      </c>
      <c r="AN3705" s="154">
        <f t="shared" si="432"/>
        <v>0.82000000000000006</v>
      </c>
      <c r="AO3705" s="154">
        <f t="shared" si="432"/>
        <v>0.45</v>
      </c>
      <c r="AP3705" s="155">
        <f t="shared" si="426"/>
        <v>-0.62999999999999989</v>
      </c>
      <c r="AQ3705" s="156">
        <f>AVERAGE(Table3[[#This Row],[ HEK293 +Selistat_R1 2]:[ HEK293 +Selistat_R4 5]])</f>
        <v>0.11500000000000005</v>
      </c>
      <c r="AR3705" s="153">
        <f t="shared" si="433"/>
        <v>2.0000000000000018E-2</v>
      </c>
      <c r="AS3705" s="154">
        <f t="shared" si="433"/>
        <v>0.87</v>
      </c>
      <c r="AT3705" s="154">
        <f t="shared" si="433"/>
        <v>0.58000000000000007</v>
      </c>
      <c r="AU3705" s="157">
        <f t="shared" si="427"/>
        <v>-0.6100000000000001</v>
      </c>
      <c r="AV3705" s="158">
        <f t="shared" si="434"/>
        <v>-2.0000000000000018E-2</v>
      </c>
      <c r="AW3705" s="154">
        <f t="shared" si="434"/>
        <v>2.0499999999999998</v>
      </c>
      <c r="AX3705" s="154">
        <f t="shared" si="434"/>
        <v>0.74</v>
      </c>
      <c r="AY3705" s="155">
        <f t="shared" si="428"/>
        <v>-0.39</v>
      </c>
    </row>
    <row r="3706" spans="1:51" x14ac:dyDescent="0.15">
      <c r="A3706" s="122" t="s">
        <v>2926</v>
      </c>
      <c r="B3706" s="122" t="s">
        <v>2927</v>
      </c>
      <c r="C3706" s="122" t="s">
        <v>2928</v>
      </c>
      <c r="E3706" s="122" t="s">
        <v>2929</v>
      </c>
      <c r="F3706" s="122" t="s">
        <v>2930</v>
      </c>
      <c r="G3706" s="122">
        <v>1</v>
      </c>
      <c r="H3706" s="166">
        <v>9.7833500000000004E-2</v>
      </c>
      <c r="I3706" s="167">
        <v>0.41499999999999998</v>
      </c>
      <c r="J3706" s="168" t="str">
        <f t="shared" si="429"/>
        <v>FALSE</v>
      </c>
      <c r="K3706" s="169">
        <v>0.81862299999999999</v>
      </c>
      <c r="L3706" s="170">
        <f>-LOG10(Table3[[#This Row],[Student''s T-test p-value HEK293 +Selistat_HEK293 UT]])</f>
        <v>8.6916057598444868E-2</v>
      </c>
      <c r="M3706" s="167">
        <v>6.7500000000000004E-2</v>
      </c>
      <c r="N3706" s="171" t="str">
        <f t="shared" si="430"/>
        <v>FALSE</v>
      </c>
      <c r="O3706" s="146">
        <v>0.44224999999999998</v>
      </c>
      <c r="P3706" s="147">
        <v>-0.17749999999999999</v>
      </c>
      <c r="Q3706" s="171" t="str">
        <f t="shared" si="431"/>
        <v>FALSE</v>
      </c>
      <c r="R3706" s="122" t="s">
        <v>858</v>
      </c>
      <c r="S3706" s="122" t="s">
        <v>14452</v>
      </c>
      <c r="T3706" s="122" t="s">
        <v>860</v>
      </c>
      <c r="U3706" s="172" t="s">
        <v>2628</v>
      </c>
      <c r="V3706" s="122" t="s">
        <v>14453</v>
      </c>
      <c r="W3706" s="148">
        <v>-0.2</v>
      </c>
      <c r="X3706" s="149">
        <v>-0.41</v>
      </c>
      <c r="Y3706" s="149">
        <v>-0.35</v>
      </c>
      <c r="Z3706" s="150">
        <v>-0.25</v>
      </c>
      <c r="AA3706" s="148">
        <v>0.04</v>
      </c>
      <c r="AB3706" s="149">
        <v>-1</v>
      </c>
      <c r="AC3706" s="149">
        <v>0.15</v>
      </c>
      <c r="AD3706" s="151">
        <v>-0.67</v>
      </c>
      <c r="AE3706" s="148">
        <v>0.68</v>
      </c>
      <c r="AF3706" s="149">
        <v>-0.15</v>
      </c>
      <c r="AG3706" s="149">
        <v>-0.2</v>
      </c>
      <c r="AH3706" s="151">
        <v>0.19</v>
      </c>
      <c r="AI3706" s="152">
        <v>0.48</v>
      </c>
      <c r="AJ3706" s="149">
        <v>0.2</v>
      </c>
      <c r="AK3706" s="149">
        <v>0.17</v>
      </c>
      <c r="AL3706" s="150">
        <v>0.38</v>
      </c>
      <c r="AM3706" s="153">
        <f t="shared" si="432"/>
        <v>-0.24000000000000002</v>
      </c>
      <c r="AN3706" s="154">
        <f t="shared" si="432"/>
        <v>0.59000000000000008</v>
      </c>
      <c r="AO3706" s="154">
        <f t="shared" si="432"/>
        <v>-0.5</v>
      </c>
      <c r="AP3706" s="155">
        <f t="shared" si="426"/>
        <v>0.42000000000000004</v>
      </c>
      <c r="AQ3706" s="156">
        <f>AVERAGE(Table3[[#This Row],[ HEK293 +Selistat_R1 2]:[ HEK293 +Selistat_R4 5]])</f>
        <v>6.7500000000000032E-2</v>
      </c>
      <c r="AR3706" s="153">
        <f t="shared" si="433"/>
        <v>0.64</v>
      </c>
      <c r="AS3706" s="154">
        <f t="shared" si="433"/>
        <v>0.85</v>
      </c>
      <c r="AT3706" s="154">
        <f t="shared" si="433"/>
        <v>-0.35</v>
      </c>
      <c r="AU3706" s="157">
        <f t="shared" si="427"/>
        <v>0.8600000000000001</v>
      </c>
      <c r="AV3706" s="158">
        <f t="shared" si="434"/>
        <v>0.44</v>
      </c>
      <c r="AW3706" s="154">
        <f t="shared" si="434"/>
        <v>1.2</v>
      </c>
      <c r="AX3706" s="154">
        <f t="shared" si="434"/>
        <v>2.0000000000000018E-2</v>
      </c>
      <c r="AY3706" s="155">
        <f t="shared" si="428"/>
        <v>1.05</v>
      </c>
    </row>
    <row r="3707" spans="1:51" x14ac:dyDescent="0.15">
      <c r="A3707" s="122" t="s">
        <v>4638</v>
      </c>
      <c r="B3707" s="122" t="s">
        <v>4214</v>
      </c>
      <c r="C3707" s="122" t="s">
        <v>4639</v>
      </c>
      <c r="D3707" s="122" t="s">
        <v>4640</v>
      </c>
      <c r="E3707" s="122" t="s">
        <v>4641</v>
      </c>
      <c r="F3707" s="122" t="s">
        <v>4642</v>
      </c>
      <c r="G3707" s="122">
        <v>1</v>
      </c>
      <c r="H3707" s="166">
        <v>0.58648999999999996</v>
      </c>
      <c r="I3707" s="167">
        <v>6.4166699999999993E-2</v>
      </c>
      <c r="J3707" s="168" t="str">
        <f t="shared" si="429"/>
        <v>FALSE</v>
      </c>
      <c r="K3707" s="169">
        <v>0.81949300000000003</v>
      </c>
      <c r="L3707" s="170">
        <f>-LOG10(Table3[[#This Row],[Student''s T-test p-value HEK293 +Selistat_HEK293 UT]])</f>
        <v>8.6454751763228518E-2</v>
      </c>
      <c r="M3707" s="167">
        <v>-0.03</v>
      </c>
      <c r="N3707" s="171" t="str">
        <f t="shared" si="430"/>
        <v>FALSE</v>
      </c>
      <c r="O3707" s="146">
        <v>0.38212600000000002</v>
      </c>
      <c r="P3707" s="147">
        <v>-0.14249999999999999</v>
      </c>
      <c r="Q3707" s="171" t="str">
        <f t="shared" si="431"/>
        <v>FALSE</v>
      </c>
      <c r="R3707" s="122" t="s">
        <v>4643</v>
      </c>
      <c r="S3707" s="122" t="s">
        <v>13870</v>
      </c>
      <c r="T3707" s="122" t="s">
        <v>4645</v>
      </c>
      <c r="U3707" s="172" t="s">
        <v>4646</v>
      </c>
      <c r="V3707" s="122" t="s">
        <v>13871</v>
      </c>
      <c r="W3707" s="148">
        <v>-0.14000000000000001</v>
      </c>
      <c r="X3707" s="149">
        <v>-0.21</v>
      </c>
      <c r="Y3707" s="149">
        <v>0.27</v>
      </c>
      <c r="Z3707" s="150">
        <v>-0.28000000000000003</v>
      </c>
      <c r="AA3707" s="148">
        <v>0</v>
      </c>
      <c r="AB3707" s="149">
        <v>-0.04</v>
      </c>
      <c r="AC3707" s="149">
        <v>-0.11</v>
      </c>
      <c r="AD3707" s="151">
        <v>-0.09</v>
      </c>
      <c r="AE3707" s="148">
        <v>0.03</v>
      </c>
      <c r="AF3707" s="149">
        <v>-0.1</v>
      </c>
      <c r="AG3707" s="149">
        <v>0.33</v>
      </c>
      <c r="AH3707" s="151">
        <v>-0.34</v>
      </c>
      <c r="AI3707" s="152">
        <v>0</v>
      </c>
      <c r="AJ3707" s="149">
        <v>0.27</v>
      </c>
      <c r="AK3707" s="149">
        <v>0.15</v>
      </c>
      <c r="AL3707" s="150">
        <v>7.0000000000000007E-2</v>
      </c>
      <c r="AM3707" s="153">
        <f t="shared" si="432"/>
        <v>-0.14000000000000001</v>
      </c>
      <c r="AN3707" s="154">
        <f t="shared" si="432"/>
        <v>-0.16999999999999998</v>
      </c>
      <c r="AO3707" s="154">
        <f t="shared" si="432"/>
        <v>0.38</v>
      </c>
      <c r="AP3707" s="155">
        <f t="shared" si="426"/>
        <v>-0.19000000000000003</v>
      </c>
      <c r="AQ3707" s="156">
        <f>AVERAGE(Table3[[#This Row],[ HEK293 +Selistat_R1 2]:[ HEK293 +Selistat_R4 5]])</f>
        <v>-3.0000000000000006E-2</v>
      </c>
      <c r="AR3707" s="153">
        <f t="shared" si="433"/>
        <v>0.03</v>
      </c>
      <c r="AS3707" s="154">
        <f t="shared" si="433"/>
        <v>-6.0000000000000005E-2</v>
      </c>
      <c r="AT3707" s="154">
        <f t="shared" si="433"/>
        <v>0.44</v>
      </c>
      <c r="AU3707" s="157">
        <f t="shared" si="427"/>
        <v>-0.25</v>
      </c>
      <c r="AV3707" s="158">
        <f t="shared" si="434"/>
        <v>0</v>
      </c>
      <c r="AW3707" s="154">
        <f t="shared" si="434"/>
        <v>0.31</v>
      </c>
      <c r="AX3707" s="154">
        <f t="shared" si="434"/>
        <v>0.26</v>
      </c>
      <c r="AY3707" s="155">
        <f t="shared" si="428"/>
        <v>0.16</v>
      </c>
    </row>
    <row r="3708" spans="1:51" x14ac:dyDescent="0.15">
      <c r="A3708" s="122" t="s">
        <v>8035</v>
      </c>
      <c r="B3708" s="122" t="s">
        <v>8036</v>
      </c>
      <c r="C3708" s="122" t="s">
        <v>8037</v>
      </c>
      <c r="D3708" s="122" t="s">
        <v>8038</v>
      </c>
      <c r="E3708" s="122" t="s">
        <v>8039</v>
      </c>
      <c r="F3708" s="122" t="s">
        <v>8040</v>
      </c>
      <c r="G3708" s="122">
        <v>1</v>
      </c>
      <c r="H3708" s="166">
        <v>0.224991</v>
      </c>
      <c r="I3708" s="167">
        <v>0.22500000000000001</v>
      </c>
      <c r="J3708" s="168" t="str">
        <f t="shared" si="429"/>
        <v>FALSE</v>
      </c>
      <c r="K3708" s="169">
        <v>0.81958200000000003</v>
      </c>
      <c r="L3708" s="170">
        <f>-LOG10(Table3[[#This Row],[Student''s T-test p-value HEK293 +Selistat_HEK293 UT]])</f>
        <v>8.6407588321741849E-2</v>
      </c>
      <c r="M3708" s="167">
        <v>3.7499999999999999E-2</v>
      </c>
      <c r="N3708" s="171" t="str">
        <f t="shared" si="430"/>
        <v>FALSE</v>
      </c>
      <c r="O3708" s="146">
        <v>7.2935899999999998E-2</v>
      </c>
      <c r="P3708" s="147">
        <v>0.42249999999999999</v>
      </c>
      <c r="Q3708" s="171" t="str">
        <f t="shared" si="431"/>
        <v>FALSE</v>
      </c>
      <c r="R3708" s="122" t="s">
        <v>8041</v>
      </c>
      <c r="S3708" s="122" t="s">
        <v>14454</v>
      </c>
      <c r="T3708" s="122" t="s">
        <v>8043</v>
      </c>
      <c r="U3708" s="172" t="s">
        <v>8044</v>
      </c>
      <c r="V3708" s="122" t="s">
        <v>14455</v>
      </c>
      <c r="W3708" s="148">
        <v>-0.34</v>
      </c>
      <c r="X3708" s="149">
        <v>-0.34</v>
      </c>
      <c r="Y3708" s="149">
        <v>-0.06</v>
      </c>
      <c r="Z3708" s="150">
        <v>0.08</v>
      </c>
      <c r="AA3708" s="148">
        <v>7.0000000000000007E-2</v>
      </c>
      <c r="AB3708" s="149">
        <v>-0.5</v>
      </c>
      <c r="AC3708" s="149">
        <v>-0.16</v>
      </c>
      <c r="AD3708" s="151">
        <v>-0.22</v>
      </c>
      <c r="AE3708" s="148">
        <v>0.28000000000000003</v>
      </c>
      <c r="AF3708" s="149">
        <v>-0.15</v>
      </c>
      <c r="AG3708" s="149">
        <v>0.74</v>
      </c>
      <c r="AH3708" s="151">
        <v>0.44</v>
      </c>
      <c r="AI3708" s="152">
        <v>-0.2</v>
      </c>
      <c r="AJ3708" s="149">
        <v>-7.0000000000000007E-2</v>
      </c>
      <c r="AK3708" s="149">
        <v>0.06</v>
      </c>
      <c r="AL3708" s="150">
        <v>-0.17</v>
      </c>
      <c r="AM3708" s="153">
        <f t="shared" si="432"/>
        <v>-0.41000000000000003</v>
      </c>
      <c r="AN3708" s="154">
        <f t="shared" si="432"/>
        <v>0.15999999999999998</v>
      </c>
      <c r="AO3708" s="154">
        <f t="shared" si="432"/>
        <v>0.1</v>
      </c>
      <c r="AP3708" s="155">
        <f t="shared" si="426"/>
        <v>0.3</v>
      </c>
      <c r="AQ3708" s="156">
        <f>AVERAGE(Table3[[#This Row],[ HEK293 +Selistat_R1 2]:[ HEK293 +Selistat_R4 5]])</f>
        <v>3.7499999999999985E-2</v>
      </c>
      <c r="AR3708" s="153">
        <f t="shared" si="433"/>
        <v>0.21000000000000002</v>
      </c>
      <c r="AS3708" s="154">
        <f t="shared" si="433"/>
        <v>0.35</v>
      </c>
      <c r="AT3708" s="154">
        <f t="shared" si="433"/>
        <v>0.9</v>
      </c>
      <c r="AU3708" s="157">
        <f t="shared" si="427"/>
        <v>0.66</v>
      </c>
      <c r="AV3708" s="158">
        <f t="shared" si="434"/>
        <v>-0.27</v>
      </c>
      <c r="AW3708" s="154">
        <f t="shared" si="434"/>
        <v>0.43</v>
      </c>
      <c r="AX3708" s="154">
        <f t="shared" si="434"/>
        <v>0.22</v>
      </c>
      <c r="AY3708" s="155">
        <f t="shared" si="428"/>
        <v>4.9999999999999989E-2</v>
      </c>
    </row>
    <row r="3709" spans="1:51" x14ac:dyDescent="0.15">
      <c r="A3709" s="122" t="s">
        <v>2886</v>
      </c>
      <c r="B3709" s="122" t="s">
        <v>2865</v>
      </c>
      <c r="C3709" s="122" t="s">
        <v>3494</v>
      </c>
      <c r="D3709" s="122" t="s">
        <v>2848</v>
      </c>
      <c r="E3709" s="122" t="s">
        <v>4930</v>
      </c>
      <c r="G3709" s="122">
        <v>2</v>
      </c>
      <c r="H3709" s="166">
        <v>0.799786</v>
      </c>
      <c r="I3709" s="167">
        <v>-2.4166699999999999E-2</v>
      </c>
      <c r="J3709" s="168" t="str">
        <f t="shared" si="429"/>
        <v>FALSE</v>
      </c>
      <c r="K3709" s="169">
        <v>0.819658</v>
      </c>
      <c r="L3709" s="170">
        <f>-LOG10(Table3[[#This Row],[Student''s T-test p-value HEK293 +Selistat_HEK293 UT]])</f>
        <v>8.636731797615696E-2</v>
      </c>
      <c r="M3709" s="167">
        <v>2.2499999999999999E-2</v>
      </c>
      <c r="N3709" s="171" t="str">
        <f t="shared" si="430"/>
        <v>FALSE</v>
      </c>
      <c r="O3709" s="146">
        <v>0.256913</v>
      </c>
      <c r="P3709" s="147">
        <v>0.16</v>
      </c>
      <c r="Q3709" s="171" t="str">
        <f t="shared" si="431"/>
        <v>FALSE</v>
      </c>
      <c r="R3709" s="122" t="s">
        <v>4931</v>
      </c>
      <c r="S3709" s="122" t="s">
        <v>4932</v>
      </c>
      <c r="T3709" s="122" t="s">
        <v>4933</v>
      </c>
      <c r="U3709" s="172" t="s">
        <v>4934</v>
      </c>
      <c r="V3709" s="122" t="s">
        <v>4935</v>
      </c>
      <c r="W3709" s="148">
        <v>0.09</v>
      </c>
      <c r="X3709" s="149">
        <v>0.15</v>
      </c>
      <c r="Y3709" s="149">
        <v>-0.15</v>
      </c>
      <c r="Z3709" s="150">
        <v>0.04</v>
      </c>
      <c r="AA3709" s="148">
        <v>-0.02</v>
      </c>
      <c r="AB3709" s="149">
        <v>0.14000000000000001</v>
      </c>
      <c r="AC3709" s="149">
        <v>-0.17</v>
      </c>
      <c r="AD3709" s="151">
        <v>0.09</v>
      </c>
      <c r="AE3709" s="148">
        <v>0.26</v>
      </c>
      <c r="AF3709" s="149">
        <v>0.06</v>
      </c>
      <c r="AG3709" s="149">
        <v>0.09</v>
      </c>
      <c r="AH3709" s="151">
        <v>-0.24</v>
      </c>
      <c r="AI3709" s="152">
        <v>-0.06</v>
      </c>
      <c r="AJ3709" s="149">
        <v>0.03</v>
      </c>
      <c r="AK3709" s="149">
        <v>-0.12</v>
      </c>
      <c r="AL3709" s="150">
        <v>-0.32</v>
      </c>
      <c r="AM3709" s="153">
        <f t="shared" si="432"/>
        <v>0.11</v>
      </c>
      <c r="AN3709" s="154">
        <f t="shared" si="432"/>
        <v>9.9999999999999811E-3</v>
      </c>
      <c r="AO3709" s="154">
        <f t="shared" si="432"/>
        <v>2.0000000000000018E-2</v>
      </c>
      <c r="AP3709" s="155">
        <f t="shared" si="426"/>
        <v>-4.9999999999999996E-2</v>
      </c>
      <c r="AQ3709" s="156">
        <f>AVERAGE(Table3[[#This Row],[ HEK293 +Selistat_R1 2]:[ HEK293 +Selistat_R4 5]])</f>
        <v>2.2500000000000006E-2</v>
      </c>
      <c r="AR3709" s="153">
        <f t="shared" si="433"/>
        <v>0.28000000000000003</v>
      </c>
      <c r="AS3709" s="154">
        <f t="shared" si="433"/>
        <v>-8.0000000000000016E-2</v>
      </c>
      <c r="AT3709" s="154">
        <f t="shared" si="433"/>
        <v>0.26</v>
      </c>
      <c r="AU3709" s="157">
        <f t="shared" si="427"/>
        <v>-0.32999999999999996</v>
      </c>
      <c r="AV3709" s="158">
        <f t="shared" si="434"/>
        <v>-3.9999999999999994E-2</v>
      </c>
      <c r="AW3709" s="154">
        <f t="shared" si="434"/>
        <v>-0.11000000000000001</v>
      </c>
      <c r="AX3709" s="154">
        <f t="shared" si="434"/>
        <v>5.0000000000000017E-2</v>
      </c>
      <c r="AY3709" s="155">
        <f t="shared" si="428"/>
        <v>-0.41000000000000003</v>
      </c>
    </row>
    <row r="3710" spans="1:51" x14ac:dyDescent="0.15">
      <c r="A3710" s="122" t="s">
        <v>4205</v>
      </c>
      <c r="B3710" s="122" t="s">
        <v>4206</v>
      </c>
      <c r="C3710" s="122" t="s">
        <v>4207</v>
      </c>
      <c r="E3710" s="122" t="s">
        <v>4208</v>
      </c>
      <c r="F3710" s="122" t="s">
        <v>2856</v>
      </c>
      <c r="G3710" s="122">
        <v>1</v>
      </c>
      <c r="H3710" s="166">
        <v>0.54145799999999999</v>
      </c>
      <c r="I3710" s="167">
        <v>0.10083300000000001</v>
      </c>
      <c r="J3710" s="168" t="str">
        <f t="shared" si="429"/>
        <v>FALSE</v>
      </c>
      <c r="K3710" s="169">
        <v>0.81970699999999996</v>
      </c>
      <c r="L3710" s="170">
        <f>-LOG10(Table3[[#This Row],[Student''s T-test p-value HEK293 +Selistat_HEK293 UT]])</f>
        <v>8.6341356180437798E-2</v>
      </c>
      <c r="M3710" s="167">
        <v>-0.04</v>
      </c>
      <c r="N3710" s="171" t="str">
        <f t="shared" si="430"/>
        <v>FALSE</v>
      </c>
      <c r="O3710" s="146">
        <v>0.65021099999999998</v>
      </c>
      <c r="P3710" s="147">
        <v>-0.1075</v>
      </c>
      <c r="Q3710" s="171" t="str">
        <f t="shared" si="431"/>
        <v>FALSE</v>
      </c>
      <c r="R3710" s="122" t="s">
        <v>4209</v>
      </c>
      <c r="S3710" s="122" t="s">
        <v>4210</v>
      </c>
      <c r="T3710" s="122" t="s">
        <v>4211</v>
      </c>
      <c r="U3710" s="172" t="s">
        <v>2657</v>
      </c>
      <c r="V3710" s="122" t="s">
        <v>4212</v>
      </c>
      <c r="W3710" s="148">
        <v>-0.21</v>
      </c>
      <c r="X3710" s="149">
        <v>-0.15</v>
      </c>
      <c r="Y3710" s="149">
        <v>-0.41</v>
      </c>
      <c r="Z3710" s="150">
        <v>0.21</v>
      </c>
      <c r="AA3710" s="148">
        <v>0.09</v>
      </c>
      <c r="AB3710" s="149">
        <v>-0.26</v>
      </c>
      <c r="AC3710" s="149">
        <v>-0.31</v>
      </c>
      <c r="AD3710" s="151">
        <v>0.08</v>
      </c>
      <c r="AE3710" s="148">
        <v>-0.24</v>
      </c>
      <c r="AF3710" s="149">
        <v>-0.08</v>
      </c>
      <c r="AG3710" s="149">
        <v>0.27</v>
      </c>
      <c r="AH3710" s="151">
        <v>0.12</v>
      </c>
      <c r="AI3710" s="152">
        <v>0.42</v>
      </c>
      <c r="AJ3710" s="149">
        <v>-0.27</v>
      </c>
      <c r="AK3710" s="149">
        <v>0.5</v>
      </c>
      <c r="AL3710" s="150">
        <v>-0.15</v>
      </c>
      <c r="AM3710" s="153">
        <f t="shared" si="432"/>
        <v>-0.3</v>
      </c>
      <c r="AN3710" s="154">
        <f t="shared" si="432"/>
        <v>0.11000000000000001</v>
      </c>
      <c r="AO3710" s="154">
        <f t="shared" si="432"/>
        <v>-9.9999999999999978E-2</v>
      </c>
      <c r="AP3710" s="155">
        <f t="shared" si="426"/>
        <v>0.13</v>
      </c>
      <c r="AQ3710" s="156">
        <f>AVERAGE(Table3[[#This Row],[ HEK293 +Selistat_R1 2]:[ HEK293 +Selistat_R4 5]])</f>
        <v>-3.999999999999998E-2</v>
      </c>
      <c r="AR3710" s="153">
        <f t="shared" si="433"/>
        <v>-0.32999999999999996</v>
      </c>
      <c r="AS3710" s="154">
        <f t="shared" si="433"/>
        <v>0.18</v>
      </c>
      <c r="AT3710" s="154">
        <f t="shared" si="433"/>
        <v>0.58000000000000007</v>
      </c>
      <c r="AU3710" s="157">
        <f t="shared" si="427"/>
        <v>3.9999999999999994E-2</v>
      </c>
      <c r="AV3710" s="158">
        <f t="shared" si="434"/>
        <v>0.32999999999999996</v>
      </c>
      <c r="AW3710" s="154">
        <f t="shared" si="434"/>
        <v>-1.0000000000000009E-2</v>
      </c>
      <c r="AX3710" s="154">
        <f t="shared" si="434"/>
        <v>0.81</v>
      </c>
      <c r="AY3710" s="155">
        <f t="shared" si="428"/>
        <v>-0.22999999999999998</v>
      </c>
    </row>
    <row r="3711" spans="1:51" x14ac:dyDescent="0.15">
      <c r="A3711" s="122" t="s">
        <v>8545</v>
      </c>
      <c r="B3711" s="122" t="s">
        <v>8546</v>
      </c>
      <c r="C3711" s="122" t="s">
        <v>8547</v>
      </c>
      <c r="E3711" s="122" t="s">
        <v>8548</v>
      </c>
      <c r="G3711" s="122">
        <v>3</v>
      </c>
      <c r="H3711" s="166">
        <v>0.81987399999999999</v>
      </c>
      <c r="I3711" s="167">
        <v>0.06</v>
      </c>
      <c r="J3711" s="168" t="str">
        <f t="shared" si="429"/>
        <v>FALSE</v>
      </c>
      <c r="K3711" s="169">
        <v>0.81981899999999996</v>
      </c>
      <c r="L3711" s="170">
        <f>-LOG10(Table3[[#This Row],[Student''s T-test p-value HEK293 +Selistat_HEK293 UT]])</f>
        <v>8.6282020760262909E-2</v>
      </c>
      <c r="M3711" s="167">
        <v>0.09</v>
      </c>
      <c r="N3711" s="171" t="str">
        <f t="shared" si="430"/>
        <v>FALSE</v>
      </c>
      <c r="O3711" s="146">
        <v>0.88582099999999997</v>
      </c>
      <c r="P3711" s="147">
        <v>4.4999999999999998E-2</v>
      </c>
      <c r="Q3711" s="171" t="str">
        <f t="shared" si="431"/>
        <v>FALSE</v>
      </c>
      <c r="R3711" s="122" t="s">
        <v>669</v>
      </c>
      <c r="S3711" s="122" t="s">
        <v>670</v>
      </c>
      <c r="T3711" s="122" t="s">
        <v>671</v>
      </c>
      <c r="U3711" s="172" t="s">
        <v>8550</v>
      </c>
      <c r="V3711" s="122" t="s">
        <v>12598</v>
      </c>
      <c r="W3711" s="148">
        <v>-0.37</v>
      </c>
      <c r="X3711" s="149">
        <v>-0.34</v>
      </c>
      <c r="Y3711" s="149">
        <v>-0.13</v>
      </c>
      <c r="Z3711" s="150">
        <v>0.77</v>
      </c>
      <c r="AA3711" s="148">
        <v>-0.55000000000000004</v>
      </c>
      <c r="AB3711" s="149">
        <v>-0.5</v>
      </c>
      <c r="AC3711" s="149">
        <v>0.03</v>
      </c>
      <c r="AD3711" s="151">
        <v>0.59</v>
      </c>
      <c r="AE3711" s="148">
        <v>-0.09</v>
      </c>
      <c r="AF3711" s="149">
        <v>-0.42</v>
      </c>
      <c r="AG3711" s="149">
        <v>0.04</v>
      </c>
      <c r="AH3711" s="151">
        <v>0.31</v>
      </c>
      <c r="AI3711" s="152">
        <v>0.05</v>
      </c>
      <c r="AJ3711" s="149">
        <v>-0.74</v>
      </c>
      <c r="AK3711" s="149">
        <v>-0.16</v>
      </c>
      <c r="AL3711" s="150">
        <v>0.51</v>
      </c>
      <c r="AM3711" s="153">
        <f t="shared" si="432"/>
        <v>0.18000000000000005</v>
      </c>
      <c r="AN3711" s="154">
        <f t="shared" si="432"/>
        <v>0.15999999999999998</v>
      </c>
      <c r="AO3711" s="154">
        <f t="shared" si="432"/>
        <v>-0.16</v>
      </c>
      <c r="AP3711" s="155">
        <f t="shared" si="426"/>
        <v>0.18000000000000005</v>
      </c>
      <c r="AQ3711" s="156">
        <f>AVERAGE(Table3[[#This Row],[ HEK293 +Selistat_R1 2]:[ HEK293 +Selistat_R4 5]])</f>
        <v>9.0000000000000024E-2</v>
      </c>
      <c r="AR3711" s="153">
        <f t="shared" si="433"/>
        <v>0.46000000000000008</v>
      </c>
      <c r="AS3711" s="154">
        <f t="shared" si="433"/>
        <v>8.0000000000000016E-2</v>
      </c>
      <c r="AT3711" s="154">
        <f t="shared" si="433"/>
        <v>1.0000000000000002E-2</v>
      </c>
      <c r="AU3711" s="157">
        <f t="shared" si="427"/>
        <v>-0.27999999999999997</v>
      </c>
      <c r="AV3711" s="158">
        <f t="shared" si="434"/>
        <v>0.60000000000000009</v>
      </c>
      <c r="AW3711" s="154">
        <f t="shared" si="434"/>
        <v>-0.24</v>
      </c>
      <c r="AX3711" s="154">
        <f t="shared" si="434"/>
        <v>-0.19</v>
      </c>
      <c r="AY3711" s="155">
        <f t="shared" si="428"/>
        <v>-7.999999999999996E-2</v>
      </c>
    </row>
    <row r="3712" spans="1:51" x14ac:dyDescent="0.15">
      <c r="A3712" s="122" t="s">
        <v>8718</v>
      </c>
      <c r="B3712" s="122" t="s">
        <v>6965</v>
      </c>
      <c r="C3712" s="122" t="s">
        <v>6339</v>
      </c>
      <c r="E3712" s="122" t="s">
        <v>8719</v>
      </c>
      <c r="G3712" s="122">
        <v>3</v>
      </c>
      <c r="H3712" s="166">
        <v>0.69237400000000004</v>
      </c>
      <c r="I3712" s="167">
        <v>9.5000000000000001E-2</v>
      </c>
      <c r="J3712" s="168" t="str">
        <f t="shared" si="429"/>
        <v>FALSE</v>
      </c>
      <c r="K3712" s="169">
        <v>0.81985699999999995</v>
      </c>
      <c r="L3712" s="170">
        <f>-LOG10(Table3[[#This Row],[Student''s T-test p-value HEK293 +Selistat_HEK293 UT]])</f>
        <v>8.6261890941548389E-2</v>
      </c>
      <c r="M3712" s="167">
        <v>-5.7500000000000002E-2</v>
      </c>
      <c r="N3712" s="171" t="str">
        <f t="shared" si="430"/>
        <v>FALSE</v>
      </c>
      <c r="O3712" s="146">
        <v>0.78949999999999998</v>
      </c>
      <c r="P3712" s="147">
        <v>-9.7500000000000003E-2</v>
      </c>
      <c r="Q3712" s="171" t="str">
        <f t="shared" si="431"/>
        <v>FALSE</v>
      </c>
      <c r="R3712" s="122" t="s">
        <v>308</v>
      </c>
      <c r="S3712" s="122" t="s">
        <v>8720</v>
      </c>
      <c r="T3712" s="122" t="s">
        <v>310</v>
      </c>
      <c r="U3712" s="172" t="s">
        <v>8721</v>
      </c>
      <c r="V3712" s="122" t="s">
        <v>8722</v>
      </c>
      <c r="W3712" s="148">
        <v>-0.18</v>
      </c>
      <c r="X3712" s="149">
        <v>-0.56999999999999995</v>
      </c>
      <c r="Y3712" s="149">
        <v>-0.33</v>
      </c>
      <c r="Z3712" s="150">
        <v>0.36</v>
      </c>
      <c r="AA3712" s="148">
        <v>-0.19</v>
      </c>
      <c r="AB3712" s="149">
        <v>-0.49</v>
      </c>
      <c r="AC3712" s="149">
        <v>0.11</v>
      </c>
      <c r="AD3712" s="151">
        <v>0.08</v>
      </c>
      <c r="AE3712" s="148">
        <v>0.14000000000000001</v>
      </c>
      <c r="AF3712" s="149">
        <v>-0.48</v>
      </c>
      <c r="AG3712" s="149">
        <v>-0.11</v>
      </c>
      <c r="AH3712" s="151">
        <v>0.45</v>
      </c>
      <c r="AI3712" s="152">
        <v>0.33</v>
      </c>
      <c r="AJ3712" s="149">
        <v>-0.68</v>
      </c>
      <c r="AK3712" s="149">
        <v>0.06</v>
      </c>
      <c r="AL3712" s="150">
        <v>0.68</v>
      </c>
      <c r="AM3712" s="153">
        <f t="shared" si="432"/>
        <v>1.0000000000000009E-2</v>
      </c>
      <c r="AN3712" s="154">
        <f t="shared" si="432"/>
        <v>-7.999999999999996E-2</v>
      </c>
      <c r="AO3712" s="154">
        <f t="shared" si="432"/>
        <v>-0.44</v>
      </c>
      <c r="AP3712" s="155">
        <f t="shared" si="426"/>
        <v>0.27999999999999997</v>
      </c>
      <c r="AQ3712" s="156">
        <f>AVERAGE(Table3[[#This Row],[ HEK293 +Selistat_R1 2]:[ HEK293 +Selistat_R4 5]])</f>
        <v>-5.7500000000000009E-2</v>
      </c>
      <c r="AR3712" s="153">
        <f t="shared" si="433"/>
        <v>0.33</v>
      </c>
      <c r="AS3712" s="154">
        <f t="shared" si="433"/>
        <v>1.0000000000000009E-2</v>
      </c>
      <c r="AT3712" s="154">
        <f t="shared" si="433"/>
        <v>-0.22</v>
      </c>
      <c r="AU3712" s="157">
        <f t="shared" si="427"/>
        <v>0.37</v>
      </c>
      <c r="AV3712" s="158">
        <f t="shared" si="434"/>
        <v>0.52</v>
      </c>
      <c r="AW3712" s="154">
        <f t="shared" si="434"/>
        <v>-0.19000000000000006</v>
      </c>
      <c r="AX3712" s="154">
        <f t="shared" si="434"/>
        <v>-0.05</v>
      </c>
      <c r="AY3712" s="155">
        <f t="shared" si="428"/>
        <v>0.60000000000000009</v>
      </c>
    </row>
    <row r="3713" spans="1:51" x14ac:dyDescent="0.15">
      <c r="A3713" s="122" t="s">
        <v>12718</v>
      </c>
      <c r="C3713" s="122" t="s">
        <v>5291</v>
      </c>
      <c r="D3713" s="122" t="s">
        <v>2848</v>
      </c>
      <c r="E3713" s="122" t="s">
        <v>12719</v>
      </c>
      <c r="F3713" s="122" t="s">
        <v>2996</v>
      </c>
      <c r="G3713" s="122">
        <v>2</v>
      </c>
      <c r="H3713" s="166">
        <v>0.80810800000000005</v>
      </c>
      <c r="I3713" s="167">
        <v>-2.5000000000000001E-2</v>
      </c>
      <c r="J3713" s="168" t="str">
        <f t="shared" si="429"/>
        <v>FALSE</v>
      </c>
      <c r="K3713" s="169">
        <v>0.82000099999999998</v>
      </c>
      <c r="L3713" s="170">
        <f>-LOG10(Table3[[#This Row],[Student''s T-test p-value HEK293 +Selistat_HEK293 UT]])</f>
        <v>8.6185617989189306E-2</v>
      </c>
      <c r="M3713" s="167">
        <v>3.2500000000000001E-2</v>
      </c>
      <c r="N3713" s="171" t="str">
        <f t="shared" si="430"/>
        <v>FALSE</v>
      </c>
      <c r="O3713" s="146">
        <v>2.17964E-2</v>
      </c>
      <c r="P3713" s="147">
        <v>0.23749999999999999</v>
      </c>
      <c r="Q3713" s="171" t="str">
        <f t="shared" si="431"/>
        <v>FALSE</v>
      </c>
      <c r="R3713" s="122" t="s">
        <v>213</v>
      </c>
      <c r="S3713" s="122" t="s">
        <v>214</v>
      </c>
      <c r="T3713" s="122" t="s">
        <v>215</v>
      </c>
      <c r="U3713" s="172" t="s">
        <v>12721</v>
      </c>
      <c r="V3713" s="122" t="s">
        <v>14456</v>
      </c>
      <c r="W3713" s="148">
        <v>0.22</v>
      </c>
      <c r="X3713" s="149">
        <v>-0.25</v>
      </c>
      <c r="Y3713" s="149">
        <v>0</v>
      </c>
      <c r="Z3713" s="150">
        <v>0.2</v>
      </c>
      <c r="AA3713" s="148">
        <v>0.06</v>
      </c>
      <c r="AB3713" s="149">
        <v>-0.13</v>
      </c>
      <c r="AC3713" s="149">
        <v>0.22</v>
      </c>
      <c r="AD3713" s="151">
        <v>-0.11</v>
      </c>
      <c r="AE3713" s="148">
        <v>0.18</v>
      </c>
      <c r="AF3713" s="149">
        <v>0.11</v>
      </c>
      <c r="AG3713" s="149">
        <v>-0.02</v>
      </c>
      <c r="AH3713" s="151">
        <v>0.03</v>
      </c>
      <c r="AI3713" s="152">
        <v>-0.08</v>
      </c>
      <c r="AJ3713" s="149">
        <v>-0.19</v>
      </c>
      <c r="AK3713" s="149">
        <v>-0.33</v>
      </c>
      <c r="AL3713" s="150">
        <v>-0.05</v>
      </c>
      <c r="AM3713" s="153">
        <f t="shared" si="432"/>
        <v>0.16</v>
      </c>
      <c r="AN3713" s="154">
        <f t="shared" si="432"/>
        <v>-0.12</v>
      </c>
      <c r="AO3713" s="154">
        <f t="shared" si="432"/>
        <v>-0.22</v>
      </c>
      <c r="AP3713" s="155">
        <f t="shared" si="426"/>
        <v>0.31</v>
      </c>
      <c r="AQ3713" s="156">
        <f>AVERAGE(Table3[[#This Row],[ HEK293 +Selistat_R1 2]:[ HEK293 +Selistat_R4 5]])</f>
        <v>3.2500000000000001E-2</v>
      </c>
      <c r="AR3713" s="153">
        <f t="shared" si="433"/>
        <v>0.12</v>
      </c>
      <c r="AS3713" s="154">
        <f t="shared" si="433"/>
        <v>0.24</v>
      </c>
      <c r="AT3713" s="154">
        <f t="shared" si="433"/>
        <v>-0.24</v>
      </c>
      <c r="AU3713" s="157">
        <f t="shared" si="427"/>
        <v>0.14000000000000001</v>
      </c>
      <c r="AV3713" s="158">
        <f t="shared" si="434"/>
        <v>-0.14000000000000001</v>
      </c>
      <c r="AW3713" s="154">
        <f t="shared" si="434"/>
        <v>-0.06</v>
      </c>
      <c r="AX3713" s="154">
        <f t="shared" si="434"/>
        <v>-0.55000000000000004</v>
      </c>
      <c r="AY3713" s="155">
        <f t="shared" si="428"/>
        <v>0.06</v>
      </c>
    </row>
    <row r="3714" spans="1:51" x14ac:dyDescent="0.15">
      <c r="A3714" s="122" t="s">
        <v>8467</v>
      </c>
      <c r="B3714" s="122" t="s">
        <v>6939</v>
      </c>
      <c r="C3714" s="122" t="s">
        <v>8468</v>
      </c>
      <c r="E3714" s="122" t="s">
        <v>8469</v>
      </c>
      <c r="F3714" s="122" t="s">
        <v>3228</v>
      </c>
      <c r="G3714" s="122">
        <v>1</v>
      </c>
      <c r="H3714" s="166">
        <v>0.97187199999999996</v>
      </c>
      <c r="I3714" s="167">
        <v>-5.0000000000000001E-3</v>
      </c>
      <c r="J3714" s="168" t="str">
        <f t="shared" si="429"/>
        <v>FALSE</v>
      </c>
      <c r="K3714" s="169">
        <v>0.82001900000000005</v>
      </c>
      <c r="L3714" s="170">
        <f>-LOG10(Table3[[#This Row],[Student''s T-test p-value HEK293 +Selistat_HEK293 UT]])</f>
        <v>8.6176084811941958E-2</v>
      </c>
      <c r="M3714" s="167">
        <v>-4.7500000000000001E-2</v>
      </c>
      <c r="N3714" s="171" t="str">
        <f t="shared" si="430"/>
        <v>FALSE</v>
      </c>
      <c r="O3714" s="146">
        <v>0.24540999999999999</v>
      </c>
      <c r="P3714" s="147">
        <v>0.1875</v>
      </c>
      <c r="Q3714" s="171" t="str">
        <f t="shared" si="431"/>
        <v>FALSE</v>
      </c>
      <c r="R3714" s="122" t="s">
        <v>8470</v>
      </c>
      <c r="S3714" s="122" t="s">
        <v>11684</v>
      </c>
      <c r="T3714" s="122" t="s">
        <v>11685</v>
      </c>
      <c r="U3714" s="172" t="s">
        <v>9352</v>
      </c>
      <c r="V3714" s="122" t="s">
        <v>11686</v>
      </c>
      <c r="W3714" s="148">
        <v>-0.26</v>
      </c>
      <c r="X3714" s="149">
        <v>0.25</v>
      </c>
      <c r="Y3714" s="149">
        <v>-0.15</v>
      </c>
      <c r="Z3714" s="150">
        <v>-0.09</v>
      </c>
      <c r="AA3714" s="148">
        <v>-0.14000000000000001</v>
      </c>
      <c r="AB3714" s="149">
        <v>0.48</v>
      </c>
      <c r="AC3714" s="149">
        <v>-0.15</v>
      </c>
      <c r="AD3714" s="151">
        <v>-0.25</v>
      </c>
      <c r="AE3714" s="148">
        <v>0.28999999999999998</v>
      </c>
      <c r="AF3714" s="149">
        <v>0.35</v>
      </c>
      <c r="AG3714" s="149">
        <v>-0.18</v>
      </c>
      <c r="AH3714" s="151">
        <v>-0.08</v>
      </c>
      <c r="AI3714" s="152">
        <v>-0.11</v>
      </c>
      <c r="AJ3714" s="149">
        <v>-0.21</v>
      </c>
      <c r="AK3714" s="149">
        <v>0.08</v>
      </c>
      <c r="AL3714" s="150">
        <v>-0.13</v>
      </c>
      <c r="AM3714" s="153">
        <f t="shared" si="432"/>
        <v>-0.12</v>
      </c>
      <c r="AN3714" s="154">
        <f t="shared" si="432"/>
        <v>-0.22999999999999998</v>
      </c>
      <c r="AO3714" s="154">
        <f t="shared" si="432"/>
        <v>0</v>
      </c>
      <c r="AP3714" s="155">
        <f t="shared" si="426"/>
        <v>0.16</v>
      </c>
      <c r="AQ3714" s="156">
        <f>AVERAGE(Table3[[#This Row],[ HEK293 +Selistat_R1 2]:[ HEK293 +Selistat_R4 5]])</f>
        <v>-4.7499999999999994E-2</v>
      </c>
      <c r="AR3714" s="153">
        <f t="shared" si="433"/>
        <v>0.43</v>
      </c>
      <c r="AS3714" s="154">
        <f t="shared" si="433"/>
        <v>-0.13</v>
      </c>
      <c r="AT3714" s="154">
        <f t="shared" si="433"/>
        <v>-0.03</v>
      </c>
      <c r="AU3714" s="157">
        <f t="shared" si="427"/>
        <v>0.16999999999999998</v>
      </c>
      <c r="AV3714" s="158">
        <f t="shared" si="434"/>
        <v>3.0000000000000013E-2</v>
      </c>
      <c r="AW3714" s="154">
        <f t="shared" si="434"/>
        <v>-0.69</v>
      </c>
      <c r="AX3714" s="154">
        <f t="shared" si="434"/>
        <v>0.22999999999999998</v>
      </c>
      <c r="AY3714" s="155">
        <f t="shared" si="428"/>
        <v>0.12</v>
      </c>
    </row>
    <row r="3715" spans="1:51" x14ac:dyDescent="0.15">
      <c r="A3715" s="122" t="s">
        <v>4648</v>
      </c>
      <c r="B3715" s="122" t="s">
        <v>3463</v>
      </c>
      <c r="C3715" s="122" t="s">
        <v>4649</v>
      </c>
      <c r="D3715" s="122" t="s">
        <v>2861</v>
      </c>
      <c r="E3715" s="122" t="s">
        <v>4650</v>
      </c>
      <c r="F3715" s="122" t="s">
        <v>4595</v>
      </c>
      <c r="G3715" s="122">
        <v>1</v>
      </c>
      <c r="H3715" s="166">
        <v>0.60400100000000001</v>
      </c>
      <c r="I3715" s="167">
        <v>7.16667E-2</v>
      </c>
      <c r="J3715" s="168" t="str">
        <f t="shared" si="429"/>
        <v>FALSE</v>
      </c>
      <c r="K3715" s="169">
        <v>0.82014799999999999</v>
      </c>
      <c r="L3715" s="170">
        <f>-LOG10(Table3[[#This Row],[Student''s T-test p-value HEK293 +Selistat_HEK293 UT]])</f>
        <v>8.6107769831478359E-2</v>
      </c>
      <c r="M3715" s="167">
        <v>-4.7500000000000001E-2</v>
      </c>
      <c r="N3715" s="171" t="str">
        <f t="shared" si="430"/>
        <v>FALSE</v>
      </c>
      <c r="O3715" s="146">
        <v>0.72329600000000005</v>
      </c>
      <c r="P3715" s="147">
        <v>-4.7500000000000001E-2</v>
      </c>
      <c r="Q3715" s="171" t="str">
        <f t="shared" si="431"/>
        <v>FALSE</v>
      </c>
      <c r="R3715" s="122" t="s">
        <v>4651</v>
      </c>
      <c r="S3715" s="122" t="s">
        <v>13238</v>
      </c>
      <c r="T3715" s="122" t="s">
        <v>4653</v>
      </c>
      <c r="U3715" s="172" t="s">
        <v>4654</v>
      </c>
      <c r="V3715" s="122" t="s">
        <v>13239</v>
      </c>
      <c r="W3715" s="148">
        <v>-0.3</v>
      </c>
      <c r="X3715" s="149">
        <v>-0.18</v>
      </c>
      <c r="Y3715" s="149">
        <v>-0.28999999999999998</v>
      </c>
      <c r="Z3715" s="150">
        <v>0.3</v>
      </c>
      <c r="AA3715" s="148">
        <v>-0.06</v>
      </c>
      <c r="AB3715" s="149">
        <v>-0.36</v>
      </c>
      <c r="AC3715" s="149">
        <v>0.31</v>
      </c>
      <c r="AD3715" s="151">
        <v>-0.17</v>
      </c>
      <c r="AE3715" s="148">
        <v>0.08</v>
      </c>
      <c r="AF3715" s="149">
        <v>-0.14000000000000001</v>
      </c>
      <c r="AG3715" s="149">
        <v>7.0000000000000007E-2</v>
      </c>
      <c r="AH3715" s="151">
        <v>0.14000000000000001</v>
      </c>
      <c r="AI3715" s="152">
        <v>0.2</v>
      </c>
      <c r="AJ3715" s="149">
        <v>-0.05</v>
      </c>
      <c r="AK3715" s="149">
        <v>-0.15</v>
      </c>
      <c r="AL3715" s="150">
        <v>0.34</v>
      </c>
      <c r="AM3715" s="153">
        <f t="shared" si="432"/>
        <v>-0.24</v>
      </c>
      <c r="AN3715" s="154">
        <f t="shared" si="432"/>
        <v>0.18</v>
      </c>
      <c r="AO3715" s="154">
        <f t="shared" si="432"/>
        <v>-0.6</v>
      </c>
      <c r="AP3715" s="155">
        <f t="shared" si="432"/>
        <v>0.47</v>
      </c>
      <c r="AQ3715" s="156">
        <f>AVERAGE(Table3[[#This Row],[ HEK293 +Selistat_R1 2]:[ HEK293 +Selistat_R4 5]])</f>
        <v>-4.7499999999999987E-2</v>
      </c>
      <c r="AR3715" s="153">
        <f t="shared" si="433"/>
        <v>0.14000000000000001</v>
      </c>
      <c r="AS3715" s="154">
        <f t="shared" si="433"/>
        <v>0.21999999999999997</v>
      </c>
      <c r="AT3715" s="154">
        <f t="shared" si="433"/>
        <v>-0.24</v>
      </c>
      <c r="AU3715" s="157">
        <f t="shared" si="433"/>
        <v>0.31000000000000005</v>
      </c>
      <c r="AV3715" s="158">
        <f t="shared" si="434"/>
        <v>0.26</v>
      </c>
      <c r="AW3715" s="154">
        <f t="shared" si="434"/>
        <v>0.31</v>
      </c>
      <c r="AX3715" s="154">
        <f t="shared" si="434"/>
        <v>-0.45999999999999996</v>
      </c>
      <c r="AY3715" s="155">
        <f t="shared" si="434"/>
        <v>0.51</v>
      </c>
    </row>
    <row r="3716" spans="1:51" x14ac:dyDescent="0.15">
      <c r="A3716" s="122" t="s">
        <v>3143</v>
      </c>
      <c r="B3716" s="122" t="s">
        <v>8922</v>
      </c>
      <c r="C3716" s="122" t="s">
        <v>8923</v>
      </c>
      <c r="E3716" s="122" t="s">
        <v>8924</v>
      </c>
      <c r="F3716" s="122" t="s">
        <v>7010</v>
      </c>
      <c r="G3716" s="122">
        <v>1</v>
      </c>
      <c r="H3716" s="166">
        <v>0.43043599999999999</v>
      </c>
      <c r="I3716" s="167">
        <v>-6.3333299999999995E-2</v>
      </c>
      <c r="J3716" s="168" t="str">
        <f t="shared" ref="J3716:J3779" si="435">IF(AND(H3716&lt;0.05,ABS(I3716&gt;1)),"TRUE","FALSE")</f>
        <v>FALSE</v>
      </c>
      <c r="K3716" s="169">
        <v>0.82094999999999996</v>
      </c>
      <c r="L3716" s="170">
        <f>-LOG10(Table3[[#This Row],[Student''s T-test p-value HEK293 +Selistat_HEK293 UT]])</f>
        <v>8.5683292801813707E-2</v>
      </c>
      <c r="M3716" s="167">
        <v>-2.5000000000000001E-2</v>
      </c>
      <c r="N3716" s="171" t="str">
        <f t="shared" ref="N3716:N3779" si="436">IF(AND(K3716&lt;0.05,ABS(M3716&gt;1)),"TRUE","FALSE")</f>
        <v>FALSE</v>
      </c>
      <c r="O3716" s="146">
        <v>0.68984999999999996</v>
      </c>
      <c r="P3716" s="147">
        <v>-0.04</v>
      </c>
      <c r="Q3716" s="171" t="str">
        <f t="shared" ref="Q3716:Q3779" si="437">IF(AND(O3716&lt;0.05,ABS(P3716&gt;1)),"TRUE","FALSE")</f>
        <v>FALSE</v>
      </c>
      <c r="R3716" s="122" t="s">
        <v>8925</v>
      </c>
      <c r="S3716" s="122" t="s">
        <v>11717</v>
      </c>
      <c r="T3716" s="122" t="s">
        <v>8927</v>
      </c>
      <c r="U3716" s="172" t="s">
        <v>8928</v>
      </c>
      <c r="V3716" s="122" t="s">
        <v>11718</v>
      </c>
      <c r="W3716" s="148">
        <v>0.08</v>
      </c>
      <c r="X3716" s="149">
        <v>0.05</v>
      </c>
      <c r="Y3716" s="149">
        <v>0.13</v>
      </c>
      <c r="Z3716" s="150">
        <v>-0.19</v>
      </c>
      <c r="AA3716" s="148">
        <v>0.03</v>
      </c>
      <c r="AB3716" s="149">
        <v>0.25</v>
      </c>
      <c r="AC3716" s="149">
        <v>0.02</v>
      </c>
      <c r="AD3716" s="151">
        <v>-0.13</v>
      </c>
      <c r="AE3716" s="148">
        <v>-0.3</v>
      </c>
      <c r="AF3716" s="149">
        <v>-7.0000000000000007E-2</v>
      </c>
      <c r="AG3716" s="149">
        <v>0.05</v>
      </c>
      <c r="AH3716" s="151">
        <v>0.08</v>
      </c>
      <c r="AI3716" s="152">
        <v>0.02</v>
      </c>
      <c r="AJ3716" s="149">
        <v>0</v>
      </c>
      <c r="AK3716" s="149">
        <v>-0.14000000000000001</v>
      </c>
      <c r="AL3716" s="150">
        <v>0.04</v>
      </c>
      <c r="AM3716" s="153">
        <f t="shared" ref="AM3716:AP3779" si="438">W3716-AA3716</f>
        <v>0.05</v>
      </c>
      <c r="AN3716" s="154">
        <f t="shared" si="438"/>
        <v>-0.2</v>
      </c>
      <c r="AO3716" s="154">
        <f t="shared" si="438"/>
        <v>0.11</v>
      </c>
      <c r="AP3716" s="155">
        <f t="shared" si="438"/>
        <v>-0.06</v>
      </c>
      <c r="AQ3716" s="156">
        <f>AVERAGE(Table3[[#This Row],[ HEK293 +Selistat_R1 2]:[ HEK293 +Selistat_R4 5]])</f>
        <v>-2.5000000000000005E-2</v>
      </c>
      <c r="AR3716" s="153">
        <f t="shared" ref="AR3716:AU3779" si="439">AE3716-AA3716</f>
        <v>-0.32999999999999996</v>
      </c>
      <c r="AS3716" s="154">
        <f t="shared" si="439"/>
        <v>-0.32</v>
      </c>
      <c r="AT3716" s="154">
        <f t="shared" si="439"/>
        <v>3.0000000000000002E-2</v>
      </c>
      <c r="AU3716" s="157">
        <f t="shared" si="439"/>
        <v>0.21000000000000002</v>
      </c>
      <c r="AV3716" s="158">
        <f t="shared" ref="AV3716:AY3779" si="440">AI3716-AA3716</f>
        <v>-9.9999999999999985E-3</v>
      </c>
      <c r="AW3716" s="154">
        <f t="shared" si="440"/>
        <v>-0.25</v>
      </c>
      <c r="AX3716" s="154">
        <f t="shared" si="440"/>
        <v>-0.16</v>
      </c>
      <c r="AY3716" s="155">
        <f t="shared" si="440"/>
        <v>0.17</v>
      </c>
    </row>
    <row r="3717" spans="1:51" x14ac:dyDescent="0.15">
      <c r="A3717" s="122" t="s">
        <v>3170</v>
      </c>
      <c r="B3717" s="122" t="s">
        <v>3171</v>
      </c>
      <c r="C3717" s="122" t="s">
        <v>3172</v>
      </c>
      <c r="E3717" s="122" t="s">
        <v>3173</v>
      </c>
      <c r="F3717" s="122" t="s">
        <v>3174</v>
      </c>
      <c r="G3717" s="122">
        <v>2</v>
      </c>
      <c r="H3717" s="166">
        <v>0.103798</v>
      </c>
      <c r="I3717" s="167">
        <v>-0.23083300000000001</v>
      </c>
      <c r="J3717" s="168" t="str">
        <f t="shared" si="435"/>
        <v>FALSE</v>
      </c>
      <c r="K3717" s="169">
        <v>0.82135400000000003</v>
      </c>
      <c r="L3717" s="170">
        <f>-LOG10(Table3[[#This Row],[Student''s T-test p-value HEK293 +Selistat_HEK293 UT]])</f>
        <v>8.546962350035904E-2</v>
      </c>
      <c r="M3717" s="167">
        <v>-3.5000000000000003E-2</v>
      </c>
      <c r="N3717" s="171" t="str">
        <f t="shared" si="436"/>
        <v>FALSE</v>
      </c>
      <c r="O3717" s="146">
        <v>0.90640399999999999</v>
      </c>
      <c r="P3717" s="147">
        <v>-1.7500000000000002E-2</v>
      </c>
      <c r="Q3717" s="171" t="str">
        <f t="shared" si="437"/>
        <v>FALSE</v>
      </c>
      <c r="R3717" s="122" t="s">
        <v>117</v>
      </c>
      <c r="S3717" s="122" t="s">
        <v>3403</v>
      </c>
      <c r="T3717" s="122" t="s">
        <v>119</v>
      </c>
      <c r="U3717" s="172" t="s">
        <v>2665</v>
      </c>
      <c r="V3717" s="122" t="s">
        <v>3404</v>
      </c>
      <c r="W3717" s="148">
        <v>-0.18</v>
      </c>
      <c r="X3717" s="149">
        <v>0.24</v>
      </c>
      <c r="Y3717" s="149">
        <v>0.23</v>
      </c>
      <c r="Z3717" s="150">
        <v>0.18</v>
      </c>
      <c r="AA3717" s="148">
        <v>-0.17</v>
      </c>
      <c r="AB3717" s="149">
        <v>0.32</v>
      </c>
      <c r="AC3717" s="149">
        <v>0.23</v>
      </c>
      <c r="AD3717" s="151">
        <v>0.23</v>
      </c>
      <c r="AE3717" s="148">
        <v>-0.28000000000000003</v>
      </c>
      <c r="AF3717" s="149">
        <v>0.01</v>
      </c>
      <c r="AG3717" s="149">
        <v>-0.18</v>
      </c>
      <c r="AH3717" s="151">
        <v>-0.28999999999999998</v>
      </c>
      <c r="AI3717" s="152">
        <v>-0.18</v>
      </c>
      <c r="AJ3717" s="149">
        <v>0.14000000000000001</v>
      </c>
      <c r="AK3717" s="149">
        <v>-0.16</v>
      </c>
      <c r="AL3717" s="150">
        <v>-0.47</v>
      </c>
      <c r="AM3717" s="153">
        <f t="shared" si="438"/>
        <v>-9.9999999999999811E-3</v>
      </c>
      <c r="AN3717" s="154">
        <f t="shared" si="438"/>
        <v>-8.0000000000000016E-2</v>
      </c>
      <c r="AO3717" s="154">
        <f t="shared" si="438"/>
        <v>0</v>
      </c>
      <c r="AP3717" s="155">
        <f t="shared" si="438"/>
        <v>-5.0000000000000017E-2</v>
      </c>
      <c r="AQ3717" s="156">
        <f>AVERAGE(Table3[[#This Row],[ HEK293 +Selistat_R1 2]:[ HEK293 +Selistat_R4 5]])</f>
        <v>-3.5000000000000003E-2</v>
      </c>
      <c r="AR3717" s="153">
        <f t="shared" si="439"/>
        <v>-0.11000000000000001</v>
      </c>
      <c r="AS3717" s="154">
        <f t="shared" si="439"/>
        <v>-0.31</v>
      </c>
      <c r="AT3717" s="154">
        <f t="shared" si="439"/>
        <v>-0.41000000000000003</v>
      </c>
      <c r="AU3717" s="157">
        <f t="shared" si="439"/>
        <v>-0.52</v>
      </c>
      <c r="AV3717" s="158">
        <f t="shared" si="440"/>
        <v>-9.9999999999999811E-3</v>
      </c>
      <c r="AW3717" s="154">
        <f t="shared" si="440"/>
        <v>-0.18</v>
      </c>
      <c r="AX3717" s="154">
        <f t="shared" si="440"/>
        <v>-0.39</v>
      </c>
      <c r="AY3717" s="155">
        <f t="shared" si="440"/>
        <v>-0.7</v>
      </c>
    </row>
    <row r="3718" spans="1:51" x14ac:dyDescent="0.15">
      <c r="A3718" s="122" t="s">
        <v>2858</v>
      </c>
      <c r="B3718" s="122" t="s">
        <v>3463</v>
      </c>
      <c r="C3718" s="122" t="s">
        <v>6476</v>
      </c>
      <c r="D3718" s="122" t="s">
        <v>2861</v>
      </c>
      <c r="E3718" s="122" t="s">
        <v>6477</v>
      </c>
      <c r="F3718" s="122" t="s">
        <v>6478</v>
      </c>
      <c r="G3718" s="122">
        <v>1</v>
      </c>
      <c r="H3718" s="166">
        <v>0.815133</v>
      </c>
      <c r="I3718" s="167">
        <v>5.5E-2</v>
      </c>
      <c r="J3718" s="168" t="str">
        <f t="shared" si="435"/>
        <v>FALSE</v>
      </c>
      <c r="K3718" s="169">
        <v>0.82141900000000001</v>
      </c>
      <c r="L3718" s="170">
        <f>-LOG10(Table3[[#This Row],[Student''s T-test p-value HEK293 +Selistat_HEK293 UT]])</f>
        <v>8.5435255828941944E-2</v>
      </c>
      <c r="M3718" s="167">
        <v>-8.5000000000000006E-2</v>
      </c>
      <c r="N3718" s="171" t="str">
        <f t="shared" si="436"/>
        <v>FALSE</v>
      </c>
      <c r="O3718" s="146">
        <v>0.96461799999999998</v>
      </c>
      <c r="P3718" s="147">
        <v>-9.9999900000000003E-3</v>
      </c>
      <c r="Q3718" s="171" t="str">
        <f t="shared" si="437"/>
        <v>FALSE</v>
      </c>
      <c r="R3718" s="122" t="s">
        <v>1189</v>
      </c>
      <c r="S3718" s="122" t="s">
        <v>14457</v>
      </c>
      <c r="T3718" s="122" t="s">
        <v>1191</v>
      </c>
      <c r="U3718" s="172" t="s">
        <v>6480</v>
      </c>
      <c r="V3718" s="122" t="s">
        <v>12994</v>
      </c>
      <c r="W3718" s="148">
        <v>-0.33</v>
      </c>
      <c r="X3718" s="149">
        <v>0.22</v>
      </c>
      <c r="Y3718" s="149">
        <v>-0.09</v>
      </c>
      <c r="Z3718" s="150">
        <v>-0.52</v>
      </c>
      <c r="AA3718" s="148">
        <v>-0.33</v>
      </c>
      <c r="AB3718" s="149">
        <v>0.87</v>
      </c>
      <c r="AC3718" s="149">
        <v>-0.46</v>
      </c>
      <c r="AD3718" s="151">
        <v>-0.46</v>
      </c>
      <c r="AE3718" s="148">
        <v>-0.03</v>
      </c>
      <c r="AF3718" s="149">
        <v>0.37</v>
      </c>
      <c r="AG3718" s="149">
        <v>-0.28999999999999998</v>
      </c>
      <c r="AH3718" s="151">
        <v>0.05</v>
      </c>
      <c r="AI3718" s="152">
        <v>-0.37</v>
      </c>
      <c r="AJ3718" s="149">
        <v>0.11</v>
      </c>
      <c r="AK3718" s="149">
        <v>0.44</v>
      </c>
      <c r="AL3718" s="150">
        <v>-0.04</v>
      </c>
      <c r="AM3718" s="153">
        <f t="shared" si="438"/>
        <v>0</v>
      </c>
      <c r="AN3718" s="154">
        <f t="shared" si="438"/>
        <v>-0.65</v>
      </c>
      <c r="AO3718" s="154">
        <f t="shared" si="438"/>
        <v>0.37</v>
      </c>
      <c r="AP3718" s="155">
        <f t="shared" si="438"/>
        <v>-0.06</v>
      </c>
      <c r="AQ3718" s="156">
        <f>AVERAGE(Table3[[#This Row],[ HEK293 +Selistat_R1 2]:[ HEK293 +Selistat_R4 5]])</f>
        <v>-8.5000000000000006E-2</v>
      </c>
      <c r="AR3718" s="153">
        <f t="shared" si="439"/>
        <v>0.30000000000000004</v>
      </c>
      <c r="AS3718" s="154">
        <f t="shared" si="439"/>
        <v>-0.5</v>
      </c>
      <c r="AT3718" s="154">
        <f t="shared" si="439"/>
        <v>0.17000000000000004</v>
      </c>
      <c r="AU3718" s="157">
        <f t="shared" si="439"/>
        <v>0.51</v>
      </c>
      <c r="AV3718" s="158">
        <f t="shared" si="440"/>
        <v>-3.999999999999998E-2</v>
      </c>
      <c r="AW3718" s="154">
        <f t="shared" si="440"/>
        <v>-0.76</v>
      </c>
      <c r="AX3718" s="154">
        <f t="shared" si="440"/>
        <v>0.9</v>
      </c>
      <c r="AY3718" s="155">
        <f t="shared" si="440"/>
        <v>0.42000000000000004</v>
      </c>
    </row>
    <row r="3719" spans="1:51" x14ac:dyDescent="0.15">
      <c r="A3719" s="122" t="s">
        <v>2993</v>
      </c>
      <c r="B3719" s="122" t="s">
        <v>2968</v>
      </c>
      <c r="C3719" s="122" t="s">
        <v>2994</v>
      </c>
      <c r="E3719" s="122" t="s">
        <v>2995</v>
      </c>
      <c r="F3719" s="122" t="s">
        <v>2996</v>
      </c>
      <c r="G3719" s="122">
        <v>1</v>
      </c>
      <c r="H3719" s="166">
        <v>0.269922</v>
      </c>
      <c r="I3719" s="167">
        <v>0.215</v>
      </c>
      <c r="J3719" s="168" t="str">
        <f t="shared" si="435"/>
        <v>FALSE</v>
      </c>
      <c r="K3719" s="169">
        <v>0.82147099999999995</v>
      </c>
      <c r="L3719" s="170">
        <f>-LOG10(Table3[[#This Row],[Student''s T-test p-value HEK293 +Selistat_HEK293 UT]])</f>
        <v>8.5407763649835017E-2</v>
      </c>
      <c r="M3719" s="167">
        <v>-2.5000000000000001E-2</v>
      </c>
      <c r="N3719" s="171" t="str">
        <f t="shared" si="436"/>
        <v>FALSE</v>
      </c>
      <c r="O3719" s="146">
        <v>0.217528</v>
      </c>
      <c r="P3719" s="147">
        <v>0.34499999999999997</v>
      </c>
      <c r="Q3719" s="171" t="str">
        <f t="shared" si="437"/>
        <v>FALSE</v>
      </c>
      <c r="R3719" s="122" t="s">
        <v>151</v>
      </c>
      <c r="S3719" s="122" t="s">
        <v>14458</v>
      </c>
      <c r="T3719" s="122" t="s">
        <v>153</v>
      </c>
      <c r="U3719" s="172" t="s">
        <v>2638</v>
      </c>
      <c r="V3719" s="122" t="s">
        <v>14459</v>
      </c>
      <c r="W3719" s="148">
        <v>-0.16</v>
      </c>
      <c r="X3719" s="149">
        <v>-0.15</v>
      </c>
      <c r="Y3719" s="149">
        <v>-0.15</v>
      </c>
      <c r="Z3719" s="150">
        <v>-0.43</v>
      </c>
      <c r="AA3719" s="148">
        <v>0.03</v>
      </c>
      <c r="AB3719" s="149">
        <v>-0.34</v>
      </c>
      <c r="AC3719" s="149">
        <v>-0.27</v>
      </c>
      <c r="AD3719" s="151">
        <v>-0.21</v>
      </c>
      <c r="AE3719" s="148">
        <v>0.31</v>
      </c>
      <c r="AF3719" s="149">
        <v>0.16</v>
      </c>
      <c r="AG3719" s="149">
        <v>0.83</v>
      </c>
      <c r="AH3719" s="151">
        <v>-0.06</v>
      </c>
      <c r="AI3719" s="152">
        <v>0.06</v>
      </c>
      <c r="AJ3719" s="149">
        <v>0</v>
      </c>
      <c r="AK3719" s="149">
        <v>0.28999999999999998</v>
      </c>
      <c r="AL3719" s="150">
        <v>-0.49</v>
      </c>
      <c r="AM3719" s="153">
        <f t="shared" si="438"/>
        <v>-0.19</v>
      </c>
      <c r="AN3719" s="154">
        <f t="shared" si="438"/>
        <v>0.19000000000000003</v>
      </c>
      <c r="AO3719" s="154">
        <f t="shared" si="438"/>
        <v>0.12000000000000002</v>
      </c>
      <c r="AP3719" s="155">
        <f t="shared" si="438"/>
        <v>-0.22</v>
      </c>
      <c r="AQ3719" s="156">
        <f>AVERAGE(Table3[[#This Row],[ HEK293 +Selistat_R1 2]:[ HEK293 +Selistat_R4 5]])</f>
        <v>-2.4999999999999988E-2</v>
      </c>
      <c r="AR3719" s="153">
        <f t="shared" si="439"/>
        <v>0.28000000000000003</v>
      </c>
      <c r="AS3719" s="154">
        <f t="shared" si="439"/>
        <v>0.5</v>
      </c>
      <c r="AT3719" s="154">
        <f t="shared" si="439"/>
        <v>1.1000000000000001</v>
      </c>
      <c r="AU3719" s="157">
        <f t="shared" si="439"/>
        <v>0.15</v>
      </c>
      <c r="AV3719" s="158">
        <f t="shared" si="440"/>
        <v>0.03</v>
      </c>
      <c r="AW3719" s="154">
        <f t="shared" si="440"/>
        <v>0.34</v>
      </c>
      <c r="AX3719" s="154">
        <f t="shared" si="440"/>
        <v>0.56000000000000005</v>
      </c>
      <c r="AY3719" s="155">
        <f t="shared" si="440"/>
        <v>-0.28000000000000003</v>
      </c>
    </row>
    <row r="3720" spans="1:51" x14ac:dyDescent="0.15">
      <c r="A3720" s="122" t="s">
        <v>3900</v>
      </c>
      <c r="B3720" s="122" t="s">
        <v>3901</v>
      </c>
      <c r="C3720" s="122" t="s">
        <v>3902</v>
      </c>
      <c r="D3720" s="122" t="s">
        <v>3903</v>
      </c>
      <c r="E3720" s="122" t="s">
        <v>3904</v>
      </c>
      <c r="F3720" s="122" t="s">
        <v>3905</v>
      </c>
      <c r="G3720" s="122">
        <v>6</v>
      </c>
      <c r="H3720" s="166">
        <v>0.72089999999999999</v>
      </c>
      <c r="I3720" s="167">
        <v>-4.3333299999999998E-2</v>
      </c>
      <c r="J3720" s="168" t="str">
        <f t="shared" si="435"/>
        <v>FALSE</v>
      </c>
      <c r="K3720" s="169">
        <v>0.82222499999999998</v>
      </c>
      <c r="L3720" s="170">
        <f>-LOG10(Table3[[#This Row],[Student''s T-test p-value HEK293 +Selistat_HEK293 UT]])</f>
        <v>8.5009322499739567E-2</v>
      </c>
      <c r="M3720" s="167">
        <v>-3.7499999999999999E-2</v>
      </c>
      <c r="N3720" s="171" t="str">
        <f t="shared" si="436"/>
        <v>FALSE</v>
      </c>
      <c r="O3720" s="146">
        <v>0.71972999999999998</v>
      </c>
      <c r="P3720" s="147">
        <v>5.7500000000000002E-2</v>
      </c>
      <c r="Q3720" s="171" t="str">
        <f t="shared" si="437"/>
        <v>FALSE</v>
      </c>
      <c r="R3720" s="122" t="s">
        <v>57</v>
      </c>
      <c r="S3720" s="122" t="s">
        <v>58</v>
      </c>
      <c r="T3720" s="122" t="s">
        <v>59</v>
      </c>
      <c r="U3720" s="172" t="s">
        <v>3907</v>
      </c>
      <c r="V3720" s="122" t="s">
        <v>12600</v>
      </c>
      <c r="W3720" s="148">
        <v>-0.35</v>
      </c>
      <c r="X3720" s="149">
        <v>0.08</v>
      </c>
      <c r="Y3720" s="149">
        <v>-0.14000000000000001</v>
      </c>
      <c r="Z3720" s="150">
        <v>0.34</v>
      </c>
      <c r="AA3720" s="148">
        <v>-7.0000000000000007E-2</v>
      </c>
      <c r="AB3720" s="149">
        <v>0.02</v>
      </c>
      <c r="AC3720" s="149">
        <v>-0.06</v>
      </c>
      <c r="AD3720" s="151">
        <v>0.19</v>
      </c>
      <c r="AE3720" s="148">
        <v>-0.14000000000000001</v>
      </c>
      <c r="AF3720" s="149">
        <v>-0.12</v>
      </c>
      <c r="AG3720" s="149">
        <v>0.02</v>
      </c>
      <c r="AH3720" s="151">
        <v>0.25</v>
      </c>
      <c r="AI3720" s="152">
        <v>-0.04</v>
      </c>
      <c r="AJ3720" s="149">
        <v>-0.3</v>
      </c>
      <c r="AK3720" s="149">
        <v>-0.16</v>
      </c>
      <c r="AL3720" s="150">
        <v>0.28000000000000003</v>
      </c>
      <c r="AM3720" s="153">
        <f t="shared" si="438"/>
        <v>-0.27999999999999997</v>
      </c>
      <c r="AN3720" s="154">
        <f t="shared" si="438"/>
        <v>0.06</v>
      </c>
      <c r="AO3720" s="154">
        <f t="shared" si="438"/>
        <v>-8.0000000000000016E-2</v>
      </c>
      <c r="AP3720" s="155">
        <f t="shared" si="438"/>
        <v>0.15000000000000002</v>
      </c>
      <c r="AQ3720" s="156">
        <f>AVERAGE(Table3[[#This Row],[ HEK293 +Selistat_R1 2]:[ HEK293 +Selistat_R4 5]])</f>
        <v>-3.7499999999999992E-2</v>
      </c>
      <c r="AR3720" s="153">
        <f t="shared" si="439"/>
        <v>-7.0000000000000007E-2</v>
      </c>
      <c r="AS3720" s="154">
        <f t="shared" si="439"/>
        <v>-0.13999999999999999</v>
      </c>
      <c r="AT3720" s="154">
        <f t="shared" si="439"/>
        <v>0.08</v>
      </c>
      <c r="AU3720" s="157">
        <f t="shared" si="439"/>
        <v>0.06</v>
      </c>
      <c r="AV3720" s="158">
        <f t="shared" si="440"/>
        <v>3.0000000000000006E-2</v>
      </c>
      <c r="AW3720" s="154">
        <f t="shared" si="440"/>
        <v>-0.32</v>
      </c>
      <c r="AX3720" s="154">
        <f t="shared" si="440"/>
        <v>-0.1</v>
      </c>
      <c r="AY3720" s="155">
        <f t="shared" si="440"/>
        <v>9.0000000000000024E-2</v>
      </c>
    </row>
    <row r="3721" spans="1:51" x14ac:dyDescent="0.15">
      <c r="A3721" s="122" t="s">
        <v>2858</v>
      </c>
      <c r="B3721" s="122" t="s">
        <v>5024</v>
      </c>
      <c r="C3721" s="122" t="s">
        <v>10220</v>
      </c>
      <c r="D3721" s="122" t="s">
        <v>2861</v>
      </c>
      <c r="E3721" s="122" t="s">
        <v>10221</v>
      </c>
      <c r="F3721" s="122" t="s">
        <v>4595</v>
      </c>
      <c r="G3721" s="122">
        <v>1</v>
      </c>
      <c r="H3721" s="166">
        <v>0.40592200000000001</v>
      </c>
      <c r="I3721" s="167">
        <v>0.17166699999999999</v>
      </c>
      <c r="J3721" s="168" t="str">
        <f t="shared" si="435"/>
        <v>FALSE</v>
      </c>
      <c r="K3721" s="169">
        <v>0.82256200000000002</v>
      </c>
      <c r="L3721" s="170">
        <f>-LOG10(Table3[[#This Row],[Student''s T-test p-value HEK293 +Selistat_HEK293 UT]])</f>
        <v>8.4831357520141093E-2</v>
      </c>
      <c r="M3721" s="167">
        <v>7.0000000000000007E-2</v>
      </c>
      <c r="N3721" s="171" t="str">
        <f t="shared" si="436"/>
        <v>FALSE</v>
      </c>
      <c r="O3721" s="146">
        <v>0.37879200000000002</v>
      </c>
      <c r="P3721" s="147">
        <v>-0.19</v>
      </c>
      <c r="Q3721" s="171" t="str">
        <f t="shared" si="437"/>
        <v>FALSE</v>
      </c>
      <c r="R3721" s="122" t="s">
        <v>10222</v>
      </c>
      <c r="S3721" s="122" t="s">
        <v>14460</v>
      </c>
      <c r="T3721" s="122" t="s">
        <v>10224</v>
      </c>
      <c r="U3721" s="172" t="s">
        <v>10225</v>
      </c>
      <c r="V3721" s="122" t="s">
        <v>14461</v>
      </c>
      <c r="W3721" s="148">
        <v>0.37</v>
      </c>
      <c r="X3721" s="149">
        <v>-0.54</v>
      </c>
      <c r="Y3721" s="149">
        <v>-0.39</v>
      </c>
      <c r="Z3721" s="150">
        <v>0.17</v>
      </c>
      <c r="AA3721" s="148">
        <v>-0.46</v>
      </c>
      <c r="AB3721" s="149">
        <v>-0.47</v>
      </c>
      <c r="AC3721" s="149">
        <v>0.4</v>
      </c>
      <c r="AD3721" s="151">
        <v>-0.14000000000000001</v>
      </c>
      <c r="AE3721" s="148">
        <v>0.09</v>
      </c>
      <c r="AF3721" s="149">
        <v>-0.16</v>
      </c>
      <c r="AG3721" s="149">
        <v>-0.33</v>
      </c>
      <c r="AH3721" s="151">
        <v>0.24</v>
      </c>
      <c r="AI3721" s="152">
        <v>0.18</v>
      </c>
      <c r="AJ3721" s="149">
        <v>-0.21</v>
      </c>
      <c r="AK3721" s="149">
        <v>0.09</v>
      </c>
      <c r="AL3721" s="150">
        <v>0.54</v>
      </c>
      <c r="AM3721" s="153">
        <f t="shared" si="438"/>
        <v>0.83000000000000007</v>
      </c>
      <c r="AN3721" s="154">
        <f t="shared" si="438"/>
        <v>-7.0000000000000062E-2</v>
      </c>
      <c r="AO3721" s="154">
        <f t="shared" si="438"/>
        <v>-0.79</v>
      </c>
      <c r="AP3721" s="155">
        <f t="shared" si="438"/>
        <v>0.31000000000000005</v>
      </c>
      <c r="AQ3721" s="156">
        <f>AVERAGE(Table3[[#This Row],[ HEK293 +Selistat_R1 2]:[ HEK293 +Selistat_R4 5]])</f>
        <v>7.0000000000000007E-2</v>
      </c>
      <c r="AR3721" s="153">
        <f t="shared" si="439"/>
        <v>0.55000000000000004</v>
      </c>
      <c r="AS3721" s="154">
        <f t="shared" si="439"/>
        <v>0.30999999999999994</v>
      </c>
      <c r="AT3721" s="154">
        <f t="shared" si="439"/>
        <v>-0.73</v>
      </c>
      <c r="AU3721" s="157">
        <f t="shared" si="439"/>
        <v>0.38</v>
      </c>
      <c r="AV3721" s="158">
        <f t="shared" si="440"/>
        <v>0.64</v>
      </c>
      <c r="AW3721" s="154">
        <f t="shared" si="440"/>
        <v>0.26</v>
      </c>
      <c r="AX3721" s="154">
        <f t="shared" si="440"/>
        <v>-0.31000000000000005</v>
      </c>
      <c r="AY3721" s="155">
        <f t="shared" si="440"/>
        <v>0.68</v>
      </c>
    </row>
    <row r="3722" spans="1:51" x14ac:dyDescent="0.15">
      <c r="A3722" s="122" t="s">
        <v>3143</v>
      </c>
      <c r="B3722" s="122" t="s">
        <v>2961</v>
      </c>
      <c r="C3722" s="122" t="s">
        <v>4987</v>
      </c>
      <c r="D3722" s="122" t="s">
        <v>2848</v>
      </c>
      <c r="E3722" s="122" t="s">
        <v>4988</v>
      </c>
      <c r="F3722" s="122" t="s">
        <v>4989</v>
      </c>
      <c r="G3722" s="122">
        <v>2</v>
      </c>
      <c r="H3722" s="166">
        <v>0.17824899999999999</v>
      </c>
      <c r="I3722" s="167">
        <v>0.21</v>
      </c>
      <c r="J3722" s="168" t="str">
        <f t="shared" si="435"/>
        <v>FALSE</v>
      </c>
      <c r="K3722" s="169">
        <v>0.82256499999999999</v>
      </c>
      <c r="L3722" s="170">
        <f>-LOG10(Table3[[#This Row],[Student''s T-test p-value HEK293 +Selistat_HEK293 UT]])</f>
        <v>8.4829773589604779E-2</v>
      </c>
      <c r="M3722" s="167">
        <v>-3.7499999999999999E-2</v>
      </c>
      <c r="N3722" s="171" t="str">
        <f t="shared" si="436"/>
        <v>FALSE</v>
      </c>
      <c r="O3722" s="146">
        <v>0.801431</v>
      </c>
      <c r="P3722" s="147">
        <v>3.7499999999999999E-2</v>
      </c>
      <c r="Q3722" s="171" t="str">
        <f t="shared" si="437"/>
        <v>FALSE</v>
      </c>
      <c r="R3722" s="122" t="s">
        <v>4990</v>
      </c>
      <c r="S3722" s="122" t="s">
        <v>9907</v>
      </c>
      <c r="T3722" s="122" t="s">
        <v>4992</v>
      </c>
      <c r="U3722" s="172" t="s">
        <v>4993</v>
      </c>
      <c r="V3722" s="122" t="s">
        <v>9908</v>
      </c>
      <c r="W3722" s="148">
        <v>-0.53</v>
      </c>
      <c r="X3722" s="149">
        <v>-0.38</v>
      </c>
      <c r="Y3722" s="149">
        <v>-0.04</v>
      </c>
      <c r="Z3722" s="150">
        <v>0.08</v>
      </c>
      <c r="AA3722" s="148">
        <v>-0.32</v>
      </c>
      <c r="AB3722" s="149">
        <v>-0.28000000000000003</v>
      </c>
      <c r="AC3722" s="149">
        <v>-0.11</v>
      </c>
      <c r="AD3722" s="151">
        <v>-0.01</v>
      </c>
      <c r="AE3722" s="148">
        <v>0.15</v>
      </c>
      <c r="AF3722" s="149">
        <v>0</v>
      </c>
      <c r="AG3722" s="149">
        <v>0.4</v>
      </c>
      <c r="AH3722" s="151">
        <v>0.14000000000000001</v>
      </c>
      <c r="AI3722" s="152">
        <v>0.24</v>
      </c>
      <c r="AJ3722" s="149">
        <v>-0.16</v>
      </c>
      <c r="AK3722" s="149">
        <v>0.08</v>
      </c>
      <c r="AL3722" s="150">
        <v>0.38</v>
      </c>
      <c r="AM3722" s="153">
        <f t="shared" si="438"/>
        <v>-0.21000000000000002</v>
      </c>
      <c r="AN3722" s="154">
        <f t="shared" si="438"/>
        <v>-9.9999999999999978E-2</v>
      </c>
      <c r="AO3722" s="154">
        <f t="shared" si="438"/>
        <v>7.0000000000000007E-2</v>
      </c>
      <c r="AP3722" s="155">
        <f t="shared" si="438"/>
        <v>0.09</v>
      </c>
      <c r="AQ3722" s="156">
        <f>AVERAGE(Table3[[#This Row],[ HEK293 +Selistat_R1 2]:[ HEK293 +Selistat_R4 5]])</f>
        <v>-3.7499999999999999E-2</v>
      </c>
      <c r="AR3722" s="153">
        <f t="shared" si="439"/>
        <v>0.47</v>
      </c>
      <c r="AS3722" s="154">
        <f t="shared" si="439"/>
        <v>0.28000000000000003</v>
      </c>
      <c r="AT3722" s="154">
        <f t="shared" si="439"/>
        <v>0.51</v>
      </c>
      <c r="AU3722" s="157">
        <f t="shared" si="439"/>
        <v>0.15000000000000002</v>
      </c>
      <c r="AV3722" s="158">
        <f t="shared" si="440"/>
        <v>0.56000000000000005</v>
      </c>
      <c r="AW3722" s="154">
        <f t="shared" si="440"/>
        <v>0.12000000000000002</v>
      </c>
      <c r="AX3722" s="154">
        <f t="shared" si="440"/>
        <v>0.19</v>
      </c>
      <c r="AY3722" s="155">
        <f t="shared" si="440"/>
        <v>0.39</v>
      </c>
    </row>
    <row r="3723" spans="1:51" x14ac:dyDescent="0.15">
      <c r="A3723" s="122" t="s">
        <v>8718</v>
      </c>
      <c r="B3723" s="122" t="s">
        <v>6965</v>
      </c>
      <c r="C3723" s="122" t="s">
        <v>6339</v>
      </c>
      <c r="E3723" s="122" t="s">
        <v>8719</v>
      </c>
      <c r="G3723" s="122">
        <v>1</v>
      </c>
      <c r="H3723" s="166">
        <v>0.55492799999999998</v>
      </c>
      <c r="I3723" s="167">
        <v>6.9166699999999998E-2</v>
      </c>
      <c r="J3723" s="168" t="str">
        <f t="shared" si="435"/>
        <v>FALSE</v>
      </c>
      <c r="K3723" s="169">
        <v>0.82264899999999996</v>
      </c>
      <c r="L3723" s="170">
        <f>-LOG10(Table3[[#This Row],[Student''s T-test p-value HEK293 +Selistat_HEK293 UT]])</f>
        <v>8.4785425879809501E-2</v>
      </c>
      <c r="M3723" s="167">
        <v>3.7499999999999999E-2</v>
      </c>
      <c r="N3723" s="171" t="str">
        <f t="shared" si="436"/>
        <v>FALSE</v>
      </c>
      <c r="O3723" s="146">
        <v>0.62787800000000005</v>
      </c>
      <c r="P3723" s="147">
        <v>-7.0000000000000007E-2</v>
      </c>
      <c r="Q3723" s="171" t="str">
        <f t="shared" si="437"/>
        <v>FALSE</v>
      </c>
      <c r="R3723" s="122" t="s">
        <v>308</v>
      </c>
      <c r="S3723" s="122" t="s">
        <v>10529</v>
      </c>
      <c r="T3723" s="122" t="s">
        <v>310</v>
      </c>
      <c r="U3723" s="172" t="s">
        <v>8721</v>
      </c>
      <c r="V3723" s="122" t="s">
        <v>10530</v>
      </c>
      <c r="W3723" s="148">
        <v>-0.13</v>
      </c>
      <c r="X3723" s="149">
        <v>-0.21</v>
      </c>
      <c r="Y3723" s="149">
        <v>0.05</v>
      </c>
      <c r="Z3723" s="150">
        <v>0.19</v>
      </c>
      <c r="AA3723" s="148">
        <v>-7.0000000000000007E-2</v>
      </c>
      <c r="AB3723" s="149">
        <v>-0.42</v>
      </c>
      <c r="AC3723" s="149">
        <v>0.03</v>
      </c>
      <c r="AD3723" s="151">
        <v>0.21</v>
      </c>
      <c r="AE3723" s="148">
        <v>-7.0000000000000007E-2</v>
      </c>
      <c r="AF3723" s="149">
        <v>-0.06</v>
      </c>
      <c r="AG3723" s="149">
        <v>-0.2</v>
      </c>
      <c r="AH3723" s="151">
        <v>0.28000000000000003</v>
      </c>
      <c r="AI3723" s="152">
        <v>0.26</v>
      </c>
      <c r="AJ3723" s="149">
        <v>-0.12</v>
      </c>
      <c r="AK3723" s="149">
        <v>-7.0000000000000007E-2</v>
      </c>
      <c r="AL3723" s="150">
        <v>0.16</v>
      </c>
      <c r="AM3723" s="153">
        <f t="shared" si="438"/>
        <v>-0.06</v>
      </c>
      <c r="AN3723" s="154">
        <f t="shared" si="438"/>
        <v>0.21</v>
      </c>
      <c r="AO3723" s="154">
        <f t="shared" si="438"/>
        <v>2.0000000000000004E-2</v>
      </c>
      <c r="AP3723" s="155">
        <f t="shared" si="438"/>
        <v>-1.999999999999999E-2</v>
      </c>
      <c r="AQ3723" s="156">
        <f>AVERAGE(Table3[[#This Row],[ HEK293 +Selistat_R1 2]:[ HEK293 +Selistat_R4 5]])</f>
        <v>3.7499999999999999E-2</v>
      </c>
      <c r="AR3723" s="153">
        <f t="shared" si="439"/>
        <v>0</v>
      </c>
      <c r="AS3723" s="154">
        <f t="shared" si="439"/>
        <v>0.36</v>
      </c>
      <c r="AT3723" s="154">
        <f t="shared" si="439"/>
        <v>-0.23</v>
      </c>
      <c r="AU3723" s="157">
        <f t="shared" si="439"/>
        <v>7.0000000000000034E-2</v>
      </c>
      <c r="AV3723" s="158">
        <f t="shared" si="440"/>
        <v>0.33</v>
      </c>
      <c r="AW3723" s="154">
        <f t="shared" si="440"/>
        <v>0.3</v>
      </c>
      <c r="AX3723" s="154">
        <f t="shared" si="440"/>
        <v>-0.1</v>
      </c>
      <c r="AY3723" s="155">
        <f t="shared" si="440"/>
        <v>-4.9999999999999989E-2</v>
      </c>
    </row>
    <row r="3724" spans="1:51" x14ac:dyDescent="0.15">
      <c r="A3724" s="122" t="s">
        <v>9682</v>
      </c>
      <c r="B3724" s="122" t="s">
        <v>9683</v>
      </c>
      <c r="C3724" s="122" t="s">
        <v>9684</v>
      </c>
      <c r="E3724" s="122" t="s">
        <v>9685</v>
      </c>
      <c r="F3724" s="122" t="s">
        <v>9686</v>
      </c>
      <c r="G3724" s="122">
        <v>1</v>
      </c>
      <c r="H3724" s="166">
        <v>0.95746299999999995</v>
      </c>
      <c r="I3724" s="167">
        <v>-1.5833300000000002E-2</v>
      </c>
      <c r="J3724" s="168" t="str">
        <f t="shared" si="435"/>
        <v>FALSE</v>
      </c>
      <c r="K3724" s="169">
        <v>0.82280200000000003</v>
      </c>
      <c r="L3724" s="170">
        <f>-LOG10(Table3[[#This Row],[Student''s T-test p-value HEK293 +Selistat_HEK293 UT]])</f>
        <v>8.4704661328421804E-2</v>
      </c>
      <c r="M3724" s="167">
        <v>0.12</v>
      </c>
      <c r="N3724" s="171" t="str">
        <f t="shared" si="436"/>
        <v>FALSE</v>
      </c>
      <c r="O3724" s="146">
        <v>0.72709599999999996</v>
      </c>
      <c r="P3724" s="147">
        <v>5.7500000000000002E-2</v>
      </c>
      <c r="Q3724" s="171" t="str">
        <f t="shared" si="437"/>
        <v>FALSE</v>
      </c>
      <c r="R3724" s="122" t="s">
        <v>9687</v>
      </c>
      <c r="S3724" s="122" t="s">
        <v>14462</v>
      </c>
      <c r="T3724" s="122" t="s">
        <v>9689</v>
      </c>
      <c r="U3724" s="172" t="s">
        <v>9690</v>
      </c>
      <c r="V3724" s="122" t="s">
        <v>14463</v>
      </c>
      <c r="W3724" s="148">
        <v>0.28999999999999998</v>
      </c>
      <c r="X3724" s="149">
        <v>0.09</v>
      </c>
      <c r="Y3724" s="149">
        <v>-0.15</v>
      </c>
      <c r="Z3724" s="150">
        <v>-0.08</v>
      </c>
      <c r="AA3724" s="148">
        <v>-0.7</v>
      </c>
      <c r="AB3724" s="149">
        <v>1.42</v>
      </c>
      <c r="AC3724" s="149">
        <v>-0.45</v>
      </c>
      <c r="AD3724" s="151">
        <v>-0.6</v>
      </c>
      <c r="AE3724" s="148">
        <v>-0.26</v>
      </c>
      <c r="AF3724" s="149">
        <v>-0.33</v>
      </c>
      <c r="AG3724" s="149">
        <v>-0.06</v>
      </c>
      <c r="AH3724" s="151">
        <v>0.1</v>
      </c>
      <c r="AI3724" s="152">
        <v>-0.23</v>
      </c>
      <c r="AJ3724" s="149">
        <v>-0.53</v>
      </c>
      <c r="AK3724" s="149">
        <v>-0.02</v>
      </c>
      <c r="AL3724" s="150">
        <v>0</v>
      </c>
      <c r="AM3724" s="153">
        <f t="shared" si="438"/>
        <v>0.99</v>
      </c>
      <c r="AN3724" s="154">
        <f t="shared" si="438"/>
        <v>-1.3299999999999998</v>
      </c>
      <c r="AO3724" s="154">
        <f t="shared" si="438"/>
        <v>0.30000000000000004</v>
      </c>
      <c r="AP3724" s="155">
        <f t="shared" si="438"/>
        <v>0.52</v>
      </c>
      <c r="AQ3724" s="156">
        <f>AVERAGE(Table3[[#This Row],[ HEK293 +Selistat_R1 2]:[ HEK293 +Selistat_R4 5]])</f>
        <v>0.12000000000000005</v>
      </c>
      <c r="AR3724" s="153">
        <f t="shared" si="439"/>
        <v>0.43999999999999995</v>
      </c>
      <c r="AS3724" s="154">
        <f t="shared" si="439"/>
        <v>-1.75</v>
      </c>
      <c r="AT3724" s="154">
        <f t="shared" si="439"/>
        <v>0.39</v>
      </c>
      <c r="AU3724" s="157">
        <f t="shared" si="439"/>
        <v>0.7</v>
      </c>
      <c r="AV3724" s="158">
        <f t="shared" si="440"/>
        <v>0.47</v>
      </c>
      <c r="AW3724" s="154">
        <f t="shared" si="440"/>
        <v>-1.95</v>
      </c>
      <c r="AX3724" s="154">
        <f t="shared" si="440"/>
        <v>0.43</v>
      </c>
      <c r="AY3724" s="155">
        <f t="shared" si="440"/>
        <v>0.6</v>
      </c>
    </row>
    <row r="3725" spans="1:51" x14ac:dyDescent="0.15">
      <c r="A3725" s="122" t="s">
        <v>5845</v>
      </c>
      <c r="B3725" s="122" t="s">
        <v>5846</v>
      </c>
      <c r="C3725" s="122" t="s">
        <v>5847</v>
      </c>
      <c r="D3725" s="122" t="s">
        <v>3830</v>
      </c>
      <c r="E3725" s="122" t="s">
        <v>5848</v>
      </c>
      <c r="F3725" s="122" t="s">
        <v>5849</v>
      </c>
      <c r="G3725" s="122">
        <v>6</v>
      </c>
      <c r="H3725" s="166">
        <v>8.0442600000000003E-2</v>
      </c>
      <c r="I3725" s="167">
        <v>-0.24166699999999999</v>
      </c>
      <c r="J3725" s="168" t="str">
        <f t="shared" si="435"/>
        <v>FALSE</v>
      </c>
      <c r="K3725" s="169">
        <v>0.82315099999999997</v>
      </c>
      <c r="L3725" s="170">
        <f>-LOG10(Table3[[#This Row],[Student''s T-test p-value HEK293 +Selistat_HEK293 UT]])</f>
        <v>8.4520489877042984E-2</v>
      </c>
      <c r="M3725" s="167">
        <v>2.75E-2</v>
      </c>
      <c r="N3725" s="171" t="str">
        <f t="shared" si="436"/>
        <v>FALSE</v>
      </c>
      <c r="O3725" s="146">
        <v>0.15316399999999999</v>
      </c>
      <c r="P3725" s="147">
        <v>0.11749999999999999</v>
      </c>
      <c r="Q3725" s="171" t="str">
        <f t="shared" si="437"/>
        <v>FALSE</v>
      </c>
      <c r="R3725" s="122" t="s">
        <v>935</v>
      </c>
      <c r="S3725" s="122" t="s">
        <v>8822</v>
      </c>
      <c r="T3725" s="122" t="s">
        <v>929</v>
      </c>
      <c r="U3725" s="172" t="s">
        <v>6191</v>
      </c>
      <c r="V3725" s="122" t="s">
        <v>7317</v>
      </c>
      <c r="W3725" s="148">
        <v>-7.0000000000000007E-2</v>
      </c>
      <c r="X3725" s="149">
        <v>0.24</v>
      </c>
      <c r="Y3725" s="149">
        <v>0.22</v>
      </c>
      <c r="Z3725" s="150">
        <v>0.37</v>
      </c>
      <c r="AA3725" s="148">
        <v>-0.05</v>
      </c>
      <c r="AB3725" s="149">
        <v>0.25</v>
      </c>
      <c r="AC3725" s="149">
        <v>0.19</v>
      </c>
      <c r="AD3725" s="151">
        <v>0.26</v>
      </c>
      <c r="AE3725" s="148">
        <v>-0.13</v>
      </c>
      <c r="AF3725" s="149">
        <v>-0.18</v>
      </c>
      <c r="AG3725" s="149">
        <v>-0.18</v>
      </c>
      <c r="AH3725" s="151">
        <v>-0.13</v>
      </c>
      <c r="AI3725" s="152">
        <v>-0.22</v>
      </c>
      <c r="AJ3725" s="149">
        <v>-0.26</v>
      </c>
      <c r="AK3725" s="149">
        <v>-0.47</v>
      </c>
      <c r="AL3725" s="150">
        <v>-0.14000000000000001</v>
      </c>
      <c r="AM3725" s="153">
        <f t="shared" si="438"/>
        <v>-2.0000000000000004E-2</v>
      </c>
      <c r="AN3725" s="154">
        <f t="shared" si="438"/>
        <v>-1.0000000000000009E-2</v>
      </c>
      <c r="AO3725" s="154">
        <f t="shared" si="438"/>
        <v>0.03</v>
      </c>
      <c r="AP3725" s="155">
        <f t="shared" si="438"/>
        <v>0.10999999999999999</v>
      </c>
      <c r="AQ3725" s="156">
        <f>AVERAGE(Table3[[#This Row],[ HEK293 +Selistat_R1 2]:[ HEK293 +Selistat_R4 5]])</f>
        <v>2.7499999999999993E-2</v>
      </c>
      <c r="AR3725" s="153">
        <f t="shared" si="439"/>
        <v>-0.08</v>
      </c>
      <c r="AS3725" s="154">
        <f t="shared" si="439"/>
        <v>-0.43</v>
      </c>
      <c r="AT3725" s="154">
        <f t="shared" si="439"/>
        <v>-0.37</v>
      </c>
      <c r="AU3725" s="157">
        <f t="shared" si="439"/>
        <v>-0.39</v>
      </c>
      <c r="AV3725" s="158">
        <f t="shared" si="440"/>
        <v>-0.16999999999999998</v>
      </c>
      <c r="AW3725" s="154">
        <f t="shared" si="440"/>
        <v>-0.51</v>
      </c>
      <c r="AX3725" s="154">
        <f t="shared" si="440"/>
        <v>-0.65999999999999992</v>
      </c>
      <c r="AY3725" s="155">
        <f t="shared" si="440"/>
        <v>-0.4</v>
      </c>
    </row>
    <row r="3726" spans="1:51" x14ac:dyDescent="0.15">
      <c r="A3726" s="122" t="s">
        <v>3370</v>
      </c>
      <c r="B3726" s="122" t="s">
        <v>3371</v>
      </c>
      <c r="C3726" s="122" t="s">
        <v>3372</v>
      </c>
      <c r="D3726" s="122" t="s">
        <v>2848</v>
      </c>
      <c r="E3726" s="122" t="s">
        <v>3373</v>
      </c>
      <c r="F3726" s="122" t="s">
        <v>3374</v>
      </c>
      <c r="G3726" s="122">
        <v>2</v>
      </c>
      <c r="H3726" s="166">
        <v>0.118865</v>
      </c>
      <c r="I3726" s="167">
        <v>0.285833</v>
      </c>
      <c r="J3726" s="168" t="str">
        <f t="shared" si="435"/>
        <v>FALSE</v>
      </c>
      <c r="K3726" s="169">
        <v>0.82318400000000003</v>
      </c>
      <c r="L3726" s="170">
        <f>-LOG10(Table3[[#This Row],[Student''s T-test p-value HEK293 +Selistat_HEK293 UT]])</f>
        <v>8.4503079425458399E-2</v>
      </c>
      <c r="M3726" s="167">
        <v>5.2499999999999998E-2</v>
      </c>
      <c r="N3726" s="171" t="str">
        <f t="shared" si="436"/>
        <v>FALSE</v>
      </c>
      <c r="O3726" s="146">
        <v>0.60735300000000003</v>
      </c>
      <c r="P3726" s="147">
        <v>-8.5000000000000006E-2</v>
      </c>
      <c r="Q3726" s="171" t="str">
        <f t="shared" si="437"/>
        <v>FALSE</v>
      </c>
      <c r="R3726" s="122" t="s">
        <v>1049</v>
      </c>
      <c r="S3726" s="122" t="s">
        <v>14464</v>
      </c>
      <c r="T3726" s="122" t="s">
        <v>1051</v>
      </c>
      <c r="U3726" s="172" t="s">
        <v>2692</v>
      </c>
      <c r="V3726" s="122" t="s">
        <v>14465</v>
      </c>
      <c r="W3726" s="148">
        <v>-0.1</v>
      </c>
      <c r="X3726" s="149">
        <v>-0.4</v>
      </c>
      <c r="Y3726" s="149">
        <v>-0.59</v>
      </c>
      <c r="Z3726" s="150">
        <v>0.31</v>
      </c>
      <c r="AA3726" s="148">
        <v>-0.27</v>
      </c>
      <c r="AB3726" s="149">
        <v>-0.48</v>
      </c>
      <c r="AC3726" s="149">
        <v>-0.28999999999999998</v>
      </c>
      <c r="AD3726" s="151">
        <v>0.05</v>
      </c>
      <c r="AE3726" s="148">
        <v>0.27</v>
      </c>
      <c r="AF3726" s="149">
        <v>-7.0000000000000007E-2</v>
      </c>
      <c r="AG3726" s="149">
        <v>-0.09</v>
      </c>
      <c r="AH3726" s="151">
        <v>0.34</v>
      </c>
      <c r="AI3726" s="152">
        <v>0.31</v>
      </c>
      <c r="AJ3726" s="149">
        <v>-0.12</v>
      </c>
      <c r="AK3726" s="149">
        <v>0.23</v>
      </c>
      <c r="AL3726" s="150">
        <v>0.37</v>
      </c>
      <c r="AM3726" s="153">
        <f t="shared" si="438"/>
        <v>0.17</v>
      </c>
      <c r="AN3726" s="154">
        <f t="shared" si="438"/>
        <v>7.999999999999996E-2</v>
      </c>
      <c r="AO3726" s="154">
        <f t="shared" si="438"/>
        <v>-0.3</v>
      </c>
      <c r="AP3726" s="155">
        <f t="shared" si="438"/>
        <v>0.26</v>
      </c>
      <c r="AQ3726" s="156">
        <f>AVERAGE(Table3[[#This Row],[ HEK293 +Selistat_R1 2]:[ HEK293 +Selistat_R4 5]])</f>
        <v>5.2499999999999998E-2</v>
      </c>
      <c r="AR3726" s="153">
        <f t="shared" si="439"/>
        <v>0.54</v>
      </c>
      <c r="AS3726" s="154">
        <f t="shared" si="439"/>
        <v>0.41</v>
      </c>
      <c r="AT3726" s="154">
        <f t="shared" si="439"/>
        <v>0.19999999999999998</v>
      </c>
      <c r="AU3726" s="157">
        <f t="shared" si="439"/>
        <v>0.29000000000000004</v>
      </c>
      <c r="AV3726" s="158">
        <f t="shared" si="440"/>
        <v>0.58000000000000007</v>
      </c>
      <c r="AW3726" s="154">
        <f t="shared" si="440"/>
        <v>0.36</v>
      </c>
      <c r="AX3726" s="154">
        <f t="shared" si="440"/>
        <v>0.52</v>
      </c>
      <c r="AY3726" s="155">
        <f t="shared" si="440"/>
        <v>0.32</v>
      </c>
    </row>
    <row r="3727" spans="1:51" x14ac:dyDescent="0.15">
      <c r="A3727" s="122" t="s">
        <v>3224</v>
      </c>
      <c r="B3727" s="122" t="s">
        <v>3225</v>
      </c>
      <c r="C3727" s="122" t="s">
        <v>3226</v>
      </c>
      <c r="E3727" s="122" t="s">
        <v>3227</v>
      </c>
      <c r="F3727" s="122" t="s">
        <v>3228</v>
      </c>
      <c r="G3727" s="122">
        <v>1</v>
      </c>
      <c r="H3727" s="166">
        <v>0.37429000000000001</v>
      </c>
      <c r="I3727" s="167">
        <v>-0.159167</v>
      </c>
      <c r="J3727" s="168" t="str">
        <f t="shared" si="435"/>
        <v>FALSE</v>
      </c>
      <c r="K3727" s="169">
        <v>0.82322899999999999</v>
      </c>
      <c r="L3727" s="170">
        <f>-LOG10(Table3[[#This Row],[Student''s T-test p-value HEK293 +Selistat_HEK293 UT]])</f>
        <v>8.4479339025339481E-2</v>
      </c>
      <c r="M3727" s="167">
        <v>-5.5E-2</v>
      </c>
      <c r="N3727" s="171" t="str">
        <f t="shared" si="436"/>
        <v>FALSE</v>
      </c>
      <c r="O3727" s="146">
        <v>0.88212500000000005</v>
      </c>
      <c r="P3727" s="147">
        <v>3.2500000000000001E-2</v>
      </c>
      <c r="Q3727" s="171" t="str">
        <f t="shared" si="437"/>
        <v>FALSE</v>
      </c>
      <c r="R3727" s="122" t="s">
        <v>1407</v>
      </c>
      <c r="S3727" s="122" t="s">
        <v>9885</v>
      </c>
      <c r="T3727" s="122" t="s">
        <v>1401</v>
      </c>
      <c r="U3727" s="172" t="s">
        <v>2680</v>
      </c>
      <c r="V3727" s="122" t="s">
        <v>9886</v>
      </c>
      <c r="W3727" s="148">
        <v>-0.02</v>
      </c>
      <c r="X3727" s="149">
        <v>0.32</v>
      </c>
      <c r="Y3727" s="149">
        <v>-0.28000000000000003</v>
      </c>
      <c r="Z3727" s="150">
        <v>0.12</v>
      </c>
      <c r="AA3727" s="148">
        <v>0.41</v>
      </c>
      <c r="AB3727" s="149">
        <v>0.26</v>
      </c>
      <c r="AC3727" s="149">
        <v>-0.49</v>
      </c>
      <c r="AD3727" s="151">
        <v>0.18</v>
      </c>
      <c r="AE3727" s="148">
        <v>0.18</v>
      </c>
      <c r="AF3727" s="149">
        <v>-0.49</v>
      </c>
      <c r="AG3727" s="149">
        <v>0.23</v>
      </c>
      <c r="AH3727" s="151">
        <v>-0.34</v>
      </c>
      <c r="AI3727" s="152">
        <v>-0.03</v>
      </c>
      <c r="AJ3727" s="149">
        <v>-0.45</v>
      </c>
      <c r="AK3727" s="149">
        <v>-7.0000000000000007E-2</v>
      </c>
      <c r="AL3727" s="150">
        <v>0</v>
      </c>
      <c r="AM3727" s="153">
        <f t="shared" si="438"/>
        <v>-0.43</v>
      </c>
      <c r="AN3727" s="154">
        <f t="shared" si="438"/>
        <v>0.06</v>
      </c>
      <c r="AO3727" s="154">
        <f t="shared" si="438"/>
        <v>0.20999999999999996</v>
      </c>
      <c r="AP3727" s="155">
        <f t="shared" si="438"/>
        <v>-0.06</v>
      </c>
      <c r="AQ3727" s="156">
        <f>AVERAGE(Table3[[#This Row],[ HEK293 +Selistat_R1 2]:[ HEK293 +Selistat_R4 5]])</f>
        <v>-5.5000000000000007E-2</v>
      </c>
      <c r="AR3727" s="153">
        <f t="shared" si="439"/>
        <v>-0.22999999999999998</v>
      </c>
      <c r="AS3727" s="154">
        <f t="shared" si="439"/>
        <v>-0.75</v>
      </c>
      <c r="AT3727" s="154">
        <f t="shared" si="439"/>
        <v>0.72</v>
      </c>
      <c r="AU3727" s="157">
        <f t="shared" si="439"/>
        <v>-0.52</v>
      </c>
      <c r="AV3727" s="158">
        <f t="shared" si="440"/>
        <v>-0.43999999999999995</v>
      </c>
      <c r="AW3727" s="154">
        <f t="shared" si="440"/>
        <v>-0.71</v>
      </c>
      <c r="AX3727" s="154">
        <f t="shared" si="440"/>
        <v>0.42</v>
      </c>
      <c r="AY3727" s="155">
        <f t="shared" si="440"/>
        <v>-0.18</v>
      </c>
    </row>
    <row r="3728" spans="1:51" x14ac:dyDescent="0.15">
      <c r="A3728" s="122" t="s">
        <v>7245</v>
      </c>
      <c r="B3728" s="122" t="s">
        <v>7246</v>
      </c>
      <c r="C3728" s="122" t="s">
        <v>7247</v>
      </c>
      <c r="E3728" s="122" t="s">
        <v>7248</v>
      </c>
      <c r="F3728" s="122" t="s">
        <v>7249</v>
      </c>
      <c r="G3728" s="122">
        <v>1</v>
      </c>
      <c r="H3728" s="166">
        <v>0.14838899999999999</v>
      </c>
      <c r="I3728" s="167">
        <v>0.1825</v>
      </c>
      <c r="J3728" s="168" t="str">
        <f t="shared" si="435"/>
        <v>FALSE</v>
      </c>
      <c r="K3728" s="169">
        <v>0.82325599999999999</v>
      </c>
      <c r="L3728" s="170">
        <f>-LOG10(Table3[[#This Row],[Student''s T-test p-value HEK293 +Selistat_HEK293 UT]])</f>
        <v>8.4465095408164173E-2</v>
      </c>
      <c r="M3728" s="167">
        <v>2.5000000000000001E-2</v>
      </c>
      <c r="N3728" s="171" t="str">
        <f t="shared" si="436"/>
        <v>FALSE</v>
      </c>
      <c r="O3728" s="146">
        <v>0.34418300000000002</v>
      </c>
      <c r="P3728" s="147">
        <v>-0.1525</v>
      </c>
      <c r="Q3728" s="171" t="str">
        <f t="shared" si="437"/>
        <v>FALSE</v>
      </c>
      <c r="R3728" s="122" t="s">
        <v>7250</v>
      </c>
      <c r="S3728" s="122" t="s">
        <v>10153</v>
      </c>
      <c r="T3728" s="122" t="s">
        <v>7252</v>
      </c>
      <c r="U3728" s="172" t="s">
        <v>7253</v>
      </c>
      <c r="V3728" s="122" t="s">
        <v>10154</v>
      </c>
      <c r="W3728" s="148">
        <v>-0.09</v>
      </c>
      <c r="X3728" s="149">
        <v>-0.17</v>
      </c>
      <c r="Y3728" s="149">
        <v>-0.32</v>
      </c>
      <c r="Z3728" s="150">
        <v>7.0000000000000007E-2</v>
      </c>
      <c r="AA3728" s="148">
        <v>-0.31</v>
      </c>
      <c r="AB3728" s="149">
        <v>-0.04</v>
      </c>
      <c r="AC3728" s="149">
        <v>-0.03</v>
      </c>
      <c r="AD3728" s="151">
        <v>-0.23</v>
      </c>
      <c r="AE3728" s="148">
        <v>0.02</v>
      </c>
      <c r="AF3728" s="149">
        <v>0.12</v>
      </c>
      <c r="AG3728" s="149">
        <v>-0.22</v>
      </c>
      <c r="AH3728" s="151">
        <v>0.21</v>
      </c>
      <c r="AI3728" s="152">
        <v>-0.03</v>
      </c>
      <c r="AJ3728" s="149">
        <v>0</v>
      </c>
      <c r="AK3728" s="149">
        <v>0.41</v>
      </c>
      <c r="AL3728" s="150">
        <v>0.36</v>
      </c>
      <c r="AM3728" s="153">
        <f t="shared" si="438"/>
        <v>0.22</v>
      </c>
      <c r="AN3728" s="154">
        <f t="shared" si="438"/>
        <v>-0.13</v>
      </c>
      <c r="AO3728" s="154">
        <f t="shared" si="438"/>
        <v>-0.29000000000000004</v>
      </c>
      <c r="AP3728" s="155">
        <f t="shared" si="438"/>
        <v>0.30000000000000004</v>
      </c>
      <c r="AQ3728" s="156">
        <f>AVERAGE(Table3[[#This Row],[ HEK293 +Selistat_R1 2]:[ HEK293 +Selistat_R4 5]])</f>
        <v>2.5000000000000001E-2</v>
      </c>
      <c r="AR3728" s="153">
        <f t="shared" si="439"/>
        <v>0.33</v>
      </c>
      <c r="AS3728" s="154">
        <f t="shared" si="439"/>
        <v>0.16</v>
      </c>
      <c r="AT3728" s="154">
        <f t="shared" si="439"/>
        <v>-0.19</v>
      </c>
      <c r="AU3728" s="157">
        <f t="shared" si="439"/>
        <v>0.44</v>
      </c>
      <c r="AV3728" s="158">
        <f t="shared" si="440"/>
        <v>0.28000000000000003</v>
      </c>
      <c r="AW3728" s="154">
        <f t="shared" si="440"/>
        <v>0.04</v>
      </c>
      <c r="AX3728" s="154">
        <f t="shared" si="440"/>
        <v>0.43999999999999995</v>
      </c>
      <c r="AY3728" s="155">
        <f t="shared" si="440"/>
        <v>0.59</v>
      </c>
    </row>
    <row r="3729" spans="1:51" x14ac:dyDescent="0.15">
      <c r="A3729" s="122" t="s">
        <v>4013</v>
      </c>
      <c r="B3729" s="122" t="s">
        <v>4014</v>
      </c>
      <c r="C3729" s="122" t="s">
        <v>4015</v>
      </c>
      <c r="D3729" s="122" t="s">
        <v>4016</v>
      </c>
      <c r="E3729" s="122" t="s">
        <v>4017</v>
      </c>
      <c r="G3729" s="122">
        <v>3</v>
      </c>
      <c r="H3729" s="166">
        <v>0.40065099999999998</v>
      </c>
      <c r="I3729" s="167">
        <v>-0.14333299999999999</v>
      </c>
      <c r="J3729" s="168" t="str">
        <f t="shared" si="435"/>
        <v>FALSE</v>
      </c>
      <c r="K3729" s="169">
        <v>0.82330300000000001</v>
      </c>
      <c r="L3729" s="170">
        <f>-LOG10(Table3[[#This Row],[Student''s T-test p-value HEK293 +Selistat_HEK293 UT]])</f>
        <v>8.444030207776422E-2</v>
      </c>
      <c r="M3729" s="167">
        <v>-4.4999999999999998E-2</v>
      </c>
      <c r="N3729" s="171" t="str">
        <f t="shared" si="436"/>
        <v>FALSE</v>
      </c>
      <c r="O3729" s="146">
        <v>0.47091</v>
      </c>
      <c r="P3729" s="147">
        <v>0.17</v>
      </c>
      <c r="Q3729" s="171" t="str">
        <f t="shared" si="437"/>
        <v>FALSE</v>
      </c>
      <c r="R3729" s="122" t="s">
        <v>1638</v>
      </c>
      <c r="S3729" s="122" t="s">
        <v>11810</v>
      </c>
      <c r="T3729" s="122" t="s">
        <v>1640</v>
      </c>
      <c r="U3729" s="172" t="s">
        <v>4019</v>
      </c>
      <c r="V3729" s="122" t="s">
        <v>11811</v>
      </c>
      <c r="W3729" s="148">
        <v>0.44</v>
      </c>
      <c r="X3729" s="149">
        <v>0.06</v>
      </c>
      <c r="Y3729" s="149">
        <v>0.08</v>
      </c>
      <c r="Z3729" s="150">
        <v>-0.43</v>
      </c>
      <c r="AA3729" s="148">
        <v>-0.08</v>
      </c>
      <c r="AB3729" s="149">
        <v>0.19</v>
      </c>
      <c r="AC3729" s="149">
        <v>0</v>
      </c>
      <c r="AD3729" s="151">
        <v>0.22</v>
      </c>
      <c r="AE3729" s="148">
        <v>0.14000000000000001</v>
      </c>
      <c r="AF3729" s="149">
        <v>0.16</v>
      </c>
      <c r="AG3729" s="149">
        <v>0.06</v>
      </c>
      <c r="AH3729" s="151">
        <v>-0.46</v>
      </c>
      <c r="AI3729" s="152">
        <v>-0.02</v>
      </c>
      <c r="AJ3729" s="149">
        <v>0.09</v>
      </c>
      <c r="AK3729" s="149">
        <v>-0.19</v>
      </c>
      <c r="AL3729" s="150">
        <v>-0.66</v>
      </c>
      <c r="AM3729" s="153">
        <f t="shared" si="438"/>
        <v>0.52</v>
      </c>
      <c r="AN3729" s="154">
        <f t="shared" si="438"/>
        <v>-0.13</v>
      </c>
      <c r="AO3729" s="154">
        <f t="shared" si="438"/>
        <v>0.08</v>
      </c>
      <c r="AP3729" s="155">
        <f t="shared" si="438"/>
        <v>-0.65</v>
      </c>
      <c r="AQ3729" s="156">
        <f>AVERAGE(Table3[[#This Row],[ HEK293 +Selistat_R1 2]:[ HEK293 +Selistat_R4 5]])</f>
        <v>-4.4999999999999998E-2</v>
      </c>
      <c r="AR3729" s="153">
        <f t="shared" si="439"/>
        <v>0.22000000000000003</v>
      </c>
      <c r="AS3729" s="154">
        <f t="shared" si="439"/>
        <v>-0.03</v>
      </c>
      <c r="AT3729" s="154">
        <f t="shared" si="439"/>
        <v>0.06</v>
      </c>
      <c r="AU3729" s="157">
        <f t="shared" si="439"/>
        <v>-0.68</v>
      </c>
      <c r="AV3729" s="158">
        <f t="shared" si="440"/>
        <v>0.06</v>
      </c>
      <c r="AW3729" s="154">
        <f t="shared" si="440"/>
        <v>-0.1</v>
      </c>
      <c r="AX3729" s="154">
        <f t="shared" si="440"/>
        <v>-0.19</v>
      </c>
      <c r="AY3729" s="155">
        <f t="shared" si="440"/>
        <v>-0.88</v>
      </c>
    </row>
    <row r="3730" spans="1:51" x14ac:dyDescent="0.15">
      <c r="A3730" s="122" t="s">
        <v>3038</v>
      </c>
      <c r="B3730" s="122" t="s">
        <v>2865</v>
      </c>
      <c r="C3730" s="122" t="s">
        <v>2876</v>
      </c>
      <c r="D3730" s="122" t="s">
        <v>2848</v>
      </c>
      <c r="E3730" s="122" t="s">
        <v>3039</v>
      </c>
      <c r="F3730" s="122" t="s">
        <v>3040</v>
      </c>
      <c r="G3730" s="122">
        <v>1</v>
      </c>
      <c r="H3730" s="166">
        <v>0.38173699999999999</v>
      </c>
      <c r="I3730" s="167">
        <v>0.20916699999999999</v>
      </c>
      <c r="J3730" s="168" t="str">
        <f t="shared" si="435"/>
        <v>FALSE</v>
      </c>
      <c r="K3730" s="169">
        <v>0.82335899999999995</v>
      </c>
      <c r="L3730" s="170">
        <f>-LOG10(Table3[[#This Row],[Student''s T-test p-value HEK293 +Selistat_HEK293 UT]])</f>
        <v>8.4410762936160261E-2</v>
      </c>
      <c r="M3730" s="167">
        <v>8.2500000000000004E-2</v>
      </c>
      <c r="N3730" s="171" t="str">
        <f t="shared" si="436"/>
        <v>FALSE</v>
      </c>
      <c r="O3730" s="146">
        <v>0.77288800000000002</v>
      </c>
      <c r="P3730" s="147">
        <v>7.0000000000000007E-2</v>
      </c>
      <c r="Q3730" s="171" t="str">
        <f t="shared" si="437"/>
        <v>FALSE</v>
      </c>
      <c r="R3730" s="122" t="s">
        <v>3041</v>
      </c>
      <c r="S3730" s="122" t="s">
        <v>14466</v>
      </c>
      <c r="T3730" s="122" t="s">
        <v>3043</v>
      </c>
      <c r="U3730" s="172" t="s">
        <v>2645</v>
      </c>
      <c r="V3730" s="122" t="s">
        <v>14467</v>
      </c>
      <c r="W3730" s="148">
        <v>-0.42</v>
      </c>
      <c r="X3730" s="149">
        <v>-0.24</v>
      </c>
      <c r="Y3730" s="149">
        <v>-0.54</v>
      </c>
      <c r="Z3730" s="150">
        <v>0.69</v>
      </c>
      <c r="AA3730" s="148">
        <v>-0.16</v>
      </c>
      <c r="AB3730" s="149">
        <v>-0.76</v>
      </c>
      <c r="AC3730" s="149">
        <v>-0.22</v>
      </c>
      <c r="AD3730" s="151">
        <v>0.3</v>
      </c>
      <c r="AE3730" s="148">
        <v>-0.05</v>
      </c>
      <c r="AF3730" s="149">
        <v>0.06</v>
      </c>
      <c r="AG3730" s="149">
        <v>-0.15</v>
      </c>
      <c r="AH3730" s="151">
        <v>0.53</v>
      </c>
      <c r="AI3730" s="152">
        <v>0.2</v>
      </c>
      <c r="AJ3730" s="149">
        <v>-0.3</v>
      </c>
      <c r="AK3730" s="149">
        <v>-0.23</v>
      </c>
      <c r="AL3730" s="150">
        <v>0.44</v>
      </c>
      <c r="AM3730" s="153">
        <f t="shared" si="438"/>
        <v>-0.26</v>
      </c>
      <c r="AN3730" s="154">
        <f t="shared" si="438"/>
        <v>0.52</v>
      </c>
      <c r="AO3730" s="154">
        <f t="shared" si="438"/>
        <v>-0.32000000000000006</v>
      </c>
      <c r="AP3730" s="155">
        <f t="shared" si="438"/>
        <v>0.38999999999999996</v>
      </c>
      <c r="AQ3730" s="156">
        <f>AVERAGE(Table3[[#This Row],[ HEK293 +Selistat_R1 2]:[ HEK293 +Selistat_R4 5]])</f>
        <v>8.2499999999999976E-2</v>
      </c>
      <c r="AR3730" s="153">
        <f t="shared" si="439"/>
        <v>0.11</v>
      </c>
      <c r="AS3730" s="154">
        <f t="shared" si="439"/>
        <v>0.82000000000000006</v>
      </c>
      <c r="AT3730" s="154">
        <f t="shared" si="439"/>
        <v>7.0000000000000007E-2</v>
      </c>
      <c r="AU3730" s="157">
        <f t="shared" si="439"/>
        <v>0.23000000000000004</v>
      </c>
      <c r="AV3730" s="158">
        <f t="shared" si="440"/>
        <v>0.36</v>
      </c>
      <c r="AW3730" s="154">
        <f t="shared" si="440"/>
        <v>0.46</v>
      </c>
      <c r="AX3730" s="154">
        <f t="shared" si="440"/>
        <v>-1.0000000000000009E-2</v>
      </c>
      <c r="AY3730" s="155">
        <f t="shared" si="440"/>
        <v>0.14000000000000001</v>
      </c>
    </row>
    <row r="3731" spans="1:51" x14ac:dyDescent="0.15">
      <c r="A3731" s="122" t="s">
        <v>12439</v>
      </c>
      <c r="B3731" s="122" t="s">
        <v>2831</v>
      </c>
      <c r="C3731" s="122" t="s">
        <v>12440</v>
      </c>
      <c r="E3731" s="122" t="s">
        <v>12441</v>
      </c>
      <c r="F3731" s="122" t="s">
        <v>12442</v>
      </c>
      <c r="G3731" s="122">
        <v>2</v>
      </c>
      <c r="H3731" s="166">
        <v>3.1537700000000002E-2</v>
      </c>
      <c r="I3731" s="167">
        <v>-0.44500000000000001</v>
      </c>
      <c r="J3731" s="168" t="str">
        <f t="shared" si="435"/>
        <v>FALSE</v>
      </c>
      <c r="K3731" s="169">
        <v>0.82456700000000005</v>
      </c>
      <c r="L3731" s="170">
        <f>-LOG10(Table3[[#This Row],[Student''s T-test p-value HEK293 +Selistat_HEK293 UT]])</f>
        <v>8.3774050088485014E-2</v>
      </c>
      <c r="M3731" s="167">
        <v>-0.03</v>
      </c>
      <c r="N3731" s="171" t="str">
        <f t="shared" si="436"/>
        <v>FALSE</v>
      </c>
      <c r="O3731" s="146">
        <v>0.72325899999999999</v>
      </c>
      <c r="P3731" s="147">
        <v>0.05</v>
      </c>
      <c r="Q3731" s="171" t="str">
        <f t="shared" si="437"/>
        <v>FALSE</v>
      </c>
      <c r="R3731" s="122" t="s">
        <v>12443</v>
      </c>
      <c r="S3731" s="122" t="s">
        <v>12444</v>
      </c>
      <c r="T3731" s="122" t="s">
        <v>12445</v>
      </c>
      <c r="U3731" s="172" t="s">
        <v>12446</v>
      </c>
      <c r="V3731" s="122" t="s">
        <v>12447</v>
      </c>
      <c r="W3731" s="148">
        <v>0.06</v>
      </c>
      <c r="X3731" s="149">
        <v>0.3</v>
      </c>
      <c r="Y3731" s="149">
        <v>0.34</v>
      </c>
      <c r="Z3731" s="150">
        <v>0.34</v>
      </c>
      <c r="AA3731" s="148">
        <v>7.0000000000000007E-2</v>
      </c>
      <c r="AB3731" s="149">
        <v>0.5</v>
      </c>
      <c r="AC3731" s="149">
        <v>0.13</v>
      </c>
      <c r="AD3731" s="151">
        <v>0.46</v>
      </c>
      <c r="AE3731" s="148">
        <v>-0.23</v>
      </c>
      <c r="AF3731" s="149">
        <v>-0.33</v>
      </c>
      <c r="AG3731" s="149">
        <v>-0.45</v>
      </c>
      <c r="AH3731" s="151">
        <v>-0.34</v>
      </c>
      <c r="AI3731" s="152">
        <v>-0.05</v>
      </c>
      <c r="AJ3731" s="149">
        <v>-0.34</v>
      </c>
      <c r="AK3731" s="149">
        <v>-0.54</v>
      </c>
      <c r="AL3731" s="150">
        <v>-0.62</v>
      </c>
      <c r="AM3731" s="153">
        <f t="shared" si="438"/>
        <v>-1.0000000000000009E-2</v>
      </c>
      <c r="AN3731" s="154">
        <f t="shared" si="438"/>
        <v>-0.2</v>
      </c>
      <c r="AO3731" s="154">
        <f t="shared" si="438"/>
        <v>0.21000000000000002</v>
      </c>
      <c r="AP3731" s="155">
        <f t="shared" si="438"/>
        <v>-0.12</v>
      </c>
      <c r="AQ3731" s="156">
        <f>AVERAGE(Table3[[#This Row],[ HEK293 +Selistat_R1 2]:[ HEK293 +Selistat_R4 5]])</f>
        <v>-0.03</v>
      </c>
      <c r="AR3731" s="153">
        <f t="shared" si="439"/>
        <v>-0.30000000000000004</v>
      </c>
      <c r="AS3731" s="154">
        <f t="shared" si="439"/>
        <v>-0.83000000000000007</v>
      </c>
      <c r="AT3731" s="154">
        <f t="shared" si="439"/>
        <v>-0.58000000000000007</v>
      </c>
      <c r="AU3731" s="157">
        <f t="shared" si="439"/>
        <v>-0.8</v>
      </c>
      <c r="AV3731" s="158">
        <f t="shared" si="440"/>
        <v>-0.12000000000000001</v>
      </c>
      <c r="AW3731" s="154">
        <f t="shared" si="440"/>
        <v>-0.84000000000000008</v>
      </c>
      <c r="AX3731" s="154">
        <f t="shared" si="440"/>
        <v>-0.67</v>
      </c>
      <c r="AY3731" s="155">
        <f t="shared" si="440"/>
        <v>-1.08</v>
      </c>
    </row>
    <row r="3732" spans="1:51" x14ac:dyDescent="0.15">
      <c r="A3732" s="122" t="s">
        <v>3376</v>
      </c>
      <c r="B3732" s="122" t="s">
        <v>2853</v>
      </c>
      <c r="C3732" s="122" t="s">
        <v>3377</v>
      </c>
      <c r="E3732" s="122" t="s">
        <v>3378</v>
      </c>
      <c r="F3732" s="122" t="s">
        <v>3379</v>
      </c>
      <c r="G3732" s="122">
        <v>1</v>
      </c>
      <c r="H3732" s="166">
        <v>0.79792200000000002</v>
      </c>
      <c r="I3732" s="167">
        <v>-3.2500000000000001E-2</v>
      </c>
      <c r="J3732" s="168" t="str">
        <f t="shared" si="435"/>
        <v>FALSE</v>
      </c>
      <c r="K3732" s="169">
        <v>0.82463399999999998</v>
      </c>
      <c r="L3732" s="170">
        <f>-LOG10(Table3[[#This Row],[Student''s T-test p-value HEK293 +Selistat_HEK293 UT]])</f>
        <v>8.3738763024866339E-2</v>
      </c>
      <c r="M3732" s="167">
        <v>4.4999999999999998E-2</v>
      </c>
      <c r="N3732" s="171" t="str">
        <f t="shared" si="436"/>
        <v>FALSE</v>
      </c>
      <c r="O3732" s="146">
        <v>0.60116199999999997</v>
      </c>
      <c r="P3732" s="147">
        <v>-6.25E-2</v>
      </c>
      <c r="Q3732" s="171" t="str">
        <f t="shared" si="437"/>
        <v>FALSE</v>
      </c>
      <c r="R3732" s="122" t="s">
        <v>333</v>
      </c>
      <c r="S3732" s="122" t="s">
        <v>13722</v>
      </c>
      <c r="T3732" s="122" t="s">
        <v>335</v>
      </c>
      <c r="U3732" s="172" t="s">
        <v>2693</v>
      </c>
      <c r="V3732" s="122" t="s">
        <v>13723</v>
      </c>
      <c r="W3732" s="148">
        <v>-0.11</v>
      </c>
      <c r="X3732" s="149">
        <v>0.22</v>
      </c>
      <c r="Y3732" s="149">
        <v>0.19</v>
      </c>
      <c r="Z3732" s="150">
        <v>-0.08</v>
      </c>
      <c r="AA3732" s="148">
        <v>-0.15</v>
      </c>
      <c r="AB3732" s="149">
        <v>0.53</v>
      </c>
      <c r="AC3732" s="149">
        <v>-0.2</v>
      </c>
      <c r="AD3732" s="151">
        <v>-0.14000000000000001</v>
      </c>
      <c r="AE3732" s="148">
        <v>-0.02</v>
      </c>
      <c r="AF3732" s="149">
        <v>0.17</v>
      </c>
      <c r="AG3732" s="149">
        <v>-0.18</v>
      </c>
      <c r="AH3732" s="151">
        <v>-0.34</v>
      </c>
      <c r="AI3732" s="152">
        <v>-0.02</v>
      </c>
      <c r="AJ3732" s="149">
        <v>0.05</v>
      </c>
      <c r="AK3732" s="149">
        <v>-0.09</v>
      </c>
      <c r="AL3732" s="150">
        <v>-0.06</v>
      </c>
      <c r="AM3732" s="153">
        <f t="shared" si="438"/>
        <v>3.9999999999999994E-2</v>
      </c>
      <c r="AN3732" s="154">
        <f t="shared" si="438"/>
        <v>-0.31000000000000005</v>
      </c>
      <c r="AO3732" s="154">
        <f t="shared" si="438"/>
        <v>0.39</v>
      </c>
      <c r="AP3732" s="155">
        <f t="shared" si="438"/>
        <v>6.0000000000000012E-2</v>
      </c>
      <c r="AQ3732" s="156">
        <f>AVERAGE(Table3[[#This Row],[ HEK293 +Selistat_R1 2]:[ HEK293 +Selistat_R4 5]])</f>
        <v>4.4999999999999984E-2</v>
      </c>
      <c r="AR3732" s="153">
        <f t="shared" si="439"/>
        <v>0.13</v>
      </c>
      <c r="AS3732" s="154">
        <f t="shared" si="439"/>
        <v>-0.36</v>
      </c>
      <c r="AT3732" s="154">
        <f t="shared" si="439"/>
        <v>2.0000000000000018E-2</v>
      </c>
      <c r="AU3732" s="157">
        <f t="shared" si="439"/>
        <v>-0.2</v>
      </c>
      <c r="AV3732" s="158">
        <f t="shared" si="440"/>
        <v>0.13</v>
      </c>
      <c r="AW3732" s="154">
        <f t="shared" si="440"/>
        <v>-0.48000000000000004</v>
      </c>
      <c r="AX3732" s="154">
        <f t="shared" si="440"/>
        <v>0.11000000000000001</v>
      </c>
      <c r="AY3732" s="155">
        <f t="shared" si="440"/>
        <v>8.0000000000000016E-2</v>
      </c>
    </row>
    <row r="3733" spans="1:51" x14ac:dyDescent="0.15">
      <c r="A3733" s="122" t="s">
        <v>13630</v>
      </c>
      <c r="B3733" s="122" t="s">
        <v>13631</v>
      </c>
      <c r="C3733" s="122" t="s">
        <v>5037</v>
      </c>
      <c r="D3733" s="122" t="s">
        <v>6340</v>
      </c>
      <c r="E3733" s="122" t="s">
        <v>13632</v>
      </c>
      <c r="G3733" s="122">
        <v>2</v>
      </c>
      <c r="H3733" s="166">
        <v>0.53996100000000002</v>
      </c>
      <c r="I3733" s="167">
        <v>0.17166699999999999</v>
      </c>
      <c r="J3733" s="168" t="str">
        <f t="shared" si="435"/>
        <v>FALSE</v>
      </c>
      <c r="K3733" s="169">
        <v>0.82478899999999999</v>
      </c>
      <c r="L3733" s="170">
        <f>-LOG10(Table3[[#This Row],[Student''s T-test p-value HEK293 +Selistat_HEK293 UT]])</f>
        <v>8.3657139760375476E-2</v>
      </c>
      <c r="M3733" s="167">
        <v>3.2500000000000001E-2</v>
      </c>
      <c r="N3733" s="171" t="str">
        <f t="shared" si="436"/>
        <v>FALSE</v>
      </c>
      <c r="O3733" s="146">
        <v>0.46557300000000001</v>
      </c>
      <c r="P3733" s="147">
        <v>0.35749999999999998</v>
      </c>
      <c r="Q3733" s="171" t="str">
        <f t="shared" si="437"/>
        <v>FALSE</v>
      </c>
      <c r="R3733" s="122" t="s">
        <v>13633</v>
      </c>
      <c r="S3733" s="122" t="s">
        <v>13634</v>
      </c>
      <c r="T3733" s="122" t="s">
        <v>13635</v>
      </c>
      <c r="U3733" s="172" t="s">
        <v>13636</v>
      </c>
      <c r="V3733" s="122" t="s">
        <v>13637</v>
      </c>
      <c r="W3733" s="148">
        <v>-0.09</v>
      </c>
      <c r="X3733" s="149">
        <v>-0.34</v>
      </c>
      <c r="Y3733" s="149">
        <v>-0.31</v>
      </c>
      <c r="Z3733" s="150">
        <v>0.08</v>
      </c>
      <c r="AA3733" s="148">
        <v>-0.38</v>
      </c>
      <c r="AB3733" s="149">
        <v>-0.04</v>
      </c>
      <c r="AC3733" s="149">
        <v>-0.36</v>
      </c>
      <c r="AD3733" s="151">
        <v>-0.01</v>
      </c>
      <c r="AE3733" s="148">
        <v>-0.02</v>
      </c>
      <c r="AF3733" s="149">
        <v>-0.43</v>
      </c>
      <c r="AG3733" s="149">
        <v>0.67</v>
      </c>
      <c r="AH3733" s="151">
        <v>0.67</v>
      </c>
      <c r="AI3733" s="152">
        <v>-7.0000000000000007E-2</v>
      </c>
      <c r="AJ3733" s="149">
        <v>-1.1399999999999999</v>
      </c>
      <c r="AK3733" s="149">
        <v>0.03</v>
      </c>
      <c r="AL3733" s="150">
        <v>0.64</v>
      </c>
      <c r="AM3733" s="153">
        <f t="shared" si="438"/>
        <v>0.29000000000000004</v>
      </c>
      <c r="AN3733" s="154">
        <f t="shared" si="438"/>
        <v>-0.30000000000000004</v>
      </c>
      <c r="AO3733" s="154">
        <f t="shared" si="438"/>
        <v>4.9999999999999989E-2</v>
      </c>
      <c r="AP3733" s="155">
        <f t="shared" si="438"/>
        <v>0.09</v>
      </c>
      <c r="AQ3733" s="156">
        <f>AVERAGE(Table3[[#This Row],[ HEK293 +Selistat_R1 2]:[ HEK293 +Selistat_R4 5]])</f>
        <v>3.2499999999999994E-2</v>
      </c>
      <c r="AR3733" s="153">
        <f t="shared" si="439"/>
        <v>0.36</v>
      </c>
      <c r="AS3733" s="154">
        <f t="shared" si="439"/>
        <v>-0.39</v>
      </c>
      <c r="AT3733" s="154">
        <f t="shared" si="439"/>
        <v>1.03</v>
      </c>
      <c r="AU3733" s="157">
        <f t="shared" si="439"/>
        <v>0.68</v>
      </c>
      <c r="AV3733" s="158">
        <f t="shared" si="440"/>
        <v>0.31</v>
      </c>
      <c r="AW3733" s="154">
        <f t="shared" si="440"/>
        <v>-1.0999999999999999</v>
      </c>
      <c r="AX3733" s="154">
        <f t="shared" si="440"/>
        <v>0.39</v>
      </c>
      <c r="AY3733" s="155">
        <f t="shared" si="440"/>
        <v>0.65</v>
      </c>
    </row>
    <row r="3734" spans="1:51" x14ac:dyDescent="0.15">
      <c r="A3734" s="122" t="s">
        <v>10463</v>
      </c>
      <c r="B3734" s="122" t="s">
        <v>5364</v>
      </c>
      <c r="C3734" s="122" t="s">
        <v>10464</v>
      </c>
      <c r="D3734" s="122" t="s">
        <v>4043</v>
      </c>
      <c r="E3734" s="122" t="s">
        <v>10465</v>
      </c>
      <c r="F3734" s="122" t="s">
        <v>5367</v>
      </c>
      <c r="G3734" s="122">
        <v>3</v>
      </c>
      <c r="H3734" s="166">
        <v>0.74555800000000005</v>
      </c>
      <c r="I3734" s="167">
        <v>-8.4166699999999997E-2</v>
      </c>
      <c r="J3734" s="168" t="str">
        <f t="shared" si="435"/>
        <v>FALSE</v>
      </c>
      <c r="K3734" s="169">
        <v>0.82543699999999998</v>
      </c>
      <c r="L3734" s="170">
        <f>-LOG10(Table3[[#This Row],[Student''s T-test p-value HEK293 +Selistat_HEK293 UT]])</f>
        <v>8.3316067884477596E-2</v>
      </c>
      <c r="M3734" s="167">
        <v>-6.5000000000000002E-2</v>
      </c>
      <c r="N3734" s="171" t="str">
        <f t="shared" si="436"/>
        <v>FALSE</v>
      </c>
      <c r="O3734" s="146">
        <v>0.81623699999999999</v>
      </c>
      <c r="P3734" s="147">
        <v>-9.2499999999999999E-2</v>
      </c>
      <c r="Q3734" s="171" t="str">
        <f t="shared" si="437"/>
        <v>FALSE</v>
      </c>
      <c r="R3734" s="122" t="s">
        <v>1258</v>
      </c>
      <c r="S3734" s="122" t="s">
        <v>11516</v>
      </c>
      <c r="T3734" s="122" t="s">
        <v>1260</v>
      </c>
      <c r="U3734" s="172" t="s">
        <v>10467</v>
      </c>
      <c r="V3734" s="122" t="s">
        <v>11517</v>
      </c>
      <c r="W3734" s="148">
        <v>-7.0000000000000007E-2</v>
      </c>
      <c r="X3734" s="149">
        <v>0.23</v>
      </c>
      <c r="Y3734" s="149">
        <v>0.2</v>
      </c>
      <c r="Z3734" s="150">
        <v>-0.57999999999999996</v>
      </c>
      <c r="AA3734" s="148">
        <v>0.1</v>
      </c>
      <c r="AB3734" s="149">
        <v>0.27</v>
      </c>
      <c r="AC3734" s="149">
        <v>0.28000000000000003</v>
      </c>
      <c r="AD3734" s="151">
        <v>-0.61</v>
      </c>
      <c r="AE3734" s="148">
        <v>0.23</v>
      </c>
      <c r="AF3734" s="149">
        <v>-0.15</v>
      </c>
      <c r="AG3734" s="149">
        <v>0.34</v>
      </c>
      <c r="AH3734" s="151">
        <v>-0.94</v>
      </c>
      <c r="AI3734" s="152">
        <v>0.37</v>
      </c>
      <c r="AJ3734" s="149">
        <v>0.28000000000000003</v>
      </c>
      <c r="AK3734" s="149">
        <v>-0.08</v>
      </c>
      <c r="AL3734" s="150">
        <v>-0.72</v>
      </c>
      <c r="AM3734" s="153">
        <f t="shared" si="438"/>
        <v>-0.17</v>
      </c>
      <c r="AN3734" s="154">
        <f t="shared" si="438"/>
        <v>-4.0000000000000008E-2</v>
      </c>
      <c r="AO3734" s="154">
        <f t="shared" si="438"/>
        <v>-8.0000000000000016E-2</v>
      </c>
      <c r="AP3734" s="155">
        <f t="shared" si="438"/>
        <v>3.0000000000000027E-2</v>
      </c>
      <c r="AQ3734" s="156">
        <f>AVERAGE(Table3[[#This Row],[ HEK293 +Selistat_R1 2]:[ HEK293 +Selistat_R4 5]])</f>
        <v>-6.5000000000000002E-2</v>
      </c>
      <c r="AR3734" s="153">
        <f t="shared" si="439"/>
        <v>0.13</v>
      </c>
      <c r="AS3734" s="154">
        <f t="shared" si="439"/>
        <v>-0.42000000000000004</v>
      </c>
      <c r="AT3734" s="154">
        <f t="shared" si="439"/>
        <v>0.06</v>
      </c>
      <c r="AU3734" s="157">
        <f t="shared" si="439"/>
        <v>-0.32999999999999996</v>
      </c>
      <c r="AV3734" s="158">
        <f t="shared" si="440"/>
        <v>0.27</v>
      </c>
      <c r="AW3734" s="154">
        <f t="shared" si="440"/>
        <v>1.0000000000000009E-2</v>
      </c>
      <c r="AX3734" s="154">
        <f t="shared" si="440"/>
        <v>-0.36000000000000004</v>
      </c>
      <c r="AY3734" s="155">
        <f t="shared" si="440"/>
        <v>-0.10999999999999999</v>
      </c>
    </row>
    <row r="3735" spans="1:51" x14ac:dyDescent="0.15">
      <c r="A3735" s="122" t="s">
        <v>14468</v>
      </c>
      <c r="B3735" s="122" t="s">
        <v>14106</v>
      </c>
      <c r="C3735" s="122" t="s">
        <v>14469</v>
      </c>
      <c r="D3735" s="122" t="s">
        <v>14108</v>
      </c>
      <c r="E3735" s="122" t="s">
        <v>14470</v>
      </c>
      <c r="G3735" s="122">
        <v>1</v>
      </c>
      <c r="H3735" s="166">
        <v>0.137683</v>
      </c>
      <c r="I3735" s="167">
        <v>-0.43083300000000002</v>
      </c>
      <c r="J3735" s="168" t="str">
        <f t="shared" si="435"/>
        <v>FALSE</v>
      </c>
      <c r="K3735" s="169">
        <v>0.82581700000000002</v>
      </c>
      <c r="L3735" s="170">
        <f>-LOG10(Table3[[#This Row],[Student''s T-test p-value HEK293 +Selistat_HEK293 UT]])</f>
        <v>8.3116181124431518E-2</v>
      </c>
      <c r="M3735" s="167">
        <v>6.7500000000000004E-2</v>
      </c>
      <c r="N3735" s="171" t="str">
        <f t="shared" si="436"/>
        <v>FALSE</v>
      </c>
      <c r="O3735" s="146">
        <v>0.94950800000000002</v>
      </c>
      <c r="P3735" s="147">
        <v>1.4999999999999999E-2</v>
      </c>
      <c r="Q3735" s="171" t="str">
        <f t="shared" si="437"/>
        <v>FALSE</v>
      </c>
      <c r="R3735" s="122" t="s">
        <v>14471</v>
      </c>
      <c r="S3735" s="122" t="s">
        <v>14472</v>
      </c>
      <c r="T3735" s="122" t="s">
        <v>14473</v>
      </c>
      <c r="U3735" s="172" t="s">
        <v>14474</v>
      </c>
      <c r="V3735" s="122" t="s">
        <v>14475</v>
      </c>
      <c r="W3735" s="148">
        <v>1.07</v>
      </c>
      <c r="X3735" s="149">
        <v>0.26</v>
      </c>
      <c r="Y3735" s="149">
        <v>0.02</v>
      </c>
      <c r="Z3735" s="150">
        <v>-0.13</v>
      </c>
      <c r="AA3735" s="148">
        <v>0.51</v>
      </c>
      <c r="AB3735" s="149">
        <v>0.28000000000000003</v>
      </c>
      <c r="AC3735" s="149">
        <v>-0.08</v>
      </c>
      <c r="AD3735" s="151">
        <v>0.24</v>
      </c>
      <c r="AE3735" s="148">
        <v>-0.81</v>
      </c>
      <c r="AF3735" s="149">
        <v>-0.23</v>
      </c>
      <c r="AG3735" s="149">
        <v>-0.04</v>
      </c>
      <c r="AH3735" s="151">
        <v>-0.66</v>
      </c>
      <c r="AI3735" s="152">
        <v>-0.65</v>
      </c>
      <c r="AJ3735" s="149">
        <v>-0.04</v>
      </c>
      <c r="AK3735" s="149">
        <v>-0.55000000000000004</v>
      </c>
      <c r="AL3735" s="150">
        <v>-0.56000000000000005</v>
      </c>
      <c r="AM3735" s="153">
        <f t="shared" si="438"/>
        <v>0.56000000000000005</v>
      </c>
      <c r="AN3735" s="154">
        <f t="shared" si="438"/>
        <v>-2.0000000000000018E-2</v>
      </c>
      <c r="AO3735" s="154">
        <f t="shared" si="438"/>
        <v>0.1</v>
      </c>
      <c r="AP3735" s="155">
        <f t="shared" si="438"/>
        <v>-0.37</v>
      </c>
      <c r="AQ3735" s="156">
        <f>AVERAGE(Table3[[#This Row],[ HEK293 +Selistat_R1 2]:[ HEK293 +Selistat_R4 5]])</f>
        <v>6.7500000000000004E-2</v>
      </c>
      <c r="AR3735" s="153">
        <f t="shared" si="439"/>
        <v>-1.32</v>
      </c>
      <c r="AS3735" s="154">
        <f t="shared" si="439"/>
        <v>-0.51</v>
      </c>
      <c r="AT3735" s="154">
        <f t="shared" si="439"/>
        <v>0.04</v>
      </c>
      <c r="AU3735" s="157">
        <f t="shared" si="439"/>
        <v>-0.9</v>
      </c>
      <c r="AV3735" s="158">
        <f t="shared" si="440"/>
        <v>-1.1600000000000001</v>
      </c>
      <c r="AW3735" s="154">
        <f t="shared" si="440"/>
        <v>-0.32</v>
      </c>
      <c r="AX3735" s="154">
        <f t="shared" si="440"/>
        <v>-0.47000000000000003</v>
      </c>
      <c r="AY3735" s="155">
        <f t="shared" si="440"/>
        <v>-0.8</v>
      </c>
    </row>
    <row r="3736" spans="1:51" x14ac:dyDescent="0.15">
      <c r="A3736" s="122" t="s">
        <v>4267</v>
      </c>
      <c r="B3736" s="122" t="s">
        <v>4268</v>
      </c>
      <c r="C3736" s="122" t="s">
        <v>4269</v>
      </c>
      <c r="E3736" s="122" t="s">
        <v>4270</v>
      </c>
      <c r="F3736" s="122" t="s">
        <v>4271</v>
      </c>
      <c r="G3736" s="122">
        <v>1</v>
      </c>
      <c r="H3736" s="166">
        <v>0.76431000000000004</v>
      </c>
      <c r="I3736" s="167">
        <v>3.3333300000000003E-2</v>
      </c>
      <c r="J3736" s="168" t="str">
        <f t="shared" si="435"/>
        <v>FALSE</v>
      </c>
      <c r="K3736" s="169">
        <v>0.82682699999999998</v>
      </c>
      <c r="L3736" s="170">
        <f>-LOG10(Table3[[#This Row],[Student''s T-test p-value HEK293 +Selistat_HEK293 UT]])</f>
        <v>8.2585349945627343E-2</v>
      </c>
      <c r="M3736" s="167">
        <v>1.4999999999999999E-2</v>
      </c>
      <c r="N3736" s="171" t="str">
        <f t="shared" si="436"/>
        <v>FALSE</v>
      </c>
      <c r="O3736" s="146">
        <v>6.4617800000000003E-2</v>
      </c>
      <c r="P3736" s="147">
        <v>0.32</v>
      </c>
      <c r="Q3736" s="171" t="str">
        <f t="shared" si="437"/>
        <v>FALSE</v>
      </c>
      <c r="R3736" s="122" t="s">
        <v>715</v>
      </c>
      <c r="S3736" s="122" t="s">
        <v>14476</v>
      </c>
      <c r="T3736" s="122" t="s">
        <v>717</v>
      </c>
      <c r="U3736" s="172" t="s">
        <v>4273</v>
      </c>
      <c r="V3736" s="122" t="s">
        <v>14477</v>
      </c>
      <c r="W3736" s="148">
        <v>-7.0000000000000007E-2</v>
      </c>
      <c r="X3736" s="149">
        <v>-0.1</v>
      </c>
      <c r="Y3736" s="149">
        <v>0.06</v>
      </c>
      <c r="Z3736" s="150">
        <v>0.03</v>
      </c>
      <c r="AA3736" s="148">
        <v>-0.15</v>
      </c>
      <c r="AB3736" s="149">
        <v>0.01</v>
      </c>
      <c r="AC3736" s="149">
        <v>-0.09</v>
      </c>
      <c r="AD3736" s="151">
        <v>0.09</v>
      </c>
      <c r="AE3736" s="148">
        <v>0.24</v>
      </c>
      <c r="AF3736" s="149">
        <v>0.06</v>
      </c>
      <c r="AG3736" s="149">
        <v>0.45</v>
      </c>
      <c r="AH3736" s="151">
        <v>-0.08</v>
      </c>
      <c r="AI3736" s="152">
        <v>-0.18</v>
      </c>
      <c r="AJ3736" s="149">
        <v>0.09</v>
      </c>
      <c r="AK3736" s="149">
        <v>-0.25</v>
      </c>
      <c r="AL3736" s="150">
        <v>-0.27</v>
      </c>
      <c r="AM3736" s="153">
        <f t="shared" si="438"/>
        <v>7.9999999999999988E-2</v>
      </c>
      <c r="AN3736" s="154">
        <f t="shared" si="438"/>
        <v>-0.11</v>
      </c>
      <c r="AO3736" s="154">
        <f t="shared" si="438"/>
        <v>0.15</v>
      </c>
      <c r="AP3736" s="155">
        <f t="shared" si="438"/>
        <v>-0.06</v>
      </c>
      <c r="AQ3736" s="156">
        <f>AVERAGE(Table3[[#This Row],[ HEK293 +Selistat_R1 2]:[ HEK293 +Selistat_R4 5]])</f>
        <v>1.4999999999999996E-2</v>
      </c>
      <c r="AR3736" s="153">
        <f t="shared" si="439"/>
        <v>0.39</v>
      </c>
      <c r="AS3736" s="154">
        <f t="shared" si="439"/>
        <v>4.9999999999999996E-2</v>
      </c>
      <c r="AT3736" s="154">
        <f t="shared" si="439"/>
        <v>0.54</v>
      </c>
      <c r="AU3736" s="157">
        <f t="shared" si="439"/>
        <v>-0.16999999999999998</v>
      </c>
      <c r="AV3736" s="158">
        <f t="shared" si="440"/>
        <v>-0.03</v>
      </c>
      <c r="AW3736" s="154">
        <f t="shared" si="440"/>
        <v>0.08</v>
      </c>
      <c r="AX3736" s="154">
        <f t="shared" si="440"/>
        <v>-0.16</v>
      </c>
      <c r="AY3736" s="155">
        <f t="shared" si="440"/>
        <v>-0.36</v>
      </c>
    </row>
    <row r="3737" spans="1:51" x14ac:dyDescent="0.15">
      <c r="A3737" s="122" t="s">
        <v>2858</v>
      </c>
      <c r="B3737" s="122" t="s">
        <v>5024</v>
      </c>
      <c r="C3737" s="122" t="s">
        <v>10220</v>
      </c>
      <c r="D3737" s="122" t="s">
        <v>2861</v>
      </c>
      <c r="E3737" s="122" t="s">
        <v>10221</v>
      </c>
      <c r="F3737" s="122" t="s">
        <v>4595</v>
      </c>
      <c r="G3737" s="122">
        <v>2</v>
      </c>
      <c r="H3737" s="166">
        <v>0.78262200000000004</v>
      </c>
      <c r="I3737" s="167">
        <v>3.2500000000000001E-2</v>
      </c>
      <c r="J3737" s="168" t="str">
        <f t="shared" si="435"/>
        <v>FALSE</v>
      </c>
      <c r="K3737" s="169">
        <v>0.82696899999999995</v>
      </c>
      <c r="L3737" s="170">
        <f>-LOG10(Table3[[#This Row],[Student''s T-test p-value HEK293 +Selistat_HEK293 UT]])</f>
        <v>8.2510770231343594E-2</v>
      </c>
      <c r="M3737" s="167">
        <v>3.5000000000000003E-2</v>
      </c>
      <c r="N3737" s="171" t="str">
        <f t="shared" si="436"/>
        <v>FALSE</v>
      </c>
      <c r="O3737" s="146">
        <v>0.69193700000000002</v>
      </c>
      <c r="P3737" s="147">
        <v>-6.25E-2</v>
      </c>
      <c r="Q3737" s="171" t="str">
        <f t="shared" si="437"/>
        <v>FALSE</v>
      </c>
      <c r="R3737" s="122" t="s">
        <v>10222</v>
      </c>
      <c r="S3737" s="122" t="s">
        <v>14460</v>
      </c>
      <c r="T3737" s="122" t="s">
        <v>10224</v>
      </c>
      <c r="U3737" s="172" t="s">
        <v>10225</v>
      </c>
      <c r="V3737" s="122" t="s">
        <v>14461</v>
      </c>
      <c r="W3737" s="148">
        <v>0.17</v>
      </c>
      <c r="X3737" s="149">
        <v>-0.13</v>
      </c>
      <c r="Y3737" s="149">
        <v>0.09</v>
      </c>
      <c r="Z3737" s="150">
        <v>-0.14000000000000001</v>
      </c>
      <c r="AA3737" s="148">
        <v>-0.26</v>
      </c>
      <c r="AB3737" s="149">
        <v>0.32</v>
      </c>
      <c r="AC3737" s="149">
        <v>0</v>
      </c>
      <c r="AD3737" s="151">
        <v>-0.21</v>
      </c>
      <c r="AE3737" s="148">
        <v>0.33</v>
      </c>
      <c r="AF3737" s="149">
        <v>-0.2</v>
      </c>
      <c r="AG3737" s="149">
        <v>-0.27</v>
      </c>
      <c r="AH3737" s="151">
        <v>-0.01</v>
      </c>
      <c r="AI3737" s="152">
        <v>0.2</v>
      </c>
      <c r="AJ3737" s="149">
        <v>-0.06</v>
      </c>
      <c r="AK3737" s="149">
        <v>0.06</v>
      </c>
      <c r="AL3737" s="150">
        <v>-0.1</v>
      </c>
      <c r="AM3737" s="153">
        <f t="shared" si="438"/>
        <v>0.43000000000000005</v>
      </c>
      <c r="AN3737" s="154">
        <f t="shared" si="438"/>
        <v>-0.45</v>
      </c>
      <c r="AO3737" s="154">
        <f t="shared" si="438"/>
        <v>0.09</v>
      </c>
      <c r="AP3737" s="155">
        <f t="shared" si="438"/>
        <v>6.9999999999999979E-2</v>
      </c>
      <c r="AQ3737" s="156">
        <f>AVERAGE(Table3[[#This Row],[ HEK293 +Selistat_R1 2]:[ HEK293 +Selistat_R4 5]])</f>
        <v>3.5000000000000003E-2</v>
      </c>
      <c r="AR3737" s="153">
        <f t="shared" si="439"/>
        <v>0.59000000000000008</v>
      </c>
      <c r="AS3737" s="154">
        <f t="shared" si="439"/>
        <v>-0.52</v>
      </c>
      <c r="AT3737" s="154">
        <f t="shared" si="439"/>
        <v>-0.27</v>
      </c>
      <c r="AU3737" s="157">
        <f t="shared" si="439"/>
        <v>0.19999999999999998</v>
      </c>
      <c r="AV3737" s="158">
        <f t="shared" si="440"/>
        <v>0.46</v>
      </c>
      <c r="AW3737" s="154">
        <f t="shared" si="440"/>
        <v>-0.38</v>
      </c>
      <c r="AX3737" s="154">
        <f t="shared" si="440"/>
        <v>0.06</v>
      </c>
      <c r="AY3737" s="155">
        <f t="shared" si="440"/>
        <v>0.10999999999999999</v>
      </c>
    </row>
    <row r="3738" spans="1:51" x14ac:dyDescent="0.15">
      <c r="B3738" s="122" t="s">
        <v>2968</v>
      </c>
      <c r="C3738" s="122" t="s">
        <v>3603</v>
      </c>
      <c r="E3738" s="122" t="s">
        <v>7459</v>
      </c>
      <c r="G3738" s="122">
        <v>1</v>
      </c>
      <c r="H3738" s="166">
        <v>0.236484</v>
      </c>
      <c r="I3738" s="167">
        <v>0.26416699999999999</v>
      </c>
      <c r="J3738" s="168" t="str">
        <f t="shared" si="435"/>
        <v>FALSE</v>
      </c>
      <c r="K3738" s="169">
        <v>0.82766600000000001</v>
      </c>
      <c r="L3738" s="170">
        <f>-LOG10(Table3[[#This Row],[Student''s T-test p-value HEK293 +Selistat_HEK293 UT]])</f>
        <v>8.2144884979561933E-2</v>
      </c>
      <c r="M3738" s="167">
        <v>-5.7500000000000002E-2</v>
      </c>
      <c r="N3738" s="171" t="str">
        <f t="shared" si="436"/>
        <v>FALSE</v>
      </c>
      <c r="O3738" s="146">
        <v>0.92707200000000001</v>
      </c>
      <c r="P3738" s="147">
        <v>-0.02</v>
      </c>
      <c r="Q3738" s="171" t="str">
        <f t="shared" si="437"/>
        <v>FALSE</v>
      </c>
      <c r="R3738" s="122" t="s">
        <v>1616</v>
      </c>
      <c r="S3738" s="122" t="s">
        <v>1617</v>
      </c>
      <c r="T3738" s="122" t="s">
        <v>1618</v>
      </c>
      <c r="U3738" s="172" t="s">
        <v>7461</v>
      </c>
      <c r="V3738" s="122" t="s">
        <v>12184</v>
      </c>
      <c r="W3738" s="148">
        <v>-0.57999999999999996</v>
      </c>
      <c r="X3738" s="149">
        <v>-0.53</v>
      </c>
      <c r="Y3738" s="149">
        <v>-0.05</v>
      </c>
      <c r="Z3738" s="150">
        <v>-0.04</v>
      </c>
      <c r="AA3738" s="148">
        <v>-0.27</v>
      </c>
      <c r="AB3738" s="149">
        <v>-0.81</v>
      </c>
      <c r="AC3738" s="149">
        <v>0</v>
      </c>
      <c r="AD3738" s="151">
        <v>0.11</v>
      </c>
      <c r="AE3738" s="148">
        <v>0.59</v>
      </c>
      <c r="AF3738" s="149">
        <v>7.0000000000000007E-2</v>
      </c>
      <c r="AG3738" s="149">
        <v>0.37</v>
      </c>
      <c r="AH3738" s="151">
        <v>-0.34</v>
      </c>
      <c r="AI3738" s="152">
        <v>0.21</v>
      </c>
      <c r="AJ3738" s="149">
        <v>0.1</v>
      </c>
      <c r="AK3738" s="149">
        <v>0.35</v>
      </c>
      <c r="AL3738" s="150">
        <v>0.11</v>
      </c>
      <c r="AM3738" s="153">
        <f t="shared" si="438"/>
        <v>-0.30999999999999994</v>
      </c>
      <c r="AN3738" s="154">
        <f t="shared" si="438"/>
        <v>0.28000000000000003</v>
      </c>
      <c r="AO3738" s="154">
        <f t="shared" si="438"/>
        <v>-0.05</v>
      </c>
      <c r="AP3738" s="155">
        <f t="shared" si="438"/>
        <v>-0.15</v>
      </c>
      <c r="AQ3738" s="156">
        <f>AVERAGE(Table3[[#This Row],[ HEK293 +Selistat_R1 2]:[ HEK293 +Selistat_R4 5]])</f>
        <v>-5.7499999999999982E-2</v>
      </c>
      <c r="AR3738" s="153">
        <f t="shared" si="439"/>
        <v>0.86</v>
      </c>
      <c r="AS3738" s="154">
        <f t="shared" si="439"/>
        <v>0.88000000000000012</v>
      </c>
      <c r="AT3738" s="154">
        <f t="shared" si="439"/>
        <v>0.37</v>
      </c>
      <c r="AU3738" s="157">
        <f t="shared" si="439"/>
        <v>-0.45</v>
      </c>
      <c r="AV3738" s="158">
        <f t="shared" si="440"/>
        <v>0.48</v>
      </c>
      <c r="AW3738" s="154">
        <f t="shared" si="440"/>
        <v>0.91</v>
      </c>
      <c r="AX3738" s="154">
        <f t="shared" si="440"/>
        <v>0.35</v>
      </c>
      <c r="AY3738" s="155">
        <f t="shared" si="440"/>
        <v>0</v>
      </c>
    </row>
    <row r="3739" spans="1:51" x14ac:dyDescent="0.15">
      <c r="A3739" s="122" t="s">
        <v>3298</v>
      </c>
      <c r="B3739" s="122" t="s">
        <v>3299</v>
      </c>
      <c r="C3739" s="122" t="s">
        <v>3300</v>
      </c>
      <c r="D3739" s="122" t="s">
        <v>3301</v>
      </c>
      <c r="E3739" s="122" t="s">
        <v>3302</v>
      </c>
      <c r="F3739" s="122" t="s">
        <v>3303</v>
      </c>
      <c r="G3739" s="122">
        <v>1</v>
      </c>
      <c r="H3739" s="166">
        <v>0.49091600000000002</v>
      </c>
      <c r="I3739" s="167">
        <v>-0.193333</v>
      </c>
      <c r="J3739" s="168" t="str">
        <f t="shared" si="435"/>
        <v>FALSE</v>
      </c>
      <c r="K3739" s="169">
        <v>0.82911299999999999</v>
      </c>
      <c r="L3739" s="170">
        <f>-LOG10(Table3[[#This Row],[Student''s T-test p-value HEK293 +Selistat_HEK293 UT]])</f>
        <v>8.1386275321785786E-2</v>
      </c>
      <c r="M3739" s="167">
        <v>-0.1</v>
      </c>
      <c r="N3739" s="171" t="str">
        <f t="shared" si="436"/>
        <v>FALSE</v>
      </c>
      <c r="O3739" s="146">
        <v>0.86026199999999997</v>
      </c>
      <c r="P3739" s="147">
        <v>4.4999999999999998E-2</v>
      </c>
      <c r="Q3739" s="171" t="str">
        <f t="shared" si="437"/>
        <v>FALSE</v>
      </c>
      <c r="R3739" s="122" t="s">
        <v>99</v>
      </c>
      <c r="S3739" s="122" t="s">
        <v>14478</v>
      </c>
      <c r="T3739" s="122" t="s">
        <v>101</v>
      </c>
      <c r="U3739" s="172" t="s">
        <v>2684</v>
      </c>
      <c r="V3739" s="122" t="s">
        <v>14479</v>
      </c>
      <c r="W3739" s="148">
        <v>-0.18</v>
      </c>
      <c r="X3739" s="149">
        <v>-0.51</v>
      </c>
      <c r="Y3739" s="149">
        <v>-0.5</v>
      </c>
      <c r="Z3739" s="150">
        <v>1.06</v>
      </c>
      <c r="AA3739" s="148">
        <v>-0.27</v>
      </c>
      <c r="AB3739" s="149">
        <v>-0.42</v>
      </c>
      <c r="AC3739" s="149">
        <v>0.42</v>
      </c>
      <c r="AD3739" s="151">
        <v>0.54</v>
      </c>
      <c r="AE3739" s="148">
        <v>0.04</v>
      </c>
      <c r="AF3739" s="149">
        <v>-0.13</v>
      </c>
      <c r="AG3739" s="149">
        <v>-0.66</v>
      </c>
      <c r="AH3739" s="151">
        <v>0.15</v>
      </c>
      <c r="AI3739" s="152">
        <v>0.04</v>
      </c>
      <c r="AJ3739" s="149">
        <v>-0.26</v>
      </c>
      <c r="AK3739" s="149">
        <v>-0.64</v>
      </c>
      <c r="AL3739" s="150">
        <v>0.08</v>
      </c>
      <c r="AM3739" s="153">
        <f t="shared" si="438"/>
        <v>9.0000000000000024E-2</v>
      </c>
      <c r="AN3739" s="154">
        <f t="shared" si="438"/>
        <v>-9.0000000000000024E-2</v>
      </c>
      <c r="AO3739" s="154">
        <f t="shared" si="438"/>
        <v>-0.91999999999999993</v>
      </c>
      <c r="AP3739" s="155">
        <f t="shared" si="438"/>
        <v>0.52</v>
      </c>
      <c r="AQ3739" s="156">
        <f>AVERAGE(Table3[[#This Row],[ HEK293 +Selistat_R1 2]:[ HEK293 +Selistat_R4 5]])</f>
        <v>-9.9999999999999978E-2</v>
      </c>
      <c r="AR3739" s="153">
        <f t="shared" si="439"/>
        <v>0.31</v>
      </c>
      <c r="AS3739" s="154">
        <f t="shared" si="439"/>
        <v>0.28999999999999998</v>
      </c>
      <c r="AT3739" s="154">
        <f t="shared" si="439"/>
        <v>-1.08</v>
      </c>
      <c r="AU3739" s="157">
        <f t="shared" si="439"/>
        <v>-0.39</v>
      </c>
      <c r="AV3739" s="158">
        <f t="shared" si="440"/>
        <v>0.31</v>
      </c>
      <c r="AW3739" s="154">
        <f t="shared" si="440"/>
        <v>0.15999999999999998</v>
      </c>
      <c r="AX3739" s="154">
        <f t="shared" si="440"/>
        <v>-1.06</v>
      </c>
      <c r="AY3739" s="155">
        <f t="shared" si="440"/>
        <v>-0.46</v>
      </c>
    </row>
    <row r="3740" spans="1:51" x14ac:dyDescent="0.15">
      <c r="A3740" s="122" t="s">
        <v>5183</v>
      </c>
      <c r="B3740" s="122" t="s">
        <v>5184</v>
      </c>
      <c r="C3740" s="122" t="s">
        <v>5185</v>
      </c>
      <c r="D3740" s="122" t="s">
        <v>5186</v>
      </c>
      <c r="E3740" s="122" t="s">
        <v>5187</v>
      </c>
      <c r="F3740" s="122" t="s">
        <v>5188</v>
      </c>
      <c r="G3740" s="122">
        <v>1</v>
      </c>
      <c r="H3740" s="166">
        <v>7.6482300000000003E-2</v>
      </c>
      <c r="I3740" s="167">
        <v>0.193333</v>
      </c>
      <c r="J3740" s="168" t="str">
        <f t="shared" si="435"/>
        <v>FALSE</v>
      </c>
      <c r="K3740" s="169">
        <v>0.82917300000000005</v>
      </c>
      <c r="L3740" s="170">
        <f>-LOG10(Table3[[#This Row],[Student''s T-test p-value HEK293 +Selistat_HEK293 UT]])</f>
        <v>8.1354848090384693E-2</v>
      </c>
      <c r="M3740" s="167">
        <v>2.75E-2</v>
      </c>
      <c r="N3740" s="171" t="str">
        <f t="shared" si="436"/>
        <v>FALSE</v>
      </c>
      <c r="O3740" s="146">
        <v>3.6737100000000002E-2</v>
      </c>
      <c r="P3740" s="147">
        <v>-0.1525</v>
      </c>
      <c r="Q3740" s="171" t="str">
        <f t="shared" si="437"/>
        <v>FALSE</v>
      </c>
      <c r="R3740" s="122" t="s">
        <v>1506</v>
      </c>
      <c r="S3740" s="122" t="s">
        <v>14480</v>
      </c>
      <c r="T3740" s="122" t="s">
        <v>1508</v>
      </c>
      <c r="U3740" s="172" t="s">
        <v>5190</v>
      </c>
      <c r="V3740" s="122" t="s">
        <v>14439</v>
      </c>
      <c r="W3740" s="148">
        <v>-0.37</v>
      </c>
      <c r="X3740" s="149">
        <v>0.02</v>
      </c>
      <c r="Y3740" s="149">
        <v>-0.14000000000000001</v>
      </c>
      <c r="Z3740" s="150">
        <v>-0.03</v>
      </c>
      <c r="AA3740" s="148">
        <v>0.03</v>
      </c>
      <c r="AB3740" s="149">
        <v>-0.34</v>
      </c>
      <c r="AC3740" s="149">
        <v>-0.06</v>
      </c>
      <c r="AD3740" s="151">
        <v>-0.26</v>
      </c>
      <c r="AE3740" s="148">
        <v>0.14000000000000001</v>
      </c>
      <c r="AF3740" s="149">
        <v>-0.1</v>
      </c>
      <c r="AG3740" s="149">
        <v>0.11</v>
      </c>
      <c r="AH3740" s="151">
        <v>0.02</v>
      </c>
      <c r="AI3740" s="152">
        <v>0.21</v>
      </c>
      <c r="AJ3740" s="149">
        <v>0.24</v>
      </c>
      <c r="AK3740" s="149">
        <v>0.17</v>
      </c>
      <c r="AL3740" s="150">
        <v>0.16</v>
      </c>
      <c r="AM3740" s="153">
        <f t="shared" si="438"/>
        <v>-0.4</v>
      </c>
      <c r="AN3740" s="154">
        <f t="shared" si="438"/>
        <v>0.36000000000000004</v>
      </c>
      <c r="AO3740" s="154">
        <f t="shared" si="438"/>
        <v>-8.0000000000000016E-2</v>
      </c>
      <c r="AP3740" s="155">
        <f t="shared" si="438"/>
        <v>0.23</v>
      </c>
      <c r="AQ3740" s="156">
        <f>AVERAGE(Table3[[#This Row],[ HEK293 +Selistat_R1 2]:[ HEK293 +Selistat_R4 5]])</f>
        <v>2.7500000000000004E-2</v>
      </c>
      <c r="AR3740" s="153">
        <f t="shared" si="439"/>
        <v>0.11000000000000001</v>
      </c>
      <c r="AS3740" s="154">
        <f t="shared" si="439"/>
        <v>0.24000000000000002</v>
      </c>
      <c r="AT3740" s="154">
        <f t="shared" si="439"/>
        <v>0.16999999999999998</v>
      </c>
      <c r="AU3740" s="157">
        <f t="shared" si="439"/>
        <v>0.28000000000000003</v>
      </c>
      <c r="AV3740" s="158">
        <f t="shared" si="440"/>
        <v>0.18</v>
      </c>
      <c r="AW3740" s="154">
        <f t="shared" si="440"/>
        <v>0.58000000000000007</v>
      </c>
      <c r="AX3740" s="154">
        <f t="shared" si="440"/>
        <v>0.23</v>
      </c>
      <c r="AY3740" s="155">
        <f t="shared" si="440"/>
        <v>0.42000000000000004</v>
      </c>
    </row>
    <row r="3741" spans="1:51" x14ac:dyDescent="0.15">
      <c r="A3741" s="122" t="s">
        <v>2886</v>
      </c>
      <c r="B3741" s="122" t="s">
        <v>2961</v>
      </c>
      <c r="C3741" s="122" t="s">
        <v>2962</v>
      </c>
      <c r="E3741" s="122" t="s">
        <v>2963</v>
      </c>
      <c r="F3741" s="122" t="s">
        <v>2964</v>
      </c>
      <c r="G3741" s="122">
        <v>2</v>
      </c>
      <c r="H3741" s="166">
        <v>0.26960699999999999</v>
      </c>
      <c r="I3741" s="167">
        <v>0.22833300000000001</v>
      </c>
      <c r="J3741" s="168" t="str">
        <f t="shared" si="435"/>
        <v>FALSE</v>
      </c>
      <c r="K3741" s="169">
        <v>0.82937799999999995</v>
      </c>
      <c r="L3741" s="170">
        <f>-LOG10(Table3[[#This Row],[Student''s T-test p-value HEK293 +Selistat_HEK293 UT]])</f>
        <v>8.1247488872316018E-2</v>
      </c>
      <c r="M3741" s="167">
        <v>-0.04</v>
      </c>
      <c r="N3741" s="171" t="str">
        <f t="shared" si="436"/>
        <v>FALSE</v>
      </c>
      <c r="O3741" s="146">
        <v>0.67534799999999995</v>
      </c>
      <c r="P3741" s="147">
        <v>-0.115</v>
      </c>
      <c r="Q3741" s="171" t="str">
        <f t="shared" si="437"/>
        <v>FALSE</v>
      </c>
      <c r="R3741" s="122" t="s">
        <v>105</v>
      </c>
      <c r="S3741" s="122" t="s">
        <v>13535</v>
      </c>
      <c r="T3741" s="122" t="s">
        <v>107</v>
      </c>
      <c r="U3741" s="172" t="s">
        <v>2634</v>
      </c>
      <c r="V3741" s="122" t="s">
        <v>13536</v>
      </c>
      <c r="W3741" s="148">
        <v>-0.36</v>
      </c>
      <c r="X3741" s="149">
        <v>-0.38</v>
      </c>
      <c r="Y3741" s="149">
        <v>-0.49</v>
      </c>
      <c r="Z3741" s="150">
        <v>0.22</v>
      </c>
      <c r="AA3741" s="148">
        <v>-0.24</v>
      </c>
      <c r="AB3741" s="149">
        <v>-0.37</v>
      </c>
      <c r="AC3741" s="149">
        <v>0</v>
      </c>
      <c r="AD3741" s="151">
        <v>-0.24</v>
      </c>
      <c r="AE3741" s="148">
        <v>0.28000000000000003</v>
      </c>
      <c r="AF3741" s="149">
        <v>-0.34</v>
      </c>
      <c r="AG3741" s="149">
        <v>0.05</v>
      </c>
      <c r="AH3741" s="151">
        <v>0.38</v>
      </c>
      <c r="AI3741" s="152">
        <v>0.33</v>
      </c>
      <c r="AJ3741" s="149">
        <v>-0.24</v>
      </c>
      <c r="AK3741" s="149">
        <v>0.02</v>
      </c>
      <c r="AL3741" s="150">
        <v>0.72</v>
      </c>
      <c r="AM3741" s="153">
        <f t="shared" si="438"/>
        <v>-0.12</v>
      </c>
      <c r="AN3741" s="154">
        <f t="shared" si="438"/>
        <v>-1.0000000000000009E-2</v>
      </c>
      <c r="AO3741" s="154">
        <f t="shared" si="438"/>
        <v>-0.49</v>
      </c>
      <c r="AP3741" s="155">
        <f t="shared" si="438"/>
        <v>0.45999999999999996</v>
      </c>
      <c r="AQ3741" s="156">
        <f>AVERAGE(Table3[[#This Row],[ HEK293 +Selistat_R1 2]:[ HEK293 +Selistat_R4 5]])</f>
        <v>-4.0000000000000008E-2</v>
      </c>
      <c r="AR3741" s="153">
        <f t="shared" si="439"/>
        <v>0.52</v>
      </c>
      <c r="AS3741" s="154">
        <f t="shared" si="439"/>
        <v>2.9999999999999971E-2</v>
      </c>
      <c r="AT3741" s="154">
        <f t="shared" si="439"/>
        <v>0.05</v>
      </c>
      <c r="AU3741" s="157">
        <f t="shared" si="439"/>
        <v>0.62</v>
      </c>
      <c r="AV3741" s="158">
        <f t="shared" si="440"/>
        <v>0.57000000000000006</v>
      </c>
      <c r="AW3741" s="154">
        <f t="shared" si="440"/>
        <v>0.13</v>
      </c>
      <c r="AX3741" s="154">
        <f t="shared" si="440"/>
        <v>0.02</v>
      </c>
      <c r="AY3741" s="155">
        <f t="shared" si="440"/>
        <v>0.96</v>
      </c>
    </row>
    <row r="3742" spans="1:51" x14ac:dyDescent="0.15">
      <c r="A3742" s="122" t="s">
        <v>10030</v>
      </c>
      <c r="B3742" s="122" t="s">
        <v>2927</v>
      </c>
      <c r="C3742" s="122" t="s">
        <v>7914</v>
      </c>
      <c r="E3742" s="122" t="s">
        <v>10031</v>
      </c>
      <c r="G3742" s="122">
        <v>2</v>
      </c>
      <c r="H3742" s="166">
        <v>0.12695699999999999</v>
      </c>
      <c r="I3742" s="167">
        <v>0.26166699999999998</v>
      </c>
      <c r="J3742" s="168" t="str">
        <f t="shared" si="435"/>
        <v>FALSE</v>
      </c>
      <c r="K3742" s="169">
        <v>0.83089299999999999</v>
      </c>
      <c r="L3742" s="170">
        <f>-LOG10(Table3[[#This Row],[Student''s T-test p-value HEK293 +Selistat_HEK293 UT]])</f>
        <v>8.0454899803782884E-2</v>
      </c>
      <c r="M3742" s="167">
        <v>-3.7499999999999999E-2</v>
      </c>
      <c r="N3742" s="171" t="str">
        <f t="shared" si="436"/>
        <v>FALSE</v>
      </c>
      <c r="O3742" s="146">
        <v>2.5926100000000001E-2</v>
      </c>
      <c r="P3742" s="147">
        <v>-0.2525</v>
      </c>
      <c r="Q3742" s="171" t="str">
        <f t="shared" si="437"/>
        <v>FALSE</v>
      </c>
      <c r="R3742" s="122" t="s">
        <v>10032</v>
      </c>
      <c r="S3742" s="122" t="s">
        <v>14481</v>
      </c>
      <c r="T3742" s="122" t="s">
        <v>10034</v>
      </c>
      <c r="U3742" s="172" t="s">
        <v>10035</v>
      </c>
      <c r="V3742" s="122" t="s">
        <v>14482</v>
      </c>
      <c r="W3742" s="148">
        <v>-0.49</v>
      </c>
      <c r="X3742" s="149">
        <v>-0.24</v>
      </c>
      <c r="Y3742" s="149">
        <v>-0.09</v>
      </c>
      <c r="Z3742" s="150">
        <v>-0.23</v>
      </c>
      <c r="AA3742" s="148">
        <v>-0.18</v>
      </c>
      <c r="AB3742" s="149">
        <v>-0.42</v>
      </c>
      <c r="AC3742" s="149">
        <v>0.17</v>
      </c>
      <c r="AD3742" s="151">
        <v>-0.47</v>
      </c>
      <c r="AE3742" s="148">
        <v>0.13</v>
      </c>
      <c r="AF3742" s="149">
        <v>0.04</v>
      </c>
      <c r="AG3742" s="149">
        <v>0.09</v>
      </c>
      <c r="AH3742" s="151">
        <v>-0.02</v>
      </c>
      <c r="AI3742" s="152">
        <v>0.22</v>
      </c>
      <c r="AJ3742" s="149">
        <v>0.41</v>
      </c>
      <c r="AK3742" s="149">
        <v>0.48</v>
      </c>
      <c r="AL3742" s="150">
        <v>0.14000000000000001</v>
      </c>
      <c r="AM3742" s="153">
        <f t="shared" si="438"/>
        <v>-0.31</v>
      </c>
      <c r="AN3742" s="154">
        <f t="shared" si="438"/>
        <v>0.18</v>
      </c>
      <c r="AO3742" s="154">
        <f t="shared" si="438"/>
        <v>-0.26</v>
      </c>
      <c r="AP3742" s="155">
        <f t="shared" si="438"/>
        <v>0.23999999999999996</v>
      </c>
      <c r="AQ3742" s="156">
        <f>AVERAGE(Table3[[#This Row],[ HEK293 +Selistat_R1 2]:[ HEK293 +Selistat_R4 5]])</f>
        <v>-3.7500000000000012E-2</v>
      </c>
      <c r="AR3742" s="153">
        <f t="shared" si="439"/>
        <v>0.31</v>
      </c>
      <c r="AS3742" s="154">
        <f t="shared" si="439"/>
        <v>0.45999999999999996</v>
      </c>
      <c r="AT3742" s="154">
        <f t="shared" si="439"/>
        <v>-8.0000000000000016E-2</v>
      </c>
      <c r="AU3742" s="157">
        <f t="shared" si="439"/>
        <v>0.44999999999999996</v>
      </c>
      <c r="AV3742" s="158">
        <f t="shared" si="440"/>
        <v>0.4</v>
      </c>
      <c r="AW3742" s="154">
        <f t="shared" si="440"/>
        <v>0.83</v>
      </c>
      <c r="AX3742" s="154">
        <f t="shared" si="440"/>
        <v>0.30999999999999994</v>
      </c>
      <c r="AY3742" s="155">
        <f t="shared" si="440"/>
        <v>0.61</v>
      </c>
    </row>
    <row r="3743" spans="1:51" x14ac:dyDescent="0.15">
      <c r="A3743" s="122" t="s">
        <v>5542</v>
      </c>
      <c r="B3743" s="122" t="s">
        <v>2961</v>
      </c>
      <c r="C3743" s="122" t="s">
        <v>5037</v>
      </c>
      <c r="D3743" s="122" t="s">
        <v>2848</v>
      </c>
      <c r="E3743" s="122" t="s">
        <v>5543</v>
      </c>
      <c r="F3743" s="122" t="s">
        <v>2848</v>
      </c>
      <c r="G3743" s="122">
        <v>7</v>
      </c>
      <c r="H3743" s="166">
        <v>0.333235</v>
      </c>
      <c r="I3743" s="167">
        <v>0.104167</v>
      </c>
      <c r="J3743" s="168" t="str">
        <f t="shared" si="435"/>
        <v>FALSE</v>
      </c>
      <c r="K3743" s="169">
        <v>0.83152599999999999</v>
      </c>
      <c r="L3743" s="170">
        <f>-LOG10(Table3[[#This Row],[Student''s T-test p-value HEK293 +Selistat_HEK293 UT]])</f>
        <v>8.0124166793235335E-2</v>
      </c>
      <c r="M3743" s="167">
        <v>2.5000000000000001E-2</v>
      </c>
      <c r="N3743" s="171" t="str">
        <f t="shared" si="436"/>
        <v>FALSE</v>
      </c>
      <c r="O3743" s="146">
        <v>0.26669700000000002</v>
      </c>
      <c r="P3743" s="147">
        <v>0.16250000000000001</v>
      </c>
      <c r="Q3743" s="171" t="str">
        <f t="shared" si="437"/>
        <v>FALSE</v>
      </c>
      <c r="R3743" s="122" t="s">
        <v>948</v>
      </c>
      <c r="S3743" s="122" t="s">
        <v>9011</v>
      </c>
      <c r="T3743" s="122" t="s">
        <v>950</v>
      </c>
      <c r="U3743" s="172" t="s">
        <v>5545</v>
      </c>
      <c r="V3743" s="122" t="s">
        <v>5546</v>
      </c>
      <c r="W3743" s="148">
        <v>-0.27</v>
      </c>
      <c r="X3743" s="149">
        <v>-0.03</v>
      </c>
      <c r="Y3743" s="149">
        <v>-0.14000000000000001</v>
      </c>
      <c r="Z3743" s="150">
        <v>0.18</v>
      </c>
      <c r="AA3743" s="148">
        <v>-0.25</v>
      </c>
      <c r="AB3743" s="149">
        <v>-0.11</v>
      </c>
      <c r="AC3743" s="149">
        <v>0.02</v>
      </c>
      <c r="AD3743" s="151">
        <v>-0.02</v>
      </c>
      <c r="AE3743" s="148">
        <v>0.1</v>
      </c>
      <c r="AF3743" s="149">
        <v>-0.05</v>
      </c>
      <c r="AG3743" s="149">
        <v>0.32</v>
      </c>
      <c r="AH3743" s="151">
        <v>0.17</v>
      </c>
      <c r="AI3743" s="152">
        <v>0.03</v>
      </c>
      <c r="AJ3743" s="149">
        <v>-0.27</v>
      </c>
      <c r="AK3743" s="149">
        <v>-0.11</v>
      </c>
      <c r="AL3743" s="150">
        <v>0.24</v>
      </c>
      <c r="AM3743" s="153">
        <f t="shared" si="438"/>
        <v>-2.0000000000000018E-2</v>
      </c>
      <c r="AN3743" s="154">
        <f t="shared" si="438"/>
        <v>0.08</v>
      </c>
      <c r="AO3743" s="154">
        <f t="shared" si="438"/>
        <v>-0.16</v>
      </c>
      <c r="AP3743" s="155">
        <f t="shared" si="438"/>
        <v>0.19999999999999998</v>
      </c>
      <c r="AQ3743" s="156">
        <f>AVERAGE(Table3[[#This Row],[ HEK293 +Selistat_R1 2]:[ HEK293 +Selistat_R4 5]])</f>
        <v>2.4999999999999991E-2</v>
      </c>
      <c r="AR3743" s="153">
        <f t="shared" si="439"/>
        <v>0.35</v>
      </c>
      <c r="AS3743" s="154">
        <f t="shared" si="439"/>
        <v>0.06</v>
      </c>
      <c r="AT3743" s="154">
        <f t="shared" si="439"/>
        <v>0.3</v>
      </c>
      <c r="AU3743" s="157">
        <f t="shared" si="439"/>
        <v>0.19</v>
      </c>
      <c r="AV3743" s="158">
        <f t="shared" si="440"/>
        <v>0.28000000000000003</v>
      </c>
      <c r="AW3743" s="154">
        <f t="shared" si="440"/>
        <v>-0.16000000000000003</v>
      </c>
      <c r="AX3743" s="154">
        <f t="shared" si="440"/>
        <v>-0.13</v>
      </c>
      <c r="AY3743" s="155">
        <f t="shared" si="440"/>
        <v>0.26</v>
      </c>
    </row>
    <row r="3744" spans="1:51" x14ac:dyDescent="0.15">
      <c r="A3744" s="122" t="s">
        <v>9665</v>
      </c>
      <c r="B3744" s="122" t="s">
        <v>9666</v>
      </c>
      <c r="C3744" s="122" t="s">
        <v>9667</v>
      </c>
      <c r="D3744" s="122" t="s">
        <v>3457</v>
      </c>
      <c r="E3744" s="122" t="s">
        <v>9668</v>
      </c>
      <c r="G3744" s="122">
        <v>1</v>
      </c>
      <c r="H3744" s="166">
        <v>0.96506499999999995</v>
      </c>
      <c r="I3744" s="167">
        <v>1.0833300000000001E-2</v>
      </c>
      <c r="J3744" s="168" t="str">
        <f t="shared" si="435"/>
        <v>FALSE</v>
      </c>
      <c r="K3744" s="169">
        <v>0.83153100000000002</v>
      </c>
      <c r="L3744" s="170">
        <f>-LOG10(Table3[[#This Row],[Student''s T-test p-value HEK293 +Selistat_HEK293 UT]])</f>
        <v>8.012155537052458E-2</v>
      </c>
      <c r="M3744" s="167">
        <v>-0.03</v>
      </c>
      <c r="N3744" s="171" t="str">
        <f t="shared" si="436"/>
        <v>FALSE</v>
      </c>
      <c r="O3744" s="146">
        <v>0.50107999999999997</v>
      </c>
      <c r="P3744" s="147">
        <v>0.29749999999999999</v>
      </c>
      <c r="Q3744" s="171" t="str">
        <f t="shared" si="437"/>
        <v>FALSE</v>
      </c>
      <c r="R3744" s="122" t="s">
        <v>9669</v>
      </c>
      <c r="S3744" s="122" t="s">
        <v>9670</v>
      </c>
      <c r="T3744" s="122" t="s">
        <v>9671</v>
      </c>
      <c r="U3744" s="172" t="s">
        <v>9672</v>
      </c>
      <c r="V3744" s="122" t="s">
        <v>9673</v>
      </c>
      <c r="W3744" s="148">
        <v>0.25</v>
      </c>
      <c r="X3744" s="149">
        <v>-0.23</v>
      </c>
      <c r="Y3744" s="149">
        <v>-0.14000000000000001</v>
      </c>
      <c r="Z3744" s="150">
        <v>-0.23</v>
      </c>
      <c r="AA3744" s="148">
        <v>0.01</v>
      </c>
      <c r="AB3744" s="149">
        <v>0.11</v>
      </c>
      <c r="AC3744" s="149">
        <v>-0.2</v>
      </c>
      <c r="AD3744" s="151">
        <v>-0.15</v>
      </c>
      <c r="AE3744" s="148">
        <v>0.52</v>
      </c>
      <c r="AF3744" s="149">
        <v>0.47</v>
      </c>
      <c r="AG3744" s="149">
        <v>0.37</v>
      </c>
      <c r="AH3744" s="151">
        <v>-0.87</v>
      </c>
      <c r="AI3744" s="152">
        <v>7.0000000000000007E-2</v>
      </c>
      <c r="AJ3744" s="149">
        <v>0.01</v>
      </c>
      <c r="AK3744" s="149">
        <v>0.14000000000000001</v>
      </c>
      <c r="AL3744" s="150">
        <v>-0.92</v>
      </c>
      <c r="AM3744" s="153">
        <f t="shared" si="438"/>
        <v>0.24</v>
      </c>
      <c r="AN3744" s="154">
        <f t="shared" si="438"/>
        <v>-0.34</v>
      </c>
      <c r="AO3744" s="154">
        <f t="shared" si="438"/>
        <v>0.06</v>
      </c>
      <c r="AP3744" s="155">
        <f t="shared" si="438"/>
        <v>-8.0000000000000016E-2</v>
      </c>
      <c r="AQ3744" s="156">
        <f>AVERAGE(Table3[[#This Row],[ HEK293 +Selistat_R1 2]:[ HEK293 +Selistat_R4 5]])</f>
        <v>-3.0000000000000013E-2</v>
      </c>
      <c r="AR3744" s="153">
        <f t="shared" si="439"/>
        <v>0.51</v>
      </c>
      <c r="AS3744" s="154">
        <f t="shared" si="439"/>
        <v>0.36</v>
      </c>
      <c r="AT3744" s="154">
        <f t="shared" si="439"/>
        <v>0.57000000000000006</v>
      </c>
      <c r="AU3744" s="157">
        <f t="shared" si="439"/>
        <v>-0.72</v>
      </c>
      <c r="AV3744" s="158">
        <f t="shared" si="440"/>
        <v>6.0000000000000005E-2</v>
      </c>
      <c r="AW3744" s="154">
        <f t="shared" si="440"/>
        <v>-0.1</v>
      </c>
      <c r="AX3744" s="154">
        <f t="shared" si="440"/>
        <v>0.34</v>
      </c>
      <c r="AY3744" s="155">
        <f t="shared" si="440"/>
        <v>-0.77</v>
      </c>
    </row>
    <row r="3745" spans="1:51" x14ac:dyDescent="0.15">
      <c r="A3745" s="122" t="s">
        <v>7155</v>
      </c>
      <c r="B3745" s="122" t="s">
        <v>7156</v>
      </c>
      <c r="C3745" s="122" t="s">
        <v>7157</v>
      </c>
      <c r="E3745" s="122" t="s">
        <v>7158</v>
      </c>
      <c r="G3745" s="122">
        <v>1</v>
      </c>
      <c r="H3745" s="166">
        <v>7.5757199999999997E-2</v>
      </c>
      <c r="I3745" s="167">
        <v>0.48833300000000002</v>
      </c>
      <c r="J3745" s="168" t="str">
        <f t="shared" si="435"/>
        <v>FALSE</v>
      </c>
      <c r="K3745" s="169">
        <v>0.83184199999999997</v>
      </c>
      <c r="L3745" s="170">
        <f>-LOG10(Table3[[#This Row],[Student''s T-test p-value HEK293 +Selistat_HEK293 UT]])</f>
        <v>7.9959155733827655E-2</v>
      </c>
      <c r="M3745" s="167">
        <v>4.2500000000000003E-2</v>
      </c>
      <c r="N3745" s="171" t="str">
        <f t="shared" si="436"/>
        <v>FALSE</v>
      </c>
      <c r="O3745" s="146">
        <v>0.91755100000000001</v>
      </c>
      <c r="P3745" s="147">
        <v>3.2500000000000001E-2</v>
      </c>
      <c r="Q3745" s="171" t="str">
        <f t="shared" si="437"/>
        <v>FALSE</v>
      </c>
      <c r="R3745" s="122" t="s">
        <v>7159</v>
      </c>
      <c r="S3745" s="122" t="s">
        <v>14483</v>
      </c>
      <c r="T3745" s="122" t="s">
        <v>7161</v>
      </c>
      <c r="U3745" s="172" t="s">
        <v>7162</v>
      </c>
      <c r="V3745" s="122" t="s">
        <v>14484</v>
      </c>
      <c r="W3745" s="148">
        <v>-0.26</v>
      </c>
      <c r="X3745" s="149">
        <v>-0.42</v>
      </c>
      <c r="Y3745" s="149">
        <v>-0.49</v>
      </c>
      <c r="Z3745" s="150">
        <v>-0.43</v>
      </c>
      <c r="AA3745" s="148">
        <v>-0.38</v>
      </c>
      <c r="AB3745" s="149">
        <v>0.04</v>
      </c>
      <c r="AC3745" s="149">
        <v>-0.83</v>
      </c>
      <c r="AD3745" s="151">
        <v>-0.6</v>
      </c>
      <c r="AE3745" s="148">
        <v>-0.52</v>
      </c>
      <c r="AF3745" s="149">
        <v>0.69</v>
      </c>
      <c r="AG3745" s="149">
        <v>0.74</v>
      </c>
      <c r="AH3745" s="151">
        <v>0.23</v>
      </c>
      <c r="AI3745" s="152">
        <v>0.44</v>
      </c>
      <c r="AJ3745" s="149">
        <v>0.12</v>
      </c>
      <c r="AK3745" s="149">
        <v>0.15</v>
      </c>
      <c r="AL3745" s="150">
        <v>0.3</v>
      </c>
      <c r="AM3745" s="153">
        <f t="shared" si="438"/>
        <v>0.12</v>
      </c>
      <c r="AN3745" s="154">
        <f t="shared" si="438"/>
        <v>-0.45999999999999996</v>
      </c>
      <c r="AO3745" s="154">
        <f t="shared" si="438"/>
        <v>0.33999999999999997</v>
      </c>
      <c r="AP3745" s="155">
        <f t="shared" si="438"/>
        <v>0.16999999999999998</v>
      </c>
      <c r="AQ3745" s="156">
        <f>AVERAGE(Table3[[#This Row],[ HEK293 +Selistat_R1 2]:[ HEK293 +Selistat_R4 5]])</f>
        <v>4.2499999999999996E-2</v>
      </c>
      <c r="AR3745" s="153">
        <f t="shared" si="439"/>
        <v>-0.14000000000000001</v>
      </c>
      <c r="AS3745" s="154">
        <f t="shared" si="439"/>
        <v>0.64999999999999991</v>
      </c>
      <c r="AT3745" s="154">
        <f t="shared" si="439"/>
        <v>1.5699999999999998</v>
      </c>
      <c r="AU3745" s="157">
        <f t="shared" si="439"/>
        <v>0.83</v>
      </c>
      <c r="AV3745" s="158">
        <f t="shared" si="440"/>
        <v>0.82000000000000006</v>
      </c>
      <c r="AW3745" s="154">
        <f t="shared" si="440"/>
        <v>7.9999999999999988E-2</v>
      </c>
      <c r="AX3745" s="154">
        <f t="shared" si="440"/>
        <v>0.98</v>
      </c>
      <c r="AY3745" s="155">
        <f t="shared" si="440"/>
        <v>0.89999999999999991</v>
      </c>
    </row>
    <row r="3746" spans="1:51" x14ac:dyDescent="0.15">
      <c r="A3746" s="122" t="s">
        <v>3608</v>
      </c>
      <c r="B3746" s="122" t="s">
        <v>3609</v>
      </c>
      <c r="C3746" s="122" t="s">
        <v>3610</v>
      </c>
      <c r="E3746" s="122" t="s">
        <v>3611</v>
      </c>
      <c r="G3746" s="122">
        <v>1</v>
      </c>
      <c r="H3746" s="166">
        <v>0.975437</v>
      </c>
      <c r="I3746" s="167">
        <v>5.0000000000000001E-3</v>
      </c>
      <c r="J3746" s="168" t="str">
        <f t="shared" si="435"/>
        <v>FALSE</v>
      </c>
      <c r="K3746" s="169">
        <v>0.83215700000000004</v>
      </c>
      <c r="L3746" s="170">
        <f>-LOG10(Table3[[#This Row],[Student''s T-test p-value HEK293 +Selistat_HEK293 UT]])</f>
        <v>7.9794729236655842E-2</v>
      </c>
      <c r="M3746" s="167">
        <v>-4.7500000000000001E-2</v>
      </c>
      <c r="N3746" s="171" t="str">
        <f t="shared" si="436"/>
        <v>FALSE</v>
      </c>
      <c r="O3746" s="146">
        <v>0.82287200000000005</v>
      </c>
      <c r="P3746" s="147">
        <v>-4.7500000000000001E-2</v>
      </c>
      <c r="Q3746" s="171" t="str">
        <f t="shared" si="437"/>
        <v>FALSE</v>
      </c>
      <c r="R3746" s="122" t="s">
        <v>1107</v>
      </c>
      <c r="S3746" s="122" t="s">
        <v>9763</v>
      </c>
      <c r="T3746" s="122" t="s">
        <v>1109</v>
      </c>
      <c r="U3746" s="172" t="s">
        <v>3613</v>
      </c>
      <c r="V3746" s="122" t="s">
        <v>9764</v>
      </c>
      <c r="W3746" s="148">
        <v>-0.22</v>
      </c>
      <c r="X3746" s="149">
        <v>-0.36</v>
      </c>
      <c r="Y3746" s="149">
        <v>-0.18</v>
      </c>
      <c r="Z3746" s="150">
        <v>0.46</v>
      </c>
      <c r="AA3746" s="148">
        <v>-0.1</v>
      </c>
      <c r="AB3746" s="149">
        <v>-0.31</v>
      </c>
      <c r="AC3746" s="149">
        <v>0.1</v>
      </c>
      <c r="AD3746" s="151">
        <v>0.2</v>
      </c>
      <c r="AE3746" s="148">
        <v>-0.1</v>
      </c>
      <c r="AF3746" s="149">
        <v>-0.25</v>
      </c>
      <c r="AG3746" s="149">
        <v>-0.09</v>
      </c>
      <c r="AH3746" s="151">
        <v>0.36</v>
      </c>
      <c r="AI3746" s="152">
        <v>0.06</v>
      </c>
      <c r="AJ3746" s="149">
        <v>-0.31</v>
      </c>
      <c r="AK3746" s="149">
        <v>-7.0000000000000007E-2</v>
      </c>
      <c r="AL3746" s="150">
        <v>0.43</v>
      </c>
      <c r="AM3746" s="153">
        <f t="shared" si="438"/>
        <v>-0.12</v>
      </c>
      <c r="AN3746" s="154">
        <f t="shared" si="438"/>
        <v>-4.9999999999999989E-2</v>
      </c>
      <c r="AO3746" s="154">
        <f t="shared" si="438"/>
        <v>-0.28000000000000003</v>
      </c>
      <c r="AP3746" s="155">
        <f t="shared" si="438"/>
        <v>0.26</v>
      </c>
      <c r="AQ3746" s="156">
        <f>AVERAGE(Table3[[#This Row],[ HEK293 +Selistat_R1 2]:[ HEK293 +Selistat_R4 5]])</f>
        <v>-4.7500000000000001E-2</v>
      </c>
      <c r="AR3746" s="153">
        <f t="shared" si="439"/>
        <v>0</v>
      </c>
      <c r="AS3746" s="154">
        <f t="shared" si="439"/>
        <v>0.06</v>
      </c>
      <c r="AT3746" s="154">
        <f t="shared" si="439"/>
        <v>-0.19</v>
      </c>
      <c r="AU3746" s="157">
        <f t="shared" si="439"/>
        <v>0.15999999999999998</v>
      </c>
      <c r="AV3746" s="158">
        <f t="shared" si="440"/>
        <v>0.16</v>
      </c>
      <c r="AW3746" s="154">
        <f t="shared" si="440"/>
        <v>0</v>
      </c>
      <c r="AX3746" s="154">
        <f t="shared" si="440"/>
        <v>-0.17</v>
      </c>
      <c r="AY3746" s="155">
        <f t="shared" si="440"/>
        <v>0.22999999999999998</v>
      </c>
    </row>
    <row r="3747" spans="1:51" x14ac:dyDescent="0.15">
      <c r="A3747" s="122" t="s">
        <v>10463</v>
      </c>
      <c r="B3747" s="122" t="s">
        <v>5364</v>
      </c>
      <c r="C3747" s="122" t="s">
        <v>10464</v>
      </c>
      <c r="D3747" s="122" t="s">
        <v>4043</v>
      </c>
      <c r="E3747" s="122" t="s">
        <v>10465</v>
      </c>
      <c r="F3747" s="122" t="s">
        <v>5367</v>
      </c>
      <c r="G3747" s="122">
        <v>1</v>
      </c>
      <c r="H3747" s="166">
        <v>0.69911900000000005</v>
      </c>
      <c r="I3747" s="167">
        <v>-9.0833300000000006E-2</v>
      </c>
      <c r="J3747" s="168" t="str">
        <f t="shared" si="435"/>
        <v>FALSE</v>
      </c>
      <c r="K3747" s="169">
        <v>0.83366899999999999</v>
      </c>
      <c r="L3747" s="170">
        <f>-LOG10(Table3[[#This Row],[Student''s T-test p-value HEK293 +Selistat_HEK293 UT]])</f>
        <v>7.9006347452526993E-2</v>
      </c>
      <c r="M3747" s="167">
        <v>-6.25E-2</v>
      </c>
      <c r="N3747" s="171" t="str">
        <f t="shared" si="436"/>
        <v>FALSE</v>
      </c>
      <c r="O3747" s="146">
        <v>0.70807299999999995</v>
      </c>
      <c r="P3747" s="147">
        <v>-0.125</v>
      </c>
      <c r="Q3747" s="171" t="str">
        <f t="shared" si="437"/>
        <v>FALSE</v>
      </c>
      <c r="R3747" s="122" t="s">
        <v>1258</v>
      </c>
      <c r="S3747" s="122" t="s">
        <v>14485</v>
      </c>
      <c r="T3747" s="122" t="s">
        <v>1260</v>
      </c>
      <c r="U3747" s="172" t="s">
        <v>10467</v>
      </c>
      <c r="V3747" s="122" t="s">
        <v>13575</v>
      </c>
      <c r="W3747" s="148">
        <v>-0.22</v>
      </c>
      <c r="X3747" s="149">
        <v>0.36</v>
      </c>
      <c r="Y3747" s="149">
        <v>0.28000000000000003</v>
      </c>
      <c r="Z3747" s="150">
        <v>-0.57999999999999996</v>
      </c>
      <c r="AA3747" s="148">
        <v>0.16</v>
      </c>
      <c r="AB3747" s="149">
        <v>0.32</v>
      </c>
      <c r="AC3747" s="149">
        <v>0.11</v>
      </c>
      <c r="AD3747" s="151">
        <v>-0.5</v>
      </c>
      <c r="AE3747" s="148">
        <v>-0.09</v>
      </c>
      <c r="AF3747" s="149">
        <v>-0.16</v>
      </c>
      <c r="AG3747" s="149">
        <v>0.48</v>
      </c>
      <c r="AH3747" s="151">
        <v>-0.81</v>
      </c>
      <c r="AI3747" s="152">
        <v>0.32</v>
      </c>
      <c r="AJ3747" s="149">
        <v>0.19</v>
      </c>
      <c r="AK3747" s="149">
        <v>-0.11</v>
      </c>
      <c r="AL3747" s="150">
        <v>-0.48</v>
      </c>
      <c r="AM3747" s="153">
        <f t="shared" si="438"/>
        <v>-0.38</v>
      </c>
      <c r="AN3747" s="154">
        <f t="shared" si="438"/>
        <v>3.999999999999998E-2</v>
      </c>
      <c r="AO3747" s="154">
        <f t="shared" si="438"/>
        <v>0.17000000000000004</v>
      </c>
      <c r="AP3747" s="155">
        <f t="shared" si="438"/>
        <v>-7.999999999999996E-2</v>
      </c>
      <c r="AQ3747" s="156">
        <f>AVERAGE(Table3[[#This Row],[ HEK293 +Selistat_R1 2]:[ HEK293 +Selistat_R4 5]])</f>
        <v>-6.2499999999999986E-2</v>
      </c>
      <c r="AR3747" s="153">
        <f t="shared" si="439"/>
        <v>-0.25</v>
      </c>
      <c r="AS3747" s="154">
        <f t="shared" si="439"/>
        <v>-0.48</v>
      </c>
      <c r="AT3747" s="154">
        <f t="shared" si="439"/>
        <v>0.37</v>
      </c>
      <c r="AU3747" s="157">
        <f t="shared" si="439"/>
        <v>-0.31000000000000005</v>
      </c>
      <c r="AV3747" s="158">
        <f t="shared" si="440"/>
        <v>0.16</v>
      </c>
      <c r="AW3747" s="154">
        <f t="shared" si="440"/>
        <v>-0.13</v>
      </c>
      <c r="AX3747" s="154">
        <f t="shared" si="440"/>
        <v>-0.22</v>
      </c>
      <c r="AY3747" s="155">
        <f t="shared" si="440"/>
        <v>2.0000000000000018E-2</v>
      </c>
    </row>
    <row r="3748" spans="1:51" x14ac:dyDescent="0.15">
      <c r="A3748" s="122" t="s">
        <v>5554</v>
      </c>
      <c r="B3748" s="122" t="s">
        <v>5555</v>
      </c>
      <c r="C3748" s="122" t="s">
        <v>5556</v>
      </c>
      <c r="E3748" s="122" t="s">
        <v>5557</v>
      </c>
      <c r="F3748" s="122" t="s">
        <v>5558</v>
      </c>
      <c r="G3748" s="122">
        <v>1</v>
      </c>
      <c r="H3748" s="166">
        <v>0.57306100000000004</v>
      </c>
      <c r="I3748" s="167">
        <v>6.9166699999999998E-2</v>
      </c>
      <c r="J3748" s="168" t="str">
        <f t="shared" si="435"/>
        <v>FALSE</v>
      </c>
      <c r="K3748" s="169">
        <v>0.83380299999999996</v>
      </c>
      <c r="L3748" s="170">
        <f>-LOG10(Table3[[#This Row],[Student''s T-test p-value HEK293 +Selistat_HEK293 UT]])</f>
        <v>7.8936546627445314E-2</v>
      </c>
      <c r="M3748" s="167">
        <v>-0.04</v>
      </c>
      <c r="N3748" s="171" t="str">
        <f t="shared" si="436"/>
        <v>FALSE</v>
      </c>
      <c r="O3748" s="146">
        <v>0.62748300000000001</v>
      </c>
      <c r="P3748" s="147">
        <v>5.2499999999999998E-2</v>
      </c>
      <c r="Q3748" s="171" t="str">
        <f t="shared" si="437"/>
        <v>FALSE</v>
      </c>
      <c r="R3748" s="122" t="s">
        <v>5559</v>
      </c>
      <c r="S3748" s="122" t="s">
        <v>14486</v>
      </c>
      <c r="T3748" s="122" t="s">
        <v>5561</v>
      </c>
      <c r="U3748" s="172" t="s">
        <v>5562</v>
      </c>
      <c r="V3748" s="122" t="s">
        <v>14487</v>
      </c>
      <c r="W3748" s="148">
        <v>-0.25</v>
      </c>
      <c r="X3748" s="149">
        <v>0.1</v>
      </c>
      <c r="Y3748" s="149">
        <v>-0.03</v>
      </c>
      <c r="Z3748" s="150">
        <v>-0.24</v>
      </c>
      <c r="AA3748" s="148">
        <v>0.05</v>
      </c>
      <c r="AB3748" s="149">
        <v>0.32</v>
      </c>
      <c r="AC3748" s="149">
        <v>-0.43</v>
      </c>
      <c r="AD3748" s="151">
        <v>-0.2</v>
      </c>
      <c r="AE3748" s="148">
        <v>0.04</v>
      </c>
      <c r="AF3748" s="149">
        <v>0.19</v>
      </c>
      <c r="AG3748" s="149">
        <v>0.03</v>
      </c>
      <c r="AH3748" s="151">
        <v>0.08</v>
      </c>
      <c r="AI3748" s="152">
        <v>0.28999999999999998</v>
      </c>
      <c r="AJ3748" s="149">
        <v>-0.16</v>
      </c>
      <c r="AK3748" s="149">
        <v>0.05</v>
      </c>
      <c r="AL3748" s="150">
        <v>-0.05</v>
      </c>
      <c r="AM3748" s="153">
        <f t="shared" si="438"/>
        <v>-0.3</v>
      </c>
      <c r="AN3748" s="154">
        <f t="shared" si="438"/>
        <v>-0.22</v>
      </c>
      <c r="AO3748" s="154">
        <f t="shared" si="438"/>
        <v>0.4</v>
      </c>
      <c r="AP3748" s="155">
        <f t="shared" si="438"/>
        <v>-3.999999999999998E-2</v>
      </c>
      <c r="AQ3748" s="156">
        <f>AVERAGE(Table3[[#This Row],[ HEK293 +Selistat_R1 2]:[ HEK293 +Selistat_R4 5]])</f>
        <v>-3.9999999999999994E-2</v>
      </c>
      <c r="AR3748" s="153">
        <f t="shared" si="439"/>
        <v>-1.0000000000000002E-2</v>
      </c>
      <c r="AS3748" s="154">
        <f t="shared" si="439"/>
        <v>-0.13</v>
      </c>
      <c r="AT3748" s="154">
        <f t="shared" si="439"/>
        <v>0.45999999999999996</v>
      </c>
      <c r="AU3748" s="157">
        <f t="shared" si="439"/>
        <v>0.28000000000000003</v>
      </c>
      <c r="AV3748" s="158">
        <f t="shared" si="440"/>
        <v>0.24</v>
      </c>
      <c r="AW3748" s="154">
        <f t="shared" si="440"/>
        <v>-0.48</v>
      </c>
      <c r="AX3748" s="154">
        <f t="shared" si="440"/>
        <v>0.48</v>
      </c>
      <c r="AY3748" s="155">
        <f t="shared" si="440"/>
        <v>0.15000000000000002</v>
      </c>
    </row>
    <row r="3749" spans="1:51" x14ac:dyDescent="0.15">
      <c r="A3749" s="122" t="s">
        <v>9711</v>
      </c>
      <c r="B3749" s="122" t="s">
        <v>9712</v>
      </c>
      <c r="C3749" s="122" t="s">
        <v>9713</v>
      </c>
      <c r="E3749" s="122" t="s">
        <v>9714</v>
      </c>
      <c r="F3749" s="122" t="s">
        <v>9715</v>
      </c>
      <c r="G3749" s="122">
        <v>1</v>
      </c>
      <c r="H3749" s="166">
        <v>0.47206799999999999</v>
      </c>
      <c r="I3749" s="167">
        <v>8.2500000000000004E-2</v>
      </c>
      <c r="J3749" s="168" t="str">
        <f t="shared" si="435"/>
        <v>FALSE</v>
      </c>
      <c r="K3749" s="169">
        <v>0.83391599999999999</v>
      </c>
      <c r="L3749" s="170">
        <f>-LOG10(Table3[[#This Row],[Student''s T-test p-value HEK293 +Selistat_HEK293 UT]])</f>
        <v>7.8877693455501857E-2</v>
      </c>
      <c r="M3749" s="167">
        <v>-0.03</v>
      </c>
      <c r="N3749" s="171" t="str">
        <f t="shared" si="436"/>
        <v>FALSE</v>
      </c>
      <c r="O3749" s="146">
        <v>8.9024599999999995E-2</v>
      </c>
      <c r="P3749" s="147">
        <v>0.21249999999999999</v>
      </c>
      <c r="Q3749" s="171" t="str">
        <f t="shared" si="437"/>
        <v>FALSE</v>
      </c>
      <c r="R3749" s="122" t="s">
        <v>9716</v>
      </c>
      <c r="S3749" s="122" t="s">
        <v>9717</v>
      </c>
      <c r="T3749" s="122" t="s">
        <v>9718</v>
      </c>
      <c r="U3749" s="172" t="s">
        <v>9719</v>
      </c>
      <c r="V3749" s="122" t="s">
        <v>9720</v>
      </c>
      <c r="W3749" s="148">
        <v>-0.38</v>
      </c>
      <c r="X3749" s="149">
        <v>-0.12</v>
      </c>
      <c r="Y3749" s="149">
        <v>-0.06</v>
      </c>
      <c r="Z3749" s="150">
        <v>0.14000000000000001</v>
      </c>
      <c r="AA3749" s="148">
        <v>0.05</v>
      </c>
      <c r="AB3749" s="149">
        <v>0.08</v>
      </c>
      <c r="AC3749" s="149">
        <v>-0.15</v>
      </c>
      <c r="AD3749" s="151">
        <v>-0.28000000000000003</v>
      </c>
      <c r="AE3749" s="148">
        <v>-0.01</v>
      </c>
      <c r="AF3749" s="149">
        <v>0.13</v>
      </c>
      <c r="AG3749" s="149">
        <v>0.43</v>
      </c>
      <c r="AH3749" s="151">
        <v>0.13</v>
      </c>
      <c r="AI3749" s="152">
        <v>-0.03</v>
      </c>
      <c r="AJ3749" s="149">
        <v>-0.18</v>
      </c>
      <c r="AK3749" s="149">
        <v>0.05</v>
      </c>
      <c r="AL3749" s="150">
        <v>-0.01</v>
      </c>
      <c r="AM3749" s="153">
        <f t="shared" si="438"/>
        <v>-0.43</v>
      </c>
      <c r="AN3749" s="154">
        <f t="shared" si="438"/>
        <v>-0.2</v>
      </c>
      <c r="AO3749" s="154">
        <f t="shared" si="438"/>
        <v>0.09</v>
      </c>
      <c r="AP3749" s="155">
        <f t="shared" si="438"/>
        <v>0.42000000000000004</v>
      </c>
      <c r="AQ3749" s="156">
        <f>AVERAGE(Table3[[#This Row],[ HEK293 +Selistat_R1 2]:[ HEK293 +Selistat_R4 5]])</f>
        <v>-0.03</v>
      </c>
      <c r="AR3749" s="153">
        <f t="shared" si="439"/>
        <v>-6.0000000000000005E-2</v>
      </c>
      <c r="AS3749" s="154">
        <f t="shared" si="439"/>
        <v>0.05</v>
      </c>
      <c r="AT3749" s="154">
        <f t="shared" si="439"/>
        <v>0.57999999999999996</v>
      </c>
      <c r="AU3749" s="157">
        <f t="shared" si="439"/>
        <v>0.41000000000000003</v>
      </c>
      <c r="AV3749" s="158">
        <f t="shared" si="440"/>
        <v>-0.08</v>
      </c>
      <c r="AW3749" s="154">
        <f t="shared" si="440"/>
        <v>-0.26</v>
      </c>
      <c r="AX3749" s="154">
        <f t="shared" si="440"/>
        <v>0.2</v>
      </c>
      <c r="AY3749" s="155">
        <f t="shared" si="440"/>
        <v>0.27</v>
      </c>
    </row>
    <row r="3750" spans="1:51" x14ac:dyDescent="0.15">
      <c r="A3750" s="122" t="s">
        <v>14488</v>
      </c>
      <c r="B3750" s="122" t="s">
        <v>14489</v>
      </c>
      <c r="C3750" s="122" t="s">
        <v>14490</v>
      </c>
      <c r="E3750" s="122" t="s">
        <v>14491</v>
      </c>
      <c r="G3750" s="122">
        <v>1</v>
      </c>
      <c r="H3750" s="166">
        <v>0.152669</v>
      </c>
      <c r="I3750" s="167">
        <v>0.49833300000000003</v>
      </c>
      <c r="J3750" s="168" t="str">
        <f t="shared" si="435"/>
        <v>FALSE</v>
      </c>
      <c r="K3750" s="169">
        <v>0.83403499999999997</v>
      </c>
      <c r="L3750" s="170">
        <f>-LOG10(Table3[[#This Row],[Student''s T-test p-value HEK293 +Selistat_HEK293 UT]])</f>
        <v>7.8815723957076339E-2</v>
      </c>
      <c r="M3750" s="167">
        <v>0.1075</v>
      </c>
      <c r="N3750" s="171" t="str">
        <f t="shared" si="436"/>
        <v>FALSE</v>
      </c>
      <c r="O3750" s="146">
        <v>0.52456100000000006</v>
      </c>
      <c r="P3750" s="147">
        <v>-0.16250000000000001</v>
      </c>
      <c r="Q3750" s="171" t="str">
        <f t="shared" si="437"/>
        <v>FALSE</v>
      </c>
      <c r="R3750" s="122" t="s">
        <v>14492</v>
      </c>
      <c r="S3750" s="122" t="s">
        <v>14493</v>
      </c>
      <c r="T3750" s="122" t="s">
        <v>14494</v>
      </c>
      <c r="U3750" s="172" t="s">
        <v>14495</v>
      </c>
      <c r="V3750" s="122" t="s">
        <v>14496</v>
      </c>
      <c r="W3750" s="148">
        <v>-0.65</v>
      </c>
      <c r="X3750" s="149">
        <v>-0.93</v>
      </c>
      <c r="Y3750" s="149">
        <v>-0.39</v>
      </c>
      <c r="Z3750" s="150">
        <v>0.48</v>
      </c>
      <c r="AA3750" s="148">
        <v>-0.77</v>
      </c>
      <c r="AB3750" s="149">
        <v>-1.36</v>
      </c>
      <c r="AC3750" s="149">
        <v>0.45</v>
      </c>
      <c r="AD3750" s="151">
        <v>-0.24</v>
      </c>
      <c r="AE3750" s="148">
        <v>0.45</v>
      </c>
      <c r="AF3750" s="149">
        <v>0.03</v>
      </c>
      <c r="AG3750" s="149">
        <v>-0.41</v>
      </c>
      <c r="AH3750" s="151">
        <v>0.46</v>
      </c>
      <c r="AI3750" s="152">
        <v>0.28999999999999998</v>
      </c>
      <c r="AJ3750" s="149">
        <v>0.33</v>
      </c>
      <c r="AK3750" s="149">
        <v>-0.02</v>
      </c>
      <c r="AL3750" s="150">
        <v>0.57999999999999996</v>
      </c>
      <c r="AM3750" s="153">
        <f t="shared" si="438"/>
        <v>0.12</v>
      </c>
      <c r="AN3750" s="154">
        <f t="shared" si="438"/>
        <v>0.43000000000000005</v>
      </c>
      <c r="AO3750" s="154">
        <f t="shared" si="438"/>
        <v>-0.84000000000000008</v>
      </c>
      <c r="AP3750" s="155">
        <f t="shared" si="438"/>
        <v>0.72</v>
      </c>
      <c r="AQ3750" s="156">
        <f>AVERAGE(Table3[[#This Row],[ HEK293 +Selistat_R1 2]:[ HEK293 +Selistat_R4 5]])</f>
        <v>0.10749999999999998</v>
      </c>
      <c r="AR3750" s="153">
        <f t="shared" si="439"/>
        <v>1.22</v>
      </c>
      <c r="AS3750" s="154">
        <f t="shared" si="439"/>
        <v>1.3900000000000001</v>
      </c>
      <c r="AT3750" s="154">
        <f t="shared" si="439"/>
        <v>-0.86</v>
      </c>
      <c r="AU3750" s="157">
        <f t="shared" si="439"/>
        <v>0.7</v>
      </c>
      <c r="AV3750" s="158">
        <f t="shared" si="440"/>
        <v>1.06</v>
      </c>
      <c r="AW3750" s="154">
        <f t="shared" si="440"/>
        <v>1.6900000000000002</v>
      </c>
      <c r="AX3750" s="154">
        <f t="shared" si="440"/>
        <v>-0.47000000000000003</v>
      </c>
      <c r="AY3750" s="155">
        <f t="shared" si="440"/>
        <v>0.82</v>
      </c>
    </row>
    <row r="3751" spans="1:51" x14ac:dyDescent="0.15">
      <c r="A3751" s="122" t="s">
        <v>14497</v>
      </c>
      <c r="C3751" s="122" t="s">
        <v>14498</v>
      </c>
      <c r="E3751" s="122" t="s">
        <v>14499</v>
      </c>
      <c r="G3751" s="122">
        <v>1</v>
      </c>
      <c r="H3751" s="166">
        <v>0.21279500000000001</v>
      </c>
      <c r="I3751" s="167">
        <v>0.1575</v>
      </c>
      <c r="J3751" s="168" t="str">
        <f t="shared" si="435"/>
        <v>FALSE</v>
      </c>
      <c r="K3751" s="169">
        <v>0.83428999999999998</v>
      </c>
      <c r="L3751" s="170">
        <f>-LOG10(Table3[[#This Row],[Student''s T-test p-value HEK293 +Selistat_HEK293 UT]])</f>
        <v>7.8682961942783264E-2</v>
      </c>
      <c r="M3751" s="167">
        <v>0.02</v>
      </c>
      <c r="N3751" s="171" t="str">
        <f t="shared" si="436"/>
        <v>FALSE</v>
      </c>
      <c r="O3751" s="146">
        <v>0.49221999999999999</v>
      </c>
      <c r="P3751" s="147">
        <v>-0.1275</v>
      </c>
      <c r="Q3751" s="171" t="str">
        <f t="shared" si="437"/>
        <v>FALSE</v>
      </c>
      <c r="R3751" s="122" t="s">
        <v>14500</v>
      </c>
      <c r="S3751" s="122" t="s">
        <v>14501</v>
      </c>
      <c r="T3751" s="122" t="s">
        <v>14502</v>
      </c>
      <c r="U3751" s="172" t="s">
        <v>14503</v>
      </c>
      <c r="V3751" s="122" t="s">
        <v>14504</v>
      </c>
      <c r="W3751" s="148">
        <v>-0.27</v>
      </c>
      <c r="X3751" s="149">
        <v>-0.06</v>
      </c>
      <c r="Y3751" s="149">
        <v>-0.22</v>
      </c>
      <c r="Z3751" s="150">
        <v>0.1</v>
      </c>
      <c r="AA3751" s="148">
        <v>-0.14000000000000001</v>
      </c>
      <c r="AB3751" s="149">
        <v>-0.04</v>
      </c>
      <c r="AC3751" s="149">
        <v>-0.13</v>
      </c>
      <c r="AD3751" s="151">
        <v>-0.22</v>
      </c>
      <c r="AE3751" s="148">
        <v>0.14000000000000001</v>
      </c>
      <c r="AF3751" s="149">
        <v>-0.01</v>
      </c>
      <c r="AG3751" s="149">
        <v>-0.35</v>
      </c>
      <c r="AH3751" s="151">
        <v>0.34</v>
      </c>
      <c r="AI3751" s="152">
        <v>0.09</v>
      </c>
      <c r="AJ3751" s="149">
        <v>-0.08</v>
      </c>
      <c r="AK3751" s="149">
        <v>0.27</v>
      </c>
      <c r="AL3751" s="150">
        <v>0.35</v>
      </c>
      <c r="AM3751" s="153">
        <f t="shared" si="438"/>
        <v>-0.13</v>
      </c>
      <c r="AN3751" s="154">
        <f t="shared" si="438"/>
        <v>-1.9999999999999997E-2</v>
      </c>
      <c r="AO3751" s="154">
        <f t="shared" si="438"/>
        <v>-0.09</v>
      </c>
      <c r="AP3751" s="155">
        <f t="shared" si="438"/>
        <v>0.32</v>
      </c>
      <c r="AQ3751" s="156">
        <f>AVERAGE(Table3[[#This Row],[ HEK293 +Selistat_R1 2]:[ HEK293 +Selistat_R4 5]])</f>
        <v>2.0000000000000004E-2</v>
      </c>
      <c r="AR3751" s="153">
        <f t="shared" si="439"/>
        <v>0.28000000000000003</v>
      </c>
      <c r="AS3751" s="154">
        <f t="shared" si="439"/>
        <v>0.03</v>
      </c>
      <c r="AT3751" s="154">
        <f t="shared" si="439"/>
        <v>-0.21999999999999997</v>
      </c>
      <c r="AU3751" s="157">
        <f t="shared" si="439"/>
        <v>0.56000000000000005</v>
      </c>
      <c r="AV3751" s="158">
        <f t="shared" si="440"/>
        <v>0.23</v>
      </c>
      <c r="AW3751" s="154">
        <f t="shared" si="440"/>
        <v>-0.04</v>
      </c>
      <c r="AX3751" s="154">
        <f t="shared" si="440"/>
        <v>0.4</v>
      </c>
      <c r="AY3751" s="155">
        <f t="shared" si="440"/>
        <v>0.56999999999999995</v>
      </c>
    </row>
    <row r="3752" spans="1:51" x14ac:dyDescent="0.15">
      <c r="A3752" s="122" t="s">
        <v>14304</v>
      </c>
      <c r="B3752" s="122" t="s">
        <v>14305</v>
      </c>
      <c r="C3752" s="122" t="s">
        <v>14306</v>
      </c>
      <c r="E3752" s="122" t="s">
        <v>14307</v>
      </c>
      <c r="G3752" s="122">
        <v>1</v>
      </c>
      <c r="H3752" s="166">
        <v>0.229297</v>
      </c>
      <c r="I3752" s="167">
        <v>-0.17583299999999999</v>
      </c>
      <c r="J3752" s="168" t="str">
        <f t="shared" si="435"/>
        <v>FALSE</v>
      </c>
      <c r="K3752" s="169">
        <v>0.834538</v>
      </c>
      <c r="L3752" s="170">
        <f>-LOG10(Table3[[#This Row],[Student''s T-test p-value HEK293 +Selistat_HEK293 UT]])</f>
        <v>7.8553883293210169E-2</v>
      </c>
      <c r="M3752" s="167">
        <v>-3.7499999999999999E-2</v>
      </c>
      <c r="N3752" s="171" t="str">
        <f t="shared" si="436"/>
        <v>FALSE</v>
      </c>
      <c r="O3752" s="146">
        <v>0.95534600000000003</v>
      </c>
      <c r="P3752" s="147">
        <v>0.01</v>
      </c>
      <c r="Q3752" s="171" t="str">
        <f t="shared" si="437"/>
        <v>FALSE</v>
      </c>
      <c r="R3752" s="122" t="s">
        <v>14308</v>
      </c>
      <c r="S3752" s="122" t="s">
        <v>14505</v>
      </c>
      <c r="T3752" s="122" t="s">
        <v>14310</v>
      </c>
      <c r="U3752" s="172" t="s">
        <v>14311</v>
      </c>
      <c r="V3752" s="122" t="s">
        <v>14506</v>
      </c>
      <c r="W3752" s="148">
        <v>-7.0000000000000007E-2</v>
      </c>
      <c r="X3752" s="149">
        <v>0.39</v>
      </c>
      <c r="Y3752" s="149">
        <v>0.04</v>
      </c>
      <c r="Z3752" s="150">
        <v>-0.06</v>
      </c>
      <c r="AA3752" s="148">
        <v>0.23</v>
      </c>
      <c r="AB3752" s="149">
        <v>0.42</v>
      </c>
      <c r="AC3752" s="149">
        <v>-0.19</v>
      </c>
      <c r="AD3752" s="151">
        <v>-0.01</v>
      </c>
      <c r="AE3752" s="148">
        <v>-0.11</v>
      </c>
      <c r="AF3752" s="149">
        <v>0.05</v>
      </c>
      <c r="AG3752" s="149">
        <v>0.12</v>
      </c>
      <c r="AH3752" s="151">
        <v>-0.56999999999999995</v>
      </c>
      <c r="AI3752" s="152">
        <v>-0.05</v>
      </c>
      <c r="AJ3752" s="149">
        <v>0.02</v>
      </c>
      <c r="AK3752" s="149">
        <v>-0.28000000000000003</v>
      </c>
      <c r="AL3752" s="150">
        <v>-0.24</v>
      </c>
      <c r="AM3752" s="153">
        <f t="shared" si="438"/>
        <v>-0.30000000000000004</v>
      </c>
      <c r="AN3752" s="154">
        <f t="shared" si="438"/>
        <v>-2.9999999999999971E-2</v>
      </c>
      <c r="AO3752" s="154">
        <f t="shared" si="438"/>
        <v>0.23</v>
      </c>
      <c r="AP3752" s="155">
        <f t="shared" si="438"/>
        <v>-4.9999999999999996E-2</v>
      </c>
      <c r="AQ3752" s="156">
        <f>AVERAGE(Table3[[#This Row],[ HEK293 +Selistat_R1 2]:[ HEK293 +Selistat_R4 5]])</f>
        <v>-3.7499999999999999E-2</v>
      </c>
      <c r="AR3752" s="153">
        <f t="shared" si="439"/>
        <v>-0.34</v>
      </c>
      <c r="AS3752" s="154">
        <f t="shared" si="439"/>
        <v>-0.37</v>
      </c>
      <c r="AT3752" s="154">
        <f t="shared" si="439"/>
        <v>0.31</v>
      </c>
      <c r="AU3752" s="157">
        <f t="shared" si="439"/>
        <v>-0.55999999999999994</v>
      </c>
      <c r="AV3752" s="158">
        <f t="shared" si="440"/>
        <v>-0.28000000000000003</v>
      </c>
      <c r="AW3752" s="154">
        <f t="shared" si="440"/>
        <v>-0.39999999999999997</v>
      </c>
      <c r="AX3752" s="154">
        <f t="shared" si="440"/>
        <v>-9.0000000000000024E-2</v>
      </c>
      <c r="AY3752" s="155">
        <f t="shared" si="440"/>
        <v>-0.22999999999999998</v>
      </c>
    </row>
    <row r="3753" spans="1:51" x14ac:dyDescent="0.15">
      <c r="A3753" s="122" t="s">
        <v>4968</v>
      </c>
      <c r="B3753" s="122" t="s">
        <v>3419</v>
      </c>
      <c r="C3753" s="122" t="s">
        <v>4969</v>
      </c>
      <c r="E3753" s="122" t="s">
        <v>4970</v>
      </c>
      <c r="F3753" s="122" t="s">
        <v>2856</v>
      </c>
      <c r="G3753" s="122">
        <v>3</v>
      </c>
      <c r="H3753" s="166">
        <v>0.32291799999999998</v>
      </c>
      <c r="I3753" s="167">
        <v>-0.22416700000000001</v>
      </c>
      <c r="J3753" s="168" t="str">
        <f t="shared" si="435"/>
        <v>FALSE</v>
      </c>
      <c r="K3753" s="169">
        <v>0.83456600000000003</v>
      </c>
      <c r="L3753" s="170">
        <f>-LOG10(Table3[[#This Row],[Student''s T-test p-value HEK293 +Selistat_HEK293 UT]])</f>
        <v>7.8539312307226744E-2</v>
      </c>
      <c r="M3753" s="167">
        <v>6.25E-2</v>
      </c>
      <c r="N3753" s="171" t="str">
        <f t="shared" si="436"/>
        <v>FALSE</v>
      </c>
      <c r="O3753" s="146">
        <v>0.69652099999999995</v>
      </c>
      <c r="P3753" s="147">
        <v>8.5000000000000006E-2</v>
      </c>
      <c r="Q3753" s="171" t="str">
        <f t="shared" si="437"/>
        <v>FALSE</v>
      </c>
      <c r="R3753" s="122" t="s">
        <v>1033</v>
      </c>
      <c r="S3753" s="122" t="s">
        <v>14507</v>
      </c>
      <c r="T3753" s="122" t="s">
        <v>1035</v>
      </c>
      <c r="U3753" s="172" t="s">
        <v>4971</v>
      </c>
      <c r="V3753" s="122" t="s">
        <v>14508</v>
      </c>
      <c r="W3753" s="148">
        <v>0</v>
      </c>
      <c r="X3753" s="149">
        <v>0.39</v>
      </c>
      <c r="Y3753" s="149">
        <v>0.55000000000000004</v>
      </c>
      <c r="Z3753" s="150">
        <v>-0.21</v>
      </c>
      <c r="AA3753" s="148">
        <v>-0.25</v>
      </c>
      <c r="AB3753" s="149">
        <v>0.68</v>
      </c>
      <c r="AC3753" s="149">
        <v>0.3</v>
      </c>
      <c r="AD3753" s="151">
        <v>-0.25</v>
      </c>
      <c r="AE3753" s="148">
        <v>-0.08</v>
      </c>
      <c r="AF3753" s="149">
        <v>0.21</v>
      </c>
      <c r="AG3753" s="149">
        <v>-0.63</v>
      </c>
      <c r="AH3753" s="151">
        <v>-0.32</v>
      </c>
      <c r="AI3753" s="152">
        <v>-0.13</v>
      </c>
      <c r="AJ3753" s="149">
        <v>-0.11</v>
      </c>
      <c r="AK3753" s="149">
        <v>-0.36</v>
      </c>
      <c r="AL3753" s="150">
        <v>-0.56000000000000005</v>
      </c>
      <c r="AM3753" s="153">
        <f t="shared" si="438"/>
        <v>0.25</v>
      </c>
      <c r="AN3753" s="154">
        <f t="shared" si="438"/>
        <v>-0.29000000000000004</v>
      </c>
      <c r="AO3753" s="154">
        <f t="shared" si="438"/>
        <v>0.25000000000000006</v>
      </c>
      <c r="AP3753" s="155">
        <f t="shared" si="438"/>
        <v>4.0000000000000008E-2</v>
      </c>
      <c r="AQ3753" s="156">
        <f>AVERAGE(Table3[[#This Row],[ HEK293 +Selistat_R1 2]:[ HEK293 +Selistat_R4 5]])</f>
        <v>6.25E-2</v>
      </c>
      <c r="AR3753" s="153">
        <f t="shared" si="439"/>
        <v>0.16999999999999998</v>
      </c>
      <c r="AS3753" s="154">
        <f t="shared" si="439"/>
        <v>-0.47000000000000008</v>
      </c>
      <c r="AT3753" s="154">
        <f t="shared" si="439"/>
        <v>-0.92999999999999994</v>
      </c>
      <c r="AU3753" s="157">
        <f t="shared" si="439"/>
        <v>-7.0000000000000007E-2</v>
      </c>
      <c r="AV3753" s="158">
        <f t="shared" si="440"/>
        <v>0.12</v>
      </c>
      <c r="AW3753" s="154">
        <f t="shared" si="440"/>
        <v>-0.79</v>
      </c>
      <c r="AX3753" s="154">
        <f t="shared" si="440"/>
        <v>-0.65999999999999992</v>
      </c>
      <c r="AY3753" s="155">
        <f t="shared" si="440"/>
        <v>-0.31000000000000005</v>
      </c>
    </row>
    <row r="3754" spans="1:51" x14ac:dyDescent="0.15">
      <c r="A3754" s="122" t="s">
        <v>14509</v>
      </c>
      <c r="B3754" s="122" t="s">
        <v>9003</v>
      </c>
      <c r="C3754" s="122" t="s">
        <v>4487</v>
      </c>
      <c r="E3754" s="122" t="s">
        <v>14510</v>
      </c>
      <c r="G3754" s="122">
        <v>1</v>
      </c>
      <c r="H3754" s="166">
        <v>0.76483299999999999</v>
      </c>
      <c r="I3754" s="167">
        <v>-8.4166699999999997E-2</v>
      </c>
      <c r="J3754" s="168" t="str">
        <f t="shared" si="435"/>
        <v>FALSE</v>
      </c>
      <c r="K3754" s="169">
        <v>0.83476600000000001</v>
      </c>
      <c r="L3754" s="170">
        <f>-LOG10(Table3[[#This Row],[Student''s T-test p-value HEK293 +Selistat_HEK293 UT]])</f>
        <v>7.8435248050630416E-2</v>
      </c>
      <c r="M3754" s="167">
        <v>-7.4999999999999997E-2</v>
      </c>
      <c r="N3754" s="171" t="str">
        <f t="shared" si="436"/>
        <v>FALSE</v>
      </c>
      <c r="O3754" s="146">
        <v>0.60017600000000004</v>
      </c>
      <c r="P3754" s="147">
        <v>-0.20749999999999999</v>
      </c>
      <c r="Q3754" s="171" t="str">
        <f t="shared" si="437"/>
        <v>FALSE</v>
      </c>
      <c r="R3754" s="122" t="s">
        <v>14511</v>
      </c>
      <c r="S3754" s="122" t="s">
        <v>14512</v>
      </c>
      <c r="T3754" s="122" t="s">
        <v>14513</v>
      </c>
      <c r="U3754" s="172" t="s">
        <v>14514</v>
      </c>
      <c r="V3754" s="122" t="s">
        <v>14515</v>
      </c>
      <c r="W3754" s="148">
        <v>-0.21</v>
      </c>
      <c r="X3754" s="149">
        <v>0.02</v>
      </c>
      <c r="Y3754" s="149">
        <v>0.32</v>
      </c>
      <c r="Z3754" s="150">
        <v>-0.45</v>
      </c>
      <c r="AA3754" s="148">
        <v>0.45</v>
      </c>
      <c r="AB3754" s="149">
        <v>0.57999999999999996</v>
      </c>
      <c r="AC3754" s="149">
        <v>-0.59</v>
      </c>
      <c r="AD3754" s="151">
        <v>-0.46</v>
      </c>
      <c r="AE3754" s="148">
        <v>0.6</v>
      </c>
      <c r="AF3754" s="149">
        <v>-0.28999999999999998</v>
      </c>
      <c r="AG3754" s="149">
        <v>-0.9</v>
      </c>
      <c r="AH3754" s="151">
        <v>-0.2</v>
      </c>
      <c r="AI3754" s="152">
        <v>0.56000000000000005</v>
      </c>
      <c r="AJ3754" s="149">
        <v>-0.34</v>
      </c>
      <c r="AK3754" s="149">
        <v>0.14000000000000001</v>
      </c>
      <c r="AL3754" s="150">
        <v>-0.32</v>
      </c>
      <c r="AM3754" s="153">
        <f t="shared" si="438"/>
        <v>-0.66</v>
      </c>
      <c r="AN3754" s="154">
        <f t="shared" si="438"/>
        <v>-0.55999999999999994</v>
      </c>
      <c r="AO3754" s="154">
        <f t="shared" si="438"/>
        <v>0.90999999999999992</v>
      </c>
      <c r="AP3754" s="155">
        <f t="shared" si="438"/>
        <v>1.0000000000000009E-2</v>
      </c>
      <c r="AQ3754" s="156">
        <f>AVERAGE(Table3[[#This Row],[ HEK293 +Selistat_R1 2]:[ HEK293 +Selistat_R4 5]])</f>
        <v>-7.5000000000000011E-2</v>
      </c>
      <c r="AR3754" s="153">
        <f t="shared" si="439"/>
        <v>0.14999999999999997</v>
      </c>
      <c r="AS3754" s="154">
        <f t="shared" si="439"/>
        <v>-0.86999999999999988</v>
      </c>
      <c r="AT3754" s="154">
        <f t="shared" si="439"/>
        <v>-0.31000000000000005</v>
      </c>
      <c r="AU3754" s="157">
        <f t="shared" si="439"/>
        <v>0.26</v>
      </c>
      <c r="AV3754" s="158">
        <f t="shared" si="440"/>
        <v>0.11000000000000004</v>
      </c>
      <c r="AW3754" s="154">
        <f t="shared" si="440"/>
        <v>-0.91999999999999993</v>
      </c>
      <c r="AX3754" s="154">
        <f t="shared" si="440"/>
        <v>0.73</v>
      </c>
      <c r="AY3754" s="155">
        <f t="shared" si="440"/>
        <v>0.14000000000000001</v>
      </c>
    </row>
    <row r="3755" spans="1:51" x14ac:dyDescent="0.15">
      <c r="A3755" s="122" t="s">
        <v>14516</v>
      </c>
      <c r="B3755" s="122" t="s">
        <v>14517</v>
      </c>
      <c r="C3755" s="122" t="s">
        <v>14518</v>
      </c>
      <c r="D3755" s="122" t="s">
        <v>9489</v>
      </c>
      <c r="E3755" s="122" t="s">
        <v>14519</v>
      </c>
      <c r="F3755" s="122" t="s">
        <v>14520</v>
      </c>
      <c r="G3755" s="122">
        <v>1</v>
      </c>
      <c r="H3755" s="166">
        <v>0.59969099999999997</v>
      </c>
      <c r="I3755" s="167">
        <v>-0.106667</v>
      </c>
      <c r="J3755" s="168" t="str">
        <f t="shared" si="435"/>
        <v>FALSE</v>
      </c>
      <c r="K3755" s="169">
        <v>0.83513300000000001</v>
      </c>
      <c r="L3755" s="170">
        <f>-LOG10(Table3[[#This Row],[Student''s T-test p-value HEK293 +Selistat_HEK293 UT]])</f>
        <v>7.8244354975750274E-2</v>
      </c>
      <c r="M3755" s="167">
        <v>-0.06</v>
      </c>
      <c r="N3755" s="171" t="str">
        <f t="shared" si="436"/>
        <v>FALSE</v>
      </c>
      <c r="O3755" s="146">
        <v>5.1457799999999998E-2</v>
      </c>
      <c r="P3755" s="147">
        <v>-0.42499999999999999</v>
      </c>
      <c r="Q3755" s="171" t="str">
        <f t="shared" si="437"/>
        <v>FALSE</v>
      </c>
      <c r="R3755" s="122" t="s">
        <v>14521</v>
      </c>
      <c r="S3755" s="122" t="s">
        <v>14522</v>
      </c>
      <c r="T3755" s="122" t="s">
        <v>14523</v>
      </c>
      <c r="U3755" s="172" t="s">
        <v>14524</v>
      </c>
      <c r="V3755" s="122" t="s">
        <v>14525</v>
      </c>
      <c r="W3755" s="148">
        <v>0.4</v>
      </c>
      <c r="X3755" s="149">
        <v>0.05</v>
      </c>
      <c r="Y3755" s="149">
        <v>-0.01</v>
      </c>
      <c r="Z3755" s="150">
        <v>-0.5</v>
      </c>
      <c r="AA3755" s="148">
        <v>0.51</v>
      </c>
      <c r="AB3755" s="149">
        <v>-0.19</v>
      </c>
      <c r="AC3755" s="149">
        <v>0.25</v>
      </c>
      <c r="AD3755" s="151">
        <v>-0.39</v>
      </c>
      <c r="AE3755" s="148">
        <v>-0.2</v>
      </c>
      <c r="AF3755" s="149">
        <v>0.08</v>
      </c>
      <c r="AG3755" s="149">
        <v>-0.63</v>
      </c>
      <c r="AH3755" s="151">
        <v>-0.44</v>
      </c>
      <c r="AI3755" s="152">
        <v>-0.1</v>
      </c>
      <c r="AJ3755" s="149">
        <v>0.27</v>
      </c>
      <c r="AK3755" s="149">
        <v>0.1</v>
      </c>
      <c r="AL3755" s="150">
        <v>0.24</v>
      </c>
      <c r="AM3755" s="153">
        <f t="shared" si="438"/>
        <v>-0.10999999999999999</v>
      </c>
      <c r="AN3755" s="154">
        <f t="shared" si="438"/>
        <v>0.24</v>
      </c>
      <c r="AO3755" s="154">
        <f t="shared" si="438"/>
        <v>-0.26</v>
      </c>
      <c r="AP3755" s="155">
        <f t="shared" si="438"/>
        <v>-0.10999999999999999</v>
      </c>
      <c r="AQ3755" s="156">
        <f>AVERAGE(Table3[[#This Row],[ HEK293 +Selistat_R1 2]:[ HEK293 +Selistat_R4 5]])</f>
        <v>-0.06</v>
      </c>
      <c r="AR3755" s="153">
        <f t="shared" si="439"/>
        <v>-0.71</v>
      </c>
      <c r="AS3755" s="154">
        <f t="shared" si="439"/>
        <v>0.27</v>
      </c>
      <c r="AT3755" s="154">
        <f t="shared" si="439"/>
        <v>-0.88</v>
      </c>
      <c r="AU3755" s="157">
        <f t="shared" si="439"/>
        <v>-4.9999999999999989E-2</v>
      </c>
      <c r="AV3755" s="158">
        <f t="shared" si="440"/>
        <v>-0.61</v>
      </c>
      <c r="AW3755" s="154">
        <f t="shared" si="440"/>
        <v>0.46</v>
      </c>
      <c r="AX3755" s="154">
        <f t="shared" si="440"/>
        <v>-0.15</v>
      </c>
      <c r="AY3755" s="155">
        <f t="shared" si="440"/>
        <v>0.63</v>
      </c>
    </row>
    <row r="3756" spans="1:51" x14ac:dyDescent="0.15">
      <c r="A3756" s="122" t="s">
        <v>3433</v>
      </c>
      <c r="B3756" s="122" t="s">
        <v>3434</v>
      </c>
      <c r="C3756" s="122" t="s">
        <v>3435</v>
      </c>
      <c r="D3756" s="122" t="s">
        <v>3436</v>
      </c>
      <c r="E3756" s="122" t="s">
        <v>3437</v>
      </c>
      <c r="F3756" s="122" t="s">
        <v>3438</v>
      </c>
      <c r="G3756" s="122">
        <v>1</v>
      </c>
      <c r="H3756" s="166">
        <v>0.80249300000000001</v>
      </c>
      <c r="I3756" s="167">
        <v>5.2499999999999998E-2</v>
      </c>
      <c r="J3756" s="168" t="str">
        <f t="shared" si="435"/>
        <v>FALSE</v>
      </c>
      <c r="K3756" s="169">
        <v>0.83546399999999998</v>
      </c>
      <c r="L3756" s="170">
        <f>-LOG10(Table3[[#This Row],[Student''s T-test p-value HEK293 +Selistat_HEK293 UT]])</f>
        <v>7.8072259041912215E-2</v>
      </c>
      <c r="M3756" s="167">
        <v>-5.5E-2</v>
      </c>
      <c r="N3756" s="171" t="str">
        <f t="shared" si="436"/>
        <v>FALSE</v>
      </c>
      <c r="O3756" s="146">
        <v>0.99316499999999996</v>
      </c>
      <c r="P3756" s="147">
        <v>-2.50001E-3</v>
      </c>
      <c r="Q3756" s="171" t="str">
        <f t="shared" si="437"/>
        <v>FALSE</v>
      </c>
      <c r="R3756" s="122" t="s">
        <v>3439</v>
      </c>
      <c r="S3756" s="122" t="s">
        <v>14526</v>
      </c>
      <c r="T3756" s="122" t="s">
        <v>3441</v>
      </c>
      <c r="U3756" s="172" t="s">
        <v>3442</v>
      </c>
      <c r="V3756" s="122" t="s">
        <v>14527</v>
      </c>
      <c r="W3756" s="148">
        <v>-0.32</v>
      </c>
      <c r="X3756" s="149">
        <v>-0.38</v>
      </c>
      <c r="Y3756" s="149">
        <v>-0.24</v>
      </c>
      <c r="Z3756" s="150">
        <v>0.4</v>
      </c>
      <c r="AA3756" s="148">
        <v>-0.14000000000000001</v>
      </c>
      <c r="AB3756" s="149">
        <v>-0.32</v>
      </c>
      <c r="AC3756" s="149">
        <v>-0.3</v>
      </c>
      <c r="AD3756" s="151">
        <v>0.44</v>
      </c>
      <c r="AE3756" s="148">
        <v>-7.0000000000000007E-2</v>
      </c>
      <c r="AF3756" s="149">
        <v>-0.28999999999999998</v>
      </c>
      <c r="AG3756" s="149">
        <v>0.47</v>
      </c>
      <c r="AH3756" s="151">
        <v>-0.01</v>
      </c>
      <c r="AI3756" s="152">
        <v>0.14000000000000001</v>
      </c>
      <c r="AJ3756" s="149">
        <v>-0.56999999999999995</v>
      </c>
      <c r="AK3756" s="149">
        <v>0</v>
      </c>
      <c r="AL3756" s="150">
        <v>0.54</v>
      </c>
      <c r="AM3756" s="153">
        <f t="shared" si="438"/>
        <v>-0.18</v>
      </c>
      <c r="AN3756" s="154">
        <f t="shared" si="438"/>
        <v>-0.06</v>
      </c>
      <c r="AO3756" s="154">
        <f t="shared" si="438"/>
        <v>0.06</v>
      </c>
      <c r="AP3756" s="155">
        <f t="shared" si="438"/>
        <v>-3.999999999999998E-2</v>
      </c>
      <c r="AQ3756" s="156">
        <f>AVERAGE(Table3[[#This Row],[ HEK293 +Selistat_R1 2]:[ HEK293 +Selistat_R4 5]])</f>
        <v>-5.4999999999999993E-2</v>
      </c>
      <c r="AR3756" s="153">
        <f t="shared" si="439"/>
        <v>7.0000000000000007E-2</v>
      </c>
      <c r="AS3756" s="154">
        <f t="shared" si="439"/>
        <v>3.0000000000000027E-2</v>
      </c>
      <c r="AT3756" s="154">
        <f t="shared" si="439"/>
        <v>0.77</v>
      </c>
      <c r="AU3756" s="157">
        <f t="shared" si="439"/>
        <v>-0.45</v>
      </c>
      <c r="AV3756" s="158">
        <f t="shared" si="440"/>
        <v>0.28000000000000003</v>
      </c>
      <c r="AW3756" s="154">
        <f t="shared" si="440"/>
        <v>-0.24999999999999994</v>
      </c>
      <c r="AX3756" s="154">
        <f t="shared" si="440"/>
        <v>0.3</v>
      </c>
      <c r="AY3756" s="155">
        <f t="shared" si="440"/>
        <v>0.10000000000000003</v>
      </c>
    </row>
    <row r="3757" spans="1:51" x14ac:dyDescent="0.15">
      <c r="A3757" s="122" t="s">
        <v>2858</v>
      </c>
      <c r="B3757" s="122" t="s">
        <v>3463</v>
      </c>
      <c r="C3757" s="122" t="s">
        <v>6984</v>
      </c>
      <c r="D3757" s="122" t="s">
        <v>2861</v>
      </c>
      <c r="E3757" s="122" t="s">
        <v>6985</v>
      </c>
      <c r="F3757" s="122" t="s">
        <v>6986</v>
      </c>
      <c r="G3757" s="122">
        <v>1</v>
      </c>
      <c r="H3757" s="166">
        <v>0.13880400000000001</v>
      </c>
      <c r="I3757" s="167">
        <v>0.38583299999999998</v>
      </c>
      <c r="J3757" s="168" t="str">
        <f t="shared" si="435"/>
        <v>FALSE</v>
      </c>
      <c r="K3757" s="169">
        <v>0.83547400000000005</v>
      </c>
      <c r="L3757" s="170">
        <f>-LOG10(Table3[[#This Row],[Student''s T-test p-value HEK293 +Selistat_HEK293 UT]])</f>
        <v>7.8067060830106491E-2</v>
      </c>
      <c r="M3757" s="167">
        <v>6.7500000000000004E-2</v>
      </c>
      <c r="N3757" s="171" t="str">
        <f t="shared" si="436"/>
        <v>FALSE</v>
      </c>
      <c r="O3757" s="146">
        <v>0.30052600000000002</v>
      </c>
      <c r="P3757" s="147">
        <v>-0.26</v>
      </c>
      <c r="Q3757" s="171" t="str">
        <f t="shared" si="437"/>
        <v>FALSE</v>
      </c>
      <c r="R3757" s="122" t="s">
        <v>6987</v>
      </c>
      <c r="S3757" s="122" t="s">
        <v>12067</v>
      </c>
      <c r="T3757" s="122" t="s">
        <v>6989</v>
      </c>
      <c r="U3757" s="172" t="s">
        <v>6990</v>
      </c>
      <c r="V3757" s="122" t="s">
        <v>12068</v>
      </c>
      <c r="W3757" s="148">
        <v>-0.1</v>
      </c>
      <c r="X3757" s="149">
        <v>-0.51</v>
      </c>
      <c r="Y3757" s="149">
        <v>-0.48</v>
      </c>
      <c r="Z3757" s="150">
        <v>-0.05</v>
      </c>
      <c r="AA3757" s="148">
        <v>-0.53</v>
      </c>
      <c r="AB3757" s="149">
        <v>-0.83</v>
      </c>
      <c r="AC3757" s="149">
        <v>0.48</v>
      </c>
      <c r="AD3757" s="151">
        <v>-0.53</v>
      </c>
      <c r="AE3757" s="148">
        <v>0.48</v>
      </c>
      <c r="AF3757" s="149">
        <v>0.11</v>
      </c>
      <c r="AG3757" s="149">
        <v>-0.56999999999999995</v>
      </c>
      <c r="AH3757" s="151">
        <v>0.23</v>
      </c>
      <c r="AI3757" s="152">
        <v>0.32</v>
      </c>
      <c r="AJ3757" s="149">
        <v>0.19</v>
      </c>
      <c r="AK3757" s="149">
        <v>0.37</v>
      </c>
      <c r="AL3757" s="150">
        <v>0.41</v>
      </c>
      <c r="AM3757" s="153">
        <f t="shared" si="438"/>
        <v>0.43000000000000005</v>
      </c>
      <c r="AN3757" s="154">
        <f t="shared" si="438"/>
        <v>0.31999999999999995</v>
      </c>
      <c r="AO3757" s="154">
        <f t="shared" si="438"/>
        <v>-0.96</v>
      </c>
      <c r="AP3757" s="155">
        <f t="shared" si="438"/>
        <v>0.48000000000000004</v>
      </c>
      <c r="AQ3757" s="156">
        <f>AVERAGE(Table3[[#This Row],[ HEK293 +Selistat_R1 2]:[ HEK293 +Selistat_R4 5]])</f>
        <v>6.7500000000000018E-2</v>
      </c>
      <c r="AR3757" s="153">
        <f t="shared" si="439"/>
        <v>1.01</v>
      </c>
      <c r="AS3757" s="154">
        <f t="shared" si="439"/>
        <v>0.94</v>
      </c>
      <c r="AT3757" s="154">
        <f t="shared" si="439"/>
        <v>-1.0499999999999998</v>
      </c>
      <c r="AU3757" s="157">
        <f t="shared" si="439"/>
        <v>0.76</v>
      </c>
      <c r="AV3757" s="158">
        <f t="shared" si="440"/>
        <v>0.85000000000000009</v>
      </c>
      <c r="AW3757" s="154">
        <f t="shared" si="440"/>
        <v>1.02</v>
      </c>
      <c r="AX3757" s="154">
        <f t="shared" si="440"/>
        <v>-0.10999999999999999</v>
      </c>
      <c r="AY3757" s="155">
        <f t="shared" si="440"/>
        <v>0.94</v>
      </c>
    </row>
    <row r="3758" spans="1:51" x14ac:dyDescent="0.15">
      <c r="A3758" s="122" t="s">
        <v>5916</v>
      </c>
      <c r="B3758" s="122" t="s">
        <v>5917</v>
      </c>
      <c r="C3758" s="122" t="s">
        <v>5918</v>
      </c>
      <c r="D3758" s="122" t="s">
        <v>3779</v>
      </c>
      <c r="E3758" s="122" t="s">
        <v>5919</v>
      </c>
      <c r="F3758" s="122" t="s">
        <v>3228</v>
      </c>
      <c r="G3758" s="122">
        <v>1</v>
      </c>
      <c r="H3758" s="166">
        <v>0.93842000000000003</v>
      </c>
      <c r="I3758" s="167">
        <v>-2.4166699999999999E-2</v>
      </c>
      <c r="J3758" s="168" t="str">
        <f t="shared" si="435"/>
        <v>FALSE</v>
      </c>
      <c r="K3758" s="169">
        <v>0.836032</v>
      </c>
      <c r="L3758" s="170">
        <f>-LOG10(Table3[[#This Row],[Student''s T-test p-value HEK293 +Selistat_HEK293 UT]])</f>
        <v>7.7777099166906699E-2</v>
      </c>
      <c r="M3758" s="167">
        <v>-8.5000000000000006E-2</v>
      </c>
      <c r="N3758" s="171" t="str">
        <f t="shared" si="436"/>
        <v>FALSE</v>
      </c>
      <c r="O3758" s="146">
        <v>0.53098599999999996</v>
      </c>
      <c r="P3758" s="147">
        <v>0.26750000000000002</v>
      </c>
      <c r="Q3758" s="171" t="str">
        <f t="shared" si="437"/>
        <v>FALSE</v>
      </c>
      <c r="R3758" s="122" t="s">
        <v>1626</v>
      </c>
      <c r="S3758" s="122" t="s">
        <v>14448</v>
      </c>
      <c r="T3758" s="122" t="s">
        <v>1628</v>
      </c>
      <c r="U3758" s="172" t="s">
        <v>5920</v>
      </c>
      <c r="V3758" s="122" t="s">
        <v>14449</v>
      </c>
      <c r="W3758" s="148">
        <v>-0.03</v>
      </c>
      <c r="X3758" s="149">
        <v>-0.65</v>
      </c>
      <c r="Y3758" s="149">
        <v>-0.51</v>
      </c>
      <c r="Z3758" s="150">
        <v>0.56999999999999995</v>
      </c>
      <c r="AA3758" s="148">
        <v>0.25</v>
      </c>
      <c r="AB3758" s="149">
        <v>-0.91</v>
      </c>
      <c r="AC3758" s="149">
        <v>0.2</v>
      </c>
      <c r="AD3758" s="151">
        <v>0.18</v>
      </c>
      <c r="AE3758" s="148">
        <v>0.91</v>
      </c>
      <c r="AF3758" s="149">
        <v>-0.3</v>
      </c>
      <c r="AG3758" s="149">
        <v>-0.33</v>
      </c>
      <c r="AH3758" s="151">
        <v>0</v>
      </c>
      <c r="AI3758" s="152">
        <v>0.48</v>
      </c>
      <c r="AJ3758" s="149">
        <v>-0.56000000000000005</v>
      </c>
      <c r="AK3758" s="149">
        <v>0.03</v>
      </c>
      <c r="AL3758" s="150">
        <v>-0.74</v>
      </c>
      <c r="AM3758" s="153">
        <f t="shared" si="438"/>
        <v>-0.28000000000000003</v>
      </c>
      <c r="AN3758" s="154">
        <f t="shared" si="438"/>
        <v>0.26</v>
      </c>
      <c r="AO3758" s="154">
        <f t="shared" si="438"/>
        <v>-0.71</v>
      </c>
      <c r="AP3758" s="155">
        <f t="shared" si="438"/>
        <v>0.38999999999999996</v>
      </c>
      <c r="AQ3758" s="156">
        <f>AVERAGE(Table3[[#This Row],[ HEK293 +Selistat_R1 2]:[ HEK293 +Selistat_R4 5]])</f>
        <v>-8.5000000000000006E-2</v>
      </c>
      <c r="AR3758" s="153">
        <f t="shared" si="439"/>
        <v>0.66</v>
      </c>
      <c r="AS3758" s="154">
        <f t="shared" si="439"/>
        <v>0.6100000000000001</v>
      </c>
      <c r="AT3758" s="154">
        <f t="shared" si="439"/>
        <v>-0.53</v>
      </c>
      <c r="AU3758" s="157">
        <f t="shared" si="439"/>
        <v>-0.18</v>
      </c>
      <c r="AV3758" s="158">
        <f t="shared" si="440"/>
        <v>0.22999999999999998</v>
      </c>
      <c r="AW3758" s="154">
        <f t="shared" si="440"/>
        <v>0.35</v>
      </c>
      <c r="AX3758" s="154">
        <f t="shared" si="440"/>
        <v>-0.17</v>
      </c>
      <c r="AY3758" s="155">
        <f t="shared" si="440"/>
        <v>-0.91999999999999993</v>
      </c>
    </row>
    <row r="3759" spans="1:51" x14ac:dyDescent="0.15">
      <c r="A3759" s="122" t="s">
        <v>7079</v>
      </c>
      <c r="B3759" s="122" t="s">
        <v>2831</v>
      </c>
      <c r="C3759" s="122" t="s">
        <v>7080</v>
      </c>
      <c r="E3759" s="122" t="s">
        <v>7081</v>
      </c>
      <c r="F3759" s="122" t="s">
        <v>2856</v>
      </c>
      <c r="G3759" s="122">
        <v>1</v>
      </c>
      <c r="H3759" s="166">
        <v>0.38516800000000001</v>
      </c>
      <c r="I3759" s="167">
        <v>-8.1666699999999995E-2</v>
      </c>
      <c r="J3759" s="168" t="str">
        <f t="shared" si="435"/>
        <v>FALSE</v>
      </c>
      <c r="K3759" s="169">
        <v>0.83691000000000004</v>
      </c>
      <c r="L3759" s="170">
        <f>-LOG10(Table3[[#This Row],[Student''s T-test p-value HEK293 +Selistat_HEK293 UT]])</f>
        <v>7.7321242848970406E-2</v>
      </c>
      <c r="M3759" s="167">
        <v>-2.75E-2</v>
      </c>
      <c r="N3759" s="171" t="str">
        <f t="shared" si="436"/>
        <v>FALSE</v>
      </c>
      <c r="O3759" s="146">
        <v>9.6551799999999993E-2</v>
      </c>
      <c r="P3759" s="147">
        <v>-0.16250000000000001</v>
      </c>
      <c r="Q3759" s="171" t="str">
        <f t="shared" si="437"/>
        <v>FALSE</v>
      </c>
      <c r="R3759" s="122" t="s">
        <v>91</v>
      </c>
      <c r="S3759" s="122" t="s">
        <v>14528</v>
      </c>
      <c r="T3759" s="122" t="s">
        <v>93</v>
      </c>
      <c r="U3759" s="172" t="s">
        <v>7082</v>
      </c>
      <c r="V3759" s="122" t="s">
        <v>14529</v>
      </c>
      <c r="W3759" s="148">
        <v>-0.2</v>
      </c>
      <c r="X3759" s="149">
        <v>0.21</v>
      </c>
      <c r="Y3759" s="149">
        <v>0.16</v>
      </c>
      <c r="Z3759" s="150">
        <v>-7.0000000000000007E-2</v>
      </c>
      <c r="AA3759" s="148">
        <v>-7.0000000000000007E-2</v>
      </c>
      <c r="AB3759" s="149">
        <v>0.3</v>
      </c>
      <c r="AC3759" s="149">
        <v>-0.02</v>
      </c>
      <c r="AD3759" s="151">
        <v>0</v>
      </c>
      <c r="AE3759" s="148">
        <v>7.0000000000000007E-2</v>
      </c>
      <c r="AF3759" s="149">
        <v>-0.18</v>
      </c>
      <c r="AG3759" s="149">
        <v>-0.2</v>
      </c>
      <c r="AH3759" s="151">
        <v>-0.24</v>
      </c>
      <c r="AI3759" s="152">
        <v>0.13</v>
      </c>
      <c r="AJ3759" s="149">
        <v>-0.06</v>
      </c>
      <c r="AK3759" s="149">
        <v>0.06</v>
      </c>
      <c r="AL3759" s="150">
        <v>-0.03</v>
      </c>
      <c r="AM3759" s="153">
        <f t="shared" si="438"/>
        <v>-0.13</v>
      </c>
      <c r="AN3759" s="154">
        <f t="shared" si="438"/>
        <v>-0.09</v>
      </c>
      <c r="AO3759" s="154">
        <f t="shared" si="438"/>
        <v>0.18</v>
      </c>
      <c r="AP3759" s="155">
        <f t="shared" si="438"/>
        <v>-7.0000000000000007E-2</v>
      </c>
      <c r="AQ3759" s="156">
        <f>AVERAGE(Table3[[#This Row],[ HEK293 +Selistat_R1 2]:[ HEK293 +Selistat_R4 5]])</f>
        <v>-2.7500000000000004E-2</v>
      </c>
      <c r="AR3759" s="153">
        <f t="shared" si="439"/>
        <v>0.14000000000000001</v>
      </c>
      <c r="AS3759" s="154">
        <f t="shared" si="439"/>
        <v>-0.48</v>
      </c>
      <c r="AT3759" s="154">
        <f t="shared" si="439"/>
        <v>-0.18000000000000002</v>
      </c>
      <c r="AU3759" s="157">
        <f t="shared" si="439"/>
        <v>-0.24</v>
      </c>
      <c r="AV3759" s="158">
        <f t="shared" si="440"/>
        <v>0.2</v>
      </c>
      <c r="AW3759" s="154">
        <f t="shared" si="440"/>
        <v>-0.36</v>
      </c>
      <c r="AX3759" s="154">
        <f t="shared" si="440"/>
        <v>0.08</v>
      </c>
      <c r="AY3759" s="155">
        <f t="shared" si="440"/>
        <v>-0.03</v>
      </c>
    </row>
    <row r="3760" spans="1:51" x14ac:dyDescent="0.15">
      <c r="A3760" s="122" t="s">
        <v>4267</v>
      </c>
      <c r="B3760" s="122" t="s">
        <v>4268</v>
      </c>
      <c r="C3760" s="122" t="s">
        <v>4269</v>
      </c>
      <c r="E3760" s="122" t="s">
        <v>4270</v>
      </c>
      <c r="F3760" s="122" t="s">
        <v>4271</v>
      </c>
      <c r="G3760" s="122">
        <v>2</v>
      </c>
      <c r="H3760" s="166">
        <v>0.65740500000000002</v>
      </c>
      <c r="I3760" s="167">
        <v>-6.7500000000000004E-2</v>
      </c>
      <c r="J3760" s="168" t="str">
        <f t="shared" si="435"/>
        <v>FALSE</v>
      </c>
      <c r="K3760" s="169">
        <v>0.83702699999999997</v>
      </c>
      <c r="L3760" s="170">
        <f>-LOG10(Table3[[#This Row],[Student''s T-test p-value HEK293 +Selistat_HEK293 UT]])</f>
        <v>7.7260532733278597E-2</v>
      </c>
      <c r="M3760" s="167">
        <v>3.2500000000000001E-2</v>
      </c>
      <c r="N3760" s="171" t="str">
        <f t="shared" si="436"/>
        <v>FALSE</v>
      </c>
      <c r="O3760" s="146">
        <v>0.299128</v>
      </c>
      <c r="P3760" s="147">
        <v>0.23</v>
      </c>
      <c r="Q3760" s="171" t="str">
        <f t="shared" si="437"/>
        <v>FALSE</v>
      </c>
      <c r="R3760" s="122" t="s">
        <v>715</v>
      </c>
      <c r="S3760" s="122" t="s">
        <v>719</v>
      </c>
      <c r="T3760" s="122" t="s">
        <v>717</v>
      </c>
      <c r="U3760" s="172" t="s">
        <v>4273</v>
      </c>
      <c r="V3760" s="122" t="s">
        <v>13961</v>
      </c>
      <c r="W3760" s="148">
        <v>-0.23</v>
      </c>
      <c r="X3760" s="149">
        <v>0.2</v>
      </c>
      <c r="Y3760" s="149">
        <v>0.24</v>
      </c>
      <c r="Z3760" s="150">
        <v>0.04</v>
      </c>
      <c r="AA3760" s="148">
        <v>-0.06</v>
      </c>
      <c r="AB3760" s="149">
        <v>0.1</v>
      </c>
      <c r="AC3760" s="149">
        <v>-0.21</v>
      </c>
      <c r="AD3760" s="151">
        <v>0.28999999999999998</v>
      </c>
      <c r="AE3760" s="148">
        <v>-0.43</v>
      </c>
      <c r="AF3760" s="149">
        <v>0.05</v>
      </c>
      <c r="AG3760" s="149">
        <v>0.52</v>
      </c>
      <c r="AH3760" s="151">
        <v>-0.03</v>
      </c>
      <c r="AI3760" s="152">
        <v>-0.31</v>
      </c>
      <c r="AJ3760" s="149">
        <v>-0.05</v>
      </c>
      <c r="AK3760" s="149">
        <v>-0.22</v>
      </c>
      <c r="AL3760" s="150">
        <v>-0.23</v>
      </c>
      <c r="AM3760" s="153">
        <f t="shared" si="438"/>
        <v>-0.17</v>
      </c>
      <c r="AN3760" s="154">
        <f t="shared" si="438"/>
        <v>0.1</v>
      </c>
      <c r="AO3760" s="154">
        <f t="shared" si="438"/>
        <v>0.44999999999999996</v>
      </c>
      <c r="AP3760" s="155">
        <f t="shared" si="438"/>
        <v>-0.24999999999999997</v>
      </c>
      <c r="AQ3760" s="156">
        <f>AVERAGE(Table3[[#This Row],[ HEK293 +Selistat_R1 2]:[ HEK293 +Selistat_R4 5]])</f>
        <v>3.2499999999999994E-2</v>
      </c>
      <c r="AR3760" s="153">
        <f t="shared" si="439"/>
        <v>-0.37</v>
      </c>
      <c r="AS3760" s="154">
        <f t="shared" si="439"/>
        <v>-0.05</v>
      </c>
      <c r="AT3760" s="154">
        <f t="shared" si="439"/>
        <v>0.73</v>
      </c>
      <c r="AU3760" s="157">
        <f t="shared" si="439"/>
        <v>-0.31999999999999995</v>
      </c>
      <c r="AV3760" s="158">
        <f t="shared" si="440"/>
        <v>-0.25</v>
      </c>
      <c r="AW3760" s="154">
        <f t="shared" si="440"/>
        <v>-0.15000000000000002</v>
      </c>
      <c r="AX3760" s="154">
        <f t="shared" si="440"/>
        <v>-1.0000000000000009E-2</v>
      </c>
      <c r="AY3760" s="155">
        <f t="shared" si="440"/>
        <v>-0.52</v>
      </c>
    </row>
    <row r="3761" spans="1:51" x14ac:dyDescent="0.15">
      <c r="A3761" s="122" t="s">
        <v>14530</v>
      </c>
      <c r="B3761" s="122" t="s">
        <v>14531</v>
      </c>
      <c r="C3761" s="122" t="s">
        <v>14532</v>
      </c>
      <c r="E3761" s="122" t="s">
        <v>14533</v>
      </c>
      <c r="G3761" s="122">
        <v>1</v>
      </c>
      <c r="H3761" s="166">
        <v>0.80396199999999995</v>
      </c>
      <c r="I3761" s="167">
        <v>4.9166700000000001E-2</v>
      </c>
      <c r="J3761" s="168" t="str">
        <f t="shared" si="435"/>
        <v>FALSE</v>
      </c>
      <c r="K3761" s="169">
        <v>0.83732200000000001</v>
      </c>
      <c r="L3761" s="170">
        <f>-LOG10(Table3[[#This Row],[Student''s T-test p-value HEK293 +Selistat_HEK293 UT]])</f>
        <v>7.7107497883928608E-2</v>
      </c>
      <c r="M3761" s="167">
        <v>-7.0000000000000007E-2</v>
      </c>
      <c r="N3761" s="171" t="str">
        <f t="shared" si="436"/>
        <v>FALSE</v>
      </c>
      <c r="O3761" s="146">
        <v>0.70957599999999998</v>
      </c>
      <c r="P3761" s="147">
        <v>-5.2499999999999998E-2</v>
      </c>
      <c r="Q3761" s="171" t="str">
        <f t="shared" si="437"/>
        <v>FALSE</v>
      </c>
      <c r="R3761" s="122" t="s">
        <v>14534</v>
      </c>
      <c r="S3761" s="122" t="s">
        <v>14535</v>
      </c>
      <c r="T3761" s="122" t="s">
        <v>14536</v>
      </c>
      <c r="U3761" s="172" t="s">
        <v>14537</v>
      </c>
      <c r="V3761" s="122" t="s">
        <v>14538</v>
      </c>
      <c r="W3761" s="148">
        <v>-0.95</v>
      </c>
      <c r="X3761" s="149">
        <v>-0.04</v>
      </c>
      <c r="Y3761" s="149">
        <v>0.16</v>
      </c>
      <c r="Z3761" s="150">
        <v>0.28000000000000003</v>
      </c>
      <c r="AA3761" s="148">
        <v>-0.56999999999999995</v>
      </c>
      <c r="AB3761" s="149">
        <v>0.13</v>
      </c>
      <c r="AC3761" s="149">
        <v>0.02</v>
      </c>
      <c r="AD3761" s="151">
        <v>0.15</v>
      </c>
      <c r="AE3761" s="148">
        <v>7.0000000000000007E-2</v>
      </c>
      <c r="AF3761" s="149">
        <v>0.04</v>
      </c>
      <c r="AG3761" s="149">
        <v>-0.09</v>
      </c>
      <c r="AH3761" s="151">
        <v>0.04</v>
      </c>
      <c r="AI3761" s="152">
        <v>0.32</v>
      </c>
      <c r="AJ3761" s="149">
        <v>0.25</v>
      </c>
      <c r="AK3761" s="149">
        <v>-0.22</v>
      </c>
      <c r="AL3761" s="150">
        <v>-0.08</v>
      </c>
      <c r="AM3761" s="153">
        <f t="shared" si="438"/>
        <v>-0.38</v>
      </c>
      <c r="AN3761" s="154">
        <f t="shared" si="438"/>
        <v>-0.17</v>
      </c>
      <c r="AO3761" s="154">
        <f t="shared" si="438"/>
        <v>0.14000000000000001</v>
      </c>
      <c r="AP3761" s="155">
        <f t="shared" si="438"/>
        <v>0.13000000000000003</v>
      </c>
      <c r="AQ3761" s="156">
        <f>AVERAGE(Table3[[#This Row],[ HEK293 +Selistat_R1 2]:[ HEK293 +Selistat_R4 5]])</f>
        <v>-7.0000000000000007E-2</v>
      </c>
      <c r="AR3761" s="153">
        <f t="shared" si="439"/>
        <v>0.6399999999999999</v>
      </c>
      <c r="AS3761" s="154">
        <f t="shared" si="439"/>
        <v>-0.09</v>
      </c>
      <c r="AT3761" s="154">
        <f t="shared" si="439"/>
        <v>-0.11</v>
      </c>
      <c r="AU3761" s="157">
        <f t="shared" si="439"/>
        <v>-0.10999999999999999</v>
      </c>
      <c r="AV3761" s="158">
        <f t="shared" si="440"/>
        <v>0.8899999999999999</v>
      </c>
      <c r="AW3761" s="154">
        <f t="shared" si="440"/>
        <v>0.12</v>
      </c>
      <c r="AX3761" s="154">
        <f t="shared" si="440"/>
        <v>-0.24</v>
      </c>
      <c r="AY3761" s="155">
        <f t="shared" si="440"/>
        <v>-0.22999999999999998</v>
      </c>
    </row>
    <row r="3762" spans="1:51" x14ac:dyDescent="0.15">
      <c r="A3762" s="122" t="s">
        <v>2874</v>
      </c>
      <c r="B3762" s="122" t="s">
        <v>2875</v>
      </c>
      <c r="C3762" s="122" t="s">
        <v>2876</v>
      </c>
      <c r="E3762" s="122" t="s">
        <v>2877</v>
      </c>
      <c r="F3762" s="122" t="s">
        <v>2878</v>
      </c>
      <c r="G3762" s="122">
        <v>1</v>
      </c>
      <c r="H3762" s="166">
        <v>0.57411800000000002</v>
      </c>
      <c r="I3762" s="167">
        <v>5.33333E-2</v>
      </c>
      <c r="J3762" s="168" t="str">
        <f t="shared" si="435"/>
        <v>FALSE</v>
      </c>
      <c r="K3762" s="169">
        <v>0.83767999999999998</v>
      </c>
      <c r="L3762" s="170">
        <f>-LOG10(Table3[[#This Row],[Student''s T-test p-value HEK293 +Selistat_HEK293 UT]])</f>
        <v>7.6921853416771185E-2</v>
      </c>
      <c r="M3762" s="167">
        <v>2.75E-2</v>
      </c>
      <c r="N3762" s="171" t="str">
        <f t="shared" si="436"/>
        <v>FALSE</v>
      </c>
      <c r="O3762" s="146">
        <v>0.10625800000000001</v>
      </c>
      <c r="P3762" s="147">
        <v>0.17249999999999999</v>
      </c>
      <c r="Q3762" s="171" t="str">
        <f t="shared" si="437"/>
        <v>FALSE</v>
      </c>
      <c r="R3762" s="122" t="s">
        <v>65</v>
      </c>
      <c r="S3762" s="122" t="s">
        <v>14539</v>
      </c>
      <c r="T3762" s="122" t="s">
        <v>67</v>
      </c>
      <c r="U3762" s="172" t="s">
        <v>2620</v>
      </c>
      <c r="V3762" s="122" t="s">
        <v>14540</v>
      </c>
      <c r="W3762" s="148">
        <v>-0.25</v>
      </c>
      <c r="X3762" s="149">
        <v>-0.14000000000000001</v>
      </c>
      <c r="Y3762" s="149">
        <v>0.27</v>
      </c>
      <c r="Z3762" s="150">
        <v>0.04</v>
      </c>
      <c r="AA3762" s="148">
        <v>-0.19</v>
      </c>
      <c r="AB3762" s="149">
        <v>0.09</v>
      </c>
      <c r="AC3762" s="149">
        <v>0</v>
      </c>
      <c r="AD3762" s="151">
        <v>-0.09</v>
      </c>
      <c r="AE3762" s="148">
        <v>0</v>
      </c>
      <c r="AF3762" s="149">
        <v>0.02</v>
      </c>
      <c r="AG3762" s="149">
        <v>0.17</v>
      </c>
      <c r="AH3762" s="151">
        <v>0.23</v>
      </c>
      <c r="AI3762" s="152">
        <v>-0.06</v>
      </c>
      <c r="AJ3762" s="149">
        <v>0.13</v>
      </c>
      <c r="AK3762" s="149">
        <v>-0.19</v>
      </c>
      <c r="AL3762" s="150">
        <v>-0.15</v>
      </c>
      <c r="AM3762" s="153">
        <f t="shared" si="438"/>
        <v>-0.06</v>
      </c>
      <c r="AN3762" s="154">
        <f t="shared" si="438"/>
        <v>-0.23</v>
      </c>
      <c r="AO3762" s="154">
        <f t="shared" si="438"/>
        <v>0.27</v>
      </c>
      <c r="AP3762" s="155">
        <f t="shared" si="438"/>
        <v>0.13</v>
      </c>
      <c r="AQ3762" s="156">
        <f>AVERAGE(Table3[[#This Row],[ HEK293 +Selistat_R1 2]:[ HEK293 +Selistat_R4 5]])</f>
        <v>2.7499999999999997E-2</v>
      </c>
      <c r="AR3762" s="153">
        <f t="shared" si="439"/>
        <v>0.19</v>
      </c>
      <c r="AS3762" s="154">
        <f t="shared" si="439"/>
        <v>-6.9999999999999993E-2</v>
      </c>
      <c r="AT3762" s="154">
        <f t="shared" si="439"/>
        <v>0.17</v>
      </c>
      <c r="AU3762" s="157">
        <f t="shared" si="439"/>
        <v>0.32</v>
      </c>
      <c r="AV3762" s="158">
        <f t="shared" si="440"/>
        <v>0.13</v>
      </c>
      <c r="AW3762" s="154">
        <f t="shared" si="440"/>
        <v>4.0000000000000008E-2</v>
      </c>
      <c r="AX3762" s="154">
        <f t="shared" si="440"/>
        <v>-0.19</v>
      </c>
      <c r="AY3762" s="155">
        <f t="shared" si="440"/>
        <v>-0.06</v>
      </c>
    </row>
    <row r="3763" spans="1:51" x14ac:dyDescent="0.15">
      <c r="A3763" s="122" t="s">
        <v>3213</v>
      </c>
      <c r="C3763" s="122" t="s">
        <v>3214</v>
      </c>
      <c r="E3763" s="122" t="s">
        <v>3215</v>
      </c>
      <c r="G3763" s="122">
        <v>1</v>
      </c>
      <c r="H3763" s="166">
        <v>0.30873400000000001</v>
      </c>
      <c r="I3763" s="167">
        <v>0.11</v>
      </c>
      <c r="J3763" s="168" t="str">
        <f t="shared" si="435"/>
        <v>FALSE</v>
      </c>
      <c r="K3763" s="169">
        <v>0.83797100000000002</v>
      </c>
      <c r="L3763" s="170">
        <f>-LOG10(Table3[[#This Row],[Student''s T-test p-value HEK293 +Selistat_HEK293 UT]])</f>
        <v>7.6771010913762677E-2</v>
      </c>
      <c r="M3763" s="167">
        <v>3.5000000000000003E-2</v>
      </c>
      <c r="N3763" s="171" t="str">
        <f t="shared" si="436"/>
        <v>FALSE</v>
      </c>
      <c r="O3763" s="146">
        <v>0.55584800000000001</v>
      </c>
      <c r="P3763" s="147">
        <v>5.5E-2</v>
      </c>
      <c r="Q3763" s="171" t="str">
        <f t="shared" si="437"/>
        <v>FALSE</v>
      </c>
      <c r="R3763" s="122" t="s">
        <v>3216</v>
      </c>
      <c r="S3763" s="122" t="s">
        <v>13203</v>
      </c>
      <c r="T3763" s="122" t="s">
        <v>3218</v>
      </c>
      <c r="U3763" s="172" t="s">
        <v>2672</v>
      </c>
      <c r="V3763" s="122" t="s">
        <v>13204</v>
      </c>
      <c r="W3763" s="148">
        <v>-0.41</v>
      </c>
      <c r="X3763" s="149">
        <v>0.2</v>
      </c>
      <c r="Y3763" s="149">
        <v>-0.14000000000000001</v>
      </c>
      <c r="Z3763" s="150">
        <v>0.12</v>
      </c>
      <c r="AA3763" s="148">
        <v>-0.24</v>
      </c>
      <c r="AB3763" s="149">
        <v>0.16</v>
      </c>
      <c r="AC3763" s="149">
        <v>-0.18</v>
      </c>
      <c r="AD3763" s="151">
        <v>-0.11</v>
      </c>
      <c r="AE3763" s="148">
        <v>0.01</v>
      </c>
      <c r="AF3763" s="149">
        <v>0.3</v>
      </c>
      <c r="AG3763" s="149">
        <v>-0.09</v>
      </c>
      <c r="AH3763" s="151">
        <v>0.11</v>
      </c>
      <c r="AI3763" s="152">
        <v>-0.04</v>
      </c>
      <c r="AJ3763" s="149">
        <v>0.01</v>
      </c>
      <c r="AK3763" s="149">
        <v>0.04</v>
      </c>
      <c r="AL3763" s="150">
        <v>0.1</v>
      </c>
      <c r="AM3763" s="153">
        <f t="shared" si="438"/>
        <v>-0.16999999999999998</v>
      </c>
      <c r="AN3763" s="154">
        <f t="shared" si="438"/>
        <v>4.0000000000000008E-2</v>
      </c>
      <c r="AO3763" s="154">
        <f t="shared" si="438"/>
        <v>3.999999999999998E-2</v>
      </c>
      <c r="AP3763" s="155">
        <f t="shared" si="438"/>
        <v>0.22999999999999998</v>
      </c>
      <c r="AQ3763" s="156">
        <f>AVERAGE(Table3[[#This Row],[ HEK293 +Selistat_R1 2]:[ HEK293 +Selistat_R4 5]])</f>
        <v>3.4999999999999996E-2</v>
      </c>
      <c r="AR3763" s="153">
        <f t="shared" si="439"/>
        <v>0.25</v>
      </c>
      <c r="AS3763" s="154">
        <f t="shared" si="439"/>
        <v>0.13999999999999999</v>
      </c>
      <c r="AT3763" s="154">
        <f t="shared" si="439"/>
        <v>0.09</v>
      </c>
      <c r="AU3763" s="157">
        <f t="shared" si="439"/>
        <v>0.22</v>
      </c>
      <c r="AV3763" s="158">
        <f t="shared" si="440"/>
        <v>0.19999999999999998</v>
      </c>
      <c r="AW3763" s="154">
        <f t="shared" si="440"/>
        <v>-0.15</v>
      </c>
      <c r="AX3763" s="154">
        <f t="shared" si="440"/>
        <v>0.22</v>
      </c>
      <c r="AY3763" s="155">
        <f t="shared" si="440"/>
        <v>0.21000000000000002</v>
      </c>
    </row>
    <row r="3764" spans="1:51" x14ac:dyDescent="0.15">
      <c r="A3764" s="122" t="s">
        <v>4557</v>
      </c>
      <c r="B3764" s="122" t="s">
        <v>4558</v>
      </c>
      <c r="C3764" s="122" t="s">
        <v>4559</v>
      </c>
      <c r="D3764" s="122" t="s">
        <v>4560</v>
      </c>
      <c r="E3764" s="122" t="s">
        <v>4561</v>
      </c>
      <c r="F3764" s="122" t="s">
        <v>4562</v>
      </c>
      <c r="G3764" s="122">
        <v>2</v>
      </c>
      <c r="H3764" s="166">
        <v>0.37534499999999998</v>
      </c>
      <c r="I3764" s="167">
        <v>0.110833</v>
      </c>
      <c r="J3764" s="168" t="str">
        <f t="shared" si="435"/>
        <v>FALSE</v>
      </c>
      <c r="K3764" s="169">
        <v>0.83806599999999998</v>
      </c>
      <c r="L3764" s="170">
        <f>-LOG10(Table3[[#This Row],[Student''s T-test p-value HEK293 +Selistat_HEK293 UT]])</f>
        <v>7.6721778139277413E-2</v>
      </c>
      <c r="M3764" s="167">
        <v>2.2499999999999999E-2</v>
      </c>
      <c r="N3764" s="171" t="str">
        <f t="shared" si="436"/>
        <v>FALSE</v>
      </c>
      <c r="O3764" s="146">
        <v>0.160887</v>
      </c>
      <c r="P3764" s="147">
        <v>-0.255</v>
      </c>
      <c r="Q3764" s="171" t="str">
        <f t="shared" si="437"/>
        <v>FALSE</v>
      </c>
      <c r="R3764" s="122" t="s">
        <v>1478</v>
      </c>
      <c r="S3764" s="122" t="s">
        <v>13249</v>
      </c>
      <c r="T3764" s="122" t="s">
        <v>1480</v>
      </c>
      <c r="U3764" s="172" t="s">
        <v>4563</v>
      </c>
      <c r="V3764" s="122" t="s">
        <v>13250</v>
      </c>
      <c r="W3764" s="148">
        <v>-0.31</v>
      </c>
      <c r="X3764" s="149">
        <v>0.1</v>
      </c>
      <c r="Y3764" s="149">
        <v>-0.12</v>
      </c>
      <c r="Z3764" s="150">
        <v>0.03</v>
      </c>
      <c r="AA3764" s="148">
        <v>-0.18</v>
      </c>
      <c r="AB3764" s="149">
        <v>0.06</v>
      </c>
      <c r="AC3764" s="149">
        <v>-0.14000000000000001</v>
      </c>
      <c r="AD3764" s="151">
        <v>-0.13</v>
      </c>
      <c r="AE3764" s="148">
        <v>0.2</v>
      </c>
      <c r="AF3764" s="149">
        <v>-0.08</v>
      </c>
      <c r="AG3764" s="149">
        <v>-0.45</v>
      </c>
      <c r="AH3764" s="151">
        <v>0.05</v>
      </c>
      <c r="AI3764" s="152">
        <v>0.16</v>
      </c>
      <c r="AJ3764" s="149">
        <v>0.01</v>
      </c>
      <c r="AK3764" s="149">
        <v>0.18</v>
      </c>
      <c r="AL3764" s="150">
        <v>0.39</v>
      </c>
      <c r="AM3764" s="153">
        <f t="shared" si="438"/>
        <v>-0.13</v>
      </c>
      <c r="AN3764" s="154">
        <f t="shared" si="438"/>
        <v>4.0000000000000008E-2</v>
      </c>
      <c r="AO3764" s="154">
        <f t="shared" si="438"/>
        <v>2.0000000000000018E-2</v>
      </c>
      <c r="AP3764" s="155">
        <f t="shared" si="438"/>
        <v>0.16</v>
      </c>
      <c r="AQ3764" s="156">
        <f>AVERAGE(Table3[[#This Row],[ HEK293 +Selistat_R1 2]:[ HEK293 +Selistat_R4 5]])</f>
        <v>2.2500000000000006E-2</v>
      </c>
      <c r="AR3764" s="153">
        <f t="shared" si="439"/>
        <v>0.38</v>
      </c>
      <c r="AS3764" s="154">
        <f t="shared" si="439"/>
        <v>-0.14000000000000001</v>
      </c>
      <c r="AT3764" s="154">
        <f t="shared" si="439"/>
        <v>-0.31</v>
      </c>
      <c r="AU3764" s="157">
        <f t="shared" si="439"/>
        <v>0.18</v>
      </c>
      <c r="AV3764" s="158">
        <f t="shared" si="440"/>
        <v>0.33999999999999997</v>
      </c>
      <c r="AW3764" s="154">
        <f t="shared" si="440"/>
        <v>-4.9999999999999996E-2</v>
      </c>
      <c r="AX3764" s="154">
        <f t="shared" si="440"/>
        <v>0.32</v>
      </c>
      <c r="AY3764" s="155">
        <f t="shared" si="440"/>
        <v>0.52</v>
      </c>
    </row>
    <row r="3765" spans="1:51" x14ac:dyDescent="0.15">
      <c r="A3765" s="122" t="s">
        <v>4477</v>
      </c>
      <c r="B3765" s="122" t="s">
        <v>4478</v>
      </c>
      <c r="C3765" s="122" t="s">
        <v>4479</v>
      </c>
      <c r="E3765" s="122" t="s">
        <v>4480</v>
      </c>
      <c r="G3765" s="122">
        <v>1</v>
      </c>
      <c r="H3765" s="166">
        <v>0.85017299999999996</v>
      </c>
      <c r="I3765" s="167">
        <v>-3.4166700000000001E-2</v>
      </c>
      <c r="J3765" s="168" t="str">
        <f t="shared" si="435"/>
        <v>FALSE</v>
      </c>
      <c r="K3765" s="169">
        <v>0.83879099999999995</v>
      </c>
      <c r="L3765" s="170">
        <f>-LOG10(Table3[[#This Row],[Student''s T-test p-value HEK293 +Selistat_HEK293 UT]])</f>
        <v>7.6346238043730544E-2</v>
      </c>
      <c r="M3765" s="167">
        <v>-4.7500000000000001E-2</v>
      </c>
      <c r="N3765" s="171" t="str">
        <f t="shared" si="436"/>
        <v>FALSE</v>
      </c>
      <c r="O3765" s="146">
        <v>0.93768399999999996</v>
      </c>
      <c r="P3765" s="147">
        <v>-0.02</v>
      </c>
      <c r="Q3765" s="171" t="str">
        <f t="shared" si="437"/>
        <v>FALSE</v>
      </c>
      <c r="R3765" s="122" t="s">
        <v>4481</v>
      </c>
      <c r="S3765" s="122" t="s">
        <v>14541</v>
      </c>
      <c r="T3765" s="122" t="s">
        <v>4483</v>
      </c>
      <c r="U3765" s="172" t="s">
        <v>4484</v>
      </c>
      <c r="V3765" s="122" t="s">
        <v>14542</v>
      </c>
      <c r="W3765" s="148">
        <v>-0.53</v>
      </c>
      <c r="X3765" s="149">
        <v>-0.16</v>
      </c>
      <c r="Y3765" s="149">
        <v>0.01</v>
      </c>
      <c r="Z3765" s="150">
        <v>0.48</v>
      </c>
      <c r="AA3765" s="148">
        <v>-0.1</v>
      </c>
      <c r="AB3765" s="149">
        <v>-0.01</v>
      </c>
      <c r="AC3765" s="149">
        <v>-0.12</v>
      </c>
      <c r="AD3765" s="151">
        <v>0.22</v>
      </c>
      <c r="AE3765" s="148">
        <v>0.38</v>
      </c>
      <c r="AF3765" s="149">
        <v>-0.36</v>
      </c>
      <c r="AG3765" s="149">
        <v>-0.05</v>
      </c>
      <c r="AH3765" s="151">
        <v>-0.13</v>
      </c>
      <c r="AI3765" s="152">
        <v>0.36</v>
      </c>
      <c r="AJ3765" s="149">
        <v>-0.52</v>
      </c>
      <c r="AK3765" s="149">
        <v>-0.09</v>
      </c>
      <c r="AL3765" s="150">
        <v>0.17</v>
      </c>
      <c r="AM3765" s="153">
        <f t="shared" si="438"/>
        <v>-0.43000000000000005</v>
      </c>
      <c r="AN3765" s="154">
        <f t="shared" si="438"/>
        <v>-0.15</v>
      </c>
      <c r="AO3765" s="154">
        <f t="shared" si="438"/>
        <v>0.13</v>
      </c>
      <c r="AP3765" s="155">
        <f t="shared" si="438"/>
        <v>0.26</v>
      </c>
      <c r="AQ3765" s="156">
        <f>AVERAGE(Table3[[#This Row],[ HEK293 +Selistat_R1 2]:[ HEK293 +Selistat_R4 5]])</f>
        <v>-4.7500000000000014E-2</v>
      </c>
      <c r="AR3765" s="153">
        <f t="shared" si="439"/>
        <v>0.48</v>
      </c>
      <c r="AS3765" s="154">
        <f t="shared" si="439"/>
        <v>-0.35</v>
      </c>
      <c r="AT3765" s="154">
        <f t="shared" si="439"/>
        <v>6.9999999999999993E-2</v>
      </c>
      <c r="AU3765" s="157">
        <f t="shared" si="439"/>
        <v>-0.35</v>
      </c>
      <c r="AV3765" s="158">
        <f t="shared" si="440"/>
        <v>0.45999999999999996</v>
      </c>
      <c r="AW3765" s="154">
        <f t="shared" si="440"/>
        <v>-0.51</v>
      </c>
      <c r="AX3765" s="154">
        <f t="shared" si="440"/>
        <v>0.03</v>
      </c>
      <c r="AY3765" s="155">
        <f t="shared" si="440"/>
        <v>-4.9999999999999989E-2</v>
      </c>
    </row>
    <row r="3766" spans="1:51" x14ac:dyDescent="0.15">
      <c r="A3766" s="122" t="s">
        <v>3477</v>
      </c>
      <c r="B3766" s="122" t="s">
        <v>3478</v>
      </c>
      <c r="C3766" s="122" t="s">
        <v>3479</v>
      </c>
      <c r="E3766" s="122" t="s">
        <v>3480</v>
      </c>
      <c r="F3766" s="122" t="s">
        <v>3481</v>
      </c>
      <c r="G3766" s="122">
        <v>1</v>
      </c>
      <c r="H3766" s="166">
        <v>0.19955700000000001</v>
      </c>
      <c r="I3766" s="167">
        <v>0.22916700000000001</v>
      </c>
      <c r="J3766" s="168" t="str">
        <f t="shared" si="435"/>
        <v>FALSE</v>
      </c>
      <c r="K3766" s="169">
        <v>0.83883099999999999</v>
      </c>
      <c r="L3766" s="170">
        <f>-LOG10(Table3[[#This Row],[Student''s T-test p-value HEK293 +Selistat_HEK293 UT]])</f>
        <v>7.6325528039594401E-2</v>
      </c>
      <c r="M3766" s="167">
        <v>4.2500000000000003E-2</v>
      </c>
      <c r="N3766" s="171" t="str">
        <f t="shared" si="436"/>
        <v>FALSE</v>
      </c>
      <c r="O3766" s="146">
        <v>0.45239000000000001</v>
      </c>
      <c r="P3766" s="147">
        <v>-0.16</v>
      </c>
      <c r="Q3766" s="171" t="str">
        <f t="shared" si="437"/>
        <v>FALSE</v>
      </c>
      <c r="R3766" s="122" t="s">
        <v>69</v>
      </c>
      <c r="S3766" s="122" t="s">
        <v>14543</v>
      </c>
      <c r="T3766" s="122" t="s">
        <v>71</v>
      </c>
      <c r="U3766" s="172" t="s">
        <v>3483</v>
      </c>
      <c r="V3766" s="122" t="s">
        <v>14544</v>
      </c>
      <c r="W3766" s="148">
        <v>-0.23</v>
      </c>
      <c r="X3766" s="149">
        <v>0.11</v>
      </c>
      <c r="Y3766" s="149">
        <v>-0.23</v>
      </c>
      <c r="Z3766" s="150">
        <v>-0.28000000000000003</v>
      </c>
      <c r="AA3766" s="148">
        <v>-0.15</v>
      </c>
      <c r="AB3766" s="149">
        <v>0.04</v>
      </c>
      <c r="AC3766" s="149">
        <v>-0.72</v>
      </c>
      <c r="AD3766" s="151">
        <v>0.03</v>
      </c>
      <c r="AE3766" s="148">
        <v>0.2</v>
      </c>
      <c r="AF3766" s="149">
        <v>-0.13</v>
      </c>
      <c r="AG3766" s="149">
        <v>0.47</v>
      </c>
      <c r="AH3766" s="151">
        <v>-0.37</v>
      </c>
      <c r="AI3766" s="152">
        <v>-0.02</v>
      </c>
      <c r="AJ3766" s="149">
        <v>0.28000000000000003</v>
      </c>
      <c r="AK3766" s="149">
        <v>0.24</v>
      </c>
      <c r="AL3766" s="150">
        <v>0.31</v>
      </c>
      <c r="AM3766" s="153">
        <f t="shared" si="438"/>
        <v>-8.0000000000000016E-2</v>
      </c>
      <c r="AN3766" s="154">
        <f t="shared" si="438"/>
        <v>7.0000000000000007E-2</v>
      </c>
      <c r="AO3766" s="154">
        <f t="shared" si="438"/>
        <v>0.49</v>
      </c>
      <c r="AP3766" s="155">
        <f t="shared" si="438"/>
        <v>-0.31000000000000005</v>
      </c>
      <c r="AQ3766" s="156">
        <f>AVERAGE(Table3[[#This Row],[ HEK293 +Selistat_R1 2]:[ HEK293 +Selistat_R4 5]])</f>
        <v>4.2499999999999982E-2</v>
      </c>
      <c r="AR3766" s="153">
        <f t="shared" si="439"/>
        <v>0.35</v>
      </c>
      <c r="AS3766" s="154">
        <f t="shared" si="439"/>
        <v>-0.17</v>
      </c>
      <c r="AT3766" s="154">
        <f t="shared" si="439"/>
        <v>1.19</v>
      </c>
      <c r="AU3766" s="157">
        <f t="shared" si="439"/>
        <v>-0.4</v>
      </c>
      <c r="AV3766" s="158">
        <f t="shared" si="440"/>
        <v>0.13</v>
      </c>
      <c r="AW3766" s="154">
        <f t="shared" si="440"/>
        <v>0.24000000000000002</v>
      </c>
      <c r="AX3766" s="154">
        <f t="shared" si="440"/>
        <v>0.96</v>
      </c>
      <c r="AY3766" s="155">
        <f t="shared" si="440"/>
        <v>0.28000000000000003</v>
      </c>
    </row>
    <row r="3767" spans="1:51" x14ac:dyDescent="0.15">
      <c r="A3767" s="122" t="s">
        <v>2858</v>
      </c>
      <c r="B3767" s="122" t="s">
        <v>2859</v>
      </c>
      <c r="C3767" s="122" t="s">
        <v>2860</v>
      </c>
      <c r="D3767" s="122" t="s">
        <v>2861</v>
      </c>
      <c r="E3767" s="122" t="s">
        <v>2862</v>
      </c>
      <c r="F3767" s="122" t="s">
        <v>2863</v>
      </c>
      <c r="G3767" s="122">
        <v>1</v>
      </c>
      <c r="H3767" s="166">
        <v>0.86582999999999999</v>
      </c>
      <c r="I3767" s="167">
        <v>1.9166699999999998E-2</v>
      </c>
      <c r="J3767" s="168" t="str">
        <f t="shared" si="435"/>
        <v>FALSE</v>
      </c>
      <c r="K3767" s="169">
        <v>0.83906899999999995</v>
      </c>
      <c r="L3767" s="170">
        <f>-LOG10(Table3[[#This Row],[Student''s T-test p-value HEK293 +Selistat_HEK293 UT]])</f>
        <v>7.6202323930426807E-2</v>
      </c>
      <c r="M3767" s="167">
        <v>2.75E-2</v>
      </c>
      <c r="N3767" s="171" t="str">
        <f t="shared" si="436"/>
        <v>FALSE</v>
      </c>
      <c r="O3767" s="146">
        <v>0.79044899999999996</v>
      </c>
      <c r="P3767" s="147">
        <v>-4.4999999999999998E-2</v>
      </c>
      <c r="Q3767" s="171" t="str">
        <f t="shared" si="437"/>
        <v>FALSE</v>
      </c>
      <c r="R3767" s="122" t="s">
        <v>1002</v>
      </c>
      <c r="S3767" s="122" t="s">
        <v>8601</v>
      </c>
      <c r="T3767" s="122" t="s">
        <v>1004</v>
      </c>
      <c r="U3767" s="172" t="s">
        <v>2618</v>
      </c>
      <c r="V3767" s="122" t="s">
        <v>8602</v>
      </c>
      <c r="W3767" s="148">
        <v>0.02</v>
      </c>
      <c r="X3767" s="149">
        <v>-0.15</v>
      </c>
      <c r="Y3767" s="149">
        <v>0.05</v>
      </c>
      <c r="Z3767" s="150">
        <v>0.09</v>
      </c>
      <c r="AA3767" s="148">
        <v>-0.22</v>
      </c>
      <c r="AB3767" s="149">
        <v>0.08</v>
      </c>
      <c r="AC3767" s="149">
        <v>0.26</v>
      </c>
      <c r="AD3767" s="151">
        <v>-0.22</v>
      </c>
      <c r="AE3767" s="148">
        <v>0.22</v>
      </c>
      <c r="AF3767" s="149">
        <v>-0.05</v>
      </c>
      <c r="AG3767" s="149">
        <v>-0.38</v>
      </c>
      <c r="AH3767" s="151">
        <v>0.08</v>
      </c>
      <c r="AI3767" s="152">
        <v>0.04</v>
      </c>
      <c r="AJ3767" s="149">
        <v>-0.25</v>
      </c>
      <c r="AK3767" s="149">
        <v>0.03</v>
      </c>
      <c r="AL3767" s="150">
        <v>0.23</v>
      </c>
      <c r="AM3767" s="153">
        <f t="shared" si="438"/>
        <v>0.24</v>
      </c>
      <c r="AN3767" s="154">
        <f t="shared" si="438"/>
        <v>-0.22999999999999998</v>
      </c>
      <c r="AO3767" s="154">
        <f t="shared" si="438"/>
        <v>-0.21000000000000002</v>
      </c>
      <c r="AP3767" s="155">
        <f t="shared" si="438"/>
        <v>0.31</v>
      </c>
      <c r="AQ3767" s="156">
        <f>AVERAGE(Table3[[#This Row],[ HEK293 +Selistat_R1 2]:[ HEK293 +Selistat_R4 5]])</f>
        <v>2.7499999999999997E-2</v>
      </c>
      <c r="AR3767" s="153">
        <f t="shared" si="439"/>
        <v>0.44</v>
      </c>
      <c r="AS3767" s="154">
        <f t="shared" si="439"/>
        <v>-0.13</v>
      </c>
      <c r="AT3767" s="154">
        <f t="shared" si="439"/>
        <v>-0.64</v>
      </c>
      <c r="AU3767" s="157">
        <f t="shared" si="439"/>
        <v>0.3</v>
      </c>
      <c r="AV3767" s="158">
        <f t="shared" si="440"/>
        <v>0.26</v>
      </c>
      <c r="AW3767" s="154">
        <f t="shared" si="440"/>
        <v>-0.33</v>
      </c>
      <c r="AX3767" s="154">
        <f t="shared" si="440"/>
        <v>-0.23</v>
      </c>
      <c r="AY3767" s="155">
        <f t="shared" si="440"/>
        <v>0.45</v>
      </c>
    </row>
    <row r="3768" spans="1:51" x14ac:dyDescent="0.15">
      <c r="A3768" s="122" t="s">
        <v>5289</v>
      </c>
      <c r="B3768" s="122" t="s">
        <v>5290</v>
      </c>
      <c r="C3768" s="122" t="s">
        <v>5291</v>
      </c>
      <c r="E3768" s="122" t="s">
        <v>5292</v>
      </c>
      <c r="F3768" s="122" t="s">
        <v>5293</v>
      </c>
      <c r="G3768" s="122">
        <v>1</v>
      </c>
      <c r="H3768" s="166">
        <v>0.85533400000000004</v>
      </c>
      <c r="I3768" s="167">
        <v>-0.03</v>
      </c>
      <c r="J3768" s="168" t="str">
        <f t="shared" si="435"/>
        <v>FALSE</v>
      </c>
      <c r="K3768" s="169">
        <v>0.83975599999999995</v>
      </c>
      <c r="L3768" s="170">
        <f>-LOG10(Table3[[#This Row],[Student''s T-test p-value HEK293 +Selistat_HEK293 UT]])</f>
        <v>7.5846884470421524E-2</v>
      </c>
      <c r="M3768" s="167">
        <v>3.5000000000000003E-2</v>
      </c>
      <c r="N3768" s="171" t="str">
        <f t="shared" si="436"/>
        <v>FALSE</v>
      </c>
      <c r="O3768" s="146">
        <v>0.69744799999999996</v>
      </c>
      <c r="P3768" s="147">
        <v>0.1</v>
      </c>
      <c r="Q3768" s="171" t="str">
        <f t="shared" si="437"/>
        <v>FALSE</v>
      </c>
      <c r="R3768" s="122" t="s">
        <v>5294</v>
      </c>
      <c r="S3768" s="122" t="s">
        <v>14545</v>
      </c>
      <c r="T3768" s="122" t="s">
        <v>14546</v>
      </c>
      <c r="U3768" s="172" t="s">
        <v>12062</v>
      </c>
      <c r="V3768" s="122" t="s">
        <v>14547</v>
      </c>
      <c r="W3768" s="148">
        <v>-0.23</v>
      </c>
      <c r="X3768" s="149">
        <v>-0.09</v>
      </c>
      <c r="Y3768" s="149">
        <v>7.0000000000000007E-2</v>
      </c>
      <c r="Z3768" s="150">
        <v>0.39</v>
      </c>
      <c r="AA3768" s="148">
        <v>0.05</v>
      </c>
      <c r="AB3768" s="149">
        <v>-0.06</v>
      </c>
      <c r="AC3768" s="149">
        <v>-0.23</v>
      </c>
      <c r="AD3768" s="151">
        <v>0.24</v>
      </c>
      <c r="AE3768" s="148">
        <v>0.01</v>
      </c>
      <c r="AF3768" s="149">
        <v>-0.23</v>
      </c>
      <c r="AG3768" s="149">
        <v>0.35</v>
      </c>
      <c r="AH3768" s="151">
        <v>-0.18</v>
      </c>
      <c r="AI3768" s="152">
        <v>0.13</v>
      </c>
      <c r="AJ3768" s="149">
        <v>-0.68</v>
      </c>
      <c r="AK3768" s="149">
        <v>-0.15</v>
      </c>
      <c r="AL3768" s="150">
        <v>0.25</v>
      </c>
      <c r="AM3768" s="153">
        <f t="shared" si="438"/>
        <v>-0.28000000000000003</v>
      </c>
      <c r="AN3768" s="154">
        <f t="shared" si="438"/>
        <v>-0.03</v>
      </c>
      <c r="AO3768" s="154">
        <f t="shared" si="438"/>
        <v>0.30000000000000004</v>
      </c>
      <c r="AP3768" s="155">
        <f t="shared" si="438"/>
        <v>0.15000000000000002</v>
      </c>
      <c r="AQ3768" s="156">
        <f>AVERAGE(Table3[[#This Row],[ HEK293 +Selistat_R1 2]:[ HEK293 +Selistat_R4 5]])</f>
        <v>3.5000000000000003E-2</v>
      </c>
      <c r="AR3768" s="153">
        <f t="shared" si="439"/>
        <v>-0.04</v>
      </c>
      <c r="AS3768" s="154">
        <f t="shared" si="439"/>
        <v>-0.17</v>
      </c>
      <c r="AT3768" s="154">
        <f t="shared" si="439"/>
        <v>0.57999999999999996</v>
      </c>
      <c r="AU3768" s="157">
        <f t="shared" si="439"/>
        <v>-0.42</v>
      </c>
      <c r="AV3768" s="158">
        <f t="shared" si="440"/>
        <v>0.08</v>
      </c>
      <c r="AW3768" s="154">
        <f t="shared" si="440"/>
        <v>-0.62000000000000011</v>
      </c>
      <c r="AX3768" s="154">
        <f t="shared" si="440"/>
        <v>8.0000000000000016E-2</v>
      </c>
      <c r="AY3768" s="155">
        <f t="shared" si="440"/>
        <v>1.0000000000000009E-2</v>
      </c>
    </row>
    <row r="3769" spans="1:51" x14ac:dyDescent="0.15">
      <c r="A3769" s="122" t="s">
        <v>3842</v>
      </c>
      <c r="C3769" s="122" t="s">
        <v>3220</v>
      </c>
      <c r="E3769" s="122" t="s">
        <v>3843</v>
      </c>
      <c r="G3769" s="122">
        <v>1</v>
      </c>
      <c r="H3769" s="166">
        <v>0.46203899999999998</v>
      </c>
      <c r="I3769" s="167">
        <v>0.106667</v>
      </c>
      <c r="J3769" s="168" t="str">
        <f t="shared" si="435"/>
        <v>FALSE</v>
      </c>
      <c r="K3769" s="169">
        <v>0.84033899999999995</v>
      </c>
      <c r="L3769" s="170">
        <f>-LOG10(Table3[[#This Row],[Student''s T-test p-value HEK293 +Selistat_HEK293 UT]])</f>
        <v>7.5545480450872504E-2</v>
      </c>
      <c r="M3769" s="167">
        <v>-4.7500000000000001E-2</v>
      </c>
      <c r="N3769" s="171" t="str">
        <f t="shared" si="436"/>
        <v>FALSE</v>
      </c>
      <c r="O3769" s="146">
        <v>0.83795900000000001</v>
      </c>
      <c r="P3769" s="147">
        <v>-1.7500000000000002E-2</v>
      </c>
      <c r="Q3769" s="171" t="str">
        <f t="shared" si="437"/>
        <v>FALSE</v>
      </c>
      <c r="R3769" s="122" t="s">
        <v>508</v>
      </c>
      <c r="S3769" s="122" t="s">
        <v>14548</v>
      </c>
      <c r="T3769" s="122" t="s">
        <v>510</v>
      </c>
      <c r="U3769" s="172" t="s">
        <v>3845</v>
      </c>
      <c r="V3769" s="122" t="s">
        <v>14549</v>
      </c>
      <c r="W3769" s="148">
        <v>0.03</v>
      </c>
      <c r="X3769" s="149">
        <v>7.0000000000000007E-2</v>
      </c>
      <c r="Y3769" s="149">
        <v>-0.72</v>
      </c>
      <c r="Z3769" s="150">
        <v>0.04</v>
      </c>
      <c r="AA3769" s="148">
        <v>0</v>
      </c>
      <c r="AB3769" s="149">
        <v>-0.4</v>
      </c>
      <c r="AC3769" s="149">
        <v>-0.15</v>
      </c>
      <c r="AD3769" s="151">
        <v>0.16</v>
      </c>
      <c r="AE3769" s="148">
        <v>0.16</v>
      </c>
      <c r="AF3769" s="149">
        <v>7.0000000000000007E-2</v>
      </c>
      <c r="AG3769" s="149">
        <v>0.02</v>
      </c>
      <c r="AH3769" s="151">
        <v>0.06</v>
      </c>
      <c r="AI3769" s="152">
        <v>0.27</v>
      </c>
      <c r="AJ3769" s="149">
        <v>-0.1</v>
      </c>
      <c r="AK3769" s="149">
        <v>0.08</v>
      </c>
      <c r="AL3769" s="150">
        <v>0.13</v>
      </c>
      <c r="AM3769" s="153">
        <f t="shared" si="438"/>
        <v>0.03</v>
      </c>
      <c r="AN3769" s="154">
        <f t="shared" si="438"/>
        <v>0.47000000000000003</v>
      </c>
      <c r="AO3769" s="154">
        <f t="shared" si="438"/>
        <v>-0.56999999999999995</v>
      </c>
      <c r="AP3769" s="155">
        <f t="shared" si="438"/>
        <v>-0.12</v>
      </c>
      <c r="AQ3769" s="156">
        <f>AVERAGE(Table3[[#This Row],[ HEK293 +Selistat_R1 2]:[ HEK293 +Selistat_R4 5]])</f>
        <v>-4.7499999999999987E-2</v>
      </c>
      <c r="AR3769" s="153">
        <f t="shared" si="439"/>
        <v>0.16</v>
      </c>
      <c r="AS3769" s="154">
        <f t="shared" si="439"/>
        <v>0.47000000000000003</v>
      </c>
      <c r="AT3769" s="154">
        <f t="shared" si="439"/>
        <v>0.16999999999999998</v>
      </c>
      <c r="AU3769" s="157">
        <f t="shared" si="439"/>
        <v>-0.1</v>
      </c>
      <c r="AV3769" s="158">
        <f t="shared" si="440"/>
        <v>0.27</v>
      </c>
      <c r="AW3769" s="154">
        <f t="shared" si="440"/>
        <v>0.30000000000000004</v>
      </c>
      <c r="AX3769" s="154">
        <f t="shared" si="440"/>
        <v>0.22999999999999998</v>
      </c>
      <c r="AY3769" s="155">
        <f t="shared" si="440"/>
        <v>-0.03</v>
      </c>
    </row>
    <row r="3770" spans="1:51" x14ac:dyDescent="0.15">
      <c r="A3770" s="122" t="s">
        <v>3060</v>
      </c>
      <c r="B3770" s="122" t="s">
        <v>3061</v>
      </c>
      <c r="C3770" s="122" t="s">
        <v>3062</v>
      </c>
      <c r="E3770" s="122" t="s">
        <v>3063</v>
      </c>
      <c r="G3770" s="122">
        <v>2</v>
      </c>
      <c r="H3770" s="166">
        <v>0.61301000000000005</v>
      </c>
      <c r="I3770" s="167">
        <v>8.8333300000000003E-2</v>
      </c>
      <c r="J3770" s="168" t="str">
        <f t="shared" si="435"/>
        <v>FALSE</v>
      </c>
      <c r="K3770" s="169">
        <v>0.840534</v>
      </c>
      <c r="L3770" s="170">
        <f>-LOG10(Table3[[#This Row],[Student''s T-test p-value HEK293 +Selistat_HEK293 UT]])</f>
        <v>7.5444714450881925E-2</v>
      </c>
      <c r="M3770" s="167">
        <v>-0.05</v>
      </c>
      <c r="N3770" s="171" t="str">
        <f t="shared" si="436"/>
        <v>FALSE</v>
      </c>
      <c r="O3770" s="146">
        <v>0.105004</v>
      </c>
      <c r="P3770" s="147">
        <v>-0.28499999999999998</v>
      </c>
      <c r="Q3770" s="171" t="str">
        <f t="shared" si="437"/>
        <v>FALSE</v>
      </c>
      <c r="R3770" s="122" t="s">
        <v>1760</v>
      </c>
      <c r="S3770" s="122" t="s">
        <v>10235</v>
      </c>
      <c r="T3770" s="122" t="s">
        <v>1762</v>
      </c>
      <c r="U3770" s="172" t="s">
        <v>2648</v>
      </c>
      <c r="V3770" s="122" t="s">
        <v>10236</v>
      </c>
      <c r="W3770" s="148">
        <v>-0.69</v>
      </c>
      <c r="X3770" s="149">
        <v>-0.13</v>
      </c>
      <c r="Y3770" s="149">
        <v>-0.08</v>
      </c>
      <c r="Z3770" s="150">
        <v>0.33</v>
      </c>
      <c r="AA3770" s="148">
        <v>-0.25</v>
      </c>
      <c r="AB3770" s="149">
        <v>-0.32</v>
      </c>
      <c r="AC3770" s="149">
        <v>7.0000000000000007E-2</v>
      </c>
      <c r="AD3770" s="151">
        <v>0.13</v>
      </c>
      <c r="AE3770" s="148">
        <v>-0.04</v>
      </c>
      <c r="AF3770" s="149">
        <v>-0.1</v>
      </c>
      <c r="AG3770" s="149">
        <v>-0.2</v>
      </c>
      <c r="AH3770" s="151">
        <v>0.03</v>
      </c>
      <c r="AI3770" s="152">
        <v>0.21</v>
      </c>
      <c r="AJ3770" s="149">
        <v>7.0000000000000007E-2</v>
      </c>
      <c r="AK3770" s="149">
        <v>-0.05</v>
      </c>
      <c r="AL3770" s="150">
        <v>0.6</v>
      </c>
      <c r="AM3770" s="153">
        <f t="shared" si="438"/>
        <v>-0.43999999999999995</v>
      </c>
      <c r="AN3770" s="154">
        <f t="shared" si="438"/>
        <v>0.19</v>
      </c>
      <c r="AO3770" s="154">
        <f t="shared" si="438"/>
        <v>-0.15000000000000002</v>
      </c>
      <c r="AP3770" s="155">
        <f t="shared" si="438"/>
        <v>0.2</v>
      </c>
      <c r="AQ3770" s="156">
        <f>AVERAGE(Table3[[#This Row],[ HEK293 +Selistat_R1 2]:[ HEK293 +Selistat_R4 5]])</f>
        <v>-4.9999999999999989E-2</v>
      </c>
      <c r="AR3770" s="153">
        <f t="shared" si="439"/>
        <v>0.21</v>
      </c>
      <c r="AS3770" s="154">
        <f t="shared" si="439"/>
        <v>0.22</v>
      </c>
      <c r="AT3770" s="154">
        <f t="shared" si="439"/>
        <v>-0.27</v>
      </c>
      <c r="AU3770" s="157">
        <f t="shared" si="439"/>
        <v>-0.1</v>
      </c>
      <c r="AV3770" s="158">
        <f t="shared" si="440"/>
        <v>0.45999999999999996</v>
      </c>
      <c r="AW3770" s="154">
        <f t="shared" si="440"/>
        <v>0.39</v>
      </c>
      <c r="AX3770" s="154">
        <f t="shared" si="440"/>
        <v>-0.12000000000000001</v>
      </c>
      <c r="AY3770" s="155">
        <f t="shared" si="440"/>
        <v>0.47</v>
      </c>
    </row>
    <row r="3771" spans="1:51" x14ac:dyDescent="0.15">
      <c r="A3771" s="122" t="s">
        <v>3801</v>
      </c>
      <c r="B3771" s="122" t="s">
        <v>3802</v>
      </c>
      <c r="C3771" s="122" t="s">
        <v>3803</v>
      </c>
      <c r="E3771" s="122" t="s">
        <v>3804</v>
      </c>
      <c r="F3771" s="122" t="s">
        <v>3805</v>
      </c>
      <c r="G3771" s="122">
        <v>4</v>
      </c>
      <c r="H3771" s="166">
        <v>0.43140099999999998</v>
      </c>
      <c r="I3771" s="167">
        <v>8.1666699999999995E-2</v>
      </c>
      <c r="J3771" s="168" t="str">
        <f t="shared" si="435"/>
        <v>FALSE</v>
      </c>
      <c r="K3771" s="169">
        <v>0.84197599999999995</v>
      </c>
      <c r="L3771" s="170">
        <f>-LOG10(Table3[[#This Row],[Student''s T-test p-value HEK293 +Selistat_HEK293 UT]])</f>
        <v>7.4700287616877581E-2</v>
      </c>
      <c r="M3771" s="167">
        <v>-0.03</v>
      </c>
      <c r="N3771" s="171" t="str">
        <f t="shared" si="436"/>
        <v>FALSE</v>
      </c>
      <c r="O3771" s="146">
        <v>0.526362</v>
      </c>
      <c r="P3771" s="147">
        <v>0.06</v>
      </c>
      <c r="Q3771" s="171" t="str">
        <f t="shared" si="437"/>
        <v>FALSE</v>
      </c>
      <c r="R3771" s="122" t="s">
        <v>1266</v>
      </c>
      <c r="S3771" s="122" t="s">
        <v>1270</v>
      </c>
      <c r="T3771" s="122" t="s">
        <v>1268</v>
      </c>
      <c r="U3771" s="172" t="s">
        <v>3807</v>
      </c>
      <c r="V3771" s="122" t="s">
        <v>13286</v>
      </c>
      <c r="W3771" s="148">
        <v>-0.4</v>
      </c>
      <c r="X3771" s="149">
        <v>-0.06</v>
      </c>
      <c r="Y3771" s="149">
        <v>-0.13</v>
      </c>
      <c r="Z3771" s="150">
        <v>0.19</v>
      </c>
      <c r="AA3771" s="148">
        <v>-0.3</v>
      </c>
      <c r="AB3771" s="149">
        <v>0.03</v>
      </c>
      <c r="AC3771" s="149">
        <v>0.02</v>
      </c>
      <c r="AD3771" s="151">
        <v>-0.03</v>
      </c>
      <c r="AE3771" s="148">
        <v>0.11</v>
      </c>
      <c r="AF3771" s="149">
        <v>0.02</v>
      </c>
      <c r="AG3771" s="149">
        <v>0.05</v>
      </c>
      <c r="AH3771" s="151">
        <v>0.21</v>
      </c>
      <c r="AI3771" s="152">
        <v>0.03</v>
      </c>
      <c r="AJ3771" s="149">
        <v>-0.04</v>
      </c>
      <c r="AK3771" s="149">
        <v>-0.1</v>
      </c>
      <c r="AL3771" s="150">
        <v>0.26</v>
      </c>
      <c r="AM3771" s="153">
        <f t="shared" si="438"/>
        <v>-0.10000000000000003</v>
      </c>
      <c r="AN3771" s="154">
        <f t="shared" si="438"/>
        <v>-0.09</v>
      </c>
      <c r="AO3771" s="154">
        <f t="shared" si="438"/>
        <v>-0.15</v>
      </c>
      <c r="AP3771" s="155">
        <f t="shared" si="438"/>
        <v>0.22</v>
      </c>
      <c r="AQ3771" s="156">
        <f>AVERAGE(Table3[[#This Row],[ HEK293 +Selistat_R1 2]:[ HEK293 +Selistat_R4 5]])</f>
        <v>-3.0000000000000006E-2</v>
      </c>
      <c r="AR3771" s="153">
        <f t="shared" si="439"/>
        <v>0.41</v>
      </c>
      <c r="AS3771" s="154">
        <f t="shared" si="439"/>
        <v>-9.9999999999999985E-3</v>
      </c>
      <c r="AT3771" s="154">
        <f t="shared" si="439"/>
        <v>3.0000000000000002E-2</v>
      </c>
      <c r="AU3771" s="157">
        <f t="shared" si="439"/>
        <v>0.24</v>
      </c>
      <c r="AV3771" s="158">
        <f t="shared" si="440"/>
        <v>0.32999999999999996</v>
      </c>
      <c r="AW3771" s="154">
        <f t="shared" si="440"/>
        <v>-7.0000000000000007E-2</v>
      </c>
      <c r="AX3771" s="154">
        <f t="shared" si="440"/>
        <v>-0.12000000000000001</v>
      </c>
      <c r="AY3771" s="155">
        <f t="shared" si="440"/>
        <v>0.29000000000000004</v>
      </c>
    </row>
    <row r="3772" spans="1:51" x14ac:dyDescent="0.15">
      <c r="A3772" s="122" t="s">
        <v>8174</v>
      </c>
      <c r="B3772" s="122" t="s">
        <v>8175</v>
      </c>
      <c r="C3772" s="122" t="s">
        <v>4530</v>
      </c>
      <c r="E3772" s="122" t="s">
        <v>8176</v>
      </c>
      <c r="G3772" s="122">
        <v>1</v>
      </c>
      <c r="H3772" s="166">
        <v>9.5293299999999997E-2</v>
      </c>
      <c r="I3772" s="167">
        <v>0.1925</v>
      </c>
      <c r="J3772" s="168" t="str">
        <f t="shared" si="435"/>
        <v>FALSE</v>
      </c>
      <c r="K3772" s="169">
        <v>0.84230700000000003</v>
      </c>
      <c r="L3772" s="170">
        <f>-LOG10(Table3[[#This Row],[Student''s T-test p-value HEK293 +Selistat_HEK293 UT]])</f>
        <v>7.4529590085214995E-2</v>
      </c>
      <c r="M3772" s="167">
        <v>2.2499999999999999E-2</v>
      </c>
      <c r="N3772" s="171" t="str">
        <f t="shared" si="436"/>
        <v>FALSE</v>
      </c>
      <c r="O3772" s="146">
        <v>0.162185</v>
      </c>
      <c r="P3772" s="147">
        <v>-0.16</v>
      </c>
      <c r="Q3772" s="171" t="str">
        <f t="shared" si="437"/>
        <v>FALSE</v>
      </c>
      <c r="R3772" s="122" t="s">
        <v>8177</v>
      </c>
      <c r="S3772" s="122" t="s">
        <v>14550</v>
      </c>
      <c r="T3772" s="122" t="s">
        <v>8179</v>
      </c>
      <c r="U3772" s="172" t="s">
        <v>8180</v>
      </c>
      <c r="V3772" s="122" t="s">
        <v>11992</v>
      </c>
      <c r="W3772" s="148">
        <v>-0.25</v>
      </c>
      <c r="X3772" s="149">
        <v>-0.15</v>
      </c>
      <c r="Y3772" s="149">
        <v>-0.08</v>
      </c>
      <c r="Z3772" s="150">
        <v>-0.06</v>
      </c>
      <c r="AA3772" s="148">
        <v>-0.19</v>
      </c>
      <c r="AB3772" s="149">
        <v>-0.25</v>
      </c>
      <c r="AC3772" s="149">
        <v>0.13</v>
      </c>
      <c r="AD3772" s="151">
        <v>-0.32</v>
      </c>
      <c r="AE3772" s="148">
        <v>0.26</v>
      </c>
      <c r="AF3772" s="149">
        <v>-0.06</v>
      </c>
      <c r="AG3772" s="149">
        <v>-0.1</v>
      </c>
      <c r="AH3772" s="151">
        <v>0.06</v>
      </c>
      <c r="AI3772" s="152">
        <v>0.19</v>
      </c>
      <c r="AJ3772" s="149">
        <v>0.1</v>
      </c>
      <c r="AK3772" s="149">
        <v>0.37</v>
      </c>
      <c r="AL3772" s="150">
        <v>0.14000000000000001</v>
      </c>
      <c r="AM3772" s="153">
        <f t="shared" si="438"/>
        <v>-0.06</v>
      </c>
      <c r="AN3772" s="154">
        <f t="shared" si="438"/>
        <v>0.1</v>
      </c>
      <c r="AO3772" s="154">
        <f t="shared" si="438"/>
        <v>-0.21000000000000002</v>
      </c>
      <c r="AP3772" s="155">
        <f t="shared" si="438"/>
        <v>0.26</v>
      </c>
      <c r="AQ3772" s="156">
        <f>AVERAGE(Table3[[#This Row],[ HEK293 +Selistat_R1 2]:[ HEK293 +Selistat_R4 5]])</f>
        <v>2.2499999999999999E-2</v>
      </c>
      <c r="AR3772" s="153">
        <f t="shared" si="439"/>
        <v>0.45</v>
      </c>
      <c r="AS3772" s="154">
        <f t="shared" si="439"/>
        <v>0.19</v>
      </c>
      <c r="AT3772" s="154">
        <f t="shared" si="439"/>
        <v>-0.23</v>
      </c>
      <c r="AU3772" s="157">
        <f t="shared" si="439"/>
        <v>0.38</v>
      </c>
      <c r="AV3772" s="158">
        <f t="shared" si="440"/>
        <v>0.38</v>
      </c>
      <c r="AW3772" s="154">
        <f t="shared" si="440"/>
        <v>0.35</v>
      </c>
      <c r="AX3772" s="154">
        <f t="shared" si="440"/>
        <v>0.24</v>
      </c>
      <c r="AY3772" s="155">
        <f t="shared" si="440"/>
        <v>0.46</v>
      </c>
    </row>
    <row r="3773" spans="1:51" x14ac:dyDescent="0.15">
      <c r="A3773" s="122" t="s">
        <v>3143</v>
      </c>
      <c r="C3773" s="122" t="s">
        <v>8655</v>
      </c>
      <c r="D3773" s="122" t="s">
        <v>2848</v>
      </c>
      <c r="E3773" s="122" t="s">
        <v>8656</v>
      </c>
      <c r="F3773" s="122" t="s">
        <v>8657</v>
      </c>
      <c r="G3773" s="122">
        <v>1</v>
      </c>
      <c r="H3773" s="166">
        <v>0.18296100000000001</v>
      </c>
      <c r="I3773" s="167">
        <v>0.249167</v>
      </c>
      <c r="J3773" s="168" t="str">
        <f t="shared" si="435"/>
        <v>FALSE</v>
      </c>
      <c r="K3773" s="169">
        <v>0.84240000000000004</v>
      </c>
      <c r="L3773" s="170">
        <f>-LOG10(Table3[[#This Row],[Student''s T-test p-value HEK293 +Selistat_HEK293 UT]])</f>
        <v>7.4481641822569875E-2</v>
      </c>
      <c r="M3773" s="167">
        <v>4.2500000000000003E-2</v>
      </c>
      <c r="N3773" s="171" t="str">
        <f t="shared" si="436"/>
        <v>FALSE</v>
      </c>
      <c r="O3773" s="146">
        <v>0.56084199999999995</v>
      </c>
      <c r="P3773" s="147">
        <v>0.13</v>
      </c>
      <c r="Q3773" s="171" t="str">
        <f t="shared" si="437"/>
        <v>FALSE</v>
      </c>
      <c r="R3773" s="122" t="s">
        <v>1544</v>
      </c>
      <c r="S3773" s="122" t="s">
        <v>14551</v>
      </c>
      <c r="T3773" s="122" t="s">
        <v>1546</v>
      </c>
      <c r="U3773" s="172" t="s">
        <v>8658</v>
      </c>
      <c r="V3773" s="122" t="s">
        <v>14552</v>
      </c>
      <c r="W3773" s="148">
        <v>-0.28999999999999998</v>
      </c>
      <c r="X3773" s="149">
        <v>-0.03</v>
      </c>
      <c r="Y3773" s="149">
        <v>-0.18</v>
      </c>
      <c r="Z3773" s="150">
        <v>-0.21</v>
      </c>
      <c r="AA3773" s="148">
        <v>-0.08</v>
      </c>
      <c r="AB3773" s="149">
        <v>-0.77</v>
      </c>
      <c r="AC3773" s="149">
        <v>-0.19</v>
      </c>
      <c r="AD3773" s="151">
        <v>0.16</v>
      </c>
      <c r="AE3773" s="148">
        <v>-0.21</v>
      </c>
      <c r="AF3773" s="149">
        <v>0.04</v>
      </c>
      <c r="AG3773" s="149">
        <v>0.48</v>
      </c>
      <c r="AH3773" s="151">
        <v>0.48</v>
      </c>
      <c r="AI3773" s="152">
        <v>-0.18</v>
      </c>
      <c r="AJ3773" s="149">
        <v>-0.11</v>
      </c>
      <c r="AK3773" s="149">
        <v>0.25</v>
      </c>
      <c r="AL3773" s="150">
        <v>0.31</v>
      </c>
      <c r="AM3773" s="153">
        <f t="shared" si="438"/>
        <v>-0.20999999999999996</v>
      </c>
      <c r="AN3773" s="154">
        <f t="shared" si="438"/>
        <v>0.74</v>
      </c>
      <c r="AO3773" s="154">
        <f t="shared" si="438"/>
        <v>1.0000000000000009E-2</v>
      </c>
      <c r="AP3773" s="155">
        <f t="shared" si="438"/>
        <v>-0.37</v>
      </c>
      <c r="AQ3773" s="156">
        <f>AVERAGE(Table3[[#This Row],[ HEK293 +Selistat_R1 2]:[ HEK293 +Selistat_R4 5]])</f>
        <v>4.250000000000001E-2</v>
      </c>
      <c r="AR3773" s="153">
        <f t="shared" si="439"/>
        <v>-0.13</v>
      </c>
      <c r="AS3773" s="154">
        <f t="shared" si="439"/>
        <v>0.81</v>
      </c>
      <c r="AT3773" s="154">
        <f t="shared" si="439"/>
        <v>0.66999999999999993</v>
      </c>
      <c r="AU3773" s="157">
        <f t="shared" si="439"/>
        <v>0.31999999999999995</v>
      </c>
      <c r="AV3773" s="158">
        <f t="shared" si="440"/>
        <v>-9.9999999999999992E-2</v>
      </c>
      <c r="AW3773" s="154">
        <f t="shared" si="440"/>
        <v>0.66</v>
      </c>
      <c r="AX3773" s="154">
        <f t="shared" si="440"/>
        <v>0.44</v>
      </c>
      <c r="AY3773" s="155">
        <f t="shared" si="440"/>
        <v>0.15</v>
      </c>
    </row>
    <row r="3774" spans="1:51" x14ac:dyDescent="0.15">
      <c r="A3774" s="122" t="s">
        <v>14553</v>
      </c>
      <c r="C3774" s="122" t="s">
        <v>14554</v>
      </c>
      <c r="E3774" s="122" t="s">
        <v>14555</v>
      </c>
      <c r="G3774" s="122">
        <v>1</v>
      </c>
      <c r="H3774" s="166">
        <v>0.73614599999999997</v>
      </c>
      <c r="I3774" s="167">
        <v>7.0000000000000007E-2</v>
      </c>
      <c r="J3774" s="168" t="str">
        <f t="shared" si="435"/>
        <v>FALSE</v>
      </c>
      <c r="K3774" s="169">
        <v>0.84248900000000004</v>
      </c>
      <c r="L3774" s="170">
        <f>-LOG10(Table3[[#This Row],[Student''s T-test p-value HEK293 +Selistat_HEK293 UT]])</f>
        <v>7.4435760807351259E-2</v>
      </c>
      <c r="M3774" s="167">
        <v>-5.5E-2</v>
      </c>
      <c r="N3774" s="171" t="str">
        <f t="shared" si="436"/>
        <v>FALSE</v>
      </c>
      <c r="O3774" s="146">
        <v>0.78037400000000001</v>
      </c>
      <c r="P3774" s="147">
        <v>7.4999999999999997E-2</v>
      </c>
      <c r="Q3774" s="171" t="str">
        <f t="shared" si="437"/>
        <v>FALSE</v>
      </c>
      <c r="R3774" s="122" t="s">
        <v>14556</v>
      </c>
      <c r="S3774" s="122" t="s">
        <v>14557</v>
      </c>
      <c r="T3774" s="122" t="s">
        <v>14558</v>
      </c>
      <c r="U3774" s="172" t="s">
        <v>14559</v>
      </c>
      <c r="V3774" s="122" t="s">
        <v>14560</v>
      </c>
      <c r="W3774" s="148">
        <v>-0.1</v>
      </c>
      <c r="X3774" s="149">
        <v>0.04</v>
      </c>
      <c r="Y3774" s="149">
        <v>-0.03</v>
      </c>
      <c r="Z3774" s="150">
        <v>-0.5</v>
      </c>
      <c r="AA3774" s="148">
        <v>-0.03</v>
      </c>
      <c r="AB3774" s="149">
        <v>0.55000000000000004</v>
      </c>
      <c r="AC3774" s="149">
        <v>-0.41</v>
      </c>
      <c r="AD3774" s="151">
        <v>-0.48</v>
      </c>
      <c r="AE3774" s="148">
        <v>0.03</v>
      </c>
      <c r="AF3774" s="149">
        <v>0.54</v>
      </c>
      <c r="AG3774" s="149">
        <v>0.22</v>
      </c>
      <c r="AH3774" s="151">
        <v>-0.48</v>
      </c>
      <c r="AI3774" s="152">
        <v>0.3</v>
      </c>
      <c r="AJ3774" s="149">
        <v>-0.19</v>
      </c>
      <c r="AK3774" s="149">
        <v>0.19</v>
      </c>
      <c r="AL3774" s="150">
        <v>-0.28999999999999998</v>
      </c>
      <c r="AM3774" s="153">
        <f t="shared" si="438"/>
        <v>-7.0000000000000007E-2</v>
      </c>
      <c r="AN3774" s="154">
        <f t="shared" si="438"/>
        <v>-0.51</v>
      </c>
      <c r="AO3774" s="154">
        <f t="shared" si="438"/>
        <v>0.38</v>
      </c>
      <c r="AP3774" s="155">
        <f t="shared" si="438"/>
        <v>-2.0000000000000018E-2</v>
      </c>
      <c r="AQ3774" s="156">
        <f>AVERAGE(Table3[[#This Row],[ HEK293 +Selistat_R1 2]:[ HEK293 +Selistat_R4 5]])</f>
        <v>-5.5000000000000021E-2</v>
      </c>
      <c r="AR3774" s="153">
        <f t="shared" si="439"/>
        <v>0.06</v>
      </c>
      <c r="AS3774" s="154">
        <f t="shared" si="439"/>
        <v>-1.0000000000000009E-2</v>
      </c>
      <c r="AT3774" s="154">
        <f t="shared" si="439"/>
        <v>0.63</v>
      </c>
      <c r="AU3774" s="157">
        <f t="shared" si="439"/>
        <v>0</v>
      </c>
      <c r="AV3774" s="158">
        <f t="shared" si="440"/>
        <v>0.32999999999999996</v>
      </c>
      <c r="AW3774" s="154">
        <f t="shared" si="440"/>
        <v>-0.74</v>
      </c>
      <c r="AX3774" s="154">
        <f t="shared" si="440"/>
        <v>0.6</v>
      </c>
      <c r="AY3774" s="155">
        <f t="shared" si="440"/>
        <v>0.19</v>
      </c>
    </row>
    <row r="3775" spans="1:51" x14ac:dyDescent="0.15">
      <c r="A3775" s="122" t="s">
        <v>5657</v>
      </c>
      <c r="B3775" s="122" t="s">
        <v>5658</v>
      </c>
      <c r="C3775" s="122" t="s">
        <v>5659</v>
      </c>
      <c r="D3775" s="122" t="s">
        <v>5101</v>
      </c>
      <c r="E3775" s="122" t="s">
        <v>5660</v>
      </c>
      <c r="F3775" s="122" t="s">
        <v>4989</v>
      </c>
      <c r="G3775" s="122">
        <v>1</v>
      </c>
      <c r="H3775" s="166">
        <v>5.72176E-2</v>
      </c>
      <c r="I3775" s="167">
        <v>0.42083300000000001</v>
      </c>
      <c r="J3775" s="168" t="str">
        <f t="shared" si="435"/>
        <v>FALSE</v>
      </c>
      <c r="K3775" s="169">
        <v>0.842723</v>
      </c>
      <c r="L3775" s="170">
        <f>-LOG10(Table3[[#This Row],[Student''s T-test p-value HEK293 +Selistat_HEK293 UT]])</f>
        <v>7.4315152943867646E-2</v>
      </c>
      <c r="M3775" s="167">
        <v>4.2500000000000003E-2</v>
      </c>
      <c r="N3775" s="171" t="str">
        <f t="shared" si="436"/>
        <v>FALSE</v>
      </c>
      <c r="O3775" s="146">
        <v>0.80494699999999997</v>
      </c>
      <c r="P3775" s="147">
        <v>4.4999999999999998E-2</v>
      </c>
      <c r="Q3775" s="171" t="str">
        <f t="shared" si="437"/>
        <v>FALSE</v>
      </c>
      <c r="R3775" s="122" t="s">
        <v>225</v>
      </c>
      <c r="S3775" s="122" t="s">
        <v>12272</v>
      </c>
      <c r="T3775" s="122" t="s">
        <v>227</v>
      </c>
      <c r="U3775" s="172" t="s">
        <v>5662</v>
      </c>
      <c r="V3775" s="122" t="s">
        <v>12273</v>
      </c>
      <c r="W3775" s="148">
        <v>-0.04</v>
      </c>
      <c r="X3775" s="149">
        <v>-0.49</v>
      </c>
      <c r="Y3775" s="149">
        <v>-0.66</v>
      </c>
      <c r="Z3775" s="150">
        <v>-0.1</v>
      </c>
      <c r="AA3775" s="148">
        <v>-0.05</v>
      </c>
      <c r="AB3775" s="149">
        <v>-0.69</v>
      </c>
      <c r="AC3775" s="149">
        <v>-0.24</v>
      </c>
      <c r="AD3775" s="151">
        <v>-0.48</v>
      </c>
      <c r="AE3775" s="148">
        <v>0.24</v>
      </c>
      <c r="AF3775" s="149">
        <v>-0.06</v>
      </c>
      <c r="AG3775" s="149">
        <v>0.64</v>
      </c>
      <c r="AH3775" s="151">
        <v>0.25</v>
      </c>
      <c r="AI3775" s="152">
        <v>0.18</v>
      </c>
      <c r="AJ3775" s="149">
        <v>0</v>
      </c>
      <c r="AK3775" s="149">
        <v>0.48</v>
      </c>
      <c r="AL3775" s="150">
        <v>0.23</v>
      </c>
      <c r="AM3775" s="153">
        <f t="shared" si="438"/>
        <v>1.0000000000000002E-2</v>
      </c>
      <c r="AN3775" s="154">
        <f t="shared" si="438"/>
        <v>0.19999999999999996</v>
      </c>
      <c r="AO3775" s="154">
        <f t="shared" si="438"/>
        <v>-0.42000000000000004</v>
      </c>
      <c r="AP3775" s="155">
        <f t="shared" si="438"/>
        <v>0.38</v>
      </c>
      <c r="AQ3775" s="156">
        <f>AVERAGE(Table3[[#This Row],[ HEK293 +Selistat_R1 2]:[ HEK293 +Selistat_R4 5]])</f>
        <v>4.2499999999999982E-2</v>
      </c>
      <c r="AR3775" s="153">
        <f t="shared" si="439"/>
        <v>0.28999999999999998</v>
      </c>
      <c r="AS3775" s="154">
        <f t="shared" si="439"/>
        <v>0.62999999999999989</v>
      </c>
      <c r="AT3775" s="154">
        <f t="shared" si="439"/>
        <v>0.88</v>
      </c>
      <c r="AU3775" s="157">
        <f t="shared" si="439"/>
        <v>0.73</v>
      </c>
      <c r="AV3775" s="158">
        <f t="shared" si="440"/>
        <v>0.22999999999999998</v>
      </c>
      <c r="AW3775" s="154">
        <f t="shared" si="440"/>
        <v>0.69</v>
      </c>
      <c r="AX3775" s="154">
        <f t="shared" si="440"/>
        <v>0.72</v>
      </c>
      <c r="AY3775" s="155">
        <f t="shared" si="440"/>
        <v>0.71</v>
      </c>
    </row>
    <row r="3776" spans="1:51" x14ac:dyDescent="0.15">
      <c r="A3776" s="122" t="s">
        <v>12914</v>
      </c>
      <c r="B3776" s="122" t="s">
        <v>12915</v>
      </c>
      <c r="C3776" s="122" t="s">
        <v>12916</v>
      </c>
      <c r="D3776" s="122" t="s">
        <v>3457</v>
      </c>
      <c r="E3776" s="122" t="s">
        <v>12917</v>
      </c>
      <c r="F3776" s="122" t="s">
        <v>5167</v>
      </c>
      <c r="G3776" s="122">
        <v>1</v>
      </c>
      <c r="H3776" s="166">
        <v>0.55920499999999995</v>
      </c>
      <c r="I3776" s="167">
        <v>8.1666699999999995E-2</v>
      </c>
      <c r="J3776" s="168" t="str">
        <f t="shared" si="435"/>
        <v>FALSE</v>
      </c>
      <c r="K3776" s="169">
        <v>0.84336800000000001</v>
      </c>
      <c r="L3776" s="170">
        <f>-LOG10(Table3[[#This Row],[Student''s T-test p-value HEK293 +Selistat_HEK293 UT]])</f>
        <v>7.3982881489371211E-2</v>
      </c>
      <c r="M3776" s="167">
        <v>-3.5000000000000003E-2</v>
      </c>
      <c r="N3776" s="171" t="str">
        <f t="shared" si="436"/>
        <v>FALSE</v>
      </c>
      <c r="O3776" s="146">
        <v>0.42166799999999999</v>
      </c>
      <c r="P3776" s="147">
        <v>-0.14000000000000001</v>
      </c>
      <c r="Q3776" s="171" t="str">
        <f t="shared" si="437"/>
        <v>FALSE</v>
      </c>
      <c r="R3776" s="122" t="s">
        <v>12918</v>
      </c>
      <c r="S3776" s="122" t="s">
        <v>12919</v>
      </c>
      <c r="T3776" s="122" t="s">
        <v>12920</v>
      </c>
      <c r="U3776" s="172" t="s">
        <v>12921</v>
      </c>
      <c r="V3776" s="122" t="s">
        <v>12922</v>
      </c>
      <c r="W3776" s="148">
        <v>0.17</v>
      </c>
      <c r="X3776" s="149">
        <v>0.05</v>
      </c>
      <c r="Y3776" s="149">
        <v>-0.55000000000000004</v>
      </c>
      <c r="Z3776" s="150">
        <v>-0.12</v>
      </c>
      <c r="AA3776" s="148">
        <v>0.08</v>
      </c>
      <c r="AB3776" s="149">
        <v>-0.22</v>
      </c>
      <c r="AC3776" s="149">
        <v>-0.05</v>
      </c>
      <c r="AD3776" s="151">
        <v>-0.12</v>
      </c>
      <c r="AE3776" s="148">
        <v>0.2</v>
      </c>
      <c r="AF3776" s="149">
        <v>-0.38</v>
      </c>
      <c r="AG3776" s="149">
        <v>7.0000000000000007E-2</v>
      </c>
      <c r="AH3776" s="151">
        <v>0.08</v>
      </c>
      <c r="AI3776" s="152">
        <v>0.41</v>
      </c>
      <c r="AJ3776" s="149">
        <v>-0.02</v>
      </c>
      <c r="AK3776" s="149">
        <v>0.15</v>
      </c>
      <c r="AL3776" s="150">
        <v>-0.01</v>
      </c>
      <c r="AM3776" s="153">
        <f t="shared" si="438"/>
        <v>9.0000000000000011E-2</v>
      </c>
      <c r="AN3776" s="154">
        <f t="shared" si="438"/>
        <v>0.27</v>
      </c>
      <c r="AO3776" s="154">
        <f t="shared" si="438"/>
        <v>-0.5</v>
      </c>
      <c r="AP3776" s="155">
        <f t="shared" si="438"/>
        <v>0</v>
      </c>
      <c r="AQ3776" s="156">
        <f>AVERAGE(Table3[[#This Row],[ HEK293 +Selistat_R1 2]:[ HEK293 +Selistat_R4 5]])</f>
        <v>-3.4999999999999989E-2</v>
      </c>
      <c r="AR3776" s="153">
        <f t="shared" si="439"/>
        <v>0.12000000000000001</v>
      </c>
      <c r="AS3776" s="154">
        <f t="shared" si="439"/>
        <v>-0.16</v>
      </c>
      <c r="AT3776" s="154">
        <f t="shared" si="439"/>
        <v>0.12000000000000001</v>
      </c>
      <c r="AU3776" s="157">
        <f t="shared" si="439"/>
        <v>0.2</v>
      </c>
      <c r="AV3776" s="158">
        <f t="shared" si="440"/>
        <v>0.32999999999999996</v>
      </c>
      <c r="AW3776" s="154">
        <f t="shared" si="440"/>
        <v>0.2</v>
      </c>
      <c r="AX3776" s="154">
        <f t="shared" si="440"/>
        <v>0.2</v>
      </c>
      <c r="AY3776" s="155">
        <f t="shared" si="440"/>
        <v>0.11</v>
      </c>
    </row>
    <row r="3777" spans="1:51" x14ac:dyDescent="0.15">
      <c r="A3777" s="122" t="s">
        <v>3255</v>
      </c>
      <c r="B3777" s="122" t="s">
        <v>2976</v>
      </c>
      <c r="C3777" s="122" t="s">
        <v>3256</v>
      </c>
      <c r="D3777" s="122" t="s">
        <v>2848</v>
      </c>
      <c r="E3777" s="122" t="s">
        <v>3257</v>
      </c>
      <c r="F3777" s="122" t="s">
        <v>3258</v>
      </c>
      <c r="G3777" s="122">
        <v>1</v>
      </c>
      <c r="H3777" s="166">
        <v>0.48240100000000002</v>
      </c>
      <c r="I3777" s="167">
        <v>-9.0833300000000006E-2</v>
      </c>
      <c r="J3777" s="168" t="str">
        <f t="shared" si="435"/>
        <v>FALSE</v>
      </c>
      <c r="K3777" s="169">
        <v>0.84345000000000003</v>
      </c>
      <c r="L3777" s="170">
        <f>-LOG10(Table3[[#This Row],[Student''s T-test p-value HEK293 +Selistat_HEK293 UT]])</f>
        <v>7.394065743491586E-2</v>
      </c>
      <c r="M3777" s="167">
        <v>-0.04</v>
      </c>
      <c r="N3777" s="171" t="str">
        <f t="shared" si="436"/>
        <v>FALSE</v>
      </c>
      <c r="O3777" s="146">
        <v>0.48016599999999998</v>
      </c>
      <c r="P3777" s="147">
        <v>-9.2499999999999999E-2</v>
      </c>
      <c r="Q3777" s="171" t="str">
        <f t="shared" si="437"/>
        <v>FALSE</v>
      </c>
      <c r="R3777" s="122" t="s">
        <v>677</v>
      </c>
      <c r="S3777" s="122" t="s">
        <v>10213</v>
      </c>
      <c r="T3777" s="122" t="s">
        <v>679</v>
      </c>
      <c r="U3777" s="172" t="s">
        <v>2678</v>
      </c>
      <c r="V3777" s="122" t="s">
        <v>10214</v>
      </c>
      <c r="W3777" s="148">
        <v>-0.38</v>
      </c>
      <c r="X3777" s="149">
        <v>0.12</v>
      </c>
      <c r="Y3777" s="149">
        <v>-0.1</v>
      </c>
      <c r="Z3777" s="150">
        <v>0.41</v>
      </c>
      <c r="AA3777" s="148">
        <v>-0.14000000000000001</v>
      </c>
      <c r="AB3777" s="149">
        <v>0.31</v>
      </c>
      <c r="AC3777" s="149">
        <v>-0.05</v>
      </c>
      <c r="AD3777" s="151">
        <v>0.09</v>
      </c>
      <c r="AE3777" s="148">
        <v>-0.19</v>
      </c>
      <c r="AF3777" s="149">
        <v>-0.16</v>
      </c>
      <c r="AG3777" s="149">
        <v>-0.01</v>
      </c>
      <c r="AH3777" s="151">
        <v>-0.08</v>
      </c>
      <c r="AI3777" s="152">
        <v>0.31</v>
      </c>
      <c r="AJ3777" s="149">
        <v>-0.23</v>
      </c>
      <c r="AK3777" s="149">
        <v>-0.04</v>
      </c>
      <c r="AL3777" s="150">
        <v>-0.11</v>
      </c>
      <c r="AM3777" s="153">
        <f t="shared" si="438"/>
        <v>-0.24</v>
      </c>
      <c r="AN3777" s="154">
        <f t="shared" si="438"/>
        <v>-0.19</v>
      </c>
      <c r="AO3777" s="154">
        <f t="shared" si="438"/>
        <v>-0.05</v>
      </c>
      <c r="AP3777" s="155">
        <f t="shared" si="438"/>
        <v>0.31999999999999995</v>
      </c>
      <c r="AQ3777" s="156">
        <f>AVERAGE(Table3[[#This Row],[ HEK293 +Selistat_R1 2]:[ HEK293 +Selistat_R4 5]])</f>
        <v>-4.0000000000000008E-2</v>
      </c>
      <c r="AR3777" s="153">
        <f t="shared" si="439"/>
        <v>-4.9999999999999989E-2</v>
      </c>
      <c r="AS3777" s="154">
        <f t="shared" si="439"/>
        <v>-0.47</v>
      </c>
      <c r="AT3777" s="154">
        <f t="shared" si="439"/>
        <v>0.04</v>
      </c>
      <c r="AU3777" s="157">
        <f t="shared" si="439"/>
        <v>-0.16999999999999998</v>
      </c>
      <c r="AV3777" s="158">
        <f t="shared" si="440"/>
        <v>0.45</v>
      </c>
      <c r="AW3777" s="154">
        <f t="shared" si="440"/>
        <v>-0.54</v>
      </c>
      <c r="AX3777" s="154">
        <f t="shared" si="440"/>
        <v>1.0000000000000002E-2</v>
      </c>
      <c r="AY3777" s="155">
        <f t="shared" si="440"/>
        <v>-0.2</v>
      </c>
    </row>
    <row r="3778" spans="1:51" x14ac:dyDescent="0.15">
      <c r="A3778" s="122" t="s">
        <v>13158</v>
      </c>
      <c r="B3778" s="122" t="s">
        <v>4220</v>
      </c>
      <c r="C3778" s="122" t="s">
        <v>13159</v>
      </c>
      <c r="D3778" s="122" t="s">
        <v>2848</v>
      </c>
      <c r="E3778" s="122" t="s">
        <v>13160</v>
      </c>
      <c r="F3778" s="122" t="s">
        <v>13161</v>
      </c>
      <c r="G3778" s="122">
        <v>2</v>
      </c>
      <c r="H3778" s="166">
        <v>0.44506499999999999</v>
      </c>
      <c r="I3778" s="167">
        <v>0.120833</v>
      </c>
      <c r="J3778" s="168" t="str">
        <f t="shared" si="435"/>
        <v>FALSE</v>
      </c>
      <c r="K3778" s="169">
        <v>0.84363500000000002</v>
      </c>
      <c r="L3778" s="170">
        <f>-LOG10(Table3[[#This Row],[Student''s T-test p-value HEK293 +Selistat_HEK293 UT]])</f>
        <v>7.3845410924545454E-2</v>
      </c>
      <c r="M3778" s="167">
        <v>3.5000000000000003E-2</v>
      </c>
      <c r="N3778" s="171" t="str">
        <f t="shared" si="436"/>
        <v>FALSE</v>
      </c>
      <c r="O3778" s="146">
        <v>0.72233599999999998</v>
      </c>
      <c r="P3778" s="147">
        <v>-8.2500000000000004E-2</v>
      </c>
      <c r="Q3778" s="171" t="str">
        <f t="shared" si="437"/>
        <v>FALSE</v>
      </c>
      <c r="R3778" s="122" t="s">
        <v>1558</v>
      </c>
      <c r="S3778" s="122" t="s">
        <v>1559</v>
      </c>
      <c r="T3778" s="122" t="s">
        <v>1560</v>
      </c>
      <c r="U3778" s="172" t="s">
        <v>13162</v>
      </c>
      <c r="V3778" s="122" t="s">
        <v>13163</v>
      </c>
      <c r="W3778" s="148">
        <v>-0.13</v>
      </c>
      <c r="X3778" s="149">
        <v>-0.24</v>
      </c>
      <c r="Y3778" s="149">
        <v>-0.3</v>
      </c>
      <c r="Z3778" s="150">
        <v>0.36</v>
      </c>
      <c r="AA3778" s="148">
        <v>-0.13</v>
      </c>
      <c r="AB3778" s="149">
        <v>-0.11</v>
      </c>
      <c r="AC3778" s="149">
        <v>-0.3</v>
      </c>
      <c r="AD3778" s="151">
        <v>0.09</v>
      </c>
      <c r="AE3778" s="148">
        <v>0.03</v>
      </c>
      <c r="AF3778" s="149">
        <v>-0.19</v>
      </c>
      <c r="AG3778" s="149">
        <v>0.14000000000000001</v>
      </c>
      <c r="AH3778" s="151">
        <v>0.06</v>
      </c>
      <c r="AI3778" s="152">
        <v>0.37</v>
      </c>
      <c r="AJ3778" s="149">
        <v>-0.41</v>
      </c>
      <c r="AK3778" s="149">
        <v>-0.09</v>
      </c>
      <c r="AL3778" s="150">
        <v>0.5</v>
      </c>
      <c r="AM3778" s="153">
        <f t="shared" si="438"/>
        <v>0</v>
      </c>
      <c r="AN3778" s="154">
        <f t="shared" si="438"/>
        <v>-0.13</v>
      </c>
      <c r="AO3778" s="154">
        <f t="shared" si="438"/>
        <v>0</v>
      </c>
      <c r="AP3778" s="155">
        <f t="shared" si="438"/>
        <v>0.27</v>
      </c>
      <c r="AQ3778" s="156">
        <f>AVERAGE(Table3[[#This Row],[ HEK293 +Selistat_R1 2]:[ HEK293 +Selistat_R4 5]])</f>
        <v>3.5000000000000003E-2</v>
      </c>
      <c r="AR3778" s="153">
        <f t="shared" si="439"/>
        <v>0.16</v>
      </c>
      <c r="AS3778" s="154">
        <f t="shared" si="439"/>
        <v>-0.08</v>
      </c>
      <c r="AT3778" s="154">
        <f t="shared" si="439"/>
        <v>0.44</v>
      </c>
      <c r="AU3778" s="157">
        <f t="shared" si="439"/>
        <v>-0.03</v>
      </c>
      <c r="AV3778" s="158">
        <f t="shared" si="440"/>
        <v>0.5</v>
      </c>
      <c r="AW3778" s="154">
        <f t="shared" si="440"/>
        <v>-0.3</v>
      </c>
      <c r="AX3778" s="154">
        <f t="shared" si="440"/>
        <v>0.21</v>
      </c>
      <c r="AY3778" s="155">
        <f t="shared" si="440"/>
        <v>0.41000000000000003</v>
      </c>
    </row>
    <row r="3779" spans="1:51" x14ac:dyDescent="0.15">
      <c r="A3779" s="122" t="s">
        <v>10119</v>
      </c>
      <c r="B3779" s="122" t="s">
        <v>10120</v>
      </c>
      <c r="C3779" s="122" t="s">
        <v>10121</v>
      </c>
      <c r="E3779" s="122" t="s">
        <v>10122</v>
      </c>
      <c r="F3779" s="122" t="s">
        <v>5772</v>
      </c>
      <c r="G3779" s="122">
        <v>5</v>
      </c>
      <c r="H3779" s="166">
        <v>0.90560099999999999</v>
      </c>
      <c r="I3779" s="167">
        <v>3.3333300000000003E-2</v>
      </c>
      <c r="J3779" s="168" t="str">
        <f t="shared" si="435"/>
        <v>FALSE</v>
      </c>
      <c r="K3779" s="169">
        <v>0.84393099999999999</v>
      </c>
      <c r="L3779" s="170">
        <f>-LOG10(Table3[[#This Row],[Student''s T-test p-value HEK293 +Selistat_HEK293 UT]])</f>
        <v>7.3693059943355191E-2</v>
      </c>
      <c r="M3779" s="167">
        <v>-7.0000000000000007E-2</v>
      </c>
      <c r="N3779" s="171" t="str">
        <f t="shared" si="436"/>
        <v>FALSE</v>
      </c>
      <c r="O3779" s="146">
        <v>0.97992699999999999</v>
      </c>
      <c r="P3779" s="147">
        <v>0.01</v>
      </c>
      <c r="Q3779" s="171" t="str">
        <f t="shared" si="437"/>
        <v>FALSE</v>
      </c>
      <c r="R3779" s="122" t="s">
        <v>1842</v>
      </c>
      <c r="S3779" s="122" t="s">
        <v>1846</v>
      </c>
      <c r="T3779" s="122" t="s">
        <v>1844</v>
      </c>
      <c r="U3779" s="172" t="s">
        <v>10124</v>
      </c>
      <c r="V3779" s="122" t="s">
        <v>14068</v>
      </c>
      <c r="W3779" s="148">
        <v>-0.38</v>
      </c>
      <c r="X3779" s="149">
        <v>-0.59</v>
      </c>
      <c r="Y3779" s="149">
        <v>-0.37</v>
      </c>
      <c r="Z3779" s="150">
        <v>0.67</v>
      </c>
      <c r="AA3779" s="148">
        <v>-0.25</v>
      </c>
      <c r="AB3779" s="149">
        <v>-0.55000000000000004</v>
      </c>
      <c r="AC3779" s="149">
        <v>0.12</v>
      </c>
      <c r="AD3779" s="151">
        <v>0.28999999999999998</v>
      </c>
      <c r="AE3779" s="148">
        <v>-0.01</v>
      </c>
      <c r="AF3779" s="149">
        <v>-0.54</v>
      </c>
      <c r="AG3779" s="149">
        <v>-0.08</v>
      </c>
      <c r="AH3779" s="151">
        <v>0.6</v>
      </c>
      <c r="AI3779" s="152">
        <v>0.09</v>
      </c>
      <c r="AJ3779" s="149">
        <v>-0.63</v>
      </c>
      <c r="AK3779" s="149">
        <v>-0.3</v>
      </c>
      <c r="AL3779" s="150">
        <v>0.77</v>
      </c>
      <c r="AM3779" s="153">
        <f t="shared" si="438"/>
        <v>-0.13</v>
      </c>
      <c r="AN3779" s="154">
        <f t="shared" si="438"/>
        <v>-3.9999999999999925E-2</v>
      </c>
      <c r="AO3779" s="154">
        <f t="shared" si="438"/>
        <v>-0.49</v>
      </c>
      <c r="AP3779" s="155">
        <f t="shared" ref="AP3779:AP3842" si="441">Z3779-AD3779</f>
        <v>0.38000000000000006</v>
      </c>
      <c r="AQ3779" s="156">
        <f>AVERAGE(Table3[[#This Row],[ HEK293 +Selistat_R1 2]:[ HEK293 +Selistat_R4 5]])</f>
        <v>-6.9999999999999965E-2</v>
      </c>
      <c r="AR3779" s="153">
        <f t="shared" si="439"/>
        <v>0.24</v>
      </c>
      <c r="AS3779" s="154">
        <f t="shared" si="439"/>
        <v>1.0000000000000009E-2</v>
      </c>
      <c r="AT3779" s="154">
        <f t="shared" si="439"/>
        <v>-0.2</v>
      </c>
      <c r="AU3779" s="157">
        <f t="shared" ref="AU3779:AU3842" si="442">AH3779-AD3779</f>
        <v>0.31</v>
      </c>
      <c r="AV3779" s="158">
        <f t="shared" si="440"/>
        <v>0.33999999999999997</v>
      </c>
      <c r="AW3779" s="154">
        <f t="shared" si="440"/>
        <v>-7.999999999999996E-2</v>
      </c>
      <c r="AX3779" s="154">
        <f t="shared" si="440"/>
        <v>-0.42</v>
      </c>
      <c r="AY3779" s="155">
        <f t="shared" ref="AY3779:AY3842" si="443">AL3779-AD3779</f>
        <v>0.48000000000000004</v>
      </c>
    </row>
    <row r="3780" spans="1:51" x14ac:dyDescent="0.15">
      <c r="A3780" s="122" t="s">
        <v>2858</v>
      </c>
      <c r="B3780" s="122" t="s">
        <v>3463</v>
      </c>
      <c r="C3780" s="122" t="s">
        <v>8394</v>
      </c>
      <c r="D3780" s="122" t="s">
        <v>2861</v>
      </c>
      <c r="E3780" s="122" t="s">
        <v>8395</v>
      </c>
      <c r="F3780" s="122" t="s">
        <v>3641</v>
      </c>
      <c r="G3780" s="122">
        <v>1</v>
      </c>
      <c r="H3780" s="166">
        <v>0.17419200000000001</v>
      </c>
      <c r="I3780" s="167">
        <v>0.159167</v>
      </c>
      <c r="J3780" s="168" t="str">
        <f t="shared" ref="J3780:J3843" si="444">IF(AND(H3780&lt;0.05,ABS(I3780&gt;1)),"TRUE","FALSE")</f>
        <v>FALSE</v>
      </c>
      <c r="K3780" s="169">
        <v>0.84415899999999999</v>
      </c>
      <c r="L3780" s="170">
        <f>-LOG10(Table3[[#This Row],[Student''s T-test p-value HEK293 +Selistat_HEK293 UT]])</f>
        <v>7.3575744939444201E-2</v>
      </c>
      <c r="M3780" s="167">
        <v>-0.03</v>
      </c>
      <c r="N3780" s="171" t="str">
        <f t="shared" ref="N3780:N3843" si="445">IF(AND(K3780&lt;0.05,ABS(M3780&gt;1)),"TRUE","FALSE")</f>
        <v>FALSE</v>
      </c>
      <c r="O3780" s="146">
        <v>0.174682</v>
      </c>
      <c r="P3780" s="147">
        <v>-8.2500000000000004E-2</v>
      </c>
      <c r="Q3780" s="171" t="str">
        <f t="shared" ref="Q3780:Q3843" si="446">IF(AND(O3780&lt;0.05,ABS(P3780&gt;1)),"TRUE","FALSE")</f>
        <v>FALSE</v>
      </c>
      <c r="R3780" s="122" t="s">
        <v>8396</v>
      </c>
      <c r="S3780" s="122" t="s">
        <v>14561</v>
      </c>
      <c r="T3780" s="122" t="s">
        <v>8398</v>
      </c>
      <c r="U3780" s="172" t="s">
        <v>8399</v>
      </c>
      <c r="V3780" s="122" t="s">
        <v>14562</v>
      </c>
      <c r="W3780" s="148">
        <v>-0.08</v>
      </c>
      <c r="X3780" s="149">
        <v>-0.36</v>
      </c>
      <c r="Y3780" s="149">
        <v>-0.37</v>
      </c>
      <c r="Z3780" s="150">
        <v>0.16</v>
      </c>
      <c r="AA3780" s="148">
        <v>-0.1</v>
      </c>
      <c r="AB3780" s="149">
        <v>-0.24</v>
      </c>
      <c r="AC3780" s="149">
        <v>0.06</v>
      </c>
      <c r="AD3780" s="151">
        <v>-0.25</v>
      </c>
      <c r="AE3780" s="148">
        <v>0.12</v>
      </c>
      <c r="AF3780" s="149">
        <v>0</v>
      </c>
      <c r="AG3780" s="149">
        <v>0.16</v>
      </c>
      <c r="AH3780" s="151">
        <v>0.04</v>
      </c>
      <c r="AI3780" s="152">
        <v>0.24</v>
      </c>
      <c r="AJ3780" s="149">
        <v>0.1</v>
      </c>
      <c r="AK3780" s="149">
        <v>0.22</v>
      </c>
      <c r="AL3780" s="150">
        <v>0.09</v>
      </c>
      <c r="AM3780" s="153">
        <f t="shared" ref="AM3780:AP3843" si="447">W3780-AA3780</f>
        <v>2.0000000000000004E-2</v>
      </c>
      <c r="AN3780" s="154">
        <f t="shared" si="447"/>
        <v>-0.12</v>
      </c>
      <c r="AO3780" s="154">
        <f t="shared" si="447"/>
        <v>-0.43</v>
      </c>
      <c r="AP3780" s="155">
        <f t="shared" si="441"/>
        <v>0.41000000000000003</v>
      </c>
      <c r="AQ3780" s="156">
        <f>AVERAGE(Table3[[#This Row],[ HEK293 +Selistat_R1 2]:[ HEK293 +Selistat_R4 5]])</f>
        <v>-0.03</v>
      </c>
      <c r="AR3780" s="153">
        <f t="shared" ref="AR3780:AU3843" si="448">AE3780-AA3780</f>
        <v>0.22</v>
      </c>
      <c r="AS3780" s="154">
        <f t="shared" si="448"/>
        <v>0.24</v>
      </c>
      <c r="AT3780" s="154">
        <f t="shared" si="448"/>
        <v>0.1</v>
      </c>
      <c r="AU3780" s="157">
        <f t="shared" si="442"/>
        <v>0.28999999999999998</v>
      </c>
      <c r="AV3780" s="158">
        <f t="shared" ref="AV3780:AY3843" si="449">AI3780-AA3780</f>
        <v>0.33999999999999997</v>
      </c>
      <c r="AW3780" s="154">
        <f t="shared" si="449"/>
        <v>0.33999999999999997</v>
      </c>
      <c r="AX3780" s="154">
        <f t="shared" si="449"/>
        <v>0.16</v>
      </c>
      <c r="AY3780" s="155">
        <f t="shared" si="443"/>
        <v>0.33999999999999997</v>
      </c>
    </row>
    <row r="3781" spans="1:51" x14ac:dyDescent="0.15">
      <c r="A3781" s="122" t="s">
        <v>3298</v>
      </c>
      <c r="B3781" s="122" t="s">
        <v>3299</v>
      </c>
      <c r="C3781" s="122" t="s">
        <v>3300</v>
      </c>
      <c r="D3781" s="122" t="s">
        <v>3301</v>
      </c>
      <c r="E3781" s="122" t="s">
        <v>3302</v>
      </c>
      <c r="F3781" s="122" t="s">
        <v>3303</v>
      </c>
      <c r="G3781" s="122">
        <v>1</v>
      </c>
      <c r="H3781" s="166">
        <v>0.20854400000000001</v>
      </c>
      <c r="I3781" s="167">
        <v>-0.16166700000000001</v>
      </c>
      <c r="J3781" s="168" t="str">
        <f t="shared" si="444"/>
        <v>FALSE</v>
      </c>
      <c r="K3781" s="169">
        <v>0.84435300000000002</v>
      </c>
      <c r="L3781" s="170">
        <f>-LOG10(Table3[[#This Row],[Student''s T-test p-value HEK293 +Selistat_HEK293 UT]])</f>
        <v>7.3475949225987644E-2</v>
      </c>
      <c r="M3781" s="167">
        <v>0.03</v>
      </c>
      <c r="N3781" s="171" t="str">
        <f t="shared" si="445"/>
        <v>FALSE</v>
      </c>
      <c r="O3781" s="146">
        <v>0.898891</v>
      </c>
      <c r="P3781" s="147">
        <v>1.4999999999999999E-2</v>
      </c>
      <c r="Q3781" s="171" t="str">
        <f t="shared" si="446"/>
        <v>FALSE</v>
      </c>
      <c r="R3781" s="122" t="s">
        <v>99</v>
      </c>
      <c r="S3781" s="122" t="s">
        <v>14478</v>
      </c>
      <c r="T3781" s="122" t="s">
        <v>101</v>
      </c>
      <c r="U3781" s="172" t="s">
        <v>2684</v>
      </c>
      <c r="V3781" s="122" t="s">
        <v>14479</v>
      </c>
      <c r="W3781" s="148">
        <v>-0.13</v>
      </c>
      <c r="X3781" s="149">
        <v>0</v>
      </c>
      <c r="Y3781" s="149">
        <v>0.19</v>
      </c>
      <c r="Z3781" s="150">
        <v>0.48</v>
      </c>
      <c r="AA3781" s="148">
        <v>0.05</v>
      </c>
      <c r="AB3781" s="149">
        <v>-0.04</v>
      </c>
      <c r="AC3781" s="149">
        <v>0.24</v>
      </c>
      <c r="AD3781" s="151">
        <v>0.17</v>
      </c>
      <c r="AE3781" s="148">
        <v>-0.09</v>
      </c>
      <c r="AF3781" s="149">
        <v>-0.25</v>
      </c>
      <c r="AG3781" s="149">
        <v>-0.27</v>
      </c>
      <c r="AH3781" s="151">
        <v>0.03</v>
      </c>
      <c r="AI3781" s="152">
        <v>-0.11</v>
      </c>
      <c r="AJ3781" s="149">
        <v>-0.24</v>
      </c>
      <c r="AK3781" s="149">
        <v>-0.35</v>
      </c>
      <c r="AL3781" s="150">
        <v>0.06</v>
      </c>
      <c r="AM3781" s="153">
        <f t="shared" si="447"/>
        <v>-0.18</v>
      </c>
      <c r="AN3781" s="154">
        <f t="shared" si="447"/>
        <v>0.04</v>
      </c>
      <c r="AO3781" s="154">
        <f t="shared" si="447"/>
        <v>-4.9999999999999989E-2</v>
      </c>
      <c r="AP3781" s="155">
        <f t="shared" si="441"/>
        <v>0.30999999999999994</v>
      </c>
      <c r="AQ3781" s="156">
        <f>AVERAGE(Table3[[#This Row],[ HEK293 +Selistat_R1 2]:[ HEK293 +Selistat_R4 5]])</f>
        <v>2.9999999999999992E-2</v>
      </c>
      <c r="AR3781" s="153">
        <f t="shared" si="448"/>
        <v>-0.14000000000000001</v>
      </c>
      <c r="AS3781" s="154">
        <f t="shared" si="448"/>
        <v>-0.21</v>
      </c>
      <c r="AT3781" s="154">
        <f t="shared" si="448"/>
        <v>-0.51</v>
      </c>
      <c r="AU3781" s="157">
        <f t="shared" si="442"/>
        <v>-0.14000000000000001</v>
      </c>
      <c r="AV3781" s="158">
        <f t="shared" si="449"/>
        <v>-0.16</v>
      </c>
      <c r="AW3781" s="154">
        <f t="shared" si="449"/>
        <v>-0.19999999999999998</v>
      </c>
      <c r="AX3781" s="154">
        <f t="shared" si="449"/>
        <v>-0.59</v>
      </c>
      <c r="AY3781" s="155">
        <f t="shared" si="443"/>
        <v>-0.11000000000000001</v>
      </c>
    </row>
    <row r="3782" spans="1:51" x14ac:dyDescent="0.15">
      <c r="A3782" s="122" t="s">
        <v>3433</v>
      </c>
      <c r="B3782" s="122" t="s">
        <v>3434</v>
      </c>
      <c r="C3782" s="122" t="s">
        <v>3435</v>
      </c>
      <c r="D3782" s="122" t="s">
        <v>3436</v>
      </c>
      <c r="E3782" s="122" t="s">
        <v>3437</v>
      </c>
      <c r="F3782" s="122" t="s">
        <v>3438</v>
      </c>
      <c r="G3782" s="122">
        <v>1</v>
      </c>
      <c r="H3782" s="166">
        <v>4.6164499999999997E-2</v>
      </c>
      <c r="I3782" s="167">
        <v>0.33250000000000002</v>
      </c>
      <c r="J3782" s="168" t="str">
        <f t="shared" si="444"/>
        <v>FALSE</v>
      </c>
      <c r="K3782" s="169">
        <v>0.84469700000000003</v>
      </c>
      <c r="L3782" s="170">
        <f>-LOG10(Table3[[#This Row],[Student''s T-test p-value HEK293 +Selistat_HEK293 UT]])</f>
        <v>7.3299048241599551E-2</v>
      </c>
      <c r="M3782" s="167">
        <v>3.7499999999999999E-2</v>
      </c>
      <c r="N3782" s="171" t="str">
        <f t="shared" si="445"/>
        <v>FALSE</v>
      </c>
      <c r="O3782" s="146">
        <v>0.63410999999999995</v>
      </c>
      <c r="P3782" s="147">
        <v>-0.03</v>
      </c>
      <c r="Q3782" s="171" t="str">
        <f t="shared" si="446"/>
        <v>FALSE</v>
      </c>
      <c r="R3782" s="122" t="s">
        <v>3439</v>
      </c>
      <c r="S3782" s="122" t="s">
        <v>5988</v>
      </c>
      <c r="T3782" s="122" t="s">
        <v>3441</v>
      </c>
      <c r="U3782" s="172" t="s">
        <v>3442</v>
      </c>
      <c r="V3782" s="122" t="s">
        <v>5989</v>
      </c>
      <c r="W3782" s="148">
        <v>-0.44</v>
      </c>
      <c r="X3782" s="149">
        <v>-0.4</v>
      </c>
      <c r="Y3782" s="149">
        <v>-0.21</v>
      </c>
      <c r="Z3782" s="150">
        <v>0.1</v>
      </c>
      <c r="AA3782" s="148">
        <v>-0.47</v>
      </c>
      <c r="AB3782" s="149">
        <v>-0.52</v>
      </c>
      <c r="AC3782" s="149">
        <v>-0.17</v>
      </c>
      <c r="AD3782" s="151">
        <v>0.06</v>
      </c>
      <c r="AE3782" s="148">
        <v>0.19</v>
      </c>
      <c r="AF3782" s="149">
        <v>0.09</v>
      </c>
      <c r="AG3782" s="149">
        <v>0.31</v>
      </c>
      <c r="AH3782" s="151">
        <v>0.17</v>
      </c>
      <c r="AI3782" s="152">
        <v>0.13</v>
      </c>
      <c r="AJ3782" s="149">
        <v>0.18</v>
      </c>
      <c r="AK3782" s="149">
        <v>0.28999999999999998</v>
      </c>
      <c r="AL3782" s="150">
        <v>0.28000000000000003</v>
      </c>
      <c r="AM3782" s="153">
        <f t="shared" si="447"/>
        <v>2.9999999999999971E-2</v>
      </c>
      <c r="AN3782" s="154">
        <f t="shared" si="447"/>
        <v>0.12</v>
      </c>
      <c r="AO3782" s="154">
        <f t="shared" si="447"/>
        <v>-3.999999999999998E-2</v>
      </c>
      <c r="AP3782" s="155">
        <f t="shared" si="441"/>
        <v>4.0000000000000008E-2</v>
      </c>
      <c r="AQ3782" s="156">
        <f>AVERAGE(Table3[[#This Row],[ HEK293 +Selistat_R1 2]:[ HEK293 +Selistat_R4 5]])</f>
        <v>3.7499999999999999E-2</v>
      </c>
      <c r="AR3782" s="153">
        <f t="shared" si="448"/>
        <v>0.65999999999999992</v>
      </c>
      <c r="AS3782" s="154">
        <f t="shared" si="448"/>
        <v>0.61</v>
      </c>
      <c r="AT3782" s="154">
        <f t="shared" si="448"/>
        <v>0.48</v>
      </c>
      <c r="AU3782" s="157">
        <f t="shared" si="442"/>
        <v>0.11000000000000001</v>
      </c>
      <c r="AV3782" s="158">
        <f t="shared" si="449"/>
        <v>0.6</v>
      </c>
      <c r="AW3782" s="154">
        <f t="shared" si="449"/>
        <v>0.7</v>
      </c>
      <c r="AX3782" s="154">
        <f t="shared" si="449"/>
        <v>0.45999999999999996</v>
      </c>
      <c r="AY3782" s="155">
        <f t="shared" si="443"/>
        <v>0.22000000000000003</v>
      </c>
    </row>
    <row r="3783" spans="1:51" x14ac:dyDescent="0.15">
      <c r="A3783" s="122" t="s">
        <v>4599</v>
      </c>
      <c r="B3783" s="122" t="s">
        <v>4600</v>
      </c>
      <c r="C3783" s="122" t="s">
        <v>4601</v>
      </c>
      <c r="E3783" s="122" t="s">
        <v>4602</v>
      </c>
      <c r="F3783" s="122" t="s">
        <v>4603</v>
      </c>
      <c r="G3783" s="122">
        <v>1</v>
      </c>
      <c r="H3783" s="166">
        <v>0.87356699999999998</v>
      </c>
      <c r="I3783" s="167">
        <v>-0.02</v>
      </c>
      <c r="J3783" s="168" t="str">
        <f t="shared" si="444"/>
        <v>FALSE</v>
      </c>
      <c r="K3783" s="169">
        <v>0.84473900000000002</v>
      </c>
      <c r="L3783" s="170">
        <f>-LOG10(Table3[[#This Row],[Student''s T-test p-value HEK293 +Selistat_HEK293 UT]])</f>
        <v>7.3277454800659864E-2</v>
      </c>
      <c r="M3783" s="167">
        <v>0.02</v>
      </c>
      <c r="N3783" s="171" t="str">
        <f t="shared" si="445"/>
        <v>FALSE</v>
      </c>
      <c r="O3783" s="146">
        <v>0.194301</v>
      </c>
      <c r="P3783" s="147">
        <v>0.26</v>
      </c>
      <c r="Q3783" s="171" t="str">
        <f t="shared" si="446"/>
        <v>FALSE</v>
      </c>
      <c r="R3783" s="122" t="s">
        <v>4604</v>
      </c>
      <c r="S3783" s="122" t="s">
        <v>14563</v>
      </c>
      <c r="T3783" s="122" t="s">
        <v>4606</v>
      </c>
      <c r="U3783" s="172" t="s">
        <v>4607</v>
      </c>
      <c r="V3783" s="122" t="s">
        <v>6983</v>
      </c>
      <c r="W3783" s="148">
        <v>0.01</v>
      </c>
      <c r="X3783" s="149">
        <v>7.0000000000000007E-2</v>
      </c>
      <c r="Y3783" s="149">
        <v>0.22</v>
      </c>
      <c r="Z3783" s="150">
        <v>-0.22</v>
      </c>
      <c r="AA3783" s="148">
        <v>-0.05</v>
      </c>
      <c r="AB3783" s="149">
        <v>0.06</v>
      </c>
      <c r="AC3783" s="149">
        <v>-7.0000000000000007E-2</v>
      </c>
      <c r="AD3783" s="151">
        <v>0.06</v>
      </c>
      <c r="AE3783" s="148">
        <v>0.08</v>
      </c>
      <c r="AF3783" s="149">
        <v>-0.26</v>
      </c>
      <c r="AG3783" s="149">
        <v>0.51</v>
      </c>
      <c r="AH3783" s="151">
        <v>0.03</v>
      </c>
      <c r="AI3783" s="152">
        <v>-0.19</v>
      </c>
      <c r="AJ3783" s="149">
        <v>0.02</v>
      </c>
      <c r="AK3783" s="149">
        <v>-0.14000000000000001</v>
      </c>
      <c r="AL3783" s="150">
        <v>-0.37</v>
      </c>
      <c r="AM3783" s="153">
        <f t="shared" si="447"/>
        <v>6.0000000000000005E-2</v>
      </c>
      <c r="AN3783" s="154">
        <f t="shared" si="447"/>
        <v>1.0000000000000009E-2</v>
      </c>
      <c r="AO3783" s="154">
        <f t="shared" si="447"/>
        <v>0.29000000000000004</v>
      </c>
      <c r="AP3783" s="155">
        <f t="shared" si="441"/>
        <v>-0.28000000000000003</v>
      </c>
      <c r="AQ3783" s="156">
        <f>AVERAGE(Table3[[#This Row],[ HEK293 +Selistat_R1 2]:[ HEK293 +Selistat_R4 5]])</f>
        <v>2.0000000000000004E-2</v>
      </c>
      <c r="AR3783" s="153">
        <f t="shared" si="448"/>
        <v>0.13</v>
      </c>
      <c r="AS3783" s="154">
        <f t="shared" si="448"/>
        <v>-0.32</v>
      </c>
      <c r="AT3783" s="154">
        <f t="shared" si="448"/>
        <v>0.58000000000000007</v>
      </c>
      <c r="AU3783" s="157">
        <f t="shared" si="442"/>
        <v>-0.03</v>
      </c>
      <c r="AV3783" s="158">
        <f t="shared" si="449"/>
        <v>-0.14000000000000001</v>
      </c>
      <c r="AW3783" s="154">
        <f t="shared" si="449"/>
        <v>-3.9999999999999994E-2</v>
      </c>
      <c r="AX3783" s="154">
        <f t="shared" si="449"/>
        <v>-7.0000000000000007E-2</v>
      </c>
      <c r="AY3783" s="155">
        <f t="shared" si="443"/>
        <v>-0.43</v>
      </c>
    </row>
    <row r="3784" spans="1:51" x14ac:dyDescent="0.15">
      <c r="A3784" s="122" t="s">
        <v>5183</v>
      </c>
      <c r="B3784" s="122" t="s">
        <v>5184</v>
      </c>
      <c r="C3784" s="122" t="s">
        <v>5185</v>
      </c>
      <c r="D3784" s="122" t="s">
        <v>5186</v>
      </c>
      <c r="E3784" s="122" t="s">
        <v>5187</v>
      </c>
      <c r="F3784" s="122" t="s">
        <v>5188</v>
      </c>
      <c r="G3784" s="122">
        <v>1</v>
      </c>
      <c r="H3784" s="166">
        <v>0.52930900000000003</v>
      </c>
      <c r="I3784" s="167">
        <v>0.111667</v>
      </c>
      <c r="J3784" s="168" t="str">
        <f t="shared" si="444"/>
        <v>FALSE</v>
      </c>
      <c r="K3784" s="169">
        <v>0.845059</v>
      </c>
      <c r="L3784" s="170">
        <f>-LOG10(Table3[[#This Row],[Student''s T-test p-value HEK293 +Selistat_HEK293 UT]])</f>
        <v>7.3112968588851926E-2</v>
      </c>
      <c r="M3784" s="167">
        <v>0.06</v>
      </c>
      <c r="N3784" s="171" t="str">
        <f t="shared" si="445"/>
        <v>FALSE</v>
      </c>
      <c r="O3784" s="146">
        <v>0.76816600000000002</v>
      </c>
      <c r="P3784" s="147">
        <v>0.04</v>
      </c>
      <c r="Q3784" s="171" t="str">
        <f t="shared" si="446"/>
        <v>FALSE</v>
      </c>
      <c r="R3784" s="122" t="s">
        <v>1506</v>
      </c>
      <c r="S3784" s="122" t="s">
        <v>14480</v>
      </c>
      <c r="T3784" s="122" t="s">
        <v>1508</v>
      </c>
      <c r="U3784" s="172" t="s">
        <v>5190</v>
      </c>
      <c r="V3784" s="122" t="s">
        <v>14439</v>
      </c>
      <c r="W3784" s="148">
        <v>-0.16</v>
      </c>
      <c r="X3784" s="149">
        <v>0.24</v>
      </c>
      <c r="Y3784" s="149">
        <v>0.16</v>
      </c>
      <c r="Z3784" s="150">
        <v>-0.45</v>
      </c>
      <c r="AA3784" s="148">
        <v>-0.11</v>
      </c>
      <c r="AB3784" s="149">
        <v>0.57999999999999996</v>
      </c>
      <c r="AC3784" s="149">
        <v>-0.55000000000000004</v>
      </c>
      <c r="AD3784" s="151">
        <v>-0.37</v>
      </c>
      <c r="AE3784" s="148">
        <v>0.22</v>
      </c>
      <c r="AF3784" s="149">
        <v>0.17</v>
      </c>
      <c r="AG3784" s="149">
        <v>-0.06</v>
      </c>
      <c r="AH3784" s="151">
        <v>-0.15</v>
      </c>
      <c r="AI3784" s="152">
        <v>0.25</v>
      </c>
      <c r="AJ3784" s="149">
        <v>0.04</v>
      </c>
      <c r="AK3784" s="149">
        <v>-0.08</v>
      </c>
      <c r="AL3784" s="150">
        <v>-0.19</v>
      </c>
      <c r="AM3784" s="153">
        <f t="shared" si="447"/>
        <v>-0.05</v>
      </c>
      <c r="AN3784" s="154">
        <f t="shared" si="447"/>
        <v>-0.33999999999999997</v>
      </c>
      <c r="AO3784" s="154">
        <f t="shared" si="447"/>
        <v>0.71000000000000008</v>
      </c>
      <c r="AP3784" s="155">
        <f t="shared" si="441"/>
        <v>-8.0000000000000016E-2</v>
      </c>
      <c r="AQ3784" s="156">
        <f>AVERAGE(Table3[[#This Row],[ HEK293 +Selistat_R1 2]:[ HEK293 +Selistat_R4 5]])</f>
        <v>6.0000000000000026E-2</v>
      </c>
      <c r="AR3784" s="153">
        <f t="shared" si="448"/>
        <v>0.33</v>
      </c>
      <c r="AS3784" s="154">
        <f t="shared" si="448"/>
        <v>-0.40999999999999992</v>
      </c>
      <c r="AT3784" s="154">
        <f t="shared" si="448"/>
        <v>0.49000000000000005</v>
      </c>
      <c r="AU3784" s="157">
        <f t="shared" si="442"/>
        <v>0.22</v>
      </c>
      <c r="AV3784" s="158">
        <f t="shared" si="449"/>
        <v>0.36</v>
      </c>
      <c r="AW3784" s="154">
        <f t="shared" si="449"/>
        <v>-0.53999999999999992</v>
      </c>
      <c r="AX3784" s="154">
        <f t="shared" si="449"/>
        <v>0.47000000000000003</v>
      </c>
      <c r="AY3784" s="155">
        <f t="shared" si="443"/>
        <v>0.18</v>
      </c>
    </row>
    <row r="3785" spans="1:51" x14ac:dyDescent="0.15">
      <c r="A3785" s="122" t="s">
        <v>5554</v>
      </c>
      <c r="B3785" s="122" t="s">
        <v>5555</v>
      </c>
      <c r="C3785" s="122" t="s">
        <v>5556</v>
      </c>
      <c r="E3785" s="122" t="s">
        <v>5557</v>
      </c>
      <c r="F3785" s="122" t="s">
        <v>5558</v>
      </c>
      <c r="G3785" s="122">
        <v>1</v>
      </c>
      <c r="H3785" s="166">
        <v>0.63307000000000002</v>
      </c>
      <c r="I3785" s="167">
        <v>0.15083299999999999</v>
      </c>
      <c r="J3785" s="168" t="str">
        <f t="shared" si="444"/>
        <v>FALSE</v>
      </c>
      <c r="K3785" s="169">
        <v>0.84526000000000001</v>
      </c>
      <c r="L3785" s="170">
        <f>-LOG10(Table3[[#This Row],[Student''s T-test p-value HEK293 +Selistat_HEK293 UT]])</f>
        <v>7.3009682533055356E-2</v>
      </c>
      <c r="M3785" s="167">
        <v>-0.08</v>
      </c>
      <c r="N3785" s="171" t="str">
        <f t="shared" si="445"/>
        <v>FALSE</v>
      </c>
      <c r="O3785" s="146">
        <v>0.91708500000000004</v>
      </c>
      <c r="P3785" s="147">
        <v>-4.2500000000000003E-2</v>
      </c>
      <c r="Q3785" s="171" t="str">
        <f t="shared" si="446"/>
        <v>FALSE</v>
      </c>
      <c r="R3785" s="122" t="s">
        <v>5559</v>
      </c>
      <c r="S3785" s="122" t="s">
        <v>14564</v>
      </c>
      <c r="T3785" s="122" t="s">
        <v>8778</v>
      </c>
      <c r="U3785" s="172" t="s">
        <v>8160</v>
      </c>
      <c r="V3785" s="122" t="s">
        <v>14565</v>
      </c>
      <c r="W3785" s="148">
        <v>-0.48</v>
      </c>
      <c r="X3785" s="149">
        <v>-0.64</v>
      </c>
      <c r="Y3785" s="149">
        <v>-0.66</v>
      </c>
      <c r="Z3785" s="150">
        <v>0.64</v>
      </c>
      <c r="AA3785" s="148">
        <v>-0.51</v>
      </c>
      <c r="AB3785" s="149">
        <v>-0.61</v>
      </c>
      <c r="AC3785" s="149">
        <v>0.45</v>
      </c>
      <c r="AD3785" s="151">
        <v>-0.15</v>
      </c>
      <c r="AE3785" s="148">
        <v>0.12</v>
      </c>
      <c r="AF3785" s="149">
        <v>-0.32</v>
      </c>
      <c r="AG3785" s="149">
        <v>-0.1</v>
      </c>
      <c r="AH3785" s="151">
        <v>0.46</v>
      </c>
      <c r="AI3785" s="152">
        <v>0.27</v>
      </c>
      <c r="AJ3785" s="149">
        <v>-0.78</v>
      </c>
      <c r="AK3785" s="149">
        <v>-0.08</v>
      </c>
      <c r="AL3785" s="150">
        <v>0.92</v>
      </c>
      <c r="AM3785" s="153">
        <f t="shared" si="447"/>
        <v>3.0000000000000027E-2</v>
      </c>
      <c r="AN3785" s="154">
        <f t="shared" si="447"/>
        <v>-3.0000000000000027E-2</v>
      </c>
      <c r="AO3785" s="154">
        <f t="shared" si="447"/>
        <v>-1.1100000000000001</v>
      </c>
      <c r="AP3785" s="155">
        <f t="shared" si="441"/>
        <v>0.79</v>
      </c>
      <c r="AQ3785" s="156">
        <f>AVERAGE(Table3[[#This Row],[ HEK293 +Selistat_R1 2]:[ HEK293 +Selistat_R4 5]])</f>
        <v>-8.0000000000000016E-2</v>
      </c>
      <c r="AR3785" s="153">
        <f t="shared" si="448"/>
        <v>0.63</v>
      </c>
      <c r="AS3785" s="154">
        <f t="shared" si="448"/>
        <v>0.28999999999999998</v>
      </c>
      <c r="AT3785" s="154">
        <f t="shared" si="448"/>
        <v>-0.55000000000000004</v>
      </c>
      <c r="AU3785" s="157">
        <f t="shared" si="442"/>
        <v>0.61</v>
      </c>
      <c r="AV3785" s="158">
        <f t="shared" si="449"/>
        <v>0.78</v>
      </c>
      <c r="AW3785" s="154">
        <f t="shared" si="449"/>
        <v>-0.17000000000000004</v>
      </c>
      <c r="AX3785" s="154">
        <f t="shared" si="449"/>
        <v>-0.53</v>
      </c>
      <c r="AY3785" s="155">
        <f t="shared" si="443"/>
        <v>1.07</v>
      </c>
    </row>
    <row r="3786" spans="1:51" x14ac:dyDescent="0.15">
      <c r="A3786" s="122" t="s">
        <v>4609</v>
      </c>
      <c r="B3786" s="122" t="s">
        <v>4610</v>
      </c>
      <c r="C3786" s="122" t="s">
        <v>4611</v>
      </c>
      <c r="D3786" s="122" t="s">
        <v>4612</v>
      </c>
      <c r="E3786" s="122" t="s">
        <v>4613</v>
      </c>
      <c r="F3786" s="122" t="s">
        <v>4614</v>
      </c>
      <c r="G3786" s="122">
        <v>2</v>
      </c>
      <c r="H3786" s="166">
        <v>0.74731700000000001</v>
      </c>
      <c r="I3786" s="167">
        <v>4.9166700000000001E-2</v>
      </c>
      <c r="J3786" s="168" t="str">
        <f t="shared" si="444"/>
        <v>FALSE</v>
      </c>
      <c r="K3786" s="169">
        <v>0.84569099999999997</v>
      </c>
      <c r="L3786" s="170">
        <f>-LOG10(Table3[[#This Row],[Student''s T-test p-value HEK293 +Selistat_HEK293 UT]])</f>
        <v>7.2788291226324631E-2</v>
      </c>
      <c r="M3786" s="167">
        <v>-0.03</v>
      </c>
      <c r="N3786" s="171" t="str">
        <f t="shared" si="445"/>
        <v>FALSE</v>
      </c>
      <c r="O3786" s="146">
        <v>0.60679400000000006</v>
      </c>
      <c r="P3786" s="147">
        <v>0.1225</v>
      </c>
      <c r="Q3786" s="171" t="str">
        <f t="shared" si="446"/>
        <v>FALSE</v>
      </c>
      <c r="R3786" s="122" t="s">
        <v>4615</v>
      </c>
      <c r="S3786" s="122" t="s">
        <v>9269</v>
      </c>
      <c r="T3786" s="122" t="s">
        <v>4617</v>
      </c>
      <c r="U3786" s="172" t="s">
        <v>4618</v>
      </c>
      <c r="V3786" s="122" t="s">
        <v>9270</v>
      </c>
      <c r="W3786" s="148">
        <v>0.13</v>
      </c>
      <c r="X3786" s="149">
        <v>-0.35</v>
      </c>
      <c r="Y3786" s="149">
        <v>0.13</v>
      </c>
      <c r="Z3786" s="150">
        <v>-0.26</v>
      </c>
      <c r="AA3786" s="148">
        <v>0.09</v>
      </c>
      <c r="AB3786" s="149">
        <v>0.03</v>
      </c>
      <c r="AC3786" s="149">
        <v>-0.25</v>
      </c>
      <c r="AD3786" s="151">
        <v>-0.1</v>
      </c>
      <c r="AE3786" s="148">
        <v>0.13</v>
      </c>
      <c r="AF3786" s="149">
        <v>0.4</v>
      </c>
      <c r="AG3786" s="149">
        <v>0.27</v>
      </c>
      <c r="AH3786" s="151">
        <v>-0.43</v>
      </c>
      <c r="AI3786" s="152">
        <v>0.21</v>
      </c>
      <c r="AJ3786" s="149">
        <v>0.12</v>
      </c>
      <c r="AK3786" s="149">
        <v>-0.06</v>
      </c>
      <c r="AL3786" s="150">
        <v>-0.39</v>
      </c>
      <c r="AM3786" s="153">
        <f t="shared" si="447"/>
        <v>4.0000000000000008E-2</v>
      </c>
      <c r="AN3786" s="154">
        <f t="shared" si="447"/>
        <v>-0.38</v>
      </c>
      <c r="AO3786" s="154">
        <f t="shared" si="447"/>
        <v>0.38</v>
      </c>
      <c r="AP3786" s="155">
        <f t="shared" si="441"/>
        <v>-0.16</v>
      </c>
      <c r="AQ3786" s="156">
        <f>AVERAGE(Table3[[#This Row],[ HEK293 +Selistat_R1 2]:[ HEK293 +Selistat_R4 5]])</f>
        <v>-2.9999999999999992E-2</v>
      </c>
      <c r="AR3786" s="153">
        <f t="shared" si="448"/>
        <v>4.0000000000000008E-2</v>
      </c>
      <c r="AS3786" s="154">
        <f t="shared" si="448"/>
        <v>0.37</v>
      </c>
      <c r="AT3786" s="154">
        <f t="shared" si="448"/>
        <v>0.52</v>
      </c>
      <c r="AU3786" s="157">
        <f t="shared" si="442"/>
        <v>-0.32999999999999996</v>
      </c>
      <c r="AV3786" s="158">
        <f t="shared" si="449"/>
        <v>0.12</v>
      </c>
      <c r="AW3786" s="154">
        <f t="shared" si="449"/>
        <v>0.09</v>
      </c>
      <c r="AX3786" s="154">
        <f t="shared" si="449"/>
        <v>0.19</v>
      </c>
      <c r="AY3786" s="155">
        <f t="shared" si="443"/>
        <v>-0.29000000000000004</v>
      </c>
    </row>
    <row r="3787" spans="1:51" x14ac:dyDescent="0.15">
      <c r="A3787" s="122" t="s">
        <v>8718</v>
      </c>
      <c r="B3787" s="122" t="s">
        <v>6965</v>
      </c>
      <c r="C3787" s="122" t="s">
        <v>6339</v>
      </c>
      <c r="E3787" s="122" t="s">
        <v>8719</v>
      </c>
      <c r="G3787" s="122">
        <v>2</v>
      </c>
      <c r="H3787" s="166">
        <v>0.93584900000000004</v>
      </c>
      <c r="I3787" s="167">
        <v>-2.6666700000000002E-2</v>
      </c>
      <c r="J3787" s="168" t="str">
        <f t="shared" si="444"/>
        <v>FALSE</v>
      </c>
      <c r="K3787" s="169">
        <v>0.84607100000000002</v>
      </c>
      <c r="L3787" s="170">
        <f>-LOG10(Table3[[#This Row],[Student''s T-test p-value HEK293 +Selistat_HEK293 UT]])</f>
        <v>7.2593190608272309E-2</v>
      </c>
      <c r="M3787" s="167">
        <v>-8.7499999999999994E-2</v>
      </c>
      <c r="N3787" s="171" t="str">
        <f t="shared" si="445"/>
        <v>FALSE</v>
      </c>
      <c r="O3787" s="146">
        <v>0.89715900000000004</v>
      </c>
      <c r="P3787" s="147">
        <v>-5.7500000000000002E-2</v>
      </c>
      <c r="Q3787" s="171" t="str">
        <f t="shared" si="446"/>
        <v>FALSE</v>
      </c>
      <c r="R3787" s="122" t="s">
        <v>308</v>
      </c>
      <c r="S3787" s="122" t="s">
        <v>14419</v>
      </c>
      <c r="T3787" s="122" t="s">
        <v>14420</v>
      </c>
      <c r="U3787" s="172" t="s">
        <v>10124</v>
      </c>
      <c r="V3787" s="122" t="s">
        <v>14421</v>
      </c>
      <c r="W3787" s="148">
        <v>-0.59</v>
      </c>
      <c r="X3787" s="149">
        <v>-0.66</v>
      </c>
      <c r="Y3787" s="149">
        <v>-0.33</v>
      </c>
      <c r="Z3787" s="150">
        <v>0.92</v>
      </c>
      <c r="AA3787" s="148">
        <v>-0.24</v>
      </c>
      <c r="AB3787" s="149">
        <v>-0.64</v>
      </c>
      <c r="AC3787" s="149">
        <v>0.3</v>
      </c>
      <c r="AD3787" s="151">
        <v>0.27</v>
      </c>
      <c r="AE3787" s="148">
        <v>0.27</v>
      </c>
      <c r="AF3787" s="149">
        <v>-0.63</v>
      </c>
      <c r="AG3787" s="149">
        <v>-0.37</v>
      </c>
      <c r="AH3787" s="151">
        <v>0.32</v>
      </c>
      <c r="AI3787" s="152">
        <v>0.52</v>
      </c>
      <c r="AJ3787" s="149">
        <v>-0.9</v>
      </c>
      <c r="AK3787" s="149">
        <v>-0.36</v>
      </c>
      <c r="AL3787" s="150">
        <v>0.56000000000000005</v>
      </c>
      <c r="AM3787" s="153">
        <f t="shared" si="447"/>
        <v>-0.35</v>
      </c>
      <c r="AN3787" s="154">
        <f t="shared" si="447"/>
        <v>-2.0000000000000018E-2</v>
      </c>
      <c r="AO3787" s="154">
        <f t="shared" si="447"/>
        <v>-0.63</v>
      </c>
      <c r="AP3787" s="155">
        <f t="shared" si="441"/>
        <v>0.65</v>
      </c>
      <c r="AQ3787" s="156">
        <f>AVERAGE(Table3[[#This Row],[ HEK293 +Selistat_R1 2]:[ HEK293 +Selistat_R4 5]])</f>
        <v>-8.7499999999999994E-2</v>
      </c>
      <c r="AR3787" s="153">
        <f t="shared" si="448"/>
        <v>0.51</v>
      </c>
      <c r="AS3787" s="154">
        <f t="shared" si="448"/>
        <v>1.0000000000000009E-2</v>
      </c>
      <c r="AT3787" s="154">
        <f t="shared" si="448"/>
        <v>-0.66999999999999993</v>
      </c>
      <c r="AU3787" s="157">
        <f t="shared" si="442"/>
        <v>4.9999999999999989E-2</v>
      </c>
      <c r="AV3787" s="158">
        <f t="shared" si="449"/>
        <v>0.76</v>
      </c>
      <c r="AW3787" s="154">
        <f t="shared" si="449"/>
        <v>-0.26</v>
      </c>
      <c r="AX3787" s="154">
        <f t="shared" si="449"/>
        <v>-0.65999999999999992</v>
      </c>
      <c r="AY3787" s="155">
        <f t="shared" si="443"/>
        <v>0.29000000000000004</v>
      </c>
    </row>
    <row r="3788" spans="1:51" x14ac:dyDescent="0.15">
      <c r="C3788" s="122" t="s">
        <v>14029</v>
      </c>
      <c r="E3788" s="122" t="s">
        <v>14030</v>
      </c>
      <c r="G3788" s="122">
        <v>1</v>
      </c>
      <c r="H3788" s="166">
        <v>0.51409499999999997</v>
      </c>
      <c r="I3788" s="167">
        <v>4.9166700000000001E-2</v>
      </c>
      <c r="J3788" s="168" t="str">
        <f t="shared" si="444"/>
        <v>FALSE</v>
      </c>
      <c r="K3788" s="169">
        <v>0.84630099999999997</v>
      </c>
      <c r="L3788" s="170">
        <f>-LOG10(Table3[[#This Row],[Student''s T-test p-value HEK293 +Selistat_HEK293 UT]])</f>
        <v>7.2475145956797701E-2</v>
      </c>
      <c r="M3788" s="167">
        <v>-1.2500000000000001E-2</v>
      </c>
      <c r="N3788" s="171" t="str">
        <f t="shared" si="445"/>
        <v>FALSE</v>
      </c>
      <c r="O3788" s="146">
        <v>0.31407400000000002</v>
      </c>
      <c r="P3788" s="147">
        <v>-0.115</v>
      </c>
      <c r="Q3788" s="171" t="str">
        <f t="shared" si="446"/>
        <v>FALSE</v>
      </c>
      <c r="R3788" s="122" t="s">
        <v>14031</v>
      </c>
      <c r="S3788" s="122" t="s">
        <v>14566</v>
      </c>
      <c r="T3788" s="122" t="s">
        <v>14033</v>
      </c>
      <c r="U3788" s="172" t="s">
        <v>14034</v>
      </c>
      <c r="V3788" s="122" t="s">
        <v>14035</v>
      </c>
      <c r="W3788" s="148">
        <v>-0.19</v>
      </c>
      <c r="X3788" s="149">
        <v>-0.04</v>
      </c>
      <c r="Y3788" s="149">
        <v>-0.08</v>
      </c>
      <c r="Z3788" s="150">
        <v>0.09</v>
      </c>
      <c r="AA3788" s="148">
        <v>0</v>
      </c>
      <c r="AB3788" s="149">
        <v>-0.1</v>
      </c>
      <c r="AC3788" s="149">
        <v>-0.05</v>
      </c>
      <c r="AD3788" s="151">
        <v>-0.02</v>
      </c>
      <c r="AE3788" s="148">
        <v>0</v>
      </c>
      <c r="AF3788" s="149">
        <v>-0.16</v>
      </c>
      <c r="AG3788" s="149">
        <v>7.0000000000000007E-2</v>
      </c>
      <c r="AH3788" s="151">
        <v>0.01</v>
      </c>
      <c r="AI3788" s="152">
        <v>0.15</v>
      </c>
      <c r="AJ3788" s="149">
        <v>0.28000000000000003</v>
      </c>
      <c r="AK3788" s="149">
        <v>-0.16</v>
      </c>
      <c r="AL3788" s="150">
        <v>0.11</v>
      </c>
      <c r="AM3788" s="153">
        <f t="shared" si="447"/>
        <v>-0.19</v>
      </c>
      <c r="AN3788" s="154">
        <f t="shared" si="447"/>
        <v>6.0000000000000005E-2</v>
      </c>
      <c r="AO3788" s="154">
        <f t="shared" si="447"/>
        <v>-0.03</v>
      </c>
      <c r="AP3788" s="155">
        <f t="shared" si="441"/>
        <v>0.11</v>
      </c>
      <c r="AQ3788" s="156">
        <f>AVERAGE(Table3[[#This Row],[ HEK293 +Selistat_R1 2]:[ HEK293 +Selistat_R4 5]])</f>
        <v>-1.2500000000000001E-2</v>
      </c>
      <c r="AR3788" s="153">
        <f t="shared" si="448"/>
        <v>0</v>
      </c>
      <c r="AS3788" s="154">
        <f t="shared" si="448"/>
        <v>-0.06</v>
      </c>
      <c r="AT3788" s="154">
        <f t="shared" si="448"/>
        <v>0.12000000000000001</v>
      </c>
      <c r="AU3788" s="157">
        <f t="shared" si="442"/>
        <v>0.03</v>
      </c>
      <c r="AV3788" s="158">
        <f t="shared" si="449"/>
        <v>0.15</v>
      </c>
      <c r="AW3788" s="154">
        <f t="shared" si="449"/>
        <v>0.38</v>
      </c>
      <c r="AX3788" s="154">
        <f t="shared" si="449"/>
        <v>-0.11</v>
      </c>
      <c r="AY3788" s="155">
        <f t="shared" si="443"/>
        <v>0.13</v>
      </c>
    </row>
    <row r="3789" spans="1:51" x14ac:dyDescent="0.15">
      <c r="A3789" s="122" t="s">
        <v>10463</v>
      </c>
      <c r="B3789" s="122" t="s">
        <v>5364</v>
      </c>
      <c r="C3789" s="122" t="s">
        <v>10464</v>
      </c>
      <c r="D3789" s="122" t="s">
        <v>4043</v>
      </c>
      <c r="E3789" s="122" t="s">
        <v>10465</v>
      </c>
      <c r="F3789" s="122" t="s">
        <v>5367</v>
      </c>
      <c r="G3789" s="122">
        <v>1</v>
      </c>
      <c r="H3789" s="166">
        <v>0.69481999999999999</v>
      </c>
      <c r="I3789" s="167">
        <v>-0.14000000000000001</v>
      </c>
      <c r="J3789" s="168" t="str">
        <f t="shared" si="444"/>
        <v>FALSE</v>
      </c>
      <c r="K3789" s="169">
        <v>0.84655499999999995</v>
      </c>
      <c r="L3789" s="170">
        <f>-LOG10(Table3[[#This Row],[Student''s T-test p-value HEK293 +Selistat_HEK293 UT]])</f>
        <v>7.2344820873942201E-2</v>
      </c>
      <c r="M3789" s="167">
        <v>-9.2499999999999999E-2</v>
      </c>
      <c r="N3789" s="171" t="str">
        <f t="shared" si="445"/>
        <v>FALSE</v>
      </c>
      <c r="O3789" s="146">
        <v>0.89748600000000001</v>
      </c>
      <c r="P3789" s="147">
        <v>-6.25E-2</v>
      </c>
      <c r="Q3789" s="171" t="str">
        <f t="shared" si="446"/>
        <v>FALSE</v>
      </c>
      <c r="R3789" s="122" t="s">
        <v>1258</v>
      </c>
      <c r="S3789" s="122" t="s">
        <v>14567</v>
      </c>
      <c r="T3789" s="122" t="s">
        <v>1260</v>
      </c>
      <c r="U3789" s="172" t="s">
        <v>10467</v>
      </c>
      <c r="V3789" s="122" t="s">
        <v>13575</v>
      </c>
      <c r="W3789" s="148">
        <v>-0.16</v>
      </c>
      <c r="X3789" s="149">
        <v>0.48</v>
      </c>
      <c r="Y3789" s="149">
        <v>0.4</v>
      </c>
      <c r="Z3789" s="150">
        <v>-1.08</v>
      </c>
      <c r="AA3789" s="148">
        <v>0.08</v>
      </c>
      <c r="AB3789" s="149">
        <v>0.49</v>
      </c>
      <c r="AC3789" s="149">
        <v>0.25</v>
      </c>
      <c r="AD3789" s="151">
        <v>-0.81</v>
      </c>
      <c r="AE3789" s="148">
        <v>0.05</v>
      </c>
      <c r="AF3789" s="149">
        <v>-0.2</v>
      </c>
      <c r="AG3789" s="149">
        <v>0.62</v>
      </c>
      <c r="AH3789" s="151">
        <v>-1.24</v>
      </c>
      <c r="AI3789" s="152">
        <v>0.38</v>
      </c>
      <c r="AJ3789" s="149">
        <v>0.1</v>
      </c>
      <c r="AK3789" s="149">
        <v>-0.19</v>
      </c>
      <c r="AL3789" s="150">
        <v>-0.81</v>
      </c>
      <c r="AM3789" s="153">
        <f t="shared" si="447"/>
        <v>-0.24</v>
      </c>
      <c r="AN3789" s="154">
        <f t="shared" si="447"/>
        <v>-1.0000000000000009E-2</v>
      </c>
      <c r="AO3789" s="154">
        <f t="shared" si="447"/>
        <v>0.15000000000000002</v>
      </c>
      <c r="AP3789" s="155">
        <f t="shared" si="441"/>
        <v>-0.27</v>
      </c>
      <c r="AQ3789" s="156">
        <f>AVERAGE(Table3[[#This Row],[ HEK293 +Selistat_R1 2]:[ HEK293 +Selistat_R4 5]])</f>
        <v>-9.2499999999999999E-2</v>
      </c>
      <c r="AR3789" s="153">
        <f t="shared" si="448"/>
        <v>-0.03</v>
      </c>
      <c r="AS3789" s="154">
        <f t="shared" si="448"/>
        <v>-0.69</v>
      </c>
      <c r="AT3789" s="154">
        <f t="shared" si="448"/>
        <v>0.37</v>
      </c>
      <c r="AU3789" s="157">
        <f t="shared" si="442"/>
        <v>-0.42999999999999994</v>
      </c>
      <c r="AV3789" s="158">
        <f t="shared" si="449"/>
        <v>0.3</v>
      </c>
      <c r="AW3789" s="154">
        <f t="shared" si="449"/>
        <v>-0.39</v>
      </c>
      <c r="AX3789" s="154">
        <f t="shared" si="449"/>
        <v>-0.44</v>
      </c>
      <c r="AY3789" s="155">
        <f t="shared" si="443"/>
        <v>0</v>
      </c>
    </row>
    <row r="3790" spans="1:51" x14ac:dyDescent="0.15">
      <c r="A3790" s="122" t="s">
        <v>8514</v>
      </c>
      <c r="B3790" s="122" t="s">
        <v>2976</v>
      </c>
      <c r="C3790" s="122" t="s">
        <v>8515</v>
      </c>
      <c r="D3790" s="122" t="s">
        <v>2848</v>
      </c>
      <c r="E3790" s="122" t="s">
        <v>8516</v>
      </c>
      <c r="F3790" s="122" t="s">
        <v>8517</v>
      </c>
      <c r="G3790" s="122">
        <v>1</v>
      </c>
      <c r="H3790" s="166">
        <v>0.27805600000000003</v>
      </c>
      <c r="I3790" s="167">
        <v>-0.17333299999999999</v>
      </c>
      <c r="J3790" s="168" t="str">
        <f t="shared" si="444"/>
        <v>FALSE</v>
      </c>
      <c r="K3790" s="169">
        <v>0.84818400000000005</v>
      </c>
      <c r="L3790" s="170">
        <f>-LOG10(Table3[[#This Row],[Student''s T-test p-value HEK293 +Selistat_HEK293 UT]])</f>
        <v>7.1509924256938376E-2</v>
      </c>
      <c r="M3790" s="167">
        <v>0.03</v>
      </c>
      <c r="N3790" s="171" t="str">
        <f t="shared" si="445"/>
        <v>FALSE</v>
      </c>
      <c r="O3790" s="146">
        <v>0.78960399999999997</v>
      </c>
      <c r="P3790" s="147">
        <v>-5.5E-2</v>
      </c>
      <c r="Q3790" s="171" t="str">
        <f t="shared" si="446"/>
        <v>FALSE</v>
      </c>
      <c r="R3790" s="122" t="s">
        <v>8518</v>
      </c>
      <c r="S3790" s="122" t="s">
        <v>13652</v>
      </c>
      <c r="T3790" s="122" t="s">
        <v>8520</v>
      </c>
      <c r="U3790" s="172" t="s">
        <v>8521</v>
      </c>
      <c r="V3790" s="122" t="s">
        <v>13653</v>
      </c>
      <c r="W3790" s="148">
        <v>0.05</v>
      </c>
      <c r="X3790" s="149">
        <v>-0.08</v>
      </c>
      <c r="Y3790" s="149">
        <v>0.41</v>
      </c>
      <c r="Z3790" s="150">
        <v>0.17</v>
      </c>
      <c r="AA3790" s="148">
        <v>0.1</v>
      </c>
      <c r="AB3790" s="149">
        <v>0.31</v>
      </c>
      <c r="AC3790" s="149">
        <v>-0.19</v>
      </c>
      <c r="AD3790" s="151">
        <v>0.21</v>
      </c>
      <c r="AE3790" s="148">
        <v>0.01</v>
      </c>
      <c r="AF3790" s="149">
        <v>-0.42</v>
      </c>
      <c r="AG3790" s="149">
        <v>-0.36</v>
      </c>
      <c r="AH3790" s="151">
        <v>-0.01</v>
      </c>
      <c r="AI3790" s="152">
        <v>0.13</v>
      </c>
      <c r="AJ3790" s="149">
        <v>-0.57999999999999996</v>
      </c>
      <c r="AK3790" s="149">
        <v>-0.18</v>
      </c>
      <c r="AL3790" s="150">
        <v>7.0000000000000007E-2</v>
      </c>
      <c r="AM3790" s="153">
        <f t="shared" si="447"/>
        <v>-0.05</v>
      </c>
      <c r="AN3790" s="154">
        <f t="shared" si="447"/>
        <v>-0.39</v>
      </c>
      <c r="AO3790" s="154">
        <f t="shared" si="447"/>
        <v>0.6</v>
      </c>
      <c r="AP3790" s="155">
        <f t="shared" si="441"/>
        <v>-3.999999999999998E-2</v>
      </c>
      <c r="AQ3790" s="156">
        <f>AVERAGE(Table3[[#This Row],[ HEK293 +Selistat_R1 2]:[ HEK293 +Selistat_R4 5]])</f>
        <v>0.03</v>
      </c>
      <c r="AR3790" s="153">
        <f t="shared" si="448"/>
        <v>-9.0000000000000011E-2</v>
      </c>
      <c r="AS3790" s="154">
        <f t="shared" si="448"/>
        <v>-0.73</v>
      </c>
      <c r="AT3790" s="154">
        <f t="shared" si="448"/>
        <v>-0.16999999999999998</v>
      </c>
      <c r="AU3790" s="157">
        <f t="shared" si="442"/>
        <v>-0.22</v>
      </c>
      <c r="AV3790" s="158">
        <f t="shared" si="449"/>
        <v>0.03</v>
      </c>
      <c r="AW3790" s="154">
        <f t="shared" si="449"/>
        <v>-0.8899999999999999</v>
      </c>
      <c r="AX3790" s="154">
        <f t="shared" si="449"/>
        <v>1.0000000000000009E-2</v>
      </c>
      <c r="AY3790" s="155">
        <f t="shared" si="443"/>
        <v>-0.13999999999999999</v>
      </c>
    </row>
    <row r="3791" spans="1:51" x14ac:dyDescent="0.15">
      <c r="A3791" s="122" t="s">
        <v>5542</v>
      </c>
      <c r="B3791" s="122" t="s">
        <v>2968</v>
      </c>
      <c r="C3791" s="122" t="s">
        <v>7804</v>
      </c>
      <c r="D3791" s="122" t="s">
        <v>5101</v>
      </c>
      <c r="E3791" s="122" t="s">
        <v>7805</v>
      </c>
      <c r="F3791" s="122" t="s">
        <v>7806</v>
      </c>
      <c r="G3791" s="122">
        <v>1</v>
      </c>
      <c r="H3791" s="166">
        <v>0.78210500000000005</v>
      </c>
      <c r="I3791" s="167">
        <v>4.2500000000000003E-2</v>
      </c>
      <c r="J3791" s="168" t="str">
        <f t="shared" si="444"/>
        <v>FALSE</v>
      </c>
      <c r="K3791" s="169">
        <v>0.84837600000000002</v>
      </c>
      <c r="L3791" s="170">
        <f>-LOG10(Table3[[#This Row],[Student''s T-test p-value HEK293 +Selistat_HEK293 UT]])</f>
        <v>7.1411625887436103E-2</v>
      </c>
      <c r="M3791" s="167">
        <v>-4.2500000000000003E-2</v>
      </c>
      <c r="N3791" s="171" t="str">
        <f t="shared" si="445"/>
        <v>FALSE</v>
      </c>
      <c r="O3791" s="146">
        <v>0.18126800000000001</v>
      </c>
      <c r="P3791" s="147">
        <v>-0.22500000000000001</v>
      </c>
      <c r="Q3791" s="171" t="str">
        <f t="shared" si="446"/>
        <v>FALSE</v>
      </c>
      <c r="R3791" s="122" t="s">
        <v>498</v>
      </c>
      <c r="S3791" s="122" t="s">
        <v>502</v>
      </c>
      <c r="T3791" s="122" t="s">
        <v>500</v>
      </c>
      <c r="U3791" s="172" t="s">
        <v>7808</v>
      </c>
      <c r="V3791" s="122" t="s">
        <v>11313</v>
      </c>
      <c r="W3791" s="148">
        <v>-0.15</v>
      </c>
      <c r="X3791" s="149">
        <v>-0.23</v>
      </c>
      <c r="Y3791" s="149">
        <v>-0.47</v>
      </c>
      <c r="Z3791" s="150">
        <v>0.47</v>
      </c>
      <c r="AA3791" s="148">
        <v>-0.13</v>
      </c>
      <c r="AB3791" s="149">
        <v>-0.2</v>
      </c>
      <c r="AC3791" s="149">
        <v>0.13</v>
      </c>
      <c r="AD3791" s="151">
        <v>-0.01</v>
      </c>
      <c r="AE3791" s="148">
        <v>0.06</v>
      </c>
      <c r="AF3791" s="149">
        <v>-0.35</v>
      </c>
      <c r="AG3791" s="149">
        <v>0.01</v>
      </c>
      <c r="AH3791" s="151">
        <v>-0.04</v>
      </c>
      <c r="AI3791" s="152">
        <v>0.08</v>
      </c>
      <c r="AJ3791" s="149">
        <v>-0.1</v>
      </c>
      <c r="AK3791" s="149">
        <v>0.14000000000000001</v>
      </c>
      <c r="AL3791" s="150">
        <v>0.46</v>
      </c>
      <c r="AM3791" s="153">
        <f t="shared" si="447"/>
        <v>-1.999999999999999E-2</v>
      </c>
      <c r="AN3791" s="154">
        <f t="shared" si="447"/>
        <v>-0.03</v>
      </c>
      <c r="AO3791" s="154">
        <f t="shared" si="447"/>
        <v>-0.6</v>
      </c>
      <c r="AP3791" s="155">
        <f t="shared" si="441"/>
        <v>0.48</v>
      </c>
      <c r="AQ3791" s="156">
        <f>AVERAGE(Table3[[#This Row],[ HEK293 +Selistat_R1 2]:[ HEK293 +Selistat_R4 5]])</f>
        <v>-4.2499999999999982E-2</v>
      </c>
      <c r="AR3791" s="153">
        <f t="shared" si="448"/>
        <v>0.19</v>
      </c>
      <c r="AS3791" s="154">
        <f t="shared" si="448"/>
        <v>-0.14999999999999997</v>
      </c>
      <c r="AT3791" s="154">
        <f t="shared" si="448"/>
        <v>-0.12000000000000001</v>
      </c>
      <c r="AU3791" s="157">
        <f t="shared" si="442"/>
        <v>-0.03</v>
      </c>
      <c r="AV3791" s="158">
        <f t="shared" si="449"/>
        <v>0.21000000000000002</v>
      </c>
      <c r="AW3791" s="154">
        <f t="shared" si="449"/>
        <v>0.1</v>
      </c>
      <c r="AX3791" s="154">
        <f t="shared" si="449"/>
        <v>1.0000000000000009E-2</v>
      </c>
      <c r="AY3791" s="155">
        <f t="shared" si="443"/>
        <v>0.47000000000000003</v>
      </c>
    </row>
    <row r="3792" spans="1:51" x14ac:dyDescent="0.15">
      <c r="A3792" s="122" t="s">
        <v>2950</v>
      </c>
      <c r="B3792" s="122" t="s">
        <v>2951</v>
      </c>
      <c r="E3792" s="122" t="s">
        <v>2952</v>
      </c>
      <c r="G3792" s="122">
        <v>1</v>
      </c>
      <c r="H3792" s="166">
        <v>4.9289399999999997E-2</v>
      </c>
      <c r="I3792" s="167">
        <v>0.29416700000000001</v>
      </c>
      <c r="J3792" s="168" t="str">
        <f t="shared" si="444"/>
        <v>FALSE</v>
      </c>
      <c r="K3792" s="169">
        <v>0.84858299999999998</v>
      </c>
      <c r="L3792" s="170">
        <f>-LOG10(Table3[[#This Row],[Student''s T-test p-value HEK293 +Selistat_HEK293 UT]])</f>
        <v>7.1305672875961054E-2</v>
      </c>
      <c r="M3792" s="167">
        <v>1.4999999999999999E-2</v>
      </c>
      <c r="N3792" s="171" t="str">
        <f t="shared" si="445"/>
        <v>FALSE</v>
      </c>
      <c r="O3792" s="146">
        <v>0.55364899999999995</v>
      </c>
      <c r="P3792" s="147">
        <v>8.7499999999999994E-2</v>
      </c>
      <c r="Q3792" s="171" t="str">
        <f t="shared" si="446"/>
        <v>FALSE</v>
      </c>
      <c r="R3792" s="122" t="s">
        <v>1788</v>
      </c>
      <c r="S3792" s="122" t="s">
        <v>1789</v>
      </c>
      <c r="T3792" s="122" t="s">
        <v>1790</v>
      </c>
      <c r="U3792" s="172" t="s">
        <v>2632</v>
      </c>
      <c r="V3792" s="122" t="s">
        <v>13580</v>
      </c>
      <c r="W3792" s="148">
        <v>-0.27</v>
      </c>
      <c r="X3792" s="149">
        <v>-0.1</v>
      </c>
      <c r="Y3792" s="149">
        <v>-0.3</v>
      </c>
      <c r="Z3792" s="150">
        <v>-0.24</v>
      </c>
      <c r="AA3792" s="148">
        <v>-0.42</v>
      </c>
      <c r="AB3792" s="149">
        <v>-0.18</v>
      </c>
      <c r="AC3792" s="149">
        <v>-0.15</v>
      </c>
      <c r="AD3792" s="151">
        <v>-0.22</v>
      </c>
      <c r="AE3792" s="148">
        <v>0.39</v>
      </c>
      <c r="AF3792" s="149">
        <v>0.16</v>
      </c>
      <c r="AG3792" s="149">
        <v>0.34</v>
      </c>
      <c r="AH3792" s="151">
        <v>0.05</v>
      </c>
      <c r="AI3792" s="152">
        <v>0.36</v>
      </c>
      <c r="AJ3792" s="149">
        <v>-0.16</v>
      </c>
      <c r="AK3792" s="149">
        <v>0.11</v>
      </c>
      <c r="AL3792" s="150">
        <v>0.28000000000000003</v>
      </c>
      <c r="AM3792" s="153">
        <f t="shared" si="447"/>
        <v>0.14999999999999997</v>
      </c>
      <c r="AN3792" s="154">
        <f t="shared" si="447"/>
        <v>7.9999999999999988E-2</v>
      </c>
      <c r="AO3792" s="154">
        <f t="shared" si="447"/>
        <v>-0.15</v>
      </c>
      <c r="AP3792" s="155">
        <f t="shared" si="441"/>
        <v>-1.999999999999999E-2</v>
      </c>
      <c r="AQ3792" s="156">
        <f>AVERAGE(Table3[[#This Row],[ HEK293 +Selistat_R1 2]:[ HEK293 +Selistat_R4 5]])</f>
        <v>1.4999999999999993E-2</v>
      </c>
      <c r="AR3792" s="153">
        <f t="shared" si="448"/>
        <v>0.81</v>
      </c>
      <c r="AS3792" s="154">
        <f t="shared" si="448"/>
        <v>0.33999999999999997</v>
      </c>
      <c r="AT3792" s="154">
        <f t="shared" si="448"/>
        <v>0.49</v>
      </c>
      <c r="AU3792" s="157">
        <f t="shared" si="442"/>
        <v>0.27</v>
      </c>
      <c r="AV3792" s="158">
        <f t="shared" si="449"/>
        <v>0.78</v>
      </c>
      <c r="AW3792" s="154">
        <f t="shared" si="449"/>
        <v>1.999999999999999E-2</v>
      </c>
      <c r="AX3792" s="154">
        <f t="shared" si="449"/>
        <v>0.26</v>
      </c>
      <c r="AY3792" s="155">
        <f t="shared" si="443"/>
        <v>0.5</v>
      </c>
    </row>
    <row r="3793" spans="1:51" x14ac:dyDescent="0.15">
      <c r="A3793" s="122" t="s">
        <v>4648</v>
      </c>
      <c r="B3793" s="122" t="s">
        <v>3463</v>
      </c>
      <c r="C3793" s="122" t="s">
        <v>4649</v>
      </c>
      <c r="D3793" s="122" t="s">
        <v>2861</v>
      </c>
      <c r="E3793" s="122" t="s">
        <v>4650</v>
      </c>
      <c r="F3793" s="122" t="s">
        <v>4595</v>
      </c>
      <c r="G3793" s="122">
        <v>2</v>
      </c>
      <c r="H3793" s="166">
        <v>0.166411</v>
      </c>
      <c r="I3793" s="167">
        <v>0.284167</v>
      </c>
      <c r="J3793" s="168" t="str">
        <f t="shared" si="444"/>
        <v>FALSE</v>
      </c>
      <c r="K3793" s="169">
        <v>0.84924999999999995</v>
      </c>
      <c r="L3793" s="170">
        <f>-LOG10(Table3[[#This Row],[Student''s T-test p-value HEK293 +Selistat_HEK293 UT]])</f>
        <v>7.0964444457934456E-2</v>
      </c>
      <c r="M3793" s="167">
        <v>-0.04</v>
      </c>
      <c r="N3793" s="171" t="str">
        <f t="shared" si="445"/>
        <v>FALSE</v>
      </c>
      <c r="O3793" s="146">
        <v>0.23103199999999999</v>
      </c>
      <c r="P3793" s="147">
        <v>-0.23250000000000001</v>
      </c>
      <c r="Q3793" s="171" t="str">
        <f t="shared" si="446"/>
        <v>FALSE</v>
      </c>
      <c r="R3793" s="122" t="s">
        <v>4651</v>
      </c>
      <c r="S3793" s="122" t="s">
        <v>9790</v>
      </c>
      <c r="T3793" s="122" t="s">
        <v>4653</v>
      </c>
      <c r="U3793" s="172" t="s">
        <v>4654</v>
      </c>
      <c r="V3793" s="122" t="s">
        <v>9791</v>
      </c>
      <c r="W3793" s="148">
        <v>-0.16</v>
      </c>
      <c r="X3793" s="149">
        <v>-0.53</v>
      </c>
      <c r="Y3793" s="149">
        <v>-0.45</v>
      </c>
      <c r="Z3793" s="150">
        <v>-0.03</v>
      </c>
      <c r="AA3793" s="148">
        <v>-0.23</v>
      </c>
      <c r="AB3793" s="149">
        <v>-0.52</v>
      </c>
      <c r="AC3793" s="149">
        <v>0.2</v>
      </c>
      <c r="AD3793" s="151">
        <v>-0.46</v>
      </c>
      <c r="AE3793" s="148">
        <v>0.4</v>
      </c>
      <c r="AF3793" s="149">
        <v>0.11</v>
      </c>
      <c r="AG3793" s="149">
        <v>-0.39</v>
      </c>
      <c r="AH3793" s="151">
        <v>0.19</v>
      </c>
      <c r="AI3793" s="152">
        <v>0.35</v>
      </c>
      <c r="AJ3793" s="149">
        <v>0.22</v>
      </c>
      <c r="AK3793" s="149">
        <v>0.43</v>
      </c>
      <c r="AL3793" s="150">
        <v>0.24</v>
      </c>
      <c r="AM3793" s="153">
        <f t="shared" si="447"/>
        <v>7.0000000000000007E-2</v>
      </c>
      <c r="AN3793" s="154">
        <f t="shared" si="447"/>
        <v>-1.0000000000000009E-2</v>
      </c>
      <c r="AO3793" s="154">
        <f t="shared" si="447"/>
        <v>-0.65</v>
      </c>
      <c r="AP3793" s="155">
        <f t="shared" si="441"/>
        <v>0.43000000000000005</v>
      </c>
      <c r="AQ3793" s="156">
        <f>AVERAGE(Table3[[#This Row],[ HEK293 +Selistat_R1 2]:[ HEK293 +Selistat_R4 5]])</f>
        <v>-4.0000000000000008E-2</v>
      </c>
      <c r="AR3793" s="153">
        <f t="shared" si="448"/>
        <v>0.63</v>
      </c>
      <c r="AS3793" s="154">
        <f t="shared" si="448"/>
        <v>0.63</v>
      </c>
      <c r="AT3793" s="154">
        <f t="shared" si="448"/>
        <v>-0.59000000000000008</v>
      </c>
      <c r="AU3793" s="157">
        <f t="shared" si="442"/>
        <v>0.65</v>
      </c>
      <c r="AV3793" s="158">
        <f t="shared" si="449"/>
        <v>0.57999999999999996</v>
      </c>
      <c r="AW3793" s="154">
        <f t="shared" si="449"/>
        <v>0.74</v>
      </c>
      <c r="AX3793" s="154">
        <f t="shared" si="449"/>
        <v>0.22999999999999998</v>
      </c>
      <c r="AY3793" s="155">
        <f t="shared" si="443"/>
        <v>0.7</v>
      </c>
    </row>
    <row r="3794" spans="1:51" x14ac:dyDescent="0.15">
      <c r="A3794" s="122" t="s">
        <v>2999</v>
      </c>
      <c r="B3794" s="122" t="s">
        <v>3000</v>
      </c>
      <c r="C3794" s="122" t="s">
        <v>3001</v>
      </c>
      <c r="E3794" s="122" t="s">
        <v>3002</v>
      </c>
      <c r="F3794" s="122" t="s">
        <v>3003</v>
      </c>
      <c r="G3794" s="122">
        <v>1</v>
      </c>
      <c r="H3794" s="166">
        <v>0.268125</v>
      </c>
      <c r="I3794" s="167">
        <v>0.20333300000000001</v>
      </c>
      <c r="J3794" s="168" t="str">
        <f t="shared" si="444"/>
        <v>FALSE</v>
      </c>
      <c r="K3794" s="169">
        <v>0.84950700000000001</v>
      </c>
      <c r="L3794" s="170">
        <f>-LOG10(Table3[[#This Row],[Student''s T-test p-value HEK293 +Selistat_HEK293 UT]])</f>
        <v>7.0833038161800643E-2</v>
      </c>
      <c r="M3794" s="167">
        <v>-0.03</v>
      </c>
      <c r="N3794" s="171" t="str">
        <f t="shared" si="445"/>
        <v>FALSE</v>
      </c>
      <c r="O3794" s="146">
        <v>0.29838700000000001</v>
      </c>
      <c r="P3794" s="147">
        <v>-0.25</v>
      </c>
      <c r="Q3794" s="171" t="str">
        <f t="shared" si="446"/>
        <v>FALSE</v>
      </c>
      <c r="R3794" s="122" t="s">
        <v>39</v>
      </c>
      <c r="S3794" s="122" t="s">
        <v>45</v>
      </c>
      <c r="T3794" s="122" t="s">
        <v>41</v>
      </c>
      <c r="U3794" s="172" t="s">
        <v>2639</v>
      </c>
      <c r="V3794" s="122" t="s">
        <v>10519</v>
      </c>
      <c r="W3794" s="148">
        <v>-0.46</v>
      </c>
      <c r="X3794" s="149">
        <v>-0.18</v>
      </c>
      <c r="Y3794" s="149">
        <v>-0.2</v>
      </c>
      <c r="Z3794" s="150">
        <v>-0.02</v>
      </c>
      <c r="AA3794" s="148">
        <v>0.08</v>
      </c>
      <c r="AB3794" s="149">
        <v>-0.5</v>
      </c>
      <c r="AC3794" s="149">
        <v>-0.21</v>
      </c>
      <c r="AD3794" s="151">
        <v>-0.11</v>
      </c>
      <c r="AE3794" s="148">
        <v>-0.34</v>
      </c>
      <c r="AF3794" s="149">
        <v>0.22</v>
      </c>
      <c r="AG3794" s="149">
        <v>0.28999999999999998</v>
      </c>
      <c r="AH3794" s="151">
        <v>-0.13</v>
      </c>
      <c r="AI3794" s="152">
        <v>-0.15</v>
      </c>
      <c r="AJ3794" s="149">
        <v>0.25</v>
      </c>
      <c r="AK3794" s="149">
        <v>0.64</v>
      </c>
      <c r="AL3794" s="150">
        <v>0.3</v>
      </c>
      <c r="AM3794" s="153">
        <f t="shared" si="447"/>
        <v>-0.54</v>
      </c>
      <c r="AN3794" s="154">
        <f t="shared" si="447"/>
        <v>0.32</v>
      </c>
      <c r="AO3794" s="154">
        <f t="shared" si="447"/>
        <v>9.9999999999999811E-3</v>
      </c>
      <c r="AP3794" s="155">
        <f t="shared" si="441"/>
        <v>0.09</v>
      </c>
      <c r="AQ3794" s="156">
        <f>AVERAGE(Table3[[#This Row],[ HEK293 +Selistat_R1 2]:[ HEK293 +Selistat_R4 5]])</f>
        <v>-3.0000000000000013E-2</v>
      </c>
      <c r="AR3794" s="153">
        <f t="shared" si="448"/>
        <v>-0.42000000000000004</v>
      </c>
      <c r="AS3794" s="154">
        <f t="shared" si="448"/>
        <v>0.72</v>
      </c>
      <c r="AT3794" s="154">
        <f t="shared" si="448"/>
        <v>0.5</v>
      </c>
      <c r="AU3794" s="157">
        <f t="shared" si="442"/>
        <v>-2.0000000000000004E-2</v>
      </c>
      <c r="AV3794" s="158">
        <f t="shared" si="449"/>
        <v>-0.22999999999999998</v>
      </c>
      <c r="AW3794" s="154">
        <f t="shared" si="449"/>
        <v>0.75</v>
      </c>
      <c r="AX3794" s="154">
        <f t="shared" si="449"/>
        <v>0.85</v>
      </c>
      <c r="AY3794" s="155">
        <f t="shared" si="443"/>
        <v>0.41</v>
      </c>
    </row>
    <row r="3795" spans="1:51" x14ac:dyDescent="0.15">
      <c r="A3795" s="122" t="s">
        <v>12710</v>
      </c>
      <c r="B3795" s="122" t="s">
        <v>11788</v>
      </c>
      <c r="C3795" s="122" t="s">
        <v>12711</v>
      </c>
      <c r="D3795" s="122" t="s">
        <v>11790</v>
      </c>
      <c r="E3795" s="122" t="s">
        <v>12712</v>
      </c>
      <c r="F3795" s="122" t="s">
        <v>10410</v>
      </c>
      <c r="G3795" s="122">
        <v>2</v>
      </c>
      <c r="H3795" s="166">
        <v>0.50968400000000003</v>
      </c>
      <c r="I3795" s="167">
        <v>0.20333300000000001</v>
      </c>
      <c r="J3795" s="168" t="str">
        <f t="shared" si="444"/>
        <v>FALSE</v>
      </c>
      <c r="K3795" s="169">
        <v>0.85059600000000002</v>
      </c>
      <c r="L3795" s="170">
        <f>-LOG10(Table3[[#This Row],[Student''s T-test p-value HEK293 +Selistat_HEK293 UT]])</f>
        <v>7.0276663923914393E-2</v>
      </c>
      <c r="M3795" s="167">
        <v>-0.06</v>
      </c>
      <c r="N3795" s="171" t="str">
        <f t="shared" si="445"/>
        <v>FALSE</v>
      </c>
      <c r="O3795" s="146">
        <v>0.25583</v>
      </c>
      <c r="P3795" s="147">
        <v>0.48499999999999999</v>
      </c>
      <c r="Q3795" s="171" t="str">
        <f t="shared" si="446"/>
        <v>FALSE</v>
      </c>
      <c r="R3795" s="122" t="s">
        <v>12713</v>
      </c>
      <c r="S3795" s="122" t="s">
        <v>13918</v>
      </c>
      <c r="T3795" s="122" t="s">
        <v>12715</v>
      </c>
      <c r="U3795" s="172" t="s">
        <v>12716</v>
      </c>
      <c r="V3795" s="122" t="s">
        <v>13919</v>
      </c>
      <c r="W3795" s="148">
        <v>-0.26</v>
      </c>
      <c r="X3795" s="149">
        <v>-7.0000000000000007E-2</v>
      </c>
      <c r="Y3795" s="149">
        <v>0.09</v>
      </c>
      <c r="Z3795" s="150">
        <v>-0.95</v>
      </c>
      <c r="AA3795" s="148">
        <v>-0.14000000000000001</v>
      </c>
      <c r="AB3795" s="149">
        <v>-0.04</v>
      </c>
      <c r="AC3795" s="149">
        <v>0.06</v>
      </c>
      <c r="AD3795" s="151">
        <v>-0.83</v>
      </c>
      <c r="AE3795" s="148">
        <v>-0.26</v>
      </c>
      <c r="AF3795" s="149">
        <v>0.08</v>
      </c>
      <c r="AG3795" s="149">
        <v>1.01</v>
      </c>
      <c r="AH3795" s="151">
        <v>0.53</v>
      </c>
      <c r="AI3795" s="152">
        <v>0.33</v>
      </c>
      <c r="AJ3795" s="149">
        <v>0.14000000000000001</v>
      </c>
      <c r="AK3795" s="149">
        <v>-0.15</v>
      </c>
      <c r="AL3795" s="150">
        <v>-0.9</v>
      </c>
      <c r="AM3795" s="153">
        <f t="shared" si="447"/>
        <v>-0.12</v>
      </c>
      <c r="AN3795" s="154">
        <f t="shared" si="447"/>
        <v>-3.0000000000000006E-2</v>
      </c>
      <c r="AO3795" s="154">
        <f t="shared" si="447"/>
        <v>0.03</v>
      </c>
      <c r="AP3795" s="155">
        <f t="shared" si="441"/>
        <v>-0.12</v>
      </c>
      <c r="AQ3795" s="156">
        <f>AVERAGE(Table3[[#This Row],[ HEK293 +Selistat_R1 2]:[ HEK293 +Selistat_R4 5]])</f>
        <v>-0.06</v>
      </c>
      <c r="AR3795" s="153">
        <f t="shared" si="448"/>
        <v>-0.12</v>
      </c>
      <c r="AS3795" s="154">
        <f t="shared" si="448"/>
        <v>0.12</v>
      </c>
      <c r="AT3795" s="154">
        <f t="shared" si="448"/>
        <v>0.95</v>
      </c>
      <c r="AU3795" s="157">
        <f t="shared" si="442"/>
        <v>1.3599999999999999</v>
      </c>
      <c r="AV3795" s="158">
        <f t="shared" si="449"/>
        <v>0.47000000000000003</v>
      </c>
      <c r="AW3795" s="154">
        <f t="shared" si="449"/>
        <v>0.18000000000000002</v>
      </c>
      <c r="AX3795" s="154">
        <f t="shared" si="449"/>
        <v>-0.21</v>
      </c>
      <c r="AY3795" s="155">
        <f t="shared" si="443"/>
        <v>-7.0000000000000062E-2</v>
      </c>
    </row>
    <row r="3796" spans="1:51" x14ac:dyDescent="0.15">
      <c r="A3796" s="122" t="s">
        <v>3143</v>
      </c>
      <c r="B3796" s="122" t="s">
        <v>2961</v>
      </c>
      <c r="C3796" s="122" t="s">
        <v>8403</v>
      </c>
      <c r="E3796" s="122" t="s">
        <v>8404</v>
      </c>
      <c r="F3796" s="122" t="s">
        <v>8405</v>
      </c>
      <c r="G3796" s="122">
        <v>1</v>
      </c>
      <c r="H3796" s="166">
        <v>0.80742800000000003</v>
      </c>
      <c r="I3796" s="167">
        <v>4.9166700000000001E-2</v>
      </c>
      <c r="J3796" s="168" t="str">
        <f t="shared" si="444"/>
        <v>FALSE</v>
      </c>
      <c r="K3796" s="169">
        <v>0.85076600000000002</v>
      </c>
      <c r="L3796" s="170">
        <f>-LOG10(Table3[[#This Row],[Student''s T-test p-value HEK293 +Selistat_HEK293 UT]])</f>
        <v>7.0189874560840276E-2</v>
      </c>
      <c r="M3796" s="167">
        <v>4.7500000000000001E-2</v>
      </c>
      <c r="N3796" s="171" t="str">
        <f t="shared" si="445"/>
        <v>FALSE</v>
      </c>
      <c r="O3796" s="146">
        <v>0.154915</v>
      </c>
      <c r="P3796" s="147">
        <v>0.38</v>
      </c>
      <c r="Q3796" s="171" t="str">
        <f t="shared" si="446"/>
        <v>FALSE</v>
      </c>
      <c r="R3796" s="122" t="s">
        <v>1826</v>
      </c>
      <c r="S3796" s="122" t="s">
        <v>12631</v>
      </c>
      <c r="T3796" s="122" t="s">
        <v>1832</v>
      </c>
      <c r="U3796" s="172" t="s">
        <v>8407</v>
      </c>
      <c r="V3796" s="122" t="s">
        <v>10832</v>
      </c>
      <c r="W3796" s="148">
        <v>0.64</v>
      </c>
      <c r="X3796" s="149">
        <v>-0.22</v>
      </c>
      <c r="Y3796" s="149">
        <v>-0.21</v>
      </c>
      <c r="Z3796" s="150">
        <v>-0.32</v>
      </c>
      <c r="AA3796" s="148">
        <v>-0.13</v>
      </c>
      <c r="AB3796" s="149">
        <v>0.19</v>
      </c>
      <c r="AC3796" s="149">
        <v>-0.13</v>
      </c>
      <c r="AD3796" s="151">
        <v>-0.23</v>
      </c>
      <c r="AE3796" s="148">
        <v>0.02</v>
      </c>
      <c r="AF3796" s="149">
        <v>-0.02</v>
      </c>
      <c r="AG3796" s="149">
        <v>0.74</v>
      </c>
      <c r="AH3796" s="151">
        <v>-0.08</v>
      </c>
      <c r="AI3796" s="152">
        <v>0.08</v>
      </c>
      <c r="AJ3796" s="149">
        <v>-7.0000000000000007E-2</v>
      </c>
      <c r="AK3796" s="149">
        <v>-0.39</v>
      </c>
      <c r="AL3796" s="150">
        <v>-0.48</v>
      </c>
      <c r="AM3796" s="153">
        <f t="shared" si="447"/>
        <v>0.77</v>
      </c>
      <c r="AN3796" s="154">
        <f t="shared" si="447"/>
        <v>-0.41000000000000003</v>
      </c>
      <c r="AO3796" s="154">
        <f t="shared" si="447"/>
        <v>-7.9999999999999988E-2</v>
      </c>
      <c r="AP3796" s="155">
        <f t="shared" si="441"/>
        <v>-0.09</v>
      </c>
      <c r="AQ3796" s="156">
        <f>AVERAGE(Table3[[#This Row],[ HEK293 +Selistat_R1 2]:[ HEK293 +Selistat_R4 5]])</f>
        <v>4.7500000000000007E-2</v>
      </c>
      <c r="AR3796" s="153">
        <f t="shared" si="448"/>
        <v>0.15</v>
      </c>
      <c r="AS3796" s="154">
        <f t="shared" si="448"/>
        <v>-0.21</v>
      </c>
      <c r="AT3796" s="154">
        <f t="shared" si="448"/>
        <v>0.87</v>
      </c>
      <c r="AU3796" s="157">
        <f t="shared" si="442"/>
        <v>0.15000000000000002</v>
      </c>
      <c r="AV3796" s="158">
        <f t="shared" si="449"/>
        <v>0.21000000000000002</v>
      </c>
      <c r="AW3796" s="154">
        <f t="shared" si="449"/>
        <v>-0.26</v>
      </c>
      <c r="AX3796" s="154">
        <f t="shared" si="449"/>
        <v>-0.26</v>
      </c>
      <c r="AY3796" s="155">
        <f t="shared" si="443"/>
        <v>-0.24999999999999997</v>
      </c>
    </row>
    <row r="3797" spans="1:51" x14ac:dyDescent="0.15">
      <c r="A3797" s="122" t="s">
        <v>3246</v>
      </c>
      <c r="B3797" s="122" t="s">
        <v>3247</v>
      </c>
      <c r="C3797" s="122" t="s">
        <v>3248</v>
      </c>
      <c r="D3797" s="122" t="s">
        <v>3249</v>
      </c>
      <c r="E3797" s="122" t="s">
        <v>3250</v>
      </c>
      <c r="F3797" s="122" t="s">
        <v>3251</v>
      </c>
      <c r="G3797" s="122">
        <v>3</v>
      </c>
      <c r="H3797" s="166">
        <v>0.252863</v>
      </c>
      <c r="I3797" s="167">
        <v>-0.375</v>
      </c>
      <c r="J3797" s="168" t="str">
        <f t="shared" si="444"/>
        <v>FALSE</v>
      </c>
      <c r="K3797" s="169">
        <v>0.85082199999999997</v>
      </c>
      <c r="L3797" s="170">
        <f>-LOG10(Table3[[#This Row],[Student''s T-test p-value HEK293 +Selistat_HEK293 UT]])</f>
        <v>7.0161288920843584E-2</v>
      </c>
      <c r="M3797" s="167">
        <v>0.08</v>
      </c>
      <c r="N3797" s="171" t="str">
        <f t="shared" si="445"/>
        <v>FALSE</v>
      </c>
      <c r="O3797" s="146">
        <v>0.57351099999999999</v>
      </c>
      <c r="P3797" s="147">
        <v>0.16</v>
      </c>
      <c r="Q3797" s="171" t="str">
        <f t="shared" si="446"/>
        <v>FALSE</v>
      </c>
      <c r="R3797" s="122" t="s">
        <v>1303</v>
      </c>
      <c r="S3797" s="122" t="s">
        <v>1304</v>
      </c>
      <c r="T3797" s="122" t="s">
        <v>1305</v>
      </c>
      <c r="U3797" s="172" t="s">
        <v>2677</v>
      </c>
      <c r="V3797" s="122" t="s">
        <v>14568</v>
      </c>
      <c r="W3797" s="148">
        <v>-0.36</v>
      </c>
      <c r="X3797" s="149">
        <v>0.71</v>
      </c>
      <c r="Y3797" s="149">
        <v>0.9</v>
      </c>
      <c r="Z3797" s="150">
        <v>-0.22</v>
      </c>
      <c r="AA3797" s="148">
        <v>-0.34</v>
      </c>
      <c r="AB3797" s="149">
        <v>0.7</v>
      </c>
      <c r="AC3797" s="149">
        <v>0.51</v>
      </c>
      <c r="AD3797" s="151">
        <v>-0.16</v>
      </c>
      <c r="AE3797" s="148">
        <v>-0.65</v>
      </c>
      <c r="AF3797" s="149">
        <v>0.1</v>
      </c>
      <c r="AG3797" s="149">
        <v>-0.1</v>
      </c>
      <c r="AH3797" s="151">
        <v>-0.73</v>
      </c>
      <c r="AI3797" s="152">
        <v>-0.43</v>
      </c>
      <c r="AJ3797" s="149">
        <v>-0.04</v>
      </c>
      <c r="AK3797" s="149">
        <v>-0.79</v>
      </c>
      <c r="AL3797" s="150">
        <v>-0.76</v>
      </c>
      <c r="AM3797" s="153">
        <f t="shared" si="447"/>
        <v>-1.9999999999999962E-2</v>
      </c>
      <c r="AN3797" s="154">
        <f t="shared" si="447"/>
        <v>1.0000000000000009E-2</v>
      </c>
      <c r="AO3797" s="154">
        <f t="shared" si="447"/>
        <v>0.39</v>
      </c>
      <c r="AP3797" s="155">
        <f t="shared" si="441"/>
        <v>-0.06</v>
      </c>
      <c r="AQ3797" s="156">
        <f>AVERAGE(Table3[[#This Row],[ HEK293 +Selistat_R1 2]:[ HEK293 +Selistat_R4 5]])</f>
        <v>8.0000000000000016E-2</v>
      </c>
      <c r="AR3797" s="153">
        <f t="shared" si="448"/>
        <v>-0.31</v>
      </c>
      <c r="AS3797" s="154">
        <f t="shared" si="448"/>
        <v>-0.6</v>
      </c>
      <c r="AT3797" s="154">
        <f t="shared" si="448"/>
        <v>-0.61</v>
      </c>
      <c r="AU3797" s="157">
        <f t="shared" si="442"/>
        <v>-0.56999999999999995</v>
      </c>
      <c r="AV3797" s="158">
        <f t="shared" si="449"/>
        <v>-8.9999999999999969E-2</v>
      </c>
      <c r="AW3797" s="154">
        <f t="shared" si="449"/>
        <v>-0.74</v>
      </c>
      <c r="AX3797" s="154">
        <f t="shared" si="449"/>
        <v>-1.3</v>
      </c>
      <c r="AY3797" s="155">
        <f t="shared" si="443"/>
        <v>-0.6</v>
      </c>
    </row>
    <row r="3798" spans="1:51" x14ac:dyDescent="0.15">
      <c r="A3798" s="122" t="s">
        <v>12858</v>
      </c>
      <c r="B3798" s="122" t="s">
        <v>12859</v>
      </c>
      <c r="E3798" s="122" t="s">
        <v>12860</v>
      </c>
      <c r="G3798" s="122">
        <v>5</v>
      </c>
      <c r="H3798" s="166">
        <v>0.23422100000000001</v>
      </c>
      <c r="I3798" s="167">
        <v>-0.185</v>
      </c>
      <c r="J3798" s="168" t="str">
        <f t="shared" si="444"/>
        <v>FALSE</v>
      </c>
      <c r="K3798" s="169">
        <v>0.85082999999999998</v>
      </c>
      <c r="L3798" s="170">
        <f>-LOG10(Table3[[#This Row],[Student''s T-test p-value HEK293 +Selistat_HEK293 UT]])</f>
        <v>7.0157205411576995E-2</v>
      </c>
      <c r="M3798" s="167">
        <v>3.7499999999999999E-2</v>
      </c>
      <c r="N3798" s="171" t="str">
        <f t="shared" si="445"/>
        <v>FALSE</v>
      </c>
      <c r="O3798" s="146">
        <v>0.31562299999999999</v>
      </c>
      <c r="P3798" s="147">
        <v>0.1275</v>
      </c>
      <c r="Q3798" s="171" t="str">
        <f t="shared" si="446"/>
        <v>FALSE</v>
      </c>
      <c r="R3798" s="122" t="s">
        <v>12861</v>
      </c>
      <c r="S3798" s="122" t="s">
        <v>12862</v>
      </c>
      <c r="T3798" s="122" t="s">
        <v>12863</v>
      </c>
      <c r="U3798" s="172" t="s">
        <v>12864</v>
      </c>
      <c r="V3798" s="122" t="s">
        <v>12865</v>
      </c>
      <c r="W3798" s="148">
        <v>-0.23</v>
      </c>
      <c r="X3798" s="149">
        <v>0.23</v>
      </c>
      <c r="Y3798" s="149">
        <v>0.22</v>
      </c>
      <c r="Z3798" s="150">
        <v>0.39</v>
      </c>
      <c r="AA3798" s="148">
        <v>-0.25</v>
      </c>
      <c r="AB3798" s="149">
        <v>0.12</v>
      </c>
      <c r="AC3798" s="149">
        <v>0.18</v>
      </c>
      <c r="AD3798" s="151">
        <v>0.41</v>
      </c>
      <c r="AE3798" s="148">
        <v>-0.31</v>
      </c>
      <c r="AF3798" s="149">
        <v>-0.13</v>
      </c>
      <c r="AG3798" s="149">
        <v>-0.14000000000000001</v>
      </c>
      <c r="AH3798" s="151">
        <v>0.11</v>
      </c>
      <c r="AI3798" s="152">
        <v>-0.3</v>
      </c>
      <c r="AJ3798" s="149">
        <v>-0.25</v>
      </c>
      <c r="AK3798" s="149">
        <v>-0.4</v>
      </c>
      <c r="AL3798" s="150">
        <v>-0.03</v>
      </c>
      <c r="AM3798" s="153">
        <f t="shared" si="447"/>
        <v>1.999999999999999E-2</v>
      </c>
      <c r="AN3798" s="154">
        <f t="shared" si="447"/>
        <v>0.11000000000000001</v>
      </c>
      <c r="AO3798" s="154">
        <f t="shared" si="447"/>
        <v>4.0000000000000008E-2</v>
      </c>
      <c r="AP3798" s="155">
        <f t="shared" si="441"/>
        <v>-1.9999999999999962E-2</v>
      </c>
      <c r="AQ3798" s="156">
        <f>AVERAGE(Table3[[#This Row],[ HEK293 +Selistat_R1 2]:[ HEK293 +Selistat_R4 5]])</f>
        <v>3.7500000000000012E-2</v>
      </c>
      <c r="AR3798" s="153">
        <f t="shared" si="448"/>
        <v>-0.06</v>
      </c>
      <c r="AS3798" s="154">
        <f t="shared" si="448"/>
        <v>-0.25</v>
      </c>
      <c r="AT3798" s="154">
        <f t="shared" si="448"/>
        <v>-0.32</v>
      </c>
      <c r="AU3798" s="157">
        <f t="shared" si="442"/>
        <v>-0.3</v>
      </c>
      <c r="AV3798" s="158">
        <f t="shared" si="449"/>
        <v>-4.9999999999999989E-2</v>
      </c>
      <c r="AW3798" s="154">
        <f t="shared" si="449"/>
        <v>-0.37</v>
      </c>
      <c r="AX3798" s="154">
        <f t="shared" si="449"/>
        <v>-0.58000000000000007</v>
      </c>
      <c r="AY3798" s="155">
        <f t="shared" si="443"/>
        <v>-0.43999999999999995</v>
      </c>
    </row>
    <row r="3799" spans="1:51" x14ac:dyDescent="0.15">
      <c r="A3799" s="122" t="s">
        <v>14569</v>
      </c>
      <c r="B3799" s="122" t="s">
        <v>5024</v>
      </c>
      <c r="C3799" s="122" t="s">
        <v>12611</v>
      </c>
      <c r="D3799" s="122" t="s">
        <v>2861</v>
      </c>
      <c r="E3799" s="122" t="s">
        <v>14570</v>
      </c>
      <c r="F3799" s="122" t="s">
        <v>5972</v>
      </c>
      <c r="G3799" s="122">
        <v>1</v>
      </c>
      <c r="H3799" s="166">
        <v>0.83601899999999996</v>
      </c>
      <c r="I3799" s="167">
        <v>1.4999999999999999E-2</v>
      </c>
      <c r="J3799" s="168" t="str">
        <f t="shared" si="444"/>
        <v>FALSE</v>
      </c>
      <c r="K3799" s="169">
        <v>0.85109699999999999</v>
      </c>
      <c r="L3799" s="170">
        <f>-LOG10(Table3[[#This Row],[Student''s T-test p-value HEK293 +Selistat_HEK293 UT]])</f>
        <v>7.0020940310171975E-2</v>
      </c>
      <c r="M3799" s="167">
        <v>2.2499999999999999E-2</v>
      </c>
      <c r="N3799" s="171" t="str">
        <f t="shared" si="445"/>
        <v>FALSE</v>
      </c>
      <c r="O3799" s="146">
        <v>0.44039400000000001</v>
      </c>
      <c r="P3799" s="147">
        <v>-5.2499999999999998E-2</v>
      </c>
      <c r="Q3799" s="171" t="str">
        <f t="shared" si="446"/>
        <v>FALSE</v>
      </c>
      <c r="R3799" s="122" t="s">
        <v>1024</v>
      </c>
      <c r="S3799" s="122" t="s">
        <v>14571</v>
      </c>
      <c r="T3799" s="122" t="s">
        <v>1026</v>
      </c>
      <c r="U3799" s="172" t="s">
        <v>14572</v>
      </c>
      <c r="V3799" s="122" t="s">
        <v>14573</v>
      </c>
      <c r="W3799" s="148">
        <v>-0.02</v>
      </c>
      <c r="X3799" s="149">
        <v>-0.01</v>
      </c>
      <c r="Y3799" s="149">
        <v>0.13</v>
      </c>
      <c r="Z3799" s="150">
        <v>-7.0000000000000007E-2</v>
      </c>
      <c r="AA3799" s="148">
        <v>-0.02</v>
      </c>
      <c r="AB3799" s="149">
        <v>0.09</v>
      </c>
      <c r="AC3799" s="149">
        <v>0.18</v>
      </c>
      <c r="AD3799" s="151">
        <v>-0.31</v>
      </c>
      <c r="AE3799" s="148">
        <v>0.06</v>
      </c>
      <c r="AF3799" s="149">
        <v>-0.17</v>
      </c>
      <c r="AG3799" s="149">
        <v>-0.08</v>
      </c>
      <c r="AH3799" s="151">
        <v>7.0000000000000007E-2</v>
      </c>
      <c r="AI3799" s="152">
        <v>-0.05</v>
      </c>
      <c r="AJ3799" s="149">
        <v>0.02</v>
      </c>
      <c r="AK3799" s="149">
        <v>7.0000000000000007E-2</v>
      </c>
      <c r="AL3799" s="150">
        <v>0.05</v>
      </c>
      <c r="AM3799" s="153">
        <f t="shared" si="447"/>
        <v>0</v>
      </c>
      <c r="AN3799" s="154">
        <f t="shared" si="447"/>
        <v>-9.9999999999999992E-2</v>
      </c>
      <c r="AO3799" s="154">
        <f t="shared" si="447"/>
        <v>-4.9999999999999989E-2</v>
      </c>
      <c r="AP3799" s="155">
        <f t="shared" si="441"/>
        <v>0.24</v>
      </c>
      <c r="AQ3799" s="156">
        <f>AVERAGE(Table3[[#This Row],[ HEK293 +Selistat_R1 2]:[ HEK293 +Selistat_R4 5]])</f>
        <v>2.2500000000000006E-2</v>
      </c>
      <c r="AR3799" s="153">
        <f t="shared" si="448"/>
        <v>0.08</v>
      </c>
      <c r="AS3799" s="154">
        <f t="shared" si="448"/>
        <v>-0.26</v>
      </c>
      <c r="AT3799" s="154">
        <f t="shared" si="448"/>
        <v>-0.26</v>
      </c>
      <c r="AU3799" s="157">
        <f t="shared" si="442"/>
        <v>0.38</v>
      </c>
      <c r="AV3799" s="158">
        <f t="shared" si="449"/>
        <v>-3.0000000000000002E-2</v>
      </c>
      <c r="AW3799" s="154">
        <f t="shared" si="449"/>
        <v>-6.9999999999999993E-2</v>
      </c>
      <c r="AX3799" s="154">
        <f t="shared" si="449"/>
        <v>-0.10999999999999999</v>
      </c>
      <c r="AY3799" s="155">
        <f t="shared" si="443"/>
        <v>0.36</v>
      </c>
    </row>
    <row r="3800" spans="1:51" x14ac:dyDescent="0.15">
      <c r="A3800" s="122" t="s">
        <v>12981</v>
      </c>
      <c r="B3800" s="122" t="s">
        <v>2961</v>
      </c>
      <c r="C3800" s="122" t="s">
        <v>9553</v>
      </c>
      <c r="E3800" s="122" t="s">
        <v>12982</v>
      </c>
      <c r="G3800" s="122">
        <v>1</v>
      </c>
      <c r="H3800" s="166">
        <v>0.60692599999999997</v>
      </c>
      <c r="I3800" s="167">
        <v>-9.1666700000000004E-2</v>
      </c>
      <c r="J3800" s="168" t="str">
        <f t="shared" si="444"/>
        <v>FALSE</v>
      </c>
      <c r="K3800" s="169">
        <v>0.85150400000000004</v>
      </c>
      <c r="L3800" s="170">
        <f>-LOG10(Table3[[#This Row],[Student''s T-test p-value HEK293 +Selistat_HEK293 UT]])</f>
        <v>6.9813307567678035E-2</v>
      </c>
      <c r="M3800" s="167">
        <v>4.7500000000000001E-2</v>
      </c>
      <c r="N3800" s="171" t="str">
        <f t="shared" si="445"/>
        <v>FALSE</v>
      </c>
      <c r="O3800" s="146">
        <v>6.3203599999999999E-2</v>
      </c>
      <c r="P3800" s="147">
        <v>0.32250000000000001</v>
      </c>
      <c r="Q3800" s="171" t="str">
        <f t="shared" si="446"/>
        <v>FALSE</v>
      </c>
      <c r="R3800" s="122" t="s">
        <v>12983</v>
      </c>
      <c r="S3800" s="122" t="s">
        <v>12984</v>
      </c>
      <c r="T3800" s="122" t="s">
        <v>12985</v>
      </c>
      <c r="U3800" s="172" t="s">
        <v>12986</v>
      </c>
      <c r="V3800" s="122" t="s">
        <v>12987</v>
      </c>
      <c r="W3800" s="148">
        <v>-0.28000000000000003</v>
      </c>
      <c r="X3800" s="149">
        <v>0.65</v>
      </c>
      <c r="Y3800" s="149">
        <v>-0.32</v>
      </c>
      <c r="Z3800" s="150">
        <v>0.3</v>
      </c>
      <c r="AA3800" s="148">
        <v>-0.01</v>
      </c>
      <c r="AB3800" s="149">
        <v>-0.1</v>
      </c>
      <c r="AC3800" s="149">
        <v>0.19</v>
      </c>
      <c r="AD3800" s="151">
        <v>0.08</v>
      </c>
      <c r="AE3800" s="148">
        <v>0.22</v>
      </c>
      <c r="AF3800" s="149">
        <v>-0.2</v>
      </c>
      <c r="AG3800" s="149">
        <v>0.26</v>
      </c>
      <c r="AH3800" s="151">
        <v>-0.12</v>
      </c>
      <c r="AI3800" s="152">
        <v>-0.17</v>
      </c>
      <c r="AJ3800" s="149">
        <v>-0.13</v>
      </c>
      <c r="AK3800" s="149">
        <v>-0.47</v>
      </c>
      <c r="AL3800" s="150">
        <v>-0.36</v>
      </c>
      <c r="AM3800" s="153">
        <f t="shared" si="447"/>
        <v>-0.27</v>
      </c>
      <c r="AN3800" s="154">
        <f t="shared" si="447"/>
        <v>0.75</v>
      </c>
      <c r="AO3800" s="154">
        <f t="shared" si="447"/>
        <v>-0.51</v>
      </c>
      <c r="AP3800" s="155">
        <f t="shared" si="441"/>
        <v>0.21999999999999997</v>
      </c>
      <c r="AQ3800" s="156">
        <f>AVERAGE(Table3[[#This Row],[ HEK293 +Selistat_R1 2]:[ HEK293 +Selistat_R4 5]])</f>
        <v>4.7499999999999987E-2</v>
      </c>
      <c r="AR3800" s="153">
        <f t="shared" si="448"/>
        <v>0.23</v>
      </c>
      <c r="AS3800" s="154">
        <f t="shared" si="448"/>
        <v>-0.1</v>
      </c>
      <c r="AT3800" s="154">
        <f t="shared" si="448"/>
        <v>7.0000000000000007E-2</v>
      </c>
      <c r="AU3800" s="157">
        <f t="shared" si="442"/>
        <v>-0.2</v>
      </c>
      <c r="AV3800" s="158">
        <f t="shared" si="449"/>
        <v>-0.16</v>
      </c>
      <c r="AW3800" s="154">
        <f t="shared" si="449"/>
        <v>-0.03</v>
      </c>
      <c r="AX3800" s="154">
        <f t="shared" si="449"/>
        <v>-0.65999999999999992</v>
      </c>
      <c r="AY3800" s="155">
        <f t="shared" si="443"/>
        <v>-0.44</v>
      </c>
    </row>
    <row r="3801" spans="1:51" x14ac:dyDescent="0.15">
      <c r="A3801" s="122" t="s">
        <v>9531</v>
      </c>
      <c r="B3801" s="122" t="s">
        <v>10588</v>
      </c>
      <c r="C3801" s="122" t="s">
        <v>10589</v>
      </c>
      <c r="D3801" s="122" t="s">
        <v>4043</v>
      </c>
      <c r="E3801" s="122" t="s">
        <v>10590</v>
      </c>
      <c r="F3801" s="122" t="s">
        <v>5367</v>
      </c>
      <c r="G3801" s="122">
        <v>1</v>
      </c>
      <c r="H3801" s="166">
        <v>0.99111800000000005</v>
      </c>
      <c r="I3801" s="167">
        <v>2.5000000000000001E-3</v>
      </c>
      <c r="J3801" s="168" t="str">
        <f t="shared" si="444"/>
        <v>FALSE</v>
      </c>
      <c r="K3801" s="169">
        <v>0.851993</v>
      </c>
      <c r="L3801" s="170">
        <f>-LOG10(Table3[[#This Row],[Student''s T-test p-value HEK293 +Selistat_HEK293 UT]])</f>
        <v>6.9563973395109641E-2</v>
      </c>
      <c r="M3801" s="167">
        <v>-4.4999999999999998E-2</v>
      </c>
      <c r="N3801" s="171" t="str">
        <f t="shared" si="445"/>
        <v>FALSE</v>
      </c>
      <c r="O3801" s="146">
        <v>0.73921800000000004</v>
      </c>
      <c r="P3801" s="147">
        <v>0.11749999999999999</v>
      </c>
      <c r="Q3801" s="171" t="str">
        <f t="shared" si="446"/>
        <v>FALSE</v>
      </c>
      <c r="R3801" s="122" t="s">
        <v>1093</v>
      </c>
      <c r="S3801" s="122" t="s">
        <v>14574</v>
      </c>
      <c r="T3801" s="122" t="s">
        <v>1095</v>
      </c>
      <c r="U3801" s="172" t="s">
        <v>10592</v>
      </c>
      <c r="V3801" s="122" t="s">
        <v>14575</v>
      </c>
      <c r="W3801" s="148">
        <v>-0.44</v>
      </c>
      <c r="X3801" s="149">
        <v>0.14000000000000001</v>
      </c>
      <c r="Y3801" s="149">
        <v>0.4</v>
      </c>
      <c r="Z3801" s="150">
        <v>-0.46</v>
      </c>
      <c r="AA3801" s="148">
        <v>0.19</v>
      </c>
      <c r="AB3801" s="149">
        <v>-0.22</v>
      </c>
      <c r="AC3801" s="149">
        <v>-0.06</v>
      </c>
      <c r="AD3801" s="151">
        <v>-0.09</v>
      </c>
      <c r="AE3801" s="148">
        <v>0.37</v>
      </c>
      <c r="AF3801" s="149">
        <v>-0.22</v>
      </c>
      <c r="AG3801" s="149">
        <v>0.45</v>
      </c>
      <c r="AH3801" s="151">
        <v>-0.44</v>
      </c>
      <c r="AI3801" s="152">
        <v>0.39</v>
      </c>
      <c r="AJ3801" s="149">
        <v>0.23</v>
      </c>
      <c r="AK3801" s="149">
        <v>-0.17</v>
      </c>
      <c r="AL3801" s="150">
        <v>-0.76</v>
      </c>
      <c r="AM3801" s="153">
        <f t="shared" si="447"/>
        <v>-0.63</v>
      </c>
      <c r="AN3801" s="154">
        <f t="shared" si="447"/>
        <v>0.36</v>
      </c>
      <c r="AO3801" s="154">
        <f t="shared" si="447"/>
        <v>0.46</v>
      </c>
      <c r="AP3801" s="155">
        <f t="shared" si="441"/>
        <v>-0.37</v>
      </c>
      <c r="AQ3801" s="156">
        <f>AVERAGE(Table3[[#This Row],[ HEK293 +Selistat_R1 2]:[ HEK293 +Selistat_R4 5]])</f>
        <v>-4.4999999999999998E-2</v>
      </c>
      <c r="AR3801" s="153">
        <f t="shared" si="448"/>
        <v>0.18</v>
      </c>
      <c r="AS3801" s="154">
        <f t="shared" si="448"/>
        <v>0</v>
      </c>
      <c r="AT3801" s="154">
        <f t="shared" si="448"/>
        <v>0.51</v>
      </c>
      <c r="AU3801" s="157">
        <f t="shared" si="442"/>
        <v>-0.35</v>
      </c>
      <c r="AV3801" s="158">
        <f t="shared" si="449"/>
        <v>0.2</v>
      </c>
      <c r="AW3801" s="154">
        <f t="shared" si="449"/>
        <v>0.45</v>
      </c>
      <c r="AX3801" s="154">
        <f t="shared" si="449"/>
        <v>-0.11000000000000001</v>
      </c>
      <c r="AY3801" s="155">
        <f t="shared" si="443"/>
        <v>-0.67</v>
      </c>
    </row>
    <row r="3802" spans="1:51" x14ac:dyDescent="0.15">
      <c r="A3802" s="122" t="s">
        <v>5866</v>
      </c>
      <c r="B3802" s="122" t="s">
        <v>5867</v>
      </c>
      <c r="C3802" s="122" t="s">
        <v>5868</v>
      </c>
      <c r="E3802" s="122" t="s">
        <v>5869</v>
      </c>
      <c r="G3802" s="122">
        <v>1</v>
      </c>
      <c r="H3802" s="166">
        <v>8.0126500000000003E-2</v>
      </c>
      <c r="I3802" s="167">
        <v>0.27083299999999999</v>
      </c>
      <c r="J3802" s="168" t="str">
        <f t="shared" si="444"/>
        <v>FALSE</v>
      </c>
      <c r="K3802" s="169">
        <v>0.85231999999999997</v>
      </c>
      <c r="L3802" s="170">
        <f>-LOG10(Table3[[#This Row],[Student''s T-test p-value HEK293 +Selistat_HEK293 UT]])</f>
        <v>6.9397320559245579E-2</v>
      </c>
      <c r="M3802" s="167">
        <v>2.75E-2</v>
      </c>
      <c r="N3802" s="171" t="str">
        <f t="shared" si="445"/>
        <v>FALSE</v>
      </c>
      <c r="O3802" s="146">
        <v>0.232824</v>
      </c>
      <c r="P3802" s="147">
        <v>0.17499999999999999</v>
      </c>
      <c r="Q3802" s="171" t="str">
        <f t="shared" si="446"/>
        <v>FALSE</v>
      </c>
      <c r="R3802" s="122" t="s">
        <v>5870</v>
      </c>
      <c r="S3802" s="122" t="s">
        <v>14576</v>
      </c>
      <c r="T3802" s="122" t="s">
        <v>5872</v>
      </c>
      <c r="U3802" s="172" t="s">
        <v>5873</v>
      </c>
      <c r="V3802" s="122" t="s">
        <v>14577</v>
      </c>
      <c r="W3802" s="148">
        <v>-0.24</v>
      </c>
      <c r="X3802" s="149">
        <v>-0.16</v>
      </c>
      <c r="Y3802" s="149">
        <v>-0.02</v>
      </c>
      <c r="Z3802" s="150">
        <v>-0.38</v>
      </c>
      <c r="AA3802" s="148">
        <v>-0.38</v>
      </c>
      <c r="AB3802" s="149">
        <v>-0.32</v>
      </c>
      <c r="AC3802" s="149">
        <v>-0.34</v>
      </c>
      <c r="AD3802" s="151">
        <v>0.13</v>
      </c>
      <c r="AE3802" s="148">
        <v>0.18</v>
      </c>
      <c r="AF3802" s="149">
        <v>0.17</v>
      </c>
      <c r="AG3802" s="149">
        <v>0.56999999999999995</v>
      </c>
      <c r="AH3802" s="151">
        <v>0.09</v>
      </c>
      <c r="AI3802" s="152">
        <v>0.27</v>
      </c>
      <c r="AJ3802" s="149">
        <v>0.02</v>
      </c>
      <c r="AK3802" s="149">
        <v>0.11</v>
      </c>
      <c r="AL3802" s="150">
        <v>-0.09</v>
      </c>
      <c r="AM3802" s="153">
        <f t="shared" si="447"/>
        <v>0.14000000000000001</v>
      </c>
      <c r="AN3802" s="154">
        <f t="shared" si="447"/>
        <v>0.16</v>
      </c>
      <c r="AO3802" s="154">
        <f t="shared" si="447"/>
        <v>0.32</v>
      </c>
      <c r="AP3802" s="155">
        <f t="shared" si="441"/>
        <v>-0.51</v>
      </c>
      <c r="AQ3802" s="156">
        <f>AVERAGE(Table3[[#This Row],[ HEK293 +Selistat_R1 2]:[ HEK293 +Selistat_R4 5]])</f>
        <v>2.7500000000000024E-2</v>
      </c>
      <c r="AR3802" s="153">
        <f t="shared" si="448"/>
        <v>0.56000000000000005</v>
      </c>
      <c r="AS3802" s="154">
        <f t="shared" si="448"/>
        <v>0.49</v>
      </c>
      <c r="AT3802" s="154">
        <f t="shared" si="448"/>
        <v>0.90999999999999992</v>
      </c>
      <c r="AU3802" s="157">
        <f t="shared" si="442"/>
        <v>-4.0000000000000008E-2</v>
      </c>
      <c r="AV3802" s="158">
        <f t="shared" si="449"/>
        <v>0.65</v>
      </c>
      <c r="AW3802" s="154">
        <f t="shared" si="449"/>
        <v>0.34</v>
      </c>
      <c r="AX3802" s="154">
        <f t="shared" si="449"/>
        <v>0.45</v>
      </c>
      <c r="AY3802" s="155">
        <f t="shared" si="443"/>
        <v>-0.22</v>
      </c>
    </row>
    <row r="3803" spans="1:51" x14ac:dyDescent="0.15">
      <c r="A3803" s="122" t="s">
        <v>5202</v>
      </c>
      <c r="C3803" s="122" t="s">
        <v>3881</v>
      </c>
      <c r="E3803" s="122" t="s">
        <v>5203</v>
      </c>
      <c r="F3803" s="122" t="s">
        <v>5204</v>
      </c>
      <c r="G3803" s="122">
        <v>1</v>
      </c>
      <c r="H3803" s="166">
        <v>0.48127799999999998</v>
      </c>
      <c r="I3803" s="167">
        <v>0.244167</v>
      </c>
      <c r="J3803" s="168" t="str">
        <f t="shared" si="444"/>
        <v>FALSE</v>
      </c>
      <c r="K3803" s="169">
        <v>0.85233000000000003</v>
      </c>
      <c r="L3803" s="170">
        <f>-LOG10(Table3[[#This Row],[Student''s T-test p-value HEK293 +Selistat_HEK293 UT]])</f>
        <v>6.9392225149842932E-2</v>
      </c>
      <c r="M3803" s="167">
        <v>0.105</v>
      </c>
      <c r="N3803" s="171" t="str">
        <f t="shared" si="445"/>
        <v>FALSE</v>
      </c>
      <c r="O3803" s="146">
        <v>2.2318699999999999E-3</v>
      </c>
      <c r="P3803" s="147">
        <v>-0.6875</v>
      </c>
      <c r="Q3803" s="171" t="str">
        <f t="shared" si="446"/>
        <v>FALSE</v>
      </c>
      <c r="R3803" s="122" t="s">
        <v>17</v>
      </c>
      <c r="S3803" s="122" t="s">
        <v>13378</v>
      </c>
      <c r="T3803" s="122" t="s">
        <v>19</v>
      </c>
      <c r="U3803" s="172" t="s">
        <v>5205</v>
      </c>
      <c r="V3803" s="122" t="s">
        <v>13379</v>
      </c>
      <c r="W3803" s="148">
        <v>0.34</v>
      </c>
      <c r="X3803" s="149">
        <v>-0.86</v>
      </c>
      <c r="Y3803" s="149">
        <v>-0.86</v>
      </c>
      <c r="Z3803" s="150">
        <v>0.64</v>
      </c>
      <c r="AA3803" s="148">
        <v>-0.44</v>
      </c>
      <c r="AB3803" s="149">
        <v>-0.67</v>
      </c>
      <c r="AC3803" s="149">
        <v>0.79</v>
      </c>
      <c r="AD3803" s="151">
        <v>-0.84</v>
      </c>
      <c r="AE3803" s="148">
        <v>-0.16</v>
      </c>
      <c r="AF3803" s="149">
        <v>-0.21</v>
      </c>
      <c r="AG3803" s="149">
        <v>-0.39</v>
      </c>
      <c r="AH3803" s="151">
        <v>-0.52</v>
      </c>
      <c r="AI3803" s="152">
        <v>0.56000000000000005</v>
      </c>
      <c r="AJ3803" s="149">
        <v>0.54</v>
      </c>
      <c r="AK3803" s="149">
        <v>0.22</v>
      </c>
      <c r="AL3803" s="150">
        <v>0.15</v>
      </c>
      <c r="AM3803" s="153">
        <f t="shared" si="447"/>
        <v>0.78</v>
      </c>
      <c r="AN3803" s="154">
        <f t="shared" si="447"/>
        <v>-0.18999999999999995</v>
      </c>
      <c r="AO3803" s="154">
        <f t="shared" si="447"/>
        <v>-1.65</v>
      </c>
      <c r="AP3803" s="155">
        <f t="shared" si="441"/>
        <v>1.48</v>
      </c>
      <c r="AQ3803" s="156">
        <f>AVERAGE(Table3[[#This Row],[ HEK293 +Selistat_R1 2]:[ HEK293 +Selistat_R4 5]])</f>
        <v>0.10500000000000004</v>
      </c>
      <c r="AR3803" s="153">
        <f t="shared" si="448"/>
        <v>0.28000000000000003</v>
      </c>
      <c r="AS3803" s="154">
        <f t="shared" si="448"/>
        <v>0.46000000000000008</v>
      </c>
      <c r="AT3803" s="154">
        <f t="shared" si="448"/>
        <v>-1.1800000000000002</v>
      </c>
      <c r="AU3803" s="157">
        <f t="shared" si="442"/>
        <v>0.31999999999999995</v>
      </c>
      <c r="AV3803" s="158">
        <f t="shared" si="449"/>
        <v>1</v>
      </c>
      <c r="AW3803" s="154">
        <f t="shared" si="449"/>
        <v>1.21</v>
      </c>
      <c r="AX3803" s="154">
        <f t="shared" si="449"/>
        <v>-0.57000000000000006</v>
      </c>
      <c r="AY3803" s="155">
        <f t="shared" si="443"/>
        <v>0.99</v>
      </c>
    </row>
    <row r="3804" spans="1:51" x14ac:dyDescent="0.15">
      <c r="A3804" s="122" t="s">
        <v>3828</v>
      </c>
      <c r="B3804" s="122" t="s">
        <v>2968</v>
      </c>
      <c r="C3804" s="122" t="s">
        <v>3829</v>
      </c>
      <c r="D3804" s="122" t="s">
        <v>3830</v>
      </c>
      <c r="E3804" s="122" t="s">
        <v>3831</v>
      </c>
      <c r="G3804" s="122">
        <v>3</v>
      </c>
      <c r="H3804" s="166">
        <v>0.27996199999999999</v>
      </c>
      <c r="I3804" s="167">
        <v>0.181667</v>
      </c>
      <c r="J3804" s="168" t="str">
        <f t="shared" si="444"/>
        <v>FALSE</v>
      </c>
      <c r="K3804" s="169">
        <v>0.85252399999999995</v>
      </c>
      <c r="L3804" s="170">
        <f>-LOG10(Table3[[#This Row],[Student''s T-test p-value HEK293 +Selistat_HEK293 UT]])</f>
        <v>6.9293386035346502E-2</v>
      </c>
      <c r="M3804" s="167">
        <v>0.03</v>
      </c>
      <c r="N3804" s="171" t="str">
        <f t="shared" si="445"/>
        <v>FALSE</v>
      </c>
      <c r="O3804" s="146">
        <v>0.40279799999999999</v>
      </c>
      <c r="P3804" s="147">
        <v>-0.2</v>
      </c>
      <c r="Q3804" s="171" t="str">
        <f t="shared" si="446"/>
        <v>FALSE</v>
      </c>
      <c r="R3804" s="122" t="s">
        <v>3832</v>
      </c>
      <c r="S3804" s="122" t="s">
        <v>9961</v>
      </c>
      <c r="T3804" s="122" t="s">
        <v>8484</v>
      </c>
      <c r="U3804" s="172" t="s">
        <v>8485</v>
      </c>
      <c r="V3804" s="122" t="s">
        <v>8486</v>
      </c>
      <c r="W3804" s="148">
        <v>-0.46</v>
      </c>
      <c r="X3804" s="149">
        <v>0.1</v>
      </c>
      <c r="Y3804" s="149">
        <v>-0.28999999999999998</v>
      </c>
      <c r="Z3804" s="150">
        <v>0.12</v>
      </c>
      <c r="AA3804" s="148">
        <v>-0.18</v>
      </c>
      <c r="AB3804" s="149">
        <v>-0.16</v>
      </c>
      <c r="AC3804" s="149">
        <v>-0.02</v>
      </c>
      <c r="AD3804" s="151">
        <v>-0.28999999999999998</v>
      </c>
      <c r="AE3804" s="148">
        <v>0.01</v>
      </c>
      <c r="AF3804" s="149">
        <v>0.2</v>
      </c>
      <c r="AG3804" s="149">
        <v>-0.42</v>
      </c>
      <c r="AH3804" s="151">
        <v>0.19</v>
      </c>
      <c r="AI3804" s="152">
        <v>-0.13</v>
      </c>
      <c r="AJ3804" s="149">
        <v>-0.06</v>
      </c>
      <c r="AK3804" s="149">
        <v>0.46</v>
      </c>
      <c r="AL3804" s="150">
        <v>0.51</v>
      </c>
      <c r="AM3804" s="153">
        <f t="shared" si="447"/>
        <v>-0.28000000000000003</v>
      </c>
      <c r="AN3804" s="154">
        <f t="shared" si="447"/>
        <v>0.26</v>
      </c>
      <c r="AO3804" s="154">
        <f t="shared" si="447"/>
        <v>-0.26999999999999996</v>
      </c>
      <c r="AP3804" s="155">
        <f t="shared" si="441"/>
        <v>0.41</v>
      </c>
      <c r="AQ3804" s="156">
        <f>AVERAGE(Table3[[#This Row],[ HEK293 +Selistat_R1 2]:[ HEK293 +Selistat_R4 5]])</f>
        <v>0.03</v>
      </c>
      <c r="AR3804" s="153">
        <f t="shared" si="448"/>
        <v>0.19</v>
      </c>
      <c r="AS3804" s="154">
        <f t="shared" si="448"/>
        <v>0.36</v>
      </c>
      <c r="AT3804" s="154">
        <f t="shared" si="448"/>
        <v>-0.39999999999999997</v>
      </c>
      <c r="AU3804" s="157">
        <f t="shared" si="442"/>
        <v>0.48</v>
      </c>
      <c r="AV3804" s="158">
        <f t="shared" si="449"/>
        <v>4.9999999999999989E-2</v>
      </c>
      <c r="AW3804" s="154">
        <f t="shared" si="449"/>
        <v>0.1</v>
      </c>
      <c r="AX3804" s="154">
        <f t="shared" si="449"/>
        <v>0.48000000000000004</v>
      </c>
      <c r="AY3804" s="155">
        <f t="shared" si="443"/>
        <v>0.8</v>
      </c>
    </row>
    <row r="3805" spans="1:51" x14ac:dyDescent="0.15">
      <c r="A3805" s="122" t="s">
        <v>8095</v>
      </c>
      <c r="B3805" s="122" t="s">
        <v>8096</v>
      </c>
      <c r="C3805" s="122" t="s">
        <v>8097</v>
      </c>
      <c r="D3805" s="122" t="s">
        <v>2848</v>
      </c>
      <c r="E3805" s="122" t="s">
        <v>8098</v>
      </c>
      <c r="F3805" s="122" t="s">
        <v>8099</v>
      </c>
      <c r="G3805" s="122">
        <v>1</v>
      </c>
      <c r="H3805" s="166">
        <v>0.63199099999999997</v>
      </c>
      <c r="I3805" s="167">
        <v>6.7500000000000004E-2</v>
      </c>
      <c r="J3805" s="168" t="str">
        <f t="shared" si="444"/>
        <v>FALSE</v>
      </c>
      <c r="K3805" s="169">
        <v>0.85331000000000001</v>
      </c>
      <c r="L3805" s="170">
        <f>-LOG10(Table3[[#This Row],[Student''s T-test p-value HEK293 +Selistat_HEK293 UT]])</f>
        <v>6.8893164809912158E-2</v>
      </c>
      <c r="M3805" s="167">
        <v>-2.75E-2</v>
      </c>
      <c r="N3805" s="171" t="str">
        <f t="shared" si="445"/>
        <v>FALSE</v>
      </c>
      <c r="O3805" s="146">
        <v>0.92512099999999997</v>
      </c>
      <c r="P3805" s="147">
        <v>0.02</v>
      </c>
      <c r="Q3805" s="171" t="str">
        <f t="shared" si="446"/>
        <v>FALSE</v>
      </c>
      <c r="R3805" s="122" t="s">
        <v>563</v>
      </c>
      <c r="S3805" s="122" t="s">
        <v>10384</v>
      </c>
      <c r="T3805" s="122" t="s">
        <v>565</v>
      </c>
      <c r="U3805" s="172" t="s">
        <v>8101</v>
      </c>
      <c r="V3805" s="122" t="s">
        <v>10385</v>
      </c>
      <c r="W3805" s="148">
        <v>-0.09</v>
      </c>
      <c r="X3805" s="149">
        <v>-0.21</v>
      </c>
      <c r="Y3805" s="149">
        <v>-0.36</v>
      </c>
      <c r="Z3805" s="150">
        <v>0.28000000000000003</v>
      </c>
      <c r="AA3805" s="148">
        <v>0.04</v>
      </c>
      <c r="AB3805" s="149">
        <v>-0.06</v>
      </c>
      <c r="AC3805" s="149">
        <v>-0.15</v>
      </c>
      <c r="AD3805" s="151">
        <v>-0.1</v>
      </c>
      <c r="AE3805" s="148">
        <v>0.3</v>
      </c>
      <c r="AF3805" s="149">
        <v>-0.11</v>
      </c>
      <c r="AG3805" s="149">
        <v>0.2</v>
      </c>
      <c r="AH3805" s="151">
        <v>-0.16</v>
      </c>
      <c r="AI3805" s="152">
        <v>0.28999999999999998</v>
      </c>
      <c r="AJ3805" s="149">
        <v>-0.42</v>
      </c>
      <c r="AK3805" s="149">
        <v>-0.02</v>
      </c>
      <c r="AL3805" s="150">
        <v>0.3</v>
      </c>
      <c r="AM3805" s="153">
        <f t="shared" si="447"/>
        <v>-0.13</v>
      </c>
      <c r="AN3805" s="154">
        <f t="shared" si="447"/>
        <v>-0.15</v>
      </c>
      <c r="AO3805" s="154">
        <f t="shared" si="447"/>
        <v>-0.21</v>
      </c>
      <c r="AP3805" s="155">
        <f t="shared" si="441"/>
        <v>0.38</v>
      </c>
      <c r="AQ3805" s="156">
        <f>AVERAGE(Table3[[#This Row],[ HEK293 +Selistat_R1 2]:[ HEK293 +Selistat_R4 5]])</f>
        <v>-2.7499999999999997E-2</v>
      </c>
      <c r="AR3805" s="153">
        <f t="shared" si="448"/>
        <v>0.26</v>
      </c>
      <c r="AS3805" s="154">
        <f t="shared" si="448"/>
        <v>-0.05</v>
      </c>
      <c r="AT3805" s="154">
        <f t="shared" si="448"/>
        <v>0.35</v>
      </c>
      <c r="AU3805" s="157">
        <f t="shared" si="442"/>
        <v>-0.06</v>
      </c>
      <c r="AV3805" s="158">
        <f t="shared" si="449"/>
        <v>0.24999999999999997</v>
      </c>
      <c r="AW3805" s="154">
        <f t="shared" si="449"/>
        <v>-0.36</v>
      </c>
      <c r="AX3805" s="154">
        <f t="shared" si="449"/>
        <v>0.13</v>
      </c>
      <c r="AY3805" s="155">
        <f t="shared" si="443"/>
        <v>0.4</v>
      </c>
    </row>
    <row r="3806" spans="1:51" x14ac:dyDescent="0.15">
      <c r="A3806" s="122" t="s">
        <v>6056</v>
      </c>
      <c r="B3806" s="122" t="s">
        <v>3463</v>
      </c>
      <c r="C3806" s="122" t="s">
        <v>6057</v>
      </c>
      <c r="D3806" s="122" t="s">
        <v>2861</v>
      </c>
      <c r="E3806" s="122" t="s">
        <v>6058</v>
      </c>
      <c r="F3806" s="122" t="s">
        <v>3466</v>
      </c>
      <c r="G3806" s="122">
        <v>1</v>
      </c>
      <c r="H3806" s="166">
        <v>0.73916499999999996</v>
      </c>
      <c r="I3806" s="167">
        <v>9.2499999999999999E-2</v>
      </c>
      <c r="J3806" s="168" t="str">
        <f t="shared" si="444"/>
        <v>FALSE</v>
      </c>
      <c r="K3806" s="169">
        <v>0.85348999999999997</v>
      </c>
      <c r="L3806" s="170">
        <f>-LOG10(Table3[[#This Row],[Student''s T-test p-value HEK293 +Selistat_HEK293 UT]])</f>
        <v>6.8801562973689556E-2</v>
      </c>
      <c r="M3806" s="167">
        <v>-7.0000000000000007E-2</v>
      </c>
      <c r="N3806" s="171" t="str">
        <f t="shared" si="445"/>
        <v>FALSE</v>
      </c>
      <c r="O3806" s="146">
        <v>0.54993400000000003</v>
      </c>
      <c r="P3806" s="147">
        <v>-0.20749999999999999</v>
      </c>
      <c r="Q3806" s="171" t="str">
        <f t="shared" si="446"/>
        <v>FALSE</v>
      </c>
      <c r="R3806" s="122" t="s">
        <v>6059</v>
      </c>
      <c r="S3806" s="122" t="s">
        <v>14578</v>
      </c>
      <c r="T3806" s="122" t="s">
        <v>6061</v>
      </c>
      <c r="U3806" s="172" t="s">
        <v>6062</v>
      </c>
      <c r="V3806" s="122" t="s">
        <v>14579</v>
      </c>
      <c r="W3806" s="148">
        <v>-0.22</v>
      </c>
      <c r="X3806" s="149">
        <v>-0.81</v>
      </c>
      <c r="Y3806" s="149">
        <v>-0.26</v>
      </c>
      <c r="Z3806" s="150">
        <v>0.46</v>
      </c>
      <c r="AA3806" s="148">
        <v>-0.45</v>
      </c>
      <c r="AB3806" s="149">
        <v>-0.37</v>
      </c>
      <c r="AC3806" s="149">
        <v>0.62</v>
      </c>
      <c r="AD3806" s="151">
        <v>-0.35</v>
      </c>
      <c r="AE3806" s="148">
        <v>0.45</v>
      </c>
      <c r="AF3806" s="149">
        <v>-0.06</v>
      </c>
      <c r="AG3806" s="149">
        <v>-0.86</v>
      </c>
      <c r="AH3806" s="151">
        <v>0.2</v>
      </c>
      <c r="AI3806" s="152">
        <v>0.36</v>
      </c>
      <c r="AJ3806" s="149">
        <v>-0.13</v>
      </c>
      <c r="AK3806" s="149">
        <v>-0.15</v>
      </c>
      <c r="AL3806" s="150">
        <v>0.48</v>
      </c>
      <c r="AM3806" s="153">
        <f t="shared" si="447"/>
        <v>0.23</v>
      </c>
      <c r="AN3806" s="154">
        <f t="shared" si="447"/>
        <v>-0.44000000000000006</v>
      </c>
      <c r="AO3806" s="154">
        <f t="shared" si="447"/>
        <v>-0.88</v>
      </c>
      <c r="AP3806" s="155">
        <f t="shared" si="441"/>
        <v>0.81</v>
      </c>
      <c r="AQ3806" s="156">
        <f>AVERAGE(Table3[[#This Row],[ HEK293 +Selistat_R1 2]:[ HEK293 +Selistat_R4 5]])</f>
        <v>-7.0000000000000007E-2</v>
      </c>
      <c r="AR3806" s="153">
        <f t="shared" si="448"/>
        <v>0.9</v>
      </c>
      <c r="AS3806" s="154">
        <f t="shared" si="448"/>
        <v>0.31</v>
      </c>
      <c r="AT3806" s="154">
        <f t="shared" si="448"/>
        <v>-1.48</v>
      </c>
      <c r="AU3806" s="157">
        <f t="shared" si="442"/>
        <v>0.55000000000000004</v>
      </c>
      <c r="AV3806" s="158">
        <f t="shared" si="449"/>
        <v>0.81</v>
      </c>
      <c r="AW3806" s="154">
        <f t="shared" si="449"/>
        <v>0.24</v>
      </c>
      <c r="AX3806" s="154">
        <f t="shared" si="449"/>
        <v>-0.77</v>
      </c>
      <c r="AY3806" s="155">
        <f t="shared" si="443"/>
        <v>0.83</v>
      </c>
    </row>
    <row r="3807" spans="1:51" x14ac:dyDescent="0.15">
      <c r="A3807" s="122" t="s">
        <v>6203</v>
      </c>
      <c r="B3807" s="122" t="s">
        <v>6204</v>
      </c>
      <c r="C3807" s="122" t="s">
        <v>6205</v>
      </c>
      <c r="E3807" s="122" t="s">
        <v>6206</v>
      </c>
      <c r="G3807" s="122">
        <v>2</v>
      </c>
      <c r="H3807" s="166">
        <v>0.927979</v>
      </c>
      <c r="I3807" s="167">
        <v>1.7500000000000002E-2</v>
      </c>
      <c r="J3807" s="168" t="str">
        <f t="shared" si="444"/>
        <v>FALSE</v>
      </c>
      <c r="K3807" s="169">
        <v>0.85389899999999996</v>
      </c>
      <c r="L3807" s="170">
        <f>-LOG10(Table3[[#This Row],[Student''s T-test p-value HEK293 +Selistat_HEK293 UT]])</f>
        <v>6.8593495044827424E-2</v>
      </c>
      <c r="M3807" s="167">
        <v>0.06</v>
      </c>
      <c r="N3807" s="171" t="str">
        <f t="shared" si="445"/>
        <v>FALSE</v>
      </c>
      <c r="O3807" s="146">
        <v>0.80778399999999995</v>
      </c>
      <c r="P3807" s="147">
        <v>-4.2500000000000003E-2</v>
      </c>
      <c r="Q3807" s="171" t="str">
        <f t="shared" si="446"/>
        <v>FALSE</v>
      </c>
      <c r="R3807" s="122" t="s">
        <v>1552</v>
      </c>
      <c r="S3807" s="122" t="s">
        <v>14580</v>
      </c>
      <c r="T3807" s="122" t="s">
        <v>14581</v>
      </c>
      <c r="U3807" s="172" t="s">
        <v>6208</v>
      </c>
      <c r="V3807" s="122" t="s">
        <v>14582</v>
      </c>
      <c r="W3807" s="148">
        <v>0.42</v>
      </c>
      <c r="X3807" s="149">
        <v>0.38</v>
      </c>
      <c r="Y3807" s="149">
        <v>-0.28999999999999998</v>
      </c>
      <c r="Z3807" s="150">
        <v>-0.45</v>
      </c>
      <c r="AA3807" s="148">
        <v>0.35</v>
      </c>
      <c r="AB3807" s="149">
        <v>0.26</v>
      </c>
      <c r="AC3807" s="149">
        <v>-0.21</v>
      </c>
      <c r="AD3807" s="151">
        <v>-0.57999999999999996</v>
      </c>
      <c r="AE3807" s="148">
        <v>0.21</v>
      </c>
      <c r="AF3807" s="149">
        <v>0.01</v>
      </c>
      <c r="AG3807" s="149">
        <v>-0.05</v>
      </c>
      <c r="AH3807" s="151">
        <v>-0.45</v>
      </c>
      <c r="AI3807" s="152">
        <v>0.03</v>
      </c>
      <c r="AJ3807" s="149">
        <v>-0.3</v>
      </c>
      <c r="AK3807" s="149">
        <v>0.03</v>
      </c>
      <c r="AL3807" s="150">
        <v>0.13</v>
      </c>
      <c r="AM3807" s="153">
        <f t="shared" si="447"/>
        <v>7.0000000000000007E-2</v>
      </c>
      <c r="AN3807" s="154">
        <f t="shared" si="447"/>
        <v>0.12</v>
      </c>
      <c r="AO3807" s="154">
        <f t="shared" si="447"/>
        <v>-7.9999999999999988E-2</v>
      </c>
      <c r="AP3807" s="155">
        <f t="shared" si="441"/>
        <v>0.12999999999999995</v>
      </c>
      <c r="AQ3807" s="156">
        <f>AVERAGE(Table3[[#This Row],[ HEK293 +Selistat_R1 2]:[ HEK293 +Selistat_R4 5]])</f>
        <v>5.9999999999999991E-2</v>
      </c>
      <c r="AR3807" s="153">
        <f t="shared" si="448"/>
        <v>-0.13999999999999999</v>
      </c>
      <c r="AS3807" s="154">
        <f t="shared" si="448"/>
        <v>-0.25</v>
      </c>
      <c r="AT3807" s="154">
        <f t="shared" si="448"/>
        <v>0.15999999999999998</v>
      </c>
      <c r="AU3807" s="157">
        <f t="shared" si="442"/>
        <v>0.12999999999999995</v>
      </c>
      <c r="AV3807" s="158">
        <f t="shared" si="449"/>
        <v>-0.31999999999999995</v>
      </c>
      <c r="AW3807" s="154">
        <f t="shared" si="449"/>
        <v>-0.56000000000000005</v>
      </c>
      <c r="AX3807" s="154">
        <f t="shared" si="449"/>
        <v>0.24</v>
      </c>
      <c r="AY3807" s="155">
        <f t="shared" si="443"/>
        <v>0.71</v>
      </c>
    </row>
    <row r="3808" spans="1:51" x14ac:dyDescent="0.15">
      <c r="A3808" s="122" t="s">
        <v>6395</v>
      </c>
      <c r="B3808" s="122" t="s">
        <v>6396</v>
      </c>
      <c r="C3808" s="122" t="s">
        <v>6397</v>
      </c>
      <c r="D3808" s="122" t="s">
        <v>2861</v>
      </c>
      <c r="E3808" s="122" t="s">
        <v>6398</v>
      </c>
      <c r="F3808" s="122" t="s">
        <v>5972</v>
      </c>
      <c r="G3808" s="122">
        <v>2</v>
      </c>
      <c r="H3808" s="166">
        <v>0.31921500000000003</v>
      </c>
      <c r="I3808" s="167">
        <v>0.11833299999999999</v>
      </c>
      <c r="J3808" s="168" t="str">
        <f t="shared" si="444"/>
        <v>FALSE</v>
      </c>
      <c r="K3808" s="169">
        <v>0.85467400000000004</v>
      </c>
      <c r="L3808" s="170">
        <f>-LOG10(Table3[[#This Row],[Student''s T-test p-value HEK293 +Selistat_HEK293 UT]])</f>
        <v>6.8199507493158826E-2</v>
      </c>
      <c r="M3808" s="167">
        <v>-3.5000000000000003E-2</v>
      </c>
      <c r="N3808" s="171" t="str">
        <f t="shared" si="445"/>
        <v>FALSE</v>
      </c>
      <c r="O3808" s="146">
        <v>0.71190100000000001</v>
      </c>
      <c r="P3808" s="147">
        <v>0.01</v>
      </c>
      <c r="Q3808" s="171" t="str">
        <f t="shared" si="446"/>
        <v>FALSE</v>
      </c>
      <c r="R3808" s="122" t="s">
        <v>6399</v>
      </c>
      <c r="S3808" s="122" t="s">
        <v>14583</v>
      </c>
      <c r="T3808" s="122" t="s">
        <v>6401</v>
      </c>
      <c r="U3808" s="172" t="s">
        <v>6402</v>
      </c>
      <c r="V3808" s="122" t="s">
        <v>14584</v>
      </c>
      <c r="W3808" s="148">
        <v>0.09</v>
      </c>
      <c r="X3808" s="149">
        <v>-0.54</v>
      </c>
      <c r="Y3808" s="149">
        <v>-0.16</v>
      </c>
      <c r="Z3808" s="150">
        <v>7.0000000000000007E-2</v>
      </c>
      <c r="AA3808" s="148">
        <v>-0.32</v>
      </c>
      <c r="AB3808" s="149">
        <v>-0.22</v>
      </c>
      <c r="AC3808" s="149">
        <v>-0.04</v>
      </c>
      <c r="AD3808" s="151">
        <v>0.18</v>
      </c>
      <c r="AE3808" s="148">
        <v>0.1</v>
      </c>
      <c r="AF3808" s="149">
        <v>0.12</v>
      </c>
      <c r="AG3808" s="149">
        <v>7.0000000000000007E-2</v>
      </c>
      <c r="AH3808" s="151">
        <v>0.11</v>
      </c>
      <c r="AI3808" s="152">
        <v>0.02</v>
      </c>
      <c r="AJ3808" s="149">
        <v>0.12</v>
      </c>
      <c r="AK3808" s="149">
        <v>0.11</v>
      </c>
      <c r="AL3808" s="150">
        <v>0.11</v>
      </c>
      <c r="AM3808" s="153">
        <f t="shared" si="447"/>
        <v>0.41000000000000003</v>
      </c>
      <c r="AN3808" s="154">
        <f t="shared" si="447"/>
        <v>-0.32000000000000006</v>
      </c>
      <c r="AO3808" s="154">
        <f t="shared" si="447"/>
        <v>-0.12</v>
      </c>
      <c r="AP3808" s="155">
        <f t="shared" si="441"/>
        <v>-0.10999999999999999</v>
      </c>
      <c r="AQ3808" s="156">
        <f>AVERAGE(Table3[[#This Row],[ HEK293 +Selistat_R1 2]:[ HEK293 +Selistat_R4 5]])</f>
        <v>-3.5000000000000003E-2</v>
      </c>
      <c r="AR3808" s="153">
        <f t="shared" si="448"/>
        <v>0.42000000000000004</v>
      </c>
      <c r="AS3808" s="154">
        <f t="shared" si="448"/>
        <v>0.33999999999999997</v>
      </c>
      <c r="AT3808" s="154">
        <f t="shared" si="448"/>
        <v>0.11000000000000001</v>
      </c>
      <c r="AU3808" s="157">
        <f t="shared" si="442"/>
        <v>-6.9999999999999993E-2</v>
      </c>
      <c r="AV3808" s="158">
        <f t="shared" si="449"/>
        <v>0.34</v>
      </c>
      <c r="AW3808" s="154">
        <f t="shared" si="449"/>
        <v>0.33999999999999997</v>
      </c>
      <c r="AX3808" s="154">
        <f t="shared" si="449"/>
        <v>0.15</v>
      </c>
      <c r="AY3808" s="155">
        <f t="shared" si="443"/>
        <v>-6.9999999999999993E-2</v>
      </c>
    </row>
    <row r="3809" spans="1:51" x14ac:dyDescent="0.15">
      <c r="A3809" s="122" t="s">
        <v>14156</v>
      </c>
      <c r="B3809" s="122" t="s">
        <v>14157</v>
      </c>
      <c r="C3809" s="122" t="s">
        <v>14158</v>
      </c>
      <c r="D3809" s="122" t="s">
        <v>2861</v>
      </c>
      <c r="E3809" s="122" t="s">
        <v>14159</v>
      </c>
      <c r="F3809" s="122" t="s">
        <v>5972</v>
      </c>
      <c r="G3809" s="122">
        <v>1</v>
      </c>
      <c r="H3809" s="166">
        <v>0.15829699999999999</v>
      </c>
      <c r="I3809" s="167">
        <v>0.18</v>
      </c>
      <c r="J3809" s="168" t="str">
        <f t="shared" si="444"/>
        <v>FALSE</v>
      </c>
      <c r="K3809" s="169">
        <v>0.85557099999999997</v>
      </c>
      <c r="L3809" s="170">
        <f>-LOG10(Table3[[#This Row],[Student''s T-test p-value HEK293 +Selistat_HEK293 UT]])</f>
        <v>6.7743944476177986E-2</v>
      </c>
      <c r="M3809" s="167">
        <v>2.2499999999999999E-2</v>
      </c>
      <c r="N3809" s="171" t="str">
        <f t="shared" si="445"/>
        <v>FALSE</v>
      </c>
      <c r="O3809" s="146">
        <v>0.63207199999999997</v>
      </c>
      <c r="P3809" s="147">
        <v>7.7499999999999999E-2</v>
      </c>
      <c r="Q3809" s="171" t="str">
        <f t="shared" si="446"/>
        <v>FALSE</v>
      </c>
      <c r="R3809" s="122" t="s">
        <v>14160</v>
      </c>
      <c r="S3809" s="122" t="s">
        <v>14585</v>
      </c>
      <c r="T3809" s="122" t="s">
        <v>14162</v>
      </c>
      <c r="U3809" s="172" t="s">
        <v>14163</v>
      </c>
      <c r="V3809" s="122" t="s">
        <v>14586</v>
      </c>
      <c r="W3809" s="148">
        <v>-0.11</v>
      </c>
      <c r="X3809" s="149">
        <v>0.16</v>
      </c>
      <c r="Y3809" s="149">
        <v>-0.28999999999999998</v>
      </c>
      <c r="Z3809" s="150">
        <v>-0.27</v>
      </c>
      <c r="AA3809" s="148">
        <v>-0.19</v>
      </c>
      <c r="AB3809" s="149">
        <v>0</v>
      </c>
      <c r="AC3809" s="149">
        <v>-0.14000000000000001</v>
      </c>
      <c r="AD3809" s="151">
        <v>-0.27</v>
      </c>
      <c r="AE3809" s="148">
        <v>0.21</v>
      </c>
      <c r="AF3809" s="149">
        <v>0.37</v>
      </c>
      <c r="AG3809" s="149">
        <v>0.2</v>
      </c>
      <c r="AH3809" s="151">
        <v>-0.19</v>
      </c>
      <c r="AI3809" s="152">
        <v>-0.01</v>
      </c>
      <c r="AJ3809" s="149">
        <v>0.17</v>
      </c>
      <c r="AK3809" s="149">
        <v>0.28000000000000003</v>
      </c>
      <c r="AL3809" s="150">
        <v>-0.16</v>
      </c>
      <c r="AM3809" s="153">
        <f t="shared" si="447"/>
        <v>0.08</v>
      </c>
      <c r="AN3809" s="154">
        <f t="shared" si="447"/>
        <v>0.16</v>
      </c>
      <c r="AO3809" s="154">
        <f t="shared" si="447"/>
        <v>-0.14999999999999997</v>
      </c>
      <c r="AP3809" s="155">
        <f t="shared" si="441"/>
        <v>0</v>
      </c>
      <c r="AQ3809" s="156">
        <f>AVERAGE(Table3[[#This Row],[ HEK293 +Selistat_R1 2]:[ HEK293 +Selistat_R4 5]])</f>
        <v>2.2500000000000006E-2</v>
      </c>
      <c r="AR3809" s="153">
        <f t="shared" si="448"/>
        <v>0.4</v>
      </c>
      <c r="AS3809" s="154">
        <f t="shared" si="448"/>
        <v>0.37</v>
      </c>
      <c r="AT3809" s="154">
        <f t="shared" si="448"/>
        <v>0.34</v>
      </c>
      <c r="AU3809" s="157">
        <f t="shared" si="442"/>
        <v>8.0000000000000016E-2</v>
      </c>
      <c r="AV3809" s="158">
        <f t="shared" si="449"/>
        <v>0.18</v>
      </c>
      <c r="AW3809" s="154">
        <f t="shared" si="449"/>
        <v>0.17</v>
      </c>
      <c r="AX3809" s="154">
        <f t="shared" si="449"/>
        <v>0.42000000000000004</v>
      </c>
      <c r="AY3809" s="155">
        <f t="shared" si="443"/>
        <v>0.11000000000000001</v>
      </c>
    </row>
    <row r="3810" spans="1:51" x14ac:dyDescent="0.15">
      <c r="A3810" s="122" t="s">
        <v>9474</v>
      </c>
      <c r="B3810" s="122" t="s">
        <v>2831</v>
      </c>
      <c r="C3810" s="122" t="s">
        <v>14587</v>
      </c>
      <c r="E3810" s="122" t="s">
        <v>14588</v>
      </c>
      <c r="G3810" s="122">
        <v>1</v>
      </c>
      <c r="H3810" s="166">
        <v>8.6444499999999994E-2</v>
      </c>
      <c r="I3810" s="167">
        <v>0.35916700000000001</v>
      </c>
      <c r="J3810" s="168" t="str">
        <f t="shared" si="444"/>
        <v>FALSE</v>
      </c>
      <c r="K3810" s="169">
        <v>0.85575999999999997</v>
      </c>
      <c r="L3810" s="170">
        <f>-LOG10(Table3[[#This Row],[Student''s T-test p-value HEK293 +Selistat_HEK293 UT]])</f>
        <v>6.7648017203881236E-2</v>
      </c>
      <c r="M3810" s="167">
        <v>-0.03</v>
      </c>
      <c r="N3810" s="171" t="str">
        <f t="shared" si="445"/>
        <v>FALSE</v>
      </c>
      <c r="O3810" s="146">
        <v>0.90397499999999997</v>
      </c>
      <c r="P3810" s="147">
        <v>-2.2499999999999999E-2</v>
      </c>
      <c r="Q3810" s="171" t="str">
        <f t="shared" si="446"/>
        <v>FALSE</v>
      </c>
      <c r="R3810" s="122" t="s">
        <v>14589</v>
      </c>
      <c r="S3810" s="122" t="s">
        <v>14590</v>
      </c>
      <c r="T3810" s="122" t="s">
        <v>14591</v>
      </c>
      <c r="U3810" s="172" t="s">
        <v>14592</v>
      </c>
      <c r="V3810" s="122" t="s">
        <v>14593</v>
      </c>
      <c r="W3810" s="148">
        <v>-0.27</v>
      </c>
      <c r="X3810" s="149">
        <v>-0.2</v>
      </c>
      <c r="Y3810" s="149">
        <v>-0.41</v>
      </c>
      <c r="Z3810" s="150">
        <v>-0.49</v>
      </c>
      <c r="AA3810" s="148">
        <v>-0.31</v>
      </c>
      <c r="AB3810" s="149">
        <v>-0.56000000000000005</v>
      </c>
      <c r="AC3810" s="149">
        <v>-0.47</v>
      </c>
      <c r="AD3810" s="151">
        <v>0.09</v>
      </c>
      <c r="AE3810" s="148">
        <v>0.4</v>
      </c>
      <c r="AF3810" s="149">
        <v>0.48</v>
      </c>
      <c r="AG3810" s="149">
        <v>0.23</v>
      </c>
      <c r="AH3810" s="151">
        <v>-0.19</v>
      </c>
      <c r="AI3810" s="152">
        <v>0.26</v>
      </c>
      <c r="AJ3810" s="149">
        <v>0.23</v>
      </c>
      <c r="AK3810" s="149">
        <v>0.5</v>
      </c>
      <c r="AL3810" s="150">
        <v>0.02</v>
      </c>
      <c r="AM3810" s="153">
        <f t="shared" si="447"/>
        <v>3.999999999999998E-2</v>
      </c>
      <c r="AN3810" s="154">
        <f t="shared" si="447"/>
        <v>0.36000000000000004</v>
      </c>
      <c r="AO3810" s="154">
        <f t="shared" si="447"/>
        <v>0.06</v>
      </c>
      <c r="AP3810" s="155">
        <f t="shared" si="441"/>
        <v>-0.57999999999999996</v>
      </c>
      <c r="AQ3810" s="156">
        <f>AVERAGE(Table3[[#This Row],[ HEK293 +Selistat_R1 2]:[ HEK293 +Selistat_R4 5]])</f>
        <v>-2.9999999999999985E-2</v>
      </c>
      <c r="AR3810" s="153">
        <f t="shared" si="448"/>
        <v>0.71</v>
      </c>
      <c r="AS3810" s="154">
        <f t="shared" si="448"/>
        <v>1.04</v>
      </c>
      <c r="AT3810" s="154">
        <f t="shared" si="448"/>
        <v>0.7</v>
      </c>
      <c r="AU3810" s="157">
        <f t="shared" si="442"/>
        <v>-0.28000000000000003</v>
      </c>
      <c r="AV3810" s="158">
        <f t="shared" si="449"/>
        <v>0.57000000000000006</v>
      </c>
      <c r="AW3810" s="154">
        <f t="shared" si="449"/>
        <v>0.79</v>
      </c>
      <c r="AX3810" s="154">
        <f t="shared" si="449"/>
        <v>0.97</v>
      </c>
      <c r="AY3810" s="155">
        <f t="shared" si="443"/>
        <v>-6.9999999999999993E-2</v>
      </c>
    </row>
    <row r="3811" spans="1:51" x14ac:dyDescent="0.15">
      <c r="A3811" s="122" t="s">
        <v>3433</v>
      </c>
      <c r="B3811" s="122" t="s">
        <v>3434</v>
      </c>
      <c r="C3811" s="122" t="s">
        <v>3435</v>
      </c>
      <c r="D3811" s="122" t="s">
        <v>3436</v>
      </c>
      <c r="E3811" s="122" t="s">
        <v>3437</v>
      </c>
      <c r="F3811" s="122" t="s">
        <v>3438</v>
      </c>
      <c r="G3811" s="122">
        <v>1</v>
      </c>
      <c r="H3811" s="166">
        <v>0.85973699999999997</v>
      </c>
      <c r="I3811" s="167">
        <v>-3.8333300000000001E-2</v>
      </c>
      <c r="J3811" s="168" t="str">
        <f t="shared" si="444"/>
        <v>FALSE</v>
      </c>
      <c r="K3811" s="169">
        <v>0.85585100000000003</v>
      </c>
      <c r="L3811" s="170">
        <f>-LOG10(Table3[[#This Row],[Student''s T-test p-value HEK293 +Selistat_HEK293 UT]])</f>
        <v>6.7601837554544492E-2</v>
      </c>
      <c r="M3811" s="167">
        <v>-4.4999999999999998E-2</v>
      </c>
      <c r="N3811" s="171" t="str">
        <f t="shared" si="445"/>
        <v>FALSE</v>
      </c>
      <c r="O3811" s="146">
        <v>0.95218199999999997</v>
      </c>
      <c r="P3811" s="147">
        <v>-0.02</v>
      </c>
      <c r="Q3811" s="171" t="str">
        <f t="shared" si="446"/>
        <v>FALSE</v>
      </c>
      <c r="R3811" s="122" t="s">
        <v>3439</v>
      </c>
      <c r="S3811" s="122" t="s">
        <v>3440</v>
      </c>
      <c r="T3811" s="122" t="s">
        <v>3441</v>
      </c>
      <c r="U3811" s="172" t="s">
        <v>3442</v>
      </c>
      <c r="V3811" s="122" t="s">
        <v>3443</v>
      </c>
      <c r="W3811" s="148">
        <v>-0.44</v>
      </c>
      <c r="X3811" s="149">
        <v>-0.21</v>
      </c>
      <c r="Y3811" s="149">
        <v>-0.16</v>
      </c>
      <c r="Z3811" s="150">
        <v>0.57999999999999996</v>
      </c>
      <c r="AA3811" s="148">
        <v>-0.21</v>
      </c>
      <c r="AB3811" s="149">
        <v>-7.0000000000000007E-2</v>
      </c>
      <c r="AC3811" s="149">
        <v>0.03</v>
      </c>
      <c r="AD3811" s="151">
        <v>0.2</v>
      </c>
      <c r="AE3811" s="148">
        <v>0.04</v>
      </c>
      <c r="AF3811" s="149">
        <v>-0.43</v>
      </c>
      <c r="AG3811" s="149">
        <v>0.04</v>
      </c>
      <c r="AH3811" s="151">
        <v>0.12</v>
      </c>
      <c r="AI3811" s="152">
        <v>0.27</v>
      </c>
      <c r="AJ3811" s="149">
        <v>-0.76</v>
      </c>
      <c r="AK3811" s="149">
        <v>-0.24</v>
      </c>
      <c r="AL3811" s="150">
        <v>0.57999999999999996</v>
      </c>
      <c r="AM3811" s="153">
        <f t="shared" si="447"/>
        <v>-0.23</v>
      </c>
      <c r="AN3811" s="154">
        <f t="shared" si="447"/>
        <v>-0.13999999999999999</v>
      </c>
      <c r="AO3811" s="154">
        <f t="shared" si="447"/>
        <v>-0.19</v>
      </c>
      <c r="AP3811" s="155">
        <f t="shared" si="441"/>
        <v>0.37999999999999995</v>
      </c>
      <c r="AQ3811" s="156">
        <f>AVERAGE(Table3[[#This Row],[ HEK293 +Selistat_R1 2]:[ HEK293 +Selistat_R4 5]])</f>
        <v>-4.5000000000000026E-2</v>
      </c>
      <c r="AR3811" s="153">
        <f t="shared" si="448"/>
        <v>0.25</v>
      </c>
      <c r="AS3811" s="154">
        <f t="shared" si="448"/>
        <v>-0.36</v>
      </c>
      <c r="AT3811" s="154">
        <f t="shared" si="448"/>
        <v>1.0000000000000002E-2</v>
      </c>
      <c r="AU3811" s="157">
        <f t="shared" si="442"/>
        <v>-8.0000000000000016E-2</v>
      </c>
      <c r="AV3811" s="158">
        <f t="shared" si="449"/>
        <v>0.48</v>
      </c>
      <c r="AW3811" s="154">
        <f t="shared" si="449"/>
        <v>-0.69</v>
      </c>
      <c r="AX3811" s="154">
        <f t="shared" si="449"/>
        <v>-0.27</v>
      </c>
      <c r="AY3811" s="155">
        <f t="shared" si="443"/>
        <v>0.37999999999999995</v>
      </c>
    </row>
    <row r="3812" spans="1:51" x14ac:dyDescent="0.15">
      <c r="A3812" s="122" t="s">
        <v>7781</v>
      </c>
      <c r="B3812" s="122" t="s">
        <v>7782</v>
      </c>
      <c r="C3812" s="122" t="s">
        <v>7783</v>
      </c>
      <c r="D3812" s="122" t="s">
        <v>2848</v>
      </c>
      <c r="E3812" s="122" t="s">
        <v>7784</v>
      </c>
      <c r="F3812" s="122" t="s">
        <v>7785</v>
      </c>
      <c r="G3812" s="122">
        <v>1</v>
      </c>
      <c r="H3812" s="166">
        <v>0.47680899999999998</v>
      </c>
      <c r="I3812" s="167">
        <v>0.14416699999999999</v>
      </c>
      <c r="J3812" s="168" t="str">
        <f t="shared" si="444"/>
        <v>FALSE</v>
      </c>
      <c r="K3812" s="169">
        <v>0.85599000000000003</v>
      </c>
      <c r="L3812" s="170">
        <f>-LOG10(Table3[[#This Row],[Student''s T-test p-value HEK293 +Selistat_HEK293 UT]])</f>
        <v>6.7531308886149208E-2</v>
      </c>
      <c r="M3812" s="167">
        <v>-5.2499999999999998E-2</v>
      </c>
      <c r="N3812" s="171" t="str">
        <f t="shared" si="445"/>
        <v>FALSE</v>
      </c>
      <c r="O3812" s="146">
        <v>0.55865500000000001</v>
      </c>
      <c r="P3812" s="147">
        <v>-0.12</v>
      </c>
      <c r="Q3812" s="171" t="str">
        <f t="shared" si="446"/>
        <v>FALSE</v>
      </c>
      <c r="R3812" s="122" t="s">
        <v>7786</v>
      </c>
      <c r="S3812" s="122" t="s">
        <v>14594</v>
      </c>
      <c r="T3812" s="122" t="s">
        <v>7788</v>
      </c>
      <c r="U3812" s="172" t="s">
        <v>7789</v>
      </c>
      <c r="V3812" s="122" t="s">
        <v>14595</v>
      </c>
      <c r="W3812" s="148">
        <v>-0.49</v>
      </c>
      <c r="X3812" s="149">
        <v>-0.4</v>
      </c>
      <c r="Y3812" s="149">
        <v>-0.11</v>
      </c>
      <c r="Z3812" s="150">
        <v>0.21</v>
      </c>
      <c r="AA3812" s="148">
        <v>0.21</v>
      </c>
      <c r="AB3812" s="149">
        <v>-0.81</v>
      </c>
      <c r="AC3812" s="149">
        <v>-0.04</v>
      </c>
      <c r="AD3812" s="151">
        <v>0.06</v>
      </c>
      <c r="AE3812" s="148">
        <v>-0.1</v>
      </c>
      <c r="AF3812" s="149">
        <v>-0.1</v>
      </c>
      <c r="AG3812" s="149">
        <v>0.04</v>
      </c>
      <c r="AH3812" s="151">
        <v>0.31</v>
      </c>
      <c r="AI3812" s="152">
        <v>-0.04</v>
      </c>
      <c r="AJ3812" s="149">
        <v>0.13</v>
      </c>
      <c r="AK3812" s="149">
        <v>-0.1</v>
      </c>
      <c r="AL3812" s="150">
        <v>0.64</v>
      </c>
      <c r="AM3812" s="153">
        <f t="shared" si="447"/>
        <v>-0.7</v>
      </c>
      <c r="AN3812" s="154">
        <f t="shared" si="447"/>
        <v>0.41000000000000003</v>
      </c>
      <c r="AO3812" s="154">
        <f t="shared" si="447"/>
        <v>-7.0000000000000007E-2</v>
      </c>
      <c r="AP3812" s="155">
        <f t="shared" si="441"/>
        <v>0.15</v>
      </c>
      <c r="AQ3812" s="156">
        <f>AVERAGE(Table3[[#This Row],[ HEK293 +Selistat_R1 2]:[ HEK293 +Selistat_R4 5]])</f>
        <v>-5.2499999999999984E-2</v>
      </c>
      <c r="AR3812" s="153">
        <f t="shared" si="448"/>
        <v>-0.31</v>
      </c>
      <c r="AS3812" s="154">
        <f t="shared" si="448"/>
        <v>0.71000000000000008</v>
      </c>
      <c r="AT3812" s="154">
        <f t="shared" si="448"/>
        <v>0.08</v>
      </c>
      <c r="AU3812" s="157">
        <f t="shared" si="442"/>
        <v>0.25</v>
      </c>
      <c r="AV3812" s="158">
        <f t="shared" si="449"/>
        <v>-0.25</v>
      </c>
      <c r="AW3812" s="154">
        <f t="shared" si="449"/>
        <v>0.94000000000000006</v>
      </c>
      <c r="AX3812" s="154">
        <f t="shared" si="449"/>
        <v>-6.0000000000000005E-2</v>
      </c>
      <c r="AY3812" s="155">
        <f t="shared" si="443"/>
        <v>0.58000000000000007</v>
      </c>
    </row>
    <row r="3813" spans="1:51" x14ac:dyDescent="0.15">
      <c r="A3813" s="122" t="s">
        <v>13158</v>
      </c>
      <c r="B3813" s="122" t="s">
        <v>4220</v>
      </c>
      <c r="C3813" s="122" t="s">
        <v>13159</v>
      </c>
      <c r="D3813" s="122" t="s">
        <v>2848</v>
      </c>
      <c r="E3813" s="122" t="s">
        <v>13160</v>
      </c>
      <c r="F3813" s="122" t="s">
        <v>13161</v>
      </c>
      <c r="G3813" s="122">
        <v>1</v>
      </c>
      <c r="H3813" s="166">
        <v>0.20810999999999999</v>
      </c>
      <c r="I3813" s="167">
        <v>0.184167</v>
      </c>
      <c r="J3813" s="168" t="str">
        <f t="shared" si="444"/>
        <v>FALSE</v>
      </c>
      <c r="K3813" s="169">
        <v>0.85621899999999995</v>
      </c>
      <c r="L3813" s="170">
        <f>-LOG10(Table3[[#This Row],[Student''s T-test p-value HEK293 +Selistat_HEK293 UT]])</f>
        <v>6.7415139146416725E-2</v>
      </c>
      <c r="M3813" s="167">
        <v>2.75E-2</v>
      </c>
      <c r="N3813" s="171" t="str">
        <f t="shared" si="445"/>
        <v>FALSE</v>
      </c>
      <c r="O3813" s="146">
        <v>0.49432799999999999</v>
      </c>
      <c r="P3813" s="147">
        <v>-0.13</v>
      </c>
      <c r="Q3813" s="171" t="str">
        <f t="shared" si="446"/>
        <v>FALSE</v>
      </c>
      <c r="R3813" s="122" t="s">
        <v>1558</v>
      </c>
      <c r="S3813" s="122" t="s">
        <v>14596</v>
      </c>
      <c r="T3813" s="122" t="s">
        <v>1560</v>
      </c>
      <c r="U3813" s="172" t="s">
        <v>13162</v>
      </c>
      <c r="V3813" s="122" t="s">
        <v>14597</v>
      </c>
      <c r="W3813" s="148">
        <v>0.09</v>
      </c>
      <c r="X3813" s="149">
        <v>-0.28999999999999998</v>
      </c>
      <c r="Y3813" s="149">
        <v>-0.37</v>
      </c>
      <c r="Z3813" s="150">
        <v>0.05</v>
      </c>
      <c r="AA3813" s="148">
        <v>-0.14000000000000001</v>
      </c>
      <c r="AB3813" s="149">
        <v>-0.36</v>
      </c>
      <c r="AC3813" s="149">
        <v>0.06</v>
      </c>
      <c r="AD3813" s="151">
        <v>-0.19</v>
      </c>
      <c r="AE3813" s="148">
        <v>-7.0000000000000007E-2</v>
      </c>
      <c r="AF3813" s="149">
        <v>-0.18</v>
      </c>
      <c r="AG3813" s="149">
        <v>0.06</v>
      </c>
      <c r="AH3813" s="151">
        <v>0.35</v>
      </c>
      <c r="AI3813" s="152">
        <v>0.18</v>
      </c>
      <c r="AJ3813" s="149">
        <v>-0.22</v>
      </c>
      <c r="AK3813" s="149">
        <v>0.33</v>
      </c>
      <c r="AL3813" s="150">
        <v>0.39</v>
      </c>
      <c r="AM3813" s="153">
        <f t="shared" si="447"/>
        <v>0.23</v>
      </c>
      <c r="AN3813" s="154">
        <f t="shared" si="447"/>
        <v>7.0000000000000007E-2</v>
      </c>
      <c r="AO3813" s="154">
        <f t="shared" si="447"/>
        <v>-0.43</v>
      </c>
      <c r="AP3813" s="155">
        <f t="shared" si="441"/>
        <v>0.24</v>
      </c>
      <c r="AQ3813" s="156">
        <f>AVERAGE(Table3[[#This Row],[ HEK293 +Selistat_R1 2]:[ HEK293 +Selistat_R4 5]])</f>
        <v>2.7500000000000011E-2</v>
      </c>
      <c r="AR3813" s="153">
        <f t="shared" si="448"/>
        <v>7.0000000000000007E-2</v>
      </c>
      <c r="AS3813" s="154">
        <f t="shared" si="448"/>
        <v>0.18</v>
      </c>
      <c r="AT3813" s="154">
        <f t="shared" si="448"/>
        <v>0</v>
      </c>
      <c r="AU3813" s="157">
        <f t="shared" si="442"/>
        <v>0.54</v>
      </c>
      <c r="AV3813" s="158">
        <f t="shared" si="449"/>
        <v>0.32</v>
      </c>
      <c r="AW3813" s="154">
        <f t="shared" si="449"/>
        <v>0.13999999999999999</v>
      </c>
      <c r="AX3813" s="154">
        <f t="shared" si="449"/>
        <v>0.27</v>
      </c>
      <c r="AY3813" s="155">
        <f t="shared" si="443"/>
        <v>0.58000000000000007</v>
      </c>
    </row>
    <row r="3814" spans="1:51" x14ac:dyDescent="0.15">
      <c r="A3814" s="122" t="s">
        <v>3170</v>
      </c>
      <c r="B3814" s="122" t="s">
        <v>3171</v>
      </c>
      <c r="C3814" s="122" t="s">
        <v>3172</v>
      </c>
      <c r="E3814" s="122" t="s">
        <v>3173</v>
      </c>
      <c r="F3814" s="122" t="s">
        <v>3174</v>
      </c>
      <c r="G3814" s="122">
        <v>1</v>
      </c>
      <c r="H3814" s="166">
        <v>0.42005599999999998</v>
      </c>
      <c r="I3814" s="167">
        <v>0.20333300000000001</v>
      </c>
      <c r="J3814" s="168" t="str">
        <f t="shared" si="444"/>
        <v>FALSE</v>
      </c>
      <c r="K3814" s="169">
        <v>0.85712200000000005</v>
      </c>
      <c r="L3814" s="170">
        <f>-LOG10(Table3[[#This Row],[Student''s T-test p-value HEK293 +Selistat_HEK293 UT]])</f>
        <v>6.6957357591583527E-2</v>
      </c>
      <c r="M3814" s="167">
        <v>-7.0000000000000007E-2</v>
      </c>
      <c r="N3814" s="171" t="str">
        <f t="shared" si="445"/>
        <v>FALSE</v>
      </c>
      <c r="O3814" s="146">
        <v>0.20572599999999999</v>
      </c>
      <c r="P3814" s="147">
        <v>0.22500000000000001</v>
      </c>
      <c r="Q3814" s="171" t="str">
        <f t="shared" si="446"/>
        <v>FALSE</v>
      </c>
      <c r="R3814" s="122" t="s">
        <v>117</v>
      </c>
      <c r="S3814" s="122" t="s">
        <v>14598</v>
      </c>
      <c r="T3814" s="122" t="s">
        <v>119</v>
      </c>
      <c r="U3814" s="172" t="s">
        <v>2665</v>
      </c>
      <c r="V3814" s="122" t="s">
        <v>14599</v>
      </c>
      <c r="W3814" s="148">
        <v>-0.84</v>
      </c>
      <c r="X3814" s="149">
        <v>0.26</v>
      </c>
      <c r="Y3814" s="149">
        <v>-0.28000000000000003</v>
      </c>
      <c r="Z3814" s="150">
        <v>-0.24</v>
      </c>
      <c r="AA3814" s="148">
        <v>-0.27</v>
      </c>
      <c r="AB3814" s="149">
        <v>0.27</v>
      </c>
      <c r="AC3814" s="149">
        <v>-1.02</v>
      </c>
      <c r="AD3814" s="151">
        <v>0.2</v>
      </c>
      <c r="AE3814" s="148">
        <v>0.27</v>
      </c>
      <c r="AF3814" s="149">
        <v>0.12</v>
      </c>
      <c r="AG3814" s="149">
        <v>0.41</v>
      </c>
      <c r="AH3814" s="151">
        <v>0.19</v>
      </c>
      <c r="AI3814" s="152">
        <v>-0.22</v>
      </c>
      <c r="AJ3814" s="149">
        <v>-0.17</v>
      </c>
      <c r="AK3814" s="149">
        <v>0.06</v>
      </c>
      <c r="AL3814" s="150">
        <v>0.42</v>
      </c>
      <c r="AM3814" s="153">
        <f t="shared" si="447"/>
        <v>-0.56999999999999995</v>
      </c>
      <c r="AN3814" s="154">
        <f t="shared" si="447"/>
        <v>-1.0000000000000009E-2</v>
      </c>
      <c r="AO3814" s="154">
        <f t="shared" si="447"/>
        <v>0.74</v>
      </c>
      <c r="AP3814" s="155">
        <f t="shared" si="441"/>
        <v>-0.44</v>
      </c>
      <c r="AQ3814" s="156">
        <f>AVERAGE(Table3[[#This Row],[ HEK293 +Selistat_R1 2]:[ HEK293 +Selistat_R4 5]])</f>
        <v>-6.9999999999999993E-2</v>
      </c>
      <c r="AR3814" s="153">
        <f t="shared" si="448"/>
        <v>0.54</v>
      </c>
      <c r="AS3814" s="154">
        <f t="shared" si="448"/>
        <v>-0.15000000000000002</v>
      </c>
      <c r="AT3814" s="154">
        <f t="shared" si="448"/>
        <v>1.43</v>
      </c>
      <c r="AU3814" s="157">
        <f t="shared" si="442"/>
        <v>-1.0000000000000009E-2</v>
      </c>
      <c r="AV3814" s="158">
        <f t="shared" si="449"/>
        <v>5.0000000000000017E-2</v>
      </c>
      <c r="AW3814" s="154">
        <f t="shared" si="449"/>
        <v>-0.44000000000000006</v>
      </c>
      <c r="AX3814" s="154">
        <f t="shared" si="449"/>
        <v>1.08</v>
      </c>
      <c r="AY3814" s="155">
        <f t="shared" si="443"/>
        <v>0.21999999999999997</v>
      </c>
    </row>
    <row r="3815" spans="1:51" x14ac:dyDescent="0.15">
      <c r="A3815" s="122" t="s">
        <v>3189</v>
      </c>
      <c r="B3815" s="122" t="s">
        <v>3190</v>
      </c>
      <c r="C3815" s="122" t="s">
        <v>3191</v>
      </c>
      <c r="E3815" s="122" t="s">
        <v>3192</v>
      </c>
      <c r="F3815" s="122" t="s">
        <v>3193</v>
      </c>
      <c r="G3815" s="122">
        <v>2</v>
      </c>
      <c r="H3815" s="166">
        <v>0.75299799999999995</v>
      </c>
      <c r="I3815" s="167">
        <v>-5.5833300000000002E-2</v>
      </c>
      <c r="J3815" s="168" t="str">
        <f t="shared" si="444"/>
        <v>FALSE</v>
      </c>
      <c r="K3815" s="169">
        <v>0.857514</v>
      </c>
      <c r="L3815" s="170">
        <f>-LOG10(Table3[[#This Row],[Student''s T-test p-value HEK293 +Selistat_HEK293 UT]])</f>
        <v>6.6758780820919558E-2</v>
      </c>
      <c r="M3815" s="167">
        <v>-5.2499999999999998E-2</v>
      </c>
      <c r="N3815" s="171" t="str">
        <f t="shared" si="445"/>
        <v>FALSE</v>
      </c>
      <c r="O3815" s="146">
        <v>0.83909500000000004</v>
      </c>
      <c r="P3815" s="147">
        <v>-3.5000000000000003E-2</v>
      </c>
      <c r="Q3815" s="171" t="str">
        <f t="shared" si="446"/>
        <v>FALSE</v>
      </c>
      <c r="R3815" s="122" t="s">
        <v>1592</v>
      </c>
      <c r="S3815" s="122" t="s">
        <v>6133</v>
      </c>
      <c r="T3815" s="122" t="s">
        <v>1594</v>
      </c>
      <c r="U3815" s="172" t="s">
        <v>2668</v>
      </c>
      <c r="V3815" s="122" t="s">
        <v>6134</v>
      </c>
      <c r="W3815" s="148">
        <v>-0.14000000000000001</v>
      </c>
      <c r="X3815" s="149">
        <v>0.25</v>
      </c>
      <c r="Y3815" s="149">
        <v>0.05</v>
      </c>
      <c r="Z3815" s="150">
        <v>-0.32</v>
      </c>
      <c r="AA3815" s="148">
        <v>-0.04</v>
      </c>
      <c r="AB3815" s="149">
        <v>0.74</v>
      </c>
      <c r="AC3815" s="149">
        <v>-0.3</v>
      </c>
      <c r="AD3815" s="151">
        <v>-0.35</v>
      </c>
      <c r="AE3815" s="148">
        <v>0.09</v>
      </c>
      <c r="AF3815" s="149">
        <v>0.28000000000000003</v>
      </c>
      <c r="AG3815" s="149">
        <v>-0.21</v>
      </c>
      <c r="AH3815" s="151">
        <v>-0.41</v>
      </c>
      <c r="AI3815" s="152">
        <v>-0.06</v>
      </c>
      <c r="AJ3815" s="149">
        <v>0</v>
      </c>
      <c r="AK3815" s="149">
        <v>0.12</v>
      </c>
      <c r="AL3815" s="150">
        <v>-0.17</v>
      </c>
      <c r="AM3815" s="153">
        <f t="shared" si="447"/>
        <v>-0.1</v>
      </c>
      <c r="AN3815" s="154">
        <f t="shared" si="447"/>
        <v>-0.49</v>
      </c>
      <c r="AO3815" s="154">
        <f t="shared" si="447"/>
        <v>0.35</v>
      </c>
      <c r="AP3815" s="155">
        <f t="shared" si="441"/>
        <v>2.9999999999999971E-2</v>
      </c>
      <c r="AQ3815" s="156">
        <f>AVERAGE(Table3[[#This Row],[ HEK293 +Selistat_R1 2]:[ HEK293 +Selistat_R4 5]])</f>
        <v>-5.2500000000000005E-2</v>
      </c>
      <c r="AR3815" s="153">
        <f t="shared" si="448"/>
        <v>0.13</v>
      </c>
      <c r="AS3815" s="154">
        <f t="shared" si="448"/>
        <v>-0.45999999999999996</v>
      </c>
      <c r="AT3815" s="154">
        <f t="shared" si="448"/>
        <v>0.09</v>
      </c>
      <c r="AU3815" s="157">
        <f t="shared" si="442"/>
        <v>-0.06</v>
      </c>
      <c r="AV3815" s="158">
        <f t="shared" si="449"/>
        <v>-1.9999999999999997E-2</v>
      </c>
      <c r="AW3815" s="154">
        <f t="shared" si="449"/>
        <v>-0.74</v>
      </c>
      <c r="AX3815" s="154">
        <f t="shared" si="449"/>
        <v>0.42</v>
      </c>
      <c r="AY3815" s="155">
        <f t="shared" si="443"/>
        <v>0.17999999999999997</v>
      </c>
    </row>
    <row r="3816" spans="1:51" x14ac:dyDescent="0.15">
      <c r="A3816" s="122" t="s">
        <v>9208</v>
      </c>
      <c r="B3816" s="122" t="s">
        <v>9209</v>
      </c>
      <c r="C3816" s="122" t="s">
        <v>9210</v>
      </c>
      <c r="D3816" s="122" t="s">
        <v>9211</v>
      </c>
      <c r="E3816" s="122" t="s">
        <v>9212</v>
      </c>
      <c r="F3816" s="122" t="s">
        <v>4715</v>
      </c>
      <c r="G3816" s="122">
        <v>1</v>
      </c>
      <c r="H3816" s="166">
        <v>0.59354200000000001</v>
      </c>
      <c r="I3816" s="167">
        <v>0.125</v>
      </c>
      <c r="J3816" s="168" t="str">
        <f t="shared" si="444"/>
        <v>FALSE</v>
      </c>
      <c r="K3816" s="169">
        <v>0.85796700000000004</v>
      </c>
      <c r="L3816" s="170">
        <f>-LOG10(Table3[[#This Row],[Student''s T-test p-value HEK293 +Selistat_HEK293 UT]])</f>
        <v>6.652941610644586E-2</v>
      </c>
      <c r="M3816" s="167">
        <v>5.2499999999999998E-2</v>
      </c>
      <c r="N3816" s="171" t="str">
        <f t="shared" si="445"/>
        <v>FALSE</v>
      </c>
      <c r="O3816" s="146">
        <v>0.58841500000000002</v>
      </c>
      <c r="P3816" s="147">
        <v>0.17749999999999999</v>
      </c>
      <c r="Q3816" s="171" t="str">
        <f t="shared" si="446"/>
        <v>FALSE</v>
      </c>
      <c r="R3816" s="122" t="s">
        <v>9213</v>
      </c>
      <c r="S3816" s="122" t="s">
        <v>14600</v>
      </c>
      <c r="T3816" s="122" t="s">
        <v>9215</v>
      </c>
      <c r="U3816" s="172" t="s">
        <v>9216</v>
      </c>
      <c r="V3816" s="122" t="s">
        <v>14601</v>
      </c>
      <c r="W3816" s="148">
        <v>-0.04</v>
      </c>
      <c r="X3816" s="149">
        <v>-0.01</v>
      </c>
      <c r="Y3816" s="149">
        <v>0.21</v>
      </c>
      <c r="Z3816" s="150">
        <v>-0.54</v>
      </c>
      <c r="AA3816" s="148">
        <v>-0.21</v>
      </c>
      <c r="AB3816" s="149">
        <v>0.46</v>
      </c>
      <c r="AC3816" s="149">
        <v>-0.67</v>
      </c>
      <c r="AD3816" s="151">
        <v>-0.17</v>
      </c>
      <c r="AE3816" s="148">
        <v>-0.34</v>
      </c>
      <c r="AF3816" s="149">
        <v>-0.06</v>
      </c>
      <c r="AG3816" s="149">
        <v>1.01</v>
      </c>
      <c r="AH3816" s="151">
        <v>-0.2</v>
      </c>
      <c r="AI3816" s="152">
        <v>-0.06</v>
      </c>
      <c r="AJ3816" s="149">
        <v>0.02</v>
      </c>
      <c r="AK3816" s="149">
        <v>-0.18</v>
      </c>
      <c r="AL3816" s="150">
        <v>-0.08</v>
      </c>
      <c r="AM3816" s="153">
        <f t="shared" si="447"/>
        <v>0.16999999999999998</v>
      </c>
      <c r="AN3816" s="154">
        <f t="shared" si="447"/>
        <v>-0.47000000000000003</v>
      </c>
      <c r="AO3816" s="154">
        <f t="shared" si="447"/>
        <v>0.88</v>
      </c>
      <c r="AP3816" s="155">
        <f t="shared" si="441"/>
        <v>-0.37</v>
      </c>
      <c r="AQ3816" s="156">
        <f>AVERAGE(Table3[[#This Row],[ HEK293 +Selistat_R1 2]:[ HEK293 +Selistat_R4 5]])</f>
        <v>5.2499999999999991E-2</v>
      </c>
      <c r="AR3816" s="153">
        <f t="shared" si="448"/>
        <v>-0.13000000000000003</v>
      </c>
      <c r="AS3816" s="154">
        <f t="shared" si="448"/>
        <v>-0.52</v>
      </c>
      <c r="AT3816" s="154">
        <f t="shared" si="448"/>
        <v>1.6800000000000002</v>
      </c>
      <c r="AU3816" s="157">
        <f t="shared" si="442"/>
        <v>-0.03</v>
      </c>
      <c r="AV3816" s="158">
        <f t="shared" si="449"/>
        <v>0.15</v>
      </c>
      <c r="AW3816" s="154">
        <f t="shared" si="449"/>
        <v>-0.44</v>
      </c>
      <c r="AX3816" s="154">
        <f t="shared" si="449"/>
        <v>0.49000000000000005</v>
      </c>
      <c r="AY3816" s="155">
        <f t="shared" si="443"/>
        <v>9.0000000000000011E-2</v>
      </c>
    </row>
    <row r="3817" spans="1:51" x14ac:dyDescent="0.15">
      <c r="A3817" s="122" t="s">
        <v>7174</v>
      </c>
      <c r="B3817" s="122" t="s">
        <v>7175</v>
      </c>
      <c r="C3817" s="122" t="s">
        <v>7176</v>
      </c>
      <c r="E3817" s="122" t="s">
        <v>7177</v>
      </c>
      <c r="F3817" s="122" t="s">
        <v>7178</v>
      </c>
      <c r="G3817" s="122">
        <v>2</v>
      </c>
      <c r="H3817" s="166">
        <v>0.49900699999999998</v>
      </c>
      <c r="I3817" s="167">
        <v>0.129167</v>
      </c>
      <c r="J3817" s="168" t="str">
        <f t="shared" si="444"/>
        <v>FALSE</v>
      </c>
      <c r="K3817" s="169">
        <v>0.85831000000000002</v>
      </c>
      <c r="L3817" s="170">
        <f>-LOG10(Table3[[#This Row],[Student''s T-test p-value HEK293 +Selistat_HEK293 UT]])</f>
        <v>6.635582756651201E-2</v>
      </c>
      <c r="M3817" s="167">
        <v>-3.5000000000000003E-2</v>
      </c>
      <c r="N3817" s="171" t="str">
        <f t="shared" si="445"/>
        <v>FALSE</v>
      </c>
      <c r="O3817" s="146">
        <v>0.93607399999999996</v>
      </c>
      <c r="P3817" s="147">
        <v>-2.2499999999999999E-2</v>
      </c>
      <c r="Q3817" s="171" t="str">
        <f t="shared" si="446"/>
        <v>FALSE</v>
      </c>
      <c r="R3817" s="122" t="s">
        <v>1137</v>
      </c>
      <c r="S3817" s="122" t="s">
        <v>14602</v>
      </c>
      <c r="T3817" s="122" t="s">
        <v>1139</v>
      </c>
      <c r="U3817" s="172" t="s">
        <v>7179</v>
      </c>
      <c r="V3817" s="122" t="s">
        <v>14603</v>
      </c>
      <c r="W3817" s="148">
        <v>-0.14000000000000001</v>
      </c>
      <c r="X3817" s="149">
        <v>-0.36</v>
      </c>
      <c r="Y3817" s="149">
        <v>-0.44</v>
      </c>
      <c r="Z3817" s="150">
        <v>0.28000000000000003</v>
      </c>
      <c r="AA3817" s="148">
        <v>-0.27</v>
      </c>
      <c r="AB3817" s="149">
        <v>-0.3</v>
      </c>
      <c r="AC3817" s="149">
        <v>-0.06</v>
      </c>
      <c r="AD3817" s="151">
        <v>0.11</v>
      </c>
      <c r="AE3817" s="148">
        <v>0.34</v>
      </c>
      <c r="AF3817" s="149">
        <v>-0.21</v>
      </c>
      <c r="AG3817" s="149">
        <v>-0.14000000000000001</v>
      </c>
      <c r="AH3817" s="151">
        <v>0.28999999999999998</v>
      </c>
      <c r="AI3817" s="152">
        <v>0.35</v>
      </c>
      <c r="AJ3817" s="149">
        <v>-0.54</v>
      </c>
      <c r="AK3817" s="149">
        <v>7.0000000000000007E-2</v>
      </c>
      <c r="AL3817" s="150">
        <v>0.49</v>
      </c>
      <c r="AM3817" s="153">
        <f t="shared" si="447"/>
        <v>0.13</v>
      </c>
      <c r="AN3817" s="154">
        <f t="shared" si="447"/>
        <v>-0.06</v>
      </c>
      <c r="AO3817" s="154">
        <f t="shared" si="447"/>
        <v>-0.38</v>
      </c>
      <c r="AP3817" s="155">
        <f t="shared" si="441"/>
        <v>0.17000000000000004</v>
      </c>
      <c r="AQ3817" s="156">
        <f>AVERAGE(Table3[[#This Row],[ HEK293 +Selistat_R1 2]:[ HEK293 +Selistat_R4 5]])</f>
        <v>-3.4999999999999989E-2</v>
      </c>
      <c r="AR3817" s="153">
        <f t="shared" si="448"/>
        <v>0.6100000000000001</v>
      </c>
      <c r="AS3817" s="154">
        <f t="shared" si="448"/>
        <v>0.09</v>
      </c>
      <c r="AT3817" s="154">
        <f t="shared" si="448"/>
        <v>-8.0000000000000016E-2</v>
      </c>
      <c r="AU3817" s="157">
        <f t="shared" si="442"/>
        <v>0.18</v>
      </c>
      <c r="AV3817" s="158">
        <f t="shared" si="449"/>
        <v>0.62</v>
      </c>
      <c r="AW3817" s="154">
        <f t="shared" si="449"/>
        <v>-0.24000000000000005</v>
      </c>
      <c r="AX3817" s="154">
        <f t="shared" si="449"/>
        <v>0.13</v>
      </c>
      <c r="AY3817" s="155">
        <f t="shared" si="443"/>
        <v>0.38</v>
      </c>
    </row>
    <row r="3818" spans="1:51" x14ac:dyDescent="0.15">
      <c r="A3818" s="122" t="s">
        <v>7451</v>
      </c>
      <c r="B3818" s="122" t="s">
        <v>7452</v>
      </c>
      <c r="C3818" s="122" t="s">
        <v>7453</v>
      </c>
      <c r="D3818" s="122" t="s">
        <v>7454</v>
      </c>
      <c r="E3818" s="122" t="s">
        <v>7455</v>
      </c>
      <c r="F3818" s="122" t="s">
        <v>4145</v>
      </c>
      <c r="G3818" s="122">
        <v>1</v>
      </c>
      <c r="H3818" s="166">
        <v>0.102351</v>
      </c>
      <c r="I3818" s="167">
        <v>0.26500000000000001</v>
      </c>
      <c r="J3818" s="168" t="str">
        <f t="shared" si="444"/>
        <v>FALSE</v>
      </c>
      <c r="K3818" s="169">
        <v>0.85843000000000003</v>
      </c>
      <c r="L3818" s="170">
        <f>-LOG10(Table3[[#This Row],[Student''s T-test p-value HEK293 +Selistat_HEK293 UT]])</f>
        <v>6.6295113261593069E-2</v>
      </c>
      <c r="M3818" s="167">
        <v>-2.75E-2</v>
      </c>
      <c r="N3818" s="171" t="str">
        <f t="shared" si="445"/>
        <v>FALSE</v>
      </c>
      <c r="O3818" s="146">
        <v>0.35170299999999999</v>
      </c>
      <c r="P3818" s="147">
        <v>-0.11749999999999999</v>
      </c>
      <c r="Q3818" s="171" t="str">
        <f t="shared" si="446"/>
        <v>FALSE</v>
      </c>
      <c r="R3818" s="122" t="s">
        <v>1488</v>
      </c>
      <c r="S3818" s="122" t="s">
        <v>10336</v>
      </c>
      <c r="T3818" s="122" t="s">
        <v>1490</v>
      </c>
      <c r="U3818" s="172" t="s">
        <v>7457</v>
      </c>
      <c r="V3818" s="122" t="s">
        <v>10337</v>
      </c>
      <c r="W3818" s="148">
        <v>-0.46</v>
      </c>
      <c r="X3818" s="149">
        <v>0.1</v>
      </c>
      <c r="Y3818" s="149">
        <v>-0.27</v>
      </c>
      <c r="Z3818" s="150">
        <v>-0.38</v>
      </c>
      <c r="AA3818" s="148">
        <v>0</v>
      </c>
      <c r="AB3818" s="149">
        <v>-0.28000000000000003</v>
      </c>
      <c r="AC3818" s="149">
        <v>-0.38</v>
      </c>
      <c r="AD3818" s="151">
        <v>-0.24</v>
      </c>
      <c r="AE3818" s="148">
        <v>0.05</v>
      </c>
      <c r="AF3818" s="149">
        <v>0.06</v>
      </c>
      <c r="AG3818" s="149">
        <v>0.35</v>
      </c>
      <c r="AH3818" s="151">
        <v>0.05</v>
      </c>
      <c r="AI3818" s="152">
        <v>0.16</v>
      </c>
      <c r="AJ3818" s="149">
        <v>0.09</v>
      </c>
      <c r="AK3818" s="149">
        <v>0.5</v>
      </c>
      <c r="AL3818" s="150">
        <v>0.23</v>
      </c>
      <c r="AM3818" s="153">
        <f t="shared" si="447"/>
        <v>-0.46</v>
      </c>
      <c r="AN3818" s="154">
        <f t="shared" si="447"/>
        <v>0.38</v>
      </c>
      <c r="AO3818" s="154">
        <f t="shared" si="447"/>
        <v>0.10999999999999999</v>
      </c>
      <c r="AP3818" s="155">
        <f t="shared" si="441"/>
        <v>-0.14000000000000001</v>
      </c>
      <c r="AQ3818" s="156">
        <f>AVERAGE(Table3[[#This Row],[ HEK293 +Selistat_R1 2]:[ HEK293 +Selistat_R4 5]])</f>
        <v>-2.7500000000000011E-2</v>
      </c>
      <c r="AR3818" s="153">
        <f t="shared" si="448"/>
        <v>0.05</v>
      </c>
      <c r="AS3818" s="154">
        <f t="shared" si="448"/>
        <v>0.34</v>
      </c>
      <c r="AT3818" s="154">
        <f t="shared" si="448"/>
        <v>0.73</v>
      </c>
      <c r="AU3818" s="157">
        <f t="shared" si="442"/>
        <v>0.28999999999999998</v>
      </c>
      <c r="AV3818" s="158">
        <f t="shared" si="449"/>
        <v>0.16</v>
      </c>
      <c r="AW3818" s="154">
        <f t="shared" si="449"/>
        <v>0.37</v>
      </c>
      <c r="AX3818" s="154">
        <f t="shared" si="449"/>
        <v>0.88</v>
      </c>
      <c r="AY3818" s="155">
        <f t="shared" si="443"/>
        <v>0.47</v>
      </c>
    </row>
    <row r="3819" spans="1:51" x14ac:dyDescent="0.15">
      <c r="A3819" s="122" t="s">
        <v>8612</v>
      </c>
      <c r="B3819" s="122" t="s">
        <v>8613</v>
      </c>
      <c r="C3819" s="122" t="s">
        <v>8614</v>
      </c>
      <c r="E3819" s="122" t="s">
        <v>8615</v>
      </c>
      <c r="G3819" s="122">
        <v>1</v>
      </c>
      <c r="H3819" s="166">
        <v>0.17272199999999999</v>
      </c>
      <c r="I3819" s="167">
        <v>0.3125</v>
      </c>
      <c r="J3819" s="168" t="str">
        <f t="shared" si="444"/>
        <v>FALSE</v>
      </c>
      <c r="K3819" s="169">
        <v>0.858626</v>
      </c>
      <c r="L3819" s="170">
        <f>-LOG10(Table3[[#This Row],[Student''s T-test p-value HEK293 +Selistat_HEK293 UT]])</f>
        <v>6.6195964813525285E-2</v>
      </c>
      <c r="M3819" s="167">
        <v>2.5000000000000001E-2</v>
      </c>
      <c r="N3819" s="171" t="str">
        <f t="shared" si="445"/>
        <v>FALSE</v>
      </c>
      <c r="O3819" s="146">
        <v>0.35440899999999997</v>
      </c>
      <c r="P3819" s="147">
        <v>0.30249999999999999</v>
      </c>
      <c r="Q3819" s="171" t="str">
        <f t="shared" si="446"/>
        <v>FALSE</v>
      </c>
      <c r="R3819" s="122" t="s">
        <v>8616</v>
      </c>
      <c r="S3819" s="122" t="s">
        <v>8617</v>
      </c>
      <c r="T3819" s="122" t="s">
        <v>8618</v>
      </c>
      <c r="U3819" s="172" t="s">
        <v>8619</v>
      </c>
      <c r="V3819" s="122" t="s">
        <v>8620</v>
      </c>
      <c r="W3819" s="148">
        <v>-0.28999999999999998</v>
      </c>
      <c r="X3819" s="149">
        <v>-0.18</v>
      </c>
      <c r="Y3819" s="149">
        <v>-0.21</v>
      </c>
      <c r="Z3819" s="150">
        <v>-0.37</v>
      </c>
      <c r="AA3819" s="148">
        <v>-0.24</v>
      </c>
      <c r="AB3819" s="149">
        <v>-0.64</v>
      </c>
      <c r="AC3819" s="149">
        <v>-0.24</v>
      </c>
      <c r="AD3819" s="151">
        <v>-0.03</v>
      </c>
      <c r="AE3819" s="148">
        <v>0.77</v>
      </c>
      <c r="AF3819" s="149">
        <v>0.11</v>
      </c>
      <c r="AG3819" s="149">
        <v>0.77</v>
      </c>
      <c r="AH3819" s="151">
        <v>-0.37</v>
      </c>
      <c r="AI3819" s="152">
        <v>-0.09</v>
      </c>
      <c r="AJ3819" s="149">
        <v>0</v>
      </c>
      <c r="AK3819" s="149">
        <v>0.35</v>
      </c>
      <c r="AL3819" s="150">
        <v>-0.19</v>
      </c>
      <c r="AM3819" s="153">
        <f t="shared" si="447"/>
        <v>-4.9999999999999989E-2</v>
      </c>
      <c r="AN3819" s="154">
        <f t="shared" si="447"/>
        <v>0.46</v>
      </c>
      <c r="AO3819" s="154">
        <f t="shared" si="447"/>
        <v>0.03</v>
      </c>
      <c r="AP3819" s="155">
        <f t="shared" si="441"/>
        <v>-0.33999999999999997</v>
      </c>
      <c r="AQ3819" s="156">
        <f>AVERAGE(Table3[[#This Row],[ HEK293 +Selistat_R1 2]:[ HEK293 +Selistat_R4 5]])</f>
        <v>2.5000000000000022E-2</v>
      </c>
      <c r="AR3819" s="153">
        <f t="shared" si="448"/>
        <v>1.01</v>
      </c>
      <c r="AS3819" s="154">
        <f t="shared" si="448"/>
        <v>0.75</v>
      </c>
      <c r="AT3819" s="154">
        <f t="shared" si="448"/>
        <v>1.01</v>
      </c>
      <c r="AU3819" s="157">
        <f t="shared" si="442"/>
        <v>-0.33999999999999997</v>
      </c>
      <c r="AV3819" s="158">
        <f t="shared" si="449"/>
        <v>0.15</v>
      </c>
      <c r="AW3819" s="154">
        <f t="shared" si="449"/>
        <v>0.64</v>
      </c>
      <c r="AX3819" s="154">
        <f t="shared" si="449"/>
        <v>0.59</v>
      </c>
      <c r="AY3819" s="155">
        <f t="shared" si="443"/>
        <v>-0.16</v>
      </c>
    </row>
    <row r="3820" spans="1:51" x14ac:dyDescent="0.15">
      <c r="A3820" s="122" t="s">
        <v>6326</v>
      </c>
      <c r="B3820" s="122" t="s">
        <v>6327</v>
      </c>
      <c r="C3820" s="122" t="s">
        <v>6328</v>
      </c>
      <c r="D3820" s="122" t="s">
        <v>3903</v>
      </c>
      <c r="E3820" s="122" t="s">
        <v>6329</v>
      </c>
      <c r="F3820" s="122" t="s">
        <v>6330</v>
      </c>
      <c r="G3820" s="122">
        <v>1</v>
      </c>
      <c r="H3820" s="166">
        <v>0.12989999999999999</v>
      </c>
      <c r="I3820" s="167">
        <v>0.52916700000000005</v>
      </c>
      <c r="J3820" s="168" t="str">
        <f t="shared" si="444"/>
        <v>FALSE</v>
      </c>
      <c r="K3820" s="169">
        <v>0.85866500000000001</v>
      </c>
      <c r="L3820" s="170">
        <f>-LOG10(Table3[[#This Row],[Student''s T-test p-value HEK293 +Selistat_HEK293 UT]])</f>
        <v>6.6176238995597922E-2</v>
      </c>
      <c r="M3820" s="167">
        <v>0.08</v>
      </c>
      <c r="N3820" s="171" t="str">
        <f t="shared" si="445"/>
        <v>FALSE</v>
      </c>
      <c r="O3820" s="146">
        <v>0.309193</v>
      </c>
      <c r="P3820" s="147">
        <v>-0.3075</v>
      </c>
      <c r="Q3820" s="171" t="str">
        <f t="shared" si="446"/>
        <v>FALSE</v>
      </c>
      <c r="R3820" s="122" t="s">
        <v>763</v>
      </c>
      <c r="S3820" s="122" t="s">
        <v>14604</v>
      </c>
      <c r="T3820" s="122" t="s">
        <v>765</v>
      </c>
      <c r="U3820" s="172" t="s">
        <v>6332</v>
      </c>
      <c r="V3820" s="122" t="s">
        <v>14605</v>
      </c>
      <c r="W3820" s="148">
        <v>-0.37</v>
      </c>
      <c r="X3820" s="149">
        <v>-0.32</v>
      </c>
      <c r="Y3820" s="149">
        <v>-0.48</v>
      </c>
      <c r="Z3820" s="150">
        <v>-0.51</v>
      </c>
      <c r="AA3820" s="148">
        <v>0.15</v>
      </c>
      <c r="AB3820" s="149">
        <v>-1.76</v>
      </c>
      <c r="AC3820" s="149">
        <v>-0.16</v>
      </c>
      <c r="AD3820" s="151">
        <v>-0.23</v>
      </c>
      <c r="AE3820" s="148">
        <v>0.79</v>
      </c>
      <c r="AF3820" s="149">
        <v>-0.22</v>
      </c>
      <c r="AG3820" s="149">
        <v>-0.17</v>
      </c>
      <c r="AH3820" s="151">
        <v>0</v>
      </c>
      <c r="AI3820" s="152">
        <v>7.0000000000000007E-2</v>
      </c>
      <c r="AJ3820" s="149">
        <v>0.28000000000000003</v>
      </c>
      <c r="AK3820" s="149">
        <v>0.74</v>
      </c>
      <c r="AL3820" s="150">
        <v>0.54</v>
      </c>
      <c r="AM3820" s="153">
        <f t="shared" si="447"/>
        <v>-0.52</v>
      </c>
      <c r="AN3820" s="154">
        <f t="shared" si="447"/>
        <v>1.44</v>
      </c>
      <c r="AO3820" s="154">
        <f t="shared" si="447"/>
        <v>-0.31999999999999995</v>
      </c>
      <c r="AP3820" s="155">
        <f t="shared" si="441"/>
        <v>-0.28000000000000003</v>
      </c>
      <c r="AQ3820" s="156">
        <f>AVERAGE(Table3[[#This Row],[ HEK293 +Selistat_R1 2]:[ HEK293 +Selistat_R4 5]])</f>
        <v>7.9999999999999988E-2</v>
      </c>
      <c r="AR3820" s="153">
        <f t="shared" si="448"/>
        <v>0.64</v>
      </c>
      <c r="AS3820" s="154">
        <f t="shared" si="448"/>
        <v>1.54</v>
      </c>
      <c r="AT3820" s="154">
        <f t="shared" si="448"/>
        <v>-1.0000000000000009E-2</v>
      </c>
      <c r="AU3820" s="157">
        <f t="shared" si="442"/>
        <v>0.23</v>
      </c>
      <c r="AV3820" s="158">
        <f t="shared" si="449"/>
        <v>-7.9999999999999988E-2</v>
      </c>
      <c r="AW3820" s="154">
        <f t="shared" si="449"/>
        <v>2.04</v>
      </c>
      <c r="AX3820" s="154">
        <f t="shared" si="449"/>
        <v>0.9</v>
      </c>
      <c r="AY3820" s="155">
        <f t="shared" si="443"/>
        <v>0.77</v>
      </c>
    </row>
    <row r="3821" spans="1:51" x14ac:dyDescent="0.15">
      <c r="A3821" s="122" t="s">
        <v>9208</v>
      </c>
      <c r="B3821" s="122" t="s">
        <v>9209</v>
      </c>
      <c r="C3821" s="122" t="s">
        <v>9210</v>
      </c>
      <c r="D3821" s="122" t="s">
        <v>9211</v>
      </c>
      <c r="E3821" s="122" t="s">
        <v>9212</v>
      </c>
      <c r="F3821" s="122" t="s">
        <v>4715</v>
      </c>
      <c r="G3821" s="122">
        <v>1</v>
      </c>
      <c r="H3821" s="166">
        <v>0.95377900000000004</v>
      </c>
      <c r="I3821" s="167">
        <v>1.83333E-2</v>
      </c>
      <c r="J3821" s="168" t="str">
        <f t="shared" si="444"/>
        <v>FALSE</v>
      </c>
      <c r="K3821" s="169">
        <v>0.85904800000000003</v>
      </c>
      <c r="L3821" s="170">
        <f>-LOG10(Table3[[#This Row],[Student''s T-test p-value HEK293 +Selistat_HEK293 UT]])</f>
        <v>6.598256893625104E-2</v>
      </c>
      <c r="M3821" s="167">
        <v>-6.25E-2</v>
      </c>
      <c r="N3821" s="171" t="str">
        <f t="shared" si="445"/>
        <v>FALSE</v>
      </c>
      <c r="O3821" s="146">
        <v>0.88223399999999996</v>
      </c>
      <c r="P3821" s="147">
        <v>7.2499999999999995E-2</v>
      </c>
      <c r="Q3821" s="171" t="str">
        <f t="shared" si="446"/>
        <v>FALSE</v>
      </c>
      <c r="R3821" s="122" t="s">
        <v>9213</v>
      </c>
      <c r="S3821" s="122" t="s">
        <v>14606</v>
      </c>
      <c r="T3821" s="122" t="s">
        <v>9215</v>
      </c>
      <c r="U3821" s="172" t="s">
        <v>9216</v>
      </c>
      <c r="V3821" s="122" t="s">
        <v>14607</v>
      </c>
      <c r="W3821" s="148">
        <v>-0.13</v>
      </c>
      <c r="X3821" s="149">
        <v>0.28999999999999998</v>
      </c>
      <c r="Y3821" s="149">
        <v>0.02</v>
      </c>
      <c r="Z3821" s="150">
        <v>-0.85</v>
      </c>
      <c r="AA3821" s="148">
        <v>-0.28000000000000003</v>
      </c>
      <c r="AB3821" s="149">
        <v>0.47</v>
      </c>
      <c r="AC3821" s="149">
        <v>0.02</v>
      </c>
      <c r="AD3821" s="151">
        <v>-0.63</v>
      </c>
      <c r="AE3821" s="148">
        <v>0.01</v>
      </c>
      <c r="AF3821" s="149">
        <v>-0.21</v>
      </c>
      <c r="AG3821" s="149">
        <v>1.06</v>
      </c>
      <c r="AH3821" s="151">
        <v>-0.9</v>
      </c>
      <c r="AI3821" s="152">
        <v>0.22</v>
      </c>
      <c r="AJ3821" s="149">
        <v>0.28999999999999998</v>
      </c>
      <c r="AK3821" s="149">
        <v>-0.1</v>
      </c>
      <c r="AL3821" s="150">
        <v>-0.74</v>
      </c>
      <c r="AM3821" s="153">
        <f t="shared" si="447"/>
        <v>0.15000000000000002</v>
      </c>
      <c r="AN3821" s="154">
        <f t="shared" si="447"/>
        <v>-0.18</v>
      </c>
      <c r="AO3821" s="154">
        <f t="shared" si="447"/>
        <v>0</v>
      </c>
      <c r="AP3821" s="155">
        <f t="shared" si="441"/>
        <v>-0.21999999999999997</v>
      </c>
      <c r="AQ3821" s="156">
        <f>AVERAGE(Table3[[#This Row],[ HEK293 +Selistat_R1 2]:[ HEK293 +Selistat_R4 5]])</f>
        <v>-6.2499999999999986E-2</v>
      </c>
      <c r="AR3821" s="153">
        <f t="shared" si="448"/>
        <v>0.29000000000000004</v>
      </c>
      <c r="AS3821" s="154">
        <f t="shared" si="448"/>
        <v>-0.67999999999999994</v>
      </c>
      <c r="AT3821" s="154">
        <f t="shared" si="448"/>
        <v>1.04</v>
      </c>
      <c r="AU3821" s="157">
        <f t="shared" si="442"/>
        <v>-0.27</v>
      </c>
      <c r="AV3821" s="158">
        <f t="shared" si="449"/>
        <v>0.5</v>
      </c>
      <c r="AW3821" s="154">
        <f t="shared" si="449"/>
        <v>-0.18</v>
      </c>
      <c r="AX3821" s="154">
        <f t="shared" si="449"/>
        <v>-0.12000000000000001</v>
      </c>
      <c r="AY3821" s="155">
        <f t="shared" si="443"/>
        <v>-0.10999999999999999</v>
      </c>
    </row>
    <row r="3822" spans="1:51" x14ac:dyDescent="0.15">
      <c r="A3822" s="122" t="s">
        <v>3801</v>
      </c>
      <c r="B3822" s="122" t="s">
        <v>3802</v>
      </c>
      <c r="C3822" s="122" t="s">
        <v>3803</v>
      </c>
      <c r="E3822" s="122" t="s">
        <v>3804</v>
      </c>
      <c r="F3822" s="122" t="s">
        <v>3805</v>
      </c>
      <c r="G3822" s="122">
        <v>1</v>
      </c>
      <c r="H3822" s="166">
        <v>0.871583</v>
      </c>
      <c r="I3822" s="167">
        <v>2.6666700000000002E-2</v>
      </c>
      <c r="J3822" s="168" t="str">
        <f t="shared" si="444"/>
        <v>FALSE</v>
      </c>
      <c r="K3822" s="169">
        <v>0.85934999999999995</v>
      </c>
      <c r="L3822" s="170">
        <f>-LOG10(Table3[[#This Row],[Student''s T-test p-value HEK293 +Selistat_HEK293 UT]])</f>
        <v>6.5829918694706224E-2</v>
      </c>
      <c r="M3822" s="167">
        <v>0.04</v>
      </c>
      <c r="N3822" s="171" t="str">
        <f t="shared" si="445"/>
        <v>FALSE</v>
      </c>
      <c r="O3822" s="146">
        <v>0.63117199999999996</v>
      </c>
      <c r="P3822" s="147">
        <v>0.105</v>
      </c>
      <c r="Q3822" s="171" t="str">
        <f t="shared" si="446"/>
        <v>FALSE</v>
      </c>
      <c r="R3822" s="122" t="s">
        <v>1266</v>
      </c>
      <c r="S3822" s="122" t="s">
        <v>1267</v>
      </c>
      <c r="T3822" s="122" t="s">
        <v>1268</v>
      </c>
      <c r="U3822" s="172" t="s">
        <v>3807</v>
      </c>
      <c r="V3822" s="122" t="s">
        <v>14608</v>
      </c>
      <c r="W3822" s="148">
        <v>-0.28000000000000003</v>
      </c>
      <c r="X3822" s="149">
        <v>0.36</v>
      </c>
      <c r="Y3822" s="149">
        <v>0.14000000000000001</v>
      </c>
      <c r="Z3822" s="150">
        <v>-0.24</v>
      </c>
      <c r="AA3822" s="148">
        <v>-0.17</v>
      </c>
      <c r="AB3822" s="149">
        <v>0.4</v>
      </c>
      <c r="AC3822" s="149">
        <v>-0.28000000000000003</v>
      </c>
      <c r="AD3822" s="151">
        <v>-0.13</v>
      </c>
      <c r="AE3822" s="148">
        <v>-0.2</v>
      </c>
      <c r="AF3822" s="149">
        <v>-0.13</v>
      </c>
      <c r="AG3822" s="149">
        <v>0.61</v>
      </c>
      <c r="AH3822" s="151">
        <v>-0.17</v>
      </c>
      <c r="AI3822" s="152">
        <v>-0.28999999999999998</v>
      </c>
      <c r="AJ3822" s="149">
        <v>-0.01</v>
      </c>
      <c r="AK3822" s="149">
        <v>0.03</v>
      </c>
      <c r="AL3822" s="150">
        <v>-0.04</v>
      </c>
      <c r="AM3822" s="153">
        <f t="shared" si="447"/>
        <v>-0.11000000000000001</v>
      </c>
      <c r="AN3822" s="154">
        <f t="shared" si="447"/>
        <v>-4.0000000000000036E-2</v>
      </c>
      <c r="AO3822" s="154">
        <f t="shared" si="447"/>
        <v>0.42000000000000004</v>
      </c>
      <c r="AP3822" s="155">
        <f t="shared" si="441"/>
        <v>-0.10999999999999999</v>
      </c>
      <c r="AQ3822" s="156">
        <f>AVERAGE(Table3[[#This Row],[ HEK293 +Selistat_R1 2]:[ HEK293 +Selistat_R4 5]])</f>
        <v>4.0000000000000008E-2</v>
      </c>
      <c r="AR3822" s="153">
        <f t="shared" si="448"/>
        <v>-0.03</v>
      </c>
      <c r="AS3822" s="154">
        <f t="shared" si="448"/>
        <v>-0.53</v>
      </c>
      <c r="AT3822" s="154">
        <f t="shared" si="448"/>
        <v>0.89</v>
      </c>
      <c r="AU3822" s="157">
        <f t="shared" si="442"/>
        <v>-4.0000000000000008E-2</v>
      </c>
      <c r="AV3822" s="158">
        <f t="shared" si="449"/>
        <v>-0.11999999999999997</v>
      </c>
      <c r="AW3822" s="154">
        <f t="shared" si="449"/>
        <v>-0.41000000000000003</v>
      </c>
      <c r="AX3822" s="154">
        <f t="shared" si="449"/>
        <v>0.31000000000000005</v>
      </c>
      <c r="AY3822" s="155">
        <f t="shared" si="443"/>
        <v>0.09</v>
      </c>
    </row>
    <row r="3823" spans="1:51" x14ac:dyDescent="0.15">
      <c r="A3823" s="122" t="s">
        <v>3581</v>
      </c>
      <c r="B3823" s="122" t="s">
        <v>3582</v>
      </c>
      <c r="C3823" s="122" t="s">
        <v>3583</v>
      </c>
      <c r="E3823" s="122" t="s">
        <v>3584</v>
      </c>
      <c r="F3823" s="122" t="s">
        <v>3228</v>
      </c>
      <c r="G3823" s="122">
        <v>1</v>
      </c>
      <c r="H3823" s="166">
        <v>0.23289199999999999</v>
      </c>
      <c r="I3823" s="167">
        <v>0.36416700000000002</v>
      </c>
      <c r="J3823" s="168" t="str">
        <f t="shared" si="444"/>
        <v>FALSE</v>
      </c>
      <c r="K3823" s="169">
        <v>0.85949500000000001</v>
      </c>
      <c r="L3823" s="170">
        <f>-LOG10(Table3[[#This Row],[Student''s T-test p-value HEK293 +Selistat_HEK293 UT]])</f>
        <v>6.5756645421054E-2</v>
      </c>
      <c r="M3823" s="167">
        <v>-3.7499999999999999E-2</v>
      </c>
      <c r="N3823" s="171" t="str">
        <f t="shared" si="445"/>
        <v>FALSE</v>
      </c>
      <c r="O3823" s="146">
        <v>0.89098299999999997</v>
      </c>
      <c r="P3823" s="147">
        <v>0.06</v>
      </c>
      <c r="Q3823" s="171" t="str">
        <f t="shared" si="446"/>
        <v>FALSE</v>
      </c>
      <c r="R3823" s="122" t="s">
        <v>741</v>
      </c>
      <c r="S3823" s="122" t="s">
        <v>751</v>
      </c>
      <c r="T3823" s="122" t="s">
        <v>743</v>
      </c>
      <c r="U3823" s="172" t="s">
        <v>3586</v>
      </c>
      <c r="V3823" s="122" t="s">
        <v>8598</v>
      </c>
      <c r="W3823" s="148">
        <v>-0.16</v>
      </c>
      <c r="X3823" s="149">
        <v>-0.24</v>
      </c>
      <c r="Y3823" s="149">
        <v>-0.61</v>
      </c>
      <c r="Z3823" s="150">
        <v>-0.57999999999999996</v>
      </c>
      <c r="AA3823" s="148">
        <v>-0.11</v>
      </c>
      <c r="AB3823" s="149">
        <v>-0.2</v>
      </c>
      <c r="AC3823" s="149">
        <v>-0.85</v>
      </c>
      <c r="AD3823" s="151">
        <v>-0.28000000000000003</v>
      </c>
      <c r="AE3823" s="148">
        <v>0.36</v>
      </c>
      <c r="AF3823" s="149">
        <v>-0.18</v>
      </c>
      <c r="AG3823" s="149">
        <v>0.83</v>
      </c>
      <c r="AH3823" s="151">
        <v>-7.0000000000000007E-2</v>
      </c>
      <c r="AI3823" s="152">
        <v>-0.84</v>
      </c>
      <c r="AJ3823" s="149">
        <v>0.25</v>
      </c>
      <c r="AK3823" s="149">
        <v>0.66</v>
      </c>
      <c r="AL3823" s="150">
        <v>0.63</v>
      </c>
      <c r="AM3823" s="153">
        <f t="shared" si="447"/>
        <v>-0.05</v>
      </c>
      <c r="AN3823" s="154">
        <f t="shared" si="447"/>
        <v>-3.999999999999998E-2</v>
      </c>
      <c r="AO3823" s="154">
        <f t="shared" si="447"/>
        <v>0.24</v>
      </c>
      <c r="AP3823" s="155">
        <f t="shared" si="441"/>
        <v>-0.29999999999999993</v>
      </c>
      <c r="AQ3823" s="156">
        <f>AVERAGE(Table3[[#This Row],[ HEK293 +Selistat_R1 2]:[ HEK293 +Selistat_R4 5]])</f>
        <v>-3.7499999999999978E-2</v>
      </c>
      <c r="AR3823" s="153">
        <f t="shared" si="448"/>
        <v>0.47</v>
      </c>
      <c r="AS3823" s="154">
        <f t="shared" si="448"/>
        <v>2.0000000000000018E-2</v>
      </c>
      <c r="AT3823" s="154">
        <f t="shared" si="448"/>
        <v>1.68</v>
      </c>
      <c r="AU3823" s="157">
        <f t="shared" si="442"/>
        <v>0.21000000000000002</v>
      </c>
      <c r="AV3823" s="158">
        <f t="shared" si="449"/>
        <v>-0.73</v>
      </c>
      <c r="AW3823" s="154">
        <f t="shared" si="449"/>
        <v>0.45</v>
      </c>
      <c r="AX3823" s="154">
        <f t="shared" si="449"/>
        <v>1.51</v>
      </c>
      <c r="AY3823" s="155">
        <f t="shared" si="443"/>
        <v>0.91</v>
      </c>
    </row>
    <row r="3824" spans="1:51" x14ac:dyDescent="0.15">
      <c r="A3824" s="122" t="s">
        <v>5023</v>
      </c>
      <c r="B3824" s="122" t="s">
        <v>5024</v>
      </c>
      <c r="C3824" s="122" t="s">
        <v>8530</v>
      </c>
      <c r="E3824" s="122" t="s">
        <v>8531</v>
      </c>
      <c r="F3824" s="122" t="s">
        <v>5027</v>
      </c>
      <c r="G3824" s="122">
        <v>1</v>
      </c>
      <c r="H3824" s="166">
        <v>0.95427799999999996</v>
      </c>
      <c r="I3824" s="167">
        <v>-9.1666600000000001E-3</v>
      </c>
      <c r="J3824" s="168" t="str">
        <f t="shared" si="444"/>
        <v>FALSE</v>
      </c>
      <c r="K3824" s="169">
        <v>0.85964200000000002</v>
      </c>
      <c r="L3824" s="170">
        <f>-LOG10(Table3[[#This Row],[Student''s T-test p-value HEK293 +Selistat_HEK293 UT]])</f>
        <v>6.5682374098878546E-2</v>
      </c>
      <c r="M3824" s="167">
        <v>-2.75E-2</v>
      </c>
      <c r="N3824" s="171" t="str">
        <f t="shared" si="445"/>
        <v>FALSE</v>
      </c>
      <c r="O3824" s="146">
        <v>0.56339499999999998</v>
      </c>
      <c r="P3824" s="147">
        <v>0.15</v>
      </c>
      <c r="Q3824" s="171" t="str">
        <f t="shared" si="446"/>
        <v>FALSE</v>
      </c>
      <c r="R3824" s="122" t="s">
        <v>8532</v>
      </c>
      <c r="S3824" s="122" t="s">
        <v>8533</v>
      </c>
      <c r="T3824" s="122" t="s">
        <v>8534</v>
      </c>
      <c r="U3824" s="172" t="s">
        <v>8535</v>
      </c>
      <c r="V3824" s="122" t="s">
        <v>8536</v>
      </c>
      <c r="W3824" s="148">
        <v>0.15</v>
      </c>
      <c r="X3824" s="149">
        <v>-0.32</v>
      </c>
      <c r="Y3824" s="149">
        <v>0.03</v>
      </c>
      <c r="Z3824" s="150">
        <v>-0.03</v>
      </c>
      <c r="AA3824" s="148">
        <v>0.22</v>
      </c>
      <c r="AB3824" s="149">
        <v>0.11</v>
      </c>
      <c r="AC3824" s="149">
        <v>-0.27</v>
      </c>
      <c r="AD3824" s="151">
        <v>-0.12</v>
      </c>
      <c r="AE3824" s="148">
        <v>0.15</v>
      </c>
      <c r="AF3824" s="149">
        <v>-0.01</v>
      </c>
      <c r="AG3824" s="149">
        <v>0.42</v>
      </c>
      <c r="AH3824" s="151">
        <v>-0.32</v>
      </c>
      <c r="AI3824" s="152">
        <v>0.13</v>
      </c>
      <c r="AJ3824" s="149">
        <v>0.28000000000000003</v>
      </c>
      <c r="AK3824" s="149">
        <v>-0.19</v>
      </c>
      <c r="AL3824" s="150">
        <v>-0.57999999999999996</v>
      </c>
      <c r="AM3824" s="153">
        <f t="shared" si="447"/>
        <v>-7.0000000000000007E-2</v>
      </c>
      <c r="AN3824" s="154">
        <f t="shared" si="447"/>
        <v>-0.43</v>
      </c>
      <c r="AO3824" s="154">
        <f t="shared" si="447"/>
        <v>0.30000000000000004</v>
      </c>
      <c r="AP3824" s="155">
        <f t="shared" si="441"/>
        <v>0.09</v>
      </c>
      <c r="AQ3824" s="156">
        <f>AVERAGE(Table3[[#This Row],[ HEK293 +Selistat_R1 2]:[ HEK293 +Selistat_R4 5]])</f>
        <v>-2.749999999999999E-2</v>
      </c>
      <c r="AR3824" s="153">
        <f t="shared" si="448"/>
        <v>-7.0000000000000007E-2</v>
      </c>
      <c r="AS3824" s="154">
        <f t="shared" si="448"/>
        <v>-0.12</v>
      </c>
      <c r="AT3824" s="154">
        <f t="shared" si="448"/>
        <v>0.69</v>
      </c>
      <c r="AU3824" s="157">
        <f t="shared" si="442"/>
        <v>-0.2</v>
      </c>
      <c r="AV3824" s="158">
        <f t="shared" si="449"/>
        <v>-0.09</v>
      </c>
      <c r="AW3824" s="154">
        <f t="shared" si="449"/>
        <v>0.17000000000000004</v>
      </c>
      <c r="AX3824" s="154">
        <f t="shared" si="449"/>
        <v>8.0000000000000016E-2</v>
      </c>
      <c r="AY3824" s="155">
        <f t="shared" si="443"/>
        <v>-0.45999999999999996</v>
      </c>
    </row>
    <row r="3825" spans="1:51" x14ac:dyDescent="0.15">
      <c r="A3825" s="122" t="s">
        <v>5202</v>
      </c>
      <c r="C3825" s="122" t="s">
        <v>3881</v>
      </c>
      <c r="E3825" s="122" t="s">
        <v>5203</v>
      </c>
      <c r="F3825" s="122" t="s">
        <v>5204</v>
      </c>
      <c r="G3825" s="122">
        <v>1</v>
      </c>
      <c r="H3825" s="166">
        <v>0.67797399999999997</v>
      </c>
      <c r="I3825" s="167">
        <v>-0.16583300000000001</v>
      </c>
      <c r="J3825" s="168" t="str">
        <f t="shared" si="444"/>
        <v>FALSE</v>
      </c>
      <c r="K3825" s="169">
        <v>0.85983100000000001</v>
      </c>
      <c r="L3825" s="170">
        <f>-LOG10(Table3[[#This Row],[Student''s T-test p-value HEK293 +Selistat_HEK293 UT]])</f>
        <v>6.5586901058696731E-2</v>
      </c>
      <c r="M3825" s="167">
        <v>0.1275</v>
      </c>
      <c r="N3825" s="171" t="str">
        <f t="shared" si="445"/>
        <v>FALSE</v>
      </c>
      <c r="O3825" s="146">
        <v>0.50468500000000005</v>
      </c>
      <c r="P3825" s="147">
        <v>0.08</v>
      </c>
      <c r="Q3825" s="171" t="str">
        <f t="shared" si="446"/>
        <v>FALSE</v>
      </c>
      <c r="R3825" s="122" t="s">
        <v>17</v>
      </c>
      <c r="S3825" s="122" t="s">
        <v>14609</v>
      </c>
      <c r="T3825" s="122" t="s">
        <v>19</v>
      </c>
      <c r="U3825" s="172" t="s">
        <v>5205</v>
      </c>
      <c r="V3825" s="122" t="s">
        <v>14610</v>
      </c>
      <c r="W3825" s="148">
        <v>1.76</v>
      </c>
      <c r="X3825" s="149">
        <v>-0.2</v>
      </c>
      <c r="Y3825" s="149">
        <v>-0.69</v>
      </c>
      <c r="Z3825" s="150">
        <v>-0.63</v>
      </c>
      <c r="AA3825" s="148">
        <v>-0.46</v>
      </c>
      <c r="AB3825" s="149">
        <v>-0.34</v>
      </c>
      <c r="AC3825" s="149">
        <v>-0.54</v>
      </c>
      <c r="AD3825" s="151">
        <v>1.07</v>
      </c>
      <c r="AE3825" s="148">
        <v>-0.3</v>
      </c>
      <c r="AF3825" s="149">
        <v>-0.26</v>
      </c>
      <c r="AG3825" s="149">
        <v>-0.2</v>
      </c>
      <c r="AH3825" s="151">
        <v>-0.6</v>
      </c>
      <c r="AI3825" s="152">
        <v>-0.28000000000000003</v>
      </c>
      <c r="AJ3825" s="149">
        <v>-0.34</v>
      </c>
      <c r="AK3825" s="149">
        <v>-0.59</v>
      </c>
      <c r="AL3825" s="150">
        <v>-0.47</v>
      </c>
      <c r="AM3825" s="153">
        <f t="shared" si="447"/>
        <v>2.2200000000000002</v>
      </c>
      <c r="AN3825" s="154">
        <f t="shared" si="447"/>
        <v>0.14000000000000001</v>
      </c>
      <c r="AO3825" s="154">
        <f t="shared" si="447"/>
        <v>-0.14999999999999991</v>
      </c>
      <c r="AP3825" s="155">
        <f t="shared" si="441"/>
        <v>-1.7000000000000002</v>
      </c>
      <c r="AQ3825" s="156">
        <f>AVERAGE(Table3[[#This Row],[ HEK293 +Selistat_R1 2]:[ HEK293 +Selistat_R4 5]])</f>
        <v>0.12750000000000006</v>
      </c>
      <c r="AR3825" s="153">
        <f t="shared" si="448"/>
        <v>0.16000000000000003</v>
      </c>
      <c r="AS3825" s="154">
        <f t="shared" si="448"/>
        <v>8.0000000000000016E-2</v>
      </c>
      <c r="AT3825" s="154">
        <f t="shared" si="448"/>
        <v>0.34</v>
      </c>
      <c r="AU3825" s="157">
        <f t="shared" si="442"/>
        <v>-1.67</v>
      </c>
      <c r="AV3825" s="158">
        <f t="shared" si="449"/>
        <v>0.18</v>
      </c>
      <c r="AW3825" s="154">
        <f t="shared" si="449"/>
        <v>0</v>
      </c>
      <c r="AX3825" s="154">
        <f t="shared" si="449"/>
        <v>-4.9999999999999933E-2</v>
      </c>
      <c r="AY3825" s="155">
        <f t="shared" si="443"/>
        <v>-1.54</v>
      </c>
    </row>
    <row r="3826" spans="1:51" x14ac:dyDescent="0.15">
      <c r="A3826" s="122" t="s">
        <v>3855</v>
      </c>
      <c r="B3826" s="122" t="s">
        <v>3856</v>
      </c>
      <c r="C3826" s="122" t="s">
        <v>3857</v>
      </c>
      <c r="E3826" s="122" t="s">
        <v>3858</v>
      </c>
      <c r="F3826" s="122" t="s">
        <v>3859</v>
      </c>
      <c r="G3826" s="122">
        <v>2</v>
      </c>
      <c r="H3826" s="166">
        <v>0.49259799999999998</v>
      </c>
      <c r="I3826" s="167">
        <v>0.105833</v>
      </c>
      <c r="J3826" s="168" t="str">
        <f t="shared" si="444"/>
        <v>FALSE</v>
      </c>
      <c r="K3826" s="169">
        <v>0.85986600000000002</v>
      </c>
      <c r="L3826" s="170">
        <f>-LOG10(Table3[[#This Row],[Student''s T-test p-value HEK293 +Selistat_HEK293 UT]])</f>
        <v>6.556922316908162E-2</v>
      </c>
      <c r="M3826" s="167">
        <v>-0.04</v>
      </c>
      <c r="N3826" s="171" t="str">
        <f t="shared" si="445"/>
        <v>FALSE</v>
      </c>
      <c r="O3826" s="146">
        <v>6.3615400000000003E-2</v>
      </c>
      <c r="P3826" s="147">
        <v>-0.24249999999999999</v>
      </c>
      <c r="Q3826" s="171" t="str">
        <f t="shared" si="446"/>
        <v>FALSE</v>
      </c>
      <c r="R3826" s="122" t="s">
        <v>1208</v>
      </c>
      <c r="S3826" s="122" t="s">
        <v>1209</v>
      </c>
      <c r="T3826" s="122" t="s">
        <v>1210</v>
      </c>
      <c r="U3826" s="172" t="s">
        <v>3861</v>
      </c>
      <c r="V3826" s="122" t="s">
        <v>12551</v>
      </c>
      <c r="W3826" s="148">
        <v>0.01</v>
      </c>
      <c r="X3826" s="149">
        <v>-0.5</v>
      </c>
      <c r="Y3826" s="149">
        <v>-0.34</v>
      </c>
      <c r="Z3826" s="150">
        <v>0.27</v>
      </c>
      <c r="AA3826" s="148">
        <v>-0.25</v>
      </c>
      <c r="AB3826" s="149">
        <v>-0.39</v>
      </c>
      <c r="AC3826" s="149">
        <v>0.15</v>
      </c>
      <c r="AD3826" s="151">
        <v>0.09</v>
      </c>
      <c r="AE3826" s="148">
        <v>7.0000000000000007E-2</v>
      </c>
      <c r="AF3826" s="149">
        <v>0.03</v>
      </c>
      <c r="AG3826" s="149">
        <v>-0.27</v>
      </c>
      <c r="AH3826" s="151">
        <v>0</v>
      </c>
      <c r="AI3826" s="152">
        <v>0.24</v>
      </c>
      <c r="AJ3826" s="149">
        <v>0.39</v>
      </c>
      <c r="AK3826" s="149">
        <v>0.06</v>
      </c>
      <c r="AL3826" s="150">
        <v>0.11</v>
      </c>
      <c r="AM3826" s="153">
        <f t="shared" si="447"/>
        <v>0.26</v>
      </c>
      <c r="AN3826" s="154">
        <f t="shared" si="447"/>
        <v>-0.10999999999999999</v>
      </c>
      <c r="AO3826" s="154">
        <f t="shared" si="447"/>
        <v>-0.49</v>
      </c>
      <c r="AP3826" s="155">
        <f t="shared" si="441"/>
        <v>0.18000000000000002</v>
      </c>
      <c r="AQ3826" s="156">
        <f>AVERAGE(Table3[[#This Row],[ HEK293 +Selistat_R1 2]:[ HEK293 +Selistat_R4 5]])</f>
        <v>-3.9999999999999987E-2</v>
      </c>
      <c r="AR3826" s="153">
        <f t="shared" si="448"/>
        <v>0.32</v>
      </c>
      <c r="AS3826" s="154">
        <f t="shared" si="448"/>
        <v>0.42000000000000004</v>
      </c>
      <c r="AT3826" s="154">
        <f t="shared" si="448"/>
        <v>-0.42000000000000004</v>
      </c>
      <c r="AU3826" s="157">
        <f t="shared" si="442"/>
        <v>-0.09</v>
      </c>
      <c r="AV3826" s="158">
        <f t="shared" si="449"/>
        <v>0.49</v>
      </c>
      <c r="AW3826" s="154">
        <f t="shared" si="449"/>
        <v>0.78</v>
      </c>
      <c r="AX3826" s="154">
        <f t="shared" si="449"/>
        <v>-0.09</v>
      </c>
      <c r="AY3826" s="155">
        <f t="shared" si="443"/>
        <v>2.0000000000000004E-2</v>
      </c>
    </row>
    <row r="3827" spans="1:51" x14ac:dyDescent="0.15">
      <c r="A3827" s="122" t="s">
        <v>12420</v>
      </c>
      <c r="B3827" s="122" t="s">
        <v>5110</v>
      </c>
      <c r="C3827" s="122" t="s">
        <v>12421</v>
      </c>
      <c r="D3827" s="122" t="s">
        <v>3018</v>
      </c>
      <c r="E3827" s="122" t="s">
        <v>12422</v>
      </c>
      <c r="G3827" s="122">
        <v>2</v>
      </c>
      <c r="H3827" s="166">
        <v>0.94708499999999995</v>
      </c>
      <c r="I3827" s="167">
        <v>7.5000099999999997E-3</v>
      </c>
      <c r="J3827" s="168" t="str">
        <f t="shared" si="444"/>
        <v>FALSE</v>
      </c>
      <c r="K3827" s="169">
        <v>0.86038599999999998</v>
      </c>
      <c r="L3827" s="170">
        <f>-LOG10(Table3[[#This Row],[Student''s T-test p-value HEK293 +Selistat_HEK293 UT]])</f>
        <v>6.5306664965436925E-2</v>
      </c>
      <c r="M3827" s="167">
        <v>-3.2500000000000001E-2</v>
      </c>
      <c r="N3827" s="171" t="str">
        <f t="shared" si="445"/>
        <v>FALSE</v>
      </c>
      <c r="O3827" s="146">
        <v>0.51350099999999999</v>
      </c>
      <c r="P3827" s="147">
        <v>-7.0000000000000007E-2</v>
      </c>
      <c r="Q3827" s="171" t="str">
        <f t="shared" si="446"/>
        <v>FALSE</v>
      </c>
      <c r="R3827" s="122" t="s">
        <v>12423</v>
      </c>
      <c r="S3827" s="122" t="s">
        <v>14611</v>
      </c>
      <c r="T3827" s="122" t="s">
        <v>12425</v>
      </c>
      <c r="U3827" s="172" t="s">
        <v>12426</v>
      </c>
      <c r="V3827" s="122" t="s">
        <v>14612</v>
      </c>
      <c r="W3827" s="148">
        <v>-0.2</v>
      </c>
      <c r="X3827" s="149">
        <v>-0.13</v>
      </c>
      <c r="Y3827" s="149">
        <v>0.14000000000000001</v>
      </c>
      <c r="Z3827" s="150">
        <v>-0.01</v>
      </c>
      <c r="AA3827" s="148">
        <v>-0.08</v>
      </c>
      <c r="AB3827" s="149">
        <v>0.45</v>
      </c>
      <c r="AC3827" s="149">
        <v>-0.17</v>
      </c>
      <c r="AD3827" s="151">
        <v>-0.27</v>
      </c>
      <c r="AE3827" s="148">
        <v>0.13</v>
      </c>
      <c r="AF3827" s="149">
        <v>0.09</v>
      </c>
      <c r="AG3827" s="149">
        <v>-0.26</v>
      </c>
      <c r="AH3827" s="151">
        <v>-0.06</v>
      </c>
      <c r="AI3827" s="152">
        <v>0.1</v>
      </c>
      <c r="AJ3827" s="149">
        <v>-0.08</v>
      </c>
      <c r="AK3827" s="149">
        <v>0.14000000000000001</v>
      </c>
      <c r="AL3827" s="150">
        <v>0.02</v>
      </c>
      <c r="AM3827" s="153">
        <f t="shared" si="447"/>
        <v>-0.12000000000000001</v>
      </c>
      <c r="AN3827" s="154">
        <f t="shared" si="447"/>
        <v>-0.58000000000000007</v>
      </c>
      <c r="AO3827" s="154">
        <f t="shared" si="447"/>
        <v>0.31000000000000005</v>
      </c>
      <c r="AP3827" s="155">
        <f t="shared" si="441"/>
        <v>0.26</v>
      </c>
      <c r="AQ3827" s="156">
        <f>AVERAGE(Table3[[#This Row],[ HEK293 +Selistat_R1 2]:[ HEK293 +Selistat_R4 5]])</f>
        <v>-3.2500000000000001E-2</v>
      </c>
      <c r="AR3827" s="153">
        <f t="shared" si="448"/>
        <v>0.21000000000000002</v>
      </c>
      <c r="AS3827" s="154">
        <f t="shared" si="448"/>
        <v>-0.36</v>
      </c>
      <c r="AT3827" s="154">
        <f t="shared" si="448"/>
        <v>-0.09</v>
      </c>
      <c r="AU3827" s="157">
        <f t="shared" si="442"/>
        <v>0.21000000000000002</v>
      </c>
      <c r="AV3827" s="158">
        <f t="shared" si="449"/>
        <v>0.18</v>
      </c>
      <c r="AW3827" s="154">
        <f t="shared" si="449"/>
        <v>-0.53</v>
      </c>
      <c r="AX3827" s="154">
        <f t="shared" si="449"/>
        <v>0.31000000000000005</v>
      </c>
      <c r="AY3827" s="155">
        <f t="shared" si="443"/>
        <v>0.29000000000000004</v>
      </c>
    </row>
    <row r="3828" spans="1:51" x14ac:dyDescent="0.15">
      <c r="A3828" s="122" t="s">
        <v>5916</v>
      </c>
      <c r="B3828" s="122" t="s">
        <v>5917</v>
      </c>
      <c r="C3828" s="122" t="s">
        <v>5918</v>
      </c>
      <c r="D3828" s="122" t="s">
        <v>3779</v>
      </c>
      <c r="E3828" s="122" t="s">
        <v>5919</v>
      </c>
      <c r="F3828" s="122" t="s">
        <v>3228</v>
      </c>
      <c r="G3828" s="122">
        <v>1</v>
      </c>
      <c r="H3828" s="166">
        <v>0.93878200000000001</v>
      </c>
      <c r="I3828" s="167">
        <v>-0.02</v>
      </c>
      <c r="J3828" s="168" t="str">
        <f t="shared" si="444"/>
        <v>FALSE</v>
      </c>
      <c r="K3828" s="169">
        <v>0.86039500000000002</v>
      </c>
      <c r="L3828" s="170">
        <f>-LOG10(Table3[[#This Row],[Student''s T-test p-value HEK293 +Selistat_HEK293 UT]])</f>
        <v>6.5302122085968611E-2</v>
      </c>
      <c r="M3828" s="167">
        <v>5.2499999999999998E-2</v>
      </c>
      <c r="N3828" s="171" t="str">
        <f t="shared" si="445"/>
        <v>FALSE</v>
      </c>
      <c r="O3828" s="146">
        <v>0.66057900000000003</v>
      </c>
      <c r="P3828" s="147">
        <v>0.17249999999999999</v>
      </c>
      <c r="Q3828" s="171" t="str">
        <f t="shared" si="446"/>
        <v>FALSE</v>
      </c>
      <c r="R3828" s="122" t="s">
        <v>1626</v>
      </c>
      <c r="S3828" s="122" t="s">
        <v>12672</v>
      </c>
      <c r="T3828" s="122" t="s">
        <v>1628</v>
      </c>
      <c r="U3828" s="172" t="s">
        <v>5920</v>
      </c>
      <c r="V3828" s="122" t="s">
        <v>12673</v>
      </c>
      <c r="W3828" s="148">
        <v>0.08</v>
      </c>
      <c r="X3828" s="149">
        <v>-0.28999999999999998</v>
      </c>
      <c r="Y3828" s="149">
        <v>-0.14000000000000001</v>
      </c>
      <c r="Z3828" s="150">
        <v>0.4</v>
      </c>
      <c r="AA3828" s="148">
        <v>0.3</v>
      </c>
      <c r="AB3828" s="149">
        <v>-0.62</v>
      </c>
      <c r="AC3828" s="149">
        <v>0.42</v>
      </c>
      <c r="AD3828" s="151">
        <v>-0.26</v>
      </c>
      <c r="AE3828" s="148">
        <v>0.36</v>
      </c>
      <c r="AF3828" s="149">
        <v>-0.08</v>
      </c>
      <c r="AG3828" s="149">
        <v>0.49</v>
      </c>
      <c r="AH3828" s="151">
        <v>-0.81</v>
      </c>
      <c r="AI3828" s="152">
        <v>0.38</v>
      </c>
      <c r="AJ3828" s="149">
        <v>-0.23</v>
      </c>
      <c r="AK3828" s="149">
        <v>-0.13</v>
      </c>
      <c r="AL3828" s="150">
        <v>-0.75</v>
      </c>
      <c r="AM3828" s="153">
        <f t="shared" si="447"/>
        <v>-0.21999999999999997</v>
      </c>
      <c r="AN3828" s="154">
        <f t="shared" si="447"/>
        <v>0.33</v>
      </c>
      <c r="AO3828" s="154">
        <f t="shared" si="447"/>
        <v>-0.56000000000000005</v>
      </c>
      <c r="AP3828" s="155">
        <f t="shared" si="441"/>
        <v>0.66</v>
      </c>
      <c r="AQ3828" s="156">
        <f>AVERAGE(Table3[[#This Row],[ HEK293 +Selistat_R1 2]:[ HEK293 +Selistat_R4 5]])</f>
        <v>5.2500000000000005E-2</v>
      </c>
      <c r="AR3828" s="153">
        <f t="shared" si="448"/>
        <v>0.06</v>
      </c>
      <c r="AS3828" s="154">
        <f t="shared" si="448"/>
        <v>0.54</v>
      </c>
      <c r="AT3828" s="154">
        <f t="shared" si="448"/>
        <v>7.0000000000000007E-2</v>
      </c>
      <c r="AU3828" s="157">
        <f t="shared" si="442"/>
        <v>-0.55000000000000004</v>
      </c>
      <c r="AV3828" s="158">
        <f t="shared" si="449"/>
        <v>8.0000000000000016E-2</v>
      </c>
      <c r="AW3828" s="154">
        <f t="shared" si="449"/>
        <v>0.39</v>
      </c>
      <c r="AX3828" s="154">
        <f t="shared" si="449"/>
        <v>-0.55000000000000004</v>
      </c>
      <c r="AY3828" s="155">
        <f t="shared" si="443"/>
        <v>-0.49</v>
      </c>
    </row>
    <row r="3829" spans="1:51" x14ac:dyDescent="0.15">
      <c r="C3829" s="122" t="s">
        <v>3027</v>
      </c>
      <c r="E3829" s="122" t="s">
        <v>8723</v>
      </c>
      <c r="G3829" s="122">
        <v>6</v>
      </c>
      <c r="H3829" s="166">
        <v>0.99279700000000004</v>
      </c>
      <c r="I3829" s="167">
        <v>-1.6666700000000001E-3</v>
      </c>
      <c r="J3829" s="168" t="str">
        <f t="shared" si="444"/>
        <v>FALSE</v>
      </c>
      <c r="K3829" s="169">
        <v>0.86071500000000001</v>
      </c>
      <c r="L3829" s="170">
        <f>-LOG10(Table3[[#This Row],[Student''s T-test p-value HEK293 +Selistat_HEK293 UT]])</f>
        <v>6.5140628357141961E-2</v>
      </c>
      <c r="M3829" s="167">
        <v>3.2500000000000001E-2</v>
      </c>
      <c r="N3829" s="171" t="str">
        <f t="shared" si="445"/>
        <v>FALSE</v>
      </c>
      <c r="O3829" s="146">
        <v>0.29828900000000003</v>
      </c>
      <c r="P3829" s="147">
        <v>0.29749999999999999</v>
      </c>
      <c r="Q3829" s="171" t="str">
        <f t="shared" si="446"/>
        <v>FALSE</v>
      </c>
      <c r="R3829" s="122" t="s">
        <v>8724</v>
      </c>
      <c r="S3829" s="122" t="s">
        <v>14613</v>
      </c>
      <c r="T3829" s="122" t="s">
        <v>8726</v>
      </c>
      <c r="U3829" s="172" t="s">
        <v>8727</v>
      </c>
      <c r="V3829" s="122" t="s">
        <v>14614</v>
      </c>
      <c r="W3829" s="148">
        <v>-0.05</v>
      </c>
      <c r="X3829" s="149">
        <v>-0.14000000000000001</v>
      </c>
      <c r="Y3829" s="149">
        <v>-0.18</v>
      </c>
      <c r="Z3829" s="150">
        <v>0.38</v>
      </c>
      <c r="AA3829" s="148">
        <v>-0.14000000000000001</v>
      </c>
      <c r="AB3829" s="149">
        <v>-0.21</v>
      </c>
      <c r="AC3829" s="149">
        <v>-0.1</v>
      </c>
      <c r="AD3829" s="151">
        <v>0.33</v>
      </c>
      <c r="AE3829" s="148">
        <v>0.59</v>
      </c>
      <c r="AF3829" s="149">
        <v>-0.46</v>
      </c>
      <c r="AG3829" s="149">
        <v>0.05</v>
      </c>
      <c r="AH3829" s="151">
        <v>0.22</v>
      </c>
      <c r="AI3829" s="152">
        <v>-0.18</v>
      </c>
      <c r="AJ3829" s="149">
        <v>-0.25</v>
      </c>
      <c r="AK3829" s="149">
        <v>-0.53</v>
      </c>
      <c r="AL3829" s="150">
        <v>0.17</v>
      </c>
      <c r="AM3829" s="153">
        <f t="shared" si="447"/>
        <v>9.0000000000000011E-2</v>
      </c>
      <c r="AN3829" s="154">
        <f t="shared" si="447"/>
        <v>6.9999999999999979E-2</v>
      </c>
      <c r="AO3829" s="154">
        <f t="shared" si="447"/>
        <v>-7.9999999999999988E-2</v>
      </c>
      <c r="AP3829" s="155">
        <f t="shared" si="441"/>
        <v>4.9999999999999989E-2</v>
      </c>
      <c r="AQ3829" s="156">
        <f>AVERAGE(Table3[[#This Row],[ HEK293 +Selistat_R1 2]:[ HEK293 +Selistat_R4 5]])</f>
        <v>3.2499999999999994E-2</v>
      </c>
      <c r="AR3829" s="153">
        <f t="shared" si="448"/>
        <v>0.73</v>
      </c>
      <c r="AS3829" s="154">
        <f t="shared" si="448"/>
        <v>-0.25</v>
      </c>
      <c r="AT3829" s="154">
        <f t="shared" si="448"/>
        <v>0.15000000000000002</v>
      </c>
      <c r="AU3829" s="157">
        <f t="shared" si="442"/>
        <v>-0.11000000000000001</v>
      </c>
      <c r="AV3829" s="158">
        <f t="shared" si="449"/>
        <v>-3.999999999999998E-2</v>
      </c>
      <c r="AW3829" s="154">
        <f t="shared" si="449"/>
        <v>-4.0000000000000008E-2</v>
      </c>
      <c r="AX3829" s="154">
        <f t="shared" si="449"/>
        <v>-0.43000000000000005</v>
      </c>
      <c r="AY3829" s="155">
        <f t="shared" si="443"/>
        <v>-0.16</v>
      </c>
    </row>
    <row r="3830" spans="1:51" x14ac:dyDescent="0.15">
      <c r="A3830" s="122" t="s">
        <v>7609</v>
      </c>
      <c r="B3830" s="122" t="s">
        <v>7610</v>
      </c>
      <c r="C3830" s="122" t="s">
        <v>7611</v>
      </c>
      <c r="E3830" s="122" t="s">
        <v>7612</v>
      </c>
      <c r="F3830" s="122" t="s">
        <v>7613</v>
      </c>
      <c r="G3830" s="122">
        <v>4</v>
      </c>
      <c r="H3830" s="166">
        <v>0.37212299999999998</v>
      </c>
      <c r="I3830" s="167">
        <v>0.223333</v>
      </c>
      <c r="J3830" s="168" t="str">
        <f t="shared" si="444"/>
        <v>FALSE</v>
      </c>
      <c r="K3830" s="169">
        <v>0.86071500000000001</v>
      </c>
      <c r="L3830" s="170">
        <f>-LOG10(Table3[[#This Row],[Student''s T-test p-value HEK293 +Selistat_HEK293 UT]])</f>
        <v>6.5140628357141961E-2</v>
      </c>
      <c r="M3830" s="167">
        <v>-0.04</v>
      </c>
      <c r="N3830" s="171" t="str">
        <f t="shared" si="445"/>
        <v>FALSE</v>
      </c>
      <c r="O3830" s="146">
        <v>0.73096700000000003</v>
      </c>
      <c r="P3830" s="147">
        <v>-0.125</v>
      </c>
      <c r="Q3830" s="171" t="str">
        <f t="shared" si="446"/>
        <v>FALSE</v>
      </c>
      <c r="R3830" s="122" t="s">
        <v>790</v>
      </c>
      <c r="S3830" s="122" t="s">
        <v>794</v>
      </c>
      <c r="T3830" s="122" t="s">
        <v>792</v>
      </c>
      <c r="U3830" s="172" t="s">
        <v>7615</v>
      </c>
      <c r="V3830" s="122" t="s">
        <v>12291</v>
      </c>
      <c r="W3830" s="148">
        <v>-0.53</v>
      </c>
      <c r="X3830" s="149">
        <v>-0.37</v>
      </c>
      <c r="Y3830" s="149">
        <v>-0.41</v>
      </c>
      <c r="Z3830" s="150">
        <v>0.25</v>
      </c>
      <c r="AA3830" s="148">
        <v>-0.27</v>
      </c>
      <c r="AB3830" s="149">
        <v>-0.55000000000000004</v>
      </c>
      <c r="AC3830" s="149">
        <v>0.08</v>
      </c>
      <c r="AD3830" s="151">
        <v>-0.16</v>
      </c>
      <c r="AE3830" s="148">
        <v>0.24</v>
      </c>
      <c r="AF3830" s="149">
        <v>-0.26</v>
      </c>
      <c r="AG3830" s="149">
        <v>-0.17</v>
      </c>
      <c r="AH3830" s="151">
        <v>0.46</v>
      </c>
      <c r="AI3830" s="152">
        <v>0.39</v>
      </c>
      <c r="AJ3830" s="149">
        <v>-0.63</v>
      </c>
      <c r="AK3830" s="149">
        <v>0.2</v>
      </c>
      <c r="AL3830" s="150">
        <v>0.81</v>
      </c>
      <c r="AM3830" s="153">
        <f t="shared" si="447"/>
        <v>-0.26</v>
      </c>
      <c r="AN3830" s="154">
        <f t="shared" si="447"/>
        <v>0.18000000000000005</v>
      </c>
      <c r="AO3830" s="154">
        <f t="shared" si="447"/>
        <v>-0.49</v>
      </c>
      <c r="AP3830" s="155">
        <f t="shared" si="441"/>
        <v>0.41000000000000003</v>
      </c>
      <c r="AQ3830" s="156">
        <f>AVERAGE(Table3[[#This Row],[ HEK293 +Selistat_R1 2]:[ HEK293 +Selistat_R4 5]])</f>
        <v>-3.999999999999998E-2</v>
      </c>
      <c r="AR3830" s="153">
        <f t="shared" si="448"/>
        <v>0.51</v>
      </c>
      <c r="AS3830" s="154">
        <f t="shared" si="448"/>
        <v>0.29000000000000004</v>
      </c>
      <c r="AT3830" s="154">
        <f t="shared" si="448"/>
        <v>-0.25</v>
      </c>
      <c r="AU3830" s="157">
        <f t="shared" si="442"/>
        <v>0.62</v>
      </c>
      <c r="AV3830" s="158">
        <f t="shared" si="449"/>
        <v>0.66</v>
      </c>
      <c r="AW3830" s="154">
        <f t="shared" si="449"/>
        <v>-7.999999999999996E-2</v>
      </c>
      <c r="AX3830" s="154">
        <f t="shared" si="449"/>
        <v>0.12000000000000001</v>
      </c>
      <c r="AY3830" s="155">
        <f t="shared" si="443"/>
        <v>0.97000000000000008</v>
      </c>
    </row>
    <row r="3831" spans="1:51" x14ac:dyDescent="0.15">
      <c r="A3831" s="122" t="s">
        <v>12129</v>
      </c>
      <c r="B3831" s="122" t="s">
        <v>5110</v>
      </c>
      <c r="C3831" s="122" t="s">
        <v>12130</v>
      </c>
      <c r="D3831" s="122" t="s">
        <v>3018</v>
      </c>
      <c r="E3831" s="122" t="s">
        <v>12131</v>
      </c>
      <c r="F3831" s="122" t="s">
        <v>3228</v>
      </c>
      <c r="G3831" s="122">
        <v>1</v>
      </c>
      <c r="H3831" s="166">
        <v>0.80620099999999995</v>
      </c>
      <c r="I3831" s="167">
        <v>0.04</v>
      </c>
      <c r="J3831" s="168" t="str">
        <f t="shared" si="444"/>
        <v>FALSE</v>
      </c>
      <c r="K3831" s="169">
        <v>0.86091799999999996</v>
      </c>
      <c r="L3831" s="170">
        <f>-LOG10(Table3[[#This Row],[Student''s T-test p-value HEK293 +Selistat_HEK293 UT]])</f>
        <v>6.5038211895288689E-2</v>
      </c>
      <c r="M3831" s="167">
        <v>-3.7499999999999999E-2</v>
      </c>
      <c r="N3831" s="171" t="str">
        <f t="shared" si="445"/>
        <v>FALSE</v>
      </c>
      <c r="O3831" s="146">
        <v>0.24091299999999999</v>
      </c>
      <c r="P3831" s="147">
        <v>-0.24249999999999999</v>
      </c>
      <c r="Q3831" s="171" t="str">
        <f t="shared" si="446"/>
        <v>FALSE</v>
      </c>
      <c r="R3831" s="122" t="s">
        <v>12132</v>
      </c>
      <c r="S3831" s="122" t="s">
        <v>12133</v>
      </c>
      <c r="T3831" s="122" t="s">
        <v>12134</v>
      </c>
      <c r="U3831" s="172" t="s">
        <v>12135</v>
      </c>
      <c r="V3831" s="122" t="s">
        <v>12136</v>
      </c>
      <c r="W3831" s="148">
        <v>-0.13</v>
      </c>
      <c r="X3831" s="149">
        <v>-0.05</v>
      </c>
      <c r="Y3831" s="149">
        <v>0.04</v>
      </c>
      <c r="Z3831" s="150">
        <v>-0.23</v>
      </c>
      <c r="AA3831" s="148">
        <v>-0.18</v>
      </c>
      <c r="AB3831" s="149">
        <v>0.53</v>
      </c>
      <c r="AC3831" s="149">
        <v>-0.26</v>
      </c>
      <c r="AD3831" s="151">
        <v>-0.31</v>
      </c>
      <c r="AE3831" s="148">
        <v>0.28000000000000003</v>
      </c>
      <c r="AF3831" s="149">
        <v>-0.14000000000000001</v>
      </c>
      <c r="AG3831" s="149">
        <v>-0.31</v>
      </c>
      <c r="AH3831" s="151">
        <v>-0.22</v>
      </c>
      <c r="AI3831" s="152">
        <v>0.14000000000000001</v>
      </c>
      <c r="AJ3831" s="149">
        <v>0</v>
      </c>
      <c r="AK3831" s="149">
        <v>0.52</v>
      </c>
      <c r="AL3831" s="150">
        <v>-0.08</v>
      </c>
      <c r="AM3831" s="153">
        <f t="shared" si="447"/>
        <v>4.9999999999999989E-2</v>
      </c>
      <c r="AN3831" s="154">
        <f t="shared" si="447"/>
        <v>-0.58000000000000007</v>
      </c>
      <c r="AO3831" s="154">
        <f t="shared" si="447"/>
        <v>0.3</v>
      </c>
      <c r="AP3831" s="155">
        <f t="shared" si="441"/>
        <v>7.9999999999999988E-2</v>
      </c>
      <c r="AQ3831" s="156">
        <f>AVERAGE(Table3[[#This Row],[ HEK293 +Selistat_R1 2]:[ HEK293 +Selistat_R4 5]])</f>
        <v>-3.7500000000000012E-2</v>
      </c>
      <c r="AR3831" s="153">
        <f t="shared" si="448"/>
        <v>0.46</v>
      </c>
      <c r="AS3831" s="154">
        <f t="shared" si="448"/>
        <v>-0.67</v>
      </c>
      <c r="AT3831" s="154">
        <f t="shared" si="448"/>
        <v>-4.9999999999999989E-2</v>
      </c>
      <c r="AU3831" s="157">
        <f t="shared" si="442"/>
        <v>0.09</v>
      </c>
      <c r="AV3831" s="158">
        <f t="shared" si="449"/>
        <v>0.32</v>
      </c>
      <c r="AW3831" s="154">
        <f t="shared" si="449"/>
        <v>-0.53</v>
      </c>
      <c r="AX3831" s="154">
        <f t="shared" si="449"/>
        <v>0.78</v>
      </c>
      <c r="AY3831" s="155">
        <f t="shared" si="443"/>
        <v>0.22999999999999998</v>
      </c>
    </row>
    <row r="3832" spans="1:51" x14ac:dyDescent="0.15">
      <c r="A3832" s="122" t="s">
        <v>7810</v>
      </c>
      <c r="B3832" s="122" t="s">
        <v>7811</v>
      </c>
      <c r="C3832" s="122" t="s">
        <v>7812</v>
      </c>
      <c r="D3832" s="122" t="s">
        <v>7813</v>
      </c>
      <c r="E3832" s="122" t="s">
        <v>7814</v>
      </c>
      <c r="G3832" s="122">
        <v>1</v>
      </c>
      <c r="H3832" s="166">
        <v>0.71570599999999995</v>
      </c>
      <c r="I3832" s="167">
        <v>-4.4999999999999998E-2</v>
      </c>
      <c r="J3832" s="168" t="str">
        <f t="shared" si="444"/>
        <v>FALSE</v>
      </c>
      <c r="K3832" s="169">
        <v>0.86153199999999996</v>
      </c>
      <c r="L3832" s="170">
        <f>-LOG10(Table3[[#This Row],[Student''s T-test p-value HEK293 +Selistat_HEK293 UT]])</f>
        <v>6.4728586857484047E-2</v>
      </c>
      <c r="M3832" s="167">
        <v>-3.5000000000000003E-2</v>
      </c>
      <c r="N3832" s="171" t="str">
        <f t="shared" si="445"/>
        <v>FALSE</v>
      </c>
      <c r="O3832" s="146">
        <v>0.77808299999999997</v>
      </c>
      <c r="P3832" s="147">
        <v>3.5000000000000003E-2</v>
      </c>
      <c r="Q3832" s="171" t="str">
        <f t="shared" si="446"/>
        <v>FALSE</v>
      </c>
      <c r="R3832" s="122" t="s">
        <v>7815</v>
      </c>
      <c r="S3832" s="122" t="s">
        <v>10526</v>
      </c>
      <c r="T3832" s="122" t="s">
        <v>7817</v>
      </c>
      <c r="U3832" s="172" t="s">
        <v>7818</v>
      </c>
      <c r="V3832" s="122" t="s">
        <v>10527</v>
      </c>
      <c r="W3832" s="148">
        <v>-0.22</v>
      </c>
      <c r="X3832" s="149">
        <v>0.01</v>
      </c>
      <c r="Y3832" s="149">
        <v>0</v>
      </c>
      <c r="Z3832" s="150">
        <v>0.15</v>
      </c>
      <c r="AA3832" s="148">
        <v>-0.14000000000000001</v>
      </c>
      <c r="AB3832" s="149">
        <v>0.27</v>
      </c>
      <c r="AC3832" s="149">
        <v>-0.4</v>
      </c>
      <c r="AD3832" s="151">
        <v>0.35</v>
      </c>
      <c r="AE3832" s="148">
        <v>0.13</v>
      </c>
      <c r="AF3832" s="149">
        <v>-0.13</v>
      </c>
      <c r="AG3832" s="149">
        <v>0.22</v>
      </c>
      <c r="AH3832" s="151">
        <v>-0.27</v>
      </c>
      <c r="AI3832" s="152">
        <v>-0.08</v>
      </c>
      <c r="AJ3832" s="149">
        <v>-0.13</v>
      </c>
      <c r="AK3832" s="149">
        <v>0.02</v>
      </c>
      <c r="AL3832" s="150">
        <v>0</v>
      </c>
      <c r="AM3832" s="153">
        <f t="shared" si="447"/>
        <v>-7.9999999999999988E-2</v>
      </c>
      <c r="AN3832" s="154">
        <f t="shared" si="447"/>
        <v>-0.26</v>
      </c>
      <c r="AO3832" s="154">
        <f t="shared" si="447"/>
        <v>0.4</v>
      </c>
      <c r="AP3832" s="155">
        <f t="shared" si="441"/>
        <v>-0.19999999999999998</v>
      </c>
      <c r="AQ3832" s="156">
        <f>AVERAGE(Table3[[#This Row],[ HEK293 +Selistat_R1 2]:[ HEK293 +Selistat_R4 5]])</f>
        <v>-3.4999999999999983E-2</v>
      </c>
      <c r="AR3832" s="153">
        <f t="shared" si="448"/>
        <v>0.27</v>
      </c>
      <c r="AS3832" s="154">
        <f t="shared" si="448"/>
        <v>-0.4</v>
      </c>
      <c r="AT3832" s="154">
        <f t="shared" si="448"/>
        <v>0.62</v>
      </c>
      <c r="AU3832" s="157">
        <f t="shared" si="442"/>
        <v>-0.62</v>
      </c>
      <c r="AV3832" s="158">
        <f t="shared" si="449"/>
        <v>6.0000000000000012E-2</v>
      </c>
      <c r="AW3832" s="154">
        <f t="shared" si="449"/>
        <v>-0.4</v>
      </c>
      <c r="AX3832" s="154">
        <f t="shared" si="449"/>
        <v>0.42000000000000004</v>
      </c>
      <c r="AY3832" s="155">
        <f t="shared" si="443"/>
        <v>-0.35</v>
      </c>
    </row>
    <row r="3833" spans="1:51" x14ac:dyDescent="0.15">
      <c r="A3833" s="122" t="s">
        <v>13655</v>
      </c>
      <c r="C3833" s="122" t="s">
        <v>3610</v>
      </c>
      <c r="E3833" s="122" t="s">
        <v>14615</v>
      </c>
      <c r="G3833" s="122">
        <v>1</v>
      </c>
      <c r="H3833" s="166">
        <v>0.787601</v>
      </c>
      <c r="I3833" s="167">
        <v>4.58333E-2</v>
      </c>
      <c r="J3833" s="168" t="str">
        <f t="shared" si="444"/>
        <v>FALSE</v>
      </c>
      <c r="K3833" s="169">
        <v>0.86205299999999996</v>
      </c>
      <c r="L3833" s="170">
        <f>-LOG10(Table3[[#This Row],[Student''s T-test p-value HEK293 +Selistat_HEK293 UT]])</f>
        <v>6.4466032435203685E-2</v>
      </c>
      <c r="M3833" s="167">
        <v>-3.5000000000000003E-2</v>
      </c>
      <c r="N3833" s="171" t="str">
        <f t="shared" si="445"/>
        <v>FALSE</v>
      </c>
      <c r="O3833" s="146">
        <v>0.70825199999999999</v>
      </c>
      <c r="P3833" s="147">
        <v>-9.2499999999999999E-2</v>
      </c>
      <c r="Q3833" s="171" t="str">
        <f t="shared" si="446"/>
        <v>FALSE</v>
      </c>
      <c r="R3833" s="122" t="s">
        <v>14616</v>
      </c>
      <c r="S3833" s="122" t="s">
        <v>14617</v>
      </c>
      <c r="T3833" s="122" t="s">
        <v>14618</v>
      </c>
      <c r="U3833" s="172" t="s">
        <v>14619</v>
      </c>
      <c r="V3833" s="122" t="s">
        <v>14620</v>
      </c>
      <c r="W3833" s="148">
        <v>-0.12</v>
      </c>
      <c r="X3833" s="149">
        <v>-0.09</v>
      </c>
      <c r="Y3833" s="149">
        <v>0.25</v>
      </c>
      <c r="Z3833" s="150">
        <v>-0.42</v>
      </c>
      <c r="AA3833" s="148">
        <v>-0.12</v>
      </c>
      <c r="AB3833" s="149">
        <v>0.16</v>
      </c>
      <c r="AC3833" s="149">
        <v>0.14000000000000001</v>
      </c>
      <c r="AD3833" s="151">
        <v>-0.42</v>
      </c>
      <c r="AE3833" s="148">
        <v>-0.1</v>
      </c>
      <c r="AF3833" s="149">
        <v>-0.11</v>
      </c>
      <c r="AG3833" s="149">
        <v>0.55000000000000004</v>
      </c>
      <c r="AH3833" s="151">
        <v>-0.42</v>
      </c>
      <c r="AI3833" s="152">
        <v>0.21</v>
      </c>
      <c r="AJ3833" s="149">
        <v>0.16</v>
      </c>
      <c r="AK3833" s="149">
        <v>0.2</v>
      </c>
      <c r="AL3833" s="150">
        <v>-0.28000000000000003</v>
      </c>
      <c r="AM3833" s="153">
        <f t="shared" si="447"/>
        <v>0</v>
      </c>
      <c r="AN3833" s="154">
        <f t="shared" si="447"/>
        <v>-0.25</v>
      </c>
      <c r="AO3833" s="154">
        <f t="shared" si="447"/>
        <v>0.10999999999999999</v>
      </c>
      <c r="AP3833" s="155">
        <f t="shared" si="441"/>
        <v>0</v>
      </c>
      <c r="AQ3833" s="156">
        <f>AVERAGE(Table3[[#This Row],[ HEK293 +Selistat_R1 2]:[ HEK293 +Selistat_R4 5]])</f>
        <v>-3.5000000000000003E-2</v>
      </c>
      <c r="AR3833" s="153">
        <f t="shared" si="448"/>
        <v>1.999999999999999E-2</v>
      </c>
      <c r="AS3833" s="154">
        <f t="shared" si="448"/>
        <v>-0.27</v>
      </c>
      <c r="AT3833" s="154">
        <f t="shared" si="448"/>
        <v>0.41000000000000003</v>
      </c>
      <c r="AU3833" s="157">
        <f t="shared" si="442"/>
        <v>0</v>
      </c>
      <c r="AV3833" s="158">
        <f t="shared" si="449"/>
        <v>0.32999999999999996</v>
      </c>
      <c r="AW3833" s="154">
        <f t="shared" si="449"/>
        <v>0</v>
      </c>
      <c r="AX3833" s="154">
        <f t="shared" si="449"/>
        <v>0.06</v>
      </c>
      <c r="AY3833" s="155">
        <f t="shared" si="443"/>
        <v>0.13999999999999996</v>
      </c>
    </row>
    <row r="3834" spans="1:51" x14ac:dyDescent="0.15">
      <c r="A3834" s="122" t="s">
        <v>2858</v>
      </c>
      <c r="B3834" s="122" t="s">
        <v>5024</v>
      </c>
      <c r="C3834" s="122" t="s">
        <v>14621</v>
      </c>
      <c r="D3834" s="122" t="s">
        <v>2861</v>
      </c>
      <c r="E3834" s="122" t="s">
        <v>14622</v>
      </c>
      <c r="F3834" s="122" t="s">
        <v>3466</v>
      </c>
      <c r="G3834" s="122">
        <v>1</v>
      </c>
      <c r="H3834" s="166">
        <v>0.19794</v>
      </c>
      <c r="I3834" s="167">
        <v>0.158333</v>
      </c>
      <c r="J3834" s="168" t="str">
        <f t="shared" si="444"/>
        <v>FALSE</v>
      </c>
      <c r="K3834" s="169">
        <v>0.86215699999999995</v>
      </c>
      <c r="L3834" s="170">
        <f>-LOG10(Table3[[#This Row],[Student''s T-test p-value HEK293 +Selistat_HEK293 UT]])</f>
        <v>6.4413641338791169E-2</v>
      </c>
      <c r="M3834" s="167">
        <v>-0.02</v>
      </c>
      <c r="N3834" s="171" t="str">
        <f t="shared" si="445"/>
        <v>FALSE</v>
      </c>
      <c r="O3834" s="146">
        <v>0.232129</v>
      </c>
      <c r="P3834" s="147">
        <v>0.16500000000000001</v>
      </c>
      <c r="Q3834" s="171" t="str">
        <f t="shared" si="446"/>
        <v>FALSE</v>
      </c>
      <c r="R3834" s="122" t="s">
        <v>14623</v>
      </c>
      <c r="S3834" s="122" t="s">
        <v>14624</v>
      </c>
      <c r="T3834" s="122" t="s">
        <v>14625</v>
      </c>
      <c r="U3834" s="172" t="s">
        <v>14626</v>
      </c>
      <c r="V3834" s="122" t="s">
        <v>14627</v>
      </c>
      <c r="W3834" s="148">
        <v>-0.23</v>
      </c>
      <c r="X3834" s="149">
        <v>-0.05</v>
      </c>
      <c r="Y3834" s="149">
        <v>-0.01</v>
      </c>
      <c r="Z3834" s="150">
        <v>-0.32</v>
      </c>
      <c r="AA3834" s="148">
        <v>-7.0000000000000007E-2</v>
      </c>
      <c r="AB3834" s="149">
        <v>7.0000000000000007E-2</v>
      </c>
      <c r="AC3834" s="149">
        <v>-0.24</v>
      </c>
      <c r="AD3834" s="151">
        <v>-0.28999999999999998</v>
      </c>
      <c r="AE3834" s="148">
        <v>0.47</v>
      </c>
      <c r="AF3834" s="149">
        <v>0.14000000000000001</v>
      </c>
      <c r="AG3834" s="149">
        <v>0.25</v>
      </c>
      <c r="AH3834" s="151">
        <v>-7.0000000000000007E-2</v>
      </c>
      <c r="AI3834" s="152">
        <v>0.16</v>
      </c>
      <c r="AJ3834" s="149">
        <v>7.0000000000000007E-2</v>
      </c>
      <c r="AK3834" s="149">
        <v>-0.02</v>
      </c>
      <c r="AL3834" s="150">
        <v>-0.08</v>
      </c>
      <c r="AM3834" s="153">
        <f t="shared" si="447"/>
        <v>-0.16</v>
      </c>
      <c r="AN3834" s="154">
        <f t="shared" si="447"/>
        <v>-0.12000000000000001</v>
      </c>
      <c r="AO3834" s="154">
        <f t="shared" si="447"/>
        <v>0.22999999999999998</v>
      </c>
      <c r="AP3834" s="155">
        <f t="shared" si="441"/>
        <v>-3.0000000000000027E-2</v>
      </c>
      <c r="AQ3834" s="156">
        <f>AVERAGE(Table3[[#This Row],[ HEK293 +Selistat_R1 2]:[ HEK293 +Selistat_R4 5]])</f>
        <v>-2.0000000000000018E-2</v>
      </c>
      <c r="AR3834" s="153">
        <f t="shared" si="448"/>
        <v>0.54</v>
      </c>
      <c r="AS3834" s="154">
        <f t="shared" si="448"/>
        <v>7.0000000000000007E-2</v>
      </c>
      <c r="AT3834" s="154">
        <f t="shared" si="448"/>
        <v>0.49</v>
      </c>
      <c r="AU3834" s="157">
        <f t="shared" si="442"/>
        <v>0.21999999999999997</v>
      </c>
      <c r="AV3834" s="158">
        <f t="shared" si="449"/>
        <v>0.23</v>
      </c>
      <c r="AW3834" s="154">
        <f t="shared" si="449"/>
        <v>0</v>
      </c>
      <c r="AX3834" s="154">
        <f t="shared" si="449"/>
        <v>0.22</v>
      </c>
      <c r="AY3834" s="155">
        <f t="shared" si="443"/>
        <v>0.20999999999999996</v>
      </c>
    </row>
    <row r="3835" spans="1:51" x14ac:dyDescent="0.15">
      <c r="A3835" s="122" t="s">
        <v>10425</v>
      </c>
      <c r="B3835" s="122" t="s">
        <v>10426</v>
      </c>
      <c r="C3835" s="122" t="s">
        <v>10427</v>
      </c>
      <c r="D3835" s="122" t="s">
        <v>10428</v>
      </c>
      <c r="E3835" s="122" t="s">
        <v>10429</v>
      </c>
      <c r="F3835" s="122" t="s">
        <v>10430</v>
      </c>
      <c r="G3835" s="122">
        <v>2</v>
      </c>
      <c r="H3835" s="166">
        <v>0.62360199999999999</v>
      </c>
      <c r="I3835" s="167">
        <v>9.5000000000000001E-2</v>
      </c>
      <c r="J3835" s="168" t="str">
        <f t="shared" si="444"/>
        <v>FALSE</v>
      </c>
      <c r="K3835" s="169">
        <v>0.86224299999999998</v>
      </c>
      <c r="L3835" s="170">
        <f>-LOG10(Table3[[#This Row],[Student''s T-test p-value HEK293 +Selistat_HEK293 UT]])</f>
        <v>6.4370322705672806E-2</v>
      </c>
      <c r="M3835" s="167">
        <v>-0.05</v>
      </c>
      <c r="N3835" s="171" t="str">
        <f t="shared" si="445"/>
        <v>FALSE</v>
      </c>
      <c r="O3835" s="146">
        <v>0.55208199999999996</v>
      </c>
      <c r="P3835" s="147">
        <v>-0.12</v>
      </c>
      <c r="Q3835" s="171" t="str">
        <f t="shared" si="446"/>
        <v>FALSE</v>
      </c>
      <c r="R3835" s="122" t="s">
        <v>1028</v>
      </c>
      <c r="S3835" s="122" t="s">
        <v>1029</v>
      </c>
      <c r="T3835" s="122" t="s">
        <v>1030</v>
      </c>
      <c r="U3835" s="172" t="s">
        <v>10431</v>
      </c>
      <c r="V3835" s="122" t="s">
        <v>10432</v>
      </c>
      <c r="W3835" s="148">
        <v>-0.2</v>
      </c>
      <c r="X3835" s="149">
        <v>-0.57999999999999996</v>
      </c>
      <c r="Y3835" s="149">
        <v>-0.41</v>
      </c>
      <c r="Z3835" s="150">
        <v>0.56999999999999995</v>
      </c>
      <c r="AA3835" s="148">
        <v>0.06</v>
      </c>
      <c r="AB3835" s="149">
        <v>-0.21</v>
      </c>
      <c r="AC3835" s="149">
        <v>0.09</v>
      </c>
      <c r="AD3835" s="151">
        <v>-0.36</v>
      </c>
      <c r="AE3835" s="148">
        <v>0.3</v>
      </c>
      <c r="AF3835" s="149">
        <v>0.03</v>
      </c>
      <c r="AG3835" s="149">
        <v>-0.39</v>
      </c>
      <c r="AH3835" s="151">
        <v>7.0000000000000007E-2</v>
      </c>
      <c r="AI3835" s="152">
        <v>0.02</v>
      </c>
      <c r="AJ3835" s="149">
        <v>-7.0000000000000007E-2</v>
      </c>
      <c r="AK3835" s="149">
        <v>0.05</v>
      </c>
      <c r="AL3835" s="150">
        <v>0.49</v>
      </c>
      <c r="AM3835" s="153">
        <f t="shared" si="447"/>
        <v>-0.26</v>
      </c>
      <c r="AN3835" s="154">
        <f t="shared" si="447"/>
        <v>-0.37</v>
      </c>
      <c r="AO3835" s="154">
        <f t="shared" si="447"/>
        <v>-0.5</v>
      </c>
      <c r="AP3835" s="155">
        <f t="shared" si="441"/>
        <v>0.92999999999999994</v>
      </c>
      <c r="AQ3835" s="156">
        <f>AVERAGE(Table3[[#This Row],[ HEK293 +Selistat_R1 2]:[ HEK293 +Selistat_R4 5]])</f>
        <v>-4.9999999999999989E-2</v>
      </c>
      <c r="AR3835" s="153">
        <f t="shared" si="448"/>
        <v>0.24</v>
      </c>
      <c r="AS3835" s="154">
        <f t="shared" si="448"/>
        <v>0.24</v>
      </c>
      <c r="AT3835" s="154">
        <f t="shared" si="448"/>
        <v>-0.48</v>
      </c>
      <c r="AU3835" s="157">
        <f t="shared" si="442"/>
        <v>0.43</v>
      </c>
      <c r="AV3835" s="158">
        <f t="shared" si="449"/>
        <v>-3.9999999999999994E-2</v>
      </c>
      <c r="AW3835" s="154">
        <f t="shared" si="449"/>
        <v>0.13999999999999999</v>
      </c>
      <c r="AX3835" s="154">
        <f t="shared" si="449"/>
        <v>-3.9999999999999994E-2</v>
      </c>
      <c r="AY3835" s="155">
        <f t="shared" si="443"/>
        <v>0.85</v>
      </c>
    </row>
    <row r="3836" spans="1:51" x14ac:dyDescent="0.15">
      <c r="A3836" s="122" t="s">
        <v>5289</v>
      </c>
      <c r="B3836" s="122" t="s">
        <v>14628</v>
      </c>
      <c r="C3836" s="122" t="s">
        <v>5291</v>
      </c>
      <c r="E3836" s="122" t="s">
        <v>14629</v>
      </c>
      <c r="F3836" s="122" t="s">
        <v>14630</v>
      </c>
      <c r="G3836" s="122">
        <v>1</v>
      </c>
      <c r="H3836" s="166">
        <v>0.15684100000000001</v>
      </c>
      <c r="I3836" s="167">
        <v>0.220833</v>
      </c>
      <c r="J3836" s="168" t="str">
        <f t="shared" si="444"/>
        <v>FALSE</v>
      </c>
      <c r="K3836" s="169">
        <v>0.86255199999999999</v>
      </c>
      <c r="L3836" s="170">
        <f>-LOG10(Table3[[#This Row],[Student''s T-test p-value HEK293 +Selistat_HEK293 UT]])</f>
        <v>6.421471349258509E-2</v>
      </c>
      <c r="M3836" s="167">
        <v>3.2500000000000001E-2</v>
      </c>
      <c r="N3836" s="171" t="str">
        <f t="shared" si="445"/>
        <v>FALSE</v>
      </c>
      <c r="O3836" s="146">
        <v>0.30490299999999998</v>
      </c>
      <c r="P3836" s="147">
        <v>-0.16500000000000001</v>
      </c>
      <c r="Q3836" s="171" t="str">
        <f t="shared" si="446"/>
        <v>FALSE</v>
      </c>
      <c r="R3836" s="122" t="s">
        <v>14631</v>
      </c>
      <c r="S3836" s="122" t="s">
        <v>14632</v>
      </c>
      <c r="T3836" s="122" t="s">
        <v>14633</v>
      </c>
      <c r="U3836" s="172" t="s">
        <v>14634</v>
      </c>
      <c r="V3836" s="122" t="s">
        <v>14635</v>
      </c>
      <c r="W3836" s="148">
        <v>-0.35</v>
      </c>
      <c r="X3836" s="149">
        <v>7.0000000000000007E-2</v>
      </c>
      <c r="Y3836" s="149">
        <v>0.14000000000000001</v>
      </c>
      <c r="Z3836" s="150">
        <v>-0.48</v>
      </c>
      <c r="AA3836" s="148">
        <v>-0.43</v>
      </c>
      <c r="AB3836" s="149">
        <v>-0.01</v>
      </c>
      <c r="AC3836" s="149">
        <v>-0.24</v>
      </c>
      <c r="AD3836" s="151">
        <v>-7.0000000000000007E-2</v>
      </c>
      <c r="AE3836" s="148">
        <v>-0.17</v>
      </c>
      <c r="AF3836" s="149">
        <v>0.24</v>
      </c>
      <c r="AG3836" s="149">
        <v>-0.1</v>
      </c>
      <c r="AH3836" s="151">
        <v>0.21</v>
      </c>
      <c r="AI3836" s="152">
        <v>0.25</v>
      </c>
      <c r="AJ3836" s="149">
        <v>0.31</v>
      </c>
      <c r="AK3836" s="149">
        <v>-0.09</v>
      </c>
      <c r="AL3836" s="150">
        <v>0.37</v>
      </c>
      <c r="AM3836" s="153">
        <f t="shared" si="447"/>
        <v>8.0000000000000016E-2</v>
      </c>
      <c r="AN3836" s="154">
        <f t="shared" si="447"/>
        <v>0.08</v>
      </c>
      <c r="AO3836" s="154">
        <f t="shared" si="447"/>
        <v>0.38</v>
      </c>
      <c r="AP3836" s="155">
        <f t="shared" si="441"/>
        <v>-0.41</v>
      </c>
      <c r="AQ3836" s="156">
        <f>AVERAGE(Table3[[#This Row],[ HEK293 +Selistat_R1 2]:[ HEK293 +Selistat_R4 5]])</f>
        <v>3.2500000000000015E-2</v>
      </c>
      <c r="AR3836" s="153">
        <f t="shared" si="448"/>
        <v>0.26</v>
      </c>
      <c r="AS3836" s="154">
        <f t="shared" si="448"/>
        <v>0.25</v>
      </c>
      <c r="AT3836" s="154">
        <f t="shared" si="448"/>
        <v>0.13999999999999999</v>
      </c>
      <c r="AU3836" s="157">
        <f t="shared" si="442"/>
        <v>0.28000000000000003</v>
      </c>
      <c r="AV3836" s="158">
        <f t="shared" si="449"/>
        <v>0.67999999999999994</v>
      </c>
      <c r="AW3836" s="154">
        <f t="shared" si="449"/>
        <v>0.32</v>
      </c>
      <c r="AX3836" s="154">
        <f t="shared" si="449"/>
        <v>0.15</v>
      </c>
      <c r="AY3836" s="155">
        <f t="shared" si="443"/>
        <v>0.44</v>
      </c>
    </row>
    <row r="3837" spans="1:51" x14ac:dyDescent="0.15">
      <c r="A3837" s="122" t="s">
        <v>14636</v>
      </c>
      <c r="B3837" s="122" t="s">
        <v>14637</v>
      </c>
      <c r="C3837" s="122" t="s">
        <v>14638</v>
      </c>
      <c r="E3837" s="122" t="s">
        <v>14639</v>
      </c>
      <c r="G3837" s="122">
        <v>1</v>
      </c>
      <c r="H3837" s="166">
        <v>0.16389999999999999</v>
      </c>
      <c r="I3837" s="167">
        <v>-0.35583300000000001</v>
      </c>
      <c r="J3837" s="168" t="str">
        <f t="shared" si="444"/>
        <v>FALSE</v>
      </c>
      <c r="K3837" s="169">
        <v>0.862599</v>
      </c>
      <c r="L3837" s="170">
        <f>-LOG10(Table3[[#This Row],[Student''s T-test p-value HEK293 +Selistat_HEK293 UT]])</f>
        <v>6.4191049661819544E-2</v>
      </c>
      <c r="M3837" s="167">
        <v>0.05</v>
      </c>
      <c r="N3837" s="171" t="str">
        <f t="shared" si="445"/>
        <v>FALSE</v>
      </c>
      <c r="O3837" s="146">
        <v>0.67779599999999995</v>
      </c>
      <c r="P3837" s="147">
        <v>-9.2499999999999999E-2</v>
      </c>
      <c r="Q3837" s="171" t="str">
        <f t="shared" si="446"/>
        <v>FALSE</v>
      </c>
      <c r="R3837" s="122" t="s">
        <v>14640</v>
      </c>
      <c r="S3837" s="122" t="s">
        <v>14641</v>
      </c>
      <c r="T3837" s="122" t="s">
        <v>14642</v>
      </c>
      <c r="U3837" s="172" t="s">
        <v>14643</v>
      </c>
      <c r="V3837" s="122" t="s">
        <v>14644</v>
      </c>
      <c r="W3837" s="148">
        <v>-0.18</v>
      </c>
      <c r="X3837" s="149">
        <v>0.54</v>
      </c>
      <c r="Y3837" s="149">
        <v>0.05</v>
      </c>
      <c r="Z3837" s="150">
        <v>0.61</v>
      </c>
      <c r="AA3837" s="148">
        <v>-0.39</v>
      </c>
      <c r="AB3837" s="149">
        <v>0.37</v>
      </c>
      <c r="AC3837" s="149">
        <v>0.48</v>
      </c>
      <c r="AD3837" s="151">
        <v>0.36</v>
      </c>
      <c r="AE3837" s="148">
        <v>-0.27</v>
      </c>
      <c r="AF3837" s="149">
        <v>-0.49</v>
      </c>
      <c r="AG3837" s="149">
        <v>-0.65</v>
      </c>
      <c r="AH3837" s="151">
        <v>-0.19</v>
      </c>
      <c r="AI3837" s="152">
        <v>-0.36</v>
      </c>
      <c r="AJ3837" s="149">
        <v>-0.16</v>
      </c>
      <c r="AK3837" s="149">
        <v>-0.79</v>
      </c>
      <c r="AL3837" s="150">
        <v>0.08</v>
      </c>
      <c r="AM3837" s="153">
        <f t="shared" si="447"/>
        <v>0.21000000000000002</v>
      </c>
      <c r="AN3837" s="154">
        <f t="shared" si="447"/>
        <v>0.17000000000000004</v>
      </c>
      <c r="AO3837" s="154">
        <f t="shared" si="447"/>
        <v>-0.43</v>
      </c>
      <c r="AP3837" s="155">
        <f t="shared" si="441"/>
        <v>0.25</v>
      </c>
      <c r="AQ3837" s="156">
        <f>AVERAGE(Table3[[#This Row],[ HEK293 +Selistat_R1 2]:[ HEK293 +Selistat_R4 5]])</f>
        <v>5.0000000000000017E-2</v>
      </c>
      <c r="AR3837" s="153">
        <f t="shared" si="448"/>
        <v>0.12</v>
      </c>
      <c r="AS3837" s="154">
        <f t="shared" si="448"/>
        <v>-0.86</v>
      </c>
      <c r="AT3837" s="154">
        <f t="shared" si="448"/>
        <v>-1.1299999999999999</v>
      </c>
      <c r="AU3837" s="157">
        <f t="shared" si="442"/>
        <v>-0.55000000000000004</v>
      </c>
      <c r="AV3837" s="158">
        <f t="shared" si="449"/>
        <v>3.0000000000000027E-2</v>
      </c>
      <c r="AW3837" s="154">
        <f t="shared" si="449"/>
        <v>-0.53</v>
      </c>
      <c r="AX3837" s="154">
        <f t="shared" si="449"/>
        <v>-1.27</v>
      </c>
      <c r="AY3837" s="155">
        <f t="shared" si="443"/>
        <v>-0.27999999999999997</v>
      </c>
    </row>
    <row r="3838" spans="1:51" x14ac:dyDescent="0.15">
      <c r="A3838" s="122" t="s">
        <v>4078</v>
      </c>
      <c r="C3838" s="122" t="s">
        <v>4079</v>
      </c>
      <c r="E3838" s="122" t="s">
        <v>4080</v>
      </c>
      <c r="F3838" s="122" t="s">
        <v>4081</v>
      </c>
      <c r="G3838" s="122">
        <v>1</v>
      </c>
      <c r="H3838" s="166">
        <v>0.55216299999999996</v>
      </c>
      <c r="I3838" s="167">
        <v>0.23833299999999999</v>
      </c>
      <c r="J3838" s="168" t="str">
        <f t="shared" si="444"/>
        <v>FALSE</v>
      </c>
      <c r="K3838" s="169">
        <v>0.86272499999999996</v>
      </c>
      <c r="L3838" s="170">
        <f>-LOG10(Table3[[#This Row],[Student''s T-test p-value HEK293 +Selistat_HEK293 UT]])</f>
        <v>6.4127616816954378E-2</v>
      </c>
      <c r="M3838" s="167">
        <v>0.03</v>
      </c>
      <c r="N3838" s="171" t="str">
        <f t="shared" si="445"/>
        <v>FALSE</v>
      </c>
      <c r="O3838" s="146">
        <v>0.305815</v>
      </c>
      <c r="P3838" s="147">
        <v>0.71</v>
      </c>
      <c r="Q3838" s="171" t="str">
        <f t="shared" si="446"/>
        <v>FALSE</v>
      </c>
      <c r="R3838" s="122" t="s">
        <v>217</v>
      </c>
      <c r="S3838" s="122" t="s">
        <v>14645</v>
      </c>
      <c r="T3838" s="122" t="s">
        <v>219</v>
      </c>
      <c r="U3838" s="172" t="s">
        <v>4083</v>
      </c>
      <c r="V3838" s="122" t="s">
        <v>4178</v>
      </c>
      <c r="W3838" s="148">
        <v>-0.63</v>
      </c>
      <c r="X3838" s="149">
        <v>-0.24</v>
      </c>
      <c r="Y3838" s="149">
        <v>0</v>
      </c>
      <c r="Z3838" s="150">
        <v>-0.56999999999999995</v>
      </c>
      <c r="AA3838" s="148">
        <v>-0.55000000000000004</v>
      </c>
      <c r="AB3838" s="149">
        <v>-0.34</v>
      </c>
      <c r="AC3838" s="149">
        <v>-0.2</v>
      </c>
      <c r="AD3838" s="151">
        <v>-0.47</v>
      </c>
      <c r="AE3838" s="148">
        <v>-0.86</v>
      </c>
      <c r="AF3838" s="149">
        <v>0.03</v>
      </c>
      <c r="AG3838" s="149">
        <v>2.02</v>
      </c>
      <c r="AH3838" s="151">
        <v>0.04</v>
      </c>
      <c r="AI3838" s="152">
        <v>-0.52</v>
      </c>
      <c r="AJ3838" s="149">
        <v>0.13</v>
      </c>
      <c r="AK3838" s="149">
        <v>-0.59</v>
      </c>
      <c r="AL3838" s="150">
        <v>-0.63</v>
      </c>
      <c r="AM3838" s="153">
        <f t="shared" si="447"/>
        <v>-7.999999999999996E-2</v>
      </c>
      <c r="AN3838" s="154">
        <f t="shared" si="447"/>
        <v>0.10000000000000003</v>
      </c>
      <c r="AO3838" s="154">
        <f t="shared" si="447"/>
        <v>0.2</v>
      </c>
      <c r="AP3838" s="155">
        <f t="shared" si="441"/>
        <v>-9.9999999999999978E-2</v>
      </c>
      <c r="AQ3838" s="156">
        <f>AVERAGE(Table3[[#This Row],[ HEK293 +Selistat_R1 2]:[ HEK293 +Selistat_R4 5]])</f>
        <v>3.0000000000000027E-2</v>
      </c>
      <c r="AR3838" s="153">
        <f t="shared" si="448"/>
        <v>-0.30999999999999994</v>
      </c>
      <c r="AS3838" s="154">
        <f t="shared" si="448"/>
        <v>0.37</v>
      </c>
      <c r="AT3838" s="154">
        <f t="shared" si="448"/>
        <v>2.2200000000000002</v>
      </c>
      <c r="AU3838" s="157">
        <f t="shared" si="442"/>
        <v>0.51</v>
      </c>
      <c r="AV3838" s="158">
        <f t="shared" si="449"/>
        <v>3.0000000000000027E-2</v>
      </c>
      <c r="AW3838" s="154">
        <f t="shared" si="449"/>
        <v>0.47000000000000003</v>
      </c>
      <c r="AX3838" s="154">
        <f t="shared" si="449"/>
        <v>-0.38999999999999996</v>
      </c>
      <c r="AY3838" s="155">
        <f t="shared" si="443"/>
        <v>-0.16000000000000003</v>
      </c>
    </row>
    <row r="3839" spans="1:51" x14ac:dyDescent="0.15">
      <c r="A3839" s="122" t="s">
        <v>8567</v>
      </c>
      <c r="B3839" s="122" t="s">
        <v>5024</v>
      </c>
      <c r="C3839" s="122" t="s">
        <v>5156</v>
      </c>
      <c r="D3839" s="122" t="s">
        <v>2861</v>
      </c>
      <c r="E3839" s="122" t="s">
        <v>8568</v>
      </c>
      <c r="F3839" s="122" t="s">
        <v>8569</v>
      </c>
      <c r="G3839" s="122">
        <v>1</v>
      </c>
      <c r="H3839" s="166">
        <v>0.82942700000000003</v>
      </c>
      <c r="I3839" s="167">
        <v>2.58333E-2</v>
      </c>
      <c r="J3839" s="168" t="str">
        <f t="shared" si="444"/>
        <v>FALSE</v>
      </c>
      <c r="K3839" s="169">
        <v>0.862927</v>
      </c>
      <c r="L3839" s="170">
        <f>-LOG10(Table3[[#This Row],[Student''s T-test p-value HEK293 +Selistat_HEK293 UT]])</f>
        <v>6.4025942220054005E-2</v>
      </c>
      <c r="M3839" s="167">
        <v>-3.7499999999999999E-2</v>
      </c>
      <c r="N3839" s="171" t="str">
        <f t="shared" si="445"/>
        <v>FALSE</v>
      </c>
      <c r="O3839" s="146">
        <v>0.32746799999999998</v>
      </c>
      <c r="P3839" s="147">
        <v>5.5E-2</v>
      </c>
      <c r="Q3839" s="171" t="str">
        <f t="shared" si="446"/>
        <v>FALSE</v>
      </c>
      <c r="R3839" s="122" t="s">
        <v>8570</v>
      </c>
      <c r="S3839" s="122" t="s">
        <v>14646</v>
      </c>
      <c r="T3839" s="122" t="s">
        <v>8572</v>
      </c>
      <c r="U3839" s="172" t="s">
        <v>8573</v>
      </c>
      <c r="V3839" s="122" t="s">
        <v>14647</v>
      </c>
      <c r="W3839" s="148">
        <v>-0.4</v>
      </c>
      <c r="X3839" s="149">
        <v>0.13</v>
      </c>
      <c r="Y3839" s="149">
        <v>0.14000000000000001</v>
      </c>
      <c r="Z3839" s="150">
        <v>-0.15</v>
      </c>
      <c r="AA3839" s="148">
        <v>-0.2</v>
      </c>
      <c r="AB3839" s="149">
        <v>0.45</v>
      </c>
      <c r="AC3839" s="149">
        <v>-0.12</v>
      </c>
      <c r="AD3839" s="151">
        <v>-0.26</v>
      </c>
      <c r="AE3839" s="148">
        <v>0.17</v>
      </c>
      <c r="AF3839" s="149">
        <v>0.06</v>
      </c>
      <c r="AG3839" s="149">
        <v>-0.05</v>
      </c>
      <c r="AH3839" s="151">
        <v>0.03</v>
      </c>
      <c r="AI3839" s="152">
        <v>7.0000000000000007E-2</v>
      </c>
      <c r="AJ3839" s="149">
        <v>-0.03</v>
      </c>
      <c r="AK3839" s="149">
        <v>-0.02</v>
      </c>
      <c r="AL3839" s="150">
        <v>-0.03</v>
      </c>
      <c r="AM3839" s="153">
        <f t="shared" si="447"/>
        <v>-0.2</v>
      </c>
      <c r="AN3839" s="154">
        <f t="shared" si="447"/>
        <v>-0.32</v>
      </c>
      <c r="AO3839" s="154">
        <f t="shared" si="447"/>
        <v>0.26</v>
      </c>
      <c r="AP3839" s="155">
        <f t="shared" si="441"/>
        <v>0.11000000000000001</v>
      </c>
      <c r="AQ3839" s="156">
        <f>AVERAGE(Table3[[#This Row],[ HEK293 +Selistat_R1 2]:[ HEK293 +Selistat_R4 5]])</f>
        <v>-3.7499999999999999E-2</v>
      </c>
      <c r="AR3839" s="153">
        <f t="shared" si="448"/>
        <v>0.37</v>
      </c>
      <c r="AS3839" s="154">
        <f t="shared" si="448"/>
        <v>-0.39</v>
      </c>
      <c r="AT3839" s="154">
        <f t="shared" si="448"/>
        <v>6.9999999999999993E-2</v>
      </c>
      <c r="AU3839" s="157">
        <f t="shared" si="442"/>
        <v>0.29000000000000004</v>
      </c>
      <c r="AV3839" s="158">
        <f t="shared" si="449"/>
        <v>0.27</v>
      </c>
      <c r="AW3839" s="154">
        <f t="shared" si="449"/>
        <v>-0.48</v>
      </c>
      <c r="AX3839" s="154">
        <f t="shared" si="449"/>
        <v>9.9999999999999992E-2</v>
      </c>
      <c r="AY3839" s="155">
        <f t="shared" si="443"/>
        <v>0.23</v>
      </c>
    </row>
    <row r="3840" spans="1:51" x14ac:dyDescent="0.15">
      <c r="A3840" s="122" t="s">
        <v>6904</v>
      </c>
      <c r="B3840" s="122" t="s">
        <v>2976</v>
      </c>
      <c r="C3840" s="122" t="s">
        <v>3027</v>
      </c>
      <c r="E3840" s="122" t="s">
        <v>6905</v>
      </c>
      <c r="G3840" s="122">
        <v>1</v>
      </c>
      <c r="H3840" s="166">
        <v>0.15039</v>
      </c>
      <c r="I3840" s="167">
        <v>0.23666699999999999</v>
      </c>
      <c r="J3840" s="168" t="str">
        <f t="shared" si="444"/>
        <v>FALSE</v>
      </c>
      <c r="K3840" s="169">
        <v>0.86373599999999995</v>
      </c>
      <c r="L3840" s="170">
        <f>-LOG10(Table3[[#This Row],[Student''s T-test p-value HEK293 +Selistat_HEK293 UT]])</f>
        <v>6.3618978890708083E-2</v>
      </c>
      <c r="M3840" s="167">
        <v>3.5000000000000003E-2</v>
      </c>
      <c r="N3840" s="171" t="str">
        <f t="shared" si="445"/>
        <v>FALSE</v>
      </c>
      <c r="O3840" s="146">
        <v>0.60994300000000001</v>
      </c>
      <c r="P3840" s="147">
        <v>-8.5000000000000006E-2</v>
      </c>
      <c r="Q3840" s="171" t="str">
        <f t="shared" si="446"/>
        <v>FALSE</v>
      </c>
      <c r="R3840" s="122" t="s">
        <v>6906</v>
      </c>
      <c r="S3840" s="122" t="s">
        <v>11840</v>
      </c>
      <c r="T3840" s="122" t="s">
        <v>6908</v>
      </c>
      <c r="U3840" s="172" t="s">
        <v>6909</v>
      </c>
      <c r="V3840" s="122" t="s">
        <v>11841</v>
      </c>
      <c r="W3840" s="148">
        <v>-0.11</v>
      </c>
      <c r="X3840" s="149">
        <v>0.23</v>
      </c>
      <c r="Y3840" s="149">
        <v>-0.4</v>
      </c>
      <c r="Z3840" s="150">
        <v>-0.39</v>
      </c>
      <c r="AA3840" s="148">
        <v>-0.15</v>
      </c>
      <c r="AB3840" s="149">
        <v>-0.48</v>
      </c>
      <c r="AC3840" s="149">
        <v>-0.3</v>
      </c>
      <c r="AD3840" s="151">
        <v>0.12</v>
      </c>
      <c r="AE3840" s="148">
        <v>0.38</v>
      </c>
      <c r="AF3840" s="149">
        <v>-7.0000000000000007E-2</v>
      </c>
      <c r="AG3840" s="149">
        <v>7.0000000000000007E-2</v>
      </c>
      <c r="AH3840" s="151">
        <v>-0.01</v>
      </c>
      <c r="AI3840" s="152">
        <v>0.03</v>
      </c>
      <c r="AJ3840" s="149">
        <v>0.03</v>
      </c>
      <c r="AK3840" s="149">
        <v>0.54</v>
      </c>
      <c r="AL3840" s="150">
        <v>0.11</v>
      </c>
      <c r="AM3840" s="153">
        <f t="shared" si="447"/>
        <v>3.9999999999999994E-2</v>
      </c>
      <c r="AN3840" s="154">
        <f t="shared" si="447"/>
        <v>0.71</v>
      </c>
      <c r="AO3840" s="154">
        <f t="shared" si="447"/>
        <v>-0.10000000000000003</v>
      </c>
      <c r="AP3840" s="155">
        <f t="shared" si="441"/>
        <v>-0.51</v>
      </c>
      <c r="AQ3840" s="156">
        <f>AVERAGE(Table3[[#This Row],[ HEK293 +Selistat_R1 2]:[ HEK293 +Selistat_R4 5]])</f>
        <v>3.4999999999999976E-2</v>
      </c>
      <c r="AR3840" s="153">
        <f t="shared" si="448"/>
        <v>0.53</v>
      </c>
      <c r="AS3840" s="154">
        <f t="shared" si="448"/>
        <v>0.41</v>
      </c>
      <c r="AT3840" s="154">
        <f t="shared" si="448"/>
        <v>0.37</v>
      </c>
      <c r="AU3840" s="157">
        <f t="shared" si="442"/>
        <v>-0.13</v>
      </c>
      <c r="AV3840" s="158">
        <f t="shared" si="449"/>
        <v>0.18</v>
      </c>
      <c r="AW3840" s="154">
        <f t="shared" si="449"/>
        <v>0.51</v>
      </c>
      <c r="AX3840" s="154">
        <f t="shared" si="449"/>
        <v>0.84000000000000008</v>
      </c>
      <c r="AY3840" s="155">
        <f t="shared" si="443"/>
        <v>-9.999999999999995E-3</v>
      </c>
    </row>
    <row r="3841" spans="1:51" x14ac:dyDescent="0.15">
      <c r="A3841" s="122" t="s">
        <v>9794</v>
      </c>
      <c r="B3841" s="122" t="s">
        <v>9795</v>
      </c>
      <c r="C3841" s="122" t="s">
        <v>9796</v>
      </c>
      <c r="E3841" s="122" t="s">
        <v>9797</v>
      </c>
      <c r="F3841" s="122" t="s">
        <v>9798</v>
      </c>
      <c r="G3841" s="122">
        <v>1</v>
      </c>
      <c r="H3841" s="166">
        <v>0.70146500000000001</v>
      </c>
      <c r="I3841" s="167">
        <v>5.5833300000000002E-2</v>
      </c>
      <c r="J3841" s="168" t="str">
        <f t="shared" si="444"/>
        <v>FALSE</v>
      </c>
      <c r="K3841" s="169">
        <v>0.86453899999999995</v>
      </c>
      <c r="L3841" s="170">
        <f>-LOG10(Table3[[#This Row],[Student''s T-test p-value HEK293 +Selistat_HEK293 UT]])</f>
        <v>6.3215410599709115E-2</v>
      </c>
      <c r="M3841" s="167">
        <v>3.7499999999999999E-2</v>
      </c>
      <c r="N3841" s="171" t="str">
        <f t="shared" si="445"/>
        <v>FALSE</v>
      </c>
      <c r="O3841" s="146">
        <v>0.70099400000000001</v>
      </c>
      <c r="P3841" s="147">
        <v>6.5000000000000002E-2</v>
      </c>
      <c r="Q3841" s="171" t="str">
        <f t="shared" si="446"/>
        <v>FALSE</v>
      </c>
      <c r="R3841" s="122" t="s">
        <v>1810</v>
      </c>
      <c r="S3841" s="122" t="s">
        <v>1811</v>
      </c>
      <c r="T3841" s="122" t="s">
        <v>1812</v>
      </c>
      <c r="U3841" s="172" t="s">
        <v>8407</v>
      </c>
      <c r="V3841" s="122" t="s">
        <v>12599</v>
      </c>
      <c r="W3841" s="148">
        <v>-0.22</v>
      </c>
      <c r="X3841" s="149">
        <v>-0.02</v>
      </c>
      <c r="Y3841" s="149">
        <v>0.08</v>
      </c>
      <c r="Z3841" s="150">
        <v>7.0000000000000007E-2</v>
      </c>
      <c r="AA3841" s="148">
        <v>-0.16</v>
      </c>
      <c r="AB3841" s="149">
        <v>0.15</v>
      </c>
      <c r="AC3841" s="149">
        <v>-0.56999999999999995</v>
      </c>
      <c r="AD3841" s="151">
        <v>0.34</v>
      </c>
      <c r="AE3841" s="148">
        <v>0.04</v>
      </c>
      <c r="AF3841" s="149">
        <v>-0.12</v>
      </c>
      <c r="AG3841" s="149">
        <v>0.44</v>
      </c>
      <c r="AH3841" s="151">
        <v>-0.21</v>
      </c>
      <c r="AI3841" s="152">
        <v>-0.18</v>
      </c>
      <c r="AJ3841" s="149">
        <v>-0.12</v>
      </c>
      <c r="AK3841" s="149">
        <v>0.13</v>
      </c>
      <c r="AL3841" s="150">
        <v>0.06</v>
      </c>
      <c r="AM3841" s="153">
        <f t="shared" si="447"/>
        <v>-0.06</v>
      </c>
      <c r="AN3841" s="154">
        <f t="shared" si="447"/>
        <v>-0.16999999999999998</v>
      </c>
      <c r="AO3841" s="154">
        <f t="shared" si="447"/>
        <v>0.64999999999999991</v>
      </c>
      <c r="AP3841" s="155">
        <f t="shared" si="441"/>
        <v>-0.27</v>
      </c>
      <c r="AQ3841" s="156">
        <f>AVERAGE(Table3[[#This Row],[ HEK293 +Selistat_R1 2]:[ HEK293 +Selistat_R4 5]])</f>
        <v>3.7499999999999978E-2</v>
      </c>
      <c r="AR3841" s="153">
        <f t="shared" si="448"/>
        <v>0.2</v>
      </c>
      <c r="AS3841" s="154">
        <f t="shared" si="448"/>
        <v>-0.27</v>
      </c>
      <c r="AT3841" s="154">
        <f t="shared" si="448"/>
        <v>1.01</v>
      </c>
      <c r="AU3841" s="157">
        <f t="shared" si="442"/>
        <v>-0.55000000000000004</v>
      </c>
      <c r="AV3841" s="158">
        <f t="shared" si="449"/>
        <v>-1.999999999999999E-2</v>
      </c>
      <c r="AW3841" s="154">
        <f t="shared" si="449"/>
        <v>-0.27</v>
      </c>
      <c r="AX3841" s="154">
        <f t="shared" si="449"/>
        <v>0.7</v>
      </c>
      <c r="AY3841" s="155">
        <f t="shared" si="443"/>
        <v>-0.28000000000000003</v>
      </c>
    </row>
    <row r="3842" spans="1:51" x14ac:dyDescent="0.15">
      <c r="A3842" s="122" t="s">
        <v>10799</v>
      </c>
      <c r="B3842" s="122" t="s">
        <v>10800</v>
      </c>
      <c r="C3842" s="122" t="s">
        <v>10801</v>
      </c>
      <c r="D3842" s="122" t="s">
        <v>10802</v>
      </c>
      <c r="E3842" s="122" t="s">
        <v>10803</v>
      </c>
      <c r="G3842" s="122">
        <v>1</v>
      </c>
      <c r="H3842" s="166">
        <v>0.58697699999999997</v>
      </c>
      <c r="I3842" s="167">
        <v>0.23583299999999999</v>
      </c>
      <c r="J3842" s="168" t="str">
        <f t="shared" si="444"/>
        <v>FALSE</v>
      </c>
      <c r="K3842" s="169">
        <v>0.86497000000000002</v>
      </c>
      <c r="L3842" s="170">
        <f>-LOG10(Table3[[#This Row],[Student''s T-test p-value HEK293 +Selistat_HEK293 UT]])</f>
        <v>6.2998955032753254E-2</v>
      </c>
      <c r="M3842" s="167">
        <v>-8.2500000000000004E-2</v>
      </c>
      <c r="N3842" s="171" t="str">
        <f t="shared" si="445"/>
        <v>FALSE</v>
      </c>
      <c r="O3842" s="146">
        <v>0.87332500000000002</v>
      </c>
      <c r="P3842" s="147">
        <v>0.1</v>
      </c>
      <c r="Q3842" s="171" t="str">
        <f t="shared" si="446"/>
        <v>FALSE</v>
      </c>
      <c r="R3842" s="122" t="s">
        <v>1185</v>
      </c>
      <c r="S3842" s="122" t="s">
        <v>1186</v>
      </c>
      <c r="T3842" s="122" t="s">
        <v>1187</v>
      </c>
      <c r="U3842" s="172" t="s">
        <v>10805</v>
      </c>
      <c r="V3842" s="122" t="s">
        <v>14648</v>
      </c>
      <c r="W3842" s="148">
        <v>-0.76</v>
      </c>
      <c r="X3842" s="149">
        <v>0.23</v>
      </c>
      <c r="Y3842" s="149">
        <v>0.21</v>
      </c>
      <c r="Z3842" s="150">
        <v>-1.37</v>
      </c>
      <c r="AA3842" s="148">
        <v>-0.4</v>
      </c>
      <c r="AB3842" s="149">
        <v>-0.11</v>
      </c>
      <c r="AC3842" s="149">
        <v>0.16</v>
      </c>
      <c r="AD3842" s="151">
        <v>-1.01</v>
      </c>
      <c r="AE3842" s="148">
        <v>0.06</v>
      </c>
      <c r="AF3842" s="149">
        <v>0.16</v>
      </c>
      <c r="AG3842" s="149">
        <v>1.2</v>
      </c>
      <c r="AH3842" s="151">
        <v>-1</v>
      </c>
      <c r="AI3842" s="152">
        <v>0.39</v>
      </c>
      <c r="AJ3842" s="149">
        <v>0.69</v>
      </c>
      <c r="AK3842" s="149">
        <v>7.0000000000000007E-2</v>
      </c>
      <c r="AL3842" s="150">
        <v>-1.1299999999999999</v>
      </c>
      <c r="AM3842" s="153">
        <f t="shared" si="447"/>
        <v>-0.36</v>
      </c>
      <c r="AN3842" s="154">
        <f t="shared" si="447"/>
        <v>0.34</v>
      </c>
      <c r="AO3842" s="154">
        <f t="shared" si="447"/>
        <v>4.9999999999999989E-2</v>
      </c>
      <c r="AP3842" s="155">
        <f t="shared" si="441"/>
        <v>-0.3600000000000001</v>
      </c>
      <c r="AQ3842" s="156">
        <f>AVERAGE(Table3[[#This Row],[ HEK293 +Selistat_R1 2]:[ HEK293 +Selistat_R4 5]])</f>
        <v>-8.2500000000000018E-2</v>
      </c>
      <c r="AR3842" s="153">
        <f t="shared" si="448"/>
        <v>0.46</v>
      </c>
      <c r="AS3842" s="154">
        <f t="shared" si="448"/>
        <v>0.27</v>
      </c>
      <c r="AT3842" s="154">
        <f t="shared" si="448"/>
        <v>1.04</v>
      </c>
      <c r="AU3842" s="157">
        <f t="shared" si="442"/>
        <v>1.0000000000000009E-2</v>
      </c>
      <c r="AV3842" s="158">
        <f t="shared" si="449"/>
        <v>0.79</v>
      </c>
      <c r="AW3842" s="154">
        <f t="shared" si="449"/>
        <v>0.79999999999999993</v>
      </c>
      <c r="AX3842" s="154">
        <f t="shared" si="449"/>
        <v>-0.09</v>
      </c>
      <c r="AY3842" s="155">
        <f t="shared" si="443"/>
        <v>-0.11999999999999988</v>
      </c>
    </row>
    <row r="3843" spans="1:51" x14ac:dyDescent="0.15">
      <c r="A3843" s="122" t="s">
        <v>7046</v>
      </c>
      <c r="B3843" s="122" t="s">
        <v>7047</v>
      </c>
      <c r="C3843" s="122" t="s">
        <v>7048</v>
      </c>
      <c r="E3843" s="122" t="s">
        <v>7049</v>
      </c>
      <c r="G3843" s="122">
        <v>1</v>
      </c>
      <c r="H3843" s="166">
        <v>0.54646700000000004</v>
      </c>
      <c r="I3843" s="167">
        <v>-0.109167</v>
      </c>
      <c r="J3843" s="168" t="str">
        <f t="shared" si="444"/>
        <v>FALSE</v>
      </c>
      <c r="K3843" s="169">
        <v>0.86526599999999998</v>
      </c>
      <c r="L3843" s="170">
        <f>-LOG10(Table3[[#This Row],[Student''s T-test p-value HEK293 +Selistat_HEK293 UT]])</f>
        <v>6.28503612364186E-2</v>
      </c>
      <c r="M3843" s="167">
        <v>-3.5000000000000003E-2</v>
      </c>
      <c r="N3843" s="171" t="str">
        <f t="shared" si="445"/>
        <v>FALSE</v>
      </c>
      <c r="O3843" s="146">
        <v>0.59364700000000004</v>
      </c>
      <c r="P3843" s="147">
        <v>-0.14249999999999999</v>
      </c>
      <c r="Q3843" s="171" t="str">
        <f t="shared" si="446"/>
        <v>FALSE</v>
      </c>
      <c r="R3843" s="122" t="s">
        <v>321</v>
      </c>
      <c r="S3843" s="122" t="s">
        <v>8942</v>
      </c>
      <c r="T3843" s="122" t="s">
        <v>323</v>
      </c>
      <c r="U3843" s="172" t="s">
        <v>7051</v>
      </c>
      <c r="V3843" s="122" t="s">
        <v>8943</v>
      </c>
      <c r="W3843" s="148">
        <v>0.18</v>
      </c>
      <c r="X3843" s="149">
        <v>-0.25</v>
      </c>
      <c r="Y3843" s="149">
        <v>-0.03</v>
      </c>
      <c r="Z3843" s="150">
        <v>0.17</v>
      </c>
      <c r="AA3843" s="148">
        <v>0.45</v>
      </c>
      <c r="AB3843" s="149">
        <v>0</v>
      </c>
      <c r="AC3843" s="149">
        <v>0.13</v>
      </c>
      <c r="AD3843" s="151">
        <v>-0.37</v>
      </c>
      <c r="AE3843" s="148">
        <v>0.46</v>
      </c>
      <c r="AF3843" s="149">
        <v>-0.23</v>
      </c>
      <c r="AG3843" s="149">
        <v>-0.6</v>
      </c>
      <c r="AH3843" s="151">
        <v>-0.28999999999999998</v>
      </c>
      <c r="AI3843" s="152">
        <v>0.14000000000000001</v>
      </c>
      <c r="AJ3843" s="149">
        <v>-0.15</v>
      </c>
      <c r="AK3843" s="149">
        <v>0.21</v>
      </c>
      <c r="AL3843" s="150">
        <v>-0.28999999999999998</v>
      </c>
      <c r="AM3843" s="153">
        <f t="shared" si="447"/>
        <v>-0.27</v>
      </c>
      <c r="AN3843" s="154">
        <f t="shared" si="447"/>
        <v>-0.25</v>
      </c>
      <c r="AO3843" s="154">
        <f t="shared" si="447"/>
        <v>-0.16</v>
      </c>
      <c r="AP3843" s="155">
        <f t="shared" si="447"/>
        <v>0.54</v>
      </c>
      <c r="AQ3843" s="156">
        <f>AVERAGE(Table3[[#This Row],[ HEK293 +Selistat_R1 2]:[ HEK293 +Selistat_R4 5]])</f>
        <v>-3.5000000000000003E-2</v>
      </c>
      <c r="AR3843" s="153">
        <f t="shared" si="448"/>
        <v>1.0000000000000009E-2</v>
      </c>
      <c r="AS3843" s="154">
        <f t="shared" si="448"/>
        <v>-0.23</v>
      </c>
      <c r="AT3843" s="154">
        <f t="shared" si="448"/>
        <v>-0.73</v>
      </c>
      <c r="AU3843" s="157">
        <f t="shared" si="448"/>
        <v>8.0000000000000016E-2</v>
      </c>
      <c r="AV3843" s="158">
        <f t="shared" si="449"/>
        <v>-0.31</v>
      </c>
      <c r="AW3843" s="154">
        <f t="shared" si="449"/>
        <v>-0.15</v>
      </c>
      <c r="AX3843" s="154">
        <f t="shared" si="449"/>
        <v>7.9999999999999988E-2</v>
      </c>
      <c r="AY3843" s="155">
        <f t="shared" si="449"/>
        <v>8.0000000000000016E-2</v>
      </c>
    </row>
    <row r="3844" spans="1:51" x14ac:dyDescent="0.15">
      <c r="A3844" s="122" t="s">
        <v>2858</v>
      </c>
      <c r="B3844" s="122" t="s">
        <v>2859</v>
      </c>
      <c r="C3844" s="122" t="s">
        <v>2860</v>
      </c>
      <c r="D3844" s="122" t="s">
        <v>2861</v>
      </c>
      <c r="E3844" s="122" t="s">
        <v>2862</v>
      </c>
      <c r="F3844" s="122" t="s">
        <v>2863</v>
      </c>
      <c r="G3844" s="122">
        <v>1</v>
      </c>
      <c r="H3844" s="166">
        <v>0.14713999999999999</v>
      </c>
      <c r="I3844" s="167">
        <v>0.17499999999999999</v>
      </c>
      <c r="J3844" s="168" t="str">
        <f t="shared" ref="J3844:J3907" si="450">IF(AND(H3844&lt;0.05,ABS(I3844&gt;1)),"TRUE","FALSE")</f>
        <v>FALSE</v>
      </c>
      <c r="K3844" s="169">
        <v>0.86542300000000005</v>
      </c>
      <c r="L3844" s="170">
        <f>-LOG10(Table3[[#This Row],[Student''s T-test p-value HEK293 +Selistat_HEK293 UT]])</f>
        <v>6.2771566913642093E-2</v>
      </c>
      <c r="M3844" s="167">
        <v>-1.4999999999999999E-2</v>
      </c>
      <c r="N3844" s="171" t="str">
        <f t="shared" ref="N3844:N3907" si="451">IF(AND(K3844&lt;0.05,ABS(M3844&gt;1)),"TRUE","FALSE")</f>
        <v>FALSE</v>
      </c>
      <c r="O3844" s="146">
        <v>0.5847</v>
      </c>
      <c r="P3844" s="147">
        <v>-0.08</v>
      </c>
      <c r="Q3844" s="171" t="str">
        <f t="shared" ref="Q3844:Q3907" si="452">IF(AND(O3844&lt;0.05,ABS(P3844&gt;1)),"TRUE","FALSE")</f>
        <v>FALSE</v>
      </c>
      <c r="R3844" s="122" t="s">
        <v>1002</v>
      </c>
      <c r="S3844" s="122" t="s">
        <v>14649</v>
      </c>
      <c r="T3844" s="122" t="s">
        <v>1004</v>
      </c>
      <c r="U3844" s="172" t="s">
        <v>2618</v>
      </c>
      <c r="V3844" s="122" t="s">
        <v>14650</v>
      </c>
      <c r="W3844" s="148">
        <v>-0.13</v>
      </c>
      <c r="X3844" s="149">
        <v>-0.09</v>
      </c>
      <c r="Y3844" s="149">
        <v>-0.19</v>
      </c>
      <c r="Z3844" s="150">
        <v>-0.23</v>
      </c>
      <c r="AA3844" s="148">
        <v>-0.37</v>
      </c>
      <c r="AB3844" s="149">
        <v>-0.01</v>
      </c>
      <c r="AC3844" s="149">
        <v>-7.0000000000000007E-2</v>
      </c>
      <c r="AD3844" s="151">
        <v>-0.13</v>
      </c>
      <c r="AE3844" s="148">
        <v>0.22</v>
      </c>
      <c r="AF3844" s="149">
        <v>-0.2</v>
      </c>
      <c r="AG3844" s="149">
        <v>0.25</v>
      </c>
      <c r="AH3844" s="151">
        <v>7.0000000000000007E-2</v>
      </c>
      <c r="AI3844" s="152">
        <v>0.17</v>
      </c>
      <c r="AJ3844" s="149">
        <v>-0.09</v>
      </c>
      <c r="AK3844" s="149">
        <v>0.35</v>
      </c>
      <c r="AL3844" s="150">
        <v>0.23</v>
      </c>
      <c r="AM3844" s="153">
        <f t="shared" ref="AM3844:AP3907" si="453">W3844-AA3844</f>
        <v>0.24</v>
      </c>
      <c r="AN3844" s="154">
        <f t="shared" si="453"/>
        <v>-0.08</v>
      </c>
      <c r="AO3844" s="154">
        <f t="shared" si="453"/>
        <v>-0.12</v>
      </c>
      <c r="AP3844" s="155">
        <f t="shared" si="453"/>
        <v>-0.1</v>
      </c>
      <c r="AQ3844" s="156">
        <f>AVERAGE(Table3[[#This Row],[ HEK293 +Selistat_R1 2]:[ HEK293 +Selistat_R4 5]])</f>
        <v>-1.5000000000000006E-2</v>
      </c>
      <c r="AR3844" s="153">
        <f t="shared" ref="AR3844:AU3907" si="454">AE3844-AA3844</f>
        <v>0.59</v>
      </c>
      <c r="AS3844" s="154">
        <f t="shared" si="454"/>
        <v>-0.19</v>
      </c>
      <c r="AT3844" s="154">
        <f t="shared" si="454"/>
        <v>0.32</v>
      </c>
      <c r="AU3844" s="157">
        <f t="shared" si="454"/>
        <v>0.2</v>
      </c>
      <c r="AV3844" s="158">
        <f t="shared" ref="AV3844:AY3907" si="455">AI3844-AA3844</f>
        <v>0.54</v>
      </c>
      <c r="AW3844" s="154">
        <f t="shared" si="455"/>
        <v>-0.08</v>
      </c>
      <c r="AX3844" s="154">
        <f t="shared" si="455"/>
        <v>0.42</v>
      </c>
      <c r="AY3844" s="155">
        <f t="shared" si="455"/>
        <v>0.36</v>
      </c>
    </row>
    <row r="3845" spans="1:51" x14ac:dyDescent="0.15">
      <c r="A3845" s="122" t="s">
        <v>3537</v>
      </c>
      <c r="B3845" s="122" t="s">
        <v>2927</v>
      </c>
      <c r="C3845" s="122" t="s">
        <v>3538</v>
      </c>
      <c r="E3845" s="122" t="s">
        <v>3539</v>
      </c>
      <c r="G3845" s="122">
        <v>1</v>
      </c>
      <c r="H3845" s="166">
        <v>0.704569</v>
      </c>
      <c r="I3845" s="167">
        <v>5.1666700000000003E-2</v>
      </c>
      <c r="J3845" s="168" t="str">
        <f t="shared" si="450"/>
        <v>FALSE</v>
      </c>
      <c r="K3845" s="169">
        <v>0.865448</v>
      </c>
      <c r="L3845" s="170">
        <f>-LOG10(Table3[[#This Row],[Student''s T-test p-value HEK293 +Selistat_HEK293 UT]])</f>
        <v>6.275902136628668E-2</v>
      </c>
      <c r="M3845" s="167">
        <v>-3.7499999999999999E-2</v>
      </c>
      <c r="N3845" s="171" t="str">
        <f t="shared" si="451"/>
        <v>FALSE</v>
      </c>
      <c r="O3845" s="146">
        <v>0.63059900000000002</v>
      </c>
      <c r="P3845" s="147">
        <v>-5.7500000000000002E-2</v>
      </c>
      <c r="Q3845" s="171" t="str">
        <f t="shared" si="452"/>
        <v>FALSE</v>
      </c>
      <c r="R3845" s="122" t="s">
        <v>1367</v>
      </c>
      <c r="S3845" s="122" t="s">
        <v>14651</v>
      </c>
      <c r="T3845" s="122" t="s">
        <v>1369</v>
      </c>
      <c r="U3845" s="172" t="s">
        <v>3541</v>
      </c>
      <c r="V3845" s="122" t="s">
        <v>14652</v>
      </c>
      <c r="W3845" s="148">
        <v>-0.32</v>
      </c>
      <c r="X3845" s="149">
        <v>7.0000000000000007E-2</v>
      </c>
      <c r="Y3845" s="149">
        <v>0.08</v>
      </c>
      <c r="Z3845" s="150">
        <v>-0.2</v>
      </c>
      <c r="AA3845" s="148">
        <v>-0.27</v>
      </c>
      <c r="AB3845" s="149">
        <v>0.48</v>
      </c>
      <c r="AC3845" s="149">
        <v>-0.08</v>
      </c>
      <c r="AD3845" s="151">
        <v>-0.35</v>
      </c>
      <c r="AE3845" s="148">
        <v>0.24</v>
      </c>
      <c r="AF3845" s="149">
        <v>0.13</v>
      </c>
      <c r="AG3845" s="149">
        <v>-0.21</v>
      </c>
      <c r="AH3845" s="151">
        <v>-0.11</v>
      </c>
      <c r="AI3845" s="152">
        <v>0.17</v>
      </c>
      <c r="AJ3845" s="149">
        <v>0.04</v>
      </c>
      <c r="AK3845" s="149">
        <v>0.11</v>
      </c>
      <c r="AL3845" s="150">
        <v>-0.04</v>
      </c>
      <c r="AM3845" s="153">
        <f t="shared" si="453"/>
        <v>-4.9999999999999989E-2</v>
      </c>
      <c r="AN3845" s="154">
        <f t="shared" si="453"/>
        <v>-0.41</v>
      </c>
      <c r="AO3845" s="154">
        <f t="shared" si="453"/>
        <v>0.16</v>
      </c>
      <c r="AP3845" s="155">
        <f t="shared" si="453"/>
        <v>0.14999999999999997</v>
      </c>
      <c r="AQ3845" s="156">
        <f>AVERAGE(Table3[[#This Row],[ HEK293 +Selistat_R1 2]:[ HEK293 +Selistat_R4 5]])</f>
        <v>-3.7499999999999992E-2</v>
      </c>
      <c r="AR3845" s="153">
        <f t="shared" si="454"/>
        <v>0.51</v>
      </c>
      <c r="AS3845" s="154">
        <f t="shared" si="454"/>
        <v>-0.35</v>
      </c>
      <c r="AT3845" s="154">
        <f t="shared" si="454"/>
        <v>-0.13</v>
      </c>
      <c r="AU3845" s="157">
        <f t="shared" si="454"/>
        <v>0.24</v>
      </c>
      <c r="AV3845" s="158">
        <f t="shared" si="455"/>
        <v>0.44000000000000006</v>
      </c>
      <c r="AW3845" s="154">
        <f t="shared" si="455"/>
        <v>-0.44</v>
      </c>
      <c r="AX3845" s="154">
        <f t="shared" si="455"/>
        <v>0.19</v>
      </c>
      <c r="AY3845" s="155">
        <f t="shared" si="455"/>
        <v>0.31</v>
      </c>
    </row>
    <row r="3846" spans="1:51" x14ac:dyDescent="0.15">
      <c r="A3846" s="122" t="s">
        <v>3298</v>
      </c>
      <c r="B3846" s="122" t="s">
        <v>3299</v>
      </c>
      <c r="C3846" s="122" t="s">
        <v>3300</v>
      </c>
      <c r="D3846" s="122" t="s">
        <v>3301</v>
      </c>
      <c r="E3846" s="122" t="s">
        <v>3302</v>
      </c>
      <c r="F3846" s="122" t="s">
        <v>3303</v>
      </c>
      <c r="G3846" s="122">
        <v>1</v>
      </c>
      <c r="H3846" s="166">
        <v>0.45676600000000001</v>
      </c>
      <c r="I3846" s="167">
        <v>-0.191667</v>
      </c>
      <c r="J3846" s="168" t="str">
        <f t="shared" si="450"/>
        <v>FALSE</v>
      </c>
      <c r="K3846" s="169">
        <v>0.866367</v>
      </c>
      <c r="L3846" s="170">
        <f>-LOG10(Table3[[#This Row],[Student''s T-test p-value HEK293 +Selistat_HEK293 UT]])</f>
        <v>6.2298098385099372E-2</v>
      </c>
      <c r="M3846" s="167">
        <v>-6.25E-2</v>
      </c>
      <c r="N3846" s="171" t="str">
        <f t="shared" si="451"/>
        <v>FALSE</v>
      </c>
      <c r="O3846" s="146">
        <v>0.52862799999999999</v>
      </c>
      <c r="P3846" s="147">
        <v>-0.1875</v>
      </c>
      <c r="Q3846" s="171" t="str">
        <f t="shared" si="452"/>
        <v>FALSE</v>
      </c>
      <c r="R3846" s="122" t="s">
        <v>99</v>
      </c>
      <c r="S3846" s="122" t="s">
        <v>14653</v>
      </c>
      <c r="T3846" s="122" t="s">
        <v>101</v>
      </c>
      <c r="U3846" s="172" t="s">
        <v>2684</v>
      </c>
      <c r="V3846" s="122" t="s">
        <v>14654</v>
      </c>
      <c r="W3846" s="148">
        <v>-0.14000000000000001</v>
      </c>
      <c r="X3846" s="149">
        <v>-0.14000000000000001</v>
      </c>
      <c r="Y3846" s="149">
        <v>-0.17</v>
      </c>
      <c r="Z3846" s="150">
        <v>0.55000000000000004</v>
      </c>
      <c r="AA3846" s="148">
        <v>7.0000000000000007E-2</v>
      </c>
      <c r="AB3846" s="149">
        <v>-0.78</v>
      </c>
      <c r="AC3846" s="149">
        <v>0.47</v>
      </c>
      <c r="AD3846" s="151">
        <v>0.59</v>
      </c>
      <c r="AE3846" s="148">
        <v>0.4</v>
      </c>
      <c r="AF3846" s="149">
        <v>-0.36</v>
      </c>
      <c r="AG3846" s="149">
        <v>-0.95</v>
      </c>
      <c r="AH3846" s="151">
        <v>-0.14000000000000001</v>
      </c>
      <c r="AI3846" s="152">
        <v>-0.04</v>
      </c>
      <c r="AJ3846" s="149">
        <v>-0.15</v>
      </c>
      <c r="AK3846" s="149">
        <v>-0.06</v>
      </c>
      <c r="AL3846" s="150">
        <v>-0.05</v>
      </c>
      <c r="AM3846" s="153">
        <f t="shared" si="453"/>
        <v>-0.21000000000000002</v>
      </c>
      <c r="AN3846" s="154">
        <f t="shared" si="453"/>
        <v>0.64</v>
      </c>
      <c r="AO3846" s="154">
        <f t="shared" si="453"/>
        <v>-0.64</v>
      </c>
      <c r="AP3846" s="155">
        <f t="shared" si="453"/>
        <v>-3.9999999999999925E-2</v>
      </c>
      <c r="AQ3846" s="156">
        <f>AVERAGE(Table3[[#This Row],[ HEK293 +Selistat_R1 2]:[ HEK293 +Selistat_R4 5]])</f>
        <v>-6.2499999999999986E-2</v>
      </c>
      <c r="AR3846" s="153">
        <f t="shared" si="454"/>
        <v>0.33</v>
      </c>
      <c r="AS3846" s="154">
        <f t="shared" si="454"/>
        <v>0.42000000000000004</v>
      </c>
      <c r="AT3846" s="154">
        <f t="shared" si="454"/>
        <v>-1.42</v>
      </c>
      <c r="AU3846" s="157">
        <f t="shared" si="454"/>
        <v>-0.73</v>
      </c>
      <c r="AV3846" s="158">
        <f t="shared" si="455"/>
        <v>-0.11000000000000001</v>
      </c>
      <c r="AW3846" s="154">
        <f t="shared" si="455"/>
        <v>0.63</v>
      </c>
      <c r="AX3846" s="154">
        <f t="shared" si="455"/>
        <v>-0.53</v>
      </c>
      <c r="AY3846" s="155">
        <f t="shared" si="455"/>
        <v>-0.64</v>
      </c>
    </row>
    <row r="3847" spans="1:51" x14ac:dyDescent="0.15">
      <c r="A3847" s="122" t="s">
        <v>3199</v>
      </c>
      <c r="B3847" s="122" t="s">
        <v>14655</v>
      </c>
      <c r="C3847" s="122" t="s">
        <v>3538</v>
      </c>
      <c r="E3847" s="122" t="s">
        <v>14656</v>
      </c>
      <c r="G3847" s="122">
        <v>1</v>
      </c>
      <c r="H3847" s="166">
        <v>0.16705500000000001</v>
      </c>
      <c r="I3847" s="167">
        <v>0.13833300000000001</v>
      </c>
      <c r="J3847" s="168" t="str">
        <f t="shared" si="450"/>
        <v>FALSE</v>
      </c>
      <c r="K3847" s="169">
        <v>0.86687700000000001</v>
      </c>
      <c r="L3847" s="170">
        <f>-LOG10(Table3[[#This Row],[Student''s T-test p-value HEK293 +Selistat_HEK293 UT]])</f>
        <v>6.2042519606620501E-2</v>
      </c>
      <c r="M3847" s="167">
        <v>-1.7500000000000002E-2</v>
      </c>
      <c r="N3847" s="171" t="str">
        <f t="shared" si="451"/>
        <v>FALSE</v>
      </c>
      <c r="O3847" s="146">
        <v>3.2785399999999999E-2</v>
      </c>
      <c r="P3847" s="147">
        <v>0.17749999999999999</v>
      </c>
      <c r="Q3847" s="171" t="str">
        <f t="shared" si="452"/>
        <v>FALSE</v>
      </c>
      <c r="R3847" s="122" t="s">
        <v>14657</v>
      </c>
      <c r="S3847" s="122" t="s">
        <v>14658</v>
      </c>
      <c r="T3847" s="122" t="s">
        <v>14659</v>
      </c>
      <c r="U3847" s="172" t="s">
        <v>14660</v>
      </c>
      <c r="V3847" s="122" t="s">
        <v>14661</v>
      </c>
      <c r="W3847" s="148">
        <v>-0.37</v>
      </c>
      <c r="X3847" s="149">
        <v>-0.05</v>
      </c>
      <c r="Y3847" s="149">
        <v>-0.12</v>
      </c>
      <c r="Z3847" s="150">
        <v>0.02</v>
      </c>
      <c r="AA3847" s="148">
        <v>-0.14000000000000001</v>
      </c>
      <c r="AB3847" s="149">
        <v>-0.04</v>
      </c>
      <c r="AC3847" s="149">
        <v>-0.02</v>
      </c>
      <c r="AD3847" s="151">
        <v>-0.25</v>
      </c>
      <c r="AE3847" s="148">
        <v>0.14000000000000001</v>
      </c>
      <c r="AF3847" s="149">
        <v>0.34</v>
      </c>
      <c r="AG3847" s="149">
        <v>0.21</v>
      </c>
      <c r="AH3847" s="151">
        <v>0.08</v>
      </c>
      <c r="AI3847" s="152">
        <v>0.04</v>
      </c>
      <c r="AJ3847" s="149">
        <v>-7.0000000000000007E-2</v>
      </c>
      <c r="AK3847" s="149">
        <v>0.01</v>
      </c>
      <c r="AL3847" s="150">
        <v>0.08</v>
      </c>
      <c r="AM3847" s="153">
        <f t="shared" si="453"/>
        <v>-0.22999999999999998</v>
      </c>
      <c r="AN3847" s="154">
        <f t="shared" si="453"/>
        <v>-1.0000000000000002E-2</v>
      </c>
      <c r="AO3847" s="154">
        <f t="shared" si="453"/>
        <v>-9.9999999999999992E-2</v>
      </c>
      <c r="AP3847" s="155">
        <f t="shared" si="453"/>
        <v>0.27</v>
      </c>
      <c r="AQ3847" s="156">
        <f>AVERAGE(Table3[[#This Row],[ HEK293 +Selistat_R1 2]:[ HEK293 +Selistat_R4 5]])</f>
        <v>-1.7499999999999988E-2</v>
      </c>
      <c r="AR3847" s="153">
        <f t="shared" si="454"/>
        <v>0.28000000000000003</v>
      </c>
      <c r="AS3847" s="154">
        <f t="shared" si="454"/>
        <v>0.38</v>
      </c>
      <c r="AT3847" s="154">
        <f t="shared" si="454"/>
        <v>0.22999999999999998</v>
      </c>
      <c r="AU3847" s="157">
        <f t="shared" si="454"/>
        <v>0.33</v>
      </c>
      <c r="AV3847" s="158">
        <f t="shared" si="455"/>
        <v>0.18000000000000002</v>
      </c>
      <c r="AW3847" s="154">
        <f t="shared" si="455"/>
        <v>-3.0000000000000006E-2</v>
      </c>
      <c r="AX3847" s="154">
        <f t="shared" si="455"/>
        <v>0.03</v>
      </c>
      <c r="AY3847" s="155">
        <f t="shared" si="455"/>
        <v>0.33</v>
      </c>
    </row>
    <row r="3848" spans="1:51" x14ac:dyDescent="0.15">
      <c r="A3848" s="122" t="s">
        <v>5513</v>
      </c>
      <c r="B3848" s="122" t="s">
        <v>5300</v>
      </c>
      <c r="C3848" s="122" t="s">
        <v>5514</v>
      </c>
      <c r="E3848" s="122" t="s">
        <v>5515</v>
      </c>
      <c r="G3848" s="122">
        <v>1</v>
      </c>
      <c r="H3848" s="166">
        <v>0.12293999999999999</v>
      </c>
      <c r="I3848" s="167">
        <v>0.22833300000000001</v>
      </c>
      <c r="J3848" s="168" t="str">
        <f t="shared" si="450"/>
        <v>FALSE</v>
      </c>
      <c r="K3848" s="169">
        <v>0.86706799999999995</v>
      </c>
      <c r="L3848" s="170">
        <f>-LOG10(Table3[[#This Row],[Student''s T-test p-value HEK293 +Selistat_HEK293 UT]])</f>
        <v>6.1946841547190705E-2</v>
      </c>
      <c r="M3848" s="167">
        <v>2.75E-2</v>
      </c>
      <c r="N3848" s="171" t="str">
        <f t="shared" si="451"/>
        <v>FALSE</v>
      </c>
      <c r="O3848" s="146">
        <v>0.199382</v>
      </c>
      <c r="P3848" s="147">
        <v>-0.1875</v>
      </c>
      <c r="Q3848" s="171" t="str">
        <f t="shared" si="452"/>
        <v>FALSE</v>
      </c>
      <c r="R3848" s="122" t="s">
        <v>703</v>
      </c>
      <c r="S3848" s="122" t="s">
        <v>14662</v>
      </c>
      <c r="T3848" s="122" t="s">
        <v>705</v>
      </c>
      <c r="U3848" s="172" t="s">
        <v>5516</v>
      </c>
      <c r="V3848" s="122" t="s">
        <v>14663</v>
      </c>
      <c r="W3848" s="148">
        <v>-0.31</v>
      </c>
      <c r="X3848" s="149">
        <v>-0.03</v>
      </c>
      <c r="Y3848" s="149">
        <v>-0.44</v>
      </c>
      <c r="Z3848" s="150">
        <v>0.12</v>
      </c>
      <c r="AA3848" s="148">
        <v>0.03</v>
      </c>
      <c r="AB3848" s="149">
        <v>-0.42</v>
      </c>
      <c r="AC3848" s="149">
        <v>-0.19</v>
      </c>
      <c r="AD3848" s="151">
        <v>-0.19</v>
      </c>
      <c r="AE3848" s="148">
        <v>-0.01</v>
      </c>
      <c r="AF3848" s="149">
        <v>-0.03</v>
      </c>
      <c r="AG3848" s="149">
        <v>-0.08</v>
      </c>
      <c r="AH3848" s="151">
        <v>0.28999999999999998</v>
      </c>
      <c r="AI3848" s="152">
        <v>7.0000000000000007E-2</v>
      </c>
      <c r="AJ3848" s="149">
        <v>7.0000000000000007E-2</v>
      </c>
      <c r="AK3848" s="149">
        <v>0.3</v>
      </c>
      <c r="AL3848" s="150">
        <v>0.48</v>
      </c>
      <c r="AM3848" s="153">
        <f t="shared" si="453"/>
        <v>-0.33999999999999997</v>
      </c>
      <c r="AN3848" s="154">
        <f t="shared" si="453"/>
        <v>0.39</v>
      </c>
      <c r="AO3848" s="154">
        <f t="shared" si="453"/>
        <v>-0.25</v>
      </c>
      <c r="AP3848" s="155">
        <f t="shared" si="453"/>
        <v>0.31</v>
      </c>
      <c r="AQ3848" s="156">
        <f>AVERAGE(Table3[[#This Row],[ HEK293 +Selistat_R1 2]:[ HEK293 +Selistat_R4 5]])</f>
        <v>2.7500000000000011E-2</v>
      </c>
      <c r="AR3848" s="153">
        <f t="shared" si="454"/>
        <v>-0.04</v>
      </c>
      <c r="AS3848" s="154">
        <f t="shared" si="454"/>
        <v>0.39</v>
      </c>
      <c r="AT3848" s="154">
        <f t="shared" si="454"/>
        <v>0.11</v>
      </c>
      <c r="AU3848" s="157">
        <f t="shared" si="454"/>
        <v>0.48</v>
      </c>
      <c r="AV3848" s="158">
        <f t="shared" si="455"/>
        <v>4.0000000000000008E-2</v>
      </c>
      <c r="AW3848" s="154">
        <f t="shared" si="455"/>
        <v>0.49</v>
      </c>
      <c r="AX3848" s="154">
        <f t="shared" si="455"/>
        <v>0.49</v>
      </c>
      <c r="AY3848" s="155">
        <f t="shared" si="455"/>
        <v>0.66999999999999993</v>
      </c>
    </row>
    <row r="3849" spans="1:51" x14ac:dyDescent="0.15">
      <c r="A3849" s="122" t="s">
        <v>3189</v>
      </c>
      <c r="B3849" s="122" t="s">
        <v>3190</v>
      </c>
      <c r="C3849" s="122" t="s">
        <v>3191</v>
      </c>
      <c r="E3849" s="122" t="s">
        <v>3192</v>
      </c>
      <c r="F3849" s="122" t="s">
        <v>3193</v>
      </c>
      <c r="G3849" s="122">
        <v>1</v>
      </c>
      <c r="H3849" s="166">
        <v>0.74462200000000001</v>
      </c>
      <c r="I3849" s="167">
        <v>-4.58333E-2</v>
      </c>
      <c r="J3849" s="168" t="str">
        <f t="shared" si="450"/>
        <v>FALSE</v>
      </c>
      <c r="K3849" s="169">
        <v>0.86728799999999995</v>
      </c>
      <c r="L3849" s="170">
        <f>-LOG10(Table3[[#This Row],[Student''s T-test p-value HEK293 +Selistat_HEK293 UT]])</f>
        <v>6.1836662568329197E-2</v>
      </c>
      <c r="M3849" s="167">
        <v>2.75E-2</v>
      </c>
      <c r="N3849" s="171" t="str">
        <f t="shared" si="451"/>
        <v>FALSE</v>
      </c>
      <c r="O3849" s="146">
        <v>0.40864099999999998</v>
      </c>
      <c r="P3849" s="147">
        <v>-0.16500000000000001</v>
      </c>
      <c r="Q3849" s="171" t="str">
        <f t="shared" si="452"/>
        <v>FALSE</v>
      </c>
      <c r="R3849" s="122" t="s">
        <v>1592</v>
      </c>
      <c r="S3849" s="122" t="s">
        <v>14664</v>
      </c>
      <c r="T3849" s="122" t="s">
        <v>1594</v>
      </c>
      <c r="U3849" s="172" t="s">
        <v>2668</v>
      </c>
      <c r="V3849" s="122" t="s">
        <v>11679</v>
      </c>
      <c r="W3849" s="148">
        <v>-0.04</v>
      </c>
      <c r="X3849" s="149">
        <v>0.3</v>
      </c>
      <c r="Y3849" s="149">
        <v>0</v>
      </c>
      <c r="Z3849" s="150">
        <v>-0.08</v>
      </c>
      <c r="AA3849" s="148">
        <v>0.34</v>
      </c>
      <c r="AB3849" s="149">
        <v>-0.06</v>
      </c>
      <c r="AC3849" s="149">
        <v>-0.28999999999999998</v>
      </c>
      <c r="AD3849" s="151">
        <v>0.08</v>
      </c>
      <c r="AE3849" s="148">
        <v>0.14000000000000001</v>
      </c>
      <c r="AF3849" s="149">
        <v>-0.47</v>
      </c>
      <c r="AG3849" s="149">
        <v>0.01</v>
      </c>
      <c r="AH3849" s="151">
        <v>-0.27</v>
      </c>
      <c r="AI3849" s="152">
        <v>0.24</v>
      </c>
      <c r="AJ3849" s="149">
        <v>-0.34</v>
      </c>
      <c r="AK3849" s="149">
        <v>0.11</v>
      </c>
      <c r="AL3849" s="150">
        <v>0.06</v>
      </c>
      <c r="AM3849" s="153">
        <f t="shared" si="453"/>
        <v>-0.38</v>
      </c>
      <c r="AN3849" s="154">
        <f t="shared" si="453"/>
        <v>0.36</v>
      </c>
      <c r="AO3849" s="154">
        <f t="shared" si="453"/>
        <v>0.28999999999999998</v>
      </c>
      <c r="AP3849" s="155">
        <f t="shared" si="453"/>
        <v>-0.16</v>
      </c>
      <c r="AQ3849" s="156">
        <f>AVERAGE(Table3[[#This Row],[ HEK293 +Selistat_R1 2]:[ HEK293 +Selistat_R4 5]])</f>
        <v>2.749999999999999E-2</v>
      </c>
      <c r="AR3849" s="153">
        <f t="shared" si="454"/>
        <v>-0.2</v>
      </c>
      <c r="AS3849" s="154">
        <f t="shared" si="454"/>
        <v>-0.41</v>
      </c>
      <c r="AT3849" s="154">
        <f t="shared" si="454"/>
        <v>0.3</v>
      </c>
      <c r="AU3849" s="157">
        <f t="shared" si="454"/>
        <v>-0.35000000000000003</v>
      </c>
      <c r="AV3849" s="158">
        <f t="shared" si="455"/>
        <v>-0.10000000000000003</v>
      </c>
      <c r="AW3849" s="154">
        <f t="shared" si="455"/>
        <v>-0.28000000000000003</v>
      </c>
      <c r="AX3849" s="154">
        <f t="shared" si="455"/>
        <v>0.39999999999999997</v>
      </c>
      <c r="AY3849" s="155">
        <f t="shared" si="455"/>
        <v>-2.0000000000000004E-2</v>
      </c>
    </row>
    <row r="3850" spans="1:51" x14ac:dyDescent="0.15">
      <c r="A3850" s="122" t="s">
        <v>3370</v>
      </c>
      <c r="B3850" s="122" t="s">
        <v>3371</v>
      </c>
      <c r="C3850" s="122" t="s">
        <v>3372</v>
      </c>
      <c r="D3850" s="122" t="s">
        <v>2848</v>
      </c>
      <c r="E3850" s="122" t="s">
        <v>3373</v>
      </c>
      <c r="F3850" s="122" t="s">
        <v>3374</v>
      </c>
      <c r="G3850" s="122">
        <v>1</v>
      </c>
      <c r="H3850" s="166">
        <v>0.87248199999999998</v>
      </c>
      <c r="I3850" s="167">
        <v>1.66667E-2</v>
      </c>
      <c r="J3850" s="168" t="str">
        <f t="shared" si="450"/>
        <v>FALSE</v>
      </c>
      <c r="K3850" s="169">
        <v>0.86770400000000003</v>
      </c>
      <c r="L3850" s="170">
        <f>-LOG10(Table3[[#This Row],[Student''s T-test p-value HEK293 +Selistat_HEK293 UT]])</f>
        <v>6.1628400503796379E-2</v>
      </c>
      <c r="M3850" s="167">
        <v>0.03</v>
      </c>
      <c r="N3850" s="171" t="str">
        <f t="shared" si="451"/>
        <v>FALSE</v>
      </c>
      <c r="O3850" s="146">
        <v>0.85826499999999994</v>
      </c>
      <c r="P3850" s="147">
        <v>1.4999999999999999E-2</v>
      </c>
      <c r="Q3850" s="171" t="str">
        <f t="shared" si="452"/>
        <v>FALSE</v>
      </c>
      <c r="R3850" s="122" t="s">
        <v>1049</v>
      </c>
      <c r="S3850" s="122" t="s">
        <v>14665</v>
      </c>
      <c r="T3850" s="122" t="s">
        <v>1051</v>
      </c>
      <c r="U3850" s="172" t="s">
        <v>2692</v>
      </c>
      <c r="V3850" s="122" t="s">
        <v>14666</v>
      </c>
      <c r="W3850" s="148">
        <v>-0.06</v>
      </c>
      <c r="X3850" s="149">
        <v>-0.11</v>
      </c>
      <c r="Y3850" s="149">
        <v>-0.26</v>
      </c>
      <c r="Z3850" s="150">
        <v>0.46</v>
      </c>
      <c r="AA3850" s="148">
        <v>0.06</v>
      </c>
      <c r="AB3850" s="149">
        <v>-0.01</v>
      </c>
      <c r="AC3850" s="149">
        <v>-0.23</v>
      </c>
      <c r="AD3850" s="151">
        <v>0.09</v>
      </c>
      <c r="AE3850" s="148">
        <v>0.04</v>
      </c>
      <c r="AF3850" s="149">
        <v>-0.08</v>
      </c>
      <c r="AG3850" s="149">
        <v>0.06</v>
      </c>
      <c r="AH3850" s="151">
        <v>-0.04</v>
      </c>
      <c r="AI3850" s="152">
        <v>0.02</v>
      </c>
      <c r="AJ3850" s="149">
        <v>-0.15</v>
      </c>
      <c r="AK3850" s="149">
        <v>-0.12</v>
      </c>
      <c r="AL3850" s="150">
        <v>0.17</v>
      </c>
      <c r="AM3850" s="153">
        <f t="shared" si="453"/>
        <v>-0.12</v>
      </c>
      <c r="AN3850" s="154">
        <f t="shared" si="453"/>
        <v>-0.1</v>
      </c>
      <c r="AO3850" s="154">
        <f t="shared" si="453"/>
        <v>-0.03</v>
      </c>
      <c r="AP3850" s="155">
        <f t="shared" si="453"/>
        <v>0.37</v>
      </c>
      <c r="AQ3850" s="156">
        <f>AVERAGE(Table3[[#This Row],[ HEK293 +Selistat_R1 2]:[ HEK293 +Selistat_R4 5]])</f>
        <v>0.03</v>
      </c>
      <c r="AR3850" s="153">
        <f t="shared" si="454"/>
        <v>-1.9999999999999997E-2</v>
      </c>
      <c r="AS3850" s="154">
        <f t="shared" si="454"/>
        <v>-7.0000000000000007E-2</v>
      </c>
      <c r="AT3850" s="154">
        <f t="shared" si="454"/>
        <v>0.29000000000000004</v>
      </c>
      <c r="AU3850" s="157">
        <f t="shared" si="454"/>
        <v>-0.13</v>
      </c>
      <c r="AV3850" s="158">
        <f t="shared" si="455"/>
        <v>-3.9999999999999994E-2</v>
      </c>
      <c r="AW3850" s="154">
        <f t="shared" si="455"/>
        <v>-0.13999999999999999</v>
      </c>
      <c r="AX3850" s="154">
        <f t="shared" si="455"/>
        <v>0.11000000000000001</v>
      </c>
      <c r="AY3850" s="155">
        <f t="shared" si="455"/>
        <v>8.0000000000000016E-2</v>
      </c>
    </row>
    <row r="3851" spans="1:51" x14ac:dyDescent="0.15">
      <c r="A3851" s="122" t="s">
        <v>3143</v>
      </c>
      <c r="C3851" s="122" t="s">
        <v>8655</v>
      </c>
      <c r="D3851" s="122" t="s">
        <v>2848</v>
      </c>
      <c r="E3851" s="122" t="s">
        <v>8656</v>
      </c>
      <c r="F3851" s="122" t="s">
        <v>8657</v>
      </c>
      <c r="G3851" s="122">
        <v>1</v>
      </c>
      <c r="H3851" s="166">
        <v>0.18487700000000001</v>
      </c>
      <c r="I3851" s="167">
        <v>0.185</v>
      </c>
      <c r="J3851" s="168" t="str">
        <f t="shared" si="450"/>
        <v>FALSE</v>
      </c>
      <c r="K3851" s="169">
        <v>0.86775599999999997</v>
      </c>
      <c r="L3851" s="170">
        <f>-LOG10(Table3[[#This Row],[Student''s T-test p-value HEK293 +Selistat_HEK293 UT]])</f>
        <v>6.160237476645216E-2</v>
      </c>
      <c r="M3851" s="167">
        <v>-0.02</v>
      </c>
      <c r="N3851" s="171" t="str">
        <f t="shared" si="451"/>
        <v>FALSE</v>
      </c>
      <c r="O3851" s="146">
        <v>1</v>
      </c>
      <c r="P3851" s="147">
        <v>4.6566099999999998E-10</v>
      </c>
      <c r="Q3851" s="171" t="str">
        <f t="shared" si="452"/>
        <v>FALSE</v>
      </c>
      <c r="R3851" s="122" t="s">
        <v>1544</v>
      </c>
      <c r="S3851" s="122" t="s">
        <v>1545</v>
      </c>
      <c r="T3851" s="122" t="s">
        <v>1546</v>
      </c>
      <c r="U3851" s="172" t="s">
        <v>8658</v>
      </c>
      <c r="V3851" s="122" t="s">
        <v>8659</v>
      </c>
      <c r="W3851" s="148">
        <v>-0.35</v>
      </c>
      <c r="X3851" s="149">
        <v>7.0000000000000007E-2</v>
      </c>
      <c r="Y3851" s="149">
        <v>-0.16</v>
      </c>
      <c r="Z3851" s="150">
        <v>-0.27</v>
      </c>
      <c r="AA3851" s="148">
        <v>-0.18</v>
      </c>
      <c r="AB3851" s="149">
        <v>-0.13</v>
      </c>
      <c r="AC3851" s="149">
        <v>-0.33</v>
      </c>
      <c r="AD3851" s="151">
        <v>0.01</v>
      </c>
      <c r="AE3851" s="148">
        <v>0.02</v>
      </c>
      <c r="AF3851" s="149">
        <v>0.11</v>
      </c>
      <c r="AG3851" s="149">
        <v>0.36</v>
      </c>
      <c r="AH3851" s="151">
        <v>0.03</v>
      </c>
      <c r="AI3851" s="152">
        <v>0.17</v>
      </c>
      <c r="AJ3851" s="149">
        <v>-0.28000000000000003</v>
      </c>
      <c r="AK3851" s="149">
        <v>0.23</v>
      </c>
      <c r="AL3851" s="150">
        <v>0.4</v>
      </c>
      <c r="AM3851" s="153">
        <f t="shared" si="453"/>
        <v>-0.16999999999999998</v>
      </c>
      <c r="AN3851" s="154">
        <f t="shared" si="453"/>
        <v>0.2</v>
      </c>
      <c r="AO3851" s="154">
        <f t="shared" si="453"/>
        <v>0.17</v>
      </c>
      <c r="AP3851" s="155">
        <f t="shared" si="453"/>
        <v>-0.28000000000000003</v>
      </c>
      <c r="AQ3851" s="156">
        <f>AVERAGE(Table3[[#This Row],[ HEK293 +Selistat_R1 2]:[ HEK293 +Selistat_R4 5]])</f>
        <v>-1.9999999999999997E-2</v>
      </c>
      <c r="AR3851" s="153">
        <f t="shared" si="454"/>
        <v>0.19999999999999998</v>
      </c>
      <c r="AS3851" s="154">
        <f t="shared" si="454"/>
        <v>0.24</v>
      </c>
      <c r="AT3851" s="154">
        <f t="shared" si="454"/>
        <v>0.69</v>
      </c>
      <c r="AU3851" s="157">
        <f t="shared" si="454"/>
        <v>1.9999999999999997E-2</v>
      </c>
      <c r="AV3851" s="158">
        <f t="shared" si="455"/>
        <v>0.35</v>
      </c>
      <c r="AW3851" s="154">
        <f t="shared" si="455"/>
        <v>-0.15000000000000002</v>
      </c>
      <c r="AX3851" s="154">
        <f t="shared" si="455"/>
        <v>0.56000000000000005</v>
      </c>
      <c r="AY3851" s="155">
        <f t="shared" si="455"/>
        <v>0.39</v>
      </c>
    </row>
    <row r="3852" spans="1:51" x14ac:dyDescent="0.15">
      <c r="A3852" s="122" t="s">
        <v>9999</v>
      </c>
      <c r="B3852" s="122" t="s">
        <v>10000</v>
      </c>
      <c r="C3852" s="122" t="s">
        <v>10001</v>
      </c>
      <c r="D3852" s="122" t="s">
        <v>5272</v>
      </c>
      <c r="E3852" s="122" t="s">
        <v>10002</v>
      </c>
      <c r="F3852" s="122" t="s">
        <v>10003</v>
      </c>
      <c r="G3852" s="122">
        <v>2</v>
      </c>
      <c r="H3852" s="166">
        <v>0.138457</v>
      </c>
      <c r="I3852" s="167">
        <v>0.30916700000000003</v>
      </c>
      <c r="J3852" s="168" t="str">
        <f t="shared" si="450"/>
        <v>FALSE</v>
      </c>
      <c r="K3852" s="169">
        <v>0.86844299999999996</v>
      </c>
      <c r="L3852" s="170">
        <f>-LOG10(Table3[[#This Row],[Student''s T-test p-value HEK293 +Selistat_HEK293 UT]])</f>
        <v>6.1258681071617443E-2</v>
      </c>
      <c r="M3852" s="167">
        <v>3.2500000000000001E-2</v>
      </c>
      <c r="N3852" s="171" t="str">
        <f t="shared" si="451"/>
        <v>FALSE</v>
      </c>
      <c r="O3852" s="146">
        <v>0.78651300000000002</v>
      </c>
      <c r="P3852" s="147">
        <v>7.0000000000000007E-2</v>
      </c>
      <c r="Q3852" s="171" t="str">
        <f t="shared" si="452"/>
        <v>FALSE</v>
      </c>
      <c r="R3852" s="122" t="s">
        <v>10004</v>
      </c>
      <c r="S3852" s="122" t="s">
        <v>14667</v>
      </c>
      <c r="T3852" s="122" t="s">
        <v>10006</v>
      </c>
      <c r="U3852" s="172" t="s">
        <v>5278</v>
      </c>
      <c r="V3852" s="122" t="s">
        <v>14668</v>
      </c>
      <c r="W3852" s="148">
        <v>-0.36</v>
      </c>
      <c r="X3852" s="149">
        <v>-0.21</v>
      </c>
      <c r="Y3852" s="149">
        <v>-0.1</v>
      </c>
      <c r="Z3852" s="150">
        <v>-0.3</v>
      </c>
      <c r="AA3852" s="148">
        <v>-0.56000000000000005</v>
      </c>
      <c r="AB3852" s="149">
        <v>-0.31</v>
      </c>
      <c r="AC3852" s="149">
        <v>0.24</v>
      </c>
      <c r="AD3852" s="151">
        <v>-0.47</v>
      </c>
      <c r="AE3852" s="148">
        <v>0.64</v>
      </c>
      <c r="AF3852" s="149">
        <v>-0.19</v>
      </c>
      <c r="AG3852" s="149">
        <v>0.27</v>
      </c>
      <c r="AH3852" s="151">
        <v>0.11</v>
      </c>
      <c r="AI3852" s="152">
        <v>0.42</v>
      </c>
      <c r="AJ3852" s="149">
        <v>-0.26</v>
      </c>
      <c r="AK3852" s="149">
        <v>-0.06</v>
      </c>
      <c r="AL3852" s="150">
        <v>0.45</v>
      </c>
      <c r="AM3852" s="153">
        <f t="shared" si="453"/>
        <v>0.20000000000000007</v>
      </c>
      <c r="AN3852" s="154">
        <f t="shared" si="453"/>
        <v>0.1</v>
      </c>
      <c r="AO3852" s="154">
        <f t="shared" si="453"/>
        <v>-0.33999999999999997</v>
      </c>
      <c r="AP3852" s="155">
        <f t="shared" si="453"/>
        <v>0.16999999999999998</v>
      </c>
      <c r="AQ3852" s="156">
        <f>AVERAGE(Table3[[#This Row],[ HEK293 +Selistat_R1 2]:[ HEK293 +Selistat_R4 5]])</f>
        <v>3.2500000000000015E-2</v>
      </c>
      <c r="AR3852" s="153">
        <f t="shared" si="454"/>
        <v>1.2000000000000002</v>
      </c>
      <c r="AS3852" s="154">
        <f t="shared" si="454"/>
        <v>0.12</v>
      </c>
      <c r="AT3852" s="154">
        <f t="shared" si="454"/>
        <v>3.0000000000000027E-2</v>
      </c>
      <c r="AU3852" s="157">
        <f t="shared" si="454"/>
        <v>0.57999999999999996</v>
      </c>
      <c r="AV3852" s="158">
        <f t="shared" si="455"/>
        <v>0.98</v>
      </c>
      <c r="AW3852" s="154">
        <f t="shared" si="455"/>
        <v>4.9999999999999989E-2</v>
      </c>
      <c r="AX3852" s="154">
        <f t="shared" si="455"/>
        <v>-0.3</v>
      </c>
      <c r="AY3852" s="155">
        <f t="shared" si="455"/>
        <v>0.91999999999999993</v>
      </c>
    </row>
    <row r="3853" spans="1:51" x14ac:dyDescent="0.15">
      <c r="A3853" s="122" t="s">
        <v>4905</v>
      </c>
      <c r="B3853" s="122" t="s">
        <v>4906</v>
      </c>
      <c r="C3853" s="122" t="s">
        <v>4907</v>
      </c>
      <c r="E3853" s="122" t="s">
        <v>4908</v>
      </c>
      <c r="G3853" s="122">
        <v>1</v>
      </c>
      <c r="H3853" s="166">
        <v>0.77875399999999995</v>
      </c>
      <c r="I3853" s="167">
        <v>3.7499999999999999E-2</v>
      </c>
      <c r="J3853" s="168" t="str">
        <f t="shared" si="450"/>
        <v>FALSE</v>
      </c>
      <c r="K3853" s="169">
        <v>0.86848999999999998</v>
      </c>
      <c r="L3853" s="170">
        <f>-LOG10(Table3[[#This Row],[Student''s T-test p-value HEK293 +Selistat_HEK293 UT]])</f>
        <v>6.1235177757840292E-2</v>
      </c>
      <c r="M3853" s="167">
        <v>-0.02</v>
      </c>
      <c r="N3853" s="171" t="str">
        <f t="shared" si="451"/>
        <v>FALSE</v>
      </c>
      <c r="O3853" s="146">
        <v>0.70710799999999996</v>
      </c>
      <c r="P3853" s="147">
        <v>8.2500000000000004E-2</v>
      </c>
      <c r="Q3853" s="171" t="str">
        <f t="shared" si="452"/>
        <v>FALSE</v>
      </c>
      <c r="R3853" s="122" t="s">
        <v>4909</v>
      </c>
      <c r="S3853" s="122" t="s">
        <v>4910</v>
      </c>
      <c r="T3853" s="122" t="s">
        <v>4911</v>
      </c>
      <c r="U3853" s="172" t="s">
        <v>4912</v>
      </c>
      <c r="V3853" s="122" t="s">
        <v>4913</v>
      </c>
      <c r="W3853" s="148">
        <v>-0.19</v>
      </c>
      <c r="X3853" s="149">
        <v>-0.06</v>
      </c>
      <c r="Y3853" s="149">
        <v>-0.02</v>
      </c>
      <c r="Z3853" s="150">
        <v>0.02</v>
      </c>
      <c r="AA3853" s="148">
        <v>0.11</v>
      </c>
      <c r="AB3853" s="149">
        <v>0.09</v>
      </c>
      <c r="AC3853" s="149">
        <v>-0.02</v>
      </c>
      <c r="AD3853" s="151">
        <v>-0.35</v>
      </c>
      <c r="AE3853" s="148">
        <v>0.23</v>
      </c>
      <c r="AF3853" s="149">
        <v>0.2</v>
      </c>
      <c r="AG3853" s="149">
        <v>0.17</v>
      </c>
      <c r="AH3853" s="151">
        <v>-0.34</v>
      </c>
      <c r="AI3853" s="152">
        <v>0.1</v>
      </c>
      <c r="AJ3853" s="149">
        <v>0.25</v>
      </c>
      <c r="AK3853" s="149">
        <v>0.06</v>
      </c>
      <c r="AL3853" s="150">
        <v>-0.48</v>
      </c>
      <c r="AM3853" s="153">
        <f t="shared" si="453"/>
        <v>-0.3</v>
      </c>
      <c r="AN3853" s="154">
        <f t="shared" si="453"/>
        <v>-0.15</v>
      </c>
      <c r="AO3853" s="154">
        <f t="shared" si="453"/>
        <v>0</v>
      </c>
      <c r="AP3853" s="155">
        <f t="shared" si="453"/>
        <v>0.37</v>
      </c>
      <c r="AQ3853" s="156">
        <f>AVERAGE(Table3[[#This Row],[ HEK293 +Selistat_R1 2]:[ HEK293 +Selistat_R4 5]])</f>
        <v>-1.999999999999999E-2</v>
      </c>
      <c r="AR3853" s="153">
        <f t="shared" si="454"/>
        <v>0.12000000000000001</v>
      </c>
      <c r="AS3853" s="154">
        <f t="shared" si="454"/>
        <v>0.11000000000000001</v>
      </c>
      <c r="AT3853" s="154">
        <f t="shared" si="454"/>
        <v>0.19</v>
      </c>
      <c r="AU3853" s="157">
        <f t="shared" si="454"/>
        <v>9.9999999999999534E-3</v>
      </c>
      <c r="AV3853" s="158">
        <f t="shared" si="455"/>
        <v>-9.999999999999995E-3</v>
      </c>
      <c r="AW3853" s="154">
        <f t="shared" si="455"/>
        <v>0.16</v>
      </c>
      <c r="AX3853" s="154">
        <f t="shared" si="455"/>
        <v>0.08</v>
      </c>
      <c r="AY3853" s="155">
        <f t="shared" si="455"/>
        <v>-0.13</v>
      </c>
    </row>
    <row r="3854" spans="1:51" x14ac:dyDescent="0.15">
      <c r="A3854" s="122" t="s">
        <v>7451</v>
      </c>
      <c r="B3854" s="122" t="s">
        <v>7452</v>
      </c>
      <c r="C3854" s="122" t="s">
        <v>7453</v>
      </c>
      <c r="D3854" s="122" t="s">
        <v>7454</v>
      </c>
      <c r="E3854" s="122" t="s">
        <v>7455</v>
      </c>
      <c r="F3854" s="122" t="s">
        <v>4145</v>
      </c>
      <c r="G3854" s="122">
        <v>1</v>
      </c>
      <c r="H3854" s="166">
        <v>0.772478</v>
      </c>
      <c r="I3854" s="167">
        <v>3.9166699999999999E-2</v>
      </c>
      <c r="J3854" s="168" t="str">
        <f t="shared" si="450"/>
        <v>FALSE</v>
      </c>
      <c r="K3854" s="169">
        <v>0.86885900000000005</v>
      </c>
      <c r="L3854" s="170">
        <f>-LOG10(Table3[[#This Row],[Student''s T-test p-value HEK293 +Selistat_HEK293 UT]])</f>
        <v>6.1050695922317259E-2</v>
      </c>
      <c r="M3854" s="167">
        <v>-3.5000000000000003E-2</v>
      </c>
      <c r="N3854" s="171" t="str">
        <f t="shared" si="451"/>
        <v>FALSE</v>
      </c>
      <c r="O3854" s="146">
        <v>0.47257100000000002</v>
      </c>
      <c r="P3854" s="147">
        <v>-9.7500000000000003E-2</v>
      </c>
      <c r="Q3854" s="171" t="str">
        <f t="shared" si="452"/>
        <v>FALSE</v>
      </c>
      <c r="R3854" s="122" t="s">
        <v>1488</v>
      </c>
      <c r="S3854" s="122" t="s">
        <v>14669</v>
      </c>
      <c r="T3854" s="122" t="s">
        <v>1490</v>
      </c>
      <c r="U3854" s="172" t="s">
        <v>7457</v>
      </c>
      <c r="V3854" s="122" t="s">
        <v>14670</v>
      </c>
      <c r="W3854" s="148">
        <v>-0.28999999999999998</v>
      </c>
      <c r="X3854" s="149">
        <v>0.4</v>
      </c>
      <c r="Y3854" s="149">
        <v>-0.39</v>
      </c>
      <c r="Z3854" s="150">
        <v>-0.04</v>
      </c>
      <c r="AA3854" s="148">
        <v>0.25</v>
      </c>
      <c r="AB3854" s="149">
        <v>-0.1</v>
      </c>
      <c r="AC3854" s="149">
        <v>-0.21</v>
      </c>
      <c r="AD3854" s="151">
        <v>-0.12</v>
      </c>
      <c r="AE3854" s="148">
        <v>-0.09</v>
      </c>
      <c r="AF3854" s="149">
        <v>-0.12</v>
      </c>
      <c r="AG3854" s="149">
        <v>7.0000000000000007E-2</v>
      </c>
      <c r="AH3854" s="151">
        <v>7.0000000000000007E-2</v>
      </c>
      <c r="AI3854" s="152">
        <v>-0.12</v>
      </c>
      <c r="AJ3854" s="149">
        <v>-0.12</v>
      </c>
      <c r="AK3854" s="149">
        <v>0.32</v>
      </c>
      <c r="AL3854" s="150">
        <v>0.24</v>
      </c>
      <c r="AM3854" s="153">
        <f t="shared" si="453"/>
        <v>-0.54</v>
      </c>
      <c r="AN3854" s="154">
        <f t="shared" si="453"/>
        <v>0.5</v>
      </c>
      <c r="AO3854" s="154">
        <f t="shared" si="453"/>
        <v>-0.18000000000000002</v>
      </c>
      <c r="AP3854" s="155">
        <f t="shared" si="453"/>
        <v>7.9999999999999988E-2</v>
      </c>
      <c r="AQ3854" s="156">
        <f>AVERAGE(Table3[[#This Row],[ HEK293 +Selistat_R1 2]:[ HEK293 +Selistat_R4 5]])</f>
        <v>-3.5000000000000017E-2</v>
      </c>
      <c r="AR3854" s="153">
        <f t="shared" si="454"/>
        <v>-0.33999999999999997</v>
      </c>
      <c r="AS3854" s="154">
        <f t="shared" si="454"/>
        <v>-1.999999999999999E-2</v>
      </c>
      <c r="AT3854" s="154">
        <f t="shared" si="454"/>
        <v>0.28000000000000003</v>
      </c>
      <c r="AU3854" s="157">
        <f t="shared" si="454"/>
        <v>0.19</v>
      </c>
      <c r="AV3854" s="158">
        <f t="shared" si="455"/>
        <v>-0.37</v>
      </c>
      <c r="AW3854" s="154">
        <f t="shared" si="455"/>
        <v>-1.999999999999999E-2</v>
      </c>
      <c r="AX3854" s="154">
        <f t="shared" si="455"/>
        <v>0.53</v>
      </c>
      <c r="AY3854" s="155">
        <f t="shared" si="455"/>
        <v>0.36</v>
      </c>
    </row>
    <row r="3855" spans="1:51" x14ac:dyDescent="0.15">
      <c r="A3855" s="122" t="s">
        <v>4236</v>
      </c>
      <c r="B3855" s="122" t="s">
        <v>4237</v>
      </c>
      <c r="C3855" s="122" t="s">
        <v>4238</v>
      </c>
      <c r="E3855" s="122" t="s">
        <v>4239</v>
      </c>
      <c r="F3855" s="122" t="s">
        <v>4240</v>
      </c>
      <c r="G3855" s="122">
        <v>1</v>
      </c>
      <c r="H3855" s="166">
        <v>0.98952499999999999</v>
      </c>
      <c r="I3855" s="167">
        <v>-3.3333400000000002E-3</v>
      </c>
      <c r="J3855" s="168" t="str">
        <f t="shared" si="450"/>
        <v>FALSE</v>
      </c>
      <c r="K3855" s="169">
        <v>0.86893500000000001</v>
      </c>
      <c r="L3855" s="170">
        <f>-LOG10(Table3[[#This Row],[Student''s T-test p-value HEK293 +Selistat_HEK293 UT]])</f>
        <v>6.1012709393826914E-2</v>
      </c>
      <c r="M3855" s="167">
        <v>4.7500000000000001E-2</v>
      </c>
      <c r="N3855" s="171" t="str">
        <f t="shared" si="451"/>
        <v>FALSE</v>
      </c>
      <c r="O3855" s="146">
        <v>0.94384400000000002</v>
      </c>
      <c r="P3855" s="147">
        <v>-2.75E-2</v>
      </c>
      <c r="Q3855" s="171" t="str">
        <f t="shared" si="452"/>
        <v>FALSE</v>
      </c>
      <c r="R3855" s="122" t="s">
        <v>1502</v>
      </c>
      <c r="S3855" s="122" t="s">
        <v>12617</v>
      </c>
      <c r="T3855" s="122" t="s">
        <v>1504</v>
      </c>
      <c r="U3855" s="172" t="s">
        <v>4242</v>
      </c>
      <c r="V3855" s="122" t="s">
        <v>12618</v>
      </c>
      <c r="W3855" s="148">
        <v>-0.34</v>
      </c>
      <c r="X3855" s="149">
        <v>0.05</v>
      </c>
      <c r="Y3855" s="149">
        <v>0.64</v>
      </c>
      <c r="Z3855" s="150">
        <v>-0.38</v>
      </c>
      <c r="AA3855" s="148">
        <v>-0.4</v>
      </c>
      <c r="AB3855" s="149">
        <v>0.02</v>
      </c>
      <c r="AC3855" s="149">
        <v>0.28000000000000003</v>
      </c>
      <c r="AD3855" s="151">
        <v>-0.12</v>
      </c>
      <c r="AE3855" s="148">
        <v>-0.49</v>
      </c>
      <c r="AF3855" s="149">
        <v>0.44</v>
      </c>
      <c r="AG3855" s="149">
        <v>0.26</v>
      </c>
      <c r="AH3855" s="151">
        <v>-0.6</v>
      </c>
      <c r="AI3855" s="152">
        <v>-0.59</v>
      </c>
      <c r="AJ3855" s="149">
        <v>0.56000000000000005</v>
      </c>
      <c r="AK3855" s="149">
        <v>0.18</v>
      </c>
      <c r="AL3855" s="150">
        <v>-0.43</v>
      </c>
      <c r="AM3855" s="153">
        <f t="shared" si="453"/>
        <v>0.06</v>
      </c>
      <c r="AN3855" s="154">
        <f t="shared" si="453"/>
        <v>3.0000000000000002E-2</v>
      </c>
      <c r="AO3855" s="154">
        <f t="shared" si="453"/>
        <v>0.36</v>
      </c>
      <c r="AP3855" s="155">
        <f t="shared" si="453"/>
        <v>-0.26</v>
      </c>
      <c r="AQ3855" s="156">
        <f>AVERAGE(Table3[[#This Row],[ HEK293 +Selistat_R1 2]:[ HEK293 +Selistat_R4 5]])</f>
        <v>4.7499999999999987E-2</v>
      </c>
      <c r="AR3855" s="153">
        <f t="shared" si="454"/>
        <v>-8.9999999999999969E-2</v>
      </c>
      <c r="AS3855" s="154">
        <f t="shared" si="454"/>
        <v>0.42</v>
      </c>
      <c r="AT3855" s="154">
        <f t="shared" si="454"/>
        <v>-2.0000000000000018E-2</v>
      </c>
      <c r="AU3855" s="157">
        <f t="shared" si="454"/>
        <v>-0.48</v>
      </c>
      <c r="AV3855" s="158">
        <f t="shared" si="455"/>
        <v>-0.18999999999999995</v>
      </c>
      <c r="AW3855" s="154">
        <f t="shared" si="455"/>
        <v>0.54</v>
      </c>
      <c r="AX3855" s="154">
        <f t="shared" si="455"/>
        <v>-0.10000000000000003</v>
      </c>
      <c r="AY3855" s="155">
        <f t="shared" si="455"/>
        <v>-0.31</v>
      </c>
    </row>
    <row r="3856" spans="1:51" x14ac:dyDescent="0.15">
      <c r="A3856" s="122" t="s">
        <v>7070</v>
      </c>
      <c r="B3856" s="122" t="s">
        <v>6965</v>
      </c>
      <c r="C3856" s="122" t="s">
        <v>7071</v>
      </c>
      <c r="D3856" s="122" t="s">
        <v>2848</v>
      </c>
      <c r="E3856" s="122" t="s">
        <v>7072</v>
      </c>
      <c r="F3856" s="122" t="s">
        <v>2848</v>
      </c>
      <c r="G3856" s="122">
        <v>2</v>
      </c>
      <c r="H3856" s="166">
        <v>0.38425199999999998</v>
      </c>
      <c r="I3856" s="167">
        <v>0.14249999999999999</v>
      </c>
      <c r="J3856" s="168" t="str">
        <f t="shared" si="450"/>
        <v>FALSE</v>
      </c>
      <c r="K3856" s="169">
        <v>0.86896799999999996</v>
      </c>
      <c r="L3856" s="170">
        <f>-LOG10(Table3[[#This Row],[Student''s T-test p-value HEK293 +Selistat_HEK293 UT]])</f>
        <v>6.0996216277807769E-2</v>
      </c>
      <c r="M3856" s="167">
        <v>-0.04</v>
      </c>
      <c r="N3856" s="171" t="str">
        <f t="shared" si="451"/>
        <v>FALSE</v>
      </c>
      <c r="O3856" s="146">
        <v>0.56787699999999997</v>
      </c>
      <c r="P3856" s="147">
        <v>7.7499999999999999E-2</v>
      </c>
      <c r="Q3856" s="171" t="str">
        <f t="shared" si="452"/>
        <v>FALSE</v>
      </c>
      <c r="R3856" s="122" t="s">
        <v>7073</v>
      </c>
      <c r="S3856" s="122" t="s">
        <v>14671</v>
      </c>
      <c r="T3856" s="122" t="s">
        <v>7075</v>
      </c>
      <c r="U3856" s="172" t="s">
        <v>7076</v>
      </c>
      <c r="V3856" s="122" t="s">
        <v>14672</v>
      </c>
      <c r="W3856" s="148">
        <v>-0.49</v>
      </c>
      <c r="X3856" s="149">
        <v>-0.28999999999999998</v>
      </c>
      <c r="Y3856" s="149">
        <v>-0.34</v>
      </c>
      <c r="Z3856" s="150">
        <v>0.43</v>
      </c>
      <c r="AA3856" s="148">
        <v>-0.01</v>
      </c>
      <c r="AB3856" s="149">
        <v>-0.21</v>
      </c>
      <c r="AC3856" s="149">
        <v>0.09</v>
      </c>
      <c r="AD3856" s="151">
        <v>-0.4</v>
      </c>
      <c r="AE3856" s="148">
        <v>0.02</v>
      </c>
      <c r="AF3856" s="149">
        <v>0.5</v>
      </c>
      <c r="AG3856" s="149">
        <v>-0.02</v>
      </c>
      <c r="AH3856" s="151">
        <v>0.06</v>
      </c>
      <c r="AI3856" s="152">
        <v>-0.03</v>
      </c>
      <c r="AJ3856" s="149">
        <v>0.03</v>
      </c>
      <c r="AK3856" s="149">
        <v>0.17</v>
      </c>
      <c r="AL3856" s="150">
        <v>0.08</v>
      </c>
      <c r="AM3856" s="153">
        <f t="shared" si="453"/>
        <v>-0.48</v>
      </c>
      <c r="AN3856" s="154">
        <f t="shared" si="453"/>
        <v>-7.9999999999999988E-2</v>
      </c>
      <c r="AO3856" s="154">
        <f t="shared" si="453"/>
        <v>-0.43000000000000005</v>
      </c>
      <c r="AP3856" s="155">
        <f t="shared" si="453"/>
        <v>0.83000000000000007</v>
      </c>
      <c r="AQ3856" s="156">
        <f>AVERAGE(Table3[[#This Row],[ HEK293 +Selistat_R1 2]:[ HEK293 +Selistat_R4 5]])</f>
        <v>-3.999999999999998E-2</v>
      </c>
      <c r="AR3856" s="153">
        <f t="shared" si="454"/>
        <v>0.03</v>
      </c>
      <c r="AS3856" s="154">
        <f t="shared" si="454"/>
        <v>0.71</v>
      </c>
      <c r="AT3856" s="154">
        <f t="shared" si="454"/>
        <v>-0.11</v>
      </c>
      <c r="AU3856" s="157">
        <f t="shared" si="454"/>
        <v>0.46</v>
      </c>
      <c r="AV3856" s="158">
        <f t="shared" si="455"/>
        <v>-1.9999999999999997E-2</v>
      </c>
      <c r="AW3856" s="154">
        <f t="shared" si="455"/>
        <v>0.24</v>
      </c>
      <c r="AX3856" s="154">
        <f t="shared" si="455"/>
        <v>8.0000000000000016E-2</v>
      </c>
      <c r="AY3856" s="155">
        <f t="shared" si="455"/>
        <v>0.48000000000000004</v>
      </c>
    </row>
    <row r="3857" spans="1:51" x14ac:dyDescent="0.15">
      <c r="B3857" s="122" t="s">
        <v>2968</v>
      </c>
      <c r="C3857" s="122" t="s">
        <v>4056</v>
      </c>
      <c r="D3857" s="122" t="s">
        <v>3830</v>
      </c>
      <c r="E3857" s="122" t="s">
        <v>4057</v>
      </c>
      <c r="G3857" s="122">
        <v>1</v>
      </c>
      <c r="H3857" s="166">
        <v>0.17275399999999999</v>
      </c>
      <c r="I3857" s="167">
        <v>0.38166699999999998</v>
      </c>
      <c r="J3857" s="168" t="str">
        <f t="shared" si="450"/>
        <v>FALSE</v>
      </c>
      <c r="K3857" s="169">
        <v>0.86950899999999998</v>
      </c>
      <c r="L3857" s="170">
        <f>-LOG10(Table3[[#This Row],[Student''s T-test p-value HEK293 +Selistat_HEK293 UT]])</f>
        <v>6.0725918399499354E-2</v>
      </c>
      <c r="M3857" s="167">
        <v>-2.2499999999999999E-2</v>
      </c>
      <c r="N3857" s="171" t="str">
        <f t="shared" si="451"/>
        <v>FALSE</v>
      </c>
      <c r="O3857" s="146">
        <v>0.58246500000000001</v>
      </c>
      <c r="P3857" s="147">
        <v>-0.2175</v>
      </c>
      <c r="Q3857" s="171" t="str">
        <f t="shared" si="452"/>
        <v>FALSE</v>
      </c>
      <c r="R3857" s="122" t="s">
        <v>267</v>
      </c>
      <c r="S3857" s="122" t="s">
        <v>4985</v>
      </c>
      <c r="T3857" s="122" t="s">
        <v>269</v>
      </c>
      <c r="U3857" s="172" t="s">
        <v>4058</v>
      </c>
      <c r="V3857" s="122" t="s">
        <v>11358</v>
      </c>
      <c r="W3857" s="148">
        <v>-0.45</v>
      </c>
      <c r="X3857" s="149">
        <v>-0.46</v>
      </c>
      <c r="Y3857" s="149">
        <v>-0.36</v>
      </c>
      <c r="Z3857" s="150">
        <v>-0.26</v>
      </c>
      <c r="AA3857" s="148">
        <v>-0.34</v>
      </c>
      <c r="AB3857" s="149">
        <v>-0.67</v>
      </c>
      <c r="AC3857" s="149">
        <v>-0.36</v>
      </c>
      <c r="AD3857" s="151">
        <v>-7.0000000000000007E-2</v>
      </c>
      <c r="AE3857" s="148">
        <v>0.67</v>
      </c>
      <c r="AF3857" s="149">
        <v>0.2</v>
      </c>
      <c r="AG3857" s="149">
        <v>-0.92</v>
      </c>
      <c r="AH3857" s="151">
        <v>0.51</v>
      </c>
      <c r="AI3857" s="152">
        <v>0.3</v>
      </c>
      <c r="AJ3857" s="149">
        <v>0.06</v>
      </c>
      <c r="AK3857" s="149">
        <v>0.39</v>
      </c>
      <c r="AL3857" s="150">
        <v>0.57999999999999996</v>
      </c>
      <c r="AM3857" s="153">
        <f t="shared" si="453"/>
        <v>-0.10999999999999999</v>
      </c>
      <c r="AN3857" s="154">
        <f t="shared" si="453"/>
        <v>0.21000000000000002</v>
      </c>
      <c r="AO3857" s="154">
        <f t="shared" si="453"/>
        <v>0</v>
      </c>
      <c r="AP3857" s="155">
        <f t="shared" si="453"/>
        <v>-0.19</v>
      </c>
      <c r="AQ3857" s="156">
        <f>AVERAGE(Table3[[#This Row],[ HEK293 +Selistat_R1 2]:[ HEK293 +Selistat_R4 5]])</f>
        <v>-2.2499999999999992E-2</v>
      </c>
      <c r="AR3857" s="153">
        <f t="shared" si="454"/>
        <v>1.01</v>
      </c>
      <c r="AS3857" s="154">
        <f t="shared" si="454"/>
        <v>0.87000000000000011</v>
      </c>
      <c r="AT3857" s="154">
        <f t="shared" si="454"/>
        <v>-0.56000000000000005</v>
      </c>
      <c r="AU3857" s="157">
        <f t="shared" si="454"/>
        <v>0.58000000000000007</v>
      </c>
      <c r="AV3857" s="158">
        <f t="shared" si="455"/>
        <v>0.64</v>
      </c>
      <c r="AW3857" s="154">
        <f t="shared" si="455"/>
        <v>0.73</v>
      </c>
      <c r="AX3857" s="154">
        <f t="shared" si="455"/>
        <v>0.75</v>
      </c>
      <c r="AY3857" s="155">
        <f t="shared" si="455"/>
        <v>0.64999999999999991</v>
      </c>
    </row>
    <row r="3858" spans="1:51" x14ac:dyDescent="0.15">
      <c r="A3858" s="122" t="s">
        <v>4432</v>
      </c>
      <c r="C3858" s="122" t="s">
        <v>4433</v>
      </c>
      <c r="E3858" s="122" t="s">
        <v>4434</v>
      </c>
      <c r="G3858" s="122">
        <v>1</v>
      </c>
      <c r="H3858" s="166">
        <v>0.36913899999999999</v>
      </c>
      <c r="I3858" s="167">
        <v>0.17</v>
      </c>
      <c r="J3858" s="168" t="str">
        <f t="shared" si="450"/>
        <v>FALSE</v>
      </c>
      <c r="K3858" s="169">
        <v>0.869811</v>
      </c>
      <c r="L3858" s="170">
        <f>-LOG10(Table3[[#This Row],[Student''s T-test p-value HEK293 +Selistat_HEK293 UT]])</f>
        <v>6.0575104363148571E-2</v>
      </c>
      <c r="M3858" s="167">
        <v>0.03</v>
      </c>
      <c r="N3858" s="171" t="str">
        <f t="shared" si="451"/>
        <v>FALSE</v>
      </c>
      <c r="O3858" s="146">
        <v>0.74116000000000004</v>
      </c>
      <c r="P3858" s="147">
        <v>-9.5000000000000001E-2</v>
      </c>
      <c r="Q3858" s="171" t="str">
        <f t="shared" si="452"/>
        <v>FALSE</v>
      </c>
      <c r="R3858" s="122" t="s">
        <v>759</v>
      </c>
      <c r="S3858" s="122" t="s">
        <v>14673</v>
      </c>
      <c r="T3858" s="122" t="s">
        <v>761</v>
      </c>
      <c r="U3858" s="172" t="s">
        <v>4436</v>
      </c>
      <c r="V3858" s="122" t="s">
        <v>14674</v>
      </c>
      <c r="W3858" s="148">
        <v>-0.5</v>
      </c>
      <c r="X3858" s="149">
        <v>0.26</v>
      </c>
      <c r="Y3858" s="149">
        <v>-0.03</v>
      </c>
      <c r="Z3858" s="150">
        <v>-0.26</v>
      </c>
      <c r="AA3858" s="148">
        <v>-0.03</v>
      </c>
      <c r="AB3858" s="149">
        <v>-0.18</v>
      </c>
      <c r="AC3858" s="149">
        <v>-0.34</v>
      </c>
      <c r="AD3858" s="151">
        <v>-0.1</v>
      </c>
      <c r="AE3858" s="148">
        <v>-0.3</v>
      </c>
      <c r="AF3858" s="149">
        <v>0.27</v>
      </c>
      <c r="AG3858" s="149">
        <v>0.43</v>
      </c>
      <c r="AH3858" s="151">
        <v>-0.28000000000000003</v>
      </c>
      <c r="AI3858" s="152">
        <v>0.09</v>
      </c>
      <c r="AJ3858" s="149">
        <v>0.62</v>
      </c>
      <c r="AK3858" s="149">
        <v>0.15</v>
      </c>
      <c r="AL3858" s="150">
        <v>-0.36</v>
      </c>
      <c r="AM3858" s="153">
        <f t="shared" si="453"/>
        <v>-0.47</v>
      </c>
      <c r="AN3858" s="154">
        <f t="shared" si="453"/>
        <v>0.44</v>
      </c>
      <c r="AO3858" s="154">
        <f t="shared" si="453"/>
        <v>0.31000000000000005</v>
      </c>
      <c r="AP3858" s="155">
        <f t="shared" si="453"/>
        <v>-0.16</v>
      </c>
      <c r="AQ3858" s="156">
        <f>AVERAGE(Table3[[#This Row],[ HEK293 +Selistat_R1 2]:[ HEK293 +Selistat_R4 5]])</f>
        <v>3.000000000000002E-2</v>
      </c>
      <c r="AR3858" s="153">
        <f t="shared" si="454"/>
        <v>-0.27</v>
      </c>
      <c r="AS3858" s="154">
        <f t="shared" si="454"/>
        <v>0.45</v>
      </c>
      <c r="AT3858" s="154">
        <f t="shared" si="454"/>
        <v>0.77</v>
      </c>
      <c r="AU3858" s="157">
        <f t="shared" si="454"/>
        <v>-0.18000000000000002</v>
      </c>
      <c r="AV3858" s="158">
        <f t="shared" si="455"/>
        <v>0.12</v>
      </c>
      <c r="AW3858" s="154">
        <f t="shared" si="455"/>
        <v>0.8</v>
      </c>
      <c r="AX3858" s="154">
        <f t="shared" si="455"/>
        <v>0.49</v>
      </c>
      <c r="AY3858" s="155">
        <f t="shared" si="455"/>
        <v>-0.26</v>
      </c>
    </row>
    <row r="3859" spans="1:51" x14ac:dyDescent="0.15">
      <c r="A3859" s="122" t="s">
        <v>5183</v>
      </c>
      <c r="B3859" s="122" t="s">
        <v>5184</v>
      </c>
      <c r="C3859" s="122" t="s">
        <v>5185</v>
      </c>
      <c r="D3859" s="122" t="s">
        <v>5186</v>
      </c>
      <c r="E3859" s="122" t="s">
        <v>5187</v>
      </c>
      <c r="F3859" s="122" t="s">
        <v>5188</v>
      </c>
      <c r="G3859" s="122">
        <v>2</v>
      </c>
      <c r="H3859" s="166">
        <v>8.3017800000000003E-2</v>
      </c>
      <c r="I3859" s="167">
        <v>0.33666699999999999</v>
      </c>
      <c r="J3859" s="168" t="str">
        <f t="shared" si="450"/>
        <v>FALSE</v>
      </c>
      <c r="K3859" s="169">
        <v>0.87002800000000002</v>
      </c>
      <c r="L3859" s="170">
        <f>-LOG10(Table3[[#This Row],[Student''s T-test p-value HEK293 +Selistat_HEK293 UT]])</f>
        <v>6.0466770312628156E-2</v>
      </c>
      <c r="M3859" s="167">
        <v>0.03</v>
      </c>
      <c r="N3859" s="171" t="str">
        <f t="shared" si="451"/>
        <v>FALSE</v>
      </c>
      <c r="O3859" s="146">
        <v>0.27359600000000001</v>
      </c>
      <c r="P3859" s="147">
        <v>-0.20499999999999999</v>
      </c>
      <c r="Q3859" s="171" t="str">
        <f t="shared" si="452"/>
        <v>FALSE</v>
      </c>
      <c r="R3859" s="122" t="s">
        <v>1506</v>
      </c>
      <c r="S3859" s="122" t="s">
        <v>14675</v>
      </c>
      <c r="T3859" s="122" t="s">
        <v>1508</v>
      </c>
      <c r="U3859" s="172" t="s">
        <v>5190</v>
      </c>
      <c r="V3859" s="122" t="s">
        <v>14676</v>
      </c>
      <c r="W3859" s="148">
        <v>-0.33</v>
      </c>
      <c r="X3859" s="149">
        <v>-0.04</v>
      </c>
      <c r="Y3859" s="149">
        <v>-0.13</v>
      </c>
      <c r="Z3859" s="150">
        <v>-0.54</v>
      </c>
      <c r="AA3859" s="148">
        <v>-0.09</v>
      </c>
      <c r="AB3859" s="149">
        <v>-0.04</v>
      </c>
      <c r="AC3859" s="149">
        <v>-0.42</v>
      </c>
      <c r="AD3859" s="151">
        <v>-0.61</v>
      </c>
      <c r="AE3859" s="148">
        <v>0.3</v>
      </c>
      <c r="AF3859" s="149">
        <v>0.14000000000000001</v>
      </c>
      <c r="AG3859" s="149">
        <v>0.03</v>
      </c>
      <c r="AH3859" s="151">
        <v>-0.08</v>
      </c>
      <c r="AI3859" s="152">
        <v>0.52</v>
      </c>
      <c r="AJ3859" s="149">
        <v>0.56000000000000005</v>
      </c>
      <c r="AK3859" s="149">
        <v>0.21</v>
      </c>
      <c r="AL3859" s="150">
        <v>-0.08</v>
      </c>
      <c r="AM3859" s="153">
        <f t="shared" si="453"/>
        <v>-0.24000000000000002</v>
      </c>
      <c r="AN3859" s="154">
        <f t="shared" si="453"/>
        <v>0</v>
      </c>
      <c r="AO3859" s="154">
        <f t="shared" si="453"/>
        <v>0.28999999999999998</v>
      </c>
      <c r="AP3859" s="155">
        <f t="shared" si="453"/>
        <v>6.9999999999999951E-2</v>
      </c>
      <c r="AQ3859" s="156">
        <f>AVERAGE(Table3[[#This Row],[ HEK293 +Selistat_R1 2]:[ HEK293 +Selistat_R4 5]])</f>
        <v>2.9999999999999978E-2</v>
      </c>
      <c r="AR3859" s="153">
        <f t="shared" si="454"/>
        <v>0.39</v>
      </c>
      <c r="AS3859" s="154">
        <f t="shared" si="454"/>
        <v>0.18000000000000002</v>
      </c>
      <c r="AT3859" s="154">
        <f t="shared" si="454"/>
        <v>0.44999999999999996</v>
      </c>
      <c r="AU3859" s="157">
        <f t="shared" si="454"/>
        <v>0.53</v>
      </c>
      <c r="AV3859" s="158">
        <f t="shared" si="455"/>
        <v>0.61</v>
      </c>
      <c r="AW3859" s="154">
        <f t="shared" si="455"/>
        <v>0.60000000000000009</v>
      </c>
      <c r="AX3859" s="154">
        <f t="shared" si="455"/>
        <v>0.63</v>
      </c>
      <c r="AY3859" s="155">
        <f t="shared" si="455"/>
        <v>0.53</v>
      </c>
    </row>
    <row r="3860" spans="1:51" x14ac:dyDescent="0.15">
      <c r="A3860" s="122" t="s">
        <v>2852</v>
      </c>
      <c r="B3860" s="122" t="s">
        <v>2853</v>
      </c>
      <c r="C3860" s="122" t="s">
        <v>2854</v>
      </c>
      <c r="E3860" s="122" t="s">
        <v>2855</v>
      </c>
      <c r="F3860" s="122" t="s">
        <v>2856</v>
      </c>
      <c r="G3860" s="122">
        <v>1</v>
      </c>
      <c r="H3860" s="166">
        <v>0.35969800000000002</v>
      </c>
      <c r="I3860" s="167">
        <v>0.10333299999999999</v>
      </c>
      <c r="J3860" s="168" t="str">
        <f t="shared" si="450"/>
        <v>FALSE</v>
      </c>
      <c r="K3860" s="169">
        <v>0.87055300000000002</v>
      </c>
      <c r="L3860" s="170">
        <f>-LOG10(Table3[[#This Row],[Student''s T-test p-value HEK293 +Selistat_HEK293 UT]])</f>
        <v>6.0204783527855056E-2</v>
      </c>
      <c r="M3860" s="167">
        <v>-1.7500000000000002E-2</v>
      </c>
      <c r="N3860" s="171" t="str">
        <f t="shared" si="451"/>
        <v>FALSE</v>
      </c>
      <c r="O3860" s="146">
        <v>0.24005399999999999</v>
      </c>
      <c r="P3860" s="147">
        <v>0.17749999999999999</v>
      </c>
      <c r="Q3860" s="171" t="str">
        <f t="shared" si="452"/>
        <v>FALSE</v>
      </c>
      <c r="R3860" s="122" t="s">
        <v>1694</v>
      </c>
      <c r="S3860" s="122" t="s">
        <v>1700</v>
      </c>
      <c r="T3860" s="122" t="s">
        <v>1696</v>
      </c>
      <c r="U3860" s="172" t="s">
        <v>2617</v>
      </c>
      <c r="V3860" s="122" t="s">
        <v>3941</v>
      </c>
      <c r="W3860" s="148">
        <v>-0.13</v>
      </c>
      <c r="X3860" s="149">
        <v>7.0000000000000007E-2</v>
      </c>
      <c r="Y3860" s="149">
        <v>-0.09</v>
      </c>
      <c r="Z3860" s="150">
        <v>-0.28000000000000003</v>
      </c>
      <c r="AA3860" s="148">
        <v>-0.14000000000000001</v>
      </c>
      <c r="AB3860" s="149">
        <v>0.11</v>
      </c>
      <c r="AC3860" s="149">
        <v>-0.24</v>
      </c>
      <c r="AD3860" s="151">
        <v>-0.09</v>
      </c>
      <c r="AE3860" s="148">
        <v>0.06</v>
      </c>
      <c r="AF3860" s="149">
        <v>0.32</v>
      </c>
      <c r="AG3860" s="149">
        <v>0.32</v>
      </c>
      <c r="AH3860" s="151">
        <v>-0.05</v>
      </c>
      <c r="AI3860" s="152">
        <v>-0.14000000000000001</v>
      </c>
      <c r="AJ3860" s="149">
        <v>0.2</v>
      </c>
      <c r="AK3860" s="149">
        <v>0.1</v>
      </c>
      <c r="AL3860" s="150">
        <v>-0.22</v>
      </c>
      <c r="AM3860" s="153">
        <f t="shared" si="453"/>
        <v>1.0000000000000009E-2</v>
      </c>
      <c r="AN3860" s="154">
        <f t="shared" si="453"/>
        <v>-3.9999999999999994E-2</v>
      </c>
      <c r="AO3860" s="154">
        <f t="shared" si="453"/>
        <v>0.15</v>
      </c>
      <c r="AP3860" s="155">
        <f t="shared" si="453"/>
        <v>-0.19000000000000003</v>
      </c>
      <c r="AQ3860" s="156">
        <f>AVERAGE(Table3[[#This Row],[ HEK293 +Selistat_R1 2]:[ HEK293 +Selistat_R4 5]])</f>
        <v>-1.7500000000000005E-2</v>
      </c>
      <c r="AR3860" s="153">
        <f t="shared" si="454"/>
        <v>0.2</v>
      </c>
      <c r="AS3860" s="154">
        <f t="shared" si="454"/>
        <v>0.21000000000000002</v>
      </c>
      <c r="AT3860" s="154">
        <f t="shared" si="454"/>
        <v>0.56000000000000005</v>
      </c>
      <c r="AU3860" s="157">
        <f t="shared" si="454"/>
        <v>3.9999999999999994E-2</v>
      </c>
      <c r="AV3860" s="158">
        <f t="shared" si="455"/>
        <v>0</v>
      </c>
      <c r="AW3860" s="154">
        <f t="shared" si="455"/>
        <v>9.0000000000000011E-2</v>
      </c>
      <c r="AX3860" s="154">
        <f t="shared" si="455"/>
        <v>0.33999999999999997</v>
      </c>
      <c r="AY3860" s="155">
        <f t="shared" si="455"/>
        <v>-0.13</v>
      </c>
    </row>
    <row r="3861" spans="1:51" x14ac:dyDescent="0.15">
      <c r="A3861" s="122" t="s">
        <v>9812</v>
      </c>
      <c r="B3861" s="122" t="s">
        <v>9813</v>
      </c>
      <c r="C3861" s="122" t="s">
        <v>9814</v>
      </c>
      <c r="E3861" s="122" t="s">
        <v>9815</v>
      </c>
      <c r="G3861" s="122">
        <v>1</v>
      </c>
      <c r="H3861" s="166">
        <v>0.53194600000000003</v>
      </c>
      <c r="I3861" s="167">
        <v>0.114167</v>
      </c>
      <c r="J3861" s="168" t="str">
        <f t="shared" si="450"/>
        <v>FALSE</v>
      </c>
      <c r="K3861" s="169">
        <v>0.87086699999999995</v>
      </c>
      <c r="L3861" s="170">
        <f>-LOG10(Table3[[#This Row],[Student''s T-test p-value HEK293 +Selistat_HEK293 UT]])</f>
        <v>6.0048165975747594E-2</v>
      </c>
      <c r="M3861" s="167">
        <v>-4.2500000000000003E-2</v>
      </c>
      <c r="N3861" s="171" t="str">
        <f t="shared" si="451"/>
        <v>FALSE</v>
      </c>
      <c r="O3861" s="146">
        <v>0.41969600000000001</v>
      </c>
      <c r="P3861" s="147">
        <v>-0.155</v>
      </c>
      <c r="Q3861" s="171" t="str">
        <f t="shared" si="452"/>
        <v>FALSE</v>
      </c>
      <c r="R3861" s="122" t="s">
        <v>9816</v>
      </c>
      <c r="S3861" s="122" t="s">
        <v>9817</v>
      </c>
      <c r="T3861" s="122" t="s">
        <v>9818</v>
      </c>
      <c r="U3861" s="172" t="s">
        <v>9819</v>
      </c>
      <c r="V3861" s="122" t="s">
        <v>9820</v>
      </c>
      <c r="W3861" s="148">
        <v>-0.31</v>
      </c>
      <c r="X3861" s="149">
        <v>-0.57999999999999996</v>
      </c>
      <c r="Y3861" s="149">
        <v>-0.17</v>
      </c>
      <c r="Z3861" s="150">
        <v>0.43</v>
      </c>
      <c r="AA3861" s="148">
        <v>0.09</v>
      </c>
      <c r="AB3861" s="149">
        <v>-0.48</v>
      </c>
      <c r="AC3861" s="149">
        <v>-0.13</v>
      </c>
      <c r="AD3861" s="151">
        <v>0.06</v>
      </c>
      <c r="AE3861" s="148">
        <v>0.11</v>
      </c>
      <c r="AF3861" s="149">
        <v>0.02</v>
      </c>
      <c r="AG3861" s="149">
        <v>-0.38</v>
      </c>
      <c r="AH3861" s="151">
        <v>0.25</v>
      </c>
      <c r="AI3861" s="152">
        <v>0.28999999999999998</v>
      </c>
      <c r="AJ3861" s="149">
        <v>-0.18</v>
      </c>
      <c r="AK3861" s="149">
        <v>0.17</v>
      </c>
      <c r="AL3861" s="150">
        <v>0.34</v>
      </c>
      <c r="AM3861" s="153">
        <f t="shared" si="453"/>
        <v>-0.4</v>
      </c>
      <c r="AN3861" s="154">
        <f t="shared" si="453"/>
        <v>-9.9999999999999978E-2</v>
      </c>
      <c r="AO3861" s="154">
        <f t="shared" si="453"/>
        <v>-4.0000000000000008E-2</v>
      </c>
      <c r="AP3861" s="155">
        <f t="shared" si="453"/>
        <v>0.37</v>
      </c>
      <c r="AQ3861" s="156">
        <f>AVERAGE(Table3[[#This Row],[ HEK293 +Selistat_R1 2]:[ HEK293 +Selistat_R4 5]])</f>
        <v>-4.250000000000001E-2</v>
      </c>
      <c r="AR3861" s="153">
        <f t="shared" si="454"/>
        <v>2.0000000000000004E-2</v>
      </c>
      <c r="AS3861" s="154">
        <f t="shared" si="454"/>
        <v>0.5</v>
      </c>
      <c r="AT3861" s="154">
        <f t="shared" si="454"/>
        <v>-0.25</v>
      </c>
      <c r="AU3861" s="157">
        <f t="shared" si="454"/>
        <v>0.19</v>
      </c>
      <c r="AV3861" s="158">
        <f t="shared" si="455"/>
        <v>0.19999999999999998</v>
      </c>
      <c r="AW3861" s="154">
        <f t="shared" si="455"/>
        <v>0.3</v>
      </c>
      <c r="AX3861" s="154">
        <f t="shared" si="455"/>
        <v>0.30000000000000004</v>
      </c>
      <c r="AY3861" s="155">
        <f t="shared" si="455"/>
        <v>0.28000000000000003</v>
      </c>
    </row>
    <row r="3862" spans="1:51" x14ac:dyDescent="0.15">
      <c r="A3862" s="122" t="s">
        <v>5808</v>
      </c>
      <c r="B3862" s="122" t="s">
        <v>5809</v>
      </c>
      <c r="C3862" s="122" t="s">
        <v>5810</v>
      </c>
      <c r="D3862" s="122" t="s">
        <v>3830</v>
      </c>
      <c r="E3862" s="122" t="s">
        <v>5811</v>
      </c>
      <c r="F3862" s="122" t="s">
        <v>5812</v>
      </c>
      <c r="G3862" s="122">
        <v>10</v>
      </c>
      <c r="H3862" s="166">
        <v>0.55495799999999995</v>
      </c>
      <c r="I3862" s="167">
        <v>-0.16750000000000001</v>
      </c>
      <c r="J3862" s="168" t="str">
        <f t="shared" si="450"/>
        <v>FALSE</v>
      </c>
      <c r="K3862" s="169">
        <v>0.87115200000000004</v>
      </c>
      <c r="L3862" s="170">
        <f>-LOG10(Table3[[#This Row],[Student''s T-test p-value HEK293 +Selistat_HEK293 UT]])</f>
        <v>5.9906061982109432E-2</v>
      </c>
      <c r="M3862" s="167">
        <v>7.2499999999999995E-2</v>
      </c>
      <c r="N3862" s="171" t="str">
        <f t="shared" si="451"/>
        <v>FALSE</v>
      </c>
      <c r="O3862" s="146">
        <v>0.62326099999999995</v>
      </c>
      <c r="P3862" s="147">
        <v>0.12</v>
      </c>
      <c r="Q3862" s="171" t="str">
        <f t="shared" si="452"/>
        <v>FALSE</v>
      </c>
      <c r="R3862" s="122" t="s">
        <v>984</v>
      </c>
      <c r="S3862" s="122" t="s">
        <v>988</v>
      </c>
      <c r="T3862" s="122" t="s">
        <v>986</v>
      </c>
      <c r="U3862" s="172" t="s">
        <v>5814</v>
      </c>
      <c r="V3862" s="122" t="s">
        <v>7298</v>
      </c>
      <c r="W3862" s="148">
        <v>-0.77</v>
      </c>
      <c r="X3862" s="149">
        <v>0.12</v>
      </c>
      <c r="Y3862" s="149">
        <v>0.34</v>
      </c>
      <c r="Z3862" s="150">
        <v>0.81</v>
      </c>
      <c r="AA3862" s="148">
        <v>-0.51</v>
      </c>
      <c r="AB3862" s="149">
        <v>-0.22</v>
      </c>
      <c r="AC3862" s="149">
        <v>0.2</v>
      </c>
      <c r="AD3862" s="151">
        <v>0.74</v>
      </c>
      <c r="AE3862" s="148">
        <v>-0.56000000000000005</v>
      </c>
      <c r="AF3862" s="149">
        <v>-0.31</v>
      </c>
      <c r="AG3862" s="149">
        <v>-0.05</v>
      </c>
      <c r="AH3862" s="151">
        <v>0.22</v>
      </c>
      <c r="AI3862" s="152">
        <v>-0.59</v>
      </c>
      <c r="AJ3862" s="149">
        <v>-0.37</v>
      </c>
      <c r="AK3862" s="149">
        <v>-0.38</v>
      </c>
      <c r="AL3862" s="150">
        <v>0.16</v>
      </c>
      <c r="AM3862" s="153">
        <f t="shared" si="453"/>
        <v>-0.26</v>
      </c>
      <c r="AN3862" s="154">
        <f t="shared" si="453"/>
        <v>0.33999999999999997</v>
      </c>
      <c r="AO3862" s="154">
        <f t="shared" si="453"/>
        <v>0.14000000000000001</v>
      </c>
      <c r="AP3862" s="155">
        <f t="shared" si="453"/>
        <v>7.0000000000000062E-2</v>
      </c>
      <c r="AQ3862" s="156">
        <f>AVERAGE(Table3[[#This Row],[ HEK293 +Selistat_R1 2]:[ HEK293 +Selistat_R4 5]])</f>
        <v>7.2500000000000009E-2</v>
      </c>
      <c r="AR3862" s="153">
        <f t="shared" si="454"/>
        <v>-5.0000000000000044E-2</v>
      </c>
      <c r="AS3862" s="154">
        <f t="shared" si="454"/>
        <v>-0.09</v>
      </c>
      <c r="AT3862" s="154">
        <f t="shared" si="454"/>
        <v>-0.25</v>
      </c>
      <c r="AU3862" s="157">
        <f t="shared" si="454"/>
        <v>-0.52</v>
      </c>
      <c r="AV3862" s="158">
        <f t="shared" si="455"/>
        <v>-7.999999999999996E-2</v>
      </c>
      <c r="AW3862" s="154">
        <f t="shared" si="455"/>
        <v>-0.15</v>
      </c>
      <c r="AX3862" s="154">
        <f t="shared" si="455"/>
        <v>-0.58000000000000007</v>
      </c>
      <c r="AY3862" s="155">
        <f t="shared" si="455"/>
        <v>-0.57999999999999996</v>
      </c>
    </row>
    <row r="3863" spans="1:51" x14ac:dyDescent="0.15">
      <c r="A3863" s="122" t="s">
        <v>3170</v>
      </c>
      <c r="B3863" s="122" t="s">
        <v>3171</v>
      </c>
      <c r="C3863" s="122" t="s">
        <v>3172</v>
      </c>
      <c r="E3863" s="122" t="s">
        <v>3173</v>
      </c>
      <c r="F3863" s="122" t="s">
        <v>3174</v>
      </c>
      <c r="G3863" s="122">
        <v>1</v>
      </c>
      <c r="H3863" s="166">
        <v>0.30255100000000001</v>
      </c>
      <c r="I3863" s="167">
        <v>0.20583299999999999</v>
      </c>
      <c r="J3863" s="168" t="str">
        <f t="shared" si="450"/>
        <v>FALSE</v>
      </c>
      <c r="K3863" s="169">
        <v>0.87149600000000005</v>
      </c>
      <c r="L3863" s="170">
        <f>-LOG10(Table3[[#This Row],[Student''s T-test p-value HEK293 +Selistat_HEK293 UT]])</f>
        <v>5.9734601878043379E-2</v>
      </c>
      <c r="M3863" s="167">
        <v>0.05</v>
      </c>
      <c r="N3863" s="171" t="str">
        <f t="shared" si="451"/>
        <v>FALSE</v>
      </c>
      <c r="O3863" s="146">
        <v>0.98886799999999997</v>
      </c>
      <c r="P3863" s="147">
        <v>2.5000000000000001E-3</v>
      </c>
      <c r="Q3863" s="171" t="str">
        <f t="shared" si="452"/>
        <v>FALSE</v>
      </c>
      <c r="R3863" s="122" t="s">
        <v>117</v>
      </c>
      <c r="S3863" s="122" t="s">
        <v>14598</v>
      </c>
      <c r="T3863" s="122" t="s">
        <v>119</v>
      </c>
      <c r="U3863" s="172" t="s">
        <v>2665</v>
      </c>
      <c r="V3863" s="122" t="s">
        <v>14599</v>
      </c>
      <c r="W3863" s="148">
        <v>-0.39</v>
      </c>
      <c r="X3863" s="149">
        <v>0.16</v>
      </c>
      <c r="Y3863" s="149">
        <v>-0.32</v>
      </c>
      <c r="Z3863" s="150">
        <v>-0.01</v>
      </c>
      <c r="AA3863" s="148">
        <v>-0.71</v>
      </c>
      <c r="AB3863" s="149">
        <v>0.35</v>
      </c>
      <c r="AC3863" s="149">
        <v>-0.57999999999999996</v>
      </c>
      <c r="AD3863" s="151">
        <v>0.18</v>
      </c>
      <c r="AE3863" s="148">
        <v>0.1</v>
      </c>
      <c r="AF3863" s="149">
        <v>0.04</v>
      </c>
      <c r="AG3863" s="149">
        <v>0.43</v>
      </c>
      <c r="AH3863" s="151">
        <v>-0.19</v>
      </c>
      <c r="AI3863" s="152">
        <v>-0.21</v>
      </c>
      <c r="AJ3863" s="149">
        <v>0.04</v>
      </c>
      <c r="AK3863" s="149">
        <v>0.28999999999999998</v>
      </c>
      <c r="AL3863" s="150">
        <v>0.25</v>
      </c>
      <c r="AM3863" s="153">
        <f t="shared" si="453"/>
        <v>0.31999999999999995</v>
      </c>
      <c r="AN3863" s="154">
        <f t="shared" si="453"/>
        <v>-0.18999999999999997</v>
      </c>
      <c r="AO3863" s="154">
        <f t="shared" si="453"/>
        <v>0.25999999999999995</v>
      </c>
      <c r="AP3863" s="155">
        <f t="shared" si="453"/>
        <v>-0.19</v>
      </c>
      <c r="AQ3863" s="156">
        <f>AVERAGE(Table3[[#This Row],[ HEK293 +Selistat_R1 2]:[ HEK293 +Selistat_R4 5]])</f>
        <v>4.9999999999999975E-2</v>
      </c>
      <c r="AR3863" s="153">
        <f t="shared" si="454"/>
        <v>0.80999999999999994</v>
      </c>
      <c r="AS3863" s="154">
        <f t="shared" si="454"/>
        <v>-0.31</v>
      </c>
      <c r="AT3863" s="154">
        <f t="shared" si="454"/>
        <v>1.01</v>
      </c>
      <c r="AU3863" s="157">
        <f t="shared" si="454"/>
        <v>-0.37</v>
      </c>
      <c r="AV3863" s="158">
        <f t="shared" si="455"/>
        <v>0.5</v>
      </c>
      <c r="AW3863" s="154">
        <f t="shared" si="455"/>
        <v>-0.31</v>
      </c>
      <c r="AX3863" s="154">
        <f t="shared" si="455"/>
        <v>0.86999999999999988</v>
      </c>
      <c r="AY3863" s="155">
        <f t="shared" si="455"/>
        <v>7.0000000000000007E-2</v>
      </c>
    </row>
    <row r="3864" spans="1:51" x14ac:dyDescent="0.15">
      <c r="A3864" s="122" t="s">
        <v>14677</v>
      </c>
      <c r="B3864" s="122" t="s">
        <v>14678</v>
      </c>
      <c r="C3864" s="122" t="s">
        <v>14679</v>
      </c>
      <c r="E3864" s="122" t="s">
        <v>14680</v>
      </c>
      <c r="F3864" s="122" t="s">
        <v>14681</v>
      </c>
      <c r="G3864" s="122">
        <v>1</v>
      </c>
      <c r="H3864" s="166">
        <v>0.61435700000000004</v>
      </c>
      <c r="I3864" s="167">
        <v>-5.1666700000000003E-2</v>
      </c>
      <c r="J3864" s="168" t="str">
        <f t="shared" si="450"/>
        <v>FALSE</v>
      </c>
      <c r="K3864" s="169">
        <v>0.87163999999999997</v>
      </c>
      <c r="L3864" s="170">
        <f>-LOG10(Table3[[#This Row],[Student''s T-test p-value HEK293 +Selistat_HEK293 UT]])</f>
        <v>5.9662847975265519E-2</v>
      </c>
      <c r="M3864" s="167">
        <v>2.2499999999999999E-2</v>
      </c>
      <c r="N3864" s="171" t="str">
        <f t="shared" si="451"/>
        <v>FALSE</v>
      </c>
      <c r="O3864" s="146">
        <v>0.28708600000000001</v>
      </c>
      <c r="P3864" s="147">
        <v>0.1275</v>
      </c>
      <c r="Q3864" s="171" t="str">
        <f t="shared" si="452"/>
        <v>FALSE</v>
      </c>
      <c r="R3864" s="122" t="s">
        <v>14682</v>
      </c>
      <c r="S3864" s="122" t="s">
        <v>14683</v>
      </c>
      <c r="T3864" s="122" t="s">
        <v>14684</v>
      </c>
      <c r="U3864" s="172" t="s">
        <v>14685</v>
      </c>
      <c r="V3864" s="122" t="s">
        <v>14686</v>
      </c>
      <c r="W3864" s="148">
        <v>0.18</v>
      </c>
      <c r="X3864" s="149">
        <v>7.0000000000000007E-2</v>
      </c>
      <c r="Y3864" s="149">
        <v>-0.16</v>
      </c>
      <c r="Z3864" s="150">
        <v>0.12</v>
      </c>
      <c r="AA3864" s="148">
        <v>0.19</v>
      </c>
      <c r="AB3864" s="149">
        <v>0.19</v>
      </c>
      <c r="AC3864" s="149">
        <v>-0.28000000000000003</v>
      </c>
      <c r="AD3864" s="151">
        <v>0.02</v>
      </c>
      <c r="AE3864" s="148">
        <v>0.25</v>
      </c>
      <c r="AF3864" s="149">
        <v>-0.05</v>
      </c>
      <c r="AG3864" s="149">
        <v>0.06</v>
      </c>
      <c r="AH3864" s="151">
        <v>-0.24</v>
      </c>
      <c r="AI3864" s="152">
        <v>-0.14000000000000001</v>
      </c>
      <c r="AJ3864" s="149">
        <v>-0.05</v>
      </c>
      <c r="AK3864" s="149">
        <v>-0.08</v>
      </c>
      <c r="AL3864" s="150">
        <v>-0.22</v>
      </c>
      <c r="AM3864" s="153">
        <f t="shared" si="453"/>
        <v>-1.0000000000000009E-2</v>
      </c>
      <c r="AN3864" s="154">
        <f t="shared" si="453"/>
        <v>-0.12</v>
      </c>
      <c r="AO3864" s="154">
        <f t="shared" si="453"/>
        <v>0.12000000000000002</v>
      </c>
      <c r="AP3864" s="155">
        <f t="shared" si="453"/>
        <v>9.9999999999999992E-2</v>
      </c>
      <c r="AQ3864" s="156">
        <f>AVERAGE(Table3[[#This Row],[ HEK293 +Selistat_R1 2]:[ HEK293 +Selistat_R4 5]])</f>
        <v>2.2500000000000003E-2</v>
      </c>
      <c r="AR3864" s="153">
        <f t="shared" si="454"/>
        <v>0.06</v>
      </c>
      <c r="AS3864" s="154">
        <f t="shared" si="454"/>
        <v>-0.24</v>
      </c>
      <c r="AT3864" s="154">
        <f t="shared" si="454"/>
        <v>0.34</v>
      </c>
      <c r="AU3864" s="157">
        <f t="shared" si="454"/>
        <v>-0.26</v>
      </c>
      <c r="AV3864" s="158">
        <f t="shared" si="455"/>
        <v>-0.33</v>
      </c>
      <c r="AW3864" s="154">
        <f t="shared" si="455"/>
        <v>-0.24</v>
      </c>
      <c r="AX3864" s="154">
        <f t="shared" si="455"/>
        <v>0.2</v>
      </c>
      <c r="AY3864" s="155">
        <f t="shared" si="455"/>
        <v>-0.24</v>
      </c>
    </row>
    <row r="3865" spans="1:51" x14ac:dyDescent="0.15">
      <c r="A3865" s="122" t="s">
        <v>5202</v>
      </c>
      <c r="C3865" s="122" t="s">
        <v>3881</v>
      </c>
      <c r="E3865" s="122" t="s">
        <v>5203</v>
      </c>
      <c r="F3865" s="122" t="s">
        <v>5204</v>
      </c>
      <c r="G3865" s="122">
        <v>1</v>
      </c>
      <c r="H3865" s="166">
        <v>0.27403</v>
      </c>
      <c r="I3865" s="167">
        <v>0.14499999999999999</v>
      </c>
      <c r="J3865" s="168" t="str">
        <f t="shared" si="450"/>
        <v>FALSE</v>
      </c>
      <c r="K3865" s="169">
        <v>0.87199499999999996</v>
      </c>
      <c r="L3865" s="170">
        <f>-LOG10(Table3[[#This Row],[Student''s T-test p-value HEK293 +Selistat_HEK293 UT]])</f>
        <v>5.9486005295225332E-2</v>
      </c>
      <c r="M3865" s="167">
        <v>0.03</v>
      </c>
      <c r="N3865" s="171" t="str">
        <f t="shared" si="451"/>
        <v>FALSE</v>
      </c>
      <c r="O3865" s="146">
        <v>0.80357500000000004</v>
      </c>
      <c r="P3865" s="147">
        <v>-3.5000000000000003E-2</v>
      </c>
      <c r="Q3865" s="171" t="str">
        <f t="shared" si="452"/>
        <v>FALSE</v>
      </c>
      <c r="R3865" s="122" t="s">
        <v>17</v>
      </c>
      <c r="S3865" s="122" t="s">
        <v>21</v>
      </c>
      <c r="T3865" s="122" t="s">
        <v>19</v>
      </c>
      <c r="U3865" s="172" t="s">
        <v>5205</v>
      </c>
      <c r="V3865" s="122" t="s">
        <v>5206</v>
      </c>
      <c r="W3865" s="148">
        <v>-0.2</v>
      </c>
      <c r="X3865" s="149">
        <v>-0.25</v>
      </c>
      <c r="Y3865" s="149">
        <v>-0.09</v>
      </c>
      <c r="Z3865" s="150">
        <v>0.16</v>
      </c>
      <c r="AA3865" s="148">
        <v>-0.05</v>
      </c>
      <c r="AB3865" s="149">
        <v>-0.51</v>
      </c>
      <c r="AC3865" s="149">
        <v>0.23</v>
      </c>
      <c r="AD3865" s="151">
        <v>-0.17</v>
      </c>
      <c r="AE3865" s="148">
        <v>0.26</v>
      </c>
      <c r="AF3865" s="149">
        <v>0.12</v>
      </c>
      <c r="AG3865" s="149">
        <v>-0.03</v>
      </c>
      <c r="AH3865" s="151">
        <v>-0.11</v>
      </c>
      <c r="AI3865" s="152">
        <v>0.34</v>
      </c>
      <c r="AJ3865" s="149">
        <v>0.09</v>
      </c>
      <c r="AK3865" s="149">
        <v>-0.18</v>
      </c>
      <c r="AL3865" s="150">
        <v>0.13</v>
      </c>
      <c r="AM3865" s="153">
        <f t="shared" si="453"/>
        <v>-0.15000000000000002</v>
      </c>
      <c r="AN3865" s="154">
        <f t="shared" si="453"/>
        <v>0.26</v>
      </c>
      <c r="AO3865" s="154">
        <f t="shared" si="453"/>
        <v>-0.32</v>
      </c>
      <c r="AP3865" s="155">
        <f t="shared" si="453"/>
        <v>0.33</v>
      </c>
      <c r="AQ3865" s="156">
        <f>AVERAGE(Table3[[#This Row],[ HEK293 +Selistat_R1 2]:[ HEK293 +Selistat_R4 5]])</f>
        <v>0.03</v>
      </c>
      <c r="AR3865" s="153">
        <f t="shared" si="454"/>
        <v>0.31</v>
      </c>
      <c r="AS3865" s="154">
        <f t="shared" si="454"/>
        <v>0.63</v>
      </c>
      <c r="AT3865" s="154">
        <f t="shared" si="454"/>
        <v>-0.26</v>
      </c>
      <c r="AU3865" s="157">
        <f t="shared" si="454"/>
        <v>6.0000000000000012E-2</v>
      </c>
      <c r="AV3865" s="158">
        <f t="shared" si="455"/>
        <v>0.39</v>
      </c>
      <c r="AW3865" s="154">
        <f t="shared" si="455"/>
        <v>0.6</v>
      </c>
      <c r="AX3865" s="154">
        <f t="shared" si="455"/>
        <v>-0.41000000000000003</v>
      </c>
      <c r="AY3865" s="155">
        <f t="shared" si="455"/>
        <v>0.30000000000000004</v>
      </c>
    </row>
    <row r="3866" spans="1:51" x14ac:dyDescent="0.15">
      <c r="A3866" s="122" t="s">
        <v>6125</v>
      </c>
      <c r="B3866" s="122" t="s">
        <v>5110</v>
      </c>
      <c r="C3866" s="122" t="s">
        <v>6126</v>
      </c>
      <c r="D3866" s="122" t="s">
        <v>3018</v>
      </c>
      <c r="E3866" s="122" t="s">
        <v>6127</v>
      </c>
      <c r="F3866" s="122" t="s">
        <v>3228</v>
      </c>
      <c r="G3866" s="122">
        <v>1</v>
      </c>
      <c r="H3866" s="166">
        <v>6.0969000000000002E-2</v>
      </c>
      <c r="I3866" s="167">
        <v>0.41749999999999998</v>
      </c>
      <c r="J3866" s="168" t="str">
        <f t="shared" si="450"/>
        <v>FALSE</v>
      </c>
      <c r="K3866" s="169">
        <v>0.87295599999999995</v>
      </c>
      <c r="L3866" s="170">
        <f>-LOG10(Table3[[#This Row],[Student''s T-test p-value HEK293 +Selistat_HEK293 UT]])</f>
        <v>5.9007645685924454E-2</v>
      </c>
      <c r="M3866" s="167">
        <v>-2.2499999999999999E-2</v>
      </c>
      <c r="N3866" s="171" t="str">
        <f t="shared" si="451"/>
        <v>FALSE</v>
      </c>
      <c r="O3866" s="146">
        <v>0.40638999999999997</v>
      </c>
      <c r="P3866" s="147">
        <v>0.15</v>
      </c>
      <c r="Q3866" s="171" t="str">
        <f t="shared" si="452"/>
        <v>FALSE</v>
      </c>
      <c r="R3866" s="122" t="s">
        <v>6128</v>
      </c>
      <c r="S3866" s="122" t="s">
        <v>9317</v>
      </c>
      <c r="T3866" s="122" t="s">
        <v>6130</v>
      </c>
      <c r="U3866" s="172" t="s">
        <v>6131</v>
      </c>
      <c r="V3866" s="122" t="s">
        <v>9318</v>
      </c>
      <c r="W3866" s="148">
        <v>-0.64</v>
      </c>
      <c r="X3866" s="149">
        <v>-0.18</v>
      </c>
      <c r="Y3866" s="149">
        <v>-0.23</v>
      </c>
      <c r="Z3866" s="150">
        <v>-0.49</v>
      </c>
      <c r="AA3866" s="148">
        <v>-0.42</v>
      </c>
      <c r="AB3866" s="149">
        <v>-0.21</v>
      </c>
      <c r="AC3866" s="149">
        <v>-0.56000000000000005</v>
      </c>
      <c r="AD3866" s="151">
        <v>-0.26</v>
      </c>
      <c r="AE3866" s="148">
        <v>0.28999999999999998</v>
      </c>
      <c r="AF3866" s="149">
        <v>0.56000000000000005</v>
      </c>
      <c r="AG3866" s="149">
        <v>0.55000000000000004</v>
      </c>
      <c r="AH3866" s="151">
        <v>0</v>
      </c>
      <c r="AI3866" s="152">
        <v>0.1</v>
      </c>
      <c r="AJ3866" s="149">
        <v>0.33</v>
      </c>
      <c r="AK3866" s="149">
        <v>0.41</v>
      </c>
      <c r="AL3866" s="150">
        <v>-0.04</v>
      </c>
      <c r="AM3866" s="153">
        <f t="shared" si="453"/>
        <v>-0.22000000000000003</v>
      </c>
      <c r="AN3866" s="154">
        <f t="shared" si="453"/>
        <v>0.03</v>
      </c>
      <c r="AO3866" s="154">
        <f t="shared" si="453"/>
        <v>0.33000000000000007</v>
      </c>
      <c r="AP3866" s="155">
        <f t="shared" si="453"/>
        <v>-0.22999999999999998</v>
      </c>
      <c r="AQ3866" s="156">
        <f>AVERAGE(Table3[[#This Row],[ HEK293 +Selistat_R1 2]:[ HEK293 +Selistat_R4 5]])</f>
        <v>-2.2499999999999985E-2</v>
      </c>
      <c r="AR3866" s="153">
        <f t="shared" si="454"/>
        <v>0.71</v>
      </c>
      <c r="AS3866" s="154">
        <f t="shared" si="454"/>
        <v>0.77</v>
      </c>
      <c r="AT3866" s="154">
        <f t="shared" si="454"/>
        <v>1.1100000000000001</v>
      </c>
      <c r="AU3866" s="157">
        <f t="shared" si="454"/>
        <v>0.26</v>
      </c>
      <c r="AV3866" s="158">
        <f t="shared" si="455"/>
        <v>0.52</v>
      </c>
      <c r="AW3866" s="154">
        <f t="shared" si="455"/>
        <v>0.54</v>
      </c>
      <c r="AX3866" s="154">
        <f t="shared" si="455"/>
        <v>0.97</v>
      </c>
      <c r="AY3866" s="155">
        <f t="shared" si="455"/>
        <v>0.22</v>
      </c>
    </row>
    <row r="3867" spans="1:51" x14ac:dyDescent="0.15">
      <c r="A3867" s="122" t="s">
        <v>2858</v>
      </c>
      <c r="B3867" s="122" t="s">
        <v>5024</v>
      </c>
      <c r="C3867" s="122" t="s">
        <v>12379</v>
      </c>
      <c r="D3867" s="122" t="s">
        <v>2861</v>
      </c>
      <c r="E3867" s="122" t="s">
        <v>12380</v>
      </c>
      <c r="F3867" s="122" t="s">
        <v>3466</v>
      </c>
      <c r="G3867" s="122">
        <v>3</v>
      </c>
      <c r="H3867" s="166">
        <v>0.18746099999999999</v>
      </c>
      <c r="I3867" s="167">
        <v>0.16333300000000001</v>
      </c>
      <c r="J3867" s="168" t="str">
        <f t="shared" si="450"/>
        <v>FALSE</v>
      </c>
      <c r="K3867" s="169">
        <v>0.87323499999999998</v>
      </c>
      <c r="L3867" s="170">
        <f>-LOG10(Table3[[#This Row],[Student''s T-test p-value HEK293 +Selistat_HEK293 UT]])</f>
        <v>5.8868865722584707E-2</v>
      </c>
      <c r="M3867" s="167">
        <v>-2.5000000000000001E-2</v>
      </c>
      <c r="N3867" s="171" t="str">
        <f t="shared" si="451"/>
        <v>FALSE</v>
      </c>
      <c r="O3867" s="146">
        <v>0.24041299999999999</v>
      </c>
      <c r="P3867" s="147">
        <v>-0.105</v>
      </c>
      <c r="Q3867" s="171" t="str">
        <f t="shared" si="452"/>
        <v>FALSE</v>
      </c>
      <c r="R3867" s="122" t="s">
        <v>12381</v>
      </c>
      <c r="S3867" s="122" t="s">
        <v>12382</v>
      </c>
      <c r="T3867" s="122" t="s">
        <v>12383</v>
      </c>
      <c r="U3867" s="172" t="s">
        <v>12384</v>
      </c>
      <c r="V3867" s="122" t="s">
        <v>12385</v>
      </c>
      <c r="W3867" s="148">
        <v>-0.13</v>
      </c>
      <c r="X3867" s="149">
        <v>-0.41</v>
      </c>
      <c r="Y3867" s="149">
        <v>-0.09</v>
      </c>
      <c r="Z3867" s="150">
        <v>-0.02</v>
      </c>
      <c r="AA3867" s="148">
        <v>-0.22</v>
      </c>
      <c r="AB3867" s="149">
        <v>-0.27</v>
      </c>
      <c r="AC3867" s="149">
        <v>0.23</v>
      </c>
      <c r="AD3867" s="151">
        <v>-0.28999999999999998</v>
      </c>
      <c r="AE3867" s="148">
        <v>0.27</v>
      </c>
      <c r="AF3867" s="149">
        <v>0.05</v>
      </c>
      <c r="AG3867" s="149">
        <v>-0.03</v>
      </c>
      <c r="AH3867" s="151">
        <v>-0.02</v>
      </c>
      <c r="AI3867" s="152">
        <v>0.17</v>
      </c>
      <c r="AJ3867" s="149">
        <v>0.06</v>
      </c>
      <c r="AK3867" s="149">
        <v>0.22</v>
      </c>
      <c r="AL3867" s="150">
        <v>0.24</v>
      </c>
      <c r="AM3867" s="153">
        <f t="shared" si="453"/>
        <v>0.09</v>
      </c>
      <c r="AN3867" s="154">
        <f t="shared" si="453"/>
        <v>-0.13999999999999996</v>
      </c>
      <c r="AO3867" s="154">
        <f t="shared" si="453"/>
        <v>-0.32</v>
      </c>
      <c r="AP3867" s="155">
        <f t="shared" si="453"/>
        <v>0.26999999999999996</v>
      </c>
      <c r="AQ3867" s="156">
        <f>AVERAGE(Table3[[#This Row],[ HEK293 +Selistat_R1 2]:[ HEK293 +Selistat_R4 5]])</f>
        <v>-2.5000000000000008E-2</v>
      </c>
      <c r="AR3867" s="153">
        <f t="shared" si="454"/>
        <v>0.49</v>
      </c>
      <c r="AS3867" s="154">
        <f t="shared" si="454"/>
        <v>0.32</v>
      </c>
      <c r="AT3867" s="154">
        <f t="shared" si="454"/>
        <v>-0.26</v>
      </c>
      <c r="AU3867" s="157">
        <f t="shared" si="454"/>
        <v>0.26999999999999996</v>
      </c>
      <c r="AV3867" s="158">
        <f t="shared" si="455"/>
        <v>0.39</v>
      </c>
      <c r="AW3867" s="154">
        <f t="shared" si="455"/>
        <v>0.33</v>
      </c>
      <c r="AX3867" s="154">
        <f t="shared" si="455"/>
        <v>-1.0000000000000009E-2</v>
      </c>
      <c r="AY3867" s="155">
        <f t="shared" si="455"/>
        <v>0.53</v>
      </c>
    </row>
    <row r="3868" spans="1:51" x14ac:dyDescent="0.15">
      <c r="A3868" s="122" t="s">
        <v>14687</v>
      </c>
      <c r="B3868" s="122" t="s">
        <v>14688</v>
      </c>
      <c r="C3868" s="122" t="s">
        <v>14689</v>
      </c>
      <c r="E3868" s="122" t="s">
        <v>14690</v>
      </c>
      <c r="G3868" s="122">
        <v>1</v>
      </c>
      <c r="H3868" s="166">
        <v>0.31352799999999997</v>
      </c>
      <c r="I3868" s="167">
        <v>0.10249999999999999</v>
      </c>
      <c r="J3868" s="168" t="str">
        <f t="shared" si="450"/>
        <v>FALSE</v>
      </c>
      <c r="K3868" s="169">
        <v>0.87392400000000003</v>
      </c>
      <c r="L3868" s="170">
        <f>-LOG10(Table3[[#This Row],[Student''s T-test p-value HEK293 +Selistat_HEK293 UT]])</f>
        <v>5.8526333745194052E-2</v>
      </c>
      <c r="M3868" s="167">
        <v>-2.2499999999999999E-2</v>
      </c>
      <c r="N3868" s="171" t="str">
        <f t="shared" si="451"/>
        <v>FALSE</v>
      </c>
      <c r="O3868" s="146">
        <v>1</v>
      </c>
      <c r="P3868" s="147">
        <v>-3.7252900000000001E-9</v>
      </c>
      <c r="Q3868" s="171" t="str">
        <f t="shared" si="452"/>
        <v>FALSE</v>
      </c>
      <c r="R3868" s="122" t="s">
        <v>14691</v>
      </c>
      <c r="S3868" s="122" t="s">
        <v>14692</v>
      </c>
      <c r="T3868" s="122" t="s">
        <v>14693</v>
      </c>
      <c r="U3868" s="172" t="s">
        <v>14694</v>
      </c>
      <c r="V3868" s="122" t="s">
        <v>14695</v>
      </c>
      <c r="W3868" s="148">
        <v>-0.24</v>
      </c>
      <c r="X3868" s="149">
        <v>-0.28999999999999998</v>
      </c>
      <c r="Y3868" s="149">
        <v>-0.04</v>
      </c>
      <c r="Z3868" s="150">
        <v>0.14000000000000001</v>
      </c>
      <c r="AA3868" s="148">
        <v>-0.35</v>
      </c>
      <c r="AB3868" s="149">
        <v>-0.04</v>
      </c>
      <c r="AC3868" s="149">
        <v>0.09</v>
      </c>
      <c r="AD3868" s="151">
        <v>-0.04</v>
      </c>
      <c r="AE3868" s="148">
        <v>0.26</v>
      </c>
      <c r="AF3868" s="149">
        <v>0.16</v>
      </c>
      <c r="AG3868" s="149">
        <v>0.01</v>
      </c>
      <c r="AH3868" s="151">
        <v>-0.11</v>
      </c>
      <c r="AI3868" s="152">
        <v>0.01</v>
      </c>
      <c r="AJ3868" s="149">
        <v>0.09</v>
      </c>
      <c r="AK3868" s="149">
        <v>0.08</v>
      </c>
      <c r="AL3868" s="150">
        <v>0.14000000000000001</v>
      </c>
      <c r="AM3868" s="153">
        <f t="shared" si="453"/>
        <v>0.10999999999999999</v>
      </c>
      <c r="AN3868" s="154">
        <f t="shared" si="453"/>
        <v>-0.24999999999999997</v>
      </c>
      <c r="AO3868" s="154">
        <f t="shared" si="453"/>
        <v>-0.13</v>
      </c>
      <c r="AP3868" s="155">
        <f t="shared" si="453"/>
        <v>0.18000000000000002</v>
      </c>
      <c r="AQ3868" s="156">
        <f>AVERAGE(Table3[[#This Row],[ HEK293 +Selistat_R1 2]:[ HEK293 +Selistat_R4 5]])</f>
        <v>-2.2499999999999999E-2</v>
      </c>
      <c r="AR3868" s="153">
        <f t="shared" si="454"/>
        <v>0.61</v>
      </c>
      <c r="AS3868" s="154">
        <f t="shared" si="454"/>
        <v>0.2</v>
      </c>
      <c r="AT3868" s="154">
        <f t="shared" si="454"/>
        <v>-0.08</v>
      </c>
      <c r="AU3868" s="157">
        <f t="shared" si="454"/>
        <v>-7.0000000000000007E-2</v>
      </c>
      <c r="AV3868" s="158">
        <f t="shared" si="455"/>
        <v>0.36</v>
      </c>
      <c r="AW3868" s="154">
        <f t="shared" si="455"/>
        <v>0.13</v>
      </c>
      <c r="AX3868" s="154">
        <f t="shared" si="455"/>
        <v>-9.999999999999995E-3</v>
      </c>
      <c r="AY3868" s="155">
        <f t="shared" si="455"/>
        <v>0.18000000000000002</v>
      </c>
    </row>
    <row r="3869" spans="1:51" x14ac:dyDescent="0.15">
      <c r="E3869" s="122" t="s">
        <v>14696</v>
      </c>
      <c r="G3869" s="122">
        <v>1</v>
      </c>
      <c r="H3869" s="166">
        <v>0.48390499999999997</v>
      </c>
      <c r="I3869" s="167">
        <v>-0.255</v>
      </c>
      <c r="J3869" s="168" t="str">
        <f t="shared" si="450"/>
        <v>FALSE</v>
      </c>
      <c r="K3869" s="169">
        <v>0.87597400000000003</v>
      </c>
      <c r="L3869" s="170">
        <f>-LOG10(Table3[[#This Row],[Student''s T-test p-value HEK293 +Selistat_HEK293 UT]])</f>
        <v>5.7508784042082553E-2</v>
      </c>
      <c r="M3869" s="167">
        <v>-8.5000000000000006E-2</v>
      </c>
      <c r="N3869" s="171" t="str">
        <f t="shared" si="451"/>
        <v>FALSE</v>
      </c>
      <c r="O3869" s="146">
        <v>0.150725</v>
      </c>
      <c r="P3869" s="147">
        <v>0.53500000000000003</v>
      </c>
      <c r="Q3869" s="171" t="str">
        <f t="shared" si="452"/>
        <v>FALSE</v>
      </c>
      <c r="R3869" s="122" t="s">
        <v>14697</v>
      </c>
      <c r="S3869" s="122" t="s">
        <v>14698</v>
      </c>
      <c r="T3869" s="122" t="s">
        <v>14699</v>
      </c>
      <c r="U3869" s="172" t="s">
        <v>14700</v>
      </c>
      <c r="V3869" s="122" t="s">
        <v>14701</v>
      </c>
      <c r="W3869" s="148">
        <v>1.36</v>
      </c>
      <c r="X3869" s="149">
        <v>-0.94</v>
      </c>
      <c r="Y3869" s="149">
        <v>-0.12</v>
      </c>
      <c r="Z3869" s="150">
        <v>-0.39</v>
      </c>
      <c r="AA3869" s="148">
        <v>0.25</v>
      </c>
      <c r="AB3869" s="149">
        <v>0.35</v>
      </c>
      <c r="AC3869" s="149">
        <v>-0.44</v>
      </c>
      <c r="AD3869" s="151">
        <v>0.09</v>
      </c>
      <c r="AE3869" s="148">
        <v>0.33</v>
      </c>
      <c r="AF3869" s="149">
        <v>-0.46</v>
      </c>
      <c r="AG3869" s="149">
        <v>-0.38</v>
      </c>
      <c r="AH3869" s="151">
        <v>0.47</v>
      </c>
      <c r="AI3869" s="152">
        <v>-0.19</v>
      </c>
      <c r="AJ3869" s="149">
        <v>-0.14000000000000001</v>
      </c>
      <c r="AK3869" s="149">
        <v>-0.89</v>
      </c>
      <c r="AL3869" s="150">
        <v>-0.96</v>
      </c>
      <c r="AM3869" s="153">
        <f t="shared" si="453"/>
        <v>1.1100000000000001</v>
      </c>
      <c r="AN3869" s="154">
        <f t="shared" si="453"/>
        <v>-1.29</v>
      </c>
      <c r="AO3869" s="154">
        <f t="shared" si="453"/>
        <v>0.32</v>
      </c>
      <c r="AP3869" s="155">
        <f t="shared" si="453"/>
        <v>-0.48</v>
      </c>
      <c r="AQ3869" s="156">
        <f>AVERAGE(Table3[[#This Row],[ HEK293 +Selistat_R1 2]:[ HEK293 +Selistat_R4 5]])</f>
        <v>-8.4999999999999978E-2</v>
      </c>
      <c r="AR3869" s="153">
        <f t="shared" si="454"/>
        <v>8.0000000000000016E-2</v>
      </c>
      <c r="AS3869" s="154">
        <f t="shared" si="454"/>
        <v>-0.81</v>
      </c>
      <c r="AT3869" s="154">
        <f t="shared" si="454"/>
        <v>0.06</v>
      </c>
      <c r="AU3869" s="157">
        <f t="shared" si="454"/>
        <v>0.38</v>
      </c>
      <c r="AV3869" s="158">
        <f t="shared" si="455"/>
        <v>-0.44</v>
      </c>
      <c r="AW3869" s="154">
        <f t="shared" si="455"/>
        <v>-0.49</v>
      </c>
      <c r="AX3869" s="154">
        <f t="shared" si="455"/>
        <v>-0.45</v>
      </c>
      <c r="AY3869" s="155">
        <f t="shared" si="455"/>
        <v>-1.05</v>
      </c>
    </row>
    <row r="3870" spans="1:51" x14ac:dyDescent="0.15">
      <c r="A3870" s="122" t="s">
        <v>11136</v>
      </c>
      <c r="B3870" s="122" t="s">
        <v>11137</v>
      </c>
      <c r="C3870" s="122" t="s">
        <v>11138</v>
      </c>
      <c r="E3870" s="122" t="s">
        <v>11139</v>
      </c>
      <c r="F3870" s="122" t="s">
        <v>5800</v>
      </c>
      <c r="G3870" s="122">
        <v>1</v>
      </c>
      <c r="H3870" s="166">
        <v>0.50717000000000001</v>
      </c>
      <c r="I3870" s="167">
        <v>8.4166699999999997E-2</v>
      </c>
      <c r="J3870" s="168" t="str">
        <f t="shared" si="450"/>
        <v>FALSE</v>
      </c>
      <c r="K3870" s="169">
        <v>0.87651100000000004</v>
      </c>
      <c r="L3870" s="170">
        <f>-LOG10(Table3[[#This Row],[Student''s T-test p-value HEK293 +Selistat_HEK293 UT]])</f>
        <v>5.7242629245800376E-2</v>
      </c>
      <c r="M3870" s="167">
        <v>-1.7500000000000002E-2</v>
      </c>
      <c r="N3870" s="171" t="str">
        <f t="shared" si="451"/>
        <v>FALSE</v>
      </c>
      <c r="O3870" s="146">
        <v>0.45641999999999999</v>
      </c>
      <c r="P3870" s="147">
        <v>0.14499999999999999</v>
      </c>
      <c r="Q3870" s="171" t="str">
        <f t="shared" si="452"/>
        <v>FALSE</v>
      </c>
      <c r="R3870" s="122" t="s">
        <v>11140</v>
      </c>
      <c r="S3870" s="122" t="s">
        <v>14702</v>
      </c>
      <c r="T3870" s="122" t="s">
        <v>11142</v>
      </c>
      <c r="U3870" s="172" t="s">
        <v>11143</v>
      </c>
      <c r="V3870" s="122" t="s">
        <v>14703</v>
      </c>
      <c r="W3870" s="148">
        <v>-0.08</v>
      </c>
      <c r="X3870" s="149">
        <v>-0.12</v>
      </c>
      <c r="Y3870" s="149">
        <v>-0.13</v>
      </c>
      <c r="Z3870" s="150">
        <v>-0.05</v>
      </c>
      <c r="AA3870" s="148">
        <v>0.23</v>
      </c>
      <c r="AB3870" s="149">
        <v>-0.14000000000000001</v>
      </c>
      <c r="AC3870" s="149">
        <v>-0.26</v>
      </c>
      <c r="AD3870" s="151">
        <v>-0.14000000000000001</v>
      </c>
      <c r="AE3870" s="148">
        <v>0.2</v>
      </c>
      <c r="AF3870" s="149">
        <v>0.28999999999999998</v>
      </c>
      <c r="AG3870" s="149">
        <v>0.28000000000000003</v>
      </c>
      <c r="AH3870" s="151">
        <v>-0.25</v>
      </c>
      <c r="AI3870" s="152">
        <v>0.28999999999999998</v>
      </c>
      <c r="AJ3870" s="149">
        <v>0.09</v>
      </c>
      <c r="AK3870" s="149">
        <v>-0.14000000000000001</v>
      </c>
      <c r="AL3870" s="150">
        <v>-0.3</v>
      </c>
      <c r="AM3870" s="153">
        <f t="shared" si="453"/>
        <v>-0.31</v>
      </c>
      <c r="AN3870" s="154">
        <f t="shared" si="453"/>
        <v>2.0000000000000018E-2</v>
      </c>
      <c r="AO3870" s="154">
        <f t="shared" si="453"/>
        <v>0.13</v>
      </c>
      <c r="AP3870" s="155">
        <f t="shared" si="453"/>
        <v>9.0000000000000011E-2</v>
      </c>
      <c r="AQ3870" s="156">
        <f>AVERAGE(Table3[[#This Row],[ HEK293 +Selistat_R1 2]:[ HEK293 +Selistat_R4 5]])</f>
        <v>-1.7499999999999991E-2</v>
      </c>
      <c r="AR3870" s="153">
        <f t="shared" si="454"/>
        <v>-0.03</v>
      </c>
      <c r="AS3870" s="154">
        <f t="shared" si="454"/>
        <v>0.43</v>
      </c>
      <c r="AT3870" s="154">
        <f t="shared" si="454"/>
        <v>0.54</v>
      </c>
      <c r="AU3870" s="157">
        <f t="shared" si="454"/>
        <v>-0.10999999999999999</v>
      </c>
      <c r="AV3870" s="158">
        <f t="shared" si="455"/>
        <v>5.999999999999997E-2</v>
      </c>
      <c r="AW3870" s="154">
        <f t="shared" si="455"/>
        <v>0.23</v>
      </c>
      <c r="AX3870" s="154">
        <f t="shared" si="455"/>
        <v>0.12</v>
      </c>
      <c r="AY3870" s="155">
        <f t="shared" si="455"/>
        <v>-0.15999999999999998</v>
      </c>
    </row>
    <row r="3871" spans="1:51" x14ac:dyDescent="0.15">
      <c r="A3871" s="122" t="s">
        <v>3801</v>
      </c>
      <c r="B3871" s="122" t="s">
        <v>3802</v>
      </c>
      <c r="C3871" s="122" t="s">
        <v>3803</v>
      </c>
      <c r="E3871" s="122" t="s">
        <v>3804</v>
      </c>
      <c r="F3871" s="122" t="s">
        <v>3805</v>
      </c>
      <c r="G3871" s="122">
        <v>2</v>
      </c>
      <c r="H3871" s="166">
        <v>0.92058399999999996</v>
      </c>
      <c r="I3871" s="167">
        <v>1.7500000000000002E-2</v>
      </c>
      <c r="J3871" s="168" t="str">
        <f t="shared" si="450"/>
        <v>FALSE</v>
      </c>
      <c r="K3871" s="169">
        <v>0.87804599999999999</v>
      </c>
      <c r="L3871" s="170">
        <f>-LOG10(Table3[[#This Row],[Student''s T-test p-value HEK293 +Selistat_HEK293 UT]])</f>
        <v>5.6482731220485104E-2</v>
      </c>
      <c r="M3871" s="167">
        <v>-4.2500000000000003E-2</v>
      </c>
      <c r="N3871" s="171" t="str">
        <f t="shared" si="451"/>
        <v>FALSE</v>
      </c>
      <c r="O3871" s="146">
        <v>0.29542200000000002</v>
      </c>
      <c r="P3871" s="147">
        <v>-0.185</v>
      </c>
      <c r="Q3871" s="171" t="str">
        <f t="shared" si="452"/>
        <v>FALSE</v>
      </c>
      <c r="R3871" s="122" t="s">
        <v>1266</v>
      </c>
      <c r="S3871" s="122" t="s">
        <v>10344</v>
      </c>
      <c r="T3871" s="122" t="s">
        <v>1268</v>
      </c>
      <c r="U3871" s="172" t="s">
        <v>3807</v>
      </c>
      <c r="V3871" s="122" t="s">
        <v>10345</v>
      </c>
      <c r="W3871" s="148">
        <v>-0.41</v>
      </c>
      <c r="X3871" s="149">
        <v>-0.25</v>
      </c>
      <c r="Y3871" s="149">
        <v>-0.16</v>
      </c>
      <c r="Z3871" s="150">
        <v>0.49</v>
      </c>
      <c r="AA3871" s="148">
        <v>-0.19</v>
      </c>
      <c r="AB3871" s="149">
        <v>-0.21</v>
      </c>
      <c r="AC3871" s="149">
        <v>-0.25</v>
      </c>
      <c r="AD3871" s="151">
        <v>0.49</v>
      </c>
      <c r="AE3871" s="148">
        <v>-0.04</v>
      </c>
      <c r="AF3871" s="149">
        <v>-0.31</v>
      </c>
      <c r="AG3871" s="149">
        <v>0.12</v>
      </c>
      <c r="AH3871" s="151">
        <v>-0.11</v>
      </c>
      <c r="AI3871" s="152">
        <v>0.05</v>
      </c>
      <c r="AJ3871" s="149">
        <v>-0.12</v>
      </c>
      <c r="AK3871" s="149">
        <v>-0.02</v>
      </c>
      <c r="AL3871" s="150">
        <v>0.49</v>
      </c>
      <c r="AM3871" s="153">
        <f t="shared" si="453"/>
        <v>-0.21999999999999997</v>
      </c>
      <c r="AN3871" s="154">
        <f t="shared" si="453"/>
        <v>-4.0000000000000008E-2</v>
      </c>
      <c r="AO3871" s="154">
        <f t="shared" si="453"/>
        <v>0.09</v>
      </c>
      <c r="AP3871" s="155">
        <f t="shared" si="453"/>
        <v>0</v>
      </c>
      <c r="AQ3871" s="156">
        <f>AVERAGE(Table3[[#This Row],[ HEK293 +Selistat_R1 2]:[ HEK293 +Selistat_R4 5]])</f>
        <v>-4.2500000000000003E-2</v>
      </c>
      <c r="AR3871" s="153">
        <f t="shared" si="454"/>
        <v>0.15</v>
      </c>
      <c r="AS3871" s="154">
        <f t="shared" si="454"/>
        <v>-0.1</v>
      </c>
      <c r="AT3871" s="154">
        <f t="shared" si="454"/>
        <v>0.37</v>
      </c>
      <c r="AU3871" s="157">
        <f t="shared" si="454"/>
        <v>-0.6</v>
      </c>
      <c r="AV3871" s="158">
        <f t="shared" si="455"/>
        <v>0.24</v>
      </c>
      <c r="AW3871" s="154">
        <f t="shared" si="455"/>
        <v>0.09</v>
      </c>
      <c r="AX3871" s="154">
        <f t="shared" si="455"/>
        <v>0.23</v>
      </c>
      <c r="AY3871" s="155">
        <f t="shared" si="455"/>
        <v>0</v>
      </c>
    </row>
    <row r="3872" spans="1:51" x14ac:dyDescent="0.15">
      <c r="A3872" s="122" t="s">
        <v>4267</v>
      </c>
      <c r="B3872" s="122" t="s">
        <v>4268</v>
      </c>
      <c r="C3872" s="122" t="s">
        <v>4269</v>
      </c>
      <c r="E3872" s="122" t="s">
        <v>4270</v>
      </c>
      <c r="F3872" s="122" t="s">
        <v>4271</v>
      </c>
      <c r="G3872" s="122">
        <v>1</v>
      </c>
      <c r="H3872" s="166">
        <v>0.51233200000000001</v>
      </c>
      <c r="I3872" s="167">
        <v>-8.7499999999999994E-2</v>
      </c>
      <c r="J3872" s="168" t="str">
        <f t="shared" si="450"/>
        <v>FALSE</v>
      </c>
      <c r="K3872" s="169">
        <v>0.87834999999999996</v>
      </c>
      <c r="L3872" s="170">
        <f>-LOG10(Table3[[#This Row],[Student''s T-test p-value HEK293 +Selistat_HEK293 UT]])</f>
        <v>5.6332394367273241E-2</v>
      </c>
      <c r="M3872" s="167">
        <v>1.7500000000000002E-2</v>
      </c>
      <c r="N3872" s="171" t="str">
        <f t="shared" si="451"/>
        <v>FALSE</v>
      </c>
      <c r="O3872" s="146">
        <v>0.61810399999999999</v>
      </c>
      <c r="P3872" s="147">
        <v>0.105</v>
      </c>
      <c r="Q3872" s="171" t="str">
        <f t="shared" si="452"/>
        <v>FALSE</v>
      </c>
      <c r="R3872" s="122" t="s">
        <v>715</v>
      </c>
      <c r="S3872" s="122" t="s">
        <v>721</v>
      </c>
      <c r="T3872" s="122" t="s">
        <v>717</v>
      </c>
      <c r="U3872" s="172" t="s">
        <v>4273</v>
      </c>
      <c r="V3872" s="122" t="s">
        <v>4274</v>
      </c>
      <c r="W3872" s="148">
        <v>0.15</v>
      </c>
      <c r="X3872" s="149">
        <v>0.02</v>
      </c>
      <c r="Y3872" s="149">
        <v>-0.13</v>
      </c>
      <c r="Z3872" s="150">
        <v>0.23</v>
      </c>
      <c r="AA3872" s="148">
        <v>0.19</v>
      </c>
      <c r="AB3872" s="149">
        <v>0.17</v>
      </c>
      <c r="AC3872" s="149">
        <v>-0.11</v>
      </c>
      <c r="AD3872" s="151">
        <v>-0.05</v>
      </c>
      <c r="AE3872" s="148">
        <v>0.14000000000000001</v>
      </c>
      <c r="AF3872" s="149">
        <v>-0.21</v>
      </c>
      <c r="AG3872" s="149">
        <v>0.32</v>
      </c>
      <c r="AH3872" s="151">
        <v>-0.4</v>
      </c>
      <c r="AI3872" s="152">
        <v>0.15</v>
      </c>
      <c r="AJ3872" s="149">
        <v>-0.35</v>
      </c>
      <c r="AK3872" s="149">
        <v>-7.0000000000000007E-2</v>
      </c>
      <c r="AL3872" s="150">
        <v>-0.3</v>
      </c>
      <c r="AM3872" s="153">
        <f t="shared" si="453"/>
        <v>-4.0000000000000008E-2</v>
      </c>
      <c r="AN3872" s="154">
        <f t="shared" si="453"/>
        <v>-0.15000000000000002</v>
      </c>
      <c r="AO3872" s="154">
        <f t="shared" si="453"/>
        <v>-2.0000000000000004E-2</v>
      </c>
      <c r="AP3872" s="155">
        <f t="shared" si="453"/>
        <v>0.28000000000000003</v>
      </c>
      <c r="AQ3872" s="156">
        <f>AVERAGE(Table3[[#This Row],[ HEK293 +Selistat_R1 2]:[ HEK293 +Selistat_R4 5]])</f>
        <v>1.7500000000000002E-2</v>
      </c>
      <c r="AR3872" s="153">
        <f t="shared" si="454"/>
        <v>-4.9999999999999989E-2</v>
      </c>
      <c r="AS3872" s="154">
        <f t="shared" si="454"/>
        <v>-0.38</v>
      </c>
      <c r="AT3872" s="154">
        <f t="shared" si="454"/>
        <v>0.43</v>
      </c>
      <c r="AU3872" s="157">
        <f t="shared" si="454"/>
        <v>-0.35000000000000003</v>
      </c>
      <c r="AV3872" s="158">
        <f t="shared" si="455"/>
        <v>-4.0000000000000008E-2</v>
      </c>
      <c r="AW3872" s="154">
        <f t="shared" si="455"/>
        <v>-0.52</v>
      </c>
      <c r="AX3872" s="154">
        <f t="shared" si="455"/>
        <v>3.9999999999999994E-2</v>
      </c>
      <c r="AY3872" s="155">
        <f t="shared" si="455"/>
        <v>-0.25</v>
      </c>
    </row>
    <row r="3873" spans="1:51" x14ac:dyDescent="0.15">
      <c r="A3873" s="122" t="s">
        <v>6530</v>
      </c>
      <c r="B3873" s="122" t="s">
        <v>4478</v>
      </c>
      <c r="C3873" s="122" t="s">
        <v>6531</v>
      </c>
      <c r="E3873" s="122" t="s">
        <v>6532</v>
      </c>
      <c r="G3873" s="122">
        <v>1</v>
      </c>
      <c r="H3873" s="166">
        <v>0.125448</v>
      </c>
      <c r="I3873" s="167">
        <v>0.343333</v>
      </c>
      <c r="J3873" s="168" t="str">
        <f t="shared" si="450"/>
        <v>FALSE</v>
      </c>
      <c r="K3873" s="169">
        <v>0.87852699999999995</v>
      </c>
      <c r="L3873" s="170">
        <f>-LOG10(Table3[[#This Row],[Student''s T-test p-value HEK293 +Selistat_HEK293 UT]])</f>
        <v>5.6244886677711659E-2</v>
      </c>
      <c r="M3873" s="167">
        <v>-3.2500000000000001E-2</v>
      </c>
      <c r="N3873" s="171" t="str">
        <f t="shared" si="451"/>
        <v>FALSE</v>
      </c>
      <c r="O3873" s="146">
        <v>0.26689400000000002</v>
      </c>
      <c r="P3873" s="147">
        <v>-0.22750000000000001</v>
      </c>
      <c r="Q3873" s="171" t="str">
        <f t="shared" si="452"/>
        <v>FALSE</v>
      </c>
      <c r="R3873" s="122" t="s">
        <v>1864</v>
      </c>
      <c r="S3873" s="122" t="s">
        <v>14704</v>
      </c>
      <c r="T3873" s="122" t="s">
        <v>1866</v>
      </c>
      <c r="U3873" s="172" t="s">
        <v>6534</v>
      </c>
      <c r="V3873" s="122" t="s">
        <v>14705</v>
      </c>
      <c r="W3873" s="148">
        <v>-0.38</v>
      </c>
      <c r="X3873" s="149">
        <v>-0.42</v>
      </c>
      <c r="Y3873" s="149">
        <v>-0.51</v>
      </c>
      <c r="Z3873" s="150">
        <v>-0.04</v>
      </c>
      <c r="AA3873" s="148">
        <v>-0.42</v>
      </c>
      <c r="AB3873" s="149">
        <v>-0.24</v>
      </c>
      <c r="AC3873" s="149">
        <v>-0.7</v>
      </c>
      <c r="AD3873" s="151">
        <v>0.14000000000000001</v>
      </c>
      <c r="AE3873" s="148">
        <v>0.38</v>
      </c>
      <c r="AF3873" s="149">
        <v>0.2</v>
      </c>
      <c r="AG3873" s="149">
        <v>-0.42</v>
      </c>
      <c r="AH3873" s="151">
        <v>0.28999999999999998</v>
      </c>
      <c r="AI3873" s="152">
        <v>0.27</v>
      </c>
      <c r="AJ3873" s="149">
        <v>0.43</v>
      </c>
      <c r="AK3873" s="149">
        <v>0.27</v>
      </c>
      <c r="AL3873" s="150">
        <v>0.39</v>
      </c>
      <c r="AM3873" s="153">
        <f t="shared" si="453"/>
        <v>3.999999999999998E-2</v>
      </c>
      <c r="AN3873" s="154">
        <f t="shared" si="453"/>
        <v>-0.18</v>
      </c>
      <c r="AO3873" s="154">
        <f t="shared" si="453"/>
        <v>0.18999999999999995</v>
      </c>
      <c r="AP3873" s="155">
        <f t="shared" si="453"/>
        <v>-0.18000000000000002</v>
      </c>
      <c r="AQ3873" s="156">
        <f>AVERAGE(Table3[[#This Row],[ HEK293 +Selistat_R1 2]:[ HEK293 +Selistat_R4 5]])</f>
        <v>-3.2500000000000022E-2</v>
      </c>
      <c r="AR3873" s="153">
        <f t="shared" si="454"/>
        <v>0.8</v>
      </c>
      <c r="AS3873" s="154">
        <f t="shared" si="454"/>
        <v>0.44</v>
      </c>
      <c r="AT3873" s="154">
        <f t="shared" si="454"/>
        <v>0.27999999999999997</v>
      </c>
      <c r="AU3873" s="157">
        <f t="shared" si="454"/>
        <v>0.14999999999999997</v>
      </c>
      <c r="AV3873" s="158">
        <f t="shared" si="455"/>
        <v>0.69</v>
      </c>
      <c r="AW3873" s="154">
        <f t="shared" si="455"/>
        <v>0.66999999999999993</v>
      </c>
      <c r="AX3873" s="154">
        <f t="shared" si="455"/>
        <v>0.97</v>
      </c>
      <c r="AY3873" s="155">
        <f t="shared" si="455"/>
        <v>0.25</v>
      </c>
    </row>
    <row r="3874" spans="1:51" x14ac:dyDescent="0.15">
      <c r="C3874" s="122" t="s">
        <v>13675</v>
      </c>
      <c r="E3874" s="122" t="s">
        <v>13676</v>
      </c>
      <c r="G3874" s="122">
        <v>2</v>
      </c>
      <c r="H3874" s="166">
        <v>0.77035600000000004</v>
      </c>
      <c r="I3874" s="167">
        <v>6.08333E-2</v>
      </c>
      <c r="J3874" s="168" t="str">
        <f t="shared" si="450"/>
        <v>FALSE</v>
      </c>
      <c r="K3874" s="169">
        <v>0.87860899999999997</v>
      </c>
      <c r="L3874" s="170">
        <f>-LOG10(Table3[[#This Row],[Student''s T-test p-value HEK293 +Selistat_HEK293 UT]])</f>
        <v>5.6204352367855238E-2</v>
      </c>
      <c r="M3874" s="167">
        <v>-2.5000000000000001E-2</v>
      </c>
      <c r="N3874" s="171" t="str">
        <f t="shared" si="451"/>
        <v>FALSE</v>
      </c>
      <c r="O3874" s="146">
        <v>0.46086500000000002</v>
      </c>
      <c r="P3874" s="147">
        <v>0.25750000000000001</v>
      </c>
      <c r="Q3874" s="171" t="str">
        <f t="shared" si="452"/>
        <v>FALSE</v>
      </c>
      <c r="R3874" s="122" t="s">
        <v>13677</v>
      </c>
      <c r="S3874" s="122" t="s">
        <v>13678</v>
      </c>
      <c r="T3874" s="122" t="s">
        <v>13679</v>
      </c>
      <c r="U3874" s="172" t="s">
        <v>13680</v>
      </c>
      <c r="V3874" s="122" t="s">
        <v>13681</v>
      </c>
      <c r="W3874" s="148">
        <v>-0.05</v>
      </c>
      <c r="X3874" s="149">
        <v>-0.42</v>
      </c>
      <c r="Y3874" s="149">
        <v>-0.1</v>
      </c>
      <c r="Z3874" s="150">
        <v>0.13</v>
      </c>
      <c r="AA3874" s="148">
        <v>-0.24</v>
      </c>
      <c r="AB3874" s="149">
        <v>-0.04</v>
      </c>
      <c r="AC3874" s="149">
        <v>0.2</v>
      </c>
      <c r="AD3874" s="151">
        <v>-0.26</v>
      </c>
      <c r="AE3874" s="148">
        <v>0.68</v>
      </c>
      <c r="AF3874" s="149">
        <v>0.04</v>
      </c>
      <c r="AG3874" s="149">
        <v>0.46</v>
      </c>
      <c r="AH3874" s="151">
        <v>-0.59</v>
      </c>
      <c r="AI3874" s="152">
        <v>0.31</v>
      </c>
      <c r="AJ3874" s="149">
        <v>-0.01</v>
      </c>
      <c r="AK3874" s="149">
        <v>-0.26</v>
      </c>
      <c r="AL3874" s="150">
        <v>-0.48</v>
      </c>
      <c r="AM3874" s="153">
        <f t="shared" si="453"/>
        <v>0.19</v>
      </c>
      <c r="AN3874" s="154">
        <f t="shared" si="453"/>
        <v>-0.38</v>
      </c>
      <c r="AO3874" s="154">
        <f t="shared" si="453"/>
        <v>-0.30000000000000004</v>
      </c>
      <c r="AP3874" s="155">
        <f t="shared" si="453"/>
        <v>0.39</v>
      </c>
      <c r="AQ3874" s="156">
        <f>AVERAGE(Table3[[#This Row],[ HEK293 +Selistat_R1 2]:[ HEK293 +Selistat_R4 5]])</f>
        <v>-2.5000000000000008E-2</v>
      </c>
      <c r="AR3874" s="153">
        <f t="shared" si="454"/>
        <v>0.92</v>
      </c>
      <c r="AS3874" s="154">
        <f t="shared" si="454"/>
        <v>0.08</v>
      </c>
      <c r="AT3874" s="154">
        <f t="shared" si="454"/>
        <v>0.26</v>
      </c>
      <c r="AU3874" s="157">
        <f t="shared" si="454"/>
        <v>-0.32999999999999996</v>
      </c>
      <c r="AV3874" s="158">
        <f t="shared" si="455"/>
        <v>0.55000000000000004</v>
      </c>
      <c r="AW3874" s="154">
        <f t="shared" si="455"/>
        <v>0.03</v>
      </c>
      <c r="AX3874" s="154">
        <f t="shared" si="455"/>
        <v>-0.46</v>
      </c>
      <c r="AY3874" s="155">
        <f t="shared" si="455"/>
        <v>-0.21999999999999997</v>
      </c>
    </row>
    <row r="3875" spans="1:51" x14ac:dyDescent="0.15">
      <c r="A3875" s="122" t="s">
        <v>9070</v>
      </c>
      <c r="B3875" s="122" t="s">
        <v>2968</v>
      </c>
      <c r="C3875" s="122" t="s">
        <v>4530</v>
      </c>
      <c r="E3875" s="122" t="s">
        <v>9071</v>
      </c>
      <c r="F3875" s="122" t="s">
        <v>9072</v>
      </c>
      <c r="G3875" s="122">
        <v>2</v>
      </c>
      <c r="H3875" s="166">
        <v>0.69890600000000003</v>
      </c>
      <c r="I3875" s="167">
        <v>4.7500000000000001E-2</v>
      </c>
      <c r="J3875" s="168" t="str">
        <f t="shared" si="450"/>
        <v>FALSE</v>
      </c>
      <c r="K3875" s="169">
        <v>0.87876600000000005</v>
      </c>
      <c r="L3875" s="170">
        <f>-LOG10(Table3[[#This Row],[Student''s T-test p-value HEK293 +Selistat_HEK293 UT]])</f>
        <v>5.6126754548561988E-2</v>
      </c>
      <c r="M3875" s="167">
        <v>-1.7500000000000002E-2</v>
      </c>
      <c r="N3875" s="171" t="str">
        <f t="shared" si="451"/>
        <v>FALSE</v>
      </c>
      <c r="O3875" s="146">
        <v>1</v>
      </c>
      <c r="P3875" s="147">
        <v>-9.3132299999999997E-10</v>
      </c>
      <c r="Q3875" s="171" t="str">
        <f t="shared" si="452"/>
        <v>FALSE</v>
      </c>
      <c r="R3875" s="122" t="s">
        <v>259</v>
      </c>
      <c r="S3875" s="122" t="s">
        <v>260</v>
      </c>
      <c r="T3875" s="122" t="s">
        <v>261</v>
      </c>
      <c r="U3875" s="172" t="s">
        <v>9074</v>
      </c>
      <c r="V3875" s="122" t="s">
        <v>14706</v>
      </c>
      <c r="W3875" s="148">
        <v>-0.15</v>
      </c>
      <c r="X3875" s="149">
        <v>-0.08</v>
      </c>
      <c r="Y3875" s="149">
        <v>-0.27</v>
      </c>
      <c r="Z3875" s="150">
        <v>0.23</v>
      </c>
      <c r="AA3875" s="148">
        <v>-0.05</v>
      </c>
      <c r="AB3875" s="149">
        <v>0.02</v>
      </c>
      <c r="AC3875" s="149">
        <v>-0.11</v>
      </c>
      <c r="AD3875" s="151">
        <v>-0.06</v>
      </c>
      <c r="AE3875" s="148">
        <v>0.01</v>
      </c>
      <c r="AF3875" s="149">
        <v>-0.25</v>
      </c>
      <c r="AG3875" s="149">
        <v>0.22</v>
      </c>
      <c r="AH3875" s="151">
        <v>0.14000000000000001</v>
      </c>
      <c r="AI3875" s="152">
        <v>0.15</v>
      </c>
      <c r="AJ3875" s="149">
        <v>-0.41</v>
      </c>
      <c r="AK3875" s="149">
        <v>0.03</v>
      </c>
      <c r="AL3875" s="150">
        <v>0.35</v>
      </c>
      <c r="AM3875" s="153">
        <f t="shared" si="453"/>
        <v>-9.9999999999999992E-2</v>
      </c>
      <c r="AN3875" s="154">
        <f t="shared" si="453"/>
        <v>-0.1</v>
      </c>
      <c r="AO3875" s="154">
        <f t="shared" si="453"/>
        <v>-0.16000000000000003</v>
      </c>
      <c r="AP3875" s="155">
        <f t="shared" si="453"/>
        <v>0.29000000000000004</v>
      </c>
      <c r="AQ3875" s="156">
        <f>AVERAGE(Table3[[#This Row],[ HEK293 +Selistat_R1 2]:[ HEK293 +Selistat_R4 5]])</f>
        <v>-1.7500000000000002E-2</v>
      </c>
      <c r="AR3875" s="153">
        <f t="shared" si="454"/>
        <v>6.0000000000000005E-2</v>
      </c>
      <c r="AS3875" s="154">
        <f t="shared" si="454"/>
        <v>-0.27</v>
      </c>
      <c r="AT3875" s="154">
        <f t="shared" si="454"/>
        <v>0.33</v>
      </c>
      <c r="AU3875" s="157">
        <f t="shared" si="454"/>
        <v>0.2</v>
      </c>
      <c r="AV3875" s="158">
        <f t="shared" si="455"/>
        <v>0.2</v>
      </c>
      <c r="AW3875" s="154">
        <f t="shared" si="455"/>
        <v>-0.43</v>
      </c>
      <c r="AX3875" s="154">
        <f t="shared" si="455"/>
        <v>0.14000000000000001</v>
      </c>
      <c r="AY3875" s="155">
        <f t="shared" si="455"/>
        <v>0.41</v>
      </c>
    </row>
    <row r="3876" spans="1:51" x14ac:dyDescent="0.15">
      <c r="A3876" s="122" t="s">
        <v>7834</v>
      </c>
      <c r="C3876" s="122" t="s">
        <v>7835</v>
      </c>
      <c r="D3876" s="122" t="s">
        <v>3018</v>
      </c>
      <c r="E3876" s="122" t="s">
        <v>7836</v>
      </c>
      <c r="G3876" s="122">
        <v>1</v>
      </c>
      <c r="H3876" s="166">
        <v>0.66810000000000003</v>
      </c>
      <c r="I3876" s="167">
        <v>-0.06</v>
      </c>
      <c r="J3876" s="168" t="str">
        <f t="shared" si="450"/>
        <v>FALSE</v>
      </c>
      <c r="K3876" s="169">
        <v>0.87887400000000004</v>
      </c>
      <c r="L3876" s="170">
        <f>-LOG10(Table3[[#This Row],[Student''s T-test p-value HEK293 +Selistat_HEK293 UT]])</f>
        <v>5.607338320505071E-2</v>
      </c>
      <c r="M3876" s="167">
        <v>3.5000000000000003E-2</v>
      </c>
      <c r="N3876" s="171" t="str">
        <f t="shared" si="451"/>
        <v>FALSE</v>
      </c>
      <c r="O3876" s="146">
        <v>0.66815100000000005</v>
      </c>
      <c r="P3876" s="147">
        <v>0.05</v>
      </c>
      <c r="Q3876" s="171" t="str">
        <f t="shared" si="452"/>
        <v>FALSE</v>
      </c>
      <c r="R3876" s="122" t="s">
        <v>7837</v>
      </c>
      <c r="S3876" s="122" t="s">
        <v>14707</v>
      </c>
      <c r="T3876" s="122" t="s">
        <v>7839</v>
      </c>
      <c r="U3876" s="172" t="s">
        <v>7840</v>
      </c>
      <c r="V3876" s="122" t="s">
        <v>14708</v>
      </c>
      <c r="W3876" s="148">
        <v>-0.3</v>
      </c>
      <c r="X3876" s="149">
        <v>0.17</v>
      </c>
      <c r="Y3876" s="149">
        <v>0.39</v>
      </c>
      <c r="Z3876" s="150">
        <v>-0.01</v>
      </c>
      <c r="AA3876" s="148">
        <v>-0.1</v>
      </c>
      <c r="AB3876" s="149">
        <v>0.52</v>
      </c>
      <c r="AC3876" s="149">
        <v>-0.17</v>
      </c>
      <c r="AD3876" s="151">
        <v>-0.14000000000000001</v>
      </c>
      <c r="AE3876" s="148">
        <v>-0.02</v>
      </c>
      <c r="AF3876" s="149">
        <v>0.06</v>
      </c>
      <c r="AG3876" s="149">
        <v>0.05</v>
      </c>
      <c r="AH3876" s="151">
        <v>-0.31</v>
      </c>
      <c r="AI3876" s="152">
        <v>0.05</v>
      </c>
      <c r="AJ3876" s="149">
        <v>-0.06</v>
      </c>
      <c r="AK3876" s="149">
        <v>-0.13</v>
      </c>
      <c r="AL3876" s="150">
        <v>-0.28000000000000003</v>
      </c>
      <c r="AM3876" s="153">
        <f t="shared" si="453"/>
        <v>-0.19999999999999998</v>
      </c>
      <c r="AN3876" s="154">
        <f t="shared" si="453"/>
        <v>-0.35</v>
      </c>
      <c r="AO3876" s="154">
        <f t="shared" si="453"/>
        <v>0.56000000000000005</v>
      </c>
      <c r="AP3876" s="155">
        <f t="shared" si="453"/>
        <v>0.13</v>
      </c>
      <c r="AQ3876" s="156">
        <f>AVERAGE(Table3[[#This Row],[ HEK293 +Selistat_R1 2]:[ HEK293 +Selistat_R4 5]])</f>
        <v>3.5000000000000031E-2</v>
      </c>
      <c r="AR3876" s="153">
        <f t="shared" si="454"/>
        <v>0.08</v>
      </c>
      <c r="AS3876" s="154">
        <f t="shared" si="454"/>
        <v>-0.46</v>
      </c>
      <c r="AT3876" s="154">
        <f t="shared" si="454"/>
        <v>0.22000000000000003</v>
      </c>
      <c r="AU3876" s="157">
        <f t="shared" si="454"/>
        <v>-0.16999999999999998</v>
      </c>
      <c r="AV3876" s="158">
        <f t="shared" si="455"/>
        <v>0.15000000000000002</v>
      </c>
      <c r="AW3876" s="154">
        <f t="shared" si="455"/>
        <v>-0.58000000000000007</v>
      </c>
      <c r="AX3876" s="154">
        <f t="shared" si="455"/>
        <v>4.0000000000000008E-2</v>
      </c>
      <c r="AY3876" s="155">
        <f t="shared" si="455"/>
        <v>-0.14000000000000001</v>
      </c>
    </row>
    <row r="3877" spans="1:51" x14ac:dyDescent="0.15">
      <c r="A3877" s="122" t="s">
        <v>3370</v>
      </c>
      <c r="B3877" s="122" t="s">
        <v>3371</v>
      </c>
      <c r="C3877" s="122" t="s">
        <v>3372</v>
      </c>
      <c r="D3877" s="122" t="s">
        <v>2848</v>
      </c>
      <c r="E3877" s="122" t="s">
        <v>3373</v>
      </c>
      <c r="F3877" s="122" t="s">
        <v>3374</v>
      </c>
      <c r="G3877" s="122">
        <v>1</v>
      </c>
      <c r="H3877" s="166">
        <v>0.363006</v>
      </c>
      <c r="I3877" s="167">
        <v>0.11833299999999999</v>
      </c>
      <c r="J3877" s="168" t="str">
        <f t="shared" si="450"/>
        <v>FALSE</v>
      </c>
      <c r="K3877" s="169">
        <v>0.87937500000000002</v>
      </c>
      <c r="L3877" s="170">
        <f>-LOG10(Table3[[#This Row],[Student''s T-test p-value HEK293 +Selistat_HEK293 UT]])</f>
        <v>5.5825885221179067E-2</v>
      </c>
      <c r="M3877" s="167">
        <v>-2.5000000000000001E-2</v>
      </c>
      <c r="N3877" s="171" t="str">
        <f t="shared" si="451"/>
        <v>FALSE</v>
      </c>
      <c r="O3877" s="146">
        <v>0.73460300000000001</v>
      </c>
      <c r="P3877" s="147">
        <v>0.05</v>
      </c>
      <c r="Q3877" s="171" t="str">
        <f t="shared" si="452"/>
        <v>FALSE</v>
      </c>
      <c r="R3877" s="122" t="s">
        <v>1049</v>
      </c>
      <c r="S3877" s="122" t="s">
        <v>14709</v>
      </c>
      <c r="T3877" s="122" t="s">
        <v>1051</v>
      </c>
      <c r="U3877" s="172" t="s">
        <v>2692</v>
      </c>
      <c r="V3877" s="122" t="s">
        <v>14710</v>
      </c>
      <c r="W3877" s="148">
        <v>-0.12</v>
      </c>
      <c r="X3877" s="149">
        <v>-0.3</v>
      </c>
      <c r="Y3877" s="149">
        <v>-0.28999999999999998</v>
      </c>
      <c r="Z3877" s="150">
        <v>0.19</v>
      </c>
      <c r="AA3877" s="148">
        <v>-0.21</v>
      </c>
      <c r="AB3877" s="149">
        <v>-0.3</v>
      </c>
      <c r="AC3877" s="149">
        <v>-0.11</v>
      </c>
      <c r="AD3877" s="151">
        <v>0.2</v>
      </c>
      <c r="AE3877" s="148">
        <v>0.26</v>
      </c>
      <c r="AF3877" s="149">
        <v>-0.05</v>
      </c>
      <c r="AG3877" s="149">
        <v>7.0000000000000007E-2</v>
      </c>
      <c r="AH3877" s="151">
        <v>0.16</v>
      </c>
      <c r="AI3877" s="152">
        <v>0.34</v>
      </c>
      <c r="AJ3877" s="149">
        <v>-0.06</v>
      </c>
      <c r="AK3877" s="149">
        <v>-0.22</v>
      </c>
      <c r="AL3877" s="150">
        <v>0.18</v>
      </c>
      <c r="AM3877" s="153">
        <f t="shared" si="453"/>
        <v>0.09</v>
      </c>
      <c r="AN3877" s="154">
        <f t="shared" si="453"/>
        <v>0</v>
      </c>
      <c r="AO3877" s="154">
        <f t="shared" si="453"/>
        <v>-0.18</v>
      </c>
      <c r="AP3877" s="155">
        <f t="shared" si="453"/>
        <v>-1.0000000000000009E-2</v>
      </c>
      <c r="AQ3877" s="156">
        <f>AVERAGE(Table3[[#This Row],[ HEK293 +Selistat_R1 2]:[ HEK293 +Selistat_R4 5]])</f>
        <v>-2.5000000000000001E-2</v>
      </c>
      <c r="AR3877" s="153">
        <f t="shared" si="454"/>
        <v>0.47</v>
      </c>
      <c r="AS3877" s="154">
        <f t="shared" si="454"/>
        <v>0.25</v>
      </c>
      <c r="AT3877" s="154">
        <f t="shared" si="454"/>
        <v>0.18</v>
      </c>
      <c r="AU3877" s="157">
        <f t="shared" si="454"/>
        <v>-4.0000000000000008E-2</v>
      </c>
      <c r="AV3877" s="158">
        <f t="shared" si="455"/>
        <v>0.55000000000000004</v>
      </c>
      <c r="AW3877" s="154">
        <f t="shared" si="455"/>
        <v>0.24</v>
      </c>
      <c r="AX3877" s="154">
        <f t="shared" si="455"/>
        <v>-0.11</v>
      </c>
      <c r="AY3877" s="155">
        <f t="shared" si="455"/>
        <v>-2.0000000000000018E-2</v>
      </c>
    </row>
    <row r="3878" spans="1:51" x14ac:dyDescent="0.15">
      <c r="B3878" s="122" t="s">
        <v>2968</v>
      </c>
      <c r="C3878" s="122" t="s">
        <v>3603</v>
      </c>
      <c r="E3878" s="122" t="s">
        <v>7459</v>
      </c>
      <c r="G3878" s="122">
        <v>3</v>
      </c>
      <c r="H3878" s="166">
        <v>0.14729800000000001</v>
      </c>
      <c r="I3878" s="167">
        <v>0.30416700000000002</v>
      </c>
      <c r="J3878" s="168" t="str">
        <f t="shared" si="450"/>
        <v>FALSE</v>
      </c>
      <c r="K3878" s="169">
        <v>0.87950399999999995</v>
      </c>
      <c r="L3878" s="170">
        <f>-LOG10(Table3[[#This Row],[Student''s T-test p-value HEK293 +Selistat_HEK293 UT]])</f>
        <v>5.5762181022918765E-2</v>
      </c>
      <c r="M3878" s="167">
        <v>-0.04</v>
      </c>
      <c r="N3878" s="171" t="str">
        <f t="shared" si="451"/>
        <v>FALSE</v>
      </c>
      <c r="O3878" s="146">
        <v>0.50109800000000004</v>
      </c>
      <c r="P3878" s="147">
        <v>8.2500000000000004E-2</v>
      </c>
      <c r="Q3878" s="171" t="str">
        <f t="shared" si="452"/>
        <v>FALSE</v>
      </c>
      <c r="R3878" s="122" t="s">
        <v>1616</v>
      </c>
      <c r="S3878" s="122" t="s">
        <v>1617</v>
      </c>
      <c r="T3878" s="122" t="s">
        <v>1618</v>
      </c>
      <c r="U3878" s="172" t="s">
        <v>7461</v>
      </c>
      <c r="V3878" s="122" t="s">
        <v>12184</v>
      </c>
      <c r="W3878" s="148">
        <v>-0.8</v>
      </c>
      <c r="X3878" s="149">
        <v>-0.41</v>
      </c>
      <c r="Y3878" s="149">
        <v>-0.11</v>
      </c>
      <c r="Z3878" s="150">
        <v>0.09</v>
      </c>
      <c r="AA3878" s="148">
        <v>-0.49</v>
      </c>
      <c r="AB3878" s="149">
        <v>-0.6</v>
      </c>
      <c r="AC3878" s="149">
        <v>-0.03</v>
      </c>
      <c r="AD3878" s="151">
        <v>0.05</v>
      </c>
      <c r="AE3878" s="148">
        <v>0.31</v>
      </c>
      <c r="AF3878" s="149">
        <v>0.04</v>
      </c>
      <c r="AG3878" s="149">
        <v>0.47</v>
      </c>
      <c r="AH3878" s="151">
        <v>0.18</v>
      </c>
      <c r="AI3878" s="152">
        <v>0.19</v>
      </c>
      <c r="AJ3878" s="149">
        <v>-0.01</v>
      </c>
      <c r="AK3878" s="149">
        <v>0.16</v>
      </c>
      <c r="AL3878" s="150">
        <v>0.33</v>
      </c>
      <c r="AM3878" s="153">
        <f t="shared" si="453"/>
        <v>-0.31000000000000005</v>
      </c>
      <c r="AN3878" s="154">
        <f t="shared" si="453"/>
        <v>0.19</v>
      </c>
      <c r="AO3878" s="154">
        <f t="shared" si="453"/>
        <v>-0.08</v>
      </c>
      <c r="AP3878" s="155">
        <f t="shared" si="453"/>
        <v>3.9999999999999994E-2</v>
      </c>
      <c r="AQ3878" s="156">
        <f>AVERAGE(Table3[[#This Row],[ HEK293 +Selistat_R1 2]:[ HEK293 +Selistat_R4 5]])</f>
        <v>-4.0000000000000022E-2</v>
      </c>
      <c r="AR3878" s="153">
        <f t="shared" si="454"/>
        <v>0.8</v>
      </c>
      <c r="AS3878" s="154">
        <f t="shared" si="454"/>
        <v>0.64</v>
      </c>
      <c r="AT3878" s="154">
        <f t="shared" si="454"/>
        <v>0.5</v>
      </c>
      <c r="AU3878" s="157">
        <f t="shared" si="454"/>
        <v>0.13</v>
      </c>
      <c r="AV3878" s="158">
        <f t="shared" si="455"/>
        <v>0.67999999999999994</v>
      </c>
      <c r="AW3878" s="154">
        <f t="shared" si="455"/>
        <v>0.59</v>
      </c>
      <c r="AX3878" s="154">
        <f t="shared" si="455"/>
        <v>0.19</v>
      </c>
      <c r="AY3878" s="155">
        <f t="shared" si="455"/>
        <v>0.28000000000000003</v>
      </c>
    </row>
    <row r="3879" spans="1:51" x14ac:dyDescent="0.15">
      <c r="A3879" s="122" t="s">
        <v>5626</v>
      </c>
      <c r="C3879" s="122" t="s">
        <v>12169</v>
      </c>
      <c r="E3879" s="122" t="s">
        <v>12170</v>
      </c>
      <c r="G3879" s="122">
        <v>2</v>
      </c>
      <c r="H3879" s="166">
        <v>0.46454699999999999</v>
      </c>
      <c r="I3879" s="167">
        <v>0.120833</v>
      </c>
      <c r="J3879" s="168" t="str">
        <f t="shared" si="450"/>
        <v>FALSE</v>
      </c>
      <c r="K3879" s="169">
        <v>0.87988999999999995</v>
      </c>
      <c r="L3879" s="170">
        <f>-LOG10(Table3[[#This Row],[Student''s T-test p-value HEK293 +Selistat_HEK293 UT]])</f>
        <v>5.5571618053277712E-2</v>
      </c>
      <c r="M3879" s="167">
        <v>2.2499999999999999E-2</v>
      </c>
      <c r="N3879" s="171" t="str">
        <f t="shared" si="451"/>
        <v>FALSE</v>
      </c>
      <c r="O3879" s="146">
        <v>0.80651700000000004</v>
      </c>
      <c r="P3879" s="147">
        <v>-6.5000000000000002E-2</v>
      </c>
      <c r="Q3879" s="171" t="str">
        <f t="shared" si="452"/>
        <v>FALSE</v>
      </c>
      <c r="R3879" s="122" t="s">
        <v>12171</v>
      </c>
      <c r="S3879" s="122" t="s">
        <v>12172</v>
      </c>
      <c r="T3879" s="122" t="s">
        <v>12173</v>
      </c>
      <c r="U3879" s="172" t="s">
        <v>12174</v>
      </c>
      <c r="V3879" s="122" t="s">
        <v>12175</v>
      </c>
      <c r="W3879" s="148">
        <v>-0.1</v>
      </c>
      <c r="X3879" s="149">
        <v>-0.27</v>
      </c>
      <c r="Y3879" s="149">
        <v>-0.27</v>
      </c>
      <c r="Z3879" s="150">
        <v>0.27</v>
      </c>
      <c r="AA3879" s="148">
        <v>-0.17</v>
      </c>
      <c r="AB3879" s="149">
        <v>-0.03</v>
      </c>
      <c r="AC3879" s="149">
        <v>0.01</v>
      </c>
      <c r="AD3879" s="151">
        <v>-0.27</v>
      </c>
      <c r="AE3879" s="148">
        <v>0.5</v>
      </c>
      <c r="AF3879" s="149">
        <v>-0.25</v>
      </c>
      <c r="AG3879" s="149">
        <v>-0.43</v>
      </c>
      <c r="AH3879" s="151">
        <v>0.27</v>
      </c>
      <c r="AI3879" s="152">
        <v>0.38</v>
      </c>
      <c r="AJ3879" s="149">
        <v>-0.25</v>
      </c>
      <c r="AK3879" s="149">
        <v>0.16</v>
      </c>
      <c r="AL3879" s="150">
        <v>0.06</v>
      </c>
      <c r="AM3879" s="153">
        <f t="shared" si="453"/>
        <v>7.0000000000000007E-2</v>
      </c>
      <c r="AN3879" s="154">
        <f t="shared" si="453"/>
        <v>-0.24000000000000002</v>
      </c>
      <c r="AO3879" s="154">
        <f t="shared" si="453"/>
        <v>-0.28000000000000003</v>
      </c>
      <c r="AP3879" s="155">
        <f t="shared" si="453"/>
        <v>0.54</v>
      </c>
      <c r="AQ3879" s="156">
        <f>AVERAGE(Table3[[#This Row],[ HEK293 +Selistat_R1 2]:[ HEK293 +Selistat_R4 5]])</f>
        <v>2.2499999999999992E-2</v>
      </c>
      <c r="AR3879" s="153">
        <f t="shared" si="454"/>
        <v>0.67</v>
      </c>
      <c r="AS3879" s="154">
        <f t="shared" si="454"/>
        <v>-0.22</v>
      </c>
      <c r="AT3879" s="154">
        <f t="shared" si="454"/>
        <v>-0.44</v>
      </c>
      <c r="AU3879" s="157">
        <f t="shared" si="454"/>
        <v>0.54</v>
      </c>
      <c r="AV3879" s="158">
        <f t="shared" si="455"/>
        <v>0.55000000000000004</v>
      </c>
      <c r="AW3879" s="154">
        <f t="shared" si="455"/>
        <v>-0.22</v>
      </c>
      <c r="AX3879" s="154">
        <f t="shared" si="455"/>
        <v>0.15</v>
      </c>
      <c r="AY3879" s="155">
        <f t="shared" si="455"/>
        <v>0.33</v>
      </c>
    </row>
    <row r="3880" spans="1:51" x14ac:dyDescent="0.15">
      <c r="A3880" s="122" t="s">
        <v>2886</v>
      </c>
      <c r="B3880" s="122" t="s">
        <v>2887</v>
      </c>
      <c r="C3880" s="122" t="s">
        <v>2888</v>
      </c>
      <c r="D3880" s="122" t="s">
        <v>2848</v>
      </c>
      <c r="E3880" s="122" t="s">
        <v>2889</v>
      </c>
      <c r="F3880" s="122" t="s">
        <v>2890</v>
      </c>
      <c r="G3880" s="122">
        <v>2</v>
      </c>
      <c r="H3880" s="166">
        <v>5.8050699999999997E-2</v>
      </c>
      <c r="I3880" s="167">
        <v>0.33166699999999999</v>
      </c>
      <c r="J3880" s="168" t="str">
        <f t="shared" si="450"/>
        <v>FALSE</v>
      </c>
      <c r="K3880" s="169">
        <v>0.88006799999999996</v>
      </c>
      <c r="L3880" s="170">
        <f>-LOG10(Table3[[#This Row],[Student''s T-test p-value HEK293 +Selistat_HEK293 UT]])</f>
        <v>5.5483770027310766E-2</v>
      </c>
      <c r="M3880" s="167">
        <v>-1.7500000000000002E-2</v>
      </c>
      <c r="N3880" s="171" t="str">
        <f t="shared" si="451"/>
        <v>FALSE</v>
      </c>
      <c r="O3880" s="146">
        <v>0.53737599999999996</v>
      </c>
      <c r="P3880" s="147">
        <v>-8.2500000000000004E-2</v>
      </c>
      <c r="Q3880" s="171" t="str">
        <f t="shared" si="452"/>
        <v>FALSE</v>
      </c>
      <c r="R3880" s="122" t="s">
        <v>1834</v>
      </c>
      <c r="S3880" s="122" t="s">
        <v>14711</v>
      </c>
      <c r="T3880" s="122" t="s">
        <v>1836</v>
      </c>
      <c r="U3880" s="172" t="s">
        <v>2622</v>
      </c>
      <c r="V3880" s="122" t="s">
        <v>14712</v>
      </c>
      <c r="W3880" s="148">
        <v>-0.49</v>
      </c>
      <c r="X3880" s="149">
        <v>-0.26</v>
      </c>
      <c r="Y3880" s="149">
        <v>-0.3</v>
      </c>
      <c r="Z3880" s="150">
        <v>-0.14000000000000001</v>
      </c>
      <c r="AA3880" s="148">
        <v>-0.09</v>
      </c>
      <c r="AB3880" s="149">
        <v>-0.47</v>
      </c>
      <c r="AC3880" s="149">
        <v>-0.2</v>
      </c>
      <c r="AD3880" s="151">
        <v>-0.36</v>
      </c>
      <c r="AE3880" s="148">
        <v>0.01</v>
      </c>
      <c r="AF3880" s="149">
        <v>0.19</v>
      </c>
      <c r="AG3880" s="149">
        <v>0.38</v>
      </c>
      <c r="AH3880" s="151">
        <v>0.16</v>
      </c>
      <c r="AI3880" s="152">
        <v>0.1</v>
      </c>
      <c r="AJ3880" s="149">
        <v>0.15</v>
      </c>
      <c r="AK3880" s="149">
        <v>0.55000000000000004</v>
      </c>
      <c r="AL3880" s="150">
        <v>0.27</v>
      </c>
      <c r="AM3880" s="153">
        <f t="shared" si="453"/>
        <v>-0.4</v>
      </c>
      <c r="AN3880" s="154">
        <f t="shared" si="453"/>
        <v>0.20999999999999996</v>
      </c>
      <c r="AO3880" s="154">
        <f t="shared" si="453"/>
        <v>-9.9999999999999978E-2</v>
      </c>
      <c r="AP3880" s="155">
        <f t="shared" si="453"/>
        <v>0.21999999999999997</v>
      </c>
      <c r="AQ3880" s="156">
        <f>AVERAGE(Table3[[#This Row],[ HEK293 +Selistat_R1 2]:[ HEK293 +Selistat_R4 5]])</f>
        <v>-1.7500000000000016E-2</v>
      </c>
      <c r="AR3880" s="153">
        <f t="shared" si="454"/>
        <v>9.9999999999999992E-2</v>
      </c>
      <c r="AS3880" s="154">
        <f t="shared" si="454"/>
        <v>0.65999999999999992</v>
      </c>
      <c r="AT3880" s="154">
        <f t="shared" si="454"/>
        <v>0.58000000000000007</v>
      </c>
      <c r="AU3880" s="157">
        <f t="shared" si="454"/>
        <v>0.52</v>
      </c>
      <c r="AV3880" s="158">
        <f t="shared" si="455"/>
        <v>0.19</v>
      </c>
      <c r="AW3880" s="154">
        <f t="shared" si="455"/>
        <v>0.62</v>
      </c>
      <c r="AX3880" s="154">
        <f t="shared" si="455"/>
        <v>0.75</v>
      </c>
      <c r="AY3880" s="155">
        <f t="shared" si="455"/>
        <v>0.63</v>
      </c>
    </row>
    <row r="3881" spans="1:51" x14ac:dyDescent="0.15">
      <c r="A3881" s="122" t="s">
        <v>3855</v>
      </c>
      <c r="B3881" s="122" t="s">
        <v>3856</v>
      </c>
      <c r="C3881" s="122" t="s">
        <v>3857</v>
      </c>
      <c r="E3881" s="122" t="s">
        <v>3858</v>
      </c>
      <c r="F3881" s="122" t="s">
        <v>3859</v>
      </c>
      <c r="G3881" s="122">
        <v>1</v>
      </c>
      <c r="H3881" s="166">
        <v>0.51333899999999999</v>
      </c>
      <c r="I3881" s="167">
        <v>0.13333300000000001</v>
      </c>
      <c r="J3881" s="168" t="str">
        <f t="shared" si="450"/>
        <v>FALSE</v>
      </c>
      <c r="K3881" s="169">
        <v>0.88009000000000004</v>
      </c>
      <c r="L3881" s="170">
        <f>-LOG10(Table3[[#This Row],[Student''s T-test p-value HEK293 +Selistat_HEK293 UT]])</f>
        <v>5.5472913639870093E-2</v>
      </c>
      <c r="M3881" s="167">
        <v>-0.04</v>
      </c>
      <c r="N3881" s="171" t="str">
        <f t="shared" si="451"/>
        <v>FALSE</v>
      </c>
      <c r="O3881" s="146">
        <v>0.90540200000000004</v>
      </c>
      <c r="P3881" s="147">
        <v>-0.03</v>
      </c>
      <c r="Q3881" s="171" t="str">
        <f t="shared" si="452"/>
        <v>FALSE</v>
      </c>
      <c r="R3881" s="122" t="s">
        <v>1208</v>
      </c>
      <c r="S3881" s="122" t="s">
        <v>14713</v>
      </c>
      <c r="T3881" s="122" t="s">
        <v>1210</v>
      </c>
      <c r="U3881" s="172" t="s">
        <v>3861</v>
      </c>
      <c r="V3881" s="122" t="s">
        <v>14714</v>
      </c>
      <c r="W3881" s="148">
        <v>-0.43</v>
      </c>
      <c r="X3881" s="149">
        <v>-0.25</v>
      </c>
      <c r="Y3881" s="149">
        <v>-0.32</v>
      </c>
      <c r="Z3881" s="150">
        <v>0.28999999999999998</v>
      </c>
      <c r="AA3881" s="148">
        <v>-0.31</v>
      </c>
      <c r="AB3881" s="149">
        <v>-0.61</v>
      </c>
      <c r="AC3881" s="149">
        <v>0.13</v>
      </c>
      <c r="AD3881" s="151">
        <v>0.24</v>
      </c>
      <c r="AE3881" s="148">
        <v>0.34</v>
      </c>
      <c r="AF3881" s="149">
        <v>-0.26</v>
      </c>
      <c r="AG3881" s="149">
        <v>-0.15</v>
      </c>
      <c r="AH3881" s="151">
        <v>0.34</v>
      </c>
      <c r="AI3881" s="152">
        <v>0.32</v>
      </c>
      <c r="AJ3881" s="149">
        <v>-0.27</v>
      </c>
      <c r="AK3881" s="149">
        <v>-0.15</v>
      </c>
      <c r="AL3881" s="150">
        <v>0.49</v>
      </c>
      <c r="AM3881" s="153">
        <f t="shared" si="453"/>
        <v>-0.12</v>
      </c>
      <c r="AN3881" s="154">
        <f t="shared" si="453"/>
        <v>0.36</v>
      </c>
      <c r="AO3881" s="154">
        <f t="shared" si="453"/>
        <v>-0.45</v>
      </c>
      <c r="AP3881" s="155">
        <f t="shared" si="453"/>
        <v>4.9999999999999989E-2</v>
      </c>
      <c r="AQ3881" s="156">
        <f>AVERAGE(Table3[[#This Row],[ HEK293 +Selistat_R1 2]:[ HEK293 +Selistat_R4 5]])</f>
        <v>-4.0000000000000008E-2</v>
      </c>
      <c r="AR3881" s="153">
        <f t="shared" si="454"/>
        <v>0.65</v>
      </c>
      <c r="AS3881" s="154">
        <f t="shared" si="454"/>
        <v>0.35</v>
      </c>
      <c r="AT3881" s="154">
        <f t="shared" si="454"/>
        <v>-0.28000000000000003</v>
      </c>
      <c r="AU3881" s="157">
        <f t="shared" si="454"/>
        <v>0.10000000000000003</v>
      </c>
      <c r="AV3881" s="158">
        <f t="shared" si="455"/>
        <v>0.63</v>
      </c>
      <c r="AW3881" s="154">
        <f t="shared" si="455"/>
        <v>0.33999999999999997</v>
      </c>
      <c r="AX3881" s="154">
        <f t="shared" si="455"/>
        <v>-0.28000000000000003</v>
      </c>
      <c r="AY3881" s="155">
        <f t="shared" si="455"/>
        <v>0.25</v>
      </c>
    </row>
    <row r="3882" spans="1:51" x14ac:dyDescent="0.15">
      <c r="A3882" s="122" t="s">
        <v>5023</v>
      </c>
      <c r="B3882" s="122" t="s">
        <v>5024</v>
      </c>
      <c r="C3882" s="122" t="s">
        <v>14715</v>
      </c>
      <c r="E3882" s="122" t="s">
        <v>14716</v>
      </c>
      <c r="F3882" s="122" t="s">
        <v>6898</v>
      </c>
      <c r="G3882" s="122">
        <v>1</v>
      </c>
      <c r="H3882" s="166">
        <v>0.68557100000000004</v>
      </c>
      <c r="I3882" s="167">
        <v>7.4166700000000002E-2</v>
      </c>
      <c r="J3882" s="168" t="str">
        <f t="shared" si="450"/>
        <v>FALSE</v>
      </c>
      <c r="K3882" s="169">
        <v>0.88050899999999999</v>
      </c>
      <c r="L3882" s="170">
        <f>-LOG10(Table3[[#This Row],[Student''s T-test p-value HEK293 +Selistat_HEK293 UT]])</f>
        <v>5.5266200593511561E-2</v>
      </c>
      <c r="M3882" s="167">
        <v>-0.03</v>
      </c>
      <c r="N3882" s="171" t="str">
        <f t="shared" si="451"/>
        <v>FALSE</v>
      </c>
      <c r="O3882" s="146">
        <v>0.97840199999999999</v>
      </c>
      <c r="P3882" s="147">
        <v>7.4999999999999997E-3</v>
      </c>
      <c r="Q3882" s="171" t="str">
        <f t="shared" si="452"/>
        <v>FALSE</v>
      </c>
      <c r="R3882" s="122" t="s">
        <v>14717</v>
      </c>
      <c r="S3882" s="122" t="s">
        <v>14718</v>
      </c>
      <c r="T3882" s="122" t="s">
        <v>14719</v>
      </c>
      <c r="U3882" s="172" t="s">
        <v>14720</v>
      </c>
      <c r="V3882" s="122" t="s">
        <v>14721</v>
      </c>
      <c r="W3882" s="148">
        <v>-0.25</v>
      </c>
      <c r="X3882" s="149">
        <v>0.02</v>
      </c>
      <c r="Y3882" s="149">
        <v>-0.53</v>
      </c>
      <c r="Z3882" s="150">
        <v>0.3</v>
      </c>
      <c r="AA3882" s="148">
        <v>-0.21</v>
      </c>
      <c r="AB3882" s="149">
        <v>-0.02</v>
      </c>
      <c r="AC3882" s="149">
        <v>0.08</v>
      </c>
      <c r="AD3882" s="151">
        <v>-0.19</v>
      </c>
      <c r="AE3882" s="148">
        <v>-0.14000000000000001</v>
      </c>
      <c r="AF3882" s="149">
        <v>-0.43</v>
      </c>
      <c r="AG3882" s="149">
        <v>0.56000000000000005</v>
      </c>
      <c r="AH3882" s="151">
        <v>0.19</v>
      </c>
      <c r="AI3882" s="152">
        <v>0.13</v>
      </c>
      <c r="AJ3882" s="149">
        <v>-0.43</v>
      </c>
      <c r="AK3882" s="149">
        <v>0.18</v>
      </c>
      <c r="AL3882" s="150">
        <v>0.27</v>
      </c>
      <c r="AM3882" s="153">
        <f t="shared" si="453"/>
        <v>-4.0000000000000008E-2</v>
      </c>
      <c r="AN3882" s="154">
        <f t="shared" si="453"/>
        <v>0.04</v>
      </c>
      <c r="AO3882" s="154">
        <f t="shared" si="453"/>
        <v>-0.61</v>
      </c>
      <c r="AP3882" s="155">
        <f t="shared" si="453"/>
        <v>0.49</v>
      </c>
      <c r="AQ3882" s="156">
        <f>AVERAGE(Table3[[#This Row],[ HEK293 +Selistat_R1 2]:[ HEK293 +Selistat_R4 5]])</f>
        <v>-0.03</v>
      </c>
      <c r="AR3882" s="153">
        <f t="shared" si="454"/>
        <v>6.9999999999999979E-2</v>
      </c>
      <c r="AS3882" s="154">
        <f t="shared" si="454"/>
        <v>-0.41</v>
      </c>
      <c r="AT3882" s="154">
        <f t="shared" si="454"/>
        <v>0.48000000000000004</v>
      </c>
      <c r="AU3882" s="157">
        <f t="shared" si="454"/>
        <v>0.38</v>
      </c>
      <c r="AV3882" s="158">
        <f t="shared" si="455"/>
        <v>0.33999999999999997</v>
      </c>
      <c r="AW3882" s="154">
        <f t="shared" si="455"/>
        <v>-0.41</v>
      </c>
      <c r="AX3882" s="154">
        <f t="shared" si="455"/>
        <v>9.9999999999999992E-2</v>
      </c>
      <c r="AY3882" s="155">
        <f t="shared" si="455"/>
        <v>0.46</v>
      </c>
    </row>
    <row r="3883" spans="1:51" x14ac:dyDescent="0.15">
      <c r="A3883" s="122" t="s">
        <v>11735</v>
      </c>
      <c r="B3883" s="122" t="s">
        <v>3463</v>
      </c>
      <c r="C3883" s="122" t="s">
        <v>11736</v>
      </c>
      <c r="D3883" s="122" t="s">
        <v>2861</v>
      </c>
      <c r="E3883" s="122" t="s">
        <v>11737</v>
      </c>
      <c r="F3883" s="122" t="s">
        <v>11738</v>
      </c>
      <c r="G3883" s="122">
        <v>1</v>
      </c>
      <c r="H3883" s="166">
        <v>0.81381899999999996</v>
      </c>
      <c r="I3883" s="167">
        <v>3.0833300000000001E-2</v>
      </c>
      <c r="J3883" s="168" t="str">
        <f t="shared" si="450"/>
        <v>FALSE</v>
      </c>
      <c r="K3883" s="169">
        <v>0.88117699999999999</v>
      </c>
      <c r="L3883" s="170">
        <f>-LOG10(Table3[[#This Row],[Student''s T-test p-value HEK293 +Selistat_HEK293 UT]])</f>
        <v>5.4936847090316057E-2</v>
      </c>
      <c r="M3883" s="167">
        <v>-3.2500000000000001E-2</v>
      </c>
      <c r="N3883" s="171" t="str">
        <f t="shared" si="451"/>
        <v>FALSE</v>
      </c>
      <c r="O3883" s="146">
        <v>0.37057600000000002</v>
      </c>
      <c r="P3883" s="147">
        <v>0.1</v>
      </c>
      <c r="Q3883" s="171" t="str">
        <f t="shared" si="452"/>
        <v>FALSE</v>
      </c>
      <c r="R3883" s="122" t="s">
        <v>998</v>
      </c>
      <c r="S3883" s="122" t="s">
        <v>14722</v>
      </c>
      <c r="T3883" s="122" t="s">
        <v>1000</v>
      </c>
      <c r="U3883" s="172" t="s">
        <v>11740</v>
      </c>
      <c r="V3883" s="122" t="s">
        <v>14723</v>
      </c>
      <c r="W3883" s="148">
        <v>0.51</v>
      </c>
      <c r="X3883" s="149">
        <v>-0.28000000000000003</v>
      </c>
      <c r="Y3883" s="149">
        <v>-0.26</v>
      </c>
      <c r="Z3883" s="150">
        <v>-0.26</v>
      </c>
      <c r="AA3883" s="148">
        <v>-0.09</v>
      </c>
      <c r="AB3883" s="149">
        <v>-0.01</v>
      </c>
      <c r="AC3883" s="149">
        <v>0.15</v>
      </c>
      <c r="AD3883" s="151">
        <v>-0.21</v>
      </c>
      <c r="AE3883" s="148">
        <v>0</v>
      </c>
      <c r="AF3883" s="149">
        <v>0.11</v>
      </c>
      <c r="AG3883" s="149">
        <v>0.31</v>
      </c>
      <c r="AH3883" s="151">
        <v>-0.13</v>
      </c>
      <c r="AI3883" s="152">
        <v>0.01</v>
      </c>
      <c r="AJ3883" s="149">
        <v>0.06</v>
      </c>
      <c r="AK3883" s="149">
        <v>-0.03</v>
      </c>
      <c r="AL3883" s="150">
        <v>-0.15</v>
      </c>
      <c r="AM3883" s="153">
        <f t="shared" si="453"/>
        <v>0.6</v>
      </c>
      <c r="AN3883" s="154">
        <f t="shared" si="453"/>
        <v>-0.27</v>
      </c>
      <c r="AO3883" s="154">
        <f t="shared" si="453"/>
        <v>-0.41000000000000003</v>
      </c>
      <c r="AP3883" s="155">
        <f t="shared" si="453"/>
        <v>-5.0000000000000017E-2</v>
      </c>
      <c r="AQ3883" s="156">
        <f>AVERAGE(Table3[[#This Row],[ HEK293 +Selistat_R1 2]:[ HEK293 +Selistat_R4 5]])</f>
        <v>-3.2500000000000022E-2</v>
      </c>
      <c r="AR3883" s="153">
        <f t="shared" si="454"/>
        <v>0.09</v>
      </c>
      <c r="AS3883" s="154">
        <f t="shared" si="454"/>
        <v>0.12</v>
      </c>
      <c r="AT3883" s="154">
        <f t="shared" si="454"/>
        <v>0.16</v>
      </c>
      <c r="AU3883" s="157">
        <f t="shared" si="454"/>
        <v>7.9999999999999988E-2</v>
      </c>
      <c r="AV3883" s="158">
        <f t="shared" si="455"/>
        <v>9.9999999999999992E-2</v>
      </c>
      <c r="AW3883" s="154">
        <f t="shared" si="455"/>
        <v>6.9999999999999993E-2</v>
      </c>
      <c r="AX3883" s="154">
        <f t="shared" si="455"/>
        <v>-0.18</v>
      </c>
      <c r="AY3883" s="155">
        <f t="shared" si="455"/>
        <v>0.06</v>
      </c>
    </row>
    <row r="3884" spans="1:51" x14ac:dyDescent="0.15">
      <c r="A3884" s="122" t="s">
        <v>3392</v>
      </c>
      <c r="B3884" s="122" t="s">
        <v>3393</v>
      </c>
      <c r="C3884" s="122" t="s">
        <v>3394</v>
      </c>
      <c r="D3884" s="122" t="s">
        <v>2848</v>
      </c>
      <c r="E3884" s="122" t="s">
        <v>3395</v>
      </c>
      <c r="F3884" s="122" t="s">
        <v>3396</v>
      </c>
      <c r="G3884" s="122">
        <v>2</v>
      </c>
      <c r="H3884" s="166">
        <v>0.49527100000000002</v>
      </c>
      <c r="I3884" s="167">
        <v>0.125</v>
      </c>
      <c r="J3884" s="168" t="str">
        <f t="shared" si="450"/>
        <v>FALSE</v>
      </c>
      <c r="K3884" s="169">
        <v>0.88154699999999997</v>
      </c>
      <c r="L3884" s="170">
        <f>-LOG10(Table3[[#This Row],[Student''s T-test p-value HEK293 +Selistat_HEK293 UT]])</f>
        <v>5.4754528178604267E-2</v>
      </c>
      <c r="M3884" s="167">
        <v>-0.03</v>
      </c>
      <c r="N3884" s="171" t="str">
        <f t="shared" si="451"/>
        <v>FALSE</v>
      </c>
      <c r="O3884" s="146">
        <v>0.757436</v>
      </c>
      <c r="P3884" s="147">
        <v>0.08</v>
      </c>
      <c r="Q3884" s="171" t="str">
        <f t="shared" si="452"/>
        <v>FALSE</v>
      </c>
      <c r="R3884" s="122" t="s">
        <v>1566</v>
      </c>
      <c r="S3884" s="122" t="s">
        <v>1577</v>
      </c>
      <c r="T3884" s="122" t="s">
        <v>1568</v>
      </c>
      <c r="U3884" s="172" t="s">
        <v>2619</v>
      </c>
      <c r="V3884" s="122" t="s">
        <v>14179</v>
      </c>
      <c r="W3884" s="148">
        <v>-0.34</v>
      </c>
      <c r="X3884" s="149">
        <v>-0.37</v>
      </c>
      <c r="Y3884" s="149">
        <v>-0.22</v>
      </c>
      <c r="Z3884" s="150">
        <v>0.31</v>
      </c>
      <c r="AA3884" s="148">
        <v>-0.21</v>
      </c>
      <c r="AB3884" s="149">
        <v>-0.39</v>
      </c>
      <c r="AC3884" s="149">
        <v>-0.01</v>
      </c>
      <c r="AD3884" s="151">
        <v>0.11</v>
      </c>
      <c r="AE3884" s="148">
        <v>0.33</v>
      </c>
      <c r="AF3884" s="149">
        <v>-0.23</v>
      </c>
      <c r="AG3884" s="149">
        <v>0.06</v>
      </c>
      <c r="AH3884" s="151">
        <v>0.31</v>
      </c>
      <c r="AI3884" s="152">
        <v>0.4</v>
      </c>
      <c r="AJ3884" s="149">
        <v>-0.46</v>
      </c>
      <c r="AK3884" s="149">
        <v>-0.16</v>
      </c>
      <c r="AL3884" s="150">
        <v>0.37</v>
      </c>
      <c r="AM3884" s="153">
        <f t="shared" si="453"/>
        <v>-0.13000000000000003</v>
      </c>
      <c r="AN3884" s="154">
        <f t="shared" si="453"/>
        <v>2.0000000000000018E-2</v>
      </c>
      <c r="AO3884" s="154">
        <f t="shared" si="453"/>
        <v>-0.21</v>
      </c>
      <c r="AP3884" s="155">
        <f t="shared" si="453"/>
        <v>0.2</v>
      </c>
      <c r="AQ3884" s="156">
        <f>AVERAGE(Table3[[#This Row],[ HEK293 +Selistat_R1 2]:[ HEK293 +Selistat_R4 5]])</f>
        <v>-0.03</v>
      </c>
      <c r="AR3884" s="153">
        <f t="shared" si="454"/>
        <v>0.54</v>
      </c>
      <c r="AS3884" s="154">
        <f t="shared" si="454"/>
        <v>0.16</v>
      </c>
      <c r="AT3884" s="154">
        <f t="shared" si="454"/>
        <v>6.9999999999999993E-2</v>
      </c>
      <c r="AU3884" s="157">
        <f t="shared" si="454"/>
        <v>0.2</v>
      </c>
      <c r="AV3884" s="158">
        <f t="shared" si="455"/>
        <v>0.61</v>
      </c>
      <c r="AW3884" s="154">
        <f t="shared" si="455"/>
        <v>-7.0000000000000007E-2</v>
      </c>
      <c r="AX3884" s="154">
        <f t="shared" si="455"/>
        <v>-0.15</v>
      </c>
      <c r="AY3884" s="155">
        <f t="shared" si="455"/>
        <v>0.26</v>
      </c>
    </row>
    <row r="3885" spans="1:51" x14ac:dyDescent="0.15">
      <c r="B3885" s="122" t="s">
        <v>3590</v>
      </c>
      <c r="C3885" s="122" t="s">
        <v>3956</v>
      </c>
      <c r="E3885" s="122" t="s">
        <v>3957</v>
      </c>
      <c r="G3885" s="122">
        <v>1</v>
      </c>
      <c r="H3885" s="166">
        <v>0.80881700000000001</v>
      </c>
      <c r="I3885" s="167">
        <v>2.8333299999999999E-2</v>
      </c>
      <c r="J3885" s="168" t="str">
        <f t="shared" si="450"/>
        <v>FALSE</v>
      </c>
      <c r="K3885" s="169">
        <v>0.88155899999999998</v>
      </c>
      <c r="L3885" s="170">
        <f>-LOG10(Table3[[#This Row],[Student''s T-test p-value HEK293 +Selistat_HEK293 UT]])</f>
        <v>5.4748616414044535E-2</v>
      </c>
      <c r="M3885" s="167">
        <v>-2.2499999999999999E-2</v>
      </c>
      <c r="N3885" s="171" t="str">
        <f t="shared" si="451"/>
        <v>FALSE</v>
      </c>
      <c r="O3885" s="146">
        <v>0.53880099999999997</v>
      </c>
      <c r="P3885" s="147">
        <v>9.7500000000000003E-2</v>
      </c>
      <c r="Q3885" s="171" t="str">
        <f t="shared" si="452"/>
        <v>FALSE</v>
      </c>
      <c r="R3885" s="122" t="s">
        <v>3958</v>
      </c>
      <c r="S3885" s="122" t="s">
        <v>6766</v>
      </c>
      <c r="T3885" s="122" t="s">
        <v>3960</v>
      </c>
      <c r="U3885" s="172" t="s">
        <v>3593</v>
      </c>
      <c r="V3885" s="122" t="s">
        <v>6767</v>
      </c>
      <c r="W3885" s="148">
        <v>-0.33</v>
      </c>
      <c r="X3885" s="149">
        <v>0.03</v>
      </c>
      <c r="Y3885" s="149">
        <v>0.17</v>
      </c>
      <c r="Z3885" s="150">
        <v>-0.09</v>
      </c>
      <c r="AA3885" s="148">
        <v>-0.25</v>
      </c>
      <c r="AB3885" s="149">
        <v>0.22</v>
      </c>
      <c r="AC3885" s="149">
        <v>-0.1</v>
      </c>
      <c r="AD3885" s="151">
        <v>0</v>
      </c>
      <c r="AE3885" s="148">
        <v>0.27</v>
      </c>
      <c r="AF3885" s="149">
        <v>0.04</v>
      </c>
      <c r="AG3885" s="149">
        <v>0.23</v>
      </c>
      <c r="AH3885" s="151">
        <v>-0.26</v>
      </c>
      <c r="AI3885" s="152">
        <v>0.2</v>
      </c>
      <c r="AJ3885" s="149">
        <v>-0.03</v>
      </c>
      <c r="AK3885" s="149">
        <v>-0.05</v>
      </c>
      <c r="AL3885" s="150">
        <v>-0.23</v>
      </c>
      <c r="AM3885" s="153">
        <f t="shared" si="453"/>
        <v>-8.0000000000000016E-2</v>
      </c>
      <c r="AN3885" s="154">
        <f t="shared" si="453"/>
        <v>-0.19</v>
      </c>
      <c r="AO3885" s="154">
        <f t="shared" si="453"/>
        <v>0.27</v>
      </c>
      <c r="AP3885" s="155">
        <f t="shared" si="453"/>
        <v>-0.09</v>
      </c>
      <c r="AQ3885" s="156">
        <f>AVERAGE(Table3[[#This Row],[ HEK293 +Selistat_R1 2]:[ HEK293 +Selistat_R4 5]])</f>
        <v>-2.2499999999999999E-2</v>
      </c>
      <c r="AR3885" s="153">
        <f t="shared" si="454"/>
        <v>0.52</v>
      </c>
      <c r="AS3885" s="154">
        <f t="shared" si="454"/>
        <v>-0.18</v>
      </c>
      <c r="AT3885" s="154">
        <f t="shared" si="454"/>
        <v>0.33</v>
      </c>
      <c r="AU3885" s="157">
        <f t="shared" si="454"/>
        <v>-0.26</v>
      </c>
      <c r="AV3885" s="158">
        <f t="shared" si="455"/>
        <v>0.45</v>
      </c>
      <c r="AW3885" s="154">
        <f t="shared" si="455"/>
        <v>-0.25</v>
      </c>
      <c r="AX3885" s="154">
        <f t="shared" si="455"/>
        <v>0.05</v>
      </c>
      <c r="AY3885" s="155">
        <f t="shared" si="455"/>
        <v>-0.23</v>
      </c>
    </row>
    <row r="3886" spans="1:51" x14ac:dyDescent="0.15">
      <c r="A3886" s="122" t="s">
        <v>3561</v>
      </c>
      <c r="C3886" s="122" t="s">
        <v>3562</v>
      </c>
      <c r="D3886" s="122" t="s">
        <v>2848</v>
      </c>
      <c r="E3886" s="122" t="s">
        <v>3563</v>
      </c>
      <c r="F3886" s="122" t="s">
        <v>3180</v>
      </c>
      <c r="G3886" s="122">
        <v>2</v>
      </c>
      <c r="H3886" s="166">
        <v>0.846912</v>
      </c>
      <c r="I3886" s="167">
        <v>1.83333E-2</v>
      </c>
      <c r="J3886" s="168" t="str">
        <f t="shared" si="450"/>
        <v>FALSE</v>
      </c>
      <c r="K3886" s="169">
        <v>0.88200900000000004</v>
      </c>
      <c r="L3886" s="170">
        <f>-LOG10(Table3[[#This Row],[Student''s T-test p-value HEK293 +Selistat_HEK293 UT]])</f>
        <v>5.4526983314444229E-2</v>
      </c>
      <c r="M3886" s="167">
        <v>0.02</v>
      </c>
      <c r="N3886" s="171" t="str">
        <f t="shared" si="451"/>
        <v>FALSE</v>
      </c>
      <c r="O3886" s="146">
        <v>0.53194799999999998</v>
      </c>
      <c r="P3886" s="147">
        <v>7.4999999999999997E-2</v>
      </c>
      <c r="Q3886" s="171" t="str">
        <f t="shared" si="452"/>
        <v>FALSE</v>
      </c>
      <c r="R3886" s="122" t="s">
        <v>815</v>
      </c>
      <c r="S3886" s="122" t="s">
        <v>7882</v>
      </c>
      <c r="T3886" s="122" t="s">
        <v>817</v>
      </c>
      <c r="U3886" s="172" t="s">
        <v>3565</v>
      </c>
      <c r="V3886" s="122" t="s">
        <v>7883</v>
      </c>
      <c r="W3886" s="148">
        <v>-0.12</v>
      </c>
      <c r="X3886" s="149">
        <v>-0.06</v>
      </c>
      <c r="Y3886" s="149">
        <v>-0.11</v>
      </c>
      <c r="Z3886" s="150">
        <v>0.28000000000000003</v>
      </c>
      <c r="AA3886" s="148">
        <v>-0.01</v>
      </c>
      <c r="AB3886" s="149">
        <v>-0.16</v>
      </c>
      <c r="AC3886" s="149">
        <v>-0.14000000000000001</v>
      </c>
      <c r="AD3886" s="151">
        <v>0.22</v>
      </c>
      <c r="AE3886" s="148">
        <v>0.01</v>
      </c>
      <c r="AF3886" s="149">
        <v>-0.05</v>
      </c>
      <c r="AG3886" s="149">
        <v>0</v>
      </c>
      <c r="AH3886" s="151">
        <v>0.17</v>
      </c>
      <c r="AI3886" s="152">
        <v>0.05</v>
      </c>
      <c r="AJ3886" s="149">
        <v>-0.35</v>
      </c>
      <c r="AK3886" s="149">
        <v>0.06</v>
      </c>
      <c r="AL3886" s="150">
        <v>7.0000000000000007E-2</v>
      </c>
      <c r="AM3886" s="153">
        <f t="shared" si="453"/>
        <v>-0.11</v>
      </c>
      <c r="AN3886" s="154">
        <f t="shared" si="453"/>
        <v>0.1</v>
      </c>
      <c r="AO3886" s="154">
        <f t="shared" si="453"/>
        <v>3.0000000000000013E-2</v>
      </c>
      <c r="AP3886" s="155">
        <f t="shared" si="453"/>
        <v>6.0000000000000026E-2</v>
      </c>
      <c r="AQ3886" s="156">
        <f>AVERAGE(Table3[[#This Row],[ HEK293 +Selistat_R1 2]:[ HEK293 +Selistat_R4 5]])</f>
        <v>2.0000000000000011E-2</v>
      </c>
      <c r="AR3886" s="153">
        <f t="shared" si="454"/>
        <v>0.02</v>
      </c>
      <c r="AS3886" s="154">
        <f t="shared" si="454"/>
        <v>0.11</v>
      </c>
      <c r="AT3886" s="154">
        <f t="shared" si="454"/>
        <v>0.14000000000000001</v>
      </c>
      <c r="AU3886" s="157">
        <f t="shared" si="454"/>
        <v>-4.9999999999999989E-2</v>
      </c>
      <c r="AV3886" s="158">
        <f t="shared" si="455"/>
        <v>6.0000000000000005E-2</v>
      </c>
      <c r="AW3886" s="154">
        <f t="shared" si="455"/>
        <v>-0.18999999999999997</v>
      </c>
      <c r="AX3886" s="154">
        <f t="shared" si="455"/>
        <v>0.2</v>
      </c>
      <c r="AY3886" s="155">
        <f t="shared" si="455"/>
        <v>-0.15</v>
      </c>
    </row>
    <row r="3887" spans="1:51" x14ac:dyDescent="0.15">
      <c r="A3887" s="122" t="s">
        <v>2858</v>
      </c>
      <c r="B3887" s="122" t="s">
        <v>5024</v>
      </c>
      <c r="C3887" s="122" t="s">
        <v>11944</v>
      </c>
      <c r="D3887" s="122" t="s">
        <v>2861</v>
      </c>
      <c r="E3887" s="122" t="s">
        <v>5934</v>
      </c>
      <c r="F3887" s="122" t="s">
        <v>3641</v>
      </c>
      <c r="G3887" s="122">
        <v>1</v>
      </c>
      <c r="H3887" s="166">
        <v>0.280389</v>
      </c>
      <c r="I3887" s="167">
        <v>0.191667</v>
      </c>
      <c r="J3887" s="168" t="str">
        <f t="shared" si="450"/>
        <v>FALSE</v>
      </c>
      <c r="K3887" s="169">
        <v>0.88207800000000003</v>
      </c>
      <c r="L3887" s="170">
        <f>-LOG10(Table3[[#This Row],[Student''s T-test p-value HEK293 +Selistat_HEK293 UT]])</f>
        <v>5.4493009571350379E-2</v>
      </c>
      <c r="M3887" s="167">
        <v>0.04</v>
      </c>
      <c r="N3887" s="171" t="str">
        <f t="shared" si="451"/>
        <v>FALSE</v>
      </c>
      <c r="O3887" s="146">
        <v>0.63667899999999999</v>
      </c>
      <c r="P3887" s="147">
        <v>-7.4999999999999997E-2</v>
      </c>
      <c r="Q3887" s="171" t="str">
        <f t="shared" si="452"/>
        <v>FALSE</v>
      </c>
      <c r="R3887" s="122" t="s">
        <v>11945</v>
      </c>
      <c r="S3887" s="122" t="s">
        <v>11946</v>
      </c>
      <c r="T3887" s="122" t="s">
        <v>11947</v>
      </c>
      <c r="U3887" s="172" t="s">
        <v>11948</v>
      </c>
      <c r="V3887" s="122" t="s">
        <v>11949</v>
      </c>
      <c r="W3887" s="148">
        <v>0.43</v>
      </c>
      <c r="X3887" s="149">
        <v>-0.66</v>
      </c>
      <c r="Y3887" s="149">
        <v>-0.31</v>
      </c>
      <c r="Z3887" s="150">
        <v>0.01</v>
      </c>
      <c r="AA3887" s="148">
        <v>-0.32</v>
      </c>
      <c r="AB3887" s="149">
        <v>-0.36</v>
      </c>
      <c r="AC3887" s="149">
        <v>0.14000000000000001</v>
      </c>
      <c r="AD3887" s="151">
        <v>-0.15</v>
      </c>
      <c r="AE3887" s="148">
        <v>0.28999999999999998</v>
      </c>
      <c r="AF3887" s="149">
        <v>0.13</v>
      </c>
      <c r="AG3887" s="149">
        <v>-0.36</v>
      </c>
      <c r="AH3887" s="151">
        <v>0.17</v>
      </c>
      <c r="AI3887" s="152">
        <v>0.12</v>
      </c>
      <c r="AJ3887" s="149">
        <v>0.02</v>
      </c>
      <c r="AK3887" s="149">
        <v>0.14000000000000001</v>
      </c>
      <c r="AL3887" s="150">
        <v>0.25</v>
      </c>
      <c r="AM3887" s="153">
        <f t="shared" si="453"/>
        <v>0.75</v>
      </c>
      <c r="AN3887" s="154">
        <f t="shared" si="453"/>
        <v>-0.30000000000000004</v>
      </c>
      <c r="AO3887" s="154">
        <f t="shared" si="453"/>
        <v>-0.45</v>
      </c>
      <c r="AP3887" s="155">
        <f t="shared" si="453"/>
        <v>0.16</v>
      </c>
      <c r="AQ3887" s="156">
        <f>AVERAGE(Table3[[#This Row],[ HEK293 +Selistat_R1 2]:[ HEK293 +Selistat_R4 5]])</f>
        <v>3.9999999999999987E-2</v>
      </c>
      <c r="AR3887" s="153">
        <f t="shared" si="454"/>
        <v>0.61</v>
      </c>
      <c r="AS3887" s="154">
        <f t="shared" si="454"/>
        <v>0.49</v>
      </c>
      <c r="AT3887" s="154">
        <f t="shared" si="454"/>
        <v>-0.5</v>
      </c>
      <c r="AU3887" s="157">
        <f t="shared" si="454"/>
        <v>0.32</v>
      </c>
      <c r="AV3887" s="158">
        <f t="shared" si="455"/>
        <v>0.44</v>
      </c>
      <c r="AW3887" s="154">
        <f t="shared" si="455"/>
        <v>0.38</v>
      </c>
      <c r="AX3887" s="154">
        <f t="shared" si="455"/>
        <v>0</v>
      </c>
      <c r="AY3887" s="155">
        <f t="shared" si="455"/>
        <v>0.4</v>
      </c>
    </row>
    <row r="3888" spans="1:51" x14ac:dyDescent="0.15">
      <c r="A3888" s="122" t="s">
        <v>8048</v>
      </c>
      <c r="B3888" s="122" t="s">
        <v>8049</v>
      </c>
      <c r="C3888" s="122" t="s">
        <v>8050</v>
      </c>
      <c r="E3888" s="122" t="s">
        <v>8051</v>
      </c>
      <c r="F3888" s="122" t="s">
        <v>8052</v>
      </c>
      <c r="G3888" s="122">
        <v>1</v>
      </c>
      <c r="H3888" s="166">
        <v>5.6686800000000002E-2</v>
      </c>
      <c r="I3888" s="167">
        <v>0.33666699999999999</v>
      </c>
      <c r="J3888" s="168" t="str">
        <f t="shared" si="450"/>
        <v>FALSE</v>
      </c>
      <c r="K3888" s="169">
        <v>0.88237900000000002</v>
      </c>
      <c r="L3888" s="170">
        <f>-LOG10(Table3[[#This Row],[Student''s T-test p-value HEK293 +Selistat_HEK293 UT]])</f>
        <v>5.4344836348289752E-2</v>
      </c>
      <c r="M3888" s="167">
        <v>-1.4999999999999999E-2</v>
      </c>
      <c r="N3888" s="171" t="str">
        <f t="shared" si="451"/>
        <v>FALSE</v>
      </c>
      <c r="O3888" s="146">
        <v>0.36827500000000002</v>
      </c>
      <c r="P3888" s="147">
        <v>-0.13</v>
      </c>
      <c r="Q3888" s="171" t="str">
        <f t="shared" si="452"/>
        <v>FALSE</v>
      </c>
      <c r="R3888" s="122" t="s">
        <v>8053</v>
      </c>
      <c r="S3888" s="122" t="s">
        <v>14724</v>
      </c>
      <c r="T3888" s="122" t="s">
        <v>8055</v>
      </c>
      <c r="U3888" s="172" t="s">
        <v>8056</v>
      </c>
      <c r="V3888" s="122" t="s">
        <v>12857</v>
      </c>
      <c r="W3888" s="148">
        <v>-0.32</v>
      </c>
      <c r="X3888" s="149">
        <v>-0.37</v>
      </c>
      <c r="Y3888" s="149">
        <v>-0.24</v>
      </c>
      <c r="Z3888" s="150">
        <v>-0.27</v>
      </c>
      <c r="AA3888" s="148">
        <v>-0.34</v>
      </c>
      <c r="AB3888" s="149">
        <v>-0.18</v>
      </c>
      <c r="AC3888" s="149">
        <v>-0.1</v>
      </c>
      <c r="AD3888" s="151">
        <v>-0.52</v>
      </c>
      <c r="AE3888" s="148">
        <v>0.34</v>
      </c>
      <c r="AF3888" s="149">
        <v>0.28999999999999998</v>
      </c>
      <c r="AG3888" s="149">
        <v>0.01</v>
      </c>
      <c r="AH3888" s="151">
        <v>0.01</v>
      </c>
      <c r="AI3888" s="152">
        <v>0.23</v>
      </c>
      <c r="AJ3888" s="149">
        <v>0.18</v>
      </c>
      <c r="AK3888" s="149">
        <v>0.59</v>
      </c>
      <c r="AL3888" s="150">
        <v>0.17</v>
      </c>
      <c r="AM3888" s="153">
        <f t="shared" si="453"/>
        <v>2.0000000000000018E-2</v>
      </c>
      <c r="AN3888" s="154">
        <f t="shared" si="453"/>
        <v>-0.19</v>
      </c>
      <c r="AO3888" s="154">
        <f t="shared" si="453"/>
        <v>-0.13999999999999999</v>
      </c>
      <c r="AP3888" s="155">
        <f t="shared" si="453"/>
        <v>0.25</v>
      </c>
      <c r="AQ3888" s="156">
        <f>AVERAGE(Table3[[#This Row],[ HEK293 +Selistat_R1 2]:[ HEK293 +Selistat_R4 5]])</f>
        <v>-1.4999999999999986E-2</v>
      </c>
      <c r="AR3888" s="153">
        <f t="shared" si="454"/>
        <v>0.68</v>
      </c>
      <c r="AS3888" s="154">
        <f t="shared" si="454"/>
        <v>0.47</v>
      </c>
      <c r="AT3888" s="154">
        <f t="shared" si="454"/>
        <v>0.11</v>
      </c>
      <c r="AU3888" s="157">
        <f t="shared" si="454"/>
        <v>0.53</v>
      </c>
      <c r="AV3888" s="158">
        <f t="shared" si="455"/>
        <v>0.57000000000000006</v>
      </c>
      <c r="AW3888" s="154">
        <f t="shared" si="455"/>
        <v>0.36</v>
      </c>
      <c r="AX3888" s="154">
        <f t="shared" si="455"/>
        <v>0.69</v>
      </c>
      <c r="AY3888" s="155">
        <f t="shared" si="455"/>
        <v>0.69000000000000006</v>
      </c>
    </row>
    <row r="3889" spans="1:51" x14ac:dyDescent="0.15">
      <c r="A3889" s="122" t="s">
        <v>14725</v>
      </c>
      <c r="C3889" s="122" t="s">
        <v>14726</v>
      </c>
      <c r="D3889" s="122" t="s">
        <v>14727</v>
      </c>
      <c r="E3889" s="122" t="s">
        <v>14728</v>
      </c>
      <c r="F3889" s="122" t="s">
        <v>14729</v>
      </c>
      <c r="G3889" s="122">
        <v>1</v>
      </c>
      <c r="H3889" s="166">
        <v>0.26411499999999999</v>
      </c>
      <c r="I3889" s="167">
        <v>0.14833299999999999</v>
      </c>
      <c r="J3889" s="168" t="str">
        <f t="shared" si="450"/>
        <v>FALSE</v>
      </c>
      <c r="K3889" s="169">
        <v>0.88344299999999998</v>
      </c>
      <c r="L3889" s="170">
        <f>-LOG10(Table3[[#This Row],[Student''s T-test p-value HEK293 +Selistat_HEK293 UT]])</f>
        <v>5.3821466059927145E-2</v>
      </c>
      <c r="M3889" s="167">
        <v>-2.5000000000000001E-2</v>
      </c>
      <c r="N3889" s="171" t="str">
        <f t="shared" si="451"/>
        <v>FALSE</v>
      </c>
      <c r="O3889" s="146">
        <v>0.63673800000000003</v>
      </c>
      <c r="P3889" s="147">
        <v>-0.06</v>
      </c>
      <c r="Q3889" s="171" t="str">
        <f t="shared" si="452"/>
        <v>FALSE</v>
      </c>
      <c r="R3889" s="122" t="s">
        <v>14730</v>
      </c>
      <c r="S3889" s="122" t="s">
        <v>14731</v>
      </c>
      <c r="T3889" s="122" t="s">
        <v>14732</v>
      </c>
      <c r="U3889" s="172" t="s">
        <v>14733</v>
      </c>
      <c r="V3889" s="122" t="s">
        <v>14734</v>
      </c>
      <c r="W3889" s="148">
        <v>-0.24</v>
      </c>
      <c r="X3889" s="149">
        <v>0.05</v>
      </c>
      <c r="Y3889" s="149">
        <v>-7.0000000000000007E-2</v>
      </c>
      <c r="Z3889" s="150">
        <v>-0.35</v>
      </c>
      <c r="AA3889" s="148">
        <v>0.11</v>
      </c>
      <c r="AB3889" s="149">
        <v>0.1</v>
      </c>
      <c r="AC3889" s="149">
        <v>-0.43</v>
      </c>
      <c r="AD3889" s="151">
        <v>-0.28999999999999998</v>
      </c>
      <c r="AE3889" s="148">
        <v>0.28000000000000003</v>
      </c>
      <c r="AF3889" s="149">
        <v>0.23</v>
      </c>
      <c r="AG3889" s="149">
        <v>-0.06</v>
      </c>
      <c r="AH3889" s="151">
        <v>-0.14000000000000001</v>
      </c>
      <c r="AI3889" s="152">
        <v>0.21</v>
      </c>
      <c r="AJ3889" s="149">
        <v>0.09</v>
      </c>
      <c r="AK3889" s="149">
        <v>0.26</v>
      </c>
      <c r="AL3889" s="150">
        <v>-0.01</v>
      </c>
      <c r="AM3889" s="153">
        <f t="shared" si="453"/>
        <v>-0.35</v>
      </c>
      <c r="AN3889" s="154">
        <f t="shared" si="453"/>
        <v>-0.05</v>
      </c>
      <c r="AO3889" s="154">
        <f t="shared" si="453"/>
        <v>0.36</v>
      </c>
      <c r="AP3889" s="155">
        <f t="shared" si="453"/>
        <v>-0.06</v>
      </c>
      <c r="AQ3889" s="156">
        <f>AVERAGE(Table3[[#This Row],[ HEK293 +Selistat_R1 2]:[ HEK293 +Selistat_R4 5]])</f>
        <v>-2.4999999999999994E-2</v>
      </c>
      <c r="AR3889" s="153">
        <f t="shared" si="454"/>
        <v>0.17000000000000004</v>
      </c>
      <c r="AS3889" s="154">
        <f t="shared" si="454"/>
        <v>0.13</v>
      </c>
      <c r="AT3889" s="154">
        <f t="shared" si="454"/>
        <v>0.37</v>
      </c>
      <c r="AU3889" s="157">
        <f t="shared" si="454"/>
        <v>0.14999999999999997</v>
      </c>
      <c r="AV3889" s="158">
        <f t="shared" si="455"/>
        <v>9.9999999999999992E-2</v>
      </c>
      <c r="AW3889" s="154">
        <f t="shared" si="455"/>
        <v>-1.0000000000000009E-2</v>
      </c>
      <c r="AX3889" s="154">
        <f t="shared" si="455"/>
        <v>0.69</v>
      </c>
      <c r="AY3889" s="155">
        <f t="shared" si="455"/>
        <v>0.27999999999999997</v>
      </c>
    </row>
    <row r="3890" spans="1:51" x14ac:dyDescent="0.15">
      <c r="A3890" s="122" t="s">
        <v>6395</v>
      </c>
      <c r="B3890" s="122" t="s">
        <v>6396</v>
      </c>
      <c r="C3890" s="122" t="s">
        <v>6397</v>
      </c>
      <c r="D3890" s="122" t="s">
        <v>2861</v>
      </c>
      <c r="E3890" s="122" t="s">
        <v>6398</v>
      </c>
      <c r="F3890" s="122" t="s">
        <v>5972</v>
      </c>
      <c r="G3890" s="122">
        <v>1</v>
      </c>
      <c r="H3890" s="166">
        <v>0.25985599999999998</v>
      </c>
      <c r="I3890" s="167">
        <v>0.18083299999999999</v>
      </c>
      <c r="J3890" s="168" t="str">
        <f t="shared" si="450"/>
        <v>FALSE</v>
      </c>
      <c r="K3890" s="169">
        <v>0.883633</v>
      </c>
      <c r="L3890" s="170">
        <f>-LOG10(Table3[[#This Row],[Student''s T-test p-value HEK293 +Selistat_HEK293 UT]])</f>
        <v>5.3728073413680327E-2</v>
      </c>
      <c r="M3890" s="167">
        <v>3.5000000000000003E-2</v>
      </c>
      <c r="N3890" s="171" t="str">
        <f t="shared" si="451"/>
        <v>FALSE</v>
      </c>
      <c r="O3890" s="146">
        <v>0.59270999999999996</v>
      </c>
      <c r="P3890" s="147">
        <v>7.7499999999999999E-2</v>
      </c>
      <c r="Q3890" s="171" t="str">
        <f t="shared" si="452"/>
        <v>FALSE</v>
      </c>
      <c r="R3890" s="122" t="s">
        <v>6399</v>
      </c>
      <c r="S3890" s="122" t="s">
        <v>14735</v>
      </c>
      <c r="T3890" s="122" t="s">
        <v>6401</v>
      </c>
      <c r="U3890" s="172" t="s">
        <v>6402</v>
      </c>
      <c r="V3890" s="122" t="s">
        <v>14736</v>
      </c>
      <c r="W3890" s="148">
        <v>-0.35</v>
      </c>
      <c r="X3890" s="149">
        <v>0.11</v>
      </c>
      <c r="Y3890" s="149">
        <v>0.03</v>
      </c>
      <c r="Z3890" s="150">
        <v>-0.28000000000000003</v>
      </c>
      <c r="AA3890" s="148">
        <v>0.02</v>
      </c>
      <c r="AB3890" s="149">
        <v>0.18</v>
      </c>
      <c r="AC3890" s="149">
        <v>-0.1</v>
      </c>
      <c r="AD3890" s="151">
        <v>-0.73</v>
      </c>
      <c r="AE3890" s="148">
        <v>0.27</v>
      </c>
      <c r="AF3890" s="149">
        <v>0.35</v>
      </c>
      <c r="AG3890" s="149">
        <v>0.12</v>
      </c>
      <c r="AH3890" s="151">
        <v>-0.2</v>
      </c>
      <c r="AI3890" s="152">
        <v>7.0000000000000007E-2</v>
      </c>
      <c r="AJ3890" s="149">
        <v>0.03</v>
      </c>
      <c r="AK3890" s="149">
        <v>0.22</v>
      </c>
      <c r="AL3890" s="150">
        <v>-0.09</v>
      </c>
      <c r="AM3890" s="153">
        <f t="shared" si="453"/>
        <v>-0.37</v>
      </c>
      <c r="AN3890" s="154">
        <f t="shared" si="453"/>
        <v>-6.9999999999999993E-2</v>
      </c>
      <c r="AO3890" s="154">
        <f t="shared" si="453"/>
        <v>0.13</v>
      </c>
      <c r="AP3890" s="155">
        <f t="shared" si="453"/>
        <v>0.44999999999999996</v>
      </c>
      <c r="AQ3890" s="156">
        <f>AVERAGE(Table3[[#This Row],[ HEK293 +Selistat_R1 2]:[ HEK293 +Selistat_R4 5]])</f>
        <v>3.4999999999999989E-2</v>
      </c>
      <c r="AR3890" s="153">
        <f t="shared" si="454"/>
        <v>0.25</v>
      </c>
      <c r="AS3890" s="154">
        <f t="shared" si="454"/>
        <v>0.16999999999999998</v>
      </c>
      <c r="AT3890" s="154">
        <f t="shared" si="454"/>
        <v>0.22</v>
      </c>
      <c r="AU3890" s="157">
        <f t="shared" si="454"/>
        <v>0.53</v>
      </c>
      <c r="AV3890" s="158">
        <f t="shared" si="455"/>
        <v>0.05</v>
      </c>
      <c r="AW3890" s="154">
        <f t="shared" si="455"/>
        <v>-0.15</v>
      </c>
      <c r="AX3890" s="154">
        <f t="shared" si="455"/>
        <v>0.32</v>
      </c>
      <c r="AY3890" s="155">
        <f t="shared" si="455"/>
        <v>0.64</v>
      </c>
    </row>
    <row r="3891" spans="1:51" x14ac:dyDescent="0.15">
      <c r="A3891" s="122" t="s">
        <v>4319</v>
      </c>
      <c r="B3891" s="122" t="s">
        <v>4320</v>
      </c>
      <c r="C3891" s="122" t="s">
        <v>4321</v>
      </c>
      <c r="D3891" s="122" t="s">
        <v>2848</v>
      </c>
      <c r="E3891" s="122" t="s">
        <v>4322</v>
      </c>
      <c r="F3891" s="122" t="s">
        <v>2996</v>
      </c>
      <c r="G3891" s="122">
        <v>3</v>
      </c>
      <c r="H3891" s="166">
        <v>0.16968800000000001</v>
      </c>
      <c r="I3891" s="167">
        <v>0.105</v>
      </c>
      <c r="J3891" s="168" t="str">
        <f t="shared" si="450"/>
        <v>FALSE</v>
      </c>
      <c r="K3891" s="169">
        <v>0.88404199999999999</v>
      </c>
      <c r="L3891" s="170">
        <f>-LOG10(Table3[[#This Row],[Student''s T-test p-value HEK293 +Selistat_HEK293 UT]])</f>
        <v>5.3527101576359329E-2</v>
      </c>
      <c r="M3891" s="167">
        <v>-1.2500000000000001E-2</v>
      </c>
      <c r="N3891" s="171" t="str">
        <f t="shared" si="451"/>
        <v>FALSE</v>
      </c>
      <c r="O3891" s="146">
        <v>0.86177999999999999</v>
      </c>
      <c r="P3891" s="147">
        <v>1.2500000000000001E-2</v>
      </c>
      <c r="Q3891" s="171" t="str">
        <f t="shared" si="452"/>
        <v>FALSE</v>
      </c>
      <c r="R3891" s="122" t="s">
        <v>4323</v>
      </c>
      <c r="S3891" s="122" t="s">
        <v>14387</v>
      </c>
      <c r="T3891" s="122" t="s">
        <v>4325</v>
      </c>
      <c r="U3891" s="172" t="s">
        <v>4326</v>
      </c>
      <c r="V3891" s="122" t="s">
        <v>14388</v>
      </c>
      <c r="W3891" s="148">
        <v>-0.16</v>
      </c>
      <c r="X3891" s="149">
        <v>-0.3</v>
      </c>
      <c r="Y3891" s="149">
        <v>0.02</v>
      </c>
      <c r="Z3891" s="150">
        <v>0.05</v>
      </c>
      <c r="AA3891" s="148">
        <v>-0.09</v>
      </c>
      <c r="AB3891" s="149">
        <v>-0.08</v>
      </c>
      <c r="AC3891" s="149">
        <v>-0.1</v>
      </c>
      <c r="AD3891" s="151">
        <v>-7.0000000000000007E-2</v>
      </c>
      <c r="AE3891" s="148">
        <v>0.19</v>
      </c>
      <c r="AF3891" s="149">
        <v>0.12</v>
      </c>
      <c r="AG3891" s="149">
        <v>7.0000000000000007E-2</v>
      </c>
      <c r="AH3891" s="151">
        <v>-0.04</v>
      </c>
      <c r="AI3891" s="152">
        <v>0.13</v>
      </c>
      <c r="AJ3891" s="149">
        <v>-0.06</v>
      </c>
      <c r="AK3891" s="149">
        <v>0.16</v>
      </c>
      <c r="AL3891" s="150">
        <v>0.06</v>
      </c>
      <c r="AM3891" s="153">
        <f t="shared" si="453"/>
        <v>-7.0000000000000007E-2</v>
      </c>
      <c r="AN3891" s="154">
        <f t="shared" si="453"/>
        <v>-0.21999999999999997</v>
      </c>
      <c r="AO3891" s="154">
        <f t="shared" si="453"/>
        <v>0.12000000000000001</v>
      </c>
      <c r="AP3891" s="155">
        <f t="shared" si="453"/>
        <v>0.12000000000000001</v>
      </c>
      <c r="AQ3891" s="156">
        <f>AVERAGE(Table3[[#This Row],[ HEK293 +Selistat_R1 2]:[ HEK293 +Selistat_R4 5]])</f>
        <v>-1.2499999999999994E-2</v>
      </c>
      <c r="AR3891" s="153">
        <f t="shared" si="454"/>
        <v>0.28000000000000003</v>
      </c>
      <c r="AS3891" s="154">
        <f t="shared" si="454"/>
        <v>0.2</v>
      </c>
      <c r="AT3891" s="154">
        <f t="shared" si="454"/>
        <v>0.17</v>
      </c>
      <c r="AU3891" s="157">
        <f t="shared" si="454"/>
        <v>3.0000000000000006E-2</v>
      </c>
      <c r="AV3891" s="158">
        <f t="shared" si="455"/>
        <v>0.22</v>
      </c>
      <c r="AW3891" s="154">
        <f t="shared" si="455"/>
        <v>2.0000000000000004E-2</v>
      </c>
      <c r="AX3891" s="154">
        <f t="shared" si="455"/>
        <v>0.26</v>
      </c>
      <c r="AY3891" s="155">
        <f t="shared" si="455"/>
        <v>0.13</v>
      </c>
    </row>
    <row r="3892" spans="1:51" x14ac:dyDescent="0.15">
      <c r="A3892" s="122" t="s">
        <v>5202</v>
      </c>
      <c r="C3892" s="122" t="s">
        <v>3881</v>
      </c>
      <c r="E3892" s="122" t="s">
        <v>5203</v>
      </c>
      <c r="F3892" s="122" t="s">
        <v>5204</v>
      </c>
      <c r="G3892" s="122">
        <v>2</v>
      </c>
      <c r="H3892" s="166">
        <v>9.8009299999999994E-2</v>
      </c>
      <c r="I3892" s="167">
        <v>0.45416699999999999</v>
      </c>
      <c r="J3892" s="168" t="str">
        <f t="shared" si="450"/>
        <v>FALSE</v>
      </c>
      <c r="K3892" s="169">
        <v>0.88405999999999996</v>
      </c>
      <c r="L3892" s="170">
        <f>-LOG10(Table3[[#This Row],[Student''s T-test p-value HEK293 +Selistat_HEK293 UT]])</f>
        <v>5.3518258986198226E-2</v>
      </c>
      <c r="M3892" s="167">
        <v>0.05</v>
      </c>
      <c r="N3892" s="171" t="str">
        <f t="shared" si="451"/>
        <v>FALSE</v>
      </c>
      <c r="O3892" s="146">
        <v>0.13475300000000001</v>
      </c>
      <c r="P3892" s="147">
        <v>-0.28249999999999997</v>
      </c>
      <c r="Q3892" s="171" t="str">
        <f t="shared" si="452"/>
        <v>FALSE</v>
      </c>
      <c r="R3892" s="122" t="s">
        <v>17</v>
      </c>
      <c r="S3892" s="122" t="s">
        <v>14737</v>
      </c>
      <c r="T3892" s="122" t="s">
        <v>19</v>
      </c>
      <c r="U3892" s="172" t="s">
        <v>5205</v>
      </c>
      <c r="V3892" s="122" t="s">
        <v>11734</v>
      </c>
      <c r="W3892" s="148">
        <v>0</v>
      </c>
      <c r="X3892" s="149">
        <v>-0.28000000000000003</v>
      </c>
      <c r="Y3892" s="149">
        <v>-0.46</v>
      </c>
      <c r="Z3892" s="150">
        <v>-0.7</v>
      </c>
      <c r="AA3892" s="148">
        <v>-0.21</v>
      </c>
      <c r="AB3892" s="149">
        <v>-0.83</v>
      </c>
      <c r="AC3892" s="149">
        <v>0.33</v>
      </c>
      <c r="AD3892" s="151">
        <v>-0.93</v>
      </c>
      <c r="AE3892" s="148">
        <v>0.5</v>
      </c>
      <c r="AF3892" s="149">
        <v>-0.14000000000000001</v>
      </c>
      <c r="AG3892" s="149">
        <v>-0.17</v>
      </c>
      <c r="AH3892" s="151">
        <v>0.23</v>
      </c>
      <c r="AI3892" s="152">
        <v>0.44</v>
      </c>
      <c r="AJ3892" s="149">
        <v>0.28999999999999998</v>
      </c>
      <c r="AK3892" s="149">
        <v>0.42</v>
      </c>
      <c r="AL3892" s="150">
        <v>0.4</v>
      </c>
      <c r="AM3892" s="153">
        <f t="shared" si="453"/>
        <v>0.21</v>
      </c>
      <c r="AN3892" s="154">
        <f t="shared" si="453"/>
        <v>0.54999999999999993</v>
      </c>
      <c r="AO3892" s="154">
        <f t="shared" si="453"/>
        <v>-0.79</v>
      </c>
      <c r="AP3892" s="155">
        <f t="shared" si="453"/>
        <v>0.23000000000000009</v>
      </c>
      <c r="AQ3892" s="156">
        <f>AVERAGE(Table3[[#This Row],[ HEK293 +Selistat_R1 2]:[ HEK293 +Selistat_R4 5]])</f>
        <v>4.9999999999999989E-2</v>
      </c>
      <c r="AR3892" s="153">
        <f t="shared" si="454"/>
        <v>0.71</v>
      </c>
      <c r="AS3892" s="154">
        <f t="shared" si="454"/>
        <v>0.69</v>
      </c>
      <c r="AT3892" s="154">
        <f t="shared" si="454"/>
        <v>-0.5</v>
      </c>
      <c r="AU3892" s="157">
        <f t="shared" si="454"/>
        <v>1.1600000000000001</v>
      </c>
      <c r="AV3892" s="158">
        <f t="shared" si="455"/>
        <v>0.65</v>
      </c>
      <c r="AW3892" s="154">
        <f t="shared" si="455"/>
        <v>1.1199999999999999</v>
      </c>
      <c r="AX3892" s="154">
        <f t="shared" si="455"/>
        <v>8.9999999999999969E-2</v>
      </c>
      <c r="AY3892" s="155">
        <f t="shared" si="455"/>
        <v>1.33</v>
      </c>
    </row>
    <row r="3893" spans="1:51" x14ac:dyDescent="0.15">
      <c r="A3893" s="122" t="s">
        <v>10546</v>
      </c>
      <c r="B3893" s="122" t="s">
        <v>2865</v>
      </c>
      <c r="C3893" s="122" t="s">
        <v>10547</v>
      </c>
      <c r="E3893" s="122" t="s">
        <v>10548</v>
      </c>
      <c r="F3893" s="122" t="s">
        <v>2848</v>
      </c>
      <c r="G3893" s="122">
        <v>1</v>
      </c>
      <c r="H3893" s="166">
        <v>0.50034500000000004</v>
      </c>
      <c r="I3893" s="167">
        <v>0.120833</v>
      </c>
      <c r="J3893" s="168" t="str">
        <f t="shared" si="450"/>
        <v>FALSE</v>
      </c>
      <c r="K3893" s="169">
        <v>0.88437699999999997</v>
      </c>
      <c r="L3893" s="170">
        <f>-LOG10(Table3[[#This Row],[Student''s T-test p-value HEK293 +Selistat_HEK293 UT]])</f>
        <v>5.3362560646661228E-2</v>
      </c>
      <c r="M3893" s="167">
        <v>-0.03</v>
      </c>
      <c r="N3893" s="171" t="str">
        <f t="shared" si="451"/>
        <v>FALSE</v>
      </c>
      <c r="O3893" s="146">
        <v>0.92747999999999997</v>
      </c>
      <c r="P3893" s="147">
        <v>-2.2499999999999999E-2</v>
      </c>
      <c r="Q3893" s="171" t="str">
        <f t="shared" si="452"/>
        <v>FALSE</v>
      </c>
      <c r="R3893" s="122" t="s">
        <v>10549</v>
      </c>
      <c r="S3893" s="122" t="s">
        <v>13926</v>
      </c>
      <c r="T3893" s="122" t="s">
        <v>10551</v>
      </c>
      <c r="U3893" s="172" t="s">
        <v>10552</v>
      </c>
      <c r="V3893" s="122" t="s">
        <v>13927</v>
      </c>
      <c r="W3893" s="148">
        <v>-0.09</v>
      </c>
      <c r="X3893" s="149">
        <v>-0.33</v>
      </c>
      <c r="Y3893" s="149">
        <v>-0.19</v>
      </c>
      <c r="Z3893" s="150">
        <v>0.02</v>
      </c>
      <c r="AA3893" s="148">
        <v>-0.21</v>
      </c>
      <c r="AB3893" s="149">
        <v>0.09</v>
      </c>
      <c r="AC3893" s="149">
        <v>-0.59</v>
      </c>
      <c r="AD3893" s="151">
        <v>0.24</v>
      </c>
      <c r="AE3893" s="148">
        <v>0.19</v>
      </c>
      <c r="AF3893" s="149">
        <v>-0.36</v>
      </c>
      <c r="AG3893" s="149">
        <v>0.56000000000000005</v>
      </c>
      <c r="AH3893" s="151">
        <v>-0.12</v>
      </c>
      <c r="AI3893" s="152">
        <v>0.2</v>
      </c>
      <c r="AJ3893" s="149">
        <v>-0.28999999999999998</v>
      </c>
      <c r="AK3893" s="149">
        <v>0.28000000000000003</v>
      </c>
      <c r="AL3893" s="150">
        <v>0.17</v>
      </c>
      <c r="AM3893" s="153">
        <f t="shared" si="453"/>
        <v>0.12</v>
      </c>
      <c r="AN3893" s="154">
        <f t="shared" si="453"/>
        <v>-0.42000000000000004</v>
      </c>
      <c r="AO3893" s="154">
        <f t="shared" si="453"/>
        <v>0.39999999999999997</v>
      </c>
      <c r="AP3893" s="155">
        <f t="shared" si="453"/>
        <v>-0.22</v>
      </c>
      <c r="AQ3893" s="156">
        <f>AVERAGE(Table3[[#This Row],[ HEK293 +Selistat_R1 2]:[ HEK293 +Selistat_R4 5]])</f>
        <v>-3.000000000000002E-2</v>
      </c>
      <c r="AR3893" s="153">
        <f t="shared" si="454"/>
        <v>0.4</v>
      </c>
      <c r="AS3893" s="154">
        <f t="shared" si="454"/>
        <v>-0.44999999999999996</v>
      </c>
      <c r="AT3893" s="154">
        <f t="shared" si="454"/>
        <v>1.1499999999999999</v>
      </c>
      <c r="AU3893" s="157">
        <f t="shared" si="454"/>
        <v>-0.36</v>
      </c>
      <c r="AV3893" s="158">
        <f t="shared" si="455"/>
        <v>0.41000000000000003</v>
      </c>
      <c r="AW3893" s="154">
        <f t="shared" si="455"/>
        <v>-0.38</v>
      </c>
      <c r="AX3893" s="154">
        <f t="shared" si="455"/>
        <v>0.87</v>
      </c>
      <c r="AY3893" s="155">
        <f t="shared" si="455"/>
        <v>-6.9999999999999979E-2</v>
      </c>
    </row>
    <row r="3894" spans="1:51" x14ac:dyDescent="0.15">
      <c r="A3894" s="122" t="s">
        <v>3766</v>
      </c>
      <c r="B3894" s="122" t="s">
        <v>3767</v>
      </c>
      <c r="C3894" s="122" t="s">
        <v>3768</v>
      </c>
      <c r="E3894" s="122" t="s">
        <v>3769</v>
      </c>
      <c r="F3894" s="122" t="s">
        <v>3770</v>
      </c>
      <c r="G3894" s="122">
        <v>1</v>
      </c>
      <c r="H3894" s="166">
        <v>0.14998</v>
      </c>
      <c r="I3894" s="167">
        <v>0.17249999999999999</v>
      </c>
      <c r="J3894" s="168" t="str">
        <f t="shared" si="450"/>
        <v>FALSE</v>
      </c>
      <c r="K3894" s="169">
        <v>0.88471100000000003</v>
      </c>
      <c r="L3894" s="170">
        <f>-LOG10(Table3[[#This Row],[Student''s T-test p-value HEK293 +Selistat_HEK293 UT]])</f>
        <v>5.3198572921144827E-2</v>
      </c>
      <c r="M3894" s="167">
        <v>1.7500000000000002E-2</v>
      </c>
      <c r="N3894" s="171" t="str">
        <f t="shared" si="451"/>
        <v>FALSE</v>
      </c>
      <c r="O3894" s="146">
        <v>0.15284600000000001</v>
      </c>
      <c r="P3894" s="147">
        <v>-0.19</v>
      </c>
      <c r="Q3894" s="171" t="str">
        <f t="shared" si="452"/>
        <v>FALSE</v>
      </c>
      <c r="R3894" s="122" t="s">
        <v>3771</v>
      </c>
      <c r="S3894" s="122" t="s">
        <v>11827</v>
      </c>
      <c r="T3894" s="122" t="s">
        <v>3773</v>
      </c>
      <c r="U3894" s="172" t="s">
        <v>3774</v>
      </c>
      <c r="V3894" s="122" t="s">
        <v>11828</v>
      </c>
      <c r="W3894" s="148">
        <v>-0.14000000000000001</v>
      </c>
      <c r="X3894" s="149">
        <v>0.04</v>
      </c>
      <c r="Y3894" s="149">
        <v>-0.27</v>
      </c>
      <c r="Z3894" s="150">
        <v>-0.13</v>
      </c>
      <c r="AA3894" s="148">
        <v>-0.28000000000000003</v>
      </c>
      <c r="AB3894" s="149">
        <v>-0.28000000000000003</v>
      </c>
      <c r="AC3894" s="149">
        <v>-0.14000000000000001</v>
      </c>
      <c r="AD3894" s="151">
        <v>0.13</v>
      </c>
      <c r="AE3894" s="148">
        <v>0.2</v>
      </c>
      <c r="AF3894" s="149">
        <v>-0.23</v>
      </c>
      <c r="AG3894" s="149">
        <v>0</v>
      </c>
      <c r="AH3894" s="151">
        <v>0.08</v>
      </c>
      <c r="AI3894" s="152">
        <v>0.39</v>
      </c>
      <c r="AJ3894" s="149">
        <v>0.05</v>
      </c>
      <c r="AK3894" s="149">
        <v>0.14000000000000001</v>
      </c>
      <c r="AL3894" s="150">
        <v>0.23</v>
      </c>
      <c r="AM3894" s="153">
        <f t="shared" si="453"/>
        <v>0.14000000000000001</v>
      </c>
      <c r="AN3894" s="154">
        <f t="shared" si="453"/>
        <v>0.32</v>
      </c>
      <c r="AO3894" s="154">
        <f t="shared" si="453"/>
        <v>-0.13</v>
      </c>
      <c r="AP3894" s="155">
        <f t="shared" si="453"/>
        <v>-0.26</v>
      </c>
      <c r="AQ3894" s="156">
        <f>AVERAGE(Table3[[#This Row],[ HEK293 +Selistat_R1 2]:[ HEK293 +Selistat_R4 5]])</f>
        <v>1.7500000000000002E-2</v>
      </c>
      <c r="AR3894" s="153">
        <f t="shared" si="454"/>
        <v>0.48000000000000004</v>
      </c>
      <c r="AS3894" s="154">
        <f t="shared" si="454"/>
        <v>5.0000000000000017E-2</v>
      </c>
      <c r="AT3894" s="154">
        <f t="shared" si="454"/>
        <v>0.14000000000000001</v>
      </c>
      <c r="AU3894" s="157">
        <f t="shared" si="454"/>
        <v>-0.05</v>
      </c>
      <c r="AV3894" s="158">
        <f t="shared" si="455"/>
        <v>0.67</v>
      </c>
      <c r="AW3894" s="154">
        <f t="shared" si="455"/>
        <v>0.33</v>
      </c>
      <c r="AX3894" s="154">
        <f t="shared" si="455"/>
        <v>0.28000000000000003</v>
      </c>
      <c r="AY3894" s="155">
        <f t="shared" si="455"/>
        <v>0.1</v>
      </c>
    </row>
    <row r="3895" spans="1:51" x14ac:dyDescent="0.15">
      <c r="A3895" s="122" t="s">
        <v>14738</v>
      </c>
      <c r="B3895" s="122" t="s">
        <v>14739</v>
      </c>
      <c r="C3895" s="122" t="s">
        <v>14740</v>
      </c>
      <c r="E3895" s="122" t="s">
        <v>14741</v>
      </c>
      <c r="G3895" s="122">
        <v>1</v>
      </c>
      <c r="H3895" s="166">
        <v>0.235899</v>
      </c>
      <c r="I3895" s="167">
        <v>0.11583300000000001</v>
      </c>
      <c r="J3895" s="168" t="str">
        <f t="shared" si="450"/>
        <v>FALSE</v>
      </c>
      <c r="K3895" s="169">
        <v>0.884853</v>
      </c>
      <c r="L3895" s="170">
        <f>-LOG10(Table3[[#This Row],[Student''s T-test p-value HEK293 +Selistat_HEK293 UT]])</f>
        <v>5.3128872343417635E-2</v>
      </c>
      <c r="M3895" s="167">
        <v>1.7500000000000002E-2</v>
      </c>
      <c r="N3895" s="171" t="str">
        <f t="shared" si="451"/>
        <v>FALSE</v>
      </c>
      <c r="O3895" s="146">
        <v>0.63158000000000003</v>
      </c>
      <c r="P3895" s="147">
        <v>-5.5E-2</v>
      </c>
      <c r="Q3895" s="171" t="str">
        <f t="shared" si="452"/>
        <v>FALSE</v>
      </c>
      <c r="R3895" s="122" t="s">
        <v>14742</v>
      </c>
      <c r="S3895" s="122" t="s">
        <v>14743</v>
      </c>
      <c r="T3895" s="122" t="s">
        <v>14744</v>
      </c>
      <c r="U3895" s="172" t="s">
        <v>14745</v>
      </c>
      <c r="V3895" s="122" t="s">
        <v>14746</v>
      </c>
      <c r="W3895" s="148">
        <v>-0.1</v>
      </c>
      <c r="X3895" s="149">
        <v>-0.12</v>
      </c>
      <c r="Y3895" s="149">
        <v>0.1</v>
      </c>
      <c r="Z3895" s="150">
        <v>-0.19</v>
      </c>
      <c r="AA3895" s="148">
        <v>0.01</v>
      </c>
      <c r="AB3895" s="149">
        <v>0.12</v>
      </c>
      <c r="AC3895" s="149">
        <v>-0.31</v>
      </c>
      <c r="AD3895" s="151">
        <v>-0.2</v>
      </c>
      <c r="AE3895" s="148">
        <v>-0.05</v>
      </c>
      <c r="AF3895" s="149">
        <v>0.16</v>
      </c>
      <c r="AG3895" s="149">
        <v>0.04</v>
      </c>
      <c r="AH3895" s="151">
        <v>0.02</v>
      </c>
      <c r="AI3895" s="152">
        <v>-7.0000000000000007E-2</v>
      </c>
      <c r="AJ3895" s="149">
        <v>-0.01</v>
      </c>
      <c r="AK3895" s="149">
        <v>0.38</v>
      </c>
      <c r="AL3895" s="150">
        <v>0.09</v>
      </c>
      <c r="AM3895" s="153">
        <f t="shared" si="453"/>
        <v>-0.11</v>
      </c>
      <c r="AN3895" s="154">
        <f t="shared" si="453"/>
        <v>-0.24</v>
      </c>
      <c r="AO3895" s="154">
        <f t="shared" si="453"/>
        <v>0.41000000000000003</v>
      </c>
      <c r="AP3895" s="155">
        <f t="shared" si="453"/>
        <v>1.0000000000000009E-2</v>
      </c>
      <c r="AQ3895" s="156">
        <f>AVERAGE(Table3[[#This Row],[ HEK293 +Selistat_R1 2]:[ HEK293 +Selistat_R4 5]])</f>
        <v>1.7500000000000016E-2</v>
      </c>
      <c r="AR3895" s="153">
        <f t="shared" si="454"/>
        <v>-6.0000000000000005E-2</v>
      </c>
      <c r="AS3895" s="154">
        <f t="shared" si="454"/>
        <v>4.0000000000000008E-2</v>
      </c>
      <c r="AT3895" s="154">
        <f t="shared" si="454"/>
        <v>0.35</v>
      </c>
      <c r="AU3895" s="157">
        <f t="shared" si="454"/>
        <v>0.22</v>
      </c>
      <c r="AV3895" s="158">
        <f t="shared" si="455"/>
        <v>-0.08</v>
      </c>
      <c r="AW3895" s="154">
        <f t="shared" si="455"/>
        <v>-0.13</v>
      </c>
      <c r="AX3895" s="154">
        <f t="shared" si="455"/>
        <v>0.69</v>
      </c>
      <c r="AY3895" s="155">
        <f t="shared" si="455"/>
        <v>0.29000000000000004</v>
      </c>
    </row>
    <row r="3896" spans="1:51" x14ac:dyDescent="0.15">
      <c r="A3896" s="122" t="s">
        <v>14747</v>
      </c>
      <c r="B3896" s="122" t="s">
        <v>14748</v>
      </c>
      <c r="C3896" s="122" t="s">
        <v>14749</v>
      </c>
      <c r="E3896" s="122" t="s">
        <v>14750</v>
      </c>
      <c r="G3896" s="122">
        <v>2</v>
      </c>
      <c r="H3896" s="166">
        <v>0.237618</v>
      </c>
      <c r="I3896" s="167">
        <v>0.13500000000000001</v>
      </c>
      <c r="J3896" s="168" t="str">
        <f t="shared" si="450"/>
        <v>FALSE</v>
      </c>
      <c r="K3896" s="169">
        <v>0.88582099999999997</v>
      </c>
      <c r="L3896" s="170">
        <f>-LOG10(Table3[[#This Row],[Student''s T-test p-value HEK293 +Selistat_HEK293 UT]])</f>
        <v>5.2654028187618378E-2</v>
      </c>
      <c r="M3896" s="167">
        <v>2.2499999999999999E-2</v>
      </c>
      <c r="N3896" s="171" t="str">
        <f t="shared" si="451"/>
        <v>FALSE</v>
      </c>
      <c r="O3896" s="146">
        <v>0.178952</v>
      </c>
      <c r="P3896" s="147">
        <v>-0.14749999999999999</v>
      </c>
      <c r="Q3896" s="171" t="str">
        <f t="shared" si="452"/>
        <v>FALSE</v>
      </c>
      <c r="R3896" s="122" t="s">
        <v>14751</v>
      </c>
      <c r="S3896" s="122" t="s">
        <v>14752</v>
      </c>
      <c r="T3896" s="122" t="s">
        <v>14753</v>
      </c>
      <c r="U3896" s="172" t="s">
        <v>14754</v>
      </c>
      <c r="V3896" s="122" t="s">
        <v>14755</v>
      </c>
      <c r="W3896" s="148">
        <v>-0.41</v>
      </c>
      <c r="X3896" s="149">
        <v>0.08</v>
      </c>
      <c r="Y3896" s="149">
        <v>0.01</v>
      </c>
      <c r="Z3896" s="150">
        <v>-0.04</v>
      </c>
      <c r="AA3896" s="148">
        <v>-0.09</v>
      </c>
      <c r="AB3896" s="149">
        <v>0.17</v>
      </c>
      <c r="AC3896" s="149">
        <v>-0.27</v>
      </c>
      <c r="AD3896" s="151">
        <v>-0.26</v>
      </c>
      <c r="AE3896" s="148">
        <v>0.14000000000000001</v>
      </c>
      <c r="AF3896" s="149">
        <v>0.09</v>
      </c>
      <c r="AG3896" s="149">
        <v>-0.12</v>
      </c>
      <c r="AH3896" s="151">
        <v>-0.09</v>
      </c>
      <c r="AI3896" s="152">
        <v>0.14000000000000001</v>
      </c>
      <c r="AJ3896" s="149">
        <v>0.04</v>
      </c>
      <c r="AK3896" s="149">
        <v>0.36</v>
      </c>
      <c r="AL3896" s="150">
        <v>7.0000000000000007E-2</v>
      </c>
      <c r="AM3896" s="153">
        <f t="shared" si="453"/>
        <v>-0.31999999999999995</v>
      </c>
      <c r="AN3896" s="154">
        <f t="shared" si="453"/>
        <v>-9.0000000000000011E-2</v>
      </c>
      <c r="AO3896" s="154">
        <f t="shared" si="453"/>
        <v>0.28000000000000003</v>
      </c>
      <c r="AP3896" s="155">
        <f t="shared" si="453"/>
        <v>0.22</v>
      </c>
      <c r="AQ3896" s="156">
        <f>AVERAGE(Table3[[#This Row],[ HEK293 +Selistat_R1 2]:[ HEK293 +Selistat_R4 5]])</f>
        <v>2.2500000000000013E-2</v>
      </c>
      <c r="AR3896" s="153">
        <f t="shared" si="454"/>
        <v>0.23</v>
      </c>
      <c r="AS3896" s="154">
        <f t="shared" si="454"/>
        <v>-8.0000000000000016E-2</v>
      </c>
      <c r="AT3896" s="154">
        <f t="shared" si="454"/>
        <v>0.15000000000000002</v>
      </c>
      <c r="AU3896" s="157">
        <f t="shared" si="454"/>
        <v>0.17</v>
      </c>
      <c r="AV3896" s="158">
        <f t="shared" si="455"/>
        <v>0.23</v>
      </c>
      <c r="AW3896" s="154">
        <f t="shared" si="455"/>
        <v>-0.13</v>
      </c>
      <c r="AX3896" s="154">
        <f t="shared" si="455"/>
        <v>0.63</v>
      </c>
      <c r="AY3896" s="155">
        <f t="shared" si="455"/>
        <v>0.33</v>
      </c>
    </row>
    <row r="3897" spans="1:51" x14ac:dyDescent="0.15">
      <c r="A3897" s="122" t="s">
        <v>14756</v>
      </c>
      <c r="C3897" s="122" t="s">
        <v>14757</v>
      </c>
      <c r="E3897" s="122" t="s">
        <v>14758</v>
      </c>
      <c r="G3897" s="122">
        <v>1</v>
      </c>
      <c r="H3897" s="166">
        <v>0.41295700000000002</v>
      </c>
      <c r="I3897" s="167">
        <v>0.16500000000000001</v>
      </c>
      <c r="J3897" s="168" t="str">
        <f t="shared" si="450"/>
        <v>FALSE</v>
      </c>
      <c r="K3897" s="169">
        <v>0.88586299999999996</v>
      </c>
      <c r="L3897" s="170">
        <f>-LOG10(Table3[[#This Row],[Student''s T-test p-value HEK293 +Selistat_HEK293 UT]])</f>
        <v>5.2633437192561305E-2</v>
      </c>
      <c r="M3897" s="167">
        <v>-2.2499999999999999E-2</v>
      </c>
      <c r="N3897" s="171" t="str">
        <f t="shared" si="451"/>
        <v>FALSE</v>
      </c>
      <c r="O3897" s="146">
        <v>0.62898600000000005</v>
      </c>
      <c r="P3897" s="147">
        <v>-0.1525</v>
      </c>
      <c r="Q3897" s="171" t="str">
        <f t="shared" si="452"/>
        <v>FALSE</v>
      </c>
      <c r="R3897" s="122" t="s">
        <v>14759</v>
      </c>
      <c r="S3897" s="122" t="s">
        <v>14760</v>
      </c>
      <c r="T3897" s="122" t="s">
        <v>14761</v>
      </c>
      <c r="U3897" s="172" t="s">
        <v>14762</v>
      </c>
      <c r="V3897" s="122" t="s">
        <v>14763</v>
      </c>
      <c r="W3897" s="148">
        <v>-0.26</v>
      </c>
      <c r="X3897" s="149">
        <v>0.13</v>
      </c>
      <c r="Y3897" s="149">
        <v>-0.13</v>
      </c>
      <c r="Z3897" s="150">
        <v>-0.47</v>
      </c>
      <c r="AA3897" s="148">
        <v>-0.04</v>
      </c>
      <c r="AB3897" s="149">
        <v>-0.36</v>
      </c>
      <c r="AC3897" s="149">
        <v>-0.01</v>
      </c>
      <c r="AD3897" s="151">
        <v>-0.23</v>
      </c>
      <c r="AE3897" s="148">
        <v>0.44</v>
      </c>
      <c r="AF3897" s="149">
        <v>0.24</v>
      </c>
      <c r="AG3897" s="149">
        <v>-0.08</v>
      </c>
      <c r="AH3897" s="151">
        <v>-0.51</v>
      </c>
      <c r="AI3897" s="152">
        <v>0.34</v>
      </c>
      <c r="AJ3897" s="149">
        <v>0.6</v>
      </c>
      <c r="AK3897" s="149">
        <v>0.18</v>
      </c>
      <c r="AL3897" s="150">
        <v>-0.42</v>
      </c>
      <c r="AM3897" s="153">
        <f t="shared" si="453"/>
        <v>-0.22</v>
      </c>
      <c r="AN3897" s="154">
        <f t="shared" si="453"/>
        <v>0.49</v>
      </c>
      <c r="AO3897" s="154">
        <f t="shared" si="453"/>
        <v>-0.12000000000000001</v>
      </c>
      <c r="AP3897" s="155">
        <f t="shared" si="453"/>
        <v>-0.23999999999999996</v>
      </c>
      <c r="AQ3897" s="156">
        <f>AVERAGE(Table3[[#This Row],[ HEK293 +Selistat_R1 2]:[ HEK293 +Selistat_R4 5]])</f>
        <v>-2.2499999999999985E-2</v>
      </c>
      <c r="AR3897" s="153">
        <f t="shared" si="454"/>
        <v>0.48</v>
      </c>
      <c r="AS3897" s="154">
        <f t="shared" si="454"/>
        <v>0.6</v>
      </c>
      <c r="AT3897" s="154">
        <f t="shared" si="454"/>
        <v>-7.0000000000000007E-2</v>
      </c>
      <c r="AU3897" s="157">
        <f t="shared" si="454"/>
        <v>-0.28000000000000003</v>
      </c>
      <c r="AV3897" s="158">
        <f t="shared" si="455"/>
        <v>0.38</v>
      </c>
      <c r="AW3897" s="154">
        <f t="shared" si="455"/>
        <v>0.96</v>
      </c>
      <c r="AX3897" s="154">
        <f t="shared" si="455"/>
        <v>0.19</v>
      </c>
      <c r="AY3897" s="155">
        <f t="shared" si="455"/>
        <v>-0.18999999999999997</v>
      </c>
    </row>
    <row r="3898" spans="1:51" x14ac:dyDescent="0.15">
      <c r="A3898" s="122" t="s">
        <v>14764</v>
      </c>
      <c r="B3898" s="122" t="s">
        <v>14765</v>
      </c>
      <c r="C3898" s="122" t="s">
        <v>14766</v>
      </c>
      <c r="E3898" s="122" t="s">
        <v>14767</v>
      </c>
      <c r="F3898" s="122" t="s">
        <v>5413</v>
      </c>
      <c r="G3898" s="122">
        <v>1</v>
      </c>
      <c r="H3898" s="166">
        <v>0.71013199999999999</v>
      </c>
      <c r="I3898" s="167">
        <v>5.9166700000000003E-2</v>
      </c>
      <c r="J3898" s="168" t="str">
        <f t="shared" si="450"/>
        <v>FALSE</v>
      </c>
      <c r="K3898" s="169">
        <v>0.88622299999999998</v>
      </c>
      <c r="L3898" s="170">
        <f>-LOG10(Table3[[#This Row],[Student''s T-test p-value HEK293 +Selistat_HEK293 UT]])</f>
        <v>5.2456982984767794E-2</v>
      </c>
      <c r="M3898" s="167">
        <v>-3.2500000000000001E-2</v>
      </c>
      <c r="N3898" s="171" t="str">
        <f t="shared" si="451"/>
        <v>FALSE</v>
      </c>
      <c r="O3898" s="146">
        <v>0.65318699999999996</v>
      </c>
      <c r="P3898" s="147">
        <v>-8.5000000000000006E-2</v>
      </c>
      <c r="Q3898" s="171" t="str">
        <f t="shared" si="452"/>
        <v>FALSE</v>
      </c>
      <c r="R3898" s="122" t="s">
        <v>14768</v>
      </c>
      <c r="S3898" s="122" t="s">
        <v>14769</v>
      </c>
      <c r="T3898" s="122" t="s">
        <v>14770</v>
      </c>
      <c r="U3898" s="172" t="s">
        <v>14771</v>
      </c>
      <c r="V3898" s="122" t="s">
        <v>14772</v>
      </c>
      <c r="W3898" s="148">
        <v>-0.09</v>
      </c>
      <c r="X3898" s="149">
        <v>0.05</v>
      </c>
      <c r="Y3898" s="149">
        <v>0.12</v>
      </c>
      <c r="Z3898" s="150">
        <v>-0.47</v>
      </c>
      <c r="AA3898" s="148">
        <v>-0.05</v>
      </c>
      <c r="AB3898" s="149">
        <v>0.42</v>
      </c>
      <c r="AC3898" s="149">
        <v>-0.3</v>
      </c>
      <c r="AD3898" s="151">
        <v>-0.33</v>
      </c>
      <c r="AE3898" s="148">
        <v>0.12</v>
      </c>
      <c r="AF3898" s="149">
        <v>0.25</v>
      </c>
      <c r="AG3898" s="149">
        <v>-0.01</v>
      </c>
      <c r="AH3898" s="151">
        <v>-0.37</v>
      </c>
      <c r="AI3898" s="152">
        <v>0.15</v>
      </c>
      <c r="AJ3898" s="149">
        <v>0.06</v>
      </c>
      <c r="AK3898" s="149">
        <v>0.35</v>
      </c>
      <c r="AL3898" s="150">
        <v>-0.23</v>
      </c>
      <c r="AM3898" s="153">
        <f t="shared" si="453"/>
        <v>-3.9999999999999994E-2</v>
      </c>
      <c r="AN3898" s="154">
        <f t="shared" si="453"/>
        <v>-0.37</v>
      </c>
      <c r="AO3898" s="154">
        <f t="shared" si="453"/>
        <v>0.42</v>
      </c>
      <c r="AP3898" s="155">
        <f t="shared" si="453"/>
        <v>-0.13999999999999996</v>
      </c>
      <c r="AQ3898" s="156">
        <f>AVERAGE(Table3[[#This Row],[ HEK293 +Selistat_R1 2]:[ HEK293 +Selistat_R4 5]])</f>
        <v>-3.2499999999999987E-2</v>
      </c>
      <c r="AR3898" s="153">
        <f t="shared" si="454"/>
        <v>0.16999999999999998</v>
      </c>
      <c r="AS3898" s="154">
        <f t="shared" si="454"/>
        <v>-0.16999999999999998</v>
      </c>
      <c r="AT3898" s="154">
        <f t="shared" si="454"/>
        <v>0.28999999999999998</v>
      </c>
      <c r="AU3898" s="157">
        <f t="shared" si="454"/>
        <v>-3.999999999999998E-2</v>
      </c>
      <c r="AV3898" s="158">
        <f t="shared" si="455"/>
        <v>0.2</v>
      </c>
      <c r="AW3898" s="154">
        <f t="shared" si="455"/>
        <v>-0.36</v>
      </c>
      <c r="AX3898" s="154">
        <f t="shared" si="455"/>
        <v>0.64999999999999991</v>
      </c>
      <c r="AY3898" s="155">
        <f t="shared" si="455"/>
        <v>0.1</v>
      </c>
    </row>
    <row r="3899" spans="1:51" x14ac:dyDescent="0.15">
      <c r="A3899" s="122" t="s">
        <v>9531</v>
      </c>
      <c r="B3899" s="122" t="s">
        <v>10588</v>
      </c>
      <c r="C3899" s="122" t="s">
        <v>10589</v>
      </c>
      <c r="D3899" s="122" t="s">
        <v>4043</v>
      </c>
      <c r="E3899" s="122" t="s">
        <v>10590</v>
      </c>
      <c r="F3899" s="122" t="s">
        <v>5367</v>
      </c>
      <c r="G3899" s="122">
        <v>3</v>
      </c>
      <c r="H3899" s="166">
        <v>0.91922800000000005</v>
      </c>
      <c r="I3899" s="167">
        <v>-3.3333300000000003E-2</v>
      </c>
      <c r="J3899" s="168" t="str">
        <f t="shared" si="450"/>
        <v>FALSE</v>
      </c>
      <c r="K3899" s="169">
        <v>0.88641300000000001</v>
      </c>
      <c r="L3899" s="170">
        <f>-LOG10(Table3[[#This Row],[Student''s T-test p-value HEK293 +Selistat_HEK293 UT]])</f>
        <v>5.2363883271259064E-2</v>
      </c>
      <c r="M3899" s="167">
        <v>5.7500000000000002E-2</v>
      </c>
      <c r="N3899" s="171" t="str">
        <f t="shared" si="451"/>
        <v>FALSE</v>
      </c>
      <c r="O3899" s="146">
        <v>0.83863500000000002</v>
      </c>
      <c r="P3899" s="147">
        <v>9.7500000000000003E-2</v>
      </c>
      <c r="Q3899" s="171" t="str">
        <f t="shared" si="452"/>
        <v>FALSE</v>
      </c>
      <c r="R3899" s="122" t="s">
        <v>1093</v>
      </c>
      <c r="S3899" s="122" t="s">
        <v>14773</v>
      </c>
      <c r="T3899" s="122" t="s">
        <v>1095</v>
      </c>
      <c r="U3899" s="172" t="s">
        <v>10592</v>
      </c>
      <c r="V3899" s="122" t="s">
        <v>14774</v>
      </c>
      <c r="W3899" s="148">
        <v>-0.11</v>
      </c>
      <c r="X3899" s="149">
        <v>0.46</v>
      </c>
      <c r="Y3899" s="149">
        <v>0.56000000000000005</v>
      </c>
      <c r="Z3899" s="150">
        <v>-0.93</v>
      </c>
      <c r="AA3899" s="148">
        <v>-0.19</v>
      </c>
      <c r="AB3899" s="149">
        <v>0.26</v>
      </c>
      <c r="AC3899" s="149">
        <v>0.19</v>
      </c>
      <c r="AD3899" s="151">
        <v>-0.51</v>
      </c>
      <c r="AE3899" s="148">
        <v>0.22</v>
      </c>
      <c r="AF3899" s="149">
        <v>0.03</v>
      </c>
      <c r="AG3899" s="149">
        <v>0.57999999999999996</v>
      </c>
      <c r="AH3899" s="151">
        <v>-1.2</v>
      </c>
      <c r="AI3899" s="152">
        <v>0.38</v>
      </c>
      <c r="AJ3899" s="149">
        <v>-0.01</v>
      </c>
      <c r="AK3899" s="149">
        <v>-0.35</v>
      </c>
      <c r="AL3899" s="150">
        <v>-0.78</v>
      </c>
      <c r="AM3899" s="153">
        <f t="shared" si="453"/>
        <v>0.08</v>
      </c>
      <c r="AN3899" s="154">
        <f t="shared" si="453"/>
        <v>0.2</v>
      </c>
      <c r="AO3899" s="154">
        <f t="shared" si="453"/>
        <v>0.37000000000000005</v>
      </c>
      <c r="AP3899" s="155">
        <f t="shared" si="453"/>
        <v>-0.42000000000000004</v>
      </c>
      <c r="AQ3899" s="156">
        <f>AVERAGE(Table3[[#This Row],[ HEK293 +Selistat_R1 2]:[ HEK293 +Selistat_R4 5]])</f>
        <v>5.7500000000000023E-2</v>
      </c>
      <c r="AR3899" s="153">
        <f t="shared" si="454"/>
        <v>0.41000000000000003</v>
      </c>
      <c r="AS3899" s="154">
        <f t="shared" si="454"/>
        <v>-0.23</v>
      </c>
      <c r="AT3899" s="154">
        <f t="shared" si="454"/>
        <v>0.38999999999999996</v>
      </c>
      <c r="AU3899" s="157">
        <f t="shared" si="454"/>
        <v>-0.69</v>
      </c>
      <c r="AV3899" s="158">
        <f t="shared" si="455"/>
        <v>0.57000000000000006</v>
      </c>
      <c r="AW3899" s="154">
        <f t="shared" si="455"/>
        <v>-0.27</v>
      </c>
      <c r="AX3899" s="154">
        <f t="shared" si="455"/>
        <v>-0.54</v>
      </c>
      <c r="AY3899" s="155">
        <f t="shared" si="455"/>
        <v>-0.27</v>
      </c>
    </row>
    <row r="3900" spans="1:51" x14ac:dyDescent="0.15">
      <c r="A3900" s="122" t="s">
        <v>13430</v>
      </c>
      <c r="B3900" s="122" t="s">
        <v>6637</v>
      </c>
      <c r="C3900" s="122" t="s">
        <v>13431</v>
      </c>
      <c r="E3900" s="122" t="s">
        <v>13432</v>
      </c>
      <c r="G3900" s="122">
        <v>3</v>
      </c>
      <c r="H3900" s="166">
        <v>0.61185199999999995</v>
      </c>
      <c r="I3900" s="167">
        <v>8.6666699999999999E-2</v>
      </c>
      <c r="J3900" s="168" t="str">
        <f t="shared" si="450"/>
        <v>FALSE</v>
      </c>
      <c r="K3900" s="169">
        <v>0.88671900000000003</v>
      </c>
      <c r="L3900" s="170">
        <f>-LOG10(Table3[[#This Row],[Student''s T-test p-value HEK293 +Selistat_HEK293 UT]])</f>
        <v>5.2213985674484868E-2</v>
      </c>
      <c r="M3900" s="167">
        <v>-0.04</v>
      </c>
      <c r="N3900" s="171" t="str">
        <f t="shared" si="451"/>
        <v>FALSE</v>
      </c>
      <c r="O3900" s="146">
        <v>0.82558200000000004</v>
      </c>
      <c r="P3900" s="147">
        <v>0.03</v>
      </c>
      <c r="Q3900" s="171" t="str">
        <f t="shared" si="452"/>
        <v>FALSE</v>
      </c>
      <c r="R3900" s="122" t="s">
        <v>13433</v>
      </c>
      <c r="S3900" s="122" t="s">
        <v>14775</v>
      </c>
      <c r="T3900" s="122" t="s">
        <v>13435</v>
      </c>
      <c r="U3900" s="172" t="s">
        <v>6642</v>
      </c>
      <c r="V3900" s="122" t="s">
        <v>14776</v>
      </c>
      <c r="W3900" s="148">
        <v>-0.24</v>
      </c>
      <c r="X3900" s="149">
        <v>-0.55000000000000004</v>
      </c>
      <c r="Y3900" s="149">
        <v>-0.22</v>
      </c>
      <c r="Z3900" s="150">
        <v>0.49</v>
      </c>
      <c r="AA3900" s="148">
        <v>0.1</v>
      </c>
      <c r="AB3900" s="149">
        <v>-0.48</v>
      </c>
      <c r="AC3900" s="149">
        <v>0.21</v>
      </c>
      <c r="AD3900" s="151">
        <v>-0.19</v>
      </c>
      <c r="AE3900" s="148">
        <v>0.28999999999999998</v>
      </c>
      <c r="AF3900" s="149">
        <v>0.06</v>
      </c>
      <c r="AG3900" s="149">
        <v>-0.1</v>
      </c>
      <c r="AH3900" s="151">
        <v>0.05</v>
      </c>
      <c r="AI3900" s="152">
        <v>0.31</v>
      </c>
      <c r="AJ3900" s="149">
        <v>0.04</v>
      </c>
      <c r="AK3900" s="149">
        <v>0.02</v>
      </c>
      <c r="AL3900" s="150">
        <v>-0.19</v>
      </c>
      <c r="AM3900" s="153">
        <f t="shared" si="453"/>
        <v>-0.33999999999999997</v>
      </c>
      <c r="AN3900" s="154">
        <f t="shared" si="453"/>
        <v>-7.0000000000000062E-2</v>
      </c>
      <c r="AO3900" s="154">
        <f t="shared" si="453"/>
        <v>-0.43</v>
      </c>
      <c r="AP3900" s="155">
        <f t="shared" si="453"/>
        <v>0.67999999999999994</v>
      </c>
      <c r="AQ3900" s="156">
        <f>AVERAGE(Table3[[#This Row],[ HEK293 +Selistat_R1 2]:[ HEK293 +Selistat_R4 5]])</f>
        <v>-4.0000000000000036E-2</v>
      </c>
      <c r="AR3900" s="153">
        <f t="shared" si="454"/>
        <v>0.18999999999999997</v>
      </c>
      <c r="AS3900" s="154">
        <f t="shared" si="454"/>
        <v>0.54</v>
      </c>
      <c r="AT3900" s="154">
        <f t="shared" si="454"/>
        <v>-0.31</v>
      </c>
      <c r="AU3900" s="157">
        <f t="shared" si="454"/>
        <v>0.24</v>
      </c>
      <c r="AV3900" s="158">
        <f t="shared" si="455"/>
        <v>0.21</v>
      </c>
      <c r="AW3900" s="154">
        <f t="shared" si="455"/>
        <v>0.52</v>
      </c>
      <c r="AX3900" s="154">
        <f t="shared" si="455"/>
        <v>-0.19</v>
      </c>
      <c r="AY3900" s="155">
        <f t="shared" si="455"/>
        <v>0</v>
      </c>
    </row>
    <row r="3901" spans="1:51" x14ac:dyDescent="0.15">
      <c r="A3901" s="122" t="s">
        <v>5216</v>
      </c>
      <c r="B3901" s="122" t="s">
        <v>2968</v>
      </c>
      <c r="C3901" s="122" t="s">
        <v>5217</v>
      </c>
      <c r="D3901" s="122" t="s">
        <v>3830</v>
      </c>
      <c r="E3901" s="122" t="s">
        <v>5218</v>
      </c>
      <c r="G3901" s="122">
        <v>1</v>
      </c>
      <c r="H3901" s="166">
        <v>0.92527000000000004</v>
      </c>
      <c r="I3901" s="167">
        <v>-2.3333300000000001E-2</v>
      </c>
      <c r="J3901" s="168" t="str">
        <f t="shared" si="450"/>
        <v>FALSE</v>
      </c>
      <c r="K3901" s="169">
        <v>0.88709400000000005</v>
      </c>
      <c r="L3901" s="170">
        <f>-LOG10(Table3[[#This Row],[Student''s T-test p-value HEK293 +Selistat_HEK293 UT]])</f>
        <v>5.2030358163422538E-2</v>
      </c>
      <c r="M3901" s="167">
        <v>5.2499999999999998E-2</v>
      </c>
      <c r="N3901" s="171" t="str">
        <f t="shared" si="451"/>
        <v>FALSE</v>
      </c>
      <c r="O3901" s="146">
        <v>0.872201</v>
      </c>
      <c r="P3901" s="147">
        <v>-4.7500000000000001E-2</v>
      </c>
      <c r="Q3901" s="171" t="str">
        <f t="shared" si="452"/>
        <v>FALSE</v>
      </c>
      <c r="R3901" s="122" t="s">
        <v>5219</v>
      </c>
      <c r="S3901" s="122" t="s">
        <v>12955</v>
      </c>
      <c r="T3901" s="122" t="s">
        <v>5221</v>
      </c>
      <c r="U3901" s="172" t="s">
        <v>5222</v>
      </c>
      <c r="V3901" s="122" t="s">
        <v>14777</v>
      </c>
      <c r="W3901" s="148">
        <v>-0.16</v>
      </c>
      <c r="X3901" s="149">
        <v>0.39</v>
      </c>
      <c r="Y3901" s="149">
        <v>0.16</v>
      </c>
      <c r="Z3901" s="150">
        <v>-0.33</v>
      </c>
      <c r="AA3901" s="148">
        <v>-0.06</v>
      </c>
      <c r="AB3901" s="149">
        <v>0.85</v>
      </c>
      <c r="AC3901" s="149">
        <v>-0.6</v>
      </c>
      <c r="AD3901" s="151">
        <v>-0.34</v>
      </c>
      <c r="AE3901" s="148">
        <v>0.27</v>
      </c>
      <c r="AF3901" s="149">
        <v>-0.2</v>
      </c>
      <c r="AG3901" s="149">
        <v>-0.83</v>
      </c>
      <c r="AH3901" s="151">
        <v>0.27</v>
      </c>
      <c r="AI3901" s="152">
        <v>0.14000000000000001</v>
      </c>
      <c r="AJ3901" s="149">
        <v>-0.36</v>
      </c>
      <c r="AK3901" s="149">
        <v>-0.13</v>
      </c>
      <c r="AL3901" s="150">
        <v>0.05</v>
      </c>
      <c r="AM3901" s="153">
        <f t="shared" si="453"/>
        <v>-0.1</v>
      </c>
      <c r="AN3901" s="154">
        <f t="shared" si="453"/>
        <v>-0.45999999999999996</v>
      </c>
      <c r="AO3901" s="154">
        <f t="shared" si="453"/>
        <v>0.76</v>
      </c>
      <c r="AP3901" s="155">
        <f t="shared" si="453"/>
        <v>1.0000000000000009E-2</v>
      </c>
      <c r="AQ3901" s="156">
        <f>AVERAGE(Table3[[#This Row],[ HEK293 +Selistat_R1 2]:[ HEK293 +Selistat_R4 5]])</f>
        <v>5.2500000000000019E-2</v>
      </c>
      <c r="AR3901" s="153">
        <f t="shared" si="454"/>
        <v>0.33</v>
      </c>
      <c r="AS3901" s="154">
        <f t="shared" si="454"/>
        <v>-1.05</v>
      </c>
      <c r="AT3901" s="154">
        <f t="shared" si="454"/>
        <v>-0.22999999999999998</v>
      </c>
      <c r="AU3901" s="157">
        <f t="shared" si="454"/>
        <v>0.6100000000000001</v>
      </c>
      <c r="AV3901" s="158">
        <f t="shared" si="455"/>
        <v>0.2</v>
      </c>
      <c r="AW3901" s="154">
        <f t="shared" si="455"/>
        <v>-1.21</v>
      </c>
      <c r="AX3901" s="154">
        <f t="shared" si="455"/>
        <v>0.47</v>
      </c>
      <c r="AY3901" s="155">
        <f t="shared" si="455"/>
        <v>0.39</v>
      </c>
    </row>
    <row r="3902" spans="1:51" x14ac:dyDescent="0.15">
      <c r="B3902" s="122" t="s">
        <v>9616</v>
      </c>
      <c r="C3902" s="122" t="s">
        <v>3095</v>
      </c>
      <c r="D3902" s="122" t="s">
        <v>3018</v>
      </c>
      <c r="E3902" s="122" t="s">
        <v>9617</v>
      </c>
      <c r="G3902" s="122">
        <v>3</v>
      </c>
      <c r="H3902" s="166">
        <v>8.9657000000000001E-2</v>
      </c>
      <c r="I3902" s="167">
        <v>0.26250000000000001</v>
      </c>
      <c r="J3902" s="168" t="str">
        <f t="shared" si="450"/>
        <v>FALSE</v>
      </c>
      <c r="K3902" s="169">
        <v>0.88729800000000003</v>
      </c>
      <c r="L3902" s="170">
        <f>-LOG10(Table3[[#This Row],[Student''s T-test p-value HEK293 +Selistat_HEK293 UT]])</f>
        <v>5.1930497394552293E-2</v>
      </c>
      <c r="M3902" s="167">
        <v>2.2499999999999999E-2</v>
      </c>
      <c r="N3902" s="171" t="str">
        <f t="shared" si="451"/>
        <v>FALSE</v>
      </c>
      <c r="O3902" s="146">
        <v>0.49451499999999998</v>
      </c>
      <c r="P3902" s="147">
        <v>-0.1</v>
      </c>
      <c r="Q3902" s="171" t="str">
        <f t="shared" si="452"/>
        <v>FALSE</v>
      </c>
      <c r="R3902" s="122" t="s">
        <v>243</v>
      </c>
      <c r="S3902" s="122" t="s">
        <v>11548</v>
      </c>
      <c r="T3902" s="122" t="s">
        <v>245</v>
      </c>
      <c r="U3902" s="172" t="s">
        <v>9619</v>
      </c>
      <c r="V3902" s="122" t="s">
        <v>11549</v>
      </c>
      <c r="W3902" s="148">
        <v>-0.32</v>
      </c>
      <c r="X3902" s="149">
        <v>-0.35</v>
      </c>
      <c r="Y3902" s="149">
        <v>-0.34</v>
      </c>
      <c r="Z3902" s="150">
        <v>0.22</v>
      </c>
      <c r="AA3902" s="148">
        <v>-0.19</v>
      </c>
      <c r="AB3902" s="149">
        <v>-0.4</v>
      </c>
      <c r="AC3902" s="149">
        <v>-0.16</v>
      </c>
      <c r="AD3902" s="151">
        <v>-0.13</v>
      </c>
      <c r="AE3902" s="148">
        <v>0.15</v>
      </c>
      <c r="AF3902" s="149">
        <v>0.01</v>
      </c>
      <c r="AG3902" s="149">
        <v>-7.0000000000000007E-2</v>
      </c>
      <c r="AH3902" s="151">
        <v>0.36</v>
      </c>
      <c r="AI3902" s="152">
        <v>0.11</v>
      </c>
      <c r="AJ3902" s="149">
        <v>0.08</v>
      </c>
      <c r="AK3902" s="149">
        <v>0.15</v>
      </c>
      <c r="AL3902" s="150">
        <v>0.51</v>
      </c>
      <c r="AM3902" s="153">
        <f t="shared" si="453"/>
        <v>-0.13</v>
      </c>
      <c r="AN3902" s="154">
        <f t="shared" si="453"/>
        <v>5.0000000000000044E-2</v>
      </c>
      <c r="AO3902" s="154">
        <f t="shared" si="453"/>
        <v>-0.18000000000000002</v>
      </c>
      <c r="AP3902" s="155">
        <f t="shared" si="453"/>
        <v>0.35</v>
      </c>
      <c r="AQ3902" s="156">
        <f>AVERAGE(Table3[[#This Row],[ HEK293 +Selistat_R1 2]:[ HEK293 +Selistat_R4 5]])</f>
        <v>2.2499999999999992E-2</v>
      </c>
      <c r="AR3902" s="153">
        <f t="shared" si="454"/>
        <v>0.33999999999999997</v>
      </c>
      <c r="AS3902" s="154">
        <f t="shared" si="454"/>
        <v>0.41000000000000003</v>
      </c>
      <c r="AT3902" s="154">
        <f t="shared" si="454"/>
        <v>0.09</v>
      </c>
      <c r="AU3902" s="157">
        <f t="shared" si="454"/>
        <v>0.49</v>
      </c>
      <c r="AV3902" s="158">
        <f t="shared" si="455"/>
        <v>0.3</v>
      </c>
      <c r="AW3902" s="154">
        <f t="shared" si="455"/>
        <v>0.48000000000000004</v>
      </c>
      <c r="AX3902" s="154">
        <f t="shared" si="455"/>
        <v>0.31</v>
      </c>
      <c r="AY3902" s="155">
        <f t="shared" si="455"/>
        <v>0.64</v>
      </c>
    </row>
    <row r="3903" spans="1:51" x14ac:dyDescent="0.15">
      <c r="A3903" s="122" t="s">
        <v>9362</v>
      </c>
      <c r="B3903" s="122" t="s">
        <v>9363</v>
      </c>
      <c r="C3903" s="122" t="s">
        <v>9364</v>
      </c>
      <c r="E3903" s="122" t="s">
        <v>9365</v>
      </c>
      <c r="G3903" s="122">
        <v>1</v>
      </c>
      <c r="H3903" s="166">
        <v>0.98388699999999996</v>
      </c>
      <c r="I3903" s="167">
        <v>-4.16666E-3</v>
      </c>
      <c r="J3903" s="168" t="str">
        <f t="shared" si="450"/>
        <v>FALSE</v>
      </c>
      <c r="K3903" s="169">
        <v>0.88775000000000004</v>
      </c>
      <c r="L3903" s="170">
        <f>-LOG10(Table3[[#This Row],[Student''s T-test p-value HEK293 +Selistat_HEK293 UT]])</f>
        <v>5.1709319026346894E-2</v>
      </c>
      <c r="M3903" s="167">
        <v>-2.75E-2</v>
      </c>
      <c r="N3903" s="171" t="str">
        <f t="shared" si="451"/>
        <v>FALSE</v>
      </c>
      <c r="O3903" s="146">
        <v>0.86114500000000005</v>
      </c>
      <c r="P3903" s="147">
        <v>-0.06</v>
      </c>
      <c r="Q3903" s="171" t="str">
        <f t="shared" si="452"/>
        <v>FALSE</v>
      </c>
      <c r="R3903" s="122" t="s">
        <v>9366</v>
      </c>
      <c r="S3903" s="122" t="s">
        <v>13284</v>
      </c>
      <c r="T3903" s="122" t="s">
        <v>9368</v>
      </c>
      <c r="U3903" s="172" t="s">
        <v>9369</v>
      </c>
      <c r="V3903" s="122" t="s">
        <v>13285</v>
      </c>
      <c r="W3903" s="148">
        <v>-0.26</v>
      </c>
      <c r="X3903" s="149">
        <v>0.18</v>
      </c>
      <c r="Y3903" s="149">
        <v>0.08</v>
      </c>
      <c r="Z3903" s="150">
        <v>-0.24</v>
      </c>
      <c r="AA3903" s="148">
        <v>0.24</v>
      </c>
      <c r="AB3903" s="149">
        <v>0.15</v>
      </c>
      <c r="AC3903" s="149">
        <v>-0.09</v>
      </c>
      <c r="AD3903" s="151">
        <v>-0.43</v>
      </c>
      <c r="AE3903" s="148">
        <v>0.38</v>
      </c>
      <c r="AF3903" s="149">
        <v>0.04</v>
      </c>
      <c r="AG3903" s="149">
        <v>0.04</v>
      </c>
      <c r="AH3903" s="151">
        <v>-0.68</v>
      </c>
      <c r="AI3903" s="152">
        <v>0.3</v>
      </c>
      <c r="AJ3903" s="149">
        <v>0.05</v>
      </c>
      <c r="AK3903" s="149">
        <v>0.36</v>
      </c>
      <c r="AL3903" s="150">
        <v>-0.69</v>
      </c>
      <c r="AM3903" s="153">
        <f t="shared" si="453"/>
        <v>-0.5</v>
      </c>
      <c r="AN3903" s="154">
        <f t="shared" si="453"/>
        <v>0.03</v>
      </c>
      <c r="AO3903" s="154">
        <f t="shared" si="453"/>
        <v>0.16999999999999998</v>
      </c>
      <c r="AP3903" s="155">
        <f t="shared" si="453"/>
        <v>0.19</v>
      </c>
      <c r="AQ3903" s="156">
        <f>AVERAGE(Table3[[#This Row],[ HEK293 +Selistat_R1 2]:[ HEK293 +Selistat_R4 5]])</f>
        <v>-2.7499999999999997E-2</v>
      </c>
      <c r="AR3903" s="153">
        <f t="shared" si="454"/>
        <v>0.14000000000000001</v>
      </c>
      <c r="AS3903" s="154">
        <f t="shared" si="454"/>
        <v>-0.10999999999999999</v>
      </c>
      <c r="AT3903" s="154">
        <f t="shared" si="454"/>
        <v>0.13</v>
      </c>
      <c r="AU3903" s="157">
        <f t="shared" si="454"/>
        <v>-0.25000000000000006</v>
      </c>
      <c r="AV3903" s="158">
        <f t="shared" si="455"/>
        <v>0.06</v>
      </c>
      <c r="AW3903" s="154">
        <f t="shared" si="455"/>
        <v>-9.9999999999999992E-2</v>
      </c>
      <c r="AX3903" s="154">
        <f t="shared" si="455"/>
        <v>0.44999999999999996</v>
      </c>
      <c r="AY3903" s="155">
        <f t="shared" si="455"/>
        <v>-0.25999999999999995</v>
      </c>
    </row>
    <row r="3904" spans="1:51" x14ac:dyDescent="0.15">
      <c r="A3904" s="122" t="s">
        <v>10362</v>
      </c>
      <c r="B3904" s="122" t="s">
        <v>4720</v>
      </c>
      <c r="C3904" s="122" t="s">
        <v>10363</v>
      </c>
      <c r="E3904" s="122" t="s">
        <v>10364</v>
      </c>
      <c r="G3904" s="122">
        <v>1</v>
      </c>
      <c r="H3904" s="166">
        <v>0.381749</v>
      </c>
      <c r="I3904" s="167">
        <v>0.10333299999999999</v>
      </c>
      <c r="J3904" s="168" t="str">
        <f t="shared" si="450"/>
        <v>FALSE</v>
      </c>
      <c r="K3904" s="169">
        <v>0.88826899999999998</v>
      </c>
      <c r="L3904" s="170">
        <f>-LOG10(Table3[[#This Row],[Student''s T-test p-value HEK293 +Selistat_HEK293 UT]])</f>
        <v>5.1455494216450327E-2</v>
      </c>
      <c r="M3904" s="167">
        <v>1.2500000000000001E-2</v>
      </c>
      <c r="N3904" s="171" t="str">
        <f t="shared" si="451"/>
        <v>FALSE</v>
      </c>
      <c r="O3904" s="146">
        <v>0.78532100000000005</v>
      </c>
      <c r="P3904" s="147">
        <v>-5.2499999999999998E-2</v>
      </c>
      <c r="Q3904" s="171" t="str">
        <f t="shared" si="452"/>
        <v>FALSE</v>
      </c>
      <c r="R3904" s="122" t="s">
        <v>10365</v>
      </c>
      <c r="S3904" s="122" t="s">
        <v>12973</v>
      </c>
      <c r="T3904" s="122" t="s">
        <v>10367</v>
      </c>
      <c r="U3904" s="172" t="s">
        <v>10368</v>
      </c>
      <c r="V3904" s="122" t="s">
        <v>12974</v>
      </c>
      <c r="W3904" s="148">
        <v>-0.13</v>
      </c>
      <c r="X3904" s="149">
        <v>0.03</v>
      </c>
      <c r="Y3904" s="149">
        <v>-0.23</v>
      </c>
      <c r="Z3904" s="150">
        <v>0.02</v>
      </c>
      <c r="AA3904" s="148">
        <v>0.01</v>
      </c>
      <c r="AB3904" s="149">
        <v>-0.2</v>
      </c>
      <c r="AC3904" s="149">
        <v>-0.18</v>
      </c>
      <c r="AD3904" s="151">
        <v>0.01</v>
      </c>
      <c r="AE3904" s="148">
        <v>0.28000000000000003</v>
      </c>
      <c r="AF3904" s="149">
        <v>-0.26</v>
      </c>
      <c r="AG3904" s="149">
        <v>0.18</v>
      </c>
      <c r="AH3904" s="151">
        <v>-7.0000000000000007E-2</v>
      </c>
      <c r="AI3904" s="152">
        <v>0</v>
      </c>
      <c r="AJ3904" s="149">
        <v>-0.26</v>
      </c>
      <c r="AK3904" s="149">
        <v>0.37</v>
      </c>
      <c r="AL3904" s="150">
        <v>0.23</v>
      </c>
      <c r="AM3904" s="153">
        <f t="shared" si="453"/>
        <v>-0.14000000000000001</v>
      </c>
      <c r="AN3904" s="154">
        <f t="shared" si="453"/>
        <v>0.23</v>
      </c>
      <c r="AO3904" s="154">
        <f t="shared" si="453"/>
        <v>-5.0000000000000017E-2</v>
      </c>
      <c r="AP3904" s="155">
        <f t="shared" si="453"/>
        <v>0.01</v>
      </c>
      <c r="AQ3904" s="156">
        <f>AVERAGE(Table3[[#This Row],[ HEK293 +Selistat_R1 2]:[ HEK293 +Selistat_R4 5]])</f>
        <v>1.2499999999999995E-2</v>
      </c>
      <c r="AR3904" s="153">
        <f t="shared" si="454"/>
        <v>0.27</v>
      </c>
      <c r="AS3904" s="154">
        <f t="shared" si="454"/>
        <v>-0.06</v>
      </c>
      <c r="AT3904" s="154">
        <f t="shared" si="454"/>
        <v>0.36</v>
      </c>
      <c r="AU3904" s="157">
        <f t="shared" si="454"/>
        <v>-0.08</v>
      </c>
      <c r="AV3904" s="158">
        <f t="shared" si="455"/>
        <v>-0.01</v>
      </c>
      <c r="AW3904" s="154">
        <f t="shared" si="455"/>
        <v>-0.06</v>
      </c>
      <c r="AX3904" s="154">
        <f t="shared" si="455"/>
        <v>0.55000000000000004</v>
      </c>
      <c r="AY3904" s="155">
        <f t="shared" si="455"/>
        <v>0.22</v>
      </c>
    </row>
    <row r="3905" spans="1:51" x14ac:dyDescent="0.15">
      <c r="A3905" s="122" t="s">
        <v>4648</v>
      </c>
      <c r="B3905" s="122" t="s">
        <v>3463</v>
      </c>
      <c r="C3905" s="122" t="s">
        <v>4649</v>
      </c>
      <c r="D3905" s="122" t="s">
        <v>2861</v>
      </c>
      <c r="E3905" s="122" t="s">
        <v>4650</v>
      </c>
      <c r="F3905" s="122" t="s">
        <v>4595</v>
      </c>
      <c r="G3905" s="122">
        <v>1</v>
      </c>
      <c r="H3905" s="166">
        <v>0.14433099999999999</v>
      </c>
      <c r="I3905" s="167">
        <v>0.39166699999999999</v>
      </c>
      <c r="J3905" s="168" t="str">
        <f t="shared" si="450"/>
        <v>FALSE</v>
      </c>
      <c r="K3905" s="169">
        <v>0.88827900000000004</v>
      </c>
      <c r="L3905" s="170">
        <f>-LOG10(Table3[[#This Row],[Student''s T-test p-value HEK293 +Selistat_HEK293 UT]])</f>
        <v>5.1450605021428175E-2</v>
      </c>
      <c r="M3905" s="167">
        <v>-3.5000000000000003E-2</v>
      </c>
      <c r="N3905" s="171" t="str">
        <f t="shared" si="451"/>
        <v>FALSE</v>
      </c>
      <c r="O3905" s="146">
        <v>0.212894</v>
      </c>
      <c r="P3905" s="147">
        <v>-0.33500000000000002</v>
      </c>
      <c r="Q3905" s="171" t="str">
        <f t="shared" si="452"/>
        <v>FALSE</v>
      </c>
      <c r="R3905" s="122" t="s">
        <v>4651</v>
      </c>
      <c r="S3905" s="122" t="s">
        <v>9790</v>
      </c>
      <c r="T3905" s="122" t="s">
        <v>4653</v>
      </c>
      <c r="U3905" s="172" t="s">
        <v>4654</v>
      </c>
      <c r="V3905" s="122" t="s">
        <v>9791</v>
      </c>
      <c r="W3905" s="148">
        <v>-0.49</v>
      </c>
      <c r="X3905" s="149">
        <v>-0.57999999999999996</v>
      </c>
      <c r="Y3905" s="149">
        <v>-0.48</v>
      </c>
      <c r="Z3905" s="150">
        <v>-0.04</v>
      </c>
      <c r="AA3905" s="148">
        <v>-0.19</v>
      </c>
      <c r="AB3905" s="149">
        <v>-0.61</v>
      </c>
      <c r="AC3905" s="149">
        <v>0.13</v>
      </c>
      <c r="AD3905" s="151">
        <v>-0.78</v>
      </c>
      <c r="AE3905" s="148">
        <v>0.43</v>
      </c>
      <c r="AF3905" s="149">
        <v>0.02</v>
      </c>
      <c r="AG3905" s="149">
        <v>-0.51</v>
      </c>
      <c r="AH3905" s="151">
        <v>0.36</v>
      </c>
      <c r="AI3905" s="152">
        <v>0.39</v>
      </c>
      <c r="AJ3905" s="149">
        <v>0.23</v>
      </c>
      <c r="AK3905" s="149">
        <v>0.72</v>
      </c>
      <c r="AL3905" s="150">
        <v>0.3</v>
      </c>
      <c r="AM3905" s="153">
        <f t="shared" si="453"/>
        <v>-0.3</v>
      </c>
      <c r="AN3905" s="154">
        <f t="shared" si="453"/>
        <v>3.0000000000000027E-2</v>
      </c>
      <c r="AO3905" s="154">
        <f t="shared" si="453"/>
        <v>-0.61</v>
      </c>
      <c r="AP3905" s="155">
        <f t="shared" si="453"/>
        <v>0.74</v>
      </c>
      <c r="AQ3905" s="156">
        <f>AVERAGE(Table3[[#This Row],[ HEK293 +Selistat_R1 2]:[ HEK293 +Selistat_R4 5]])</f>
        <v>-3.4999999999999976E-2</v>
      </c>
      <c r="AR3905" s="153">
        <f t="shared" si="454"/>
        <v>0.62</v>
      </c>
      <c r="AS3905" s="154">
        <f t="shared" si="454"/>
        <v>0.63</v>
      </c>
      <c r="AT3905" s="154">
        <f t="shared" si="454"/>
        <v>-0.64</v>
      </c>
      <c r="AU3905" s="157">
        <f t="shared" si="454"/>
        <v>1.1400000000000001</v>
      </c>
      <c r="AV3905" s="158">
        <f t="shared" si="455"/>
        <v>0.58000000000000007</v>
      </c>
      <c r="AW3905" s="154">
        <f t="shared" si="455"/>
        <v>0.84</v>
      </c>
      <c r="AX3905" s="154">
        <f t="shared" si="455"/>
        <v>0.59</v>
      </c>
      <c r="AY3905" s="155">
        <f t="shared" si="455"/>
        <v>1.08</v>
      </c>
    </row>
    <row r="3906" spans="1:51" x14ac:dyDescent="0.15">
      <c r="A3906" s="122" t="s">
        <v>8718</v>
      </c>
      <c r="B3906" s="122" t="s">
        <v>6965</v>
      </c>
      <c r="C3906" s="122" t="s">
        <v>6339</v>
      </c>
      <c r="E3906" s="122" t="s">
        <v>8719</v>
      </c>
      <c r="G3906" s="122">
        <v>4</v>
      </c>
      <c r="H3906" s="166">
        <v>0.56876400000000005</v>
      </c>
      <c r="I3906" s="167">
        <v>0.10249999999999999</v>
      </c>
      <c r="J3906" s="168" t="str">
        <f t="shared" si="450"/>
        <v>FALSE</v>
      </c>
      <c r="K3906" s="169">
        <v>0.88866000000000001</v>
      </c>
      <c r="L3906" s="170">
        <f>-LOG10(Table3[[#This Row],[Student''s T-test p-value HEK293 +Selistat_HEK293 UT]])</f>
        <v>5.1264367677162789E-2</v>
      </c>
      <c r="M3906" s="167">
        <v>-2.2499999999999999E-2</v>
      </c>
      <c r="N3906" s="171" t="str">
        <f t="shared" si="451"/>
        <v>FALSE</v>
      </c>
      <c r="O3906" s="146">
        <v>0.75370499999999996</v>
      </c>
      <c r="P3906" s="147">
        <v>-0.09</v>
      </c>
      <c r="Q3906" s="171" t="str">
        <f t="shared" si="452"/>
        <v>FALSE</v>
      </c>
      <c r="R3906" s="122" t="s">
        <v>308</v>
      </c>
      <c r="S3906" s="122" t="s">
        <v>14778</v>
      </c>
      <c r="T3906" s="122" t="s">
        <v>310</v>
      </c>
      <c r="U3906" s="172" t="s">
        <v>8721</v>
      </c>
      <c r="V3906" s="122" t="s">
        <v>14779</v>
      </c>
      <c r="W3906" s="148">
        <v>-0.44</v>
      </c>
      <c r="X3906" s="149">
        <v>-0.2</v>
      </c>
      <c r="Y3906" s="149">
        <v>-0.04</v>
      </c>
      <c r="Z3906" s="150">
        <v>0.17</v>
      </c>
      <c r="AA3906" s="148">
        <v>-0.27</v>
      </c>
      <c r="AB3906" s="149">
        <v>-0.22</v>
      </c>
      <c r="AC3906" s="149">
        <v>0.09</v>
      </c>
      <c r="AD3906" s="151">
        <v>-0.02</v>
      </c>
      <c r="AE3906" s="148">
        <v>-7.0000000000000007E-2</v>
      </c>
      <c r="AF3906" s="149">
        <v>-0.06</v>
      </c>
      <c r="AG3906" s="149">
        <v>-0.08</v>
      </c>
      <c r="AH3906" s="151">
        <v>0.27</v>
      </c>
      <c r="AI3906" s="152">
        <v>0.13</v>
      </c>
      <c r="AJ3906" s="149">
        <v>-0.59</v>
      </c>
      <c r="AK3906" s="149">
        <v>0.21</v>
      </c>
      <c r="AL3906" s="150">
        <v>0.67</v>
      </c>
      <c r="AM3906" s="153">
        <f t="shared" si="453"/>
        <v>-0.16999999999999998</v>
      </c>
      <c r="AN3906" s="154">
        <f t="shared" si="453"/>
        <v>1.999999999999999E-2</v>
      </c>
      <c r="AO3906" s="154">
        <f t="shared" si="453"/>
        <v>-0.13</v>
      </c>
      <c r="AP3906" s="155">
        <f t="shared" si="453"/>
        <v>0.19</v>
      </c>
      <c r="AQ3906" s="156">
        <f>AVERAGE(Table3[[#This Row],[ HEK293 +Selistat_R1 2]:[ HEK293 +Selistat_R4 5]])</f>
        <v>-2.2500000000000006E-2</v>
      </c>
      <c r="AR3906" s="153">
        <f t="shared" si="454"/>
        <v>0.2</v>
      </c>
      <c r="AS3906" s="154">
        <f t="shared" si="454"/>
        <v>0.16</v>
      </c>
      <c r="AT3906" s="154">
        <f t="shared" si="454"/>
        <v>-0.16999999999999998</v>
      </c>
      <c r="AU3906" s="157">
        <f t="shared" si="454"/>
        <v>0.29000000000000004</v>
      </c>
      <c r="AV3906" s="158">
        <f t="shared" si="455"/>
        <v>0.4</v>
      </c>
      <c r="AW3906" s="154">
        <f t="shared" si="455"/>
        <v>-0.37</v>
      </c>
      <c r="AX3906" s="154">
        <f t="shared" si="455"/>
        <v>0.12</v>
      </c>
      <c r="AY3906" s="155">
        <f t="shared" si="455"/>
        <v>0.69000000000000006</v>
      </c>
    </row>
    <row r="3907" spans="1:51" x14ac:dyDescent="0.15">
      <c r="A3907" s="122" t="s">
        <v>7966</v>
      </c>
      <c r="B3907" s="122" t="s">
        <v>7967</v>
      </c>
      <c r="C3907" s="122" t="s">
        <v>7968</v>
      </c>
      <c r="D3907" s="122" t="s">
        <v>5101</v>
      </c>
      <c r="E3907" s="122" t="s">
        <v>7969</v>
      </c>
      <c r="F3907" s="122" t="s">
        <v>7970</v>
      </c>
      <c r="G3907" s="122">
        <v>1</v>
      </c>
      <c r="H3907" s="166">
        <v>0.92100700000000002</v>
      </c>
      <c r="I3907" s="167">
        <v>-2.2499999999999999E-2</v>
      </c>
      <c r="J3907" s="168" t="str">
        <f t="shared" si="450"/>
        <v>FALSE</v>
      </c>
      <c r="K3907" s="169">
        <v>0.88938799999999996</v>
      </c>
      <c r="L3907" s="170">
        <f>-LOG10(Table3[[#This Row],[Student''s T-test p-value HEK293 +Selistat_HEK293 UT]])</f>
        <v>5.0908734532846271E-2</v>
      </c>
      <c r="M3907" s="167">
        <v>-4.7500000000000001E-2</v>
      </c>
      <c r="N3907" s="171" t="str">
        <f t="shared" si="451"/>
        <v>FALSE</v>
      </c>
      <c r="O3907" s="146">
        <v>0.61080400000000001</v>
      </c>
      <c r="P3907" s="147">
        <v>-0.13500000000000001</v>
      </c>
      <c r="Q3907" s="171" t="str">
        <f t="shared" si="452"/>
        <v>FALSE</v>
      </c>
      <c r="R3907" s="122" t="s">
        <v>7971</v>
      </c>
      <c r="S3907" s="122" t="s">
        <v>10685</v>
      </c>
      <c r="T3907" s="122" t="s">
        <v>7973</v>
      </c>
      <c r="U3907" s="172" t="s">
        <v>7974</v>
      </c>
      <c r="V3907" s="122" t="s">
        <v>10686</v>
      </c>
      <c r="W3907" s="148">
        <v>-0.27</v>
      </c>
      <c r="X3907" s="149">
        <v>-0.39</v>
      </c>
      <c r="Y3907" s="149">
        <v>-0.28000000000000003</v>
      </c>
      <c r="Z3907" s="150">
        <v>0.63</v>
      </c>
      <c r="AA3907" s="148">
        <v>0.12</v>
      </c>
      <c r="AB3907" s="149">
        <v>-0.7</v>
      </c>
      <c r="AC3907" s="149">
        <v>0.19</v>
      </c>
      <c r="AD3907" s="151">
        <v>0.27</v>
      </c>
      <c r="AE3907" s="148">
        <v>-7.0000000000000007E-2</v>
      </c>
      <c r="AF3907" s="149">
        <v>-0.46</v>
      </c>
      <c r="AG3907" s="149">
        <v>-0.17</v>
      </c>
      <c r="AH3907" s="151">
        <v>0.27</v>
      </c>
      <c r="AI3907" s="152">
        <v>0.01</v>
      </c>
      <c r="AJ3907" s="149">
        <v>-0.35</v>
      </c>
      <c r="AK3907" s="149">
        <v>-0.14000000000000001</v>
      </c>
      <c r="AL3907" s="150">
        <v>0.59</v>
      </c>
      <c r="AM3907" s="153">
        <f t="shared" si="453"/>
        <v>-0.39</v>
      </c>
      <c r="AN3907" s="154">
        <f t="shared" si="453"/>
        <v>0.30999999999999994</v>
      </c>
      <c r="AO3907" s="154">
        <f t="shared" si="453"/>
        <v>-0.47000000000000003</v>
      </c>
      <c r="AP3907" s="155">
        <f t="shared" ref="AP3907:AP3970" si="456">Z3907-AD3907</f>
        <v>0.36</v>
      </c>
      <c r="AQ3907" s="156">
        <f>AVERAGE(Table3[[#This Row],[ HEK293 +Selistat_R1 2]:[ HEK293 +Selistat_R4 5]])</f>
        <v>-4.7500000000000014E-2</v>
      </c>
      <c r="AR3907" s="153">
        <f t="shared" si="454"/>
        <v>-0.19</v>
      </c>
      <c r="AS3907" s="154">
        <f t="shared" si="454"/>
        <v>0.23999999999999994</v>
      </c>
      <c r="AT3907" s="154">
        <f t="shared" si="454"/>
        <v>-0.36</v>
      </c>
      <c r="AU3907" s="157">
        <f t="shared" ref="AU3907:AU3970" si="457">AH3907-AD3907</f>
        <v>0</v>
      </c>
      <c r="AV3907" s="158">
        <f t="shared" si="455"/>
        <v>-0.11</v>
      </c>
      <c r="AW3907" s="154">
        <f t="shared" si="455"/>
        <v>0.35</v>
      </c>
      <c r="AX3907" s="154">
        <f t="shared" si="455"/>
        <v>-0.33</v>
      </c>
      <c r="AY3907" s="155">
        <f t="shared" ref="AY3907:AY3970" si="458">AL3907-AD3907</f>
        <v>0.31999999999999995</v>
      </c>
    </row>
    <row r="3908" spans="1:51" x14ac:dyDescent="0.15">
      <c r="A3908" s="122" t="s">
        <v>3477</v>
      </c>
      <c r="B3908" s="122" t="s">
        <v>3478</v>
      </c>
      <c r="C3908" s="122" t="s">
        <v>3479</v>
      </c>
      <c r="E3908" s="122" t="s">
        <v>3480</v>
      </c>
      <c r="F3908" s="122" t="s">
        <v>3481</v>
      </c>
      <c r="G3908" s="122">
        <v>1</v>
      </c>
      <c r="H3908" s="166">
        <v>9.2664999999999997E-2</v>
      </c>
      <c r="I3908" s="167">
        <v>0.46</v>
      </c>
      <c r="J3908" s="168" t="str">
        <f t="shared" ref="J3908:J3971" si="459">IF(AND(H3908&lt;0.05,ABS(I3908&gt;1)),"TRUE","FALSE")</f>
        <v>FALSE</v>
      </c>
      <c r="K3908" s="169">
        <v>0.889567</v>
      </c>
      <c r="L3908" s="170">
        <f>-LOG10(Table3[[#This Row],[Student''s T-test p-value HEK293 +Selistat_HEK293 UT]])</f>
        <v>5.0821336355238569E-2</v>
      </c>
      <c r="M3908" s="167">
        <v>-0.04</v>
      </c>
      <c r="N3908" s="171" t="str">
        <f t="shared" ref="N3908:N3971" si="460">IF(AND(K3908&lt;0.05,ABS(M3908&gt;1)),"TRUE","FALSE")</f>
        <v>FALSE</v>
      </c>
      <c r="O3908" s="146">
        <v>7.6954900000000007E-2</v>
      </c>
      <c r="P3908" s="147">
        <v>-0.26</v>
      </c>
      <c r="Q3908" s="171" t="str">
        <f t="shared" ref="Q3908:Q3971" si="461">IF(AND(O3908&lt;0.05,ABS(P3908&gt;1)),"TRUE","FALSE")</f>
        <v>FALSE</v>
      </c>
      <c r="R3908" s="122" t="s">
        <v>69</v>
      </c>
      <c r="S3908" s="122" t="s">
        <v>14780</v>
      </c>
      <c r="T3908" s="122" t="s">
        <v>71</v>
      </c>
      <c r="U3908" s="172" t="s">
        <v>3483</v>
      </c>
      <c r="V3908" s="122" t="s">
        <v>14781</v>
      </c>
      <c r="W3908" s="148">
        <v>-0.84</v>
      </c>
      <c r="X3908" s="149">
        <v>0.02</v>
      </c>
      <c r="Y3908" s="149">
        <v>-0.26</v>
      </c>
      <c r="Z3908" s="150">
        <v>-0.74</v>
      </c>
      <c r="AA3908" s="148">
        <v>0.01</v>
      </c>
      <c r="AB3908" s="149">
        <v>-0.27</v>
      </c>
      <c r="AC3908" s="149">
        <v>-0.53</v>
      </c>
      <c r="AD3908" s="151">
        <v>-0.87</v>
      </c>
      <c r="AE3908" s="148">
        <v>0.25</v>
      </c>
      <c r="AF3908" s="149">
        <v>0.3</v>
      </c>
      <c r="AG3908" s="149">
        <v>0.08</v>
      </c>
      <c r="AH3908" s="151">
        <v>0.03</v>
      </c>
      <c r="AI3908" s="152">
        <v>0.4</v>
      </c>
      <c r="AJ3908" s="149">
        <v>0.4</v>
      </c>
      <c r="AK3908" s="149">
        <v>0.7</v>
      </c>
      <c r="AL3908" s="150">
        <v>0.2</v>
      </c>
      <c r="AM3908" s="153">
        <f t="shared" ref="AM3908:AP3971" si="462">W3908-AA3908</f>
        <v>-0.85</v>
      </c>
      <c r="AN3908" s="154">
        <f t="shared" si="462"/>
        <v>0.29000000000000004</v>
      </c>
      <c r="AO3908" s="154">
        <f t="shared" si="462"/>
        <v>0.27</v>
      </c>
      <c r="AP3908" s="155">
        <f t="shared" si="456"/>
        <v>0.13</v>
      </c>
      <c r="AQ3908" s="156">
        <f>AVERAGE(Table3[[#This Row],[ HEK293 +Selistat_R1 2]:[ HEK293 +Selistat_R4 5]])</f>
        <v>-3.999999999999998E-2</v>
      </c>
      <c r="AR3908" s="153">
        <f t="shared" ref="AR3908:AU3971" si="463">AE3908-AA3908</f>
        <v>0.24</v>
      </c>
      <c r="AS3908" s="154">
        <f t="shared" si="463"/>
        <v>0.57000000000000006</v>
      </c>
      <c r="AT3908" s="154">
        <f t="shared" si="463"/>
        <v>0.61</v>
      </c>
      <c r="AU3908" s="157">
        <f t="shared" si="457"/>
        <v>0.9</v>
      </c>
      <c r="AV3908" s="158">
        <f t="shared" ref="AV3908:AY3971" si="464">AI3908-AA3908</f>
        <v>0.39</v>
      </c>
      <c r="AW3908" s="154">
        <f t="shared" si="464"/>
        <v>0.67</v>
      </c>
      <c r="AX3908" s="154">
        <f t="shared" si="464"/>
        <v>1.23</v>
      </c>
      <c r="AY3908" s="155">
        <f t="shared" si="458"/>
        <v>1.07</v>
      </c>
    </row>
    <row r="3909" spans="1:51" x14ac:dyDescent="0.15">
      <c r="A3909" s="122" t="s">
        <v>5299</v>
      </c>
      <c r="B3909" s="122" t="s">
        <v>5300</v>
      </c>
      <c r="C3909" s="122" t="s">
        <v>5301</v>
      </c>
      <c r="E3909" s="122" t="s">
        <v>5302</v>
      </c>
      <c r="F3909" s="122" t="s">
        <v>2848</v>
      </c>
      <c r="G3909" s="122">
        <v>1</v>
      </c>
      <c r="H3909" s="166">
        <v>0.96434799999999998</v>
      </c>
      <c r="I3909" s="167">
        <v>-6.6666700000000004E-3</v>
      </c>
      <c r="J3909" s="168" t="str">
        <f t="shared" si="459"/>
        <v>FALSE</v>
      </c>
      <c r="K3909" s="169">
        <v>0.88988400000000001</v>
      </c>
      <c r="L3909" s="170">
        <f>-LOG10(Table3[[#This Row],[Student''s T-test p-value HEK293 +Selistat_HEK293 UT]])</f>
        <v>5.0666601718297517E-2</v>
      </c>
      <c r="M3909" s="167">
        <v>2.5000000000000001E-2</v>
      </c>
      <c r="N3909" s="171" t="str">
        <f t="shared" si="460"/>
        <v>FALSE</v>
      </c>
      <c r="O3909" s="146">
        <v>0.38478899999999999</v>
      </c>
      <c r="P3909" s="147">
        <v>-0.185</v>
      </c>
      <c r="Q3909" s="171" t="str">
        <f t="shared" si="461"/>
        <v>FALSE</v>
      </c>
      <c r="R3909" s="122" t="s">
        <v>5303</v>
      </c>
      <c r="S3909" s="122" t="s">
        <v>14782</v>
      </c>
      <c r="T3909" s="122" t="s">
        <v>5305</v>
      </c>
      <c r="U3909" s="172" t="s">
        <v>5306</v>
      </c>
      <c r="V3909" s="122" t="s">
        <v>14783</v>
      </c>
      <c r="W3909" s="148">
        <v>-0.13</v>
      </c>
      <c r="X3909" s="149">
        <v>-0.24</v>
      </c>
      <c r="Y3909" s="149">
        <v>-7.0000000000000007E-2</v>
      </c>
      <c r="Z3909" s="150">
        <v>0.48</v>
      </c>
      <c r="AA3909" s="148">
        <v>-0.16</v>
      </c>
      <c r="AB3909" s="149">
        <v>-7.0000000000000007E-2</v>
      </c>
      <c r="AC3909" s="149">
        <v>0.03</v>
      </c>
      <c r="AD3909" s="151">
        <v>0.14000000000000001</v>
      </c>
      <c r="AE3909" s="148">
        <v>0.22</v>
      </c>
      <c r="AF3909" s="149">
        <v>-0.26</v>
      </c>
      <c r="AG3909" s="149">
        <v>-0.09</v>
      </c>
      <c r="AH3909" s="151">
        <v>-0.39</v>
      </c>
      <c r="AI3909" s="152">
        <v>0.32</v>
      </c>
      <c r="AJ3909" s="149">
        <v>-0.34</v>
      </c>
      <c r="AK3909" s="149">
        <v>0.01</v>
      </c>
      <c r="AL3909" s="150">
        <v>0.23</v>
      </c>
      <c r="AM3909" s="153">
        <f t="shared" si="462"/>
        <v>0.03</v>
      </c>
      <c r="AN3909" s="154">
        <f t="shared" si="462"/>
        <v>-0.16999999999999998</v>
      </c>
      <c r="AO3909" s="154">
        <f t="shared" si="462"/>
        <v>-0.1</v>
      </c>
      <c r="AP3909" s="155">
        <f t="shared" si="456"/>
        <v>0.33999999999999997</v>
      </c>
      <c r="AQ3909" s="156">
        <f>AVERAGE(Table3[[#This Row],[ HEK293 +Selistat_R1 2]:[ HEK293 +Selistat_R4 5]])</f>
        <v>2.4999999999999994E-2</v>
      </c>
      <c r="AR3909" s="153">
        <f t="shared" si="463"/>
        <v>0.38</v>
      </c>
      <c r="AS3909" s="154">
        <f t="shared" si="463"/>
        <v>-0.19</v>
      </c>
      <c r="AT3909" s="154">
        <f t="shared" si="463"/>
        <v>-0.12</v>
      </c>
      <c r="AU3909" s="157">
        <f t="shared" si="457"/>
        <v>-0.53</v>
      </c>
      <c r="AV3909" s="158">
        <f t="shared" si="464"/>
        <v>0.48</v>
      </c>
      <c r="AW3909" s="154">
        <f t="shared" si="464"/>
        <v>-0.27</v>
      </c>
      <c r="AX3909" s="154">
        <f t="shared" si="464"/>
        <v>-1.9999999999999997E-2</v>
      </c>
      <c r="AY3909" s="155">
        <f t="shared" si="458"/>
        <v>0.09</v>
      </c>
    </row>
    <row r="3910" spans="1:51" x14ac:dyDescent="0.15">
      <c r="A3910" s="122" t="s">
        <v>3143</v>
      </c>
      <c r="B3910" s="122" t="s">
        <v>2961</v>
      </c>
      <c r="C3910" s="122" t="s">
        <v>8403</v>
      </c>
      <c r="E3910" s="122" t="s">
        <v>8404</v>
      </c>
      <c r="F3910" s="122" t="s">
        <v>8405</v>
      </c>
      <c r="G3910" s="122">
        <v>1</v>
      </c>
      <c r="H3910" s="166">
        <v>0.431813</v>
      </c>
      <c r="I3910" s="167">
        <v>0.16</v>
      </c>
      <c r="J3910" s="168" t="str">
        <f t="shared" si="459"/>
        <v>FALSE</v>
      </c>
      <c r="K3910" s="169">
        <v>0.89017199999999996</v>
      </c>
      <c r="L3910" s="170">
        <f>-LOG10(Table3[[#This Row],[Student''s T-test p-value HEK293 +Selistat_HEK293 UT]])</f>
        <v>5.0526070395822839E-2</v>
      </c>
      <c r="M3910" s="167">
        <v>3.5000000000000003E-2</v>
      </c>
      <c r="N3910" s="171" t="str">
        <f t="shared" si="460"/>
        <v>FALSE</v>
      </c>
      <c r="O3910" s="146">
        <v>0.59405200000000002</v>
      </c>
      <c r="P3910" s="147">
        <v>0.14499999999999999</v>
      </c>
      <c r="Q3910" s="171" t="str">
        <f t="shared" si="461"/>
        <v>FALSE</v>
      </c>
      <c r="R3910" s="122" t="s">
        <v>1826</v>
      </c>
      <c r="S3910" s="122" t="s">
        <v>14784</v>
      </c>
      <c r="T3910" s="122" t="s">
        <v>1828</v>
      </c>
      <c r="U3910" s="172" t="s">
        <v>10540</v>
      </c>
      <c r="V3910" s="122" t="s">
        <v>14785</v>
      </c>
      <c r="W3910" s="148">
        <v>-0.54</v>
      </c>
      <c r="X3910" s="149">
        <v>0.03</v>
      </c>
      <c r="Y3910" s="149">
        <v>-0.21</v>
      </c>
      <c r="Z3910" s="150">
        <v>0.23</v>
      </c>
      <c r="AA3910" s="148">
        <v>-0.48</v>
      </c>
      <c r="AB3910" s="149">
        <v>-0.45</v>
      </c>
      <c r="AC3910" s="149">
        <v>0.14000000000000001</v>
      </c>
      <c r="AD3910" s="151">
        <v>0.16</v>
      </c>
      <c r="AE3910" s="148">
        <v>0.08</v>
      </c>
      <c r="AF3910" s="149">
        <v>-7.0000000000000007E-2</v>
      </c>
      <c r="AG3910" s="149">
        <v>0.12</v>
      </c>
      <c r="AH3910" s="151">
        <v>0.42</v>
      </c>
      <c r="AI3910" s="152">
        <v>-0.04</v>
      </c>
      <c r="AJ3910" s="149">
        <v>-0.51</v>
      </c>
      <c r="AK3910" s="149">
        <v>-0.11</v>
      </c>
      <c r="AL3910" s="150">
        <v>0.63</v>
      </c>
      <c r="AM3910" s="153">
        <f t="shared" si="462"/>
        <v>-6.0000000000000053E-2</v>
      </c>
      <c r="AN3910" s="154">
        <f t="shared" si="462"/>
        <v>0.48</v>
      </c>
      <c r="AO3910" s="154">
        <f t="shared" si="462"/>
        <v>-0.35</v>
      </c>
      <c r="AP3910" s="155">
        <f t="shared" si="456"/>
        <v>7.0000000000000007E-2</v>
      </c>
      <c r="AQ3910" s="156">
        <f>AVERAGE(Table3[[#This Row],[ HEK293 +Selistat_R1 2]:[ HEK293 +Selistat_R4 5]])</f>
        <v>3.4999999999999989E-2</v>
      </c>
      <c r="AR3910" s="153">
        <f t="shared" si="463"/>
        <v>0.55999999999999994</v>
      </c>
      <c r="AS3910" s="154">
        <f t="shared" si="463"/>
        <v>0.38</v>
      </c>
      <c r="AT3910" s="154">
        <f t="shared" si="463"/>
        <v>-2.0000000000000018E-2</v>
      </c>
      <c r="AU3910" s="157">
        <f t="shared" si="457"/>
        <v>0.26</v>
      </c>
      <c r="AV3910" s="158">
        <f t="shared" si="464"/>
        <v>0.44</v>
      </c>
      <c r="AW3910" s="154">
        <f t="shared" si="464"/>
        <v>-0.06</v>
      </c>
      <c r="AX3910" s="154">
        <f t="shared" si="464"/>
        <v>-0.25</v>
      </c>
      <c r="AY3910" s="155">
        <f t="shared" si="458"/>
        <v>0.47</v>
      </c>
    </row>
    <row r="3911" spans="1:51" x14ac:dyDescent="0.15">
      <c r="A3911" s="122" t="s">
        <v>2902</v>
      </c>
      <c r="B3911" s="122" t="s">
        <v>2903</v>
      </c>
      <c r="C3911" s="122" t="s">
        <v>2904</v>
      </c>
      <c r="E3911" s="122" t="s">
        <v>2905</v>
      </c>
      <c r="F3911" s="122" t="s">
        <v>2906</v>
      </c>
      <c r="G3911" s="122">
        <v>1</v>
      </c>
      <c r="H3911" s="166">
        <v>0.96152400000000005</v>
      </c>
      <c r="I3911" s="167">
        <v>7.4999999999999997E-3</v>
      </c>
      <c r="J3911" s="168" t="str">
        <f t="shared" si="459"/>
        <v>FALSE</v>
      </c>
      <c r="K3911" s="169">
        <v>0.89036800000000005</v>
      </c>
      <c r="L3911" s="170">
        <f>-LOG10(Table3[[#This Row],[Student''s T-test p-value HEK293 +Selistat_HEK293 UT]])</f>
        <v>5.0430457021456758E-2</v>
      </c>
      <c r="M3911" s="167">
        <v>3.2500000000000001E-2</v>
      </c>
      <c r="N3911" s="171" t="str">
        <f t="shared" si="460"/>
        <v>FALSE</v>
      </c>
      <c r="O3911" s="146">
        <v>0.296844</v>
      </c>
      <c r="P3911" s="147">
        <v>-0.18</v>
      </c>
      <c r="Q3911" s="171" t="str">
        <f t="shared" si="461"/>
        <v>FALSE</v>
      </c>
      <c r="R3911" s="122" t="s">
        <v>1248</v>
      </c>
      <c r="S3911" s="122" t="s">
        <v>14786</v>
      </c>
      <c r="T3911" s="122" t="s">
        <v>1250</v>
      </c>
      <c r="U3911" s="172" t="s">
        <v>2624</v>
      </c>
      <c r="V3911" s="122" t="s">
        <v>14787</v>
      </c>
      <c r="W3911" s="148">
        <v>0.62</v>
      </c>
      <c r="X3911" s="149">
        <v>-0.14000000000000001</v>
      </c>
      <c r="Y3911" s="149">
        <v>-0.08</v>
      </c>
      <c r="Z3911" s="150">
        <v>-0.38</v>
      </c>
      <c r="AA3911" s="148">
        <v>-0.04</v>
      </c>
      <c r="AB3911" s="149">
        <v>0.14000000000000001</v>
      </c>
      <c r="AC3911" s="149">
        <v>-0.01</v>
      </c>
      <c r="AD3911" s="151">
        <v>-0.2</v>
      </c>
      <c r="AE3911" s="148">
        <v>0.09</v>
      </c>
      <c r="AF3911" s="149">
        <v>0.17</v>
      </c>
      <c r="AG3911" s="149">
        <v>-0.3</v>
      </c>
      <c r="AH3911" s="151">
        <v>-0.45</v>
      </c>
      <c r="AI3911" s="152">
        <v>0.2</v>
      </c>
      <c r="AJ3911" s="149">
        <v>0.03</v>
      </c>
      <c r="AK3911" s="149">
        <v>-0.02</v>
      </c>
      <c r="AL3911" s="150">
        <v>0.02</v>
      </c>
      <c r="AM3911" s="153">
        <f t="shared" si="462"/>
        <v>0.66</v>
      </c>
      <c r="AN3911" s="154">
        <f t="shared" si="462"/>
        <v>-0.28000000000000003</v>
      </c>
      <c r="AO3911" s="154">
        <f t="shared" si="462"/>
        <v>-7.0000000000000007E-2</v>
      </c>
      <c r="AP3911" s="155">
        <f t="shared" si="456"/>
        <v>-0.18</v>
      </c>
      <c r="AQ3911" s="156">
        <f>AVERAGE(Table3[[#This Row],[ HEK293 +Selistat_R1 2]:[ HEK293 +Selistat_R4 5]])</f>
        <v>3.2500000000000001E-2</v>
      </c>
      <c r="AR3911" s="153">
        <f t="shared" si="463"/>
        <v>0.13</v>
      </c>
      <c r="AS3911" s="154">
        <f t="shared" si="463"/>
        <v>0.03</v>
      </c>
      <c r="AT3911" s="154">
        <f t="shared" si="463"/>
        <v>-0.28999999999999998</v>
      </c>
      <c r="AU3911" s="157">
        <f t="shared" si="457"/>
        <v>-0.25</v>
      </c>
      <c r="AV3911" s="158">
        <f t="shared" si="464"/>
        <v>0.24000000000000002</v>
      </c>
      <c r="AW3911" s="154">
        <f t="shared" si="464"/>
        <v>-0.11000000000000001</v>
      </c>
      <c r="AX3911" s="154">
        <f t="shared" si="464"/>
        <v>-0.01</v>
      </c>
      <c r="AY3911" s="155">
        <f t="shared" si="458"/>
        <v>0.22</v>
      </c>
    </row>
    <row r="3912" spans="1:51" x14ac:dyDescent="0.15">
      <c r="A3912" s="122" t="s">
        <v>10608</v>
      </c>
      <c r="B3912" s="122" t="s">
        <v>10609</v>
      </c>
      <c r="C3912" s="122" t="s">
        <v>10610</v>
      </c>
      <c r="D3912" s="122" t="s">
        <v>8888</v>
      </c>
      <c r="E3912" s="122" t="s">
        <v>10611</v>
      </c>
      <c r="G3912" s="122">
        <v>1</v>
      </c>
      <c r="H3912" s="166">
        <v>0.74034800000000001</v>
      </c>
      <c r="I3912" s="167">
        <v>-4.3333299999999998E-2</v>
      </c>
      <c r="J3912" s="168" t="str">
        <f t="shared" si="459"/>
        <v>FALSE</v>
      </c>
      <c r="K3912" s="169">
        <v>0.89091100000000001</v>
      </c>
      <c r="L3912" s="170">
        <f>-LOG10(Table3[[#This Row],[Student''s T-test p-value HEK293 +Selistat_HEK293 UT]])</f>
        <v>5.0165678835694637E-2</v>
      </c>
      <c r="M3912" s="167">
        <v>-0.03</v>
      </c>
      <c r="N3912" s="171" t="str">
        <f t="shared" si="460"/>
        <v>FALSE</v>
      </c>
      <c r="O3912" s="146">
        <v>0.90122500000000005</v>
      </c>
      <c r="P3912" s="147">
        <v>1.4999999999999999E-2</v>
      </c>
      <c r="Q3912" s="171" t="str">
        <f t="shared" si="461"/>
        <v>FALSE</v>
      </c>
      <c r="R3912" s="122" t="s">
        <v>10612</v>
      </c>
      <c r="S3912" s="122" t="s">
        <v>10613</v>
      </c>
      <c r="T3912" s="122" t="s">
        <v>10614</v>
      </c>
      <c r="U3912" s="172" t="s">
        <v>10615</v>
      </c>
      <c r="V3912" s="122" t="s">
        <v>10616</v>
      </c>
      <c r="W3912" s="148">
        <v>-0.09</v>
      </c>
      <c r="X3912" s="149">
        <v>-0.1</v>
      </c>
      <c r="Y3912" s="149">
        <v>-0.19</v>
      </c>
      <c r="Z3912" s="150">
        <v>0.33</v>
      </c>
      <c r="AA3912" s="148">
        <v>-7.0000000000000007E-2</v>
      </c>
      <c r="AB3912" s="149">
        <v>0.13</v>
      </c>
      <c r="AC3912" s="149">
        <v>-0.41</v>
      </c>
      <c r="AD3912" s="151">
        <v>0.42</v>
      </c>
      <c r="AE3912" s="148">
        <v>0.03</v>
      </c>
      <c r="AF3912" s="149">
        <v>-0.17</v>
      </c>
      <c r="AG3912" s="149">
        <v>0.06</v>
      </c>
      <c r="AH3912" s="151">
        <v>-0.02</v>
      </c>
      <c r="AI3912" s="152">
        <v>0.03</v>
      </c>
      <c r="AJ3912" s="149">
        <v>-0.34</v>
      </c>
      <c r="AK3912" s="149">
        <v>0.01</v>
      </c>
      <c r="AL3912" s="150">
        <v>0.14000000000000001</v>
      </c>
      <c r="AM3912" s="153">
        <f t="shared" si="462"/>
        <v>-1.999999999999999E-2</v>
      </c>
      <c r="AN3912" s="154">
        <f t="shared" si="462"/>
        <v>-0.23</v>
      </c>
      <c r="AO3912" s="154">
        <f t="shared" si="462"/>
        <v>0.21999999999999997</v>
      </c>
      <c r="AP3912" s="155">
        <f t="shared" si="456"/>
        <v>-8.9999999999999969E-2</v>
      </c>
      <c r="AQ3912" s="156">
        <f>AVERAGE(Table3[[#This Row],[ HEK293 +Selistat_R1 2]:[ HEK293 +Selistat_R4 5]])</f>
        <v>-0.03</v>
      </c>
      <c r="AR3912" s="153">
        <f t="shared" si="463"/>
        <v>0.1</v>
      </c>
      <c r="AS3912" s="154">
        <f t="shared" si="463"/>
        <v>-0.30000000000000004</v>
      </c>
      <c r="AT3912" s="154">
        <f t="shared" si="463"/>
        <v>0.47</v>
      </c>
      <c r="AU3912" s="157">
        <f t="shared" si="457"/>
        <v>-0.44</v>
      </c>
      <c r="AV3912" s="158">
        <f t="shared" si="464"/>
        <v>0.1</v>
      </c>
      <c r="AW3912" s="154">
        <f t="shared" si="464"/>
        <v>-0.47000000000000003</v>
      </c>
      <c r="AX3912" s="154">
        <f t="shared" si="464"/>
        <v>0.42</v>
      </c>
      <c r="AY3912" s="155">
        <f t="shared" si="458"/>
        <v>-0.27999999999999997</v>
      </c>
    </row>
    <row r="3913" spans="1:51" x14ac:dyDescent="0.15">
      <c r="A3913" s="122" t="s">
        <v>13465</v>
      </c>
      <c r="B3913" s="122" t="s">
        <v>13466</v>
      </c>
      <c r="C3913" s="122" t="s">
        <v>13467</v>
      </c>
      <c r="E3913" s="122" t="s">
        <v>13468</v>
      </c>
      <c r="G3913" s="122">
        <v>1</v>
      </c>
      <c r="H3913" s="166">
        <v>0.111029</v>
      </c>
      <c r="I3913" s="167">
        <v>0.48499999999999999</v>
      </c>
      <c r="J3913" s="168" t="str">
        <f t="shared" si="459"/>
        <v>FALSE</v>
      </c>
      <c r="K3913" s="169">
        <v>0.89105900000000005</v>
      </c>
      <c r="L3913" s="170">
        <f>-LOG10(Table3[[#This Row],[Student''s T-test p-value HEK293 +Selistat_HEK293 UT]])</f>
        <v>5.0093538919231968E-2</v>
      </c>
      <c r="M3913" s="167">
        <v>-0.03</v>
      </c>
      <c r="N3913" s="171" t="str">
        <f t="shared" si="460"/>
        <v>FALSE</v>
      </c>
      <c r="O3913" s="146">
        <v>0.230188</v>
      </c>
      <c r="P3913" s="147">
        <v>-0.38500000000000001</v>
      </c>
      <c r="Q3913" s="171" t="str">
        <f t="shared" si="461"/>
        <v>FALSE</v>
      </c>
      <c r="R3913" s="122" t="s">
        <v>13469</v>
      </c>
      <c r="S3913" s="122" t="s">
        <v>14788</v>
      </c>
      <c r="T3913" s="122" t="s">
        <v>13471</v>
      </c>
      <c r="U3913" s="172" t="s">
        <v>13472</v>
      </c>
      <c r="V3913" s="122" t="s">
        <v>14789</v>
      </c>
      <c r="W3913" s="148">
        <v>-0.51</v>
      </c>
      <c r="X3913" s="149">
        <v>-0.4</v>
      </c>
      <c r="Y3913" s="149">
        <v>-0.69</v>
      </c>
      <c r="Z3913" s="150">
        <v>-0.34</v>
      </c>
      <c r="AA3913" s="148">
        <v>-0.37</v>
      </c>
      <c r="AB3913" s="149">
        <v>-0.55000000000000004</v>
      </c>
      <c r="AC3913" s="149">
        <v>0.02</v>
      </c>
      <c r="AD3913" s="151">
        <v>-0.92</v>
      </c>
      <c r="AE3913" s="148">
        <v>0.13</v>
      </c>
      <c r="AF3913" s="149">
        <v>0.75</v>
      </c>
      <c r="AG3913" s="149">
        <v>-0.42</v>
      </c>
      <c r="AH3913" s="151">
        <v>-0.08</v>
      </c>
      <c r="AI3913" s="152">
        <v>0.73</v>
      </c>
      <c r="AJ3913" s="149">
        <v>0.72</v>
      </c>
      <c r="AK3913" s="149">
        <v>0.36</v>
      </c>
      <c r="AL3913" s="150">
        <v>0.11</v>
      </c>
      <c r="AM3913" s="153">
        <f t="shared" si="462"/>
        <v>-0.14000000000000001</v>
      </c>
      <c r="AN3913" s="154">
        <f t="shared" si="462"/>
        <v>0.15000000000000002</v>
      </c>
      <c r="AO3913" s="154">
        <f t="shared" si="462"/>
        <v>-0.71</v>
      </c>
      <c r="AP3913" s="155">
        <f t="shared" si="456"/>
        <v>0.58000000000000007</v>
      </c>
      <c r="AQ3913" s="156">
        <f>AVERAGE(Table3[[#This Row],[ HEK293 +Selistat_R1 2]:[ HEK293 +Selistat_R4 5]])</f>
        <v>-2.9999999999999971E-2</v>
      </c>
      <c r="AR3913" s="153">
        <f t="shared" si="463"/>
        <v>0.5</v>
      </c>
      <c r="AS3913" s="154">
        <f t="shared" si="463"/>
        <v>1.3</v>
      </c>
      <c r="AT3913" s="154">
        <f t="shared" si="463"/>
        <v>-0.44</v>
      </c>
      <c r="AU3913" s="157">
        <f t="shared" si="457"/>
        <v>0.84000000000000008</v>
      </c>
      <c r="AV3913" s="158">
        <f t="shared" si="464"/>
        <v>1.1000000000000001</v>
      </c>
      <c r="AW3913" s="154">
        <f t="shared" si="464"/>
        <v>1.27</v>
      </c>
      <c r="AX3913" s="154">
        <f t="shared" si="464"/>
        <v>0.33999999999999997</v>
      </c>
      <c r="AY3913" s="155">
        <f t="shared" si="458"/>
        <v>1.03</v>
      </c>
    </row>
    <row r="3914" spans="1:51" x14ac:dyDescent="0.15">
      <c r="A3914" s="122" t="s">
        <v>5932</v>
      </c>
      <c r="B3914" s="122" t="s">
        <v>3463</v>
      </c>
      <c r="C3914" s="122" t="s">
        <v>5933</v>
      </c>
      <c r="D3914" s="122" t="s">
        <v>2861</v>
      </c>
      <c r="E3914" s="122" t="s">
        <v>5934</v>
      </c>
      <c r="F3914" s="122" t="s">
        <v>5935</v>
      </c>
      <c r="G3914" s="122">
        <v>1</v>
      </c>
      <c r="H3914" s="166">
        <v>0.38935500000000001</v>
      </c>
      <c r="I3914" s="167">
        <v>-0.10333299999999999</v>
      </c>
      <c r="J3914" s="168" t="str">
        <f t="shared" si="459"/>
        <v>FALSE</v>
      </c>
      <c r="K3914" s="169">
        <v>0.89112599999999997</v>
      </c>
      <c r="L3914" s="170">
        <f>-LOG10(Table3[[#This Row],[Student''s T-test p-value HEK293 +Selistat_HEK293 UT]])</f>
        <v>5.0060884923938329E-2</v>
      </c>
      <c r="M3914" s="167">
        <v>-0.02</v>
      </c>
      <c r="N3914" s="171" t="str">
        <f t="shared" si="460"/>
        <v>FALSE</v>
      </c>
      <c r="O3914" s="146">
        <v>0.42830000000000001</v>
      </c>
      <c r="P3914" s="147">
        <v>-0.125</v>
      </c>
      <c r="Q3914" s="171" t="str">
        <f t="shared" si="461"/>
        <v>FALSE</v>
      </c>
      <c r="R3914" s="122" t="s">
        <v>5936</v>
      </c>
      <c r="S3914" s="122" t="s">
        <v>14790</v>
      </c>
      <c r="T3914" s="122" t="s">
        <v>5938</v>
      </c>
      <c r="U3914" s="172" t="s">
        <v>5939</v>
      </c>
      <c r="V3914" s="122" t="s">
        <v>14791</v>
      </c>
      <c r="W3914" s="148">
        <v>0.24</v>
      </c>
      <c r="X3914" s="149">
        <v>-0.13</v>
      </c>
      <c r="Y3914" s="149">
        <v>-7.0000000000000007E-2</v>
      </c>
      <c r="Z3914" s="150">
        <v>0.14000000000000001</v>
      </c>
      <c r="AA3914" s="148">
        <v>0.16</v>
      </c>
      <c r="AB3914" s="149">
        <v>-0.1</v>
      </c>
      <c r="AC3914" s="149">
        <v>0.33</v>
      </c>
      <c r="AD3914" s="151">
        <v>-0.13</v>
      </c>
      <c r="AE3914" s="148">
        <v>0</v>
      </c>
      <c r="AF3914" s="149">
        <v>-0.12</v>
      </c>
      <c r="AG3914" s="149">
        <v>-0.5</v>
      </c>
      <c r="AH3914" s="151">
        <v>0.05</v>
      </c>
      <c r="AI3914" s="152">
        <v>0.13</v>
      </c>
      <c r="AJ3914" s="149">
        <v>-0.08</v>
      </c>
      <c r="AK3914" s="149">
        <v>-0.21</v>
      </c>
      <c r="AL3914" s="150">
        <v>0.09</v>
      </c>
      <c r="AM3914" s="153">
        <f t="shared" si="462"/>
        <v>7.9999999999999988E-2</v>
      </c>
      <c r="AN3914" s="154">
        <f t="shared" si="462"/>
        <v>-0.03</v>
      </c>
      <c r="AO3914" s="154">
        <f t="shared" si="462"/>
        <v>-0.4</v>
      </c>
      <c r="AP3914" s="155">
        <f t="shared" si="456"/>
        <v>0.27</v>
      </c>
      <c r="AQ3914" s="156">
        <f>AVERAGE(Table3[[#This Row],[ HEK293 +Selistat_R1 2]:[ HEK293 +Selistat_R4 5]])</f>
        <v>-2.0000000000000004E-2</v>
      </c>
      <c r="AR3914" s="153">
        <f t="shared" si="463"/>
        <v>-0.16</v>
      </c>
      <c r="AS3914" s="154">
        <f t="shared" si="463"/>
        <v>-1.999999999999999E-2</v>
      </c>
      <c r="AT3914" s="154">
        <f t="shared" si="463"/>
        <v>-0.83000000000000007</v>
      </c>
      <c r="AU3914" s="157">
        <f t="shared" si="457"/>
        <v>0.18</v>
      </c>
      <c r="AV3914" s="158">
        <f t="shared" si="464"/>
        <v>-0.03</v>
      </c>
      <c r="AW3914" s="154">
        <f t="shared" si="464"/>
        <v>2.0000000000000004E-2</v>
      </c>
      <c r="AX3914" s="154">
        <f t="shared" si="464"/>
        <v>-0.54</v>
      </c>
      <c r="AY3914" s="155">
        <f t="shared" si="458"/>
        <v>0.22</v>
      </c>
    </row>
    <row r="3915" spans="1:51" x14ac:dyDescent="0.15">
      <c r="A3915" s="122" t="s">
        <v>4887</v>
      </c>
      <c r="B3915" s="122" t="s">
        <v>4888</v>
      </c>
      <c r="C3915" s="122" t="s">
        <v>4889</v>
      </c>
      <c r="D3915" s="122" t="s">
        <v>3457</v>
      </c>
      <c r="E3915" s="122" t="s">
        <v>4890</v>
      </c>
      <c r="F3915" s="122" t="s">
        <v>4891</v>
      </c>
      <c r="G3915" s="122">
        <v>1</v>
      </c>
      <c r="H3915" s="166">
        <v>0.48816399999999999</v>
      </c>
      <c r="I3915" s="167">
        <v>-8.1666699999999995E-2</v>
      </c>
      <c r="J3915" s="168" t="str">
        <f t="shared" si="459"/>
        <v>FALSE</v>
      </c>
      <c r="K3915" s="169">
        <v>0.89180700000000002</v>
      </c>
      <c r="L3915" s="170">
        <f>-LOG10(Table3[[#This Row],[Student''s T-test p-value HEK293 +Selistat_HEK293 UT]])</f>
        <v>4.9729123094908713E-2</v>
      </c>
      <c r="M3915" s="167">
        <v>-0.01</v>
      </c>
      <c r="N3915" s="171" t="str">
        <f t="shared" si="460"/>
        <v>FALSE</v>
      </c>
      <c r="O3915" s="146">
        <v>0.31871699999999997</v>
      </c>
      <c r="P3915" s="147">
        <v>-0.19500000000000001</v>
      </c>
      <c r="Q3915" s="171" t="str">
        <f t="shared" si="461"/>
        <v>FALSE</v>
      </c>
      <c r="R3915" s="122" t="s">
        <v>4892</v>
      </c>
      <c r="S3915" s="122" t="s">
        <v>14792</v>
      </c>
      <c r="T3915" s="122" t="s">
        <v>4894</v>
      </c>
      <c r="U3915" s="172" t="s">
        <v>4895</v>
      </c>
      <c r="V3915" s="122" t="s">
        <v>14793</v>
      </c>
      <c r="W3915" s="148">
        <v>0</v>
      </c>
      <c r="X3915" s="149">
        <v>0.05</v>
      </c>
      <c r="Y3915" s="149">
        <v>0.04</v>
      </c>
      <c r="Z3915" s="150">
        <v>7.0000000000000007E-2</v>
      </c>
      <c r="AA3915" s="148">
        <v>0.16</v>
      </c>
      <c r="AB3915" s="149">
        <v>0.17</v>
      </c>
      <c r="AC3915" s="149">
        <v>-0.11</v>
      </c>
      <c r="AD3915" s="151">
        <v>-0.02</v>
      </c>
      <c r="AE3915" s="148">
        <v>0.17</v>
      </c>
      <c r="AF3915" s="149">
        <v>-0.47</v>
      </c>
      <c r="AG3915" s="149">
        <v>-0.4</v>
      </c>
      <c r="AH3915" s="151">
        <v>0.04</v>
      </c>
      <c r="AI3915" s="152">
        <v>0.08</v>
      </c>
      <c r="AJ3915" s="149">
        <v>-0.18</v>
      </c>
      <c r="AK3915" s="149">
        <v>0</v>
      </c>
      <c r="AL3915" s="150">
        <v>0.22</v>
      </c>
      <c r="AM3915" s="153">
        <f t="shared" si="462"/>
        <v>-0.16</v>
      </c>
      <c r="AN3915" s="154">
        <f t="shared" si="462"/>
        <v>-0.12000000000000001</v>
      </c>
      <c r="AO3915" s="154">
        <f t="shared" si="462"/>
        <v>0.15</v>
      </c>
      <c r="AP3915" s="155">
        <f t="shared" si="456"/>
        <v>9.0000000000000011E-2</v>
      </c>
      <c r="AQ3915" s="156">
        <f>AVERAGE(Table3[[#This Row],[ HEK293 +Selistat_R1 2]:[ HEK293 +Selistat_R4 5]])</f>
        <v>-1.0000000000000005E-2</v>
      </c>
      <c r="AR3915" s="153">
        <f t="shared" si="463"/>
        <v>1.0000000000000009E-2</v>
      </c>
      <c r="AS3915" s="154">
        <f t="shared" si="463"/>
        <v>-0.64</v>
      </c>
      <c r="AT3915" s="154">
        <f t="shared" si="463"/>
        <v>-0.29000000000000004</v>
      </c>
      <c r="AU3915" s="157">
        <f t="shared" si="457"/>
        <v>0.06</v>
      </c>
      <c r="AV3915" s="158">
        <f t="shared" si="464"/>
        <v>-0.08</v>
      </c>
      <c r="AW3915" s="154">
        <f t="shared" si="464"/>
        <v>-0.35</v>
      </c>
      <c r="AX3915" s="154">
        <f t="shared" si="464"/>
        <v>0.11</v>
      </c>
      <c r="AY3915" s="155">
        <f t="shared" si="458"/>
        <v>0.24</v>
      </c>
    </row>
    <row r="3916" spans="1:51" x14ac:dyDescent="0.15">
      <c r="A3916" s="122" t="s">
        <v>14794</v>
      </c>
      <c r="B3916" s="122" t="s">
        <v>14795</v>
      </c>
      <c r="C3916" s="122" t="s">
        <v>8870</v>
      </c>
      <c r="D3916" s="122" t="s">
        <v>14796</v>
      </c>
      <c r="E3916" s="122" t="s">
        <v>14797</v>
      </c>
      <c r="G3916" s="122">
        <v>1</v>
      </c>
      <c r="H3916" s="166">
        <v>0.45227400000000001</v>
      </c>
      <c r="I3916" s="167">
        <v>0.12</v>
      </c>
      <c r="J3916" s="168" t="str">
        <f t="shared" si="459"/>
        <v>FALSE</v>
      </c>
      <c r="K3916" s="169">
        <v>0.89191399999999998</v>
      </c>
      <c r="L3916" s="170">
        <f>-LOG10(Table3[[#This Row],[Student''s T-test p-value HEK293 +Selistat_HEK293 UT]])</f>
        <v>4.9677019083553375E-2</v>
      </c>
      <c r="M3916" s="167">
        <v>3.5000000000000003E-2</v>
      </c>
      <c r="N3916" s="171" t="str">
        <f t="shared" si="460"/>
        <v>FALSE</v>
      </c>
      <c r="O3916" s="146">
        <v>0.70536500000000002</v>
      </c>
      <c r="P3916" s="147">
        <v>-5.5E-2</v>
      </c>
      <c r="Q3916" s="171" t="str">
        <f t="shared" si="461"/>
        <v>FALSE</v>
      </c>
      <c r="R3916" s="122" t="s">
        <v>14798</v>
      </c>
      <c r="S3916" s="122" t="s">
        <v>14799</v>
      </c>
      <c r="T3916" s="122" t="s">
        <v>14800</v>
      </c>
      <c r="U3916" s="172" t="s">
        <v>14801</v>
      </c>
      <c r="V3916" s="122" t="s">
        <v>14802</v>
      </c>
      <c r="W3916" s="148">
        <v>-0.14000000000000001</v>
      </c>
      <c r="X3916" s="149">
        <v>0.04</v>
      </c>
      <c r="Y3916" s="149">
        <v>0.21</v>
      </c>
      <c r="Z3916" s="150">
        <v>-0.42</v>
      </c>
      <c r="AA3916" s="148">
        <v>-0.18</v>
      </c>
      <c r="AB3916" s="149">
        <v>0.49</v>
      </c>
      <c r="AC3916" s="149">
        <v>-0.34</v>
      </c>
      <c r="AD3916" s="151">
        <v>-0.42</v>
      </c>
      <c r="AE3916" s="148">
        <v>0.25</v>
      </c>
      <c r="AF3916" s="149">
        <v>0.17</v>
      </c>
      <c r="AG3916" s="149">
        <v>-0.1</v>
      </c>
      <c r="AH3916" s="151">
        <v>-0.23</v>
      </c>
      <c r="AI3916" s="152">
        <v>0.26</v>
      </c>
      <c r="AJ3916" s="149">
        <v>0.06</v>
      </c>
      <c r="AK3916" s="149">
        <v>0.12</v>
      </c>
      <c r="AL3916" s="150">
        <v>-0.13</v>
      </c>
      <c r="AM3916" s="153">
        <f t="shared" si="462"/>
        <v>3.999999999999998E-2</v>
      </c>
      <c r="AN3916" s="154">
        <f t="shared" si="462"/>
        <v>-0.45</v>
      </c>
      <c r="AO3916" s="154">
        <f t="shared" si="462"/>
        <v>0.55000000000000004</v>
      </c>
      <c r="AP3916" s="155">
        <f t="shared" si="456"/>
        <v>0</v>
      </c>
      <c r="AQ3916" s="156">
        <f>AVERAGE(Table3[[#This Row],[ HEK293 +Selistat_R1 2]:[ HEK293 +Selistat_R4 5]])</f>
        <v>3.5000000000000003E-2</v>
      </c>
      <c r="AR3916" s="153">
        <f t="shared" si="463"/>
        <v>0.43</v>
      </c>
      <c r="AS3916" s="154">
        <f t="shared" si="463"/>
        <v>-0.31999999999999995</v>
      </c>
      <c r="AT3916" s="154">
        <f t="shared" si="463"/>
        <v>0.24000000000000002</v>
      </c>
      <c r="AU3916" s="157">
        <f t="shared" si="457"/>
        <v>0.18999999999999997</v>
      </c>
      <c r="AV3916" s="158">
        <f t="shared" si="464"/>
        <v>0.44</v>
      </c>
      <c r="AW3916" s="154">
        <f t="shared" si="464"/>
        <v>-0.43</v>
      </c>
      <c r="AX3916" s="154">
        <f t="shared" si="464"/>
        <v>0.46</v>
      </c>
      <c r="AY3916" s="155">
        <f t="shared" si="458"/>
        <v>0.28999999999999998</v>
      </c>
    </row>
    <row r="3917" spans="1:51" x14ac:dyDescent="0.15">
      <c r="A3917" s="122" t="s">
        <v>3189</v>
      </c>
      <c r="B3917" s="122" t="s">
        <v>3190</v>
      </c>
      <c r="C3917" s="122" t="s">
        <v>3191</v>
      </c>
      <c r="E3917" s="122" t="s">
        <v>3192</v>
      </c>
      <c r="F3917" s="122" t="s">
        <v>3193</v>
      </c>
      <c r="G3917" s="122">
        <v>1</v>
      </c>
      <c r="H3917" s="166">
        <v>0.15903999999999999</v>
      </c>
      <c r="I3917" s="167">
        <v>-0.30916700000000003</v>
      </c>
      <c r="J3917" s="168" t="str">
        <f t="shared" si="459"/>
        <v>FALSE</v>
      </c>
      <c r="K3917" s="169">
        <v>0.89230699999999996</v>
      </c>
      <c r="L3917" s="170">
        <f>-LOG10(Table3[[#This Row],[Student''s T-test p-value HEK293 +Selistat_HEK293 UT]])</f>
        <v>4.9485700032664295E-2</v>
      </c>
      <c r="M3917" s="167">
        <v>-3.7499999999999999E-2</v>
      </c>
      <c r="N3917" s="171" t="str">
        <f t="shared" si="460"/>
        <v>FALSE</v>
      </c>
      <c r="O3917" s="146">
        <v>0.62649699999999997</v>
      </c>
      <c r="P3917" s="147">
        <v>0.105</v>
      </c>
      <c r="Q3917" s="171" t="str">
        <f t="shared" si="461"/>
        <v>FALSE</v>
      </c>
      <c r="R3917" s="122" t="s">
        <v>1592</v>
      </c>
      <c r="S3917" s="122" t="s">
        <v>14803</v>
      </c>
      <c r="T3917" s="122" t="s">
        <v>1594</v>
      </c>
      <c r="U3917" s="172" t="s">
        <v>2668</v>
      </c>
      <c r="V3917" s="122" t="s">
        <v>14804</v>
      </c>
      <c r="W3917" s="148">
        <v>-0.02</v>
      </c>
      <c r="X3917" s="149">
        <v>0.48</v>
      </c>
      <c r="Y3917" s="149">
        <v>0.36</v>
      </c>
      <c r="Z3917" s="150">
        <v>-0.23</v>
      </c>
      <c r="AA3917" s="148">
        <v>0.1</v>
      </c>
      <c r="AB3917" s="149">
        <v>0.79</v>
      </c>
      <c r="AC3917" s="149">
        <v>-0.15</v>
      </c>
      <c r="AD3917" s="151">
        <v>0</v>
      </c>
      <c r="AE3917" s="148">
        <v>-0.22</v>
      </c>
      <c r="AF3917" s="149">
        <v>-0.08</v>
      </c>
      <c r="AG3917" s="149">
        <v>0</v>
      </c>
      <c r="AH3917" s="151">
        <v>-0.53</v>
      </c>
      <c r="AI3917" s="152">
        <v>-0.42</v>
      </c>
      <c r="AJ3917" s="149">
        <v>-0.14000000000000001</v>
      </c>
      <c r="AK3917" s="149">
        <v>0.04</v>
      </c>
      <c r="AL3917" s="150">
        <v>-0.73</v>
      </c>
      <c r="AM3917" s="153">
        <f t="shared" si="462"/>
        <v>-0.12000000000000001</v>
      </c>
      <c r="AN3917" s="154">
        <f t="shared" si="462"/>
        <v>-0.31000000000000005</v>
      </c>
      <c r="AO3917" s="154">
        <f t="shared" si="462"/>
        <v>0.51</v>
      </c>
      <c r="AP3917" s="155">
        <f t="shared" si="456"/>
        <v>-0.23</v>
      </c>
      <c r="AQ3917" s="156">
        <f>AVERAGE(Table3[[#This Row],[ HEK293 +Selistat_R1 2]:[ HEK293 +Selistat_R4 5]])</f>
        <v>-3.7500000000000012E-2</v>
      </c>
      <c r="AR3917" s="153">
        <f t="shared" si="463"/>
        <v>-0.32</v>
      </c>
      <c r="AS3917" s="154">
        <f t="shared" si="463"/>
        <v>-0.87</v>
      </c>
      <c r="AT3917" s="154">
        <f t="shared" si="463"/>
        <v>0.15</v>
      </c>
      <c r="AU3917" s="157">
        <f t="shared" si="457"/>
        <v>-0.53</v>
      </c>
      <c r="AV3917" s="158">
        <f t="shared" si="464"/>
        <v>-0.52</v>
      </c>
      <c r="AW3917" s="154">
        <f t="shared" si="464"/>
        <v>-0.93</v>
      </c>
      <c r="AX3917" s="154">
        <f t="shared" si="464"/>
        <v>0.19</v>
      </c>
      <c r="AY3917" s="155">
        <f t="shared" si="458"/>
        <v>-0.73</v>
      </c>
    </row>
    <row r="3918" spans="1:51" x14ac:dyDescent="0.15">
      <c r="A3918" s="122" t="s">
        <v>11963</v>
      </c>
      <c r="B3918" s="122" t="s">
        <v>11964</v>
      </c>
      <c r="C3918" s="122" t="s">
        <v>11965</v>
      </c>
      <c r="E3918" s="122" t="s">
        <v>11966</v>
      </c>
      <c r="G3918" s="122">
        <v>1</v>
      </c>
      <c r="H3918" s="166">
        <v>0.25728699999999999</v>
      </c>
      <c r="I3918" s="167">
        <v>0.219167</v>
      </c>
      <c r="J3918" s="168" t="str">
        <f t="shared" si="459"/>
        <v>FALSE</v>
      </c>
      <c r="K3918" s="169">
        <v>0.89247799999999999</v>
      </c>
      <c r="L3918" s="170">
        <f>-LOG10(Table3[[#This Row],[Student''s T-test p-value HEK293 +Selistat_HEK293 UT]])</f>
        <v>4.9402480645866775E-2</v>
      </c>
      <c r="M3918" s="167">
        <v>3.5000000000000003E-2</v>
      </c>
      <c r="N3918" s="171" t="str">
        <f t="shared" si="460"/>
        <v>FALSE</v>
      </c>
      <c r="O3918" s="146">
        <v>0.61047099999999999</v>
      </c>
      <c r="P3918" s="147">
        <v>0.1075</v>
      </c>
      <c r="Q3918" s="171" t="str">
        <f t="shared" si="461"/>
        <v>FALSE</v>
      </c>
      <c r="R3918" s="122" t="s">
        <v>1222</v>
      </c>
      <c r="S3918" s="122" t="s">
        <v>14805</v>
      </c>
      <c r="T3918" s="122" t="s">
        <v>1224</v>
      </c>
      <c r="U3918" s="172" t="s">
        <v>11967</v>
      </c>
      <c r="V3918" s="122" t="s">
        <v>14806</v>
      </c>
      <c r="W3918" s="148">
        <v>-0.01</v>
      </c>
      <c r="X3918" s="149">
        <v>-0.59</v>
      </c>
      <c r="Y3918" s="149">
        <v>-0.46</v>
      </c>
      <c r="Z3918" s="150">
        <v>0.4</v>
      </c>
      <c r="AA3918" s="148">
        <v>-0.11</v>
      </c>
      <c r="AB3918" s="149">
        <v>-0.37</v>
      </c>
      <c r="AC3918" s="149">
        <v>-0.37</v>
      </c>
      <c r="AD3918" s="151">
        <v>0.05</v>
      </c>
      <c r="AE3918" s="148">
        <v>0.59</v>
      </c>
      <c r="AF3918" s="149">
        <v>7.0000000000000007E-2</v>
      </c>
      <c r="AG3918" s="149">
        <v>0.02</v>
      </c>
      <c r="AH3918" s="151">
        <v>-0.02</v>
      </c>
      <c r="AI3918" s="152">
        <v>0.34</v>
      </c>
      <c r="AJ3918" s="149">
        <v>-0.33</v>
      </c>
      <c r="AK3918" s="149">
        <v>0.12</v>
      </c>
      <c r="AL3918" s="150">
        <v>0.1</v>
      </c>
      <c r="AM3918" s="153">
        <f t="shared" si="462"/>
        <v>0.1</v>
      </c>
      <c r="AN3918" s="154">
        <f t="shared" si="462"/>
        <v>-0.21999999999999997</v>
      </c>
      <c r="AO3918" s="154">
        <f t="shared" si="462"/>
        <v>-9.0000000000000024E-2</v>
      </c>
      <c r="AP3918" s="155">
        <f t="shared" si="456"/>
        <v>0.35000000000000003</v>
      </c>
      <c r="AQ3918" s="156">
        <f>AVERAGE(Table3[[#This Row],[ HEK293 +Selistat_R1 2]:[ HEK293 +Selistat_R4 5]])</f>
        <v>3.500000000000001E-2</v>
      </c>
      <c r="AR3918" s="153">
        <f t="shared" si="463"/>
        <v>0.7</v>
      </c>
      <c r="AS3918" s="154">
        <f t="shared" si="463"/>
        <v>0.44</v>
      </c>
      <c r="AT3918" s="154">
        <f t="shared" si="463"/>
        <v>0.39</v>
      </c>
      <c r="AU3918" s="157">
        <f t="shared" si="457"/>
        <v>-7.0000000000000007E-2</v>
      </c>
      <c r="AV3918" s="158">
        <f t="shared" si="464"/>
        <v>0.45</v>
      </c>
      <c r="AW3918" s="154">
        <f t="shared" si="464"/>
        <v>3.999999999999998E-2</v>
      </c>
      <c r="AX3918" s="154">
        <f t="shared" si="464"/>
        <v>0.49</v>
      </c>
      <c r="AY3918" s="155">
        <f t="shared" si="458"/>
        <v>0.05</v>
      </c>
    </row>
    <row r="3919" spans="1:51" x14ac:dyDescent="0.15">
      <c r="A3919" s="122" t="s">
        <v>2955</v>
      </c>
      <c r="B3919" s="122" t="s">
        <v>2956</v>
      </c>
      <c r="C3919" s="122" t="s">
        <v>2957</v>
      </c>
      <c r="D3919" s="122" t="s">
        <v>2848</v>
      </c>
      <c r="E3919" s="122" t="s">
        <v>2958</v>
      </c>
      <c r="F3919" s="122" t="s">
        <v>2959</v>
      </c>
      <c r="G3919" s="122">
        <v>1</v>
      </c>
      <c r="H3919" s="166">
        <v>0.67481100000000005</v>
      </c>
      <c r="I3919" s="167">
        <v>-0.06</v>
      </c>
      <c r="J3919" s="168" t="str">
        <f t="shared" si="459"/>
        <v>FALSE</v>
      </c>
      <c r="K3919" s="169">
        <v>0.89290499999999995</v>
      </c>
      <c r="L3919" s="170">
        <f>-LOG10(Table3[[#This Row],[Student''s T-test p-value HEK293 +Selistat_HEK293 UT]])</f>
        <v>4.9194745109784666E-2</v>
      </c>
      <c r="M3919" s="167">
        <v>-0.02</v>
      </c>
      <c r="N3919" s="171" t="str">
        <f t="shared" si="460"/>
        <v>FALSE</v>
      </c>
      <c r="O3919" s="146">
        <v>0.92985600000000002</v>
      </c>
      <c r="P3919" s="147">
        <v>0.02</v>
      </c>
      <c r="Q3919" s="171" t="str">
        <f t="shared" si="461"/>
        <v>FALSE</v>
      </c>
      <c r="R3919" s="122" t="s">
        <v>1355</v>
      </c>
      <c r="S3919" s="122" t="s">
        <v>14807</v>
      </c>
      <c r="T3919" s="122" t="s">
        <v>1357</v>
      </c>
      <c r="U3919" s="172" t="s">
        <v>2633</v>
      </c>
      <c r="V3919" s="122" t="s">
        <v>14808</v>
      </c>
      <c r="W3919" s="148">
        <v>0</v>
      </c>
      <c r="X3919" s="149">
        <v>-0.15</v>
      </c>
      <c r="Y3919" s="149">
        <v>-0.15</v>
      </c>
      <c r="Z3919" s="150">
        <v>0.33</v>
      </c>
      <c r="AA3919" s="148">
        <v>-0.19</v>
      </c>
      <c r="AB3919" s="149">
        <v>0.14000000000000001</v>
      </c>
      <c r="AC3919" s="149">
        <v>0.19</v>
      </c>
      <c r="AD3919" s="151">
        <v>-0.03</v>
      </c>
      <c r="AE3919" s="148">
        <v>0.18</v>
      </c>
      <c r="AF3919" s="149">
        <v>-0.09</v>
      </c>
      <c r="AG3919" s="149">
        <v>-0.5</v>
      </c>
      <c r="AH3919" s="151">
        <v>0.24</v>
      </c>
      <c r="AI3919" s="152">
        <v>0.21</v>
      </c>
      <c r="AJ3919" s="149">
        <v>-0.32</v>
      </c>
      <c r="AK3919" s="149">
        <v>-0.28000000000000003</v>
      </c>
      <c r="AL3919" s="150">
        <v>0.14000000000000001</v>
      </c>
      <c r="AM3919" s="153">
        <f t="shared" si="462"/>
        <v>0.19</v>
      </c>
      <c r="AN3919" s="154">
        <f t="shared" si="462"/>
        <v>-0.29000000000000004</v>
      </c>
      <c r="AO3919" s="154">
        <f t="shared" si="462"/>
        <v>-0.33999999999999997</v>
      </c>
      <c r="AP3919" s="155">
        <f t="shared" si="456"/>
        <v>0.36</v>
      </c>
      <c r="AQ3919" s="156">
        <f>AVERAGE(Table3[[#This Row],[ HEK293 +Selistat_R1 2]:[ HEK293 +Selistat_R4 5]])</f>
        <v>-2.0000000000000004E-2</v>
      </c>
      <c r="AR3919" s="153">
        <f t="shared" si="463"/>
        <v>0.37</v>
      </c>
      <c r="AS3919" s="154">
        <f t="shared" si="463"/>
        <v>-0.23</v>
      </c>
      <c r="AT3919" s="154">
        <f t="shared" si="463"/>
        <v>-0.69</v>
      </c>
      <c r="AU3919" s="157">
        <f t="shared" si="457"/>
        <v>0.27</v>
      </c>
      <c r="AV3919" s="158">
        <f t="shared" si="464"/>
        <v>0.4</v>
      </c>
      <c r="AW3919" s="154">
        <f t="shared" si="464"/>
        <v>-0.46</v>
      </c>
      <c r="AX3919" s="154">
        <f t="shared" si="464"/>
        <v>-0.47000000000000003</v>
      </c>
      <c r="AY3919" s="155">
        <f t="shared" si="458"/>
        <v>0.17</v>
      </c>
    </row>
    <row r="3920" spans="1:51" x14ac:dyDescent="0.15">
      <c r="A3920" s="122" t="s">
        <v>7687</v>
      </c>
      <c r="B3920" s="122" t="s">
        <v>5024</v>
      </c>
      <c r="C3920" s="122" t="s">
        <v>7688</v>
      </c>
      <c r="D3920" s="122" t="s">
        <v>2861</v>
      </c>
      <c r="E3920" s="122" t="s">
        <v>7689</v>
      </c>
      <c r="F3920" s="122" t="s">
        <v>7690</v>
      </c>
      <c r="G3920" s="122">
        <v>1</v>
      </c>
      <c r="H3920" s="166">
        <v>0.94094299999999997</v>
      </c>
      <c r="I3920" s="167">
        <v>-9.1666600000000001E-3</v>
      </c>
      <c r="J3920" s="168" t="str">
        <f t="shared" si="459"/>
        <v>FALSE</v>
      </c>
      <c r="K3920" s="169">
        <v>0.89419700000000002</v>
      </c>
      <c r="L3920" s="170">
        <f>-LOG10(Table3[[#This Row],[Student''s T-test p-value HEK293 +Selistat_HEK293 UT]])</f>
        <v>4.8566791508505083E-2</v>
      </c>
      <c r="M3920" s="167">
        <v>2.75E-2</v>
      </c>
      <c r="N3920" s="171" t="str">
        <f t="shared" si="460"/>
        <v>FALSE</v>
      </c>
      <c r="O3920" s="146">
        <v>0.89422599999999997</v>
      </c>
      <c r="P3920" s="147">
        <v>-1.4999999999999999E-2</v>
      </c>
      <c r="Q3920" s="171" t="str">
        <f t="shared" si="461"/>
        <v>FALSE</v>
      </c>
      <c r="R3920" s="122" t="s">
        <v>7691</v>
      </c>
      <c r="S3920" s="122" t="s">
        <v>14809</v>
      </c>
      <c r="T3920" s="122" t="s">
        <v>7693</v>
      </c>
      <c r="U3920" s="172" t="s">
        <v>7694</v>
      </c>
      <c r="V3920" s="122" t="s">
        <v>14810</v>
      </c>
      <c r="W3920" s="148">
        <v>-0.28000000000000003</v>
      </c>
      <c r="X3920" s="149">
        <v>0.32</v>
      </c>
      <c r="Y3920" s="149">
        <v>0.12</v>
      </c>
      <c r="Z3920" s="150">
        <v>-0.08</v>
      </c>
      <c r="AA3920" s="148">
        <v>-0.05</v>
      </c>
      <c r="AB3920" s="149">
        <v>0.42</v>
      </c>
      <c r="AC3920" s="149">
        <v>-0.12</v>
      </c>
      <c r="AD3920" s="151">
        <v>-0.28000000000000003</v>
      </c>
      <c r="AE3920" s="148">
        <v>0.1</v>
      </c>
      <c r="AF3920" s="149">
        <v>0.04</v>
      </c>
      <c r="AG3920" s="149">
        <v>-0.31</v>
      </c>
      <c r="AH3920" s="151">
        <v>0</v>
      </c>
      <c r="AI3920" s="152">
        <v>0.03</v>
      </c>
      <c r="AJ3920" s="149">
        <v>-0.2</v>
      </c>
      <c r="AK3920" s="149">
        <v>0.02</v>
      </c>
      <c r="AL3920" s="150">
        <v>0.04</v>
      </c>
      <c r="AM3920" s="153">
        <f t="shared" si="462"/>
        <v>-0.23000000000000004</v>
      </c>
      <c r="AN3920" s="154">
        <f t="shared" si="462"/>
        <v>-9.9999999999999978E-2</v>
      </c>
      <c r="AO3920" s="154">
        <f t="shared" si="462"/>
        <v>0.24</v>
      </c>
      <c r="AP3920" s="155">
        <f t="shared" si="456"/>
        <v>0.2</v>
      </c>
      <c r="AQ3920" s="156">
        <f>AVERAGE(Table3[[#This Row],[ HEK293 +Selistat_R1 2]:[ HEK293 +Selistat_R4 5]])</f>
        <v>2.7499999999999997E-2</v>
      </c>
      <c r="AR3920" s="153">
        <f t="shared" si="463"/>
        <v>0.15000000000000002</v>
      </c>
      <c r="AS3920" s="154">
        <f t="shared" si="463"/>
        <v>-0.38</v>
      </c>
      <c r="AT3920" s="154">
        <f t="shared" si="463"/>
        <v>-0.19</v>
      </c>
      <c r="AU3920" s="157">
        <f t="shared" si="457"/>
        <v>0.28000000000000003</v>
      </c>
      <c r="AV3920" s="158">
        <f t="shared" si="464"/>
        <v>0.08</v>
      </c>
      <c r="AW3920" s="154">
        <f t="shared" si="464"/>
        <v>-0.62</v>
      </c>
      <c r="AX3920" s="154">
        <f t="shared" si="464"/>
        <v>0.13999999999999999</v>
      </c>
      <c r="AY3920" s="155">
        <f t="shared" si="458"/>
        <v>0.32</v>
      </c>
    </row>
    <row r="3921" spans="1:51" x14ac:dyDescent="0.15">
      <c r="A3921" s="122" t="s">
        <v>5626</v>
      </c>
      <c r="B3921" s="122" t="s">
        <v>5110</v>
      </c>
      <c r="C3921" s="122" t="s">
        <v>5627</v>
      </c>
      <c r="E3921" s="122" t="s">
        <v>5628</v>
      </c>
      <c r="G3921" s="122">
        <v>3</v>
      </c>
      <c r="H3921" s="166">
        <v>0.106654</v>
      </c>
      <c r="I3921" s="167">
        <v>0.20583299999999999</v>
      </c>
      <c r="J3921" s="168" t="str">
        <f t="shared" si="459"/>
        <v>FALSE</v>
      </c>
      <c r="K3921" s="169">
        <v>0.89443099999999998</v>
      </c>
      <c r="L3921" s="170">
        <f>-LOG10(Table3[[#This Row],[Student''s T-test p-value HEK293 +Selistat_HEK293 UT]])</f>
        <v>4.8453157025152335E-2</v>
      </c>
      <c r="M3921" s="167">
        <v>1.4999999999999999E-2</v>
      </c>
      <c r="N3921" s="171" t="str">
        <f t="shared" si="460"/>
        <v>FALSE</v>
      </c>
      <c r="O3921" s="146">
        <v>0.17876800000000001</v>
      </c>
      <c r="P3921" s="147">
        <v>-0.1825</v>
      </c>
      <c r="Q3921" s="171" t="str">
        <f t="shared" si="461"/>
        <v>FALSE</v>
      </c>
      <c r="R3921" s="122" t="s">
        <v>1818</v>
      </c>
      <c r="S3921" s="122" t="s">
        <v>14811</v>
      </c>
      <c r="T3921" s="122" t="s">
        <v>1820</v>
      </c>
      <c r="U3921" s="172" t="s">
        <v>5629</v>
      </c>
      <c r="V3921" s="122" t="s">
        <v>14812</v>
      </c>
      <c r="W3921" s="148">
        <v>-0.24</v>
      </c>
      <c r="X3921" s="149">
        <v>-0.1</v>
      </c>
      <c r="Y3921" s="149">
        <v>-0.32</v>
      </c>
      <c r="Z3921" s="150">
        <v>0.04</v>
      </c>
      <c r="AA3921" s="148">
        <v>0.01</v>
      </c>
      <c r="AB3921" s="149">
        <v>-0.13</v>
      </c>
      <c r="AC3921" s="149">
        <v>-0.22</v>
      </c>
      <c r="AD3921" s="151">
        <v>-0.34</v>
      </c>
      <c r="AE3921" s="148">
        <v>-0.01</v>
      </c>
      <c r="AF3921" s="149">
        <v>0.3</v>
      </c>
      <c r="AG3921" s="149">
        <v>-0.01</v>
      </c>
      <c r="AH3921" s="151">
        <v>-0.12</v>
      </c>
      <c r="AI3921" s="152">
        <v>0.01</v>
      </c>
      <c r="AJ3921" s="149">
        <v>0.25</v>
      </c>
      <c r="AK3921" s="149">
        <v>0.39</v>
      </c>
      <c r="AL3921" s="150">
        <v>0.24</v>
      </c>
      <c r="AM3921" s="153">
        <f t="shared" si="462"/>
        <v>-0.25</v>
      </c>
      <c r="AN3921" s="154">
        <f t="shared" si="462"/>
        <v>0.03</v>
      </c>
      <c r="AO3921" s="154">
        <f t="shared" si="462"/>
        <v>-0.1</v>
      </c>
      <c r="AP3921" s="155">
        <f t="shared" si="456"/>
        <v>0.38</v>
      </c>
      <c r="AQ3921" s="156">
        <f>AVERAGE(Table3[[#This Row],[ HEK293 +Selistat_R1 2]:[ HEK293 +Selistat_R4 5]])</f>
        <v>1.4999999999999999E-2</v>
      </c>
      <c r="AR3921" s="153">
        <f t="shared" si="463"/>
        <v>-0.02</v>
      </c>
      <c r="AS3921" s="154">
        <f t="shared" si="463"/>
        <v>0.43</v>
      </c>
      <c r="AT3921" s="154">
        <f t="shared" si="463"/>
        <v>0.21</v>
      </c>
      <c r="AU3921" s="157">
        <f t="shared" si="457"/>
        <v>0.22000000000000003</v>
      </c>
      <c r="AV3921" s="158">
        <f t="shared" si="464"/>
        <v>0</v>
      </c>
      <c r="AW3921" s="154">
        <f t="shared" si="464"/>
        <v>0.38</v>
      </c>
      <c r="AX3921" s="154">
        <f t="shared" si="464"/>
        <v>0.61</v>
      </c>
      <c r="AY3921" s="155">
        <f t="shared" si="458"/>
        <v>0.58000000000000007</v>
      </c>
    </row>
    <row r="3922" spans="1:51" x14ac:dyDescent="0.15">
      <c r="A3922" s="122" t="s">
        <v>8514</v>
      </c>
      <c r="B3922" s="122" t="s">
        <v>2976</v>
      </c>
      <c r="C3922" s="122" t="s">
        <v>8515</v>
      </c>
      <c r="D3922" s="122" t="s">
        <v>2848</v>
      </c>
      <c r="E3922" s="122" t="s">
        <v>8516</v>
      </c>
      <c r="F3922" s="122" t="s">
        <v>8517</v>
      </c>
      <c r="G3922" s="122">
        <v>1</v>
      </c>
      <c r="H3922" s="166">
        <v>0.85358199999999995</v>
      </c>
      <c r="I3922" s="167">
        <v>3.8333300000000001E-2</v>
      </c>
      <c r="J3922" s="168" t="str">
        <f t="shared" si="459"/>
        <v>FALSE</v>
      </c>
      <c r="K3922" s="169">
        <v>0.89476</v>
      </c>
      <c r="L3922" s="170">
        <f>-LOG10(Table3[[#This Row],[Student''s T-test p-value HEK293 +Selistat_HEK293 UT]])</f>
        <v>4.8293439156957607E-2</v>
      </c>
      <c r="M3922" s="167">
        <v>-2.75E-2</v>
      </c>
      <c r="N3922" s="171" t="str">
        <f t="shared" si="460"/>
        <v>FALSE</v>
      </c>
      <c r="O3922" s="146">
        <v>0.47840100000000002</v>
      </c>
      <c r="P3922" s="147">
        <v>-0.23250000000000001</v>
      </c>
      <c r="Q3922" s="171" t="str">
        <f t="shared" si="461"/>
        <v>FALSE</v>
      </c>
      <c r="R3922" s="122" t="s">
        <v>8518</v>
      </c>
      <c r="S3922" s="122" t="s">
        <v>13652</v>
      </c>
      <c r="T3922" s="122" t="s">
        <v>8520</v>
      </c>
      <c r="U3922" s="172" t="s">
        <v>8521</v>
      </c>
      <c r="V3922" s="122" t="s">
        <v>13653</v>
      </c>
      <c r="W3922" s="148">
        <v>-0.35</v>
      </c>
      <c r="X3922" s="149">
        <v>-0.11</v>
      </c>
      <c r="Y3922" s="149">
        <v>-0.34</v>
      </c>
      <c r="Z3922" s="150">
        <v>0.42</v>
      </c>
      <c r="AA3922" s="148">
        <v>0.13</v>
      </c>
      <c r="AB3922" s="149">
        <v>-0.27</v>
      </c>
      <c r="AC3922" s="149">
        <v>-0.12</v>
      </c>
      <c r="AD3922" s="151">
        <v>-0.01</v>
      </c>
      <c r="AE3922" s="148">
        <v>0.13</v>
      </c>
      <c r="AF3922" s="149">
        <v>-0.2</v>
      </c>
      <c r="AG3922" s="149">
        <v>-0.62</v>
      </c>
      <c r="AH3922" s="151">
        <v>0.24</v>
      </c>
      <c r="AI3922" s="152">
        <v>0.26</v>
      </c>
      <c r="AJ3922" s="149">
        <v>-0.43</v>
      </c>
      <c r="AK3922" s="149">
        <v>-0.05</v>
      </c>
      <c r="AL3922" s="150">
        <v>0.7</v>
      </c>
      <c r="AM3922" s="153">
        <f t="shared" si="462"/>
        <v>-0.48</v>
      </c>
      <c r="AN3922" s="154">
        <f t="shared" si="462"/>
        <v>0.16000000000000003</v>
      </c>
      <c r="AO3922" s="154">
        <f t="shared" si="462"/>
        <v>-0.22000000000000003</v>
      </c>
      <c r="AP3922" s="155">
        <f t="shared" si="456"/>
        <v>0.43</v>
      </c>
      <c r="AQ3922" s="156">
        <f>AVERAGE(Table3[[#This Row],[ HEK293 +Selistat_R1 2]:[ HEK293 +Selistat_R4 5]])</f>
        <v>-2.7500000000000011E-2</v>
      </c>
      <c r="AR3922" s="153">
        <f t="shared" si="463"/>
        <v>0</v>
      </c>
      <c r="AS3922" s="154">
        <f t="shared" si="463"/>
        <v>7.0000000000000007E-2</v>
      </c>
      <c r="AT3922" s="154">
        <f t="shared" si="463"/>
        <v>-0.5</v>
      </c>
      <c r="AU3922" s="157">
        <f t="shared" si="457"/>
        <v>0.25</v>
      </c>
      <c r="AV3922" s="158">
        <f t="shared" si="464"/>
        <v>0.13</v>
      </c>
      <c r="AW3922" s="154">
        <f t="shared" si="464"/>
        <v>-0.15999999999999998</v>
      </c>
      <c r="AX3922" s="154">
        <f t="shared" si="464"/>
        <v>6.9999999999999993E-2</v>
      </c>
      <c r="AY3922" s="155">
        <f t="shared" si="458"/>
        <v>0.71</v>
      </c>
    </row>
    <row r="3923" spans="1:51" x14ac:dyDescent="0.15">
      <c r="A3923" s="122" t="s">
        <v>5333</v>
      </c>
      <c r="B3923" s="122" t="s">
        <v>3125</v>
      </c>
      <c r="C3923" s="122" t="s">
        <v>5334</v>
      </c>
      <c r="D3923" s="122" t="s">
        <v>2848</v>
      </c>
      <c r="E3923" s="122" t="s">
        <v>5335</v>
      </c>
      <c r="F3923" s="122" t="s">
        <v>3040</v>
      </c>
      <c r="G3923" s="122">
        <v>1</v>
      </c>
      <c r="H3923" s="166">
        <v>0.68266800000000005</v>
      </c>
      <c r="I3923" s="167">
        <v>7.16667E-2</v>
      </c>
      <c r="J3923" s="168" t="str">
        <f t="shared" si="459"/>
        <v>FALSE</v>
      </c>
      <c r="K3923" s="169">
        <v>0.89476800000000001</v>
      </c>
      <c r="L3923" s="170">
        <f>-LOG10(Table3[[#This Row],[Student''s T-test p-value HEK293 +Selistat_HEK293 UT]])</f>
        <v>4.8289556171214713E-2</v>
      </c>
      <c r="M3923" s="167">
        <v>2.2499999999999999E-2</v>
      </c>
      <c r="N3923" s="171" t="str">
        <f t="shared" si="460"/>
        <v>FALSE</v>
      </c>
      <c r="O3923" s="146">
        <v>0.65288400000000002</v>
      </c>
      <c r="P3923" s="147">
        <v>-0.1275</v>
      </c>
      <c r="Q3923" s="171" t="str">
        <f t="shared" si="461"/>
        <v>FALSE</v>
      </c>
      <c r="R3923" s="122" t="s">
        <v>547</v>
      </c>
      <c r="S3923" s="122" t="s">
        <v>548</v>
      </c>
      <c r="T3923" s="122" t="s">
        <v>549</v>
      </c>
      <c r="U3923" s="172" t="s">
        <v>5336</v>
      </c>
      <c r="V3923" s="122" t="s">
        <v>5337</v>
      </c>
      <c r="W3923" s="148">
        <v>-0.25</v>
      </c>
      <c r="X3923" s="149">
        <v>0.09</v>
      </c>
      <c r="Y3923" s="149">
        <v>-0.08</v>
      </c>
      <c r="Z3923" s="150">
        <v>0</v>
      </c>
      <c r="AA3923" s="148">
        <v>-7.0000000000000007E-2</v>
      </c>
      <c r="AB3923" s="149">
        <v>0.12</v>
      </c>
      <c r="AC3923" s="149">
        <v>-0.5</v>
      </c>
      <c r="AD3923" s="151">
        <v>0.12</v>
      </c>
      <c r="AE3923" s="148">
        <v>-0.17</v>
      </c>
      <c r="AF3923" s="149">
        <v>-0.21</v>
      </c>
      <c r="AG3923" s="149">
        <v>0.65</v>
      </c>
      <c r="AH3923" s="151">
        <v>-0.47</v>
      </c>
      <c r="AI3923" s="152">
        <v>-0.08</v>
      </c>
      <c r="AJ3923" s="149">
        <v>-0.16</v>
      </c>
      <c r="AK3923" s="149">
        <v>0.22</v>
      </c>
      <c r="AL3923" s="150">
        <v>0.33</v>
      </c>
      <c r="AM3923" s="153">
        <f t="shared" si="462"/>
        <v>-0.18</v>
      </c>
      <c r="AN3923" s="154">
        <f t="shared" si="462"/>
        <v>-0.03</v>
      </c>
      <c r="AO3923" s="154">
        <f t="shared" si="462"/>
        <v>0.42</v>
      </c>
      <c r="AP3923" s="155">
        <f t="shared" si="456"/>
        <v>-0.12</v>
      </c>
      <c r="AQ3923" s="156">
        <f>AVERAGE(Table3[[#This Row],[ HEK293 +Selistat_R1 2]:[ HEK293 +Selistat_R4 5]])</f>
        <v>2.2499999999999999E-2</v>
      </c>
      <c r="AR3923" s="153">
        <f t="shared" si="463"/>
        <v>-0.1</v>
      </c>
      <c r="AS3923" s="154">
        <f t="shared" si="463"/>
        <v>-0.32999999999999996</v>
      </c>
      <c r="AT3923" s="154">
        <f t="shared" si="463"/>
        <v>1.1499999999999999</v>
      </c>
      <c r="AU3923" s="157">
        <f t="shared" si="457"/>
        <v>-0.59</v>
      </c>
      <c r="AV3923" s="158">
        <f t="shared" si="464"/>
        <v>-9.999999999999995E-3</v>
      </c>
      <c r="AW3923" s="154">
        <f t="shared" si="464"/>
        <v>-0.28000000000000003</v>
      </c>
      <c r="AX3923" s="154">
        <f t="shared" si="464"/>
        <v>0.72</v>
      </c>
      <c r="AY3923" s="155">
        <f t="shared" si="458"/>
        <v>0.21000000000000002</v>
      </c>
    </row>
    <row r="3924" spans="1:51" x14ac:dyDescent="0.15">
      <c r="A3924" s="122" t="s">
        <v>3392</v>
      </c>
      <c r="B3924" s="122" t="s">
        <v>3393</v>
      </c>
      <c r="C3924" s="122" t="s">
        <v>3394</v>
      </c>
      <c r="D3924" s="122" t="s">
        <v>2848</v>
      </c>
      <c r="E3924" s="122" t="s">
        <v>3395</v>
      </c>
      <c r="F3924" s="122" t="s">
        <v>3396</v>
      </c>
      <c r="G3924" s="122">
        <v>2</v>
      </c>
      <c r="H3924" s="166">
        <v>0.91334000000000004</v>
      </c>
      <c r="I3924" s="167">
        <v>-3.2500000000000001E-2</v>
      </c>
      <c r="J3924" s="168" t="str">
        <f t="shared" si="459"/>
        <v>FALSE</v>
      </c>
      <c r="K3924" s="169">
        <v>0.89493100000000003</v>
      </c>
      <c r="L3924" s="170">
        <f>-LOG10(Table3[[#This Row],[Student''s T-test p-value HEK293 +Selistat_HEK293 UT]])</f>
        <v>4.821044789574943E-2</v>
      </c>
      <c r="M3924" s="167">
        <v>-4.4999999999999998E-2</v>
      </c>
      <c r="N3924" s="171" t="str">
        <f t="shared" si="460"/>
        <v>FALSE</v>
      </c>
      <c r="O3924" s="146">
        <v>0.78064299999999998</v>
      </c>
      <c r="P3924" s="147">
        <v>-0.1275</v>
      </c>
      <c r="Q3924" s="171" t="str">
        <f t="shared" si="461"/>
        <v>FALSE</v>
      </c>
      <c r="R3924" s="122" t="s">
        <v>1566</v>
      </c>
      <c r="S3924" s="122" t="s">
        <v>14813</v>
      </c>
      <c r="T3924" s="122" t="s">
        <v>11776</v>
      </c>
      <c r="U3924" s="172" t="s">
        <v>8119</v>
      </c>
      <c r="V3924" s="122" t="s">
        <v>14814</v>
      </c>
      <c r="W3924" s="148">
        <v>-0.14000000000000001</v>
      </c>
      <c r="X3924" s="149">
        <v>-0.5</v>
      </c>
      <c r="Y3924" s="149">
        <v>-0.39</v>
      </c>
      <c r="Z3924" s="150">
        <v>0.63</v>
      </c>
      <c r="AA3924" s="148">
        <v>-0.33</v>
      </c>
      <c r="AB3924" s="149">
        <v>-0.48</v>
      </c>
      <c r="AC3924" s="149">
        <v>0.31</v>
      </c>
      <c r="AD3924" s="151">
        <v>0.28000000000000003</v>
      </c>
      <c r="AE3924" s="148">
        <v>0.09</v>
      </c>
      <c r="AF3924" s="149">
        <v>-0.6</v>
      </c>
      <c r="AG3924" s="149">
        <v>-0.55000000000000004</v>
      </c>
      <c r="AH3924" s="151">
        <v>0.48</v>
      </c>
      <c r="AI3924" s="152">
        <v>0.17</v>
      </c>
      <c r="AJ3924" s="149">
        <v>-0.89</v>
      </c>
      <c r="AK3924" s="149">
        <v>-0.15</v>
      </c>
      <c r="AL3924" s="150">
        <v>0.8</v>
      </c>
      <c r="AM3924" s="153">
        <f t="shared" si="462"/>
        <v>0.19</v>
      </c>
      <c r="AN3924" s="154">
        <f t="shared" si="462"/>
        <v>-2.0000000000000018E-2</v>
      </c>
      <c r="AO3924" s="154">
        <f t="shared" si="462"/>
        <v>-0.7</v>
      </c>
      <c r="AP3924" s="155">
        <f t="shared" si="456"/>
        <v>0.35</v>
      </c>
      <c r="AQ3924" s="156">
        <f>AVERAGE(Table3[[#This Row],[ HEK293 +Selistat_R1 2]:[ HEK293 +Selistat_R4 5]])</f>
        <v>-4.5000000000000012E-2</v>
      </c>
      <c r="AR3924" s="153">
        <f t="shared" si="463"/>
        <v>0.42000000000000004</v>
      </c>
      <c r="AS3924" s="154">
        <f t="shared" si="463"/>
        <v>-0.12</v>
      </c>
      <c r="AT3924" s="154">
        <f t="shared" si="463"/>
        <v>-0.8600000000000001</v>
      </c>
      <c r="AU3924" s="157">
        <f t="shared" si="457"/>
        <v>0.19999999999999996</v>
      </c>
      <c r="AV3924" s="158">
        <f t="shared" si="464"/>
        <v>0.5</v>
      </c>
      <c r="AW3924" s="154">
        <f t="shared" si="464"/>
        <v>-0.41000000000000003</v>
      </c>
      <c r="AX3924" s="154">
        <f t="shared" si="464"/>
        <v>-0.45999999999999996</v>
      </c>
      <c r="AY3924" s="155">
        <f t="shared" si="458"/>
        <v>0.52</v>
      </c>
    </row>
    <row r="3925" spans="1:51" x14ac:dyDescent="0.15">
      <c r="A3925" s="122" t="s">
        <v>14815</v>
      </c>
      <c r="C3925" s="122" t="s">
        <v>14816</v>
      </c>
      <c r="D3925" s="122" t="s">
        <v>9648</v>
      </c>
      <c r="E3925" s="122" t="s">
        <v>14817</v>
      </c>
      <c r="F3925" s="122" t="s">
        <v>14818</v>
      </c>
      <c r="G3925" s="122">
        <v>1</v>
      </c>
      <c r="H3925" s="166">
        <v>0.28245700000000001</v>
      </c>
      <c r="I3925" s="167">
        <v>0.16500000000000001</v>
      </c>
      <c r="J3925" s="168" t="str">
        <f t="shared" si="459"/>
        <v>FALSE</v>
      </c>
      <c r="K3925" s="169">
        <v>0.89540200000000003</v>
      </c>
      <c r="L3925" s="170">
        <f>-LOG10(Table3[[#This Row],[Student''s T-test p-value HEK293 +Selistat_HEK293 UT]])</f>
        <v>4.7981939896739725E-2</v>
      </c>
      <c r="M3925" s="167">
        <v>0.03</v>
      </c>
      <c r="N3925" s="171" t="str">
        <f t="shared" si="460"/>
        <v>FALSE</v>
      </c>
      <c r="O3925" s="146">
        <v>1.21061E-2</v>
      </c>
      <c r="P3925" s="147">
        <v>-0.28000000000000003</v>
      </c>
      <c r="Q3925" s="171" t="str">
        <f t="shared" si="461"/>
        <v>FALSE</v>
      </c>
      <c r="R3925" s="122" t="s">
        <v>14819</v>
      </c>
      <c r="S3925" s="122" t="s">
        <v>14820</v>
      </c>
      <c r="T3925" s="122" t="s">
        <v>14821</v>
      </c>
      <c r="U3925" s="172" t="s">
        <v>14822</v>
      </c>
      <c r="V3925" s="122" t="s">
        <v>14823</v>
      </c>
      <c r="W3925" s="148">
        <v>0.08</v>
      </c>
      <c r="X3925" s="149">
        <v>-0.3</v>
      </c>
      <c r="Y3925" s="149">
        <v>-0.38</v>
      </c>
      <c r="Z3925" s="150">
        <v>0.14000000000000001</v>
      </c>
      <c r="AA3925" s="148">
        <v>-0.33</v>
      </c>
      <c r="AB3925" s="149">
        <v>-0.47</v>
      </c>
      <c r="AC3925" s="149">
        <v>0.33</v>
      </c>
      <c r="AD3925" s="151">
        <v>-0.11</v>
      </c>
      <c r="AE3925" s="148">
        <v>0.14000000000000001</v>
      </c>
      <c r="AF3925" s="149">
        <v>-0.16</v>
      </c>
      <c r="AG3925" s="149">
        <v>-0.12</v>
      </c>
      <c r="AH3925" s="151">
        <v>-7.0000000000000007E-2</v>
      </c>
      <c r="AI3925" s="152">
        <v>0.33</v>
      </c>
      <c r="AJ3925" s="149">
        <v>0.2</v>
      </c>
      <c r="AK3925" s="149">
        <v>0.13</v>
      </c>
      <c r="AL3925" s="150">
        <v>0.25</v>
      </c>
      <c r="AM3925" s="153">
        <f t="shared" si="462"/>
        <v>0.41000000000000003</v>
      </c>
      <c r="AN3925" s="154">
        <f t="shared" si="462"/>
        <v>0.16999999999999998</v>
      </c>
      <c r="AO3925" s="154">
        <f t="shared" si="462"/>
        <v>-0.71</v>
      </c>
      <c r="AP3925" s="155">
        <f t="shared" si="456"/>
        <v>0.25</v>
      </c>
      <c r="AQ3925" s="156">
        <f>AVERAGE(Table3[[#This Row],[ HEK293 +Selistat_R1 2]:[ HEK293 +Selistat_R4 5]])</f>
        <v>3.0000000000000027E-2</v>
      </c>
      <c r="AR3925" s="153">
        <f t="shared" si="463"/>
        <v>0.47000000000000003</v>
      </c>
      <c r="AS3925" s="154">
        <f t="shared" si="463"/>
        <v>0.30999999999999994</v>
      </c>
      <c r="AT3925" s="154">
        <f t="shared" si="463"/>
        <v>-0.45</v>
      </c>
      <c r="AU3925" s="157">
        <f t="shared" si="457"/>
        <v>3.9999999999999994E-2</v>
      </c>
      <c r="AV3925" s="158">
        <f t="shared" si="464"/>
        <v>0.66</v>
      </c>
      <c r="AW3925" s="154">
        <f t="shared" si="464"/>
        <v>0.66999999999999993</v>
      </c>
      <c r="AX3925" s="154">
        <f t="shared" si="464"/>
        <v>-0.2</v>
      </c>
      <c r="AY3925" s="155">
        <f t="shared" si="458"/>
        <v>0.36</v>
      </c>
    </row>
    <row r="3926" spans="1:51" x14ac:dyDescent="0.15">
      <c r="A3926" s="122" t="s">
        <v>9874</v>
      </c>
      <c r="B3926" s="122" t="s">
        <v>9875</v>
      </c>
      <c r="C3926" s="122" t="s">
        <v>9876</v>
      </c>
      <c r="D3926" s="122" t="s">
        <v>3457</v>
      </c>
      <c r="E3926" s="122" t="s">
        <v>9877</v>
      </c>
      <c r="G3926" s="122">
        <v>1</v>
      </c>
      <c r="H3926" s="166">
        <v>0.94399599999999995</v>
      </c>
      <c r="I3926" s="167">
        <v>1.2500000000000001E-2</v>
      </c>
      <c r="J3926" s="168" t="str">
        <f t="shared" si="459"/>
        <v>FALSE</v>
      </c>
      <c r="K3926" s="169">
        <v>0.89590400000000003</v>
      </c>
      <c r="L3926" s="170">
        <f>-LOG10(Table3[[#This Row],[Student''s T-test p-value HEK293 +Selistat_HEK293 UT]])</f>
        <v>4.7738524382447044E-2</v>
      </c>
      <c r="M3926" s="167">
        <v>-3.5000000000000003E-2</v>
      </c>
      <c r="N3926" s="171" t="str">
        <f t="shared" si="460"/>
        <v>FALSE</v>
      </c>
      <c r="O3926" s="146">
        <v>0.201735</v>
      </c>
      <c r="P3926" s="147">
        <v>-0.2475</v>
      </c>
      <c r="Q3926" s="171" t="str">
        <f t="shared" si="461"/>
        <v>FALSE</v>
      </c>
      <c r="R3926" s="122" t="s">
        <v>9878</v>
      </c>
      <c r="S3926" s="122" t="s">
        <v>14824</v>
      </c>
      <c r="T3926" s="122" t="s">
        <v>9880</v>
      </c>
      <c r="U3926" s="172" t="s">
        <v>9881</v>
      </c>
      <c r="V3926" s="122" t="s">
        <v>14825</v>
      </c>
      <c r="W3926" s="148">
        <v>-0.14000000000000001</v>
      </c>
      <c r="X3926" s="149">
        <v>0.08</v>
      </c>
      <c r="Y3926" s="149">
        <v>0.14000000000000001</v>
      </c>
      <c r="Z3926" s="150">
        <v>-0.37</v>
      </c>
      <c r="AA3926" s="148">
        <v>0.1</v>
      </c>
      <c r="AB3926" s="149">
        <v>0.55000000000000004</v>
      </c>
      <c r="AC3926" s="149">
        <v>-0.42</v>
      </c>
      <c r="AD3926" s="151">
        <v>-0.38</v>
      </c>
      <c r="AE3926" s="148">
        <v>0.1</v>
      </c>
      <c r="AF3926" s="149">
        <v>-0.02</v>
      </c>
      <c r="AG3926" s="149">
        <v>-0.49</v>
      </c>
      <c r="AH3926" s="151">
        <v>-0.09</v>
      </c>
      <c r="AI3926" s="152">
        <v>0.08</v>
      </c>
      <c r="AJ3926" s="149">
        <v>0.01</v>
      </c>
      <c r="AK3926" s="149">
        <v>0.46</v>
      </c>
      <c r="AL3926" s="150">
        <v>-0.06</v>
      </c>
      <c r="AM3926" s="153">
        <f t="shared" si="462"/>
        <v>-0.24000000000000002</v>
      </c>
      <c r="AN3926" s="154">
        <f t="shared" si="462"/>
        <v>-0.47000000000000003</v>
      </c>
      <c r="AO3926" s="154">
        <f t="shared" si="462"/>
        <v>0.56000000000000005</v>
      </c>
      <c r="AP3926" s="155">
        <f t="shared" si="456"/>
        <v>1.0000000000000009E-2</v>
      </c>
      <c r="AQ3926" s="156">
        <f>AVERAGE(Table3[[#This Row],[ HEK293 +Selistat_R1 2]:[ HEK293 +Selistat_R4 5]])</f>
        <v>-3.5000000000000003E-2</v>
      </c>
      <c r="AR3926" s="153">
        <f t="shared" si="463"/>
        <v>0</v>
      </c>
      <c r="AS3926" s="154">
        <f t="shared" si="463"/>
        <v>-0.57000000000000006</v>
      </c>
      <c r="AT3926" s="154">
        <f t="shared" si="463"/>
        <v>-7.0000000000000007E-2</v>
      </c>
      <c r="AU3926" s="157">
        <f t="shared" si="457"/>
        <v>0.29000000000000004</v>
      </c>
      <c r="AV3926" s="158">
        <f t="shared" si="464"/>
        <v>-2.0000000000000004E-2</v>
      </c>
      <c r="AW3926" s="154">
        <f t="shared" si="464"/>
        <v>-0.54</v>
      </c>
      <c r="AX3926" s="154">
        <f t="shared" si="464"/>
        <v>0.88</v>
      </c>
      <c r="AY3926" s="155">
        <f t="shared" si="458"/>
        <v>0.32</v>
      </c>
    </row>
    <row r="3927" spans="1:51" x14ac:dyDescent="0.15">
      <c r="A3927" s="122" t="s">
        <v>3246</v>
      </c>
      <c r="B3927" s="122" t="s">
        <v>3247</v>
      </c>
      <c r="C3927" s="122" t="s">
        <v>3248</v>
      </c>
      <c r="D3927" s="122" t="s">
        <v>3249</v>
      </c>
      <c r="E3927" s="122" t="s">
        <v>3250</v>
      </c>
      <c r="F3927" s="122" t="s">
        <v>3251</v>
      </c>
      <c r="G3927" s="122">
        <v>4</v>
      </c>
      <c r="H3927" s="166">
        <v>0.35572300000000001</v>
      </c>
      <c r="I3927" s="167">
        <v>-0.26166699999999998</v>
      </c>
      <c r="J3927" s="168" t="str">
        <f t="shared" si="459"/>
        <v>FALSE</v>
      </c>
      <c r="K3927" s="169">
        <v>0.89603900000000003</v>
      </c>
      <c r="L3927" s="170">
        <f>-LOG10(Table3[[#This Row],[Student''s T-test p-value HEK293 +Selistat_HEK293 UT]])</f>
        <v>4.7673087306415202E-2</v>
      </c>
      <c r="M3927" s="167">
        <v>0.05</v>
      </c>
      <c r="N3927" s="171" t="str">
        <f t="shared" si="460"/>
        <v>FALSE</v>
      </c>
      <c r="O3927" s="146">
        <v>0.40975699999999998</v>
      </c>
      <c r="P3927" s="147">
        <v>0.23499999999999999</v>
      </c>
      <c r="Q3927" s="171" t="str">
        <f t="shared" si="461"/>
        <v>FALSE</v>
      </c>
      <c r="R3927" s="122" t="s">
        <v>1303</v>
      </c>
      <c r="S3927" s="122" t="s">
        <v>1331</v>
      </c>
      <c r="T3927" s="122" t="s">
        <v>1305</v>
      </c>
      <c r="U3927" s="172" t="s">
        <v>2677</v>
      </c>
      <c r="V3927" s="122" t="s">
        <v>14014</v>
      </c>
      <c r="W3927" s="148">
        <v>-7.0000000000000007E-2</v>
      </c>
      <c r="X3927" s="149">
        <v>0.5</v>
      </c>
      <c r="Y3927" s="149">
        <v>0.77</v>
      </c>
      <c r="Z3927" s="150">
        <v>-0.51</v>
      </c>
      <c r="AA3927" s="148">
        <v>-0.17</v>
      </c>
      <c r="AB3927" s="149">
        <v>0.56999999999999995</v>
      </c>
      <c r="AC3927" s="149">
        <v>0.45</v>
      </c>
      <c r="AD3927" s="151">
        <v>-0.36</v>
      </c>
      <c r="AE3927" s="148">
        <v>-0.47</v>
      </c>
      <c r="AF3927" s="149">
        <v>0.2</v>
      </c>
      <c r="AG3927" s="149">
        <v>0.1</v>
      </c>
      <c r="AH3927" s="151">
        <v>-0.54</v>
      </c>
      <c r="AI3927" s="152">
        <v>-0.38</v>
      </c>
      <c r="AJ3927" s="149">
        <v>0.08</v>
      </c>
      <c r="AK3927" s="149">
        <v>-0.56000000000000005</v>
      </c>
      <c r="AL3927" s="150">
        <v>-0.79</v>
      </c>
      <c r="AM3927" s="153">
        <f t="shared" si="462"/>
        <v>0.1</v>
      </c>
      <c r="AN3927" s="154">
        <f t="shared" si="462"/>
        <v>-6.9999999999999951E-2</v>
      </c>
      <c r="AO3927" s="154">
        <f t="shared" si="462"/>
        <v>0.32</v>
      </c>
      <c r="AP3927" s="155">
        <f t="shared" si="456"/>
        <v>-0.15000000000000002</v>
      </c>
      <c r="AQ3927" s="156">
        <f>AVERAGE(Table3[[#This Row],[ HEK293 +Selistat_R1 2]:[ HEK293 +Selistat_R4 5]])</f>
        <v>5.0000000000000017E-2</v>
      </c>
      <c r="AR3927" s="153">
        <f t="shared" si="463"/>
        <v>-0.29999999999999993</v>
      </c>
      <c r="AS3927" s="154">
        <f t="shared" si="463"/>
        <v>-0.36999999999999994</v>
      </c>
      <c r="AT3927" s="154">
        <f t="shared" si="463"/>
        <v>-0.35</v>
      </c>
      <c r="AU3927" s="157">
        <f t="shared" si="457"/>
        <v>-0.18000000000000005</v>
      </c>
      <c r="AV3927" s="158">
        <f t="shared" si="464"/>
        <v>-0.21</v>
      </c>
      <c r="AW3927" s="154">
        <f t="shared" si="464"/>
        <v>-0.48999999999999994</v>
      </c>
      <c r="AX3927" s="154">
        <f t="shared" si="464"/>
        <v>-1.01</v>
      </c>
      <c r="AY3927" s="155">
        <f t="shared" si="458"/>
        <v>-0.43000000000000005</v>
      </c>
    </row>
    <row r="3928" spans="1:51" x14ac:dyDescent="0.15">
      <c r="A3928" s="122" t="s">
        <v>3275</v>
      </c>
      <c r="B3928" s="122" t="s">
        <v>3125</v>
      </c>
      <c r="C3928" s="122" t="s">
        <v>5382</v>
      </c>
      <c r="E3928" s="122" t="s">
        <v>6264</v>
      </c>
      <c r="G3928" s="122">
        <v>1</v>
      </c>
      <c r="H3928" s="166">
        <v>0.46834700000000001</v>
      </c>
      <c r="I3928" s="167">
        <v>0.14416699999999999</v>
      </c>
      <c r="J3928" s="168" t="str">
        <f t="shared" si="459"/>
        <v>FALSE</v>
      </c>
      <c r="K3928" s="169">
        <v>0.89622000000000002</v>
      </c>
      <c r="L3928" s="170">
        <f>-LOG10(Table3[[#This Row],[Student''s T-test p-value HEK293 +Selistat_HEK293 UT]])</f>
        <v>4.7585368621234414E-2</v>
      </c>
      <c r="M3928" s="167">
        <v>2.5000000000000001E-2</v>
      </c>
      <c r="N3928" s="171" t="str">
        <f t="shared" si="460"/>
        <v>FALSE</v>
      </c>
      <c r="O3928" s="146">
        <v>0.74191799999999997</v>
      </c>
      <c r="P3928" s="147">
        <v>-0.10249999999999999</v>
      </c>
      <c r="Q3928" s="171" t="str">
        <f t="shared" si="461"/>
        <v>FALSE</v>
      </c>
      <c r="R3928" s="122" t="s">
        <v>6265</v>
      </c>
      <c r="S3928" s="122" t="s">
        <v>14826</v>
      </c>
      <c r="T3928" s="122" t="s">
        <v>6267</v>
      </c>
      <c r="U3928" s="172" t="s">
        <v>6268</v>
      </c>
      <c r="V3928" s="122" t="s">
        <v>14827</v>
      </c>
      <c r="W3928" s="148">
        <v>0.22</v>
      </c>
      <c r="X3928" s="149">
        <v>0.02</v>
      </c>
      <c r="Y3928" s="149">
        <v>-0.33</v>
      </c>
      <c r="Z3928" s="150">
        <v>-0.39</v>
      </c>
      <c r="AA3928" s="148">
        <v>-0.13</v>
      </c>
      <c r="AB3928" s="149">
        <v>7.0000000000000007E-2</v>
      </c>
      <c r="AC3928" s="149">
        <v>-0.46</v>
      </c>
      <c r="AD3928" s="151">
        <v>-0.06</v>
      </c>
      <c r="AE3928" s="148">
        <v>0.09</v>
      </c>
      <c r="AF3928" s="149">
        <v>-0.28000000000000003</v>
      </c>
      <c r="AG3928" s="149">
        <v>0.4</v>
      </c>
      <c r="AH3928" s="151">
        <v>-0.18</v>
      </c>
      <c r="AI3928" s="152">
        <v>-0.35</v>
      </c>
      <c r="AJ3928" s="149">
        <v>0.72</v>
      </c>
      <c r="AK3928" s="149">
        <v>0.34</v>
      </c>
      <c r="AL3928" s="150">
        <v>-0.27</v>
      </c>
      <c r="AM3928" s="153">
        <f t="shared" si="462"/>
        <v>0.35</v>
      </c>
      <c r="AN3928" s="154">
        <f t="shared" si="462"/>
        <v>-0.05</v>
      </c>
      <c r="AO3928" s="154">
        <f t="shared" si="462"/>
        <v>0.13</v>
      </c>
      <c r="AP3928" s="155">
        <f t="shared" si="456"/>
        <v>-0.33</v>
      </c>
      <c r="AQ3928" s="156">
        <f>AVERAGE(Table3[[#This Row],[ HEK293 +Selistat_R1 2]:[ HEK293 +Selistat_R4 5]])</f>
        <v>2.4999999999999994E-2</v>
      </c>
      <c r="AR3928" s="153">
        <f t="shared" si="463"/>
        <v>0.22</v>
      </c>
      <c r="AS3928" s="154">
        <f t="shared" si="463"/>
        <v>-0.35000000000000003</v>
      </c>
      <c r="AT3928" s="154">
        <f t="shared" si="463"/>
        <v>0.8600000000000001</v>
      </c>
      <c r="AU3928" s="157">
        <f t="shared" si="457"/>
        <v>-0.12</v>
      </c>
      <c r="AV3928" s="158">
        <f t="shared" si="464"/>
        <v>-0.21999999999999997</v>
      </c>
      <c r="AW3928" s="154">
        <f t="shared" si="464"/>
        <v>0.64999999999999991</v>
      </c>
      <c r="AX3928" s="154">
        <f t="shared" si="464"/>
        <v>0.8</v>
      </c>
      <c r="AY3928" s="155">
        <f t="shared" si="458"/>
        <v>-0.21000000000000002</v>
      </c>
    </row>
    <row r="3929" spans="1:51" x14ac:dyDescent="0.15">
      <c r="B3929" s="122" t="s">
        <v>9616</v>
      </c>
      <c r="C3929" s="122" t="s">
        <v>3095</v>
      </c>
      <c r="D3929" s="122" t="s">
        <v>3018</v>
      </c>
      <c r="E3929" s="122" t="s">
        <v>9617</v>
      </c>
      <c r="G3929" s="122">
        <v>1</v>
      </c>
      <c r="H3929" s="166">
        <v>0.137458</v>
      </c>
      <c r="I3929" s="167">
        <v>0.20250000000000001</v>
      </c>
      <c r="J3929" s="168" t="str">
        <f t="shared" si="459"/>
        <v>FALSE</v>
      </c>
      <c r="K3929" s="169">
        <v>0.89631700000000003</v>
      </c>
      <c r="L3929" s="170">
        <f>-LOG10(Table3[[#This Row],[Student''s T-test p-value HEK293 +Selistat_HEK293 UT]])</f>
        <v>4.7538366450806981E-2</v>
      </c>
      <c r="M3929" s="167">
        <v>-1.7500000000000002E-2</v>
      </c>
      <c r="N3929" s="171" t="str">
        <f t="shared" si="460"/>
        <v>FALSE</v>
      </c>
      <c r="O3929" s="146">
        <v>0.35969499999999999</v>
      </c>
      <c r="P3929" s="147">
        <v>-0.12</v>
      </c>
      <c r="Q3929" s="171" t="str">
        <f t="shared" si="461"/>
        <v>FALSE</v>
      </c>
      <c r="R3929" s="122" t="s">
        <v>243</v>
      </c>
      <c r="S3929" s="122" t="s">
        <v>14828</v>
      </c>
      <c r="T3929" s="122" t="s">
        <v>245</v>
      </c>
      <c r="U3929" s="172" t="s">
        <v>9619</v>
      </c>
      <c r="V3929" s="122" t="s">
        <v>14829</v>
      </c>
      <c r="W3929" s="148">
        <v>-0.28999999999999998</v>
      </c>
      <c r="X3929" s="149">
        <v>-0.24</v>
      </c>
      <c r="Y3929" s="149">
        <v>-0.27</v>
      </c>
      <c r="Z3929" s="150">
        <v>0.05</v>
      </c>
      <c r="AA3929" s="148">
        <v>-0.23</v>
      </c>
      <c r="AB3929" s="149">
        <v>0.11</v>
      </c>
      <c r="AC3929" s="149">
        <v>-0.19</v>
      </c>
      <c r="AD3929" s="151">
        <v>-0.37</v>
      </c>
      <c r="AE3929" s="148">
        <v>7.0000000000000007E-2</v>
      </c>
      <c r="AF3929" s="149">
        <v>0.16</v>
      </c>
      <c r="AG3929" s="149">
        <v>-0.18</v>
      </c>
      <c r="AH3929" s="151">
        <v>0.28000000000000003</v>
      </c>
      <c r="AI3929" s="152">
        <v>0.02</v>
      </c>
      <c r="AJ3929" s="149">
        <v>0.16</v>
      </c>
      <c r="AK3929" s="149">
        <v>0.28999999999999998</v>
      </c>
      <c r="AL3929" s="150">
        <v>0.34</v>
      </c>
      <c r="AM3929" s="153">
        <f t="shared" si="462"/>
        <v>-5.999999999999997E-2</v>
      </c>
      <c r="AN3929" s="154">
        <f t="shared" si="462"/>
        <v>-0.35</v>
      </c>
      <c r="AO3929" s="154">
        <f t="shared" si="462"/>
        <v>-8.0000000000000016E-2</v>
      </c>
      <c r="AP3929" s="155">
        <f t="shared" si="456"/>
        <v>0.42</v>
      </c>
      <c r="AQ3929" s="156">
        <f>AVERAGE(Table3[[#This Row],[ HEK293 +Selistat_R1 2]:[ HEK293 +Selistat_R4 5]])</f>
        <v>-1.7499999999999988E-2</v>
      </c>
      <c r="AR3929" s="153">
        <f t="shared" si="463"/>
        <v>0.30000000000000004</v>
      </c>
      <c r="AS3929" s="154">
        <f t="shared" si="463"/>
        <v>0.05</v>
      </c>
      <c r="AT3929" s="154">
        <f t="shared" si="463"/>
        <v>1.0000000000000009E-2</v>
      </c>
      <c r="AU3929" s="157">
        <f t="shared" si="457"/>
        <v>0.65</v>
      </c>
      <c r="AV3929" s="158">
        <f t="shared" si="464"/>
        <v>0.25</v>
      </c>
      <c r="AW3929" s="154">
        <f t="shared" si="464"/>
        <v>0.05</v>
      </c>
      <c r="AX3929" s="154">
        <f t="shared" si="464"/>
        <v>0.48</v>
      </c>
      <c r="AY3929" s="155">
        <f t="shared" si="458"/>
        <v>0.71</v>
      </c>
    </row>
    <row r="3930" spans="1:51" x14ac:dyDescent="0.15">
      <c r="A3930" s="122" t="s">
        <v>3298</v>
      </c>
      <c r="B3930" s="122" t="s">
        <v>3299</v>
      </c>
      <c r="C3930" s="122" t="s">
        <v>3300</v>
      </c>
      <c r="D3930" s="122" t="s">
        <v>3301</v>
      </c>
      <c r="E3930" s="122" t="s">
        <v>3302</v>
      </c>
      <c r="F3930" s="122" t="s">
        <v>3303</v>
      </c>
      <c r="G3930" s="122">
        <v>1</v>
      </c>
      <c r="H3930" s="166">
        <v>0.52687300000000004</v>
      </c>
      <c r="I3930" s="167">
        <v>-0.1</v>
      </c>
      <c r="J3930" s="168" t="str">
        <f t="shared" si="459"/>
        <v>FALSE</v>
      </c>
      <c r="K3930" s="169">
        <v>0.89649199999999996</v>
      </c>
      <c r="L3930" s="170">
        <f>-LOG10(Table3[[#This Row],[Student''s T-test p-value HEK293 +Selistat_HEK293 UT]])</f>
        <v>4.745358158574392E-2</v>
      </c>
      <c r="M3930" s="167">
        <v>-2.75E-2</v>
      </c>
      <c r="N3930" s="171" t="str">
        <f t="shared" si="460"/>
        <v>FALSE</v>
      </c>
      <c r="O3930" s="146">
        <v>0.99036100000000005</v>
      </c>
      <c r="P3930" s="147">
        <v>2.5000000000000001E-3</v>
      </c>
      <c r="Q3930" s="171" t="str">
        <f t="shared" si="461"/>
        <v>FALSE</v>
      </c>
      <c r="R3930" s="122" t="s">
        <v>99</v>
      </c>
      <c r="S3930" s="122" t="s">
        <v>14478</v>
      </c>
      <c r="T3930" s="122" t="s">
        <v>101</v>
      </c>
      <c r="U3930" s="172" t="s">
        <v>2684</v>
      </c>
      <c r="V3930" s="122" t="s">
        <v>14479</v>
      </c>
      <c r="W3930" s="148">
        <v>-0.22</v>
      </c>
      <c r="X3930" s="149">
        <v>-0.17</v>
      </c>
      <c r="Y3930" s="149">
        <v>-0.09</v>
      </c>
      <c r="Z3930" s="150">
        <v>0.57999999999999996</v>
      </c>
      <c r="AA3930" s="148">
        <v>-0.14000000000000001</v>
      </c>
      <c r="AB3930" s="149">
        <v>-0.01</v>
      </c>
      <c r="AC3930" s="149">
        <v>0.18</v>
      </c>
      <c r="AD3930" s="151">
        <v>0.18</v>
      </c>
      <c r="AE3930" s="148">
        <v>-0.08</v>
      </c>
      <c r="AF3930" s="149">
        <v>-0.38</v>
      </c>
      <c r="AG3930" s="149">
        <v>-0.11</v>
      </c>
      <c r="AH3930" s="151">
        <v>0.24</v>
      </c>
      <c r="AI3930" s="152">
        <v>0</v>
      </c>
      <c r="AJ3930" s="149">
        <v>-0.35</v>
      </c>
      <c r="AK3930" s="149">
        <v>-0.3</v>
      </c>
      <c r="AL3930" s="150">
        <v>0.31</v>
      </c>
      <c r="AM3930" s="153">
        <f t="shared" si="462"/>
        <v>-7.9999999999999988E-2</v>
      </c>
      <c r="AN3930" s="154">
        <f t="shared" si="462"/>
        <v>-0.16</v>
      </c>
      <c r="AO3930" s="154">
        <f t="shared" si="462"/>
        <v>-0.27</v>
      </c>
      <c r="AP3930" s="155">
        <f t="shared" si="456"/>
        <v>0.39999999999999997</v>
      </c>
      <c r="AQ3930" s="156">
        <f>AVERAGE(Table3[[#This Row],[ HEK293 +Selistat_R1 2]:[ HEK293 +Selistat_R4 5]])</f>
        <v>-2.7500000000000011E-2</v>
      </c>
      <c r="AR3930" s="153">
        <f t="shared" si="463"/>
        <v>6.0000000000000012E-2</v>
      </c>
      <c r="AS3930" s="154">
        <f t="shared" si="463"/>
        <v>-0.37</v>
      </c>
      <c r="AT3930" s="154">
        <f t="shared" si="463"/>
        <v>-0.28999999999999998</v>
      </c>
      <c r="AU3930" s="157">
        <f t="shared" si="457"/>
        <v>0.06</v>
      </c>
      <c r="AV3930" s="158">
        <f t="shared" si="464"/>
        <v>0.14000000000000001</v>
      </c>
      <c r="AW3930" s="154">
        <f t="shared" si="464"/>
        <v>-0.33999999999999997</v>
      </c>
      <c r="AX3930" s="154">
        <f t="shared" si="464"/>
        <v>-0.48</v>
      </c>
      <c r="AY3930" s="155">
        <f t="shared" si="458"/>
        <v>0.13</v>
      </c>
    </row>
    <row r="3931" spans="1:51" x14ac:dyDescent="0.15">
      <c r="A3931" s="122" t="s">
        <v>3246</v>
      </c>
      <c r="B3931" s="122" t="s">
        <v>3247</v>
      </c>
      <c r="C3931" s="122" t="s">
        <v>3248</v>
      </c>
      <c r="D3931" s="122" t="s">
        <v>3249</v>
      </c>
      <c r="E3931" s="122" t="s">
        <v>3250</v>
      </c>
      <c r="F3931" s="122" t="s">
        <v>3251</v>
      </c>
      <c r="G3931" s="122">
        <v>4</v>
      </c>
      <c r="H3931" s="166">
        <v>0.96163399999999999</v>
      </c>
      <c r="I3931" s="167">
        <v>-0.01</v>
      </c>
      <c r="J3931" s="168" t="str">
        <f t="shared" si="459"/>
        <v>FALSE</v>
      </c>
      <c r="K3931" s="169">
        <v>0.89650099999999999</v>
      </c>
      <c r="L3931" s="170">
        <f>-LOG10(Table3[[#This Row],[Student''s T-test p-value HEK293 +Selistat_HEK293 UT]])</f>
        <v>4.7449221668736795E-2</v>
      </c>
      <c r="M3931" s="167">
        <v>-0.04</v>
      </c>
      <c r="N3931" s="171" t="str">
        <f t="shared" si="460"/>
        <v>FALSE</v>
      </c>
      <c r="O3931" s="146">
        <v>0.88957900000000001</v>
      </c>
      <c r="P3931" s="147">
        <v>-3.5000000000000003E-2</v>
      </c>
      <c r="Q3931" s="171" t="str">
        <f t="shared" si="461"/>
        <v>FALSE</v>
      </c>
      <c r="R3931" s="122" t="s">
        <v>1303</v>
      </c>
      <c r="S3931" s="122" t="s">
        <v>1317</v>
      </c>
      <c r="T3931" s="122" t="s">
        <v>1305</v>
      </c>
      <c r="U3931" s="172" t="s">
        <v>2677</v>
      </c>
      <c r="V3931" s="122" t="s">
        <v>13170</v>
      </c>
      <c r="W3931" s="148">
        <v>-0.4</v>
      </c>
      <c r="X3931" s="149">
        <v>-0.31</v>
      </c>
      <c r="Y3931" s="149">
        <v>0.02</v>
      </c>
      <c r="Z3931" s="150">
        <v>0.4</v>
      </c>
      <c r="AA3931" s="148">
        <v>-0.41</v>
      </c>
      <c r="AB3931" s="149">
        <v>-0.35</v>
      </c>
      <c r="AC3931" s="149">
        <v>0.6</v>
      </c>
      <c r="AD3931" s="151">
        <v>0.03</v>
      </c>
      <c r="AE3931" s="148">
        <v>0.18</v>
      </c>
      <c r="AF3931" s="149">
        <v>-0.24</v>
      </c>
      <c r="AG3931" s="149">
        <v>-0.38</v>
      </c>
      <c r="AH3931" s="151">
        <v>0.26</v>
      </c>
      <c r="AI3931" s="152">
        <v>0.06</v>
      </c>
      <c r="AJ3931" s="149">
        <v>-0.34</v>
      </c>
      <c r="AK3931" s="149">
        <v>-0.24</v>
      </c>
      <c r="AL3931" s="150">
        <v>0.48</v>
      </c>
      <c r="AM3931" s="153">
        <f t="shared" si="462"/>
        <v>9.9999999999999534E-3</v>
      </c>
      <c r="AN3931" s="154">
        <f t="shared" si="462"/>
        <v>3.999999999999998E-2</v>
      </c>
      <c r="AO3931" s="154">
        <f t="shared" si="462"/>
        <v>-0.57999999999999996</v>
      </c>
      <c r="AP3931" s="155">
        <f t="shared" si="456"/>
        <v>0.37</v>
      </c>
      <c r="AQ3931" s="156">
        <f>AVERAGE(Table3[[#This Row],[ HEK293 +Selistat_R1 2]:[ HEK293 +Selistat_R4 5]])</f>
        <v>-4.0000000000000008E-2</v>
      </c>
      <c r="AR3931" s="153">
        <f t="shared" si="463"/>
        <v>0.59</v>
      </c>
      <c r="AS3931" s="154">
        <f t="shared" si="463"/>
        <v>0.10999999999999999</v>
      </c>
      <c r="AT3931" s="154">
        <f t="shared" si="463"/>
        <v>-0.98</v>
      </c>
      <c r="AU3931" s="157">
        <f t="shared" si="457"/>
        <v>0.23</v>
      </c>
      <c r="AV3931" s="158">
        <f t="shared" si="464"/>
        <v>0.47</v>
      </c>
      <c r="AW3931" s="154">
        <f t="shared" si="464"/>
        <v>9.9999999999999534E-3</v>
      </c>
      <c r="AX3931" s="154">
        <f t="shared" si="464"/>
        <v>-0.84</v>
      </c>
      <c r="AY3931" s="155">
        <f t="shared" si="458"/>
        <v>0.44999999999999996</v>
      </c>
    </row>
    <row r="3932" spans="1:51" x14ac:dyDescent="0.15">
      <c r="A3932" s="122" t="s">
        <v>5485</v>
      </c>
      <c r="B3932" s="122" t="s">
        <v>5486</v>
      </c>
      <c r="C3932" s="122" t="s">
        <v>5487</v>
      </c>
      <c r="E3932" s="122" t="s">
        <v>5488</v>
      </c>
      <c r="G3932" s="122">
        <v>1</v>
      </c>
      <c r="H3932" s="166">
        <v>0.480101</v>
      </c>
      <c r="I3932" s="167">
        <v>-0.115</v>
      </c>
      <c r="J3932" s="168" t="str">
        <f t="shared" si="459"/>
        <v>FALSE</v>
      </c>
      <c r="K3932" s="169">
        <v>0.89712999999999998</v>
      </c>
      <c r="L3932" s="170">
        <f>-LOG10(Table3[[#This Row],[Student''s T-test p-value HEK293 +Selistat_HEK293 UT]])</f>
        <v>4.7144620287164603E-2</v>
      </c>
      <c r="M3932" s="167">
        <v>-3.2500000000000001E-2</v>
      </c>
      <c r="N3932" s="171" t="str">
        <f t="shared" si="460"/>
        <v>FALSE</v>
      </c>
      <c r="O3932" s="146">
        <v>0.75581699999999996</v>
      </c>
      <c r="P3932" s="147">
        <v>-5.2499999999999998E-2</v>
      </c>
      <c r="Q3932" s="171" t="str">
        <f t="shared" si="461"/>
        <v>FALSE</v>
      </c>
      <c r="R3932" s="122" t="s">
        <v>5489</v>
      </c>
      <c r="S3932" s="122" t="s">
        <v>14830</v>
      </c>
      <c r="T3932" s="122" t="s">
        <v>5491</v>
      </c>
      <c r="U3932" s="172" t="s">
        <v>5492</v>
      </c>
      <c r="V3932" s="122" t="s">
        <v>14831</v>
      </c>
      <c r="W3932" s="148">
        <v>0.06</v>
      </c>
      <c r="X3932" s="149">
        <v>0.08</v>
      </c>
      <c r="Y3932" s="149">
        <v>0.09</v>
      </c>
      <c r="Z3932" s="150">
        <v>-0.11</v>
      </c>
      <c r="AA3932" s="148">
        <v>0.47</v>
      </c>
      <c r="AB3932" s="149">
        <v>0.47</v>
      </c>
      <c r="AC3932" s="149">
        <v>-0.28999999999999998</v>
      </c>
      <c r="AD3932" s="151">
        <v>-0.4</v>
      </c>
      <c r="AE3932" s="148">
        <v>-0.05</v>
      </c>
      <c r="AF3932" s="149">
        <v>0</v>
      </c>
      <c r="AG3932" s="149">
        <v>-0.13</v>
      </c>
      <c r="AH3932" s="151">
        <v>-0.3</v>
      </c>
      <c r="AI3932" s="152">
        <v>0.16</v>
      </c>
      <c r="AJ3932" s="149">
        <v>0.02</v>
      </c>
      <c r="AK3932" s="149">
        <v>0.05</v>
      </c>
      <c r="AL3932" s="150">
        <v>-0.5</v>
      </c>
      <c r="AM3932" s="153">
        <f t="shared" si="462"/>
        <v>-0.41</v>
      </c>
      <c r="AN3932" s="154">
        <f t="shared" si="462"/>
        <v>-0.38999999999999996</v>
      </c>
      <c r="AO3932" s="154">
        <f t="shared" si="462"/>
        <v>0.38</v>
      </c>
      <c r="AP3932" s="155">
        <f t="shared" si="456"/>
        <v>0.29000000000000004</v>
      </c>
      <c r="AQ3932" s="156">
        <f>AVERAGE(Table3[[#This Row],[ HEK293 +Selistat_R1 2]:[ HEK293 +Selistat_R4 5]])</f>
        <v>-3.2499999999999973E-2</v>
      </c>
      <c r="AR3932" s="153">
        <f t="shared" si="463"/>
        <v>-0.52</v>
      </c>
      <c r="AS3932" s="154">
        <f t="shared" si="463"/>
        <v>-0.47</v>
      </c>
      <c r="AT3932" s="154">
        <f t="shared" si="463"/>
        <v>0.15999999999999998</v>
      </c>
      <c r="AU3932" s="157">
        <f t="shared" si="457"/>
        <v>0.10000000000000003</v>
      </c>
      <c r="AV3932" s="158">
        <f t="shared" si="464"/>
        <v>-0.30999999999999994</v>
      </c>
      <c r="AW3932" s="154">
        <f t="shared" si="464"/>
        <v>-0.44999999999999996</v>
      </c>
      <c r="AX3932" s="154">
        <f t="shared" si="464"/>
        <v>0.33999999999999997</v>
      </c>
      <c r="AY3932" s="155">
        <f t="shared" si="458"/>
        <v>-9.9999999999999978E-2</v>
      </c>
    </row>
    <row r="3933" spans="1:51" x14ac:dyDescent="0.15">
      <c r="A3933" s="122" t="s">
        <v>12554</v>
      </c>
      <c r="B3933" s="122" t="s">
        <v>12555</v>
      </c>
      <c r="C3933" s="122" t="s">
        <v>12556</v>
      </c>
      <c r="E3933" s="122" t="s">
        <v>12557</v>
      </c>
      <c r="G3933" s="122">
        <v>1</v>
      </c>
      <c r="H3933" s="166">
        <v>0.38879999999999998</v>
      </c>
      <c r="I3933" s="167">
        <v>0.183333</v>
      </c>
      <c r="J3933" s="168" t="str">
        <f t="shared" si="459"/>
        <v>FALSE</v>
      </c>
      <c r="K3933" s="169">
        <v>0.89813900000000002</v>
      </c>
      <c r="L3933" s="170">
        <f>-LOG10(Table3[[#This Row],[Student''s T-test p-value HEK293 +Selistat_HEK293 UT]])</f>
        <v>4.6656444778780733E-2</v>
      </c>
      <c r="M3933" s="167">
        <v>-0.04</v>
      </c>
      <c r="N3933" s="171" t="str">
        <f t="shared" si="460"/>
        <v>FALSE</v>
      </c>
      <c r="O3933" s="146">
        <v>0.40552500000000002</v>
      </c>
      <c r="P3933" s="147">
        <v>-0.155</v>
      </c>
      <c r="Q3933" s="171" t="str">
        <f t="shared" si="461"/>
        <v>FALSE</v>
      </c>
      <c r="R3933" s="122" t="s">
        <v>1652</v>
      </c>
      <c r="S3933" s="122" t="s">
        <v>1653</v>
      </c>
      <c r="T3933" s="122" t="s">
        <v>1654</v>
      </c>
      <c r="U3933" s="172" t="s">
        <v>12558</v>
      </c>
      <c r="V3933" s="122" t="s">
        <v>13357</v>
      </c>
      <c r="W3933" s="148">
        <v>-0.35</v>
      </c>
      <c r="X3933" s="149">
        <v>0.01</v>
      </c>
      <c r="Y3933" s="149">
        <v>-0.67</v>
      </c>
      <c r="Z3933" s="150">
        <v>0.15</v>
      </c>
      <c r="AA3933" s="148">
        <v>0.01</v>
      </c>
      <c r="AB3933" s="149">
        <v>-0.84</v>
      </c>
      <c r="AC3933" s="149">
        <v>-0.13</v>
      </c>
      <c r="AD3933" s="151">
        <v>0.26</v>
      </c>
      <c r="AE3933" s="148">
        <v>0.03</v>
      </c>
      <c r="AF3933" s="149">
        <v>-0.38</v>
      </c>
      <c r="AG3933" s="149">
        <v>0.19</v>
      </c>
      <c r="AH3933" s="151">
        <v>0.33</v>
      </c>
      <c r="AI3933" s="152">
        <v>0.12</v>
      </c>
      <c r="AJ3933" s="149">
        <v>0.42</v>
      </c>
      <c r="AK3933" s="149">
        <v>0.05</v>
      </c>
      <c r="AL3933" s="150">
        <v>0.2</v>
      </c>
      <c r="AM3933" s="153">
        <f t="shared" si="462"/>
        <v>-0.36</v>
      </c>
      <c r="AN3933" s="154">
        <f t="shared" si="462"/>
        <v>0.85</v>
      </c>
      <c r="AO3933" s="154">
        <f t="shared" si="462"/>
        <v>-0.54</v>
      </c>
      <c r="AP3933" s="155">
        <f t="shared" si="456"/>
        <v>-0.11000000000000001</v>
      </c>
      <c r="AQ3933" s="156">
        <f>AVERAGE(Table3[[#This Row],[ HEK293 +Selistat_R1 2]:[ HEK293 +Selistat_R4 5]])</f>
        <v>-4.0000000000000015E-2</v>
      </c>
      <c r="AR3933" s="153">
        <f t="shared" si="463"/>
        <v>1.9999999999999997E-2</v>
      </c>
      <c r="AS3933" s="154">
        <f t="shared" si="463"/>
        <v>0.45999999999999996</v>
      </c>
      <c r="AT3933" s="154">
        <f t="shared" si="463"/>
        <v>0.32</v>
      </c>
      <c r="AU3933" s="157">
        <f t="shared" si="457"/>
        <v>7.0000000000000007E-2</v>
      </c>
      <c r="AV3933" s="158">
        <f t="shared" si="464"/>
        <v>0.11</v>
      </c>
      <c r="AW3933" s="154">
        <f t="shared" si="464"/>
        <v>1.26</v>
      </c>
      <c r="AX3933" s="154">
        <f t="shared" si="464"/>
        <v>0.18</v>
      </c>
      <c r="AY3933" s="155">
        <f t="shared" si="458"/>
        <v>-0.06</v>
      </c>
    </row>
    <row r="3934" spans="1:51" x14ac:dyDescent="0.15">
      <c r="A3934" s="122" t="s">
        <v>3246</v>
      </c>
      <c r="B3934" s="122" t="s">
        <v>3247</v>
      </c>
      <c r="C3934" s="122" t="s">
        <v>3248</v>
      </c>
      <c r="D3934" s="122" t="s">
        <v>3249</v>
      </c>
      <c r="E3934" s="122" t="s">
        <v>3250</v>
      </c>
      <c r="F3934" s="122" t="s">
        <v>3251</v>
      </c>
      <c r="G3934" s="122">
        <v>1</v>
      </c>
      <c r="H3934" s="166">
        <v>0.29707800000000001</v>
      </c>
      <c r="I3934" s="167">
        <v>0.33583299999999999</v>
      </c>
      <c r="J3934" s="168" t="str">
        <f t="shared" si="459"/>
        <v>FALSE</v>
      </c>
      <c r="K3934" s="169">
        <v>0.898343</v>
      </c>
      <c r="L3934" s="170">
        <f>-LOG10(Table3[[#This Row],[Student''s T-test p-value HEK293 +Selistat_HEK293 UT]])</f>
        <v>4.6557811923356562E-2</v>
      </c>
      <c r="M3934" s="167">
        <v>-5.7500000000000002E-2</v>
      </c>
      <c r="N3934" s="171" t="str">
        <f t="shared" si="460"/>
        <v>FALSE</v>
      </c>
      <c r="O3934" s="146">
        <v>0.872888</v>
      </c>
      <c r="P3934" s="147">
        <v>-4.4999999999999998E-2</v>
      </c>
      <c r="Q3934" s="171" t="str">
        <f t="shared" si="461"/>
        <v>FALSE</v>
      </c>
      <c r="R3934" s="122" t="s">
        <v>1303</v>
      </c>
      <c r="S3934" s="122" t="s">
        <v>11059</v>
      </c>
      <c r="T3934" s="122" t="s">
        <v>1305</v>
      </c>
      <c r="U3934" s="172" t="s">
        <v>2677</v>
      </c>
      <c r="V3934" s="122" t="s">
        <v>11060</v>
      </c>
      <c r="W3934" s="148">
        <v>-0.93</v>
      </c>
      <c r="X3934" s="149">
        <v>-0.72</v>
      </c>
      <c r="Y3934" s="149">
        <v>-0.09</v>
      </c>
      <c r="Z3934" s="150">
        <v>0.14000000000000001</v>
      </c>
      <c r="AA3934" s="148">
        <v>-0.92</v>
      </c>
      <c r="AB3934" s="149">
        <v>-0.77</v>
      </c>
      <c r="AC3934" s="149">
        <v>0.63</v>
      </c>
      <c r="AD3934" s="151">
        <v>-0.31</v>
      </c>
      <c r="AE3934" s="148">
        <v>0.63</v>
      </c>
      <c r="AF3934" s="149">
        <v>7.0000000000000007E-2</v>
      </c>
      <c r="AG3934" s="149">
        <v>-0.44</v>
      </c>
      <c r="AH3934" s="151">
        <v>0.41</v>
      </c>
      <c r="AI3934" s="152">
        <v>0.33</v>
      </c>
      <c r="AJ3934" s="149">
        <v>-0.08</v>
      </c>
      <c r="AK3934" s="149">
        <v>7.0000000000000007E-2</v>
      </c>
      <c r="AL3934" s="150">
        <v>0.53</v>
      </c>
      <c r="AM3934" s="153">
        <f t="shared" si="462"/>
        <v>-1.0000000000000009E-2</v>
      </c>
      <c r="AN3934" s="154">
        <f t="shared" si="462"/>
        <v>5.0000000000000044E-2</v>
      </c>
      <c r="AO3934" s="154">
        <f t="shared" si="462"/>
        <v>-0.72</v>
      </c>
      <c r="AP3934" s="155">
        <f t="shared" si="456"/>
        <v>0.45</v>
      </c>
      <c r="AQ3934" s="156">
        <f>AVERAGE(Table3[[#This Row],[ HEK293 +Selistat_R1 2]:[ HEK293 +Selistat_R4 5]])</f>
        <v>-5.7499999999999982E-2</v>
      </c>
      <c r="AR3934" s="153">
        <f t="shared" si="463"/>
        <v>1.55</v>
      </c>
      <c r="AS3934" s="154">
        <f t="shared" si="463"/>
        <v>0.84000000000000008</v>
      </c>
      <c r="AT3934" s="154">
        <f t="shared" si="463"/>
        <v>-1.07</v>
      </c>
      <c r="AU3934" s="157">
        <f t="shared" si="457"/>
        <v>0.72</v>
      </c>
      <c r="AV3934" s="158">
        <f t="shared" si="464"/>
        <v>1.25</v>
      </c>
      <c r="AW3934" s="154">
        <f t="shared" si="464"/>
        <v>0.69000000000000006</v>
      </c>
      <c r="AX3934" s="154">
        <f t="shared" si="464"/>
        <v>-0.56000000000000005</v>
      </c>
      <c r="AY3934" s="155">
        <f t="shared" si="458"/>
        <v>0.84000000000000008</v>
      </c>
    </row>
    <row r="3935" spans="1:51" x14ac:dyDescent="0.15">
      <c r="A3935" s="122" t="s">
        <v>14832</v>
      </c>
      <c r="C3935" s="122" t="s">
        <v>14833</v>
      </c>
      <c r="E3935" s="122" t="s">
        <v>14834</v>
      </c>
      <c r="G3935" s="122">
        <v>2</v>
      </c>
      <c r="H3935" s="166">
        <v>0.98026899999999995</v>
      </c>
      <c r="I3935" s="167">
        <v>-3.3333299999999998E-3</v>
      </c>
      <c r="J3935" s="168" t="str">
        <f t="shared" si="459"/>
        <v>FALSE</v>
      </c>
      <c r="K3935" s="169">
        <v>0.89843600000000001</v>
      </c>
      <c r="L3935" s="170">
        <f>-LOG10(Table3[[#This Row],[Student''s T-test p-value HEK293 +Selistat_HEK293 UT]])</f>
        <v>4.6512854377823057E-2</v>
      </c>
      <c r="M3935" s="167">
        <v>-1.2500000000000001E-2</v>
      </c>
      <c r="N3935" s="171" t="str">
        <f t="shared" si="460"/>
        <v>FALSE</v>
      </c>
      <c r="O3935" s="146">
        <v>0.44532500000000003</v>
      </c>
      <c r="P3935" s="147">
        <v>0.17749999999999999</v>
      </c>
      <c r="Q3935" s="171" t="str">
        <f t="shared" si="461"/>
        <v>FALSE</v>
      </c>
      <c r="R3935" s="122" t="s">
        <v>14835</v>
      </c>
      <c r="S3935" s="122" t="s">
        <v>14836</v>
      </c>
      <c r="T3935" s="122" t="s">
        <v>14837</v>
      </c>
      <c r="U3935" s="172" t="s">
        <v>14838</v>
      </c>
      <c r="V3935" s="122" t="s">
        <v>14839</v>
      </c>
      <c r="W3935" s="148">
        <v>0.01</v>
      </c>
      <c r="X3935" s="149">
        <v>0.14000000000000001</v>
      </c>
      <c r="Y3935" s="149">
        <v>-0.09</v>
      </c>
      <c r="Z3935" s="150">
        <v>-0.16</v>
      </c>
      <c r="AA3935" s="148">
        <v>0.19</v>
      </c>
      <c r="AB3935" s="149">
        <v>-0.08</v>
      </c>
      <c r="AC3935" s="149">
        <v>-0.09</v>
      </c>
      <c r="AD3935" s="151">
        <v>-7.0000000000000007E-2</v>
      </c>
      <c r="AE3935" s="148">
        <v>0.11</v>
      </c>
      <c r="AF3935" s="149">
        <v>0.04</v>
      </c>
      <c r="AG3935" s="149">
        <v>0.51</v>
      </c>
      <c r="AH3935" s="151">
        <v>-0.35</v>
      </c>
      <c r="AI3935" s="152">
        <v>0.04</v>
      </c>
      <c r="AJ3935" s="149">
        <v>0.05</v>
      </c>
      <c r="AK3935" s="149">
        <v>-0.01</v>
      </c>
      <c r="AL3935" s="150">
        <v>-0.48</v>
      </c>
      <c r="AM3935" s="153">
        <f t="shared" si="462"/>
        <v>-0.18</v>
      </c>
      <c r="AN3935" s="154">
        <f t="shared" si="462"/>
        <v>0.22000000000000003</v>
      </c>
      <c r="AO3935" s="154">
        <f t="shared" si="462"/>
        <v>0</v>
      </c>
      <c r="AP3935" s="155">
        <f t="shared" si="456"/>
        <v>-0.09</v>
      </c>
      <c r="AQ3935" s="156">
        <f>AVERAGE(Table3[[#This Row],[ HEK293 +Selistat_R1 2]:[ HEK293 +Selistat_R4 5]])</f>
        <v>-1.249999999999999E-2</v>
      </c>
      <c r="AR3935" s="153">
        <f t="shared" si="463"/>
        <v>-0.08</v>
      </c>
      <c r="AS3935" s="154">
        <f t="shared" si="463"/>
        <v>0.12</v>
      </c>
      <c r="AT3935" s="154">
        <f t="shared" si="463"/>
        <v>0.6</v>
      </c>
      <c r="AU3935" s="157">
        <f t="shared" si="457"/>
        <v>-0.27999999999999997</v>
      </c>
      <c r="AV3935" s="158">
        <f t="shared" si="464"/>
        <v>-0.15</v>
      </c>
      <c r="AW3935" s="154">
        <f t="shared" si="464"/>
        <v>0.13</v>
      </c>
      <c r="AX3935" s="154">
        <f t="shared" si="464"/>
        <v>0.08</v>
      </c>
      <c r="AY3935" s="155">
        <f t="shared" si="458"/>
        <v>-0.41</v>
      </c>
    </row>
    <row r="3936" spans="1:51" x14ac:dyDescent="0.15">
      <c r="A3936" s="122" t="s">
        <v>2886</v>
      </c>
      <c r="B3936" s="122" t="s">
        <v>10738</v>
      </c>
      <c r="C3936" s="122" t="s">
        <v>10739</v>
      </c>
      <c r="E3936" s="122" t="s">
        <v>10740</v>
      </c>
      <c r="F3936" s="122" t="s">
        <v>10741</v>
      </c>
      <c r="G3936" s="122">
        <v>2</v>
      </c>
      <c r="H3936" s="166">
        <v>0.40121099999999998</v>
      </c>
      <c r="I3936" s="167">
        <v>-5.0833299999999998E-2</v>
      </c>
      <c r="J3936" s="168" t="str">
        <f t="shared" si="459"/>
        <v>FALSE</v>
      </c>
      <c r="K3936" s="169">
        <v>0.899003</v>
      </c>
      <c r="L3936" s="170">
        <f>-LOG10(Table3[[#This Row],[Student''s T-test p-value HEK293 +Selistat_HEK293 UT]])</f>
        <v>4.6238859010629046E-2</v>
      </c>
      <c r="M3936" s="167">
        <v>-1.2500000000000001E-2</v>
      </c>
      <c r="N3936" s="171" t="str">
        <f t="shared" si="460"/>
        <v>FALSE</v>
      </c>
      <c r="O3936" s="146">
        <v>0.922234</v>
      </c>
      <c r="P3936" s="147">
        <v>-5.0000000000000001E-3</v>
      </c>
      <c r="Q3936" s="171" t="str">
        <f t="shared" si="461"/>
        <v>FALSE</v>
      </c>
      <c r="R3936" s="122" t="s">
        <v>61</v>
      </c>
      <c r="S3936" s="122" t="s">
        <v>14840</v>
      </c>
      <c r="T3936" s="122" t="s">
        <v>63</v>
      </c>
      <c r="U3936" s="172" t="s">
        <v>10742</v>
      </c>
      <c r="V3936" s="122" t="s">
        <v>14841</v>
      </c>
      <c r="W3936" s="148">
        <v>-0.08</v>
      </c>
      <c r="X3936" s="149">
        <v>0.17</v>
      </c>
      <c r="Y3936" s="149">
        <v>-0.1</v>
      </c>
      <c r="Z3936" s="150">
        <v>0.1</v>
      </c>
      <c r="AA3936" s="148">
        <v>0.1</v>
      </c>
      <c r="AB3936" s="149">
        <v>0.19</v>
      </c>
      <c r="AC3936" s="149">
        <v>-0.1</v>
      </c>
      <c r="AD3936" s="151">
        <v>-0.05</v>
      </c>
      <c r="AE3936" s="148">
        <v>-0.03</v>
      </c>
      <c r="AF3936" s="149">
        <v>-0.04</v>
      </c>
      <c r="AG3936" s="149">
        <v>-0.04</v>
      </c>
      <c r="AH3936" s="151">
        <v>-0.04</v>
      </c>
      <c r="AI3936" s="152">
        <v>-0.05</v>
      </c>
      <c r="AJ3936" s="149">
        <v>-0.11</v>
      </c>
      <c r="AK3936" s="149">
        <v>-0.08</v>
      </c>
      <c r="AL3936" s="150">
        <v>0.11</v>
      </c>
      <c r="AM3936" s="153">
        <f t="shared" si="462"/>
        <v>-0.18</v>
      </c>
      <c r="AN3936" s="154">
        <f t="shared" si="462"/>
        <v>-1.999999999999999E-2</v>
      </c>
      <c r="AO3936" s="154">
        <f t="shared" si="462"/>
        <v>0</v>
      </c>
      <c r="AP3936" s="155">
        <f t="shared" si="456"/>
        <v>0.15000000000000002</v>
      </c>
      <c r="AQ3936" s="156">
        <f>AVERAGE(Table3[[#This Row],[ HEK293 +Selistat_R1 2]:[ HEK293 +Selistat_R4 5]])</f>
        <v>-1.249999999999999E-2</v>
      </c>
      <c r="AR3936" s="153">
        <f t="shared" si="463"/>
        <v>-0.13</v>
      </c>
      <c r="AS3936" s="154">
        <f t="shared" si="463"/>
        <v>-0.23</v>
      </c>
      <c r="AT3936" s="154">
        <f t="shared" si="463"/>
        <v>6.0000000000000005E-2</v>
      </c>
      <c r="AU3936" s="157">
        <f t="shared" si="457"/>
        <v>1.0000000000000002E-2</v>
      </c>
      <c r="AV3936" s="158">
        <f t="shared" si="464"/>
        <v>-0.15000000000000002</v>
      </c>
      <c r="AW3936" s="154">
        <f t="shared" si="464"/>
        <v>-0.3</v>
      </c>
      <c r="AX3936" s="154">
        <f t="shared" si="464"/>
        <v>2.0000000000000004E-2</v>
      </c>
      <c r="AY3936" s="155">
        <f t="shared" si="458"/>
        <v>0.16</v>
      </c>
    </row>
    <row r="3937" spans="1:51" x14ac:dyDescent="0.15">
      <c r="A3937" s="122" t="s">
        <v>9208</v>
      </c>
      <c r="B3937" s="122" t="s">
        <v>9209</v>
      </c>
      <c r="C3937" s="122" t="s">
        <v>9210</v>
      </c>
      <c r="D3937" s="122" t="s">
        <v>9211</v>
      </c>
      <c r="E3937" s="122" t="s">
        <v>9212</v>
      </c>
      <c r="F3937" s="122" t="s">
        <v>4715</v>
      </c>
      <c r="G3937" s="122">
        <v>1</v>
      </c>
      <c r="H3937" s="166">
        <v>0.80021799999999998</v>
      </c>
      <c r="I3937" s="167">
        <v>9.0833300000000006E-2</v>
      </c>
      <c r="J3937" s="168" t="str">
        <f t="shared" si="459"/>
        <v>FALSE</v>
      </c>
      <c r="K3937" s="169">
        <v>0.89945600000000003</v>
      </c>
      <c r="L3937" s="170">
        <f>-LOG10(Table3[[#This Row],[Student''s T-test p-value HEK293 +Selistat_HEK293 UT]])</f>
        <v>4.6020076814912832E-2</v>
      </c>
      <c r="M3937" s="167">
        <v>-5.7500000000000002E-2</v>
      </c>
      <c r="N3937" s="171" t="str">
        <f t="shared" si="460"/>
        <v>FALSE</v>
      </c>
      <c r="O3937" s="146">
        <v>0.98413399999999995</v>
      </c>
      <c r="P3937" s="147">
        <v>-9.9999800000000003E-3</v>
      </c>
      <c r="Q3937" s="171" t="str">
        <f t="shared" si="461"/>
        <v>FALSE</v>
      </c>
      <c r="R3937" s="122" t="s">
        <v>9213</v>
      </c>
      <c r="S3937" s="122" t="s">
        <v>14842</v>
      </c>
      <c r="T3937" s="122" t="s">
        <v>9215</v>
      </c>
      <c r="U3937" s="172" t="s">
        <v>9216</v>
      </c>
      <c r="V3937" s="122" t="s">
        <v>14843</v>
      </c>
      <c r="W3937" s="148">
        <v>-0.16</v>
      </c>
      <c r="X3937" s="149">
        <v>0.36</v>
      </c>
      <c r="Y3937" s="149">
        <v>0.16</v>
      </c>
      <c r="Z3937" s="150">
        <v>-1.29</v>
      </c>
      <c r="AA3937" s="148">
        <v>-0.08</v>
      </c>
      <c r="AB3937" s="149">
        <v>0.16</v>
      </c>
      <c r="AC3937" s="149">
        <v>0.08</v>
      </c>
      <c r="AD3937" s="151">
        <v>-0.86</v>
      </c>
      <c r="AE3937" s="148">
        <v>0.03</v>
      </c>
      <c r="AF3937" s="149">
        <v>-0.08</v>
      </c>
      <c r="AG3937" s="149">
        <v>0.97</v>
      </c>
      <c r="AH3937" s="151">
        <v>-0.98</v>
      </c>
      <c r="AI3937" s="152">
        <v>0.52</v>
      </c>
      <c r="AJ3937" s="149">
        <v>0.28999999999999998</v>
      </c>
      <c r="AK3937" s="149">
        <v>-0.11</v>
      </c>
      <c r="AL3937" s="150">
        <v>-0.72</v>
      </c>
      <c r="AM3937" s="153">
        <f t="shared" si="462"/>
        <v>-0.08</v>
      </c>
      <c r="AN3937" s="154">
        <f t="shared" si="462"/>
        <v>0.19999999999999998</v>
      </c>
      <c r="AO3937" s="154">
        <f t="shared" si="462"/>
        <v>0.08</v>
      </c>
      <c r="AP3937" s="155">
        <f t="shared" si="456"/>
        <v>-0.43000000000000005</v>
      </c>
      <c r="AQ3937" s="156">
        <f>AVERAGE(Table3[[#This Row],[ HEK293 +Selistat_R1 2]:[ HEK293 +Selistat_R4 5]])</f>
        <v>-5.7500000000000016E-2</v>
      </c>
      <c r="AR3937" s="153">
        <f t="shared" si="463"/>
        <v>0.11</v>
      </c>
      <c r="AS3937" s="154">
        <f t="shared" si="463"/>
        <v>-0.24</v>
      </c>
      <c r="AT3937" s="154">
        <f t="shared" si="463"/>
        <v>0.89</v>
      </c>
      <c r="AU3937" s="157">
        <f t="shared" si="457"/>
        <v>-0.12</v>
      </c>
      <c r="AV3937" s="158">
        <f t="shared" si="464"/>
        <v>0.6</v>
      </c>
      <c r="AW3937" s="154">
        <f t="shared" si="464"/>
        <v>0.12999999999999998</v>
      </c>
      <c r="AX3937" s="154">
        <f t="shared" si="464"/>
        <v>-0.19</v>
      </c>
      <c r="AY3937" s="155">
        <f t="shared" si="458"/>
        <v>0.14000000000000001</v>
      </c>
    </row>
    <row r="3938" spans="1:51" x14ac:dyDescent="0.15">
      <c r="A3938" s="122" t="s">
        <v>4159</v>
      </c>
      <c r="B3938" s="122" t="s">
        <v>4160</v>
      </c>
      <c r="C3938" s="122" t="s">
        <v>4161</v>
      </c>
      <c r="D3938" s="122" t="s">
        <v>4162</v>
      </c>
      <c r="E3938" s="122" t="s">
        <v>4163</v>
      </c>
      <c r="F3938" s="122" t="s">
        <v>4164</v>
      </c>
      <c r="G3938" s="122">
        <v>2</v>
      </c>
      <c r="H3938" s="166">
        <v>0.57057899999999995</v>
      </c>
      <c r="I3938" s="167">
        <v>0.10333299999999999</v>
      </c>
      <c r="J3938" s="168" t="str">
        <f t="shared" si="459"/>
        <v>FALSE</v>
      </c>
      <c r="K3938" s="169">
        <v>0.89949299999999999</v>
      </c>
      <c r="L3938" s="170">
        <f>-LOG10(Table3[[#This Row],[Student''s T-test p-value HEK293 +Selistat_HEK293 UT]])</f>
        <v>4.6002212055175157E-2</v>
      </c>
      <c r="M3938" s="167">
        <v>-0.04</v>
      </c>
      <c r="N3938" s="171" t="str">
        <f t="shared" si="460"/>
        <v>FALSE</v>
      </c>
      <c r="O3938" s="146">
        <v>0.21509800000000001</v>
      </c>
      <c r="P3938" s="147">
        <v>-0.11</v>
      </c>
      <c r="Q3938" s="171" t="str">
        <f t="shared" si="461"/>
        <v>FALSE</v>
      </c>
      <c r="R3938" s="122" t="s">
        <v>805</v>
      </c>
      <c r="S3938" s="122" t="s">
        <v>4165</v>
      </c>
      <c r="T3938" s="122" t="s">
        <v>807</v>
      </c>
      <c r="U3938" s="172" t="s">
        <v>4166</v>
      </c>
      <c r="V3938" s="122" t="s">
        <v>4167</v>
      </c>
      <c r="W3938" s="148">
        <v>0.09</v>
      </c>
      <c r="X3938" s="149">
        <v>-0.4</v>
      </c>
      <c r="Y3938" s="149">
        <v>-0.52</v>
      </c>
      <c r="Z3938" s="150">
        <v>0.25</v>
      </c>
      <c r="AA3938" s="148">
        <v>0.09</v>
      </c>
      <c r="AB3938" s="149">
        <v>-0.74</v>
      </c>
      <c r="AC3938" s="149">
        <v>-0.16</v>
      </c>
      <c r="AD3938" s="151">
        <v>0.39</v>
      </c>
      <c r="AE3938" s="148">
        <v>-0.01</v>
      </c>
      <c r="AF3938" s="149">
        <v>-7.0000000000000007E-2</v>
      </c>
      <c r="AG3938" s="149">
        <v>-0.01</v>
      </c>
      <c r="AH3938" s="151">
        <v>0.15</v>
      </c>
      <c r="AI3938" s="152">
        <v>0.18</v>
      </c>
      <c r="AJ3938" s="149">
        <v>-0.06</v>
      </c>
      <c r="AK3938" s="149">
        <v>0.15</v>
      </c>
      <c r="AL3938" s="150">
        <v>0.23</v>
      </c>
      <c r="AM3938" s="153">
        <f t="shared" si="462"/>
        <v>0</v>
      </c>
      <c r="AN3938" s="154">
        <f t="shared" si="462"/>
        <v>0.33999999999999997</v>
      </c>
      <c r="AO3938" s="154">
        <f t="shared" si="462"/>
        <v>-0.36</v>
      </c>
      <c r="AP3938" s="155">
        <f t="shared" si="456"/>
        <v>-0.14000000000000001</v>
      </c>
      <c r="AQ3938" s="156">
        <f>AVERAGE(Table3[[#This Row],[ HEK293 +Selistat_R1 2]:[ HEK293 +Selistat_R4 5]])</f>
        <v>-4.0000000000000008E-2</v>
      </c>
      <c r="AR3938" s="153">
        <f t="shared" si="463"/>
        <v>-9.9999999999999992E-2</v>
      </c>
      <c r="AS3938" s="154">
        <f t="shared" si="463"/>
        <v>0.66999999999999993</v>
      </c>
      <c r="AT3938" s="154">
        <f t="shared" si="463"/>
        <v>0.15</v>
      </c>
      <c r="AU3938" s="157">
        <f t="shared" si="457"/>
        <v>-0.24000000000000002</v>
      </c>
      <c r="AV3938" s="158">
        <f t="shared" si="464"/>
        <v>0.09</v>
      </c>
      <c r="AW3938" s="154">
        <f t="shared" si="464"/>
        <v>0.67999999999999994</v>
      </c>
      <c r="AX3938" s="154">
        <f t="shared" si="464"/>
        <v>0.31</v>
      </c>
      <c r="AY3938" s="155">
        <f t="shared" si="458"/>
        <v>-0.16</v>
      </c>
    </row>
    <row r="3939" spans="1:51" x14ac:dyDescent="0.15">
      <c r="B3939" s="122" t="s">
        <v>9616</v>
      </c>
      <c r="C3939" s="122" t="s">
        <v>3095</v>
      </c>
      <c r="D3939" s="122" t="s">
        <v>3018</v>
      </c>
      <c r="E3939" s="122" t="s">
        <v>9617</v>
      </c>
      <c r="G3939" s="122">
        <v>2</v>
      </c>
      <c r="H3939" s="166">
        <v>0.445801</v>
      </c>
      <c r="I3939" s="167">
        <v>-8.9166700000000002E-2</v>
      </c>
      <c r="J3939" s="168" t="str">
        <f t="shared" si="459"/>
        <v>FALSE</v>
      </c>
      <c r="K3939" s="169">
        <v>0.89984299999999995</v>
      </c>
      <c r="L3939" s="170">
        <f>-LOG10(Table3[[#This Row],[Student''s T-test p-value HEK293 +Selistat_HEK293 UT]])</f>
        <v>4.5833257429042838E-2</v>
      </c>
      <c r="M3939" s="167">
        <v>-2.2499999999999999E-2</v>
      </c>
      <c r="N3939" s="171" t="str">
        <f t="shared" si="460"/>
        <v>FALSE</v>
      </c>
      <c r="O3939" s="146">
        <v>0.34650199999999998</v>
      </c>
      <c r="P3939" s="147">
        <v>-0.11</v>
      </c>
      <c r="Q3939" s="171" t="str">
        <f t="shared" si="461"/>
        <v>FALSE</v>
      </c>
      <c r="R3939" s="122" t="s">
        <v>243</v>
      </c>
      <c r="S3939" s="122" t="s">
        <v>9618</v>
      </c>
      <c r="T3939" s="122" t="s">
        <v>245</v>
      </c>
      <c r="U3939" s="172" t="s">
        <v>9619</v>
      </c>
      <c r="V3939" s="122" t="s">
        <v>9620</v>
      </c>
      <c r="W3939" s="148">
        <v>-0.15</v>
      </c>
      <c r="X3939" s="149">
        <v>0.28999999999999998</v>
      </c>
      <c r="Y3939" s="149">
        <v>0.16</v>
      </c>
      <c r="Z3939" s="150">
        <v>-0.18</v>
      </c>
      <c r="AA3939" s="148">
        <v>0.12</v>
      </c>
      <c r="AB3939" s="149">
        <v>0.36</v>
      </c>
      <c r="AC3939" s="149">
        <v>-0.24</v>
      </c>
      <c r="AD3939" s="151">
        <v>-0.03</v>
      </c>
      <c r="AE3939" s="148">
        <v>-0.14000000000000001</v>
      </c>
      <c r="AF3939" s="149">
        <v>-0.06</v>
      </c>
      <c r="AG3939" s="149">
        <v>-0.2</v>
      </c>
      <c r="AH3939" s="151">
        <v>-0.1</v>
      </c>
      <c r="AI3939" s="152">
        <v>-0.08</v>
      </c>
      <c r="AJ3939" s="149">
        <v>-0.26</v>
      </c>
      <c r="AK3939" s="149">
        <v>0.23</v>
      </c>
      <c r="AL3939" s="150">
        <v>0.05</v>
      </c>
      <c r="AM3939" s="153">
        <f t="shared" si="462"/>
        <v>-0.27</v>
      </c>
      <c r="AN3939" s="154">
        <f t="shared" si="462"/>
        <v>-7.0000000000000007E-2</v>
      </c>
      <c r="AO3939" s="154">
        <f t="shared" si="462"/>
        <v>0.4</v>
      </c>
      <c r="AP3939" s="155">
        <f t="shared" si="456"/>
        <v>-0.15</v>
      </c>
      <c r="AQ3939" s="156">
        <f>AVERAGE(Table3[[#This Row],[ HEK293 +Selistat_R1 2]:[ HEK293 +Selistat_R4 5]])</f>
        <v>-2.2499999999999999E-2</v>
      </c>
      <c r="AR3939" s="153">
        <f t="shared" si="463"/>
        <v>-0.26</v>
      </c>
      <c r="AS3939" s="154">
        <f t="shared" si="463"/>
        <v>-0.42</v>
      </c>
      <c r="AT3939" s="154">
        <f t="shared" si="463"/>
        <v>3.999999999999998E-2</v>
      </c>
      <c r="AU3939" s="157">
        <f t="shared" si="457"/>
        <v>-7.0000000000000007E-2</v>
      </c>
      <c r="AV3939" s="158">
        <f t="shared" si="464"/>
        <v>-0.2</v>
      </c>
      <c r="AW3939" s="154">
        <f t="shared" si="464"/>
        <v>-0.62</v>
      </c>
      <c r="AX3939" s="154">
        <f t="shared" si="464"/>
        <v>0.47</v>
      </c>
      <c r="AY3939" s="155">
        <f t="shared" si="458"/>
        <v>0.08</v>
      </c>
    </row>
    <row r="3940" spans="1:51" x14ac:dyDescent="0.15">
      <c r="A3940" s="122" t="s">
        <v>3224</v>
      </c>
      <c r="B3940" s="122" t="s">
        <v>3225</v>
      </c>
      <c r="C3940" s="122" t="s">
        <v>3226</v>
      </c>
      <c r="E3940" s="122" t="s">
        <v>3227</v>
      </c>
      <c r="F3940" s="122" t="s">
        <v>3228</v>
      </c>
      <c r="G3940" s="122">
        <v>3</v>
      </c>
      <c r="H3940" s="166">
        <v>0.52070000000000005</v>
      </c>
      <c r="I3940" s="167">
        <v>7.4999999999999997E-2</v>
      </c>
      <c r="J3940" s="168" t="str">
        <f t="shared" si="459"/>
        <v>FALSE</v>
      </c>
      <c r="K3940" s="169">
        <v>0.90036300000000002</v>
      </c>
      <c r="L3940" s="170">
        <f>-LOG10(Table3[[#This Row],[Student''s T-test p-value HEK293 +Selistat_HEK293 UT]])</f>
        <v>4.5582360435175773E-2</v>
      </c>
      <c r="M3940" s="167">
        <v>1.7500000000000002E-2</v>
      </c>
      <c r="N3940" s="171" t="str">
        <f t="shared" si="460"/>
        <v>FALSE</v>
      </c>
      <c r="O3940" s="146">
        <v>0.15480099999999999</v>
      </c>
      <c r="P3940" s="147">
        <v>-0.2175</v>
      </c>
      <c r="Q3940" s="171" t="str">
        <f t="shared" si="461"/>
        <v>FALSE</v>
      </c>
      <c r="R3940" s="122" t="s">
        <v>1407</v>
      </c>
      <c r="S3940" s="122" t="s">
        <v>11199</v>
      </c>
      <c r="T3940" s="122" t="s">
        <v>1401</v>
      </c>
      <c r="U3940" s="172" t="s">
        <v>2680</v>
      </c>
      <c r="V3940" s="122" t="s">
        <v>9886</v>
      </c>
      <c r="W3940" s="148">
        <v>-0.39</v>
      </c>
      <c r="X3940" s="149">
        <v>0.21</v>
      </c>
      <c r="Y3940" s="149">
        <v>0.05</v>
      </c>
      <c r="Z3940" s="150">
        <v>-7.0000000000000007E-2</v>
      </c>
      <c r="AA3940" s="148">
        <v>-0.06</v>
      </c>
      <c r="AB3940" s="149">
        <v>0.05</v>
      </c>
      <c r="AC3940" s="149">
        <v>-0.12</v>
      </c>
      <c r="AD3940" s="151">
        <v>-0.14000000000000001</v>
      </c>
      <c r="AE3940" s="148">
        <v>0.23</v>
      </c>
      <c r="AF3940" s="149">
        <v>-0.1</v>
      </c>
      <c r="AG3940" s="149">
        <v>-0.32</v>
      </c>
      <c r="AH3940" s="151">
        <v>-0.1</v>
      </c>
      <c r="AI3940" s="152">
        <v>0.26</v>
      </c>
      <c r="AJ3940" s="149">
        <v>-0.06</v>
      </c>
      <c r="AK3940" s="149">
        <v>0.17</v>
      </c>
      <c r="AL3940" s="150">
        <v>0.21</v>
      </c>
      <c r="AM3940" s="153">
        <f t="shared" si="462"/>
        <v>-0.33</v>
      </c>
      <c r="AN3940" s="154">
        <f t="shared" si="462"/>
        <v>0.15999999999999998</v>
      </c>
      <c r="AO3940" s="154">
        <f t="shared" si="462"/>
        <v>0.16999999999999998</v>
      </c>
      <c r="AP3940" s="155">
        <f t="shared" si="456"/>
        <v>7.0000000000000007E-2</v>
      </c>
      <c r="AQ3940" s="156">
        <f>AVERAGE(Table3[[#This Row],[ HEK293 +Selistat_R1 2]:[ HEK293 +Selistat_R4 5]])</f>
        <v>1.7499999999999988E-2</v>
      </c>
      <c r="AR3940" s="153">
        <f t="shared" si="463"/>
        <v>0.29000000000000004</v>
      </c>
      <c r="AS3940" s="154">
        <f t="shared" si="463"/>
        <v>-0.15000000000000002</v>
      </c>
      <c r="AT3940" s="154">
        <f t="shared" si="463"/>
        <v>-0.2</v>
      </c>
      <c r="AU3940" s="157">
        <f t="shared" si="457"/>
        <v>4.0000000000000008E-2</v>
      </c>
      <c r="AV3940" s="158">
        <f t="shared" si="464"/>
        <v>0.32</v>
      </c>
      <c r="AW3940" s="154">
        <f t="shared" si="464"/>
        <v>-0.11</v>
      </c>
      <c r="AX3940" s="154">
        <f t="shared" si="464"/>
        <v>0.29000000000000004</v>
      </c>
      <c r="AY3940" s="155">
        <f t="shared" si="458"/>
        <v>0.35</v>
      </c>
    </row>
    <row r="3941" spans="1:51" x14ac:dyDescent="0.15">
      <c r="A3941" s="122" t="s">
        <v>14844</v>
      </c>
      <c r="B3941" s="122" t="s">
        <v>14845</v>
      </c>
      <c r="C3941" s="122" t="s">
        <v>14846</v>
      </c>
      <c r="D3941" s="122" t="s">
        <v>14847</v>
      </c>
      <c r="E3941" s="122" t="s">
        <v>14848</v>
      </c>
      <c r="F3941" s="122" t="s">
        <v>14849</v>
      </c>
      <c r="G3941" s="122">
        <v>1</v>
      </c>
      <c r="H3941" s="166">
        <v>0.66661300000000001</v>
      </c>
      <c r="I3941" s="167">
        <v>-6.1666699999999998E-2</v>
      </c>
      <c r="J3941" s="168" t="str">
        <f t="shared" si="459"/>
        <v>FALSE</v>
      </c>
      <c r="K3941" s="169">
        <v>0.90074600000000005</v>
      </c>
      <c r="L3941" s="170">
        <f>-LOG10(Table3[[#This Row],[Student''s T-test p-value HEK293 +Selistat_HEK293 UT]])</f>
        <v>4.5397657800214646E-2</v>
      </c>
      <c r="M3941" s="167">
        <v>-0.03</v>
      </c>
      <c r="N3941" s="171" t="str">
        <f t="shared" si="460"/>
        <v>FALSE</v>
      </c>
      <c r="O3941" s="146">
        <v>0.32704</v>
      </c>
      <c r="P3941" s="147">
        <v>0.12</v>
      </c>
      <c r="Q3941" s="171" t="str">
        <f t="shared" si="461"/>
        <v>FALSE</v>
      </c>
      <c r="R3941" s="122" t="s">
        <v>14850</v>
      </c>
      <c r="S3941" s="122" t="s">
        <v>14851</v>
      </c>
      <c r="T3941" s="122" t="s">
        <v>14852</v>
      </c>
      <c r="U3941" s="172" t="s">
        <v>14853</v>
      </c>
      <c r="V3941" s="122" t="s">
        <v>14854</v>
      </c>
      <c r="W3941" s="148">
        <v>0</v>
      </c>
      <c r="X3941" s="149">
        <v>0.18</v>
      </c>
      <c r="Y3941" s="149">
        <v>0.18</v>
      </c>
      <c r="Z3941" s="150">
        <v>-0.37</v>
      </c>
      <c r="AA3941" s="148">
        <v>0.01</v>
      </c>
      <c r="AB3941" s="149">
        <v>0.56999999999999995</v>
      </c>
      <c r="AC3941" s="149">
        <v>-0.19</v>
      </c>
      <c r="AD3941" s="151">
        <v>-0.28000000000000003</v>
      </c>
      <c r="AE3941" s="148">
        <v>0.14000000000000001</v>
      </c>
      <c r="AF3941" s="149">
        <v>0.11</v>
      </c>
      <c r="AG3941" s="149">
        <v>0.05</v>
      </c>
      <c r="AH3941" s="151">
        <v>-0.26</v>
      </c>
      <c r="AI3941" s="152">
        <v>-0.01</v>
      </c>
      <c r="AJ3941" s="149">
        <v>-0.25</v>
      </c>
      <c r="AK3941" s="149">
        <v>0.01</v>
      </c>
      <c r="AL3941" s="150">
        <v>-0.19</v>
      </c>
      <c r="AM3941" s="153">
        <f t="shared" si="462"/>
        <v>-0.01</v>
      </c>
      <c r="AN3941" s="154">
        <f t="shared" si="462"/>
        <v>-0.38999999999999996</v>
      </c>
      <c r="AO3941" s="154">
        <f t="shared" si="462"/>
        <v>0.37</v>
      </c>
      <c r="AP3941" s="155">
        <f t="shared" si="456"/>
        <v>-8.9999999999999969E-2</v>
      </c>
      <c r="AQ3941" s="156">
        <f>AVERAGE(Table3[[#This Row],[ HEK293 +Selistat_R1 2]:[ HEK293 +Selistat_R4 5]])</f>
        <v>-2.9999999999999985E-2</v>
      </c>
      <c r="AR3941" s="153">
        <f t="shared" si="463"/>
        <v>0.13</v>
      </c>
      <c r="AS3941" s="154">
        <f t="shared" si="463"/>
        <v>-0.45999999999999996</v>
      </c>
      <c r="AT3941" s="154">
        <f t="shared" si="463"/>
        <v>0.24</v>
      </c>
      <c r="AU3941" s="157">
        <f t="shared" si="457"/>
        <v>2.0000000000000018E-2</v>
      </c>
      <c r="AV3941" s="158">
        <f t="shared" si="464"/>
        <v>-0.02</v>
      </c>
      <c r="AW3941" s="154">
        <f t="shared" si="464"/>
        <v>-0.82</v>
      </c>
      <c r="AX3941" s="154">
        <f t="shared" si="464"/>
        <v>0.2</v>
      </c>
      <c r="AY3941" s="155">
        <f t="shared" si="458"/>
        <v>9.0000000000000024E-2</v>
      </c>
    </row>
    <row r="3942" spans="1:51" x14ac:dyDescent="0.15">
      <c r="B3942" s="122" t="s">
        <v>2968</v>
      </c>
      <c r="C3942" s="122" t="s">
        <v>4056</v>
      </c>
      <c r="D3942" s="122" t="s">
        <v>3830</v>
      </c>
      <c r="E3942" s="122" t="s">
        <v>4057</v>
      </c>
      <c r="G3942" s="122">
        <v>1</v>
      </c>
      <c r="H3942" s="166">
        <v>0.99531800000000004</v>
      </c>
      <c r="I3942" s="167">
        <v>-8.3333500000000004E-4</v>
      </c>
      <c r="J3942" s="168" t="str">
        <f t="shared" si="459"/>
        <v>FALSE</v>
      </c>
      <c r="K3942" s="169">
        <v>0.901509</v>
      </c>
      <c r="L3942" s="170">
        <f>-LOG10(Table3[[#This Row],[Student''s T-test p-value HEK293 +Selistat_HEK293 UT]])</f>
        <v>4.5029933244600286E-2</v>
      </c>
      <c r="M3942" s="167">
        <v>-0.03</v>
      </c>
      <c r="N3942" s="171" t="str">
        <f t="shared" si="460"/>
        <v>FALSE</v>
      </c>
      <c r="O3942" s="146">
        <v>0.35974600000000001</v>
      </c>
      <c r="P3942" s="147">
        <v>0.1075</v>
      </c>
      <c r="Q3942" s="171" t="str">
        <f t="shared" si="461"/>
        <v>FALSE</v>
      </c>
      <c r="R3942" s="122" t="s">
        <v>267</v>
      </c>
      <c r="S3942" s="122" t="s">
        <v>14855</v>
      </c>
      <c r="T3942" s="122" t="s">
        <v>269</v>
      </c>
      <c r="U3942" s="172" t="s">
        <v>4058</v>
      </c>
      <c r="V3942" s="122" t="s">
        <v>14856</v>
      </c>
      <c r="W3942" s="148">
        <v>-0.27</v>
      </c>
      <c r="X3942" s="149">
        <v>0.24</v>
      </c>
      <c r="Y3942" s="149">
        <v>0.17</v>
      </c>
      <c r="Z3942" s="150">
        <v>-0.33</v>
      </c>
      <c r="AA3942" s="148">
        <v>-0.02</v>
      </c>
      <c r="AB3942" s="149">
        <v>0.44</v>
      </c>
      <c r="AC3942" s="149">
        <v>-0.44</v>
      </c>
      <c r="AD3942" s="151">
        <v>-0.05</v>
      </c>
      <c r="AE3942" s="148">
        <v>0.15</v>
      </c>
      <c r="AF3942" s="149">
        <v>-0.06</v>
      </c>
      <c r="AG3942" s="149">
        <v>-0.09</v>
      </c>
      <c r="AH3942" s="151">
        <v>0.2</v>
      </c>
      <c r="AI3942" s="152">
        <v>-0.04</v>
      </c>
      <c r="AJ3942" s="149">
        <v>-0.28000000000000003</v>
      </c>
      <c r="AK3942" s="149">
        <v>0.1</v>
      </c>
      <c r="AL3942" s="150">
        <v>-0.01</v>
      </c>
      <c r="AM3942" s="153">
        <f t="shared" si="462"/>
        <v>-0.25</v>
      </c>
      <c r="AN3942" s="154">
        <f t="shared" si="462"/>
        <v>-0.2</v>
      </c>
      <c r="AO3942" s="154">
        <f t="shared" si="462"/>
        <v>0.61</v>
      </c>
      <c r="AP3942" s="155">
        <f t="shared" si="456"/>
        <v>-0.28000000000000003</v>
      </c>
      <c r="AQ3942" s="156">
        <f>AVERAGE(Table3[[#This Row],[ HEK293 +Selistat_R1 2]:[ HEK293 +Selistat_R4 5]])</f>
        <v>-3.0000000000000013E-2</v>
      </c>
      <c r="AR3942" s="153">
        <f t="shared" si="463"/>
        <v>0.16999999999999998</v>
      </c>
      <c r="AS3942" s="154">
        <f t="shared" si="463"/>
        <v>-0.5</v>
      </c>
      <c r="AT3942" s="154">
        <f t="shared" si="463"/>
        <v>0.35</v>
      </c>
      <c r="AU3942" s="157">
        <f t="shared" si="457"/>
        <v>0.25</v>
      </c>
      <c r="AV3942" s="158">
        <f t="shared" si="464"/>
        <v>-0.02</v>
      </c>
      <c r="AW3942" s="154">
        <f t="shared" si="464"/>
        <v>-0.72</v>
      </c>
      <c r="AX3942" s="154">
        <f t="shared" si="464"/>
        <v>0.54</v>
      </c>
      <c r="AY3942" s="155">
        <f t="shared" si="458"/>
        <v>0.04</v>
      </c>
    </row>
    <row r="3943" spans="1:51" x14ac:dyDescent="0.15">
      <c r="A3943" s="122" t="s">
        <v>14857</v>
      </c>
      <c r="B3943" s="122" t="s">
        <v>14858</v>
      </c>
      <c r="C3943" s="122" t="s">
        <v>14859</v>
      </c>
      <c r="E3943" s="122" t="s">
        <v>14860</v>
      </c>
      <c r="G3943" s="122">
        <v>1</v>
      </c>
      <c r="H3943" s="166">
        <v>0.66206299999999996</v>
      </c>
      <c r="I3943" s="167">
        <v>6.25E-2</v>
      </c>
      <c r="J3943" s="168" t="str">
        <f t="shared" si="459"/>
        <v>FALSE</v>
      </c>
      <c r="K3943" s="169">
        <v>0.90157299999999996</v>
      </c>
      <c r="L3943" s="170">
        <f>-LOG10(Table3[[#This Row],[Student''s T-test p-value HEK293 +Selistat_HEK293 UT]])</f>
        <v>4.4999102869882485E-2</v>
      </c>
      <c r="M3943" s="167">
        <v>0.03</v>
      </c>
      <c r="N3943" s="171" t="str">
        <f t="shared" si="460"/>
        <v>FALSE</v>
      </c>
      <c r="O3943" s="146">
        <v>0.29617100000000002</v>
      </c>
      <c r="P3943" s="147">
        <v>-0.1225</v>
      </c>
      <c r="Q3943" s="171" t="str">
        <f t="shared" si="461"/>
        <v>FALSE</v>
      </c>
      <c r="R3943" s="122" t="s">
        <v>14861</v>
      </c>
      <c r="S3943" s="122" t="s">
        <v>14862</v>
      </c>
      <c r="T3943" s="122" t="s">
        <v>14863</v>
      </c>
      <c r="U3943" s="172" t="s">
        <v>14864</v>
      </c>
      <c r="V3943" s="122" t="s">
        <v>14865</v>
      </c>
      <c r="W3943" s="148">
        <v>0.17</v>
      </c>
      <c r="X3943" s="149">
        <v>0.14000000000000001</v>
      </c>
      <c r="Y3943" s="149">
        <v>-0.06</v>
      </c>
      <c r="Z3943" s="150">
        <v>-0.39</v>
      </c>
      <c r="AA3943" s="148">
        <v>0.15</v>
      </c>
      <c r="AB3943" s="149">
        <v>0.36</v>
      </c>
      <c r="AC3943" s="149">
        <v>-0.28999999999999998</v>
      </c>
      <c r="AD3943" s="151">
        <v>-0.48</v>
      </c>
      <c r="AE3943" s="148">
        <v>0.19</v>
      </c>
      <c r="AF3943" s="149">
        <v>0.06</v>
      </c>
      <c r="AG3943" s="149">
        <v>-0.22</v>
      </c>
      <c r="AH3943" s="151">
        <v>-0.22</v>
      </c>
      <c r="AI3943" s="152">
        <v>0.16</v>
      </c>
      <c r="AJ3943" s="149">
        <v>0.06</v>
      </c>
      <c r="AK3943" s="149">
        <v>0.03</v>
      </c>
      <c r="AL3943" s="150">
        <v>0.05</v>
      </c>
      <c r="AM3943" s="153">
        <f t="shared" si="462"/>
        <v>2.0000000000000018E-2</v>
      </c>
      <c r="AN3943" s="154">
        <f t="shared" si="462"/>
        <v>-0.21999999999999997</v>
      </c>
      <c r="AO3943" s="154">
        <f t="shared" si="462"/>
        <v>0.22999999999999998</v>
      </c>
      <c r="AP3943" s="155">
        <f t="shared" si="456"/>
        <v>8.9999999999999969E-2</v>
      </c>
      <c r="AQ3943" s="156">
        <f>AVERAGE(Table3[[#This Row],[ HEK293 +Selistat_R1 2]:[ HEK293 +Selistat_R4 5]])</f>
        <v>0.03</v>
      </c>
      <c r="AR3943" s="153">
        <f t="shared" si="463"/>
        <v>4.0000000000000008E-2</v>
      </c>
      <c r="AS3943" s="154">
        <f t="shared" si="463"/>
        <v>-0.3</v>
      </c>
      <c r="AT3943" s="154">
        <f t="shared" si="463"/>
        <v>6.9999999999999979E-2</v>
      </c>
      <c r="AU3943" s="157">
        <f t="shared" si="457"/>
        <v>0.26</v>
      </c>
      <c r="AV3943" s="158">
        <f t="shared" si="464"/>
        <v>1.0000000000000009E-2</v>
      </c>
      <c r="AW3943" s="154">
        <f t="shared" si="464"/>
        <v>-0.3</v>
      </c>
      <c r="AX3943" s="154">
        <f t="shared" si="464"/>
        <v>0.31999999999999995</v>
      </c>
      <c r="AY3943" s="155">
        <f t="shared" si="458"/>
        <v>0.53</v>
      </c>
    </row>
    <row r="3944" spans="1:51" x14ac:dyDescent="0.15">
      <c r="A3944" s="122" t="s">
        <v>3298</v>
      </c>
      <c r="B3944" s="122" t="s">
        <v>3299</v>
      </c>
      <c r="C3944" s="122" t="s">
        <v>3300</v>
      </c>
      <c r="D3944" s="122" t="s">
        <v>3301</v>
      </c>
      <c r="E3944" s="122" t="s">
        <v>3302</v>
      </c>
      <c r="F3944" s="122" t="s">
        <v>3303</v>
      </c>
      <c r="G3944" s="122">
        <v>1</v>
      </c>
      <c r="H3944" s="166">
        <v>0.94191599999999998</v>
      </c>
      <c r="I3944" s="167">
        <v>-9.16667E-3</v>
      </c>
      <c r="J3944" s="168" t="str">
        <f t="shared" si="459"/>
        <v>FALSE</v>
      </c>
      <c r="K3944" s="169">
        <v>0.90361899999999995</v>
      </c>
      <c r="L3944" s="170">
        <f>-LOG10(Table3[[#This Row],[Student''s T-test p-value HEK293 +Selistat_HEK293 UT]])</f>
        <v>4.4014645936264904E-2</v>
      </c>
      <c r="M3944" s="167">
        <v>-1.7500000000000002E-2</v>
      </c>
      <c r="N3944" s="171" t="str">
        <f t="shared" si="460"/>
        <v>FALSE</v>
      </c>
      <c r="O3944" s="146">
        <v>0.65640200000000004</v>
      </c>
      <c r="P3944" s="147">
        <v>8.5000000000000006E-2</v>
      </c>
      <c r="Q3944" s="171" t="str">
        <f t="shared" si="461"/>
        <v>FALSE</v>
      </c>
      <c r="R3944" s="122" t="s">
        <v>99</v>
      </c>
      <c r="S3944" s="122" t="s">
        <v>14866</v>
      </c>
      <c r="T3944" s="122" t="s">
        <v>101</v>
      </c>
      <c r="U3944" s="172" t="s">
        <v>2684</v>
      </c>
      <c r="V3944" s="122" t="s">
        <v>14867</v>
      </c>
      <c r="W3944" s="148">
        <v>-0.22</v>
      </c>
      <c r="X3944" s="149">
        <v>0.09</v>
      </c>
      <c r="Y3944" s="149">
        <v>-0.26</v>
      </c>
      <c r="Z3944" s="150">
        <v>0.28999999999999998</v>
      </c>
      <c r="AA3944" s="148">
        <v>0.01</v>
      </c>
      <c r="AB3944" s="149">
        <v>-0.12</v>
      </c>
      <c r="AC3944" s="149">
        <v>-0.02</v>
      </c>
      <c r="AD3944" s="151">
        <v>0.1</v>
      </c>
      <c r="AE3944" s="148">
        <v>0.13</v>
      </c>
      <c r="AF3944" s="149">
        <v>-0.14000000000000001</v>
      </c>
      <c r="AG3944" s="149">
        <v>0.14000000000000001</v>
      </c>
      <c r="AH3944" s="151">
        <v>-0.01</v>
      </c>
      <c r="AI3944" s="152">
        <v>0.34</v>
      </c>
      <c r="AJ3944" s="149">
        <v>-0.44</v>
      </c>
      <c r="AK3944" s="149">
        <v>0.08</v>
      </c>
      <c r="AL3944" s="150">
        <v>-0.2</v>
      </c>
      <c r="AM3944" s="153">
        <f t="shared" si="462"/>
        <v>-0.23</v>
      </c>
      <c r="AN3944" s="154">
        <f t="shared" si="462"/>
        <v>0.21</v>
      </c>
      <c r="AO3944" s="154">
        <f t="shared" si="462"/>
        <v>-0.24000000000000002</v>
      </c>
      <c r="AP3944" s="155">
        <f t="shared" si="456"/>
        <v>0.18999999999999997</v>
      </c>
      <c r="AQ3944" s="156">
        <f>AVERAGE(Table3[[#This Row],[ HEK293 +Selistat_R1 2]:[ HEK293 +Selistat_R4 5]])</f>
        <v>-1.7500000000000009E-2</v>
      </c>
      <c r="AR3944" s="153">
        <f t="shared" si="463"/>
        <v>0.12000000000000001</v>
      </c>
      <c r="AS3944" s="154">
        <f t="shared" si="463"/>
        <v>-2.0000000000000018E-2</v>
      </c>
      <c r="AT3944" s="154">
        <f t="shared" si="463"/>
        <v>0.16</v>
      </c>
      <c r="AU3944" s="157">
        <f t="shared" si="457"/>
        <v>-0.11</v>
      </c>
      <c r="AV3944" s="158">
        <f t="shared" si="464"/>
        <v>0.33</v>
      </c>
      <c r="AW3944" s="154">
        <f t="shared" si="464"/>
        <v>-0.32</v>
      </c>
      <c r="AX3944" s="154">
        <f t="shared" si="464"/>
        <v>0.1</v>
      </c>
      <c r="AY3944" s="155">
        <f t="shared" si="458"/>
        <v>-0.30000000000000004</v>
      </c>
    </row>
    <row r="3945" spans="1:51" x14ac:dyDescent="0.15">
      <c r="A3945" s="122" t="s">
        <v>3485</v>
      </c>
      <c r="B3945" s="122" t="s">
        <v>3486</v>
      </c>
      <c r="C3945" s="122" t="s">
        <v>3487</v>
      </c>
      <c r="E3945" s="122" t="s">
        <v>3488</v>
      </c>
      <c r="G3945" s="122">
        <v>1</v>
      </c>
      <c r="H3945" s="166">
        <v>0.28680499999999998</v>
      </c>
      <c r="I3945" s="167">
        <v>-0.39333299999999999</v>
      </c>
      <c r="J3945" s="168" t="str">
        <f t="shared" si="459"/>
        <v>FALSE</v>
      </c>
      <c r="K3945" s="169">
        <v>0.90400000000000003</v>
      </c>
      <c r="L3945" s="170">
        <f>-LOG10(Table3[[#This Row],[Student''s T-test p-value HEK293 +Selistat_HEK293 UT]])</f>
        <v>4.3831569524636682E-2</v>
      </c>
      <c r="M3945" s="167">
        <v>4.4999999999999998E-2</v>
      </c>
      <c r="N3945" s="171" t="str">
        <f t="shared" si="460"/>
        <v>FALSE</v>
      </c>
      <c r="O3945" s="146">
        <v>0.61756999999999995</v>
      </c>
      <c r="P3945" s="147">
        <v>0.24</v>
      </c>
      <c r="Q3945" s="171" t="str">
        <f t="shared" si="461"/>
        <v>FALSE</v>
      </c>
      <c r="R3945" s="122" t="s">
        <v>1111</v>
      </c>
      <c r="S3945" s="122" t="s">
        <v>14868</v>
      </c>
      <c r="T3945" s="122" t="s">
        <v>1113</v>
      </c>
      <c r="U3945" s="172" t="s">
        <v>3489</v>
      </c>
      <c r="V3945" s="122" t="s">
        <v>14869</v>
      </c>
      <c r="W3945" s="148">
        <v>-0.3</v>
      </c>
      <c r="X3945" s="149">
        <v>0.13</v>
      </c>
      <c r="Y3945" s="149">
        <v>0.09</v>
      </c>
      <c r="Z3945" s="150">
        <v>0.98</v>
      </c>
      <c r="AA3945" s="148">
        <v>-0.17</v>
      </c>
      <c r="AB3945" s="149">
        <v>0.56999999999999995</v>
      </c>
      <c r="AC3945" s="149">
        <v>-0.28000000000000003</v>
      </c>
      <c r="AD3945" s="151">
        <v>0.6</v>
      </c>
      <c r="AE3945" s="148">
        <v>-0.23</v>
      </c>
      <c r="AF3945" s="149">
        <v>-0.8</v>
      </c>
      <c r="AG3945" s="149">
        <v>-0.2</v>
      </c>
      <c r="AH3945" s="151">
        <v>-0.02</v>
      </c>
      <c r="AI3945" s="152">
        <v>0.24</v>
      </c>
      <c r="AJ3945" s="149">
        <v>-1.65</v>
      </c>
      <c r="AK3945" s="149">
        <v>-0.77</v>
      </c>
      <c r="AL3945" s="150">
        <v>-0.03</v>
      </c>
      <c r="AM3945" s="153">
        <f t="shared" si="462"/>
        <v>-0.12999999999999998</v>
      </c>
      <c r="AN3945" s="154">
        <f t="shared" si="462"/>
        <v>-0.43999999999999995</v>
      </c>
      <c r="AO3945" s="154">
        <f t="shared" si="462"/>
        <v>0.37</v>
      </c>
      <c r="AP3945" s="155">
        <f t="shared" si="456"/>
        <v>0.38</v>
      </c>
      <c r="AQ3945" s="156">
        <f>AVERAGE(Table3[[#This Row],[ HEK293 +Selistat_R1 2]:[ HEK293 +Selistat_R4 5]])</f>
        <v>4.5000000000000012E-2</v>
      </c>
      <c r="AR3945" s="153">
        <f t="shared" si="463"/>
        <v>-0.06</v>
      </c>
      <c r="AS3945" s="154">
        <f t="shared" si="463"/>
        <v>-1.37</v>
      </c>
      <c r="AT3945" s="154">
        <f t="shared" si="463"/>
        <v>8.0000000000000016E-2</v>
      </c>
      <c r="AU3945" s="157">
        <f t="shared" si="457"/>
        <v>-0.62</v>
      </c>
      <c r="AV3945" s="158">
        <f t="shared" si="464"/>
        <v>0.41000000000000003</v>
      </c>
      <c r="AW3945" s="154">
        <f t="shared" si="464"/>
        <v>-2.2199999999999998</v>
      </c>
      <c r="AX3945" s="154">
        <f t="shared" si="464"/>
        <v>-0.49</v>
      </c>
      <c r="AY3945" s="155">
        <f t="shared" si="458"/>
        <v>-0.63</v>
      </c>
    </row>
    <row r="3946" spans="1:51" x14ac:dyDescent="0.15">
      <c r="A3946" s="122" t="s">
        <v>14870</v>
      </c>
      <c r="B3946" s="122" t="s">
        <v>2976</v>
      </c>
      <c r="C3946" s="122" t="s">
        <v>14871</v>
      </c>
      <c r="D3946" s="122" t="s">
        <v>2848</v>
      </c>
      <c r="E3946" s="122" t="s">
        <v>14872</v>
      </c>
      <c r="F3946" s="122" t="s">
        <v>2996</v>
      </c>
      <c r="G3946" s="122">
        <v>3</v>
      </c>
      <c r="H3946" s="166">
        <v>0.11440699999999999</v>
      </c>
      <c r="I3946" s="167">
        <v>0.215</v>
      </c>
      <c r="J3946" s="168" t="str">
        <f t="shared" si="459"/>
        <v>FALSE</v>
      </c>
      <c r="K3946" s="169">
        <v>0.90435900000000002</v>
      </c>
      <c r="L3946" s="170">
        <f>-LOG10(Table3[[#This Row],[Student''s T-test p-value HEK293 +Selistat_HEK293 UT]])</f>
        <v>4.3659135045585239E-2</v>
      </c>
      <c r="M3946" s="167">
        <v>0.02</v>
      </c>
      <c r="N3946" s="171" t="str">
        <f t="shared" si="460"/>
        <v>FALSE</v>
      </c>
      <c r="O3946" s="146">
        <v>0.86407199999999995</v>
      </c>
      <c r="P3946" s="147">
        <v>-0.02</v>
      </c>
      <c r="Q3946" s="171" t="str">
        <f t="shared" si="461"/>
        <v>FALSE</v>
      </c>
      <c r="R3946" s="122" t="s">
        <v>14873</v>
      </c>
      <c r="S3946" s="122" t="s">
        <v>14874</v>
      </c>
      <c r="T3946" s="122" t="s">
        <v>14875</v>
      </c>
      <c r="U3946" s="172" t="s">
        <v>14876</v>
      </c>
      <c r="V3946" s="122" t="s">
        <v>14877</v>
      </c>
      <c r="W3946" s="148">
        <v>-0.47</v>
      </c>
      <c r="X3946" s="149">
        <v>-0.1</v>
      </c>
      <c r="Y3946" s="149">
        <v>-0.18</v>
      </c>
      <c r="Z3946" s="150">
        <v>0.11</v>
      </c>
      <c r="AA3946" s="148">
        <v>-0.16</v>
      </c>
      <c r="AB3946" s="149">
        <v>-0.33</v>
      </c>
      <c r="AC3946" s="149">
        <v>0.11</v>
      </c>
      <c r="AD3946" s="151">
        <v>-0.34</v>
      </c>
      <c r="AE3946" s="148">
        <v>0.4</v>
      </c>
      <c r="AF3946" s="149">
        <v>0.08</v>
      </c>
      <c r="AG3946" s="149">
        <v>-0.09</v>
      </c>
      <c r="AH3946" s="151">
        <v>0.1</v>
      </c>
      <c r="AI3946" s="152">
        <v>0.27</v>
      </c>
      <c r="AJ3946" s="149">
        <v>0.05</v>
      </c>
      <c r="AK3946" s="149">
        <v>0.11</v>
      </c>
      <c r="AL3946" s="150">
        <v>0.14000000000000001</v>
      </c>
      <c r="AM3946" s="153">
        <f t="shared" si="462"/>
        <v>-0.30999999999999994</v>
      </c>
      <c r="AN3946" s="154">
        <f t="shared" si="462"/>
        <v>0.23</v>
      </c>
      <c r="AO3946" s="154">
        <f t="shared" si="462"/>
        <v>-0.28999999999999998</v>
      </c>
      <c r="AP3946" s="155">
        <f t="shared" si="456"/>
        <v>0.45</v>
      </c>
      <c r="AQ3946" s="156">
        <f>AVERAGE(Table3[[#This Row],[ HEK293 +Selistat_R1 2]:[ HEK293 +Selistat_R4 5]])</f>
        <v>2.0000000000000032E-2</v>
      </c>
      <c r="AR3946" s="153">
        <f t="shared" si="463"/>
        <v>0.56000000000000005</v>
      </c>
      <c r="AS3946" s="154">
        <f t="shared" si="463"/>
        <v>0.41000000000000003</v>
      </c>
      <c r="AT3946" s="154">
        <f t="shared" si="463"/>
        <v>-0.2</v>
      </c>
      <c r="AU3946" s="157">
        <f t="shared" si="457"/>
        <v>0.44000000000000006</v>
      </c>
      <c r="AV3946" s="158">
        <f t="shared" si="464"/>
        <v>0.43000000000000005</v>
      </c>
      <c r="AW3946" s="154">
        <f t="shared" si="464"/>
        <v>0.38</v>
      </c>
      <c r="AX3946" s="154">
        <f t="shared" si="464"/>
        <v>0</v>
      </c>
      <c r="AY3946" s="155">
        <f t="shared" si="458"/>
        <v>0.48000000000000004</v>
      </c>
    </row>
    <row r="3947" spans="1:51" x14ac:dyDescent="0.15">
      <c r="A3947" s="122" t="s">
        <v>3809</v>
      </c>
      <c r="B3947" s="122" t="s">
        <v>2968</v>
      </c>
      <c r="C3947" s="122" t="s">
        <v>3810</v>
      </c>
      <c r="E3947" s="122" t="s">
        <v>3811</v>
      </c>
      <c r="F3947" s="122" t="s">
        <v>3228</v>
      </c>
      <c r="G3947" s="122">
        <v>2</v>
      </c>
      <c r="H3947" s="166">
        <v>0.53444999999999998</v>
      </c>
      <c r="I3947" s="167">
        <v>0.08</v>
      </c>
      <c r="J3947" s="168" t="str">
        <f t="shared" si="459"/>
        <v>FALSE</v>
      </c>
      <c r="K3947" s="169">
        <v>0.90440799999999999</v>
      </c>
      <c r="L3947" s="170">
        <f>-LOG10(Table3[[#This Row],[Student''s T-test p-value HEK293 +Selistat_HEK293 UT]])</f>
        <v>4.3635604729498706E-2</v>
      </c>
      <c r="M3947" s="167">
        <v>-2.2499999999999999E-2</v>
      </c>
      <c r="N3947" s="171" t="str">
        <f t="shared" si="460"/>
        <v>FALSE</v>
      </c>
      <c r="O3947" s="146">
        <v>0.89950300000000005</v>
      </c>
      <c r="P3947" s="147">
        <v>-1.7500000000000002E-2</v>
      </c>
      <c r="Q3947" s="171" t="str">
        <f t="shared" si="461"/>
        <v>FALSE</v>
      </c>
      <c r="R3947" s="122" t="s">
        <v>422</v>
      </c>
      <c r="S3947" s="122" t="s">
        <v>13916</v>
      </c>
      <c r="T3947" s="122" t="s">
        <v>424</v>
      </c>
      <c r="U3947" s="172" t="s">
        <v>3813</v>
      </c>
      <c r="V3947" s="122" t="s">
        <v>13917</v>
      </c>
      <c r="W3947" s="148">
        <v>-0.39</v>
      </c>
      <c r="X3947" s="149">
        <v>0.13</v>
      </c>
      <c r="Y3947" s="149">
        <v>0.23</v>
      </c>
      <c r="Z3947" s="150">
        <v>-0.36</v>
      </c>
      <c r="AA3947" s="148">
        <v>0.16</v>
      </c>
      <c r="AB3947" s="149">
        <v>-0.16</v>
      </c>
      <c r="AC3947" s="149">
        <v>-0.15</v>
      </c>
      <c r="AD3947" s="151">
        <v>-0.15</v>
      </c>
      <c r="AE3947" s="148">
        <v>0.1</v>
      </c>
      <c r="AF3947" s="149">
        <v>0.02</v>
      </c>
      <c r="AG3947" s="149">
        <v>0.33</v>
      </c>
      <c r="AH3947" s="151">
        <v>-0.26</v>
      </c>
      <c r="AI3947" s="152">
        <v>7.0000000000000007E-2</v>
      </c>
      <c r="AJ3947" s="149">
        <v>7.0000000000000007E-2</v>
      </c>
      <c r="AK3947" s="149">
        <v>0.19</v>
      </c>
      <c r="AL3947" s="150">
        <v>-7.0000000000000007E-2</v>
      </c>
      <c r="AM3947" s="153">
        <f t="shared" si="462"/>
        <v>-0.55000000000000004</v>
      </c>
      <c r="AN3947" s="154">
        <f t="shared" si="462"/>
        <v>0.29000000000000004</v>
      </c>
      <c r="AO3947" s="154">
        <f t="shared" si="462"/>
        <v>0.38</v>
      </c>
      <c r="AP3947" s="155">
        <f t="shared" si="456"/>
        <v>-0.21</v>
      </c>
      <c r="AQ3947" s="156">
        <f>AVERAGE(Table3[[#This Row],[ HEK293 +Selistat_R1 2]:[ HEK293 +Selistat_R4 5]])</f>
        <v>-2.2499999999999999E-2</v>
      </c>
      <c r="AR3947" s="153">
        <f t="shared" si="463"/>
        <v>-0.06</v>
      </c>
      <c r="AS3947" s="154">
        <f t="shared" si="463"/>
        <v>0.18</v>
      </c>
      <c r="AT3947" s="154">
        <f t="shared" si="463"/>
        <v>0.48</v>
      </c>
      <c r="AU3947" s="157">
        <f t="shared" si="457"/>
        <v>-0.11000000000000001</v>
      </c>
      <c r="AV3947" s="158">
        <f t="shared" si="464"/>
        <v>-0.09</v>
      </c>
      <c r="AW3947" s="154">
        <f t="shared" si="464"/>
        <v>0.23</v>
      </c>
      <c r="AX3947" s="154">
        <f t="shared" si="464"/>
        <v>0.33999999999999997</v>
      </c>
      <c r="AY3947" s="155">
        <f t="shared" si="458"/>
        <v>7.9999999999999988E-2</v>
      </c>
    </row>
    <row r="3948" spans="1:51" x14ac:dyDescent="0.15">
      <c r="A3948" s="122" t="s">
        <v>3246</v>
      </c>
      <c r="B3948" s="122" t="s">
        <v>3247</v>
      </c>
      <c r="C3948" s="122" t="s">
        <v>3248</v>
      </c>
      <c r="D3948" s="122" t="s">
        <v>3249</v>
      </c>
      <c r="E3948" s="122" t="s">
        <v>3250</v>
      </c>
      <c r="F3948" s="122" t="s">
        <v>3251</v>
      </c>
      <c r="G3948" s="122">
        <v>2</v>
      </c>
      <c r="H3948" s="166">
        <v>0.274258</v>
      </c>
      <c r="I3948" s="167">
        <v>-0.38500000000000001</v>
      </c>
      <c r="J3948" s="168" t="str">
        <f t="shared" si="459"/>
        <v>FALSE</v>
      </c>
      <c r="K3948" s="169">
        <v>0.90455700000000006</v>
      </c>
      <c r="L3948" s="170">
        <f>-LOG10(Table3[[#This Row],[Student''s T-test p-value HEK293 +Selistat_HEK293 UT]])</f>
        <v>4.3564061191674643E-2</v>
      </c>
      <c r="M3948" s="167">
        <v>5.2499999999999998E-2</v>
      </c>
      <c r="N3948" s="171" t="str">
        <f t="shared" si="460"/>
        <v>FALSE</v>
      </c>
      <c r="O3948" s="146">
        <v>0.403808</v>
      </c>
      <c r="P3948" s="147">
        <v>0.30249999999999999</v>
      </c>
      <c r="Q3948" s="171" t="str">
        <f t="shared" si="461"/>
        <v>FALSE</v>
      </c>
      <c r="R3948" s="122" t="s">
        <v>1303</v>
      </c>
      <c r="S3948" s="122" t="s">
        <v>1304</v>
      </c>
      <c r="T3948" s="122" t="s">
        <v>1305</v>
      </c>
      <c r="U3948" s="172" t="s">
        <v>2677</v>
      </c>
      <c r="V3948" s="122" t="s">
        <v>14568</v>
      </c>
      <c r="W3948" s="148">
        <v>-0.24</v>
      </c>
      <c r="X3948" s="149">
        <v>0.57999999999999996</v>
      </c>
      <c r="Y3948" s="149">
        <v>0.99</v>
      </c>
      <c r="Z3948" s="150">
        <v>-0.43</v>
      </c>
      <c r="AA3948" s="148">
        <v>-0.15</v>
      </c>
      <c r="AB3948" s="149">
        <v>0.65</v>
      </c>
      <c r="AC3948" s="149">
        <v>0.55000000000000004</v>
      </c>
      <c r="AD3948" s="151">
        <v>-0.36</v>
      </c>
      <c r="AE3948" s="148">
        <v>-0.63</v>
      </c>
      <c r="AF3948" s="149">
        <v>0.26</v>
      </c>
      <c r="AG3948" s="149">
        <v>0.05</v>
      </c>
      <c r="AH3948" s="151">
        <v>-0.8</v>
      </c>
      <c r="AI3948" s="152">
        <v>-0.64</v>
      </c>
      <c r="AJ3948" s="149">
        <v>0.04</v>
      </c>
      <c r="AK3948" s="149">
        <v>-0.77</v>
      </c>
      <c r="AL3948" s="150">
        <v>-0.96</v>
      </c>
      <c r="AM3948" s="153">
        <f t="shared" si="462"/>
        <v>-0.09</v>
      </c>
      <c r="AN3948" s="154">
        <f t="shared" si="462"/>
        <v>-7.0000000000000062E-2</v>
      </c>
      <c r="AO3948" s="154">
        <f t="shared" si="462"/>
        <v>0.43999999999999995</v>
      </c>
      <c r="AP3948" s="155">
        <f t="shared" si="456"/>
        <v>-7.0000000000000007E-2</v>
      </c>
      <c r="AQ3948" s="156">
        <f>AVERAGE(Table3[[#This Row],[ HEK293 +Selistat_R1 2]:[ HEK293 +Selistat_R4 5]])</f>
        <v>5.2499999999999977E-2</v>
      </c>
      <c r="AR3948" s="153">
        <f t="shared" si="463"/>
        <v>-0.48</v>
      </c>
      <c r="AS3948" s="154">
        <f t="shared" si="463"/>
        <v>-0.39</v>
      </c>
      <c r="AT3948" s="154">
        <f t="shared" si="463"/>
        <v>-0.5</v>
      </c>
      <c r="AU3948" s="157">
        <f t="shared" si="457"/>
        <v>-0.44000000000000006</v>
      </c>
      <c r="AV3948" s="158">
        <f t="shared" si="464"/>
        <v>-0.49</v>
      </c>
      <c r="AW3948" s="154">
        <f t="shared" si="464"/>
        <v>-0.61</v>
      </c>
      <c r="AX3948" s="154">
        <f t="shared" si="464"/>
        <v>-1.32</v>
      </c>
      <c r="AY3948" s="155">
        <f t="shared" si="458"/>
        <v>-0.6</v>
      </c>
    </row>
    <row r="3949" spans="1:51" x14ac:dyDescent="0.15">
      <c r="A3949" s="122" t="s">
        <v>4040</v>
      </c>
      <c r="B3949" s="122" t="s">
        <v>4041</v>
      </c>
      <c r="C3949" s="122" t="s">
        <v>14878</v>
      </c>
      <c r="D3949" s="122" t="s">
        <v>14879</v>
      </c>
      <c r="E3949" s="122" t="s">
        <v>14880</v>
      </c>
      <c r="F3949" s="122" t="s">
        <v>5213</v>
      </c>
      <c r="G3949" s="122">
        <v>1</v>
      </c>
      <c r="H3949" s="166">
        <v>0.74807199999999996</v>
      </c>
      <c r="I3949" s="167">
        <v>-6.7500000000000004E-2</v>
      </c>
      <c r="J3949" s="168" t="str">
        <f t="shared" si="459"/>
        <v>FALSE</v>
      </c>
      <c r="K3949" s="169">
        <v>0.90529199999999999</v>
      </c>
      <c r="L3949" s="170">
        <f>-LOG10(Table3[[#This Row],[Student''s T-test p-value HEK293 +Selistat_HEK293 UT]])</f>
        <v>4.3211317441508329E-2</v>
      </c>
      <c r="M3949" s="167">
        <v>-4.2500000000000003E-2</v>
      </c>
      <c r="N3949" s="171" t="str">
        <f t="shared" si="460"/>
        <v>FALSE</v>
      </c>
      <c r="O3949" s="146">
        <v>0.48622399999999999</v>
      </c>
      <c r="P3949" s="147">
        <v>-0.125</v>
      </c>
      <c r="Q3949" s="171" t="str">
        <f t="shared" si="461"/>
        <v>FALSE</v>
      </c>
      <c r="R3949" s="122" t="s">
        <v>14881</v>
      </c>
      <c r="S3949" s="122" t="s">
        <v>14882</v>
      </c>
      <c r="T3949" s="122" t="s">
        <v>14883</v>
      </c>
      <c r="U3949" s="172" t="s">
        <v>14884</v>
      </c>
      <c r="V3949" s="122" t="s">
        <v>14885</v>
      </c>
      <c r="W3949" s="148">
        <v>-0.37</v>
      </c>
      <c r="X3949" s="149">
        <v>0.27</v>
      </c>
      <c r="Y3949" s="149">
        <v>0.39</v>
      </c>
      <c r="Z3949" s="150">
        <v>-0.42</v>
      </c>
      <c r="AA3949" s="148">
        <v>0.05</v>
      </c>
      <c r="AB3949" s="149">
        <v>0.75</v>
      </c>
      <c r="AC3949" s="149">
        <v>-0.48</v>
      </c>
      <c r="AD3949" s="151">
        <v>-0.28000000000000003</v>
      </c>
      <c r="AE3949" s="148">
        <v>0.16</v>
      </c>
      <c r="AF3949" s="149">
        <v>-0.13</v>
      </c>
      <c r="AG3949" s="149">
        <v>-0.39</v>
      </c>
      <c r="AH3949" s="151">
        <v>-0.17</v>
      </c>
      <c r="AI3949" s="152">
        <v>0.26</v>
      </c>
      <c r="AJ3949" s="149">
        <v>-0.2</v>
      </c>
      <c r="AK3949" s="149">
        <v>0.15</v>
      </c>
      <c r="AL3949" s="150">
        <v>-0.24</v>
      </c>
      <c r="AM3949" s="153">
        <f t="shared" si="462"/>
        <v>-0.42</v>
      </c>
      <c r="AN3949" s="154">
        <f t="shared" si="462"/>
        <v>-0.48</v>
      </c>
      <c r="AO3949" s="154">
        <f t="shared" si="462"/>
        <v>0.87</v>
      </c>
      <c r="AP3949" s="155">
        <f t="shared" si="456"/>
        <v>-0.13999999999999996</v>
      </c>
      <c r="AQ3949" s="156">
        <f>AVERAGE(Table3[[#This Row],[ HEK293 +Selistat_R1 2]:[ HEK293 +Selistat_R4 5]])</f>
        <v>-4.2499999999999968E-2</v>
      </c>
      <c r="AR3949" s="153">
        <f t="shared" si="463"/>
        <v>0.11</v>
      </c>
      <c r="AS3949" s="154">
        <f t="shared" si="463"/>
        <v>-0.88</v>
      </c>
      <c r="AT3949" s="154">
        <f t="shared" si="463"/>
        <v>8.9999999999999969E-2</v>
      </c>
      <c r="AU3949" s="157">
        <f t="shared" si="457"/>
        <v>0.11000000000000001</v>
      </c>
      <c r="AV3949" s="158">
        <f t="shared" si="464"/>
        <v>0.21000000000000002</v>
      </c>
      <c r="AW3949" s="154">
        <f t="shared" si="464"/>
        <v>-0.95</v>
      </c>
      <c r="AX3949" s="154">
        <f t="shared" si="464"/>
        <v>0.63</v>
      </c>
      <c r="AY3949" s="155">
        <f t="shared" si="458"/>
        <v>4.0000000000000036E-2</v>
      </c>
    </row>
    <row r="3950" spans="1:51" x14ac:dyDescent="0.15">
      <c r="A3950" s="122" t="s">
        <v>5183</v>
      </c>
      <c r="B3950" s="122" t="s">
        <v>5184</v>
      </c>
      <c r="C3950" s="122" t="s">
        <v>5185</v>
      </c>
      <c r="D3950" s="122" t="s">
        <v>5186</v>
      </c>
      <c r="E3950" s="122" t="s">
        <v>5187</v>
      </c>
      <c r="F3950" s="122" t="s">
        <v>5188</v>
      </c>
      <c r="G3950" s="122">
        <v>1</v>
      </c>
      <c r="H3950" s="166">
        <v>0.24957399999999999</v>
      </c>
      <c r="I3950" s="167">
        <v>-0.16666700000000001</v>
      </c>
      <c r="J3950" s="168" t="str">
        <f t="shared" si="459"/>
        <v>FALSE</v>
      </c>
      <c r="K3950" s="169">
        <v>0.90551899999999996</v>
      </c>
      <c r="L3950" s="170">
        <f>-LOG10(Table3[[#This Row],[Student''s T-test p-value HEK293 +Selistat_HEK293 UT]])</f>
        <v>4.3102432695492937E-2</v>
      </c>
      <c r="M3950" s="167">
        <v>-0.02</v>
      </c>
      <c r="N3950" s="171" t="str">
        <f t="shared" si="460"/>
        <v>FALSE</v>
      </c>
      <c r="O3950" s="146">
        <v>0.158584</v>
      </c>
      <c r="P3950" s="147">
        <v>-0.23499999999999999</v>
      </c>
      <c r="Q3950" s="171" t="str">
        <f t="shared" si="461"/>
        <v>FALSE</v>
      </c>
      <c r="R3950" s="122" t="s">
        <v>1506</v>
      </c>
      <c r="S3950" s="122" t="s">
        <v>14675</v>
      </c>
      <c r="T3950" s="122" t="s">
        <v>1508</v>
      </c>
      <c r="U3950" s="172" t="s">
        <v>5190</v>
      </c>
      <c r="V3950" s="122" t="s">
        <v>14676</v>
      </c>
      <c r="W3950" s="148">
        <v>0.05</v>
      </c>
      <c r="X3950" s="149">
        <v>0.28999999999999998</v>
      </c>
      <c r="Y3950" s="149">
        <v>0.17</v>
      </c>
      <c r="Z3950" s="150">
        <v>-0.17</v>
      </c>
      <c r="AA3950" s="148">
        <v>0.28000000000000003</v>
      </c>
      <c r="AB3950" s="149">
        <v>0.37</v>
      </c>
      <c r="AC3950" s="149">
        <v>-0.11</v>
      </c>
      <c r="AD3950" s="151">
        <v>-0.12</v>
      </c>
      <c r="AE3950" s="148">
        <v>-0.1</v>
      </c>
      <c r="AF3950" s="149">
        <v>-0.02</v>
      </c>
      <c r="AG3950" s="149">
        <v>-0.25</v>
      </c>
      <c r="AH3950" s="151">
        <v>-0.64</v>
      </c>
      <c r="AI3950" s="152">
        <v>7.0000000000000007E-2</v>
      </c>
      <c r="AJ3950" s="149">
        <v>0.05</v>
      </c>
      <c r="AK3950" s="149">
        <v>-0.14000000000000001</v>
      </c>
      <c r="AL3950" s="150">
        <v>-0.05</v>
      </c>
      <c r="AM3950" s="153">
        <f t="shared" si="462"/>
        <v>-0.23000000000000004</v>
      </c>
      <c r="AN3950" s="154">
        <f t="shared" si="462"/>
        <v>-8.0000000000000016E-2</v>
      </c>
      <c r="AO3950" s="154">
        <f t="shared" si="462"/>
        <v>0.28000000000000003</v>
      </c>
      <c r="AP3950" s="155">
        <f t="shared" si="456"/>
        <v>-5.0000000000000017E-2</v>
      </c>
      <c r="AQ3950" s="156">
        <f>AVERAGE(Table3[[#This Row],[ HEK293 +Selistat_R1 2]:[ HEK293 +Selistat_R4 5]])</f>
        <v>-2.0000000000000011E-2</v>
      </c>
      <c r="AR3950" s="153">
        <f t="shared" si="463"/>
        <v>-0.38</v>
      </c>
      <c r="AS3950" s="154">
        <f t="shared" si="463"/>
        <v>-0.39</v>
      </c>
      <c r="AT3950" s="154">
        <f t="shared" si="463"/>
        <v>-0.14000000000000001</v>
      </c>
      <c r="AU3950" s="157">
        <f t="shared" si="457"/>
        <v>-0.52</v>
      </c>
      <c r="AV3950" s="158">
        <f t="shared" si="464"/>
        <v>-0.21000000000000002</v>
      </c>
      <c r="AW3950" s="154">
        <f t="shared" si="464"/>
        <v>-0.32</v>
      </c>
      <c r="AX3950" s="154">
        <f t="shared" si="464"/>
        <v>-3.0000000000000013E-2</v>
      </c>
      <c r="AY3950" s="155">
        <f t="shared" si="458"/>
        <v>6.9999999999999993E-2</v>
      </c>
    </row>
    <row r="3951" spans="1:51" x14ac:dyDescent="0.15">
      <c r="A3951" s="122" t="s">
        <v>5554</v>
      </c>
      <c r="B3951" s="122" t="s">
        <v>5555</v>
      </c>
      <c r="C3951" s="122" t="s">
        <v>5556</v>
      </c>
      <c r="E3951" s="122" t="s">
        <v>5557</v>
      </c>
      <c r="F3951" s="122" t="s">
        <v>5558</v>
      </c>
      <c r="G3951" s="122">
        <v>1</v>
      </c>
      <c r="H3951" s="166">
        <v>0.47745100000000001</v>
      </c>
      <c r="I3951" s="167">
        <v>4.9166700000000001E-2</v>
      </c>
      <c r="J3951" s="168" t="str">
        <f t="shared" si="459"/>
        <v>FALSE</v>
      </c>
      <c r="K3951" s="169">
        <v>0.90555200000000002</v>
      </c>
      <c r="L3951" s="170">
        <f>-LOG10(Table3[[#This Row],[Student''s T-test p-value HEK293 +Selistat_HEK293 UT]])</f>
        <v>4.3086605908023622E-2</v>
      </c>
      <c r="M3951" s="167">
        <v>-7.4999999999999997E-3</v>
      </c>
      <c r="N3951" s="171" t="str">
        <f t="shared" si="460"/>
        <v>FALSE</v>
      </c>
      <c r="O3951" s="146">
        <v>0.60386399999999996</v>
      </c>
      <c r="P3951" s="147">
        <v>5.5E-2</v>
      </c>
      <c r="Q3951" s="171" t="str">
        <f t="shared" si="461"/>
        <v>FALSE</v>
      </c>
      <c r="R3951" s="122" t="s">
        <v>5559</v>
      </c>
      <c r="S3951" s="122" t="s">
        <v>14564</v>
      </c>
      <c r="T3951" s="122" t="s">
        <v>8778</v>
      </c>
      <c r="U3951" s="172" t="s">
        <v>8160</v>
      </c>
      <c r="V3951" s="122" t="s">
        <v>14565</v>
      </c>
      <c r="W3951" s="148">
        <v>0.01</v>
      </c>
      <c r="X3951" s="149">
        <v>-0.15</v>
      </c>
      <c r="Y3951" s="149">
        <v>-0.1</v>
      </c>
      <c r="Z3951" s="150">
        <v>0.04</v>
      </c>
      <c r="AA3951" s="148">
        <v>-0.01</v>
      </c>
      <c r="AB3951" s="149">
        <v>-7.0000000000000007E-2</v>
      </c>
      <c r="AC3951" s="149">
        <v>0.05</v>
      </c>
      <c r="AD3951" s="151">
        <v>-0.14000000000000001</v>
      </c>
      <c r="AE3951" s="148">
        <v>0.19</v>
      </c>
      <c r="AF3951" s="149">
        <v>0.12</v>
      </c>
      <c r="AG3951" s="149">
        <v>0.08</v>
      </c>
      <c r="AH3951" s="151">
        <v>-0.14000000000000001</v>
      </c>
      <c r="AI3951" s="152">
        <v>-0.02</v>
      </c>
      <c r="AJ3951" s="149">
        <v>0.21</v>
      </c>
      <c r="AK3951" s="149">
        <v>-0.12</v>
      </c>
      <c r="AL3951" s="150">
        <v>-0.04</v>
      </c>
      <c r="AM3951" s="153">
        <f t="shared" si="462"/>
        <v>0.02</v>
      </c>
      <c r="AN3951" s="154">
        <f t="shared" si="462"/>
        <v>-7.9999999999999988E-2</v>
      </c>
      <c r="AO3951" s="154">
        <f t="shared" si="462"/>
        <v>-0.15000000000000002</v>
      </c>
      <c r="AP3951" s="155">
        <f t="shared" si="456"/>
        <v>0.18000000000000002</v>
      </c>
      <c r="AQ3951" s="156">
        <f>AVERAGE(Table3[[#This Row],[ HEK293 +Selistat_R1 2]:[ HEK293 +Selistat_R4 5]])</f>
        <v>-7.4999999999999997E-3</v>
      </c>
      <c r="AR3951" s="153">
        <f t="shared" si="463"/>
        <v>0.2</v>
      </c>
      <c r="AS3951" s="154">
        <f t="shared" si="463"/>
        <v>0.19</v>
      </c>
      <c r="AT3951" s="154">
        <f t="shared" si="463"/>
        <v>0.03</v>
      </c>
      <c r="AU3951" s="157">
        <f t="shared" si="457"/>
        <v>0</v>
      </c>
      <c r="AV3951" s="158">
        <f t="shared" si="464"/>
        <v>-0.01</v>
      </c>
      <c r="AW3951" s="154">
        <f t="shared" si="464"/>
        <v>0.28000000000000003</v>
      </c>
      <c r="AX3951" s="154">
        <f t="shared" si="464"/>
        <v>-0.16999999999999998</v>
      </c>
      <c r="AY3951" s="155">
        <f t="shared" si="458"/>
        <v>0.1</v>
      </c>
    </row>
    <row r="3952" spans="1:51" x14ac:dyDescent="0.15">
      <c r="A3952" s="122" t="s">
        <v>3842</v>
      </c>
      <c r="B3952" s="122" t="s">
        <v>2865</v>
      </c>
      <c r="C3952" s="122" t="s">
        <v>4130</v>
      </c>
      <c r="D3952" s="122" t="s">
        <v>3018</v>
      </c>
      <c r="E3952" s="122" t="s">
        <v>4131</v>
      </c>
      <c r="F3952" s="122" t="s">
        <v>4132</v>
      </c>
      <c r="G3952" s="122">
        <v>1</v>
      </c>
      <c r="H3952" s="166">
        <v>0.435448</v>
      </c>
      <c r="I3952" s="167">
        <v>0.34916700000000001</v>
      </c>
      <c r="J3952" s="168" t="str">
        <f t="shared" si="459"/>
        <v>FALSE</v>
      </c>
      <c r="K3952" s="169">
        <v>0.90602899999999997</v>
      </c>
      <c r="L3952" s="170">
        <f>-LOG10(Table3[[#This Row],[Student''s T-test p-value HEK293 +Selistat_HEK293 UT]])</f>
        <v>4.2857901287412938E-2</v>
      </c>
      <c r="M3952" s="167">
        <v>-5.2499999999999998E-2</v>
      </c>
      <c r="N3952" s="171" t="str">
        <f t="shared" si="460"/>
        <v>FALSE</v>
      </c>
      <c r="O3952" s="146">
        <v>0.55791000000000002</v>
      </c>
      <c r="P3952" s="147">
        <v>-0.38</v>
      </c>
      <c r="Q3952" s="171" t="str">
        <f t="shared" si="461"/>
        <v>FALSE</v>
      </c>
      <c r="R3952" s="122" t="s">
        <v>201</v>
      </c>
      <c r="S3952" s="122" t="s">
        <v>14049</v>
      </c>
      <c r="T3952" s="122" t="s">
        <v>203</v>
      </c>
      <c r="U3952" s="172" t="s">
        <v>4134</v>
      </c>
      <c r="V3952" s="122" t="s">
        <v>14050</v>
      </c>
      <c r="W3952" s="148">
        <v>0.39</v>
      </c>
      <c r="X3952" s="149">
        <v>-1.05</v>
      </c>
      <c r="Y3952" s="149">
        <v>-1.03</v>
      </c>
      <c r="Z3952" s="150">
        <v>-0.5</v>
      </c>
      <c r="AA3952" s="148">
        <v>-0.75</v>
      </c>
      <c r="AB3952" s="149">
        <v>-0.84</v>
      </c>
      <c r="AC3952" s="149">
        <v>-0.67</v>
      </c>
      <c r="AD3952" s="151">
        <v>0.28000000000000003</v>
      </c>
      <c r="AE3952" s="148">
        <v>0.57999999999999996</v>
      </c>
      <c r="AF3952" s="149">
        <v>-0.5</v>
      </c>
      <c r="AG3952" s="149">
        <v>-0.48</v>
      </c>
      <c r="AH3952" s="151">
        <v>-0.14000000000000001</v>
      </c>
      <c r="AI3952" s="152">
        <v>1.9</v>
      </c>
      <c r="AJ3952" s="149">
        <v>-0.18</v>
      </c>
      <c r="AK3952" s="149">
        <v>-0.55000000000000004</v>
      </c>
      <c r="AL3952" s="150">
        <v>-0.19</v>
      </c>
      <c r="AM3952" s="153">
        <f t="shared" si="462"/>
        <v>1.1400000000000001</v>
      </c>
      <c r="AN3952" s="154">
        <f t="shared" si="462"/>
        <v>-0.21000000000000008</v>
      </c>
      <c r="AO3952" s="154">
        <f t="shared" si="462"/>
        <v>-0.36</v>
      </c>
      <c r="AP3952" s="155">
        <f t="shared" si="456"/>
        <v>-0.78</v>
      </c>
      <c r="AQ3952" s="156">
        <f>AVERAGE(Table3[[#This Row],[ HEK293 +Selistat_R1 2]:[ HEK293 +Selistat_R4 5]])</f>
        <v>-5.2499999999999991E-2</v>
      </c>
      <c r="AR3952" s="153">
        <f t="shared" si="463"/>
        <v>1.33</v>
      </c>
      <c r="AS3952" s="154">
        <f t="shared" si="463"/>
        <v>0.33999999999999997</v>
      </c>
      <c r="AT3952" s="154">
        <f t="shared" si="463"/>
        <v>0.19000000000000006</v>
      </c>
      <c r="AU3952" s="157">
        <f t="shared" si="457"/>
        <v>-0.42000000000000004</v>
      </c>
      <c r="AV3952" s="158">
        <f t="shared" si="464"/>
        <v>2.65</v>
      </c>
      <c r="AW3952" s="154">
        <f t="shared" si="464"/>
        <v>0.65999999999999992</v>
      </c>
      <c r="AX3952" s="154">
        <f t="shared" si="464"/>
        <v>0.12</v>
      </c>
      <c r="AY3952" s="155">
        <f t="shared" si="458"/>
        <v>-0.47000000000000003</v>
      </c>
    </row>
    <row r="3953" spans="1:51" x14ac:dyDescent="0.15">
      <c r="A3953" s="122" t="s">
        <v>12975</v>
      </c>
      <c r="B3953" s="122" t="s">
        <v>12976</v>
      </c>
      <c r="C3953" s="122" t="s">
        <v>12977</v>
      </c>
      <c r="E3953" s="122" t="s">
        <v>12978</v>
      </c>
      <c r="G3953" s="122">
        <v>2</v>
      </c>
      <c r="H3953" s="166">
        <v>0.12389699999999999</v>
      </c>
      <c r="I3953" s="167">
        <v>0.40083299999999999</v>
      </c>
      <c r="J3953" s="168" t="str">
        <f t="shared" si="459"/>
        <v>FALSE</v>
      </c>
      <c r="K3953" s="169">
        <v>0.90685000000000004</v>
      </c>
      <c r="L3953" s="170">
        <f>-LOG10(Table3[[#This Row],[Student''s T-test p-value HEK293 +Selistat_HEK293 UT]])</f>
        <v>4.2464542663899527E-2</v>
      </c>
      <c r="M3953" s="167">
        <v>-3.5000000000000003E-2</v>
      </c>
      <c r="N3953" s="171" t="str">
        <f t="shared" si="460"/>
        <v>FALSE</v>
      </c>
      <c r="O3953" s="146">
        <v>0.52490400000000004</v>
      </c>
      <c r="P3953" s="147">
        <v>-0.11749999999999999</v>
      </c>
      <c r="Q3953" s="171" t="str">
        <f t="shared" si="461"/>
        <v>FALSE</v>
      </c>
      <c r="R3953" s="122" t="s">
        <v>35</v>
      </c>
      <c r="S3953" s="122" t="s">
        <v>14886</v>
      </c>
      <c r="T3953" s="122" t="s">
        <v>37</v>
      </c>
      <c r="U3953" s="172" t="s">
        <v>12979</v>
      </c>
      <c r="V3953" s="122" t="s">
        <v>14887</v>
      </c>
      <c r="W3953" s="148">
        <v>-0.21</v>
      </c>
      <c r="X3953" s="149">
        <v>-0.13</v>
      </c>
      <c r="Y3953" s="149">
        <v>-1.01</v>
      </c>
      <c r="Z3953" s="150">
        <v>-0.24</v>
      </c>
      <c r="AA3953" s="148">
        <v>-0.43</v>
      </c>
      <c r="AB3953" s="149">
        <v>-0.8</v>
      </c>
      <c r="AC3953" s="149">
        <v>0.17</v>
      </c>
      <c r="AD3953" s="151">
        <v>-0.39</v>
      </c>
      <c r="AE3953" s="148">
        <v>0.54</v>
      </c>
      <c r="AF3953" s="149">
        <v>0.16</v>
      </c>
      <c r="AG3953" s="149">
        <v>-0.26</v>
      </c>
      <c r="AH3953" s="151">
        <v>0.35</v>
      </c>
      <c r="AI3953" s="152">
        <v>0.27</v>
      </c>
      <c r="AJ3953" s="149">
        <v>0.3</v>
      </c>
      <c r="AK3953" s="149">
        <v>0.41</v>
      </c>
      <c r="AL3953" s="150">
        <v>0.28000000000000003</v>
      </c>
      <c r="AM3953" s="153">
        <f t="shared" si="462"/>
        <v>0.22</v>
      </c>
      <c r="AN3953" s="154">
        <f t="shared" si="462"/>
        <v>0.67</v>
      </c>
      <c r="AO3953" s="154">
        <f t="shared" si="462"/>
        <v>-1.18</v>
      </c>
      <c r="AP3953" s="155">
        <f t="shared" si="456"/>
        <v>0.15000000000000002</v>
      </c>
      <c r="AQ3953" s="156">
        <f>AVERAGE(Table3[[#This Row],[ HEK293 +Selistat_R1 2]:[ HEK293 +Selistat_R4 5]])</f>
        <v>-3.4999999999999976E-2</v>
      </c>
      <c r="AR3953" s="153">
        <f t="shared" si="463"/>
        <v>0.97</v>
      </c>
      <c r="AS3953" s="154">
        <f t="shared" si="463"/>
        <v>0.96000000000000008</v>
      </c>
      <c r="AT3953" s="154">
        <f t="shared" si="463"/>
        <v>-0.43000000000000005</v>
      </c>
      <c r="AU3953" s="157">
        <f t="shared" si="457"/>
        <v>0.74</v>
      </c>
      <c r="AV3953" s="158">
        <f t="shared" si="464"/>
        <v>0.7</v>
      </c>
      <c r="AW3953" s="154">
        <f t="shared" si="464"/>
        <v>1.1000000000000001</v>
      </c>
      <c r="AX3953" s="154">
        <f t="shared" si="464"/>
        <v>0.23999999999999996</v>
      </c>
      <c r="AY3953" s="155">
        <f t="shared" si="458"/>
        <v>0.67</v>
      </c>
    </row>
    <row r="3954" spans="1:51" x14ac:dyDescent="0.15">
      <c r="A3954" s="122" t="s">
        <v>11787</v>
      </c>
      <c r="B3954" s="122" t="s">
        <v>11788</v>
      </c>
      <c r="C3954" s="122" t="s">
        <v>11789</v>
      </c>
      <c r="D3954" s="122" t="s">
        <v>11790</v>
      </c>
      <c r="E3954" s="122" t="s">
        <v>11791</v>
      </c>
      <c r="G3954" s="122">
        <v>2</v>
      </c>
      <c r="H3954" s="166">
        <v>0.93210000000000004</v>
      </c>
      <c r="I3954" s="167">
        <v>-2.58333E-2</v>
      </c>
      <c r="J3954" s="168" t="str">
        <f t="shared" si="459"/>
        <v>FALSE</v>
      </c>
      <c r="K3954" s="169">
        <v>0.90745299999999995</v>
      </c>
      <c r="L3954" s="170">
        <f>-LOG10(Table3[[#This Row],[Student''s T-test p-value HEK293 +Selistat_HEK293 UT]])</f>
        <v>4.2175859260708055E-2</v>
      </c>
      <c r="M3954" s="167">
        <v>-3.7499999999999999E-2</v>
      </c>
      <c r="N3954" s="171" t="str">
        <f t="shared" si="460"/>
        <v>FALSE</v>
      </c>
      <c r="O3954" s="146">
        <v>0.86009199999999997</v>
      </c>
      <c r="P3954" s="147">
        <v>-8.5000000000000006E-2</v>
      </c>
      <c r="Q3954" s="171" t="str">
        <f t="shared" si="461"/>
        <v>FALSE</v>
      </c>
      <c r="R3954" s="122" t="s">
        <v>11792</v>
      </c>
      <c r="S3954" s="122" t="s">
        <v>11793</v>
      </c>
      <c r="T3954" s="122" t="s">
        <v>11794</v>
      </c>
      <c r="U3954" s="172" t="s">
        <v>11795</v>
      </c>
      <c r="V3954" s="122" t="s">
        <v>11796</v>
      </c>
      <c r="W3954" s="148">
        <v>-0.22</v>
      </c>
      <c r="X3954" s="149">
        <v>0.19</v>
      </c>
      <c r="Y3954" s="149">
        <v>0.28000000000000003</v>
      </c>
      <c r="Z3954" s="150">
        <v>-0.61</v>
      </c>
      <c r="AA3954" s="148">
        <v>0.17</v>
      </c>
      <c r="AB3954" s="149">
        <v>0.33</v>
      </c>
      <c r="AC3954" s="149">
        <v>0.01</v>
      </c>
      <c r="AD3954" s="151">
        <v>-0.72</v>
      </c>
      <c r="AE3954" s="148">
        <v>0</v>
      </c>
      <c r="AF3954" s="149">
        <v>0.18</v>
      </c>
      <c r="AG3954" s="149">
        <v>0.55000000000000004</v>
      </c>
      <c r="AH3954" s="151">
        <v>-1.19</v>
      </c>
      <c r="AI3954" s="152">
        <v>0.34</v>
      </c>
      <c r="AJ3954" s="149">
        <v>0.39</v>
      </c>
      <c r="AK3954" s="149">
        <v>-0.08</v>
      </c>
      <c r="AL3954" s="150">
        <v>-0.77</v>
      </c>
      <c r="AM3954" s="153">
        <f t="shared" si="462"/>
        <v>-0.39</v>
      </c>
      <c r="AN3954" s="154">
        <f t="shared" si="462"/>
        <v>-0.14000000000000001</v>
      </c>
      <c r="AO3954" s="154">
        <f t="shared" si="462"/>
        <v>0.27</v>
      </c>
      <c r="AP3954" s="155">
        <f t="shared" si="456"/>
        <v>0.10999999999999999</v>
      </c>
      <c r="AQ3954" s="156">
        <f>AVERAGE(Table3[[#This Row],[ HEK293 +Selistat_R1 2]:[ HEK293 +Selistat_R4 5]])</f>
        <v>-3.7500000000000006E-2</v>
      </c>
      <c r="AR3954" s="153">
        <f t="shared" si="463"/>
        <v>-0.17</v>
      </c>
      <c r="AS3954" s="154">
        <f t="shared" si="463"/>
        <v>-0.15000000000000002</v>
      </c>
      <c r="AT3954" s="154">
        <f t="shared" si="463"/>
        <v>0.54</v>
      </c>
      <c r="AU3954" s="157">
        <f t="shared" si="457"/>
        <v>-0.47</v>
      </c>
      <c r="AV3954" s="158">
        <f t="shared" si="464"/>
        <v>0.17</v>
      </c>
      <c r="AW3954" s="154">
        <f t="shared" si="464"/>
        <v>0.06</v>
      </c>
      <c r="AX3954" s="154">
        <f t="shared" si="464"/>
        <v>-0.09</v>
      </c>
      <c r="AY3954" s="155">
        <f t="shared" si="458"/>
        <v>-5.0000000000000044E-2</v>
      </c>
    </row>
    <row r="3955" spans="1:51" x14ac:dyDescent="0.15">
      <c r="A3955" s="122" t="s">
        <v>3949</v>
      </c>
      <c r="B3955" s="122" t="s">
        <v>2976</v>
      </c>
      <c r="C3955" s="122" t="s">
        <v>2876</v>
      </c>
      <c r="E3955" s="122" t="s">
        <v>3950</v>
      </c>
      <c r="G3955" s="122">
        <v>1</v>
      </c>
      <c r="H3955" s="166">
        <v>0.90523200000000004</v>
      </c>
      <c r="I3955" s="167">
        <v>1.5833300000000002E-2</v>
      </c>
      <c r="J3955" s="168" t="str">
        <f t="shared" si="459"/>
        <v>FALSE</v>
      </c>
      <c r="K3955" s="169">
        <v>0.907717</v>
      </c>
      <c r="L3955" s="170">
        <f>-LOG10(Table3[[#This Row],[Student''s T-test p-value HEK293 +Selistat_HEK293 UT]])</f>
        <v>4.2049530879310279E-2</v>
      </c>
      <c r="M3955" s="167">
        <v>-1.2500000000000001E-2</v>
      </c>
      <c r="N3955" s="171" t="str">
        <f t="shared" si="460"/>
        <v>FALSE</v>
      </c>
      <c r="O3955" s="146">
        <v>0.67692200000000002</v>
      </c>
      <c r="P3955" s="147">
        <v>9.5000000000000001E-2</v>
      </c>
      <c r="Q3955" s="171" t="str">
        <f t="shared" si="461"/>
        <v>FALSE</v>
      </c>
      <c r="R3955" s="122" t="s">
        <v>3951</v>
      </c>
      <c r="S3955" s="122" t="s">
        <v>3952</v>
      </c>
      <c r="T3955" s="122" t="s">
        <v>3953</v>
      </c>
      <c r="U3955" s="172" t="s">
        <v>3954</v>
      </c>
      <c r="V3955" s="122" t="s">
        <v>3955</v>
      </c>
      <c r="W3955" s="148">
        <v>0</v>
      </c>
      <c r="X3955" s="149">
        <v>0.14000000000000001</v>
      </c>
      <c r="Y3955" s="149">
        <v>0.01</v>
      </c>
      <c r="Z3955" s="150">
        <v>-0.31</v>
      </c>
      <c r="AA3955" s="148">
        <v>-0.01</v>
      </c>
      <c r="AB3955" s="149">
        <v>7.0000000000000007E-2</v>
      </c>
      <c r="AC3955" s="149">
        <v>-0.12</v>
      </c>
      <c r="AD3955" s="151">
        <v>-0.05</v>
      </c>
      <c r="AE3955" s="148">
        <v>0.53</v>
      </c>
      <c r="AF3955" s="149">
        <v>-0.04</v>
      </c>
      <c r="AG3955" s="149">
        <v>0.09</v>
      </c>
      <c r="AH3955" s="151">
        <v>-0.38</v>
      </c>
      <c r="AI3955" s="152">
        <v>0.18</v>
      </c>
      <c r="AJ3955" s="149">
        <v>-0.22</v>
      </c>
      <c r="AK3955" s="149">
        <v>0.1</v>
      </c>
      <c r="AL3955" s="150">
        <v>-0.24</v>
      </c>
      <c r="AM3955" s="153">
        <f t="shared" si="462"/>
        <v>0.01</v>
      </c>
      <c r="AN3955" s="154">
        <f t="shared" si="462"/>
        <v>7.0000000000000007E-2</v>
      </c>
      <c r="AO3955" s="154">
        <f t="shared" si="462"/>
        <v>0.13</v>
      </c>
      <c r="AP3955" s="155">
        <f t="shared" si="456"/>
        <v>-0.26</v>
      </c>
      <c r="AQ3955" s="156">
        <f>AVERAGE(Table3[[#This Row],[ HEK293 +Selistat_R1 2]:[ HEK293 +Selistat_R4 5]])</f>
        <v>-1.2499999999999997E-2</v>
      </c>
      <c r="AR3955" s="153">
        <f t="shared" si="463"/>
        <v>0.54</v>
      </c>
      <c r="AS3955" s="154">
        <f t="shared" si="463"/>
        <v>-0.11000000000000001</v>
      </c>
      <c r="AT3955" s="154">
        <f t="shared" si="463"/>
        <v>0.21</v>
      </c>
      <c r="AU3955" s="157">
        <f t="shared" si="457"/>
        <v>-0.33</v>
      </c>
      <c r="AV3955" s="158">
        <f t="shared" si="464"/>
        <v>0.19</v>
      </c>
      <c r="AW3955" s="154">
        <f t="shared" si="464"/>
        <v>-0.29000000000000004</v>
      </c>
      <c r="AX3955" s="154">
        <f t="shared" si="464"/>
        <v>0.22</v>
      </c>
      <c r="AY3955" s="155">
        <f t="shared" si="458"/>
        <v>-0.19</v>
      </c>
    </row>
    <row r="3956" spans="1:51" x14ac:dyDescent="0.15">
      <c r="A3956" s="122" t="s">
        <v>4205</v>
      </c>
      <c r="B3956" s="122" t="s">
        <v>4206</v>
      </c>
      <c r="C3956" s="122" t="s">
        <v>4207</v>
      </c>
      <c r="E3956" s="122" t="s">
        <v>4208</v>
      </c>
      <c r="F3956" s="122" t="s">
        <v>2856</v>
      </c>
      <c r="G3956" s="122">
        <v>1</v>
      </c>
      <c r="H3956" s="166">
        <v>0.90030500000000002</v>
      </c>
      <c r="I3956" s="167">
        <v>1.4999999999999999E-2</v>
      </c>
      <c r="J3956" s="168" t="str">
        <f t="shared" si="459"/>
        <v>FALSE</v>
      </c>
      <c r="K3956" s="169">
        <v>0.90831899999999999</v>
      </c>
      <c r="L3956" s="170">
        <f>-LOG10(Table3[[#This Row],[Student''s T-test p-value HEK293 +Selistat_HEK293 UT]])</f>
        <v>4.1761601248309368E-2</v>
      </c>
      <c r="M3956" s="167">
        <v>-1.2500000000000001E-2</v>
      </c>
      <c r="N3956" s="171" t="str">
        <f t="shared" si="460"/>
        <v>FALSE</v>
      </c>
      <c r="O3956" s="146">
        <v>0.89107999999999998</v>
      </c>
      <c r="P3956" s="147">
        <v>-2.75E-2</v>
      </c>
      <c r="Q3956" s="171" t="str">
        <f t="shared" si="461"/>
        <v>FALSE</v>
      </c>
      <c r="R3956" s="122" t="s">
        <v>4209</v>
      </c>
      <c r="S3956" s="122" t="s">
        <v>14888</v>
      </c>
      <c r="T3956" s="122" t="s">
        <v>4211</v>
      </c>
      <c r="U3956" s="172" t="s">
        <v>2657</v>
      </c>
      <c r="V3956" s="122" t="s">
        <v>14889</v>
      </c>
      <c r="W3956" s="148">
        <v>0.01</v>
      </c>
      <c r="X3956" s="149">
        <v>-0.17</v>
      </c>
      <c r="Y3956" s="149">
        <v>-0.22</v>
      </c>
      <c r="Z3956" s="150">
        <v>0.23</v>
      </c>
      <c r="AA3956" s="148">
        <v>0.02</v>
      </c>
      <c r="AB3956" s="149">
        <v>-0.08</v>
      </c>
      <c r="AC3956" s="149">
        <v>-0.03</v>
      </c>
      <c r="AD3956" s="151">
        <v>-0.01</v>
      </c>
      <c r="AE3956" s="148">
        <v>-0.01</v>
      </c>
      <c r="AF3956" s="149">
        <v>-0.04</v>
      </c>
      <c r="AG3956" s="149">
        <v>-0.35</v>
      </c>
      <c r="AH3956" s="151">
        <v>0.36</v>
      </c>
      <c r="AI3956" s="152">
        <v>-7.0000000000000007E-2</v>
      </c>
      <c r="AJ3956" s="149">
        <v>-0.24</v>
      </c>
      <c r="AK3956" s="149">
        <v>0.36</v>
      </c>
      <c r="AL3956" s="150">
        <v>0.02</v>
      </c>
      <c r="AM3956" s="153">
        <f t="shared" si="462"/>
        <v>-0.01</v>
      </c>
      <c r="AN3956" s="154">
        <f t="shared" si="462"/>
        <v>-9.0000000000000011E-2</v>
      </c>
      <c r="AO3956" s="154">
        <f t="shared" si="462"/>
        <v>-0.19</v>
      </c>
      <c r="AP3956" s="155">
        <f t="shared" si="456"/>
        <v>0.24000000000000002</v>
      </c>
      <c r="AQ3956" s="156">
        <f>AVERAGE(Table3[[#This Row],[ HEK293 +Selistat_R1 2]:[ HEK293 +Selistat_R4 5]])</f>
        <v>-1.2500000000000004E-2</v>
      </c>
      <c r="AR3956" s="153">
        <f t="shared" si="463"/>
        <v>-0.03</v>
      </c>
      <c r="AS3956" s="154">
        <f t="shared" si="463"/>
        <v>0.04</v>
      </c>
      <c r="AT3956" s="154">
        <f t="shared" si="463"/>
        <v>-0.31999999999999995</v>
      </c>
      <c r="AU3956" s="157">
        <f t="shared" si="457"/>
        <v>0.37</v>
      </c>
      <c r="AV3956" s="158">
        <f t="shared" si="464"/>
        <v>-9.0000000000000011E-2</v>
      </c>
      <c r="AW3956" s="154">
        <f t="shared" si="464"/>
        <v>-0.15999999999999998</v>
      </c>
      <c r="AX3956" s="154">
        <f t="shared" si="464"/>
        <v>0.39</v>
      </c>
      <c r="AY3956" s="155">
        <f t="shared" si="458"/>
        <v>0.03</v>
      </c>
    </row>
    <row r="3957" spans="1:51" x14ac:dyDescent="0.15">
      <c r="A3957" s="122" t="s">
        <v>5836</v>
      </c>
      <c r="B3957" s="122" t="s">
        <v>5837</v>
      </c>
      <c r="C3957" s="122" t="s">
        <v>5838</v>
      </c>
      <c r="D3957" s="122" t="s">
        <v>3018</v>
      </c>
      <c r="E3957" s="122" t="s">
        <v>5839</v>
      </c>
      <c r="G3957" s="122">
        <v>1</v>
      </c>
      <c r="H3957" s="166">
        <v>0.62789700000000004</v>
      </c>
      <c r="I3957" s="167">
        <v>-5.0833299999999998E-2</v>
      </c>
      <c r="J3957" s="168" t="str">
        <f t="shared" si="459"/>
        <v>FALSE</v>
      </c>
      <c r="K3957" s="169">
        <v>0.90966100000000005</v>
      </c>
      <c r="L3957" s="170">
        <f>-LOG10(Table3[[#This Row],[Student''s T-test p-value HEK293 +Selistat_HEK293 UT]])</f>
        <v>4.1120424447049962E-2</v>
      </c>
      <c r="M3957" s="167">
        <v>-0.02</v>
      </c>
      <c r="N3957" s="171" t="str">
        <f t="shared" si="460"/>
        <v>FALSE</v>
      </c>
      <c r="O3957" s="146">
        <v>0.84889499999999996</v>
      </c>
      <c r="P3957" s="147">
        <v>1.7500000000000002E-2</v>
      </c>
      <c r="Q3957" s="171" t="str">
        <f t="shared" si="461"/>
        <v>FALSE</v>
      </c>
      <c r="R3957" s="122" t="s">
        <v>5840</v>
      </c>
      <c r="S3957" s="122" t="s">
        <v>14890</v>
      </c>
      <c r="T3957" s="122" t="s">
        <v>5842</v>
      </c>
      <c r="U3957" s="172" t="s">
        <v>5843</v>
      </c>
      <c r="V3957" s="122" t="s">
        <v>14891</v>
      </c>
      <c r="W3957" s="148">
        <v>-0.02</v>
      </c>
      <c r="X3957" s="149">
        <v>0.1</v>
      </c>
      <c r="Y3957" s="149">
        <v>0.19</v>
      </c>
      <c r="Z3957" s="150">
        <v>-0.24</v>
      </c>
      <c r="AA3957" s="148">
        <v>7.0000000000000007E-2</v>
      </c>
      <c r="AB3957" s="149">
        <v>0.41</v>
      </c>
      <c r="AC3957" s="149">
        <v>-0.2</v>
      </c>
      <c r="AD3957" s="151">
        <v>-0.17</v>
      </c>
      <c r="AE3957" s="148">
        <v>0.13</v>
      </c>
      <c r="AF3957" s="149">
        <v>0.11</v>
      </c>
      <c r="AG3957" s="149">
        <v>-0.17</v>
      </c>
      <c r="AH3957" s="151">
        <v>-0.19</v>
      </c>
      <c r="AI3957" s="152">
        <v>-0.03</v>
      </c>
      <c r="AJ3957" s="149">
        <v>-0.09</v>
      </c>
      <c r="AK3957" s="149">
        <v>-0.04</v>
      </c>
      <c r="AL3957" s="150">
        <v>-0.03</v>
      </c>
      <c r="AM3957" s="153">
        <f t="shared" si="462"/>
        <v>-9.0000000000000011E-2</v>
      </c>
      <c r="AN3957" s="154">
        <f t="shared" si="462"/>
        <v>-0.30999999999999994</v>
      </c>
      <c r="AO3957" s="154">
        <f t="shared" si="462"/>
        <v>0.39</v>
      </c>
      <c r="AP3957" s="155">
        <f t="shared" si="456"/>
        <v>-6.9999999999999979E-2</v>
      </c>
      <c r="AQ3957" s="156">
        <f>AVERAGE(Table3[[#This Row],[ HEK293 +Selistat_R1 2]:[ HEK293 +Selistat_R4 5]])</f>
        <v>-1.9999999999999983E-2</v>
      </c>
      <c r="AR3957" s="153">
        <f t="shared" si="463"/>
        <v>0.06</v>
      </c>
      <c r="AS3957" s="154">
        <f t="shared" si="463"/>
        <v>-0.3</v>
      </c>
      <c r="AT3957" s="154">
        <f t="shared" si="463"/>
        <v>0.03</v>
      </c>
      <c r="AU3957" s="157">
        <f t="shared" si="457"/>
        <v>-1.999999999999999E-2</v>
      </c>
      <c r="AV3957" s="158">
        <f t="shared" si="464"/>
        <v>-0.1</v>
      </c>
      <c r="AW3957" s="154">
        <f t="shared" si="464"/>
        <v>-0.5</v>
      </c>
      <c r="AX3957" s="154">
        <f t="shared" si="464"/>
        <v>0.16</v>
      </c>
      <c r="AY3957" s="155">
        <f t="shared" si="458"/>
        <v>0.14000000000000001</v>
      </c>
    </row>
    <row r="3958" spans="1:51" x14ac:dyDescent="0.15">
      <c r="A3958" s="122" t="s">
        <v>12148</v>
      </c>
      <c r="B3958" s="122" t="s">
        <v>12149</v>
      </c>
      <c r="C3958" s="122" t="s">
        <v>5593</v>
      </c>
      <c r="D3958" s="122" t="s">
        <v>3018</v>
      </c>
      <c r="E3958" s="122" t="s">
        <v>12150</v>
      </c>
      <c r="F3958" s="122" t="s">
        <v>3228</v>
      </c>
      <c r="G3958" s="122">
        <v>1</v>
      </c>
      <c r="H3958" s="166">
        <v>0.57614900000000002</v>
      </c>
      <c r="I3958" s="167">
        <v>0.13416700000000001</v>
      </c>
      <c r="J3958" s="168" t="str">
        <f t="shared" si="459"/>
        <v>FALSE</v>
      </c>
      <c r="K3958" s="169">
        <v>0.90970499999999999</v>
      </c>
      <c r="L3958" s="170">
        <f>-LOG10(Table3[[#This Row],[Student''s T-test p-value HEK293 +Selistat_HEK293 UT]])</f>
        <v>4.1099418275441349E-2</v>
      </c>
      <c r="M3958" s="167">
        <v>0.03</v>
      </c>
      <c r="N3958" s="171" t="str">
        <f t="shared" si="460"/>
        <v>FALSE</v>
      </c>
      <c r="O3958" s="146">
        <v>0.43426700000000001</v>
      </c>
      <c r="P3958" s="147">
        <v>-0.27750000000000002</v>
      </c>
      <c r="Q3958" s="171" t="str">
        <f t="shared" si="461"/>
        <v>FALSE</v>
      </c>
      <c r="R3958" s="122" t="s">
        <v>12151</v>
      </c>
      <c r="S3958" s="122" t="s">
        <v>14892</v>
      </c>
      <c r="T3958" s="122" t="s">
        <v>12153</v>
      </c>
      <c r="U3958" s="172" t="s">
        <v>12154</v>
      </c>
      <c r="V3958" s="122" t="s">
        <v>14893</v>
      </c>
      <c r="W3958" s="148">
        <v>-0.32</v>
      </c>
      <c r="X3958" s="149">
        <v>-0.15</v>
      </c>
      <c r="Y3958" s="149">
        <v>0.03</v>
      </c>
      <c r="Z3958" s="150">
        <v>-7.0000000000000007E-2</v>
      </c>
      <c r="AA3958" s="148">
        <v>0.03</v>
      </c>
      <c r="AB3958" s="149">
        <v>-0.05</v>
      </c>
      <c r="AC3958" s="149">
        <v>-0.86</v>
      </c>
      <c r="AD3958" s="151">
        <v>0.25</v>
      </c>
      <c r="AE3958" s="148">
        <v>-0.05</v>
      </c>
      <c r="AF3958" s="149">
        <v>-0.09</v>
      </c>
      <c r="AG3958" s="149">
        <v>0.1</v>
      </c>
      <c r="AH3958" s="151">
        <v>-0.4</v>
      </c>
      <c r="AI3958" s="152">
        <v>-0.15</v>
      </c>
      <c r="AJ3958" s="149">
        <v>-0.15</v>
      </c>
      <c r="AK3958" s="149">
        <v>1.1100000000000001</v>
      </c>
      <c r="AL3958" s="150">
        <v>-0.14000000000000001</v>
      </c>
      <c r="AM3958" s="153">
        <f t="shared" si="462"/>
        <v>-0.35</v>
      </c>
      <c r="AN3958" s="154">
        <f t="shared" si="462"/>
        <v>-9.9999999999999992E-2</v>
      </c>
      <c r="AO3958" s="154">
        <f t="shared" si="462"/>
        <v>0.89</v>
      </c>
      <c r="AP3958" s="155">
        <f t="shared" si="456"/>
        <v>-0.32</v>
      </c>
      <c r="AQ3958" s="156">
        <f>AVERAGE(Table3[[#This Row],[ HEK293 +Selistat_R1 2]:[ HEK293 +Selistat_R4 5]])</f>
        <v>3.0000000000000013E-2</v>
      </c>
      <c r="AR3958" s="153">
        <f t="shared" si="463"/>
        <v>-0.08</v>
      </c>
      <c r="AS3958" s="154">
        <f t="shared" si="463"/>
        <v>-3.9999999999999994E-2</v>
      </c>
      <c r="AT3958" s="154">
        <f t="shared" si="463"/>
        <v>0.96</v>
      </c>
      <c r="AU3958" s="157">
        <f t="shared" si="457"/>
        <v>-0.65</v>
      </c>
      <c r="AV3958" s="158">
        <f t="shared" si="464"/>
        <v>-0.18</v>
      </c>
      <c r="AW3958" s="154">
        <f t="shared" si="464"/>
        <v>-9.9999999999999992E-2</v>
      </c>
      <c r="AX3958" s="154">
        <f t="shared" si="464"/>
        <v>1.9700000000000002</v>
      </c>
      <c r="AY3958" s="155">
        <f t="shared" si="458"/>
        <v>-0.39</v>
      </c>
    </row>
    <row r="3959" spans="1:51" x14ac:dyDescent="0.15">
      <c r="E3959" s="122" t="s">
        <v>3511</v>
      </c>
      <c r="G3959" s="122">
        <v>1</v>
      </c>
      <c r="H3959" s="166">
        <v>0.38082100000000002</v>
      </c>
      <c r="I3959" s="167">
        <v>9.9166699999999997E-2</v>
      </c>
      <c r="J3959" s="168" t="str">
        <f t="shared" si="459"/>
        <v>FALSE</v>
      </c>
      <c r="K3959" s="169">
        <v>0.91037500000000005</v>
      </c>
      <c r="L3959" s="170">
        <f>-LOG10(Table3[[#This Row],[Student''s T-test p-value HEK293 +Selistat_HEK293 UT]])</f>
        <v>4.077967703767315E-2</v>
      </c>
      <c r="M3959" s="167">
        <v>-1.4999999999999999E-2</v>
      </c>
      <c r="N3959" s="171" t="str">
        <f t="shared" si="460"/>
        <v>FALSE</v>
      </c>
      <c r="O3959" s="146">
        <v>0.688307</v>
      </c>
      <c r="P3959" s="147">
        <v>5.7500000000000002E-2</v>
      </c>
      <c r="Q3959" s="171" t="str">
        <f t="shared" si="461"/>
        <v>FALSE</v>
      </c>
      <c r="R3959" s="122" t="s">
        <v>8133</v>
      </c>
      <c r="S3959" s="122" t="s">
        <v>14894</v>
      </c>
      <c r="T3959" s="122" t="s">
        <v>8135</v>
      </c>
      <c r="U3959" s="172" t="s">
        <v>8136</v>
      </c>
      <c r="V3959" s="122" t="s">
        <v>14895</v>
      </c>
      <c r="W3959" s="148">
        <v>-0.36</v>
      </c>
      <c r="X3959" s="149">
        <v>0.13</v>
      </c>
      <c r="Y3959" s="149">
        <v>-0.17</v>
      </c>
      <c r="Z3959" s="150">
        <v>0</v>
      </c>
      <c r="AA3959" s="148">
        <v>0.05</v>
      </c>
      <c r="AB3959" s="149">
        <v>-0.09</v>
      </c>
      <c r="AC3959" s="149">
        <v>-0.02</v>
      </c>
      <c r="AD3959" s="151">
        <v>-0.28000000000000003</v>
      </c>
      <c r="AE3959" s="148">
        <v>0.04</v>
      </c>
      <c r="AF3959" s="149">
        <v>0.28000000000000003</v>
      </c>
      <c r="AG3959" s="149">
        <v>0.2</v>
      </c>
      <c r="AH3959" s="151">
        <v>-0.12</v>
      </c>
      <c r="AI3959" s="152">
        <v>0.2</v>
      </c>
      <c r="AJ3959" s="149">
        <v>0.18</v>
      </c>
      <c r="AK3959" s="149">
        <v>0.04</v>
      </c>
      <c r="AL3959" s="150">
        <v>-0.25</v>
      </c>
      <c r="AM3959" s="153">
        <f t="shared" si="462"/>
        <v>-0.41</v>
      </c>
      <c r="AN3959" s="154">
        <f t="shared" si="462"/>
        <v>0.22</v>
      </c>
      <c r="AO3959" s="154">
        <f t="shared" si="462"/>
        <v>-0.15000000000000002</v>
      </c>
      <c r="AP3959" s="155">
        <f t="shared" si="456"/>
        <v>0.28000000000000003</v>
      </c>
      <c r="AQ3959" s="156">
        <f>AVERAGE(Table3[[#This Row],[ HEK293 +Selistat_R1 2]:[ HEK293 +Selistat_R4 5]])</f>
        <v>-1.4999999999999986E-2</v>
      </c>
      <c r="AR3959" s="153">
        <f t="shared" si="463"/>
        <v>-1.0000000000000002E-2</v>
      </c>
      <c r="AS3959" s="154">
        <f t="shared" si="463"/>
        <v>0.37</v>
      </c>
      <c r="AT3959" s="154">
        <f t="shared" si="463"/>
        <v>0.22</v>
      </c>
      <c r="AU3959" s="157">
        <f t="shared" si="457"/>
        <v>0.16000000000000003</v>
      </c>
      <c r="AV3959" s="158">
        <f t="shared" si="464"/>
        <v>0.15000000000000002</v>
      </c>
      <c r="AW3959" s="154">
        <f t="shared" si="464"/>
        <v>0.27</v>
      </c>
      <c r="AX3959" s="154">
        <f t="shared" si="464"/>
        <v>0.06</v>
      </c>
      <c r="AY3959" s="155">
        <f t="shared" si="458"/>
        <v>3.0000000000000027E-2</v>
      </c>
    </row>
    <row r="3960" spans="1:51" x14ac:dyDescent="0.15">
      <c r="A3960" s="122" t="s">
        <v>4205</v>
      </c>
      <c r="B3960" s="122" t="s">
        <v>4206</v>
      </c>
      <c r="C3960" s="122" t="s">
        <v>4207</v>
      </c>
      <c r="E3960" s="122" t="s">
        <v>4208</v>
      </c>
      <c r="F3960" s="122" t="s">
        <v>2856</v>
      </c>
      <c r="G3960" s="122">
        <v>1</v>
      </c>
      <c r="H3960" s="166">
        <v>0.18043300000000001</v>
      </c>
      <c r="I3960" s="167">
        <v>0.281667</v>
      </c>
      <c r="J3960" s="168" t="str">
        <f t="shared" si="459"/>
        <v>FALSE</v>
      </c>
      <c r="K3960" s="169">
        <v>0.91091599999999995</v>
      </c>
      <c r="L3960" s="170">
        <f>-LOG10(Table3[[#This Row],[Student''s T-test p-value HEK293 +Selistat_HEK293 UT]])</f>
        <v>4.0521669589527957E-2</v>
      </c>
      <c r="M3960" s="167">
        <v>-1.4999999999999999E-2</v>
      </c>
      <c r="N3960" s="171" t="str">
        <f t="shared" si="460"/>
        <v>FALSE</v>
      </c>
      <c r="O3960" s="146">
        <v>0.73176799999999997</v>
      </c>
      <c r="P3960" s="147">
        <v>-0.1</v>
      </c>
      <c r="Q3960" s="171" t="str">
        <f t="shared" si="461"/>
        <v>FALSE</v>
      </c>
      <c r="R3960" s="122" t="s">
        <v>4209</v>
      </c>
      <c r="S3960" s="122" t="s">
        <v>14896</v>
      </c>
      <c r="T3960" s="122" t="s">
        <v>4211</v>
      </c>
      <c r="U3960" s="172" t="s">
        <v>2657</v>
      </c>
      <c r="V3960" s="122" t="s">
        <v>14897</v>
      </c>
      <c r="W3960" s="148">
        <v>-0.35</v>
      </c>
      <c r="X3960" s="149">
        <v>-7.0000000000000007E-2</v>
      </c>
      <c r="Y3960" s="149">
        <v>-0.26</v>
      </c>
      <c r="Z3960" s="150">
        <v>-0.4</v>
      </c>
      <c r="AA3960" s="148">
        <v>-0.39</v>
      </c>
      <c r="AB3960" s="149">
        <v>-0.45</v>
      </c>
      <c r="AC3960" s="149">
        <v>0.02</v>
      </c>
      <c r="AD3960" s="151">
        <v>-0.2</v>
      </c>
      <c r="AE3960" s="148">
        <v>0.06</v>
      </c>
      <c r="AF3960" s="149">
        <v>0.16</v>
      </c>
      <c r="AG3960" s="149">
        <v>0.5</v>
      </c>
      <c r="AH3960" s="151">
        <v>-0.22</v>
      </c>
      <c r="AI3960" s="152">
        <v>0.75</v>
      </c>
      <c r="AJ3960" s="149">
        <v>0.21</v>
      </c>
      <c r="AK3960" s="149">
        <v>0.33</v>
      </c>
      <c r="AL3960" s="150">
        <v>-0.39</v>
      </c>
      <c r="AM3960" s="153">
        <f t="shared" si="462"/>
        <v>4.0000000000000036E-2</v>
      </c>
      <c r="AN3960" s="154">
        <f t="shared" si="462"/>
        <v>0.38</v>
      </c>
      <c r="AO3960" s="154">
        <f t="shared" si="462"/>
        <v>-0.28000000000000003</v>
      </c>
      <c r="AP3960" s="155">
        <f t="shared" si="456"/>
        <v>-0.2</v>
      </c>
      <c r="AQ3960" s="156">
        <f>AVERAGE(Table3[[#This Row],[ HEK293 +Selistat_R1 2]:[ HEK293 +Selistat_R4 5]])</f>
        <v>-1.4999999999999999E-2</v>
      </c>
      <c r="AR3960" s="153">
        <f t="shared" si="463"/>
        <v>0.45</v>
      </c>
      <c r="AS3960" s="154">
        <f t="shared" si="463"/>
        <v>0.61</v>
      </c>
      <c r="AT3960" s="154">
        <f t="shared" si="463"/>
        <v>0.48</v>
      </c>
      <c r="AU3960" s="157">
        <f t="shared" si="457"/>
        <v>-1.999999999999999E-2</v>
      </c>
      <c r="AV3960" s="158">
        <f t="shared" si="464"/>
        <v>1.1400000000000001</v>
      </c>
      <c r="AW3960" s="154">
        <f t="shared" si="464"/>
        <v>0.66</v>
      </c>
      <c r="AX3960" s="154">
        <f t="shared" si="464"/>
        <v>0.31</v>
      </c>
      <c r="AY3960" s="155">
        <f t="shared" si="458"/>
        <v>-0.19</v>
      </c>
    </row>
    <row r="3961" spans="1:51" x14ac:dyDescent="0.15">
      <c r="A3961" s="122" t="s">
        <v>7567</v>
      </c>
      <c r="B3961" s="122" t="s">
        <v>7568</v>
      </c>
      <c r="C3961" s="122" t="s">
        <v>7569</v>
      </c>
      <c r="E3961" s="122" t="s">
        <v>7570</v>
      </c>
      <c r="G3961" s="122">
        <v>1</v>
      </c>
      <c r="H3961" s="166">
        <v>0.613869</v>
      </c>
      <c r="I3961" s="167">
        <v>-8.9166700000000002E-2</v>
      </c>
      <c r="J3961" s="168" t="str">
        <f t="shared" si="459"/>
        <v>FALSE</v>
      </c>
      <c r="K3961" s="169">
        <v>0.91134899999999996</v>
      </c>
      <c r="L3961" s="170">
        <f>-LOG10(Table3[[#This Row],[Student''s T-test p-value HEK293 +Selistat_HEK293 UT]])</f>
        <v>4.0315278626409747E-2</v>
      </c>
      <c r="M3961" s="167">
        <v>0.03</v>
      </c>
      <c r="N3961" s="171" t="str">
        <f t="shared" si="460"/>
        <v>FALSE</v>
      </c>
      <c r="O3961" s="146">
        <v>0.68895099999999998</v>
      </c>
      <c r="P3961" s="147">
        <v>7.2499999999999995E-2</v>
      </c>
      <c r="Q3961" s="171" t="str">
        <f t="shared" si="461"/>
        <v>FALSE</v>
      </c>
      <c r="R3961" s="122" t="s">
        <v>7571</v>
      </c>
      <c r="S3961" s="122" t="s">
        <v>14898</v>
      </c>
      <c r="T3961" s="122" t="s">
        <v>14899</v>
      </c>
      <c r="U3961" s="172" t="s">
        <v>7574</v>
      </c>
      <c r="V3961" s="122" t="s">
        <v>14900</v>
      </c>
      <c r="W3961" s="148">
        <v>0.3</v>
      </c>
      <c r="X3961" s="149">
        <v>0.14000000000000001</v>
      </c>
      <c r="Y3961" s="149">
        <v>0.18</v>
      </c>
      <c r="Z3961" s="150">
        <v>-0.34</v>
      </c>
      <c r="AA3961" s="148">
        <v>0.25</v>
      </c>
      <c r="AB3961" s="149">
        <v>0.53</v>
      </c>
      <c r="AC3961" s="149">
        <v>-0.18</v>
      </c>
      <c r="AD3961" s="151">
        <v>-0.44</v>
      </c>
      <c r="AE3961" s="148">
        <v>-0.02</v>
      </c>
      <c r="AF3961" s="149">
        <v>0.02</v>
      </c>
      <c r="AG3961" s="149">
        <v>0.11</v>
      </c>
      <c r="AH3961" s="151">
        <v>-0.4</v>
      </c>
      <c r="AI3961" s="152">
        <v>-0.27</v>
      </c>
      <c r="AJ3961" s="149">
        <v>0.15</v>
      </c>
      <c r="AK3961" s="149">
        <v>-0.02</v>
      </c>
      <c r="AL3961" s="150">
        <v>-0.44</v>
      </c>
      <c r="AM3961" s="153">
        <f t="shared" si="462"/>
        <v>4.9999999999999989E-2</v>
      </c>
      <c r="AN3961" s="154">
        <f t="shared" si="462"/>
        <v>-0.39</v>
      </c>
      <c r="AO3961" s="154">
        <f t="shared" si="462"/>
        <v>0.36</v>
      </c>
      <c r="AP3961" s="155">
        <f t="shared" si="456"/>
        <v>9.9999999999999978E-2</v>
      </c>
      <c r="AQ3961" s="156">
        <f>AVERAGE(Table3[[#This Row],[ HEK293 +Selistat_R1 2]:[ HEK293 +Selistat_R4 5]])</f>
        <v>2.9999999999999985E-2</v>
      </c>
      <c r="AR3961" s="153">
        <f t="shared" si="463"/>
        <v>-0.27</v>
      </c>
      <c r="AS3961" s="154">
        <f t="shared" si="463"/>
        <v>-0.51</v>
      </c>
      <c r="AT3961" s="154">
        <f t="shared" si="463"/>
        <v>0.28999999999999998</v>
      </c>
      <c r="AU3961" s="157">
        <f t="shared" si="457"/>
        <v>3.999999999999998E-2</v>
      </c>
      <c r="AV3961" s="158">
        <f t="shared" si="464"/>
        <v>-0.52</v>
      </c>
      <c r="AW3961" s="154">
        <f t="shared" si="464"/>
        <v>-0.38</v>
      </c>
      <c r="AX3961" s="154">
        <f t="shared" si="464"/>
        <v>0.16</v>
      </c>
      <c r="AY3961" s="155">
        <f t="shared" si="458"/>
        <v>0</v>
      </c>
    </row>
    <row r="3962" spans="1:51" x14ac:dyDescent="0.15">
      <c r="A3962" s="122" t="s">
        <v>5554</v>
      </c>
      <c r="B3962" s="122" t="s">
        <v>5555</v>
      </c>
      <c r="C3962" s="122" t="s">
        <v>5556</v>
      </c>
      <c r="E3962" s="122" t="s">
        <v>5557</v>
      </c>
      <c r="F3962" s="122" t="s">
        <v>5558</v>
      </c>
      <c r="G3962" s="122">
        <v>1</v>
      </c>
      <c r="H3962" s="166">
        <v>0.32286999999999999</v>
      </c>
      <c r="I3962" s="167">
        <v>0.315</v>
      </c>
      <c r="J3962" s="168" t="str">
        <f t="shared" si="459"/>
        <v>FALSE</v>
      </c>
      <c r="K3962" s="169">
        <v>0.912161</v>
      </c>
      <c r="L3962" s="170">
        <f>-LOG10(Table3[[#This Row],[Student''s T-test p-value HEK293 +Selistat_HEK293 UT]])</f>
        <v>3.9928500223643665E-2</v>
      </c>
      <c r="M3962" s="167">
        <v>4.4999999999999998E-2</v>
      </c>
      <c r="N3962" s="171" t="str">
        <f t="shared" si="460"/>
        <v>FALSE</v>
      </c>
      <c r="O3962" s="146">
        <v>0.92879199999999995</v>
      </c>
      <c r="P3962" s="147">
        <v>3.5000000000000003E-2</v>
      </c>
      <c r="Q3962" s="171" t="str">
        <f t="shared" si="461"/>
        <v>FALSE</v>
      </c>
      <c r="R3962" s="122" t="s">
        <v>5559</v>
      </c>
      <c r="S3962" s="122" t="s">
        <v>14901</v>
      </c>
      <c r="T3962" s="122" t="s">
        <v>5561</v>
      </c>
      <c r="U3962" s="172" t="s">
        <v>5562</v>
      </c>
      <c r="V3962" s="122" t="s">
        <v>14902</v>
      </c>
      <c r="W3962" s="148">
        <v>-0.45</v>
      </c>
      <c r="X3962" s="149">
        <v>-0.8</v>
      </c>
      <c r="Y3962" s="149">
        <v>-0.42</v>
      </c>
      <c r="Z3962" s="150">
        <v>0.53</v>
      </c>
      <c r="AA3962" s="148">
        <v>-0.82</v>
      </c>
      <c r="AB3962" s="149">
        <v>-0.69</v>
      </c>
      <c r="AC3962" s="149">
        <v>0.35</v>
      </c>
      <c r="AD3962" s="151">
        <v>-0.16</v>
      </c>
      <c r="AE3962" s="148">
        <v>0.2</v>
      </c>
      <c r="AF3962" s="149">
        <v>-0.47</v>
      </c>
      <c r="AG3962" s="149">
        <v>0.02</v>
      </c>
      <c r="AH3962" s="151">
        <v>0.8</v>
      </c>
      <c r="AI3962" s="152">
        <v>0.23</v>
      </c>
      <c r="AJ3962" s="149">
        <v>-0.6</v>
      </c>
      <c r="AK3962" s="149">
        <v>0.08</v>
      </c>
      <c r="AL3962" s="150">
        <v>0.7</v>
      </c>
      <c r="AM3962" s="153">
        <f t="shared" si="462"/>
        <v>0.36999999999999994</v>
      </c>
      <c r="AN3962" s="154">
        <f t="shared" si="462"/>
        <v>-0.1100000000000001</v>
      </c>
      <c r="AO3962" s="154">
        <f t="shared" si="462"/>
        <v>-0.77</v>
      </c>
      <c r="AP3962" s="155">
        <f t="shared" si="456"/>
        <v>0.69000000000000006</v>
      </c>
      <c r="AQ3962" s="156">
        <f>AVERAGE(Table3[[#This Row],[ HEK293 +Selistat_R1 2]:[ HEK293 +Selistat_R4 5]])</f>
        <v>4.4999999999999957E-2</v>
      </c>
      <c r="AR3962" s="153">
        <f t="shared" si="463"/>
        <v>1.02</v>
      </c>
      <c r="AS3962" s="154">
        <f t="shared" si="463"/>
        <v>0.21999999999999997</v>
      </c>
      <c r="AT3962" s="154">
        <f t="shared" si="463"/>
        <v>-0.32999999999999996</v>
      </c>
      <c r="AU3962" s="157">
        <f t="shared" si="457"/>
        <v>0.96000000000000008</v>
      </c>
      <c r="AV3962" s="158">
        <f t="shared" si="464"/>
        <v>1.05</v>
      </c>
      <c r="AW3962" s="154">
        <f t="shared" si="464"/>
        <v>8.9999999999999969E-2</v>
      </c>
      <c r="AX3962" s="154">
        <f t="shared" si="464"/>
        <v>-0.26999999999999996</v>
      </c>
      <c r="AY3962" s="155">
        <f t="shared" si="458"/>
        <v>0.86</v>
      </c>
    </row>
    <row r="3963" spans="1:51" x14ac:dyDescent="0.15">
      <c r="A3963" s="122" t="s">
        <v>3213</v>
      </c>
      <c r="B3963" s="122" t="s">
        <v>5110</v>
      </c>
      <c r="C3963" s="122" t="s">
        <v>5941</v>
      </c>
      <c r="D3963" s="122" t="s">
        <v>3018</v>
      </c>
      <c r="E3963" s="122" t="s">
        <v>5942</v>
      </c>
      <c r="G3963" s="122">
        <v>1</v>
      </c>
      <c r="H3963" s="166">
        <v>0.87954200000000005</v>
      </c>
      <c r="I3963" s="167">
        <v>-1.4166700000000001E-2</v>
      </c>
      <c r="J3963" s="168" t="str">
        <f t="shared" si="459"/>
        <v>FALSE</v>
      </c>
      <c r="K3963" s="169">
        <v>0.91296299999999997</v>
      </c>
      <c r="L3963" s="170">
        <f>-LOG10(Table3[[#This Row],[Student''s T-test p-value HEK293 +Selistat_HEK293 UT]])</f>
        <v>3.9546822927301467E-2</v>
      </c>
      <c r="M3963" s="167">
        <v>0.01</v>
      </c>
      <c r="N3963" s="171" t="str">
        <f t="shared" si="460"/>
        <v>FALSE</v>
      </c>
      <c r="O3963" s="146">
        <v>0.294379</v>
      </c>
      <c r="P3963" s="147">
        <v>-0.1525</v>
      </c>
      <c r="Q3963" s="171" t="str">
        <f t="shared" si="461"/>
        <v>FALSE</v>
      </c>
      <c r="R3963" s="122" t="s">
        <v>5943</v>
      </c>
      <c r="S3963" s="122" t="s">
        <v>14903</v>
      </c>
      <c r="T3963" s="122" t="s">
        <v>5945</v>
      </c>
      <c r="U3963" s="172" t="s">
        <v>5946</v>
      </c>
      <c r="V3963" s="122" t="s">
        <v>14904</v>
      </c>
      <c r="W3963" s="148">
        <v>-0.13</v>
      </c>
      <c r="X3963" s="149">
        <v>0.01</v>
      </c>
      <c r="Y3963" s="149">
        <v>0.03</v>
      </c>
      <c r="Z3963" s="150">
        <v>0.14000000000000001</v>
      </c>
      <c r="AA3963" s="148">
        <v>-0.05</v>
      </c>
      <c r="AB3963" s="149">
        <v>0.2</v>
      </c>
      <c r="AC3963" s="149">
        <v>-0.11</v>
      </c>
      <c r="AD3963" s="151">
        <v>-0.03</v>
      </c>
      <c r="AE3963" s="148">
        <v>-0.1</v>
      </c>
      <c r="AF3963" s="149">
        <v>-0.15</v>
      </c>
      <c r="AG3963" s="149">
        <v>-0.35</v>
      </c>
      <c r="AH3963" s="151">
        <v>0.2</v>
      </c>
      <c r="AI3963" s="152">
        <v>0.01</v>
      </c>
      <c r="AJ3963" s="149">
        <v>-0.12</v>
      </c>
      <c r="AK3963" s="149">
        <v>0.19</v>
      </c>
      <c r="AL3963" s="150">
        <v>0.13</v>
      </c>
      <c r="AM3963" s="153">
        <f t="shared" si="462"/>
        <v>-0.08</v>
      </c>
      <c r="AN3963" s="154">
        <f t="shared" si="462"/>
        <v>-0.19</v>
      </c>
      <c r="AO3963" s="154">
        <f t="shared" si="462"/>
        <v>0.14000000000000001</v>
      </c>
      <c r="AP3963" s="155">
        <f t="shared" si="456"/>
        <v>0.17</v>
      </c>
      <c r="AQ3963" s="156">
        <f>AVERAGE(Table3[[#This Row],[ HEK293 +Selistat_R1 2]:[ HEK293 +Selistat_R4 5]])</f>
        <v>1.0000000000000002E-2</v>
      </c>
      <c r="AR3963" s="153">
        <f t="shared" si="463"/>
        <v>-0.05</v>
      </c>
      <c r="AS3963" s="154">
        <f t="shared" si="463"/>
        <v>-0.35</v>
      </c>
      <c r="AT3963" s="154">
        <f t="shared" si="463"/>
        <v>-0.24</v>
      </c>
      <c r="AU3963" s="157">
        <f t="shared" si="457"/>
        <v>0.23</v>
      </c>
      <c r="AV3963" s="158">
        <f t="shared" si="464"/>
        <v>6.0000000000000005E-2</v>
      </c>
      <c r="AW3963" s="154">
        <f t="shared" si="464"/>
        <v>-0.32</v>
      </c>
      <c r="AX3963" s="154">
        <f t="shared" si="464"/>
        <v>0.3</v>
      </c>
      <c r="AY3963" s="155">
        <f t="shared" si="458"/>
        <v>0.16</v>
      </c>
    </row>
    <row r="3964" spans="1:51" x14ac:dyDescent="0.15">
      <c r="A3964" s="122" t="s">
        <v>3224</v>
      </c>
      <c r="B3964" s="122" t="s">
        <v>3225</v>
      </c>
      <c r="C3964" s="122" t="s">
        <v>3226</v>
      </c>
      <c r="E3964" s="122" t="s">
        <v>3227</v>
      </c>
      <c r="F3964" s="122" t="s">
        <v>3228</v>
      </c>
      <c r="G3964" s="122">
        <v>1</v>
      </c>
      <c r="H3964" s="166">
        <v>0.16495499999999999</v>
      </c>
      <c r="I3964" s="167">
        <v>0.17833299999999999</v>
      </c>
      <c r="J3964" s="168" t="str">
        <f t="shared" si="459"/>
        <v>FALSE</v>
      </c>
      <c r="K3964" s="169">
        <v>0.91298699999999999</v>
      </c>
      <c r="L3964" s="170">
        <f>-LOG10(Table3[[#This Row],[Student''s T-test p-value HEK293 +Selistat_HEK293 UT]])</f>
        <v>3.9535406330388857E-2</v>
      </c>
      <c r="M3964" s="167">
        <v>7.4999999999999997E-3</v>
      </c>
      <c r="N3964" s="171" t="str">
        <f t="shared" si="460"/>
        <v>FALSE</v>
      </c>
      <c r="O3964" s="146">
        <v>0.32700499999999999</v>
      </c>
      <c r="P3964" s="147">
        <v>0.17749999999999999</v>
      </c>
      <c r="Q3964" s="171" t="str">
        <f t="shared" si="461"/>
        <v>FALSE</v>
      </c>
      <c r="R3964" s="122" t="s">
        <v>1407</v>
      </c>
      <c r="S3964" s="122" t="s">
        <v>11125</v>
      </c>
      <c r="T3964" s="122" t="s">
        <v>1401</v>
      </c>
      <c r="U3964" s="172" t="s">
        <v>2680</v>
      </c>
      <c r="V3964" s="122" t="s">
        <v>9886</v>
      </c>
      <c r="W3964" s="148">
        <v>-0.11</v>
      </c>
      <c r="X3964" s="149">
        <v>-0.2</v>
      </c>
      <c r="Y3964" s="149">
        <v>-0.05</v>
      </c>
      <c r="Z3964" s="150">
        <v>-0.22</v>
      </c>
      <c r="AA3964" s="148">
        <v>-0.3</v>
      </c>
      <c r="AB3964" s="149">
        <v>-0.1</v>
      </c>
      <c r="AC3964" s="149">
        <v>-0.15</v>
      </c>
      <c r="AD3964" s="151">
        <v>-0.06</v>
      </c>
      <c r="AE3964" s="148">
        <v>-0.03</v>
      </c>
      <c r="AF3964" s="149">
        <v>0.03</v>
      </c>
      <c r="AG3964" s="149">
        <v>0.65</v>
      </c>
      <c r="AH3964" s="151">
        <v>0.15</v>
      </c>
      <c r="AI3964" s="152">
        <v>0.12</v>
      </c>
      <c r="AJ3964" s="149">
        <v>0.1</v>
      </c>
      <c r="AK3964" s="149">
        <v>0.02</v>
      </c>
      <c r="AL3964" s="150">
        <v>-0.15</v>
      </c>
      <c r="AM3964" s="153">
        <f t="shared" si="462"/>
        <v>0.19</v>
      </c>
      <c r="AN3964" s="154">
        <f t="shared" si="462"/>
        <v>-0.1</v>
      </c>
      <c r="AO3964" s="154">
        <f t="shared" si="462"/>
        <v>9.9999999999999992E-2</v>
      </c>
      <c r="AP3964" s="155">
        <f t="shared" si="456"/>
        <v>-0.16</v>
      </c>
      <c r="AQ3964" s="156">
        <f>AVERAGE(Table3[[#This Row],[ HEK293 +Selistat_R1 2]:[ HEK293 +Selistat_R4 5]])</f>
        <v>7.4999999999999997E-3</v>
      </c>
      <c r="AR3964" s="153">
        <f t="shared" si="463"/>
        <v>0.27</v>
      </c>
      <c r="AS3964" s="154">
        <f t="shared" si="463"/>
        <v>0.13</v>
      </c>
      <c r="AT3964" s="154">
        <f t="shared" si="463"/>
        <v>0.8</v>
      </c>
      <c r="AU3964" s="157">
        <f t="shared" si="457"/>
        <v>0.21</v>
      </c>
      <c r="AV3964" s="158">
        <f t="shared" si="464"/>
        <v>0.42</v>
      </c>
      <c r="AW3964" s="154">
        <f t="shared" si="464"/>
        <v>0.2</v>
      </c>
      <c r="AX3964" s="154">
        <f t="shared" si="464"/>
        <v>0.16999999999999998</v>
      </c>
      <c r="AY3964" s="155">
        <f t="shared" si="458"/>
        <v>-0.09</v>
      </c>
    </row>
    <row r="3965" spans="1:51" x14ac:dyDescent="0.15">
      <c r="A3965" s="122" t="s">
        <v>2845</v>
      </c>
      <c r="B3965" s="122" t="s">
        <v>2846</v>
      </c>
      <c r="C3965" s="122" t="s">
        <v>2847</v>
      </c>
      <c r="D3965" s="122" t="s">
        <v>2848</v>
      </c>
      <c r="E3965" s="122" t="s">
        <v>2849</v>
      </c>
      <c r="F3965" s="122" t="s">
        <v>2850</v>
      </c>
      <c r="G3965" s="122">
        <v>1</v>
      </c>
      <c r="H3965" s="166">
        <v>0.110488</v>
      </c>
      <c r="I3965" s="167">
        <v>0.19500000000000001</v>
      </c>
      <c r="J3965" s="168" t="str">
        <f t="shared" si="459"/>
        <v>FALSE</v>
      </c>
      <c r="K3965" s="169">
        <v>0.91337400000000002</v>
      </c>
      <c r="L3965" s="170">
        <f>-LOG10(Table3[[#This Row],[Student''s T-test p-value HEK293 +Selistat_HEK293 UT]])</f>
        <v>3.9351355130202187E-2</v>
      </c>
      <c r="M3965" s="167">
        <v>1.2500000000000001E-2</v>
      </c>
      <c r="N3965" s="171" t="str">
        <f t="shared" si="460"/>
        <v>FALSE</v>
      </c>
      <c r="O3965" s="146">
        <v>0.58931</v>
      </c>
      <c r="P3965" s="147">
        <v>7.2499999999999995E-2</v>
      </c>
      <c r="Q3965" s="171" t="str">
        <f t="shared" si="461"/>
        <v>FALSE</v>
      </c>
      <c r="R3965" s="122" t="s">
        <v>902</v>
      </c>
      <c r="S3965" s="122" t="s">
        <v>918</v>
      </c>
      <c r="T3965" s="122" t="s">
        <v>904</v>
      </c>
      <c r="U3965" s="172" t="s">
        <v>2616</v>
      </c>
      <c r="V3965" s="122" t="s">
        <v>2851</v>
      </c>
      <c r="W3965" s="148">
        <v>-0.24</v>
      </c>
      <c r="X3965" s="149">
        <v>-0.33</v>
      </c>
      <c r="Y3965" s="149">
        <v>-7.0000000000000007E-2</v>
      </c>
      <c r="Z3965" s="150">
        <v>0.05</v>
      </c>
      <c r="AA3965" s="148">
        <v>-0.01</v>
      </c>
      <c r="AB3965" s="149">
        <v>-0.09</v>
      </c>
      <c r="AC3965" s="149">
        <v>-0.21</v>
      </c>
      <c r="AD3965" s="151">
        <v>-0.33</v>
      </c>
      <c r="AE3965" s="148">
        <v>0.28999999999999998</v>
      </c>
      <c r="AF3965" s="149">
        <v>-0.09</v>
      </c>
      <c r="AG3965" s="149">
        <v>0.22</v>
      </c>
      <c r="AH3965" s="151">
        <v>0.23</v>
      </c>
      <c r="AI3965" s="152">
        <v>0.06</v>
      </c>
      <c r="AJ3965" s="149">
        <v>-0.1</v>
      </c>
      <c r="AK3965" s="149">
        <v>0.05</v>
      </c>
      <c r="AL3965" s="150">
        <v>0.35</v>
      </c>
      <c r="AM3965" s="153">
        <f t="shared" si="462"/>
        <v>-0.22999999999999998</v>
      </c>
      <c r="AN3965" s="154">
        <f t="shared" si="462"/>
        <v>-0.24000000000000002</v>
      </c>
      <c r="AO3965" s="154">
        <f t="shared" si="462"/>
        <v>0.13999999999999999</v>
      </c>
      <c r="AP3965" s="155">
        <f t="shared" si="456"/>
        <v>0.38</v>
      </c>
      <c r="AQ3965" s="156">
        <f>AVERAGE(Table3[[#This Row],[ HEK293 +Selistat_R1 2]:[ HEK293 +Selistat_R4 5]])</f>
        <v>1.2500000000000011E-2</v>
      </c>
      <c r="AR3965" s="153">
        <f t="shared" si="463"/>
        <v>0.3</v>
      </c>
      <c r="AS3965" s="154">
        <f t="shared" si="463"/>
        <v>0</v>
      </c>
      <c r="AT3965" s="154">
        <f t="shared" si="463"/>
        <v>0.43</v>
      </c>
      <c r="AU3965" s="157">
        <f t="shared" si="457"/>
        <v>0.56000000000000005</v>
      </c>
      <c r="AV3965" s="158">
        <f t="shared" si="464"/>
        <v>6.9999999999999993E-2</v>
      </c>
      <c r="AW3965" s="154">
        <f t="shared" si="464"/>
        <v>-1.0000000000000009E-2</v>
      </c>
      <c r="AX3965" s="154">
        <f t="shared" si="464"/>
        <v>0.26</v>
      </c>
      <c r="AY3965" s="155">
        <f t="shared" si="458"/>
        <v>0.67999999999999994</v>
      </c>
    </row>
    <row r="3966" spans="1:51" x14ac:dyDescent="0.15">
      <c r="A3966" s="122" t="s">
        <v>2955</v>
      </c>
      <c r="B3966" s="122" t="s">
        <v>2956</v>
      </c>
      <c r="C3966" s="122" t="s">
        <v>2957</v>
      </c>
      <c r="D3966" s="122" t="s">
        <v>2848</v>
      </c>
      <c r="E3966" s="122" t="s">
        <v>2958</v>
      </c>
      <c r="F3966" s="122" t="s">
        <v>2959</v>
      </c>
      <c r="G3966" s="122">
        <v>1</v>
      </c>
      <c r="H3966" s="166">
        <v>0.235594</v>
      </c>
      <c r="I3966" s="167">
        <v>0.16666700000000001</v>
      </c>
      <c r="J3966" s="168" t="str">
        <f t="shared" si="459"/>
        <v>FALSE</v>
      </c>
      <c r="K3966" s="169">
        <v>0.91337599999999997</v>
      </c>
      <c r="L3966" s="170">
        <f>-LOG10(Table3[[#This Row],[Student''s T-test p-value HEK293 +Selistat_HEK293 UT]])</f>
        <v>3.9350404163771328E-2</v>
      </c>
      <c r="M3966" s="167">
        <v>-0.02</v>
      </c>
      <c r="N3966" s="171" t="str">
        <f t="shared" si="460"/>
        <v>FALSE</v>
      </c>
      <c r="O3966" s="146">
        <v>0.81248299999999996</v>
      </c>
      <c r="P3966" s="147">
        <v>0.03</v>
      </c>
      <c r="Q3966" s="171" t="str">
        <f t="shared" si="461"/>
        <v>FALSE</v>
      </c>
      <c r="R3966" s="122" t="s">
        <v>1355</v>
      </c>
      <c r="S3966" s="122" t="s">
        <v>14905</v>
      </c>
      <c r="T3966" s="122" t="s">
        <v>1357</v>
      </c>
      <c r="U3966" s="172" t="s">
        <v>2633</v>
      </c>
      <c r="V3966" s="122" t="s">
        <v>14906</v>
      </c>
      <c r="W3966" s="148">
        <v>-0.35</v>
      </c>
      <c r="X3966" s="149">
        <v>-0.36</v>
      </c>
      <c r="Y3966" s="149">
        <v>-0.22</v>
      </c>
      <c r="Z3966" s="150">
        <v>0.28000000000000003</v>
      </c>
      <c r="AA3966" s="148">
        <v>-0.38</v>
      </c>
      <c r="AB3966" s="149">
        <v>-0.18</v>
      </c>
      <c r="AC3966" s="149">
        <v>0.04</v>
      </c>
      <c r="AD3966" s="151">
        <v>-0.05</v>
      </c>
      <c r="AE3966" s="148">
        <v>0.21</v>
      </c>
      <c r="AF3966" s="149">
        <v>-0.08</v>
      </c>
      <c r="AG3966" s="149">
        <v>0.06</v>
      </c>
      <c r="AH3966" s="151">
        <v>0.34</v>
      </c>
      <c r="AI3966" s="152">
        <v>0.23</v>
      </c>
      <c r="AJ3966" s="149">
        <v>-0.13</v>
      </c>
      <c r="AK3966" s="149">
        <v>0.14000000000000001</v>
      </c>
      <c r="AL3966" s="150">
        <v>0.17</v>
      </c>
      <c r="AM3966" s="153">
        <f t="shared" si="462"/>
        <v>3.0000000000000027E-2</v>
      </c>
      <c r="AN3966" s="154">
        <f t="shared" si="462"/>
        <v>-0.18</v>
      </c>
      <c r="AO3966" s="154">
        <f t="shared" si="462"/>
        <v>-0.26</v>
      </c>
      <c r="AP3966" s="155">
        <f t="shared" si="456"/>
        <v>0.33</v>
      </c>
      <c r="AQ3966" s="156">
        <f>AVERAGE(Table3[[#This Row],[ HEK293 +Selistat_R1 2]:[ HEK293 +Selistat_R4 5]])</f>
        <v>-1.999999999999999E-2</v>
      </c>
      <c r="AR3966" s="153">
        <f t="shared" si="463"/>
        <v>0.59</v>
      </c>
      <c r="AS3966" s="154">
        <f t="shared" si="463"/>
        <v>9.9999999999999992E-2</v>
      </c>
      <c r="AT3966" s="154">
        <f t="shared" si="463"/>
        <v>1.9999999999999997E-2</v>
      </c>
      <c r="AU3966" s="157">
        <f t="shared" si="457"/>
        <v>0.39</v>
      </c>
      <c r="AV3966" s="158">
        <f t="shared" si="464"/>
        <v>0.61</v>
      </c>
      <c r="AW3966" s="154">
        <f t="shared" si="464"/>
        <v>4.9999999999999989E-2</v>
      </c>
      <c r="AX3966" s="154">
        <f t="shared" si="464"/>
        <v>0.1</v>
      </c>
      <c r="AY3966" s="155">
        <f t="shared" si="458"/>
        <v>0.22000000000000003</v>
      </c>
    </row>
    <row r="3967" spans="1:51" x14ac:dyDescent="0.15">
      <c r="A3967" s="122" t="s">
        <v>7183</v>
      </c>
      <c r="B3967" s="122" t="s">
        <v>2976</v>
      </c>
      <c r="C3967" s="122" t="s">
        <v>7184</v>
      </c>
      <c r="E3967" s="122" t="s">
        <v>7185</v>
      </c>
      <c r="F3967" s="122" t="s">
        <v>7186</v>
      </c>
      <c r="G3967" s="122">
        <v>1</v>
      </c>
      <c r="H3967" s="166">
        <v>0.30564000000000002</v>
      </c>
      <c r="I3967" s="167">
        <v>0.16750000000000001</v>
      </c>
      <c r="J3967" s="168" t="str">
        <f t="shared" si="459"/>
        <v>FALSE</v>
      </c>
      <c r="K3967" s="169">
        <v>0.91437500000000005</v>
      </c>
      <c r="L3967" s="170">
        <f>-LOG10(Table3[[#This Row],[Student''s T-test p-value HEK293 +Selistat_HEK293 UT]])</f>
        <v>3.8875656530613922E-2</v>
      </c>
      <c r="M3967" s="167">
        <v>1.7500000000000002E-2</v>
      </c>
      <c r="N3967" s="171" t="str">
        <f t="shared" si="460"/>
        <v>FALSE</v>
      </c>
      <c r="O3967" s="146">
        <v>0.119617</v>
      </c>
      <c r="P3967" s="147">
        <v>0.33</v>
      </c>
      <c r="Q3967" s="171" t="str">
        <f t="shared" si="461"/>
        <v>FALSE</v>
      </c>
      <c r="R3967" s="122" t="s">
        <v>665</v>
      </c>
      <c r="S3967" s="122" t="s">
        <v>666</v>
      </c>
      <c r="T3967" s="122" t="s">
        <v>667</v>
      </c>
      <c r="U3967" s="172" t="s">
        <v>7188</v>
      </c>
      <c r="V3967" s="122" t="s">
        <v>8232</v>
      </c>
      <c r="W3967" s="148">
        <v>-0.38</v>
      </c>
      <c r="X3967" s="149">
        <v>0.18</v>
      </c>
      <c r="Y3967" s="149">
        <v>-0.01</v>
      </c>
      <c r="Z3967" s="150">
        <v>-0.32</v>
      </c>
      <c r="AA3967" s="148">
        <v>-0.19</v>
      </c>
      <c r="AB3967" s="149">
        <v>-0.11</v>
      </c>
      <c r="AC3967" s="149">
        <v>-0.35</v>
      </c>
      <c r="AD3967" s="151">
        <v>0.05</v>
      </c>
      <c r="AE3967" s="148">
        <v>0.37</v>
      </c>
      <c r="AF3967" s="149">
        <v>-7.0000000000000007E-2</v>
      </c>
      <c r="AG3967" s="149">
        <v>0.6</v>
      </c>
      <c r="AH3967" s="151">
        <v>0.13</v>
      </c>
      <c r="AI3967" s="152">
        <v>0.02</v>
      </c>
      <c r="AJ3967" s="149">
        <v>0.19</v>
      </c>
      <c r="AK3967" s="149">
        <v>-0.21</v>
      </c>
      <c r="AL3967" s="150">
        <v>-0.28999999999999998</v>
      </c>
      <c r="AM3967" s="153">
        <f t="shared" si="462"/>
        <v>-0.19</v>
      </c>
      <c r="AN3967" s="154">
        <f t="shared" si="462"/>
        <v>0.28999999999999998</v>
      </c>
      <c r="AO3967" s="154">
        <f t="shared" si="462"/>
        <v>0.33999999999999997</v>
      </c>
      <c r="AP3967" s="155">
        <f t="shared" si="456"/>
        <v>-0.37</v>
      </c>
      <c r="AQ3967" s="156">
        <f>AVERAGE(Table3[[#This Row],[ HEK293 +Selistat_R1 2]:[ HEK293 +Selistat_R4 5]])</f>
        <v>1.7499999999999988E-2</v>
      </c>
      <c r="AR3967" s="153">
        <f t="shared" si="463"/>
        <v>0.56000000000000005</v>
      </c>
      <c r="AS3967" s="154">
        <f t="shared" si="463"/>
        <v>3.9999999999999994E-2</v>
      </c>
      <c r="AT3967" s="154">
        <f t="shared" si="463"/>
        <v>0.95</v>
      </c>
      <c r="AU3967" s="157">
        <f t="shared" si="457"/>
        <v>0.08</v>
      </c>
      <c r="AV3967" s="158">
        <f t="shared" si="464"/>
        <v>0.21</v>
      </c>
      <c r="AW3967" s="154">
        <f t="shared" si="464"/>
        <v>0.3</v>
      </c>
      <c r="AX3967" s="154">
        <f t="shared" si="464"/>
        <v>0.13999999999999999</v>
      </c>
      <c r="AY3967" s="155">
        <f t="shared" si="458"/>
        <v>-0.33999999999999997</v>
      </c>
    </row>
    <row r="3968" spans="1:51" x14ac:dyDescent="0.15">
      <c r="A3968" s="122" t="s">
        <v>6039</v>
      </c>
      <c r="B3968" s="122" t="s">
        <v>6040</v>
      </c>
      <c r="C3968" s="122" t="s">
        <v>4749</v>
      </c>
      <c r="E3968" s="122" t="s">
        <v>6041</v>
      </c>
      <c r="F3968" s="122" t="s">
        <v>6042</v>
      </c>
      <c r="G3968" s="122">
        <v>1</v>
      </c>
      <c r="H3968" s="166">
        <v>0.73055499999999995</v>
      </c>
      <c r="I3968" s="167">
        <v>4.2500000000000003E-2</v>
      </c>
      <c r="J3968" s="168" t="str">
        <f t="shared" si="459"/>
        <v>FALSE</v>
      </c>
      <c r="K3968" s="169">
        <v>0.91453700000000004</v>
      </c>
      <c r="L3968" s="170">
        <f>-LOG10(Table3[[#This Row],[Student''s T-test p-value HEK293 +Selistat_HEK293 UT]])</f>
        <v>3.8798719306458444E-2</v>
      </c>
      <c r="M3968" s="167">
        <v>-0.02</v>
      </c>
      <c r="N3968" s="171" t="str">
        <f t="shared" si="460"/>
        <v>FALSE</v>
      </c>
      <c r="O3968" s="146">
        <v>0.39690300000000001</v>
      </c>
      <c r="P3968" s="147">
        <v>-0.1125</v>
      </c>
      <c r="Q3968" s="171" t="str">
        <f t="shared" si="461"/>
        <v>FALSE</v>
      </c>
      <c r="R3968" s="122" t="s">
        <v>6043</v>
      </c>
      <c r="S3968" s="122" t="s">
        <v>14907</v>
      </c>
      <c r="T3968" s="122" t="s">
        <v>6045</v>
      </c>
      <c r="U3968" s="172" t="s">
        <v>6046</v>
      </c>
      <c r="V3968" s="122" t="s">
        <v>14908</v>
      </c>
      <c r="W3968" s="148">
        <v>-0.38</v>
      </c>
      <c r="X3968" s="149">
        <v>0.16</v>
      </c>
      <c r="Y3968" s="149">
        <v>0.14000000000000001</v>
      </c>
      <c r="Z3968" s="150">
        <v>-0.18</v>
      </c>
      <c r="AA3968" s="148">
        <v>-0.18</v>
      </c>
      <c r="AB3968" s="149">
        <v>0.32</v>
      </c>
      <c r="AC3968" s="149">
        <v>-0.15</v>
      </c>
      <c r="AD3968" s="151">
        <v>-0.17</v>
      </c>
      <c r="AE3968" s="148">
        <v>0.16</v>
      </c>
      <c r="AF3968" s="149">
        <v>0.1</v>
      </c>
      <c r="AG3968" s="149">
        <v>-0.33</v>
      </c>
      <c r="AH3968" s="151">
        <v>-0.04</v>
      </c>
      <c r="AI3968" s="152">
        <v>0.1</v>
      </c>
      <c r="AJ3968" s="149">
        <v>0.08</v>
      </c>
      <c r="AK3968" s="149">
        <v>0.22</v>
      </c>
      <c r="AL3968" s="150">
        <v>-0.06</v>
      </c>
      <c r="AM3968" s="153">
        <f t="shared" si="462"/>
        <v>-0.2</v>
      </c>
      <c r="AN3968" s="154">
        <f t="shared" si="462"/>
        <v>-0.16</v>
      </c>
      <c r="AO3968" s="154">
        <f t="shared" si="462"/>
        <v>0.29000000000000004</v>
      </c>
      <c r="AP3968" s="155">
        <f t="shared" si="456"/>
        <v>-9.9999999999999811E-3</v>
      </c>
      <c r="AQ3968" s="156">
        <f>AVERAGE(Table3[[#This Row],[ HEK293 +Selistat_R1 2]:[ HEK293 +Selistat_R4 5]])</f>
        <v>-1.9999999999999983E-2</v>
      </c>
      <c r="AR3968" s="153">
        <f t="shared" si="463"/>
        <v>0.33999999999999997</v>
      </c>
      <c r="AS3968" s="154">
        <f t="shared" si="463"/>
        <v>-0.22</v>
      </c>
      <c r="AT3968" s="154">
        <f t="shared" si="463"/>
        <v>-0.18000000000000002</v>
      </c>
      <c r="AU3968" s="157">
        <f t="shared" si="457"/>
        <v>0.13</v>
      </c>
      <c r="AV3968" s="158">
        <f t="shared" si="464"/>
        <v>0.28000000000000003</v>
      </c>
      <c r="AW3968" s="154">
        <f t="shared" si="464"/>
        <v>-0.24</v>
      </c>
      <c r="AX3968" s="154">
        <f t="shared" si="464"/>
        <v>0.37</v>
      </c>
      <c r="AY3968" s="155">
        <f t="shared" si="458"/>
        <v>0.11000000000000001</v>
      </c>
    </row>
    <row r="3969" spans="1:51" x14ac:dyDescent="0.15">
      <c r="A3969" s="122" t="s">
        <v>3485</v>
      </c>
      <c r="B3969" s="122" t="s">
        <v>3486</v>
      </c>
      <c r="C3969" s="122" t="s">
        <v>3487</v>
      </c>
      <c r="E3969" s="122" t="s">
        <v>3488</v>
      </c>
      <c r="G3969" s="122">
        <v>1</v>
      </c>
      <c r="H3969" s="166">
        <v>0.27434399999999998</v>
      </c>
      <c r="I3969" s="167">
        <v>0.189167</v>
      </c>
      <c r="J3969" s="168" t="str">
        <f t="shared" si="459"/>
        <v>FALSE</v>
      </c>
      <c r="K3969" s="169">
        <v>0.91613800000000001</v>
      </c>
      <c r="L3969" s="170">
        <f>-LOG10(Table3[[#This Row],[Student''s T-test p-value HEK293 +Selistat_HEK293 UT]])</f>
        <v>3.8039102615578052E-2</v>
      </c>
      <c r="M3969" s="167">
        <v>7.4999999999999997E-3</v>
      </c>
      <c r="N3969" s="171" t="str">
        <f t="shared" si="460"/>
        <v>FALSE</v>
      </c>
      <c r="O3969" s="146">
        <v>0.25110199999999999</v>
      </c>
      <c r="P3969" s="147">
        <v>0.31</v>
      </c>
      <c r="Q3969" s="171" t="str">
        <f t="shared" si="461"/>
        <v>FALSE</v>
      </c>
      <c r="R3969" s="122" t="s">
        <v>1111</v>
      </c>
      <c r="S3969" s="122" t="s">
        <v>14868</v>
      </c>
      <c r="T3969" s="122" t="s">
        <v>1113</v>
      </c>
      <c r="U3969" s="172" t="s">
        <v>3489</v>
      </c>
      <c r="V3969" s="122" t="s">
        <v>14869</v>
      </c>
      <c r="W3969" s="148">
        <v>-0.03</v>
      </c>
      <c r="X3969" s="149">
        <v>-0.13</v>
      </c>
      <c r="Y3969" s="149">
        <v>-0.26</v>
      </c>
      <c r="Z3969" s="150">
        <v>-0.24</v>
      </c>
      <c r="AA3969" s="148">
        <v>-0.28999999999999998</v>
      </c>
      <c r="AB3969" s="149">
        <v>-0.1</v>
      </c>
      <c r="AC3969" s="149">
        <v>-0.18</v>
      </c>
      <c r="AD3969" s="151">
        <v>-0.12</v>
      </c>
      <c r="AE3969" s="148">
        <v>0.2</v>
      </c>
      <c r="AF3969" s="149">
        <v>-0.02</v>
      </c>
      <c r="AG3969" s="149">
        <v>0.85</v>
      </c>
      <c r="AH3969" s="151">
        <v>0.02</v>
      </c>
      <c r="AI3969" s="152">
        <v>0.16</v>
      </c>
      <c r="AJ3969" s="149">
        <v>0.19</v>
      </c>
      <c r="AK3969" s="149">
        <v>-0.15</v>
      </c>
      <c r="AL3969" s="150">
        <v>-0.39</v>
      </c>
      <c r="AM3969" s="153">
        <f t="shared" si="462"/>
        <v>0.26</v>
      </c>
      <c r="AN3969" s="154">
        <f t="shared" si="462"/>
        <v>-0.03</v>
      </c>
      <c r="AO3969" s="154">
        <f t="shared" si="462"/>
        <v>-8.0000000000000016E-2</v>
      </c>
      <c r="AP3969" s="155">
        <f t="shared" si="456"/>
        <v>-0.12</v>
      </c>
      <c r="AQ3969" s="156">
        <f>AVERAGE(Table3[[#This Row],[ HEK293 +Selistat_R1 2]:[ HEK293 +Selistat_R4 5]])</f>
        <v>7.4999999999999997E-3</v>
      </c>
      <c r="AR3969" s="153">
        <f t="shared" si="463"/>
        <v>0.49</v>
      </c>
      <c r="AS3969" s="154">
        <f t="shared" si="463"/>
        <v>0.08</v>
      </c>
      <c r="AT3969" s="154">
        <f t="shared" si="463"/>
        <v>1.03</v>
      </c>
      <c r="AU3969" s="157">
        <f t="shared" si="457"/>
        <v>0.13999999999999999</v>
      </c>
      <c r="AV3969" s="158">
        <f t="shared" si="464"/>
        <v>0.44999999999999996</v>
      </c>
      <c r="AW3969" s="154">
        <f t="shared" si="464"/>
        <v>0.29000000000000004</v>
      </c>
      <c r="AX3969" s="154">
        <f t="shared" si="464"/>
        <v>0.03</v>
      </c>
      <c r="AY3969" s="155">
        <f t="shared" si="458"/>
        <v>-0.27</v>
      </c>
    </row>
    <row r="3970" spans="1:51" x14ac:dyDescent="0.15">
      <c r="A3970" s="122" t="s">
        <v>14909</v>
      </c>
      <c r="B3970" s="122" t="s">
        <v>14910</v>
      </c>
      <c r="C3970" s="122" t="s">
        <v>14911</v>
      </c>
      <c r="D3970" s="122" t="s">
        <v>14912</v>
      </c>
      <c r="E3970" s="122" t="s">
        <v>14913</v>
      </c>
      <c r="F3970" s="122" t="s">
        <v>14914</v>
      </c>
      <c r="G3970" s="122">
        <v>1</v>
      </c>
      <c r="H3970" s="166">
        <v>0.35007899999999997</v>
      </c>
      <c r="I3970" s="167">
        <v>-0.32666699999999999</v>
      </c>
      <c r="J3970" s="168" t="str">
        <f t="shared" si="459"/>
        <v>FALSE</v>
      </c>
      <c r="K3970" s="169">
        <v>0.91641799999999995</v>
      </c>
      <c r="L3970" s="170">
        <f>-LOG10(Table3[[#This Row],[Student''s T-test p-value HEK293 +Selistat_HEK293 UT]])</f>
        <v>3.7906389120460661E-2</v>
      </c>
      <c r="M3970" s="167">
        <v>3.2500000000000001E-2</v>
      </c>
      <c r="N3970" s="171" t="str">
        <f t="shared" si="460"/>
        <v>FALSE</v>
      </c>
      <c r="O3970" s="146">
        <v>0.78249599999999997</v>
      </c>
      <c r="P3970" s="147">
        <v>-0.14249999999999999</v>
      </c>
      <c r="Q3970" s="171" t="str">
        <f t="shared" si="461"/>
        <v>FALSE</v>
      </c>
      <c r="R3970" s="122" t="s">
        <v>14915</v>
      </c>
      <c r="S3970" s="122" t="s">
        <v>14916</v>
      </c>
      <c r="T3970" s="122" t="s">
        <v>14917</v>
      </c>
      <c r="U3970" s="172" t="s">
        <v>14918</v>
      </c>
      <c r="V3970" s="122" t="s">
        <v>14919</v>
      </c>
      <c r="W3970" s="148">
        <v>-0.34</v>
      </c>
      <c r="X3970" s="149">
        <v>0.25</v>
      </c>
      <c r="Y3970" s="149">
        <v>0.72</v>
      </c>
      <c r="Z3970" s="150">
        <v>7.0000000000000007E-2</v>
      </c>
      <c r="AA3970" s="148">
        <v>0.11</v>
      </c>
      <c r="AB3970" s="149">
        <v>0.57999999999999996</v>
      </c>
      <c r="AC3970" s="149">
        <v>-0.38</v>
      </c>
      <c r="AD3970" s="151">
        <v>0.26</v>
      </c>
      <c r="AE3970" s="148">
        <v>0.09</v>
      </c>
      <c r="AF3970" s="149">
        <v>-0.5</v>
      </c>
      <c r="AG3970" s="149">
        <v>-0.73</v>
      </c>
      <c r="AH3970" s="151">
        <v>-0.6</v>
      </c>
      <c r="AI3970" s="152">
        <v>0.72</v>
      </c>
      <c r="AJ3970" s="149">
        <v>-0.2</v>
      </c>
      <c r="AK3970" s="149">
        <v>-0.18</v>
      </c>
      <c r="AL3970" s="150">
        <v>-1.51</v>
      </c>
      <c r="AM3970" s="153">
        <f t="shared" si="462"/>
        <v>-0.45</v>
      </c>
      <c r="AN3970" s="154">
        <f t="shared" si="462"/>
        <v>-0.32999999999999996</v>
      </c>
      <c r="AO3970" s="154">
        <f t="shared" si="462"/>
        <v>1.1000000000000001</v>
      </c>
      <c r="AP3970" s="155">
        <f t="shared" si="456"/>
        <v>-0.19</v>
      </c>
      <c r="AQ3970" s="156">
        <f>AVERAGE(Table3[[#This Row],[ HEK293 +Selistat_R1 2]:[ HEK293 +Selistat_R4 5]])</f>
        <v>3.2500000000000015E-2</v>
      </c>
      <c r="AR3970" s="153">
        <f t="shared" si="463"/>
        <v>-2.0000000000000004E-2</v>
      </c>
      <c r="AS3970" s="154">
        <f t="shared" si="463"/>
        <v>-1.08</v>
      </c>
      <c r="AT3970" s="154">
        <f t="shared" si="463"/>
        <v>-0.35</v>
      </c>
      <c r="AU3970" s="157">
        <f t="shared" si="457"/>
        <v>-0.86</v>
      </c>
      <c r="AV3970" s="158">
        <f t="shared" si="464"/>
        <v>0.61</v>
      </c>
      <c r="AW3970" s="154">
        <f t="shared" si="464"/>
        <v>-0.78</v>
      </c>
      <c r="AX3970" s="154">
        <f t="shared" si="464"/>
        <v>0.2</v>
      </c>
      <c r="AY3970" s="155">
        <f t="shared" si="458"/>
        <v>-1.77</v>
      </c>
    </row>
    <row r="3971" spans="1:51" x14ac:dyDescent="0.15">
      <c r="A3971" s="122" t="s">
        <v>3561</v>
      </c>
      <c r="C3971" s="122" t="s">
        <v>3562</v>
      </c>
      <c r="D3971" s="122" t="s">
        <v>2848</v>
      </c>
      <c r="E3971" s="122" t="s">
        <v>3563</v>
      </c>
      <c r="F3971" s="122" t="s">
        <v>3180</v>
      </c>
      <c r="G3971" s="122">
        <v>1</v>
      </c>
      <c r="H3971" s="166">
        <v>0.93902600000000003</v>
      </c>
      <c r="I3971" s="167">
        <v>-1.0833300000000001E-2</v>
      </c>
      <c r="J3971" s="168" t="str">
        <f t="shared" si="459"/>
        <v>FALSE</v>
      </c>
      <c r="K3971" s="169">
        <v>0.91717599999999999</v>
      </c>
      <c r="L3971" s="170">
        <f>-LOG10(Table3[[#This Row],[Student''s T-test p-value HEK293 +Selistat_HEK293 UT]])</f>
        <v>3.7547318098156486E-2</v>
      </c>
      <c r="M3971" s="167">
        <v>2.5000000000000001E-2</v>
      </c>
      <c r="N3971" s="171" t="str">
        <f t="shared" si="460"/>
        <v>FALSE</v>
      </c>
      <c r="O3971" s="146">
        <v>0.95139799999999997</v>
      </c>
      <c r="P3971" s="147">
        <v>7.4999999999999997E-3</v>
      </c>
      <c r="Q3971" s="171" t="str">
        <f t="shared" si="461"/>
        <v>FALSE</v>
      </c>
      <c r="R3971" s="122" t="s">
        <v>815</v>
      </c>
      <c r="S3971" s="122" t="s">
        <v>14920</v>
      </c>
      <c r="T3971" s="122" t="s">
        <v>817</v>
      </c>
      <c r="U3971" s="172" t="s">
        <v>3565</v>
      </c>
      <c r="V3971" s="122" t="s">
        <v>14921</v>
      </c>
      <c r="W3971" s="148">
        <v>-0.25</v>
      </c>
      <c r="X3971" s="149">
        <v>0.23</v>
      </c>
      <c r="Y3971" s="149">
        <v>0.21</v>
      </c>
      <c r="Z3971" s="150">
        <v>-0.13</v>
      </c>
      <c r="AA3971" s="148">
        <v>-0.01</v>
      </c>
      <c r="AB3971" s="149">
        <v>0.54</v>
      </c>
      <c r="AC3971" s="149">
        <v>-0.35</v>
      </c>
      <c r="AD3971" s="151">
        <v>-0.22</v>
      </c>
      <c r="AE3971" s="148">
        <v>-0.02</v>
      </c>
      <c r="AF3971" s="149">
        <v>-0.04</v>
      </c>
      <c r="AG3971" s="149">
        <v>-0.15</v>
      </c>
      <c r="AH3971" s="151">
        <v>7.0000000000000007E-2</v>
      </c>
      <c r="AI3971" s="152">
        <v>0.11</v>
      </c>
      <c r="AJ3971" s="149">
        <v>-0.36</v>
      </c>
      <c r="AK3971" s="149">
        <v>0.09</v>
      </c>
      <c r="AL3971" s="150">
        <v>-0.01</v>
      </c>
      <c r="AM3971" s="153">
        <f t="shared" si="462"/>
        <v>-0.24</v>
      </c>
      <c r="AN3971" s="154">
        <f t="shared" si="462"/>
        <v>-0.31000000000000005</v>
      </c>
      <c r="AO3971" s="154">
        <f t="shared" si="462"/>
        <v>0.55999999999999994</v>
      </c>
      <c r="AP3971" s="155">
        <f t="shared" si="462"/>
        <v>0.09</v>
      </c>
      <c r="AQ3971" s="156">
        <f>AVERAGE(Table3[[#This Row],[ HEK293 +Selistat_R1 2]:[ HEK293 +Selistat_R4 5]])</f>
        <v>2.4999999999999974E-2</v>
      </c>
      <c r="AR3971" s="153">
        <f t="shared" si="463"/>
        <v>-0.01</v>
      </c>
      <c r="AS3971" s="154">
        <f t="shared" si="463"/>
        <v>-0.58000000000000007</v>
      </c>
      <c r="AT3971" s="154">
        <f t="shared" si="463"/>
        <v>0.19999999999999998</v>
      </c>
      <c r="AU3971" s="157">
        <f t="shared" si="463"/>
        <v>0.29000000000000004</v>
      </c>
      <c r="AV3971" s="158">
        <f t="shared" si="464"/>
        <v>0.12</v>
      </c>
      <c r="AW3971" s="154">
        <f t="shared" si="464"/>
        <v>-0.9</v>
      </c>
      <c r="AX3971" s="154">
        <f t="shared" si="464"/>
        <v>0.43999999999999995</v>
      </c>
      <c r="AY3971" s="155">
        <f t="shared" si="464"/>
        <v>0.21</v>
      </c>
    </row>
    <row r="3972" spans="1:51" x14ac:dyDescent="0.15">
      <c r="A3972" s="122" t="s">
        <v>4897</v>
      </c>
      <c r="B3972" s="122" t="s">
        <v>4898</v>
      </c>
      <c r="C3972" s="122" t="s">
        <v>3056</v>
      </c>
      <c r="E3972" s="122" t="s">
        <v>4899</v>
      </c>
      <c r="G3972" s="122">
        <v>1</v>
      </c>
      <c r="H3972" s="166">
        <v>0.178698</v>
      </c>
      <c r="I3972" s="167">
        <v>0.23916699999999999</v>
      </c>
      <c r="J3972" s="168" t="str">
        <f t="shared" ref="J3972:J4035" si="465">IF(AND(H3972&lt;0.05,ABS(I3972&gt;1)),"TRUE","FALSE")</f>
        <v>FALSE</v>
      </c>
      <c r="K3972" s="169">
        <v>0.91763399999999995</v>
      </c>
      <c r="L3972" s="170">
        <f>-LOG10(Table3[[#This Row],[Student''s T-test p-value HEK293 +Selistat_HEK293 UT]])</f>
        <v>3.7330503412338463E-2</v>
      </c>
      <c r="M3972" s="167">
        <v>1.7500000000000002E-2</v>
      </c>
      <c r="N3972" s="171" t="str">
        <f t="shared" ref="N3972:N4035" si="466">IF(AND(K3972&lt;0.05,ABS(M3972&gt;1)),"TRUE","FALSE")</f>
        <v>FALSE</v>
      </c>
      <c r="O3972" s="146">
        <v>0.16320499999999999</v>
      </c>
      <c r="P3972" s="147">
        <v>0.29499999999999998</v>
      </c>
      <c r="Q3972" s="171" t="str">
        <f t="shared" ref="Q3972:Q4035" si="467">IF(AND(O3972&lt;0.05,ABS(P3972&gt;1)),"TRUE","FALSE")</f>
        <v>FALSE</v>
      </c>
      <c r="R3972" s="122" t="s">
        <v>4900</v>
      </c>
      <c r="S3972" s="122" t="s">
        <v>12065</v>
      </c>
      <c r="T3972" s="122" t="s">
        <v>4902</v>
      </c>
      <c r="U3972" s="172" t="s">
        <v>4903</v>
      </c>
      <c r="V3972" s="122" t="s">
        <v>12066</v>
      </c>
      <c r="W3972" s="148">
        <v>-0.26</v>
      </c>
      <c r="X3972" s="149">
        <v>-0.16</v>
      </c>
      <c r="Y3972" s="149">
        <v>-0.37</v>
      </c>
      <c r="Z3972" s="150">
        <v>0.01</v>
      </c>
      <c r="AA3972" s="148">
        <v>0.02</v>
      </c>
      <c r="AB3972" s="149">
        <v>-0.42</v>
      </c>
      <c r="AC3972" s="149">
        <v>0.04</v>
      </c>
      <c r="AD3972" s="151">
        <v>-0.49</v>
      </c>
      <c r="AE3972" s="148">
        <v>0.24</v>
      </c>
      <c r="AF3972" s="149">
        <v>-7.0000000000000007E-2</v>
      </c>
      <c r="AG3972" s="149">
        <v>0.76</v>
      </c>
      <c r="AH3972" s="151">
        <v>0.21</v>
      </c>
      <c r="AI3972" s="152">
        <v>0.15</v>
      </c>
      <c r="AJ3972" s="149">
        <v>0.03</v>
      </c>
      <c r="AK3972" s="149">
        <v>-0.17</v>
      </c>
      <c r="AL3972" s="150">
        <v>-0.05</v>
      </c>
      <c r="AM3972" s="153">
        <f t="shared" ref="AM3972:AP4035" si="468">W3972-AA3972</f>
        <v>-0.28000000000000003</v>
      </c>
      <c r="AN3972" s="154">
        <f t="shared" si="468"/>
        <v>0.26</v>
      </c>
      <c r="AO3972" s="154">
        <f t="shared" si="468"/>
        <v>-0.41</v>
      </c>
      <c r="AP3972" s="155">
        <f t="shared" si="468"/>
        <v>0.5</v>
      </c>
      <c r="AQ3972" s="156">
        <f>AVERAGE(Table3[[#This Row],[ HEK293 +Selistat_R1 2]:[ HEK293 +Selistat_R4 5]])</f>
        <v>1.7500000000000002E-2</v>
      </c>
      <c r="AR3972" s="153">
        <f t="shared" ref="AR3972:AU4035" si="469">AE3972-AA3972</f>
        <v>0.22</v>
      </c>
      <c r="AS3972" s="154">
        <f t="shared" si="469"/>
        <v>0.35</v>
      </c>
      <c r="AT3972" s="154">
        <f t="shared" si="469"/>
        <v>0.72</v>
      </c>
      <c r="AU3972" s="157">
        <f t="shared" si="469"/>
        <v>0.7</v>
      </c>
      <c r="AV3972" s="158">
        <f t="shared" ref="AV3972:AY4035" si="470">AI3972-AA3972</f>
        <v>0.13</v>
      </c>
      <c r="AW3972" s="154">
        <f t="shared" si="470"/>
        <v>0.44999999999999996</v>
      </c>
      <c r="AX3972" s="154">
        <f t="shared" si="470"/>
        <v>-0.21000000000000002</v>
      </c>
      <c r="AY3972" s="155">
        <f t="shared" si="470"/>
        <v>0.44</v>
      </c>
    </row>
    <row r="3973" spans="1:51" x14ac:dyDescent="0.15">
      <c r="A3973" s="122" t="s">
        <v>2839</v>
      </c>
      <c r="B3973" s="122" t="s">
        <v>2840</v>
      </c>
      <c r="C3973" s="122" t="s">
        <v>2841</v>
      </c>
      <c r="E3973" s="122" t="s">
        <v>2842</v>
      </c>
      <c r="G3973" s="122">
        <v>1</v>
      </c>
      <c r="H3973" s="166">
        <v>0.62348499999999996</v>
      </c>
      <c r="I3973" s="167">
        <v>-6.3333299999999995E-2</v>
      </c>
      <c r="J3973" s="168" t="str">
        <f t="shared" si="465"/>
        <v>FALSE</v>
      </c>
      <c r="K3973" s="169">
        <v>0.91763899999999998</v>
      </c>
      <c r="L3973" s="170">
        <f>-LOG10(Table3[[#This Row],[Student''s T-test p-value HEK293 +Selistat_HEK293 UT]])</f>
        <v>3.7328137036971382E-2</v>
      </c>
      <c r="M3973" s="167">
        <v>0.02</v>
      </c>
      <c r="N3973" s="171" t="str">
        <f t="shared" si="466"/>
        <v>FALSE</v>
      </c>
      <c r="O3973" s="146">
        <v>0.23575499999999999</v>
      </c>
      <c r="P3973" s="147">
        <v>0.155</v>
      </c>
      <c r="Q3973" s="171" t="str">
        <f t="shared" si="467"/>
        <v>FALSE</v>
      </c>
      <c r="R3973" s="122" t="s">
        <v>438</v>
      </c>
      <c r="S3973" s="122" t="s">
        <v>14922</v>
      </c>
      <c r="T3973" s="122" t="s">
        <v>440</v>
      </c>
      <c r="U3973" s="172" t="s">
        <v>2615</v>
      </c>
      <c r="V3973" s="122" t="s">
        <v>14923</v>
      </c>
      <c r="W3973" s="148">
        <v>-0.33</v>
      </c>
      <c r="X3973" s="149">
        <v>0.11</v>
      </c>
      <c r="Y3973" s="149">
        <v>0.11</v>
      </c>
      <c r="Z3973" s="150">
        <v>0.32</v>
      </c>
      <c r="AA3973" s="148">
        <v>-0.06</v>
      </c>
      <c r="AB3973" s="149">
        <v>0.23</v>
      </c>
      <c r="AC3973" s="149">
        <v>-0.28000000000000003</v>
      </c>
      <c r="AD3973" s="151">
        <v>0.24</v>
      </c>
      <c r="AE3973" s="148">
        <v>0.04</v>
      </c>
      <c r="AF3973" s="149">
        <v>-0.02</v>
      </c>
      <c r="AG3973" s="149">
        <v>0.14000000000000001</v>
      </c>
      <c r="AH3973" s="151">
        <v>-0.14000000000000001</v>
      </c>
      <c r="AI3973" s="152">
        <v>-0.27</v>
      </c>
      <c r="AJ3973" s="149">
        <v>-0.34</v>
      </c>
      <c r="AK3973" s="149">
        <v>0.12</v>
      </c>
      <c r="AL3973" s="150">
        <v>-0.11</v>
      </c>
      <c r="AM3973" s="153">
        <f t="shared" si="468"/>
        <v>-0.27</v>
      </c>
      <c r="AN3973" s="154">
        <f t="shared" si="468"/>
        <v>-0.12000000000000001</v>
      </c>
      <c r="AO3973" s="154">
        <f t="shared" si="468"/>
        <v>0.39</v>
      </c>
      <c r="AP3973" s="155">
        <f t="shared" si="468"/>
        <v>8.0000000000000016E-2</v>
      </c>
      <c r="AQ3973" s="156">
        <f>AVERAGE(Table3[[#This Row],[ HEK293 +Selistat_R1 2]:[ HEK293 +Selistat_R4 5]])</f>
        <v>2.0000000000000004E-2</v>
      </c>
      <c r="AR3973" s="153">
        <f t="shared" si="469"/>
        <v>0.1</v>
      </c>
      <c r="AS3973" s="154">
        <f t="shared" si="469"/>
        <v>-0.25</v>
      </c>
      <c r="AT3973" s="154">
        <f t="shared" si="469"/>
        <v>0.42000000000000004</v>
      </c>
      <c r="AU3973" s="157">
        <f t="shared" si="469"/>
        <v>-0.38</v>
      </c>
      <c r="AV3973" s="158">
        <f t="shared" si="470"/>
        <v>-0.21000000000000002</v>
      </c>
      <c r="AW3973" s="154">
        <f t="shared" si="470"/>
        <v>-0.57000000000000006</v>
      </c>
      <c r="AX3973" s="154">
        <f t="shared" si="470"/>
        <v>0.4</v>
      </c>
      <c r="AY3973" s="155">
        <f t="shared" si="470"/>
        <v>-0.35</v>
      </c>
    </row>
    <row r="3974" spans="1:51" x14ac:dyDescent="0.15">
      <c r="A3974" s="122" t="s">
        <v>3182</v>
      </c>
      <c r="B3974" s="122" t="s">
        <v>2961</v>
      </c>
      <c r="C3974" s="122" t="s">
        <v>3183</v>
      </c>
      <c r="D3974" s="122" t="s">
        <v>2848</v>
      </c>
      <c r="E3974" s="122" t="s">
        <v>3184</v>
      </c>
      <c r="F3974" s="122" t="s">
        <v>3040</v>
      </c>
      <c r="G3974" s="122">
        <v>1</v>
      </c>
      <c r="H3974" s="166">
        <v>0.13286999999999999</v>
      </c>
      <c r="I3974" s="167">
        <v>0.23499999999999999</v>
      </c>
      <c r="J3974" s="168" t="str">
        <f t="shared" si="465"/>
        <v>FALSE</v>
      </c>
      <c r="K3974" s="169">
        <v>0.91772299999999996</v>
      </c>
      <c r="L3974" s="170">
        <f>-LOG10(Table3[[#This Row],[Student''s T-test p-value HEK293 +Selistat_HEK293 UT]])</f>
        <v>3.7288383858573512E-2</v>
      </c>
      <c r="M3974" s="167">
        <v>-0.01</v>
      </c>
      <c r="N3974" s="171" t="str">
        <f t="shared" si="466"/>
        <v>FALSE</v>
      </c>
      <c r="O3974" s="146">
        <v>0.27040599999999998</v>
      </c>
      <c r="P3974" s="147">
        <v>-0.21</v>
      </c>
      <c r="Q3974" s="171" t="str">
        <f t="shared" si="467"/>
        <v>FALSE</v>
      </c>
      <c r="R3974" s="122" t="s">
        <v>3185</v>
      </c>
      <c r="S3974" s="122" t="s">
        <v>14924</v>
      </c>
      <c r="T3974" s="122" t="s">
        <v>3187</v>
      </c>
      <c r="U3974" s="172" t="s">
        <v>2667</v>
      </c>
      <c r="V3974" s="122" t="s">
        <v>14925</v>
      </c>
      <c r="W3974" s="148">
        <v>-0.35</v>
      </c>
      <c r="X3974" s="149">
        <v>-0.25</v>
      </c>
      <c r="Y3974" s="149">
        <v>-0.28000000000000003</v>
      </c>
      <c r="Z3974" s="150">
        <v>0.04</v>
      </c>
      <c r="AA3974" s="148">
        <v>-0.25</v>
      </c>
      <c r="AB3974" s="149">
        <v>-0.27</v>
      </c>
      <c r="AC3974" s="149">
        <v>-0.13</v>
      </c>
      <c r="AD3974" s="151">
        <v>-0.15</v>
      </c>
      <c r="AE3974" s="148">
        <v>0.28000000000000003</v>
      </c>
      <c r="AF3974" s="149">
        <v>0.13</v>
      </c>
      <c r="AG3974" s="149">
        <v>-0.41</v>
      </c>
      <c r="AH3974" s="151">
        <v>0.21</v>
      </c>
      <c r="AI3974" s="152">
        <v>0.17</v>
      </c>
      <c r="AJ3974" s="149">
        <v>0.13</v>
      </c>
      <c r="AK3974" s="149">
        <v>0.3</v>
      </c>
      <c r="AL3974" s="150">
        <v>0.45</v>
      </c>
      <c r="AM3974" s="153">
        <f t="shared" si="468"/>
        <v>-9.9999999999999978E-2</v>
      </c>
      <c r="AN3974" s="154">
        <f t="shared" si="468"/>
        <v>2.0000000000000018E-2</v>
      </c>
      <c r="AO3974" s="154">
        <f t="shared" si="468"/>
        <v>-0.15000000000000002</v>
      </c>
      <c r="AP3974" s="155">
        <f t="shared" si="468"/>
        <v>0.19</v>
      </c>
      <c r="AQ3974" s="156">
        <f>AVERAGE(Table3[[#This Row],[ HEK293 +Selistat_R1 2]:[ HEK293 +Selistat_R4 5]])</f>
        <v>-9.999999999999995E-3</v>
      </c>
      <c r="AR3974" s="153">
        <f t="shared" si="469"/>
        <v>0.53</v>
      </c>
      <c r="AS3974" s="154">
        <f t="shared" si="469"/>
        <v>0.4</v>
      </c>
      <c r="AT3974" s="154">
        <f t="shared" si="469"/>
        <v>-0.27999999999999997</v>
      </c>
      <c r="AU3974" s="157">
        <f t="shared" si="469"/>
        <v>0.36</v>
      </c>
      <c r="AV3974" s="158">
        <f t="shared" si="470"/>
        <v>0.42000000000000004</v>
      </c>
      <c r="AW3974" s="154">
        <f t="shared" si="470"/>
        <v>0.4</v>
      </c>
      <c r="AX3974" s="154">
        <f t="shared" si="470"/>
        <v>0.43</v>
      </c>
      <c r="AY3974" s="155">
        <f t="shared" si="470"/>
        <v>0.6</v>
      </c>
    </row>
    <row r="3975" spans="1:51" x14ac:dyDescent="0.15">
      <c r="A3975" s="122" t="s">
        <v>9531</v>
      </c>
      <c r="B3975" s="122" t="s">
        <v>10588</v>
      </c>
      <c r="C3975" s="122" t="s">
        <v>10589</v>
      </c>
      <c r="D3975" s="122" t="s">
        <v>4043</v>
      </c>
      <c r="E3975" s="122" t="s">
        <v>10590</v>
      </c>
      <c r="F3975" s="122" t="s">
        <v>5367</v>
      </c>
      <c r="G3975" s="122">
        <v>2</v>
      </c>
      <c r="H3975" s="166">
        <v>0.97798799999999997</v>
      </c>
      <c r="I3975" s="167">
        <v>-8.3333299999999999E-3</v>
      </c>
      <c r="J3975" s="168" t="str">
        <f t="shared" si="465"/>
        <v>FALSE</v>
      </c>
      <c r="K3975" s="169">
        <v>0.91792899999999999</v>
      </c>
      <c r="L3975" s="170">
        <f>-LOG10(Table3[[#This Row],[Student''s T-test p-value HEK293 +Selistat_HEK293 UT]])</f>
        <v>3.7190909322389477E-2</v>
      </c>
      <c r="M3975" s="167">
        <v>-4.2500000000000003E-2</v>
      </c>
      <c r="N3975" s="171" t="str">
        <f t="shared" si="466"/>
        <v>FALSE</v>
      </c>
      <c r="O3975" s="146">
        <v>0.82863699999999996</v>
      </c>
      <c r="P3975" s="147">
        <v>8.7499999999999994E-2</v>
      </c>
      <c r="Q3975" s="171" t="str">
        <f t="shared" si="467"/>
        <v>FALSE</v>
      </c>
      <c r="R3975" s="122" t="s">
        <v>1093</v>
      </c>
      <c r="S3975" s="122" t="s">
        <v>13844</v>
      </c>
      <c r="T3975" s="122" t="s">
        <v>1095</v>
      </c>
      <c r="U3975" s="172" t="s">
        <v>10592</v>
      </c>
      <c r="V3975" s="122" t="s">
        <v>13845</v>
      </c>
      <c r="W3975" s="148">
        <v>-0.34</v>
      </c>
      <c r="X3975" s="149">
        <v>0.42</v>
      </c>
      <c r="Y3975" s="149">
        <v>0.31</v>
      </c>
      <c r="Z3975" s="150">
        <v>-0.83</v>
      </c>
      <c r="AA3975" s="148">
        <v>0.08</v>
      </c>
      <c r="AB3975" s="149">
        <v>0.53</v>
      </c>
      <c r="AC3975" s="149">
        <v>-0.13</v>
      </c>
      <c r="AD3975" s="151">
        <v>-0.75</v>
      </c>
      <c r="AE3975" s="148">
        <v>0.15</v>
      </c>
      <c r="AF3975" s="149">
        <v>0.19</v>
      </c>
      <c r="AG3975" s="149">
        <v>0.46</v>
      </c>
      <c r="AH3975" s="151">
        <v>-0.86</v>
      </c>
      <c r="AI3975" s="152">
        <v>0.26</v>
      </c>
      <c r="AJ3975" s="149">
        <v>0.2</v>
      </c>
      <c r="AK3975" s="149">
        <v>-0.02</v>
      </c>
      <c r="AL3975" s="150">
        <v>-0.85</v>
      </c>
      <c r="AM3975" s="153">
        <f t="shared" si="468"/>
        <v>-0.42000000000000004</v>
      </c>
      <c r="AN3975" s="154">
        <f t="shared" si="468"/>
        <v>-0.11000000000000004</v>
      </c>
      <c r="AO3975" s="154">
        <f t="shared" si="468"/>
        <v>0.44</v>
      </c>
      <c r="AP3975" s="155">
        <f t="shared" si="468"/>
        <v>-7.999999999999996E-2</v>
      </c>
      <c r="AQ3975" s="156">
        <f>AVERAGE(Table3[[#This Row],[ HEK293 +Selistat_R1 2]:[ HEK293 +Selistat_R4 5]])</f>
        <v>-4.2499999999999996E-2</v>
      </c>
      <c r="AR3975" s="153">
        <f t="shared" si="469"/>
        <v>6.9999999999999993E-2</v>
      </c>
      <c r="AS3975" s="154">
        <f t="shared" si="469"/>
        <v>-0.34</v>
      </c>
      <c r="AT3975" s="154">
        <f t="shared" si="469"/>
        <v>0.59000000000000008</v>
      </c>
      <c r="AU3975" s="157">
        <f t="shared" si="469"/>
        <v>-0.10999999999999999</v>
      </c>
      <c r="AV3975" s="158">
        <f t="shared" si="470"/>
        <v>0.18</v>
      </c>
      <c r="AW3975" s="154">
        <f t="shared" si="470"/>
        <v>-0.33</v>
      </c>
      <c r="AX3975" s="154">
        <f t="shared" si="470"/>
        <v>0.11</v>
      </c>
      <c r="AY3975" s="155">
        <f t="shared" si="470"/>
        <v>-9.9999999999999978E-2</v>
      </c>
    </row>
    <row r="3976" spans="1:51" x14ac:dyDescent="0.15">
      <c r="A3976" s="122" t="s">
        <v>14926</v>
      </c>
      <c r="B3976" s="122" t="s">
        <v>14927</v>
      </c>
      <c r="C3976" s="122" t="s">
        <v>14928</v>
      </c>
      <c r="D3976" s="122" t="s">
        <v>14929</v>
      </c>
      <c r="E3976" s="122" t="s">
        <v>14930</v>
      </c>
      <c r="G3976" s="122">
        <v>1</v>
      </c>
      <c r="H3976" s="166">
        <v>0.95245000000000002</v>
      </c>
      <c r="I3976" s="167">
        <v>0.01</v>
      </c>
      <c r="J3976" s="168" t="str">
        <f t="shared" si="465"/>
        <v>FALSE</v>
      </c>
      <c r="K3976" s="169">
        <v>0.91838799999999998</v>
      </c>
      <c r="L3976" s="170">
        <f>-LOG10(Table3[[#This Row],[Student''s T-test p-value HEK293 +Selistat_HEK293 UT]])</f>
        <v>3.6973799562642011E-2</v>
      </c>
      <c r="M3976" s="167">
        <v>-0.02</v>
      </c>
      <c r="N3976" s="171" t="str">
        <f t="shared" si="466"/>
        <v>FALSE</v>
      </c>
      <c r="O3976" s="146">
        <v>0.107588</v>
      </c>
      <c r="P3976" s="147">
        <v>-0.36499999999999999</v>
      </c>
      <c r="Q3976" s="171" t="str">
        <f t="shared" si="467"/>
        <v>FALSE</v>
      </c>
      <c r="R3976" s="122" t="s">
        <v>426</v>
      </c>
      <c r="S3976" s="122" t="s">
        <v>427</v>
      </c>
      <c r="T3976" s="122" t="s">
        <v>428</v>
      </c>
      <c r="U3976" s="172" t="s">
        <v>14931</v>
      </c>
      <c r="V3976" s="122" t="s">
        <v>14932</v>
      </c>
      <c r="W3976" s="148">
        <v>-0.43</v>
      </c>
      <c r="X3976" s="149">
        <v>0.02</v>
      </c>
      <c r="Y3976" s="149">
        <v>0</v>
      </c>
      <c r="Z3976" s="150">
        <v>0.21</v>
      </c>
      <c r="AA3976" s="148">
        <v>-7.0000000000000007E-2</v>
      </c>
      <c r="AB3976" s="149">
        <v>0.05</v>
      </c>
      <c r="AC3976" s="149">
        <v>-0.36</v>
      </c>
      <c r="AD3976" s="151">
        <v>0.26</v>
      </c>
      <c r="AE3976" s="148">
        <v>0.15</v>
      </c>
      <c r="AF3976" s="149">
        <v>-0.45</v>
      </c>
      <c r="AG3976" s="149">
        <v>-0.42</v>
      </c>
      <c r="AH3976" s="151">
        <v>-0.03</v>
      </c>
      <c r="AI3976" s="152">
        <v>0.42</v>
      </c>
      <c r="AJ3976" s="149">
        <v>-0.16</v>
      </c>
      <c r="AK3976" s="149">
        <v>0.16</v>
      </c>
      <c r="AL3976" s="150">
        <v>0.28999999999999998</v>
      </c>
      <c r="AM3976" s="153">
        <f t="shared" si="468"/>
        <v>-0.36</v>
      </c>
      <c r="AN3976" s="154">
        <f t="shared" si="468"/>
        <v>-3.0000000000000002E-2</v>
      </c>
      <c r="AO3976" s="154">
        <f t="shared" si="468"/>
        <v>0.36</v>
      </c>
      <c r="AP3976" s="155">
        <f t="shared" si="468"/>
        <v>-5.0000000000000017E-2</v>
      </c>
      <c r="AQ3976" s="156">
        <f>AVERAGE(Table3[[#This Row],[ HEK293 +Selistat_R1 2]:[ HEK293 +Selistat_R4 5]])</f>
        <v>-2.0000000000000011E-2</v>
      </c>
      <c r="AR3976" s="153">
        <f t="shared" si="469"/>
        <v>0.22</v>
      </c>
      <c r="AS3976" s="154">
        <f t="shared" si="469"/>
        <v>-0.5</v>
      </c>
      <c r="AT3976" s="154">
        <f t="shared" si="469"/>
        <v>-0.06</v>
      </c>
      <c r="AU3976" s="157">
        <f t="shared" si="469"/>
        <v>-0.29000000000000004</v>
      </c>
      <c r="AV3976" s="158">
        <f t="shared" si="470"/>
        <v>0.49</v>
      </c>
      <c r="AW3976" s="154">
        <f t="shared" si="470"/>
        <v>-0.21000000000000002</v>
      </c>
      <c r="AX3976" s="154">
        <f t="shared" si="470"/>
        <v>0.52</v>
      </c>
      <c r="AY3976" s="155">
        <f t="shared" si="470"/>
        <v>2.9999999999999971E-2</v>
      </c>
    </row>
    <row r="3977" spans="1:51" x14ac:dyDescent="0.15">
      <c r="A3977" s="122" t="s">
        <v>14857</v>
      </c>
      <c r="B3977" s="122" t="s">
        <v>14858</v>
      </c>
      <c r="C3977" s="122" t="s">
        <v>14859</v>
      </c>
      <c r="E3977" s="122" t="s">
        <v>14860</v>
      </c>
      <c r="G3977" s="122">
        <v>1</v>
      </c>
      <c r="H3977" s="166">
        <v>0.18809200000000001</v>
      </c>
      <c r="I3977" s="167">
        <v>0.11</v>
      </c>
      <c r="J3977" s="168" t="str">
        <f t="shared" si="465"/>
        <v>FALSE</v>
      </c>
      <c r="K3977" s="169">
        <v>0.91854999999999998</v>
      </c>
      <c r="L3977" s="170">
        <f>-LOG10(Table3[[#This Row],[Student''s T-test p-value HEK293 +Selistat_HEK293 UT]])</f>
        <v>3.6897198494722762E-2</v>
      </c>
      <c r="M3977" s="167">
        <v>1.2500000000000001E-2</v>
      </c>
      <c r="N3977" s="171" t="str">
        <f t="shared" si="466"/>
        <v>FALSE</v>
      </c>
      <c r="O3977" s="146">
        <v>0.25406499999999999</v>
      </c>
      <c r="P3977" s="147">
        <v>-6.7500000000000004E-2</v>
      </c>
      <c r="Q3977" s="171" t="str">
        <f t="shared" si="467"/>
        <v>FALSE</v>
      </c>
      <c r="R3977" s="122" t="s">
        <v>14861</v>
      </c>
      <c r="S3977" s="122" t="s">
        <v>14862</v>
      </c>
      <c r="T3977" s="122" t="s">
        <v>14863</v>
      </c>
      <c r="U3977" s="172" t="s">
        <v>14864</v>
      </c>
      <c r="V3977" s="122" t="s">
        <v>14865</v>
      </c>
      <c r="W3977" s="148">
        <v>-0.11</v>
      </c>
      <c r="X3977" s="149">
        <v>-0.09</v>
      </c>
      <c r="Y3977" s="149">
        <v>0.08</v>
      </c>
      <c r="Z3977" s="150">
        <v>-0.19</v>
      </c>
      <c r="AA3977" s="148">
        <v>-0.35</v>
      </c>
      <c r="AB3977" s="149">
        <v>0.15</v>
      </c>
      <c r="AC3977" s="149">
        <v>-0.06</v>
      </c>
      <c r="AD3977" s="151">
        <v>-0.1</v>
      </c>
      <c r="AE3977" s="148">
        <v>0.1</v>
      </c>
      <c r="AF3977" s="149">
        <v>0.12</v>
      </c>
      <c r="AG3977" s="149">
        <v>0.02</v>
      </c>
      <c r="AH3977" s="151">
        <v>-0.1</v>
      </c>
      <c r="AI3977" s="152">
        <v>0.08</v>
      </c>
      <c r="AJ3977" s="149">
        <v>0.06</v>
      </c>
      <c r="AK3977" s="149">
        <v>0.14000000000000001</v>
      </c>
      <c r="AL3977" s="150">
        <v>0.13</v>
      </c>
      <c r="AM3977" s="153">
        <f t="shared" si="468"/>
        <v>0.24</v>
      </c>
      <c r="AN3977" s="154">
        <f t="shared" si="468"/>
        <v>-0.24</v>
      </c>
      <c r="AO3977" s="154">
        <f t="shared" si="468"/>
        <v>0.14000000000000001</v>
      </c>
      <c r="AP3977" s="155">
        <f t="shared" si="468"/>
        <v>-0.09</v>
      </c>
      <c r="AQ3977" s="156">
        <f>AVERAGE(Table3[[#This Row],[ HEK293 +Selistat_R1 2]:[ HEK293 +Selistat_R4 5]])</f>
        <v>1.2500000000000004E-2</v>
      </c>
      <c r="AR3977" s="153">
        <f t="shared" si="469"/>
        <v>0.44999999999999996</v>
      </c>
      <c r="AS3977" s="154">
        <f t="shared" si="469"/>
        <v>-0.03</v>
      </c>
      <c r="AT3977" s="154">
        <f t="shared" si="469"/>
        <v>0.08</v>
      </c>
      <c r="AU3977" s="157">
        <f t="shared" si="469"/>
        <v>0</v>
      </c>
      <c r="AV3977" s="158">
        <f t="shared" si="470"/>
        <v>0.43</v>
      </c>
      <c r="AW3977" s="154">
        <f t="shared" si="470"/>
        <v>-0.09</v>
      </c>
      <c r="AX3977" s="154">
        <f t="shared" si="470"/>
        <v>0.2</v>
      </c>
      <c r="AY3977" s="155">
        <f t="shared" si="470"/>
        <v>0.23</v>
      </c>
    </row>
    <row r="3978" spans="1:51" x14ac:dyDescent="0.15">
      <c r="A3978" s="122" t="s">
        <v>3405</v>
      </c>
      <c r="B3978" s="122" t="s">
        <v>3406</v>
      </c>
      <c r="C3978" s="122" t="s">
        <v>3407</v>
      </c>
      <c r="E3978" s="122" t="s">
        <v>3408</v>
      </c>
      <c r="F3978" s="122" t="s">
        <v>3228</v>
      </c>
      <c r="G3978" s="122">
        <v>1</v>
      </c>
      <c r="H3978" s="166">
        <v>0.69771300000000003</v>
      </c>
      <c r="I3978" s="167">
        <v>3.8333300000000001E-2</v>
      </c>
      <c r="J3978" s="168" t="str">
        <f t="shared" si="465"/>
        <v>FALSE</v>
      </c>
      <c r="K3978" s="169">
        <v>0.91883999999999999</v>
      </c>
      <c r="L3978" s="170">
        <f>-LOG10(Table3[[#This Row],[Student''s T-test p-value HEK293 +Selistat_HEK293 UT]])</f>
        <v>3.6760106858436767E-2</v>
      </c>
      <c r="M3978" s="167">
        <v>1.7500000000000002E-2</v>
      </c>
      <c r="N3978" s="171" t="str">
        <f t="shared" si="466"/>
        <v>FALSE</v>
      </c>
      <c r="O3978" s="146">
        <v>0.52666299999999999</v>
      </c>
      <c r="P3978" s="147">
        <v>-4.7500000000000001E-2</v>
      </c>
      <c r="Q3978" s="171" t="str">
        <f t="shared" si="467"/>
        <v>FALSE</v>
      </c>
      <c r="R3978" s="122" t="s">
        <v>3409</v>
      </c>
      <c r="S3978" s="122" t="s">
        <v>14933</v>
      </c>
      <c r="T3978" s="122" t="s">
        <v>3411</v>
      </c>
      <c r="U3978" s="172" t="s">
        <v>3412</v>
      </c>
      <c r="V3978" s="122" t="s">
        <v>14934</v>
      </c>
      <c r="W3978" s="148">
        <v>-0.01</v>
      </c>
      <c r="X3978" s="149">
        <v>0.1</v>
      </c>
      <c r="Y3978" s="149">
        <v>0.17</v>
      </c>
      <c r="Z3978" s="150">
        <v>-0.34</v>
      </c>
      <c r="AA3978" s="148">
        <v>-0.12</v>
      </c>
      <c r="AB3978" s="149">
        <v>0.31</v>
      </c>
      <c r="AC3978" s="149">
        <v>-0.24</v>
      </c>
      <c r="AD3978" s="151">
        <v>-0.1</v>
      </c>
      <c r="AE3978" s="148">
        <v>0.06</v>
      </c>
      <c r="AF3978" s="149">
        <v>7.0000000000000007E-2</v>
      </c>
      <c r="AG3978" s="149">
        <v>-0.08</v>
      </c>
      <c r="AH3978" s="151">
        <v>-0.1</v>
      </c>
      <c r="AI3978" s="152">
        <v>-0.02</v>
      </c>
      <c r="AJ3978" s="149">
        <v>7.0000000000000007E-2</v>
      </c>
      <c r="AK3978" s="149">
        <v>0.17</v>
      </c>
      <c r="AL3978" s="150">
        <v>-0.08</v>
      </c>
      <c r="AM3978" s="153">
        <f t="shared" si="468"/>
        <v>0.11</v>
      </c>
      <c r="AN3978" s="154">
        <f t="shared" si="468"/>
        <v>-0.21</v>
      </c>
      <c r="AO3978" s="154">
        <f t="shared" si="468"/>
        <v>0.41000000000000003</v>
      </c>
      <c r="AP3978" s="155">
        <f t="shared" si="468"/>
        <v>-0.24000000000000002</v>
      </c>
      <c r="AQ3978" s="156">
        <f>AVERAGE(Table3[[#This Row],[ HEK293 +Selistat_R1 2]:[ HEK293 +Selistat_R4 5]])</f>
        <v>1.7500000000000009E-2</v>
      </c>
      <c r="AR3978" s="153">
        <f t="shared" si="469"/>
        <v>0.18</v>
      </c>
      <c r="AS3978" s="154">
        <f t="shared" si="469"/>
        <v>-0.24</v>
      </c>
      <c r="AT3978" s="154">
        <f t="shared" si="469"/>
        <v>0.15999999999999998</v>
      </c>
      <c r="AU3978" s="157">
        <f t="shared" si="469"/>
        <v>0</v>
      </c>
      <c r="AV3978" s="158">
        <f t="shared" si="470"/>
        <v>9.9999999999999992E-2</v>
      </c>
      <c r="AW3978" s="154">
        <f t="shared" si="470"/>
        <v>-0.24</v>
      </c>
      <c r="AX3978" s="154">
        <f t="shared" si="470"/>
        <v>0.41000000000000003</v>
      </c>
      <c r="AY3978" s="155">
        <f t="shared" si="470"/>
        <v>2.0000000000000004E-2</v>
      </c>
    </row>
    <row r="3979" spans="1:51" x14ac:dyDescent="0.15">
      <c r="A3979" s="122" t="s">
        <v>7402</v>
      </c>
      <c r="B3979" s="122" t="s">
        <v>7403</v>
      </c>
      <c r="C3979" s="122" t="s">
        <v>2876</v>
      </c>
      <c r="D3979" s="122" t="s">
        <v>2988</v>
      </c>
      <c r="E3979" s="122" t="s">
        <v>7404</v>
      </c>
      <c r="F3979" s="122" t="s">
        <v>7405</v>
      </c>
      <c r="G3979" s="122">
        <v>2</v>
      </c>
      <c r="H3979" s="166">
        <v>0.95492699999999997</v>
      </c>
      <c r="I3979" s="167">
        <v>-6.6666700000000004E-3</v>
      </c>
      <c r="J3979" s="168" t="str">
        <f t="shared" si="465"/>
        <v>FALSE</v>
      </c>
      <c r="K3979" s="169">
        <v>0.91916900000000001</v>
      </c>
      <c r="L3979" s="170">
        <f>-LOG10(Table3[[#This Row],[Student''s T-test p-value HEK293 +Selistat_HEK293 UT]])</f>
        <v>3.6604631138707232E-2</v>
      </c>
      <c r="M3979" s="167">
        <v>-0.01</v>
      </c>
      <c r="N3979" s="171" t="str">
        <f t="shared" si="466"/>
        <v>FALSE</v>
      </c>
      <c r="O3979" s="146">
        <v>0.78605800000000003</v>
      </c>
      <c r="P3979" s="147">
        <v>-5.5E-2</v>
      </c>
      <c r="Q3979" s="171" t="str">
        <f t="shared" si="467"/>
        <v>FALSE</v>
      </c>
      <c r="R3979" s="122" t="s">
        <v>7406</v>
      </c>
      <c r="S3979" s="122" t="s">
        <v>11224</v>
      </c>
      <c r="T3979" s="122" t="s">
        <v>7408</v>
      </c>
      <c r="U3979" s="172" t="s">
        <v>7409</v>
      </c>
      <c r="V3979" s="122" t="s">
        <v>11225</v>
      </c>
      <c r="W3979" s="148">
        <v>-0.2</v>
      </c>
      <c r="X3979" s="149">
        <v>0.09</v>
      </c>
      <c r="Y3979" s="149">
        <v>0.18</v>
      </c>
      <c r="Z3979" s="150">
        <v>-0.14000000000000001</v>
      </c>
      <c r="AA3979" s="148">
        <v>-0.04</v>
      </c>
      <c r="AB3979" s="149">
        <v>-0.04</v>
      </c>
      <c r="AC3979" s="149">
        <v>7.0000000000000007E-2</v>
      </c>
      <c r="AD3979" s="151">
        <v>-0.02</v>
      </c>
      <c r="AE3979" s="148">
        <v>-7.0000000000000007E-2</v>
      </c>
      <c r="AF3979" s="149">
        <v>0.22</v>
      </c>
      <c r="AG3979" s="149">
        <v>0.08</v>
      </c>
      <c r="AH3979" s="151">
        <v>-0.39</v>
      </c>
      <c r="AI3979" s="152">
        <v>-0.23</v>
      </c>
      <c r="AJ3979" s="149">
        <v>0.21</v>
      </c>
      <c r="AK3979" s="149">
        <v>0.31</v>
      </c>
      <c r="AL3979" s="150">
        <v>-0.23</v>
      </c>
      <c r="AM3979" s="153">
        <f t="shared" si="468"/>
        <v>-0.16</v>
      </c>
      <c r="AN3979" s="154">
        <f t="shared" si="468"/>
        <v>0.13</v>
      </c>
      <c r="AO3979" s="154">
        <f t="shared" si="468"/>
        <v>0.10999999999999999</v>
      </c>
      <c r="AP3979" s="155">
        <f t="shared" si="468"/>
        <v>-0.12000000000000001</v>
      </c>
      <c r="AQ3979" s="156">
        <f>AVERAGE(Table3[[#This Row],[ HEK293 +Selistat_R1 2]:[ HEK293 +Selistat_R4 5]])</f>
        <v>-1.0000000000000005E-2</v>
      </c>
      <c r="AR3979" s="153">
        <f t="shared" si="469"/>
        <v>-3.0000000000000006E-2</v>
      </c>
      <c r="AS3979" s="154">
        <f t="shared" si="469"/>
        <v>0.26</v>
      </c>
      <c r="AT3979" s="154">
        <f t="shared" si="469"/>
        <v>9.999999999999995E-3</v>
      </c>
      <c r="AU3979" s="157">
        <f t="shared" si="469"/>
        <v>-0.37</v>
      </c>
      <c r="AV3979" s="158">
        <f t="shared" si="470"/>
        <v>-0.19</v>
      </c>
      <c r="AW3979" s="154">
        <f t="shared" si="470"/>
        <v>0.25</v>
      </c>
      <c r="AX3979" s="154">
        <f t="shared" si="470"/>
        <v>0.24</v>
      </c>
      <c r="AY3979" s="155">
        <f t="shared" si="470"/>
        <v>-0.21000000000000002</v>
      </c>
    </row>
    <row r="3980" spans="1:51" x14ac:dyDescent="0.15">
      <c r="A3980" s="122" t="s">
        <v>7174</v>
      </c>
      <c r="B3980" s="122" t="s">
        <v>7175</v>
      </c>
      <c r="C3980" s="122" t="s">
        <v>7176</v>
      </c>
      <c r="E3980" s="122" t="s">
        <v>7177</v>
      </c>
      <c r="F3980" s="122" t="s">
        <v>7178</v>
      </c>
      <c r="G3980" s="122">
        <v>2</v>
      </c>
      <c r="H3980" s="166">
        <v>0.76297999999999999</v>
      </c>
      <c r="I3980" s="167">
        <v>7.6666700000000004E-2</v>
      </c>
      <c r="J3980" s="168" t="str">
        <f t="shared" si="465"/>
        <v>FALSE</v>
      </c>
      <c r="K3980" s="169">
        <v>0.92088700000000001</v>
      </c>
      <c r="L3980" s="170">
        <f>-LOG10(Table3[[#This Row],[Student''s T-test p-value HEK293 +Selistat_HEK293 UT]])</f>
        <v>3.5793657845812364E-2</v>
      </c>
      <c r="M3980" s="167">
        <v>-3.2500000000000001E-2</v>
      </c>
      <c r="N3980" s="171" t="str">
        <f t="shared" si="466"/>
        <v>FALSE</v>
      </c>
      <c r="O3980" s="146">
        <v>0.55734600000000001</v>
      </c>
      <c r="P3980" s="147">
        <v>-0.20250000000000001</v>
      </c>
      <c r="Q3980" s="171" t="str">
        <f t="shared" si="467"/>
        <v>FALSE</v>
      </c>
      <c r="R3980" s="122" t="s">
        <v>1137</v>
      </c>
      <c r="S3980" s="122" t="s">
        <v>13445</v>
      </c>
      <c r="T3980" s="122" t="s">
        <v>1139</v>
      </c>
      <c r="U3980" s="172" t="s">
        <v>7179</v>
      </c>
      <c r="V3980" s="122" t="s">
        <v>13446</v>
      </c>
      <c r="W3980" s="148">
        <v>-0.36</v>
      </c>
      <c r="X3980" s="149">
        <v>-0.38</v>
      </c>
      <c r="Y3980" s="149">
        <v>-0.47</v>
      </c>
      <c r="Z3980" s="150">
        <v>0.61</v>
      </c>
      <c r="AA3980" s="148">
        <v>-0.31</v>
      </c>
      <c r="AB3980" s="149">
        <v>-0.54</v>
      </c>
      <c r="AC3980" s="149">
        <v>0.19</v>
      </c>
      <c r="AD3980" s="151">
        <v>0.19</v>
      </c>
      <c r="AE3980" s="148">
        <v>0.05</v>
      </c>
      <c r="AF3980" s="149">
        <v>-0.47</v>
      </c>
      <c r="AG3980" s="149">
        <v>-0.41</v>
      </c>
      <c r="AH3980" s="151">
        <v>0.48</v>
      </c>
      <c r="AI3980" s="152">
        <v>0.18</v>
      </c>
      <c r="AJ3980" s="149">
        <v>-0.39</v>
      </c>
      <c r="AK3980" s="149">
        <v>-7.0000000000000007E-2</v>
      </c>
      <c r="AL3980" s="150">
        <v>0.74</v>
      </c>
      <c r="AM3980" s="153">
        <f t="shared" si="468"/>
        <v>-4.9999999999999989E-2</v>
      </c>
      <c r="AN3980" s="154">
        <f t="shared" si="468"/>
        <v>0.16000000000000003</v>
      </c>
      <c r="AO3980" s="154">
        <f t="shared" si="468"/>
        <v>-0.65999999999999992</v>
      </c>
      <c r="AP3980" s="155">
        <f t="shared" si="468"/>
        <v>0.42</v>
      </c>
      <c r="AQ3980" s="156">
        <f>AVERAGE(Table3[[#This Row],[ HEK293 +Selistat_R1 2]:[ HEK293 +Selistat_R4 5]])</f>
        <v>-3.2499999999999959E-2</v>
      </c>
      <c r="AR3980" s="153">
        <f t="shared" si="469"/>
        <v>0.36</v>
      </c>
      <c r="AS3980" s="154">
        <f t="shared" si="469"/>
        <v>7.0000000000000062E-2</v>
      </c>
      <c r="AT3980" s="154">
        <f t="shared" si="469"/>
        <v>-0.6</v>
      </c>
      <c r="AU3980" s="157">
        <f t="shared" si="469"/>
        <v>0.28999999999999998</v>
      </c>
      <c r="AV3980" s="158">
        <f t="shared" si="470"/>
        <v>0.49</v>
      </c>
      <c r="AW3980" s="154">
        <f t="shared" si="470"/>
        <v>0.15000000000000002</v>
      </c>
      <c r="AX3980" s="154">
        <f t="shared" si="470"/>
        <v>-0.26</v>
      </c>
      <c r="AY3980" s="155">
        <f t="shared" si="470"/>
        <v>0.55000000000000004</v>
      </c>
    </row>
    <row r="3981" spans="1:51" x14ac:dyDescent="0.15">
      <c r="A3981" s="122" t="s">
        <v>8095</v>
      </c>
      <c r="B3981" s="122" t="s">
        <v>8096</v>
      </c>
      <c r="C3981" s="122" t="s">
        <v>8097</v>
      </c>
      <c r="D3981" s="122" t="s">
        <v>2848</v>
      </c>
      <c r="E3981" s="122" t="s">
        <v>8098</v>
      </c>
      <c r="F3981" s="122" t="s">
        <v>8099</v>
      </c>
      <c r="G3981" s="122">
        <v>1</v>
      </c>
      <c r="H3981" s="166">
        <v>0.46731499999999998</v>
      </c>
      <c r="I3981" s="167">
        <v>-0.13583300000000001</v>
      </c>
      <c r="J3981" s="168" t="str">
        <f t="shared" si="465"/>
        <v>FALSE</v>
      </c>
      <c r="K3981" s="169">
        <v>0.92223200000000005</v>
      </c>
      <c r="L3981" s="170">
        <f>-LOG10(Table3[[#This Row],[Student''s T-test p-value HEK293 +Selistat_HEK293 UT]])</f>
        <v>3.5159812519659633E-2</v>
      </c>
      <c r="M3981" s="167">
        <v>-0.03</v>
      </c>
      <c r="N3981" s="171" t="str">
        <f t="shared" si="466"/>
        <v>FALSE</v>
      </c>
      <c r="O3981" s="146">
        <v>0.38824999999999998</v>
      </c>
      <c r="P3981" s="147">
        <v>-0.13250000000000001</v>
      </c>
      <c r="Q3981" s="171" t="str">
        <f t="shared" si="467"/>
        <v>FALSE</v>
      </c>
      <c r="R3981" s="122" t="s">
        <v>563</v>
      </c>
      <c r="S3981" s="122" t="s">
        <v>14935</v>
      </c>
      <c r="T3981" s="122" t="s">
        <v>565</v>
      </c>
      <c r="U3981" s="172" t="s">
        <v>8101</v>
      </c>
      <c r="V3981" s="122" t="s">
        <v>14936</v>
      </c>
      <c r="W3981" s="148">
        <v>-0.19</v>
      </c>
      <c r="X3981" s="149">
        <v>0.33</v>
      </c>
      <c r="Y3981" s="149">
        <v>0.25</v>
      </c>
      <c r="Z3981" s="150">
        <v>-0.24</v>
      </c>
      <c r="AA3981" s="148">
        <v>0.06</v>
      </c>
      <c r="AB3981" s="149">
        <v>0.78</v>
      </c>
      <c r="AC3981" s="149">
        <v>-0.4</v>
      </c>
      <c r="AD3981" s="151">
        <v>-0.17</v>
      </c>
      <c r="AE3981" s="148">
        <v>0.06</v>
      </c>
      <c r="AF3981" s="149">
        <v>-0.2</v>
      </c>
      <c r="AG3981" s="149">
        <v>-0.41</v>
      </c>
      <c r="AH3981" s="151">
        <v>-0.2</v>
      </c>
      <c r="AI3981" s="152">
        <v>0.13</v>
      </c>
      <c r="AJ3981" s="149">
        <v>-0.16</v>
      </c>
      <c r="AK3981" s="149">
        <v>0.11</v>
      </c>
      <c r="AL3981" s="150">
        <v>-0.3</v>
      </c>
      <c r="AM3981" s="153">
        <f t="shared" si="468"/>
        <v>-0.25</v>
      </c>
      <c r="AN3981" s="154">
        <f t="shared" si="468"/>
        <v>-0.45</v>
      </c>
      <c r="AO3981" s="154">
        <f t="shared" si="468"/>
        <v>0.65</v>
      </c>
      <c r="AP3981" s="155">
        <f t="shared" si="468"/>
        <v>-6.9999999999999979E-2</v>
      </c>
      <c r="AQ3981" s="156">
        <f>AVERAGE(Table3[[#This Row],[ HEK293 +Selistat_R1 2]:[ HEK293 +Selistat_R4 5]])</f>
        <v>-2.9999999999999978E-2</v>
      </c>
      <c r="AR3981" s="153">
        <f t="shared" si="469"/>
        <v>0</v>
      </c>
      <c r="AS3981" s="154">
        <f t="shared" si="469"/>
        <v>-0.98</v>
      </c>
      <c r="AT3981" s="154">
        <f t="shared" si="469"/>
        <v>-9.9999999999999534E-3</v>
      </c>
      <c r="AU3981" s="157">
        <f t="shared" si="469"/>
        <v>-0.03</v>
      </c>
      <c r="AV3981" s="158">
        <f t="shared" si="470"/>
        <v>7.0000000000000007E-2</v>
      </c>
      <c r="AW3981" s="154">
        <f t="shared" si="470"/>
        <v>-0.94000000000000006</v>
      </c>
      <c r="AX3981" s="154">
        <f t="shared" si="470"/>
        <v>0.51</v>
      </c>
      <c r="AY3981" s="155">
        <f t="shared" si="470"/>
        <v>-0.12999999999999998</v>
      </c>
    </row>
    <row r="3982" spans="1:51" x14ac:dyDescent="0.15">
      <c r="A3982" s="122" t="s">
        <v>3246</v>
      </c>
      <c r="B3982" s="122" t="s">
        <v>3247</v>
      </c>
      <c r="C3982" s="122" t="s">
        <v>3248</v>
      </c>
      <c r="D3982" s="122" t="s">
        <v>3249</v>
      </c>
      <c r="E3982" s="122" t="s">
        <v>3250</v>
      </c>
      <c r="F3982" s="122" t="s">
        <v>3251</v>
      </c>
      <c r="G3982" s="122">
        <v>4</v>
      </c>
      <c r="H3982" s="166">
        <v>0.18116399999999999</v>
      </c>
      <c r="I3982" s="167">
        <v>-0.28833300000000001</v>
      </c>
      <c r="J3982" s="168" t="str">
        <f t="shared" si="465"/>
        <v>FALSE</v>
      </c>
      <c r="K3982" s="169">
        <v>0.92246700000000004</v>
      </c>
      <c r="L3982" s="170">
        <f>-LOG10(Table3[[#This Row],[Student''s T-test p-value HEK293 +Selistat_HEK293 UT]])</f>
        <v>3.504916118434763E-2</v>
      </c>
      <c r="M3982" s="167">
        <v>2.2499999999999999E-2</v>
      </c>
      <c r="N3982" s="171" t="str">
        <f t="shared" si="466"/>
        <v>FALSE</v>
      </c>
      <c r="O3982" s="146">
        <v>0.40387099999999998</v>
      </c>
      <c r="P3982" s="147">
        <v>0.1875</v>
      </c>
      <c r="Q3982" s="171" t="str">
        <f t="shared" si="467"/>
        <v>FALSE</v>
      </c>
      <c r="R3982" s="122" t="s">
        <v>1303</v>
      </c>
      <c r="S3982" s="122" t="s">
        <v>1327</v>
      </c>
      <c r="T3982" s="122" t="s">
        <v>1305</v>
      </c>
      <c r="U3982" s="172" t="s">
        <v>2677</v>
      </c>
      <c r="V3982" s="122" t="s">
        <v>14937</v>
      </c>
      <c r="W3982" s="148">
        <v>0</v>
      </c>
      <c r="X3982" s="149">
        <v>0.38</v>
      </c>
      <c r="Y3982" s="149">
        <v>0.6</v>
      </c>
      <c r="Z3982" s="150">
        <v>-0.2</v>
      </c>
      <c r="AA3982" s="148">
        <v>-0.12</v>
      </c>
      <c r="AB3982" s="149">
        <v>0.43</v>
      </c>
      <c r="AC3982" s="149">
        <v>0.34</v>
      </c>
      <c r="AD3982" s="151">
        <v>0.04</v>
      </c>
      <c r="AE3982" s="148">
        <v>-0.36</v>
      </c>
      <c r="AF3982" s="149">
        <v>0.11</v>
      </c>
      <c r="AG3982" s="149">
        <v>7.0000000000000007E-2</v>
      </c>
      <c r="AH3982" s="151">
        <v>-0.53</v>
      </c>
      <c r="AI3982" s="152">
        <v>-0.26</v>
      </c>
      <c r="AJ3982" s="149">
        <v>-0.04</v>
      </c>
      <c r="AK3982" s="149">
        <v>-0.5</v>
      </c>
      <c r="AL3982" s="150">
        <v>-0.66</v>
      </c>
      <c r="AM3982" s="153">
        <f t="shared" si="468"/>
        <v>0.12</v>
      </c>
      <c r="AN3982" s="154">
        <f t="shared" si="468"/>
        <v>-4.9999999999999989E-2</v>
      </c>
      <c r="AO3982" s="154">
        <f t="shared" si="468"/>
        <v>0.25999999999999995</v>
      </c>
      <c r="AP3982" s="155">
        <f t="shared" si="468"/>
        <v>-0.24000000000000002</v>
      </c>
      <c r="AQ3982" s="156">
        <f>AVERAGE(Table3[[#This Row],[ HEK293 +Selistat_R1 2]:[ HEK293 +Selistat_R4 5]])</f>
        <v>2.2499999999999985E-2</v>
      </c>
      <c r="AR3982" s="153">
        <f t="shared" si="469"/>
        <v>-0.24</v>
      </c>
      <c r="AS3982" s="154">
        <f t="shared" si="469"/>
        <v>-0.32</v>
      </c>
      <c r="AT3982" s="154">
        <f t="shared" si="469"/>
        <v>-0.27</v>
      </c>
      <c r="AU3982" s="157">
        <f t="shared" si="469"/>
        <v>-0.57000000000000006</v>
      </c>
      <c r="AV3982" s="158">
        <f t="shared" si="470"/>
        <v>-0.14000000000000001</v>
      </c>
      <c r="AW3982" s="154">
        <f t="shared" si="470"/>
        <v>-0.47</v>
      </c>
      <c r="AX3982" s="154">
        <f t="shared" si="470"/>
        <v>-0.84000000000000008</v>
      </c>
      <c r="AY3982" s="155">
        <f t="shared" si="470"/>
        <v>-0.70000000000000007</v>
      </c>
    </row>
    <row r="3983" spans="1:51" x14ac:dyDescent="0.15">
      <c r="A3983" s="122" t="s">
        <v>4999</v>
      </c>
      <c r="C3983" s="122" t="s">
        <v>5000</v>
      </c>
      <c r="E3983" s="122" t="s">
        <v>5001</v>
      </c>
      <c r="F3983" s="122" t="s">
        <v>4132</v>
      </c>
      <c r="G3983" s="122">
        <v>1</v>
      </c>
      <c r="H3983" s="166">
        <v>0.66751400000000005</v>
      </c>
      <c r="I3983" s="167">
        <v>0.17083300000000001</v>
      </c>
      <c r="J3983" s="168" t="str">
        <f t="shared" si="465"/>
        <v>FALSE</v>
      </c>
      <c r="K3983" s="169">
        <v>0.92258200000000001</v>
      </c>
      <c r="L3983" s="170">
        <f>-LOG10(Table3[[#This Row],[Student''s T-test p-value HEK293 +Selistat_HEK293 UT]])</f>
        <v>3.4995022930584679E-2</v>
      </c>
      <c r="M3983" s="167">
        <v>5.2499999999999998E-2</v>
      </c>
      <c r="N3983" s="171" t="str">
        <f t="shared" si="466"/>
        <v>FALSE</v>
      </c>
      <c r="O3983" s="146">
        <v>0.70215799999999995</v>
      </c>
      <c r="P3983" s="147">
        <v>-0.2</v>
      </c>
      <c r="Q3983" s="171" t="str">
        <f t="shared" si="467"/>
        <v>FALSE</v>
      </c>
      <c r="R3983" s="122" t="s">
        <v>1723</v>
      </c>
      <c r="S3983" s="122" t="s">
        <v>14938</v>
      </c>
      <c r="T3983" s="122" t="s">
        <v>1725</v>
      </c>
      <c r="U3983" s="172" t="s">
        <v>5003</v>
      </c>
      <c r="V3983" s="122" t="s">
        <v>14939</v>
      </c>
      <c r="W3983" s="148">
        <v>-0.5</v>
      </c>
      <c r="X3983" s="149">
        <v>-0.59</v>
      </c>
      <c r="Y3983" s="149">
        <v>-0.55000000000000004</v>
      </c>
      <c r="Z3983" s="150">
        <v>0.79</v>
      </c>
      <c r="AA3983" s="148">
        <v>-1.1499999999999999</v>
      </c>
      <c r="AB3983" s="149">
        <v>-0.62</v>
      </c>
      <c r="AC3983" s="149">
        <v>0.04</v>
      </c>
      <c r="AD3983" s="151">
        <v>0.67</v>
      </c>
      <c r="AE3983" s="148">
        <v>0.32</v>
      </c>
      <c r="AF3983" s="149">
        <v>-0.19</v>
      </c>
      <c r="AG3983" s="149">
        <v>-1.1100000000000001</v>
      </c>
      <c r="AH3983" s="151">
        <v>0.44</v>
      </c>
      <c r="AI3983" s="152">
        <v>0.15</v>
      </c>
      <c r="AJ3983" s="149">
        <v>-0.84</v>
      </c>
      <c r="AK3983" s="149">
        <v>7.0000000000000007E-2</v>
      </c>
      <c r="AL3983" s="150">
        <v>0.88</v>
      </c>
      <c r="AM3983" s="153">
        <f t="shared" si="468"/>
        <v>0.64999999999999991</v>
      </c>
      <c r="AN3983" s="154">
        <f t="shared" si="468"/>
        <v>3.0000000000000027E-2</v>
      </c>
      <c r="AO3983" s="154">
        <f t="shared" si="468"/>
        <v>-0.59000000000000008</v>
      </c>
      <c r="AP3983" s="155">
        <f t="shared" si="468"/>
        <v>0.12</v>
      </c>
      <c r="AQ3983" s="156">
        <f>AVERAGE(Table3[[#This Row],[ HEK293 +Selistat_R1 2]:[ HEK293 +Selistat_R4 5]])</f>
        <v>5.2499999999999963E-2</v>
      </c>
      <c r="AR3983" s="153">
        <f t="shared" si="469"/>
        <v>1.47</v>
      </c>
      <c r="AS3983" s="154">
        <f t="shared" si="469"/>
        <v>0.43</v>
      </c>
      <c r="AT3983" s="154">
        <f t="shared" si="469"/>
        <v>-1.1500000000000001</v>
      </c>
      <c r="AU3983" s="157">
        <f t="shared" si="469"/>
        <v>-0.23000000000000004</v>
      </c>
      <c r="AV3983" s="158">
        <f t="shared" si="470"/>
        <v>1.2999999999999998</v>
      </c>
      <c r="AW3983" s="154">
        <f t="shared" si="470"/>
        <v>-0.21999999999999997</v>
      </c>
      <c r="AX3983" s="154">
        <f t="shared" si="470"/>
        <v>3.0000000000000006E-2</v>
      </c>
      <c r="AY3983" s="155">
        <f t="shared" si="470"/>
        <v>0.20999999999999996</v>
      </c>
    </row>
    <row r="3984" spans="1:51" x14ac:dyDescent="0.15">
      <c r="A3984" s="122" t="s">
        <v>5916</v>
      </c>
      <c r="B3984" s="122" t="s">
        <v>5917</v>
      </c>
      <c r="C3984" s="122" t="s">
        <v>5918</v>
      </c>
      <c r="D3984" s="122" t="s">
        <v>3779</v>
      </c>
      <c r="E3984" s="122" t="s">
        <v>5919</v>
      </c>
      <c r="F3984" s="122" t="s">
        <v>3228</v>
      </c>
      <c r="G3984" s="122">
        <v>2</v>
      </c>
      <c r="H3984" s="166">
        <v>0.41264499999999998</v>
      </c>
      <c r="I3984" s="167">
        <v>-0.1825</v>
      </c>
      <c r="J3984" s="168" t="str">
        <f t="shared" si="465"/>
        <v>FALSE</v>
      </c>
      <c r="K3984" s="169">
        <v>0.92274800000000001</v>
      </c>
      <c r="L3984" s="170">
        <f>-LOG10(Table3[[#This Row],[Student''s T-test p-value HEK293 +Selistat_HEK293 UT]])</f>
        <v>3.4916887438081544E-2</v>
      </c>
      <c r="M3984" s="167">
        <v>0.02</v>
      </c>
      <c r="N3984" s="171" t="str">
        <f t="shared" si="466"/>
        <v>FALSE</v>
      </c>
      <c r="O3984" s="146">
        <v>0.84046399999999999</v>
      </c>
      <c r="P3984" s="147">
        <v>6.7500000000000004E-2</v>
      </c>
      <c r="Q3984" s="171" t="str">
        <f t="shared" si="467"/>
        <v>FALSE</v>
      </c>
      <c r="R3984" s="122" t="s">
        <v>1626</v>
      </c>
      <c r="S3984" s="122" t="s">
        <v>9416</v>
      </c>
      <c r="T3984" s="122" t="s">
        <v>1628</v>
      </c>
      <c r="U3984" s="172" t="s">
        <v>5920</v>
      </c>
      <c r="V3984" s="122" t="s">
        <v>9417</v>
      </c>
      <c r="W3984" s="148">
        <v>-0.17</v>
      </c>
      <c r="X3984" s="149">
        <v>0.05</v>
      </c>
      <c r="Y3984" s="149">
        <v>0.05</v>
      </c>
      <c r="Z3984" s="150">
        <v>0.53</v>
      </c>
      <c r="AA3984" s="148">
        <v>0.28999999999999998</v>
      </c>
      <c r="AB3984" s="149">
        <v>-0.17</v>
      </c>
      <c r="AC3984" s="149">
        <v>0.35</v>
      </c>
      <c r="AD3984" s="151">
        <v>-0.09</v>
      </c>
      <c r="AE3984" s="148">
        <v>0.26</v>
      </c>
      <c r="AF3984" s="149">
        <v>-0.38</v>
      </c>
      <c r="AG3984" s="149">
        <v>0.28000000000000003</v>
      </c>
      <c r="AH3984" s="151">
        <v>-0.78</v>
      </c>
      <c r="AI3984" s="152">
        <v>0.28999999999999998</v>
      </c>
      <c r="AJ3984" s="149">
        <v>-0.28999999999999998</v>
      </c>
      <c r="AK3984" s="149">
        <v>-0.26</v>
      </c>
      <c r="AL3984" s="150">
        <v>-0.63</v>
      </c>
      <c r="AM3984" s="153">
        <f t="shared" si="468"/>
        <v>-0.45999999999999996</v>
      </c>
      <c r="AN3984" s="154">
        <f t="shared" si="468"/>
        <v>0.22000000000000003</v>
      </c>
      <c r="AO3984" s="154">
        <f t="shared" si="468"/>
        <v>-0.3</v>
      </c>
      <c r="AP3984" s="155">
        <f t="shared" si="468"/>
        <v>0.62</v>
      </c>
      <c r="AQ3984" s="156">
        <f>AVERAGE(Table3[[#This Row],[ HEK293 +Selistat_R1 2]:[ HEK293 +Selistat_R4 5]])</f>
        <v>2.0000000000000018E-2</v>
      </c>
      <c r="AR3984" s="153">
        <f t="shared" si="469"/>
        <v>-2.9999999999999971E-2</v>
      </c>
      <c r="AS3984" s="154">
        <f t="shared" si="469"/>
        <v>-0.21</v>
      </c>
      <c r="AT3984" s="154">
        <f t="shared" si="469"/>
        <v>-6.9999999999999951E-2</v>
      </c>
      <c r="AU3984" s="157">
        <f t="shared" si="469"/>
        <v>-0.69000000000000006</v>
      </c>
      <c r="AV3984" s="158">
        <f t="shared" si="470"/>
        <v>0</v>
      </c>
      <c r="AW3984" s="154">
        <f t="shared" si="470"/>
        <v>-0.11999999999999997</v>
      </c>
      <c r="AX3984" s="154">
        <f t="shared" si="470"/>
        <v>-0.61</v>
      </c>
      <c r="AY3984" s="155">
        <f t="shared" si="470"/>
        <v>-0.54</v>
      </c>
    </row>
    <row r="3985" spans="1:51" x14ac:dyDescent="0.15">
      <c r="A3985" s="122" t="s">
        <v>5023</v>
      </c>
      <c r="B3985" s="122" t="s">
        <v>2859</v>
      </c>
      <c r="C3985" s="122" t="s">
        <v>14715</v>
      </c>
      <c r="E3985" s="122" t="s">
        <v>14940</v>
      </c>
      <c r="F3985" s="122" t="s">
        <v>6898</v>
      </c>
      <c r="G3985" s="122">
        <v>1</v>
      </c>
      <c r="H3985" s="166">
        <v>0.68398400000000004</v>
      </c>
      <c r="I3985" s="167">
        <v>-8.1666699999999995E-2</v>
      </c>
      <c r="J3985" s="168" t="str">
        <f t="shared" si="465"/>
        <v>FALSE</v>
      </c>
      <c r="K3985" s="169">
        <v>0.92337499999999995</v>
      </c>
      <c r="L3985" s="170">
        <f>-LOG10(Table3[[#This Row],[Student''s T-test p-value HEK293 +Selistat_HEK293 UT]])</f>
        <v>3.4621887970956923E-2</v>
      </c>
      <c r="M3985" s="167">
        <v>3.2500000000000001E-2</v>
      </c>
      <c r="N3985" s="171" t="str">
        <f t="shared" si="466"/>
        <v>FALSE</v>
      </c>
      <c r="O3985" s="146">
        <v>0.74186300000000005</v>
      </c>
      <c r="P3985" s="147">
        <v>-5.2499999999999998E-2</v>
      </c>
      <c r="Q3985" s="171" t="str">
        <f t="shared" si="467"/>
        <v>FALSE</v>
      </c>
      <c r="R3985" s="122" t="s">
        <v>14941</v>
      </c>
      <c r="S3985" s="122" t="s">
        <v>14942</v>
      </c>
      <c r="T3985" s="122" t="s">
        <v>14943</v>
      </c>
      <c r="U3985" s="172" t="s">
        <v>14944</v>
      </c>
      <c r="V3985" s="122" t="s">
        <v>14945</v>
      </c>
      <c r="W3985" s="148">
        <v>-0.09</v>
      </c>
      <c r="X3985" s="149">
        <v>0.44</v>
      </c>
      <c r="Y3985" s="149">
        <v>0.36</v>
      </c>
      <c r="Z3985" s="150">
        <v>-0.48</v>
      </c>
      <c r="AA3985" s="148">
        <v>0.16</v>
      </c>
      <c r="AB3985" s="149">
        <v>0.64</v>
      </c>
      <c r="AC3985" s="149">
        <v>-0.48</v>
      </c>
      <c r="AD3985" s="151">
        <v>-0.22</v>
      </c>
      <c r="AE3985" s="148">
        <v>-0.09</v>
      </c>
      <c r="AF3985" s="149">
        <v>0.08</v>
      </c>
      <c r="AG3985" s="149">
        <v>-0.15</v>
      </c>
      <c r="AH3985" s="151">
        <v>-0.4</v>
      </c>
      <c r="AI3985" s="152">
        <v>0</v>
      </c>
      <c r="AJ3985" s="149">
        <v>0.01</v>
      </c>
      <c r="AK3985" s="149">
        <v>7.0000000000000007E-2</v>
      </c>
      <c r="AL3985" s="150">
        <v>-0.43</v>
      </c>
      <c r="AM3985" s="153">
        <f t="shared" si="468"/>
        <v>-0.25</v>
      </c>
      <c r="AN3985" s="154">
        <f t="shared" si="468"/>
        <v>-0.2</v>
      </c>
      <c r="AO3985" s="154">
        <f t="shared" si="468"/>
        <v>0.84</v>
      </c>
      <c r="AP3985" s="155">
        <f t="shared" si="468"/>
        <v>-0.26</v>
      </c>
      <c r="AQ3985" s="156">
        <f>AVERAGE(Table3[[#This Row],[ HEK293 +Selistat_R1 2]:[ HEK293 +Selistat_R4 5]])</f>
        <v>3.2499999999999987E-2</v>
      </c>
      <c r="AR3985" s="153">
        <f t="shared" si="469"/>
        <v>-0.25</v>
      </c>
      <c r="AS3985" s="154">
        <f t="shared" si="469"/>
        <v>-0.56000000000000005</v>
      </c>
      <c r="AT3985" s="154">
        <f t="shared" si="469"/>
        <v>0.32999999999999996</v>
      </c>
      <c r="AU3985" s="157">
        <f t="shared" si="469"/>
        <v>-0.18000000000000002</v>
      </c>
      <c r="AV3985" s="158">
        <f t="shared" si="470"/>
        <v>-0.16</v>
      </c>
      <c r="AW3985" s="154">
        <f t="shared" si="470"/>
        <v>-0.63</v>
      </c>
      <c r="AX3985" s="154">
        <f t="shared" si="470"/>
        <v>0.55000000000000004</v>
      </c>
      <c r="AY3985" s="155">
        <f t="shared" si="470"/>
        <v>-0.21</v>
      </c>
    </row>
    <row r="3986" spans="1:51" x14ac:dyDescent="0.15">
      <c r="A3986" s="122" t="s">
        <v>10781</v>
      </c>
      <c r="B3986" s="122" t="s">
        <v>3125</v>
      </c>
      <c r="C3986" s="122" t="s">
        <v>10782</v>
      </c>
      <c r="D3986" s="122" t="s">
        <v>2848</v>
      </c>
      <c r="E3986" s="122" t="s">
        <v>10783</v>
      </c>
      <c r="F3986" s="122" t="s">
        <v>6824</v>
      </c>
      <c r="G3986" s="122">
        <v>1</v>
      </c>
      <c r="H3986" s="166">
        <v>0.13136700000000001</v>
      </c>
      <c r="I3986" s="167">
        <v>0.25583299999999998</v>
      </c>
      <c r="J3986" s="168" t="str">
        <f t="shared" si="465"/>
        <v>FALSE</v>
      </c>
      <c r="K3986" s="169">
        <v>0.92501299999999997</v>
      </c>
      <c r="L3986" s="170">
        <f>-LOG10(Table3[[#This Row],[Student''s T-test p-value HEK293 +Selistat_HEK293 UT]])</f>
        <v>3.3852163705733108E-2</v>
      </c>
      <c r="M3986" s="167">
        <v>-7.4999999999999997E-3</v>
      </c>
      <c r="N3986" s="171" t="str">
        <f t="shared" si="466"/>
        <v>FALSE</v>
      </c>
      <c r="O3986" s="146">
        <v>0.982657</v>
      </c>
      <c r="P3986" s="147">
        <v>4.9999900000000002E-3</v>
      </c>
      <c r="Q3986" s="171" t="str">
        <f t="shared" si="467"/>
        <v>FALSE</v>
      </c>
      <c r="R3986" s="122" t="s">
        <v>10784</v>
      </c>
      <c r="S3986" s="122" t="s">
        <v>14946</v>
      </c>
      <c r="T3986" s="122" t="s">
        <v>10786</v>
      </c>
      <c r="U3986" s="172" t="s">
        <v>10787</v>
      </c>
      <c r="V3986" s="122" t="s">
        <v>14947</v>
      </c>
      <c r="W3986" s="148">
        <v>-0.2</v>
      </c>
      <c r="X3986" s="149">
        <v>-0.2</v>
      </c>
      <c r="Y3986" s="149">
        <v>-0.37</v>
      </c>
      <c r="Z3986" s="150">
        <v>-0.14000000000000001</v>
      </c>
      <c r="AA3986" s="148">
        <v>-0.17</v>
      </c>
      <c r="AB3986" s="149">
        <v>-0.26</v>
      </c>
      <c r="AC3986" s="149">
        <v>-0.09</v>
      </c>
      <c r="AD3986" s="151">
        <v>-0.36</v>
      </c>
      <c r="AE3986" s="148">
        <v>0.65</v>
      </c>
      <c r="AF3986" s="149">
        <v>-0.34</v>
      </c>
      <c r="AG3986" s="149">
        <v>0.15</v>
      </c>
      <c r="AH3986" s="151">
        <v>0.22</v>
      </c>
      <c r="AI3986" s="152">
        <v>0.27</v>
      </c>
      <c r="AJ3986" s="149">
        <v>-7.0000000000000007E-2</v>
      </c>
      <c r="AK3986" s="149">
        <v>0.14000000000000001</v>
      </c>
      <c r="AL3986" s="150">
        <v>0.32</v>
      </c>
      <c r="AM3986" s="153">
        <f t="shared" si="468"/>
        <v>-0.03</v>
      </c>
      <c r="AN3986" s="154">
        <f t="shared" si="468"/>
        <v>0.06</v>
      </c>
      <c r="AO3986" s="154">
        <f t="shared" si="468"/>
        <v>-0.28000000000000003</v>
      </c>
      <c r="AP3986" s="155">
        <f t="shared" si="468"/>
        <v>0.21999999999999997</v>
      </c>
      <c r="AQ3986" s="156">
        <f>AVERAGE(Table3[[#This Row],[ HEK293 +Selistat_R1 2]:[ HEK293 +Selistat_R4 5]])</f>
        <v>-7.5000000000000067E-3</v>
      </c>
      <c r="AR3986" s="153">
        <f t="shared" si="469"/>
        <v>0.82000000000000006</v>
      </c>
      <c r="AS3986" s="154">
        <f t="shared" si="469"/>
        <v>-8.0000000000000016E-2</v>
      </c>
      <c r="AT3986" s="154">
        <f t="shared" si="469"/>
        <v>0.24</v>
      </c>
      <c r="AU3986" s="157">
        <f t="shared" si="469"/>
        <v>0.57999999999999996</v>
      </c>
      <c r="AV3986" s="158">
        <f t="shared" si="470"/>
        <v>0.44000000000000006</v>
      </c>
      <c r="AW3986" s="154">
        <f t="shared" si="470"/>
        <v>0.19</v>
      </c>
      <c r="AX3986" s="154">
        <f t="shared" si="470"/>
        <v>0.23</v>
      </c>
      <c r="AY3986" s="155">
        <f t="shared" si="470"/>
        <v>0.67999999999999994</v>
      </c>
    </row>
    <row r="3987" spans="1:51" x14ac:dyDescent="0.15">
      <c r="A3987" s="122" t="s">
        <v>2955</v>
      </c>
      <c r="B3987" s="122" t="s">
        <v>2956</v>
      </c>
      <c r="C3987" s="122" t="s">
        <v>2957</v>
      </c>
      <c r="D3987" s="122" t="s">
        <v>2848</v>
      </c>
      <c r="E3987" s="122" t="s">
        <v>2958</v>
      </c>
      <c r="F3987" s="122" t="s">
        <v>2959</v>
      </c>
      <c r="G3987" s="122">
        <v>1</v>
      </c>
      <c r="H3987" s="166">
        <v>0.241342</v>
      </c>
      <c r="I3987" s="167">
        <v>0.249167</v>
      </c>
      <c r="J3987" s="168" t="str">
        <f t="shared" si="465"/>
        <v>FALSE</v>
      </c>
      <c r="K3987" s="169">
        <v>0.92559000000000002</v>
      </c>
      <c r="L3987" s="170">
        <f>-LOG10(Table3[[#This Row],[Student''s T-test p-value HEK293 +Selistat_HEK293 UT]])</f>
        <v>3.3581346113652745E-2</v>
      </c>
      <c r="M3987" s="167">
        <v>-1.7500000000000002E-2</v>
      </c>
      <c r="N3987" s="171" t="str">
        <f t="shared" si="466"/>
        <v>FALSE</v>
      </c>
      <c r="O3987" s="146">
        <v>0.32120700000000002</v>
      </c>
      <c r="P3987" s="147">
        <v>0.27500000000000002</v>
      </c>
      <c r="Q3987" s="171" t="str">
        <f t="shared" si="467"/>
        <v>FALSE</v>
      </c>
      <c r="R3987" s="122" t="s">
        <v>1355</v>
      </c>
      <c r="S3987" s="122" t="s">
        <v>14905</v>
      </c>
      <c r="T3987" s="122" t="s">
        <v>1357</v>
      </c>
      <c r="U3987" s="172" t="s">
        <v>2633</v>
      </c>
      <c r="V3987" s="122" t="s">
        <v>14906</v>
      </c>
      <c r="W3987" s="148">
        <v>-0.56999999999999995</v>
      </c>
      <c r="X3987" s="149">
        <v>-0.32</v>
      </c>
      <c r="Y3987" s="149">
        <v>-0.22</v>
      </c>
      <c r="Z3987" s="150">
        <v>0.11</v>
      </c>
      <c r="AA3987" s="148">
        <v>-0.52</v>
      </c>
      <c r="AB3987" s="149">
        <v>-0.27</v>
      </c>
      <c r="AC3987" s="149">
        <v>0.01</v>
      </c>
      <c r="AD3987" s="151">
        <v>-0.15</v>
      </c>
      <c r="AE3987" s="148">
        <v>0.05</v>
      </c>
      <c r="AF3987" s="149">
        <v>0.01</v>
      </c>
      <c r="AG3987" s="149">
        <v>0.9</v>
      </c>
      <c r="AH3987" s="151">
        <v>0.19</v>
      </c>
      <c r="AI3987" s="152">
        <v>0.21</v>
      </c>
      <c r="AJ3987" s="149">
        <v>0.31</v>
      </c>
      <c r="AK3987" s="149">
        <v>-0.17</v>
      </c>
      <c r="AL3987" s="150">
        <v>-0.3</v>
      </c>
      <c r="AM3987" s="153">
        <f t="shared" si="468"/>
        <v>-4.9999999999999933E-2</v>
      </c>
      <c r="AN3987" s="154">
        <f t="shared" si="468"/>
        <v>-4.9999999999999989E-2</v>
      </c>
      <c r="AO3987" s="154">
        <f t="shared" si="468"/>
        <v>-0.23</v>
      </c>
      <c r="AP3987" s="155">
        <f t="shared" si="468"/>
        <v>0.26</v>
      </c>
      <c r="AQ3987" s="156">
        <f>AVERAGE(Table3[[#This Row],[ HEK293 +Selistat_R1 2]:[ HEK293 +Selistat_R4 5]])</f>
        <v>-1.7499999999999988E-2</v>
      </c>
      <c r="AR3987" s="153">
        <f t="shared" si="469"/>
        <v>0.57000000000000006</v>
      </c>
      <c r="AS3987" s="154">
        <f t="shared" si="469"/>
        <v>0.28000000000000003</v>
      </c>
      <c r="AT3987" s="154">
        <f t="shared" si="469"/>
        <v>0.89</v>
      </c>
      <c r="AU3987" s="157">
        <f t="shared" si="469"/>
        <v>0.33999999999999997</v>
      </c>
      <c r="AV3987" s="158">
        <f t="shared" si="470"/>
        <v>0.73</v>
      </c>
      <c r="AW3987" s="154">
        <f t="shared" si="470"/>
        <v>0.58000000000000007</v>
      </c>
      <c r="AX3987" s="154">
        <f t="shared" si="470"/>
        <v>-0.18000000000000002</v>
      </c>
      <c r="AY3987" s="155">
        <f t="shared" si="470"/>
        <v>-0.15</v>
      </c>
    </row>
    <row r="3988" spans="1:51" x14ac:dyDescent="0.15">
      <c r="A3988" s="122" t="s">
        <v>3224</v>
      </c>
      <c r="B3988" s="122" t="s">
        <v>3225</v>
      </c>
      <c r="C3988" s="122" t="s">
        <v>4629</v>
      </c>
      <c r="E3988" s="122" t="s">
        <v>4630</v>
      </c>
      <c r="G3988" s="122">
        <v>1</v>
      </c>
      <c r="H3988" s="166">
        <v>0.48844100000000001</v>
      </c>
      <c r="I3988" s="167">
        <v>0.36499999999999999</v>
      </c>
      <c r="J3988" s="168" t="str">
        <f t="shared" si="465"/>
        <v>FALSE</v>
      </c>
      <c r="K3988" s="169">
        <v>0.92657400000000001</v>
      </c>
      <c r="L3988" s="170">
        <f>-LOG10(Table3[[#This Row],[Student''s T-test p-value HEK293 +Selistat_HEK293 UT]])</f>
        <v>3.3119890421393669E-2</v>
      </c>
      <c r="M3988" s="167">
        <v>3.5000000000000003E-2</v>
      </c>
      <c r="N3988" s="171" t="str">
        <f t="shared" si="466"/>
        <v>FALSE</v>
      </c>
      <c r="O3988" s="146">
        <v>0.55797799999999997</v>
      </c>
      <c r="P3988" s="147">
        <v>0.51500000000000001</v>
      </c>
      <c r="Q3988" s="171" t="str">
        <f t="shared" si="467"/>
        <v>FALSE</v>
      </c>
      <c r="R3988" s="122" t="s">
        <v>1510</v>
      </c>
      <c r="S3988" s="122" t="s">
        <v>6151</v>
      </c>
      <c r="T3988" s="122" t="s">
        <v>1512</v>
      </c>
      <c r="U3988" s="172" t="s">
        <v>4631</v>
      </c>
      <c r="V3988" s="122" t="s">
        <v>14948</v>
      </c>
      <c r="W3988" s="148">
        <v>-0.47</v>
      </c>
      <c r="X3988" s="149">
        <v>0</v>
      </c>
      <c r="Y3988" s="149">
        <v>-0.66</v>
      </c>
      <c r="Z3988" s="150">
        <v>-1.05</v>
      </c>
      <c r="AA3988" s="148">
        <v>-0.06</v>
      </c>
      <c r="AB3988" s="149">
        <v>-0.09</v>
      </c>
      <c r="AC3988" s="149">
        <v>-1.1000000000000001</v>
      </c>
      <c r="AD3988" s="151">
        <v>-1.07</v>
      </c>
      <c r="AE3988" s="148">
        <v>1.95</v>
      </c>
      <c r="AF3988" s="149">
        <v>-0.41</v>
      </c>
      <c r="AG3988" s="149">
        <v>0.61</v>
      </c>
      <c r="AH3988" s="151">
        <v>-1.32</v>
      </c>
      <c r="AI3988" s="152">
        <v>-0.9</v>
      </c>
      <c r="AJ3988" s="149">
        <v>-0.38</v>
      </c>
      <c r="AK3988" s="149">
        <v>0.97</v>
      </c>
      <c r="AL3988" s="150">
        <v>-0.92</v>
      </c>
      <c r="AM3988" s="153">
        <f t="shared" si="468"/>
        <v>-0.41</v>
      </c>
      <c r="AN3988" s="154">
        <f t="shared" si="468"/>
        <v>0.09</v>
      </c>
      <c r="AO3988" s="154">
        <f t="shared" si="468"/>
        <v>0.44000000000000006</v>
      </c>
      <c r="AP3988" s="155">
        <f t="shared" si="468"/>
        <v>2.0000000000000018E-2</v>
      </c>
      <c r="AQ3988" s="156">
        <f>AVERAGE(Table3[[#This Row],[ HEK293 +Selistat_R1 2]:[ HEK293 +Selistat_R4 5]])</f>
        <v>3.5000000000000031E-2</v>
      </c>
      <c r="AR3988" s="153">
        <f t="shared" si="469"/>
        <v>2.0099999999999998</v>
      </c>
      <c r="AS3988" s="154">
        <f t="shared" si="469"/>
        <v>-0.31999999999999995</v>
      </c>
      <c r="AT3988" s="154">
        <f t="shared" si="469"/>
        <v>1.71</v>
      </c>
      <c r="AU3988" s="157">
        <f t="shared" si="469"/>
        <v>-0.25</v>
      </c>
      <c r="AV3988" s="158">
        <f t="shared" si="470"/>
        <v>-0.84000000000000008</v>
      </c>
      <c r="AW3988" s="154">
        <f t="shared" si="470"/>
        <v>-0.29000000000000004</v>
      </c>
      <c r="AX3988" s="154">
        <f t="shared" si="470"/>
        <v>2.0700000000000003</v>
      </c>
      <c r="AY3988" s="155">
        <f t="shared" si="470"/>
        <v>0.15000000000000002</v>
      </c>
    </row>
    <row r="3989" spans="1:51" x14ac:dyDescent="0.15">
      <c r="A3989" s="122" t="s">
        <v>2999</v>
      </c>
      <c r="B3989" s="122" t="s">
        <v>3000</v>
      </c>
      <c r="C3989" s="122" t="s">
        <v>3001</v>
      </c>
      <c r="E3989" s="122" t="s">
        <v>3002</v>
      </c>
      <c r="F3989" s="122" t="s">
        <v>3003</v>
      </c>
      <c r="G3989" s="122">
        <v>1</v>
      </c>
      <c r="H3989" s="166">
        <v>0.52921700000000005</v>
      </c>
      <c r="I3989" s="167">
        <v>0.1225</v>
      </c>
      <c r="J3989" s="168" t="str">
        <f t="shared" si="465"/>
        <v>FALSE</v>
      </c>
      <c r="K3989" s="169">
        <v>0.92665799999999998</v>
      </c>
      <c r="L3989" s="170">
        <f>-LOG10(Table3[[#This Row],[Student''s T-test p-value HEK293 +Selistat_HEK293 UT]])</f>
        <v>3.308052056753312E-2</v>
      </c>
      <c r="M3989" s="167">
        <v>-0.02</v>
      </c>
      <c r="N3989" s="171" t="str">
        <f t="shared" si="466"/>
        <v>FALSE</v>
      </c>
      <c r="O3989" s="146">
        <v>0.59468500000000002</v>
      </c>
      <c r="P3989" s="147">
        <v>-0.14749999999999999</v>
      </c>
      <c r="Q3989" s="171" t="str">
        <f t="shared" si="467"/>
        <v>FALSE</v>
      </c>
      <c r="R3989" s="122" t="s">
        <v>39</v>
      </c>
      <c r="S3989" s="122" t="s">
        <v>14949</v>
      </c>
      <c r="T3989" s="122" t="s">
        <v>41</v>
      </c>
      <c r="U3989" s="172" t="s">
        <v>2639</v>
      </c>
      <c r="V3989" s="122" t="s">
        <v>14950</v>
      </c>
      <c r="W3989" s="148">
        <v>-0.37</v>
      </c>
      <c r="X3989" s="149">
        <v>-0.1</v>
      </c>
      <c r="Y3989" s="149">
        <v>-0.39</v>
      </c>
      <c r="Z3989" s="150">
        <v>0.28000000000000003</v>
      </c>
      <c r="AA3989" s="148">
        <v>0.2</v>
      </c>
      <c r="AB3989" s="149">
        <v>-0.46</v>
      </c>
      <c r="AC3989" s="149">
        <v>-0.19</v>
      </c>
      <c r="AD3989" s="151">
        <v>-0.05</v>
      </c>
      <c r="AE3989" s="148">
        <v>0.26</v>
      </c>
      <c r="AF3989" s="149">
        <v>-0.5</v>
      </c>
      <c r="AG3989" s="149">
        <v>-7.0000000000000007E-2</v>
      </c>
      <c r="AH3989" s="151">
        <v>0.28999999999999998</v>
      </c>
      <c r="AI3989" s="152">
        <v>0.23</v>
      </c>
      <c r="AJ3989" s="149">
        <v>-0.41</v>
      </c>
      <c r="AK3989" s="149">
        <v>0.38</v>
      </c>
      <c r="AL3989" s="150">
        <v>0.37</v>
      </c>
      <c r="AM3989" s="153">
        <f t="shared" si="468"/>
        <v>-0.57000000000000006</v>
      </c>
      <c r="AN3989" s="154">
        <f t="shared" si="468"/>
        <v>0.36</v>
      </c>
      <c r="AO3989" s="154">
        <f t="shared" si="468"/>
        <v>-0.2</v>
      </c>
      <c r="AP3989" s="155">
        <f t="shared" si="468"/>
        <v>0.33</v>
      </c>
      <c r="AQ3989" s="156">
        <f>AVERAGE(Table3[[#This Row],[ HEK293 +Selistat_R1 2]:[ HEK293 +Selistat_R4 5]])</f>
        <v>-2.0000000000000018E-2</v>
      </c>
      <c r="AR3989" s="153">
        <f t="shared" si="469"/>
        <v>0.06</v>
      </c>
      <c r="AS3989" s="154">
        <f t="shared" si="469"/>
        <v>-3.999999999999998E-2</v>
      </c>
      <c r="AT3989" s="154">
        <f t="shared" si="469"/>
        <v>0.12</v>
      </c>
      <c r="AU3989" s="157">
        <f t="shared" si="469"/>
        <v>0.33999999999999997</v>
      </c>
      <c r="AV3989" s="158">
        <f t="shared" si="470"/>
        <v>0.03</v>
      </c>
      <c r="AW3989" s="154">
        <f t="shared" si="470"/>
        <v>5.0000000000000044E-2</v>
      </c>
      <c r="AX3989" s="154">
        <f t="shared" si="470"/>
        <v>0.57000000000000006</v>
      </c>
      <c r="AY3989" s="155">
        <f t="shared" si="470"/>
        <v>0.42</v>
      </c>
    </row>
    <row r="3990" spans="1:51" x14ac:dyDescent="0.15">
      <c r="A3990" s="122" t="s">
        <v>4999</v>
      </c>
      <c r="C3990" s="122" t="s">
        <v>5000</v>
      </c>
      <c r="E3990" s="122" t="s">
        <v>5001</v>
      </c>
      <c r="F3990" s="122" t="s">
        <v>4132</v>
      </c>
      <c r="G3990" s="122">
        <v>2</v>
      </c>
      <c r="H3990" s="166">
        <v>0.64411300000000005</v>
      </c>
      <c r="I3990" s="167">
        <v>5.8333299999999998E-2</v>
      </c>
      <c r="J3990" s="168" t="str">
        <f t="shared" si="465"/>
        <v>FALSE</v>
      </c>
      <c r="K3990" s="169">
        <v>0.92668600000000001</v>
      </c>
      <c r="L3990" s="170">
        <f>-LOG10(Table3[[#This Row],[Student''s T-test p-value HEK293 +Selistat_HEK293 UT]])</f>
        <v>3.3067398075978152E-2</v>
      </c>
      <c r="M3990" s="167">
        <v>-0.01</v>
      </c>
      <c r="N3990" s="171" t="str">
        <f t="shared" si="466"/>
        <v>FALSE</v>
      </c>
      <c r="O3990" s="146">
        <v>0.576901</v>
      </c>
      <c r="P3990" s="147">
        <v>-0.115</v>
      </c>
      <c r="Q3990" s="171" t="str">
        <f t="shared" si="467"/>
        <v>FALSE</v>
      </c>
      <c r="R3990" s="122" t="s">
        <v>1723</v>
      </c>
      <c r="S3990" s="122" t="s">
        <v>13116</v>
      </c>
      <c r="T3990" s="122" t="s">
        <v>1725</v>
      </c>
      <c r="U3990" s="172" t="s">
        <v>5003</v>
      </c>
      <c r="V3990" s="122" t="s">
        <v>13117</v>
      </c>
      <c r="W3990" s="148">
        <v>-0.16</v>
      </c>
      <c r="X3990" s="149">
        <v>-0.19</v>
      </c>
      <c r="Y3990" s="149">
        <v>-0.15</v>
      </c>
      <c r="Z3990" s="150">
        <v>0.23</v>
      </c>
      <c r="AA3990" s="148">
        <v>-0.14000000000000001</v>
      </c>
      <c r="AB3990" s="149">
        <v>-0.05</v>
      </c>
      <c r="AC3990" s="149">
        <v>0.01</v>
      </c>
      <c r="AD3990" s="151">
        <v>-0.05</v>
      </c>
      <c r="AE3990" s="148">
        <v>7.0000000000000007E-2</v>
      </c>
      <c r="AF3990" s="149">
        <v>0.02</v>
      </c>
      <c r="AG3990" s="149">
        <v>-0.46</v>
      </c>
      <c r="AH3990" s="151">
        <v>0.28000000000000003</v>
      </c>
      <c r="AI3990" s="152">
        <v>0.08</v>
      </c>
      <c r="AJ3990" s="149">
        <v>-0.12</v>
      </c>
      <c r="AK3990" s="149">
        <v>-0.01</v>
      </c>
      <c r="AL3990" s="150">
        <v>0.42</v>
      </c>
      <c r="AM3990" s="153">
        <f t="shared" si="468"/>
        <v>-1.999999999999999E-2</v>
      </c>
      <c r="AN3990" s="154">
        <f t="shared" si="468"/>
        <v>-0.14000000000000001</v>
      </c>
      <c r="AO3990" s="154">
        <f t="shared" si="468"/>
        <v>-0.16</v>
      </c>
      <c r="AP3990" s="155">
        <f t="shared" si="468"/>
        <v>0.28000000000000003</v>
      </c>
      <c r="AQ3990" s="156">
        <f>AVERAGE(Table3[[#This Row],[ HEK293 +Selistat_R1 2]:[ HEK293 +Selistat_R4 5]])</f>
        <v>-9.999999999999995E-3</v>
      </c>
      <c r="AR3990" s="153">
        <f t="shared" si="469"/>
        <v>0.21000000000000002</v>
      </c>
      <c r="AS3990" s="154">
        <f t="shared" si="469"/>
        <v>7.0000000000000007E-2</v>
      </c>
      <c r="AT3990" s="154">
        <f t="shared" si="469"/>
        <v>-0.47000000000000003</v>
      </c>
      <c r="AU3990" s="157">
        <f t="shared" si="469"/>
        <v>0.33</v>
      </c>
      <c r="AV3990" s="158">
        <f t="shared" si="470"/>
        <v>0.22000000000000003</v>
      </c>
      <c r="AW3990" s="154">
        <f t="shared" si="470"/>
        <v>-6.9999999999999993E-2</v>
      </c>
      <c r="AX3990" s="154">
        <f t="shared" si="470"/>
        <v>-0.02</v>
      </c>
      <c r="AY3990" s="155">
        <f t="shared" si="470"/>
        <v>0.47</v>
      </c>
    </row>
    <row r="3991" spans="1:51" x14ac:dyDescent="0.15">
      <c r="A3991" s="122" t="s">
        <v>7687</v>
      </c>
      <c r="B3991" s="122" t="s">
        <v>5024</v>
      </c>
      <c r="C3991" s="122" t="s">
        <v>7688</v>
      </c>
      <c r="D3991" s="122" t="s">
        <v>2861</v>
      </c>
      <c r="E3991" s="122" t="s">
        <v>7689</v>
      </c>
      <c r="F3991" s="122" t="s">
        <v>7690</v>
      </c>
      <c r="G3991" s="122">
        <v>3</v>
      </c>
      <c r="H3991" s="166">
        <v>0.61438099999999995</v>
      </c>
      <c r="I3991" s="167">
        <v>6.4166699999999993E-2</v>
      </c>
      <c r="J3991" s="168" t="str">
        <f t="shared" si="465"/>
        <v>FALSE</v>
      </c>
      <c r="K3991" s="169">
        <v>0.92765399999999998</v>
      </c>
      <c r="L3991" s="170">
        <f>-LOG10(Table3[[#This Row],[Student''s T-test p-value HEK293 +Selistat_HEK293 UT]])</f>
        <v>3.2613978426217168E-2</v>
      </c>
      <c r="M3991" s="167">
        <v>-1.2500000000000001E-2</v>
      </c>
      <c r="N3991" s="171" t="str">
        <f t="shared" si="466"/>
        <v>FALSE</v>
      </c>
      <c r="O3991" s="146">
        <v>0.37277700000000003</v>
      </c>
      <c r="P3991" s="147">
        <v>-0.16500000000000001</v>
      </c>
      <c r="Q3991" s="171" t="str">
        <f t="shared" si="467"/>
        <v>FALSE</v>
      </c>
      <c r="R3991" s="122" t="s">
        <v>7691</v>
      </c>
      <c r="S3991" s="122" t="s">
        <v>14951</v>
      </c>
      <c r="T3991" s="122" t="s">
        <v>7693</v>
      </c>
      <c r="U3991" s="172" t="s">
        <v>7694</v>
      </c>
      <c r="V3991" s="122" t="s">
        <v>14952</v>
      </c>
      <c r="W3991" s="148">
        <v>-0.11</v>
      </c>
      <c r="X3991" s="149">
        <v>-0.19</v>
      </c>
      <c r="Y3991" s="149">
        <v>0.05</v>
      </c>
      <c r="Z3991" s="150">
        <v>-0.05</v>
      </c>
      <c r="AA3991" s="148">
        <v>-0.06</v>
      </c>
      <c r="AB3991" s="149">
        <v>0.17</v>
      </c>
      <c r="AC3991" s="149">
        <v>0.04</v>
      </c>
      <c r="AD3991" s="151">
        <v>-0.4</v>
      </c>
      <c r="AE3991" s="148">
        <v>0.28999999999999998</v>
      </c>
      <c r="AF3991" s="149">
        <v>0.04</v>
      </c>
      <c r="AG3991" s="149">
        <v>-0.47</v>
      </c>
      <c r="AH3991" s="151">
        <v>-0.03</v>
      </c>
      <c r="AI3991" s="152">
        <v>0.2</v>
      </c>
      <c r="AJ3991" s="149">
        <v>-0.03</v>
      </c>
      <c r="AK3991" s="149">
        <v>0.26</v>
      </c>
      <c r="AL3991" s="150">
        <v>0.06</v>
      </c>
      <c r="AM3991" s="153">
        <f t="shared" si="468"/>
        <v>-0.05</v>
      </c>
      <c r="AN3991" s="154">
        <f t="shared" si="468"/>
        <v>-0.36</v>
      </c>
      <c r="AO3991" s="154">
        <f t="shared" si="468"/>
        <v>1.0000000000000002E-2</v>
      </c>
      <c r="AP3991" s="155">
        <f t="shared" si="468"/>
        <v>0.35000000000000003</v>
      </c>
      <c r="AQ3991" s="156">
        <f>AVERAGE(Table3[[#This Row],[ HEK293 +Selistat_R1 2]:[ HEK293 +Selistat_R4 5]])</f>
        <v>-1.2499999999999983E-2</v>
      </c>
      <c r="AR3991" s="153">
        <f t="shared" si="469"/>
        <v>0.35</v>
      </c>
      <c r="AS3991" s="154">
        <f t="shared" si="469"/>
        <v>-0.13</v>
      </c>
      <c r="AT3991" s="154">
        <f t="shared" si="469"/>
        <v>-0.51</v>
      </c>
      <c r="AU3991" s="157">
        <f t="shared" si="469"/>
        <v>0.37</v>
      </c>
      <c r="AV3991" s="158">
        <f t="shared" si="470"/>
        <v>0.26</v>
      </c>
      <c r="AW3991" s="154">
        <f t="shared" si="470"/>
        <v>-0.2</v>
      </c>
      <c r="AX3991" s="154">
        <f t="shared" si="470"/>
        <v>0.22</v>
      </c>
      <c r="AY3991" s="155">
        <f t="shared" si="470"/>
        <v>0.46</v>
      </c>
    </row>
    <row r="3992" spans="1:51" x14ac:dyDescent="0.15">
      <c r="A3992" s="122" t="s">
        <v>9899</v>
      </c>
      <c r="B3992" s="122" t="s">
        <v>9900</v>
      </c>
      <c r="C3992" s="122" t="s">
        <v>3027</v>
      </c>
      <c r="E3992" s="122" t="s">
        <v>10883</v>
      </c>
      <c r="G3992" s="122">
        <v>1</v>
      </c>
      <c r="H3992" s="166">
        <v>0.89605599999999996</v>
      </c>
      <c r="I3992" s="167">
        <v>1.2500000000000001E-2</v>
      </c>
      <c r="J3992" s="168" t="str">
        <f t="shared" si="465"/>
        <v>FALSE</v>
      </c>
      <c r="K3992" s="169">
        <v>0.92783700000000002</v>
      </c>
      <c r="L3992" s="170">
        <f>-LOG10(Table3[[#This Row],[Student''s T-test p-value HEK293 +Selistat_HEK293 UT]])</f>
        <v>3.2528312809465589E-2</v>
      </c>
      <c r="M3992" s="167">
        <v>1.4999999999999999E-2</v>
      </c>
      <c r="N3992" s="171" t="str">
        <f t="shared" si="466"/>
        <v>FALSE</v>
      </c>
      <c r="O3992" s="146">
        <v>0.82309900000000003</v>
      </c>
      <c r="P3992" s="147">
        <v>-1.7500000000000002E-2</v>
      </c>
      <c r="Q3992" s="171" t="str">
        <f t="shared" si="467"/>
        <v>FALSE</v>
      </c>
      <c r="R3992" s="122" t="s">
        <v>10884</v>
      </c>
      <c r="S3992" s="122" t="s">
        <v>14953</v>
      </c>
      <c r="T3992" s="122" t="s">
        <v>10886</v>
      </c>
      <c r="U3992" s="172" t="s">
        <v>10887</v>
      </c>
      <c r="V3992" s="122" t="s">
        <v>14954</v>
      </c>
      <c r="W3992" s="148">
        <v>-0.06</v>
      </c>
      <c r="X3992" s="149">
        <v>0.17</v>
      </c>
      <c r="Y3992" s="149">
        <v>0.12</v>
      </c>
      <c r="Z3992" s="150">
        <v>-0.24</v>
      </c>
      <c r="AA3992" s="148">
        <v>-0.03</v>
      </c>
      <c r="AB3992" s="149">
        <v>0.35</v>
      </c>
      <c r="AC3992" s="149">
        <v>-0.2</v>
      </c>
      <c r="AD3992" s="151">
        <v>-0.19</v>
      </c>
      <c r="AE3992" s="148">
        <v>0.06</v>
      </c>
      <c r="AF3992" s="149">
        <v>0.08</v>
      </c>
      <c r="AG3992" s="149">
        <v>-0.03</v>
      </c>
      <c r="AH3992" s="151">
        <v>-0.17</v>
      </c>
      <c r="AI3992" s="152">
        <v>0.06</v>
      </c>
      <c r="AJ3992" s="149">
        <v>0.02</v>
      </c>
      <c r="AK3992" s="149">
        <v>7.0000000000000007E-2</v>
      </c>
      <c r="AL3992" s="150">
        <v>-0.14000000000000001</v>
      </c>
      <c r="AM3992" s="153">
        <f t="shared" si="468"/>
        <v>-0.03</v>
      </c>
      <c r="AN3992" s="154">
        <f t="shared" si="468"/>
        <v>-0.17999999999999997</v>
      </c>
      <c r="AO3992" s="154">
        <f t="shared" si="468"/>
        <v>0.32</v>
      </c>
      <c r="AP3992" s="155">
        <f t="shared" si="468"/>
        <v>-4.9999999999999989E-2</v>
      </c>
      <c r="AQ3992" s="156">
        <f>AVERAGE(Table3[[#This Row],[ HEK293 +Selistat_R1 2]:[ HEK293 +Selistat_R4 5]])</f>
        <v>1.5000000000000013E-2</v>
      </c>
      <c r="AR3992" s="153">
        <f t="shared" si="469"/>
        <v>0.09</v>
      </c>
      <c r="AS3992" s="154">
        <f t="shared" si="469"/>
        <v>-0.26999999999999996</v>
      </c>
      <c r="AT3992" s="154">
        <f t="shared" si="469"/>
        <v>0.17</v>
      </c>
      <c r="AU3992" s="157">
        <f t="shared" si="469"/>
        <v>1.999999999999999E-2</v>
      </c>
      <c r="AV3992" s="158">
        <f t="shared" si="470"/>
        <v>0.09</v>
      </c>
      <c r="AW3992" s="154">
        <f t="shared" si="470"/>
        <v>-0.32999999999999996</v>
      </c>
      <c r="AX3992" s="154">
        <f t="shared" si="470"/>
        <v>0.27</v>
      </c>
      <c r="AY3992" s="155">
        <f t="shared" si="470"/>
        <v>4.9999999999999989E-2</v>
      </c>
    </row>
    <row r="3993" spans="1:51" x14ac:dyDescent="0.15">
      <c r="C3993" s="122" t="s">
        <v>3538</v>
      </c>
      <c r="D3993" s="122" t="s">
        <v>3018</v>
      </c>
      <c r="E3993" s="122" t="s">
        <v>6814</v>
      </c>
      <c r="G3993" s="122">
        <v>2</v>
      </c>
      <c r="H3993" s="166">
        <v>0.94024099999999999</v>
      </c>
      <c r="I3993" s="167">
        <v>-1.2500000000000001E-2</v>
      </c>
      <c r="J3993" s="168" t="str">
        <f t="shared" si="465"/>
        <v>FALSE</v>
      </c>
      <c r="K3993" s="169">
        <v>0.92792799999999998</v>
      </c>
      <c r="L3993" s="170">
        <f>-LOG10(Table3[[#This Row],[Student''s T-test p-value HEK293 +Selistat_HEK293 UT]])</f>
        <v>3.2485720349876304E-2</v>
      </c>
      <c r="M3993" s="167">
        <v>-2.5000000000000001E-2</v>
      </c>
      <c r="N3993" s="171" t="str">
        <f t="shared" si="466"/>
        <v>FALSE</v>
      </c>
      <c r="O3993" s="146">
        <v>0.53495400000000004</v>
      </c>
      <c r="P3993" s="147">
        <v>9.7500000000000003E-2</v>
      </c>
      <c r="Q3993" s="171" t="str">
        <f t="shared" si="467"/>
        <v>FALSE</v>
      </c>
      <c r="R3993" s="122" t="s">
        <v>6815</v>
      </c>
      <c r="S3993" s="122" t="s">
        <v>14955</v>
      </c>
      <c r="T3993" s="122" t="s">
        <v>6817</v>
      </c>
      <c r="U3993" s="172" t="s">
        <v>6818</v>
      </c>
      <c r="V3993" s="122" t="s">
        <v>14956</v>
      </c>
      <c r="W3993" s="148">
        <v>-0.35</v>
      </c>
      <c r="X3993" s="149">
        <v>0.27</v>
      </c>
      <c r="Y3993" s="149">
        <v>0.16</v>
      </c>
      <c r="Z3993" s="150">
        <v>-0.24</v>
      </c>
      <c r="AA3993" s="148">
        <v>-0.05</v>
      </c>
      <c r="AB3993" s="149">
        <v>0.61</v>
      </c>
      <c r="AC3993" s="149">
        <v>-0.36</v>
      </c>
      <c r="AD3993" s="151">
        <v>-0.26</v>
      </c>
      <c r="AE3993" s="148">
        <v>0.33</v>
      </c>
      <c r="AF3993" s="149">
        <v>0.15</v>
      </c>
      <c r="AG3993" s="149">
        <v>-0.14000000000000001</v>
      </c>
      <c r="AH3993" s="151">
        <v>-0.23</v>
      </c>
      <c r="AI3993" s="152">
        <v>-0.01</v>
      </c>
      <c r="AJ3993" s="149">
        <v>-0.09</v>
      </c>
      <c r="AK3993" s="149">
        <v>0.08</v>
      </c>
      <c r="AL3993" s="150">
        <v>-0.26</v>
      </c>
      <c r="AM3993" s="153">
        <f t="shared" si="468"/>
        <v>-0.3</v>
      </c>
      <c r="AN3993" s="154">
        <f t="shared" si="468"/>
        <v>-0.33999999999999997</v>
      </c>
      <c r="AO3993" s="154">
        <f t="shared" si="468"/>
        <v>0.52</v>
      </c>
      <c r="AP3993" s="155">
        <f t="shared" si="468"/>
        <v>2.0000000000000018E-2</v>
      </c>
      <c r="AQ3993" s="156">
        <f>AVERAGE(Table3[[#This Row],[ HEK293 +Selistat_R1 2]:[ HEK293 +Selistat_R4 5]])</f>
        <v>-2.4999999999999967E-2</v>
      </c>
      <c r="AR3993" s="153">
        <f t="shared" si="469"/>
        <v>0.38</v>
      </c>
      <c r="AS3993" s="154">
        <f t="shared" si="469"/>
        <v>-0.45999999999999996</v>
      </c>
      <c r="AT3993" s="154">
        <f t="shared" si="469"/>
        <v>0.21999999999999997</v>
      </c>
      <c r="AU3993" s="157">
        <f t="shared" si="469"/>
        <v>0.03</v>
      </c>
      <c r="AV3993" s="158">
        <f t="shared" si="470"/>
        <v>0.04</v>
      </c>
      <c r="AW3993" s="154">
        <f t="shared" si="470"/>
        <v>-0.7</v>
      </c>
      <c r="AX3993" s="154">
        <f t="shared" si="470"/>
        <v>0.44</v>
      </c>
      <c r="AY3993" s="155">
        <f t="shared" si="470"/>
        <v>0</v>
      </c>
    </row>
    <row r="3994" spans="1:51" x14ac:dyDescent="0.15">
      <c r="A3994" s="122" t="s">
        <v>3275</v>
      </c>
      <c r="B3994" s="122" t="s">
        <v>3125</v>
      </c>
      <c r="C3994" s="122" t="s">
        <v>3276</v>
      </c>
      <c r="E3994" s="122" t="s">
        <v>8703</v>
      </c>
      <c r="G3994" s="122">
        <v>1</v>
      </c>
      <c r="H3994" s="166">
        <v>0.98594999999999999</v>
      </c>
      <c r="I3994" s="167">
        <v>-4.1666699999999999E-3</v>
      </c>
      <c r="J3994" s="168" t="str">
        <f t="shared" si="465"/>
        <v>FALSE</v>
      </c>
      <c r="K3994" s="169">
        <v>0.92851700000000004</v>
      </c>
      <c r="L3994" s="170">
        <f>-LOG10(Table3[[#This Row],[Student''s T-test p-value HEK293 +Selistat_HEK293 UT]])</f>
        <v>3.2210140455590015E-2</v>
      </c>
      <c r="M3994" s="167">
        <v>2.5000000000000001E-2</v>
      </c>
      <c r="N3994" s="171" t="str">
        <f t="shared" si="466"/>
        <v>FALSE</v>
      </c>
      <c r="O3994" s="146">
        <v>0.94972199999999996</v>
      </c>
      <c r="P3994" s="147">
        <v>2.2499999999999999E-2</v>
      </c>
      <c r="Q3994" s="171" t="str">
        <f t="shared" si="467"/>
        <v>FALSE</v>
      </c>
      <c r="R3994" s="122" t="s">
        <v>8704</v>
      </c>
      <c r="S3994" s="122" t="s">
        <v>14957</v>
      </c>
      <c r="T3994" s="122" t="s">
        <v>8706</v>
      </c>
      <c r="U3994" s="172" t="s">
        <v>8707</v>
      </c>
      <c r="V3994" s="122" t="s">
        <v>14958</v>
      </c>
      <c r="W3994" s="148">
        <v>-0.01</v>
      </c>
      <c r="X3994" s="149">
        <v>0.12</v>
      </c>
      <c r="Y3994" s="149">
        <v>-0.61</v>
      </c>
      <c r="Z3994" s="150">
        <v>0.42</v>
      </c>
      <c r="AA3994" s="148">
        <v>-0.03</v>
      </c>
      <c r="AB3994" s="149">
        <v>7.0000000000000007E-2</v>
      </c>
      <c r="AC3994" s="149">
        <v>-0.48</v>
      </c>
      <c r="AD3994" s="151">
        <v>0.26</v>
      </c>
      <c r="AE3994" s="148">
        <v>-0.56999999999999995</v>
      </c>
      <c r="AF3994" s="149">
        <v>-0.46</v>
      </c>
      <c r="AG3994" s="149">
        <v>0.23</v>
      </c>
      <c r="AH3994" s="151">
        <v>0.59</v>
      </c>
      <c r="AI3994" s="152">
        <v>-0.4</v>
      </c>
      <c r="AJ3994" s="149">
        <v>-0.33</v>
      </c>
      <c r="AK3994" s="149">
        <v>0.48</v>
      </c>
      <c r="AL3994" s="150">
        <v>-0.05</v>
      </c>
      <c r="AM3994" s="153">
        <f t="shared" si="468"/>
        <v>1.9999999999999997E-2</v>
      </c>
      <c r="AN3994" s="154">
        <f t="shared" si="468"/>
        <v>4.9999999999999989E-2</v>
      </c>
      <c r="AO3994" s="154">
        <f t="shared" si="468"/>
        <v>-0.13</v>
      </c>
      <c r="AP3994" s="155">
        <f t="shared" si="468"/>
        <v>0.15999999999999998</v>
      </c>
      <c r="AQ3994" s="156">
        <f>AVERAGE(Table3[[#This Row],[ HEK293 +Selistat_R1 2]:[ HEK293 +Selistat_R4 5]])</f>
        <v>2.4999999999999988E-2</v>
      </c>
      <c r="AR3994" s="153">
        <f t="shared" si="469"/>
        <v>-0.53999999999999992</v>
      </c>
      <c r="AS3994" s="154">
        <f t="shared" si="469"/>
        <v>-0.53</v>
      </c>
      <c r="AT3994" s="154">
        <f t="shared" si="469"/>
        <v>0.71</v>
      </c>
      <c r="AU3994" s="157">
        <f t="shared" si="469"/>
        <v>0.32999999999999996</v>
      </c>
      <c r="AV3994" s="158">
        <f t="shared" si="470"/>
        <v>-0.37</v>
      </c>
      <c r="AW3994" s="154">
        <f t="shared" si="470"/>
        <v>-0.4</v>
      </c>
      <c r="AX3994" s="154">
        <f t="shared" si="470"/>
        <v>0.96</v>
      </c>
      <c r="AY3994" s="155">
        <f t="shared" si="470"/>
        <v>-0.31</v>
      </c>
    </row>
    <row r="3995" spans="1:51" x14ac:dyDescent="0.15">
      <c r="A3995" s="122" t="s">
        <v>3189</v>
      </c>
      <c r="B3995" s="122" t="s">
        <v>3190</v>
      </c>
      <c r="C3995" s="122" t="s">
        <v>3191</v>
      </c>
      <c r="E3995" s="122" t="s">
        <v>3192</v>
      </c>
      <c r="F3995" s="122" t="s">
        <v>3193</v>
      </c>
      <c r="G3995" s="122">
        <v>1</v>
      </c>
      <c r="H3995" s="166">
        <v>0.191523</v>
      </c>
      <c r="I3995" s="167">
        <v>-0.26416699999999999</v>
      </c>
      <c r="J3995" s="168" t="str">
        <f t="shared" si="465"/>
        <v>FALSE</v>
      </c>
      <c r="K3995" s="169">
        <v>0.92863700000000005</v>
      </c>
      <c r="L3995" s="170">
        <f>-LOG10(Table3[[#This Row],[Student''s T-test p-value HEK293 +Selistat_HEK293 UT]])</f>
        <v>3.2154016582286109E-2</v>
      </c>
      <c r="M3995" s="167">
        <v>-0.02</v>
      </c>
      <c r="N3995" s="171" t="str">
        <f t="shared" si="466"/>
        <v>FALSE</v>
      </c>
      <c r="O3995" s="146">
        <v>0.79576899999999995</v>
      </c>
      <c r="P3995" s="147">
        <v>6.25E-2</v>
      </c>
      <c r="Q3995" s="171" t="str">
        <f t="shared" si="467"/>
        <v>FALSE</v>
      </c>
      <c r="R3995" s="122" t="s">
        <v>1592</v>
      </c>
      <c r="S3995" s="122" t="s">
        <v>14959</v>
      </c>
      <c r="T3995" s="122" t="s">
        <v>1594</v>
      </c>
      <c r="U3995" s="172" t="s">
        <v>2668</v>
      </c>
      <c r="V3995" s="122" t="s">
        <v>9341</v>
      </c>
      <c r="W3995" s="148">
        <v>-0.28999999999999998</v>
      </c>
      <c r="X3995" s="149">
        <v>0.28999999999999998</v>
      </c>
      <c r="Y3995" s="149">
        <v>0.46</v>
      </c>
      <c r="Z3995" s="150">
        <v>0.1</v>
      </c>
      <c r="AA3995" s="148">
        <v>7.0000000000000007E-2</v>
      </c>
      <c r="AB3995" s="149">
        <v>0.57999999999999996</v>
      </c>
      <c r="AC3995" s="149">
        <v>0</v>
      </c>
      <c r="AD3995" s="151">
        <v>-0.01</v>
      </c>
      <c r="AE3995" s="148">
        <v>-0.33</v>
      </c>
      <c r="AF3995" s="149">
        <v>-0.14000000000000001</v>
      </c>
      <c r="AG3995" s="149">
        <v>0.2</v>
      </c>
      <c r="AH3995" s="151">
        <v>-0.51</v>
      </c>
      <c r="AI3995" s="152">
        <v>-0.08</v>
      </c>
      <c r="AJ3995" s="149">
        <v>-0.35</v>
      </c>
      <c r="AK3995" s="149">
        <v>0.1</v>
      </c>
      <c r="AL3995" s="150">
        <v>-0.7</v>
      </c>
      <c r="AM3995" s="153">
        <f t="shared" si="468"/>
        <v>-0.36</v>
      </c>
      <c r="AN3995" s="154">
        <f t="shared" si="468"/>
        <v>-0.28999999999999998</v>
      </c>
      <c r="AO3995" s="154">
        <f t="shared" si="468"/>
        <v>0.46</v>
      </c>
      <c r="AP3995" s="155">
        <f t="shared" si="468"/>
        <v>0.11</v>
      </c>
      <c r="AQ3995" s="156">
        <f>AVERAGE(Table3[[#This Row],[ HEK293 +Selistat_R1 2]:[ HEK293 +Selistat_R4 5]])</f>
        <v>-1.9999999999999973E-2</v>
      </c>
      <c r="AR3995" s="153">
        <f t="shared" si="469"/>
        <v>-0.4</v>
      </c>
      <c r="AS3995" s="154">
        <f t="shared" si="469"/>
        <v>-0.72</v>
      </c>
      <c r="AT3995" s="154">
        <f t="shared" si="469"/>
        <v>0.2</v>
      </c>
      <c r="AU3995" s="157">
        <f t="shared" si="469"/>
        <v>-0.5</v>
      </c>
      <c r="AV3995" s="158">
        <f t="shared" si="470"/>
        <v>-0.15000000000000002</v>
      </c>
      <c r="AW3995" s="154">
        <f t="shared" si="470"/>
        <v>-0.92999999999999994</v>
      </c>
      <c r="AX3995" s="154">
        <f t="shared" si="470"/>
        <v>0.1</v>
      </c>
      <c r="AY3995" s="155">
        <f t="shared" si="470"/>
        <v>-0.69</v>
      </c>
    </row>
    <row r="3996" spans="1:51" x14ac:dyDescent="0.15">
      <c r="A3996" s="122" t="s">
        <v>10370</v>
      </c>
      <c r="B3996" s="122" t="s">
        <v>10371</v>
      </c>
      <c r="C3996" s="122" t="s">
        <v>10372</v>
      </c>
      <c r="D3996" s="122" t="s">
        <v>2861</v>
      </c>
      <c r="E3996" s="122" t="s">
        <v>10373</v>
      </c>
      <c r="F3996" s="122" t="s">
        <v>4595</v>
      </c>
      <c r="G3996" s="122">
        <v>1</v>
      </c>
      <c r="H3996" s="166">
        <v>0.54667600000000005</v>
      </c>
      <c r="I3996" s="167">
        <v>6.1666699999999998E-2</v>
      </c>
      <c r="J3996" s="168" t="str">
        <f t="shared" si="465"/>
        <v>FALSE</v>
      </c>
      <c r="K3996" s="169">
        <v>0.92894500000000002</v>
      </c>
      <c r="L3996" s="170">
        <f>-LOG10(Table3[[#This Row],[Student''s T-test p-value HEK293 +Selistat_HEK293 UT]])</f>
        <v>3.200999849678357E-2</v>
      </c>
      <c r="M3996" s="167">
        <v>-0.01</v>
      </c>
      <c r="N3996" s="171" t="str">
        <f t="shared" si="466"/>
        <v>FALSE</v>
      </c>
      <c r="O3996" s="146">
        <v>0.211254</v>
      </c>
      <c r="P3996" s="147">
        <v>-0.17499999999999999</v>
      </c>
      <c r="Q3996" s="171" t="str">
        <f t="shared" si="467"/>
        <v>FALSE</v>
      </c>
      <c r="R3996" s="122" t="s">
        <v>10374</v>
      </c>
      <c r="S3996" s="122" t="s">
        <v>14960</v>
      </c>
      <c r="T3996" s="122" t="s">
        <v>10376</v>
      </c>
      <c r="U3996" s="172" t="s">
        <v>10377</v>
      </c>
      <c r="V3996" s="122" t="s">
        <v>14961</v>
      </c>
      <c r="W3996" s="148">
        <v>-0.32</v>
      </c>
      <c r="X3996" s="149">
        <v>0.03</v>
      </c>
      <c r="Y3996" s="149">
        <v>0</v>
      </c>
      <c r="Z3996" s="150">
        <v>0.03</v>
      </c>
      <c r="AA3996" s="148">
        <v>-0.06</v>
      </c>
      <c r="AB3996" s="149">
        <v>0.1</v>
      </c>
      <c r="AC3996" s="149">
        <v>-0.04</v>
      </c>
      <c r="AD3996" s="151">
        <v>-0.22</v>
      </c>
      <c r="AE3996" s="148">
        <v>0.13</v>
      </c>
      <c r="AF3996" s="149">
        <v>0.04</v>
      </c>
      <c r="AG3996" s="149">
        <v>-0.41</v>
      </c>
      <c r="AH3996" s="151">
        <v>0.06</v>
      </c>
      <c r="AI3996" s="152">
        <v>0.09</v>
      </c>
      <c r="AJ3996" s="149">
        <v>0.13</v>
      </c>
      <c r="AK3996" s="149">
        <v>0.19</v>
      </c>
      <c r="AL3996" s="150">
        <v>0.11</v>
      </c>
      <c r="AM3996" s="153">
        <f t="shared" si="468"/>
        <v>-0.26</v>
      </c>
      <c r="AN3996" s="154">
        <f t="shared" si="468"/>
        <v>-7.0000000000000007E-2</v>
      </c>
      <c r="AO3996" s="154">
        <f t="shared" si="468"/>
        <v>0.04</v>
      </c>
      <c r="AP3996" s="155">
        <f t="shared" si="468"/>
        <v>0.25</v>
      </c>
      <c r="AQ3996" s="156">
        <f>AVERAGE(Table3[[#This Row],[ HEK293 +Selistat_R1 2]:[ HEK293 +Selistat_R4 5]])</f>
        <v>-1.0000000000000009E-2</v>
      </c>
      <c r="AR3996" s="153">
        <f t="shared" si="469"/>
        <v>0.19</v>
      </c>
      <c r="AS3996" s="154">
        <f t="shared" si="469"/>
        <v>-6.0000000000000005E-2</v>
      </c>
      <c r="AT3996" s="154">
        <f t="shared" si="469"/>
        <v>-0.37</v>
      </c>
      <c r="AU3996" s="157">
        <f t="shared" si="469"/>
        <v>0.28000000000000003</v>
      </c>
      <c r="AV3996" s="158">
        <f t="shared" si="470"/>
        <v>0.15</v>
      </c>
      <c r="AW3996" s="154">
        <f t="shared" si="470"/>
        <v>0.03</v>
      </c>
      <c r="AX3996" s="154">
        <f t="shared" si="470"/>
        <v>0.23</v>
      </c>
      <c r="AY3996" s="155">
        <f t="shared" si="470"/>
        <v>0.33</v>
      </c>
    </row>
    <row r="3997" spans="1:51" x14ac:dyDescent="0.15">
      <c r="A3997" s="122" t="s">
        <v>11077</v>
      </c>
      <c r="B3997" s="122" t="s">
        <v>11078</v>
      </c>
      <c r="C3997" s="122" t="s">
        <v>4074</v>
      </c>
      <c r="E3997" s="122" t="s">
        <v>11079</v>
      </c>
      <c r="G3997" s="122">
        <v>2</v>
      </c>
      <c r="H3997" s="166">
        <v>0.268345</v>
      </c>
      <c r="I3997" s="167">
        <v>0.11749999999999999</v>
      </c>
      <c r="J3997" s="168" t="str">
        <f t="shared" si="465"/>
        <v>FALSE</v>
      </c>
      <c r="K3997" s="169">
        <v>0.92897799999999997</v>
      </c>
      <c r="L3997" s="170">
        <f>-LOG10(Table3[[#This Row],[Student''s T-test p-value HEK293 +Selistat_HEK293 UT]])</f>
        <v>3.1994570819851541E-2</v>
      </c>
      <c r="M3997" s="167">
        <v>-1.2500000000000001E-2</v>
      </c>
      <c r="N3997" s="171" t="str">
        <f t="shared" si="466"/>
        <v>FALSE</v>
      </c>
      <c r="O3997" s="146">
        <v>5.5759800000000003E-3</v>
      </c>
      <c r="P3997" s="147">
        <v>-0.21</v>
      </c>
      <c r="Q3997" s="171" t="str">
        <f t="shared" si="467"/>
        <v>FALSE</v>
      </c>
      <c r="R3997" s="122" t="s">
        <v>11080</v>
      </c>
      <c r="S3997" s="122" t="s">
        <v>14962</v>
      </c>
      <c r="T3997" s="122" t="s">
        <v>11082</v>
      </c>
      <c r="U3997" s="172" t="s">
        <v>11083</v>
      </c>
      <c r="V3997" s="122" t="s">
        <v>14963</v>
      </c>
      <c r="W3997" s="148">
        <v>-0.02</v>
      </c>
      <c r="X3997" s="149">
        <v>-0.17</v>
      </c>
      <c r="Y3997" s="149">
        <v>-0.17</v>
      </c>
      <c r="Z3997" s="150">
        <v>-0.09</v>
      </c>
      <c r="AA3997" s="148">
        <v>-0.05</v>
      </c>
      <c r="AB3997" s="149">
        <v>7.0000000000000007E-2</v>
      </c>
      <c r="AC3997" s="149">
        <v>-0.48</v>
      </c>
      <c r="AD3997" s="151">
        <v>0.06</v>
      </c>
      <c r="AE3997" s="148">
        <v>-0.06</v>
      </c>
      <c r="AF3997" s="149">
        <v>-0.01</v>
      </c>
      <c r="AG3997" s="149">
        <v>-7.0000000000000007E-2</v>
      </c>
      <c r="AH3997" s="151">
        <v>0.05</v>
      </c>
      <c r="AI3997" s="152">
        <v>0.28000000000000003</v>
      </c>
      <c r="AJ3997" s="149">
        <v>0.08</v>
      </c>
      <c r="AK3997" s="149">
        <v>0.21</v>
      </c>
      <c r="AL3997" s="150">
        <v>0.18</v>
      </c>
      <c r="AM3997" s="153">
        <f t="shared" si="468"/>
        <v>3.0000000000000002E-2</v>
      </c>
      <c r="AN3997" s="154">
        <f t="shared" si="468"/>
        <v>-0.24000000000000002</v>
      </c>
      <c r="AO3997" s="154">
        <f t="shared" si="468"/>
        <v>0.30999999999999994</v>
      </c>
      <c r="AP3997" s="155">
        <f t="shared" si="468"/>
        <v>-0.15</v>
      </c>
      <c r="AQ3997" s="156">
        <f>AVERAGE(Table3[[#This Row],[ HEK293 +Selistat_R1 2]:[ HEK293 +Selistat_R4 5]])</f>
        <v>-1.2500000000000018E-2</v>
      </c>
      <c r="AR3997" s="153">
        <f t="shared" si="469"/>
        <v>-9.999999999999995E-3</v>
      </c>
      <c r="AS3997" s="154">
        <f t="shared" si="469"/>
        <v>-0.08</v>
      </c>
      <c r="AT3997" s="154">
        <f t="shared" si="469"/>
        <v>0.41</v>
      </c>
      <c r="AU3997" s="157">
        <f t="shared" si="469"/>
        <v>-9.999999999999995E-3</v>
      </c>
      <c r="AV3997" s="158">
        <f t="shared" si="470"/>
        <v>0.33</v>
      </c>
      <c r="AW3997" s="154">
        <f t="shared" si="470"/>
        <v>9.999999999999995E-3</v>
      </c>
      <c r="AX3997" s="154">
        <f t="shared" si="470"/>
        <v>0.69</v>
      </c>
      <c r="AY3997" s="155">
        <f t="shared" si="470"/>
        <v>0.12</v>
      </c>
    </row>
    <row r="3998" spans="1:51" x14ac:dyDescent="0.15">
      <c r="C3998" s="122" t="s">
        <v>3494</v>
      </c>
      <c r="E3998" s="122" t="s">
        <v>7775</v>
      </c>
      <c r="G3998" s="122">
        <v>2</v>
      </c>
      <c r="H3998" s="166">
        <v>0.29716900000000002</v>
      </c>
      <c r="I3998" s="167">
        <v>0.1825</v>
      </c>
      <c r="J3998" s="168" t="str">
        <f t="shared" si="465"/>
        <v>FALSE</v>
      </c>
      <c r="K3998" s="169">
        <v>0.92903400000000003</v>
      </c>
      <c r="L3998" s="170">
        <f>-LOG10(Table3[[#This Row],[Student''s T-test p-value HEK293 +Selistat_HEK293 UT]])</f>
        <v>3.1968391773651655E-2</v>
      </c>
      <c r="M3998" s="167">
        <v>-0.01</v>
      </c>
      <c r="N3998" s="171" t="str">
        <f t="shared" si="466"/>
        <v>FALSE</v>
      </c>
      <c r="O3998" s="146">
        <v>0.20685300000000001</v>
      </c>
      <c r="P3998" s="147">
        <v>0.32250000000000001</v>
      </c>
      <c r="Q3998" s="171" t="str">
        <f t="shared" si="467"/>
        <v>FALSE</v>
      </c>
      <c r="R3998" s="122" t="s">
        <v>7776</v>
      </c>
      <c r="S3998" s="122" t="s">
        <v>14964</v>
      </c>
      <c r="T3998" s="122" t="s">
        <v>7778</v>
      </c>
      <c r="U3998" s="172" t="s">
        <v>7779</v>
      </c>
      <c r="V3998" s="122" t="s">
        <v>14965</v>
      </c>
      <c r="W3998" s="148">
        <v>0.03</v>
      </c>
      <c r="X3998" s="149">
        <v>-0.21</v>
      </c>
      <c r="Y3998" s="149">
        <v>-0.2</v>
      </c>
      <c r="Z3998" s="150">
        <v>-0.33</v>
      </c>
      <c r="AA3998" s="148">
        <v>-0.12</v>
      </c>
      <c r="AB3998" s="149">
        <v>0.03</v>
      </c>
      <c r="AC3998" s="149">
        <v>-0.28999999999999998</v>
      </c>
      <c r="AD3998" s="151">
        <v>-0.28999999999999998</v>
      </c>
      <c r="AE3998" s="148">
        <v>0.06</v>
      </c>
      <c r="AF3998" s="149">
        <v>0.67</v>
      </c>
      <c r="AG3998" s="149">
        <v>0.56999999999999995</v>
      </c>
      <c r="AH3998" s="151">
        <v>-0.21</v>
      </c>
      <c r="AI3998" s="152">
        <v>-7.0000000000000007E-2</v>
      </c>
      <c r="AJ3998" s="149">
        <v>0.14000000000000001</v>
      </c>
      <c r="AK3998" s="149">
        <v>0.02</v>
      </c>
      <c r="AL3998" s="150">
        <v>-0.28999999999999998</v>
      </c>
      <c r="AM3998" s="153">
        <f t="shared" si="468"/>
        <v>0.15</v>
      </c>
      <c r="AN3998" s="154">
        <f t="shared" si="468"/>
        <v>-0.24</v>
      </c>
      <c r="AO3998" s="154">
        <f t="shared" si="468"/>
        <v>8.9999999999999969E-2</v>
      </c>
      <c r="AP3998" s="155">
        <f t="shared" si="468"/>
        <v>-4.0000000000000036E-2</v>
      </c>
      <c r="AQ3998" s="156">
        <f>AVERAGE(Table3[[#This Row],[ HEK293 +Selistat_R1 2]:[ HEK293 +Selistat_R4 5]])</f>
        <v>-1.0000000000000016E-2</v>
      </c>
      <c r="AR3998" s="153">
        <f t="shared" si="469"/>
        <v>0.18</v>
      </c>
      <c r="AS3998" s="154">
        <f t="shared" si="469"/>
        <v>0.64</v>
      </c>
      <c r="AT3998" s="154">
        <f t="shared" si="469"/>
        <v>0.85999999999999988</v>
      </c>
      <c r="AU3998" s="157">
        <f t="shared" si="469"/>
        <v>7.9999999999999988E-2</v>
      </c>
      <c r="AV3998" s="158">
        <f t="shared" si="470"/>
        <v>4.9999999999999989E-2</v>
      </c>
      <c r="AW3998" s="154">
        <f t="shared" si="470"/>
        <v>0.11000000000000001</v>
      </c>
      <c r="AX3998" s="154">
        <f t="shared" si="470"/>
        <v>0.31</v>
      </c>
      <c r="AY3998" s="155">
        <f t="shared" si="470"/>
        <v>0</v>
      </c>
    </row>
    <row r="3999" spans="1:51" x14ac:dyDescent="0.15">
      <c r="E3999" s="122" t="s">
        <v>14966</v>
      </c>
      <c r="G3999" s="122">
        <v>1</v>
      </c>
      <c r="H3999" s="166">
        <v>0.50096499999999999</v>
      </c>
      <c r="I3999" s="167">
        <v>-0.17749999999999999</v>
      </c>
      <c r="J3999" s="168" t="str">
        <f t="shared" si="465"/>
        <v>FALSE</v>
      </c>
      <c r="K3999" s="169">
        <v>0.92904100000000001</v>
      </c>
      <c r="L3999" s="170">
        <f>-LOG10(Table3[[#This Row],[Student''s T-test p-value HEK293 +Selistat_HEK293 UT]])</f>
        <v>3.1965119503831192E-2</v>
      </c>
      <c r="M3999" s="167">
        <v>3.7499999999999999E-2</v>
      </c>
      <c r="N3999" s="171" t="str">
        <f t="shared" si="466"/>
        <v>FALSE</v>
      </c>
      <c r="O3999" s="146">
        <v>0.30727100000000002</v>
      </c>
      <c r="P3999" s="147">
        <v>0.215</v>
      </c>
      <c r="Q3999" s="171" t="str">
        <f t="shared" si="467"/>
        <v>FALSE</v>
      </c>
      <c r="R3999" s="122" t="s">
        <v>14967</v>
      </c>
      <c r="S3999" s="122" t="s">
        <v>14968</v>
      </c>
      <c r="T3999" s="122" t="s">
        <v>14969</v>
      </c>
      <c r="U3999" s="172" t="s">
        <v>14970</v>
      </c>
      <c r="V3999" s="122" t="s">
        <v>14971</v>
      </c>
      <c r="W3999" s="148">
        <v>0.62</v>
      </c>
      <c r="X3999" s="149">
        <v>0.82</v>
      </c>
      <c r="Y3999" s="149">
        <v>-0.36</v>
      </c>
      <c r="Z3999" s="150">
        <v>-0.66</v>
      </c>
      <c r="AA3999" s="148">
        <v>-0.01</v>
      </c>
      <c r="AB3999" s="149">
        <v>0.59</v>
      </c>
      <c r="AC3999" s="149">
        <v>-0.18</v>
      </c>
      <c r="AD3999" s="151">
        <v>-0.13</v>
      </c>
      <c r="AE3999" s="148">
        <v>-0.02</v>
      </c>
      <c r="AF3999" s="149">
        <v>0.14000000000000001</v>
      </c>
      <c r="AG3999" s="149">
        <v>-0.02</v>
      </c>
      <c r="AH3999" s="151">
        <v>-0.54</v>
      </c>
      <c r="AI3999" s="152">
        <v>-0.15</v>
      </c>
      <c r="AJ3999" s="149">
        <v>-0.22</v>
      </c>
      <c r="AK3999" s="149">
        <v>-0.24</v>
      </c>
      <c r="AL3999" s="150">
        <v>-0.69</v>
      </c>
      <c r="AM3999" s="153">
        <f t="shared" si="468"/>
        <v>0.63</v>
      </c>
      <c r="AN3999" s="154">
        <f t="shared" si="468"/>
        <v>0.22999999999999998</v>
      </c>
      <c r="AO3999" s="154">
        <f t="shared" si="468"/>
        <v>-0.18</v>
      </c>
      <c r="AP3999" s="155">
        <f t="shared" si="468"/>
        <v>-0.53</v>
      </c>
      <c r="AQ3999" s="156">
        <f>AVERAGE(Table3[[#This Row],[ HEK293 +Selistat_R1 2]:[ HEK293 +Selistat_R4 5]])</f>
        <v>3.7499999999999978E-2</v>
      </c>
      <c r="AR3999" s="153">
        <f t="shared" si="469"/>
        <v>-0.01</v>
      </c>
      <c r="AS3999" s="154">
        <f t="shared" si="469"/>
        <v>-0.44999999999999996</v>
      </c>
      <c r="AT3999" s="154">
        <f t="shared" si="469"/>
        <v>0.16</v>
      </c>
      <c r="AU3999" s="157">
        <f t="shared" si="469"/>
        <v>-0.41000000000000003</v>
      </c>
      <c r="AV3999" s="158">
        <f t="shared" si="470"/>
        <v>-0.13999999999999999</v>
      </c>
      <c r="AW3999" s="154">
        <f t="shared" si="470"/>
        <v>-0.80999999999999994</v>
      </c>
      <c r="AX3999" s="154">
        <f t="shared" si="470"/>
        <v>-0.06</v>
      </c>
      <c r="AY3999" s="155">
        <f t="shared" si="470"/>
        <v>-0.55999999999999994</v>
      </c>
    </row>
    <row r="4000" spans="1:51" x14ac:dyDescent="0.15">
      <c r="A4000" s="122" t="s">
        <v>8885</v>
      </c>
      <c r="B4000" s="122" t="s">
        <v>8886</v>
      </c>
      <c r="C4000" s="122" t="s">
        <v>8887</v>
      </c>
      <c r="D4000" s="122" t="s">
        <v>8888</v>
      </c>
      <c r="E4000" s="122" t="s">
        <v>8889</v>
      </c>
      <c r="G4000" s="122">
        <v>2</v>
      </c>
      <c r="H4000" s="166">
        <v>0.17102899999999999</v>
      </c>
      <c r="I4000" s="167">
        <v>0.155833</v>
      </c>
      <c r="J4000" s="168" t="str">
        <f t="shared" si="465"/>
        <v>FALSE</v>
      </c>
      <c r="K4000" s="169">
        <v>0.929338</v>
      </c>
      <c r="L4000" s="170">
        <f>-LOG10(Table3[[#This Row],[Student''s T-test p-value HEK293 +Selistat_HEK293 UT]])</f>
        <v>3.1826304480390422E-2</v>
      </c>
      <c r="M4000" s="167">
        <v>-0.01</v>
      </c>
      <c r="N4000" s="171" t="str">
        <f t="shared" si="466"/>
        <v>FALSE</v>
      </c>
      <c r="O4000" s="146">
        <v>0.74102999999999997</v>
      </c>
      <c r="P4000" s="147">
        <v>4.2500000000000003E-2</v>
      </c>
      <c r="Q4000" s="171" t="str">
        <f t="shared" si="467"/>
        <v>FALSE</v>
      </c>
      <c r="R4000" s="122" t="s">
        <v>8890</v>
      </c>
      <c r="S4000" s="122" t="s">
        <v>9315</v>
      </c>
      <c r="T4000" s="122" t="s">
        <v>8892</v>
      </c>
      <c r="U4000" s="172" t="s">
        <v>8893</v>
      </c>
      <c r="V4000" s="122" t="s">
        <v>9316</v>
      </c>
      <c r="W4000" s="148">
        <v>-0.4</v>
      </c>
      <c r="X4000" s="149">
        <v>-0.04</v>
      </c>
      <c r="Y4000" s="149">
        <v>-0.14000000000000001</v>
      </c>
      <c r="Z4000" s="150">
        <v>0.03</v>
      </c>
      <c r="AA4000" s="148">
        <v>-0.28000000000000003</v>
      </c>
      <c r="AB4000" s="149">
        <v>-0.06</v>
      </c>
      <c r="AC4000" s="149">
        <v>-0.05</v>
      </c>
      <c r="AD4000" s="151">
        <v>-0.12</v>
      </c>
      <c r="AE4000" s="148">
        <v>0.22</v>
      </c>
      <c r="AF4000" s="149">
        <v>0.04</v>
      </c>
      <c r="AG4000" s="149">
        <v>0.11</v>
      </c>
      <c r="AH4000" s="151">
        <v>0.16</v>
      </c>
      <c r="AI4000" s="152">
        <v>0.06</v>
      </c>
      <c r="AJ4000" s="149">
        <v>-0.15</v>
      </c>
      <c r="AK4000" s="149">
        <v>0.04</v>
      </c>
      <c r="AL4000" s="150">
        <v>0.41</v>
      </c>
      <c r="AM4000" s="153">
        <f t="shared" si="468"/>
        <v>-0.12</v>
      </c>
      <c r="AN4000" s="154">
        <f t="shared" si="468"/>
        <v>1.9999999999999997E-2</v>
      </c>
      <c r="AO4000" s="154">
        <f t="shared" si="468"/>
        <v>-9.0000000000000011E-2</v>
      </c>
      <c r="AP4000" s="155">
        <f t="shared" si="468"/>
        <v>0.15</v>
      </c>
      <c r="AQ4000" s="156">
        <f>AVERAGE(Table3[[#This Row],[ HEK293 +Selistat_R1 2]:[ HEK293 +Selistat_R4 5]])</f>
        <v>-1.0000000000000002E-2</v>
      </c>
      <c r="AR4000" s="153">
        <f t="shared" si="469"/>
        <v>0.5</v>
      </c>
      <c r="AS4000" s="154">
        <f t="shared" si="469"/>
        <v>0.1</v>
      </c>
      <c r="AT4000" s="154">
        <f t="shared" si="469"/>
        <v>0.16</v>
      </c>
      <c r="AU4000" s="157">
        <f t="shared" si="469"/>
        <v>0.28000000000000003</v>
      </c>
      <c r="AV4000" s="158">
        <f t="shared" si="470"/>
        <v>0.34</v>
      </c>
      <c r="AW4000" s="154">
        <f t="shared" si="470"/>
        <v>-0.09</v>
      </c>
      <c r="AX4000" s="154">
        <f t="shared" si="470"/>
        <v>0.09</v>
      </c>
      <c r="AY4000" s="155">
        <f t="shared" si="470"/>
        <v>0.53</v>
      </c>
    </row>
    <row r="4001" spans="1:51" x14ac:dyDescent="0.15">
      <c r="A4001" s="122" t="s">
        <v>2955</v>
      </c>
      <c r="B4001" s="122" t="s">
        <v>2956</v>
      </c>
      <c r="C4001" s="122" t="s">
        <v>2957</v>
      </c>
      <c r="D4001" s="122" t="s">
        <v>2848</v>
      </c>
      <c r="E4001" s="122" t="s">
        <v>2958</v>
      </c>
      <c r="F4001" s="122" t="s">
        <v>2959</v>
      </c>
      <c r="G4001" s="122">
        <v>1</v>
      </c>
      <c r="H4001" s="166">
        <v>0.24853600000000001</v>
      </c>
      <c r="I4001" s="167">
        <v>0.215833</v>
      </c>
      <c r="J4001" s="168" t="str">
        <f t="shared" si="465"/>
        <v>FALSE</v>
      </c>
      <c r="K4001" s="169">
        <v>0.92961199999999999</v>
      </c>
      <c r="L4001" s="170">
        <f>-LOG10(Table3[[#This Row],[Student''s T-test p-value HEK293 +Selistat_HEK293 UT]])</f>
        <v>3.1698278778888783E-2</v>
      </c>
      <c r="M4001" s="167">
        <v>-0.02</v>
      </c>
      <c r="N4001" s="171" t="str">
        <f t="shared" si="466"/>
        <v>FALSE</v>
      </c>
      <c r="O4001" s="146">
        <v>0.57173799999999997</v>
      </c>
      <c r="P4001" s="147">
        <v>0.1125</v>
      </c>
      <c r="Q4001" s="171" t="str">
        <f t="shared" si="467"/>
        <v>FALSE</v>
      </c>
      <c r="R4001" s="122" t="s">
        <v>1355</v>
      </c>
      <c r="S4001" s="122" t="s">
        <v>14972</v>
      </c>
      <c r="T4001" s="122" t="s">
        <v>1357</v>
      </c>
      <c r="U4001" s="172" t="s">
        <v>2633</v>
      </c>
      <c r="V4001" s="122" t="s">
        <v>14973</v>
      </c>
      <c r="W4001" s="148">
        <v>-0.15</v>
      </c>
      <c r="X4001" s="149">
        <v>-0.37</v>
      </c>
      <c r="Y4001" s="149">
        <v>-0.44</v>
      </c>
      <c r="Z4001" s="150">
        <v>0.1</v>
      </c>
      <c r="AA4001" s="148">
        <v>-0.49</v>
      </c>
      <c r="AB4001" s="149">
        <v>-0.38</v>
      </c>
      <c r="AC4001" s="149">
        <v>-0.23</v>
      </c>
      <c r="AD4001" s="151">
        <v>0.32</v>
      </c>
      <c r="AE4001" s="148">
        <v>0.17</v>
      </c>
      <c r="AF4001" s="149">
        <v>0.09</v>
      </c>
      <c r="AG4001" s="149">
        <v>0.03</v>
      </c>
      <c r="AH4001" s="151">
        <v>0.49</v>
      </c>
      <c r="AI4001" s="152">
        <v>0.14000000000000001</v>
      </c>
      <c r="AJ4001" s="149">
        <v>-0.22</v>
      </c>
      <c r="AK4001" s="149">
        <v>-0.09</v>
      </c>
      <c r="AL4001" s="150">
        <v>0.5</v>
      </c>
      <c r="AM4001" s="153">
        <f t="shared" si="468"/>
        <v>0.33999999999999997</v>
      </c>
      <c r="AN4001" s="154">
        <f t="shared" si="468"/>
        <v>1.0000000000000009E-2</v>
      </c>
      <c r="AO4001" s="154">
        <f t="shared" si="468"/>
        <v>-0.21</v>
      </c>
      <c r="AP4001" s="155">
        <f t="shared" si="468"/>
        <v>-0.22</v>
      </c>
      <c r="AQ4001" s="156">
        <f>AVERAGE(Table3[[#This Row],[ HEK293 +Selistat_R1 2]:[ HEK293 +Selistat_R4 5]])</f>
        <v>-2.0000000000000004E-2</v>
      </c>
      <c r="AR4001" s="153">
        <f t="shared" si="469"/>
        <v>0.66</v>
      </c>
      <c r="AS4001" s="154">
        <f t="shared" si="469"/>
        <v>0.47</v>
      </c>
      <c r="AT4001" s="154">
        <f t="shared" si="469"/>
        <v>0.26</v>
      </c>
      <c r="AU4001" s="157">
        <f t="shared" si="469"/>
        <v>0.16999999999999998</v>
      </c>
      <c r="AV4001" s="158">
        <f t="shared" si="470"/>
        <v>0.63</v>
      </c>
      <c r="AW4001" s="154">
        <f t="shared" si="470"/>
        <v>0.16</v>
      </c>
      <c r="AX4001" s="154">
        <f t="shared" si="470"/>
        <v>0.14000000000000001</v>
      </c>
      <c r="AY4001" s="155">
        <f t="shared" si="470"/>
        <v>0.18</v>
      </c>
    </row>
    <row r="4002" spans="1:51" x14ac:dyDescent="0.15">
      <c r="A4002" s="122" t="s">
        <v>11208</v>
      </c>
      <c r="B4002" s="122" t="s">
        <v>11209</v>
      </c>
      <c r="C4002" s="122" t="s">
        <v>11210</v>
      </c>
      <c r="D4002" s="122" t="s">
        <v>10472</v>
      </c>
      <c r="E4002" s="122" t="s">
        <v>11211</v>
      </c>
      <c r="G4002" s="122">
        <v>1</v>
      </c>
      <c r="H4002" s="166">
        <v>0.63633399999999996</v>
      </c>
      <c r="I4002" s="167">
        <v>0.13333300000000001</v>
      </c>
      <c r="J4002" s="168" t="str">
        <f t="shared" si="465"/>
        <v>FALSE</v>
      </c>
      <c r="K4002" s="169">
        <v>0.93020599999999998</v>
      </c>
      <c r="L4002" s="170">
        <f>-LOG10(Table3[[#This Row],[Student''s T-test p-value HEK293 +Selistat_HEK293 UT]])</f>
        <v>3.1420863536083116E-2</v>
      </c>
      <c r="M4002" s="167">
        <v>-2.2499999999999999E-2</v>
      </c>
      <c r="N4002" s="171" t="str">
        <f t="shared" si="466"/>
        <v>FALSE</v>
      </c>
      <c r="O4002" s="146">
        <v>0.422066</v>
      </c>
      <c r="P4002" s="147">
        <v>0.35749999999999998</v>
      </c>
      <c r="Q4002" s="171" t="str">
        <f t="shared" si="467"/>
        <v>FALSE</v>
      </c>
      <c r="R4002" s="122" t="s">
        <v>11212</v>
      </c>
      <c r="S4002" s="122" t="s">
        <v>14974</v>
      </c>
      <c r="T4002" s="122" t="s">
        <v>11214</v>
      </c>
      <c r="U4002" s="172" t="s">
        <v>11215</v>
      </c>
      <c r="V4002" s="122" t="s">
        <v>14975</v>
      </c>
      <c r="W4002" s="148">
        <v>-0.62</v>
      </c>
      <c r="X4002" s="149">
        <v>-0.06</v>
      </c>
      <c r="Y4002" s="149">
        <v>0.37</v>
      </c>
      <c r="Z4002" s="150">
        <v>-0.48</v>
      </c>
      <c r="AA4002" s="148">
        <v>-0.09</v>
      </c>
      <c r="AB4002" s="149">
        <v>0.01</v>
      </c>
      <c r="AC4002" s="149">
        <v>-0.15</v>
      </c>
      <c r="AD4002" s="151">
        <v>-0.47</v>
      </c>
      <c r="AE4002" s="148">
        <v>0.03</v>
      </c>
      <c r="AF4002" s="149">
        <v>0.53</v>
      </c>
      <c r="AG4002" s="149">
        <v>1</v>
      </c>
      <c r="AH4002" s="151">
        <v>-0.7</v>
      </c>
      <c r="AI4002" s="152">
        <v>0.3</v>
      </c>
      <c r="AJ4002" s="149">
        <v>0</v>
      </c>
      <c r="AK4002" s="149">
        <v>-0.22</v>
      </c>
      <c r="AL4002" s="150">
        <v>-0.65</v>
      </c>
      <c r="AM4002" s="153">
        <f t="shared" si="468"/>
        <v>-0.53</v>
      </c>
      <c r="AN4002" s="154">
        <f t="shared" si="468"/>
        <v>-6.9999999999999993E-2</v>
      </c>
      <c r="AO4002" s="154">
        <f t="shared" si="468"/>
        <v>0.52</v>
      </c>
      <c r="AP4002" s="155">
        <f t="shared" si="468"/>
        <v>-1.0000000000000009E-2</v>
      </c>
      <c r="AQ4002" s="156">
        <f>AVERAGE(Table3[[#This Row],[ HEK293 +Selistat_R1 2]:[ HEK293 +Selistat_R4 5]])</f>
        <v>-2.2499999999999992E-2</v>
      </c>
      <c r="AR4002" s="153">
        <f t="shared" si="469"/>
        <v>0.12</v>
      </c>
      <c r="AS4002" s="154">
        <f t="shared" si="469"/>
        <v>0.52</v>
      </c>
      <c r="AT4002" s="154">
        <f t="shared" si="469"/>
        <v>1.1499999999999999</v>
      </c>
      <c r="AU4002" s="157">
        <f t="shared" si="469"/>
        <v>-0.22999999999999998</v>
      </c>
      <c r="AV4002" s="158">
        <f t="shared" si="470"/>
        <v>0.39</v>
      </c>
      <c r="AW4002" s="154">
        <f t="shared" si="470"/>
        <v>-0.01</v>
      </c>
      <c r="AX4002" s="154">
        <f t="shared" si="470"/>
        <v>-7.0000000000000007E-2</v>
      </c>
      <c r="AY4002" s="155">
        <f t="shared" si="470"/>
        <v>-0.18000000000000005</v>
      </c>
    </row>
    <row r="4003" spans="1:51" x14ac:dyDescent="0.15">
      <c r="A4003" s="122" t="s">
        <v>3275</v>
      </c>
      <c r="B4003" s="122" t="s">
        <v>3125</v>
      </c>
      <c r="C4003" s="122" t="s">
        <v>3276</v>
      </c>
      <c r="E4003" s="122" t="s">
        <v>8703</v>
      </c>
      <c r="G4003" s="122">
        <v>1</v>
      </c>
      <c r="H4003" s="166">
        <v>0.487763</v>
      </c>
      <c r="I4003" s="167">
        <v>0.10083300000000001</v>
      </c>
      <c r="J4003" s="168" t="str">
        <f t="shared" si="465"/>
        <v>FALSE</v>
      </c>
      <c r="K4003" s="169">
        <v>0.93140699999999998</v>
      </c>
      <c r="L4003" s="170">
        <f>-LOG10(Table3[[#This Row],[Student''s T-test p-value HEK293 +Selistat_HEK293 UT]])</f>
        <v>3.0860502445858369E-2</v>
      </c>
      <c r="M4003" s="167">
        <v>-1.2500000000000001E-2</v>
      </c>
      <c r="N4003" s="171" t="str">
        <f t="shared" si="466"/>
        <v>FALSE</v>
      </c>
      <c r="O4003" s="146">
        <v>0.69624600000000003</v>
      </c>
      <c r="P4003" s="147">
        <v>-8.5000000000000006E-2</v>
      </c>
      <c r="Q4003" s="171" t="str">
        <f t="shared" si="467"/>
        <v>FALSE</v>
      </c>
      <c r="R4003" s="122" t="s">
        <v>8704</v>
      </c>
      <c r="S4003" s="122" t="s">
        <v>9265</v>
      </c>
      <c r="T4003" s="122" t="s">
        <v>8706</v>
      </c>
      <c r="U4003" s="172" t="s">
        <v>8707</v>
      </c>
      <c r="V4003" s="122" t="s">
        <v>9266</v>
      </c>
      <c r="W4003" s="148">
        <v>-0.09</v>
      </c>
      <c r="X4003" s="149">
        <v>-0.28999999999999998</v>
      </c>
      <c r="Y4003" s="149">
        <v>-0.28000000000000003</v>
      </c>
      <c r="Z4003" s="150">
        <v>0.23</v>
      </c>
      <c r="AA4003" s="148">
        <v>0.09</v>
      </c>
      <c r="AB4003" s="149">
        <v>-0.09</v>
      </c>
      <c r="AC4003" s="149">
        <v>-0.15</v>
      </c>
      <c r="AD4003" s="151">
        <v>-0.23</v>
      </c>
      <c r="AE4003" s="148">
        <v>0.17</v>
      </c>
      <c r="AF4003" s="149">
        <v>-0.1</v>
      </c>
      <c r="AG4003" s="149">
        <v>-0.46</v>
      </c>
      <c r="AH4003" s="151">
        <v>0.47</v>
      </c>
      <c r="AI4003" s="152">
        <v>-0.02</v>
      </c>
      <c r="AJ4003" s="149">
        <v>0.02</v>
      </c>
      <c r="AK4003" s="149">
        <v>0.18</v>
      </c>
      <c r="AL4003" s="150">
        <v>0.24</v>
      </c>
      <c r="AM4003" s="153">
        <f t="shared" si="468"/>
        <v>-0.18</v>
      </c>
      <c r="AN4003" s="154">
        <f t="shared" si="468"/>
        <v>-0.19999999999999998</v>
      </c>
      <c r="AO4003" s="154">
        <f t="shared" si="468"/>
        <v>-0.13000000000000003</v>
      </c>
      <c r="AP4003" s="155">
        <f t="shared" si="468"/>
        <v>0.46</v>
      </c>
      <c r="AQ4003" s="156">
        <f>AVERAGE(Table3[[#This Row],[ HEK293 +Selistat_R1 2]:[ HEK293 +Selistat_R4 5]])</f>
        <v>-1.2499999999999997E-2</v>
      </c>
      <c r="AR4003" s="153">
        <f t="shared" si="469"/>
        <v>8.0000000000000016E-2</v>
      </c>
      <c r="AS4003" s="154">
        <f t="shared" si="469"/>
        <v>-1.0000000000000009E-2</v>
      </c>
      <c r="AT4003" s="154">
        <f t="shared" si="469"/>
        <v>-0.31000000000000005</v>
      </c>
      <c r="AU4003" s="157">
        <f t="shared" si="469"/>
        <v>0.7</v>
      </c>
      <c r="AV4003" s="158">
        <f t="shared" si="470"/>
        <v>-0.11</v>
      </c>
      <c r="AW4003" s="154">
        <f t="shared" si="470"/>
        <v>0.11</v>
      </c>
      <c r="AX4003" s="154">
        <f t="shared" si="470"/>
        <v>0.32999999999999996</v>
      </c>
      <c r="AY4003" s="155">
        <f t="shared" si="470"/>
        <v>0.47</v>
      </c>
    </row>
    <row r="4004" spans="1:51" x14ac:dyDescent="0.15">
      <c r="A4004" s="122" t="s">
        <v>3485</v>
      </c>
      <c r="B4004" s="122" t="s">
        <v>3486</v>
      </c>
      <c r="C4004" s="122" t="s">
        <v>3487</v>
      </c>
      <c r="E4004" s="122" t="s">
        <v>3488</v>
      </c>
      <c r="G4004" s="122">
        <v>1</v>
      </c>
      <c r="H4004" s="166">
        <v>0.16320699999999999</v>
      </c>
      <c r="I4004" s="167">
        <v>0.2</v>
      </c>
      <c r="J4004" s="168" t="str">
        <f t="shared" si="465"/>
        <v>FALSE</v>
      </c>
      <c r="K4004" s="169">
        <v>0.93142199999999997</v>
      </c>
      <c r="L4004" s="170">
        <f>-LOG10(Table3[[#This Row],[Student''s T-test p-value HEK293 +Selistat_HEK293 UT]])</f>
        <v>3.0853508333968674E-2</v>
      </c>
      <c r="M4004" s="167">
        <v>1.2500000000000001E-2</v>
      </c>
      <c r="N4004" s="171" t="str">
        <f t="shared" si="466"/>
        <v>FALSE</v>
      </c>
      <c r="O4004" s="146">
        <v>0.65174799999999999</v>
      </c>
      <c r="P4004" s="147">
        <v>7.7499999999999999E-2</v>
      </c>
      <c r="Q4004" s="171" t="str">
        <f t="shared" si="467"/>
        <v>FALSE</v>
      </c>
      <c r="R4004" s="122" t="s">
        <v>1111</v>
      </c>
      <c r="S4004" s="122" t="s">
        <v>14976</v>
      </c>
      <c r="T4004" s="122" t="s">
        <v>1113</v>
      </c>
      <c r="U4004" s="172" t="s">
        <v>3489</v>
      </c>
      <c r="V4004" s="122" t="s">
        <v>14977</v>
      </c>
      <c r="W4004" s="148">
        <v>-0.2</v>
      </c>
      <c r="X4004" s="149">
        <v>0.15</v>
      </c>
      <c r="Y4004" s="149">
        <v>-0.22</v>
      </c>
      <c r="Z4004" s="150">
        <v>-0.36</v>
      </c>
      <c r="AA4004" s="148">
        <v>-0.16</v>
      </c>
      <c r="AB4004" s="149">
        <v>-0.04</v>
      </c>
      <c r="AC4004" s="149">
        <v>-0.42</v>
      </c>
      <c r="AD4004" s="151">
        <v>-0.06</v>
      </c>
      <c r="AE4004" s="148">
        <v>0.15</v>
      </c>
      <c r="AF4004" s="149">
        <v>0.35</v>
      </c>
      <c r="AG4004" s="149">
        <v>0.43</v>
      </c>
      <c r="AH4004" s="151">
        <v>-0.28000000000000003</v>
      </c>
      <c r="AI4004" s="152">
        <v>0.15</v>
      </c>
      <c r="AJ4004" s="149">
        <v>0.03</v>
      </c>
      <c r="AK4004" s="149">
        <v>0.15</v>
      </c>
      <c r="AL4004" s="150">
        <v>0.01</v>
      </c>
      <c r="AM4004" s="153">
        <f t="shared" si="468"/>
        <v>-4.0000000000000008E-2</v>
      </c>
      <c r="AN4004" s="154">
        <f t="shared" si="468"/>
        <v>0.19</v>
      </c>
      <c r="AO4004" s="154">
        <f t="shared" si="468"/>
        <v>0.19999999999999998</v>
      </c>
      <c r="AP4004" s="155">
        <f t="shared" si="468"/>
        <v>-0.3</v>
      </c>
      <c r="AQ4004" s="156">
        <f>AVERAGE(Table3[[#This Row],[ HEK293 +Selistat_R1 2]:[ HEK293 +Selistat_R4 5]])</f>
        <v>1.2499999999999997E-2</v>
      </c>
      <c r="AR4004" s="153">
        <f t="shared" si="469"/>
        <v>0.31</v>
      </c>
      <c r="AS4004" s="154">
        <f t="shared" si="469"/>
        <v>0.38999999999999996</v>
      </c>
      <c r="AT4004" s="154">
        <f t="shared" si="469"/>
        <v>0.85</v>
      </c>
      <c r="AU4004" s="157">
        <f t="shared" si="469"/>
        <v>-0.22000000000000003</v>
      </c>
      <c r="AV4004" s="158">
        <f t="shared" si="470"/>
        <v>0.31</v>
      </c>
      <c r="AW4004" s="154">
        <f t="shared" si="470"/>
        <v>7.0000000000000007E-2</v>
      </c>
      <c r="AX4004" s="154">
        <f t="shared" si="470"/>
        <v>0.56999999999999995</v>
      </c>
      <c r="AY4004" s="155">
        <f t="shared" si="470"/>
        <v>6.9999999999999993E-2</v>
      </c>
    </row>
    <row r="4005" spans="1:51" x14ac:dyDescent="0.15">
      <c r="A4005" s="122" t="s">
        <v>11844</v>
      </c>
      <c r="B4005" s="122" t="s">
        <v>11845</v>
      </c>
      <c r="C4005" s="122" t="s">
        <v>11846</v>
      </c>
      <c r="E4005" s="122" t="s">
        <v>11847</v>
      </c>
      <c r="G4005" s="122">
        <v>1</v>
      </c>
      <c r="H4005" s="166">
        <v>0.21357200000000001</v>
      </c>
      <c r="I4005" s="167">
        <v>0.1575</v>
      </c>
      <c r="J4005" s="168" t="str">
        <f t="shared" si="465"/>
        <v>FALSE</v>
      </c>
      <c r="K4005" s="169">
        <v>0.93212399999999995</v>
      </c>
      <c r="L4005" s="170">
        <f>-LOG10(Table3[[#This Row],[Student''s T-test p-value HEK293 +Selistat_HEK293 UT]])</f>
        <v>3.0526309820256604E-2</v>
      </c>
      <c r="M4005" s="167">
        <v>-0.01</v>
      </c>
      <c r="N4005" s="171" t="str">
        <f t="shared" si="466"/>
        <v>FALSE</v>
      </c>
      <c r="O4005" s="146">
        <v>0.34586699999999998</v>
      </c>
      <c r="P4005" s="147">
        <v>0.14749999999999999</v>
      </c>
      <c r="Q4005" s="171" t="str">
        <f t="shared" si="467"/>
        <v>FALSE</v>
      </c>
      <c r="R4005" s="122" t="s">
        <v>1474</v>
      </c>
      <c r="S4005" s="122" t="s">
        <v>1475</v>
      </c>
      <c r="T4005" s="122" t="s">
        <v>14978</v>
      </c>
      <c r="U4005" s="172" t="s">
        <v>14978</v>
      </c>
      <c r="V4005" s="122" t="s">
        <v>14979</v>
      </c>
      <c r="W4005" s="148">
        <v>-0.09</v>
      </c>
      <c r="X4005" s="149">
        <v>0.11</v>
      </c>
      <c r="Y4005" s="149">
        <v>-0.34</v>
      </c>
      <c r="Z4005" s="150">
        <v>-0.25</v>
      </c>
      <c r="AA4005" s="148">
        <v>-0.02</v>
      </c>
      <c r="AB4005" s="149">
        <v>-0.18</v>
      </c>
      <c r="AC4005" s="149">
        <v>-0.26</v>
      </c>
      <c r="AD4005" s="151">
        <v>-7.0000000000000007E-2</v>
      </c>
      <c r="AE4005" s="148">
        <v>0.28000000000000003</v>
      </c>
      <c r="AF4005" s="149">
        <v>0.15</v>
      </c>
      <c r="AG4005" s="149">
        <v>0.43</v>
      </c>
      <c r="AH4005" s="151">
        <v>-0.13</v>
      </c>
      <c r="AI4005" s="152">
        <v>0.14000000000000001</v>
      </c>
      <c r="AJ4005" s="149">
        <v>0.02</v>
      </c>
      <c r="AK4005" s="149">
        <v>0.17</v>
      </c>
      <c r="AL4005" s="150">
        <v>-0.19</v>
      </c>
      <c r="AM4005" s="153">
        <f t="shared" si="468"/>
        <v>-6.9999999999999993E-2</v>
      </c>
      <c r="AN4005" s="154">
        <f t="shared" si="468"/>
        <v>0.28999999999999998</v>
      </c>
      <c r="AO4005" s="154">
        <f t="shared" si="468"/>
        <v>-8.0000000000000016E-2</v>
      </c>
      <c r="AP4005" s="155">
        <f t="shared" si="468"/>
        <v>-0.18</v>
      </c>
      <c r="AQ4005" s="156">
        <f>AVERAGE(Table3[[#This Row],[ HEK293 +Selistat_R1 2]:[ HEK293 +Selistat_R4 5]])</f>
        <v>-1.0000000000000009E-2</v>
      </c>
      <c r="AR4005" s="153">
        <f t="shared" si="469"/>
        <v>0.30000000000000004</v>
      </c>
      <c r="AS4005" s="154">
        <f t="shared" si="469"/>
        <v>0.32999999999999996</v>
      </c>
      <c r="AT4005" s="154">
        <f t="shared" si="469"/>
        <v>0.69</v>
      </c>
      <c r="AU4005" s="157">
        <f t="shared" si="469"/>
        <v>-0.06</v>
      </c>
      <c r="AV4005" s="158">
        <f t="shared" si="470"/>
        <v>0.16</v>
      </c>
      <c r="AW4005" s="154">
        <f t="shared" si="470"/>
        <v>0.19999999999999998</v>
      </c>
      <c r="AX4005" s="154">
        <f t="shared" si="470"/>
        <v>0.43000000000000005</v>
      </c>
      <c r="AY4005" s="155">
        <f t="shared" si="470"/>
        <v>-0.12</v>
      </c>
    </row>
    <row r="4006" spans="1:51" x14ac:dyDescent="0.15">
      <c r="A4006" s="122" t="s">
        <v>14980</v>
      </c>
      <c r="B4006" s="122" t="s">
        <v>14981</v>
      </c>
      <c r="C4006" s="122" t="s">
        <v>14982</v>
      </c>
      <c r="D4006" s="122" t="s">
        <v>14983</v>
      </c>
      <c r="E4006" s="122" t="s">
        <v>14984</v>
      </c>
      <c r="F4006" s="122" t="s">
        <v>14985</v>
      </c>
      <c r="G4006" s="122">
        <v>1</v>
      </c>
      <c r="H4006" s="166">
        <v>0.65614399999999995</v>
      </c>
      <c r="I4006" s="167">
        <v>8.6666699999999999E-2</v>
      </c>
      <c r="J4006" s="168" t="str">
        <f t="shared" si="465"/>
        <v>FALSE</v>
      </c>
      <c r="K4006" s="169">
        <v>0.93238600000000005</v>
      </c>
      <c r="L4006" s="170">
        <f>-LOG10(Table3[[#This Row],[Student''s T-test p-value HEK293 +Selistat_HEK293 UT]])</f>
        <v>3.0404256138584083E-2</v>
      </c>
      <c r="M4006" s="167">
        <v>-2.75E-2</v>
      </c>
      <c r="N4006" s="171" t="str">
        <f t="shared" si="466"/>
        <v>FALSE</v>
      </c>
      <c r="O4006" s="146">
        <v>0.322384</v>
      </c>
      <c r="P4006" s="147">
        <v>-0.1525</v>
      </c>
      <c r="Q4006" s="171" t="str">
        <f t="shared" si="467"/>
        <v>FALSE</v>
      </c>
      <c r="R4006" s="122" t="s">
        <v>14986</v>
      </c>
      <c r="S4006" s="122" t="s">
        <v>14987</v>
      </c>
      <c r="T4006" s="122" t="s">
        <v>14988</v>
      </c>
      <c r="U4006" s="172" t="s">
        <v>14989</v>
      </c>
      <c r="V4006" s="122" t="s">
        <v>14990</v>
      </c>
      <c r="W4006" s="148">
        <v>-0.39</v>
      </c>
      <c r="X4006" s="149">
        <v>-0.43</v>
      </c>
      <c r="Y4006" s="149">
        <v>-0.13</v>
      </c>
      <c r="Z4006" s="150">
        <v>0.45</v>
      </c>
      <c r="AA4006" s="148">
        <v>-0.16</v>
      </c>
      <c r="AB4006" s="149">
        <v>-0.74</v>
      </c>
      <c r="AC4006" s="149">
        <v>0.27</v>
      </c>
      <c r="AD4006" s="151">
        <v>0.24</v>
      </c>
      <c r="AE4006" s="148">
        <v>0.04</v>
      </c>
      <c r="AF4006" s="149">
        <v>0.17</v>
      </c>
      <c r="AG4006" s="149">
        <v>-0.25</v>
      </c>
      <c r="AH4006" s="151">
        <v>-0.08</v>
      </c>
      <c r="AI4006" s="152">
        <v>0.15</v>
      </c>
      <c r="AJ4006" s="149">
        <v>-0.11</v>
      </c>
      <c r="AK4006" s="149">
        <v>0.04</v>
      </c>
      <c r="AL4006" s="150">
        <v>0.41</v>
      </c>
      <c r="AM4006" s="153">
        <f t="shared" si="468"/>
        <v>-0.23</v>
      </c>
      <c r="AN4006" s="154">
        <f t="shared" si="468"/>
        <v>0.31</v>
      </c>
      <c r="AO4006" s="154">
        <f t="shared" si="468"/>
        <v>-0.4</v>
      </c>
      <c r="AP4006" s="155">
        <f t="shared" si="468"/>
        <v>0.21000000000000002</v>
      </c>
      <c r="AQ4006" s="156">
        <f>AVERAGE(Table3[[#This Row],[ HEK293 +Selistat_R1 2]:[ HEK293 +Selistat_R4 5]])</f>
        <v>-2.7500000000000011E-2</v>
      </c>
      <c r="AR4006" s="153">
        <f t="shared" si="469"/>
        <v>0.2</v>
      </c>
      <c r="AS4006" s="154">
        <f t="shared" si="469"/>
        <v>0.91</v>
      </c>
      <c r="AT4006" s="154">
        <f t="shared" si="469"/>
        <v>-0.52</v>
      </c>
      <c r="AU4006" s="157">
        <f t="shared" si="469"/>
        <v>-0.32</v>
      </c>
      <c r="AV4006" s="158">
        <f t="shared" si="470"/>
        <v>0.31</v>
      </c>
      <c r="AW4006" s="154">
        <f t="shared" si="470"/>
        <v>0.63</v>
      </c>
      <c r="AX4006" s="154">
        <f t="shared" si="470"/>
        <v>-0.23</v>
      </c>
      <c r="AY4006" s="155">
        <f t="shared" si="470"/>
        <v>0.16999999999999998</v>
      </c>
    </row>
    <row r="4007" spans="1:51" x14ac:dyDescent="0.15">
      <c r="A4007" s="122" t="s">
        <v>5163</v>
      </c>
      <c r="B4007" s="122" t="s">
        <v>5164</v>
      </c>
      <c r="C4007" s="122" t="s">
        <v>5165</v>
      </c>
      <c r="D4007" s="122" t="s">
        <v>3457</v>
      </c>
      <c r="E4007" s="122" t="s">
        <v>5166</v>
      </c>
      <c r="F4007" s="122" t="s">
        <v>5167</v>
      </c>
      <c r="G4007" s="122">
        <v>1</v>
      </c>
      <c r="H4007" s="166">
        <v>0.74538400000000005</v>
      </c>
      <c r="I4007" s="167">
        <v>6.5000000000000002E-2</v>
      </c>
      <c r="J4007" s="168" t="str">
        <f t="shared" si="465"/>
        <v>FALSE</v>
      </c>
      <c r="K4007" s="169">
        <v>0.93298199999999998</v>
      </c>
      <c r="L4007" s="170">
        <f>-LOG10(Table3[[#This Row],[Student''s T-test p-value HEK293 +Selistat_HEK293 UT]])</f>
        <v>3.0126735006000896E-2</v>
      </c>
      <c r="M4007" s="167">
        <v>2.75E-2</v>
      </c>
      <c r="N4007" s="171" t="str">
        <f t="shared" si="466"/>
        <v>FALSE</v>
      </c>
      <c r="O4007" s="146">
        <v>0.27848600000000001</v>
      </c>
      <c r="P4007" s="147">
        <v>-0.20250000000000001</v>
      </c>
      <c r="Q4007" s="171" t="str">
        <f t="shared" si="467"/>
        <v>FALSE</v>
      </c>
      <c r="R4007" s="122" t="s">
        <v>5168</v>
      </c>
      <c r="S4007" s="122" t="s">
        <v>14991</v>
      </c>
      <c r="T4007" s="122" t="s">
        <v>5170</v>
      </c>
      <c r="U4007" s="172" t="s">
        <v>5171</v>
      </c>
      <c r="V4007" s="122" t="s">
        <v>14992</v>
      </c>
      <c r="W4007" s="148">
        <v>-0.53</v>
      </c>
      <c r="X4007" s="149">
        <v>-0.36</v>
      </c>
      <c r="Y4007" s="149">
        <v>0.59</v>
      </c>
      <c r="Z4007" s="150">
        <v>7.0000000000000007E-2</v>
      </c>
      <c r="AA4007" s="148">
        <v>0.35</v>
      </c>
      <c r="AB4007" s="149">
        <v>-0.55000000000000004</v>
      </c>
      <c r="AC4007" s="149">
        <v>-0.18</v>
      </c>
      <c r="AD4007" s="151">
        <v>0.04</v>
      </c>
      <c r="AE4007" s="148">
        <v>-0.03</v>
      </c>
      <c r="AF4007" s="149">
        <v>-0.22</v>
      </c>
      <c r="AG4007" s="149">
        <v>-0.16</v>
      </c>
      <c r="AH4007" s="151">
        <v>0</v>
      </c>
      <c r="AI4007" s="152">
        <v>-0.18</v>
      </c>
      <c r="AJ4007" s="149">
        <v>-0.17</v>
      </c>
      <c r="AK4007" s="149">
        <v>0.3</v>
      </c>
      <c r="AL4007" s="150">
        <v>0.45</v>
      </c>
      <c r="AM4007" s="153">
        <f t="shared" si="468"/>
        <v>-0.88</v>
      </c>
      <c r="AN4007" s="154">
        <f t="shared" si="468"/>
        <v>0.19000000000000006</v>
      </c>
      <c r="AO4007" s="154">
        <f t="shared" si="468"/>
        <v>0.77</v>
      </c>
      <c r="AP4007" s="155">
        <f t="shared" si="468"/>
        <v>3.0000000000000006E-2</v>
      </c>
      <c r="AQ4007" s="156">
        <f>AVERAGE(Table3[[#This Row],[ HEK293 +Selistat_R1 2]:[ HEK293 +Selistat_R4 5]])</f>
        <v>2.7500000000000017E-2</v>
      </c>
      <c r="AR4007" s="153">
        <f t="shared" si="469"/>
        <v>-0.38</v>
      </c>
      <c r="AS4007" s="154">
        <f t="shared" si="469"/>
        <v>0.33000000000000007</v>
      </c>
      <c r="AT4007" s="154">
        <f t="shared" si="469"/>
        <v>1.999999999999999E-2</v>
      </c>
      <c r="AU4007" s="157">
        <f t="shared" si="469"/>
        <v>-0.04</v>
      </c>
      <c r="AV4007" s="158">
        <f t="shared" si="470"/>
        <v>-0.53</v>
      </c>
      <c r="AW4007" s="154">
        <f t="shared" si="470"/>
        <v>0.38</v>
      </c>
      <c r="AX4007" s="154">
        <f t="shared" si="470"/>
        <v>0.48</v>
      </c>
      <c r="AY4007" s="155">
        <f t="shared" si="470"/>
        <v>0.41000000000000003</v>
      </c>
    </row>
    <row r="4008" spans="1:51" x14ac:dyDescent="0.15">
      <c r="A4008" s="122" t="s">
        <v>12610</v>
      </c>
      <c r="B4008" s="122" t="s">
        <v>3463</v>
      </c>
      <c r="C4008" s="122" t="s">
        <v>12611</v>
      </c>
      <c r="D4008" s="122" t="s">
        <v>2861</v>
      </c>
      <c r="E4008" s="122" t="s">
        <v>6058</v>
      </c>
      <c r="F4008" s="122" t="s">
        <v>3466</v>
      </c>
      <c r="G4008" s="122">
        <v>1</v>
      </c>
      <c r="H4008" s="166">
        <v>0.52894699999999994</v>
      </c>
      <c r="I4008" s="167">
        <v>0.185833</v>
      </c>
      <c r="J4008" s="168" t="str">
        <f t="shared" si="465"/>
        <v>FALSE</v>
      </c>
      <c r="K4008" s="169">
        <v>0.93308899999999995</v>
      </c>
      <c r="L4008" s="170">
        <f>-LOG10(Table3[[#This Row],[Student''s T-test p-value HEK293 +Selistat_HEK293 UT]])</f>
        <v>3.0076930352678957E-2</v>
      </c>
      <c r="M4008" s="167">
        <v>-3.7499999999999999E-2</v>
      </c>
      <c r="N4008" s="171" t="str">
        <f t="shared" si="466"/>
        <v>FALSE</v>
      </c>
      <c r="O4008" s="146">
        <v>0.65940299999999996</v>
      </c>
      <c r="P4008" s="147">
        <v>-0.13</v>
      </c>
      <c r="Q4008" s="171" t="str">
        <f t="shared" si="467"/>
        <v>FALSE</v>
      </c>
      <c r="R4008" s="122" t="s">
        <v>12612</v>
      </c>
      <c r="S4008" s="122" t="s">
        <v>12668</v>
      </c>
      <c r="T4008" s="122" t="s">
        <v>12614</v>
      </c>
      <c r="U4008" s="172" t="s">
        <v>12615</v>
      </c>
      <c r="V4008" s="122" t="s">
        <v>12669</v>
      </c>
      <c r="W4008" s="148">
        <v>-0.28999999999999998</v>
      </c>
      <c r="X4008" s="149">
        <v>-1.06</v>
      </c>
      <c r="Y4008" s="149">
        <v>-0.1</v>
      </c>
      <c r="Z4008" s="150">
        <v>0.44</v>
      </c>
      <c r="AA4008" s="148">
        <v>-0.44</v>
      </c>
      <c r="AB4008" s="149">
        <v>-0.39</v>
      </c>
      <c r="AC4008" s="149">
        <v>0.65</v>
      </c>
      <c r="AD4008" s="151">
        <v>-0.68</v>
      </c>
      <c r="AE4008" s="148">
        <v>0.48</v>
      </c>
      <c r="AF4008" s="149">
        <v>-0.01</v>
      </c>
      <c r="AG4008" s="149">
        <v>-0.56999999999999995</v>
      </c>
      <c r="AH4008" s="151">
        <v>0.17</v>
      </c>
      <c r="AI4008" s="152">
        <v>0.33</v>
      </c>
      <c r="AJ4008" s="149">
        <v>-0.24</v>
      </c>
      <c r="AK4008" s="149">
        <v>-0.03</v>
      </c>
      <c r="AL4008" s="150">
        <v>0.53</v>
      </c>
      <c r="AM4008" s="153">
        <f t="shared" si="468"/>
        <v>0.15000000000000002</v>
      </c>
      <c r="AN4008" s="154">
        <f t="shared" si="468"/>
        <v>-0.67</v>
      </c>
      <c r="AO4008" s="154">
        <f t="shared" si="468"/>
        <v>-0.75</v>
      </c>
      <c r="AP4008" s="155">
        <f t="shared" si="468"/>
        <v>1.1200000000000001</v>
      </c>
      <c r="AQ4008" s="156">
        <f>AVERAGE(Table3[[#This Row],[ HEK293 +Selistat_R1 2]:[ HEK293 +Selistat_R4 5]])</f>
        <v>-3.7499999999999978E-2</v>
      </c>
      <c r="AR4008" s="153">
        <f t="shared" si="469"/>
        <v>0.91999999999999993</v>
      </c>
      <c r="AS4008" s="154">
        <f t="shared" si="469"/>
        <v>0.38</v>
      </c>
      <c r="AT4008" s="154">
        <f t="shared" si="469"/>
        <v>-1.22</v>
      </c>
      <c r="AU4008" s="157">
        <f t="shared" si="469"/>
        <v>0.85000000000000009</v>
      </c>
      <c r="AV4008" s="158">
        <f t="shared" si="470"/>
        <v>0.77</v>
      </c>
      <c r="AW4008" s="154">
        <f t="shared" si="470"/>
        <v>0.15000000000000002</v>
      </c>
      <c r="AX4008" s="154">
        <f t="shared" si="470"/>
        <v>-0.68</v>
      </c>
      <c r="AY4008" s="155">
        <f t="shared" si="470"/>
        <v>1.21</v>
      </c>
    </row>
    <row r="4009" spans="1:51" x14ac:dyDescent="0.15">
      <c r="A4009" s="122" t="s">
        <v>3149</v>
      </c>
      <c r="B4009" s="122" t="s">
        <v>2968</v>
      </c>
      <c r="C4009" s="122" t="s">
        <v>3150</v>
      </c>
      <c r="E4009" s="122" t="s">
        <v>3151</v>
      </c>
      <c r="G4009" s="122">
        <v>1</v>
      </c>
      <c r="H4009" s="166">
        <v>0.206124</v>
      </c>
      <c r="I4009" s="167">
        <v>0.249167</v>
      </c>
      <c r="J4009" s="168" t="str">
        <f t="shared" si="465"/>
        <v>FALSE</v>
      </c>
      <c r="K4009" s="169">
        <v>0.93313500000000005</v>
      </c>
      <c r="L4009" s="170">
        <f>-LOG10(Table3[[#This Row],[Student''s T-test p-value HEK293 +Selistat_HEK293 UT]])</f>
        <v>3.0055520761792076E-2</v>
      </c>
      <c r="M4009" s="167">
        <v>-0.01</v>
      </c>
      <c r="N4009" s="171" t="str">
        <f t="shared" si="466"/>
        <v>FALSE</v>
      </c>
      <c r="O4009" s="146">
        <v>0.42855100000000002</v>
      </c>
      <c r="P4009" s="147">
        <v>0.2225</v>
      </c>
      <c r="Q4009" s="171" t="str">
        <f t="shared" si="467"/>
        <v>FALSE</v>
      </c>
      <c r="R4009" s="122" t="s">
        <v>3152</v>
      </c>
      <c r="S4009" s="122" t="s">
        <v>3153</v>
      </c>
      <c r="T4009" s="122" t="s">
        <v>3154</v>
      </c>
      <c r="U4009" s="172" t="s">
        <v>2662</v>
      </c>
      <c r="V4009" s="122" t="s">
        <v>3155</v>
      </c>
      <c r="W4009" s="148">
        <v>-0.01</v>
      </c>
      <c r="X4009" s="149">
        <v>-0.35</v>
      </c>
      <c r="Y4009" s="149">
        <v>-0.26</v>
      </c>
      <c r="Z4009" s="150">
        <v>-0.32</v>
      </c>
      <c r="AA4009" s="148">
        <v>-0.42</v>
      </c>
      <c r="AB4009" s="149">
        <v>-0.02</v>
      </c>
      <c r="AC4009" s="149">
        <v>-0.28000000000000003</v>
      </c>
      <c r="AD4009" s="151">
        <v>-0.18</v>
      </c>
      <c r="AE4009" s="148">
        <v>0.54</v>
      </c>
      <c r="AF4009" s="149">
        <v>-0.08</v>
      </c>
      <c r="AG4009" s="149">
        <v>0.57999999999999996</v>
      </c>
      <c r="AH4009" s="151">
        <v>0.02</v>
      </c>
      <c r="AI4009" s="152">
        <v>0.61</v>
      </c>
      <c r="AJ4009" s="149">
        <v>-0.04</v>
      </c>
      <c r="AK4009" s="149">
        <v>-0.09</v>
      </c>
      <c r="AL4009" s="150">
        <v>-0.31</v>
      </c>
      <c r="AM4009" s="153">
        <f t="shared" si="468"/>
        <v>0.41</v>
      </c>
      <c r="AN4009" s="154">
        <f t="shared" si="468"/>
        <v>-0.32999999999999996</v>
      </c>
      <c r="AO4009" s="154">
        <f t="shared" si="468"/>
        <v>2.0000000000000018E-2</v>
      </c>
      <c r="AP4009" s="155">
        <f t="shared" si="468"/>
        <v>-0.14000000000000001</v>
      </c>
      <c r="AQ4009" s="156">
        <f>AVERAGE(Table3[[#This Row],[ HEK293 +Selistat_R1 2]:[ HEK293 +Selistat_R4 5]])</f>
        <v>-9.999999999999995E-3</v>
      </c>
      <c r="AR4009" s="153">
        <f t="shared" si="469"/>
        <v>0.96</v>
      </c>
      <c r="AS4009" s="154">
        <f t="shared" si="469"/>
        <v>-0.06</v>
      </c>
      <c r="AT4009" s="154">
        <f t="shared" si="469"/>
        <v>0.86</v>
      </c>
      <c r="AU4009" s="157">
        <f t="shared" si="469"/>
        <v>0.19999999999999998</v>
      </c>
      <c r="AV4009" s="158">
        <f t="shared" si="470"/>
        <v>1.03</v>
      </c>
      <c r="AW4009" s="154">
        <f t="shared" si="470"/>
        <v>-0.02</v>
      </c>
      <c r="AX4009" s="154">
        <f t="shared" si="470"/>
        <v>0.19000000000000003</v>
      </c>
      <c r="AY4009" s="155">
        <f t="shared" si="470"/>
        <v>-0.13</v>
      </c>
    </row>
    <row r="4010" spans="1:51" x14ac:dyDescent="0.15">
      <c r="A4010" s="122" t="s">
        <v>8095</v>
      </c>
      <c r="B4010" s="122" t="s">
        <v>8096</v>
      </c>
      <c r="C4010" s="122" t="s">
        <v>8097</v>
      </c>
      <c r="D4010" s="122" t="s">
        <v>2848</v>
      </c>
      <c r="E4010" s="122" t="s">
        <v>8098</v>
      </c>
      <c r="F4010" s="122" t="s">
        <v>8099</v>
      </c>
      <c r="G4010" s="122">
        <v>1</v>
      </c>
      <c r="H4010" s="166">
        <v>0.57659099999999996</v>
      </c>
      <c r="I4010" s="167">
        <v>0.1125</v>
      </c>
      <c r="J4010" s="168" t="str">
        <f t="shared" si="465"/>
        <v>FALSE</v>
      </c>
      <c r="K4010" s="169">
        <v>0.93317499999999998</v>
      </c>
      <c r="L4010" s="170">
        <f>-LOG10(Table3[[#This Row],[Student''s T-test p-value HEK293 +Selistat_HEK293 UT]])</f>
        <v>3.0036904584116599E-2</v>
      </c>
      <c r="M4010" s="167">
        <v>-1.7500000000000002E-2</v>
      </c>
      <c r="N4010" s="171" t="str">
        <f t="shared" si="466"/>
        <v>FALSE</v>
      </c>
      <c r="O4010" s="146">
        <v>0.167352</v>
      </c>
      <c r="P4010" s="147">
        <v>-0.39</v>
      </c>
      <c r="Q4010" s="171" t="str">
        <f t="shared" si="467"/>
        <v>FALSE</v>
      </c>
      <c r="R4010" s="122" t="s">
        <v>563</v>
      </c>
      <c r="S4010" s="122" t="s">
        <v>14935</v>
      </c>
      <c r="T4010" s="122" t="s">
        <v>565</v>
      </c>
      <c r="U4010" s="172" t="s">
        <v>8101</v>
      </c>
      <c r="V4010" s="122" t="s">
        <v>14936</v>
      </c>
      <c r="W4010" s="148">
        <v>-0.4</v>
      </c>
      <c r="X4010" s="149">
        <v>-0.24</v>
      </c>
      <c r="Y4010" s="149">
        <v>-0.22</v>
      </c>
      <c r="Z4010" s="150">
        <v>0.32</v>
      </c>
      <c r="AA4010" s="148">
        <v>0.02</v>
      </c>
      <c r="AB4010" s="149">
        <v>-0.42</v>
      </c>
      <c r="AC4010" s="149">
        <v>0.14000000000000001</v>
      </c>
      <c r="AD4010" s="151">
        <v>-0.21</v>
      </c>
      <c r="AE4010" s="148">
        <v>0.03</v>
      </c>
      <c r="AF4010" s="149">
        <v>0.13</v>
      </c>
      <c r="AG4010" s="149">
        <v>-0.77</v>
      </c>
      <c r="AH4010" s="151">
        <v>7.0000000000000007E-2</v>
      </c>
      <c r="AI4010" s="152">
        <v>0.41</v>
      </c>
      <c r="AJ4010" s="149">
        <v>-0.12</v>
      </c>
      <c r="AK4010" s="149">
        <v>0.43</v>
      </c>
      <c r="AL4010" s="150">
        <v>0.3</v>
      </c>
      <c r="AM4010" s="153">
        <f t="shared" si="468"/>
        <v>-0.42000000000000004</v>
      </c>
      <c r="AN4010" s="154">
        <f t="shared" si="468"/>
        <v>0.18</v>
      </c>
      <c r="AO4010" s="154">
        <f t="shared" si="468"/>
        <v>-0.36</v>
      </c>
      <c r="AP4010" s="155">
        <f t="shared" si="468"/>
        <v>0.53</v>
      </c>
      <c r="AQ4010" s="156">
        <f>AVERAGE(Table3[[#This Row],[ HEK293 +Selistat_R1 2]:[ HEK293 +Selistat_R4 5]])</f>
        <v>-1.7500000000000016E-2</v>
      </c>
      <c r="AR4010" s="153">
        <f t="shared" si="469"/>
        <v>9.9999999999999985E-3</v>
      </c>
      <c r="AS4010" s="154">
        <f t="shared" si="469"/>
        <v>0.55000000000000004</v>
      </c>
      <c r="AT4010" s="154">
        <f t="shared" si="469"/>
        <v>-0.91</v>
      </c>
      <c r="AU4010" s="157">
        <f t="shared" si="469"/>
        <v>0.28000000000000003</v>
      </c>
      <c r="AV4010" s="158">
        <f t="shared" si="470"/>
        <v>0.38999999999999996</v>
      </c>
      <c r="AW4010" s="154">
        <f t="shared" si="470"/>
        <v>0.3</v>
      </c>
      <c r="AX4010" s="154">
        <f t="shared" si="470"/>
        <v>0.28999999999999998</v>
      </c>
      <c r="AY4010" s="155">
        <f t="shared" si="470"/>
        <v>0.51</v>
      </c>
    </row>
    <row r="4011" spans="1:51" x14ac:dyDescent="0.15">
      <c r="A4011" s="122" t="s">
        <v>5808</v>
      </c>
      <c r="B4011" s="122" t="s">
        <v>5809</v>
      </c>
      <c r="C4011" s="122" t="s">
        <v>5810</v>
      </c>
      <c r="D4011" s="122" t="s">
        <v>3830</v>
      </c>
      <c r="E4011" s="122" t="s">
        <v>5811</v>
      </c>
      <c r="F4011" s="122" t="s">
        <v>5812</v>
      </c>
      <c r="G4011" s="122">
        <v>1</v>
      </c>
      <c r="H4011" s="166">
        <v>0.19365499999999999</v>
      </c>
      <c r="I4011" s="167">
        <v>-0.38833299999999998</v>
      </c>
      <c r="J4011" s="168" t="str">
        <f t="shared" si="465"/>
        <v>FALSE</v>
      </c>
      <c r="K4011" s="169">
        <v>0.93323900000000004</v>
      </c>
      <c r="L4011" s="170">
        <f>-LOG10(Table3[[#This Row],[Student''s T-test p-value HEK293 +Selistat_HEK293 UT]])</f>
        <v>3.0007120359552563E-2</v>
      </c>
      <c r="M4011" s="167">
        <v>-3.7499999999999999E-2</v>
      </c>
      <c r="N4011" s="171" t="str">
        <f t="shared" si="466"/>
        <v>FALSE</v>
      </c>
      <c r="O4011" s="146">
        <v>0.79343799999999998</v>
      </c>
      <c r="P4011" s="147">
        <v>-5.2499999999999998E-2</v>
      </c>
      <c r="Q4011" s="171" t="str">
        <f t="shared" si="467"/>
        <v>FALSE</v>
      </c>
      <c r="R4011" s="122" t="s">
        <v>984</v>
      </c>
      <c r="S4011" s="122" t="s">
        <v>14993</v>
      </c>
      <c r="T4011" s="122" t="s">
        <v>986</v>
      </c>
      <c r="U4011" s="172" t="s">
        <v>5814</v>
      </c>
      <c r="V4011" s="122" t="s">
        <v>7064</v>
      </c>
      <c r="W4011" s="148">
        <v>-0.45</v>
      </c>
      <c r="X4011" s="149">
        <v>0.54</v>
      </c>
      <c r="Y4011" s="149">
        <v>0.92</v>
      </c>
      <c r="Z4011" s="150">
        <v>-0.36</v>
      </c>
      <c r="AA4011" s="148">
        <v>-0.28000000000000003</v>
      </c>
      <c r="AB4011" s="149">
        <v>0.75</v>
      </c>
      <c r="AC4011" s="149">
        <v>0.56000000000000005</v>
      </c>
      <c r="AD4011" s="151">
        <v>-0.23</v>
      </c>
      <c r="AE4011" s="148">
        <v>-0.28000000000000003</v>
      </c>
      <c r="AF4011" s="149">
        <v>-0.39</v>
      </c>
      <c r="AG4011" s="149">
        <v>-0.34</v>
      </c>
      <c r="AH4011" s="151">
        <v>-0.55000000000000004</v>
      </c>
      <c r="AI4011" s="152">
        <v>0.14000000000000001</v>
      </c>
      <c r="AJ4011" s="149">
        <v>-0.27</v>
      </c>
      <c r="AK4011" s="149">
        <v>-0.51</v>
      </c>
      <c r="AL4011" s="150">
        <v>-0.71</v>
      </c>
      <c r="AM4011" s="153">
        <f t="shared" si="468"/>
        <v>-0.16999999999999998</v>
      </c>
      <c r="AN4011" s="154">
        <f t="shared" si="468"/>
        <v>-0.20999999999999996</v>
      </c>
      <c r="AO4011" s="154">
        <f t="shared" si="468"/>
        <v>0.36</v>
      </c>
      <c r="AP4011" s="155">
        <f t="shared" si="468"/>
        <v>-0.12999999999999998</v>
      </c>
      <c r="AQ4011" s="156">
        <f>AVERAGE(Table3[[#This Row],[ HEK293 +Selistat_R1 2]:[ HEK293 +Selistat_R4 5]])</f>
        <v>-3.7499999999999985E-2</v>
      </c>
      <c r="AR4011" s="153">
        <f t="shared" si="469"/>
        <v>0</v>
      </c>
      <c r="AS4011" s="154">
        <f t="shared" si="469"/>
        <v>-1.1400000000000001</v>
      </c>
      <c r="AT4011" s="154">
        <f t="shared" si="469"/>
        <v>-0.90000000000000013</v>
      </c>
      <c r="AU4011" s="157">
        <f t="shared" si="469"/>
        <v>-0.32000000000000006</v>
      </c>
      <c r="AV4011" s="158">
        <f t="shared" si="470"/>
        <v>0.42000000000000004</v>
      </c>
      <c r="AW4011" s="154">
        <f t="shared" si="470"/>
        <v>-1.02</v>
      </c>
      <c r="AX4011" s="154">
        <f t="shared" si="470"/>
        <v>-1.07</v>
      </c>
      <c r="AY4011" s="155">
        <f t="shared" si="470"/>
        <v>-0.48</v>
      </c>
    </row>
    <row r="4012" spans="1:51" x14ac:dyDescent="0.15">
      <c r="A4012" s="122" t="s">
        <v>12408</v>
      </c>
      <c r="B4012" s="122" t="s">
        <v>12409</v>
      </c>
      <c r="C4012" s="122" t="s">
        <v>12410</v>
      </c>
      <c r="E4012" s="122" t="s">
        <v>12411</v>
      </c>
      <c r="F4012" s="122" t="s">
        <v>12412</v>
      </c>
      <c r="G4012" s="122">
        <v>3</v>
      </c>
      <c r="H4012" s="166">
        <v>0.54715400000000003</v>
      </c>
      <c r="I4012" s="167">
        <v>-0.14333299999999999</v>
      </c>
      <c r="J4012" s="168" t="str">
        <f t="shared" si="465"/>
        <v>FALSE</v>
      </c>
      <c r="K4012" s="169">
        <v>0.933361</v>
      </c>
      <c r="L4012" s="170">
        <f>-LOG10(Table3[[#This Row],[Student''s T-test p-value HEK293 +Selistat_HEK293 UT]])</f>
        <v>2.9950349838961516E-2</v>
      </c>
      <c r="M4012" s="167">
        <v>-2.75E-2</v>
      </c>
      <c r="N4012" s="171" t="str">
        <f t="shared" si="466"/>
        <v>FALSE</v>
      </c>
      <c r="O4012" s="146">
        <v>0.75659900000000002</v>
      </c>
      <c r="P4012" s="147">
        <v>9.2499999999999999E-2</v>
      </c>
      <c r="Q4012" s="171" t="str">
        <f t="shared" si="467"/>
        <v>FALSE</v>
      </c>
      <c r="R4012" s="122" t="s">
        <v>12413</v>
      </c>
      <c r="S4012" s="122" t="s">
        <v>14994</v>
      </c>
      <c r="T4012" s="122" t="s">
        <v>12415</v>
      </c>
      <c r="U4012" s="172" t="s">
        <v>12416</v>
      </c>
      <c r="V4012" s="122" t="s">
        <v>13932</v>
      </c>
      <c r="W4012" s="148">
        <v>0.03</v>
      </c>
      <c r="X4012" s="149">
        <v>0.49</v>
      </c>
      <c r="Y4012" s="149">
        <v>0.11</v>
      </c>
      <c r="Z4012" s="150">
        <v>-0.51</v>
      </c>
      <c r="AA4012" s="148">
        <v>0.33</v>
      </c>
      <c r="AB4012" s="149">
        <v>0.59</v>
      </c>
      <c r="AC4012" s="149">
        <v>-0.31</v>
      </c>
      <c r="AD4012" s="151">
        <v>-0.38</v>
      </c>
      <c r="AE4012" s="148">
        <v>-0.15</v>
      </c>
      <c r="AF4012" s="149">
        <v>0.22</v>
      </c>
      <c r="AG4012" s="149">
        <v>0.28999999999999998</v>
      </c>
      <c r="AH4012" s="151">
        <v>-0.75</v>
      </c>
      <c r="AI4012" s="152">
        <v>-0.1</v>
      </c>
      <c r="AJ4012" s="149">
        <v>0.13</v>
      </c>
      <c r="AK4012" s="149">
        <v>-0.17</v>
      </c>
      <c r="AL4012" s="150">
        <v>-0.62</v>
      </c>
      <c r="AM4012" s="153">
        <f t="shared" si="468"/>
        <v>-0.30000000000000004</v>
      </c>
      <c r="AN4012" s="154">
        <f t="shared" si="468"/>
        <v>-9.9999999999999978E-2</v>
      </c>
      <c r="AO4012" s="154">
        <f t="shared" si="468"/>
        <v>0.42</v>
      </c>
      <c r="AP4012" s="155">
        <f t="shared" si="468"/>
        <v>-0.13</v>
      </c>
      <c r="AQ4012" s="156">
        <f>AVERAGE(Table3[[#This Row],[ HEK293 +Selistat_R1 2]:[ HEK293 +Selistat_R4 5]])</f>
        <v>-2.7500000000000011E-2</v>
      </c>
      <c r="AR4012" s="153">
        <f t="shared" si="469"/>
        <v>-0.48</v>
      </c>
      <c r="AS4012" s="154">
        <f t="shared" si="469"/>
        <v>-0.37</v>
      </c>
      <c r="AT4012" s="154">
        <f t="shared" si="469"/>
        <v>0.6</v>
      </c>
      <c r="AU4012" s="157">
        <f t="shared" si="469"/>
        <v>-0.37</v>
      </c>
      <c r="AV4012" s="158">
        <f t="shared" si="470"/>
        <v>-0.43000000000000005</v>
      </c>
      <c r="AW4012" s="154">
        <f t="shared" si="470"/>
        <v>-0.45999999999999996</v>
      </c>
      <c r="AX4012" s="154">
        <f t="shared" si="470"/>
        <v>0.13999999999999999</v>
      </c>
      <c r="AY4012" s="155">
        <f t="shared" si="470"/>
        <v>-0.24</v>
      </c>
    </row>
    <row r="4013" spans="1:51" x14ac:dyDescent="0.15">
      <c r="A4013" s="122" t="s">
        <v>7810</v>
      </c>
      <c r="B4013" s="122" t="s">
        <v>7811</v>
      </c>
      <c r="C4013" s="122" t="s">
        <v>7812</v>
      </c>
      <c r="D4013" s="122" t="s">
        <v>7813</v>
      </c>
      <c r="E4013" s="122" t="s">
        <v>7814</v>
      </c>
      <c r="G4013" s="122">
        <v>1</v>
      </c>
      <c r="H4013" s="166">
        <v>0.75506200000000001</v>
      </c>
      <c r="I4013" s="167">
        <v>6.08333E-2</v>
      </c>
      <c r="J4013" s="168" t="str">
        <f t="shared" si="465"/>
        <v>FALSE</v>
      </c>
      <c r="K4013" s="169">
        <v>0.93507799999999996</v>
      </c>
      <c r="L4013" s="170">
        <f>-LOG10(Table3[[#This Row],[Student''s T-test p-value HEK293 +Selistat_HEK293 UT]])</f>
        <v>2.9152160724594131E-2</v>
      </c>
      <c r="M4013" s="167">
        <v>1.4999999999999999E-2</v>
      </c>
      <c r="N4013" s="171" t="str">
        <f t="shared" si="466"/>
        <v>FALSE</v>
      </c>
      <c r="O4013" s="146">
        <v>0.61009800000000003</v>
      </c>
      <c r="P4013" s="147">
        <v>0.16250000000000001</v>
      </c>
      <c r="Q4013" s="171" t="str">
        <f t="shared" si="467"/>
        <v>FALSE</v>
      </c>
      <c r="R4013" s="122" t="s">
        <v>7815</v>
      </c>
      <c r="S4013" s="122" t="s">
        <v>7816</v>
      </c>
      <c r="T4013" s="122" t="s">
        <v>7817</v>
      </c>
      <c r="U4013" s="172" t="s">
        <v>7818</v>
      </c>
      <c r="V4013" s="122" t="s">
        <v>7819</v>
      </c>
      <c r="W4013" s="148">
        <v>-0.49</v>
      </c>
      <c r="X4013" s="149">
        <v>-0.08</v>
      </c>
      <c r="Y4013" s="149">
        <v>0.21</v>
      </c>
      <c r="Z4013" s="150">
        <v>0.1</v>
      </c>
      <c r="AA4013" s="148">
        <v>-0.1</v>
      </c>
      <c r="AB4013" s="149">
        <v>0.17</v>
      </c>
      <c r="AC4013" s="149">
        <v>-0.17</v>
      </c>
      <c r="AD4013" s="151">
        <v>-0.22</v>
      </c>
      <c r="AE4013" s="148">
        <v>0.06</v>
      </c>
      <c r="AF4013" s="149">
        <v>-0.02</v>
      </c>
      <c r="AG4013" s="149">
        <v>0.63</v>
      </c>
      <c r="AH4013" s="151">
        <v>-0.33</v>
      </c>
      <c r="AI4013" s="152">
        <v>0.39</v>
      </c>
      <c r="AJ4013" s="149">
        <v>0.1</v>
      </c>
      <c r="AK4013" s="149">
        <v>-0.12</v>
      </c>
      <c r="AL4013" s="150">
        <v>-0.68</v>
      </c>
      <c r="AM4013" s="153">
        <f t="shared" si="468"/>
        <v>-0.39</v>
      </c>
      <c r="AN4013" s="154">
        <f t="shared" si="468"/>
        <v>-0.25</v>
      </c>
      <c r="AO4013" s="154">
        <f t="shared" si="468"/>
        <v>0.38</v>
      </c>
      <c r="AP4013" s="155">
        <f t="shared" si="468"/>
        <v>0.32</v>
      </c>
      <c r="AQ4013" s="156">
        <f>AVERAGE(Table3[[#This Row],[ HEK293 +Selistat_R1 2]:[ HEK293 +Selistat_R4 5]])</f>
        <v>1.4999999999999999E-2</v>
      </c>
      <c r="AR4013" s="153">
        <f t="shared" si="469"/>
        <v>0.16</v>
      </c>
      <c r="AS4013" s="154">
        <f t="shared" si="469"/>
        <v>-0.19</v>
      </c>
      <c r="AT4013" s="154">
        <f t="shared" si="469"/>
        <v>0.8</v>
      </c>
      <c r="AU4013" s="157">
        <f t="shared" si="469"/>
        <v>-0.11000000000000001</v>
      </c>
      <c r="AV4013" s="158">
        <f t="shared" si="470"/>
        <v>0.49</v>
      </c>
      <c r="AW4013" s="154">
        <f t="shared" si="470"/>
        <v>-7.0000000000000007E-2</v>
      </c>
      <c r="AX4013" s="154">
        <f t="shared" si="470"/>
        <v>5.0000000000000017E-2</v>
      </c>
      <c r="AY4013" s="155">
        <f t="shared" si="470"/>
        <v>-0.46000000000000008</v>
      </c>
    </row>
    <row r="4014" spans="1:51" x14ac:dyDescent="0.15">
      <c r="A4014" s="122" t="s">
        <v>3924</v>
      </c>
      <c r="B4014" s="122" t="s">
        <v>3925</v>
      </c>
      <c r="C4014" s="122" t="s">
        <v>3926</v>
      </c>
      <c r="E4014" s="122" t="s">
        <v>3927</v>
      </c>
      <c r="F4014" s="122" t="s">
        <v>3928</v>
      </c>
      <c r="G4014" s="122">
        <v>1</v>
      </c>
      <c r="H4014" s="166">
        <v>0.234042</v>
      </c>
      <c r="I4014" s="167">
        <v>0.185833</v>
      </c>
      <c r="J4014" s="168" t="str">
        <f t="shared" si="465"/>
        <v>FALSE</v>
      </c>
      <c r="K4014" s="169">
        <v>0.93515499999999996</v>
      </c>
      <c r="L4014" s="170">
        <f>-LOG10(Table3[[#This Row],[Student''s T-test p-value HEK293 +Selistat_HEK293 UT]])</f>
        <v>2.9116399752431365E-2</v>
      </c>
      <c r="M4014" s="167">
        <v>0.01</v>
      </c>
      <c r="N4014" s="171" t="str">
        <f t="shared" si="466"/>
        <v>FALSE</v>
      </c>
      <c r="O4014" s="146">
        <v>0.97401300000000002</v>
      </c>
      <c r="P4014" s="147">
        <v>-7.4999999999999997E-3</v>
      </c>
      <c r="Q4014" s="171" t="str">
        <f t="shared" si="467"/>
        <v>FALSE</v>
      </c>
      <c r="R4014" s="122" t="s">
        <v>3929</v>
      </c>
      <c r="S4014" s="122" t="s">
        <v>14995</v>
      </c>
      <c r="T4014" s="122" t="s">
        <v>3931</v>
      </c>
      <c r="U4014" s="172" t="s">
        <v>3932</v>
      </c>
      <c r="V4014" s="122" t="s">
        <v>14996</v>
      </c>
      <c r="W4014" s="148">
        <v>-0.28999999999999998</v>
      </c>
      <c r="X4014" s="149">
        <v>0</v>
      </c>
      <c r="Y4014" s="149">
        <v>-0.22</v>
      </c>
      <c r="Z4014" s="150">
        <v>-0.1</v>
      </c>
      <c r="AA4014" s="148">
        <v>-0.08</v>
      </c>
      <c r="AB4014" s="149">
        <v>-0.15</v>
      </c>
      <c r="AC4014" s="149">
        <v>-0.44</v>
      </c>
      <c r="AD4014" s="151">
        <v>0.02</v>
      </c>
      <c r="AE4014" s="148">
        <v>0.06</v>
      </c>
      <c r="AF4014" s="149">
        <v>-0.09</v>
      </c>
      <c r="AG4014" s="149">
        <v>0.68</v>
      </c>
      <c r="AH4014" s="151">
        <v>-0.22</v>
      </c>
      <c r="AI4014" s="152">
        <v>0.03</v>
      </c>
      <c r="AJ4014" s="149">
        <v>-0.11</v>
      </c>
      <c r="AK4014" s="149">
        <v>0.23</v>
      </c>
      <c r="AL4014" s="150">
        <v>0.31</v>
      </c>
      <c r="AM4014" s="153">
        <f t="shared" si="468"/>
        <v>-0.20999999999999996</v>
      </c>
      <c r="AN4014" s="154">
        <f t="shared" si="468"/>
        <v>0.15</v>
      </c>
      <c r="AO4014" s="154">
        <f t="shared" si="468"/>
        <v>0.22</v>
      </c>
      <c r="AP4014" s="155">
        <f t="shared" si="468"/>
        <v>-0.12000000000000001</v>
      </c>
      <c r="AQ4014" s="156">
        <f>AVERAGE(Table3[[#This Row],[ HEK293 +Selistat_R1 2]:[ HEK293 +Selistat_R4 5]])</f>
        <v>1.0000000000000005E-2</v>
      </c>
      <c r="AR4014" s="153">
        <f t="shared" si="469"/>
        <v>0.14000000000000001</v>
      </c>
      <c r="AS4014" s="154">
        <f t="shared" si="469"/>
        <v>0.06</v>
      </c>
      <c r="AT4014" s="154">
        <f t="shared" si="469"/>
        <v>1.1200000000000001</v>
      </c>
      <c r="AU4014" s="157">
        <f t="shared" si="469"/>
        <v>-0.24</v>
      </c>
      <c r="AV4014" s="158">
        <f t="shared" si="470"/>
        <v>0.11</v>
      </c>
      <c r="AW4014" s="154">
        <f t="shared" si="470"/>
        <v>3.9999999999999994E-2</v>
      </c>
      <c r="AX4014" s="154">
        <f t="shared" si="470"/>
        <v>0.67</v>
      </c>
      <c r="AY4014" s="155">
        <f t="shared" si="470"/>
        <v>0.28999999999999998</v>
      </c>
    </row>
    <row r="4015" spans="1:51" x14ac:dyDescent="0.15">
      <c r="A4015" s="122" t="s">
        <v>2985</v>
      </c>
      <c r="B4015" s="122" t="s">
        <v>2986</v>
      </c>
      <c r="C4015" s="122" t="s">
        <v>2987</v>
      </c>
      <c r="D4015" s="122" t="s">
        <v>2988</v>
      </c>
      <c r="E4015" s="122" t="s">
        <v>2989</v>
      </c>
      <c r="F4015" s="122" t="s">
        <v>2990</v>
      </c>
      <c r="G4015" s="122">
        <v>1</v>
      </c>
      <c r="H4015" s="166">
        <v>0.51185400000000003</v>
      </c>
      <c r="I4015" s="167">
        <v>0.105</v>
      </c>
      <c r="J4015" s="168" t="str">
        <f t="shared" si="465"/>
        <v>FALSE</v>
      </c>
      <c r="K4015" s="169">
        <v>0.93554999999999999</v>
      </c>
      <c r="L4015" s="170">
        <f>-LOG10(Table3[[#This Row],[Student''s T-test p-value HEK293 +Selistat_HEK293 UT]])</f>
        <v>2.8932996893187141E-2</v>
      </c>
      <c r="M4015" s="167">
        <v>1.7500000000000002E-2</v>
      </c>
      <c r="N4015" s="171" t="str">
        <f t="shared" si="466"/>
        <v>FALSE</v>
      </c>
      <c r="O4015" s="146">
        <v>0.49075600000000003</v>
      </c>
      <c r="P4015" s="147">
        <v>0.13750000000000001</v>
      </c>
      <c r="Q4015" s="171" t="str">
        <f t="shared" si="467"/>
        <v>FALSE</v>
      </c>
      <c r="R4015" s="122" t="s">
        <v>1540</v>
      </c>
      <c r="S4015" s="122" t="s">
        <v>14997</v>
      </c>
      <c r="T4015" s="122" t="s">
        <v>1542</v>
      </c>
      <c r="U4015" s="172" t="s">
        <v>2637</v>
      </c>
      <c r="V4015" s="122" t="s">
        <v>14998</v>
      </c>
      <c r="W4015" s="148">
        <v>-0.35</v>
      </c>
      <c r="X4015" s="149">
        <v>0.05</v>
      </c>
      <c r="Y4015" s="149">
        <v>0.21</v>
      </c>
      <c r="Z4015" s="150">
        <v>-0.25</v>
      </c>
      <c r="AA4015" s="148">
        <v>-0.43</v>
      </c>
      <c r="AB4015" s="149">
        <v>0.33</v>
      </c>
      <c r="AC4015" s="149">
        <v>-7.0000000000000007E-2</v>
      </c>
      <c r="AD4015" s="151">
        <v>-0.24</v>
      </c>
      <c r="AE4015" s="148">
        <v>0.1</v>
      </c>
      <c r="AF4015" s="149">
        <v>-0.09</v>
      </c>
      <c r="AG4015" s="149">
        <v>0.61</v>
      </c>
      <c r="AH4015" s="151">
        <v>-0.16</v>
      </c>
      <c r="AI4015" s="152">
        <v>0.09</v>
      </c>
      <c r="AJ4015" s="149">
        <v>0.1</v>
      </c>
      <c r="AK4015" s="149">
        <v>-0.18</v>
      </c>
      <c r="AL4015" s="150">
        <v>-0.1</v>
      </c>
      <c r="AM4015" s="153">
        <f t="shared" si="468"/>
        <v>8.0000000000000016E-2</v>
      </c>
      <c r="AN4015" s="154">
        <f t="shared" si="468"/>
        <v>-0.28000000000000003</v>
      </c>
      <c r="AO4015" s="154">
        <f t="shared" si="468"/>
        <v>0.28000000000000003</v>
      </c>
      <c r="AP4015" s="155">
        <f t="shared" si="468"/>
        <v>-1.0000000000000009E-2</v>
      </c>
      <c r="AQ4015" s="156">
        <f>AVERAGE(Table3[[#This Row],[ HEK293 +Selistat_R1 2]:[ HEK293 +Selistat_R4 5]])</f>
        <v>1.7500000000000002E-2</v>
      </c>
      <c r="AR4015" s="153">
        <f t="shared" si="469"/>
        <v>0.53</v>
      </c>
      <c r="AS4015" s="154">
        <f t="shared" si="469"/>
        <v>-0.42000000000000004</v>
      </c>
      <c r="AT4015" s="154">
        <f t="shared" si="469"/>
        <v>0.67999999999999994</v>
      </c>
      <c r="AU4015" s="157">
        <f t="shared" si="469"/>
        <v>7.9999999999999988E-2</v>
      </c>
      <c r="AV4015" s="158">
        <f t="shared" si="470"/>
        <v>0.52</v>
      </c>
      <c r="AW4015" s="154">
        <f t="shared" si="470"/>
        <v>-0.23</v>
      </c>
      <c r="AX4015" s="154">
        <f t="shared" si="470"/>
        <v>-0.10999999999999999</v>
      </c>
      <c r="AY4015" s="155">
        <f t="shared" si="470"/>
        <v>0.13999999999999999</v>
      </c>
    </row>
    <row r="4016" spans="1:51" x14ac:dyDescent="0.15">
      <c r="A4016" s="122" t="s">
        <v>9531</v>
      </c>
      <c r="B4016" s="122" t="s">
        <v>9017</v>
      </c>
      <c r="C4016" s="122" t="s">
        <v>11925</v>
      </c>
      <c r="D4016" s="122" t="s">
        <v>4043</v>
      </c>
      <c r="E4016" s="122" t="s">
        <v>11926</v>
      </c>
      <c r="F4016" s="122" t="s">
        <v>5367</v>
      </c>
      <c r="G4016" s="122">
        <v>1</v>
      </c>
      <c r="H4016" s="166">
        <v>0.77378599999999997</v>
      </c>
      <c r="I4016" s="167">
        <v>-9.6666699999999994E-2</v>
      </c>
      <c r="J4016" s="168" t="str">
        <f t="shared" si="465"/>
        <v>FALSE</v>
      </c>
      <c r="K4016" s="169">
        <v>0.93589999999999995</v>
      </c>
      <c r="L4016" s="170">
        <f>-LOG10(Table3[[#This Row],[Student''s T-test p-value HEK293 +Selistat_HEK293 UT]])</f>
        <v>2.8770552723758822E-2</v>
      </c>
      <c r="M4016" s="167">
        <v>-3.7499999999999999E-2</v>
      </c>
      <c r="N4016" s="171" t="str">
        <f t="shared" si="466"/>
        <v>FALSE</v>
      </c>
      <c r="O4016" s="146">
        <v>0.93223299999999998</v>
      </c>
      <c r="P4016" s="147">
        <v>-3.7499999999999999E-2</v>
      </c>
      <c r="Q4016" s="171" t="str">
        <f t="shared" si="467"/>
        <v>FALSE</v>
      </c>
      <c r="R4016" s="122" t="s">
        <v>1738</v>
      </c>
      <c r="S4016" s="122" t="s">
        <v>14999</v>
      </c>
      <c r="T4016" s="122" t="s">
        <v>1740</v>
      </c>
      <c r="U4016" s="172" t="s">
        <v>11927</v>
      </c>
      <c r="V4016" s="122" t="s">
        <v>15000</v>
      </c>
      <c r="W4016" s="148">
        <v>-0.24</v>
      </c>
      <c r="X4016" s="149">
        <v>0.53</v>
      </c>
      <c r="Y4016" s="149">
        <v>0.36</v>
      </c>
      <c r="Z4016" s="150">
        <v>-0.89</v>
      </c>
      <c r="AA4016" s="148">
        <v>-0.06</v>
      </c>
      <c r="AB4016" s="149">
        <v>0.7</v>
      </c>
      <c r="AC4016" s="149">
        <v>0.08</v>
      </c>
      <c r="AD4016" s="151">
        <v>-0.81</v>
      </c>
      <c r="AE4016" s="148">
        <v>0.06</v>
      </c>
      <c r="AF4016" s="149">
        <v>-0.18</v>
      </c>
      <c r="AG4016" s="149">
        <v>0.47</v>
      </c>
      <c r="AH4016" s="151">
        <v>-1.02</v>
      </c>
      <c r="AI4016" s="152">
        <v>0.5</v>
      </c>
      <c r="AJ4016" s="149">
        <v>0.06</v>
      </c>
      <c r="AK4016" s="149">
        <v>-0.23</v>
      </c>
      <c r="AL4016" s="150">
        <v>-0.85</v>
      </c>
      <c r="AM4016" s="153">
        <f t="shared" si="468"/>
        <v>-0.18</v>
      </c>
      <c r="AN4016" s="154">
        <f t="shared" si="468"/>
        <v>-0.16999999999999993</v>
      </c>
      <c r="AO4016" s="154">
        <f t="shared" si="468"/>
        <v>0.27999999999999997</v>
      </c>
      <c r="AP4016" s="155">
        <f t="shared" si="468"/>
        <v>-7.999999999999996E-2</v>
      </c>
      <c r="AQ4016" s="156">
        <f>AVERAGE(Table3[[#This Row],[ HEK293 +Selistat_R1 2]:[ HEK293 +Selistat_R4 5]])</f>
        <v>-3.7499999999999978E-2</v>
      </c>
      <c r="AR4016" s="153">
        <f t="shared" si="469"/>
        <v>0.12</v>
      </c>
      <c r="AS4016" s="154">
        <f t="shared" si="469"/>
        <v>-0.87999999999999989</v>
      </c>
      <c r="AT4016" s="154">
        <f t="shared" si="469"/>
        <v>0.38999999999999996</v>
      </c>
      <c r="AU4016" s="157">
        <f t="shared" si="469"/>
        <v>-0.20999999999999996</v>
      </c>
      <c r="AV4016" s="158">
        <f t="shared" si="470"/>
        <v>0.56000000000000005</v>
      </c>
      <c r="AW4016" s="154">
        <f t="shared" si="470"/>
        <v>-0.6399999999999999</v>
      </c>
      <c r="AX4016" s="154">
        <f t="shared" si="470"/>
        <v>-0.31</v>
      </c>
      <c r="AY4016" s="155">
        <f t="shared" si="470"/>
        <v>-3.9999999999999925E-2</v>
      </c>
    </row>
    <row r="4017" spans="1:51" x14ac:dyDescent="0.15">
      <c r="A4017" s="122" t="s">
        <v>10119</v>
      </c>
      <c r="B4017" s="122" t="s">
        <v>10120</v>
      </c>
      <c r="C4017" s="122" t="s">
        <v>10121</v>
      </c>
      <c r="E4017" s="122" t="s">
        <v>10122</v>
      </c>
      <c r="F4017" s="122" t="s">
        <v>5772</v>
      </c>
      <c r="G4017" s="122">
        <v>2</v>
      </c>
      <c r="H4017" s="166">
        <v>0.68016600000000005</v>
      </c>
      <c r="I4017" s="167">
        <v>0.11749999999999999</v>
      </c>
      <c r="J4017" s="168" t="str">
        <f t="shared" si="465"/>
        <v>FALSE</v>
      </c>
      <c r="K4017" s="169">
        <v>0.93661000000000005</v>
      </c>
      <c r="L4017" s="170">
        <f>-LOG10(Table3[[#This Row],[Student''s T-test p-value HEK293 +Selistat_HEK293 UT]])</f>
        <v>2.8441209652770177E-2</v>
      </c>
      <c r="M4017" s="167">
        <v>-2.5000000000000001E-2</v>
      </c>
      <c r="N4017" s="171" t="str">
        <f t="shared" si="466"/>
        <v>FALSE</v>
      </c>
      <c r="O4017" s="146">
        <v>0.79382799999999998</v>
      </c>
      <c r="P4017" s="147">
        <v>-0.1125</v>
      </c>
      <c r="Q4017" s="171" t="str">
        <f t="shared" si="467"/>
        <v>FALSE</v>
      </c>
      <c r="R4017" s="122" t="s">
        <v>1842</v>
      </c>
      <c r="S4017" s="122" t="s">
        <v>1843</v>
      </c>
      <c r="T4017" s="122" t="s">
        <v>1844</v>
      </c>
      <c r="U4017" s="172" t="s">
        <v>10124</v>
      </c>
      <c r="V4017" s="122" t="s">
        <v>13164</v>
      </c>
      <c r="W4017" s="148">
        <v>-0.49</v>
      </c>
      <c r="X4017" s="149">
        <v>-0.48</v>
      </c>
      <c r="Y4017" s="149">
        <v>-0.34</v>
      </c>
      <c r="Z4017" s="150">
        <v>0.56999999999999995</v>
      </c>
      <c r="AA4017" s="148">
        <v>-0.32</v>
      </c>
      <c r="AB4017" s="149">
        <v>-0.54</v>
      </c>
      <c r="AC4017" s="149">
        <v>0.09</v>
      </c>
      <c r="AD4017" s="151">
        <v>0.13</v>
      </c>
      <c r="AE4017" s="148">
        <v>0.27</v>
      </c>
      <c r="AF4017" s="149">
        <v>-0.64</v>
      </c>
      <c r="AG4017" s="149">
        <v>-0.21</v>
      </c>
      <c r="AH4017" s="151">
        <v>0.47</v>
      </c>
      <c r="AI4017" s="152">
        <v>0.31</v>
      </c>
      <c r="AJ4017" s="149">
        <v>-0.8</v>
      </c>
      <c r="AK4017" s="149">
        <v>7.0000000000000007E-2</v>
      </c>
      <c r="AL4017" s="150">
        <v>0.76</v>
      </c>
      <c r="AM4017" s="153">
        <f t="shared" si="468"/>
        <v>-0.16999999999999998</v>
      </c>
      <c r="AN4017" s="154">
        <f t="shared" si="468"/>
        <v>6.0000000000000053E-2</v>
      </c>
      <c r="AO4017" s="154">
        <f t="shared" si="468"/>
        <v>-0.43000000000000005</v>
      </c>
      <c r="AP4017" s="155">
        <f t="shared" si="468"/>
        <v>0.43999999999999995</v>
      </c>
      <c r="AQ4017" s="156">
        <f>AVERAGE(Table3[[#This Row],[ HEK293 +Selistat_R1 2]:[ HEK293 +Selistat_R4 5]])</f>
        <v>-2.5000000000000022E-2</v>
      </c>
      <c r="AR4017" s="153">
        <f t="shared" si="469"/>
        <v>0.59000000000000008</v>
      </c>
      <c r="AS4017" s="154">
        <f t="shared" si="469"/>
        <v>-9.9999999999999978E-2</v>
      </c>
      <c r="AT4017" s="154">
        <f t="shared" si="469"/>
        <v>-0.3</v>
      </c>
      <c r="AU4017" s="157">
        <f t="shared" si="469"/>
        <v>0.33999999999999997</v>
      </c>
      <c r="AV4017" s="158">
        <f t="shared" si="470"/>
        <v>0.63</v>
      </c>
      <c r="AW4017" s="154">
        <f t="shared" si="470"/>
        <v>-0.26</v>
      </c>
      <c r="AX4017" s="154">
        <f t="shared" si="470"/>
        <v>-1.999999999999999E-2</v>
      </c>
      <c r="AY4017" s="155">
        <f t="shared" si="470"/>
        <v>0.63</v>
      </c>
    </row>
    <row r="4018" spans="1:51" x14ac:dyDescent="0.15">
      <c r="B4018" s="122" t="s">
        <v>2951</v>
      </c>
      <c r="E4018" s="122" t="s">
        <v>9748</v>
      </c>
      <c r="F4018" s="122" t="s">
        <v>4891</v>
      </c>
      <c r="G4018" s="122">
        <v>1</v>
      </c>
      <c r="H4018" s="166">
        <v>0.29495399999999999</v>
      </c>
      <c r="I4018" s="167">
        <v>-0.14249999999999999</v>
      </c>
      <c r="J4018" s="168" t="str">
        <f t="shared" si="465"/>
        <v>FALSE</v>
      </c>
      <c r="K4018" s="169">
        <v>0.93737199999999998</v>
      </c>
      <c r="L4018" s="170">
        <f>-LOG10(Table3[[#This Row],[Student''s T-test p-value HEK293 +Selistat_HEK293 UT]])</f>
        <v>2.808802332179252E-2</v>
      </c>
      <c r="M4018" s="167">
        <v>0.01</v>
      </c>
      <c r="N4018" s="171" t="str">
        <f t="shared" si="466"/>
        <v>FALSE</v>
      </c>
      <c r="O4018" s="146">
        <v>0.47733300000000001</v>
      </c>
      <c r="P4018" s="147">
        <v>-0.13250000000000001</v>
      </c>
      <c r="Q4018" s="171" t="str">
        <f t="shared" si="467"/>
        <v>FALSE</v>
      </c>
      <c r="R4018" s="122" t="s">
        <v>602</v>
      </c>
      <c r="S4018" s="122" t="s">
        <v>9749</v>
      </c>
      <c r="T4018" s="122" t="s">
        <v>604</v>
      </c>
      <c r="U4018" s="172" t="s">
        <v>9750</v>
      </c>
      <c r="V4018" s="122" t="s">
        <v>9751</v>
      </c>
      <c r="W4018" s="148">
        <v>-0.04</v>
      </c>
      <c r="X4018" s="149">
        <v>-0.01</v>
      </c>
      <c r="Y4018" s="149">
        <v>0.04</v>
      </c>
      <c r="Z4018" s="150">
        <v>0.41</v>
      </c>
      <c r="AA4018" s="148">
        <v>-0.09</v>
      </c>
      <c r="AB4018" s="149">
        <v>0.14000000000000001</v>
      </c>
      <c r="AC4018" s="149">
        <v>0.11</v>
      </c>
      <c r="AD4018" s="151">
        <v>0.2</v>
      </c>
      <c r="AE4018" s="148">
        <v>-0.41</v>
      </c>
      <c r="AF4018" s="149">
        <v>-0.37</v>
      </c>
      <c r="AG4018" s="149">
        <v>-0.22</v>
      </c>
      <c r="AH4018" s="151">
        <v>0.22</v>
      </c>
      <c r="AI4018" s="152">
        <v>-0.02</v>
      </c>
      <c r="AJ4018" s="149">
        <v>-0.22</v>
      </c>
      <c r="AK4018" s="149">
        <v>-0.21</v>
      </c>
      <c r="AL4018" s="150">
        <v>0.2</v>
      </c>
      <c r="AM4018" s="153">
        <f t="shared" si="468"/>
        <v>4.9999999999999996E-2</v>
      </c>
      <c r="AN4018" s="154">
        <f t="shared" si="468"/>
        <v>-0.15000000000000002</v>
      </c>
      <c r="AO4018" s="154">
        <f t="shared" si="468"/>
        <v>-7.0000000000000007E-2</v>
      </c>
      <c r="AP4018" s="155">
        <f t="shared" si="468"/>
        <v>0.20999999999999996</v>
      </c>
      <c r="AQ4018" s="156">
        <f>AVERAGE(Table3[[#This Row],[ HEK293 +Selistat_R1 2]:[ HEK293 +Selistat_R4 5]])</f>
        <v>9.9999999999999811E-3</v>
      </c>
      <c r="AR4018" s="153">
        <f t="shared" si="469"/>
        <v>-0.31999999999999995</v>
      </c>
      <c r="AS4018" s="154">
        <f t="shared" si="469"/>
        <v>-0.51</v>
      </c>
      <c r="AT4018" s="154">
        <f t="shared" si="469"/>
        <v>-0.33</v>
      </c>
      <c r="AU4018" s="157">
        <f t="shared" si="469"/>
        <v>1.999999999999999E-2</v>
      </c>
      <c r="AV4018" s="158">
        <f t="shared" si="470"/>
        <v>6.9999999999999993E-2</v>
      </c>
      <c r="AW4018" s="154">
        <f t="shared" si="470"/>
        <v>-0.36</v>
      </c>
      <c r="AX4018" s="154">
        <f t="shared" si="470"/>
        <v>-0.32</v>
      </c>
      <c r="AY4018" s="155">
        <f t="shared" si="470"/>
        <v>0</v>
      </c>
    </row>
    <row r="4019" spans="1:51" x14ac:dyDescent="0.15">
      <c r="A4019" s="122" t="s">
        <v>2955</v>
      </c>
      <c r="B4019" s="122" t="s">
        <v>2956</v>
      </c>
      <c r="C4019" s="122" t="s">
        <v>2957</v>
      </c>
      <c r="D4019" s="122" t="s">
        <v>2848</v>
      </c>
      <c r="E4019" s="122" t="s">
        <v>2958</v>
      </c>
      <c r="F4019" s="122" t="s">
        <v>2959</v>
      </c>
      <c r="G4019" s="122">
        <v>1</v>
      </c>
      <c r="H4019" s="166">
        <v>0.62669399999999997</v>
      </c>
      <c r="I4019" s="167">
        <v>0.13500000000000001</v>
      </c>
      <c r="J4019" s="168" t="str">
        <f t="shared" si="465"/>
        <v>FALSE</v>
      </c>
      <c r="K4019" s="169">
        <v>0.93804299999999996</v>
      </c>
      <c r="L4019" s="170">
        <f>-LOG10(Table3[[#This Row],[Student''s T-test p-value HEK293 +Selistat_HEK293 UT]])</f>
        <v>2.777725305516696E-2</v>
      </c>
      <c r="M4019" s="167">
        <v>-2.75E-2</v>
      </c>
      <c r="N4019" s="171" t="str">
        <f t="shared" si="466"/>
        <v>FALSE</v>
      </c>
      <c r="O4019" s="146">
        <v>0.80474299999999999</v>
      </c>
      <c r="P4019" s="147">
        <v>9.2499999999999999E-2</v>
      </c>
      <c r="Q4019" s="171" t="str">
        <f t="shared" si="467"/>
        <v>FALSE</v>
      </c>
      <c r="R4019" s="122" t="s">
        <v>1355</v>
      </c>
      <c r="S4019" s="122" t="s">
        <v>14807</v>
      </c>
      <c r="T4019" s="122" t="s">
        <v>1357</v>
      </c>
      <c r="U4019" s="172" t="s">
        <v>2633</v>
      </c>
      <c r="V4019" s="122" t="s">
        <v>14808</v>
      </c>
      <c r="W4019" s="148">
        <v>-0.32</v>
      </c>
      <c r="X4019" s="149">
        <v>-0.46</v>
      </c>
      <c r="Y4019" s="149">
        <v>-0.67</v>
      </c>
      <c r="Z4019" s="150">
        <v>0.65</v>
      </c>
      <c r="AA4019" s="148">
        <v>-0.46</v>
      </c>
      <c r="AB4019" s="149">
        <v>-0.44</v>
      </c>
      <c r="AC4019" s="149">
        <v>0.26</v>
      </c>
      <c r="AD4019" s="151">
        <v>-0.05</v>
      </c>
      <c r="AE4019" s="148">
        <v>0.13</v>
      </c>
      <c r="AF4019" s="149">
        <v>-0.15</v>
      </c>
      <c r="AG4019" s="149">
        <v>-0.27</v>
      </c>
      <c r="AH4019" s="151">
        <v>0.65</v>
      </c>
      <c r="AI4019" s="152">
        <v>0.37</v>
      </c>
      <c r="AJ4019" s="149">
        <v>-0.63</v>
      </c>
      <c r="AK4019" s="149">
        <v>-0.36</v>
      </c>
      <c r="AL4019" s="150">
        <v>0.61</v>
      </c>
      <c r="AM4019" s="153">
        <f t="shared" si="468"/>
        <v>0.14000000000000001</v>
      </c>
      <c r="AN4019" s="154">
        <f t="shared" si="468"/>
        <v>-2.0000000000000018E-2</v>
      </c>
      <c r="AO4019" s="154">
        <f t="shared" si="468"/>
        <v>-0.93</v>
      </c>
      <c r="AP4019" s="155">
        <f t="shared" si="468"/>
        <v>0.70000000000000007</v>
      </c>
      <c r="AQ4019" s="156">
        <f>AVERAGE(Table3[[#This Row],[ HEK293 +Selistat_R1 2]:[ HEK293 +Selistat_R4 5]])</f>
        <v>-2.7499999999999997E-2</v>
      </c>
      <c r="AR4019" s="153">
        <f t="shared" si="469"/>
        <v>0.59000000000000008</v>
      </c>
      <c r="AS4019" s="154">
        <f t="shared" si="469"/>
        <v>0.29000000000000004</v>
      </c>
      <c r="AT4019" s="154">
        <f t="shared" si="469"/>
        <v>-0.53</v>
      </c>
      <c r="AU4019" s="157">
        <f t="shared" si="469"/>
        <v>0.70000000000000007</v>
      </c>
      <c r="AV4019" s="158">
        <f t="shared" si="470"/>
        <v>0.83000000000000007</v>
      </c>
      <c r="AW4019" s="154">
        <f t="shared" si="470"/>
        <v>-0.19</v>
      </c>
      <c r="AX4019" s="154">
        <f t="shared" si="470"/>
        <v>-0.62</v>
      </c>
      <c r="AY4019" s="155">
        <f t="shared" si="470"/>
        <v>0.66</v>
      </c>
    </row>
    <row r="4020" spans="1:51" x14ac:dyDescent="0.15">
      <c r="A4020" s="122" t="s">
        <v>5759</v>
      </c>
      <c r="B4020" s="122" t="s">
        <v>2961</v>
      </c>
      <c r="C4020" s="122" t="s">
        <v>5760</v>
      </c>
      <c r="D4020" s="122" t="s">
        <v>2848</v>
      </c>
      <c r="E4020" s="122" t="s">
        <v>5761</v>
      </c>
      <c r="F4020" s="122" t="s">
        <v>5762</v>
      </c>
      <c r="G4020" s="122">
        <v>1</v>
      </c>
      <c r="H4020" s="166">
        <v>0.40113700000000002</v>
      </c>
      <c r="I4020" s="167">
        <v>-0.1075</v>
      </c>
      <c r="J4020" s="168" t="str">
        <f t="shared" si="465"/>
        <v>FALSE</v>
      </c>
      <c r="K4020" s="169">
        <v>0.93834300000000004</v>
      </c>
      <c r="L4020" s="170">
        <f>-LOG10(Table3[[#This Row],[Student''s T-test p-value HEK293 +Selistat_HEK293 UT]])</f>
        <v>2.7638381473646782E-2</v>
      </c>
      <c r="M4020" s="167">
        <v>-1.4999999999999999E-2</v>
      </c>
      <c r="N4020" s="171" t="str">
        <f t="shared" si="466"/>
        <v>FALSE</v>
      </c>
      <c r="O4020" s="146">
        <v>0.40871299999999999</v>
      </c>
      <c r="P4020" s="147">
        <v>-0.10249999999999999</v>
      </c>
      <c r="Q4020" s="171" t="str">
        <f t="shared" si="467"/>
        <v>FALSE</v>
      </c>
      <c r="R4020" s="122" t="s">
        <v>5763</v>
      </c>
      <c r="S4020" s="122" t="s">
        <v>15001</v>
      </c>
      <c r="T4020" s="122" t="s">
        <v>5765</v>
      </c>
      <c r="U4020" s="172" t="s">
        <v>5766</v>
      </c>
      <c r="V4020" s="122" t="s">
        <v>15002</v>
      </c>
      <c r="W4020" s="148">
        <v>-0.26</v>
      </c>
      <c r="X4020" s="149">
        <v>0.38</v>
      </c>
      <c r="Y4020" s="149">
        <v>0.16</v>
      </c>
      <c r="Z4020" s="150">
        <v>-0.08</v>
      </c>
      <c r="AA4020" s="148">
        <v>0.11</v>
      </c>
      <c r="AB4020" s="149">
        <v>0.39</v>
      </c>
      <c r="AC4020" s="149">
        <v>-7.0000000000000007E-2</v>
      </c>
      <c r="AD4020" s="151">
        <v>-0.17</v>
      </c>
      <c r="AE4020" s="148">
        <v>-0.12</v>
      </c>
      <c r="AF4020" s="149">
        <v>-0.26</v>
      </c>
      <c r="AG4020" s="149">
        <v>-0.21</v>
      </c>
      <c r="AH4020" s="151">
        <v>0.03</v>
      </c>
      <c r="AI4020" s="152">
        <v>0.14000000000000001</v>
      </c>
      <c r="AJ4020" s="149">
        <v>-0.27</v>
      </c>
      <c r="AK4020" s="149">
        <v>-0.12</v>
      </c>
      <c r="AL4020" s="150">
        <v>0.1</v>
      </c>
      <c r="AM4020" s="153">
        <f t="shared" si="468"/>
        <v>-0.37</v>
      </c>
      <c r="AN4020" s="154">
        <f t="shared" si="468"/>
        <v>-1.0000000000000009E-2</v>
      </c>
      <c r="AO4020" s="154">
        <f t="shared" si="468"/>
        <v>0.23</v>
      </c>
      <c r="AP4020" s="155">
        <f t="shared" si="468"/>
        <v>9.0000000000000011E-2</v>
      </c>
      <c r="AQ4020" s="156">
        <f>AVERAGE(Table3[[#This Row],[ HEK293 +Selistat_R1 2]:[ HEK293 +Selistat_R4 5]])</f>
        <v>-1.4999999999999996E-2</v>
      </c>
      <c r="AR4020" s="153">
        <f t="shared" si="469"/>
        <v>-0.22999999999999998</v>
      </c>
      <c r="AS4020" s="154">
        <f t="shared" si="469"/>
        <v>-0.65</v>
      </c>
      <c r="AT4020" s="154">
        <f t="shared" si="469"/>
        <v>-0.13999999999999999</v>
      </c>
      <c r="AU4020" s="157">
        <f t="shared" si="469"/>
        <v>0.2</v>
      </c>
      <c r="AV4020" s="158">
        <f t="shared" si="470"/>
        <v>3.0000000000000013E-2</v>
      </c>
      <c r="AW4020" s="154">
        <f t="shared" si="470"/>
        <v>-0.66</v>
      </c>
      <c r="AX4020" s="154">
        <f t="shared" si="470"/>
        <v>-4.9999999999999989E-2</v>
      </c>
      <c r="AY4020" s="155">
        <f t="shared" si="470"/>
        <v>0.27</v>
      </c>
    </row>
    <row r="4021" spans="1:51" x14ac:dyDescent="0.15">
      <c r="A4021" s="122" t="s">
        <v>5845</v>
      </c>
      <c r="B4021" s="122" t="s">
        <v>5846</v>
      </c>
      <c r="C4021" s="122" t="s">
        <v>5847</v>
      </c>
      <c r="D4021" s="122" t="s">
        <v>3830</v>
      </c>
      <c r="E4021" s="122" t="s">
        <v>5848</v>
      </c>
      <c r="F4021" s="122" t="s">
        <v>5849</v>
      </c>
      <c r="G4021" s="122">
        <v>72</v>
      </c>
      <c r="H4021" s="166">
        <v>0.31598199999999999</v>
      </c>
      <c r="I4021" s="167">
        <v>-0.125833</v>
      </c>
      <c r="J4021" s="168" t="str">
        <f t="shared" si="465"/>
        <v>FALSE</v>
      </c>
      <c r="K4021" s="169">
        <v>0.93851399999999996</v>
      </c>
      <c r="L4021" s="170">
        <f>-LOG10(Table3[[#This Row],[Student''s T-test p-value HEK293 +Selistat_HEK293 UT]])</f>
        <v>2.755924453715038E-2</v>
      </c>
      <c r="M4021" s="167">
        <v>1.2500000000000001E-2</v>
      </c>
      <c r="N4021" s="171" t="str">
        <f t="shared" si="466"/>
        <v>FALSE</v>
      </c>
      <c r="O4021" s="146">
        <v>0.167295</v>
      </c>
      <c r="P4021" s="147">
        <v>0.17499999999999999</v>
      </c>
      <c r="Q4021" s="171" t="str">
        <f t="shared" si="467"/>
        <v>FALSE</v>
      </c>
      <c r="R4021" s="122" t="s">
        <v>935</v>
      </c>
      <c r="S4021" s="122" t="s">
        <v>15003</v>
      </c>
      <c r="T4021" s="122" t="s">
        <v>8292</v>
      </c>
      <c r="U4021" s="172" t="s">
        <v>8293</v>
      </c>
      <c r="V4021" s="122" t="s">
        <v>8294</v>
      </c>
      <c r="W4021" s="148">
        <v>0.06</v>
      </c>
      <c r="X4021" s="149">
        <v>-0.09</v>
      </c>
      <c r="Y4021" s="149">
        <v>0.03</v>
      </c>
      <c r="Z4021" s="150">
        <v>0.37</v>
      </c>
      <c r="AA4021" s="148">
        <v>0.05</v>
      </c>
      <c r="AB4021" s="149">
        <v>0.26</v>
      </c>
      <c r="AC4021" s="149">
        <v>-0.25</v>
      </c>
      <c r="AD4021" s="151">
        <v>0.26</v>
      </c>
      <c r="AE4021" s="148">
        <v>-0.11</v>
      </c>
      <c r="AF4021" s="149">
        <v>0.03</v>
      </c>
      <c r="AG4021" s="149">
        <v>-0.24</v>
      </c>
      <c r="AH4021" s="151">
        <v>0.21</v>
      </c>
      <c r="AI4021" s="152">
        <v>-0.1</v>
      </c>
      <c r="AJ4021" s="149">
        <v>-0.16</v>
      </c>
      <c r="AK4021" s="149">
        <v>-0.36</v>
      </c>
      <c r="AL4021" s="150">
        <v>-0.19</v>
      </c>
      <c r="AM4021" s="153">
        <f t="shared" si="468"/>
        <v>9.999999999999995E-3</v>
      </c>
      <c r="AN4021" s="154">
        <f t="shared" si="468"/>
        <v>-0.35</v>
      </c>
      <c r="AO4021" s="154">
        <f t="shared" si="468"/>
        <v>0.28000000000000003</v>
      </c>
      <c r="AP4021" s="155">
        <f t="shared" si="468"/>
        <v>0.10999999999999999</v>
      </c>
      <c r="AQ4021" s="156">
        <f>AVERAGE(Table3[[#This Row],[ HEK293 +Selistat_R1 2]:[ HEK293 +Selistat_R4 5]])</f>
        <v>1.2500000000000011E-2</v>
      </c>
      <c r="AR4021" s="153">
        <f t="shared" si="469"/>
        <v>-0.16</v>
      </c>
      <c r="AS4021" s="154">
        <f t="shared" si="469"/>
        <v>-0.23</v>
      </c>
      <c r="AT4021" s="154">
        <f t="shared" si="469"/>
        <v>1.0000000000000009E-2</v>
      </c>
      <c r="AU4021" s="157">
        <f t="shared" si="469"/>
        <v>-5.0000000000000017E-2</v>
      </c>
      <c r="AV4021" s="158">
        <f t="shared" si="470"/>
        <v>-0.15000000000000002</v>
      </c>
      <c r="AW4021" s="154">
        <f t="shared" si="470"/>
        <v>-0.42000000000000004</v>
      </c>
      <c r="AX4021" s="154">
        <f t="shared" si="470"/>
        <v>-0.10999999999999999</v>
      </c>
      <c r="AY4021" s="155">
        <f t="shared" si="470"/>
        <v>-0.45</v>
      </c>
    </row>
    <row r="4022" spans="1:51" x14ac:dyDescent="0.15">
      <c r="A4022" s="122" t="s">
        <v>10481</v>
      </c>
      <c r="B4022" s="122" t="s">
        <v>10482</v>
      </c>
      <c r="C4022" s="122" t="s">
        <v>2876</v>
      </c>
      <c r="E4022" s="122" t="s">
        <v>10483</v>
      </c>
      <c r="F4022" s="122" t="s">
        <v>5772</v>
      </c>
      <c r="G4022" s="122">
        <v>2</v>
      </c>
      <c r="H4022" s="166">
        <v>0.88234500000000005</v>
      </c>
      <c r="I4022" s="167">
        <v>-2.91667E-2</v>
      </c>
      <c r="J4022" s="168" t="str">
        <f t="shared" si="465"/>
        <v>FALSE</v>
      </c>
      <c r="K4022" s="169">
        <v>0.93957599999999997</v>
      </c>
      <c r="L4022" s="170">
        <f>-LOG10(Table3[[#This Row],[Student''s T-test p-value HEK293 +Selistat_HEK293 UT]])</f>
        <v>2.7068085126323048E-2</v>
      </c>
      <c r="M4022" s="167">
        <v>2.2499999999999999E-2</v>
      </c>
      <c r="N4022" s="171" t="str">
        <f t="shared" si="466"/>
        <v>FALSE</v>
      </c>
      <c r="O4022" s="146">
        <v>0.84460400000000002</v>
      </c>
      <c r="P4022" s="147">
        <v>-4.4999999999999998E-2</v>
      </c>
      <c r="Q4022" s="171" t="str">
        <f t="shared" si="467"/>
        <v>FALSE</v>
      </c>
      <c r="R4022" s="122" t="s">
        <v>10484</v>
      </c>
      <c r="S4022" s="122" t="s">
        <v>15004</v>
      </c>
      <c r="T4022" s="122" t="s">
        <v>10486</v>
      </c>
      <c r="U4022" s="172" t="s">
        <v>10487</v>
      </c>
      <c r="V4022" s="122" t="s">
        <v>10488</v>
      </c>
      <c r="W4022" s="148">
        <v>-0.13</v>
      </c>
      <c r="X4022" s="149">
        <v>0.11</v>
      </c>
      <c r="Y4022" s="149">
        <v>0.27</v>
      </c>
      <c r="Z4022" s="150">
        <v>-0.22</v>
      </c>
      <c r="AA4022" s="148">
        <v>-0.27</v>
      </c>
      <c r="AB4022" s="149">
        <v>0.77</v>
      </c>
      <c r="AC4022" s="149">
        <v>-0.3</v>
      </c>
      <c r="AD4022" s="151">
        <v>-0.26</v>
      </c>
      <c r="AE4022" s="148">
        <v>0.1</v>
      </c>
      <c r="AF4022" s="149">
        <v>-0.22</v>
      </c>
      <c r="AG4022" s="149">
        <v>-0.36</v>
      </c>
      <c r="AH4022" s="151">
        <v>0.11</v>
      </c>
      <c r="AI4022" s="152">
        <v>0.41</v>
      </c>
      <c r="AJ4022" s="149">
        <v>-0.46</v>
      </c>
      <c r="AK4022" s="149">
        <v>0.06</v>
      </c>
      <c r="AL4022" s="150">
        <v>-0.2</v>
      </c>
      <c r="AM4022" s="153">
        <f t="shared" si="468"/>
        <v>0.14000000000000001</v>
      </c>
      <c r="AN4022" s="154">
        <f t="shared" si="468"/>
        <v>-0.66</v>
      </c>
      <c r="AO4022" s="154">
        <f t="shared" si="468"/>
        <v>0.57000000000000006</v>
      </c>
      <c r="AP4022" s="155">
        <f t="shared" si="468"/>
        <v>4.0000000000000008E-2</v>
      </c>
      <c r="AQ4022" s="156">
        <f>AVERAGE(Table3[[#This Row],[ HEK293 +Selistat_R1 2]:[ HEK293 +Selistat_R4 5]])</f>
        <v>2.2500000000000013E-2</v>
      </c>
      <c r="AR4022" s="153">
        <f t="shared" si="469"/>
        <v>0.37</v>
      </c>
      <c r="AS4022" s="154">
        <f t="shared" si="469"/>
        <v>-0.99</v>
      </c>
      <c r="AT4022" s="154">
        <f t="shared" si="469"/>
        <v>-0.06</v>
      </c>
      <c r="AU4022" s="157">
        <f t="shared" si="469"/>
        <v>0.37</v>
      </c>
      <c r="AV4022" s="158">
        <f t="shared" si="470"/>
        <v>0.67999999999999994</v>
      </c>
      <c r="AW4022" s="154">
        <f t="shared" si="470"/>
        <v>-1.23</v>
      </c>
      <c r="AX4022" s="154">
        <f t="shared" si="470"/>
        <v>0.36</v>
      </c>
      <c r="AY4022" s="155">
        <f t="shared" si="470"/>
        <v>0.06</v>
      </c>
    </row>
    <row r="4023" spans="1:51" x14ac:dyDescent="0.15">
      <c r="B4023" s="122" t="s">
        <v>3114</v>
      </c>
      <c r="C4023" s="122" t="s">
        <v>4633</v>
      </c>
      <c r="E4023" s="122" t="s">
        <v>4634</v>
      </c>
      <c r="G4023" s="122">
        <v>1</v>
      </c>
      <c r="H4023" s="166">
        <v>0.75936700000000001</v>
      </c>
      <c r="I4023" s="167">
        <v>-5.7500000000000002E-2</v>
      </c>
      <c r="J4023" s="168" t="str">
        <f t="shared" si="465"/>
        <v>FALSE</v>
      </c>
      <c r="K4023" s="169">
        <v>0.93970299999999995</v>
      </c>
      <c r="L4023" s="170">
        <f>-LOG10(Table3[[#This Row],[Student''s T-test p-value HEK293 +Selistat_HEK293 UT]])</f>
        <v>2.7009386658149167E-2</v>
      </c>
      <c r="M4023" s="167">
        <v>-2.2499999999999999E-2</v>
      </c>
      <c r="N4023" s="171" t="str">
        <f t="shared" si="466"/>
        <v>FALSE</v>
      </c>
      <c r="O4023" s="146">
        <v>0.704982</v>
      </c>
      <c r="P4023" s="147">
        <v>-7.4999999999999997E-2</v>
      </c>
      <c r="Q4023" s="171" t="str">
        <f t="shared" si="467"/>
        <v>FALSE</v>
      </c>
      <c r="R4023" s="122" t="s">
        <v>876</v>
      </c>
      <c r="S4023" s="122" t="s">
        <v>884</v>
      </c>
      <c r="T4023" s="122" t="s">
        <v>878</v>
      </c>
      <c r="U4023" s="172" t="s">
        <v>4635</v>
      </c>
      <c r="V4023" s="122" t="s">
        <v>7330</v>
      </c>
      <c r="W4023" s="148">
        <v>-0.38</v>
      </c>
      <c r="X4023" s="149">
        <v>0.11</v>
      </c>
      <c r="Y4023" s="149">
        <v>-0.1</v>
      </c>
      <c r="Z4023" s="150">
        <v>0.33</v>
      </c>
      <c r="AA4023" s="148">
        <v>-0.13</v>
      </c>
      <c r="AB4023" s="149">
        <v>0.42</v>
      </c>
      <c r="AC4023" s="149">
        <v>-0.61</v>
      </c>
      <c r="AD4023" s="151">
        <v>0.37</v>
      </c>
      <c r="AE4023" s="148">
        <v>-0.25</v>
      </c>
      <c r="AF4023" s="149">
        <v>-0.18</v>
      </c>
      <c r="AG4023" s="149">
        <v>0.38</v>
      </c>
      <c r="AH4023" s="151">
        <v>-0.35</v>
      </c>
      <c r="AI4023" s="152">
        <v>0.14000000000000001</v>
      </c>
      <c r="AJ4023" s="149">
        <v>-0.28000000000000003</v>
      </c>
      <c r="AK4023" s="149">
        <v>-0.05</v>
      </c>
      <c r="AL4023" s="150">
        <v>0.09</v>
      </c>
      <c r="AM4023" s="153">
        <f t="shared" si="468"/>
        <v>-0.25</v>
      </c>
      <c r="AN4023" s="154">
        <f t="shared" si="468"/>
        <v>-0.31</v>
      </c>
      <c r="AO4023" s="154">
        <f t="shared" si="468"/>
        <v>0.51</v>
      </c>
      <c r="AP4023" s="155">
        <f t="shared" si="468"/>
        <v>-3.999999999999998E-2</v>
      </c>
      <c r="AQ4023" s="156">
        <f>AVERAGE(Table3[[#This Row],[ HEK293 +Selistat_R1 2]:[ HEK293 +Selistat_R4 5]])</f>
        <v>-2.2500000000000006E-2</v>
      </c>
      <c r="AR4023" s="153">
        <f t="shared" si="469"/>
        <v>-0.12</v>
      </c>
      <c r="AS4023" s="154">
        <f t="shared" si="469"/>
        <v>-0.6</v>
      </c>
      <c r="AT4023" s="154">
        <f t="shared" si="469"/>
        <v>0.99</v>
      </c>
      <c r="AU4023" s="157">
        <f t="shared" si="469"/>
        <v>-0.72</v>
      </c>
      <c r="AV4023" s="158">
        <f t="shared" si="470"/>
        <v>0.27</v>
      </c>
      <c r="AW4023" s="154">
        <f t="shared" si="470"/>
        <v>-0.7</v>
      </c>
      <c r="AX4023" s="154">
        <f t="shared" si="470"/>
        <v>0.55999999999999994</v>
      </c>
      <c r="AY4023" s="155">
        <f t="shared" si="470"/>
        <v>-0.28000000000000003</v>
      </c>
    </row>
    <row r="4024" spans="1:51" x14ac:dyDescent="0.15">
      <c r="B4024" s="122" t="s">
        <v>2968</v>
      </c>
      <c r="C4024" s="122" t="s">
        <v>4056</v>
      </c>
      <c r="D4024" s="122" t="s">
        <v>3830</v>
      </c>
      <c r="E4024" s="122" t="s">
        <v>5218</v>
      </c>
      <c r="G4024" s="122">
        <v>1</v>
      </c>
      <c r="H4024" s="166">
        <v>0.60694800000000004</v>
      </c>
      <c r="I4024" s="167">
        <v>-0.20499999999999999</v>
      </c>
      <c r="J4024" s="168" t="str">
        <f t="shared" si="465"/>
        <v>FALSE</v>
      </c>
      <c r="K4024" s="169">
        <v>0.94026299999999996</v>
      </c>
      <c r="L4024" s="170">
        <f>-LOG10(Table3[[#This Row],[Student''s T-test p-value HEK293 +Selistat_HEK293 UT]])</f>
        <v>2.6750653343760387E-2</v>
      </c>
      <c r="M4024" s="167">
        <v>-4.4999999999999998E-2</v>
      </c>
      <c r="N4024" s="171" t="str">
        <f t="shared" si="466"/>
        <v>FALSE</v>
      </c>
      <c r="O4024" s="146">
        <v>0.77194399999999996</v>
      </c>
      <c r="P4024" s="147">
        <v>-0.13</v>
      </c>
      <c r="Q4024" s="171" t="str">
        <f t="shared" si="467"/>
        <v>FALSE</v>
      </c>
      <c r="R4024" s="122" t="s">
        <v>6676</v>
      </c>
      <c r="S4024" s="122" t="s">
        <v>15005</v>
      </c>
      <c r="T4024" s="122" t="s">
        <v>10698</v>
      </c>
      <c r="U4024" s="172" t="s">
        <v>4058</v>
      </c>
      <c r="V4024" s="122" t="s">
        <v>15006</v>
      </c>
      <c r="W4024" s="148">
        <v>-0.01</v>
      </c>
      <c r="X4024" s="149">
        <v>0.32</v>
      </c>
      <c r="Y4024" s="149">
        <v>0.3</v>
      </c>
      <c r="Z4024" s="150">
        <v>-0.73</v>
      </c>
      <c r="AA4024" s="148">
        <v>0.88</v>
      </c>
      <c r="AB4024" s="149">
        <v>0.92</v>
      </c>
      <c r="AC4024" s="149">
        <v>-1.1200000000000001</v>
      </c>
      <c r="AD4024" s="151">
        <v>-0.62</v>
      </c>
      <c r="AE4024" s="148">
        <v>0.47</v>
      </c>
      <c r="AF4024" s="149">
        <v>-0.42</v>
      </c>
      <c r="AG4024" s="149">
        <v>-1.19</v>
      </c>
      <c r="AH4024" s="151">
        <v>-0.2</v>
      </c>
      <c r="AI4024" s="152">
        <v>0.41</v>
      </c>
      <c r="AJ4024" s="149">
        <v>-0.4</v>
      </c>
      <c r="AK4024" s="149">
        <v>-0.03</v>
      </c>
      <c r="AL4024" s="150">
        <v>-0.8</v>
      </c>
      <c r="AM4024" s="153">
        <f t="shared" si="468"/>
        <v>-0.89</v>
      </c>
      <c r="AN4024" s="154">
        <f t="shared" si="468"/>
        <v>-0.60000000000000009</v>
      </c>
      <c r="AO4024" s="154">
        <f t="shared" si="468"/>
        <v>1.4200000000000002</v>
      </c>
      <c r="AP4024" s="155">
        <f t="shared" si="468"/>
        <v>-0.10999999999999999</v>
      </c>
      <c r="AQ4024" s="156">
        <f>AVERAGE(Table3[[#This Row],[ HEK293 +Selistat_R1 2]:[ HEK293 +Selistat_R4 5]])</f>
        <v>-4.5000000000000012E-2</v>
      </c>
      <c r="AR4024" s="153">
        <f t="shared" si="469"/>
        <v>-0.41000000000000003</v>
      </c>
      <c r="AS4024" s="154">
        <f t="shared" si="469"/>
        <v>-1.34</v>
      </c>
      <c r="AT4024" s="154">
        <f t="shared" si="469"/>
        <v>-6.999999999999984E-2</v>
      </c>
      <c r="AU4024" s="157">
        <f t="shared" si="469"/>
        <v>0.42</v>
      </c>
      <c r="AV4024" s="158">
        <f t="shared" si="470"/>
        <v>-0.47000000000000003</v>
      </c>
      <c r="AW4024" s="154">
        <f t="shared" si="470"/>
        <v>-1.32</v>
      </c>
      <c r="AX4024" s="154">
        <f t="shared" si="470"/>
        <v>1.0900000000000001</v>
      </c>
      <c r="AY4024" s="155">
        <f t="shared" si="470"/>
        <v>-0.18000000000000005</v>
      </c>
    </row>
    <row r="4025" spans="1:51" x14ac:dyDescent="0.15">
      <c r="A4025" s="122" t="s">
        <v>8932</v>
      </c>
      <c r="C4025" s="122" t="s">
        <v>8933</v>
      </c>
      <c r="E4025" s="122" t="s">
        <v>8934</v>
      </c>
      <c r="G4025" s="122">
        <v>1</v>
      </c>
      <c r="H4025" s="166">
        <v>0.43615199999999998</v>
      </c>
      <c r="I4025" s="167">
        <v>0.16500000000000001</v>
      </c>
      <c r="J4025" s="168" t="str">
        <f t="shared" si="465"/>
        <v>FALSE</v>
      </c>
      <c r="K4025" s="169">
        <v>0.94028999999999996</v>
      </c>
      <c r="L4025" s="170">
        <f>-LOG10(Table3[[#This Row],[Student''s T-test p-value HEK293 +Selistat_HEK293 UT]])</f>
        <v>2.6738182596047145E-2</v>
      </c>
      <c r="M4025" s="167">
        <v>0.02</v>
      </c>
      <c r="N4025" s="171" t="str">
        <f t="shared" si="466"/>
        <v>FALSE</v>
      </c>
      <c r="O4025" s="146">
        <v>0.353269</v>
      </c>
      <c r="P4025" s="147">
        <v>-0.25</v>
      </c>
      <c r="Q4025" s="171" t="str">
        <f t="shared" si="467"/>
        <v>FALSE</v>
      </c>
      <c r="R4025" s="122" t="s">
        <v>8935</v>
      </c>
      <c r="S4025" s="122" t="s">
        <v>12662</v>
      </c>
      <c r="T4025" s="122" t="s">
        <v>8937</v>
      </c>
      <c r="U4025" s="172" t="s">
        <v>8938</v>
      </c>
      <c r="V4025" s="122" t="s">
        <v>12663</v>
      </c>
      <c r="W4025" s="148">
        <v>-0.35</v>
      </c>
      <c r="X4025" s="149">
        <v>-0.37</v>
      </c>
      <c r="Y4025" s="149">
        <v>-0.24</v>
      </c>
      <c r="Z4025" s="150">
        <v>0.38</v>
      </c>
      <c r="AA4025" s="148">
        <v>-0.24</v>
      </c>
      <c r="AB4025" s="149">
        <v>-0.63</v>
      </c>
      <c r="AC4025" s="149">
        <v>0.25</v>
      </c>
      <c r="AD4025" s="151">
        <v>-0.04</v>
      </c>
      <c r="AE4025" s="148">
        <v>-0.06</v>
      </c>
      <c r="AF4025" s="149">
        <v>-0.25</v>
      </c>
      <c r="AG4025" s="149">
        <v>-0.31</v>
      </c>
      <c r="AH4025" s="151">
        <v>0.41</v>
      </c>
      <c r="AI4025" s="152">
        <v>0.19</v>
      </c>
      <c r="AJ4025" s="149">
        <v>-0.32</v>
      </c>
      <c r="AK4025" s="149">
        <v>0.37</v>
      </c>
      <c r="AL4025" s="150">
        <v>0.55000000000000004</v>
      </c>
      <c r="AM4025" s="153">
        <f t="shared" si="468"/>
        <v>-0.10999999999999999</v>
      </c>
      <c r="AN4025" s="154">
        <f t="shared" si="468"/>
        <v>0.26</v>
      </c>
      <c r="AO4025" s="154">
        <f t="shared" si="468"/>
        <v>-0.49</v>
      </c>
      <c r="AP4025" s="155">
        <f t="shared" si="468"/>
        <v>0.42</v>
      </c>
      <c r="AQ4025" s="156">
        <f>AVERAGE(Table3[[#This Row],[ HEK293 +Selistat_R1 2]:[ HEK293 +Selistat_R4 5]])</f>
        <v>2.0000000000000004E-2</v>
      </c>
      <c r="AR4025" s="153">
        <f t="shared" si="469"/>
        <v>0.18</v>
      </c>
      <c r="AS4025" s="154">
        <f t="shared" si="469"/>
        <v>0.38</v>
      </c>
      <c r="AT4025" s="154">
        <f t="shared" si="469"/>
        <v>-0.56000000000000005</v>
      </c>
      <c r="AU4025" s="157">
        <f t="shared" si="469"/>
        <v>0.44999999999999996</v>
      </c>
      <c r="AV4025" s="158">
        <f t="shared" si="470"/>
        <v>0.43</v>
      </c>
      <c r="AW4025" s="154">
        <f t="shared" si="470"/>
        <v>0.31</v>
      </c>
      <c r="AX4025" s="154">
        <f t="shared" si="470"/>
        <v>0.12</v>
      </c>
      <c r="AY4025" s="155">
        <f t="shared" si="470"/>
        <v>0.59000000000000008</v>
      </c>
    </row>
    <row r="4026" spans="1:51" x14ac:dyDescent="0.15">
      <c r="A4026" s="122" t="s">
        <v>6315</v>
      </c>
      <c r="B4026" s="122" t="s">
        <v>6316</v>
      </c>
      <c r="C4026" s="122" t="s">
        <v>6317</v>
      </c>
      <c r="E4026" s="122" t="s">
        <v>6318</v>
      </c>
      <c r="G4026" s="122">
        <v>1</v>
      </c>
      <c r="H4026" s="166">
        <v>0.67493000000000003</v>
      </c>
      <c r="I4026" s="167">
        <v>6.08333E-2</v>
      </c>
      <c r="J4026" s="168" t="str">
        <f t="shared" si="465"/>
        <v>FALSE</v>
      </c>
      <c r="K4026" s="169">
        <v>0.94086700000000001</v>
      </c>
      <c r="L4026" s="170">
        <f>-LOG10(Table3[[#This Row],[Student''s T-test p-value HEK293 +Selistat_HEK293 UT]])</f>
        <v>2.6471763659279279E-2</v>
      </c>
      <c r="M4026" s="167">
        <v>-1.7500000000000002E-2</v>
      </c>
      <c r="N4026" s="171" t="str">
        <f t="shared" si="466"/>
        <v>FALSE</v>
      </c>
      <c r="O4026" s="146">
        <v>0.82141299999999995</v>
      </c>
      <c r="P4026" s="147">
        <v>-0.03</v>
      </c>
      <c r="Q4026" s="171" t="str">
        <f t="shared" si="467"/>
        <v>FALSE</v>
      </c>
      <c r="R4026" s="122" t="s">
        <v>6319</v>
      </c>
      <c r="S4026" s="122" t="s">
        <v>15007</v>
      </c>
      <c r="T4026" s="122" t="s">
        <v>6321</v>
      </c>
      <c r="U4026" s="172" t="s">
        <v>6322</v>
      </c>
      <c r="V4026" s="122" t="s">
        <v>15008</v>
      </c>
      <c r="W4026" s="148">
        <v>-0.35</v>
      </c>
      <c r="X4026" s="149">
        <v>0.17</v>
      </c>
      <c r="Y4026" s="149">
        <v>-0.22</v>
      </c>
      <c r="Z4026" s="150">
        <v>7.0000000000000007E-2</v>
      </c>
      <c r="AA4026" s="148">
        <v>-0.09</v>
      </c>
      <c r="AB4026" s="149">
        <v>0.47</v>
      </c>
      <c r="AC4026" s="149">
        <v>-0.42</v>
      </c>
      <c r="AD4026" s="151">
        <v>-0.22</v>
      </c>
      <c r="AE4026" s="148">
        <v>0.12</v>
      </c>
      <c r="AF4026" s="149">
        <v>0.26</v>
      </c>
      <c r="AG4026" s="149">
        <v>-0.24</v>
      </c>
      <c r="AH4026" s="151">
        <v>-0.06</v>
      </c>
      <c r="AI4026" s="152">
        <v>0</v>
      </c>
      <c r="AJ4026" s="149">
        <v>-0.11</v>
      </c>
      <c r="AK4026" s="149">
        <v>0.19</v>
      </c>
      <c r="AL4026" s="150">
        <v>0.12</v>
      </c>
      <c r="AM4026" s="153">
        <f t="shared" si="468"/>
        <v>-0.26</v>
      </c>
      <c r="AN4026" s="154">
        <f t="shared" si="468"/>
        <v>-0.29999999999999993</v>
      </c>
      <c r="AO4026" s="154">
        <f t="shared" si="468"/>
        <v>0.19999999999999998</v>
      </c>
      <c r="AP4026" s="155">
        <f t="shared" si="468"/>
        <v>0.29000000000000004</v>
      </c>
      <c r="AQ4026" s="156">
        <f>AVERAGE(Table3[[#This Row],[ HEK293 +Selistat_R1 2]:[ HEK293 +Selistat_R4 5]])</f>
        <v>-1.7499999999999988E-2</v>
      </c>
      <c r="AR4026" s="153">
        <f t="shared" si="469"/>
        <v>0.21</v>
      </c>
      <c r="AS4026" s="154">
        <f t="shared" si="469"/>
        <v>-0.20999999999999996</v>
      </c>
      <c r="AT4026" s="154">
        <f t="shared" si="469"/>
        <v>0.18</v>
      </c>
      <c r="AU4026" s="157">
        <f t="shared" si="469"/>
        <v>0.16</v>
      </c>
      <c r="AV4026" s="158">
        <f t="shared" si="470"/>
        <v>0.09</v>
      </c>
      <c r="AW4026" s="154">
        <f t="shared" si="470"/>
        <v>-0.57999999999999996</v>
      </c>
      <c r="AX4026" s="154">
        <f t="shared" si="470"/>
        <v>0.61</v>
      </c>
      <c r="AY4026" s="155">
        <f t="shared" si="470"/>
        <v>0.33999999999999997</v>
      </c>
    </row>
    <row r="4027" spans="1:51" x14ac:dyDescent="0.15">
      <c r="A4027" s="122" t="s">
        <v>3801</v>
      </c>
      <c r="B4027" s="122" t="s">
        <v>3802</v>
      </c>
      <c r="C4027" s="122" t="s">
        <v>3803</v>
      </c>
      <c r="E4027" s="122" t="s">
        <v>3804</v>
      </c>
      <c r="F4027" s="122" t="s">
        <v>3805</v>
      </c>
      <c r="G4027" s="122">
        <v>1</v>
      </c>
      <c r="H4027" s="166">
        <v>0.61899999999999999</v>
      </c>
      <c r="I4027" s="167">
        <v>-0.17166699999999999</v>
      </c>
      <c r="J4027" s="168" t="str">
        <f t="shared" si="465"/>
        <v>FALSE</v>
      </c>
      <c r="K4027" s="169">
        <v>0.94117799999999996</v>
      </c>
      <c r="L4027" s="170">
        <f>-LOG10(Table3[[#This Row],[Student''s T-test p-value HEK293 +Selistat_HEK293 UT]])</f>
        <v>2.6328232994389477E-2</v>
      </c>
      <c r="M4027" s="167">
        <v>-2.75E-2</v>
      </c>
      <c r="N4027" s="171" t="str">
        <f t="shared" si="466"/>
        <v>FALSE</v>
      </c>
      <c r="O4027" s="146">
        <v>0.90645399999999998</v>
      </c>
      <c r="P4027" s="147">
        <v>6.25E-2</v>
      </c>
      <c r="Q4027" s="171" t="str">
        <f t="shared" si="467"/>
        <v>FALSE</v>
      </c>
      <c r="R4027" s="122" t="s">
        <v>1266</v>
      </c>
      <c r="S4027" s="122" t="s">
        <v>1267</v>
      </c>
      <c r="T4027" s="122" t="s">
        <v>1268</v>
      </c>
      <c r="U4027" s="172" t="s">
        <v>3807</v>
      </c>
      <c r="V4027" s="122" t="s">
        <v>15009</v>
      </c>
      <c r="W4027" s="148">
        <v>0.06</v>
      </c>
      <c r="X4027" s="149">
        <v>0.43</v>
      </c>
      <c r="Y4027" s="149">
        <v>0.28000000000000003</v>
      </c>
      <c r="Z4027" s="150">
        <v>-0.77</v>
      </c>
      <c r="AA4027" s="148">
        <v>0.36</v>
      </c>
      <c r="AB4027" s="149">
        <v>0.37</v>
      </c>
      <c r="AC4027" s="149">
        <v>-0.64</v>
      </c>
      <c r="AD4027" s="151">
        <v>0.02</v>
      </c>
      <c r="AE4027" s="148">
        <v>-1.07</v>
      </c>
      <c r="AF4027" s="149">
        <v>0.21</v>
      </c>
      <c r="AG4027" s="149">
        <v>0.89</v>
      </c>
      <c r="AH4027" s="151">
        <v>-0.77</v>
      </c>
      <c r="AI4027" s="152">
        <v>-0.91</v>
      </c>
      <c r="AJ4027" s="149">
        <v>0.13</v>
      </c>
      <c r="AK4027" s="149">
        <v>7.0000000000000007E-2</v>
      </c>
      <c r="AL4027" s="150">
        <v>-0.28000000000000003</v>
      </c>
      <c r="AM4027" s="153">
        <f t="shared" si="468"/>
        <v>-0.3</v>
      </c>
      <c r="AN4027" s="154">
        <f t="shared" si="468"/>
        <v>0.06</v>
      </c>
      <c r="AO4027" s="154">
        <f t="shared" si="468"/>
        <v>0.92</v>
      </c>
      <c r="AP4027" s="155">
        <f t="shared" si="468"/>
        <v>-0.79</v>
      </c>
      <c r="AQ4027" s="156">
        <f>AVERAGE(Table3[[#This Row],[ HEK293 +Selistat_R1 2]:[ HEK293 +Selistat_R4 5]])</f>
        <v>-2.7499999999999997E-2</v>
      </c>
      <c r="AR4027" s="153">
        <f t="shared" si="469"/>
        <v>-1.4300000000000002</v>
      </c>
      <c r="AS4027" s="154">
        <f t="shared" si="469"/>
        <v>-0.16</v>
      </c>
      <c r="AT4027" s="154">
        <f t="shared" si="469"/>
        <v>1.53</v>
      </c>
      <c r="AU4027" s="157">
        <f t="shared" si="469"/>
        <v>-0.79</v>
      </c>
      <c r="AV4027" s="158">
        <f t="shared" si="470"/>
        <v>-1.27</v>
      </c>
      <c r="AW4027" s="154">
        <f t="shared" si="470"/>
        <v>-0.24</v>
      </c>
      <c r="AX4027" s="154">
        <f t="shared" si="470"/>
        <v>0.71</v>
      </c>
      <c r="AY4027" s="155">
        <f t="shared" si="470"/>
        <v>-0.30000000000000004</v>
      </c>
    </row>
    <row r="4028" spans="1:51" x14ac:dyDescent="0.15">
      <c r="A4028" s="122" t="s">
        <v>3298</v>
      </c>
      <c r="B4028" s="122" t="s">
        <v>3299</v>
      </c>
      <c r="C4028" s="122" t="s">
        <v>3300</v>
      </c>
      <c r="D4028" s="122" t="s">
        <v>3301</v>
      </c>
      <c r="E4028" s="122" t="s">
        <v>3302</v>
      </c>
      <c r="F4028" s="122" t="s">
        <v>3303</v>
      </c>
      <c r="G4028" s="122">
        <v>2</v>
      </c>
      <c r="H4028" s="166">
        <v>0.38953100000000002</v>
      </c>
      <c r="I4028" s="167">
        <v>0.159167</v>
      </c>
      <c r="J4028" s="168" t="str">
        <f t="shared" si="465"/>
        <v>FALSE</v>
      </c>
      <c r="K4028" s="169">
        <v>0.94121500000000002</v>
      </c>
      <c r="L4028" s="170">
        <f>-LOG10(Table3[[#This Row],[Student''s T-test p-value HEK293 +Selistat_HEK293 UT]])</f>
        <v>2.6311160155898773E-2</v>
      </c>
      <c r="M4028" s="167">
        <v>0.02</v>
      </c>
      <c r="N4028" s="171" t="str">
        <f t="shared" si="466"/>
        <v>FALSE</v>
      </c>
      <c r="O4028" s="146">
        <v>0.61341599999999996</v>
      </c>
      <c r="P4028" s="147">
        <v>9.7500000000000003E-2</v>
      </c>
      <c r="Q4028" s="171" t="str">
        <f t="shared" si="467"/>
        <v>FALSE</v>
      </c>
      <c r="R4028" s="122" t="s">
        <v>99</v>
      </c>
      <c r="S4028" s="122" t="s">
        <v>100</v>
      </c>
      <c r="T4028" s="122" t="s">
        <v>101</v>
      </c>
      <c r="U4028" s="172" t="s">
        <v>2684</v>
      </c>
      <c r="V4028" s="122" t="s">
        <v>11504</v>
      </c>
      <c r="W4028" s="148">
        <v>-0.16</v>
      </c>
      <c r="X4028" s="149">
        <v>-0.33</v>
      </c>
      <c r="Y4028" s="149">
        <v>-0.54</v>
      </c>
      <c r="Z4028" s="150">
        <v>0.51</v>
      </c>
      <c r="AA4028" s="148">
        <v>-0.42</v>
      </c>
      <c r="AB4028" s="149">
        <v>-0.31</v>
      </c>
      <c r="AC4028" s="149">
        <v>0.1</v>
      </c>
      <c r="AD4028" s="151">
        <v>0.03</v>
      </c>
      <c r="AE4028" s="148">
        <v>0.09</v>
      </c>
      <c r="AF4028" s="149">
        <v>-0.09</v>
      </c>
      <c r="AG4028" s="149">
        <v>0.27</v>
      </c>
      <c r="AH4028" s="151">
        <v>0.24</v>
      </c>
      <c r="AI4028" s="152">
        <v>0.06</v>
      </c>
      <c r="AJ4028" s="149">
        <v>-0.32</v>
      </c>
      <c r="AK4028" s="149">
        <v>-0.08</v>
      </c>
      <c r="AL4028" s="150">
        <v>0.46</v>
      </c>
      <c r="AM4028" s="153">
        <f t="shared" si="468"/>
        <v>0.26</v>
      </c>
      <c r="AN4028" s="154">
        <f t="shared" si="468"/>
        <v>-2.0000000000000018E-2</v>
      </c>
      <c r="AO4028" s="154">
        <f t="shared" si="468"/>
        <v>-0.64</v>
      </c>
      <c r="AP4028" s="155">
        <f t="shared" si="468"/>
        <v>0.48</v>
      </c>
      <c r="AQ4028" s="156">
        <f>AVERAGE(Table3[[#This Row],[ HEK293 +Selistat_R1 2]:[ HEK293 +Selistat_R4 5]])</f>
        <v>1.999999999999999E-2</v>
      </c>
      <c r="AR4028" s="153">
        <f t="shared" si="469"/>
        <v>0.51</v>
      </c>
      <c r="AS4028" s="154">
        <f t="shared" si="469"/>
        <v>0.22</v>
      </c>
      <c r="AT4028" s="154">
        <f t="shared" si="469"/>
        <v>0.17</v>
      </c>
      <c r="AU4028" s="157">
        <f t="shared" si="469"/>
        <v>0.21</v>
      </c>
      <c r="AV4028" s="158">
        <f t="shared" si="470"/>
        <v>0.48</v>
      </c>
      <c r="AW4028" s="154">
        <f t="shared" si="470"/>
        <v>-1.0000000000000009E-2</v>
      </c>
      <c r="AX4028" s="154">
        <f t="shared" si="470"/>
        <v>-0.18</v>
      </c>
      <c r="AY4028" s="155">
        <f t="shared" si="470"/>
        <v>0.43000000000000005</v>
      </c>
    </row>
    <row r="4029" spans="1:51" x14ac:dyDescent="0.15">
      <c r="A4029" s="122" t="s">
        <v>9539</v>
      </c>
      <c r="B4029" s="122" t="s">
        <v>4819</v>
      </c>
      <c r="C4029" s="122" t="s">
        <v>3027</v>
      </c>
      <c r="E4029" s="122" t="s">
        <v>9540</v>
      </c>
      <c r="G4029" s="122">
        <v>1</v>
      </c>
      <c r="H4029" s="166">
        <v>0.340584</v>
      </c>
      <c r="I4029" s="167">
        <v>-0.14333299999999999</v>
      </c>
      <c r="J4029" s="168" t="str">
        <f t="shared" si="465"/>
        <v>FALSE</v>
      </c>
      <c r="K4029" s="169">
        <v>0.94146200000000002</v>
      </c>
      <c r="L4029" s="170">
        <f>-LOG10(Table3[[#This Row],[Student''s T-test p-value HEK293 +Selistat_HEK293 UT]])</f>
        <v>2.6197204615308892E-2</v>
      </c>
      <c r="M4029" s="167">
        <v>-1.7500000000000002E-2</v>
      </c>
      <c r="N4029" s="171" t="str">
        <f t="shared" si="466"/>
        <v>FALSE</v>
      </c>
      <c r="O4029" s="146">
        <v>0.88586699999999996</v>
      </c>
      <c r="P4029" s="147">
        <v>-1.7500000000000002E-2</v>
      </c>
      <c r="Q4029" s="171" t="str">
        <f t="shared" si="467"/>
        <v>FALSE</v>
      </c>
      <c r="R4029" s="122" t="s">
        <v>9541</v>
      </c>
      <c r="S4029" s="122" t="s">
        <v>15010</v>
      </c>
      <c r="T4029" s="122" t="s">
        <v>9543</v>
      </c>
      <c r="U4029" s="172" t="s">
        <v>9544</v>
      </c>
      <c r="V4029" s="122" t="s">
        <v>15011</v>
      </c>
      <c r="W4029" s="148">
        <v>-0.21</v>
      </c>
      <c r="X4029" s="149">
        <v>0.28999999999999998</v>
      </c>
      <c r="Y4029" s="149">
        <v>0.24</v>
      </c>
      <c r="Z4029" s="150">
        <v>-0.05</v>
      </c>
      <c r="AA4029" s="148">
        <v>0.02</v>
      </c>
      <c r="AB4029" s="149">
        <v>0.65</v>
      </c>
      <c r="AC4029" s="149">
        <v>-0.23</v>
      </c>
      <c r="AD4029" s="151">
        <v>-0.1</v>
      </c>
      <c r="AE4029" s="148">
        <v>-0.01</v>
      </c>
      <c r="AF4029" s="149">
        <v>-0.13</v>
      </c>
      <c r="AG4029" s="149">
        <v>-0.28999999999999998</v>
      </c>
      <c r="AH4029" s="151">
        <v>-0.09</v>
      </c>
      <c r="AI4029" s="152">
        <v>-0.08</v>
      </c>
      <c r="AJ4029" s="149">
        <v>-0.4</v>
      </c>
      <c r="AK4029" s="149">
        <v>7.0000000000000007E-2</v>
      </c>
      <c r="AL4029" s="150">
        <v>-0.04</v>
      </c>
      <c r="AM4029" s="153">
        <f t="shared" si="468"/>
        <v>-0.22999999999999998</v>
      </c>
      <c r="AN4029" s="154">
        <f t="shared" si="468"/>
        <v>-0.36000000000000004</v>
      </c>
      <c r="AO4029" s="154">
        <f t="shared" si="468"/>
        <v>0.47</v>
      </c>
      <c r="AP4029" s="155">
        <f t="shared" si="468"/>
        <v>0.05</v>
      </c>
      <c r="AQ4029" s="156">
        <f>AVERAGE(Table3[[#This Row],[ HEK293 +Selistat_R1 2]:[ HEK293 +Selistat_R4 5]])</f>
        <v>-1.7500000000000026E-2</v>
      </c>
      <c r="AR4029" s="153">
        <f t="shared" si="469"/>
        <v>-0.03</v>
      </c>
      <c r="AS4029" s="154">
        <f t="shared" si="469"/>
        <v>-0.78</v>
      </c>
      <c r="AT4029" s="154">
        <f t="shared" si="469"/>
        <v>-5.999999999999997E-2</v>
      </c>
      <c r="AU4029" s="157">
        <f t="shared" si="469"/>
        <v>1.0000000000000009E-2</v>
      </c>
      <c r="AV4029" s="158">
        <f t="shared" si="470"/>
        <v>-0.1</v>
      </c>
      <c r="AW4029" s="154">
        <f t="shared" si="470"/>
        <v>-1.05</v>
      </c>
      <c r="AX4029" s="154">
        <f t="shared" si="470"/>
        <v>0.30000000000000004</v>
      </c>
      <c r="AY4029" s="155">
        <f t="shared" si="470"/>
        <v>6.0000000000000005E-2</v>
      </c>
    </row>
    <row r="4030" spans="1:51" x14ac:dyDescent="0.15">
      <c r="A4030" s="122" t="s">
        <v>10119</v>
      </c>
      <c r="B4030" s="122" t="s">
        <v>10120</v>
      </c>
      <c r="C4030" s="122" t="s">
        <v>10121</v>
      </c>
      <c r="E4030" s="122" t="s">
        <v>10122</v>
      </c>
      <c r="F4030" s="122" t="s">
        <v>5772</v>
      </c>
      <c r="G4030" s="122">
        <v>3</v>
      </c>
      <c r="H4030" s="166">
        <v>0.45836399999999999</v>
      </c>
      <c r="I4030" s="167">
        <v>0.193333</v>
      </c>
      <c r="J4030" s="168" t="str">
        <f t="shared" si="465"/>
        <v>FALSE</v>
      </c>
      <c r="K4030" s="169">
        <v>0.94165200000000004</v>
      </c>
      <c r="L4030" s="170">
        <f>-LOG10(Table3[[#This Row],[Student''s T-test p-value HEK293 +Selistat_HEK293 UT]])</f>
        <v>2.6109566849521336E-2</v>
      </c>
      <c r="M4030" s="167">
        <v>2.5000000000000001E-2</v>
      </c>
      <c r="N4030" s="171" t="str">
        <f t="shared" si="466"/>
        <v>FALSE</v>
      </c>
      <c r="O4030" s="146">
        <v>0.96431199999999995</v>
      </c>
      <c r="P4030" s="147">
        <v>1.4999999999999999E-2</v>
      </c>
      <c r="Q4030" s="171" t="str">
        <f t="shared" si="467"/>
        <v>FALSE</v>
      </c>
      <c r="R4030" s="122" t="s">
        <v>1842</v>
      </c>
      <c r="S4030" s="122" t="s">
        <v>13488</v>
      </c>
      <c r="T4030" s="122" t="s">
        <v>1844</v>
      </c>
      <c r="U4030" s="172" t="s">
        <v>10124</v>
      </c>
      <c r="V4030" s="122" t="s">
        <v>13489</v>
      </c>
      <c r="W4030" s="148">
        <v>-0.83</v>
      </c>
      <c r="X4030" s="149">
        <v>-0.15</v>
      </c>
      <c r="Y4030" s="149">
        <v>-0.18</v>
      </c>
      <c r="Z4030" s="150">
        <v>0.44</v>
      </c>
      <c r="AA4030" s="148">
        <v>-0.23</v>
      </c>
      <c r="AB4030" s="149">
        <v>-0.75</v>
      </c>
      <c r="AC4030" s="149">
        <v>0.18</v>
      </c>
      <c r="AD4030" s="151">
        <v>-0.02</v>
      </c>
      <c r="AE4030" s="148">
        <v>0.16</v>
      </c>
      <c r="AF4030" s="149">
        <v>0.05</v>
      </c>
      <c r="AG4030" s="149">
        <v>-0.44</v>
      </c>
      <c r="AH4030" s="151">
        <v>0.55000000000000004</v>
      </c>
      <c r="AI4030" s="152">
        <v>0.14000000000000001</v>
      </c>
      <c r="AJ4030" s="149">
        <v>-0.51</v>
      </c>
      <c r="AK4030" s="149">
        <v>-0.06</v>
      </c>
      <c r="AL4030" s="150">
        <v>0.69</v>
      </c>
      <c r="AM4030" s="153">
        <f t="shared" si="468"/>
        <v>-0.6</v>
      </c>
      <c r="AN4030" s="154">
        <f t="shared" si="468"/>
        <v>0.6</v>
      </c>
      <c r="AO4030" s="154">
        <f t="shared" si="468"/>
        <v>-0.36</v>
      </c>
      <c r="AP4030" s="155">
        <f t="shared" si="468"/>
        <v>0.46</v>
      </c>
      <c r="AQ4030" s="156">
        <f>AVERAGE(Table3[[#This Row],[ HEK293 +Selistat_R1 2]:[ HEK293 +Selistat_R4 5]])</f>
        <v>2.5000000000000008E-2</v>
      </c>
      <c r="AR4030" s="153">
        <f t="shared" si="469"/>
        <v>0.39</v>
      </c>
      <c r="AS4030" s="154">
        <f t="shared" si="469"/>
        <v>0.8</v>
      </c>
      <c r="AT4030" s="154">
        <f t="shared" si="469"/>
        <v>-0.62</v>
      </c>
      <c r="AU4030" s="157">
        <f t="shared" si="469"/>
        <v>0.57000000000000006</v>
      </c>
      <c r="AV4030" s="158">
        <f t="shared" si="470"/>
        <v>0.37</v>
      </c>
      <c r="AW4030" s="154">
        <f t="shared" si="470"/>
        <v>0.24</v>
      </c>
      <c r="AX4030" s="154">
        <f t="shared" si="470"/>
        <v>-0.24</v>
      </c>
      <c r="AY4030" s="155">
        <f t="shared" si="470"/>
        <v>0.71</v>
      </c>
    </row>
    <row r="4031" spans="1:51" x14ac:dyDescent="0.15">
      <c r="A4031" s="122" t="s">
        <v>3275</v>
      </c>
      <c r="B4031" s="122" t="s">
        <v>3125</v>
      </c>
      <c r="C4031" s="122" t="s">
        <v>3276</v>
      </c>
      <c r="E4031" s="122" t="s">
        <v>8703</v>
      </c>
      <c r="G4031" s="122">
        <v>1</v>
      </c>
      <c r="H4031" s="166">
        <v>0.65917099999999995</v>
      </c>
      <c r="I4031" s="167">
        <v>4.6666699999999998E-2</v>
      </c>
      <c r="J4031" s="168" t="str">
        <f t="shared" si="465"/>
        <v>FALSE</v>
      </c>
      <c r="K4031" s="169">
        <v>0.94184999999999997</v>
      </c>
      <c r="L4031" s="170">
        <f>-LOG10(Table3[[#This Row],[Student''s T-test p-value HEK293 +Selistat_HEK293 UT]])</f>
        <v>2.6018257885969859E-2</v>
      </c>
      <c r="M4031" s="167">
        <v>-1.2500000000000001E-2</v>
      </c>
      <c r="N4031" s="171" t="str">
        <f t="shared" si="466"/>
        <v>FALSE</v>
      </c>
      <c r="O4031" s="146">
        <v>0.32200299999999998</v>
      </c>
      <c r="P4031" s="147">
        <v>9.2499999999999999E-2</v>
      </c>
      <c r="Q4031" s="171" t="str">
        <f t="shared" si="467"/>
        <v>FALSE</v>
      </c>
      <c r="R4031" s="122" t="s">
        <v>8704</v>
      </c>
      <c r="S4031" s="122" t="s">
        <v>15012</v>
      </c>
      <c r="T4031" s="122" t="s">
        <v>8706</v>
      </c>
      <c r="U4031" s="172" t="s">
        <v>8707</v>
      </c>
      <c r="V4031" s="122" t="s">
        <v>15013</v>
      </c>
      <c r="W4031" s="148">
        <v>-0.04</v>
      </c>
      <c r="X4031" s="149">
        <v>0.01</v>
      </c>
      <c r="Y4031" s="149">
        <v>-0.42</v>
      </c>
      <c r="Z4031" s="150">
        <v>0.22</v>
      </c>
      <c r="AA4031" s="148">
        <v>-0.09</v>
      </c>
      <c r="AB4031" s="149">
        <v>-7.0000000000000007E-2</v>
      </c>
      <c r="AC4031" s="149">
        <v>-0.24</v>
      </c>
      <c r="AD4031" s="151">
        <v>0.22</v>
      </c>
      <c r="AE4031" s="148">
        <v>0.06</v>
      </c>
      <c r="AF4031" s="149">
        <v>0.02</v>
      </c>
      <c r="AG4031" s="149">
        <v>0.09</v>
      </c>
      <c r="AH4031" s="151">
        <v>0.14000000000000001</v>
      </c>
      <c r="AI4031" s="152">
        <v>-0.05</v>
      </c>
      <c r="AJ4031" s="149">
        <v>-0.22</v>
      </c>
      <c r="AK4031" s="149">
        <v>0.17</v>
      </c>
      <c r="AL4031" s="150">
        <v>0.04</v>
      </c>
      <c r="AM4031" s="153">
        <f t="shared" si="468"/>
        <v>4.9999999999999996E-2</v>
      </c>
      <c r="AN4031" s="154">
        <f t="shared" si="468"/>
        <v>0.08</v>
      </c>
      <c r="AO4031" s="154">
        <f t="shared" si="468"/>
        <v>-0.18</v>
      </c>
      <c r="AP4031" s="155">
        <f t="shared" si="468"/>
        <v>0</v>
      </c>
      <c r="AQ4031" s="156">
        <f>AVERAGE(Table3[[#This Row],[ HEK293 +Selistat_R1 2]:[ HEK293 +Selistat_R4 5]])</f>
        <v>-1.2499999999999997E-2</v>
      </c>
      <c r="AR4031" s="153">
        <f t="shared" si="469"/>
        <v>0.15</v>
      </c>
      <c r="AS4031" s="154">
        <f t="shared" si="469"/>
        <v>9.0000000000000011E-2</v>
      </c>
      <c r="AT4031" s="154">
        <f t="shared" si="469"/>
        <v>0.32999999999999996</v>
      </c>
      <c r="AU4031" s="157">
        <f t="shared" si="469"/>
        <v>-7.9999999999999988E-2</v>
      </c>
      <c r="AV4031" s="158">
        <f t="shared" si="470"/>
        <v>3.9999999999999994E-2</v>
      </c>
      <c r="AW4031" s="154">
        <f t="shared" si="470"/>
        <v>-0.15</v>
      </c>
      <c r="AX4031" s="154">
        <f t="shared" si="470"/>
        <v>0.41000000000000003</v>
      </c>
      <c r="AY4031" s="155">
        <f t="shared" si="470"/>
        <v>-0.18</v>
      </c>
    </row>
    <row r="4032" spans="1:51" x14ac:dyDescent="0.15">
      <c r="A4032" s="122" t="s">
        <v>10193</v>
      </c>
      <c r="B4032" s="122" t="s">
        <v>10194</v>
      </c>
      <c r="C4032" s="122" t="s">
        <v>10195</v>
      </c>
      <c r="E4032" s="122" t="s">
        <v>10196</v>
      </c>
      <c r="G4032" s="122">
        <v>1</v>
      </c>
      <c r="H4032" s="166">
        <v>0.77024199999999998</v>
      </c>
      <c r="I4032" s="167">
        <v>6.6666699999999995E-2</v>
      </c>
      <c r="J4032" s="168" t="str">
        <f t="shared" si="465"/>
        <v>FALSE</v>
      </c>
      <c r="K4032" s="169">
        <v>0.94218000000000002</v>
      </c>
      <c r="L4032" s="170">
        <f>-LOG10(Table3[[#This Row],[Student''s T-test p-value HEK293 +Selistat_HEK293 UT]])</f>
        <v>2.5866118927998123E-2</v>
      </c>
      <c r="M4032" s="167">
        <v>2.2499999999999999E-2</v>
      </c>
      <c r="N4032" s="171" t="str">
        <f t="shared" si="466"/>
        <v>FALSE</v>
      </c>
      <c r="O4032" s="146">
        <v>0.95431699999999997</v>
      </c>
      <c r="P4032" s="147">
        <v>-1.7500000000000002E-2</v>
      </c>
      <c r="Q4032" s="171" t="str">
        <f t="shared" si="467"/>
        <v>FALSE</v>
      </c>
      <c r="R4032" s="122" t="s">
        <v>10197</v>
      </c>
      <c r="S4032" s="122" t="s">
        <v>13833</v>
      </c>
      <c r="T4032" s="122" t="s">
        <v>10199</v>
      </c>
      <c r="U4032" s="172" t="s">
        <v>10200</v>
      </c>
      <c r="V4032" s="122" t="s">
        <v>13834</v>
      </c>
      <c r="W4032" s="148">
        <v>-0.44</v>
      </c>
      <c r="X4032" s="149">
        <v>-0.34</v>
      </c>
      <c r="Y4032" s="149">
        <v>-0.19</v>
      </c>
      <c r="Z4032" s="150">
        <v>0.68</v>
      </c>
      <c r="AA4032" s="148">
        <v>-7.0000000000000007E-2</v>
      </c>
      <c r="AB4032" s="149">
        <v>-0.37</v>
      </c>
      <c r="AC4032" s="149">
        <v>0.32</v>
      </c>
      <c r="AD4032" s="151">
        <v>-0.26</v>
      </c>
      <c r="AE4032" s="148">
        <v>-0.23</v>
      </c>
      <c r="AF4032" s="149">
        <v>0.22</v>
      </c>
      <c r="AG4032" s="149">
        <v>-0.1</v>
      </c>
      <c r="AH4032" s="151">
        <v>0.05</v>
      </c>
      <c r="AI4032" s="152">
        <v>0.15</v>
      </c>
      <c r="AJ4032" s="149">
        <v>0.25</v>
      </c>
      <c r="AK4032" s="149">
        <v>-0.81</v>
      </c>
      <c r="AL4032" s="150">
        <v>0.42</v>
      </c>
      <c r="AM4032" s="153">
        <f t="shared" si="468"/>
        <v>-0.37</v>
      </c>
      <c r="AN4032" s="154">
        <f t="shared" si="468"/>
        <v>2.9999999999999971E-2</v>
      </c>
      <c r="AO4032" s="154">
        <f t="shared" si="468"/>
        <v>-0.51</v>
      </c>
      <c r="AP4032" s="155">
        <f t="shared" si="468"/>
        <v>0.94000000000000006</v>
      </c>
      <c r="AQ4032" s="156">
        <f>AVERAGE(Table3[[#This Row],[ HEK293 +Selistat_R1 2]:[ HEK293 +Selistat_R4 5]])</f>
        <v>2.2499999999999992E-2</v>
      </c>
      <c r="AR4032" s="153">
        <f t="shared" si="469"/>
        <v>-0.16</v>
      </c>
      <c r="AS4032" s="154">
        <f t="shared" si="469"/>
        <v>0.59</v>
      </c>
      <c r="AT4032" s="154">
        <f t="shared" si="469"/>
        <v>-0.42000000000000004</v>
      </c>
      <c r="AU4032" s="157">
        <f t="shared" si="469"/>
        <v>0.31</v>
      </c>
      <c r="AV4032" s="158">
        <f t="shared" si="470"/>
        <v>0.22</v>
      </c>
      <c r="AW4032" s="154">
        <f t="shared" si="470"/>
        <v>0.62</v>
      </c>
      <c r="AX4032" s="154">
        <f t="shared" si="470"/>
        <v>-1.1300000000000001</v>
      </c>
      <c r="AY4032" s="155">
        <f t="shared" si="470"/>
        <v>0.67999999999999994</v>
      </c>
    </row>
    <row r="4033" spans="1:51" x14ac:dyDescent="0.15">
      <c r="A4033" s="122" t="s">
        <v>9531</v>
      </c>
      <c r="B4033" s="122" t="s">
        <v>7412</v>
      </c>
      <c r="C4033" s="122" t="s">
        <v>9532</v>
      </c>
      <c r="D4033" s="122" t="s">
        <v>4043</v>
      </c>
      <c r="E4033" s="122" t="s">
        <v>9533</v>
      </c>
      <c r="F4033" s="122" t="s">
        <v>5367</v>
      </c>
      <c r="G4033" s="122">
        <v>1</v>
      </c>
      <c r="H4033" s="166">
        <v>0.64954400000000001</v>
      </c>
      <c r="I4033" s="167">
        <v>0.123333</v>
      </c>
      <c r="J4033" s="168" t="str">
        <f t="shared" si="465"/>
        <v>FALSE</v>
      </c>
      <c r="K4033" s="169">
        <v>0.94382900000000003</v>
      </c>
      <c r="L4033" s="170">
        <f>-LOG10(Table3[[#This Row],[Student''s T-test p-value HEK293 +Selistat_HEK293 UT]])</f>
        <v>2.5106682697155228E-2</v>
      </c>
      <c r="M4033" s="167">
        <v>-2.5000000000000001E-2</v>
      </c>
      <c r="N4033" s="171" t="str">
        <f t="shared" si="466"/>
        <v>FALSE</v>
      </c>
      <c r="O4033" s="146">
        <v>0.95584000000000002</v>
      </c>
      <c r="P4033" s="147">
        <v>0.02</v>
      </c>
      <c r="Q4033" s="171" t="str">
        <f t="shared" si="467"/>
        <v>FALSE</v>
      </c>
      <c r="R4033" s="122" t="s">
        <v>9534</v>
      </c>
      <c r="S4033" s="122" t="s">
        <v>14206</v>
      </c>
      <c r="T4033" s="122" t="s">
        <v>9536</v>
      </c>
      <c r="U4033" s="172" t="s">
        <v>9537</v>
      </c>
      <c r="V4033" s="122" t="s">
        <v>14207</v>
      </c>
      <c r="W4033" s="148">
        <v>-0.25</v>
      </c>
      <c r="X4033" s="149">
        <v>0.17</v>
      </c>
      <c r="Y4033" s="149">
        <v>0.16</v>
      </c>
      <c r="Z4033" s="150">
        <v>-0.8</v>
      </c>
      <c r="AA4033" s="148">
        <v>-0.26</v>
      </c>
      <c r="AB4033" s="149">
        <v>0.31</v>
      </c>
      <c r="AC4033" s="149">
        <v>0.15</v>
      </c>
      <c r="AD4033" s="151">
        <v>-0.82</v>
      </c>
      <c r="AE4033" s="148">
        <v>0.16</v>
      </c>
      <c r="AF4033" s="149">
        <v>0.09</v>
      </c>
      <c r="AG4033" s="149">
        <v>0.64</v>
      </c>
      <c r="AH4033" s="151">
        <v>-0.68</v>
      </c>
      <c r="AI4033" s="152">
        <v>0.49</v>
      </c>
      <c r="AJ4033" s="149">
        <v>0.25</v>
      </c>
      <c r="AK4033" s="149">
        <v>-0.13</v>
      </c>
      <c r="AL4033" s="150">
        <v>-0.48</v>
      </c>
      <c r="AM4033" s="153">
        <f t="shared" si="468"/>
        <v>1.0000000000000009E-2</v>
      </c>
      <c r="AN4033" s="154">
        <f t="shared" si="468"/>
        <v>-0.13999999999999999</v>
      </c>
      <c r="AO4033" s="154">
        <f t="shared" si="468"/>
        <v>1.0000000000000009E-2</v>
      </c>
      <c r="AP4033" s="155">
        <f t="shared" si="468"/>
        <v>1.9999999999999907E-2</v>
      </c>
      <c r="AQ4033" s="156">
        <f>AVERAGE(Table3[[#This Row],[ HEK293 +Selistat_R1 2]:[ HEK293 +Selistat_R4 5]])</f>
        <v>-2.5000000000000015E-2</v>
      </c>
      <c r="AR4033" s="153">
        <f t="shared" si="469"/>
        <v>0.42000000000000004</v>
      </c>
      <c r="AS4033" s="154">
        <f t="shared" si="469"/>
        <v>-0.22</v>
      </c>
      <c r="AT4033" s="154">
        <f t="shared" si="469"/>
        <v>0.49</v>
      </c>
      <c r="AU4033" s="157">
        <f t="shared" si="469"/>
        <v>0.1399999999999999</v>
      </c>
      <c r="AV4033" s="158">
        <f t="shared" si="470"/>
        <v>0.75</v>
      </c>
      <c r="AW4033" s="154">
        <f t="shared" si="470"/>
        <v>-0.06</v>
      </c>
      <c r="AX4033" s="154">
        <f t="shared" si="470"/>
        <v>-0.28000000000000003</v>
      </c>
      <c r="AY4033" s="155">
        <f t="shared" si="470"/>
        <v>0.33999999999999997</v>
      </c>
    </row>
    <row r="4034" spans="1:51" x14ac:dyDescent="0.15">
      <c r="A4034" s="122" t="s">
        <v>4159</v>
      </c>
      <c r="B4034" s="122" t="s">
        <v>4160</v>
      </c>
      <c r="C4034" s="122" t="s">
        <v>4161</v>
      </c>
      <c r="D4034" s="122" t="s">
        <v>4162</v>
      </c>
      <c r="E4034" s="122" t="s">
        <v>4163</v>
      </c>
      <c r="F4034" s="122" t="s">
        <v>4164</v>
      </c>
      <c r="G4034" s="122">
        <v>1</v>
      </c>
      <c r="H4034" s="166">
        <v>0.83740499999999995</v>
      </c>
      <c r="I4034" s="167">
        <v>-2.8333299999999999E-2</v>
      </c>
      <c r="J4034" s="168" t="str">
        <f t="shared" si="465"/>
        <v>FALSE</v>
      </c>
      <c r="K4034" s="169">
        <v>0.944137</v>
      </c>
      <c r="L4034" s="170">
        <f>-LOG10(Table3[[#This Row],[Student''s T-test p-value HEK293 +Selistat_HEK293 UT]])</f>
        <v>2.4964982368216197E-2</v>
      </c>
      <c r="M4034" s="167">
        <v>1.4999999999999999E-2</v>
      </c>
      <c r="N4034" s="171" t="str">
        <f t="shared" si="466"/>
        <v>FALSE</v>
      </c>
      <c r="O4034" s="146">
        <v>0.59316599999999997</v>
      </c>
      <c r="P4034" s="147">
        <v>0.08</v>
      </c>
      <c r="Q4034" s="171" t="str">
        <f t="shared" si="467"/>
        <v>FALSE</v>
      </c>
      <c r="R4034" s="122" t="s">
        <v>805</v>
      </c>
      <c r="S4034" s="122" t="s">
        <v>11596</v>
      </c>
      <c r="T4034" s="122" t="s">
        <v>807</v>
      </c>
      <c r="U4034" s="172" t="s">
        <v>4166</v>
      </c>
      <c r="V4034" s="122" t="s">
        <v>11597</v>
      </c>
      <c r="W4034" s="148">
        <v>0.01</v>
      </c>
      <c r="X4034" s="149">
        <v>0.05</v>
      </c>
      <c r="Y4034" s="149">
        <v>0.18</v>
      </c>
      <c r="Z4034" s="150">
        <v>-0.16</v>
      </c>
      <c r="AA4034" s="148">
        <v>0.19</v>
      </c>
      <c r="AB4034" s="149">
        <v>0.44</v>
      </c>
      <c r="AC4034" s="149">
        <v>-0.43</v>
      </c>
      <c r="AD4034" s="151">
        <v>-0.18</v>
      </c>
      <c r="AE4034" s="148">
        <v>0.1</v>
      </c>
      <c r="AF4034" s="149">
        <v>0.27</v>
      </c>
      <c r="AG4034" s="149">
        <v>-0.16</v>
      </c>
      <c r="AH4034" s="151">
        <v>-0.23</v>
      </c>
      <c r="AI4034" s="152">
        <v>0.09</v>
      </c>
      <c r="AJ4034" s="149">
        <v>-0.28000000000000003</v>
      </c>
      <c r="AK4034" s="149">
        <v>0</v>
      </c>
      <c r="AL4034" s="150">
        <v>-0.15</v>
      </c>
      <c r="AM4034" s="153">
        <f t="shared" si="468"/>
        <v>-0.18</v>
      </c>
      <c r="AN4034" s="154">
        <f t="shared" si="468"/>
        <v>-0.39</v>
      </c>
      <c r="AO4034" s="154">
        <f t="shared" si="468"/>
        <v>0.61</v>
      </c>
      <c r="AP4034" s="155">
        <f t="shared" si="468"/>
        <v>1.999999999999999E-2</v>
      </c>
      <c r="AQ4034" s="156">
        <f>AVERAGE(Table3[[#This Row],[ HEK293 +Selistat_R1 2]:[ HEK293 +Selistat_R4 5]])</f>
        <v>1.4999999999999979E-2</v>
      </c>
      <c r="AR4034" s="153">
        <f t="shared" si="469"/>
        <v>-0.09</v>
      </c>
      <c r="AS4034" s="154">
        <f t="shared" si="469"/>
        <v>-0.16999999999999998</v>
      </c>
      <c r="AT4034" s="154">
        <f t="shared" si="469"/>
        <v>0.27</v>
      </c>
      <c r="AU4034" s="157">
        <f t="shared" si="469"/>
        <v>-5.0000000000000017E-2</v>
      </c>
      <c r="AV4034" s="158">
        <f t="shared" si="470"/>
        <v>-0.1</v>
      </c>
      <c r="AW4034" s="154">
        <f t="shared" si="470"/>
        <v>-0.72</v>
      </c>
      <c r="AX4034" s="154">
        <f t="shared" si="470"/>
        <v>0.43</v>
      </c>
      <c r="AY4034" s="155">
        <f t="shared" si="470"/>
        <v>0.03</v>
      </c>
    </row>
    <row r="4035" spans="1:51" x14ac:dyDescent="0.15">
      <c r="A4035" s="122" t="s">
        <v>10425</v>
      </c>
      <c r="B4035" s="122" t="s">
        <v>10426</v>
      </c>
      <c r="C4035" s="122" t="s">
        <v>10427</v>
      </c>
      <c r="D4035" s="122" t="s">
        <v>10428</v>
      </c>
      <c r="E4035" s="122" t="s">
        <v>10429</v>
      </c>
      <c r="F4035" s="122" t="s">
        <v>10430</v>
      </c>
      <c r="G4035" s="122">
        <v>1</v>
      </c>
      <c r="H4035" s="166">
        <v>0.89171900000000004</v>
      </c>
      <c r="I4035" s="167">
        <v>1.83333E-2</v>
      </c>
      <c r="J4035" s="168" t="str">
        <f t="shared" si="465"/>
        <v>FALSE</v>
      </c>
      <c r="K4035" s="169">
        <v>0.94418100000000005</v>
      </c>
      <c r="L4035" s="170">
        <f>-LOG10(Table3[[#This Row],[Student''s T-test p-value HEK293 +Selistat_HEK293 UT]])</f>
        <v>2.494474323772311E-2</v>
      </c>
      <c r="M4035" s="167">
        <v>1.4999999999999999E-2</v>
      </c>
      <c r="N4035" s="171" t="str">
        <f t="shared" si="466"/>
        <v>FALSE</v>
      </c>
      <c r="O4035" s="146">
        <v>0.28806799999999999</v>
      </c>
      <c r="P4035" s="147">
        <v>-0.14499999999999999</v>
      </c>
      <c r="Q4035" s="171" t="str">
        <f t="shared" si="467"/>
        <v>FALSE</v>
      </c>
      <c r="R4035" s="122" t="s">
        <v>1028</v>
      </c>
      <c r="S4035" s="122" t="s">
        <v>15014</v>
      </c>
      <c r="T4035" s="122" t="s">
        <v>1030</v>
      </c>
      <c r="U4035" s="172" t="s">
        <v>10431</v>
      </c>
      <c r="V4035" s="122" t="s">
        <v>15015</v>
      </c>
      <c r="W4035" s="148">
        <v>-0.06</v>
      </c>
      <c r="X4035" s="149">
        <v>0.22</v>
      </c>
      <c r="Y4035" s="149">
        <v>-0.19</v>
      </c>
      <c r="Z4035" s="150">
        <v>-0.03</v>
      </c>
      <c r="AA4035" s="148">
        <v>0.35</v>
      </c>
      <c r="AB4035" s="149">
        <v>0.23</v>
      </c>
      <c r="AC4035" s="149">
        <v>-0.38</v>
      </c>
      <c r="AD4035" s="151">
        <v>-0.32</v>
      </c>
      <c r="AE4035" s="148">
        <v>0.1</v>
      </c>
      <c r="AF4035" s="149">
        <v>-0.12</v>
      </c>
      <c r="AG4035" s="149">
        <v>-0.34</v>
      </c>
      <c r="AH4035" s="151">
        <v>0.03</v>
      </c>
      <c r="AI4035" s="152">
        <v>-0.04</v>
      </c>
      <c r="AJ4035" s="149">
        <v>-0.1</v>
      </c>
      <c r="AK4035" s="149">
        <v>0.2</v>
      </c>
      <c r="AL4035" s="150">
        <v>0.19</v>
      </c>
      <c r="AM4035" s="153">
        <f t="shared" si="468"/>
        <v>-0.41</v>
      </c>
      <c r="AN4035" s="154">
        <f t="shared" si="468"/>
        <v>-1.0000000000000009E-2</v>
      </c>
      <c r="AO4035" s="154">
        <f t="shared" si="468"/>
        <v>0.19</v>
      </c>
      <c r="AP4035" s="155">
        <f t="shared" ref="AP4035:AP4098" si="471">Z4035-AD4035</f>
        <v>0.29000000000000004</v>
      </c>
      <c r="AQ4035" s="156">
        <f>AVERAGE(Table3[[#This Row],[ HEK293 +Selistat_R1 2]:[ HEK293 +Selistat_R4 5]])</f>
        <v>1.5000000000000013E-2</v>
      </c>
      <c r="AR4035" s="153">
        <f t="shared" si="469"/>
        <v>-0.24999999999999997</v>
      </c>
      <c r="AS4035" s="154">
        <f t="shared" si="469"/>
        <v>-0.35</v>
      </c>
      <c r="AT4035" s="154">
        <f t="shared" si="469"/>
        <v>3.999999999999998E-2</v>
      </c>
      <c r="AU4035" s="157">
        <f t="shared" ref="AU4035:AU4098" si="472">AH4035-AD4035</f>
        <v>0.35</v>
      </c>
      <c r="AV4035" s="158">
        <f t="shared" si="470"/>
        <v>-0.38999999999999996</v>
      </c>
      <c r="AW4035" s="154">
        <f t="shared" si="470"/>
        <v>-0.33</v>
      </c>
      <c r="AX4035" s="154">
        <f t="shared" si="470"/>
        <v>0.58000000000000007</v>
      </c>
      <c r="AY4035" s="155">
        <f t="shared" ref="AY4035:AY4098" si="473">AL4035-AD4035</f>
        <v>0.51</v>
      </c>
    </row>
    <row r="4036" spans="1:51" x14ac:dyDescent="0.15">
      <c r="A4036" s="122" t="s">
        <v>7079</v>
      </c>
      <c r="B4036" s="122" t="s">
        <v>2831</v>
      </c>
      <c r="C4036" s="122" t="s">
        <v>7080</v>
      </c>
      <c r="E4036" s="122" t="s">
        <v>7081</v>
      </c>
      <c r="F4036" s="122" t="s">
        <v>2856</v>
      </c>
      <c r="G4036" s="122">
        <v>1</v>
      </c>
      <c r="H4036" s="166">
        <v>0.50865700000000003</v>
      </c>
      <c r="I4036" s="167">
        <v>-9.0833300000000006E-2</v>
      </c>
      <c r="J4036" s="168" t="str">
        <f t="shared" ref="J4036:J4099" si="474">IF(AND(H4036&lt;0.05,ABS(I4036&gt;1)),"TRUE","FALSE")</f>
        <v>FALSE</v>
      </c>
      <c r="K4036" s="169">
        <v>0.94563900000000001</v>
      </c>
      <c r="L4036" s="170">
        <f>-LOG10(Table3[[#This Row],[Student''s T-test p-value HEK293 +Selistat_HEK293 UT]])</f>
        <v>2.4274624940482773E-2</v>
      </c>
      <c r="M4036" s="167">
        <v>-7.4999999999999997E-3</v>
      </c>
      <c r="N4036" s="171" t="str">
        <f t="shared" ref="N4036:N4099" si="475">IF(AND(K4036&lt;0.05,ABS(M4036&gt;1)),"TRUE","FALSE")</f>
        <v>FALSE</v>
      </c>
      <c r="O4036" s="146">
        <v>0.65918200000000005</v>
      </c>
      <c r="P4036" s="147">
        <v>0.1</v>
      </c>
      <c r="Q4036" s="171" t="str">
        <f t="shared" ref="Q4036:Q4099" si="476">IF(AND(O4036&lt;0.05,ABS(P4036&gt;1)),"TRUE","FALSE")</f>
        <v>FALSE</v>
      </c>
      <c r="R4036" s="122" t="s">
        <v>91</v>
      </c>
      <c r="S4036" s="122" t="s">
        <v>14528</v>
      </c>
      <c r="T4036" s="122" t="s">
        <v>93</v>
      </c>
      <c r="U4036" s="172" t="s">
        <v>7082</v>
      </c>
      <c r="V4036" s="122" t="s">
        <v>14529</v>
      </c>
      <c r="W4036" s="148">
        <v>-0.05</v>
      </c>
      <c r="X4036" s="149">
        <v>0.12</v>
      </c>
      <c r="Y4036" s="149">
        <v>0.14000000000000001</v>
      </c>
      <c r="Z4036" s="150">
        <v>-0.03</v>
      </c>
      <c r="AA4036" s="148">
        <v>0.04</v>
      </c>
      <c r="AB4036" s="149">
        <v>0.26</v>
      </c>
      <c r="AC4036" s="149">
        <v>-0.19</v>
      </c>
      <c r="AD4036" s="151">
        <v>0.1</v>
      </c>
      <c r="AE4036" s="148">
        <v>0.22</v>
      </c>
      <c r="AF4036" s="149">
        <v>-0.25</v>
      </c>
      <c r="AG4036" s="149">
        <v>0.05</v>
      </c>
      <c r="AH4036" s="151">
        <v>-0.14000000000000001</v>
      </c>
      <c r="AI4036" s="152">
        <v>0.2</v>
      </c>
      <c r="AJ4036" s="149">
        <v>-0.67</v>
      </c>
      <c r="AK4036" s="149">
        <v>0.03</v>
      </c>
      <c r="AL4036" s="150">
        <v>-0.08</v>
      </c>
      <c r="AM4036" s="153">
        <f t="shared" ref="AM4036:AP4099" si="477">W4036-AA4036</f>
        <v>-0.09</v>
      </c>
      <c r="AN4036" s="154">
        <f t="shared" si="477"/>
        <v>-0.14000000000000001</v>
      </c>
      <c r="AO4036" s="154">
        <f t="shared" si="477"/>
        <v>0.33</v>
      </c>
      <c r="AP4036" s="155">
        <f t="shared" si="471"/>
        <v>-0.13</v>
      </c>
      <c r="AQ4036" s="156">
        <f>AVERAGE(Table3[[#This Row],[ HEK293 +Selistat_R1 2]:[ HEK293 +Selistat_R4 5]])</f>
        <v>-7.4999999999999997E-3</v>
      </c>
      <c r="AR4036" s="153">
        <f t="shared" ref="AR4036:AU4099" si="478">AE4036-AA4036</f>
        <v>0.18</v>
      </c>
      <c r="AS4036" s="154">
        <f t="shared" si="478"/>
        <v>-0.51</v>
      </c>
      <c r="AT4036" s="154">
        <f t="shared" si="478"/>
        <v>0.24</v>
      </c>
      <c r="AU4036" s="157">
        <f t="shared" si="472"/>
        <v>-0.24000000000000002</v>
      </c>
      <c r="AV4036" s="158">
        <f t="shared" ref="AV4036:AY4099" si="479">AI4036-AA4036</f>
        <v>0.16</v>
      </c>
      <c r="AW4036" s="154">
        <f t="shared" si="479"/>
        <v>-0.93</v>
      </c>
      <c r="AX4036" s="154">
        <f t="shared" si="479"/>
        <v>0.22</v>
      </c>
      <c r="AY4036" s="155">
        <f t="shared" si="473"/>
        <v>-0.18</v>
      </c>
    </row>
    <row r="4037" spans="1:51" x14ac:dyDescent="0.15">
      <c r="A4037" s="122" t="s">
        <v>2858</v>
      </c>
      <c r="B4037" s="122" t="s">
        <v>3463</v>
      </c>
      <c r="C4037" s="122" t="s">
        <v>3639</v>
      </c>
      <c r="D4037" s="122" t="s">
        <v>2861</v>
      </c>
      <c r="E4037" s="122" t="s">
        <v>8342</v>
      </c>
      <c r="F4037" s="122" t="s">
        <v>4595</v>
      </c>
      <c r="G4037" s="122">
        <v>3</v>
      </c>
      <c r="H4037" s="166">
        <v>0.49964199999999998</v>
      </c>
      <c r="I4037" s="167">
        <v>0.08</v>
      </c>
      <c r="J4037" s="168" t="str">
        <f t="shared" si="474"/>
        <v>FALSE</v>
      </c>
      <c r="K4037" s="169">
        <v>0.94596100000000005</v>
      </c>
      <c r="L4037" s="170">
        <f>-LOG10(Table3[[#This Row],[Student''s T-test p-value HEK293 +Selistat_HEK293 UT]])</f>
        <v>2.4126768285245292E-2</v>
      </c>
      <c r="M4037" s="167">
        <v>7.4999999999999997E-3</v>
      </c>
      <c r="N4037" s="171" t="str">
        <f t="shared" si="475"/>
        <v>FALSE</v>
      </c>
      <c r="O4037" s="146">
        <v>0.56280300000000005</v>
      </c>
      <c r="P4037" s="147">
        <v>-0.1075</v>
      </c>
      <c r="Q4037" s="171" t="str">
        <f t="shared" si="476"/>
        <v>FALSE</v>
      </c>
      <c r="R4037" s="122" t="s">
        <v>8343</v>
      </c>
      <c r="S4037" s="122" t="s">
        <v>8344</v>
      </c>
      <c r="T4037" s="122" t="s">
        <v>8345</v>
      </c>
      <c r="U4037" s="172" t="s">
        <v>8346</v>
      </c>
      <c r="V4037" s="122" t="s">
        <v>8347</v>
      </c>
      <c r="W4037" s="148">
        <v>-0.13</v>
      </c>
      <c r="X4037" s="149">
        <v>-0.16</v>
      </c>
      <c r="Y4037" s="149">
        <v>-0.01</v>
      </c>
      <c r="Z4037" s="150">
        <v>0.04</v>
      </c>
      <c r="AA4037" s="148">
        <v>0.02</v>
      </c>
      <c r="AB4037" s="149">
        <v>-0.22</v>
      </c>
      <c r="AC4037" s="149">
        <v>0.15</v>
      </c>
      <c r="AD4037" s="151">
        <v>-0.24</v>
      </c>
      <c r="AE4037" s="148">
        <v>0.38</v>
      </c>
      <c r="AF4037" s="149">
        <v>-0.09</v>
      </c>
      <c r="AG4037" s="149">
        <v>-0.38</v>
      </c>
      <c r="AH4037" s="151">
        <v>0.05</v>
      </c>
      <c r="AI4037" s="152">
        <v>0.18</v>
      </c>
      <c r="AJ4037" s="149">
        <v>-0.06</v>
      </c>
      <c r="AK4037" s="149">
        <v>0</v>
      </c>
      <c r="AL4037" s="150">
        <v>0.27</v>
      </c>
      <c r="AM4037" s="153">
        <f t="shared" si="477"/>
        <v>-0.15</v>
      </c>
      <c r="AN4037" s="154">
        <f t="shared" si="477"/>
        <v>0.06</v>
      </c>
      <c r="AO4037" s="154">
        <f t="shared" si="477"/>
        <v>-0.16</v>
      </c>
      <c r="AP4037" s="155">
        <f t="shared" si="471"/>
        <v>0.27999999999999997</v>
      </c>
      <c r="AQ4037" s="156">
        <f>AVERAGE(Table3[[#This Row],[ HEK293 +Selistat_R1 2]:[ HEK293 +Selistat_R4 5]])</f>
        <v>7.4999999999999928E-3</v>
      </c>
      <c r="AR4037" s="153">
        <f t="shared" si="478"/>
        <v>0.36</v>
      </c>
      <c r="AS4037" s="154">
        <f t="shared" si="478"/>
        <v>0.13</v>
      </c>
      <c r="AT4037" s="154">
        <f t="shared" si="478"/>
        <v>-0.53</v>
      </c>
      <c r="AU4037" s="157">
        <f t="shared" si="472"/>
        <v>0.28999999999999998</v>
      </c>
      <c r="AV4037" s="158">
        <f t="shared" si="479"/>
        <v>0.16</v>
      </c>
      <c r="AW4037" s="154">
        <f t="shared" si="479"/>
        <v>0.16</v>
      </c>
      <c r="AX4037" s="154">
        <f t="shared" si="479"/>
        <v>-0.15</v>
      </c>
      <c r="AY4037" s="155">
        <f t="shared" si="473"/>
        <v>0.51</v>
      </c>
    </row>
    <row r="4038" spans="1:51" x14ac:dyDescent="0.15">
      <c r="A4038" s="122" t="s">
        <v>4520</v>
      </c>
      <c r="B4038" s="122" t="s">
        <v>4521</v>
      </c>
      <c r="C4038" s="122" t="s">
        <v>4522</v>
      </c>
      <c r="E4038" s="122" t="s">
        <v>4523</v>
      </c>
      <c r="G4038" s="122">
        <v>2</v>
      </c>
      <c r="H4038" s="166">
        <v>0.85019999999999996</v>
      </c>
      <c r="I4038" s="167">
        <v>-3.6666700000000003E-2</v>
      </c>
      <c r="J4038" s="168" t="str">
        <f t="shared" si="474"/>
        <v>FALSE</v>
      </c>
      <c r="K4038" s="169">
        <v>0.94606500000000004</v>
      </c>
      <c r="L4038" s="170">
        <f>-LOG10(Table3[[#This Row],[Student''s T-test p-value HEK293 +Selistat_HEK293 UT]])</f>
        <v>2.4079024093396531E-2</v>
      </c>
      <c r="M4038" s="167">
        <v>-2.2499999999999999E-2</v>
      </c>
      <c r="N4038" s="171" t="str">
        <f t="shared" si="475"/>
        <v>FALSE</v>
      </c>
      <c r="O4038" s="146">
        <v>0.75018300000000004</v>
      </c>
      <c r="P4038" s="147">
        <v>-5.2499999999999998E-2</v>
      </c>
      <c r="Q4038" s="171" t="str">
        <f t="shared" si="476"/>
        <v>FALSE</v>
      </c>
      <c r="R4038" s="122" t="s">
        <v>4524</v>
      </c>
      <c r="S4038" s="122" t="s">
        <v>15016</v>
      </c>
      <c r="T4038" s="122" t="s">
        <v>4526</v>
      </c>
      <c r="U4038" s="172" t="s">
        <v>4527</v>
      </c>
      <c r="V4038" s="122" t="s">
        <v>15017</v>
      </c>
      <c r="W4038" s="148">
        <v>0.89</v>
      </c>
      <c r="X4038" s="149">
        <v>-0.3</v>
      </c>
      <c r="Y4038" s="149">
        <v>-0.42</v>
      </c>
      <c r="Z4038" s="150">
        <v>-0.28999999999999998</v>
      </c>
      <c r="AA4038" s="148">
        <v>-0.12</v>
      </c>
      <c r="AB4038" s="149">
        <v>-0.14000000000000001</v>
      </c>
      <c r="AC4038" s="149">
        <v>0.01</v>
      </c>
      <c r="AD4038" s="151">
        <v>0.22</v>
      </c>
      <c r="AE4038" s="148">
        <v>0.01</v>
      </c>
      <c r="AF4038" s="149">
        <v>-0.04</v>
      </c>
      <c r="AG4038" s="149">
        <v>7.0000000000000007E-2</v>
      </c>
      <c r="AH4038" s="151">
        <v>-0.35</v>
      </c>
      <c r="AI4038" s="152">
        <v>0.17</v>
      </c>
      <c r="AJ4038" s="149">
        <v>0.19</v>
      </c>
      <c r="AK4038" s="149">
        <v>-0.34</v>
      </c>
      <c r="AL4038" s="150">
        <v>-0.12</v>
      </c>
      <c r="AM4038" s="153">
        <f t="shared" si="477"/>
        <v>1.01</v>
      </c>
      <c r="AN4038" s="154">
        <f t="shared" si="477"/>
        <v>-0.15999999999999998</v>
      </c>
      <c r="AO4038" s="154">
        <f t="shared" si="477"/>
        <v>-0.43</v>
      </c>
      <c r="AP4038" s="155">
        <f t="shared" si="471"/>
        <v>-0.51</v>
      </c>
      <c r="AQ4038" s="156">
        <f>AVERAGE(Table3[[#This Row],[ HEK293 +Selistat_R1 2]:[ HEK293 +Selistat_R4 5]])</f>
        <v>-2.2499999999999978E-2</v>
      </c>
      <c r="AR4038" s="153">
        <f t="shared" si="478"/>
        <v>0.13</v>
      </c>
      <c r="AS4038" s="154">
        <f t="shared" si="478"/>
        <v>0.1</v>
      </c>
      <c r="AT4038" s="154">
        <f t="shared" si="478"/>
        <v>6.0000000000000005E-2</v>
      </c>
      <c r="AU4038" s="157">
        <f t="shared" si="472"/>
        <v>-0.56999999999999995</v>
      </c>
      <c r="AV4038" s="158">
        <f t="shared" si="479"/>
        <v>0.29000000000000004</v>
      </c>
      <c r="AW4038" s="154">
        <f t="shared" si="479"/>
        <v>0.33</v>
      </c>
      <c r="AX4038" s="154">
        <f t="shared" si="479"/>
        <v>-0.35000000000000003</v>
      </c>
      <c r="AY4038" s="155">
        <f t="shared" si="473"/>
        <v>-0.33999999999999997</v>
      </c>
    </row>
    <row r="4039" spans="1:51" x14ac:dyDescent="0.15">
      <c r="A4039" s="122" t="s">
        <v>9803</v>
      </c>
      <c r="B4039" s="122" t="s">
        <v>9804</v>
      </c>
      <c r="C4039" s="122" t="s">
        <v>9805</v>
      </c>
      <c r="E4039" s="122" t="s">
        <v>9806</v>
      </c>
      <c r="G4039" s="122">
        <v>1</v>
      </c>
      <c r="H4039" s="166">
        <v>0.66148399999999996</v>
      </c>
      <c r="I4039" s="167">
        <v>-7.9166700000000007E-2</v>
      </c>
      <c r="J4039" s="168" t="str">
        <f t="shared" si="474"/>
        <v>FALSE</v>
      </c>
      <c r="K4039" s="169">
        <v>0.94685699999999995</v>
      </c>
      <c r="L4039" s="170">
        <f>-LOG10(Table3[[#This Row],[Student''s T-test p-value HEK293 +Selistat_HEK293 UT]])</f>
        <v>2.3715605791175383E-2</v>
      </c>
      <c r="M4039" s="167">
        <v>-0.02</v>
      </c>
      <c r="N4039" s="171" t="str">
        <f t="shared" si="475"/>
        <v>FALSE</v>
      </c>
      <c r="O4039" s="146">
        <v>0.74913099999999999</v>
      </c>
      <c r="P4039" s="147">
        <v>5.2499999999999998E-2</v>
      </c>
      <c r="Q4039" s="171" t="str">
        <f t="shared" si="476"/>
        <v>FALSE</v>
      </c>
      <c r="R4039" s="122" t="s">
        <v>9807</v>
      </c>
      <c r="S4039" s="122" t="s">
        <v>15018</v>
      </c>
      <c r="T4039" s="122" t="s">
        <v>9809</v>
      </c>
      <c r="U4039" s="172" t="s">
        <v>9810</v>
      </c>
      <c r="V4039" s="122" t="s">
        <v>15019</v>
      </c>
      <c r="W4039" s="148">
        <v>-0.22</v>
      </c>
      <c r="X4039" s="149">
        <v>-7.0000000000000007E-2</v>
      </c>
      <c r="Y4039" s="149">
        <v>0.47</v>
      </c>
      <c r="Z4039" s="150">
        <v>-0.14000000000000001</v>
      </c>
      <c r="AA4039" s="148">
        <v>0.23</v>
      </c>
      <c r="AB4039" s="149">
        <v>0.17</v>
      </c>
      <c r="AC4039" s="149">
        <v>-0.68</v>
      </c>
      <c r="AD4039" s="151">
        <v>0.4</v>
      </c>
      <c r="AE4039" s="148">
        <v>0.28999999999999998</v>
      </c>
      <c r="AF4039" s="149">
        <v>-0.31</v>
      </c>
      <c r="AG4039" s="149">
        <v>-0.21</v>
      </c>
      <c r="AH4039" s="151">
        <v>0.02</v>
      </c>
      <c r="AI4039" s="152">
        <v>0.1</v>
      </c>
      <c r="AJ4039" s="149">
        <v>-0.27</v>
      </c>
      <c r="AK4039" s="149">
        <v>-0.05</v>
      </c>
      <c r="AL4039" s="150">
        <v>-0.2</v>
      </c>
      <c r="AM4039" s="153">
        <f t="shared" si="477"/>
        <v>-0.45</v>
      </c>
      <c r="AN4039" s="154">
        <f t="shared" si="477"/>
        <v>-0.24000000000000002</v>
      </c>
      <c r="AO4039" s="154">
        <f t="shared" si="477"/>
        <v>1.1499999999999999</v>
      </c>
      <c r="AP4039" s="155">
        <f t="shared" si="471"/>
        <v>-0.54</v>
      </c>
      <c r="AQ4039" s="156">
        <f>AVERAGE(Table3[[#This Row],[ HEK293 +Selistat_R1 2]:[ HEK293 +Selistat_R4 5]])</f>
        <v>-2.0000000000000046E-2</v>
      </c>
      <c r="AR4039" s="153">
        <f t="shared" si="478"/>
        <v>5.999999999999997E-2</v>
      </c>
      <c r="AS4039" s="154">
        <f t="shared" si="478"/>
        <v>-0.48</v>
      </c>
      <c r="AT4039" s="154">
        <f t="shared" si="478"/>
        <v>0.47000000000000008</v>
      </c>
      <c r="AU4039" s="157">
        <f t="shared" si="472"/>
        <v>-0.38</v>
      </c>
      <c r="AV4039" s="158">
        <f t="shared" si="479"/>
        <v>-0.13</v>
      </c>
      <c r="AW4039" s="154">
        <f t="shared" si="479"/>
        <v>-0.44000000000000006</v>
      </c>
      <c r="AX4039" s="154">
        <f t="shared" si="479"/>
        <v>0.63</v>
      </c>
      <c r="AY4039" s="155">
        <f t="shared" si="473"/>
        <v>-0.60000000000000009</v>
      </c>
    </row>
    <row r="4040" spans="1:51" x14ac:dyDescent="0.15">
      <c r="A4040" s="122" t="s">
        <v>5299</v>
      </c>
      <c r="B4040" s="122" t="s">
        <v>5300</v>
      </c>
      <c r="C4040" s="122" t="s">
        <v>5301</v>
      </c>
      <c r="E4040" s="122" t="s">
        <v>5302</v>
      </c>
      <c r="F4040" s="122" t="s">
        <v>2848</v>
      </c>
      <c r="G4040" s="122">
        <v>1</v>
      </c>
      <c r="H4040" s="166">
        <v>0.79873899999999998</v>
      </c>
      <c r="I4040" s="167">
        <v>2.4166699999999999E-2</v>
      </c>
      <c r="J4040" s="168" t="str">
        <f t="shared" si="474"/>
        <v>FALSE</v>
      </c>
      <c r="K4040" s="169">
        <v>0.947268</v>
      </c>
      <c r="L4040" s="170">
        <f>-LOG10(Table3[[#This Row],[Student''s T-test p-value HEK293 +Selistat_HEK293 UT]])</f>
        <v>2.3527133504643468E-2</v>
      </c>
      <c r="M4040" s="167">
        <v>-5.0000000000000001E-3</v>
      </c>
      <c r="N4040" s="171" t="str">
        <f t="shared" si="475"/>
        <v>FALSE</v>
      </c>
      <c r="O4040" s="146">
        <v>0.102188</v>
      </c>
      <c r="P4040" s="147">
        <v>0.23749999999999999</v>
      </c>
      <c r="Q4040" s="171" t="str">
        <f t="shared" si="476"/>
        <v>FALSE</v>
      </c>
      <c r="R4040" s="122" t="s">
        <v>5303</v>
      </c>
      <c r="S4040" s="122" t="s">
        <v>15020</v>
      </c>
      <c r="T4040" s="122" t="s">
        <v>5305</v>
      </c>
      <c r="U4040" s="172" t="s">
        <v>5306</v>
      </c>
      <c r="V4040" s="122" t="s">
        <v>15021</v>
      </c>
      <c r="W4040" s="148">
        <v>0.03</v>
      </c>
      <c r="X4040" s="149">
        <v>-7.0000000000000007E-2</v>
      </c>
      <c r="Y4040" s="149">
        <v>0.08</v>
      </c>
      <c r="Z4040" s="150">
        <v>-0.16</v>
      </c>
      <c r="AA4040" s="148">
        <v>-0.09</v>
      </c>
      <c r="AB4040" s="149">
        <v>-0.08</v>
      </c>
      <c r="AC4040" s="149">
        <v>-0.05</v>
      </c>
      <c r="AD4040" s="151">
        <v>0.12</v>
      </c>
      <c r="AE4040" s="148">
        <v>0.12</v>
      </c>
      <c r="AF4040" s="149">
        <v>0.27</v>
      </c>
      <c r="AG4040" s="149">
        <v>0.33</v>
      </c>
      <c r="AH4040" s="151">
        <v>-0.19</v>
      </c>
      <c r="AI4040" s="152">
        <v>-0.05</v>
      </c>
      <c r="AJ4040" s="149">
        <v>-0.02</v>
      </c>
      <c r="AK4040" s="149">
        <v>-0.17</v>
      </c>
      <c r="AL4040" s="150">
        <v>-0.18</v>
      </c>
      <c r="AM4040" s="153">
        <f t="shared" si="477"/>
        <v>0.12</v>
      </c>
      <c r="AN4040" s="154">
        <f t="shared" si="477"/>
        <v>9.999999999999995E-3</v>
      </c>
      <c r="AO4040" s="154">
        <f t="shared" si="477"/>
        <v>0.13</v>
      </c>
      <c r="AP4040" s="155">
        <f t="shared" si="471"/>
        <v>-0.28000000000000003</v>
      </c>
      <c r="AQ4040" s="156">
        <f>AVERAGE(Table3[[#This Row],[ HEK293 +Selistat_R1 2]:[ HEK293 +Selistat_R4 5]])</f>
        <v>-5.0000000000000044E-3</v>
      </c>
      <c r="AR4040" s="153">
        <f t="shared" si="478"/>
        <v>0.21</v>
      </c>
      <c r="AS4040" s="154">
        <f t="shared" si="478"/>
        <v>0.35000000000000003</v>
      </c>
      <c r="AT4040" s="154">
        <f t="shared" si="478"/>
        <v>0.38</v>
      </c>
      <c r="AU4040" s="157">
        <f t="shared" si="472"/>
        <v>-0.31</v>
      </c>
      <c r="AV4040" s="158">
        <f t="shared" si="479"/>
        <v>3.9999999999999994E-2</v>
      </c>
      <c r="AW4040" s="154">
        <f t="shared" si="479"/>
        <v>0.06</v>
      </c>
      <c r="AX4040" s="154">
        <f t="shared" si="479"/>
        <v>-0.12000000000000001</v>
      </c>
      <c r="AY4040" s="155">
        <f t="shared" si="473"/>
        <v>-0.3</v>
      </c>
    </row>
    <row r="4041" spans="1:51" x14ac:dyDescent="0.15">
      <c r="A4041" s="122" t="s">
        <v>10079</v>
      </c>
      <c r="B4041" s="122" t="s">
        <v>3463</v>
      </c>
      <c r="C4041" s="122" t="s">
        <v>10080</v>
      </c>
      <c r="D4041" s="122" t="s">
        <v>2861</v>
      </c>
      <c r="E4041" s="122" t="s">
        <v>6985</v>
      </c>
      <c r="F4041" s="122" t="s">
        <v>4595</v>
      </c>
      <c r="G4041" s="122">
        <v>1</v>
      </c>
      <c r="H4041" s="166">
        <v>0.20899000000000001</v>
      </c>
      <c r="I4041" s="167">
        <v>0.16750000000000001</v>
      </c>
      <c r="J4041" s="168" t="str">
        <f t="shared" si="474"/>
        <v>FALSE</v>
      </c>
      <c r="K4041" s="169">
        <v>0.94765500000000003</v>
      </c>
      <c r="L4041" s="170">
        <f>-LOG10(Table3[[#This Row],[Student''s T-test p-value HEK293 +Selistat_HEK293 UT]])</f>
        <v>2.334974163507059E-2</v>
      </c>
      <c r="M4041" s="167">
        <v>-0.01</v>
      </c>
      <c r="N4041" s="171" t="str">
        <f t="shared" si="475"/>
        <v>FALSE</v>
      </c>
      <c r="O4041" s="146">
        <v>0.234404</v>
      </c>
      <c r="P4041" s="147">
        <v>0.16250000000000001</v>
      </c>
      <c r="Q4041" s="171" t="str">
        <f t="shared" si="476"/>
        <v>FALSE</v>
      </c>
      <c r="R4041" s="122" t="s">
        <v>10081</v>
      </c>
      <c r="S4041" s="122" t="s">
        <v>15022</v>
      </c>
      <c r="T4041" s="122" t="s">
        <v>10083</v>
      </c>
      <c r="U4041" s="172" t="s">
        <v>10084</v>
      </c>
      <c r="V4041" s="122" t="s">
        <v>15023</v>
      </c>
      <c r="W4041" s="148">
        <v>-0.27</v>
      </c>
      <c r="X4041" s="149">
        <v>-0.28999999999999998</v>
      </c>
      <c r="Y4041" s="149">
        <v>-0.09</v>
      </c>
      <c r="Z4041" s="150">
        <v>0.04</v>
      </c>
      <c r="AA4041" s="148">
        <v>-0.24</v>
      </c>
      <c r="AB4041" s="149">
        <v>-0.36</v>
      </c>
      <c r="AC4041" s="149">
        <v>0.21</v>
      </c>
      <c r="AD4041" s="151">
        <v>-0.18</v>
      </c>
      <c r="AE4041" s="148">
        <v>0.1</v>
      </c>
      <c r="AF4041" s="149">
        <v>0.35</v>
      </c>
      <c r="AG4041" s="149">
        <v>0.28000000000000003</v>
      </c>
      <c r="AH4041" s="151">
        <v>0.05</v>
      </c>
      <c r="AI4041" s="152">
        <v>0.08</v>
      </c>
      <c r="AJ4041" s="149">
        <v>-0.17</v>
      </c>
      <c r="AK4041" s="149">
        <v>-7.0000000000000007E-2</v>
      </c>
      <c r="AL4041" s="150">
        <v>0.28999999999999998</v>
      </c>
      <c r="AM4041" s="153">
        <f t="shared" si="477"/>
        <v>-3.0000000000000027E-2</v>
      </c>
      <c r="AN4041" s="154">
        <f t="shared" si="477"/>
        <v>7.0000000000000007E-2</v>
      </c>
      <c r="AO4041" s="154">
        <f t="shared" si="477"/>
        <v>-0.3</v>
      </c>
      <c r="AP4041" s="155">
        <f t="shared" si="471"/>
        <v>0.22</v>
      </c>
      <c r="AQ4041" s="156">
        <f>AVERAGE(Table3[[#This Row],[ HEK293 +Selistat_R1 2]:[ HEK293 +Selistat_R4 5]])</f>
        <v>-1.0000000000000002E-2</v>
      </c>
      <c r="AR4041" s="153">
        <f t="shared" si="478"/>
        <v>0.33999999999999997</v>
      </c>
      <c r="AS4041" s="154">
        <f t="shared" si="478"/>
        <v>0.71</v>
      </c>
      <c r="AT4041" s="154">
        <f t="shared" si="478"/>
        <v>7.0000000000000034E-2</v>
      </c>
      <c r="AU4041" s="157">
        <f t="shared" si="472"/>
        <v>0.22999999999999998</v>
      </c>
      <c r="AV4041" s="158">
        <f t="shared" si="479"/>
        <v>0.32</v>
      </c>
      <c r="AW4041" s="154">
        <f t="shared" si="479"/>
        <v>0.18999999999999997</v>
      </c>
      <c r="AX4041" s="154">
        <f t="shared" si="479"/>
        <v>-0.28000000000000003</v>
      </c>
      <c r="AY4041" s="155">
        <f t="shared" si="473"/>
        <v>0.47</v>
      </c>
    </row>
    <row r="4042" spans="1:51" x14ac:dyDescent="0.15">
      <c r="A4042" s="122" t="s">
        <v>15024</v>
      </c>
      <c r="B4042" s="122" t="s">
        <v>15025</v>
      </c>
      <c r="C4042" s="122" t="s">
        <v>4064</v>
      </c>
      <c r="E4042" s="122" t="s">
        <v>15026</v>
      </c>
      <c r="G4042" s="122">
        <v>1</v>
      </c>
      <c r="H4042" s="166">
        <v>0.14737900000000001</v>
      </c>
      <c r="I4042" s="167">
        <v>0.39083299999999999</v>
      </c>
      <c r="J4042" s="168" t="str">
        <f t="shared" si="474"/>
        <v>FALSE</v>
      </c>
      <c r="K4042" s="169">
        <v>0.94830899999999996</v>
      </c>
      <c r="L4042" s="170">
        <f>-LOG10(Table3[[#This Row],[Student''s T-test p-value HEK293 +Selistat_HEK293 UT]])</f>
        <v>2.3050127715787495E-2</v>
      </c>
      <c r="M4042" s="167">
        <v>-1.7500000000000002E-2</v>
      </c>
      <c r="N4042" s="171" t="str">
        <f t="shared" si="475"/>
        <v>FALSE</v>
      </c>
      <c r="O4042" s="146">
        <v>0.58668399999999998</v>
      </c>
      <c r="P4042" s="147">
        <v>-0.155</v>
      </c>
      <c r="Q4042" s="171" t="str">
        <f t="shared" si="476"/>
        <v>FALSE</v>
      </c>
      <c r="R4042" s="122" t="s">
        <v>15027</v>
      </c>
      <c r="S4042" s="122" t="s">
        <v>15028</v>
      </c>
      <c r="T4042" s="122" t="s">
        <v>15029</v>
      </c>
      <c r="U4042" s="172" t="s">
        <v>15030</v>
      </c>
      <c r="V4042" s="122" t="s">
        <v>15031</v>
      </c>
      <c r="W4042" s="148">
        <v>-0.31</v>
      </c>
      <c r="X4042" s="149">
        <v>-1.07</v>
      </c>
      <c r="Y4042" s="149">
        <v>0.12</v>
      </c>
      <c r="Z4042" s="150">
        <v>-0.25</v>
      </c>
      <c r="AA4042" s="148">
        <v>-0.51</v>
      </c>
      <c r="AB4042" s="149">
        <v>-0.22</v>
      </c>
      <c r="AC4042" s="149">
        <v>-0.44</v>
      </c>
      <c r="AD4042" s="151">
        <v>-0.27</v>
      </c>
      <c r="AE4042" s="148">
        <v>0.01</v>
      </c>
      <c r="AF4042" s="149">
        <v>0.22</v>
      </c>
      <c r="AG4042" s="149">
        <v>0.56000000000000005</v>
      </c>
      <c r="AH4042" s="151">
        <v>-0.16</v>
      </c>
      <c r="AI4042" s="152">
        <v>0.63</v>
      </c>
      <c r="AJ4042" s="149">
        <v>0.44</v>
      </c>
      <c r="AK4042" s="149">
        <v>0.52</v>
      </c>
      <c r="AL4042" s="150">
        <v>-0.34</v>
      </c>
      <c r="AM4042" s="153">
        <f t="shared" si="477"/>
        <v>0.2</v>
      </c>
      <c r="AN4042" s="154">
        <f t="shared" si="477"/>
        <v>-0.85000000000000009</v>
      </c>
      <c r="AO4042" s="154">
        <f t="shared" si="477"/>
        <v>0.56000000000000005</v>
      </c>
      <c r="AP4042" s="155">
        <f t="shared" si="471"/>
        <v>2.0000000000000018E-2</v>
      </c>
      <c r="AQ4042" s="156">
        <f>AVERAGE(Table3[[#This Row],[ HEK293 +Selistat_R1 2]:[ HEK293 +Selistat_R4 5]])</f>
        <v>-1.7500000000000016E-2</v>
      </c>
      <c r="AR4042" s="153">
        <f t="shared" si="478"/>
        <v>0.52</v>
      </c>
      <c r="AS4042" s="154">
        <f t="shared" si="478"/>
        <v>0.44</v>
      </c>
      <c r="AT4042" s="154">
        <f t="shared" si="478"/>
        <v>1</v>
      </c>
      <c r="AU4042" s="157">
        <f t="shared" si="472"/>
        <v>0.11000000000000001</v>
      </c>
      <c r="AV4042" s="158">
        <f t="shared" si="479"/>
        <v>1.1400000000000001</v>
      </c>
      <c r="AW4042" s="154">
        <f t="shared" si="479"/>
        <v>0.66</v>
      </c>
      <c r="AX4042" s="154">
        <f t="shared" si="479"/>
        <v>0.96</v>
      </c>
      <c r="AY4042" s="155">
        <f t="shared" si="473"/>
        <v>-7.0000000000000007E-2</v>
      </c>
    </row>
    <row r="4043" spans="1:51" x14ac:dyDescent="0.15">
      <c r="A4043" s="122" t="s">
        <v>10393</v>
      </c>
      <c r="B4043" s="122" t="s">
        <v>10394</v>
      </c>
      <c r="C4043" s="122" t="s">
        <v>10395</v>
      </c>
      <c r="D4043" s="122" t="s">
        <v>5465</v>
      </c>
      <c r="E4043" s="122" t="s">
        <v>10396</v>
      </c>
      <c r="F4043" s="122" t="s">
        <v>10397</v>
      </c>
      <c r="G4043" s="122">
        <v>1</v>
      </c>
      <c r="H4043" s="166">
        <v>0.94691599999999998</v>
      </c>
      <c r="I4043" s="167">
        <v>0.01</v>
      </c>
      <c r="J4043" s="168" t="str">
        <f t="shared" si="474"/>
        <v>FALSE</v>
      </c>
      <c r="K4043" s="169">
        <v>0.94841200000000003</v>
      </c>
      <c r="L4043" s="170">
        <f>-LOG10(Table3[[#This Row],[Student''s T-test p-value HEK293 +Selistat_HEK293 UT]])</f>
        <v>2.3002959648707477E-2</v>
      </c>
      <c r="M4043" s="167">
        <v>1.7500000000000002E-2</v>
      </c>
      <c r="N4043" s="171" t="str">
        <f t="shared" si="475"/>
        <v>FALSE</v>
      </c>
      <c r="O4043" s="146">
        <v>0.70006100000000004</v>
      </c>
      <c r="P4043" s="147">
        <v>-3.7499999999999999E-2</v>
      </c>
      <c r="Q4043" s="171" t="str">
        <f t="shared" si="476"/>
        <v>FALSE</v>
      </c>
      <c r="R4043" s="122" t="s">
        <v>10398</v>
      </c>
      <c r="S4043" s="122" t="s">
        <v>15032</v>
      </c>
      <c r="T4043" s="122" t="s">
        <v>10400</v>
      </c>
      <c r="U4043" s="172" t="s">
        <v>10401</v>
      </c>
      <c r="V4043" s="122" t="s">
        <v>15033</v>
      </c>
      <c r="W4043" s="148">
        <v>0.03</v>
      </c>
      <c r="X4043" s="149">
        <v>0.24</v>
      </c>
      <c r="Y4043" s="149">
        <v>-0.09</v>
      </c>
      <c r="Z4043" s="150">
        <v>-0.22</v>
      </c>
      <c r="AA4043" s="148">
        <v>0</v>
      </c>
      <c r="AB4043" s="149">
        <v>0.61</v>
      </c>
      <c r="AC4043" s="149">
        <v>-0.54</v>
      </c>
      <c r="AD4043" s="151">
        <v>-0.18</v>
      </c>
      <c r="AE4043" s="148">
        <v>0.02</v>
      </c>
      <c r="AF4043" s="149">
        <v>0.15</v>
      </c>
      <c r="AG4043" s="149">
        <v>-7.0000000000000007E-2</v>
      </c>
      <c r="AH4043" s="151">
        <v>-0.26</v>
      </c>
      <c r="AI4043" s="152">
        <v>-0.02</v>
      </c>
      <c r="AJ4043" s="149">
        <v>0.03</v>
      </c>
      <c r="AK4043" s="149">
        <v>7.0000000000000007E-2</v>
      </c>
      <c r="AL4043" s="150">
        <v>-0.09</v>
      </c>
      <c r="AM4043" s="153">
        <f t="shared" si="477"/>
        <v>0.03</v>
      </c>
      <c r="AN4043" s="154">
        <f t="shared" si="477"/>
        <v>-0.37</v>
      </c>
      <c r="AO4043" s="154">
        <f t="shared" si="477"/>
        <v>0.45000000000000007</v>
      </c>
      <c r="AP4043" s="155">
        <f t="shared" si="471"/>
        <v>-4.0000000000000008E-2</v>
      </c>
      <c r="AQ4043" s="156">
        <f>AVERAGE(Table3[[#This Row],[ HEK293 +Selistat_R1 2]:[ HEK293 +Selistat_R4 5]])</f>
        <v>1.7500000000000022E-2</v>
      </c>
      <c r="AR4043" s="153">
        <f t="shared" si="478"/>
        <v>0.02</v>
      </c>
      <c r="AS4043" s="154">
        <f t="shared" si="478"/>
        <v>-0.45999999999999996</v>
      </c>
      <c r="AT4043" s="154">
        <f t="shared" si="478"/>
        <v>0.47000000000000003</v>
      </c>
      <c r="AU4043" s="157">
        <f t="shared" si="472"/>
        <v>-8.0000000000000016E-2</v>
      </c>
      <c r="AV4043" s="158">
        <f t="shared" si="479"/>
        <v>-0.02</v>
      </c>
      <c r="AW4043" s="154">
        <f t="shared" si="479"/>
        <v>-0.57999999999999996</v>
      </c>
      <c r="AX4043" s="154">
        <f t="shared" si="479"/>
        <v>0.6100000000000001</v>
      </c>
      <c r="AY4043" s="155">
        <f t="shared" si="473"/>
        <v>0.09</v>
      </c>
    </row>
    <row r="4044" spans="1:51" x14ac:dyDescent="0.15">
      <c r="A4044" s="122" t="s">
        <v>12420</v>
      </c>
      <c r="B4044" s="122" t="s">
        <v>5110</v>
      </c>
      <c r="C4044" s="122" t="s">
        <v>12421</v>
      </c>
      <c r="D4044" s="122" t="s">
        <v>3018</v>
      </c>
      <c r="E4044" s="122" t="s">
        <v>12422</v>
      </c>
      <c r="G4044" s="122">
        <v>1</v>
      </c>
      <c r="H4044" s="166">
        <v>0.56605099999999997</v>
      </c>
      <c r="I4044" s="167">
        <v>8.3333299999999999E-2</v>
      </c>
      <c r="J4044" s="168" t="str">
        <f t="shared" si="474"/>
        <v>FALSE</v>
      </c>
      <c r="K4044" s="169">
        <v>0.94862299999999999</v>
      </c>
      <c r="L4044" s="170">
        <f>-LOG10(Table3[[#This Row],[Student''s T-test p-value HEK293 +Selistat_HEK293 UT]])</f>
        <v>2.2906349795900911E-2</v>
      </c>
      <c r="M4044" s="167">
        <v>-1.4999999999999999E-2</v>
      </c>
      <c r="N4044" s="171" t="str">
        <f t="shared" si="475"/>
        <v>FALSE</v>
      </c>
      <c r="O4044" s="146">
        <v>0.84776700000000005</v>
      </c>
      <c r="P4044" s="147">
        <v>2.5000000000000001E-2</v>
      </c>
      <c r="Q4044" s="171" t="str">
        <f t="shared" si="476"/>
        <v>FALSE</v>
      </c>
      <c r="R4044" s="122" t="s">
        <v>12423</v>
      </c>
      <c r="S4044" s="122" t="s">
        <v>15034</v>
      </c>
      <c r="T4044" s="122" t="s">
        <v>12425</v>
      </c>
      <c r="U4044" s="172" t="s">
        <v>12426</v>
      </c>
      <c r="V4044" s="122" t="s">
        <v>15035</v>
      </c>
      <c r="W4044" s="148">
        <v>-0.34</v>
      </c>
      <c r="X4044" s="149">
        <v>0.04</v>
      </c>
      <c r="Y4044" s="149">
        <v>-0.03</v>
      </c>
      <c r="Z4044" s="150">
        <v>-0.05</v>
      </c>
      <c r="AA4044" s="148">
        <v>-0.41</v>
      </c>
      <c r="AB4044" s="149">
        <v>0.52</v>
      </c>
      <c r="AC4044" s="149">
        <v>-0.15</v>
      </c>
      <c r="AD4044" s="151">
        <v>-0.28000000000000003</v>
      </c>
      <c r="AE4044" s="148">
        <v>0.21</v>
      </c>
      <c r="AF4044" s="149">
        <v>0.31</v>
      </c>
      <c r="AG4044" s="149">
        <v>-0.06</v>
      </c>
      <c r="AH4044" s="151">
        <v>-0.2</v>
      </c>
      <c r="AI4044" s="152">
        <v>0.12</v>
      </c>
      <c r="AJ4044" s="149">
        <v>-0.06</v>
      </c>
      <c r="AK4044" s="149">
        <v>0.09</v>
      </c>
      <c r="AL4044" s="150">
        <v>0.01</v>
      </c>
      <c r="AM4044" s="153">
        <f t="shared" si="477"/>
        <v>6.9999999999999951E-2</v>
      </c>
      <c r="AN4044" s="154">
        <f t="shared" si="477"/>
        <v>-0.48000000000000004</v>
      </c>
      <c r="AO4044" s="154">
        <f t="shared" si="477"/>
        <v>0.12</v>
      </c>
      <c r="AP4044" s="155">
        <f t="shared" si="471"/>
        <v>0.23000000000000004</v>
      </c>
      <c r="AQ4044" s="156">
        <f>AVERAGE(Table3[[#This Row],[ HEK293 +Selistat_R1 2]:[ HEK293 +Selistat_R4 5]])</f>
        <v>-1.5000000000000013E-2</v>
      </c>
      <c r="AR4044" s="153">
        <f t="shared" si="478"/>
        <v>0.62</v>
      </c>
      <c r="AS4044" s="154">
        <f t="shared" si="478"/>
        <v>-0.21000000000000002</v>
      </c>
      <c r="AT4044" s="154">
        <f t="shared" si="478"/>
        <v>0.09</v>
      </c>
      <c r="AU4044" s="157">
        <f t="shared" si="472"/>
        <v>8.0000000000000016E-2</v>
      </c>
      <c r="AV4044" s="158">
        <f t="shared" si="479"/>
        <v>0.53</v>
      </c>
      <c r="AW4044" s="154">
        <f t="shared" si="479"/>
        <v>-0.58000000000000007</v>
      </c>
      <c r="AX4044" s="154">
        <f t="shared" si="479"/>
        <v>0.24</v>
      </c>
      <c r="AY4044" s="155">
        <f t="shared" si="473"/>
        <v>0.29000000000000004</v>
      </c>
    </row>
    <row r="4045" spans="1:51" x14ac:dyDescent="0.15">
      <c r="A4045" s="122" t="s">
        <v>9016</v>
      </c>
      <c r="B4045" s="122" t="s">
        <v>9017</v>
      </c>
      <c r="C4045" s="122" t="s">
        <v>9950</v>
      </c>
      <c r="D4045" s="122" t="s">
        <v>4043</v>
      </c>
      <c r="E4045" s="122" t="s">
        <v>9951</v>
      </c>
      <c r="F4045" s="122" t="s">
        <v>5367</v>
      </c>
      <c r="G4045" s="122">
        <v>3</v>
      </c>
      <c r="H4045" s="166">
        <v>0.83443100000000003</v>
      </c>
      <c r="I4045" s="167">
        <v>7.6666700000000004E-2</v>
      </c>
      <c r="J4045" s="168" t="str">
        <f t="shared" si="474"/>
        <v>FALSE</v>
      </c>
      <c r="K4045" s="169">
        <v>0.94937300000000002</v>
      </c>
      <c r="L4045" s="170">
        <f>-LOG10(Table3[[#This Row],[Student''s T-test p-value HEK293 +Selistat_HEK293 UT]])</f>
        <v>2.2563123700186448E-2</v>
      </c>
      <c r="M4045" s="167">
        <v>2.75E-2</v>
      </c>
      <c r="N4045" s="171" t="str">
        <f t="shared" si="475"/>
        <v>FALSE</v>
      </c>
      <c r="O4045" s="146">
        <v>0.86660400000000004</v>
      </c>
      <c r="P4045" s="147">
        <v>9.2499999999999999E-2</v>
      </c>
      <c r="Q4045" s="171" t="str">
        <f t="shared" si="476"/>
        <v>FALSE</v>
      </c>
      <c r="R4045" s="122" t="s">
        <v>1335</v>
      </c>
      <c r="S4045" s="122" t="s">
        <v>1339</v>
      </c>
      <c r="T4045" s="122" t="s">
        <v>1337</v>
      </c>
      <c r="U4045" s="172" t="s">
        <v>9952</v>
      </c>
      <c r="V4045" s="122" t="s">
        <v>9953</v>
      </c>
      <c r="W4045" s="148">
        <v>-0.18</v>
      </c>
      <c r="X4045" s="149">
        <v>0.41</v>
      </c>
      <c r="Y4045" s="149">
        <v>0.28999999999999998</v>
      </c>
      <c r="Z4045" s="150">
        <v>-1.08</v>
      </c>
      <c r="AA4045" s="148">
        <v>-0.23</v>
      </c>
      <c r="AB4045" s="149">
        <v>0.4</v>
      </c>
      <c r="AC4045" s="149">
        <v>-7.0000000000000007E-2</v>
      </c>
      <c r="AD4045" s="151">
        <v>-0.77</v>
      </c>
      <c r="AE4045" s="148">
        <v>0.14000000000000001</v>
      </c>
      <c r="AF4045" s="149">
        <v>-0.05</v>
      </c>
      <c r="AG4045" s="149">
        <v>0.85</v>
      </c>
      <c r="AH4045" s="151">
        <v>-1.02</v>
      </c>
      <c r="AI4045" s="152">
        <v>0.46</v>
      </c>
      <c r="AJ4045" s="149">
        <v>0.35</v>
      </c>
      <c r="AK4045" s="149">
        <v>-0.14000000000000001</v>
      </c>
      <c r="AL4045" s="150">
        <v>-1.1200000000000001</v>
      </c>
      <c r="AM4045" s="153">
        <f t="shared" si="477"/>
        <v>5.0000000000000017E-2</v>
      </c>
      <c r="AN4045" s="154">
        <f t="shared" si="477"/>
        <v>9.9999999999999534E-3</v>
      </c>
      <c r="AO4045" s="154">
        <f t="shared" si="477"/>
        <v>0.36</v>
      </c>
      <c r="AP4045" s="155">
        <f t="shared" si="471"/>
        <v>-0.31000000000000005</v>
      </c>
      <c r="AQ4045" s="156">
        <f>AVERAGE(Table3[[#This Row],[ HEK293 +Selistat_R1 2]:[ HEK293 +Selistat_R4 5]])</f>
        <v>2.7499999999999969E-2</v>
      </c>
      <c r="AR4045" s="153">
        <f t="shared" si="478"/>
        <v>0.37</v>
      </c>
      <c r="AS4045" s="154">
        <f t="shared" si="478"/>
        <v>-0.45</v>
      </c>
      <c r="AT4045" s="154">
        <f t="shared" si="478"/>
        <v>0.91999999999999993</v>
      </c>
      <c r="AU4045" s="157">
        <f t="shared" si="472"/>
        <v>-0.25</v>
      </c>
      <c r="AV4045" s="158">
        <f t="shared" si="479"/>
        <v>0.69000000000000006</v>
      </c>
      <c r="AW4045" s="154">
        <f t="shared" si="479"/>
        <v>-5.0000000000000044E-2</v>
      </c>
      <c r="AX4045" s="154">
        <f t="shared" si="479"/>
        <v>-7.0000000000000007E-2</v>
      </c>
      <c r="AY4045" s="155">
        <f t="shared" si="473"/>
        <v>-0.35000000000000009</v>
      </c>
    </row>
    <row r="4046" spans="1:51" x14ac:dyDescent="0.15">
      <c r="A4046" s="122" t="s">
        <v>3025</v>
      </c>
      <c r="B4046" s="122" t="s">
        <v>13774</v>
      </c>
      <c r="C4046" s="122" t="s">
        <v>3027</v>
      </c>
      <c r="E4046" s="122" t="s">
        <v>13775</v>
      </c>
      <c r="G4046" s="122">
        <v>1</v>
      </c>
      <c r="H4046" s="166">
        <v>0.132663</v>
      </c>
      <c r="I4046" s="167">
        <v>0.22416700000000001</v>
      </c>
      <c r="J4046" s="168" t="str">
        <f t="shared" si="474"/>
        <v>FALSE</v>
      </c>
      <c r="K4046" s="169">
        <v>0.94950800000000002</v>
      </c>
      <c r="L4046" s="170">
        <f>-LOG10(Table3[[#This Row],[Student''s T-test p-value HEK293 +Selistat_HEK293 UT]])</f>
        <v>2.2501371799824376E-2</v>
      </c>
      <c r="M4046" s="167">
        <v>-7.4999999999999997E-3</v>
      </c>
      <c r="N4046" s="171" t="str">
        <f t="shared" si="475"/>
        <v>FALSE</v>
      </c>
      <c r="O4046" s="146">
        <v>0.36697600000000002</v>
      </c>
      <c r="P4046" s="147">
        <v>-0.155</v>
      </c>
      <c r="Q4046" s="171" t="str">
        <f t="shared" si="476"/>
        <v>FALSE</v>
      </c>
      <c r="R4046" s="122" t="s">
        <v>13776</v>
      </c>
      <c r="S4046" s="122" t="s">
        <v>13777</v>
      </c>
      <c r="T4046" s="122" t="s">
        <v>13778</v>
      </c>
      <c r="U4046" s="172" t="s">
        <v>13779</v>
      </c>
      <c r="V4046" s="122" t="s">
        <v>13780</v>
      </c>
      <c r="W4046" s="148">
        <v>-0.34</v>
      </c>
      <c r="X4046" s="149">
        <v>-0.19</v>
      </c>
      <c r="Y4046" s="149">
        <v>-0.21</v>
      </c>
      <c r="Z4046" s="150">
        <v>-0.05</v>
      </c>
      <c r="AA4046" s="148">
        <v>-0.26</v>
      </c>
      <c r="AB4046" s="149">
        <v>-0.42</v>
      </c>
      <c r="AC4046" s="149">
        <v>-0.11</v>
      </c>
      <c r="AD4046" s="151">
        <v>0.03</v>
      </c>
      <c r="AE4046" s="148">
        <v>0.04</v>
      </c>
      <c r="AF4046" s="149">
        <v>-0.25</v>
      </c>
      <c r="AG4046" s="149">
        <v>0.45</v>
      </c>
      <c r="AH4046" s="151">
        <v>0.05</v>
      </c>
      <c r="AI4046" s="152">
        <v>0.12</v>
      </c>
      <c r="AJ4046" s="149">
        <v>0.13</v>
      </c>
      <c r="AK4046" s="149">
        <v>0.25</v>
      </c>
      <c r="AL4046" s="150">
        <v>0.41</v>
      </c>
      <c r="AM4046" s="153">
        <f t="shared" si="477"/>
        <v>-8.0000000000000016E-2</v>
      </c>
      <c r="AN4046" s="154">
        <f t="shared" si="477"/>
        <v>0.22999999999999998</v>
      </c>
      <c r="AO4046" s="154">
        <f t="shared" si="477"/>
        <v>-9.9999999999999992E-2</v>
      </c>
      <c r="AP4046" s="155">
        <f t="shared" si="471"/>
        <v>-0.08</v>
      </c>
      <c r="AQ4046" s="156">
        <f>AVERAGE(Table3[[#This Row],[ HEK293 +Selistat_R1 2]:[ HEK293 +Selistat_R4 5]])</f>
        <v>-7.5000000000000067E-3</v>
      </c>
      <c r="AR4046" s="153">
        <f t="shared" si="478"/>
        <v>0.3</v>
      </c>
      <c r="AS4046" s="154">
        <f t="shared" si="478"/>
        <v>0.16999999999999998</v>
      </c>
      <c r="AT4046" s="154">
        <f t="shared" si="478"/>
        <v>0.56000000000000005</v>
      </c>
      <c r="AU4046" s="157">
        <f t="shared" si="472"/>
        <v>2.0000000000000004E-2</v>
      </c>
      <c r="AV4046" s="158">
        <f t="shared" si="479"/>
        <v>0.38</v>
      </c>
      <c r="AW4046" s="154">
        <f t="shared" si="479"/>
        <v>0.55000000000000004</v>
      </c>
      <c r="AX4046" s="154">
        <f t="shared" si="479"/>
        <v>0.36</v>
      </c>
      <c r="AY4046" s="155">
        <f t="shared" si="473"/>
        <v>0.38</v>
      </c>
    </row>
    <row r="4047" spans="1:51" x14ac:dyDescent="0.15">
      <c r="A4047" s="122" t="s">
        <v>10054</v>
      </c>
      <c r="C4047" s="122" t="s">
        <v>10055</v>
      </c>
      <c r="E4047" s="122" t="s">
        <v>10056</v>
      </c>
      <c r="G4047" s="122">
        <v>2</v>
      </c>
      <c r="H4047" s="166">
        <v>0.64125900000000002</v>
      </c>
      <c r="I4047" s="167">
        <v>5.8333299999999998E-2</v>
      </c>
      <c r="J4047" s="168" t="str">
        <f t="shared" si="474"/>
        <v>FALSE</v>
      </c>
      <c r="K4047" s="169">
        <v>0.94987699999999997</v>
      </c>
      <c r="L4047" s="170">
        <f>-LOG10(Table3[[#This Row],[Student''s T-test p-value HEK293 +Selistat_HEK293 UT]])</f>
        <v>2.2332628058204431E-2</v>
      </c>
      <c r="M4047" s="167">
        <v>1.2500000000000001E-2</v>
      </c>
      <c r="N4047" s="171" t="str">
        <f t="shared" si="475"/>
        <v>FALSE</v>
      </c>
      <c r="O4047" s="146">
        <v>0.19977500000000001</v>
      </c>
      <c r="P4047" s="147">
        <v>-0.1525</v>
      </c>
      <c r="Q4047" s="171" t="str">
        <f t="shared" si="476"/>
        <v>FALSE</v>
      </c>
      <c r="R4047" s="122" t="s">
        <v>10057</v>
      </c>
      <c r="S4047" s="122" t="s">
        <v>10058</v>
      </c>
      <c r="T4047" s="122" t="s">
        <v>10059</v>
      </c>
      <c r="U4047" s="172" t="s">
        <v>10060</v>
      </c>
      <c r="V4047" s="122" t="s">
        <v>10061</v>
      </c>
      <c r="W4047" s="148">
        <v>-0.03</v>
      </c>
      <c r="X4047" s="149">
        <v>0.1</v>
      </c>
      <c r="Y4047" s="149">
        <v>0.04</v>
      </c>
      <c r="Z4047" s="150">
        <v>-0.28999999999999998</v>
      </c>
      <c r="AA4047" s="148">
        <v>0.04</v>
      </c>
      <c r="AB4047" s="149">
        <v>0.38</v>
      </c>
      <c r="AC4047" s="149">
        <v>-0.37</v>
      </c>
      <c r="AD4047" s="151">
        <v>-0.28000000000000003</v>
      </c>
      <c r="AE4047" s="148">
        <v>0.05</v>
      </c>
      <c r="AF4047" s="149">
        <v>0.06</v>
      </c>
      <c r="AG4047" s="149">
        <v>-0.01</v>
      </c>
      <c r="AH4047" s="151">
        <v>-0.31</v>
      </c>
      <c r="AI4047" s="152">
        <v>0.16</v>
      </c>
      <c r="AJ4047" s="149">
        <v>0</v>
      </c>
      <c r="AK4047" s="149">
        <v>0.24</v>
      </c>
      <c r="AL4047" s="150">
        <v>0</v>
      </c>
      <c r="AM4047" s="153">
        <f t="shared" si="477"/>
        <v>-7.0000000000000007E-2</v>
      </c>
      <c r="AN4047" s="154">
        <f t="shared" si="477"/>
        <v>-0.28000000000000003</v>
      </c>
      <c r="AO4047" s="154">
        <f t="shared" si="477"/>
        <v>0.41</v>
      </c>
      <c r="AP4047" s="155">
        <f t="shared" si="471"/>
        <v>-9.9999999999999534E-3</v>
      </c>
      <c r="AQ4047" s="156">
        <f>AVERAGE(Table3[[#This Row],[ HEK293 +Selistat_R1 2]:[ HEK293 +Selistat_R4 5]])</f>
        <v>1.2499999999999997E-2</v>
      </c>
      <c r="AR4047" s="153">
        <f t="shared" si="478"/>
        <v>1.0000000000000002E-2</v>
      </c>
      <c r="AS4047" s="154">
        <f t="shared" si="478"/>
        <v>-0.32</v>
      </c>
      <c r="AT4047" s="154">
        <f t="shared" si="478"/>
        <v>0.36</v>
      </c>
      <c r="AU4047" s="157">
        <f t="shared" si="472"/>
        <v>-2.9999999999999971E-2</v>
      </c>
      <c r="AV4047" s="158">
        <f t="shared" si="479"/>
        <v>0.12</v>
      </c>
      <c r="AW4047" s="154">
        <f t="shared" si="479"/>
        <v>-0.38</v>
      </c>
      <c r="AX4047" s="154">
        <f t="shared" si="479"/>
        <v>0.61</v>
      </c>
      <c r="AY4047" s="155">
        <f t="shared" si="473"/>
        <v>0.28000000000000003</v>
      </c>
    </row>
    <row r="4048" spans="1:51" x14ac:dyDescent="0.15">
      <c r="B4048" s="122" t="s">
        <v>2968</v>
      </c>
      <c r="C4048" s="122" t="s">
        <v>3603</v>
      </c>
      <c r="E4048" s="122" t="s">
        <v>7459</v>
      </c>
      <c r="G4048" s="122">
        <v>1</v>
      </c>
      <c r="H4048" s="166">
        <v>0.10549600000000001</v>
      </c>
      <c r="I4048" s="167">
        <v>0.71250000000000002</v>
      </c>
      <c r="J4048" s="168" t="str">
        <f t="shared" si="474"/>
        <v>FALSE</v>
      </c>
      <c r="K4048" s="169">
        <v>0.94994599999999996</v>
      </c>
      <c r="L4048" s="170">
        <f>-LOG10(Table3[[#This Row],[Student''s T-test p-value HEK293 +Selistat_HEK293 UT]])</f>
        <v>2.2301081625442545E-2</v>
      </c>
      <c r="M4048" s="167">
        <v>2.75E-2</v>
      </c>
      <c r="N4048" s="171" t="str">
        <f t="shared" si="475"/>
        <v>FALSE</v>
      </c>
      <c r="O4048" s="146">
        <v>0.28696300000000002</v>
      </c>
      <c r="P4048" s="147">
        <v>-0.45</v>
      </c>
      <c r="Q4048" s="171" t="str">
        <f t="shared" si="476"/>
        <v>FALSE</v>
      </c>
      <c r="R4048" s="122" t="s">
        <v>1616</v>
      </c>
      <c r="S4048" s="122" t="s">
        <v>1624</v>
      </c>
      <c r="T4048" s="122" t="s">
        <v>1618</v>
      </c>
      <c r="U4048" s="172" t="s">
        <v>7461</v>
      </c>
      <c r="V4048" s="122" t="s">
        <v>14340</v>
      </c>
      <c r="W4048" s="148">
        <v>-0.2</v>
      </c>
      <c r="X4048" s="149">
        <v>-0.44</v>
      </c>
      <c r="Y4048" s="149">
        <v>-0.7</v>
      </c>
      <c r="Z4048" s="150">
        <v>-1.43</v>
      </c>
      <c r="AA4048" s="148">
        <v>-0.34</v>
      </c>
      <c r="AB4048" s="149">
        <v>-1.29</v>
      </c>
      <c r="AC4048" s="149">
        <v>0</v>
      </c>
      <c r="AD4048" s="151">
        <v>-1.25</v>
      </c>
      <c r="AE4048" s="148">
        <v>-0.37</v>
      </c>
      <c r="AF4048" s="149">
        <v>0.17</v>
      </c>
      <c r="AG4048" s="149">
        <v>0.9</v>
      </c>
      <c r="AH4048" s="151">
        <v>-0.26</v>
      </c>
      <c r="AI4048" s="152">
        <v>1.17</v>
      </c>
      <c r="AJ4048" s="149">
        <v>0.35</v>
      </c>
      <c r="AK4048" s="149">
        <v>0.74</v>
      </c>
      <c r="AL4048" s="150">
        <v>-0.02</v>
      </c>
      <c r="AM4048" s="153">
        <f t="shared" si="477"/>
        <v>0.14000000000000001</v>
      </c>
      <c r="AN4048" s="154">
        <f t="shared" si="477"/>
        <v>0.85000000000000009</v>
      </c>
      <c r="AO4048" s="154">
        <f t="shared" si="477"/>
        <v>-0.7</v>
      </c>
      <c r="AP4048" s="155">
        <f t="shared" si="471"/>
        <v>-0.17999999999999994</v>
      </c>
      <c r="AQ4048" s="156">
        <f>AVERAGE(Table3[[#This Row],[ HEK293 +Selistat_R1 2]:[ HEK293 +Selistat_R4 5]])</f>
        <v>2.7500000000000052E-2</v>
      </c>
      <c r="AR4048" s="153">
        <f t="shared" si="478"/>
        <v>-2.9999999999999971E-2</v>
      </c>
      <c r="AS4048" s="154">
        <f t="shared" si="478"/>
        <v>1.46</v>
      </c>
      <c r="AT4048" s="154">
        <f t="shared" si="478"/>
        <v>0.9</v>
      </c>
      <c r="AU4048" s="157">
        <f t="shared" si="472"/>
        <v>0.99</v>
      </c>
      <c r="AV4048" s="158">
        <f t="shared" si="479"/>
        <v>1.51</v>
      </c>
      <c r="AW4048" s="154">
        <f t="shared" si="479"/>
        <v>1.6400000000000001</v>
      </c>
      <c r="AX4048" s="154">
        <f t="shared" si="479"/>
        <v>0.74</v>
      </c>
      <c r="AY4048" s="155">
        <f t="shared" si="473"/>
        <v>1.23</v>
      </c>
    </row>
    <row r="4049" spans="1:51" x14ac:dyDescent="0.15">
      <c r="A4049" s="122" t="s">
        <v>15036</v>
      </c>
      <c r="B4049" s="122" t="s">
        <v>15037</v>
      </c>
      <c r="C4049" s="122" t="s">
        <v>15038</v>
      </c>
      <c r="D4049" s="122" t="s">
        <v>5236</v>
      </c>
      <c r="E4049" s="122" t="s">
        <v>15039</v>
      </c>
      <c r="G4049" s="122">
        <v>1</v>
      </c>
      <c r="H4049" s="166">
        <v>0.15696199999999999</v>
      </c>
      <c r="I4049" s="167">
        <v>-0.14333299999999999</v>
      </c>
      <c r="J4049" s="168" t="str">
        <f t="shared" si="474"/>
        <v>FALSE</v>
      </c>
      <c r="K4049" s="169">
        <v>0.95027200000000001</v>
      </c>
      <c r="L4049" s="170">
        <f>-LOG10(Table3[[#This Row],[Student''s T-test p-value HEK293 +Selistat_HEK293 UT]])</f>
        <v>2.2152067141325983E-2</v>
      </c>
      <c r="M4049" s="167">
        <v>-7.4999999999999997E-3</v>
      </c>
      <c r="N4049" s="171" t="str">
        <f t="shared" si="475"/>
        <v>FALSE</v>
      </c>
      <c r="O4049" s="146">
        <v>0.603043</v>
      </c>
      <c r="P4049" s="147">
        <v>5.2499999999999998E-2</v>
      </c>
      <c r="Q4049" s="171" t="str">
        <f t="shared" si="476"/>
        <v>FALSE</v>
      </c>
      <c r="R4049" s="122" t="s">
        <v>15040</v>
      </c>
      <c r="S4049" s="122" t="s">
        <v>15041</v>
      </c>
      <c r="T4049" s="122" t="s">
        <v>15042</v>
      </c>
      <c r="U4049" s="172" t="s">
        <v>15043</v>
      </c>
      <c r="V4049" s="122" t="s">
        <v>15044</v>
      </c>
      <c r="W4049" s="148">
        <v>0.25</v>
      </c>
      <c r="X4049" s="149">
        <v>0.08</v>
      </c>
      <c r="Y4049" s="149">
        <v>0.17</v>
      </c>
      <c r="Z4049" s="150">
        <v>-0.14000000000000001</v>
      </c>
      <c r="AA4049" s="148">
        <v>0.03</v>
      </c>
      <c r="AB4049" s="149">
        <v>0.31</v>
      </c>
      <c r="AC4049" s="149">
        <v>0.11</v>
      </c>
      <c r="AD4049" s="151">
        <v>-0.06</v>
      </c>
      <c r="AE4049" s="148">
        <v>-0.03</v>
      </c>
      <c r="AF4049" s="149">
        <v>0</v>
      </c>
      <c r="AG4049" s="149">
        <v>-0.23</v>
      </c>
      <c r="AH4049" s="151">
        <v>-0.09</v>
      </c>
      <c r="AI4049" s="152">
        <v>0.03</v>
      </c>
      <c r="AJ4049" s="149">
        <v>-0.12</v>
      </c>
      <c r="AK4049" s="149">
        <v>-0.36</v>
      </c>
      <c r="AL4049" s="150">
        <v>-0.11</v>
      </c>
      <c r="AM4049" s="153">
        <f t="shared" si="477"/>
        <v>0.22</v>
      </c>
      <c r="AN4049" s="154">
        <f t="shared" si="477"/>
        <v>-0.22999999999999998</v>
      </c>
      <c r="AO4049" s="154">
        <f t="shared" si="477"/>
        <v>6.0000000000000012E-2</v>
      </c>
      <c r="AP4049" s="155">
        <f t="shared" si="471"/>
        <v>-8.0000000000000016E-2</v>
      </c>
      <c r="AQ4049" s="156">
        <f>AVERAGE(Table3[[#This Row],[ HEK293 +Selistat_R1 2]:[ HEK293 +Selistat_R4 5]])</f>
        <v>-7.4999999999999963E-3</v>
      </c>
      <c r="AR4049" s="153">
        <f t="shared" si="478"/>
        <v>-0.06</v>
      </c>
      <c r="AS4049" s="154">
        <f t="shared" si="478"/>
        <v>-0.31</v>
      </c>
      <c r="AT4049" s="154">
        <f t="shared" si="478"/>
        <v>-0.34</v>
      </c>
      <c r="AU4049" s="157">
        <f t="shared" si="472"/>
        <v>-0.03</v>
      </c>
      <c r="AV4049" s="158">
        <f t="shared" si="479"/>
        <v>0</v>
      </c>
      <c r="AW4049" s="154">
        <f t="shared" si="479"/>
        <v>-0.43</v>
      </c>
      <c r="AX4049" s="154">
        <f t="shared" si="479"/>
        <v>-0.47</v>
      </c>
      <c r="AY4049" s="155">
        <f t="shared" si="473"/>
        <v>-0.05</v>
      </c>
    </row>
    <row r="4050" spans="1:51" x14ac:dyDescent="0.15">
      <c r="C4050" s="122" t="s">
        <v>3494</v>
      </c>
      <c r="E4050" s="122" t="s">
        <v>3133</v>
      </c>
      <c r="G4050" s="122">
        <v>1</v>
      </c>
      <c r="H4050" s="166">
        <v>0.236683</v>
      </c>
      <c r="I4050" s="167">
        <v>0.185833</v>
      </c>
      <c r="J4050" s="168" t="str">
        <f t="shared" si="474"/>
        <v>FALSE</v>
      </c>
      <c r="K4050" s="169">
        <v>0.95062500000000005</v>
      </c>
      <c r="L4050" s="170">
        <f>-LOG10(Table3[[#This Row],[Student''s T-test p-value HEK293 +Selistat_HEK293 UT]])</f>
        <v>2.1990768602926345E-2</v>
      </c>
      <c r="M4050" s="167">
        <v>-0.01</v>
      </c>
      <c r="N4050" s="171" t="str">
        <f t="shared" si="475"/>
        <v>FALSE</v>
      </c>
      <c r="O4050" s="146">
        <v>0.41091899999999998</v>
      </c>
      <c r="P4050" s="147">
        <v>0.1575</v>
      </c>
      <c r="Q4050" s="171" t="str">
        <f t="shared" si="476"/>
        <v>FALSE</v>
      </c>
      <c r="R4050" s="122" t="s">
        <v>7284</v>
      </c>
      <c r="S4050" s="122" t="s">
        <v>7285</v>
      </c>
      <c r="T4050" s="122" t="s">
        <v>7286</v>
      </c>
      <c r="U4050" s="172" t="s">
        <v>7287</v>
      </c>
      <c r="V4050" s="122" t="s">
        <v>7288</v>
      </c>
      <c r="W4050" s="148">
        <v>-0.26</v>
      </c>
      <c r="X4050" s="149">
        <v>-0.24</v>
      </c>
      <c r="Y4050" s="149">
        <v>-0.21</v>
      </c>
      <c r="Z4050" s="150">
        <v>0.02</v>
      </c>
      <c r="AA4050" s="148">
        <v>-0.38</v>
      </c>
      <c r="AB4050" s="149">
        <v>-0.38</v>
      </c>
      <c r="AC4050" s="149">
        <v>-0.1</v>
      </c>
      <c r="AD4050" s="151">
        <v>0.21</v>
      </c>
      <c r="AE4050" s="148">
        <v>0.14000000000000001</v>
      </c>
      <c r="AF4050" s="149">
        <v>-0.09</v>
      </c>
      <c r="AG4050" s="149">
        <v>0.46</v>
      </c>
      <c r="AH4050" s="151">
        <v>0.28999999999999998</v>
      </c>
      <c r="AI4050" s="152">
        <v>0.21</v>
      </c>
      <c r="AJ4050" s="149">
        <v>-0.36</v>
      </c>
      <c r="AK4050" s="149">
        <v>0.17</v>
      </c>
      <c r="AL4050" s="150">
        <v>0.15</v>
      </c>
      <c r="AM4050" s="153">
        <f t="shared" si="477"/>
        <v>0.12</v>
      </c>
      <c r="AN4050" s="154">
        <f t="shared" si="477"/>
        <v>0.14000000000000001</v>
      </c>
      <c r="AO4050" s="154">
        <f t="shared" si="477"/>
        <v>-0.10999999999999999</v>
      </c>
      <c r="AP4050" s="155">
        <f t="shared" si="471"/>
        <v>-0.19</v>
      </c>
      <c r="AQ4050" s="156">
        <f>AVERAGE(Table3[[#This Row],[ HEK293 +Selistat_R1 2]:[ HEK293 +Selistat_R4 5]])</f>
        <v>-9.999999999999995E-3</v>
      </c>
      <c r="AR4050" s="153">
        <f t="shared" si="478"/>
        <v>0.52</v>
      </c>
      <c r="AS4050" s="154">
        <f t="shared" si="478"/>
        <v>0.29000000000000004</v>
      </c>
      <c r="AT4050" s="154">
        <f t="shared" si="478"/>
        <v>0.56000000000000005</v>
      </c>
      <c r="AU4050" s="157">
        <f t="shared" si="472"/>
        <v>7.9999999999999988E-2</v>
      </c>
      <c r="AV4050" s="158">
        <f t="shared" si="479"/>
        <v>0.59</v>
      </c>
      <c r="AW4050" s="154">
        <f t="shared" si="479"/>
        <v>2.0000000000000018E-2</v>
      </c>
      <c r="AX4050" s="154">
        <f t="shared" si="479"/>
        <v>0.27</v>
      </c>
      <c r="AY4050" s="155">
        <f t="shared" si="473"/>
        <v>-0.06</v>
      </c>
    </row>
    <row r="4051" spans="1:51" x14ac:dyDescent="0.15">
      <c r="B4051" s="122" t="s">
        <v>9616</v>
      </c>
      <c r="C4051" s="122" t="s">
        <v>3095</v>
      </c>
      <c r="D4051" s="122" t="s">
        <v>3018</v>
      </c>
      <c r="E4051" s="122" t="s">
        <v>9617</v>
      </c>
      <c r="G4051" s="122">
        <v>1</v>
      </c>
      <c r="H4051" s="166">
        <v>0.280497</v>
      </c>
      <c r="I4051" s="167">
        <v>9.7500000000000003E-2</v>
      </c>
      <c r="J4051" s="168" t="str">
        <f t="shared" si="474"/>
        <v>FALSE</v>
      </c>
      <c r="K4051" s="169">
        <v>0.95120899999999997</v>
      </c>
      <c r="L4051" s="170">
        <f>-LOG10(Table3[[#This Row],[Student''s T-test p-value HEK293 +Selistat_HEK293 UT]])</f>
        <v>2.1724049230569697E-2</v>
      </c>
      <c r="M4051" s="167">
        <v>7.4999999999999997E-3</v>
      </c>
      <c r="N4051" s="171" t="str">
        <f t="shared" si="475"/>
        <v>FALSE</v>
      </c>
      <c r="O4051" s="146">
        <v>0.49016999999999999</v>
      </c>
      <c r="P4051" s="147">
        <v>6.5000000000000002E-2</v>
      </c>
      <c r="Q4051" s="171" t="str">
        <f t="shared" si="476"/>
        <v>FALSE</v>
      </c>
      <c r="R4051" s="122" t="s">
        <v>243</v>
      </c>
      <c r="S4051" s="122" t="s">
        <v>15045</v>
      </c>
      <c r="T4051" s="122" t="s">
        <v>245</v>
      </c>
      <c r="U4051" s="172" t="s">
        <v>9619</v>
      </c>
      <c r="V4051" s="122" t="s">
        <v>15046</v>
      </c>
      <c r="W4051" s="148">
        <v>0.11</v>
      </c>
      <c r="X4051" s="149">
        <v>-0.31</v>
      </c>
      <c r="Y4051" s="149">
        <v>-0.14000000000000001</v>
      </c>
      <c r="Z4051" s="150">
        <v>0.05</v>
      </c>
      <c r="AA4051" s="148">
        <v>0.05</v>
      </c>
      <c r="AB4051" s="149">
        <v>-0.02</v>
      </c>
      <c r="AC4051" s="149">
        <v>-0.08</v>
      </c>
      <c r="AD4051" s="151">
        <v>-0.27</v>
      </c>
      <c r="AE4051" s="148">
        <v>0.1</v>
      </c>
      <c r="AF4051" s="149">
        <v>0.28000000000000003</v>
      </c>
      <c r="AG4051" s="149">
        <v>-0.03</v>
      </c>
      <c r="AH4051" s="151">
        <v>0.03</v>
      </c>
      <c r="AI4051" s="152">
        <v>0.05</v>
      </c>
      <c r="AJ4051" s="149">
        <v>-0.12</v>
      </c>
      <c r="AK4051" s="149">
        <v>0.03</v>
      </c>
      <c r="AL4051" s="150">
        <v>0.16</v>
      </c>
      <c r="AM4051" s="153">
        <f t="shared" si="477"/>
        <v>0.06</v>
      </c>
      <c r="AN4051" s="154">
        <f t="shared" si="477"/>
        <v>-0.28999999999999998</v>
      </c>
      <c r="AO4051" s="154">
        <f t="shared" si="477"/>
        <v>-6.0000000000000012E-2</v>
      </c>
      <c r="AP4051" s="155">
        <f t="shared" si="471"/>
        <v>0.32</v>
      </c>
      <c r="AQ4051" s="156">
        <f>AVERAGE(Table3[[#This Row],[ HEK293 +Selistat_R1 2]:[ HEK293 +Selistat_R4 5]])</f>
        <v>7.5000000000000067E-3</v>
      </c>
      <c r="AR4051" s="153">
        <f t="shared" si="478"/>
        <v>0.05</v>
      </c>
      <c r="AS4051" s="154">
        <f t="shared" si="478"/>
        <v>0.30000000000000004</v>
      </c>
      <c r="AT4051" s="154">
        <f t="shared" si="478"/>
        <v>0.05</v>
      </c>
      <c r="AU4051" s="157">
        <f t="shared" si="472"/>
        <v>0.30000000000000004</v>
      </c>
      <c r="AV4051" s="158">
        <f t="shared" si="479"/>
        <v>0</v>
      </c>
      <c r="AW4051" s="154">
        <f t="shared" si="479"/>
        <v>-9.9999999999999992E-2</v>
      </c>
      <c r="AX4051" s="154">
        <f t="shared" si="479"/>
        <v>0.11</v>
      </c>
      <c r="AY4051" s="155">
        <f t="shared" si="473"/>
        <v>0.43000000000000005</v>
      </c>
    </row>
    <row r="4052" spans="1:51" x14ac:dyDescent="0.15">
      <c r="A4052" s="122" t="s">
        <v>6636</v>
      </c>
      <c r="B4052" s="122" t="s">
        <v>6637</v>
      </c>
      <c r="C4052" s="122" t="s">
        <v>4713</v>
      </c>
      <c r="E4052" s="122" t="s">
        <v>6638</v>
      </c>
      <c r="G4052" s="122">
        <v>1</v>
      </c>
      <c r="H4052" s="166">
        <v>0.62562200000000001</v>
      </c>
      <c r="I4052" s="167">
        <v>-7.8333299999999995E-2</v>
      </c>
      <c r="J4052" s="168" t="str">
        <f t="shared" si="474"/>
        <v>FALSE</v>
      </c>
      <c r="K4052" s="169">
        <v>0.95157899999999995</v>
      </c>
      <c r="L4052" s="170">
        <f>-LOG10(Table3[[#This Row],[Student''s T-test p-value HEK293 +Selistat_HEK293 UT]])</f>
        <v>2.1555150792772648E-2</v>
      </c>
      <c r="M4052" s="167">
        <v>-1.4999999999999999E-2</v>
      </c>
      <c r="N4052" s="171" t="str">
        <f t="shared" si="475"/>
        <v>FALSE</v>
      </c>
      <c r="O4052" s="146">
        <v>0.81865600000000005</v>
      </c>
      <c r="P4052" s="147">
        <v>0.04</v>
      </c>
      <c r="Q4052" s="171" t="str">
        <f t="shared" si="476"/>
        <v>FALSE</v>
      </c>
      <c r="R4052" s="122" t="s">
        <v>6639</v>
      </c>
      <c r="S4052" s="122" t="s">
        <v>15047</v>
      </c>
      <c r="T4052" s="122" t="s">
        <v>6641</v>
      </c>
      <c r="U4052" s="172" t="s">
        <v>6642</v>
      </c>
      <c r="V4052" s="122" t="s">
        <v>15048</v>
      </c>
      <c r="W4052" s="148">
        <v>-0.31</v>
      </c>
      <c r="X4052" s="149">
        <v>-0.25</v>
      </c>
      <c r="Y4052" s="149">
        <v>7.0000000000000007E-2</v>
      </c>
      <c r="Z4052" s="150">
        <v>0.56999999999999995</v>
      </c>
      <c r="AA4052" s="148">
        <v>-0.14000000000000001</v>
      </c>
      <c r="AB4052" s="149">
        <v>0.08</v>
      </c>
      <c r="AC4052" s="149">
        <v>-0.17</v>
      </c>
      <c r="AD4052" s="151">
        <v>0.37</v>
      </c>
      <c r="AE4052" s="148">
        <v>0.08</v>
      </c>
      <c r="AF4052" s="149">
        <v>-0.05</v>
      </c>
      <c r="AG4052" s="149">
        <v>0.18</v>
      </c>
      <c r="AH4052" s="151">
        <v>-0.43</v>
      </c>
      <c r="AI4052" s="152">
        <v>0.14000000000000001</v>
      </c>
      <c r="AJ4052" s="149">
        <v>-0.28999999999999998</v>
      </c>
      <c r="AK4052" s="149">
        <v>-0.23</v>
      </c>
      <c r="AL4052" s="150">
        <v>0</v>
      </c>
      <c r="AM4052" s="153">
        <f t="shared" si="477"/>
        <v>-0.16999999999999998</v>
      </c>
      <c r="AN4052" s="154">
        <f t="shared" si="477"/>
        <v>-0.33</v>
      </c>
      <c r="AO4052" s="154">
        <f t="shared" si="477"/>
        <v>0.24000000000000002</v>
      </c>
      <c r="AP4052" s="155">
        <f t="shared" si="471"/>
        <v>0.19999999999999996</v>
      </c>
      <c r="AQ4052" s="156">
        <f>AVERAGE(Table3[[#This Row],[ HEK293 +Selistat_R1 2]:[ HEK293 +Selistat_R4 5]])</f>
        <v>-1.5000000000000013E-2</v>
      </c>
      <c r="AR4052" s="153">
        <f t="shared" si="478"/>
        <v>0.22000000000000003</v>
      </c>
      <c r="AS4052" s="154">
        <f t="shared" si="478"/>
        <v>-0.13</v>
      </c>
      <c r="AT4052" s="154">
        <f t="shared" si="478"/>
        <v>0.35</v>
      </c>
      <c r="AU4052" s="157">
        <f t="shared" si="472"/>
        <v>-0.8</v>
      </c>
      <c r="AV4052" s="158">
        <f t="shared" si="479"/>
        <v>0.28000000000000003</v>
      </c>
      <c r="AW4052" s="154">
        <f t="shared" si="479"/>
        <v>-0.37</v>
      </c>
      <c r="AX4052" s="154">
        <f t="shared" si="479"/>
        <v>-0.06</v>
      </c>
      <c r="AY4052" s="155">
        <f t="shared" si="473"/>
        <v>-0.37</v>
      </c>
    </row>
    <row r="4053" spans="1:51" x14ac:dyDescent="0.15">
      <c r="A4053" s="122" t="s">
        <v>3776</v>
      </c>
      <c r="B4053" s="122" t="s">
        <v>3777</v>
      </c>
      <c r="C4053" s="122" t="s">
        <v>3778</v>
      </c>
      <c r="D4053" s="122" t="s">
        <v>3779</v>
      </c>
      <c r="E4053" s="122" t="s">
        <v>3780</v>
      </c>
      <c r="F4053" s="122" t="s">
        <v>3781</v>
      </c>
      <c r="G4053" s="122">
        <v>1</v>
      </c>
      <c r="H4053" s="166">
        <v>0.70526699999999998</v>
      </c>
      <c r="I4053" s="167">
        <v>-4.8333300000000003E-2</v>
      </c>
      <c r="J4053" s="168" t="str">
        <f t="shared" si="474"/>
        <v>FALSE</v>
      </c>
      <c r="K4053" s="169">
        <v>0.95269599999999999</v>
      </c>
      <c r="L4053" s="170">
        <f>-LOG10(Table3[[#This Row],[Student''s T-test p-value HEK293 +Selistat_HEK293 UT]])</f>
        <v>2.1045658212212697E-2</v>
      </c>
      <c r="M4053" s="167">
        <v>-0.01</v>
      </c>
      <c r="N4053" s="171" t="str">
        <f t="shared" si="475"/>
        <v>FALSE</v>
      </c>
      <c r="O4053" s="146">
        <v>0.64312499999999995</v>
      </c>
      <c r="P4053" s="147">
        <v>-0.08</v>
      </c>
      <c r="Q4053" s="171" t="str">
        <f t="shared" si="476"/>
        <v>FALSE</v>
      </c>
      <c r="R4053" s="122" t="s">
        <v>1287</v>
      </c>
      <c r="S4053" s="122" t="s">
        <v>9145</v>
      </c>
      <c r="T4053" s="122" t="s">
        <v>1289</v>
      </c>
      <c r="U4053" s="172" t="s">
        <v>3783</v>
      </c>
      <c r="V4053" s="122" t="s">
        <v>9146</v>
      </c>
      <c r="W4053" s="148">
        <v>-0.04</v>
      </c>
      <c r="X4053" s="149">
        <v>0.16</v>
      </c>
      <c r="Y4053" s="149">
        <v>0</v>
      </c>
      <c r="Z4053" s="150">
        <v>-7.0000000000000007E-2</v>
      </c>
      <c r="AA4053" s="148">
        <v>0.16</v>
      </c>
      <c r="AB4053" s="149">
        <v>0.39</v>
      </c>
      <c r="AC4053" s="149">
        <v>-0.21</v>
      </c>
      <c r="AD4053" s="151">
        <v>-0.25</v>
      </c>
      <c r="AE4053" s="148">
        <v>0.34</v>
      </c>
      <c r="AF4053" s="149">
        <v>-0.17</v>
      </c>
      <c r="AG4053" s="149">
        <v>-0.31</v>
      </c>
      <c r="AH4053" s="151">
        <v>-0.2</v>
      </c>
      <c r="AI4053" s="152">
        <v>0.1</v>
      </c>
      <c r="AJ4053" s="149">
        <v>-0.17</v>
      </c>
      <c r="AK4053" s="149">
        <v>0.15</v>
      </c>
      <c r="AL4053" s="150">
        <v>-0.1</v>
      </c>
      <c r="AM4053" s="153">
        <f t="shared" si="477"/>
        <v>-0.2</v>
      </c>
      <c r="AN4053" s="154">
        <f t="shared" si="477"/>
        <v>-0.23</v>
      </c>
      <c r="AO4053" s="154">
        <f t="shared" si="477"/>
        <v>0.21</v>
      </c>
      <c r="AP4053" s="155">
        <f t="shared" si="471"/>
        <v>0.18</v>
      </c>
      <c r="AQ4053" s="156">
        <f>AVERAGE(Table3[[#This Row],[ HEK293 +Selistat_R1 2]:[ HEK293 +Selistat_R4 5]])</f>
        <v>-1.0000000000000016E-2</v>
      </c>
      <c r="AR4053" s="153">
        <f t="shared" si="478"/>
        <v>0.18000000000000002</v>
      </c>
      <c r="AS4053" s="154">
        <f t="shared" si="478"/>
        <v>-0.56000000000000005</v>
      </c>
      <c r="AT4053" s="154">
        <f t="shared" si="478"/>
        <v>-0.1</v>
      </c>
      <c r="AU4053" s="157">
        <f t="shared" si="472"/>
        <v>4.9999999999999989E-2</v>
      </c>
      <c r="AV4053" s="158">
        <f t="shared" si="479"/>
        <v>-0.06</v>
      </c>
      <c r="AW4053" s="154">
        <f t="shared" si="479"/>
        <v>-0.56000000000000005</v>
      </c>
      <c r="AX4053" s="154">
        <f t="shared" si="479"/>
        <v>0.36</v>
      </c>
      <c r="AY4053" s="155">
        <f t="shared" si="473"/>
        <v>0.15</v>
      </c>
    </row>
    <row r="4054" spans="1:51" x14ac:dyDescent="0.15">
      <c r="A4054" s="122" t="s">
        <v>11881</v>
      </c>
      <c r="B4054" s="122" t="s">
        <v>11882</v>
      </c>
      <c r="C4054" s="122" t="s">
        <v>11883</v>
      </c>
      <c r="E4054" s="122" t="s">
        <v>11884</v>
      </c>
      <c r="G4054" s="122">
        <v>1</v>
      </c>
      <c r="H4054" s="166">
        <v>0.98358000000000001</v>
      </c>
      <c r="I4054" s="167">
        <v>1.6666700000000001E-3</v>
      </c>
      <c r="J4054" s="168" t="str">
        <f t="shared" si="474"/>
        <v>FALSE</v>
      </c>
      <c r="K4054" s="169">
        <v>0.95309100000000002</v>
      </c>
      <c r="L4054" s="170">
        <f>-LOG10(Table3[[#This Row],[Student''s T-test p-value HEK293 +Selistat_HEK293 UT]])</f>
        <v>2.0865631459161874E-2</v>
      </c>
      <c r="M4054" s="167">
        <v>7.4999999999999997E-3</v>
      </c>
      <c r="N4054" s="171" t="str">
        <f t="shared" si="475"/>
        <v>FALSE</v>
      </c>
      <c r="O4054" s="146">
        <v>0.58548599999999995</v>
      </c>
      <c r="P4054" s="147">
        <v>4.7500000000000001E-2</v>
      </c>
      <c r="Q4054" s="171" t="str">
        <f t="shared" si="476"/>
        <v>FALSE</v>
      </c>
      <c r="R4054" s="122" t="s">
        <v>11885</v>
      </c>
      <c r="S4054" s="122" t="s">
        <v>15049</v>
      </c>
      <c r="T4054" s="122" t="s">
        <v>15050</v>
      </c>
      <c r="U4054" s="172" t="s">
        <v>11132</v>
      </c>
      <c r="V4054" s="122" t="s">
        <v>15051</v>
      </c>
      <c r="W4054" s="148">
        <v>-0.06</v>
      </c>
      <c r="X4054" s="149">
        <v>0.03</v>
      </c>
      <c r="Y4054" s="149">
        <v>0.01</v>
      </c>
      <c r="Z4054" s="150">
        <v>0.02</v>
      </c>
      <c r="AA4054" s="148">
        <v>-0.08</v>
      </c>
      <c r="AB4054" s="149">
        <v>0.35</v>
      </c>
      <c r="AC4054" s="149">
        <v>-0.13</v>
      </c>
      <c r="AD4054" s="151">
        <v>-0.17</v>
      </c>
      <c r="AE4054" s="148">
        <v>0.13</v>
      </c>
      <c r="AF4054" s="149">
        <v>0.1</v>
      </c>
      <c r="AG4054" s="149">
        <v>-0.01</v>
      </c>
      <c r="AH4054" s="151">
        <v>-0.16</v>
      </c>
      <c r="AI4054" s="152">
        <v>0.09</v>
      </c>
      <c r="AJ4054" s="149">
        <v>0</v>
      </c>
      <c r="AK4054" s="149">
        <v>-0.08</v>
      </c>
      <c r="AL4054" s="150">
        <v>-0.14000000000000001</v>
      </c>
      <c r="AM4054" s="153">
        <f t="shared" si="477"/>
        <v>2.0000000000000004E-2</v>
      </c>
      <c r="AN4054" s="154">
        <f t="shared" si="477"/>
        <v>-0.31999999999999995</v>
      </c>
      <c r="AO4054" s="154">
        <f t="shared" si="477"/>
        <v>0.14000000000000001</v>
      </c>
      <c r="AP4054" s="155">
        <f t="shared" si="471"/>
        <v>0.19</v>
      </c>
      <c r="AQ4054" s="156">
        <f>AVERAGE(Table3[[#This Row],[ HEK293 +Selistat_R1 2]:[ HEK293 +Selistat_R4 5]])</f>
        <v>7.5000000000000205E-3</v>
      </c>
      <c r="AR4054" s="153">
        <f t="shared" si="478"/>
        <v>0.21000000000000002</v>
      </c>
      <c r="AS4054" s="154">
        <f t="shared" si="478"/>
        <v>-0.24999999999999997</v>
      </c>
      <c r="AT4054" s="154">
        <f t="shared" si="478"/>
        <v>0.12000000000000001</v>
      </c>
      <c r="AU4054" s="157">
        <f t="shared" si="472"/>
        <v>1.0000000000000009E-2</v>
      </c>
      <c r="AV4054" s="158">
        <f t="shared" si="479"/>
        <v>0.16999999999999998</v>
      </c>
      <c r="AW4054" s="154">
        <f t="shared" si="479"/>
        <v>-0.35</v>
      </c>
      <c r="AX4054" s="154">
        <f t="shared" si="479"/>
        <v>0.05</v>
      </c>
      <c r="AY4054" s="155">
        <f t="shared" si="473"/>
        <v>0.03</v>
      </c>
    </row>
    <row r="4055" spans="1:51" x14ac:dyDescent="0.15">
      <c r="A4055" s="122" t="s">
        <v>3246</v>
      </c>
      <c r="B4055" s="122" t="s">
        <v>3247</v>
      </c>
      <c r="C4055" s="122" t="s">
        <v>3248</v>
      </c>
      <c r="D4055" s="122" t="s">
        <v>3249</v>
      </c>
      <c r="E4055" s="122" t="s">
        <v>3250</v>
      </c>
      <c r="F4055" s="122" t="s">
        <v>3251</v>
      </c>
      <c r="G4055" s="122">
        <v>1</v>
      </c>
      <c r="H4055" s="166">
        <v>0.22134200000000001</v>
      </c>
      <c r="I4055" s="167">
        <v>0.41166700000000001</v>
      </c>
      <c r="J4055" s="168" t="str">
        <f t="shared" si="474"/>
        <v>FALSE</v>
      </c>
      <c r="K4055" s="169">
        <v>0.95312300000000005</v>
      </c>
      <c r="L4055" s="170">
        <f>-LOG10(Table3[[#This Row],[Student''s T-test p-value HEK293 +Selistat_HEK293 UT]])</f>
        <v>2.0851050280530067E-2</v>
      </c>
      <c r="M4055" s="167">
        <v>2.75E-2</v>
      </c>
      <c r="N4055" s="171" t="str">
        <f t="shared" si="475"/>
        <v>FALSE</v>
      </c>
      <c r="O4055" s="146">
        <v>0.43660900000000002</v>
      </c>
      <c r="P4055" s="147">
        <v>-0.23250000000000001</v>
      </c>
      <c r="Q4055" s="171" t="str">
        <f t="shared" si="476"/>
        <v>FALSE</v>
      </c>
      <c r="R4055" s="122" t="s">
        <v>1303</v>
      </c>
      <c r="S4055" s="122" t="s">
        <v>15052</v>
      </c>
      <c r="T4055" s="122" t="s">
        <v>1305</v>
      </c>
      <c r="U4055" s="172" t="s">
        <v>2677</v>
      </c>
      <c r="V4055" s="122" t="s">
        <v>15053</v>
      </c>
      <c r="W4055" s="148">
        <v>-0.62</v>
      </c>
      <c r="X4055" s="149">
        <v>-0.59</v>
      </c>
      <c r="Y4055" s="149">
        <v>-0.28000000000000003</v>
      </c>
      <c r="Z4055" s="150">
        <v>-0.04</v>
      </c>
      <c r="AA4055" s="148">
        <v>-0.59</v>
      </c>
      <c r="AB4055" s="149">
        <v>-1.1499999999999999</v>
      </c>
      <c r="AC4055" s="149">
        <v>0.82</v>
      </c>
      <c r="AD4055" s="151">
        <v>-0.72</v>
      </c>
      <c r="AE4055" s="148">
        <v>0.55000000000000004</v>
      </c>
      <c r="AF4055" s="149">
        <v>0.12</v>
      </c>
      <c r="AG4055" s="149">
        <v>-0.63</v>
      </c>
      <c r="AH4055" s="151">
        <v>0.27</v>
      </c>
      <c r="AI4055" s="152">
        <v>0.54</v>
      </c>
      <c r="AJ4055" s="149">
        <v>0.04</v>
      </c>
      <c r="AK4055" s="149">
        <v>0.18</v>
      </c>
      <c r="AL4055" s="150">
        <v>0.48</v>
      </c>
      <c r="AM4055" s="153">
        <f t="shared" si="477"/>
        <v>-3.0000000000000027E-2</v>
      </c>
      <c r="AN4055" s="154">
        <f t="shared" si="477"/>
        <v>0.55999999999999994</v>
      </c>
      <c r="AO4055" s="154">
        <f t="shared" si="477"/>
        <v>-1.1000000000000001</v>
      </c>
      <c r="AP4055" s="155">
        <f t="shared" si="471"/>
        <v>0.67999999999999994</v>
      </c>
      <c r="AQ4055" s="156">
        <f>AVERAGE(Table3[[#This Row],[ HEK293 +Selistat_R1 2]:[ HEK293 +Selistat_R4 5]])</f>
        <v>2.7499999999999941E-2</v>
      </c>
      <c r="AR4055" s="153">
        <f t="shared" si="478"/>
        <v>1.1400000000000001</v>
      </c>
      <c r="AS4055" s="154">
        <f t="shared" si="478"/>
        <v>1.27</v>
      </c>
      <c r="AT4055" s="154">
        <f t="shared" si="478"/>
        <v>-1.45</v>
      </c>
      <c r="AU4055" s="157">
        <f t="shared" si="472"/>
        <v>0.99</v>
      </c>
      <c r="AV4055" s="158">
        <f t="shared" si="479"/>
        <v>1.1299999999999999</v>
      </c>
      <c r="AW4055" s="154">
        <f t="shared" si="479"/>
        <v>1.19</v>
      </c>
      <c r="AX4055" s="154">
        <f t="shared" si="479"/>
        <v>-0.6399999999999999</v>
      </c>
      <c r="AY4055" s="155">
        <f t="shared" si="473"/>
        <v>1.2</v>
      </c>
    </row>
    <row r="4056" spans="1:51" x14ac:dyDescent="0.15">
      <c r="A4056" s="122" t="s">
        <v>6039</v>
      </c>
      <c r="B4056" s="122" t="s">
        <v>6040</v>
      </c>
      <c r="C4056" s="122" t="s">
        <v>4749</v>
      </c>
      <c r="E4056" s="122" t="s">
        <v>6041</v>
      </c>
      <c r="F4056" s="122" t="s">
        <v>6042</v>
      </c>
      <c r="G4056" s="122">
        <v>1</v>
      </c>
      <c r="H4056" s="166">
        <v>0.87985400000000002</v>
      </c>
      <c r="I4056" s="167">
        <v>0.03</v>
      </c>
      <c r="J4056" s="168" t="str">
        <f t="shared" si="474"/>
        <v>FALSE</v>
      </c>
      <c r="K4056" s="169">
        <v>0.95366200000000001</v>
      </c>
      <c r="L4056" s="170">
        <f>-LOG10(Table3[[#This Row],[Student''s T-test p-value HEK293 +Selistat_HEK293 UT]])</f>
        <v>2.0605522093575922E-2</v>
      </c>
      <c r="M4056" s="167">
        <v>5.0000000000000001E-3</v>
      </c>
      <c r="N4056" s="171" t="str">
        <f t="shared" si="475"/>
        <v>FALSE</v>
      </c>
      <c r="O4056" s="146">
        <v>0.436253</v>
      </c>
      <c r="P4056" s="147">
        <v>0.28000000000000003</v>
      </c>
      <c r="Q4056" s="171" t="str">
        <f t="shared" si="476"/>
        <v>FALSE</v>
      </c>
      <c r="R4056" s="122" t="s">
        <v>6043</v>
      </c>
      <c r="S4056" s="122" t="s">
        <v>12056</v>
      </c>
      <c r="T4056" s="122" t="s">
        <v>6045</v>
      </c>
      <c r="U4056" s="172" t="s">
        <v>6046</v>
      </c>
      <c r="V4056" s="122" t="s">
        <v>12057</v>
      </c>
      <c r="W4056" s="148">
        <v>0.05</v>
      </c>
      <c r="X4056" s="149">
        <v>0.04</v>
      </c>
      <c r="Y4056" s="149">
        <v>-0.26</v>
      </c>
      <c r="Z4056" s="150">
        <v>-0.04</v>
      </c>
      <c r="AA4056" s="148">
        <v>0.05</v>
      </c>
      <c r="AB4056" s="149">
        <v>-0.05</v>
      </c>
      <c r="AC4056" s="149">
        <v>-0.09</v>
      </c>
      <c r="AD4056" s="151">
        <v>-0.14000000000000001</v>
      </c>
      <c r="AE4056" s="148">
        <v>-0.01</v>
      </c>
      <c r="AF4056" s="149">
        <v>-0.41</v>
      </c>
      <c r="AG4056" s="149">
        <v>0.71</v>
      </c>
      <c r="AH4056" s="151">
        <v>0.21</v>
      </c>
      <c r="AI4056" s="152">
        <v>-0.36</v>
      </c>
      <c r="AJ4056" s="149">
        <v>-0.73</v>
      </c>
      <c r="AK4056" s="149">
        <v>0.13</v>
      </c>
      <c r="AL4056" s="150">
        <v>0.34</v>
      </c>
      <c r="AM4056" s="153">
        <f t="shared" si="477"/>
        <v>0</v>
      </c>
      <c r="AN4056" s="154">
        <f t="shared" si="477"/>
        <v>0.09</v>
      </c>
      <c r="AO4056" s="154">
        <f t="shared" si="477"/>
        <v>-0.17</v>
      </c>
      <c r="AP4056" s="155">
        <f t="shared" si="471"/>
        <v>0.1</v>
      </c>
      <c r="AQ4056" s="156">
        <f>AVERAGE(Table3[[#This Row],[ HEK293 +Selistat_R1 2]:[ HEK293 +Selistat_R4 5]])</f>
        <v>4.9999999999999975E-3</v>
      </c>
      <c r="AR4056" s="153">
        <f t="shared" si="478"/>
        <v>-6.0000000000000005E-2</v>
      </c>
      <c r="AS4056" s="154">
        <f t="shared" si="478"/>
        <v>-0.36</v>
      </c>
      <c r="AT4056" s="154">
        <f t="shared" si="478"/>
        <v>0.79999999999999993</v>
      </c>
      <c r="AU4056" s="157">
        <f t="shared" si="472"/>
        <v>0.35</v>
      </c>
      <c r="AV4056" s="158">
        <f t="shared" si="479"/>
        <v>-0.41</v>
      </c>
      <c r="AW4056" s="154">
        <f t="shared" si="479"/>
        <v>-0.67999999999999994</v>
      </c>
      <c r="AX4056" s="154">
        <f t="shared" si="479"/>
        <v>0.22</v>
      </c>
      <c r="AY4056" s="155">
        <f t="shared" si="473"/>
        <v>0.48000000000000004</v>
      </c>
    </row>
    <row r="4057" spans="1:51" x14ac:dyDescent="0.15">
      <c r="A4057" s="122" t="s">
        <v>6163</v>
      </c>
      <c r="B4057" s="122" t="s">
        <v>6164</v>
      </c>
      <c r="C4057" s="122" t="s">
        <v>6165</v>
      </c>
      <c r="E4057" s="122" t="s">
        <v>6166</v>
      </c>
      <c r="F4057" s="122" t="s">
        <v>6167</v>
      </c>
      <c r="G4057" s="122">
        <v>1</v>
      </c>
      <c r="H4057" s="166">
        <v>0.21151200000000001</v>
      </c>
      <c r="I4057" s="167">
        <v>0.181667</v>
      </c>
      <c r="J4057" s="168" t="str">
        <f t="shared" si="474"/>
        <v>FALSE</v>
      </c>
      <c r="K4057" s="169">
        <v>0.95408099999999996</v>
      </c>
      <c r="L4057" s="170">
        <f>-LOG10(Table3[[#This Row],[Student''s T-test p-value HEK293 +Selistat_HEK293 UT]])</f>
        <v>2.0414752801440263E-2</v>
      </c>
      <c r="M4057" s="167">
        <v>-0.01</v>
      </c>
      <c r="N4057" s="171" t="str">
        <f t="shared" si="475"/>
        <v>FALSE</v>
      </c>
      <c r="O4057" s="146">
        <v>0.20288400000000001</v>
      </c>
      <c r="P4057" s="147">
        <v>-0.18</v>
      </c>
      <c r="Q4057" s="171" t="str">
        <f t="shared" si="476"/>
        <v>FALSE</v>
      </c>
      <c r="R4057" s="122" t="s">
        <v>6168</v>
      </c>
      <c r="S4057" s="122" t="s">
        <v>8832</v>
      </c>
      <c r="T4057" s="122" t="s">
        <v>6170</v>
      </c>
      <c r="U4057" s="172" t="s">
        <v>5672</v>
      </c>
      <c r="V4057" s="122" t="s">
        <v>8833</v>
      </c>
      <c r="W4057" s="148">
        <v>-0.31</v>
      </c>
      <c r="X4057" s="149">
        <v>-0.03</v>
      </c>
      <c r="Y4057" s="149">
        <v>-0.48</v>
      </c>
      <c r="Z4057" s="150">
        <v>0.16</v>
      </c>
      <c r="AA4057" s="148">
        <v>-0.16</v>
      </c>
      <c r="AB4057" s="149">
        <v>-0.33</v>
      </c>
      <c r="AC4057" s="149">
        <v>0.08</v>
      </c>
      <c r="AD4057" s="151">
        <v>-0.21</v>
      </c>
      <c r="AE4057" s="148">
        <v>0.23</v>
      </c>
      <c r="AF4057" s="149">
        <v>-0.1</v>
      </c>
      <c r="AG4057" s="149">
        <v>-0.21</v>
      </c>
      <c r="AH4057" s="151">
        <v>0.21</v>
      </c>
      <c r="AI4057" s="152">
        <v>0.25</v>
      </c>
      <c r="AJ4057" s="149">
        <v>0.04</v>
      </c>
      <c r="AK4057" s="149">
        <v>0.32</v>
      </c>
      <c r="AL4057" s="150">
        <v>0.24</v>
      </c>
      <c r="AM4057" s="153">
        <f t="shared" si="477"/>
        <v>-0.15</v>
      </c>
      <c r="AN4057" s="154">
        <f t="shared" si="477"/>
        <v>0.30000000000000004</v>
      </c>
      <c r="AO4057" s="154">
        <f t="shared" si="477"/>
        <v>-0.55999999999999994</v>
      </c>
      <c r="AP4057" s="155">
        <f t="shared" si="471"/>
        <v>0.37</v>
      </c>
      <c r="AQ4057" s="156">
        <f>AVERAGE(Table3[[#This Row],[ HEK293 +Selistat_R1 2]:[ HEK293 +Selistat_R4 5]])</f>
        <v>-9.9999999999999811E-3</v>
      </c>
      <c r="AR4057" s="153">
        <f t="shared" si="478"/>
        <v>0.39</v>
      </c>
      <c r="AS4057" s="154">
        <f t="shared" si="478"/>
        <v>0.23</v>
      </c>
      <c r="AT4057" s="154">
        <f t="shared" si="478"/>
        <v>-0.28999999999999998</v>
      </c>
      <c r="AU4057" s="157">
        <f t="shared" si="472"/>
        <v>0.42</v>
      </c>
      <c r="AV4057" s="158">
        <f t="shared" si="479"/>
        <v>0.41000000000000003</v>
      </c>
      <c r="AW4057" s="154">
        <f t="shared" si="479"/>
        <v>0.37</v>
      </c>
      <c r="AX4057" s="154">
        <f t="shared" si="479"/>
        <v>0.24</v>
      </c>
      <c r="AY4057" s="155">
        <f t="shared" si="473"/>
        <v>0.44999999999999996</v>
      </c>
    </row>
    <row r="4058" spans="1:51" x14ac:dyDescent="0.15">
      <c r="A4058" s="122" t="s">
        <v>5808</v>
      </c>
      <c r="B4058" s="122" t="s">
        <v>5809</v>
      </c>
      <c r="C4058" s="122" t="s">
        <v>5810</v>
      </c>
      <c r="D4058" s="122" t="s">
        <v>3830</v>
      </c>
      <c r="E4058" s="122" t="s">
        <v>5811</v>
      </c>
      <c r="F4058" s="122" t="s">
        <v>5812</v>
      </c>
      <c r="G4058" s="122">
        <v>24</v>
      </c>
      <c r="H4058" s="166">
        <v>0.37370199999999998</v>
      </c>
      <c r="I4058" s="167">
        <v>-0.13500000000000001</v>
      </c>
      <c r="J4058" s="168" t="str">
        <f t="shared" si="474"/>
        <v>FALSE</v>
      </c>
      <c r="K4058" s="169">
        <v>0.95413599999999998</v>
      </c>
      <c r="L4058" s="170">
        <f>-LOG10(Table3[[#This Row],[Student''s T-test p-value HEK293 +Selistat_HEK293 UT]])</f>
        <v>2.038971770688728E-2</v>
      </c>
      <c r="M4058" s="167">
        <v>-0.01</v>
      </c>
      <c r="N4058" s="171" t="str">
        <f t="shared" si="475"/>
        <v>FALSE</v>
      </c>
      <c r="O4058" s="146">
        <v>0.41408</v>
      </c>
      <c r="P4058" s="147">
        <v>0.16500000000000001</v>
      </c>
      <c r="Q4058" s="171" t="str">
        <f t="shared" si="476"/>
        <v>FALSE</v>
      </c>
      <c r="R4058" s="122" t="s">
        <v>984</v>
      </c>
      <c r="S4058" s="122" t="s">
        <v>985</v>
      </c>
      <c r="T4058" s="122" t="s">
        <v>986</v>
      </c>
      <c r="U4058" s="172" t="s">
        <v>5814</v>
      </c>
      <c r="V4058" s="122" t="s">
        <v>8513</v>
      </c>
      <c r="W4058" s="148">
        <v>-0.2</v>
      </c>
      <c r="X4058" s="149">
        <v>-0.05</v>
      </c>
      <c r="Y4058" s="149">
        <v>0.16</v>
      </c>
      <c r="Z4058" s="150">
        <v>0.37</v>
      </c>
      <c r="AA4058" s="148">
        <v>-0.23</v>
      </c>
      <c r="AB4058" s="149">
        <v>0.09</v>
      </c>
      <c r="AC4058" s="149">
        <v>0.28999999999999998</v>
      </c>
      <c r="AD4058" s="151">
        <v>0.17</v>
      </c>
      <c r="AE4058" s="148">
        <v>0.04</v>
      </c>
      <c r="AF4058" s="149">
        <v>-0.32</v>
      </c>
      <c r="AG4058" s="149">
        <v>-0.14000000000000001</v>
      </c>
      <c r="AH4058" s="151">
        <v>0.28000000000000003</v>
      </c>
      <c r="AI4058" s="152">
        <v>0.02</v>
      </c>
      <c r="AJ4058" s="149">
        <v>-0.28999999999999998</v>
      </c>
      <c r="AK4058" s="149">
        <v>-0.55000000000000004</v>
      </c>
      <c r="AL4058" s="150">
        <v>0.02</v>
      </c>
      <c r="AM4058" s="153">
        <f t="shared" si="477"/>
        <v>0.03</v>
      </c>
      <c r="AN4058" s="154">
        <f t="shared" si="477"/>
        <v>-0.14000000000000001</v>
      </c>
      <c r="AO4058" s="154">
        <f t="shared" si="477"/>
        <v>-0.12999999999999998</v>
      </c>
      <c r="AP4058" s="155">
        <f t="shared" si="471"/>
        <v>0.19999999999999998</v>
      </c>
      <c r="AQ4058" s="156">
        <f>AVERAGE(Table3[[#This Row],[ HEK293 +Selistat_R1 2]:[ HEK293 +Selistat_R4 5]])</f>
        <v>-1.0000000000000002E-2</v>
      </c>
      <c r="AR4058" s="153">
        <f t="shared" si="478"/>
        <v>0.27</v>
      </c>
      <c r="AS4058" s="154">
        <f t="shared" si="478"/>
        <v>-0.41000000000000003</v>
      </c>
      <c r="AT4058" s="154">
        <f t="shared" si="478"/>
        <v>-0.43</v>
      </c>
      <c r="AU4058" s="157">
        <f t="shared" si="472"/>
        <v>0.11000000000000001</v>
      </c>
      <c r="AV4058" s="158">
        <f t="shared" si="479"/>
        <v>0.25</v>
      </c>
      <c r="AW4058" s="154">
        <f t="shared" si="479"/>
        <v>-0.38</v>
      </c>
      <c r="AX4058" s="154">
        <f t="shared" si="479"/>
        <v>-0.84000000000000008</v>
      </c>
      <c r="AY4058" s="155">
        <f t="shared" si="473"/>
        <v>-0.15000000000000002</v>
      </c>
    </row>
    <row r="4059" spans="1:51" x14ac:dyDescent="0.15">
      <c r="E4059" s="122" t="s">
        <v>5859</v>
      </c>
      <c r="F4059" s="122" t="s">
        <v>5860</v>
      </c>
      <c r="G4059" s="122">
        <v>2</v>
      </c>
      <c r="H4059" s="166">
        <v>0.52366100000000004</v>
      </c>
      <c r="I4059" s="167">
        <v>9.6666699999999994E-2</v>
      </c>
      <c r="J4059" s="168" t="str">
        <f t="shared" si="474"/>
        <v>FALSE</v>
      </c>
      <c r="K4059" s="169">
        <v>0.95419799999999999</v>
      </c>
      <c r="L4059" s="170">
        <f>-LOG10(Table3[[#This Row],[Student''s T-test p-value HEK293 +Selistat_HEK293 UT]])</f>
        <v>2.0361498057824296E-2</v>
      </c>
      <c r="M4059" s="167">
        <v>-1.2500000000000001E-2</v>
      </c>
      <c r="N4059" s="171" t="str">
        <f t="shared" si="475"/>
        <v>FALSE</v>
      </c>
      <c r="O4059" s="146">
        <v>0.40669100000000002</v>
      </c>
      <c r="P4059" s="147">
        <v>0.13750000000000001</v>
      </c>
      <c r="Q4059" s="171" t="str">
        <f t="shared" si="476"/>
        <v>FALSE</v>
      </c>
      <c r="R4059" s="122" t="s">
        <v>5861</v>
      </c>
      <c r="S4059" s="122" t="s">
        <v>5862</v>
      </c>
      <c r="T4059" s="122" t="s">
        <v>5863</v>
      </c>
      <c r="U4059" s="172" t="s">
        <v>5864</v>
      </c>
      <c r="V4059" s="122" t="s">
        <v>5865</v>
      </c>
      <c r="W4059" s="148">
        <v>-0.16</v>
      </c>
      <c r="X4059" s="149">
        <v>-0.25</v>
      </c>
      <c r="Y4059" s="149">
        <v>-0.38</v>
      </c>
      <c r="Z4059" s="150">
        <v>0.37</v>
      </c>
      <c r="AA4059" s="148">
        <v>0.19</v>
      </c>
      <c r="AB4059" s="149">
        <v>-0.43</v>
      </c>
      <c r="AC4059" s="149">
        <v>-0.1</v>
      </c>
      <c r="AD4059" s="151">
        <v>-0.03</v>
      </c>
      <c r="AE4059" s="148">
        <v>0.14000000000000001</v>
      </c>
      <c r="AF4059" s="149">
        <v>-0.17</v>
      </c>
      <c r="AG4059" s="149">
        <v>0.25</v>
      </c>
      <c r="AH4059" s="151">
        <v>0.28999999999999998</v>
      </c>
      <c r="AI4059" s="152">
        <v>0.1</v>
      </c>
      <c r="AJ4059" s="149">
        <v>-0.34</v>
      </c>
      <c r="AK4059" s="149">
        <v>0.03</v>
      </c>
      <c r="AL4059" s="150">
        <v>0.17</v>
      </c>
      <c r="AM4059" s="153">
        <f t="shared" si="477"/>
        <v>-0.35</v>
      </c>
      <c r="AN4059" s="154">
        <f t="shared" si="477"/>
        <v>0.18</v>
      </c>
      <c r="AO4059" s="154">
        <f t="shared" si="477"/>
        <v>-0.28000000000000003</v>
      </c>
      <c r="AP4059" s="155">
        <f t="shared" si="471"/>
        <v>0.4</v>
      </c>
      <c r="AQ4059" s="156">
        <f>AVERAGE(Table3[[#This Row],[ HEK293 +Selistat_R1 2]:[ HEK293 +Selistat_R4 5]])</f>
        <v>-1.2499999999999997E-2</v>
      </c>
      <c r="AR4059" s="153">
        <f t="shared" si="478"/>
        <v>-4.9999999999999989E-2</v>
      </c>
      <c r="AS4059" s="154">
        <f t="shared" si="478"/>
        <v>0.26</v>
      </c>
      <c r="AT4059" s="154">
        <f t="shared" si="478"/>
        <v>0.35</v>
      </c>
      <c r="AU4059" s="157">
        <f t="shared" si="472"/>
        <v>0.31999999999999995</v>
      </c>
      <c r="AV4059" s="158">
        <f t="shared" si="479"/>
        <v>-0.09</v>
      </c>
      <c r="AW4059" s="154">
        <f t="shared" si="479"/>
        <v>8.9999999999999969E-2</v>
      </c>
      <c r="AX4059" s="154">
        <f t="shared" si="479"/>
        <v>0.13</v>
      </c>
      <c r="AY4059" s="155">
        <f t="shared" si="473"/>
        <v>0.2</v>
      </c>
    </row>
    <row r="4060" spans="1:51" x14ac:dyDescent="0.15">
      <c r="A4060" s="122" t="s">
        <v>4267</v>
      </c>
      <c r="B4060" s="122" t="s">
        <v>4268</v>
      </c>
      <c r="C4060" s="122" t="s">
        <v>4269</v>
      </c>
      <c r="E4060" s="122" t="s">
        <v>4270</v>
      </c>
      <c r="F4060" s="122" t="s">
        <v>4271</v>
      </c>
      <c r="G4060" s="122">
        <v>2</v>
      </c>
      <c r="H4060" s="166">
        <v>0.57064400000000004</v>
      </c>
      <c r="I4060" s="167">
        <v>0.128333</v>
      </c>
      <c r="J4060" s="168" t="str">
        <f t="shared" si="474"/>
        <v>FALSE</v>
      </c>
      <c r="K4060" s="169">
        <v>0.95427700000000004</v>
      </c>
      <c r="L4060" s="170">
        <f>-LOG10(Table3[[#This Row],[Student''s T-test p-value HEK293 +Selistat_HEK293 UT]])</f>
        <v>2.0325543419602705E-2</v>
      </c>
      <c r="M4060" s="167">
        <v>1.7500000000000002E-2</v>
      </c>
      <c r="N4060" s="171" t="str">
        <f t="shared" si="475"/>
        <v>FALSE</v>
      </c>
      <c r="O4060" s="146">
        <v>0.77754000000000001</v>
      </c>
      <c r="P4060" s="147">
        <v>8.2500000000000004E-2</v>
      </c>
      <c r="Q4060" s="171" t="str">
        <f t="shared" si="476"/>
        <v>FALSE</v>
      </c>
      <c r="R4060" s="122" t="s">
        <v>715</v>
      </c>
      <c r="S4060" s="122" t="s">
        <v>719</v>
      </c>
      <c r="T4060" s="122" t="s">
        <v>717</v>
      </c>
      <c r="U4060" s="172" t="s">
        <v>4273</v>
      </c>
      <c r="V4060" s="122" t="s">
        <v>13961</v>
      </c>
      <c r="W4060" s="148">
        <v>0.57999999999999996</v>
      </c>
      <c r="X4060" s="149">
        <v>-0.45</v>
      </c>
      <c r="Y4060" s="149">
        <v>0.01</v>
      </c>
      <c r="Z4060" s="150">
        <v>-0.64</v>
      </c>
      <c r="AA4060" s="148">
        <v>-0.12</v>
      </c>
      <c r="AB4060" s="149">
        <v>0.1</v>
      </c>
      <c r="AC4060" s="149">
        <v>-0.43</v>
      </c>
      <c r="AD4060" s="151">
        <v>-0.12</v>
      </c>
      <c r="AE4060" s="148">
        <v>-0.12</v>
      </c>
      <c r="AF4060" s="149">
        <v>0.37</v>
      </c>
      <c r="AG4060" s="149">
        <v>0.51</v>
      </c>
      <c r="AH4060" s="151">
        <v>-0.43</v>
      </c>
      <c r="AI4060" s="152">
        <v>-0.09</v>
      </c>
      <c r="AJ4060" s="149">
        <v>-0.01</v>
      </c>
      <c r="AK4060" s="149">
        <v>0.47</v>
      </c>
      <c r="AL4060" s="150">
        <v>-0.37</v>
      </c>
      <c r="AM4060" s="153">
        <f t="shared" si="477"/>
        <v>0.7</v>
      </c>
      <c r="AN4060" s="154">
        <f t="shared" si="477"/>
        <v>-0.55000000000000004</v>
      </c>
      <c r="AO4060" s="154">
        <f t="shared" si="477"/>
        <v>0.44</v>
      </c>
      <c r="AP4060" s="155">
        <f t="shared" si="471"/>
        <v>-0.52</v>
      </c>
      <c r="AQ4060" s="156">
        <f>AVERAGE(Table3[[#This Row],[ HEK293 +Selistat_R1 2]:[ HEK293 +Selistat_R4 5]])</f>
        <v>1.749999999999996E-2</v>
      </c>
      <c r="AR4060" s="153">
        <f t="shared" si="478"/>
        <v>0</v>
      </c>
      <c r="AS4060" s="154">
        <f t="shared" si="478"/>
        <v>0.27</v>
      </c>
      <c r="AT4060" s="154">
        <f t="shared" si="478"/>
        <v>0.94</v>
      </c>
      <c r="AU4060" s="157">
        <f t="shared" si="472"/>
        <v>-0.31</v>
      </c>
      <c r="AV4060" s="158">
        <f t="shared" si="479"/>
        <v>0.03</v>
      </c>
      <c r="AW4060" s="154">
        <f t="shared" si="479"/>
        <v>-0.11</v>
      </c>
      <c r="AX4060" s="154">
        <f t="shared" si="479"/>
        <v>0.89999999999999991</v>
      </c>
      <c r="AY4060" s="155">
        <f t="shared" si="473"/>
        <v>-0.25</v>
      </c>
    </row>
    <row r="4061" spans="1:51" x14ac:dyDescent="0.15">
      <c r="A4061" s="122" t="s">
        <v>15054</v>
      </c>
      <c r="B4061" s="122" t="s">
        <v>2831</v>
      </c>
      <c r="C4061" s="122" t="s">
        <v>15055</v>
      </c>
      <c r="D4061" s="122" t="s">
        <v>4640</v>
      </c>
      <c r="E4061" s="122" t="s">
        <v>15056</v>
      </c>
      <c r="F4061" s="122" t="s">
        <v>15057</v>
      </c>
      <c r="G4061" s="122">
        <v>1</v>
      </c>
      <c r="H4061" s="166">
        <v>8.2854899999999995E-2</v>
      </c>
      <c r="I4061" s="167">
        <v>0.36749999999999999</v>
      </c>
      <c r="J4061" s="168" t="str">
        <f t="shared" si="474"/>
        <v>FALSE</v>
      </c>
      <c r="K4061" s="169">
        <v>0.95428599999999997</v>
      </c>
      <c r="L4061" s="170">
        <f>-LOG10(Table3[[#This Row],[Student''s T-test p-value HEK293 +Selistat_HEK293 UT]])</f>
        <v>2.0321447510442646E-2</v>
      </c>
      <c r="M4061" s="167">
        <v>0.01</v>
      </c>
      <c r="N4061" s="171" t="str">
        <f t="shared" si="475"/>
        <v>FALSE</v>
      </c>
      <c r="O4061" s="146">
        <v>0.86299199999999998</v>
      </c>
      <c r="P4061" s="147">
        <v>-3.7499999999999999E-2</v>
      </c>
      <c r="Q4061" s="171" t="str">
        <f t="shared" si="476"/>
        <v>FALSE</v>
      </c>
      <c r="R4061" s="122" t="s">
        <v>589</v>
      </c>
      <c r="S4061" s="122" t="s">
        <v>15058</v>
      </c>
      <c r="T4061" s="122" t="s">
        <v>591</v>
      </c>
      <c r="U4061" s="172" t="s">
        <v>15059</v>
      </c>
      <c r="V4061" s="122" t="s">
        <v>15060</v>
      </c>
      <c r="W4061" s="148">
        <v>-0.21</v>
      </c>
      <c r="X4061" s="149">
        <v>-0.12</v>
      </c>
      <c r="Y4061" s="149">
        <v>-0.41</v>
      </c>
      <c r="Z4061" s="150">
        <v>-0.5</v>
      </c>
      <c r="AA4061" s="148">
        <v>-0.44</v>
      </c>
      <c r="AB4061" s="149">
        <v>0.06</v>
      </c>
      <c r="AC4061" s="149">
        <v>-0.61</v>
      </c>
      <c r="AD4061" s="151">
        <v>-0.28999999999999998</v>
      </c>
      <c r="AE4061" s="148">
        <v>0.28999999999999998</v>
      </c>
      <c r="AF4061" s="149">
        <v>0.45</v>
      </c>
      <c r="AG4061" s="149">
        <v>0.38</v>
      </c>
      <c r="AH4061" s="151">
        <v>-0.28999999999999998</v>
      </c>
      <c r="AI4061" s="152">
        <v>0.18</v>
      </c>
      <c r="AJ4061" s="149">
        <v>0.15</v>
      </c>
      <c r="AK4061" s="149">
        <v>0.6</v>
      </c>
      <c r="AL4061" s="150">
        <v>0.05</v>
      </c>
      <c r="AM4061" s="153">
        <f t="shared" si="477"/>
        <v>0.23</v>
      </c>
      <c r="AN4061" s="154">
        <f t="shared" si="477"/>
        <v>-0.18</v>
      </c>
      <c r="AO4061" s="154">
        <f t="shared" si="477"/>
        <v>0.2</v>
      </c>
      <c r="AP4061" s="155">
        <f t="shared" si="471"/>
        <v>-0.21000000000000002</v>
      </c>
      <c r="AQ4061" s="156">
        <f>AVERAGE(Table3[[#This Row],[ HEK293 +Selistat_R1 2]:[ HEK293 +Selistat_R4 5]])</f>
        <v>9.999999999999995E-3</v>
      </c>
      <c r="AR4061" s="153">
        <f t="shared" si="478"/>
        <v>0.73</v>
      </c>
      <c r="AS4061" s="154">
        <f t="shared" si="478"/>
        <v>0.39</v>
      </c>
      <c r="AT4061" s="154">
        <f t="shared" si="478"/>
        <v>0.99</v>
      </c>
      <c r="AU4061" s="157">
        <f t="shared" si="472"/>
        <v>0</v>
      </c>
      <c r="AV4061" s="158">
        <f t="shared" si="479"/>
        <v>0.62</v>
      </c>
      <c r="AW4061" s="154">
        <f t="shared" si="479"/>
        <v>0.09</v>
      </c>
      <c r="AX4061" s="154">
        <f t="shared" si="479"/>
        <v>1.21</v>
      </c>
      <c r="AY4061" s="155">
        <f t="shared" si="473"/>
        <v>0.33999999999999997</v>
      </c>
    </row>
    <row r="4062" spans="1:51" x14ac:dyDescent="0.15">
      <c r="A4062" s="122" t="s">
        <v>6163</v>
      </c>
      <c r="B4062" s="122" t="s">
        <v>6164</v>
      </c>
      <c r="C4062" s="122" t="s">
        <v>6165</v>
      </c>
      <c r="E4062" s="122" t="s">
        <v>6166</v>
      </c>
      <c r="F4062" s="122" t="s">
        <v>6167</v>
      </c>
      <c r="G4062" s="122">
        <v>1</v>
      </c>
      <c r="H4062" s="166">
        <v>0.53046700000000002</v>
      </c>
      <c r="I4062" s="167">
        <v>-0.14333299999999999</v>
      </c>
      <c r="J4062" s="168" t="str">
        <f t="shared" si="474"/>
        <v>FALSE</v>
      </c>
      <c r="K4062" s="169">
        <v>0.95448500000000003</v>
      </c>
      <c r="L4062" s="170">
        <f>-LOG10(Table3[[#This Row],[Student''s T-test p-value HEK293 +Selistat_HEK293 UT]])</f>
        <v>2.023089227651265E-2</v>
      </c>
      <c r="M4062" s="167">
        <v>-2.2499999999999999E-2</v>
      </c>
      <c r="N4062" s="171" t="str">
        <f t="shared" si="475"/>
        <v>FALSE</v>
      </c>
      <c r="O4062" s="146">
        <v>0.69362500000000005</v>
      </c>
      <c r="P4062" s="147">
        <v>-6.25E-2</v>
      </c>
      <c r="Q4062" s="171" t="str">
        <f t="shared" si="476"/>
        <v>FALSE</v>
      </c>
      <c r="R4062" s="122" t="s">
        <v>6168</v>
      </c>
      <c r="S4062" s="122" t="s">
        <v>15061</v>
      </c>
      <c r="T4062" s="122" t="s">
        <v>6170</v>
      </c>
      <c r="U4062" s="172" t="s">
        <v>5672</v>
      </c>
      <c r="V4062" s="122" t="s">
        <v>15062</v>
      </c>
      <c r="W4062" s="148">
        <v>-0.66</v>
      </c>
      <c r="X4062" s="149">
        <v>0.47</v>
      </c>
      <c r="Y4062" s="149">
        <v>0.49</v>
      </c>
      <c r="Z4062" s="150">
        <v>-0.15</v>
      </c>
      <c r="AA4062" s="148">
        <v>0.22</v>
      </c>
      <c r="AB4062" s="149">
        <v>0.72</v>
      </c>
      <c r="AC4062" s="149">
        <v>-0.3</v>
      </c>
      <c r="AD4062" s="151">
        <v>-0.4</v>
      </c>
      <c r="AE4062" s="148">
        <v>7.0000000000000007E-2</v>
      </c>
      <c r="AF4062" s="149">
        <v>7.0000000000000007E-2</v>
      </c>
      <c r="AG4062" s="149">
        <v>-0.53</v>
      </c>
      <c r="AH4062" s="151">
        <v>-0.31</v>
      </c>
      <c r="AI4062" s="152">
        <v>-0.12</v>
      </c>
      <c r="AJ4062" s="149">
        <v>-0.14000000000000001</v>
      </c>
      <c r="AK4062" s="149">
        <v>-0.03</v>
      </c>
      <c r="AL4062" s="150">
        <v>-0.16</v>
      </c>
      <c r="AM4062" s="153">
        <f t="shared" si="477"/>
        <v>-0.88</v>
      </c>
      <c r="AN4062" s="154">
        <f t="shared" si="477"/>
        <v>-0.25</v>
      </c>
      <c r="AO4062" s="154">
        <f t="shared" si="477"/>
        <v>0.79</v>
      </c>
      <c r="AP4062" s="155">
        <f t="shared" si="471"/>
        <v>0.25</v>
      </c>
      <c r="AQ4062" s="156">
        <f>AVERAGE(Table3[[#This Row],[ HEK293 +Selistat_R1 2]:[ HEK293 +Selistat_R4 5]])</f>
        <v>-2.2499999999999964E-2</v>
      </c>
      <c r="AR4062" s="153">
        <f t="shared" si="478"/>
        <v>-0.15</v>
      </c>
      <c r="AS4062" s="154">
        <f t="shared" si="478"/>
        <v>-0.64999999999999991</v>
      </c>
      <c r="AT4062" s="154">
        <f t="shared" si="478"/>
        <v>-0.23000000000000004</v>
      </c>
      <c r="AU4062" s="157">
        <f t="shared" si="472"/>
        <v>9.0000000000000024E-2</v>
      </c>
      <c r="AV4062" s="158">
        <f t="shared" si="479"/>
        <v>-0.33999999999999997</v>
      </c>
      <c r="AW4062" s="154">
        <f t="shared" si="479"/>
        <v>-0.86</v>
      </c>
      <c r="AX4062" s="154">
        <f t="shared" si="479"/>
        <v>0.27</v>
      </c>
      <c r="AY4062" s="155">
        <f t="shared" si="473"/>
        <v>0.24000000000000002</v>
      </c>
    </row>
    <row r="4063" spans="1:51" x14ac:dyDescent="0.15">
      <c r="A4063" s="122" t="s">
        <v>3370</v>
      </c>
      <c r="B4063" s="122" t="s">
        <v>3371</v>
      </c>
      <c r="C4063" s="122" t="s">
        <v>3372</v>
      </c>
      <c r="D4063" s="122" t="s">
        <v>2848</v>
      </c>
      <c r="E4063" s="122" t="s">
        <v>3373</v>
      </c>
      <c r="F4063" s="122" t="s">
        <v>3374</v>
      </c>
      <c r="G4063" s="122">
        <v>2</v>
      </c>
      <c r="H4063" s="166">
        <v>0.85446900000000003</v>
      </c>
      <c r="I4063" s="167">
        <v>4.9166700000000001E-2</v>
      </c>
      <c r="J4063" s="168" t="str">
        <f t="shared" si="474"/>
        <v>FALSE</v>
      </c>
      <c r="K4063" s="169">
        <v>0.95472699999999999</v>
      </c>
      <c r="L4063" s="170">
        <f>-LOG10(Table3[[#This Row],[Student''s T-test p-value HEK293 +Selistat_HEK293 UT]])</f>
        <v>2.0120795267711707E-2</v>
      </c>
      <c r="M4063" s="167">
        <v>-2.5000000000000001E-2</v>
      </c>
      <c r="N4063" s="171" t="str">
        <f t="shared" si="475"/>
        <v>FALSE</v>
      </c>
      <c r="O4063" s="146">
        <v>0.63115600000000005</v>
      </c>
      <c r="P4063" s="147">
        <v>-0.1225</v>
      </c>
      <c r="Q4063" s="171" t="str">
        <f t="shared" si="476"/>
        <v>FALSE</v>
      </c>
      <c r="R4063" s="122" t="s">
        <v>1049</v>
      </c>
      <c r="S4063" s="122" t="s">
        <v>14665</v>
      </c>
      <c r="T4063" s="122" t="s">
        <v>1051</v>
      </c>
      <c r="U4063" s="172" t="s">
        <v>2692</v>
      </c>
      <c r="V4063" s="122" t="s">
        <v>14666</v>
      </c>
      <c r="W4063" s="148">
        <v>-0.03</v>
      </c>
      <c r="X4063" s="149">
        <v>-0.35</v>
      </c>
      <c r="Y4063" s="149">
        <v>-0.94</v>
      </c>
      <c r="Z4063" s="150">
        <v>0.82</v>
      </c>
      <c r="AA4063" s="148">
        <v>0.1</v>
      </c>
      <c r="AB4063" s="149">
        <v>-0.66</v>
      </c>
      <c r="AC4063" s="149">
        <v>-0.15</v>
      </c>
      <c r="AD4063" s="151">
        <v>0.31</v>
      </c>
      <c r="AE4063" s="148">
        <v>0.28999999999999998</v>
      </c>
      <c r="AF4063" s="149">
        <v>-0.35</v>
      </c>
      <c r="AG4063" s="149">
        <v>-0.38</v>
      </c>
      <c r="AH4063" s="151">
        <v>0.14000000000000001</v>
      </c>
      <c r="AI4063" s="152">
        <v>0.17</v>
      </c>
      <c r="AJ4063" s="149">
        <v>-0.24</v>
      </c>
      <c r="AK4063" s="149">
        <v>-0.22</v>
      </c>
      <c r="AL4063" s="150">
        <v>0.48</v>
      </c>
      <c r="AM4063" s="153">
        <f t="shared" si="477"/>
        <v>-0.13</v>
      </c>
      <c r="AN4063" s="154">
        <f t="shared" si="477"/>
        <v>0.31000000000000005</v>
      </c>
      <c r="AO4063" s="154">
        <f t="shared" si="477"/>
        <v>-0.78999999999999992</v>
      </c>
      <c r="AP4063" s="155">
        <f t="shared" si="471"/>
        <v>0.51</v>
      </c>
      <c r="AQ4063" s="156">
        <f>AVERAGE(Table3[[#This Row],[ HEK293 +Selistat_R1 2]:[ HEK293 +Selistat_R4 5]])</f>
        <v>-2.4999999999999967E-2</v>
      </c>
      <c r="AR4063" s="153">
        <f t="shared" si="478"/>
        <v>0.18999999999999997</v>
      </c>
      <c r="AS4063" s="154">
        <f t="shared" si="478"/>
        <v>0.31000000000000005</v>
      </c>
      <c r="AT4063" s="154">
        <f t="shared" si="478"/>
        <v>-0.23</v>
      </c>
      <c r="AU4063" s="157">
        <f t="shared" si="472"/>
        <v>-0.16999999999999998</v>
      </c>
      <c r="AV4063" s="158">
        <f t="shared" si="479"/>
        <v>7.0000000000000007E-2</v>
      </c>
      <c r="AW4063" s="154">
        <f t="shared" si="479"/>
        <v>0.42000000000000004</v>
      </c>
      <c r="AX4063" s="154">
        <f t="shared" si="479"/>
        <v>-7.0000000000000007E-2</v>
      </c>
      <c r="AY4063" s="155">
        <f t="shared" si="473"/>
        <v>0.16999999999999998</v>
      </c>
    </row>
    <row r="4064" spans="1:51" x14ac:dyDescent="0.15">
      <c r="A4064" s="122" t="s">
        <v>3224</v>
      </c>
      <c r="B4064" s="122" t="s">
        <v>3225</v>
      </c>
      <c r="C4064" s="122" t="s">
        <v>3226</v>
      </c>
      <c r="E4064" s="122" t="s">
        <v>3227</v>
      </c>
      <c r="F4064" s="122" t="s">
        <v>3228</v>
      </c>
      <c r="G4064" s="122">
        <v>1</v>
      </c>
      <c r="H4064" s="166">
        <v>0.79037800000000002</v>
      </c>
      <c r="I4064" s="167">
        <v>5.66667E-2</v>
      </c>
      <c r="J4064" s="168" t="str">
        <f t="shared" si="474"/>
        <v>FALSE</v>
      </c>
      <c r="K4064" s="169">
        <v>0.95477299999999998</v>
      </c>
      <c r="L4064" s="170">
        <f>-LOG10(Table3[[#This Row],[Student''s T-test p-value HEK293 +Selistat_HEK293 UT]])</f>
        <v>2.0099870893612298E-2</v>
      </c>
      <c r="M4064" s="167">
        <v>-1.7500000000000002E-2</v>
      </c>
      <c r="N4064" s="171" t="str">
        <f t="shared" si="475"/>
        <v>FALSE</v>
      </c>
      <c r="O4064" s="146">
        <v>0.81029300000000004</v>
      </c>
      <c r="P4064" s="147">
        <v>-6.25E-2</v>
      </c>
      <c r="Q4064" s="171" t="str">
        <f t="shared" si="476"/>
        <v>FALSE</v>
      </c>
      <c r="R4064" s="122" t="s">
        <v>1407</v>
      </c>
      <c r="S4064" s="122" t="s">
        <v>12278</v>
      </c>
      <c r="T4064" s="122" t="s">
        <v>1401</v>
      </c>
      <c r="U4064" s="172" t="s">
        <v>2680</v>
      </c>
      <c r="V4064" s="122" t="s">
        <v>9965</v>
      </c>
      <c r="W4064" s="148">
        <v>-0.21</v>
      </c>
      <c r="X4064" s="149">
        <v>0.53</v>
      </c>
      <c r="Y4064" s="149">
        <v>-0.55000000000000004</v>
      </c>
      <c r="Z4064" s="150">
        <v>-0.17</v>
      </c>
      <c r="AA4064" s="148">
        <v>-0.1</v>
      </c>
      <c r="AB4064" s="149">
        <v>0.32</v>
      </c>
      <c r="AC4064" s="149">
        <v>-0.59</v>
      </c>
      <c r="AD4064" s="151">
        <v>0.04</v>
      </c>
      <c r="AE4064" s="148">
        <v>-0.09</v>
      </c>
      <c r="AF4064" s="149">
        <v>-0.05</v>
      </c>
      <c r="AG4064" s="149">
        <v>0.46</v>
      </c>
      <c r="AH4064" s="151">
        <v>-0.4</v>
      </c>
      <c r="AI4064" s="152">
        <v>-0.43</v>
      </c>
      <c r="AJ4064" s="149">
        <v>0.08</v>
      </c>
      <c r="AK4064" s="149">
        <v>0.11</v>
      </c>
      <c r="AL4064" s="150">
        <v>0.41</v>
      </c>
      <c r="AM4064" s="153">
        <f t="shared" si="477"/>
        <v>-0.10999999999999999</v>
      </c>
      <c r="AN4064" s="154">
        <f t="shared" si="477"/>
        <v>0.21000000000000002</v>
      </c>
      <c r="AO4064" s="154">
        <f t="shared" si="477"/>
        <v>3.9999999999999925E-2</v>
      </c>
      <c r="AP4064" s="155">
        <f t="shared" si="471"/>
        <v>-0.21000000000000002</v>
      </c>
      <c r="AQ4064" s="156">
        <f>AVERAGE(Table3[[#This Row],[ HEK293 +Selistat_R1 2]:[ HEK293 +Selistat_R4 5]])</f>
        <v>-1.7500000000000016E-2</v>
      </c>
      <c r="AR4064" s="153">
        <f t="shared" si="478"/>
        <v>1.0000000000000009E-2</v>
      </c>
      <c r="AS4064" s="154">
        <f t="shared" si="478"/>
        <v>-0.37</v>
      </c>
      <c r="AT4064" s="154">
        <f t="shared" si="478"/>
        <v>1.05</v>
      </c>
      <c r="AU4064" s="157">
        <f t="shared" si="472"/>
        <v>-0.44</v>
      </c>
      <c r="AV4064" s="158">
        <f t="shared" si="479"/>
        <v>-0.32999999999999996</v>
      </c>
      <c r="AW4064" s="154">
        <f t="shared" si="479"/>
        <v>-0.24</v>
      </c>
      <c r="AX4064" s="154">
        <f t="shared" si="479"/>
        <v>0.7</v>
      </c>
      <c r="AY4064" s="155">
        <f t="shared" si="473"/>
        <v>0.37</v>
      </c>
    </row>
    <row r="4065" spans="1:51" x14ac:dyDescent="0.15">
      <c r="A4065" s="122" t="s">
        <v>4999</v>
      </c>
      <c r="C4065" s="122" t="s">
        <v>5000</v>
      </c>
      <c r="E4065" s="122" t="s">
        <v>5001</v>
      </c>
      <c r="F4065" s="122" t="s">
        <v>4132</v>
      </c>
      <c r="G4065" s="122">
        <v>2</v>
      </c>
      <c r="H4065" s="166">
        <v>6.9585300000000003E-2</v>
      </c>
      <c r="I4065" s="167">
        <v>0.216667</v>
      </c>
      <c r="J4065" s="168" t="str">
        <f t="shared" si="474"/>
        <v>FALSE</v>
      </c>
      <c r="K4065" s="169">
        <v>0.95531100000000002</v>
      </c>
      <c r="L4065" s="170">
        <f>-LOG10(Table3[[#This Row],[Student''s T-test p-value HEK293 +Selistat_HEK293 UT]])</f>
        <v>1.985522150914253E-2</v>
      </c>
      <c r="M4065" s="167">
        <v>-5.0000000000000001E-3</v>
      </c>
      <c r="N4065" s="171" t="str">
        <f t="shared" si="475"/>
        <v>FALSE</v>
      </c>
      <c r="O4065" s="146">
        <v>0.41572500000000001</v>
      </c>
      <c r="P4065" s="147">
        <v>-8.5000000000000006E-2</v>
      </c>
      <c r="Q4065" s="171" t="str">
        <f t="shared" si="476"/>
        <v>FALSE</v>
      </c>
      <c r="R4065" s="122" t="s">
        <v>1723</v>
      </c>
      <c r="S4065" s="122" t="s">
        <v>13962</v>
      </c>
      <c r="T4065" s="122" t="s">
        <v>1725</v>
      </c>
      <c r="U4065" s="172" t="s">
        <v>5003</v>
      </c>
      <c r="V4065" s="122" t="s">
        <v>13963</v>
      </c>
      <c r="W4065" s="148">
        <v>-0.39</v>
      </c>
      <c r="X4065" s="149">
        <v>-0.09</v>
      </c>
      <c r="Y4065" s="149">
        <v>-0.2</v>
      </c>
      <c r="Z4065" s="150">
        <v>-0.04</v>
      </c>
      <c r="AA4065" s="148">
        <v>-0.21</v>
      </c>
      <c r="AB4065" s="149">
        <v>-0.11</v>
      </c>
      <c r="AC4065" s="149">
        <v>-0.12</v>
      </c>
      <c r="AD4065" s="151">
        <v>-0.26</v>
      </c>
      <c r="AE4065" s="148">
        <v>0</v>
      </c>
      <c r="AF4065" s="149">
        <v>0.22</v>
      </c>
      <c r="AG4065" s="149">
        <v>-0.04</v>
      </c>
      <c r="AH4065" s="151">
        <v>0.26</v>
      </c>
      <c r="AI4065" s="152">
        <v>0.08</v>
      </c>
      <c r="AJ4065" s="149">
        <v>0.1</v>
      </c>
      <c r="AK4065" s="149">
        <v>0.3</v>
      </c>
      <c r="AL4065" s="150">
        <v>0.3</v>
      </c>
      <c r="AM4065" s="153">
        <f t="shared" si="477"/>
        <v>-0.18000000000000002</v>
      </c>
      <c r="AN4065" s="154">
        <f t="shared" si="477"/>
        <v>2.0000000000000004E-2</v>
      </c>
      <c r="AO4065" s="154">
        <f t="shared" si="477"/>
        <v>-8.0000000000000016E-2</v>
      </c>
      <c r="AP4065" s="155">
        <f t="shared" si="471"/>
        <v>0.22</v>
      </c>
      <c r="AQ4065" s="156">
        <f>AVERAGE(Table3[[#This Row],[ HEK293 +Selistat_R1 2]:[ HEK293 +Selistat_R4 5]])</f>
        <v>-5.0000000000000114E-3</v>
      </c>
      <c r="AR4065" s="153">
        <f t="shared" si="478"/>
        <v>0.21</v>
      </c>
      <c r="AS4065" s="154">
        <f t="shared" si="478"/>
        <v>0.33</v>
      </c>
      <c r="AT4065" s="154">
        <f t="shared" si="478"/>
        <v>7.9999999999999988E-2</v>
      </c>
      <c r="AU4065" s="157">
        <f t="shared" si="472"/>
        <v>0.52</v>
      </c>
      <c r="AV4065" s="158">
        <f t="shared" si="479"/>
        <v>0.28999999999999998</v>
      </c>
      <c r="AW4065" s="154">
        <f t="shared" si="479"/>
        <v>0.21000000000000002</v>
      </c>
      <c r="AX4065" s="154">
        <f t="shared" si="479"/>
        <v>0.42</v>
      </c>
      <c r="AY4065" s="155">
        <f t="shared" si="473"/>
        <v>0.56000000000000005</v>
      </c>
    </row>
    <row r="4066" spans="1:51" x14ac:dyDescent="0.15">
      <c r="A4066" s="122" t="s">
        <v>3176</v>
      </c>
      <c r="B4066" s="122" t="s">
        <v>3177</v>
      </c>
      <c r="C4066" s="122" t="s">
        <v>3178</v>
      </c>
      <c r="D4066" s="122" t="s">
        <v>2848</v>
      </c>
      <c r="E4066" s="122" t="s">
        <v>3179</v>
      </c>
      <c r="F4066" s="122" t="s">
        <v>3180</v>
      </c>
      <c r="G4066" s="122">
        <v>1</v>
      </c>
      <c r="H4066" s="166">
        <v>0.84994499999999995</v>
      </c>
      <c r="I4066" s="167">
        <v>-2.3333300000000001E-2</v>
      </c>
      <c r="J4066" s="168" t="str">
        <f t="shared" si="474"/>
        <v>FALSE</v>
      </c>
      <c r="K4066" s="169">
        <v>0.9556</v>
      </c>
      <c r="L4066" s="170">
        <f>-LOG10(Table3[[#This Row],[Student''s T-test p-value HEK293 +Selistat_HEK293 UT]])</f>
        <v>1.972385892215972E-2</v>
      </c>
      <c r="M4066" s="167">
        <v>-0.01</v>
      </c>
      <c r="N4066" s="171" t="str">
        <f t="shared" si="475"/>
        <v>FALSE</v>
      </c>
      <c r="O4066" s="146">
        <v>0.34020299999999998</v>
      </c>
      <c r="P4066" s="147">
        <v>-0.14000000000000001</v>
      </c>
      <c r="Q4066" s="171" t="str">
        <f t="shared" si="476"/>
        <v>FALSE</v>
      </c>
      <c r="R4066" s="122" t="s">
        <v>1754</v>
      </c>
      <c r="S4066" s="122" t="s">
        <v>15063</v>
      </c>
      <c r="T4066" s="122" t="s">
        <v>1756</v>
      </c>
      <c r="U4066" s="172" t="s">
        <v>2666</v>
      </c>
      <c r="V4066" s="122" t="s">
        <v>15064</v>
      </c>
      <c r="W4066" s="148">
        <v>-0.21</v>
      </c>
      <c r="X4066" s="149">
        <v>0.34</v>
      </c>
      <c r="Y4066" s="149">
        <v>-0.25</v>
      </c>
      <c r="Z4066" s="150">
        <v>0.1</v>
      </c>
      <c r="AA4066" s="148">
        <v>-0.24</v>
      </c>
      <c r="AB4066" s="149">
        <v>0.05</v>
      </c>
      <c r="AC4066" s="149">
        <v>-0.04</v>
      </c>
      <c r="AD4066" s="151">
        <v>0.25</v>
      </c>
      <c r="AE4066" s="148">
        <v>0.04</v>
      </c>
      <c r="AF4066" s="149">
        <v>-0.08</v>
      </c>
      <c r="AG4066" s="149">
        <v>-0.4</v>
      </c>
      <c r="AH4066" s="151">
        <v>0.06</v>
      </c>
      <c r="AI4066" s="152">
        <v>0.01</v>
      </c>
      <c r="AJ4066" s="149">
        <v>-0.17</v>
      </c>
      <c r="AK4066" s="149">
        <v>0.22</v>
      </c>
      <c r="AL4066" s="150">
        <v>0.12</v>
      </c>
      <c r="AM4066" s="153">
        <f t="shared" si="477"/>
        <v>0.03</v>
      </c>
      <c r="AN4066" s="154">
        <f t="shared" si="477"/>
        <v>0.29000000000000004</v>
      </c>
      <c r="AO4066" s="154">
        <f t="shared" si="477"/>
        <v>-0.21</v>
      </c>
      <c r="AP4066" s="155">
        <f t="shared" si="471"/>
        <v>-0.15</v>
      </c>
      <c r="AQ4066" s="156">
        <f>AVERAGE(Table3[[#This Row],[ HEK293 +Selistat_R1 2]:[ HEK293 +Selistat_R4 5]])</f>
        <v>-9.9999999999999811E-3</v>
      </c>
      <c r="AR4066" s="153">
        <f t="shared" si="478"/>
        <v>0.27999999999999997</v>
      </c>
      <c r="AS4066" s="154">
        <f t="shared" si="478"/>
        <v>-0.13</v>
      </c>
      <c r="AT4066" s="154">
        <f t="shared" si="478"/>
        <v>-0.36000000000000004</v>
      </c>
      <c r="AU4066" s="157">
        <f t="shared" si="472"/>
        <v>-0.19</v>
      </c>
      <c r="AV4066" s="158">
        <f t="shared" si="479"/>
        <v>0.25</v>
      </c>
      <c r="AW4066" s="154">
        <f t="shared" si="479"/>
        <v>-0.22000000000000003</v>
      </c>
      <c r="AX4066" s="154">
        <f t="shared" si="479"/>
        <v>0.26</v>
      </c>
      <c r="AY4066" s="155">
        <f t="shared" si="473"/>
        <v>-0.13</v>
      </c>
    </row>
    <row r="4067" spans="1:51" x14ac:dyDescent="0.15">
      <c r="A4067" s="122" t="s">
        <v>3697</v>
      </c>
      <c r="B4067" s="122" t="s">
        <v>13257</v>
      </c>
      <c r="C4067" s="122" t="s">
        <v>4541</v>
      </c>
      <c r="D4067" s="122" t="s">
        <v>3700</v>
      </c>
      <c r="E4067" s="122" t="s">
        <v>13258</v>
      </c>
      <c r="F4067" s="122" t="s">
        <v>13259</v>
      </c>
      <c r="G4067" s="122">
        <v>1</v>
      </c>
      <c r="H4067" s="166">
        <v>0.115559</v>
      </c>
      <c r="I4067" s="167">
        <v>0.46166699999999999</v>
      </c>
      <c r="J4067" s="168" t="str">
        <f t="shared" si="474"/>
        <v>FALSE</v>
      </c>
      <c r="K4067" s="169">
        <v>0.95610200000000001</v>
      </c>
      <c r="L4067" s="170">
        <f>-LOG10(Table3[[#This Row],[Student''s T-test p-value HEK293 +Selistat_HEK293 UT]])</f>
        <v>1.9495773336721676E-2</v>
      </c>
      <c r="M4067" s="167">
        <v>1.2500000000000001E-2</v>
      </c>
      <c r="N4067" s="171" t="str">
        <f t="shared" si="475"/>
        <v>FALSE</v>
      </c>
      <c r="O4067" s="146">
        <v>0.404636</v>
      </c>
      <c r="P4067" s="147">
        <v>-0.28749999999999998</v>
      </c>
      <c r="Q4067" s="171" t="str">
        <f t="shared" si="476"/>
        <v>FALSE</v>
      </c>
      <c r="R4067" s="122" t="s">
        <v>13260</v>
      </c>
      <c r="S4067" s="122" t="s">
        <v>13261</v>
      </c>
      <c r="T4067" s="122" t="s">
        <v>13262</v>
      </c>
      <c r="U4067" s="172" t="s">
        <v>13263</v>
      </c>
      <c r="V4067" s="122" t="s">
        <v>13264</v>
      </c>
      <c r="W4067" s="148">
        <v>-0.57999999999999996</v>
      </c>
      <c r="X4067" s="149">
        <v>-0.15</v>
      </c>
      <c r="Y4067" s="149">
        <v>-0.67</v>
      </c>
      <c r="Z4067" s="150">
        <v>-0.28999999999999998</v>
      </c>
      <c r="AA4067" s="148">
        <v>-0.53</v>
      </c>
      <c r="AB4067" s="149">
        <v>-0.27</v>
      </c>
      <c r="AC4067" s="149">
        <v>-0.89</v>
      </c>
      <c r="AD4067" s="151">
        <v>-0.05</v>
      </c>
      <c r="AE4067" s="148">
        <v>0.03</v>
      </c>
      <c r="AF4067" s="149">
        <v>0.01</v>
      </c>
      <c r="AG4067" s="149">
        <v>-0.03</v>
      </c>
      <c r="AH4067" s="151">
        <v>0.42</v>
      </c>
      <c r="AI4067" s="152">
        <v>7.0000000000000007E-2</v>
      </c>
      <c r="AJ4067" s="149">
        <v>-0.27</v>
      </c>
      <c r="AK4067" s="149">
        <v>0.71</v>
      </c>
      <c r="AL4067" s="150">
        <v>1.07</v>
      </c>
      <c r="AM4067" s="153">
        <f t="shared" si="477"/>
        <v>-4.9999999999999933E-2</v>
      </c>
      <c r="AN4067" s="154">
        <f t="shared" si="477"/>
        <v>0.12000000000000002</v>
      </c>
      <c r="AO4067" s="154">
        <f t="shared" si="477"/>
        <v>0.21999999999999997</v>
      </c>
      <c r="AP4067" s="155">
        <f t="shared" si="471"/>
        <v>-0.24</v>
      </c>
      <c r="AQ4067" s="156">
        <f>AVERAGE(Table3[[#This Row],[ HEK293 +Selistat_R1 2]:[ HEK293 +Selistat_R4 5]])</f>
        <v>1.2500000000000011E-2</v>
      </c>
      <c r="AR4067" s="153">
        <f t="shared" si="478"/>
        <v>0.56000000000000005</v>
      </c>
      <c r="AS4067" s="154">
        <f t="shared" si="478"/>
        <v>0.28000000000000003</v>
      </c>
      <c r="AT4067" s="154">
        <f t="shared" si="478"/>
        <v>0.86</v>
      </c>
      <c r="AU4067" s="157">
        <f t="shared" si="472"/>
        <v>0.47</v>
      </c>
      <c r="AV4067" s="158">
        <f t="shared" si="479"/>
        <v>0.60000000000000009</v>
      </c>
      <c r="AW4067" s="154">
        <f t="shared" si="479"/>
        <v>0</v>
      </c>
      <c r="AX4067" s="154">
        <f t="shared" si="479"/>
        <v>1.6</v>
      </c>
      <c r="AY4067" s="155">
        <f t="shared" si="473"/>
        <v>1.1200000000000001</v>
      </c>
    </row>
    <row r="4068" spans="1:51" x14ac:dyDescent="0.15">
      <c r="A4068" s="122" t="s">
        <v>13465</v>
      </c>
      <c r="B4068" s="122" t="s">
        <v>13466</v>
      </c>
      <c r="C4068" s="122" t="s">
        <v>13467</v>
      </c>
      <c r="E4068" s="122" t="s">
        <v>13468</v>
      </c>
      <c r="G4068" s="122">
        <v>1</v>
      </c>
      <c r="H4068" s="166">
        <v>0.22551399999999999</v>
      </c>
      <c r="I4068" s="167">
        <v>0.13333300000000001</v>
      </c>
      <c r="J4068" s="168" t="str">
        <f t="shared" si="474"/>
        <v>FALSE</v>
      </c>
      <c r="K4068" s="169">
        <v>0.95655400000000002</v>
      </c>
      <c r="L4068" s="170">
        <f>-LOG10(Table3[[#This Row],[Student''s T-test p-value HEK293 +Selistat_HEK293 UT]])</f>
        <v>1.9290507873957249E-2</v>
      </c>
      <c r="M4068" s="167">
        <v>7.4999999999999997E-3</v>
      </c>
      <c r="N4068" s="171" t="str">
        <f t="shared" si="475"/>
        <v>FALSE</v>
      </c>
      <c r="O4068" s="146">
        <v>6.3413600000000001E-2</v>
      </c>
      <c r="P4068" s="147">
        <v>-0.1925</v>
      </c>
      <c r="Q4068" s="171" t="str">
        <f t="shared" si="476"/>
        <v>FALSE</v>
      </c>
      <c r="R4068" s="122" t="s">
        <v>13469</v>
      </c>
      <c r="S4068" s="122" t="s">
        <v>13470</v>
      </c>
      <c r="T4068" s="122" t="s">
        <v>13471</v>
      </c>
      <c r="U4068" s="172" t="s">
        <v>13472</v>
      </c>
      <c r="V4068" s="122" t="s">
        <v>13473</v>
      </c>
      <c r="W4068" s="148">
        <v>-0.13</v>
      </c>
      <c r="X4068" s="149">
        <v>-0.05</v>
      </c>
      <c r="Y4068" s="149">
        <v>-0.11</v>
      </c>
      <c r="Z4068" s="150">
        <v>-0.12</v>
      </c>
      <c r="AA4068" s="148">
        <v>0.06</v>
      </c>
      <c r="AB4068" s="149">
        <v>0.01</v>
      </c>
      <c r="AC4068" s="149">
        <v>-0.01</v>
      </c>
      <c r="AD4068" s="151">
        <v>-0.5</v>
      </c>
      <c r="AE4068" s="148">
        <v>-0.04</v>
      </c>
      <c r="AF4068" s="149">
        <v>7.0000000000000007E-2</v>
      </c>
      <c r="AG4068" s="149">
        <v>0.06</v>
      </c>
      <c r="AH4068" s="151">
        <v>-0.13</v>
      </c>
      <c r="AI4068" s="152">
        <v>0.23</v>
      </c>
      <c r="AJ4068" s="149">
        <v>0.35</v>
      </c>
      <c r="AK4068" s="149">
        <v>0.13</v>
      </c>
      <c r="AL4068" s="150">
        <v>0.02</v>
      </c>
      <c r="AM4068" s="153">
        <f t="shared" si="477"/>
        <v>-0.19</v>
      </c>
      <c r="AN4068" s="154">
        <f t="shared" si="477"/>
        <v>-6.0000000000000005E-2</v>
      </c>
      <c r="AO4068" s="154">
        <f t="shared" si="477"/>
        <v>-0.1</v>
      </c>
      <c r="AP4068" s="155">
        <f t="shared" si="471"/>
        <v>0.38</v>
      </c>
      <c r="AQ4068" s="156">
        <f>AVERAGE(Table3[[#This Row],[ HEK293 +Selistat_R1 2]:[ HEK293 +Selistat_R4 5]])</f>
        <v>7.5000000000000067E-3</v>
      </c>
      <c r="AR4068" s="153">
        <f t="shared" si="478"/>
        <v>-0.1</v>
      </c>
      <c r="AS4068" s="154">
        <f t="shared" si="478"/>
        <v>6.0000000000000005E-2</v>
      </c>
      <c r="AT4068" s="154">
        <f t="shared" si="478"/>
        <v>6.9999999999999993E-2</v>
      </c>
      <c r="AU4068" s="157">
        <f t="shared" si="472"/>
        <v>0.37</v>
      </c>
      <c r="AV4068" s="158">
        <f t="shared" si="479"/>
        <v>0.17</v>
      </c>
      <c r="AW4068" s="154">
        <f t="shared" si="479"/>
        <v>0.33999999999999997</v>
      </c>
      <c r="AX4068" s="154">
        <f t="shared" si="479"/>
        <v>0.14000000000000001</v>
      </c>
      <c r="AY4068" s="155">
        <f t="shared" si="473"/>
        <v>0.52</v>
      </c>
    </row>
    <row r="4069" spans="1:51" x14ac:dyDescent="0.15">
      <c r="A4069" s="122" t="s">
        <v>5089</v>
      </c>
      <c r="B4069" s="122" t="s">
        <v>5090</v>
      </c>
      <c r="C4069" s="122" t="s">
        <v>5091</v>
      </c>
      <c r="E4069" s="122" t="s">
        <v>5092</v>
      </c>
      <c r="G4069" s="122">
        <v>1</v>
      </c>
      <c r="H4069" s="166">
        <v>0.85001599999999999</v>
      </c>
      <c r="I4069" s="167">
        <v>-9.6666699999999994E-2</v>
      </c>
      <c r="J4069" s="168" t="str">
        <f t="shared" si="474"/>
        <v>FALSE</v>
      </c>
      <c r="K4069" s="169">
        <v>0.95673699999999995</v>
      </c>
      <c r="L4069" s="170">
        <f>-LOG10(Table3[[#This Row],[Student''s T-test p-value HEK293 +Selistat_HEK293 UT]])</f>
        <v>1.9207430192171655E-2</v>
      </c>
      <c r="M4069" s="167">
        <v>3.7499999999999999E-2</v>
      </c>
      <c r="N4069" s="171" t="str">
        <f t="shared" si="475"/>
        <v>FALSE</v>
      </c>
      <c r="O4069" s="146">
        <v>0.78377799999999997</v>
      </c>
      <c r="P4069" s="147">
        <v>-0.1875</v>
      </c>
      <c r="Q4069" s="171" t="str">
        <f t="shared" si="476"/>
        <v>FALSE</v>
      </c>
      <c r="R4069" s="122" t="s">
        <v>5093</v>
      </c>
      <c r="S4069" s="122" t="s">
        <v>15065</v>
      </c>
      <c r="T4069" s="122" t="s">
        <v>5095</v>
      </c>
      <c r="U4069" s="172" t="s">
        <v>5096</v>
      </c>
      <c r="V4069" s="122" t="s">
        <v>15066</v>
      </c>
      <c r="W4069" s="148">
        <v>1.06</v>
      </c>
      <c r="X4069" s="149">
        <v>-0.15</v>
      </c>
      <c r="Y4069" s="149">
        <v>-0.37</v>
      </c>
      <c r="Z4069" s="150">
        <v>-1.1399999999999999</v>
      </c>
      <c r="AA4069" s="148">
        <v>1.25</v>
      </c>
      <c r="AB4069" s="149">
        <v>-0.72</v>
      </c>
      <c r="AC4069" s="149">
        <v>-0.53</v>
      </c>
      <c r="AD4069" s="151">
        <v>-0.75</v>
      </c>
      <c r="AE4069" s="148">
        <v>-0.83</v>
      </c>
      <c r="AF4069" s="149">
        <v>0.45</v>
      </c>
      <c r="AG4069" s="149">
        <v>-0.26</v>
      </c>
      <c r="AH4069" s="151">
        <v>-1.1399999999999999</v>
      </c>
      <c r="AI4069" s="152">
        <v>-0.81</v>
      </c>
      <c r="AJ4069" s="149">
        <v>1.31</v>
      </c>
      <c r="AK4069" s="149">
        <v>-0.33</v>
      </c>
      <c r="AL4069" s="150">
        <v>-1.2</v>
      </c>
      <c r="AM4069" s="153">
        <f t="shared" si="477"/>
        <v>-0.18999999999999995</v>
      </c>
      <c r="AN4069" s="154">
        <f t="shared" si="477"/>
        <v>0.56999999999999995</v>
      </c>
      <c r="AO4069" s="154">
        <f t="shared" si="477"/>
        <v>0.16000000000000003</v>
      </c>
      <c r="AP4069" s="155">
        <f t="shared" si="471"/>
        <v>-0.3899999999999999</v>
      </c>
      <c r="AQ4069" s="156">
        <f>AVERAGE(Table3[[#This Row],[ HEK293 +Selistat_R1 2]:[ HEK293 +Selistat_R4 5]])</f>
        <v>3.7500000000000033E-2</v>
      </c>
      <c r="AR4069" s="153">
        <f t="shared" si="478"/>
        <v>-2.08</v>
      </c>
      <c r="AS4069" s="154">
        <f t="shared" si="478"/>
        <v>1.17</v>
      </c>
      <c r="AT4069" s="154">
        <f t="shared" si="478"/>
        <v>0.27</v>
      </c>
      <c r="AU4069" s="157">
        <f t="shared" si="472"/>
        <v>-0.3899999999999999</v>
      </c>
      <c r="AV4069" s="158">
        <f t="shared" si="479"/>
        <v>-2.06</v>
      </c>
      <c r="AW4069" s="154">
        <f t="shared" si="479"/>
        <v>2.0300000000000002</v>
      </c>
      <c r="AX4069" s="154">
        <f t="shared" si="479"/>
        <v>0.2</v>
      </c>
      <c r="AY4069" s="155">
        <f t="shared" si="473"/>
        <v>-0.44999999999999996</v>
      </c>
    </row>
    <row r="4070" spans="1:51" x14ac:dyDescent="0.15">
      <c r="A4070" s="122" t="s">
        <v>2880</v>
      </c>
      <c r="B4070" s="122" t="s">
        <v>15067</v>
      </c>
      <c r="C4070" s="122" t="s">
        <v>3027</v>
      </c>
      <c r="E4070" s="122" t="s">
        <v>15068</v>
      </c>
      <c r="G4070" s="122">
        <v>1</v>
      </c>
      <c r="H4070" s="166">
        <v>0.71168799999999999</v>
      </c>
      <c r="I4070" s="167">
        <v>-7.6666700000000004E-2</v>
      </c>
      <c r="J4070" s="168" t="str">
        <f t="shared" si="474"/>
        <v>FALSE</v>
      </c>
      <c r="K4070" s="169">
        <v>0.95699900000000004</v>
      </c>
      <c r="L4070" s="170">
        <f>-LOG10(Table3[[#This Row],[Student''s T-test p-value HEK293 +Selistat_HEK293 UT]])</f>
        <v>1.9088516031629567E-2</v>
      </c>
      <c r="M4070" s="167">
        <v>0.02</v>
      </c>
      <c r="N4070" s="171" t="str">
        <f t="shared" si="475"/>
        <v>FALSE</v>
      </c>
      <c r="O4070" s="146">
        <v>0.67533600000000005</v>
      </c>
      <c r="P4070" s="147">
        <v>0.05</v>
      </c>
      <c r="Q4070" s="171" t="str">
        <f t="shared" si="476"/>
        <v>FALSE</v>
      </c>
      <c r="R4070" s="122" t="s">
        <v>15069</v>
      </c>
      <c r="S4070" s="122" t="s">
        <v>15070</v>
      </c>
      <c r="T4070" s="122" t="s">
        <v>15071</v>
      </c>
      <c r="U4070" s="172" t="s">
        <v>15072</v>
      </c>
      <c r="V4070" s="122" t="s">
        <v>15073</v>
      </c>
      <c r="W4070" s="148">
        <v>-0.16</v>
      </c>
      <c r="X4070" s="149">
        <v>0.38</v>
      </c>
      <c r="Y4070" s="149">
        <v>0.38</v>
      </c>
      <c r="Z4070" s="150">
        <v>-0.45</v>
      </c>
      <c r="AA4070" s="148">
        <v>0.27</v>
      </c>
      <c r="AB4070" s="149">
        <v>0.71</v>
      </c>
      <c r="AC4070" s="149">
        <v>-0.55000000000000004</v>
      </c>
      <c r="AD4070" s="151">
        <v>-0.36</v>
      </c>
      <c r="AE4070" s="148">
        <v>0.09</v>
      </c>
      <c r="AF4070" s="149">
        <v>0.03</v>
      </c>
      <c r="AG4070" s="149">
        <v>-0.21</v>
      </c>
      <c r="AH4070" s="151">
        <v>-0.24</v>
      </c>
      <c r="AI4070" s="152">
        <v>0</v>
      </c>
      <c r="AJ4070" s="149">
        <v>-0.18</v>
      </c>
      <c r="AK4070" s="149">
        <v>-0.02</v>
      </c>
      <c r="AL4070" s="150">
        <v>-0.33</v>
      </c>
      <c r="AM4070" s="153">
        <f t="shared" si="477"/>
        <v>-0.43000000000000005</v>
      </c>
      <c r="AN4070" s="154">
        <f t="shared" si="477"/>
        <v>-0.32999999999999996</v>
      </c>
      <c r="AO4070" s="154">
        <f t="shared" si="477"/>
        <v>0.93</v>
      </c>
      <c r="AP4070" s="155">
        <f t="shared" si="471"/>
        <v>-9.0000000000000024E-2</v>
      </c>
      <c r="AQ4070" s="156">
        <f>AVERAGE(Table3[[#This Row],[ HEK293 +Selistat_R1 2]:[ HEK293 +Selistat_R4 5]])</f>
        <v>2.0000000000000004E-2</v>
      </c>
      <c r="AR4070" s="153">
        <f t="shared" si="478"/>
        <v>-0.18000000000000002</v>
      </c>
      <c r="AS4070" s="154">
        <f t="shared" si="478"/>
        <v>-0.67999999999999994</v>
      </c>
      <c r="AT4070" s="154">
        <f t="shared" si="478"/>
        <v>0.34000000000000008</v>
      </c>
      <c r="AU4070" s="157">
        <f t="shared" si="472"/>
        <v>0.12</v>
      </c>
      <c r="AV4070" s="158">
        <f t="shared" si="479"/>
        <v>-0.27</v>
      </c>
      <c r="AW4070" s="154">
        <f t="shared" si="479"/>
        <v>-0.8899999999999999</v>
      </c>
      <c r="AX4070" s="154">
        <f t="shared" si="479"/>
        <v>0.53</v>
      </c>
      <c r="AY4070" s="155">
        <f t="shared" si="473"/>
        <v>2.9999999999999971E-2</v>
      </c>
    </row>
    <row r="4071" spans="1:51" x14ac:dyDescent="0.15">
      <c r="A4071" s="122" t="s">
        <v>2999</v>
      </c>
      <c r="B4071" s="122" t="s">
        <v>3000</v>
      </c>
      <c r="C4071" s="122" t="s">
        <v>3001</v>
      </c>
      <c r="E4071" s="122" t="s">
        <v>3002</v>
      </c>
      <c r="F4071" s="122" t="s">
        <v>3003</v>
      </c>
      <c r="G4071" s="122">
        <v>1</v>
      </c>
      <c r="H4071" s="166">
        <v>0.16114100000000001</v>
      </c>
      <c r="I4071" s="167">
        <v>0.43916699999999997</v>
      </c>
      <c r="J4071" s="168" t="str">
        <f t="shared" si="474"/>
        <v>FALSE</v>
      </c>
      <c r="K4071" s="169">
        <v>0.95740700000000001</v>
      </c>
      <c r="L4071" s="170">
        <f>-LOG10(Table3[[#This Row],[Student''s T-test p-value HEK293 +Selistat_HEK293 UT]])</f>
        <v>1.8903401535227831E-2</v>
      </c>
      <c r="M4071" s="167">
        <v>2.2499999999999999E-2</v>
      </c>
      <c r="N4071" s="171" t="str">
        <f t="shared" si="475"/>
        <v>FALSE</v>
      </c>
      <c r="O4071" s="146">
        <v>0.19922799999999999</v>
      </c>
      <c r="P4071" s="147">
        <v>-0.3</v>
      </c>
      <c r="Q4071" s="171" t="str">
        <f t="shared" si="476"/>
        <v>FALSE</v>
      </c>
      <c r="R4071" s="122" t="s">
        <v>39</v>
      </c>
      <c r="S4071" s="122" t="s">
        <v>13743</v>
      </c>
      <c r="T4071" s="122" t="s">
        <v>41</v>
      </c>
      <c r="U4071" s="172" t="s">
        <v>2639</v>
      </c>
      <c r="V4071" s="122" t="s">
        <v>13744</v>
      </c>
      <c r="W4071" s="148">
        <v>-0.37</v>
      </c>
      <c r="X4071" s="149">
        <v>-0.9</v>
      </c>
      <c r="Y4071" s="149">
        <v>-0.65</v>
      </c>
      <c r="Z4071" s="150">
        <v>0.35</v>
      </c>
      <c r="AA4071" s="148">
        <v>-0.27</v>
      </c>
      <c r="AB4071" s="149">
        <v>-1.24</v>
      </c>
      <c r="AC4071" s="149">
        <v>0.2</v>
      </c>
      <c r="AD4071" s="151">
        <v>-0.35</v>
      </c>
      <c r="AE4071" s="148">
        <v>0.27</v>
      </c>
      <c r="AF4071" s="149">
        <v>-0.04</v>
      </c>
      <c r="AG4071" s="149">
        <v>-0.27</v>
      </c>
      <c r="AH4071" s="151">
        <v>0.37</v>
      </c>
      <c r="AI4071" s="152">
        <v>0.25</v>
      </c>
      <c r="AJ4071" s="149">
        <v>0.09</v>
      </c>
      <c r="AK4071" s="149">
        <v>0.41</v>
      </c>
      <c r="AL4071" s="150">
        <v>0.78</v>
      </c>
      <c r="AM4071" s="153">
        <f t="shared" si="477"/>
        <v>-9.9999999999999978E-2</v>
      </c>
      <c r="AN4071" s="154">
        <f t="shared" si="477"/>
        <v>0.33999999999999997</v>
      </c>
      <c r="AO4071" s="154">
        <f t="shared" si="477"/>
        <v>-0.85000000000000009</v>
      </c>
      <c r="AP4071" s="155">
        <f t="shared" si="471"/>
        <v>0.7</v>
      </c>
      <c r="AQ4071" s="156">
        <f>AVERAGE(Table3[[#This Row],[ HEK293 +Selistat_R1 2]:[ HEK293 +Selistat_R4 5]])</f>
        <v>2.2499999999999964E-2</v>
      </c>
      <c r="AR4071" s="153">
        <f t="shared" si="478"/>
        <v>0.54</v>
      </c>
      <c r="AS4071" s="154">
        <f t="shared" si="478"/>
        <v>1.2</v>
      </c>
      <c r="AT4071" s="154">
        <f t="shared" si="478"/>
        <v>-0.47000000000000003</v>
      </c>
      <c r="AU4071" s="157">
        <f t="shared" si="472"/>
        <v>0.72</v>
      </c>
      <c r="AV4071" s="158">
        <f t="shared" si="479"/>
        <v>0.52</v>
      </c>
      <c r="AW4071" s="154">
        <f t="shared" si="479"/>
        <v>1.33</v>
      </c>
      <c r="AX4071" s="154">
        <f t="shared" si="479"/>
        <v>0.20999999999999996</v>
      </c>
      <c r="AY4071" s="155">
        <f t="shared" si="473"/>
        <v>1.1299999999999999</v>
      </c>
    </row>
    <row r="4072" spans="1:51" x14ac:dyDescent="0.15">
      <c r="A4072" s="122" t="s">
        <v>3581</v>
      </c>
      <c r="B4072" s="122" t="s">
        <v>3582</v>
      </c>
      <c r="C4072" s="122" t="s">
        <v>3583</v>
      </c>
      <c r="E4072" s="122" t="s">
        <v>3584</v>
      </c>
      <c r="F4072" s="122" t="s">
        <v>3228</v>
      </c>
      <c r="G4072" s="122">
        <v>1</v>
      </c>
      <c r="H4072" s="166">
        <v>0.37715599999999999</v>
      </c>
      <c r="I4072" s="167">
        <v>-0.13583300000000001</v>
      </c>
      <c r="J4072" s="168" t="str">
        <f t="shared" si="474"/>
        <v>FALSE</v>
      </c>
      <c r="K4072" s="169">
        <v>0.95781000000000005</v>
      </c>
      <c r="L4072" s="170">
        <f>-LOG10(Table3[[#This Row],[Student''s T-test p-value HEK293 +Selistat_HEK293 UT]])</f>
        <v>1.8720633025142409E-2</v>
      </c>
      <c r="M4072" s="167">
        <v>1.2500000000000001E-2</v>
      </c>
      <c r="N4072" s="171" t="str">
        <f t="shared" si="475"/>
        <v>FALSE</v>
      </c>
      <c r="O4072" s="146">
        <v>0.37588500000000002</v>
      </c>
      <c r="P4072" s="147">
        <v>-0.11</v>
      </c>
      <c r="Q4072" s="171" t="str">
        <f t="shared" si="476"/>
        <v>FALSE</v>
      </c>
      <c r="R4072" s="122" t="s">
        <v>741</v>
      </c>
      <c r="S4072" s="122" t="s">
        <v>749</v>
      </c>
      <c r="T4072" s="122" t="s">
        <v>743</v>
      </c>
      <c r="U4072" s="172" t="s">
        <v>3586</v>
      </c>
      <c r="V4072" s="122" t="s">
        <v>11285</v>
      </c>
      <c r="W4072" s="148">
        <v>-0.26</v>
      </c>
      <c r="X4072" s="149">
        <v>0.16</v>
      </c>
      <c r="Y4072" s="149">
        <v>-0.01</v>
      </c>
      <c r="Z4072" s="150">
        <v>0.48</v>
      </c>
      <c r="AA4072" s="148">
        <v>-0.04</v>
      </c>
      <c r="AB4072" s="149">
        <v>0.3</v>
      </c>
      <c r="AC4072" s="149">
        <v>-0.33</v>
      </c>
      <c r="AD4072" s="151">
        <v>0.39</v>
      </c>
      <c r="AE4072" s="148">
        <v>-0.3</v>
      </c>
      <c r="AF4072" s="149">
        <v>-0.21</v>
      </c>
      <c r="AG4072" s="149">
        <v>7.0000000000000007E-2</v>
      </c>
      <c r="AH4072" s="151">
        <v>-0.3</v>
      </c>
      <c r="AI4072" s="152">
        <v>-0.11</v>
      </c>
      <c r="AJ4072" s="149">
        <v>-0.25</v>
      </c>
      <c r="AK4072" s="149">
        <v>0.11</v>
      </c>
      <c r="AL4072" s="150">
        <v>-0.05</v>
      </c>
      <c r="AM4072" s="153">
        <f t="shared" si="477"/>
        <v>-0.22</v>
      </c>
      <c r="AN4072" s="154">
        <f t="shared" si="477"/>
        <v>-0.13999999999999999</v>
      </c>
      <c r="AO4072" s="154">
        <f t="shared" si="477"/>
        <v>0.32</v>
      </c>
      <c r="AP4072" s="155">
        <f t="shared" si="471"/>
        <v>8.9999999999999969E-2</v>
      </c>
      <c r="AQ4072" s="156">
        <f>AVERAGE(Table3[[#This Row],[ HEK293 +Selistat_R1 2]:[ HEK293 +Selistat_R4 5]])</f>
        <v>1.2499999999999997E-2</v>
      </c>
      <c r="AR4072" s="153">
        <f t="shared" si="478"/>
        <v>-0.26</v>
      </c>
      <c r="AS4072" s="154">
        <f t="shared" si="478"/>
        <v>-0.51</v>
      </c>
      <c r="AT4072" s="154">
        <f t="shared" si="478"/>
        <v>0.4</v>
      </c>
      <c r="AU4072" s="157">
        <f t="shared" si="472"/>
        <v>-0.69</v>
      </c>
      <c r="AV4072" s="158">
        <f t="shared" si="479"/>
        <v>-7.0000000000000007E-2</v>
      </c>
      <c r="AW4072" s="154">
        <f t="shared" si="479"/>
        <v>-0.55000000000000004</v>
      </c>
      <c r="AX4072" s="154">
        <f t="shared" si="479"/>
        <v>0.44</v>
      </c>
      <c r="AY4072" s="155">
        <f t="shared" si="473"/>
        <v>-0.44</v>
      </c>
    </row>
    <row r="4073" spans="1:51" x14ac:dyDescent="0.15">
      <c r="A4073" s="122" t="s">
        <v>2886</v>
      </c>
      <c r="B4073" s="122" t="s">
        <v>2887</v>
      </c>
      <c r="C4073" s="122" t="s">
        <v>2888</v>
      </c>
      <c r="D4073" s="122" t="s">
        <v>2848</v>
      </c>
      <c r="E4073" s="122" t="s">
        <v>2889</v>
      </c>
      <c r="F4073" s="122" t="s">
        <v>2890</v>
      </c>
      <c r="G4073" s="122">
        <v>1</v>
      </c>
      <c r="H4073" s="166">
        <v>0.30719200000000002</v>
      </c>
      <c r="I4073" s="167">
        <v>0.156667</v>
      </c>
      <c r="J4073" s="168" t="str">
        <f t="shared" si="474"/>
        <v>FALSE</v>
      </c>
      <c r="K4073" s="169">
        <v>0.95893499999999998</v>
      </c>
      <c r="L4073" s="170">
        <f>-LOG10(Table3[[#This Row],[Student''s T-test p-value HEK293 +Selistat_HEK293 UT]])</f>
        <v>1.8210829845016836E-2</v>
      </c>
      <c r="M4073" s="167">
        <v>7.4999999999999997E-3</v>
      </c>
      <c r="N4073" s="171" t="str">
        <f t="shared" si="475"/>
        <v>FALSE</v>
      </c>
      <c r="O4073" s="146">
        <v>0.371091</v>
      </c>
      <c r="P4073" s="147">
        <v>-0.1925</v>
      </c>
      <c r="Q4073" s="171" t="str">
        <f t="shared" si="476"/>
        <v>FALSE</v>
      </c>
      <c r="R4073" s="122" t="s">
        <v>1834</v>
      </c>
      <c r="S4073" s="122" t="s">
        <v>9506</v>
      </c>
      <c r="T4073" s="122" t="s">
        <v>1836</v>
      </c>
      <c r="U4073" s="172" t="s">
        <v>2622</v>
      </c>
      <c r="V4073" s="122" t="s">
        <v>9507</v>
      </c>
      <c r="W4073" s="148">
        <v>-0.19</v>
      </c>
      <c r="X4073" s="149">
        <v>-0.11</v>
      </c>
      <c r="Y4073" s="149">
        <v>-0.32</v>
      </c>
      <c r="Z4073" s="150">
        <v>0.09</v>
      </c>
      <c r="AA4073" s="148">
        <v>-0.32</v>
      </c>
      <c r="AB4073" s="149">
        <v>-0.32</v>
      </c>
      <c r="AC4073" s="149">
        <v>-0.05</v>
      </c>
      <c r="AD4073" s="151">
        <v>0.13</v>
      </c>
      <c r="AE4073" s="148">
        <v>0</v>
      </c>
      <c r="AF4073" s="149">
        <v>-0.19</v>
      </c>
      <c r="AG4073" s="149">
        <v>-0.08</v>
      </c>
      <c r="AH4073" s="151">
        <v>0.25</v>
      </c>
      <c r="AI4073" s="152">
        <v>0.28999999999999998</v>
      </c>
      <c r="AJ4073" s="149">
        <v>-0.24</v>
      </c>
      <c r="AK4073" s="149">
        <v>0.1</v>
      </c>
      <c r="AL4073" s="150">
        <v>0.6</v>
      </c>
      <c r="AM4073" s="153">
        <f t="shared" si="477"/>
        <v>0.13</v>
      </c>
      <c r="AN4073" s="154">
        <f t="shared" si="477"/>
        <v>0.21000000000000002</v>
      </c>
      <c r="AO4073" s="154">
        <f t="shared" si="477"/>
        <v>-0.27</v>
      </c>
      <c r="AP4073" s="155">
        <f t="shared" si="471"/>
        <v>-4.0000000000000008E-2</v>
      </c>
      <c r="AQ4073" s="156">
        <f>AVERAGE(Table3[[#This Row],[ HEK293 +Selistat_R1 2]:[ HEK293 +Selistat_R4 5]])</f>
        <v>7.4999999999999997E-3</v>
      </c>
      <c r="AR4073" s="153">
        <f t="shared" si="478"/>
        <v>0.32</v>
      </c>
      <c r="AS4073" s="154">
        <f t="shared" si="478"/>
        <v>0.13</v>
      </c>
      <c r="AT4073" s="154">
        <f t="shared" si="478"/>
        <v>-0.03</v>
      </c>
      <c r="AU4073" s="157">
        <f t="shared" si="472"/>
        <v>0.12</v>
      </c>
      <c r="AV4073" s="158">
        <f t="shared" si="479"/>
        <v>0.61</v>
      </c>
      <c r="AW4073" s="154">
        <f t="shared" si="479"/>
        <v>8.0000000000000016E-2</v>
      </c>
      <c r="AX4073" s="154">
        <f t="shared" si="479"/>
        <v>0.15000000000000002</v>
      </c>
      <c r="AY4073" s="155">
        <f t="shared" si="473"/>
        <v>0.47</v>
      </c>
    </row>
    <row r="4074" spans="1:51" x14ac:dyDescent="0.15">
      <c r="A4074" s="122" t="s">
        <v>3674</v>
      </c>
      <c r="C4074" s="122" t="s">
        <v>3529</v>
      </c>
      <c r="E4074" s="122" t="s">
        <v>3675</v>
      </c>
      <c r="G4074" s="122">
        <v>1</v>
      </c>
      <c r="H4074" s="166">
        <v>0.70185900000000001</v>
      </c>
      <c r="I4074" s="167">
        <v>3.5833299999999998E-2</v>
      </c>
      <c r="J4074" s="168" t="str">
        <f t="shared" si="474"/>
        <v>FALSE</v>
      </c>
      <c r="K4074" s="169">
        <v>0.95903099999999997</v>
      </c>
      <c r="L4074" s="170">
        <f>-LOG10(Table3[[#This Row],[Student''s T-test p-value HEK293 +Selistat_HEK293 UT]])</f>
        <v>1.8167354339927045E-2</v>
      </c>
      <c r="M4074" s="167">
        <v>-7.4999899999999998E-3</v>
      </c>
      <c r="N4074" s="171" t="str">
        <f t="shared" si="475"/>
        <v>FALSE</v>
      </c>
      <c r="O4074" s="146">
        <v>0.87849100000000002</v>
      </c>
      <c r="P4074" s="147">
        <v>-1.4999999999999999E-2</v>
      </c>
      <c r="Q4074" s="171" t="str">
        <f t="shared" si="476"/>
        <v>FALSE</v>
      </c>
      <c r="R4074" s="122" t="s">
        <v>3676</v>
      </c>
      <c r="S4074" s="122" t="s">
        <v>8526</v>
      </c>
      <c r="T4074" s="122" t="s">
        <v>3678</v>
      </c>
      <c r="U4074" s="172" t="s">
        <v>3679</v>
      </c>
      <c r="V4074" s="122" t="s">
        <v>8527</v>
      </c>
      <c r="W4074" s="148">
        <v>-0.03</v>
      </c>
      <c r="X4074" s="149">
        <v>0.09</v>
      </c>
      <c r="Y4074" s="149">
        <v>0.06</v>
      </c>
      <c r="Z4074" s="150">
        <v>-0.28999999999999998</v>
      </c>
      <c r="AA4074" s="148">
        <v>-0.09</v>
      </c>
      <c r="AB4074" s="149">
        <v>0.28999999999999998</v>
      </c>
      <c r="AC4074" s="149">
        <v>-0.15</v>
      </c>
      <c r="AD4074" s="151">
        <v>-0.19</v>
      </c>
      <c r="AE4074" s="148">
        <v>0.22</v>
      </c>
      <c r="AF4074" s="149">
        <v>-7.0000000000000007E-2</v>
      </c>
      <c r="AG4074" s="149">
        <v>-0.02</v>
      </c>
      <c r="AH4074" s="151">
        <v>-7.0000000000000007E-2</v>
      </c>
      <c r="AI4074" s="152">
        <v>0.08</v>
      </c>
      <c r="AJ4074" s="149">
        <v>0.1</v>
      </c>
      <c r="AK4074" s="149">
        <v>0.1</v>
      </c>
      <c r="AL4074" s="150">
        <v>-0.16</v>
      </c>
      <c r="AM4074" s="153">
        <f t="shared" si="477"/>
        <v>0.06</v>
      </c>
      <c r="AN4074" s="154">
        <f t="shared" si="477"/>
        <v>-0.19999999999999998</v>
      </c>
      <c r="AO4074" s="154">
        <f t="shared" si="477"/>
        <v>0.21</v>
      </c>
      <c r="AP4074" s="155">
        <f t="shared" si="471"/>
        <v>-9.9999999999999978E-2</v>
      </c>
      <c r="AQ4074" s="156">
        <f>AVERAGE(Table3[[#This Row],[ HEK293 +Selistat_R1 2]:[ HEK293 +Selistat_R4 5]])</f>
        <v>-7.4999999999999928E-3</v>
      </c>
      <c r="AR4074" s="153">
        <f t="shared" si="478"/>
        <v>0.31</v>
      </c>
      <c r="AS4074" s="154">
        <f t="shared" si="478"/>
        <v>-0.36</v>
      </c>
      <c r="AT4074" s="154">
        <f t="shared" si="478"/>
        <v>0.13</v>
      </c>
      <c r="AU4074" s="157">
        <f t="shared" si="472"/>
        <v>0.12</v>
      </c>
      <c r="AV4074" s="158">
        <f t="shared" si="479"/>
        <v>0.16999999999999998</v>
      </c>
      <c r="AW4074" s="154">
        <f t="shared" si="479"/>
        <v>-0.18999999999999997</v>
      </c>
      <c r="AX4074" s="154">
        <f t="shared" si="479"/>
        <v>0.25</v>
      </c>
      <c r="AY4074" s="155">
        <f t="shared" si="473"/>
        <v>0.03</v>
      </c>
    </row>
    <row r="4075" spans="1:51" x14ac:dyDescent="0.15">
      <c r="A4075" s="122" t="s">
        <v>5431</v>
      </c>
      <c r="B4075" s="122" t="s">
        <v>2881</v>
      </c>
      <c r="C4075" s="122" t="s">
        <v>5432</v>
      </c>
      <c r="D4075" s="122" t="s">
        <v>5433</v>
      </c>
      <c r="E4075" s="122" t="s">
        <v>5434</v>
      </c>
      <c r="G4075" s="122">
        <v>2</v>
      </c>
      <c r="H4075" s="166">
        <v>0.60603399999999996</v>
      </c>
      <c r="I4075" s="167">
        <v>0.16</v>
      </c>
      <c r="J4075" s="168" t="str">
        <f t="shared" si="474"/>
        <v>FALSE</v>
      </c>
      <c r="K4075" s="169">
        <v>0.95932200000000001</v>
      </c>
      <c r="L4075" s="170">
        <f>-LOG10(Table3[[#This Row],[Student''s T-test p-value HEK293 +Selistat_HEK293 UT]])</f>
        <v>1.8035595799967795E-2</v>
      </c>
      <c r="M4075" s="167">
        <v>-2.2499999999999999E-2</v>
      </c>
      <c r="N4075" s="171" t="str">
        <f t="shared" si="475"/>
        <v>FALSE</v>
      </c>
      <c r="O4075" s="146">
        <v>0.44999400000000001</v>
      </c>
      <c r="P4075" s="147">
        <v>-0.27250000000000002</v>
      </c>
      <c r="Q4075" s="171" t="str">
        <f t="shared" si="476"/>
        <v>FALSE</v>
      </c>
      <c r="R4075" s="122" t="s">
        <v>5435</v>
      </c>
      <c r="S4075" s="122" t="s">
        <v>15074</v>
      </c>
      <c r="T4075" s="122" t="s">
        <v>5437</v>
      </c>
      <c r="U4075" s="172" t="s">
        <v>5438</v>
      </c>
      <c r="V4075" s="122" t="s">
        <v>15075</v>
      </c>
      <c r="W4075" s="148">
        <v>-0.49</v>
      </c>
      <c r="X4075" s="149">
        <v>0.48</v>
      </c>
      <c r="Y4075" s="149">
        <v>0.17</v>
      </c>
      <c r="Z4075" s="150">
        <v>-1.04</v>
      </c>
      <c r="AA4075" s="148">
        <v>0.22</v>
      </c>
      <c r="AB4075" s="149">
        <v>0.25</v>
      </c>
      <c r="AC4075" s="149">
        <v>-0.55000000000000004</v>
      </c>
      <c r="AD4075" s="151">
        <v>-0.71</v>
      </c>
      <c r="AE4075" s="148">
        <v>0.05</v>
      </c>
      <c r="AF4075" s="149">
        <v>0.19</v>
      </c>
      <c r="AG4075" s="149">
        <v>0.34</v>
      </c>
      <c r="AH4075" s="151">
        <v>-0.91</v>
      </c>
      <c r="AI4075" s="152">
        <v>0.38</v>
      </c>
      <c r="AJ4075" s="149">
        <v>0.54</v>
      </c>
      <c r="AK4075" s="149">
        <v>0.15</v>
      </c>
      <c r="AL4075" s="150">
        <v>-0.31</v>
      </c>
      <c r="AM4075" s="153">
        <f t="shared" si="477"/>
        <v>-0.71</v>
      </c>
      <c r="AN4075" s="154">
        <f t="shared" si="477"/>
        <v>0.22999999999999998</v>
      </c>
      <c r="AO4075" s="154">
        <f t="shared" si="477"/>
        <v>0.72000000000000008</v>
      </c>
      <c r="AP4075" s="155">
        <f t="shared" si="471"/>
        <v>-0.33000000000000007</v>
      </c>
      <c r="AQ4075" s="156">
        <f>AVERAGE(Table3[[#This Row],[ HEK293 +Selistat_R1 2]:[ HEK293 +Selistat_R4 5]])</f>
        <v>-2.2499999999999992E-2</v>
      </c>
      <c r="AR4075" s="153">
        <f t="shared" si="478"/>
        <v>-0.16999999999999998</v>
      </c>
      <c r="AS4075" s="154">
        <f t="shared" si="478"/>
        <v>-0.06</v>
      </c>
      <c r="AT4075" s="154">
        <f t="shared" si="478"/>
        <v>0.89000000000000012</v>
      </c>
      <c r="AU4075" s="157">
        <f t="shared" si="472"/>
        <v>-0.20000000000000007</v>
      </c>
      <c r="AV4075" s="158">
        <f t="shared" si="479"/>
        <v>0.16</v>
      </c>
      <c r="AW4075" s="154">
        <f t="shared" si="479"/>
        <v>0.29000000000000004</v>
      </c>
      <c r="AX4075" s="154">
        <f t="shared" si="479"/>
        <v>0.70000000000000007</v>
      </c>
      <c r="AY4075" s="155">
        <f t="shared" si="473"/>
        <v>0.39999999999999997</v>
      </c>
    </row>
    <row r="4076" spans="1:51" x14ac:dyDescent="0.15">
      <c r="A4076" s="122" t="s">
        <v>15076</v>
      </c>
      <c r="B4076" s="122" t="s">
        <v>7007</v>
      </c>
      <c r="C4076" s="122" t="s">
        <v>4530</v>
      </c>
      <c r="E4076" s="122" t="s">
        <v>15077</v>
      </c>
      <c r="G4076" s="122">
        <v>2</v>
      </c>
      <c r="H4076" s="166">
        <v>0.36468800000000001</v>
      </c>
      <c r="I4076" s="167">
        <v>0.14833299999999999</v>
      </c>
      <c r="J4076" s="168" t="str">
        <f t="shared" si="474"/>
        <v>FALSE</v>
      </c>
      <c r="K4076" s="169">
        <v>0.95980200000000004</v>
      </c>
      <c r="L4076" s="170">
        <f>-LOG10(Table3[[#This Row],[Student''s T-test p-value HEK293 +Selistat_HEK293 UT]])</f>
        <v>1.7818349435834484E-2</v>
      </c>
      <c r="M4076" s="167">
        <v>1.2500000000000001E-2</v>
      </c>
      <c r="N4076" s="171" t="str">
        <f t="shared" si="475"/>
        <v>FALSE</v>
      </c>
      <c r="O4076" s="146">
        <v>6.9719299999999998E-2</v>
      </c>
      <c r="P4076" s="147">
        <v>-0.24249999999999999</v>
      </c>
      <c r="Q4076" s="171" t="str">
        <f t="shared" si="476"/>
        <v>FALSE</v>
      </c>
      <c r="R4076" s="122" t="s">
        <v>15078</v>
      </c>
      <c r="S4076" s="122" t="s">
        <v>15079</v>
      </c>
      <c r="T4076" s="122" t="s">
        <v>15080</v>
      </c>
      <c r="U4076" s="172" t="s">
        <v>15081</v>
      </c>
      <c r="V4076" s="122" t="s">
        <v>15082</v>
      </c>
      <c r="W4076" s="148">
        <v>-0.34</v>
      </c>
      <c r="X4076" s="149">
        <v>-0.05</v>
      </c>
      <c r="Y4076" s="149">
        <v>0.11</v>
      </c>
      <c r="Z4076" s="150">
        <v>-0.21</v>
      </c>
      <c r="AA4076" s="148">
        <v>0.04</v>
      </c>
      <c r="AB4076" s="149">
        <v>-0.65</v>
      </c>
      <c r="AC4076" s="149">
        <v>-0.28999999999999998</v>
      </c>
      <c r="AD4076" s="151">
        <v>0.36</v>
      </c>
      <c r="AE4076" s="148">
        <v>0.23</v>
      </c>
      <c r="AF4076" s="149">
        <v>-0.12</v>
      </c>
      <c r="AG4076" s="149">
        <v>-0.1</v>
      </c>
      <c r="AH4076" s="151">
        <v>-0.17</v>
      </c>
      <c r="AI4076" s="152">
        <v>0.22</v>
      </c>
      <c r="AJ4076" s="149">
        <v>0.05</v>
      </c>
      <c r="AK4076" s="149">
        <v>0.35</v>
      </c>
      <c r="AL4076" s="150">
        <v>0.19</v>
      </c>
      <c r="AM4076" s="153">
        <f t="shared" si="477"/>
        <v>-0.38</v>
      </c>
      <c r="AN4076" s="154">
        <f t="shared" si="477"/>
        <v>0.6</v>
      </c>
      <c r="AO4076" s="154">
        <f t="shared" si="477"/>
        <v>0.39999999999999997</v>
      </c>
      <c r="AP4076" s="155">
        <f t="shared" si="471"/>
        <v>-0.56999999999999995</v>
      </c>
      <c r="AQ4076" s="156">
        <f>AVERAGE(Table3[[#This Row],[ HEK293 +Selistat_R1 2]:[ HEK293 +Selistat_R4 5]])</f>
        <v>1.2499999999999983E-2</v>
      </c>
      <c r="AR4076" s="153">
        <f t="shared" si="478"/>
        <v>0.19</v>
      </c>
      <c r="AS4076" s="154">
        <f t="shared" si="478"/>
        <v>0.53</v>
      </c>
      <c r="AT4076" s="154">
        <f t="shared" si="478"/>
        <v>0.18999999999999997</v>
      </c>
      <c r="AU4076" s="157">
        <f t="shared" si="472"/>
        <v>-0.53</v>
      </c>
      <c r="AV4076" s="158">
        <f t="shared" si="479"/>
        <v>0.18</v>
      </c>
      <c r="AW4076" s="154">
        <f t="shared" si="479"/>
        <v>0.70000000000000007</v>
      </c>
      <c r="AX4076" s="154">
        <f t="shared" si="479"/>
        <v>0.6399999999999999</v>
      </c>
      <c r="AY4076" s="155">
        <f t="shared" si="473"/>
        <v>-0.16999999999999998</v>
      </c>
    </row>
    <row r="4077" spans="1:51" x14ac:dyDescent="0.15">
      <c r="A4077" s="122" t="s">
        <v>2858</v>
      </c>
      <c r="B4077" s="122" t="s">
        <v>2859</v>
      </c>
      <c r="C4077" s="122" t="s">
        <v>7798</v>
      </c>
      <c r="D4077" s="122" t="s">
        <v>2861</v>
      </c>
      <c r="E4077" s="122" t="s">
        <v>6505</v>
      </c>
      <c r="F4077" s="122" t="s">
        <v>4595</v>
      </c>
      <c r="G4077" s="122">
        <v>1</v>
      </c>
      <c r="H4077" s="166">
        <v>0.63752200000000003</v>
      </c>
      <c r="I4077" s="167">
        <v>6.6666699999999995E-2</v>
      </c>
      <c r="J4077" s="168" t="str">
        <f t="shared" si="474"/>
        <v>FALSE</v>
      </c>
      <c r="K4077" s="169">
        <v>0.95993399999999995</v>
      </c>
      <c r="L4077" s="170">
        <f>-LOG10(Table3[[#This Row],[Student''s T-test p-value HEK293 +Selistat_HEK293 UT]])</f>
        <v>1.7758625732469505E-2</v>
      </c>
      <c r="M4077" s="167">
        <v>-0.01</v>
      </c>
      <c r="N4077" s="171" t="str">
        <f t="shared" si="475"/>
        <v>FALSE</v>
      </c>
      <c r="O4077" s="146">
        <v>0.93102700000000005</v>
      </c>
      <c r="P4077" s="147">
        <v>-1.4999999999999999E-2</v>
      </c>
      <c r="Q4077" s="171" t="str">
        <f t="shared" si="476"/>
        <v>FALSE</v>
      </c>
      <c r="R4077" s="122" t="s">
        <v>7799</v>
      </c>
      <c r="S4077" s="122" t="s">
        <v>15083</v>
      </c>
      <c r="T4077" s="122" t="s">
        <v>7801</v>
      </c>
      <c r="U4077" s="172" t="s">
        <v>7802</v>
      </c>
      <c r="V4077" s="122" t="s">
        <v>15084</v>
      </c>
      <c r="W4077" s="148">
        <v>-0.3</v>
      </c>
      <c r="X4077" s="149">
        <v>0.39</v>
      </c>
      <c r="Y4077" s="149">
        <v>-0.39</v>
      </c>
      <c r="Z4077" s="150">
        <v>-0.01</v>
      </c>
      <c r="AA4077" s="148">
        <v>-0.06</v>
      </c>
      <c r="AB4077" s="149">
        <v>0.09</v>
      </c>
      <c r="AC4077" s="149">
        <v>-0.27</v>
      </c>
      <c r="AD4077" s="151">
        <v>-0.03</v>
      </c>
      <c r="AE4077" s="148">
        <v>-0.26</v>
      </c>
      <c r="AF4077" s="149">
        <v>0.11</v>
      </c>
      <c r="AG4077" s="149">
        <v>0.02</v>
      </c>
      <c r="AH4077" s="151">
        <v>0.25</v>
      </c>
      <c r="AI4077" s="152">
        <v>0.33</v>
      </c>
      <c r="AJ4077" s="149">
        <v>-0.06</v>
      </c>
      <c r="AK4077" s="149">
        <v>-0.25</v>
      </c>
      <c r="AL4077" s="150">
        <v>0.16</v>
      </c>
      <c r="AM4077" s="153">
        <f t="shared" si="477"/>
        <v>-0.24</v>
      </c>
      <c r="AN4077" s="154">
        <f t="shared" si="477"/>
        <v>0.30000000000000004</v>
      </c>
      <c r="AO4077" s="154">
        <f t="shared" si="477"/>
        <v>-0.12</v>
      </c>
      <c r="AP4077" s="155">
        <f t="shared" si="471"/>
        <v>1.9999999999999997E-2</v>
      </c>
      <c r="AQ4077" s="156">
        <f>AVERAGE(Table3[[#This Row],[ HEK293 +Selistat_R1 2]:[ HEK293 +Selistat_R4 5]])</f>
        <v>-9.9999999999999863E-3</v>
      </c>
      <c r="AR4077" s="153">
        <f t="shared" si="478"/>
        <v>-0.2</v>
      </c>
      <c r="AS4077" s="154">
        <f t="shared" si="478"/>
        <v>2.0000000000000004E-2</v>
      </c>
      <c r="AT4077" s="154">
        <f t="shared" si="478"/>
        <v>0.29000000000000004</v>
      </c>
      <c r="AU4077" s="157">
        <f t="shared" si="472"/>
        <v>0.28000000000000003</v>
      </c>
      <c r="AV4077" s="158">
        <f t="shared" si="479"/>
        <v>0.39</v>
      </c>
      <c r="AW4077" s="154">
        <f t="shared" si="479"/>
        <v>-0.15</v>
      </c>
      <c r="AX4077" s="154">
        <f t="shared" si="479"/>
        <v>2.0000000000000018E-2</v>
      </c>
      <c r="AY4077" s="155">
        <f t="shared" si="473"/>
        <v>0.19</v>
      </c>
    </row>
    <row r="4078" spans="1:51" x14ac:dyDescent="0.15">
      <c r="A4078" s="122" t="s">
        <v>9531</v>
      </c>
      <c r="B4078" s="122" t="s">
        <v>9017</v>
      </c>
      <c r="C4078" s="122" t="s">
        <v>11925</v>
      </c>
      <c r="D4078" s="122" t="s">
        <v>4043</v>
      </c>
      <c r="E4078" s="122" t="s">
        <v>11926</v>
      </c>
      <c r="F4078" s="122" t="s">
        <v>5367</v>
      </c>
      <c r="G4078" s="122">
        <v>2</v>
      </c>
      <c r="H4078" s="166">
        <v>0.72992000000000001</v>
      </c>
      <c r="I4078" s="167">
        <v>-3.3333300000000003E-2</v>
      </c>
      <c r="J4078" s="168" t="str">
        <f t="shared" si="474"/>
        <v>FALSE</v>
      </c>
      <c r="K4078" s="169">
        <v>0.96003700000000003</v>
      </c>
      <c r="L4078" s="170">
        <f>-LOG10(Table3[[#This Row],[Student''s T-test p-value HEK293 +Selistat_HEK293 UT]])</f>
        <v>1.7712028849830152E-2</v>
      </c>
      <c r="M4078" s="167">
        <v>-5.0000000000000001E-3</v>
      </c>
      <c r="N4078" s="171" t="str">
        <f t="shared" si="475"/>
        <v>FALSE</v>
      </c>
      <c r="O4078" s="146">
        <v>0.76901299999999995</v>
      </c>
      <c r="P4078" s="147">
        <v>4.4999999999999998E-2</v>
      </c>
      <c r="Q4078" s="171" t="str">
        <f t="shared" si="476"/>
        <v>FALSE</v>
      </c>
      <c r="R4078" s="122" t="s">
        <v>1738</v>
      </c>
      <c r="S4078" s="122" t="s">
        <v>15085</v>
      </c>
      <c r="T4078" s="122" t="s">
        <v>1740</v>
      </c>
      <c r="U4078" s="172" t="s">
        <v>11927</v>
      </c>
      <c r="V4078" s="122" t="s">
        <v>15086</v>
      </c>
      <c r="W4078" s="148">
        <v>7.0000000000000007E-2</v>
      </c>
      <c r="X4078" s="149">
        <v>0.12</v>
      </c>
      <c r="Y4078" s="149">
        <v>-0.08</v>
      </c>
      <c r="Z4078" s="150">
        <v>-0.06</v>
      </c>
      <c r="AA4078" s="148">
        <v>0.08</v>
      </c>
      <c r="AB4078" s="149">
        <v>0.19</v>
      </c>
      <c r="AC4078" s="149">
        <v>-0.2</v>
      </c>
      <c r="AD4078" s="151">
        <v>0</v>
      </c>
      <c r="AE4078" s="148">
        <v>0.25</v>
      </c>
      <c r="AF4078" s="149">
        <v>-0.22</v>
      </c>
      <c r="AG4078" s="149">
        <v>0.23</v>
      </c>
      <c r="AH4078" s="151">
        <v>-0.28999999999999998</v>
      </c>
      <c r="AI4078" s="152">
        <v>-0.13</v>
      </c>
      <c r="AJ4078" s="149">
        <v>-0.06</v>
      </c>
      <c r="AK4078" s="149">
        <v>-0.01</v>
      </c>
      <c r="AL4078" s="150">
        <v>-0.01</v>
      </c>
      <c r="AM4078" s="153">
        <f t="shared" si="477"/>
        <v>-9.999999999999995E-3</v>
      </c>
      <c r="AN4078" s="154">
        <f t="shared" si="477"/>
        <v>-7.0000000000000007E-2</v>
      </c>
      <c r="AO4078" s="154">
        <f t="shared" si="477"/>
        <v>0.12000000000000001</v>
      </c>
      <c r="AP4078" s="155">
        <f t="shared" si="471"/>
        <v>-0.06</v>
      </c>
      <c r="AQ4078" s="156">
        <f>AVERAGE(Table3[[#This Row],[ HEK293 +Selistat_R1 2]:[ HEK293 +Selistat_R4 5]])</f>
        <v>-4.9999999999999975E-3</v>
      </c>
      <c r="AR4078" s="153">
        <f t="shared" si="478"/>
        <v>0.16999999999999998</v>
      </c>
      <c r="AS4078" s="154">
        <f t="shared" si="478"/>
        <v>-0.41000000000000003</v>
      </c>
      <c r="AT4078" s="154">
        <f t="shared" si="478"/>
        <v>0.43000000000000005</v>
      </c>
      <c r="AU4078" s="157">
        <f t="shared" si="472"/>
        <v>-0.28999999999999998</v>
      </c>
      <c r="AV4078" s="158">
        <f t="shared" si="479"/>
        <v>-0.21000000000000002</v>
      </c>
      <c r="AW4078" s="154">
        <f t="shared" si="479"/>
        <v>-0.25</v>
      </c>
      <c r="AX4078" s="154">
        <f t="shared" si="479"/>
        <v>0.19</v>
      </c>
      <c r="AY4078" s="155">
        <f t="shared" si="473"/>
        <v>-0.01</v>
      </c>
    </row>
    <row r="4079" spans="1:51" x14ac:dyDescent="0.15">
      <c r="B4079" s="122" t="s">
        <v>4478</v>
      </c>
      <c r="C4079" s="122" t="s">
        <v>8694</v>
      </c>
      <c r="E4079" s="122" t="s">
        <v>8695</v>
      </c>
      <c r="G4079" s="122">
        <v>1</v>
      </c>
      <c r="H4079" s="166">
        <v>0.69130199999999997</v>
      </c>
      <c r="I4079" s="167">
        <v>4.8333300000000003E-2</v>
      </c>
      <c r="J4079" s="168" t="str">
        <f t="shared" si="474"/>
        <v>FALSE</v>
      </c>
      <c r="K4079" s="169">
        <v>0.96026800000000001</v>
      </c>
      <c r="L4079" s="170">
        <f>-LOG10(Table3[[#This Row],[Student''s T-test p-value HEK293 +Selistat_HEK293 UT]])</f>
        <v>1.7607543337577105E-2</v>
      </c>
      <c r="M4079" s="167">
        <v>-7.4999999999999997E-3</v>
      </c>
      <c r="N4079" s="171" t="str">
        <f t="shared" si="475"/>
        <v>FALSE</v>
      </c>
      <c r="O4079" s="146">
        <v>0.73732799999999998</v>
      </c>
      <c r="P4079" s="147">
        <v>5.7500000000000002E-2</v>
      </c>
      <c r="Q4079" s="171" t="str">
        <f t="shared" si="476"/>
        <v>FALSE</v>
      </c>
      <c r="R4079" s="122" t="s">
        <v>8696</v>
      </c>
      <c r="S4079" s="122" t="s">
        <v>13077</v>
      </c>
      <c r="T4079" s="122" t="s">
        <v>13078</v>
      </c>
      <c r="U4079" s="172" t="s">
        <v>4484</v>
      </c>
      <c r="V4079" s="122" t="s">
        <v>13079</v>
      </c>
      <c r="W4079" s="148">
        <v>-7.0000000000000007E-2</v>
      </c>
      <c r="X4079" s="149">
        <v>0.12</v>
      </c>
      <c r="Y4079" s="149">
        <v>-0.38</v>
      </c>
      <c r="Z4079" s="150">
        <v>0.1</v>
      </c>
      <c r="AA4079" s="148">
        <v>-7.0000000000000007E-2</v>
      </c>
      <c r="AB4079" s="149">
        <v>-0.15</v>
      </c>
      <c r="AC4079" s="149">
        <v>-0.18</v>
      </c>
      <c r="AD4079" s="151">
        <v>0.2</v>
      </c>
      <c r="AE4079" s="148">
        <v>0.28999999999999998</v>
      </c>
      <c r="AF4079" s="149">
        <v>-0.23</v>
      </c>
      <c r="AG4079" s="149">
        <v>0.17</v>
      </c>
      <c r="AH4079" s="151">
        <v>-0.01</v>
      </c>
      <c r="AI4079" s="152">
        <v>-0.21</v>
      </c>
      <c r="AJ4079" s="149">
        <v>-0.19</v>
      </c>
      <c r="AK4079" s="149">
        <v>0.27</v>
      </c>
      <c r="AL4079" s="150">
        <v>0.12</v>
      </c>
      <c r="AM4079" s="153">
        <f t="shared" si="477"/>
        <v>0</v>
      </c>
      <c r="AN4079" s="154">
        <f t="shared" si="477"/>
        <v>0.27</v>
      </c>
      <c r="AO4079" s="154">
        <f t="shared" si="477"/>
        <v>-0.2</v>
      </c>
      <c r="AP4079" s="155">
        <f t="shared" si="471"/>
        <v>-0.1</v>
      </c>
      <c r="AQ4079" s="156">
        <f>AVERAGE(Table3[[#This Row],[ HEK293 +Selistat_R1 2]:[ HEK293 +Selistat_R4 5]])</f>
        <v>-7.4999999999999997E-3</v>
      </c>
      <c r="AR4079" s="153">
        <f t="shared" si="478"/>
        <v>0.36</v>
      </c>
      <c r="AS4079" s="154">
        <f t="shared" si="478"/>
        <v>-8.0000000000000016E-2</v>
      </c>
      <c r="AT4079" s="154">
        <f t="shared" si="478"/>
        <v>0.35</v>
      </c>
      <c r="AU4079" s="157">
        <f t="shared" si="472"/>
        <v>-0.21000000000000002</v>
      </c>
      <c r="AV4079" s="158">
        <f t="shared" si="479"/>
        <v>-0.13999999999999999</v>
      </c>
      <c r="AW4079" s="154">
        <f t="shared" si="479"/>
        <v>-4.0000000000000008E-2</v>
      </c>
      <c r="AX4079" s="154">
        <f t="shared" si="479"/>
        <v>0.45</v>
      </c>
      <c r="AY4079" s="155">
        <f t="shared" si="473"/>
        <v>-8.0000000000000016E-2</v>
      </c>
    </row>
    <row r="4080" spans="1:51" x14ac:dyDescent="0.15">
      <c r="A4080" s="122" t="s">
        <v>4914</v>
      </c>
      <c r="B4080" s="122" t="s">
        <v>2865</v>
      </c>
      <c r="C4080" s="122" t="s">
        <v>3875</v>
      </c>
      <c r="D4080" s="122" t="s">
        <v>2848</v>
      </c>
      <c r="E4080" s="122" t="s">
        <v>4915</v>
      </c>
      <c r="F4080" s="122" t="s">
        <v>4916</v>
      </c>
      <c r="G4080" s="122">
        <v>2</v>
      </c>
      <c r="H4080" s="166">
        <v>0.162749</v>
      </c>
      <c r="I4080" s="167">
        <v>0.26583299999999999</v>
      </c>
      <c r="J4080" s="168" t="str">
        <f t="shared" si="474"/>
        <v>FALSE</v>
      </c>
      <c r="K4080" s="169">
        <v>0.96050100000000005</v>
      </c>
      <c r="L4080" s="170">
        <f>-LOG10(Table3[[#This Row],[Student''s T-test p-value HEK293 +Selistat_HEK293 UT]])</f>
        <v>1.7502178647934762E-2</v>
      </c>
      <c r="M4080" s="167">
        <v>-5.00001E-3</v>
      </c>
      <c r="N4080" s="171" t="str">
        <f t="shared" si="475"/>
        <v>FALSE</v>
      </c>
      <c r="O4080" s="146">
        <v>0.39727899999999999</v>
      </c>
      <c r="P4080" s="147">
        <v>-0.2225</v>
      </c>
      <c r="Q4080" s="171" t="str">
        <f t="shared" si="476"/>
        <v>FALSE</v>
      </c>
      <c r="R4080" s="122" t="s">
        <v>838</v>
      </c>
      <c r="S4080" s="122" t="s">
        <v>15087</v>
      </c>
      <c r="T4080" s="122" t="s">
        <v>840</v>
      </c>
      <c r="U4080" s="172" t="s">
        <v>4918</v>
      </c>
      <c r="V4080" s="122" t="s">
        <v>15088</v>
      </c>
      <c r="W4080" s="148">
        <v>-0.37</v>
      </c>
      <c r="X4080" s="149">
        <v>-0.33</v>
      </c>
      <c r="Y4080" s="149">
        <v>-0.3</v>
      </c>
      <c r="Z4080" s="150">
        <v>0.03</v>
      </c>
      <c r="AA4080" s="148">
        <v>-0.21</v>
      </c>
      <c r="AB4080" s="149">
        <v>-0.26</v>
      </c>
      <c r="AC4080" s="149">
        <v>-0.31</v>
      </c>
      <c r="AD4080" s="151">
        <v>-0.17</v>
      </c>
      <c r="AE4080" s="148">
        <v>0.01</v>
      </c>
      <c r="AF4080" s="149">
        <v>-0.09</v>
      </c>
      <c r="AG4080" s="149">
        <v>-0.03</v>
      </c>
      <c r="AH4080" s="151">
        <v>0.32</v>
      </c>
      <c r="AI4080" s="152">
        <v>0.92</v>
      </c>
      <c r="AJ4080" s="149">
        <v>-0.09</v>
      </c>
      <c r="AK4080" s="149">
        <v>0.02</v>
      </c>
      <c r="AL4080" s="150">
        <v>0.25</v>
      </c>
      <c r="AM4080" s="153">
        <f t="shared" si="477"/>
        <v>-0.16</v>
      </c>
      <c r="AN4080" s="154">
        <f t="shared" si="477"/>
        <v>-7.0000000000000007E-2</v>
      </c>
      <c r="AO4080" s="154">
        <f t="shared" si="477"/>
        <v>1.0000000000000009E-2</v>
      </c>
      <c r="AP4080" s="155">
        <f t="shared" si="471"/>
        <v>0.2</v>
      </c>
      <c r="AQ4080" s="156">
        <f>AVERAGE(Table3[[#This Row],[ HEK293 +Selistat_R1 2]:[ HEK293 +Selistat_R4 5]])</f>
        <v>-4.9999999999999975E-3</v>
      </c>
      <c r="AR4080" s="153">
        <f t="shared" si="478"/>
        <v>0.22</v>
      </c>
      <c r="AS4080" s="154">
        <f t="shared" si="478"/>
        <v>0.17</v>
      </c>
      <c r="AT4080" s="154">
        <f t="shared" si="478"/>
        <v>0.28000000000000003</v>
      </c>
      <c r="AU4080" s="157">
        <f t="shared" si="472"/>
        <v>0.49</v>
      </c>
      <c r="AV4080" s="158">
        <f t="shared" si="479"/>
        <v>1.1300000000000001</v>
      </c>
      <c r="AW4080" s="154">
        <f t="shared" si="479"/>
        <v>0.17</v>
      </c>
      <c r="AX4080" s="154">
        <f t="shared" si="479"/>
        <v>0.33</v>
      </c>
      <c r="AY4080" s="155">
        <f t="shared" si="473"/>
        <v>0.42000000000000004</v>
      </c>
    </row>
    <row r="4081" spans="1:51" x14ac:dyDescent="0.15">
      <c r="A4081" s="122" t="s">
        <v>3189</v>
      </c>
      <c r="B4081" s="122" t="s">
        <v>3190</v>
      </c>
      <c r="C4081" s="122" t="s">
        <v>3191</v>
      </c>
      <c r="E4081" s="122" t="s">
        <v>3192</v>
      </c>
      <c r="F4081" s="122" t="s">
        <v>3193</v>
      </c>
      <c r="G4081" s="122">
        <v>1</v>
      </c>
      <c r="H4081" s="166">
        <v>0.16190399999999999</v>
      </c>
      <c r="I4081" s="167">
        <v>0.30833300000000002</v>
      </c>
      <c r="J4081" s="168" t="str">
        <f t="shared" si="474"/>
        <v>FALSE</v>
      </c>
      <c r="K4081" s="169">
        <v>0.96095699999999995</v>
      </c>
      <c r="L4081" s="170">
        <f>-LOG10(Table3[[#This Row],[Student''s T-test p-value HEK293 +Selistat_HEK293 UT]])</f>
        <v>1.7296045297670821E-2</v>
      </c>
      <c r="M4081" s="167">
        <v>1.2500000000000001E-2</v>
      </c>
      <c r="N4081" s="171" t="str">
        <f t="shared" si="475"/>
        <v>FALSE</v>
      </c>
      <c r="O4081" s="146">
        <v>0.28825200000000001</v>
      </c>
      <c r="P4081" s="147">
        <v>-0.23250000000000001</v>
      </c>
      <c r="Q4081" s="171" t="str">
        <f t="shared" si="476"/>
        <v>FALSE</v>
      </c>
      <c r="R4081" s="122" t="s">
        <v>1592</v>
      </c>
      <c r="S4081" s="122" t="s">
        <v>1600</v>
      </c>
      <c r="T4081" s="122" t="s">
        <v>1594</v>
      </c>
      <c r="U4081" s="172" t="s">
        <v>2668</v>
      </c>
      <c r="V4081" s="122" t="s">
        <v>11679</v>
      </c>
      <c r="W4081" s="148">
        <v>-0.43</v>
      </c>
      <c r="X4081" s="149">
        <v>-0.53</v>
      </c>
      <c r="Y4081" s="149">
        <v>-0.18</v>
      </c>
      <c r="Z4081" s="150">
        <v>0.08</v>
      </c>
      <c r="AA4081" s="148">
        <v>-0.47</v>
      </c>
      <c r="AB4081" s="149">
        <v>-0.44</v>
      </c>
      <c r="AC4081" s="149">
        <v>0.33</v>
      </c>
      <c r="AD4081" s="151">
        <v>-0.53</v>
      </c>
      <c r="AE4081" s="148">
        <v>0.05</v>
      </c>
      <c r="AF4081" s="149">
        <v>0.31</v>
      </c>
      <c r="AG4081" s="149">
        <v>-0.47</v>
      </c>
      <c r="AH4081" s="151">
        <v>0.36</v>
      </c>
      <c r="AI4081" s="152">
        <v>0.33</v>
      </c>
      <c r="AJ4081" s="149">
        <v>0.15</v>
      </c>
      <c r="AK4081" s="149">
        <v>0.26</v>
      </c>
      <c r="AL4081" s="150">
        <v>0.44</v>
      </c>
      <c r="AM4081" s="153">
        <f t="shared" si="477"/>
        <v>3.999999999999998E-2</v>
      </c>
      <c r="AN4081" s="154">
        <f t="shared" si="477"/>
        <v>-9.0000000000000024E-2</v>
      </c>
      <c r="AO4081" s="154">
        <f t="shared" si="477"/>
        <v>-0.51</v>
      </c>
      <c r="AP4081" s="155">
        <f t="shared" si="471"/>
        <v>0.61</v>
      </c>
      <c r="AQ4081" s="156">
        <f>AVERAGE(Table3[[#This Row],[ HEK293 +Selistat_R1 2]:[ HEK293 +Selistat_R4 5]])</f>
        <v>1.2499999999999983E-2</v>
      </c>
      <c r="AR4081" s="153">
        <f t="shared" si="478"/>
        <v>0.52</v>
      </c>
      <c r="AS4081" s="154">
        <f t="shared" si="478"/>
        <v>0.75</v>
      </c>
      <c r="AT4081" s="154">
        <f t="shared" si="478"/>
        <v>-0.8</v>
      </c>
      <c r="AU4081" s="157">
        <f t="shared" si="472"/>
        <v>0.89</v>
      </c>
      <c r="AV4081" s="158">
        <f t="shared" si="479"/>
        <v>0.8</v>
      </c>
      <c r="AW4081" s="154">
        <f t="shared" si="479"/>
        <v>0.59</v>
      </c>
      <c r="AX4081" s="154">
        <f t="shared" si="479"/>
        <v>-7.0000000000000007E-2</v>
      </c>
      <c r="AY4081" s="155">
        <f t="shared" si="473"/>
        <v>0.97</v>
      </c>
    </row>
    <row r="4082" spans="1:51" x14ac:dyDescent="0.15">
      <c r="A4082" s="122" t="s">
        <v>5845</v>
      </c>
      <c r="B4082" s="122" t="s">
        <v>5846</v>
      </c>
      <c r="C4082" s="122" t="s">
        <v>5847</v>
      </c>
      <c r="D4082" s="122" t="s">
        <v>3830</v>
      </c>
      <c r="E4082" s="122" t="s">
        <v>5848</v>
      </c>
      <c r="F4082" s="122" t="s">
        <v>5849</v>
      </c>
      <c r="G4082" s="122">
        <v>18</v>
      </c>
      <c r="H4082" s="166">
        <v>0.61748199999999998</v>
      </c>
      <c r="I4082" s="167">
        <v>0.189167</v>
      </c>
      <c r="J4082" s="168" t="str">
        <f t="shared" si="474"/>
        <v>FALSE</v>
      </c>
      <c r="K4082" s="169">
        <v>0.96156900000000001</v>
      </c>
      <c r="L4082" s="170">
        <f>-LOG10(Table3[[#This Row],[Student''s T-test p-value HEK293 +Selistat_HEK293 UT]])</f>
        <v>1.7019546325066366E-2</v>
      </c>
      <c r="M4082" s="167">
        <v>2.2499999999999999E-2</v>
      </c>
      <c r="N4082" s="171" t="str">
        <f t="shared" si="475"/>
        <v>FALSE</v>
      </c>
      <c r="O4082" s="146">
        <v>0.47488599999999997</v>
      </c>
      <c r="P4082" s="147">
        <v>0.375</v>
      </c>
      <c r="Q4082" s="171" t="str">
        <f t="shared" si="476"/>
        <v>FALSE</v>
      </c>
      <c r="R4082" s="122" t="s">
        <v>935</v>
      </c>
      <c r="S4082" s="122" t="s">
        <v>11687</v>
      </c>
      <c r="T4082" s="122" t="s">
        <v>929</v>
      </c>
      <c r="U4082" s="172" t="s">
        <v>6191</v>
      </c>
      <c r="V4082" s="122" t="s">
        <v>11274</v>
      </c>
      <c r="W4082" s="148">
        <v>-1.03</v>
      </c>
      <c r="X4082" s="149">
        <v>-0.49</v>
      </c>
      <c r="Y4082" s="149">
        <v>-0.22</v>
      </c>
      <c r="Z4082" s="150">
        <v>0.72</v>
      </c>
      <c r="AA4082" s="148">
        <v>-0.8</v>
      </c>
      <c r="AB4082" s="149">
        <v>-0.63</v>
      </c>
      <c r="AC4082" s="149">
        <v>0.06</v>
      </c>
      <c r="AD4082" s="151">
        <v>0.26</v>
      </c>
      <c r="AE4082" s="148">
        <v>1.07</v>
      </c>
      <c r="AF4082" s="149">
        <v>-0.57999999999999996</v>
      </c>
      <c r="AG4082" s="149">
        <v>-0.47</v>
      </c>
      <c r="AH4082" s="151">
        <v>0.71</v>
      </c>
      <c r="AI4082" s="152">
        <v>-0.35</v>
      </c>
      <c r="AJ4082" s="149">
        <v>-0.5</v>
      </c>
      <c r="AK4082" s="149">
        <v>-0.51</v>
      </c>
      <c r="AL4082" s="150">
        <v>0.59</v>
      </c>
      <c r="AM4082" s="153">
        <f t="shared" si="477"/>
        <v>-0.22999999999999998</v>
      </c>
      <c r="AN4082" s="154">
        <f t="shared" si="477"/>
        <v>0.14000000000000001</v>
      </c>
      <c r="AO4082" s="154">
        <f t="shared" si="477"/>
        <v>-0.28000000000000003</v>
      </c>
      <c r="AP4082" s="155">
        <f t="shared" si="471"/>
        <v>0.45999999999999996</v>
      </c>
      <c r="AQ4082" s="156">
        <f>AVERAGE(Table3[[#This Row],[ HEK293 +Selistat_R1 2]:[ HEK293 +Selistat_R4 5]])</f>
        <v>2.2499999999999992E-2</v>
      </c>
      <c r="AR4082" s="153">
        <f t="shared" si="478"/>
        <v>1.87</v>
      </c>
      <c r="AS4082" s="154">
        <f t="shared" si="478"/>
        <v>5.0000000000000044E-2</v>
      </c>
      <c r="AT4082" s="154">
        <f t="shared" si="478"/>
        <v>-0.53</v>
      </c>
      <c r="AU4082" s="157">
        <f t="shared" si="472"/>
        <v>0.44999999999999996</v>
      </c>
      <c r="AV4082" s="158">
        <f t="shared" si="479"/>
        <v>0.45000000000000007</v>
      </c>
      <c r="AW4082" s="154">
        <f t="shared" si="479"/>
        <v>0.13</v>
      </c>
      <c r="AX4082" s="154">
        <f t="shared" si="479"/>
        <v>-0.57000000000000006</v>
      </c>
      <c r="AY4082" s="155">
        <f t="shared" si="473"/>
        <v>0.32999999999999996</v>
      </c>
    </row>
    <row r="4083" spans="1:51" x14ac:dyDescent="0.15">
      <c r="A4083" s="122" t="s">
        <v>3444</v>
      </c>
      <c r="B4083" s="122" t="s">
        <v>3114</v>
      </c>
      <c r="C4083" s="122" t="s">
        <v>3445</v>
      </c>
      <c r="E4083" s="122" t="s">
        <v>3446</v>
      </c>
      <c r="F4083" s="122" t="s">
        <v>3447</v>
      </c>
      <c r="G4083" s="122">
        <v>1</v>
      </c>
      <c r="H4083" s="166">
        <v>0.57481199999999999</v>
      </c>
      <c r="I4083" s="167">
        <v>5.8333299999999998E-2</v>
      </c>
      <c r="J4083" s="168" t="str">
        <f t="shared" si="474"/>
        <v>FALSE</v>
      </c>
      <c r="K4083" s="169">
        <v>0.96194000000000002</v>
      </c>
      <c r="L4083" s="170">
        <f>-LOG10(Table3[[#This Row],[Student''s T-test p-value HEK293 +Selistat_HEK293 UT]])</f>
        <v>1.685201578085356E-2</v>
      </c>
      <c r="M4083" s="167">
        <v>7.4999999999999997E-3</v>
      </c>
      <c r="N4083" s="171" t="str">
        <f t="shared" si="475"/>
        <v>FALSE</v>
      </c>
      <c r="O4083" s="146">
        <v>0.48921199999999998</v>
      </c>
      <c r="P4083" s="147">
        <v>-7.7499999999999999E-2</v>
      </c>
      <c r="Q4083" s="171" t="str">
        <f t="shared" si="476"/>
        <v>FALSE</v>
      </c>
      <c r="R4083" s="122" t="s">
        <v>1299</v>
      </c>
      <c r="S4083" s="122" t="s">
        <v>10073</v>
      </c>
      <c r="T4083" s="122" t="s">
        <v>1301</v>
      </c>
      <c r="U4083" s="172" t="s">
        <v>3449</v>
      </c>
      <c r="V4083" s="122" t="s">
        <v>10074</v>
      </c>
      <c r="W4083" s="148">
        <v>-0.45</v>
      </c>
      <c r="X4083" s="149">
        <v>-7.0000000000000007E-2</v>
      </c>
      <c r="Y4083" s="149">
        <v>0.17</v>
      </c>
      <c r="Z4083" s="150">
        <v>0.17</v>
      </c>
      <c r="AA4083" s="148">
        <v>-0.11</v>
      </c>
      <c r="AB4083" s="149">
        <v>-0.12</v>
      </c>
      <c r="AC4083" s="149">
        <v>0.01</v>
      </c>
      <c r="AD4083" s="151">
        <v>0.01</v>
      </c>
      <c r="AE4083" s="148">
        <v>0.16</v>
      </c>
      <c r="AF4083" s="149">
        <v>0.06</v>
      </c>
      <c r="AG4083" s="149">
        <v>-0.1</v>
      </c>
      <c r="AH4083" s="151">
        <v>-0.15</v>
      </c>
      <c r="AI4083" s="152">
        <v>0.17</v>
      </c>
      <c r="AJ4083" s="149">
        <v>-0.16</v>
      </c>
      <c r="AK4083" s="149">
        <v>0.14000000000000001</v>
      </c>
      <c r="AL4083" s="150">
        <v>0.13</v>
      </c>
      <c r="AM4083" s="153">
        <f t="shared" si="477"/>
        <v>-0.34</v>
      </c>
      <c r="AN4083" s="154">
        <f t="shared" si="477"/>
        <v>4.9999999999999989E-2</v>
      </c>
      <c r="AO4083" s="154">
        <f t="shared" si="477"/>
        <v>0.16</v>
      </c>
      <c r="AP4083" s="155">
        <f t="shared" si="471"/>
        <v>0.16</v>
      </c>
      <c r="AQ4083" s="156">
        <f>AVERAGE(Table3[[#This Row],[ HEK293 +Selistat_R1 2]:[ HEK293 +Selistat_R4 5]])</f>
        <v>7.4999999999999928E-3</v>
      </c>
      <c r="AR4083" s="153">
        <f t="shared" si="478"/>
        <v>0.27</v>
      </c>
      <c r="AS4083" s="154">
        <f t="shared" si="478"/>
        <v>0.18</v>
      </c>
      <c r="AT4083" s="154">
        <f t="shared" si="478"/>
        <v>-0.11</v>
      </c>
      <c r="AU4083" s="157">
        <f t="shared" si="472"/>
        <v>-0.16</v>
      </c>
      <c r="AV4083" s="158">
        <f t="shared" si="479"/>
        <v>0.28000000000000003</v>
      </c>
      <c r="AW4083" s="154">
        <f t="shared" si="479"/>
        <v>-4.0000000000000008E-2</v>
      </c>
      <c r="AX4083" s="154">
        <f t="shared" si="479"/>
        <v>0.13</v>
      </c>
      <c r="AY4083" s="155">
        <f t="shared" si="473"/>
        <v>0.12000000000000001</v>
      </c>
    </row>
    <row r="4084" spans="1:51" x14ac:dyDescent="0.15">
      <c r="A4084" s="122" t="s">
        <v>5202</v>
      </c>
      <c r="C4084" s="122" t="s">
        <v>3881</v>
      </c>
      <c r="E4084" s="122" t="s">
        <v>5203</v>
      </c>
      <c r="F4084" s="122" t="s">
        <v>5204</v>
      </c>
      <c r="G4084" s="122">
        <v>1</v>
      </c>
      <c r="H4084" s="166">
        <v>7.5730800000000001E-2</v>
      </c>
      <c r="I4084" s="167">
        <v>0.3175</v>
      </c>
      <c r="J4084" s="168" t="str">
        <f t="shared" si="474"/>
        <v>FALSE</v>
      </c>
      <c r="K4084" s="169">
        <v>0.96241200000000005</v>
      </c>
      <c r="L4084" s="170">
        <f>-LOG10(Table3[[#This Row],[Student''s T-test p-value HEK293 +Selistat_HEK293 UT]])</f>
        <v>1.6638970558805737E-2</v>
      </c>
      <c r="M4084" s="167">
        <v>7.4999999999999997E-3</v>
      </c>
      <c r="N4084" s="171" t="str">
        <f t="shared" si="475"/>
        <v>FALSE</v>
      </c>
      <c r="O4084" s="146">
        <v>0.66550299999999996</v>
      </c>
      <c r="P4084" s="147">
        <v>-7.0000000000000007E-2</v>
      </c>
      <c r="Q4084" s="171" t="str">
        <f t="shared" si="476"/>
        <v>FALSE</v>
      </c>
      <c r="R4084" s="122" t="s">
        <v>17</v>
      </c>
      <c r="S4084" s="122" t="s">
        <v>14737</v>
      </c>
      <c r="T4084" s="122" t="s">
        <v>19</v>
      </c>
      <c r="U4084" s="172" t="s">
        <v>5205</v>
      </c>
      <c r="V4084" s="122" t="s">
        <v>11734</v>
      </c>
      <c r="W4084" s="148">
        <v>-0.44</v>
      </c>
      <c r="X4084" s="149">
        <v>-0.13</v>
      </c>
      <c r="Y4084" s="149">
        <v>-0.01</v>
      </c>
      <c r="Z4084" s="150">
        <v>-0.47</v>
      </c>
      <c r="AA4084" s="148">
        <v>-0.1</v>
      </c>
      <c r="AB4084" s="149">
        <v>-0.42</v>
      </c>
      <c r="AC4084" s="149">
        <v>-0.09</v>
      </c>
      <c r="AD4084" s="151">
        <v>-0.47</v>
      </c>
      <c r="AE4084" s="148">
        <v>0.27</v>
      </c>
      <c r="AF4084" s="149">
        <v>0.04</v>
      </c>
      <c r="AG4084" s="149">
        <v>-0.11</v>
      </c>
      <c r="AH4084" s="151">
        <v>0.47</v>
      </c>
      <c r="AI4084" s="152">
        <v>0.26</v>
      </c>
      <c r="AJ4084" s="149">
        <v>0.01</v>
      </c>
      <c r="AK4084" s="149">
        <v>0.43</v>
      </c>
      <c r="AL4084" s="150">
        <v>0.25</v>
      </c>
      <c r="AM4084" s="153">
        <f t="shared" si="477"/>
        <v>-0.33999999999999997</v>
      </c>
      <c r="AN4084" s="154">
        <f t="shared" si="477"/>
        <v>0.28999999999999998</v>
      </c>
      <c r="AO4084" s="154">
        <f t="shared" si="477"/>
        <v>0.08</v>
      </c>
      <c r="AP4084" s="155">
        <f t="shared" si="471"/>
        <v>0</v>
      </c>
      <c r="AQ4084" s="156">
        <f>AVERAGE(Table3[[#This Row],[ HEK293 +Selistat_R1 2]:[ HEK293 +Selistat_R4 5]])</f>
        <v>7.5000000000000032E-3</v>
      </c>
      <c r="AR4084" s="153">
        <f t="shared" si="478"/>
        <v>0.37</v>
      </c>
      <c r="AS4084" s="154">
        <f t="shared" si="478"/>
        <v>0.45999999999999996</v>
      </c>
      <c r="AT4084" s="154">
        <f t="shared" si="478"/>
        <v>-2.0000000000000004E-2</v>
      </c>
      <c r="AU4084" s="157">
        <f t="shared" si="472"/>
        <v>0.94</v>
      </c>
      <c r="AV4084" s="158">
        <f t="shared" si="479"/>
        <v>0.36</v>
      </c>
      <c r="AW4084" s="154">
        <f t="shared" si="479"/>
        <v>0.43</v>
      </c>
      <c r="AX4084" s="154">
        <f t="shared" si="479"/>
        <v>0.52</v>
      </c>
      <c r="AY4084" s="155">
        <f t="shared" si="473"/>
        <v>0.72</v>
      </c>
    </row>
    <row r="4085" spans="1:51" x14ac:dyDescent="0.15">
      <c r="A4085" s="122" t="s">
        <v>3708</v>
      </c>
      <c r="B4085" s="122" t="s">
        <v>3463</v>
      </c>
      <c r="C4085" s="122" t="s">
        <v>3709</v>
      </c>
      <c r="D4085" s="122" t="s">
        <v>2861</v>
      </c>
      <c r="E4085" s="122" t="s">
        <v>3710</v>
      </c>
      <c r="F4085" s="122" t="s">
        <v>3641</v>
      </c>
      <c r="G4085" s="122">
        <v>1</v>
      </c>
      <c r="H4085" s="166">
        <v>0.87641899999999995</v>
      </c>
      <c r="I4085" s="167">
        <v>9.16667E-3</v>
      </c>
      <c r="J4085" s="168" t="str">
        <f t="shared" si="474"/>
        <v>FALSE</v>
      </c>
      <c r="K4085" s="169">
        <v>0.96265199999999995</v>
      </c>
      <c r="L4085" s="170">
        <f>-LOG10(Table3[[#This Row],[Student''s T-test p-value HEK293 +Selistat_HEK293 UT]])</f>
        <v>1.6530682547397538E-2</v>
      </c>
      <c r="M4085" s="167">
        <v>5.0000000000000001E-3</v>
      </c>
      <c r="N4085" s="171" t="str">
        <f t="shared" si="475"/>
        <v>FALSE</v>
      </c>
      <c r="O4085" s="146">
        <v>0.15396099999999999</v>
      </c>
      <c r="P4085" s="147">
        <v>-4.7500000000000001E-2</v>
      </c>
      <c r="Q4085" s="171" t="str">
        <f t="shared" si="476"/>
        <v>FALSE</v>
      </c>
      <c r="R4085" s="122" t="s">
        <v>1073</v>
      </c>
      <c r="S4085" s="122" t="s">
        <v>1083</v>
      </c>
      <c r="T4085" s="122" t="s">
        <v>1075</v>
      </c>
      <c r="U4085" s="172" t="s">
        <v>3711</v>
      </c>
      <c r="V4085" s="122" t="s">
        <v>10072</v>
      </c>
      <c r="W4085" s="148">
        <v>-0.05</v>
      </c>
      <c r="X4085" s="149">
        <v>0.18</v>
      </c>
      <c r="Y4085" s="149">
        <v>0.02</v>
      </c>
      <c r="Z4085" s="150">
        <v>-0.17</v>
      </c>
      <c r="AA4085" s="148">
        <v>-0.01</v>
      </c>
      <c r="AB4085" s="149">
        <v>0.06</v>
      </c>
      <c r="AC4085" s="149">
        <v>0.12</v>
      </c>
      <c r="AD4085" s="151">
        <v>-0.21</v>
      </c>
      <c r="AE4085" s="148">
        <v>0.05</v>
      </c>
      <c r="AF4085" s="149">
        <v>-0.02</v>
      </c>
      <c r="AG4085" s="149">
        <v>-0.06</v>
      </c>
      <c r="AH4085" s="151">
        <v>-0.06</v>
      </c>
      <c r="AI4085" s="152">
        <v>0.01</v>
      </c>
      <c r="AJ4085" s="149">
        <v>0</v>
      </c>
      <c r="AK4085" s="149">
        <v>0.06</v>
      </c>
      <c r="AL4085" s="150">
        <v>0.03</v>
      </c>
      <c r="AM4085" s="153">
        <f t="shared" si="477"/>
        <v>-0.04</v>
      </c>
      <c r="AN4085" s="154">
        <f t="shared" si="477"/>
        <v>0.12</v>
      </c>
      <c r="AO4085" s="154">
        <f t="shared" si="477"/>
        <v>-9.9999999999999992E-2</v>
      </c>
      <c r="AP4085" s="155">
        <f t="shared" si="471"/>
        <v>3.999999999999998E-2</v>
      </c>
      <c r="AQ4085" s="156">
        <f>AVERAGE(Table3[[#This Row],[ HEK293 +Selistat_R1 2]:[ HEK293 +Selistat_R4 5]])</f>
        <v>4.999999999999994E-3</v>
      </c>
      <c r="AR4085" s="153">
        <f t="shared" si="478"/>
        <v>6.0000000000000005E-2</v>
      </c>
      <c r="AS4085" s="154">
        <f t="shared" si="478"/>
        <v>-0.08</v>
      </c>
      <c r="AT4085" s="154">
        <f t="shared" si="478"/>
        <v>-0.18</v>
      </c>
      <c r="AU4085" s="157">
        <f t="shared" si="472"/>
        <v>0.15</v>
      </c>
      <c r="AV4085" s="158">
        <f t="shared" si="479"/>
        <v>0.02</v>
      </c>
      <c r="AW4085" s="154">
        <f t="shared" si="479"/>
        <v>-0.06</v>
      </c>
      <c r="AX4085" s="154">
        <f t="shared" si="479"/>
        <v>-0.06</v>
      </c>
      <c r="AY4085" s="155">
        <f t="shared" si="473"/>
        <v>0.24</v>
      </c>
    </row>
    <row r="4086" spans="1:51" x14ac:dyDescent="0.15">
      <c r="A4086" s="122" t="s">
        <v>3038</v>
      </c>
      <c r="B4086" s="122" t="s">
        <v>2865</v>
      </c>
      <c r="C4086" s="122" t="s">
        <v>12826</v>
      </c>
      <c r="E4086" s="122" t="s">
        <v>12827</v>
      </c>
      <c r="G4086" s="122">
        <v>1</v>
      </c>
      <c r="H4086" s="166">
        <v>0.64999799999999996</v>
      </c>
      <c r="I4086" s="167">
        <v>-0.13416700000000001</v>
      </c>
      <c r="J4086" s="168" t="str">
        <f t="shared" si="474"/>
        <v>FALSE</v>
      </c>
      <c r="K4086" s="169">
        <v>0.96366799999999997</v>
      </c>
      <c r="L4086" s="170">
        <f>-LOG10(Table3[[#This Row],[Student''s T-test p-value HEK293 +Selistat_HEK293 UT]])</f>
        <v>1.6072562157712373E-2</v>
      </c>
      <c r="M4086" s="167">
        <v>-0.02</v>
      </c>
      <c r="N4086" s="171" t="str">
        <f t="shared" si="475"/>
        <v>FALSE</v>
      </c>
      <c r="O4086" s="146">
        <v>0.39659800000000001</v>
      </c>
      <c r="P4086" s="147">
        <v>-0.28249999999999997</v>
      </c>
      <c r="Q4086" s="171" t="str">
        <f t="shared" si="476"/>
        <v>FALSE</v>
      </c>
      <c r="R4086" s="122" t="s">
        <v>657</v>
      </c>
      <c r="S4086" s="122" t="s">
        <v>12828</v>
      </c>
      <c r="T4086" s="122" t="s">
        <v>659</v>
      </c>
      <c r="U4086" s="172" t="s">
        <v>12829</v>
      </c>
      <c r="V4086" s="122" t="s">
        <v>12830</v>
      </c>
      <c r="W4086" s="148">
        <v>-0.66</v>
      </c>
      <c r="X4086" s="149">
        <v>-0.55000000000000004</v>
      </c>
      <c r="Y4086" s="149">
        <v>0.95</v>
      </c>
      <c r="Z4086" s="150">
        <v>0.26</v>
      </c>
      <c r="AA4086" s="148">
        <v>-0.41</v>
      </c>
      <c r="AB4086" s="149">
        <v>0.04</v>
      </c>
      <c r="AC4086" s="149">
        <v>-0.05</v>
      </c>
      <c r="AD4086" s="151">
        <v>0.5</v>
      </c>
      <c r="AE4086" s="148">
        <v>0.27</v>
      </c>
      <c r="AF4086" s="149">
        <v>-0.7</v>
      </c>
      <c r="AG4086" s="149">
        <v>-0.65</v>
      </c>
      <c r="AH4086" s="151">
        <v>-0.17</v>
      </c>
      <c r="AI4086" s="152">
        <v>0.14000000000000001</v>
      </c>
      <c r="AJ4086" s="149">
        <v>-0.22</v>
      </c>
      <c r="AK4086" s="149">
        <v>0.46</v>
      </c>
      <c r="AL4086" s="150">
        <v>-0.5</v>
      </c>
      <c r="AM4086" s="153">
        <f t="shared" si="477"/>
        <v>-0.25000000000000006</v>
      </c>
      <c r="AN4086" s="154">
        <f t="shared" si="477"/>
        <v>-0.59000000000000008</v>
      </c>
      <c r="AO4086" s="154">
        <f t="shared" si="477"/>
        <v>1</v>
      </c>
      <c r="AP4086" s="155">
        <f t="shared" si="471"/>
        <v>-0.24</v>
      </c>
      <c r="AQ4086" s="156">
        <f>AVERAGE(Table3[[#This Row],[ HEK293 +Selistat_R1 2]:[ HEK293 +Selistat_R4 5]])</f>
        <v>-2.0000000000000018E-2</v>
      </c>
      <c r="AR4086" s="153">
        <f t="shared" si="478"/>
        <v>0.67999999999999994</v>
      </c>
      <c r="AS4086" s="154">
        <f t="shared" si="478"/>
        <v>-0.74</v>
      </c>
      <c r="AT4086" s="154">
        <f t="shared" si="478"/>
        <v>-0.6</v>
      </c>
      <c r="AU4086" s="157">
        <f t="shared" si="472"/>
        <v>-0.67</v>
      </c>
      <c r="AV4086" s="158">
        <f t="shared" si="479"/>
        <v>0.55000000000000004</v>
      </c>
      <c r="AW4086" s="154">
        <f t="shared" si="479"/>
        <v>-0.26</v>
      </c>
      <c r="AX4086" s="154">
        <f t="shared" si="479"/>
        <v>0.51</v>
      </c>
      <c r="AY4086" s="155">
        <f t="shared" si="473"/>
        <v>-1</v>
      </c>
    </row>
    <row r="4087" spans="1:51" x14ac:dyDescent="0.15">
      <c r="A4087" s="122" t="s">
        <v>15089</v>
      </c>
      <c r="C4087" s="122" t="s">
        <v>15090</v>
      </c>
      <c r="E4087" s="122" t="s">
        <v>15091</v>
      </c>
      <c r="G4087" s="122">
        <v>1</v>
      </c>
      <c r="H4087" s="166">
        <v>0.18137400000000001</v>
      </c>
      <c r="I4087" s="167">
        <v>0.189167</v>
      </c>
      <c r="J4087" s="168" t="str">
        <f t="shared" si="474"/>
        <v>FALSE</v>
      </c>
      <c r="K4087" s="169">
        <v>0.96392699999999998</v>
      </c>
      <c r="L4087" s="170">
        <f>-LOG10(Table3[[#This Row],[Student''s T-test p-value HEK293 +Selistat_HEK293 UT]])</f>
        <v>1.5955854787658128E-2</v>
      </c>
      <c r="M4087" s="167">
        <v>-7.5000099999999997E-3</v>
      </c>
      <c r="N4087" s="171" t="str">
        <f t="shared" si="475"/>
        <v>FALSE</v>
      </c>
      <c r="O4087" s="146">
        <v>0.283501</v>
      </c>
      <c r="P4087" s="147">
        <v>-0.14499999999999999</v>
      </c>
      <c r="Q4087" s="171" t="str">
        <f t="shared" si="476"/>
        <v>FALSE</v>
      </c>
      <c r="R4087" s="122" t="s">
        <v>15092</v>
      </c>
      <c r="S4087" s="122" t="s">
        <v>15093</v>
      </c>
      <c r="T4087" s="122" t="s">
        <v>15094</v>
      </c>
      <c r="U4087" s="172" t="s">
        <v>15095</v>
      </c>
      <c r="V4087" s="122" t="s">
        <v>15096</v>
      </c>
      <c r="W4087" s="148">
        <v>-0.17</v>
      </c>
      <c r="X4087" s="149">
        <v>-0.08</v>
      </c>
      <c r="Y4087" s="149">
        <v>-0.43</v>
      </c>
      <c r="Z4087" s="150">
        <v>0.01</v>
      </c>
      <c r="AA4087" s="148">
        <v>0.19</v>
      </c>
      <c r="AB4087" s="149">
        <v>-0.35</v>
      </c>
      <c r="AC4087" s="149">
        <v>-0.35</v>
      </c>
      <c r="AD4087" s="151">
        <v>-0.13</v>
      </c>
      <c r="AE4087" s="148">
        <v>0.15</v>
      </c>
      <c r="AF4087" s="149">
        <v>-0.05</v>
      </c>
      <c r="AG4087" s="149">
        <v>-0.2</v>
      </c>
      <c r="AH4087" s="151">
        <v>0.32</v>
      </c>
      <c r="AI4087" s="152">
        <v>0.19</v>
      </c>
      <c r="AJ4087" s="149">
        <v>0.09</v>
      </c>
      <c r="AK4087" s="149">
        <v>0.2</v>
      </c>
      <c r="AL4087" s="150">
        <v>0.32</v>
      </c>
      <c r="AM4087" s="153">
        <f t="shared" si="477"/>
        <v>-0.36</v>
      </c>
      <c r="AN4087" s="154">
        <f t="shared" si="477"/>
        <v>0.26999999999999996</v>
      </c>
      <c r="AO4087" s="154">
        <f t="shared" si="477"/>
        <v>-8.0000000000000016E-2</v>
      </c>
      <c r="AP4087" s="155">
        <f t="shared" si="471"/>
        <v>0.14000000000000001</v>
      </c>
      <c r="AQ4087" s="156">
        <f>AVERAGE(Table3[[#This Row],[ HEK293 +Selistat_R1 2]:[ HEK293 +Selistat_R4 5]])</f>
        <v>-7.5000000000000067E-3</v>
      </c>
      <c r="AR4087" s="153">
        <f t="shared" si="478"/>
        <v>-4.0000000000000008E-2</v>
      </c>
      <c r="AS4087" s="154">
        <f t="shared" si="478"/>
        <v>0.3</v>
      </c>
      <c r="AT4087" s="154">
        <f t="shared" si="478"/>
        <v>0.14999999999999997</v>
      </c>
      <c r="AU4087" s="157">
        <f t="shared" si="472"/>
        <v>0.45</v>
      </c>
      <c r="AV4087" s="158">
        <f t="shared" si="479"/>
        <v>0</v>
      </c>
      <c r="AW4087" s="154">
        <f t="shared" si="479"/>
        <v>0.43999999999999995</v>
      </c>
      <c r="AX4087" s="154">
        <f t="shared" si="479"/>
        <v>0.55000000000000004</v>
      </c>
      <c r="AY4087" s="155">
        <f t="shared" si="473"/>
        <v>0.45</v>
      </c>
    </row>
    <row r="4088" spans="1:51" x14ac:dyDescent="0.15">
      <c r="A4088" s="122" t="s">
        <v>10889</v>
      </c>
      <c r="B4088" s="122" t="s">
        <v>10890</v>
      </c>
      <c r="C4088" s="122" t="s">
        <v>10891</v>
      </c>
      <c r="D4088" s="122" t="s">
        <v>2861</v>
      </c>
      <c r="E4088" s="122" t="s">
        <v>7848</v>
      </c>
      <c r="F4088" s="122" t="s">
        <v>10892</v>
      </c>
      <c r="G4088" s="122">
        <v>1</v>
      </c>
      <c r="H4088" s="166">
        <v>0.76269200000000004</v>
      </c>
      <c r="I4088" s="167">
        <v>-4.8333300000000003E-2</v>
      </c>
      <c r="J4088" s="168" t="str">
        <f t="shared" si="474"/>
        <v>FALSE</v>
      </c>
      <c r="K4088" s="169">
        <v>0.96415799999999996</v>
      </c>
      <c r="L4088" s="170">
        <f>-LOG10(Table3[[#This Row],[Student''s T-test p-value HEK293 +Selistat_HEK293 UT]])</f>
        <v>1.5851790884044283E-2</v>
      </c>
      <c r="M4088" s="167">
        <v>-1.2500000000000001E-2</v>
      </c>
      <c r="N4088" s="171" t="str">
        <f t="shared" si="475"/>
        <v>FALSE</v>
      </c>
      <c r="O4088" s="146">
        <v>0.422155</v>
      </c>
      <c r="P4088" s="147">
        <v>9.7500000000000003E-2</v>
      </c>
      <c r="Q4088" s="171" t="str">
        <f t="shared" si="476"/>
        <v>FALSE</v>
      </c>
      <c r="R4088" s="122" t="s">
        <v>10893</v>
      </c>
      <c r="S4088" s="122" t="s">
        <v>15097</v>
      </c>
      <c r="T4088" s="122" t="s">
        <v>10895</v>
      </c>
      <c r="U4088" s="172" t="s">
        <v>10896</v>
      </c>
      <c r="V4088" s="122" t="s">
        <v>15098</v>
      </c>
      <c r="W4088" s="148">
        <v>-0.02</v>
      </c>
      <c r="X4088" s="149">
        <v>0.3</v>
      </c>
      <c r="Y4088" s="149">
        <v>0.1</v>
      </c>
      <c r="Z4088" s="150">
        <v>-0.38</v>
      </c>
      <c r="AA4088" s="148">
        <v>-0.05</v>
      </c>
      <c r="AB4088" s="149">
        <v>0.62</v>
      </c>
      <c r="AC4088" s="149">
        <v>-0.05</v>
      </c>
      <c r="AD4088" s="151">
        <v>-0.47</v>
      </c>
      <c r="AE4088" s="148">
        <v>7.0000000000000007E-2</v>
      </c>
      <c r="AF4088" s="149">
        <v>0.21</v>
      </c>
      <c r="AG4088" s="149">
        <v>-0.06</v>
      </c>
      <c r="AH4088" s="151">
        <v>-0.24</v>
      </c>
      <c r="AI4088" s="152">
        <v>-0.06</v>
      </c>
      <c r="AJ4088" s="149">
        <v>-0.06</v>
      </c>
      <c r="AK4088" s="149">
        <v>-0.01</v>
      </c>
      <c r="AL4088" s="150">
        <v>-0.28000000000000003</v>
      </c>
      <c r="AM4088" s="153">
        <f t="shared" si="477"/>
        <v>3.0000000000000002E-2</v>
      </c>
      <c r="AN4088" s="154">
        <f t="shared" si="477"/>
        <v>-0.32</v>
      </c>
      <c r="AO4088" s="154">
        <f t="shared" si="477"/>
        <v>0.15000000000000002</v>
      </c>
      <c r="AP4088" s="155">
        <f t="shared" si="471"/>
        <v>8.9999999999999969E-2</v>
      </c>
      <c r="AQ4088" s="156">
        <f>AVERAGE(Table3[[#This Row],[ HEK293 +Selistat_R1 2]:[ HEK293 +Selistat_R4 5]])</f>
        <v>-1.2499999999999997E-2</v>
      </c>
      <c r="AR4088" s="153">
        <f t="shared" si="478"/>
        <v>0.12000000000000001</v>
      </c>
      <c r="AS4088" s="154">
        <f t="shared" si="478"/>
        <v>-0.41000000000000003</v>
      </c>
      <c r="AT4088" s="154">
        <f t="shared" si="478"/>
        <v>-9.999999999999995E-3</v>
      </c>
      <c r="AU4088" s="157">
        <f t="shared" si="472"/>
        <v>0.22999999999999998</v>
      </c>
      <c r="AV4088" s="158">
        <f t="shared" si="479"/>
        <v>-9.999999999999995E-3</v>
      </c>
      <c r="AW4088" s="154">
        <f t="shared" si="479"/>
        <v>-0.67999999999999994</v>
      </c>
      <c r="AX4088" s="154">
        <f t="shared" si="479"/>
        <v>0.04</v>
      </c>
      <c r="AY4088" s="155">
        <f t="shared" si="473"/>
        <v>0.18999999999999995</v>
      </c>
    </row>
    <row r="4089" spans="1:51" x14ac:dyDescent="0.15">
      <c r="A4089" s="122" t="s">
        <v>6706</v>
      </c>
      <c r="B4089" s="122" t="s">
        <v>6707</v>
      </c>
      <c r="C4089" s="122" t="s">
        <v>6708</v>
      </c>
      <c r="E4089" s="122" t="s">
        <v>6709</v>
      </c>
      <c r="G4089" s="122">
        <v>1</v>
      </c>
      <c r="H4089" s="166">
        <v>0.45642500000000003</v>
      </c>
      <c r="I4089" s="167">
        <v>0.16583300000000001</v>
      </c>
      <c r="J4089" s="168" t="str">
        <f t="shared" si="474"/>
        <v>FALSE</v>
      </c>
      <c r="K4089" s="169">
        <v>0.965256</v>
      </c>
      <c r="L4089" s="170">
        <f>-LOG10(Table3[[#This Row],[Student''s T-test p-value HEK293 +Selistat_HEK293 UT]])</f>
        <v>1.5357490135104439E-2</v>
      </c>
      <c r="M4089" s="167">
        <v>7.4999999999999997E-3</v>
      </c>
      <c r="N4089" s="171" t="str">
        <f t="shared" si="475"/>
        <v>FALSE</v>
      </c>
      <c r="O4089" s="146">
        <v>0.87012100000000003</v>
      </c>
      <c r="P4089" s="147">
        <v>-0.06</v>
      </c>
      <c r="Q4089" s="171" t="str">
        <f t="shared" si="476"/>
        <v>FALSE</v>
      </c>
      <c r="R4089" s="122" t="s">
        <v>6710</v>
      </c>
      <c r="S4089" s="122" t="s">
        <v>15099</v>
      </c>
      <c r="T4089" s="122" t="s">
        <v>6712</v>
      </c>
      <c r="U4089" s="172" t="s">
        <v>6713</v>
      </c>
      <c r="V4089" s="122" t="s">
        <v>15100</v>
      </c>
      <c r="W4089" s="148">
        <v>-0.21</v>
      </c>
      <c r="X4089" s="149">
        <v>-0.13</v>
      </c>
      <c r="Y4089" s="149">
        <v>-0.46</v>
      </c>
      <c r="Z4089" s="150">
        <v>0.14000000000000001</v>
      </c>
      <c r="AA4089" s="148">
        <v>-0.05</v>
      </c>
      <c r="AB4089" s="149">
        <v>-0.05</v>
      </c>
      <c r="AC4089" s="149">
        <v>-0.5</v>
      </c>
      <c r="AD4089" s="151">
        <v>-0.09</v>
      </c>
      <c r="AE4089" s="148">
        <v>-0.15</v>
      </c>
      <c r="AF4089" s="149">
        <v>-0.24</v>
      </c>
      <c r="AG4089" s="149">
        <v>0.87</v>
      </c>
      <c r="AH4089" s="151">
        <v>-0.31</v>
      </c>
      <c r="AI4089" s="152">
        <v>-0.33</v>
      </c>
      <c r="AJ4089" s="149">
        <v>-0.17</v>
      </c>
      <c r="AK4089" s="149">
        <v>0.3</v>
      </c>
      <c r="AL4089" s="150">
        <v>0.61</v>
      </c>
      <c r="AM4089" s="153">
        <f t="shared" si="477"/>
        <v>-0.15999999999999998</v>
      </c>
      <c r="AN4089" s="154">
        <f t="shared" si="477"/>
        <v>-0.08</v>
      </c>
      <c r="AO4089" s="154">
        <f t="shared" si="477"/>
        <v>3.999999999999998E-2</v>
      </c>
      <c r="AP4089" s="155">
        <f t="shared" si="471"/>
        <v>0.23</v>
      </c>
      <c r="AQ4089" s="156">
        <f>AVERAGE(Table3[[#This Row],[ HEK293 +Selistat_R1 2]:[ HEK293 +Selistat_R4 5]])</f>
        <v>7.4999999999999997E-3</v>
      </c>
      <c r="AR4089" s="153">
        <f t="shared" si="478"/>
        <v>-9.9999999999999992E-2</v>
      </c>
      <c r="AS4089" s="154">
        <f t="shared" si="478"/>
        <v>-0.19</v>
      </c>
      <c r="AT4089" s="154">
        <f t="shared" si="478"/>
        <v>1.37</v>
      </c>
      <c r="AU4089" s="157">
        <f t="shared" si="472"/>
        <v>-0.22</v>
      </c>
      <c r="AV4089" s="158">
        <f t="shared" si="479"/>
        <v>-0.28000000000000003</v>
      </c>
      <c r="AW4089" s="154">
        <f t="shared" si="479"/>
        <v>-0.12000000000000001</v>
      </c>
      <c r="AX4089" s="154">
        <f t="shared" si="479"/>
        <v>0.8</v>
      </c>
      <c r="AY4089" s="155">
        <f t="shared" si="473"/>
        <v>0.7</v>
      </c>
    </row>
    <row r="4090" spans="1:51" x14ac:dyDescent="0.15">
      <c r="A4090" s="122" t="s">
        <v>3246</v>
      </c>
      <c r="B4090" s="122" t="s">
        <v>3247</v>
      </c>
      <c r="C4090" s="122" t="s">
        <v>3248</v>
      </c>
      <c r="D4090" s="122" t="s">
        <v>3249</v>
      </c>
      <c r="E4090" s="122" t="s">
        <v>3250</v>
      </c>
      <c r="F4090" s="122" t="s">
        <v>3251</v>
      </c>
      <c r="G4090" s="122">
        <v>4</v>
      </c>
      <c r="H4090" s="166">
        <v>0.26263500000000001</v>
      </c>
      <c r="I4090" s="167">
        <v>-0.28916700000000001</v>
      </c>
      <c r="J4090" s="168" t="str">
        <f t="shared" si="474"/>
        <v>FALSE</v>
      </c>
      <c r="K4090" s="169">
        <v>0.96600299999999995</v>
      </c>
      <c r="L4090" s="170">
        <f>-LOG10(Table3[[#This Row],[Student''s T-test p-value HEK293 +Selistat_HEK293 UT]])</f>
        <v>1.5021524845973968E-2</v>
      </c>
      <c r="M4090" s="167">
        <v>-1.4999999999999999E-2</v>
      </c>
      <c r="N4090" s="171" t="str">
        <f t="shared" si="475"/>
        <v>FALSE</v>
      </c>
      <c r="O4090" s="146">
        <v>0.39102399999999998</v>
      </c>
      <c r="P4090" s="147">
        <v>0.2175</v>
      </c>
      <c r="Q4090" s="171" t="str">
        <f t="shared" si="476"/>
        <v>FALSE</v>
      </c>
      <c r="R4090" s="122" t="s">
        <v>1303</v>
      </c>
      <c r="S4090" s="122" t="s">
        <v>1307</v>
      </c>
      <c r="T4090" s="122" t="s">
        <v>1305</v>
      </c>
      <c r="U4090" s="172" t="s">
        <v>2677</v>
      </c>
      <c r="V4090" s="122" t="s">
        <v>14288</v>
      </c>
      <c r="W4090" s="148">
        <v>-0.22</v>
      </c>
      <c r="X4090" s="149">
        <v>0.42</v>
      </c>
      <c r="Y4090" s="149">
        <v>0.68</v>
      </c>
      <c r="Z4090" s="150">
        <v>-0.33</v>
      </c>
      <c r="AA4090" s="148">
        <v>-0.21</v>
      </c>
      <c r="AB4090" s="149">
        <v>0.63</v>
      </c>
      <c r="AC4090" s="149">
        <v>0.47</v>
      </c>
      <c r="AD4090" s="151">
        <v>-0.28000000000000003</v>
      </c>
      <c r="AE4090" s="148">
        <v>-0.35</v>
      </c>
      <c r="AF4090" s="149">
        <v>0.22</v>
      </c>
      <c r="AG4090" s="149">
        <v>-0.01</v>
      </c>
      <c r="AH4090" s="151">
        <v>-0.52</v>
      </c>
      <c r="AI4090" s="152">
        <v>-0.36</v>
      </c>
      <c r="AJ4090" s="149">
        <v>0.08</v>
      </c>
      <c r="AK4090" s="149">
        <v>-0.62</v>
      </c>
      <c r="AL4090" s="150">
        <v>-0.63</v>
      </c>
      <c r="AM4090" s="153">
        <f t="shared" si="477"/>
        <v>-1.0000000000000009E-2</v>
      </c>
      <c r="AN4090" s="154">
        <f t="shared" si="477"/>
        <v>-0.21000000000000002</v>
      </c>
      <c r="AO4090" s="154">
        <f t="shared" si="477"/>
        <v>0.21000000000000008</v>
      </c>
      <c r="AP4090" s="155">
        <f t="shared" si="471"/>
        <v>-4.9999999999999989E-2</v>
      </c>
      <c r="AQ4090" s="156">
        <f>AVERAGE(Table3[[#This Row],[ HEK293 +Selistat_R1 2]:[ HEK293 +Selistat_R4 5]])</f>
        <v>-1.4999999999999986E-2</v>
      </c>
      <c r="AR4090" s="153">
        <f t="shared" si="478"/>
        <v>-0.13999999999999999</v>
      </c>
      <c r="AS4090" s="154">
        <f t="shared" si="478"/>
        <v>-0.41000000000000003</v>
      </c>
      <c r="AT4090" s="154">
        <f t="shared" si="478"/>
        <v>-0.48</v>
      </c>
      <c r="AU4090" s="157">
        <f t="shared" si="472"/>
        <v>-0.24</v>
      </c>
      <c r="AV4090" s="158">
        <f t="shared" si="479"/>
        <v>-0.15</v>
      </c>
      <c r="AW4090" s="154">
        <f t="shared" si="479"/>
        <v>-0.55000000000000004</v>
      </c>
      <c r="AX4090" s="154">
        <f t="shared" si="479"/>
        <v>-1.0899999999999999</v>
      </c>
      <c r="AY4090" s="155">
        <f t="shared" si="473"/>
        <v>-0.35</v>
      </c>
    </row>
    <row r="4091" spans="1:51" x14ac:dyDescent="0.15">
      <c r="C4091" s="122" t="s">
        <v>3538</v>
      </c>
      <c r="D4091" s="122" t="s">
        <v>3018</v>
      </c>
      <c r="E4091" s="122" t="s">
        <v>6814</v>
      </c>
      <c r="G4091" s="122">
        <v>1</v>
      </c>
      <c r="H4091" s="166">
        <v>9.3779299999999996E-2</v>
      </c>
      <c r="I4091" s="167">
        <v>0.17499999999999999</v>
      </c>
      <c r="J4091" s="168" t="str">
        <f t="shared" si="474"/>
        <v>FALSE</v>
      </c>
      <c r="K4091" s="169">
        <v>0.96613400000000005</v>
      </c>
      <c r="L4091" s="170">
        <f>-LOG10(Table3[[#This Row],[Student''s T-test p-value HEK293 +Selistat_HEK293 UT]])</f>
        <v>1.4962634014509585E-2</v>
      </c>
      <c r="M4091" s="167">
        <v>5.0000000000000001E-3</v>
      </c>
      <c r="N4091" s="171" t="str">
        <f t="shared" si="475"/>
        <v>FALSE</v>
      </c>
      <c r="O4091" s="146">
        <v>0.40387800000000001</v>
      </c>
      <c r="P4091" s="147">
        <v>6.5000000000000002E-2</v>
      </c>
      <c r="Q4091" s="171" t="str">
        <f t="shared" si="476"/>
        <v>FALSE</v>
      </c>
      <c r="R4091" s="122" t="s">
        <v>6815</v>
      </c>
      <c r="S4091" s="122" t="s">
        <v>6816</v>
      </c>
      <c r="T4091" s="122" t="s">
        <v>6817</v>
      </c>
      <c r="U4091" s="172" t="s">
        <v>6818</v>
      </c>
      <c r="V4091" s="122" t="s">
        <v>6819</v>
      </c>
      <c r="W4091" s="148">
        <v>-0.33</v>
      </c>
      <c r="X4091" s="149">
        <v>0.03</v>
      </c>
      <c r="Y4091" s="149">
        <v>-0.05</v>
      </c>
      <c r="Z4091" s="150">
        <v>-0.2</v>
      </c>
      <c r="AA4091" s="148">
        <v>-0.05</v>
      </c>
      <c r="AB4091" s="149">
        <v>0</v>
      </c>
      <c r="AC4091" s="149">
        <v>-0.36</v>
      </c>
      <c r="AD4091" s="151">
        <v>-0.16</v>
      </c>
      <c r="AE4091" s="148">
        <v>0.16</v>
      </c>
      <c r="AF4091" s="149">
        <v>0.13</v>
      </c>
      <c r="AG4091" s="149">
        <v>0.3</v>
      </c>
      <c r="AH4091" s="151">
        <v>0.01</v>
      </c>
      <c r="AI4091" s="152">
        <v>0.14000000000000001</v>
      </c>
      <c r="AJ4091" s="149">
        <v>-0.02</v>
      </c>
      <c r="AK4091" s="149">
        <v>0.16</v>
      </c>
      <c r="AL4091" s="150">
        <v>0.06</v>
      </c>
      <c r="AM4091" s="153">
        <f t="shared" si="477"/>
        <v>-0.28000000000000003</v>
      </c>
      <c r="AN4091" s="154">
        <f t="shared" si="477"/>
        <v>0.03</v>
      </c>
      <c r="AO4091" s="154">
        <f t="shared" si="477"/>
        <v>0.31</v>
      </c>
      <c r="AP4091" s="155">
        <f t="shared" si="471"/>
        <v>-4.0000000000000008E-2</v>
      </c>
      <c r="AQ4091" s="156">
        <f>AVERAGE(Table3[[#This Row],[ HEK293 +Selistat_R1 2]:[ HEK293 +Selistat_R4 5]])</f>
        <v>4.9999999999999975E-3</v>
      </c>
      <c r="AR4091" s="153">
        <f t="shared" si="478"/>
        <v>0.21000000000000002</v>
      </c>
      <c r="AS4091" s="154">
        <f t="shared" si="478"/>
        <v>0.13</v>
      </c>
      <c r="AT4091" s="154">
        <f t="shared" si="478"/>
        <v>0.65999999999999992</v>
      </c>
      <c r="AU4091" s="157">
        <f t="shared" si="472"/>
        <v>0.17</v>
      </c>
      <c r="AV4091" s="158">
        <f t="shared" si="479"/>
        <v>0.19</v>
      </c>
      <c r="AW4091" s="154">
        <f t="shared" si="479"/>
        <v>-0.02</v>
      </c>
      <c r="AX4091" s="154">
        <f t="shared" si="479"/>
        <v>0.52</v>
      </c>
      <c r="AY4091" s="155">
        <f t="shared" si="473"/>
        <v>0.22</v>
      </c>
    </row>
    <row r="4092" spans="1:51" x14ac:dyDescent="0.15">
      <c r="A4092" s="122" t="s">
        <v>5542</v>
      </c>
      <c r="C4092" s="122" t="s">
        <v>15101</v>
      </c>
      <c r="D4092" s="122" t="s">
        <v>2848</v>
      </c>
      <c r="E4092" s="122" t="s">
        <v>15102</v>
      </c>
      <c r="F4092" s="122" t="s">
        <v>2996</v>
      </c>
      <c r="G4092" s="122">
        <v>1</v>
      </c>
      <c r="H4092" s="166">
        <v>0.82472000000000001</v>
      </c>
      <c r="I4092" s="167">
        <v>6.83333E-2</v>
      </c>
      <c r="J4092" s="168" t="str">
        <f t="shared" si="474"/>
        <v>FALSE</v>
      </c>
      <c r="K4092" s="169">
        <v>0.96619699999999997</v>
      </c>
      <c r="L4092" s="170">
        <f>-LOG10(Table3[[#This Row],[Student''s T-test p-value HEK293 +Selistat_HEK293 UT]])</f>
        <v>1.4934315313034977E-2</v>
      </c>
      <c r="M4092" s="167">
        <v>1.2500000000000001E-2</v>
      </c>
      <c r="N4092" s="171" t="str">
        <f t="shared" si="475"/>
        <v>FALSE</v>
      </c>
      <c r="O4092" s="146">
        <v>0.23114599999999999</v>
      </c>
      <c r="P4092" s="147">
        <v>0.57250000000000001</v>
      </c>
      <c r="Q4092" s="171" t="str">
        <f t="shared" si="476"/>
        <v>FALSE</v>
      </c>
      <c r="R4092" s="122" t="s">
        <v>15103</v>
      </c>
      <c r="S4092" s="122" t="s">
        <v>15104</v>
      </c>
      <c r="T4092" s="122" t="s">
        <v>15105</v>
      </c>
      <c r="U4092" s="172" t="s">
        <v>15106</v>
      </c>
      <c r="V4092" s="122" t="s">
        <v>15107</v>
      </c>
      <c r="W4092" s="148">
        <v>-0.6</v>
      </c>
      <c r="X4092" s="149">
        <v>0.4</v>
      </c>
      <c r="Y4092" s="149">
        <v>0.12</v>
      </c>
      <c r="Z4092" s="150">
        <v>-0.46</v>
      </c>
      <c r="AA4092" s="148">
        <v>-0.37</v>
      </c>
      <c r="AB4092" s="149">
        <v>0.31</v>
      </c>
      <c r="AC4092" s="149">
        <v>-0.24</v>
      </c>
      <c r="AD4092" s="151">
        <v>-0.28999999999999998</v>
      </c>
      <c r="AE4092" s="148">
        <v>-0.16</v>
      </c>
      <c r="AF4092" s="149">
        <v>0.22</v>
      </c>
      <c r="AG4092" s="149">
        <v>1.32</v>
      </c>
      <c r="AH4092" s="151">
        <v>-0.44</v>
      </c>
      <c r="AI4092" s="152">
        <v>-0.34</v>
      </c>
      <c r="AJ4092" s="149">
        <v>-0.08</v>
      </c>
      <c r="AK4092" s="149">
        <v>-0.06</v>
      </c>
      <c r="AL4092" s="150">
        <v>-0.87</v>
      </c>
      <c r="AM4092" s="153">
        <f t="shared" si="477"/>
        <v>-0.22999999999999998</v>
      </c>
      <c r="AN4092" s="154">
        <f t="shared" si="477"/>
        <v>9.0000000000000024E-2</v>
      </c>
      <c r="AO4092" s="154">
        <f t="shared" si="477"/>
        <v>0.36</v>
      </c>
      <c r="AP4092" s="155">
        <f t="shared" si="471"/>
        <v>-0.17000000000000004</v>
      </c>
      <c r="AQ4092" s="156">
        <f>AVERAGE(Table3[[#This Row],[ HEK293 +Selistat_R1 2]:[ HEK293 +Selistat_R4 5]])</f>
        <v>1.2499999999999997E-2</v>
      </c>
      <c r="AR4092" s="153">
        <f t="shared" si="478"/>
        <v>0.21</v>
      </c>
      <c r="AS4092" s="154">
        <f t="shared" si="478"/>
        <v>-0.09</v>
      </c>
      <c r="AT4092" s="154">
        <f t="shared" si="478"/>
        <v>1.56</v>
      </c>
      <c r="AU4092" s="157">
        <f t="shared" si="472"/>
        <v>-0.15000000000000002</v>
      </c>
      <c r="AV4092" s="158">
        <f t="shared" si="479"/>
        <v>2.9999999999999971E-2</v>
      </c>
      <c r="AW4092" s="154">
        <f t="shared" si="479"/>
        <v>-0.39</v>
      </c>
      <c r="AX4092" s="154">
        <f t="shared" si="479"/>
        <v>0.18</v>
      </c>
      <c r="AY4092" s="155">
        <f t="shared" si="473"/>
        <v>-0.58000000000000007</v>
      </c>
    </row>
    <row r="4093" spans="1:51" x14ac:dyDescent="0.15">
      <c r="A4093" s="122" t="s">
        <v>4827</v>
      </c>
      <c r="B4093" s="122" t="s">
        <v>4828</v>
      </c>
      <c r="C4093" s="122" t="s">
        <v>4829</v>
      </c>
      <c r="D4093" s="122" t="s">
        <v>2848</v>
      </c>
      <c r="E4093" s="122" t="s">
        <v>4830</v>
      </c>
      <c r="F4093" s="122" t="s">
        <v>4831</v>
      </c>
      <c r="G4093" s="122">
        <v>1</v>
      </c>
      <c r="H4093" s="166">
        <v>0.48384700000000003</v>
      </c>
      <c r="I4093" s="167">
        <v>8.8333300000000003E-2</v>
      </c>
      <c r="J4093" s="168" t="str">
        <f t="shared" si="474"/>
        <v>FALSE</v>
      </c>
      <c r="K4093" s="169">
        <v>0.96652400000000005</v>
      </c>
      <c r="L4093" s="170">
        <f>-LOG10(Table3[[#This Row],[Student''s T-test p-value HEK293 +Selistat_HEK293 UT]])</f>
        <v>1.4787357426265508E-2</v>
      </c>
      <c r="M4093" s="167">
        <v>-7.4999999999999997E-3</v>
      </c>
      <c r="N4093" s="171" t="str">
        <f t="shared" si="475"/>
        <v>FALSE</v>
      </c>
      <c r="O4093" s="146">
        <v>0.60780299999999998</v>
      </c>
      <c r="P4093" s="147">
        <v>-7.2499999999999995E-2</v>
      </c>
      <c r="Q4093" s="171" t="str">
        <f t="shared" si="476"/>
        <v>FALSE</v>
      </c>
      <c r="R4093" s="122" t="s">
        <v>4832</v>
      </c>
      <c r="S4093" s="122" t="s">
        <v>9831</v>
      </c>
      <c r="T4093" s="122" t="s">
        <v>4834</v>
      </c>
      <c r="U4093" s="172" t="s">
        <v>4835</v>
      </c>
      <c r="V4093" s="122" t="s">
        <v>9832</v>
      </c>
      <c r="W4093" s="148">
        <v>-0.56000000000000005</v>
      </c>
      <c r="X4093" s="149">
        <v>-0.1</v>
      </c>
      <c r="Y4093" s="149">
        <v>0.18</v>
      </c>
      <c r="Z4093" s="150">
        <v>0.13</v>
      </c>
      <c r="AA4093" s="148">
        <v>-0.1</v>
      </c>
      <c r="AB4093" s="149">
        <v>-0.08</v>
      </c>
      <c r="AC4093" s="149">
        <v>-0.14000000000000001</v>
      </c>
      <c r="AD4093" s="151">
        <v>0</v>
      </c>
      <c r="AE4093" s="148">
        <v>0.14000000000000001</v>
      </c>
      <c r="AF4093" s="149">
        <v>-0.28999999999999998</v>
      </c>
      <c r="AG4093" s="149">
        <v>0.02</v>
      </c>
      <c r="AH4093" s="151">
        <v>0.21</v>
      </c>
      <c r="AI4093" s="152">
        <v>0.28000000000000003</v>
      </c>
      <c r="AJ4093" s="149">
        <v>-0.04</v>
      </c>
      <c r="AK4093" s="149">
        <v>-0.02</v>
      </c>
      <c r="AL4093" s="150">
        <v>0.15</v>
      </c>
      <c r="AM4093" s="153">
        <f t="shared" si="477"/>
        <v>-0.46000000000000008</v>
      </c>
      <c r="AN4093" s="154">
        <f t="shared" si="477"/>
        <v>-2.0000000000000004E-2</v>
      </c>
      <c r="AO4093" s="154">
        <f t="shared" si="477"/>
        <v>0.32</v>
      </c>
      <c r="AP4093" s="155">
        <f t="shared" si="471"/>
        <v>0.13</v>
      </c>
      <c r="AQ4093" s="156">
        <f>AVERAGE(Table3[[#This Row],[ HEK293 +Selistat_R1 2]:[ HEK293 +Selistat_R4 5]])</f>
        <v>-7.5000000000000205E-3</v>
      </c>
      <c r="AR4093" s="153">
        <f t="shared" si="478"/>
        <v>0.24000000000000002</v>
      </c>
      <c r="AS4093" s="154">
        <f t="shared" si="478"/>
        <v>-0.20999999999999996</v>
      </c>
      <c r="AT4093" s="154">
        <f t="shared" si="478"/>
        <v>0.16</v>
      </c>
      <c r="AU4093" s="157">
        <f t="shared" si="472"/>
        <v>0.21</v>
      </c>
      <c r="AV4093" s="158">
        <f t="shared" si="479"/>
        <v>0.38</v>
      </c>
      <c r="AW4093" s="154">
        <f t="shared" si="479"/>
        <v>0.04</v>
      </c>
      <c r="AX4093" s="154">
        <f t="shared" si="479"/>
        <v>0.12000000000000001</v>
      </c>
      <c r="AY4093" s="155">
        <f t="shared" si="473"/>
        <v>0.15</v>
      </c>
    </row>
    <row r="4094" spans="1:51" x14ac:dyDescent="0.15">
      <c r="A4094" s="122" t="s">
        <v>5542</v>
      </c>
      <c r="B4094" s="122" t="s">
        <v>2865</v>
      </c>
      <c r="C4094" s="122" t="s">
        <v>2876</v>
      </c>
      <c r="E4094" s="122" t="s">
        <v>7218</v>
      </c>
      <c r="F4094" s="122" t="s">
        <v>2848</v>
      </c>
      <c r="G4094" s="122">
        <v>1</v>
      </c>
      <c r="H4094" s="166">
        <v>0.51356500000000005</v>
      </c>
      <c r="I4094" s="167">
        <v>-0.14249999999999999</v>
      </c>
      <c r="J4094" s="168" t="str">
        <f t="shared" si="474"/>
        <v>FALSE</v>
      </c>
      <c r="K4094" s="169">
        <v>0.9667</v>
      </c>
      <c r="L4094" s="170">
        <f>-LOG10(Table3[[#This Row],[Student''s T-test p-value HEK293 +Selistat_HEK293 UT]])</f>
        <v>1.4708281407111883E-2</v>
      </c>
      <c r="M4094" s="167">
        <v>-0.01</v>
      </c>
      <c r="N4094" s="171" t="str">
        <f t="shared" si="475"/>
        <v>FALSE</v>
      </c>
      <c r="O4094" s="146">
        <v>0.51370199999999999</v>
      </c>
      <c r="P4094" s="147">
        <v>-0.20749999999999999</v>
      </c>
      <c r="Q4094" s="171" t="str">
        <f t="shared" si="476"/>
        <v>FALSE</v>
      </c>
      <c r="R4094" s="122" t="s">
        <v>872</v>
      </c>
      <c r="S4094" s="122" t="s">
        <v>15108</v>
      </c>
      <c r="T4094" s="122" t="s">
        <v>874</v>
      </c>
      <c r="U4094" s="172" t="s">
        <v>7219</v>
      </c>
      <c r="V4094" s="122" t="s">
        <v>7220</v>
      </c>
      <c r="W4094" s="148">
        <v>0.28000000000000003</v>
      </c>
      <c r="X4094" s="149">
        <v>-0.22</v>
      </c>
      <c r="Y4094" s="149">
        <v>-0.28000000000000003</v>
      </c>
      <c r="Z4094" s="150">
        <v>0.44</v>
      </c>
      <c r="AA4094" s="148">
        <v>-0.02</v>
      </c>
      <c r="AB4094" s="149">
        <v>-0.13</v>
      </c>
      <c r="AC4094" s="149">
        <v>0.49</v>
      </c>
      <c r="AD4094" s="151">
        <v>-0.08</v>
      </c>
      <c r="AE4094" s="148">
        <v>-0.08</v>
      </c>
      <c r="AF4094" s="149">
        <v>-0.18</v>
      </c>
      <c r="AG4094" s="149">
        <v>-0.9</v>
      </c>
      <c r="AH4094" s="151">
        <v>0.17</v>
      </c>
      <c r="AI4094" s="152">
        <v>0.03</v>
      </c>
      <c r="AJ4094" s="149">
        <v>-0.39</v>
      </c>
      <c r="AK4094" s="149">
        <v>-0.27</v>
      </c>
      <c r="AL4094" s="150">
        <v>0.47</v>
      </c>
      <c r="AM4094" s="153">
        <f t="shared" si="477"/>
        <v>0.30000000000000004</v>
      </c>
      <c r="AN4094" s="154">
        <f t="shared" si="477"/>
        <v>-0.09</v>
      </c>
      <c r="AO4094" s="154">
        <f t="shared" si="477"/>
        <v>-0.77</v>
      </c>
      <c r="AP4094" s="155">
        <f t="shared" si="471"/>
        <v>0.52</v>
      </c>
      <c r="AQ4094" s="156">
        <f>AVERAGE(Table3[[#This Row],[ HEK293 +Selistat_R1 2]:[ HEK293 +Selistat_R4 5]])</f>
        <v>-9.9999999999999811E-3</v>
      </c>
      <c r="AR4094" s="153">
        <f t="shared" si="478"/>
        <v>-0.06</v>
      </c>
      <c r="AS4094" s="154">
        <f t="shared" si="478"/>
        <v>-4.9999999999999989E-2</v>
      </c>
      <c r="AT4094" s="154">
        <f t="shared" si="478"/>
        <v>-1.3900000000000001</v>
      </c>
      <c r="AU4094" s="157">
        <f t="shared" si="472"/>
        <v>0.25</v>
      </c>
      <c r="AV4094" s="158">
        <f t="shared" si="479"/>
        <v>0.05</v>
      </c>
      <c r="AW4094" s="154">
        <f t="shared" si="479"/>
        <v>-0.26</v>
      </c>
      <c r="AX4094" s="154">
        <f t="shared" si="479"/>
        <v>-0.76</v>
      </c>
      <c r="AY4094" s="155">
        <f t="shared" si="473"/>
        <v>0.54999999999999993</v>
      </c>
    </row>
    <row r="4095" spans="1:51" x14ac:dyDescent="0.15">
      <c r="A4095" s="122" t="s">
        <v>12282</v>
      </c>
      <c r="B4095" s="122" t="s">
        <v>12283</v>
      </c>
      <c r="C4095" s="122" t="s">
        <v>2854</v>
      </c>
      <c r="E4095" s="122" t="s">
        <v>12284</v>
      </c>
      <c r="F4095" s="122" t="s">
        <v>12285</v>
      </c>
      <c r="G4095" s="122">
        <v>2</v>
      </c>
      <c r="H4095" s="166">
        <v>0.54458399999999996</v>
      </c>
      <c r="I4095" s="167">
        <v>-0.11749999999999999</v>
      </c>
      <c r="J4095" s="168" t="str">
        <f t="shared" si="474"/>
        <v>FALSE</v>
      </c>
      <c r="K4095" s="169">
        <v>0.96696599999999999</v>
      </c>
      <c r="L4095" s="170">
        <f>-LOG10(Table3[[#This Row],[Student''s T-test p-value HEK293 +Selistat_HEK293 UT]])</f>
        <v>1.4588796105188021E-2</v>
      </c>
      <c r="M4095" s="167">
        <v>7.4999999999999997E-3</v>
      </c>
      <c r="N4095" s="171" t="str">
        <f t="shared" si="475"/>
        <v>FALSE</v>
      </c>
      <c r="O4095" s="146">
        <v>0.81979100000000005</v>
      </c>
      <c r="P4095" s="147">
        <v>-7.0000000000000007E-2</v>
      </c>
      <c r="Q4095" s="171" t="str">
        <f t="shared" si="476"/>
        <v>FALSE</v>
      </c>
      <c r="R4095" s="122" t="s">
        <v>430</v>
      </c>
      <c r="S4095" s="122" t="s">
        <v>15109</v>
      </c>
      <c r="T4095" s="122" t="s">
        <v>432</v>
      </c>
      <c r="U4095" s="172" t="s">
        <v>12287</v>
      </c>
      <c r="V4095" s="122" t="s">
        <v>12288</v>
      </c>
      <c r="W4095" s="148">
        <v>-0.11</v>
      </c>
      <c r="X4095" s="149">
        <v>0.38</v>
      </c>
      <c r="Y4095" s="149">
        <v>0.32</v>
      </c>
      <c r="Z4095" s="150">
        <v>-0.33</v>
      </c>
      <c r="AA4095" s="148">
        <v>0.13</v>
      </c>
      <c r="AB4095" s="149">
        <v>-0.02</v>
      </c>
      <c r="AC4095" s="149">
        <v>0.06</v>
      </c>
      <c r="AD4095" s="151">
        <v>0.06</v>
      </c>
      <c r="AE4095" s="148">
        <v>-0.31</v>
      </c>
      <c r="AF4095" s="149">
        <v>0.12</v>
      </c>
      <c r="AG4095" s="149">
        <v>0.34</v>
      </c>
      <c r="AH4095" s="151">
        <v>-0.78</v>
      </c>
      <c r="AI4095" s="152">
        <v>-0.2</v>
      </c>
      <c r="AJ4095" s="149">
        <v>0.23</v>
      </c>
      <c r="AK4095" s="149">
        <v>0.1</v>
      </c>
      <c r="AL4095" s="150">
        <v>-0.48</v>
      </c>
      <c r="AM4095" s="153">
        <f t="shared" si="477"/>
        <v>-0.24</v>
      </c>
      <c r="AN4095" s="154">
        <f t="shared" si="477"/>
        <v>0.4</v>
      </c>
      <c r="AO4095" s="154">
        <f t="shared" si="477"/>
        <v>0.26</v>
      </c>
      <c r="AP4095" s="155">
        <f t="shared" si="471"/>
        <v>-0.39</v>
      </c>
      <c r="AQ4095" s="156">
        <f>AVERAGE(Table3[[#This Row],[ HEK293 +Selistat_R1 2]:[ HEK293 +Selistat_R4 5]])</f>
        <v>7.5000000000000067E-3</v>
      </c>
      <c r="AR4095" s="153">
        <f t="shared" si="478"/>
        <v>-0.44</v>
      </c>
      <c r="AS4095" s="154">
        <f t="shared" si="478"/>
        <v>0.13999999999999999</v>
      </c>
      <c r="AT4095" s="154">
        <f t="shared" si="478"/>
        <v>0.28000000000000003</v>
      </c>
      <c r="AU4095" s="157">
        <f t="shared" si="472"/>
        <v>-0.84000000000000008</v>
      </c>
      <c r="AV4095" s="158">
        <f t="shared" si="479"/>
        <v>-0.33</v>
      </c>
      <c r="AW4095" s="154">
        <f t="shared" si="479"/>
        <v>0.25</v>
      </c>
      <c r="AX4095" s="154">
        <f t="shared" si="479"/>
        <v>4.0000000000000008E-2</v>
      </c>
      <c r="AY4095" s="155">
        <f t="shared" si="473"/>
        <v>-0.54</v>
      </c>
    </row>
    <row r="4096" spans="1:51" x14ac:dyDescent="0.15">
      <c r="A4096" s="122" t="s">
        <v>5789</v>
      </c>
      <c r="B4096" s="122" t="s">
        <v>2927</v>
      </c>
      <c r="C4096" s="122" t="s">
        <v>15110</v>
      </c>
      <c r="E4096" s="122" t="s">
        <v>5792</v>
      </c>
      <c r="F4096" s="122" t="s">
        <v>9918</v>
      </c>
      <c r="G4096" s="122">
        <v>1</v>
      </c>
      <c r="H4096" s="166">
        <v>0.52917700000000001</v>
      </c>
      <c r="I4096" s="167">
        <v>0.10166699999999999</v>
      </c>
      <c r="J4096" s="168" t="str">
        <f t="shared" si="474"/>
        <v>FALSE</v>
      </c>
      <c r="K4096" s="169">
        <v>0.96879400000000004</v>
      </c>
      <c r="L4096" s="170">
        <f>-LOG10(Table3[[#This Row],[Student''s T-test p-value HEK293 +Selistat_HEK293 UT]])</f>
        <v>1.3768559558398563E-2</v>
      </c>
      <c r="M4096" s="167">
        <v>7.4999999999999997E-3</v>
      </c>
      <c r="N4096" s="171" t="str">
        <f t="shared" si="475"/>
        <v>FALSE</v>
      </c>
      <c r="O4096" s="146">
        <v>0.76811099999999999</v>
      </c>
      <c r="P4096" s="147">
        <v>6.7500000000000004E-2</v>
      </c>
      <c r="Q4096" s="171" t="str">
        <f t="shared" si="476"/>
        <v>FALSE</v>
      </c>
      <c r="R4096" s="122" t="s">
        <v>15111</v>
      </c>
      <c r="S4096" s="122" t="s">
        <v>15112</v>
      </c>
      <c r="T4096" s="122" t="s">
        <v>15113</v>
      </c>
      <c r="U4096" s="172" t="s">
        <v>15114</v>
      </c>
      <c r="V4096" s="122" t="s">
        <v>15115</v>
      </c>
      <c r="W4096" s="148">
        <v>-0.27</v>
      </c>
      <c r="X4096" s="149">
        <v>0.11</v>
      </c>
      <c r="Y4096" s="149">
        <v>0.08</v>
      </c>
      <c r="Z4096" s="150">
        <v>-0.28999999999999998</v>
      </c>
      <c r="AA4096" s="148">
        <v>-0.15</v>
      </c>
      <c r="AB4096" s="149">
        <v>0.33</v>
      </c>
      <c r="AC4096" s="149">
        <v>-0.24</v>
      </c>
      <c r="AD4096" s="151">
        <v>-0.34</v>
      </c>
      <c r="AE4096" s="148">
        <v>0.03</v>
      </c>
      <c r="AF4096" s="149">
        <v>0.4</v>
      </c>
      <c r="AG4096" s="149">
        <v>0.21</v>
      </c>
      <c r="AH4096" s="151">
        <v>-0.31</v>
      </c>
      <c r="AI4096" s="152">
        <v>0.03</v>
      </c>
      <c r="AJ4096" s="149">
        <v>0.37</v>
      </c>
      <c r="AK4096" s="149">
        <v>0.06</v>
      </c>
      <c r="AL4096" s="150">
        <v>-0.4</v>
      </c>
      <c r="AM4096" s="153">
        <f t="shared" si="477"/>
        <v>-0.12000000000000002</v>
      </c>
      <c r="AN4096" s="154">
        <f t="shared" si="477"/>
        <v>-0.22000000000000003</v>
      </c>
      <c r="AO4096" s="154">
        <f t="shared" si="477"/>
        <v>0.32</v>
      </c>
      <c r="AP4096" s="155">
        <f t="shared" si="471"/>
        <v>5.0000000000000044E-2</v>
      </c>
      <c r="AQ4096" s="156">
        <f>AVERAGE(Table3[[#This Row],[ HEK293 +Selistat_R1 2]:[ HEK293 +Selistat_R4 5]])</f>
        <v>7.4999999999999928E-3</v>
      </c>
      <c r="AR4096" s="153">
        <f t="shared" si="478"/>
        <v>0.18</v>
      </c>
      <c r="AS4096" s="154">
        <f t="shared" si="478"/>
        <v>7.0000000000000007E-2</v>
      </c>
      <c r="AT4096" s="154">
        <f t="shared" si="478"/>
        <v>0.44999999999999996</v>
      </c>
      <c r="AU4096" s="157">
        <f t="shared" si="472"/>
        <v>3.0000000000000027E-2</v>
      </c>
      <c r="AV4096" s="158">
        <f t="shared" si="479"/>
        <v>0.18</v>
      </c>
      <c r="AW4096" s="154">
        <f t="shared" si="479"/>
        <v>3.999999999999998E-2</v>
      </c>
      <c r="AX4096" s="154">
        <f t="shared" si="479"/>
        <v>0.3</v>
      </c>
      <c r="AY4096" s="155">
        <f t="shared" si="473"/>
        <v>-0.06</v>
      </c>
    </row>
    <row r="4097" spans="1:51" x14ac:dyDescent="0.15">
      <c r="A4097" s="122" t="s">
        <v>12655</v>
      </c>
      <c r="B4097" s="122" t="s">
        <v>2961</v>
      </c>
      <c r="C4097" s="122" t="s">
        <v>12656</v>
      </c>
      <c r="D4097" s="122" t="s">
        <v>2848</v>
      </c>
      <c r="E4097" s="122" t="s">
        <v>12657</v>
      </c>
      <c r="G4097" s="122">
        <v>3</v>
      </c>
      <c r="H4097" s="166">
        <v>0.37448300000000001</v>
      </c>
      <c r="I4097" s="167">
        <v>0.153333</v>
      </c>
      <c r="J4097" s="168" t="str">
        <f t="shared" si="474"/>
        <v>FALSE</v>
      </c>
      <c r="K4097" s="169">
        <v>0.96912299999999996</v>
      </c>
      <c r="L4097" s="170">
        <f>-LOG10(Table3[[#This Row],[Student''s T-test p-value HEK293 +Selistat_HEK293 UT]])</f>
        <v>1.3621099284383889E-2</v>
      </c>
      <c r="M4097" s="167">
        <v>7.4999999999999997E-3</v>
      </c>
      <c r="N4097" s="171" t="str">
        <f t="shared" si="475"/>
        <v>FALSE</v>
      </c>
      <c r="O4097" s="146">
        <v>0.82579199999999997</v>
      </c>
      <c r="P4097" s="147">
        <v>5.2499999999999998E-2</v>
      </c>
      <c r="Q4097" s="171" t="str">
        <f t="shared" si="476"/>
        <v>FALSE</v>
      </c>
      <c r="R4097" s="122" t="s">
        <v>12658</v>
      </c>
      <c r="S4097" s="122" t="s">
        <v>15116</v>
      </c>
      <c r="T4097" s="122" t="s">
        <v>14411</v>
      </c>
      <c r="U4097" s="172" t="s">
        <v>6853</v>
      </c>
      <c r="V4097" s="122" t="s">
        <v>15117</v>
      </c>
      <c r="W4097" s="148">
        <v>-0.28999999999999998</v>
      </c>
      <c r="X4097" s="149">
        <v>-0.12</v>
      </c>
      <c r="Y4097" s="149">
        <v>-0.36</v>
      </c>
      <c r="Z4097" s="150">
        <v>0.23</v>
      </c>
      <c r="AA4097" s="148">
        <v>0.24</v>
      </c>
      <c r="AB4097" s="149">
        <v>-0.19</v>
      </c>
      <c r="AC4097" s="149">
        <v>-0.28000000000000003</v>
      </c>
      <c r="AD4097" s="151">
        <v>-0.34</v>
      </c>
      <c r="AE4097" s="148">
        <v>0.35</v>
      </c>
      <c r="AF4097" s="149">
        <v>-0.16</v>
      </c>
      <c r="AG4097" s="149">
        <v>0.25</v>
      </c>
      <c r="AH4097" s="151">
        <v>0</v>
      </c>
      <c r="AI4097" s="152">
        <v>0.26</v>
      </c>
      <c r="AJ4097" s="149">
        <v>-0.53</v>
      </c>
      <c r="AK4097" s="149">
        <v>0.21</v>
      </c>
      <c r="AL4097" s="150">
        <v>0.28999999999999998</v>
      </c>
      <c r="AM4097" s="153">
        <f t="shared" si="477"/>
        <v>-0.53</v>
      </c>
      <c r="AN4097" s="154">
        <f t="shared" si="477"/>
        <v>7.0000000000000007E-2</v>
      </c>
      <c r="AO4097" s="154">
        <f t="shared" si="477"/>
        <v>-7.999999999999996E-2</v>
      </c>
      <c r="AP4097" s="155">
        <f t="shared" si="471"/>
        <v>0.57000000000000006</v>
      </c>
      <c r="AQ4097" s="156">
        <f>AVERAGE(Table3[[#This Row],[ HEK293 +Selistat_R1 2]:[ HEK293 +Selistat_R4 5]])</f>
        <v>7.5000000000000067E-3</v>
      </c>
      <c r="AR4097" s="153">
        <f t="shared" si="478"/>
        <v>0.10999999999999999</v>
      </c>
      <c r="AS4097" s="154">
        <f t="shared" si="478"/>
        <v>0.03</v>
      </c>
      <c r="AT4097" s="154">
        <f t="shared" si="478"/>
        <v>0.53</v>
      </c>
      <c r="AU4097" s="157">
        <f t="shared" si="472"/>
        <v>0.34</v>
      </c>
      <c r="AV4097" s="158">
        <f t="shared" si="479"/>
        <v>2.0000000000000018E-2</v>
      </c>
      <c r="AW4097" s="154">
        <f t="shared" si="479"/>
        <v>-0.34</v>
      </c>
      <c r="AX4097" s="154">
        <f t="shared" si="479"/>
        <v>0.49</v>
      </c>
      <c r="AY4097" s="155">
        <f t="shared" si="473"/>
        <v>0.63</v>
      </c>
    </row>
    <row r="4098" spans="1:51" x14ac:dyDescent="0.15">
      <c r="A4098" s="122" t="s">
        <v>8095</v>
      </c>
      <c r="B4098" s="122" t="s">
        <v>8096</v>
      </c>
      <c r="C4098" s="122" t="s">
        <v>8097</v>
      </c>
      <c r="D4098" s="122" t="s">
        <v>2848</v>
      </c>
      <c r="E4098" s="122" t="s">
        <v>8098</v>
      </c>
      <c r="F4098" s="122" t="s">
        <v>8099</v>
      </c>
      <c r="G4098" s="122">
        <v>1</v>
      </c>
      <c r="H4098" s="166">
        <v>0.473746</v>
      </c>
      <c r="I4098" s="167">
        <v>-0.13833300000000001</v>
      </c>
      <c r="J4098" s="168" t="str">
        <f t="shared" si="474"/>
        <v>FALSE</v>
      </c>
      <c r="K4098" s="169">
        <v>0.96914900000000004</v>
      </c>
      <c r="L4098" s="170">
        <f>-LOG10(Table3[[#This Row],[Student''s T-test p-value HEK293 +Selistat_HEK293 UT]])</f>
        <v>1.3609448023332606E-2</v>
      </c>
      <c r="M4098" s="167">
        <v>-1.2500000000000001E-2</v>
      </c>
      <c r="N4098" s="171" t="str">
        <f t="shared" si="475"/>
        <v>FALSE</v>
      </c>
      <c r="O4098" s="146">
        <v>0.17345099999999999</v>
      </c>
      <c r="P4098" s="147">
        <v>0.1825</v>
      </c>
      <c r="Q4098" s="171" t="str">
        <f t="shared" si="476"/>
        <v>FALSE</v>
      </c>
      <c r="R4098" s="122" t="s">
        <v>563</v>
      </c>
      <c r="S4098" s="122" t="s">
        <v>14935</v>
      </c>
      <c r="T4098" s="122" t="s">
        <v>565</v>
      </c>
      <c r="U4098" s="172" t="s">
        <v>8101</v>
      </c>
      <c r="V4098" s="122" t="s">
        <v>14936</v>
      </c>
      <c r="W4098" s="148">
        <v>-0.14000000000000001</v>
      </c>
      <c r="X4098" s="149">
        <v>0.38</v>
      </c>
      <c r="Y4098" s="149">
        <v>0.24</v>
      </c>
      <c r="Z4098" s="150">
        <v>-0.26</v>
      </c>
      <c r="AA4098" s="148">
        <v>0.13</v>
      </c>
      <c r="AB4098" s="149">
        <v>0.8</v>
      </c>
      <c r="AC4098" s="149">
        <v>-0.43</v>
      </c>
      <c r="AD4098" s="151">
        <v>-0.23</v>
      </c>
      <c r="AE4098" s="148">
        <v>0.15</v>
      </c>
      <c r="AF4098" s="149">
        <v>7.0000000000000007E-2</v>
      </c>
      <c r="AG4098" s="149">
        <v>-0.19</v>
      </c>
      <c r="AH4098" s="151">
        <v>-0.2</v>
      </c>
      <c r="AI4098" s="152">
        <v>-0.03</v>
      </c>
      <c r="AJ4098" s="149">
        <v>-0.27</v>
      </c>
      <c r="AK4098" s="149">
        <v>-0.2</v>
      </c>
      <c r="AL4098" s="150">
        <v>-0.4</v>
      </c>
      <c r="AM4098" s="153">
        <f t="shared" si="477"/>
        <v>-0.27</v>
      </c>
      <c r="AN4098" s="154">
        <f t="shared" si="477"/>
        <v>-0.42000000000000004</v>
      </c>
      <c r="AO4098" s="154">
        <f t="shared" si="477"/>
        <v>0.66999999999999993</v>
      </c>
      <c r="AP4098" s="155">
        <f t="shared" si="471"/>
        <v>-0.03</v>
      </c>
      <c r="AQ4098" s="156">
        <f>AVERAGE(Table3[[#This Row],[ HEK293 +Selistat_R1 2]:[ HEK293 +Selistat_R4 5]])</f>
        <v>-1.2500000000000032E-2</v>
      </c>
      <c r="AR4098" s="153">
        <f t="shared" si="478"/>
        <v>1.999999999999999E-2</v>
      </c>
      <c r="AS4098" s="154">
        <f t="shared" si="478"/>
        <v>-0.73</v>
      </c>
      <c r="AT4098" s="154">
        <f t="shared" si="478"/>
        <v>0.24</v>
      </c>
      <c r="AU4098" s="157">
        <f t="shared" si="472"/>
        <v>0.03</v>
      </c>
      <c r="AV4098" s="158">
        <f t="shared" si="479"/>
        <v>-0.16</v>
      </c>
      <c r="AW4098" s="154">
        <f t="shared" si="479"/>
        <v>-1.07</v>
      </c>
      <c r="AX4098" s="154">
        <f t="shared" si="479"/>
        <v>0.22999999999999998</v>
      </c>
      <c r="AY4098" s="155">
        <f t="shared" si="473"/>
        <v>-0.17</v>
      </c>
    </row>
    <row r="4099" spans="1:51" x14ac:dyDescent="0.15">
      <c r="A4099" s="122" t="s">
        <v>15118</v>
      </c>
      <c r="B4099" s="122" t="s">
        <v>4478</v>
      </c>
      <c r="C4099" s="122" t="s">
        <v>15119</v>
      </c>
      <c r="D4099" s="122" t="s">
        <v>8038</v>
      </c>
      <c r="E4099" s="122" t="s">
        <v>15120</v>
      </c>
      <c r="G4099" s="122">
        <v>1</v>
      </c>
      <c r="H4099" s="166">
        <v>0.950021</v>
      </c>
      <c r="I4099" s="167">
        <v>-1.4166700000000001E-2</v>
      </c>
      <c r="J4099" s="168" t="str">
        <f t="shared" si="474"/>
        <v>FALSE</v>
      </c>
      <c r="K4099" s="169">
        <v>0.97020700000000004</v>
      </c>
      <c r="L4099" s="170">
        <f>-LOG10(Table3[[#This Row],[Student''s T-test p-value HEK293 +Selistat_HEK293 UT]])</f>
        <v>1.3135596283438673E-2</v>
      </c>
      <c r="M4099" s="167">
        <v>1.2500000000000001E-2</v>
      </c>
      <c r="N4099" s="171" t="str">
        <f t="shared" si="475"/>
        <v>FALSE</v>
      </c>
      <c r="O4099" s="146">
        <v>0.32101600000000002</v>
      </c>
      <c r="P4099" s="147">
        <v>0.26</v>
      </c>
      <c r="Q4099" s="171" t="str">
        <f t="shared" si="476"/>
        <v>FALSE</v>
      </c>
      <c r="R4099" s="122" t="s">
        <v>527</v>
      </c>
      <c r="S4099" s="122" t="s">
        <v>15121</v>
      </c>
      <c r="T4099" s="122" t="s">
        <v>529</v>
      </c>
      <c r="U4099" s="172" t="s">
        <v>15122</v>
      </c>
      <c r="V4099" s="122" t="s">
        <v>15123</v>
      </c>
      <c r="W4099" s="148">
        <v>0.72</v>
      </c>
      <c r="X4099" s="149">
        <v>7.0000000000000007E-2</v>
      </c>
      <c r="Y4099" s="149">
        <v>-0.56000000000000005</v>
      </c>
      <c r="Z4099" s="150">
        <v>-0.32</v>
      </c>
      <c r="AA4099" s="148">
        <v>0.4</v>
      </c>
      <c r="AB4099" s="149">
        <v>-0.01</v>
      </c>
      <c r="AC4099" s="149">
        <v>-0.31</v>
      </c>
      <c r="AD4099" s="151">
        <v>-0.22</v>
      </c>
      <c r="AE4099" s="148">
        <v>0.1</v>
      </c>
      <c r="AF4099" s="149">
        <v>0.11</v>
      </c>
      <c r="AG4099" s="149">
        <v>0.47</v>
      </c>
      <c r="AH4099" s="151">
        <v>-0.41</v>
      </c>
      <c r="AI4099" s="152">
        <v>0.04</v>
      </c>
      <c r="AJ4099" s="149">
        <v>-0.06</v>
      </c>
      <c r="AK4099" s="149">
        <v>-0.09</v>
      </c>
      <c r="AL4099" s="150">
        <v>-0.66</v>
      </c>
      <c r="AM4099" s="153">
        <f t="shared" si="477"/>
        <v>0.31999999999999995</v>
      </c>
      <c r="AN4099" s="154">
        <f t="shared" si="477"/>
        <v>0.08</v>
      </c>
      <c r="AO4099" s="154">
        <f t="shared" si="477"/>
        <v>-0.25000000000000006</v>
      </c>
      <c r="AP4099" s="155">
        <f t="shared" si="477"/>
        <v>-0.1</v>
      </c>
      <c r="AQ4099" s="156">
        <f>AVERAGE(Table3[[#This Row],[ HEK293 +Selistat_R1 2]:[ HEK293 +Selistat_R4 5]])</f>
        <v>1.2499999999999976E-2</v>
      </c>
      <c r="AR4099" s="153">
        <f t="shared" si="478"/>
        <v>-0.30000000000000004</v>
      </c>
      <c r="AS4099" s="154">
        <f t="shared" si="478"/>
        <v>0.12</v>
      </c>
      <c r="AT4099" s="154">
        <f t="shared" si="478"/>
        <v>0.78</v>
      </c>
      <c r="AU4099" s="157">
        <f t="shared" si="478"/>
        <v>-0.18999999999999997</v>
      </c>
      <c r="AV4099" s="158">
        <f t="shared" si="479"/>
        <v>-0.36000000000000004</v>
      </c>
      <c r="AW4099" s="154">
        <f t="shared" si="479"/>
        <v>-4.9999999999999996E-2</v>
      </c>
      <c r="AX4099" s="154">
        <f t="shared" si="479"/>
        <v>0.22</v>
      </c>
      <c r="AY4099" s="155">
        <f t="shared" si="479"/>
        <v>-0.44000000000000006</v>
      </c>
    </row>
    <row r="4100" spans="1:51" x14ac:dyDescent="0.15">
      <c r="B4100" s="122" t="s">
        <v>8753</v>
      </c>
      <c r="C4100" s="122" t="s">
        <v>3027</v>
      </c>
      <c r="E4100" s="122" t="s">
        <v>8754</v>
      </c>
      <c r="G4100" s="122">
        <v>1</v>
      </c>
      <c r="H4100" s="166">
        <v>0.13576199999999999</v>
      </c>
      <c r="I4100" s="167">
        <v>0.21333299999999999</v>
      </c>
      <c r="J4100" s="168" t="str">
        <f t="shared" ref="J4100:J4163" si="480">IF(AND(H4100&lt;0.05,ABS(I4100&gt;1)),"TRUE","FALSE")</f>
        <v>FALSE</v>
      </c>
      <c r="K4100" s="169">
        <v>0.97032499999999999</v>
      </c>
      <c r="L4100" s="170">
        <f>-LOG10(Table3[[#This Row],[Student''s T-test p-value HEK293 +Selistat_HEK293 UT]])</f>
        <v>1.3082779067409537E-2</v>
      </c>
      <c r="M4100" s="167">
        <v>5.0000000000000001E-3</v>
      </c>
      <c r="N4100" s="171" t="str">
        <f t="shared" ref="N4100:N4163" si="481">IF(AND(K4100&lt;0.05,ABS(M4100&gt;1)),"TRUE","FALSE")</f>
        <v>FALSE</v>
      </c>
      <c r="O4100" s="146">
        <v>0.53902300000000003</v>
      </c>
      <c r="P4100" s="147">
        <v>0.1</v>
      </c>
      <c r="Q4100" s="171" t="str">
        <f t="shared" ref="Q4100:Q4163" si="482">IF(AND(O4100&lt;0.05,ABS(P4100&gt;1)),"TRUE","FALSE")</f>
        <v>FALSE</v>
      </c>
      <c r="R4100" s="122" t="s">
        <v>79</v>
      </c>
      <c r="S4100" s="122" t="s">
        <v>80</v>
      </c>
      <c r="T4100" s="122" t="s">
        <v>81</v>
      </c>
      <c r="U4100" s="172" t="s">
        <v>8755</v>
      </c>
      <c r="V4100" s="122" t="s">
        <v>8756</v>
      </c>
      <c r="W4100" s="148">
        <v>-0.09</v>
      </c>
      <c r="X4100" s="149">
        <v>-0.18</v>
      </c>
      <c r="Y4100" s="149">
        <v>-0.28000000000000003</v>
      </c>
      <c r="Z4100" s="150">
        <v>-0.15</v>
      </c>
      <c r="AA4100" s="148">
        <v>-0.04</v>
      </c>
      <c r="AB4100" s="149">
        <v>-0.13</v>
      </c>
      <c r="AC4100" s="149">
        <v>-0.54</v>
      </c>
      <c r="AD4100" s="151">
        <v>-0.01</v>
      </c>
      <c r="AE4100" s="148">
        <v>0.27</v>
      </c>
      <c r="AF4100" s="149">
        <v>0.02</v>
      </c>
      <c r="AG4100" s="149">
        <v>0.31</v>
      </c>
      <c r="AH4100" s="151">
        <v>0.15</v>
      </c>
      <c r="AI4100" s="152">
        <v>0.1</v>
      </c>
      <c r="AJ4100" s="149">
        <v>-0.05</v>
      </c>
      <c r="AK4100" s="149">
        <v>0.47</v>
      </c>
      <c r="AL4100" s="150">
        <v>-0.17</v>
      </c>
      <c r="AM4100" s="153">
        <f t="shared" ref="AM4100:AP4163" si="483">W4100-AA4100</f>
        <v>-4.9999999999999996E-2</v>
      </c>
      <c r="AN4100" s="154">
        <f t="shared" si="483"/>
        <v>-4.9999999999999989E-2</v>
      </c>
      <c r="AO4100" s="154">
        <f t="shared" si="483"/>
        <v>0.26</v>
      </c>
      <c r="AP4100" s="155">
        <f t="shared" si="483"/>
        <v>-0.13999999999999999</v>
      </c>
      <c r="AQ4100" s="156">
        <f>AVERAGE(Table3[[#This Row],[ HEK293 +Selistat_R1 2]:[ HEK293 +Selistat_R4 5]])</f>
        <v>5.0000000000000114E-3</v>
      </c>
      <c r="AR4100" s="153">
        <f t="shared" ref="AR4100:AU4163" si="484">AE4100-AA4100</f>
        <v>0.31</v>
      </c>
      <c r="AS4100" s="154">
        <f t="shared" si="484"/>
        <v>0.15</v>
      </c>
      <c r="AT4100" s="154">
        <f t="shared" si="484"/>
        <v>0.85000000000000009</v>
      </c>
      <c r="AU4100" s="157">
        <f t="shared" si="484"/>
        <v>0.16</v>
      </c>
      <c r="AV4100" s="158">
        <f t="shared" ref="AV4100:AY4163" si="485">AI4100-AA4100</f>
        <v>0.14000000000000001</v>
      </c>
      <c r="AW4100" s="154">
        <f t="shared" si="485"/>
        <v>0.08</v>
      </c>
      <c r="AX4100" s="154">
        <f t="shared" si="485"/>
        <v>1.01</v>
      </c>
      <c r="AY4100" s="155">
        <f t="shared" si="485"/>
        <v>-0.16</v>
      </c>
    </row>
    <row r="4101" spans="1:51" x14ac:dyDescent="0.15">
      <c r="A4101" s="122" t="s">
        <v>6315</v>
      </c>
      <c r="B4101" s="122" t="s">
        <v>6316</v>
      </c>
      <c r="C4101" s="122" t="s">
        <v>6317</v>
      </c>
      <c r="E4101" s="122" t="s">
        <v>6318</v>
      </c>
      <c r="G4101" s="122">
        <v>1</v>
      </c>
      <c r="H4101" s="166">
        <v>0.14413799999999999</v>
      </c>
      <c r="I4101" s="167">
        <v>0.29749999999999999</v>
      </c>
      <c r="J4101" s="168" t="str">
        <f t="shared" si="480"/>
        <v>FALSE</v>
      </c>
      <c r="K4101" s="169">
        <v>0.97036999999999995</v>
      </c>
      <c r="L4101" s="170">
        <f>-LOG10(Table3[[#This Row],[Student''s T-test p-value HEK293 +Selistat_HEK293 UT]])</f>
        <v>1.3062638600526144E-2</v>
      </c>
      <c r="M4101" s="167">
        <v>0.01</v>
      </c>
      <c r="N4101" s="171" t="str">
        <f t="shared" si="481"/>
        <v>FALSE</v>
      </c>
      <c r="O4101" s="146">
        <v>0.47023199999999998</v>
      </c>
      <c r="P4101" s="147">
        <v>-0.1075</v>
      </c>
      <c r="Q4101" s="171" t="str">
        <f t="shared" si="482"/>
        <v>FALSE</v>
      </c>
      <c r="R4101" s="122" t="s">
        <v>6319</v>
      </c>
      <c r="S4101" s="122" t="s">
        <v>13936</v>
      </c>
      <c r="T4101" s="122" t="s">
        <v>6321</v>
      </c>
      <c r="U4101" s="172" t="s">
        <v>6322</v>
      </c>
      <c r="V4101" s="122" t="s">
        <v>13937</v>
      </c>
      <c r="W4101" s="148">
        <v>-0.13</v>
      </c>
      <c r="X4101" s="149">
        <v>-0.5</v>
      </c>
      <c r="Y4101" s="149">
        <v>-0.52</v>
      </c>
      <c r="Z4101" s="150">
        <v>0.15</v>
      </c>
      <c r="AA4101" s="148">
        <v>-0.21</v>
      </c>
      <c r="AB4101" s="149">
        <v>-0.84</v>
      </c>
      <c r="AC4101" s="149">
        <v>0.08</v>
      </c>
      <c r="AD4101" s="151">
        <v>-7.0000000000000007E-2</v>
      </c>
      <c r="AE4101" s="148">
        <v>0.12</v>
      </c>
      <c r="AF4101" s="149">
        <v>0.22</v>
      </c>
      <c r="AG4101" s="149">
        <v>-0.16</v>
      </c>
      <c r="AH4101" s="151">
        <v>0.33</v>
      </c>
      <c r="AI4101" s="152">
        <v>0.14000000000000001</v>
      </c>
      <c r="AJ4101" s="149">
        <v>7.0000000000000007E-2</v>
      </c>
      <c r="AK4101" s="149">
        <v>0.24</v>
      </c>
      <c r="AL4101" s="150">
        <v>0.49</v>
      </c>
      <c r="AM4101" s="153">
        <f t="shared" si="483"/>
        <v>7.9999999999999988E-2</v>
      </c>
      <c r="AN4101" s="154">
        <f t="shared" si="483"/>
        <v>0.33999999999999997</v>
      </c>
      <c r="AO4101" s="154">
        <f t="shared" si="483"/>
        <v>-0.6</v>
      </c>
      <c r="AP4101" s="155">
        <f t="shared" si="483"/>
        <v>0.22</v>
      </c>
      <c r="AQ4101" s="156">
        <f>AVERAGE(Table3[[#This Row],[ HEK293 +Selistat_R1 2]:[ HEK293 +Selistat_R4 5]])</f>
        <v>9.9999999999999881E-3</v>
      </c>
      <c r="AR4101" s="153">
        <f t="shared" si="484"/>
        <v>0.32999999999999996</v>
      </c>
      <c r="AS4101" s="154">
        <f t="shared" si="484"/>
        <v>1.06</v>
      </c>
      <c r="AT4101" s="154">
        <f t="shared" si="484"/>
        <v>-0.24</v>
      </c>
      <c r="AU4101" s="157">
        <f t="shared" si="484"/>
        <v>0.4</v>
      </c>
      <c r="AV4101" s="158">
        <f t="shared" si="485"/>
        <v>0.35</v>
      </c>
      <c r="AW4101" s="154">
        <f t="shared" si="485"/>
        <v>0.90999999999999992</v>
      </c>
      <c r="AX4101" s="154">
        <f t="shared" si="485"/>
        <v>0.15999999999999998</v>
      </c>
      <c r="AY4101" s="155">
        <f t="shared" si="485"/>
        <v>0.56000000000000005</v>
      </c>
    </row>
    <row r="4102" spans="1:51" x14ac:dyDescent="0.15">
      <c r="A4102" s="122" t="s">
        <v>3246</v>
      </c>
      <c r="B4102" s="122" t="s">
        <v>3247</v>
      </c>
      <c r="C4102" s="122" t="s">
        <v>3248</v>
      </c>
      <c r="D4102" s="122" t="s">
        <v>3249</v>
      </c>
      <c r="E4102" s="122" t="s">
        <v>3250</v>
      </c>
      <c r="F4102" s="122" t="s">
        <v>3251</v>
      </c>
      <c r="G4102" s="122">
        <v>1</v>
      </c>
      <c r="H4102" s="166">
        <v>0.23264899999999999</v>
      </c>
      <c r="I4102" s="167">
        <v>-0.24333299999999999</v>
      </c>
      <c r="J4102" s="168" t="str">
        <f t="shared" si="480"/>
        <v>FALSE</v>
      </c>
      <c r="K4102" s="169">
        <v>0.97059200000000001</v>
      </c>
      <c r="L4102" s="170">
        <f>-LOG10(Table3[[#This Row],[Student''s T-test p-value HEK293 +Selistat_HEK293 UT]])</f>
        <v>1.2963292631462382E-2</v>
      </c>
      <c r="M4102" s="167">
        <v>0.01</v>
      </c>
      <c r="N4102" s="171" t="str">
        <f t="shared" si="481"/>
        <v>FALSE</v>
      </c>
      <c r="O4102" s="146">
        <v>0.181176</v>
      </c>
      <c r="P4102" s="147">
        <v>0.23499999999999999</v>
      </c>
      <c r="Q4102" s="171" t="str">
        <f t="shared" si="482"/>
        <v>FALSE</v>
      </c>
      <c r="R4102" s="122" t="s">
        <v>1303</v>
      </c>
      <c r="S4102" s="122" t="s">
        <v>1333</v>
      </c>
      <c r="T4102" s="122" t="s">
        <v>1305</v>
      </c>
      <c r="U4102" s="172" t="s">
        <v>2677</v>
      </c>
      <c r="V4102" s="122" t="s">
        <v>14073</v>
      </c>
      <c r="W4102" s="148">
        <v>-0.31</v>
      </c>
      <c r="X4102" s="149">
        <v>0.34</v>
      </c>
      <c r="Y4102" s="149">
        <v>0.67</v>
      </c>
      <c r="Z4102" s="150">
        <v>-0.09</v>
      </c>
      <c r="AA4102" s="148">
        <v>-0.17</v>
      </c>
      <c r="AB4102" s="149">
        <v>0.38</v>
      </c>
      <c r="AC4102" s="149">
        <v>0.38</v>
      </c>
      <c r="AD4102" s="151">
        <v>-0.02</v>
      </c>
      <c r="AE4102" s="148">
        <v>-0.37</v>
      </c>
      <c r="AF4102" s="149">
        <v>0.01</v>
      </c>
      <c r="AG4102" s="149">
        <v>0.17</v>
      </c>
      <c r="AH4102" s="151">
        <v>-0.25</v>
      </c>
      <c r="AI4102" s="152">
        <v>-0.31</v>
      </c>
      <c r="AJ4102" s="149">
        <v>-0.18</v>
      </c>
      <c r="AK4102" s="149">
        <v>-0.62</v>
      </c>
      <c r="AL4102" s="150">
        <v>-0.27</v>
      </c>
      <c r="AM4102" s="153">
        <f t="shared" si="483"/>
        <v>-0.13999999999999999</v>
      </c>
      <c r="AN4102" s="154">
        <f t="shared" si="483"/>
        <v>-3.999999999999998E-2</v>
      </c>
      <c r="AO4102" s="154">
        <f t="shared" si="483"/>
        <v>0.29000000000000004</v>
      </c>
      <c r="AP4102" s="155">
        <f t="shared" si="483"/>
        <v>-6.9999999999999993E-2</v>
      </c>
      <c r="AQ4102" s="156">
        <f>AVERAGE(Table3[[#This Row],[ HEK293 +Selistat_R1 2]:[ HEK293 +Selistat_R4 5]])</f>
        <v>1.0000000000000019E-2</v>
      </c>
      <c r="AR4102" s="153">
        <f t="shared" si="484"/>
        <v>-0.19999999999999998</v>
      </c>
      <c r="AS4102" s="154">
        <f t="shared" si="484"/>
        <v>-0.37</v>
      </c>
      <c r="AT4102" s="154">
        <f t="shared" si="484"/>
        <v>-0.21</v>
      </c>
      <c r="AU4102" s="157">
        <f t="shared" si="484"/>
        <v>-0.23</v>
      </c>
      <c r="AV4102" s="158">
        <f t="shared" si="485"/>
        <v>-0.13999999999999999</v>
      </c>
      <c r="AW4102" s="154">
        <f t="shared" si="485"/>
        <v>-0.56000000000000005</v>
      </c>
      <c r="AX4102" s="154">
        <f t="shared" si="485"/>
        <v>-1</v>
      </c>
      <c r="AY4102" s="155">
        <f t="shared" si="485"/>
        <v>-0.25</v>
      </c>
    </row>
    <row r="4103" spans="1:51" x14ac:dyDescent="0.15">
      <c r="A4103" s="122" t="s">
        <v>7245</v>
      </c>
      <c r="B4103" s="122" t="s">
        <v>7246</v>
      </c>
      <c r="C4103" s="122" t="s">
        <v>7247</v>
      </c>
      <c r="E4103" s="122" t="s">
        <v>7248</v>
      </c>
      <c r="F4103" s="122" t="s">
        <v>7249</v>
      </c>
      <c r="G4103" s="122">
        <v>1</v>
      </c>
      <c r="H4103" s="166">
        <v>0.66367100000000001</v>
      </c>
      <c r="I4103" s="167">
        <v>0.126667</v>
      </c>
      <c r="J4103" s="168" t="str">
        <f t="shared" si="480"/>
        <v>FALSE</v>
      </c>
      <c r="K4103" s="169">
        <v>0.97092599999999996</v>
      </c>
      <c r="L4103" s="170">
        <f>-LOG10(Table3[[#This Row],[Student''s T-test p-value HEK293 +Selistat_HEK293 UT]])</f>
        <v>1.2813868975965398E-2</v>
      </c>
      <c r="M4103" s="167">
        <v>1.2500000000000001E-2</v>
      </c>
      <c r="N4103" s="171" t="str">
        <f t="shared" si="481"/>
        <v>FALSE</v>
      </c>
      <c r="O4103" s="146">
        <v>0.703318</v>
      </c>
      <c r="P4103" s="147">
        <v>-0.16250000000000001</v>
      </c>
      <c r="Q4103" s="171" t="str">
        <f t="shared" si="482"/>
        <v>FALSE</v>
      </c>
      <c r="R4103" s="122" t="s">
        <v>7250</v>
      </c>
      <c r="S4103" s="122" t="s">
        <v>12944</v>
      </c>
      <c r="T4103" s="122" t="s">
        <v>7252</v>
      </c>
      <c r="U4103" s="172" t="s">
        <v>7253</v>
      </c>
      <c r="V4103" s="122" t="s">
        <v>12945</v>
      </c>
      <c r="W4103" s="148">
        <v>-0.46</v>
      </c>
      <c r="X4103" s="149">
        <v>-0.48</v>
      </c>
      <c r="Y4103" s="149">
        <v>-0.37</v>
      </c>
      <c r="Z4103" s="150">
        <v>0.66</v>
      </c>
      <c r="AA4103" s="148">
        <v>-0.24</v>
      </c>
      <c r="AB4103" s="149">
        <v>-0.65</v>
      </c>
      <c r="AC4103" s="149">
        <v>0.01</v>
      </c>
      <c r="AD4103" s="151">
        <v>0.18</v>
      </c>
      <c r="AE4103" s="148">
        <v>-0.23</v>
      </c>
      <c r="AF4103" s="149">
        <v>-0.56000000000000005</v>
      </c>
      <c r="AG4103" s="149">
        <v>-0.16</v>
      </c>
      <c r="AH4103" s="151">
        <v>0.66</v>
      </c>
      <c r="AI4103" s="152">
        <v>0.2</v>
      </c>
      <c r="AJ4103" s="149">
        <v>-0.55000000000000004</v>
      </c>
      <c r="AK4103" s="149">
        <v>-0.2</v>
      </c>
      <c r="AL4103" s="150">
        <v>0.91</v>
      </c>
      <c r="AM4103" s="153">
        <f t="shared" si="483"/>
        <v>-0.22000000000000003</v>
      </c>
      <c r="AN4103" s="154">
        <f t="shared" si="483"/>
        <v>0.17000000000000004</v>
      </c>
      <c r="AO4103" s="154">
        <f t="shared" si="483"/>
        <v>-0.38</v>
      </c>
      <c r="AP4103" s="155">
        <f t="shared" si="483"/>
        <v>0.48000000000000004</v>
      </c>
      <c r="AQ4103" s="156">
        <f>AVERAGE(Table3[[#This Row],[ HEK293 +Selistat_R1 2]:[ HEK293 +Selistat_R4 5]])</f>
        <v>1.2500000000000011E-2</v>
      </c>
      <c r="AR4103" s="153">
        <f t="shared" si="484"/>
        <v>9.9999999999999811E-3</v>
      </c>
      <c r="AS4103" s="154">
        <f t="shared" si="484"/>
        <v>8.9999999999999969E-2</v>
      </c>
      <c r="AT4103" s="154">
        <f t="shared" si="484"/>
        <v>-0.17</v>
      </c>
      <c r="AU4103" s="157">
        <f t="shared" si="484"/>
        <v>0.48000000000000004</v>
      </c>
      <c r="AV4103" s="158">
        <f t="shared" si="485"/>
        <v>0.44</v>
      </c>
      <c r="AW4103" s="154">
        <f t="shared" si="485"/>
        <v>9.9999999999999978E-2</v>
      </c>
      <c r="AX4103" s="154">
        <f t="shared" si="485"/>
        <v>-0.21000000000000002</v>
      </c>
      <c r="AY4103" s="155">
        <f t="shared" si="485"/>
        <v>0.73</v>
      </c>
    </row>
    <row r="4104" spans="1:51" x14ac:dyDescent="0.15">
      <c r="A4104" s="122" t="s">
        <v>3900</v>
      </c>
      <c r="B4104" s="122" t="s">
        <v>3901</v>
      </c>
      <c r="C4104" s="122" t="s">
        <v>3902</v>
      </c>
      <c r="D4104" s="122" t="s">
        <v>3903</v>
      </c>
      <c r="E4104" s="122" t="s">
        <v>3904</v>
      </c>
      <c r="F4104" s="122" t="s">
        <v>3905</v>
      </c>
      <c r="G4104" s="122">
        <v>2</v>
      </c>
      <c r="H4104" s="166">
        <v>0.87334599999999996</v>
      </c>
      <c r="I4104" s="167">
        <v>2.6666700000000002E-2</v>
      </c>
      <c r="J4104" s="168" t="str">
        <f t="shared" si="480"/>
        <v>FALSE</v>
      </c>
      <c r="K4104" s="169">
        <v>0.97120600000000001</v>
      </c>
      <c r="L4104" s="170">
        <f>-LOG10(Table3[[#This Row],[Student''s T-test p-value HEK293 +Selistat_HEK293 UT]])</f>
        <v>1.2688643238708141E-2</v>
      </c>
      <c r="M4104" s="167">
        <v>7.4999999999999997E-3</v>
      </c>
      <c r="N4104" s="171" t="str">
        <f t="shared" si="481"/>
        <v>FALSE</v>
      </c>
      <c r="O4104" s="146">
        <v>0.796709</v>
      </c>
      <c r="P4104" s="147">
        <v>6.25E-2</v>
      </c>
      <c r="Q4104" s="171" t="str">
        <f t="shared" si="482"/>
        <v>FALSE</v>
      </c>
      <c r="R4104" s="122" t="s">
        <v>57</v>
      </c>
      <c r="S4104" s="122" t="s">
        <v>58</v>
      </c>
      <c r="T4104" s="122" t="s">
        <v>59</v>
      </c>
      <c r="U4104" s="172" t="s">
        <v>3907</v>
      </c>
      <c r="V4104" s="122" t="s">
        <v>12600</v>
      </c>
      <c r="W4104" s="148">
        <v>-0.38</v>
      </c>
      <c r="X4104" s="149">
        <v>0.03</v>
      </c>
      <c r="Y4104" s="149">
        <v>-0.17</v>
      </c>
      <c r="Z4104" s="150">
        <v>0.37</v>
      </c>
      <c r="AA4104" s="148">
        <v>-0.25</v>
      </c>
      <c r="AB4104" s="149">
        <v>-0.1</v>
      </c>
      <c r="AC4104" s="149">
        <v>-0.13</v>
      </c>
      <c r="AD4104" s="151">
        <v>0.3</v>
      </c>
      <c r="AE4104" s="148">
        <v>-0.19</v>
      </c>
      <c r="AF4104" s="149">
        <v>-0.24</v>
      </c>
      <c r="AG4104" s="149">
        <v>0.06</v>
      </c>
      <c r="AH4104" s="151">
        <v>0.46</v>
      </c>
      <c r="AI4104" s="152">
        <v>-0.03</v>
      </c>
      <c r="AJ4104" s="149">
        <v>-0.32</v>
      </c>
      <c r="AK4104" s="149">
        <v>-0.24</v>
      </c>
      <c r="AL4104" s="150">
        <v>0.43</v>
      </c>
      <c r="AM4104" s="153">
        <f t="shared" si="483"/>
        <v>-0.13</v>
      </c>
      <c r="AN4104" s="154">
        <f t="shared" si="483"/>
        <v>0.13</v>
      </c>
      <c r="AO4104" s="154">
        <f t="shared" si="483"/>
        <v>-4.0000000000000008E-2</v>
      </c>
      <c r="AP4104" s="155">
        <f t="shared" si="483"/>
        <v>7.0000000000000007E-2</v>
      </c>
      <c r="AQ4104" s="156">
        <f>AVERAGE(Table3[[#This Row],[ HEK293 +Selistat_R1 2]:[ HEK293 +Selistat_R4 5]])</f>
        <v>7.4999999999999997E-3</v>
      </c>
      <c r="AR4104" s="153">
        <f t="shared" si="484"/>
        <v>0.06</v>
      </c>
      <c r="AS4104" s="154">
        <f t="shared" si="484"/>
        <v>-0.13999999999999999</v>
      </c>
      <c r="AT4104" s="154">
        <f t="shared" si="484"/>
        <v>0.19</v>
      </c>
      <c r="AU4104" s="157">
        <f t="shared" si="484"/>
        <v>0.16000000000000003</v>
      </c>
      <c r="AV4104" s="158">
        <f t="shared" si="485"/>
        <v>0.22</v>
      </c>
      <c r="AW4104" s="154">
        <f t="shared" si="485"/>
        <v>-0.22</v>
      </c>
      <c r="AX4104" s="154">
        <f t="shared" si="485"/>
        <v>-0.10999999999999999</v>
      </c>
      <c r="AY4104" s="155">
        <f t="shared" si="485"/>
        <v>0.13</v>
      </c>
    </row>
    <row r="4105" spans="1:51" x14ac:dyDescent="0.15">
      <c r="A4105" s="122" t="s">
        <v>2858</v>
      </c>
      <c r="B4105" s="122" t="s">
        <v>3463</v>
      </c>
      <c r="C4105" s="122" t="s">
        <v>3964</v>
      </c>
      <c r="D4105" s="122" t="s">
        <v>2861</v>
      </c>
      <c r="E4105" s="122" t="s">
        <v>3965</v>
      </c>
      <c r="F4105" s="122" t="s">
        <v>3641</v>
      </c>
      <c r="G4105" s="122">
        <v>1</v>
      </c>
      <c r="H4105" s="166">
        <v>0.32655600000000001</v>
      </c>
      <c r="I4105" s="167">
        <v>0.11666700000000001</v>
      </c>
      <c r="J4105" s="168" t="str">
        <f t="shared" si="480"/>
        <v>FALSE</v>
      </c>
      <c r="K4105" s="169">
        <v>0.97144699999999995</v>
      </c>
      <c r="L4105" s="170">
        <f>-LOG10(Table3[[#This Row],[Student''s T-test p-value HEK293 +Selistat_HEK293 UT]])</f>
        <v>1.2580888564378147E-2</v>
      </c>
      <c r="M4105" s="167">
        <v>-5.0000000000000001E-3</v>
      </c>
      <c r="N4105" s="171" t="str">
        <f t="shared" si="481"/>
        <v>FALSE</v>
      </c>
      <c r="O4105" s="146">
        <v>0.15518799999999999</v>
      </c>
      <c r="P4105" s="147">
        <v>-0.19500000000000001</v>
      </c>
      <c r="Q4105" s="171" t="str">
        <f t="shared" si="482"/>
        <v>FALSE</v>
      </c>
      <c r="R4105" s="122" t="s">
        <v>3966</v>
      </c>
      <c r="S4105" s="122" t="s">
        <v>15124</v>
      </c>
      <c r="T4105" s="122" t="s">
        <v>3968</v>
      </c>
      <c r="U4105" s="172" t="s">
        <v>3969</v>
      </c>
      <c r="V4105" s="122" t="s">
        <v>15125</v>
      </c>
      <c r="W4105" s="148">
        <v>-0.12</v>
      </c>
      <c r="X4105" s="149">
        <v>-0.14000000000000001</v>
      </c>
      <c r="Y4105" s="149">
        <v>-0.18</v>
      </c>
      <c r="Z4105" s="150">
        <v>0.02</v>
      </c>
      <c r="AA4105" s="148">
        <v>-0.1</v>
      </c>
      <c r="AB4105" s="149">
        <v>-0.12</v>
      </c>
      <c r="AC4105" s="149">
        <v>0.22</v>
      </c>
      <c r="AD4105" s="151">
        <v>-0.4</v>
      </c>
      <c r="AE4105" s="148">
        <v>0.16</v>
      </c>
      <c r="AF4105" s="149">
        <v>0.09</v>
      </c>
      <c r="AG4105" s="149">
        <v>-0.34</v>
      </c>
      <c r="AH4105" s="151">
        <v>0.01</v>
      </c>
      <c r="AI4105" s="152">
        <v>0.22</v>
      </c>
      <c r="AJ4105" s="149">
        <v>0.15</v>
      </c>
      <c r="AK4105" s="149">
        <v>0.27</v>
      </c>
      <c r="AL4105" s="150">
        <v>0.06</v>
      </c>
      <c r="AM4105" s="153">
        <f t="shared" si="483"/>
        <v>-1.999999999999999E-2</v>
      </c>
      <c r="AN4105" s="154">
        <f t="shared" si="483"/>
        <v>-2.0000000000000018E-2</v>
      </c>
      <c r="AO4105" s="154">
        <f t="shared" si="483"/>
        <v>-0.4</v>
      </c>
      <c r="AP4105" s="155">
        <f t="shared" si="483"/>
        <v>0.42000000000000004</v>
      </c>
      <c r="AQ4105" s="156">
        <f>AVERAGE(Table3[[#This Row],[ HEK293 +Selistat_R1 2]:[ HEK293 +Selistat_R4 5]])</f>
        <v>-5.0000000000000044E-3</v>
      </c>
      <c r="AR4105" s="153">
        <f t="shared" si="484"/>
        <v>0.26</v>
      </c>
      <c r="AS4105" s="154">
        <f t="shared" si="484"/>
        <v>0.21</v>
      </c>
      <c r="AT4105" s="154">
        <f t="shared" si="484"/>
        <v>-0.56000000000000005</v>
      </c>
      <c r="AU4105" s="157">
        <f t="shared" si="484"/>
        <v>0.41000000000000003</v>
      </c>
      <c r="AV4105" s="158">
        <f t="shared" si="485"/>
        <v>0.32</v>
      </c>
      <c r="AW4105" s="154">
        <f t="shared" si="485"/>
        <v>0.27</v>
      </c>
      <c r="AX4105" s="154">
        <f t="shared" si="485"/>
        <v>5.0000000000000017E-2</v>
      </c>
      <c r="AY4105" s="155">
        <f t="shared" si="485"/>
        <v>0.46</v>
      </c>
    </row>
    <row r="4106" spans="1:51" x14ac:dyDescent="0.15">
      <c r="A4106" s="122" t="s">
        <v>9645</v>
      </c>
      <c r="B4106" s="122" t="s">
        <v>9646</v>
      </c>
      <c r="C4106" s="122" t="s">
        <v>9647</v>
      </c>
      <c r="D4106" s="122" t="s">
        <v>9648</v>
      </c>
      <c r="E4106" s="122" t="s">
        <v>9649</v>
      </c>
      <c r="F4106" s="122" t="s">
        <v>9650</v>
      </c>
      <c r="G4106" s="122">
        <v>2</v>
      </c>
      <c r="H4106" s="166">
        <v>0.72553000000000001</v>
      </c>
      <c r="I4106" s="167">
        <v>2.8333299999999999E-2</v>
      </c>
      <c r="J4106" s="168" t="str">
        <f t="shared" si="480"/>
        <v>FALSE</v>
      </c>
      <c r="K4106" s="169">
        <v>0.97178900000000001</v>
      </c>
      <c r="L4106" s="170">
        <f>-LOG10(Table3[[#This Row],[Student''s T-test p-value HEK293 +Selistat_HEK293 UT]])</f>
        <v>1.2428021167577694E-2</v>
      </c>
      <c r="M4106" s="167">
        <v>-4.9999900000000002E-3</v>
      </c>
      <c r="N4106" s="171" t="str">
        <f t="shared" si="481"/>
        <v>FALSE</v>
      </c>
      <c r="O4106" s="146">
        <v>0.46898699999999999</v>
      </c>
      <c r="P4106" s="147">
        <v>0.04</v>
      </c>
      <c r="Q4106" s="171" t="str">
        <f t="shared" si="482"/>
        <v>FALSE</v>
      </c>
      <c r="R4106" s="122" t="s">
        <v>9651</v>
      </c>
      <c r="S4106" s="122" t="s">
        <v>15126</v>
      </c>
      <c r="T4106" s="122" t="s">
        <v>9653</v>
      </c>
      <c r="U4106" s="172" t="s">
        <v>9654</v>
      </c>
      <c r="V4106" s="122" t="s">
        <v>15127</v>
      </c>
      <c r="W4106" s="148">
        <v>-0.14000000000000001</v>
      </c>
      <c r="X4106" s="149">
        <v>0.09</v>
      </c>
      <c r="Y4106" s="149">
        <v>-0.01</v>
      </c>
      <c r="Z4106" s="150">
        <v>-7.0000000000000007E-2</v>
      </c>
      <c r="AA4106" s="148">
        <v>-0.02</v>
      </c>
      <c r="AB4106" s="149">
        <v>0.32</v>
      </c>
      <c r="AC4106" s="149">
        <v>-0.14000000000000001</v>
      </c>
      <c r="AD4106" s="151">
        <v>-0.27</v>
      </c>
      <c r="AE4106" s="148">
        <v>0</v>
      </c>
      <c r="AF4106" s="149">
        <v>0.11</v>
      </c>
      <c r="AG4106" s="149">
        <v>-0.01</v>
      </c>
      <c r="AH4106" s="151">
        <v>0.05</v>
      </c>
      <c r="AI4106" s="152">
        <v>-0.03</v>
      </c>
      <c r="AJ4106" s="149">
        <v>0.01</v>
      </c>
      <c r="AK4106" s="149">
        <v>0.11</v>
      </c>
      <c r="AL4106" s="150">
        <v>-0.1</v>
      </c>
      <c r="AM4106" s="153">
        <f t="shared" si="483"/>
        <v>-0.12000000000000001</v>
      </c>
      <c r="AN4106" s="154">
        <f t="shared" si="483"/>
        <v>-0.23</v>
      </c>
      <c r="AO4106" s="154">
        <f t="shared" si="483"/>
        <v>0.13</v>
      </c>
      <c r="AP4106" s="155">
        <f t="shared" si="483"/>
        <v>0.2</v>
      </c>
      <c r="AQ4106" s="156">
        <f>AVERAGE(Table3[[#This Row],[ HEK293 +Selistat_R1 2]:[ HEK293 +Selistat_R4 5]])</f>
        <v>-5.0000000000000044E-3</v>
      </c>
      <c r="AR4106" s="153">
        <f t="shared" si="484"/>
        <v>0.02</v>
      </c>
      <c r="AS4106" s="154">
        <f t="shared" si="484"/>
        <v>-0.21000000000000002</v>
      </c>
      <c r="AT4106" s="154">
        <f t="shared" si="484"/>
        <v>0.13</v>
      </c>
      <c r="AU4106" s="157">
        <f t="shared" si="484"/>
        <v>0.32</v>
      </c>
      <c r="AV4106" s="158">
        <f t="shared" si="485"/>
        <v>-9.9999999999999985E-3</v>
      </c>
      <c r="AW4106" s="154">
        <f t="shared" si="485"/>
        <v>-0.31</v>
      </c>
      <c r="AX4106" s="154">
        <f t="shared" si="485"/>
        <v>0.25</v>
      </c>
      <c r="AY4106" s="155">
        <f t="shared" si="485"/>
        <v>0.17</v>
      </c>
    </row>
    <row r="4107" spans="1:51" x14ac:dyDescent="0.15">
      <c r="A4107" s="122" t="s">
        <v>10119</v>
      </c>
      <c r="B4107" s="122" t="s">
        <v>10120</v>
      </c>
      <c r="C4107" s="122" t="s">
        <v>10121</v>
      </c>
      <c r="E4107" s="122" t="s">
        <v>10122</v>
      </c>
      <c r="F4107" s="122" t="s">
        <v>5772</v>
      </c>
      <c r="G4107" s="122">
        <v>2</v>
      </c>
      <c r="H4107" s="166">
        <v>0.80152999999999996</v>
      </c>
      <c r="I4107" s="167">
        <v>0.06</v>
      </c>
      <c r="J4107" s="168" t="str">
        <f t="shared" si="480"/>
        <v>FALSE</v>
      </c>
      <c r="K4107" s="169">
        <v>0.97222200000000003</v>
      </c>
      <c r="L4107" s="170">
        <f>-LOG10(Table3[[#This Row],[Student''s T-test p-value HEK293 +Selistat_HEK293 UT]])</f>
        <v>1.223455568433311E-2</v>
      </c>
      <c r="M4107" s="167">
        <v>9.9999900000000003E-3</v>
      </c>
      <c r="N4107" s="171" t="str">
        <f t="shared" si="481"/>
        <v>FALSE</v>
      </c>
      <c r="O4107" s="146">
        <v>0.57545100000000005</v>
      </c>
      <c r="P4107" s="147">
        <v>-0.19500000000000001</v>
      </c>
      <c r="Q4107" s="171" t="str">
        <f t="shared" si="482"/>
        <v>FALSE</v>
      </c>
      <c r="R4107" s="122" t="s">
        <v>1842</v>
      </c>
      <c r="S4107" s="122" t="s">
        <v>10317</v>
      </c>
      <c r="T4107" s="122" t="s">
        <v>1844</v>
      </c>
      <c r="U4107" s="172" t="s">
        <v>10124</v>
      </c>
      <c r="V4107" s="122" t="s">
        <v>10125</v>
      </c>
      <c r="W4107" s="148">
        <v>-0.2</v>
      </c>
      <c r="X4107" s="149">
        <v>-0.36</v>
      </c>
      <c r="Y4107" s="149">
        <v>-0.36</v>
      </c>
      <c r="Z4107" s="150">
        <v>0.56999999999999995</v>
      </c>
      <c r="AA4107" s="148">
        <v>-0.28000000000000003</v>
      </c>
      <c r="AB4107" s="149">
        <v>-0.46</v>
      </c>
      <c r="AC4107" s="149">
        <v>0.13</v>
      </c>
      <c r="AD4107" s="151">
        <v>0.22</v>
      </c>
      <c r="AE4107" s="148">
        <v>-0.01</v>
      </c>
      <c r="AF4107" s="149">
        <v>-0.45</v>
      </c>
      <c r="AG4107" s="149">
        <v>-0.38</v>
      </c>
      <c r="AH4107" s="151">
        <v>0.4</v>
      </c>
      <c r="AI4107" s="152">
        <v>0.3</v>
      </c>
      <c r="AJ4107" s="149">
        <v>-0.42</v>
      </c>
      <c r="AK4107" s="149">
        <v>-0.27</v>
      </c>
      <c r="AL4107" s="150">
        <v>0.73</v>
      </c>
      <c r="AM4107" s="153">
        <f t="shared" si="483"/>
        <v>8.0000000000000016E-2</v>
      </c>
      <c r="AN4107" s="154">
        <f t="shared" si="483"/>
        <v>0.10000000000000003</v>
      </c>
      <c r="AO4107" s="154">
        <f t="shared" si="483"/>
        <v>-0.49</v>
      </c>
      <c r="AP4107" s="155">
        <f t="shared" si="483"/>
        <v>0.35</v>
      </c>
      <c r="AQ4107" s="156">
        <f>AVERAGE(Table3[[#This Row],[ HEK293 +Selistat_R1 2]:[ HEK293 +Selistat_R4 5]])</f>
        <v>1.0000000000000009E-2</v>
      </c>
      <c r="AR4107" s="153">
        <f t="shared" si="484"/>
        <v>0.27</v>
      </c>
      <c r="AS4107" s="154">
        <f t="shared" si="484"/>
        <v>1.0000000000000009E-2</v>
      </c>
      <c r="AT4107" s="154">
        <f t="shared" si="484"/>
        <v>-0.51</v>
      </c>
      <c r="AU4107" s="157">
        <f t="shared" si="484"/>
        <v>0.18000000000000002</v>
      </c>
      <c r="AV4107" s="158">
        <f t="shared" si="485"/>
        <v>0.58000000000000007</v>
      </c>
      <c r="AW4107" s="154">
        <f t="shared" si="485"/>
        <v>4.0000000000000036E-2</v>
      </c>
      <c r="AX4107" s="154">
        <f t="shared" si="485"/>
        <v>-0.4</v>
      </c>
      <c r="AY4107" s="155">
        <f t="shared" si="485"/>
        <v>0.51</v>
      </c>
    </row>
    <row r="4108" spans="1:51" x14ac:dyDescent="0.15">
      <c r="A4108" s="122" t="s">
        <v>3246</v>
      </c>
      <c r="B4108" s="122" t="s">
        <v>3247</v>
      </c>
      <c r="C4108" s="122" t="s">
        <v>3248</v>
      </c>
      <c r="D4108" s="122" t="s">
        <v>3249</v>
      </c>
      <c r="E4108" s="122" t="s">
        <v>3250</v>
      </c>
      <c r="F4108" s="122" t="s">
        <v>3251</v>
      </c>
      <c r="G4108" s="122">
        <v>1</v>
      </c>
      <c r="H4108" s="166">
        <v>0.74048099999999994</v>
      </c>
      <c r="I4108" s="167">
        <v>0.04</v>
      </c>
      <c r="J4108" s="168" t="str">
        <f t="shared" si="480"/>
        <v>FALSE</v>
      </c>
      <c r="K4108" s="169">
        <v>0.97251399999999999</v>
      </c>
      <c r="L4108" s="170">
        <f>-LOG10(Table3[[#This Row],[Student''s T-test p-value HEK293 +Selistat_HEK293 UT]])</f>
        <v>1.2104137993017964E-2</v>
      </c>
      <c r="M4108" s="167">
        <v>-5.0000000000000001E-3</v>
      </c>
      <c r="N4108" s="171" t="str">
        <f t="shared" si="481"/>
        <v>FALSE</v>
      </c>
      <c r="O4108" s="146">
        <v>0.82027700000000003</v>
      </c>
      <c r="P4108" s="147">
        <v>0.04</v>
      </c>
      <c r="Q4108" s="171" t="str">
        <f t="shared" si="482"/>
        <v>FALSE</v>
      </c>
      <c r="R4108" s="122" t="s">
        <v>1303</v>
      </c>
      <c r="S4108" s="122" t="s">
        <v>1313</v>
      </c>
      <c r="T4108" s="122" t="s">
        <v>1305</v>
      </c>
      <c r="U4108" s="172" t="s">
        <v>2677</v>
      </c>
      <c r="V4108" s="122" t="s">
        <v>13384</v>
      </c>
      <c r="W4108" s="148">
        <v>-0.33</v>
      </c>
      <c r="X4108" s="149">
        <v>-0.04</v>
      </c>
      <c r="Y4108" s="149">
        <v>0.06</v>
      </c>
      <c r="Z4108" s="150">
        <v>0.12</v>
      </c>
      <c r="AA4108" s="148">
        <v>-0.19</v>
      </c>
      <c r="AB4108" s="149">
        <v>0.12</v>
      </c>
      <c r="AC4108" s="149">
        <v>0.13</v>
      </c>
      <c r="AD4108" s="151">
        <v>-0.23</v>
      </c>
      <c r="AE4108" s="148">
        <v>0.26</v>
      </c>
      <c r="AF4108" s="149">
        <v>-0.03</v>
      </c>
      <c r="AG4108" s="149">
        <v>0.17</v>
      </c>
      <c r="AH4108" s="151">
        <v>-0.24</v>
      </c>
      <c r="AI4108" s="152">
        <v>0.1</v>
      </c>
      <c r="AJ4108" s="149">
        <v>-0.09</v>
      </c>
      <c r="AK4108" s="149">
        <v>0.28999999999999998</v>
      </c>
      <c r="AL4108" s="150">
        <v>-0.3</v>
      </c>
      <c r="AM4108" s="153">
        <f t="shared" si="483"/>
        <v>-0.14000000000000001</v>
      </c>
      <c r="AN4108" s="154">
        <f t="shared" si="483"/>
        <v>-0.16</v>
      </c>
      <c r="AO4108" s="154">
        <f t="shared" si="483"/>
        <v>-7.0000000000000007E-2</v>
      </c>
      <c r="AP4108" s="155">
        <f t="shared" si="483"/>
        <v>0.35</v>
      </c>
      <c r="AQ4108" s="156">
        <f>AVERAGE(Table3[[#This Row],[ HEK293 +Selistat_R1 2]:[ HEK293 +Selistat_R4 5]])</f>
        <v>-5.0000000000000183E-3</v>
      </c>
      <c r="AR4108" s="153">
        <f t="shared" si="484"/>
        <v>0.45</v>
      </c>
      <c r="AS4108" s="154">
        <f t="shared" si="484"/>
        <v>-0.15</v>
      </c>
      <c r="AT4108" s="154">
        <f t="shared" si="484"/>
        <v>4.0000000000000008E-2</v>
      </c>
      <c r="AU4108" s="157">
        <f t="shared" si="484"/>
        <v>-9.9999999999999811E-3</v>
      </c>
      <c r="AV4108" s="158">
        <f t="shared" si="485"/>
        <v>0.29000000000000004</v>
      </c>
      <c r="AW4108" s="154">
        <f t="shared" si="485"/>
        <v>-0.21</v>
      </c>
      <c r="AX4108" s="154">
        <f t="shared" si="485"/>
        <v>0.15999999999999998</v>
      </c>
      <c r="AY4108" s="155">
        <f t="shared" si="485"/>
        <v>-6.9999999999999979E-2</v>
      </c>
    </row>
    <row r="4109" spans="1:51" x14ac:dyDescent="0.15">
      <c r="A4109" s="122" t="s">
        <v>5845</v>
      </c>
      <c r="B4109" s="122" t="s">
        <v>5846</v>
      </c>
      <c r="C4109" s="122" t="s">
        <v>5847</v>
      </c>
      <c r="D4109" s="122" t="s">
        <v>3830</v>
      </c>
      <c r="E4109" s="122" t="s">
        <v>5848</v>
      </c>
      <c r="F4109" s="122" t="s">
        <v>5849</v>
      </c>
      <c r="G4109" s="122">
        <v>45</v>
      </c>
      <c r="H4109" s="166">
        <v>0.91662399999999999</v>
      </c>
      <c r="I4109" s="167">
        <v>3.1666699999999999E-2</v>
      </c>
      <c r="J4109" s="168" t="str">
        <f t="shared" si="480"/>
        <v>FALSE</v>
      </c>
      <c r="K4109" s="169">
        <v>0.972553</v>
      </c>
      <c r="L4109" s="170">
        <f>-LOG10(Table3[[#This Row],[Student''s T-test p-value HEK293 +Selistat_HEK293 UT]])</f>
        <v>1.2086722156137793E-2</v>
      </c>
      <c r="M4109" s="167">
        <v>1.2500000000000001E-2</v>
      </c>
      <c r="N4109" s="171" t="str">
        <f t="shared" si="481"/>
        <v>FALSE</v>
      </c>
      <c r="O4109" s="146">
        <v>0.94254400000000005</v>
      </c>
      <c r="P4109" s="147">
        <v>3.2500000000000001E-2</v>
      </c>
      <c r="Q4109" s="171" t="str">
        <f t="shared" si="482"/>
        <v>FALSE</v>
      </c>
      <c r="R4109" s="122" t="s">
        <v>935</v>
      </c>
      <c r="S4109" s="122" t="s">
        <v>11687</v>
      </c>
      <c r="T4109" s="122" t="s">
        <v>929</v>
      </c>
      <c r="U4109" s="172" t="s">
        <v>6191</v>
      </c>
      <c r="V4109" s="122" t="s">
        <v>11274</v>
      </c>
      <c r="W4109" s="148">
        <v>-0.71</v>
      </c>
      <c r="X4109" s="149">
        <v>-0.28000000000000003</v>
      </c>
      <c r="Y4109" s="149">
        <v>-0.1</v>
      </c>
      <c r="Z4109" s="150">
        <v>0.69</v>
      </c>
      <c r="AA4109" s="148">
        <v>-0.51</v>
      </c>
      <c r="AB4109" s="149">
        <v>-0.32</v>
      </c>
      <c r="AC4109" s="149">
        <v>0.04</v>
      </c>
      <c r="AD4109" s="151">
        <v>0.34</v>
      </c>
      <c r="AE4109" s="148">
        <v>-0.37</v>
      </c>
      <c r="AF4109" s="149">
        <v>-0.45</v>
      </c>
      <c r="AG4109" s="149">
        <v>-0.34</v>
      </c>
      <c r="AH4109" s="151">
        <v>0.94</v>
      </c>
      <c r="AI4109" s="152">
        <v>-0.32</v>
      </c>
      <c r="AJ4109" s="149">
        <v>-0.42</v>
      </c>
      <c r="AK4109" s="149">
        <v>-0.35</v>
      </c>
      <c r="AL4109" s="150">
        <v>0.74</v>
      </c>
      <c r="AM4109" s="153">
        <f t="shared" si="483"/>
        <v>-0.19999999999999996</v>
      </c>
      <c r="AN4109" s="154">
        <f t="shared" si="483"/>
        <v>3.999999999999998E-2</v>
      </c>
      <c r="AO4109" s="154">
        <f t="shared" si="483"/>
        <v>-0.14000000000000001</v>
      </c>
      <c r="AP4109" s="155">
        <f t="shared" si="483"/>
        <v>0.34999999999999992</v>
      </c>
      <c r="AQ4109" s="156">
        <f>AVERAGE(Table3[[#This Row],[ HEK293 +Selistat_R1 2]:[ HEK293 +Selistat_R4 5]])</f>
        <v>1.2499999999999983E-2</v>
      </c>
      <c r="AR4109" s="153">
        <f t="shared" si="484"/>
        <v>0.14000000000000001</v>
      </c>
      <c r="AS4109" s="154">
        <f t="shared" si="484"/>
        <v>-0.13</v>
      </c>
      <c r="AT4109" s="154">
        <f t="shared" si="484"/>
        <v>-0.38</v>
      </c>
      <c r="AU4109" s="157">
        <f t="shared" si="484"/>
        <v>0.59999999999999987</v>
      </c>
      <c r="AV4109" s="158">
        <f t="shared" si="485"/>
        <v>0.19</v>
      </c>
      <c r="AW4109" s="154">
        <f t="shared" si="485"/>
        <v>-9.9999999999999978E-2</v>
      </c>
      <c r="AX4109" s="154">
        <f t="shared" si="485"/>
        <v>-0.38999999999999996</v>
      </c>
      <c r="AY4109" s="155">
        <f t="shared" si="485"/>
        <v>0.39999999999999997</v>
      </c>
    </row>
    <row r="4110" spans="1:51" x14ac:dyDescent="0.15">
      <c r="A4110" s="122" t="s">
        <v>12875</v>
      </c>
      <c r="B4110" s="122" t="s">
        <v>12876</v>
      </c>
      <c r="C4110" s="122" t="s">
        <v>12877</v>
      </c>
      <c r="E4110" s="122" t="s">
        <v>12878</v>
      </c>
      <c r="G4110" s="122">
        <v>3</v>
      </c>
      <c r="H4110" s="166">
        <v>0.16524900000000001</v>
      </c>
      <c r="I4110" s="167">
        <v>0.20833299999999999</v>
      </c>
      <c r="J4110" s="168" t="str">
        <f t="shared" si="480"/>
        <v>FALSE</v>
      </c>
      <c r="K4110" s="169">
        <v>0.97305299999999995</v>
      </c>
      <c r="L4110" s="170">
        <f>-LOG10(Table3[[#This Row],[Student''s T-test p-value HEK293 +Selistat_HEK293 UT]])</f>
        <v>1.1863504047505325E-2</v>
      </c>
      <c r="M4110" s="167">
        <v>-4.9999900000000002E-3</v>
      </c>
      <c r="N4110" s="171" t="str">
        <f t="shared" si="481"/>
        <v>FALSE</v>
      </c>
      <c r="O4110" s="146">
        <v>0.60097299999999998</v>
      </c>
      <c r="P4110" s="147">
        <v>0.09</v>
      </c>
      <c r="Q4110" s="171" t="str">
        <f t="shared" si="482"/>
        <v>FALSE</v>
      </c>
      <c r="R4110" s="122" t="s">
        <v>193</v>
      </c>
      <c r="S4110" s="122" t="s">
        <v>194</v>
      </c>
      <c r="T4110" s="122" t="s">
        <v>195</v>
      </c>
      <c r="U4110" s="172" t="s">
        <v>12880</v>
      </c>
      <c r="V4110" s="122" t="s">
        <v>15128</v>
      </c>
      <c r="W4110" s="148">
        <v>-0.12</v>
      </c>
      <c r="X4110" s="149">
        <v>-0.32</v>
      </c>
      <c r="Y4110" s="149">
        <v>-0.35</v>
      </c>
      <c r="Z4110" s="150">
        <v>0.06</v>
      </c>
      <c r="AA4110" s="148">
        <v>-0.05</v>
      </c>
      <c r="AB4110" s="149">
        <v>-0.38</v>
      </c>
      <c r="AC4110" s="149">
        <v>0.05</v>
      </c>
      <c r="AD4110" s="151">
        <v>-0.33</v>
      </c>
      <c r="AE4110" s="148">
        <v>0.43</v>
      </c>
      <c r="AF4110" s="149">
        <v>-0.1</v>
      </c>
      <c r="AG4110" s="149">
        <v>0.32</v>
      </c>
      <c r="AH4110" s="151">
        <v>0.08</v>
      </c>
      <c r="AI4110" s="152">
        <v>0.38</v>
      </c>
      <c r="AJ4110" s="149">
        <v>-0.04</v>
      </c>
      <c r="AK4110" s="149">
        <v>0.15</v>
      </c>
      <c r="AL4110" s="150">
        <v>-0.12</v>
      </c>
      <c r="AM4110" s="153">
        <f t="shared" si="483"/>
        <v>-6.9999999999999993E-2</v>
      </c>
      <c r="AN4110" s="154">
        <f t="shared" si="483"/>
        <v>0.06</v>
      </c>
      <c r="AO4110" s="154">
        <f t="shared" si="483"/>
        <v>-0.39999999999999997</v>
      </c>
      <c r="AP4110" s="155">
        <f t="shared" si="483"/>
        <v>0.39</v>
      </c>
      <c r="AQ4110" s="156">
        <f>AVERAGE(Table3[[#This Row],[ HEK293 +Selistat_R1 2]:[ HEK293 +Selistat_R4 5]])</f>
        <v>-4.9999999999999906E-3</v>
      </c>
      <c r="AR4110" s="153">
        <f t="shared" si="484"/>
        <v>0.48</v>
      </c>
      <c r="AS4110" s="154">
        <f t="shared" si="484"/>
        <v>0.28000000000000003</v>
      </c>
      <c r="AT4110" s="154">
        <f t="shared" si="484"/>
        <v>0.27</v>
      </c>
      <c r="AU4110" s="157">
        <f t="shared" si="484"/>
        <v>0.41000000000000003</v>
      </c>
      <c r="AV4110" s="158">
        <f t="shared" si="485"/>
        <v>0.43</v>
      </c>
      <c r="AW4110" s="154">
        <f t="shared" si="485"/>
        <v>0.34</v>
      </c>
      <c r="AX4110" s="154">
        <f t="shared" si="485"/>
        <v>9.9999999999999992E-2</v>
      </c>
      <c r="AY4110" s="155">
        <f t="shared" si="485"/>
        <v>0.21000000000000002</v>
      </c>
    </row>
    <row r="4111" spans="1:51" x14ac:dyDescent="0.15">
      <c r="A4111" s="122" t="s">
        <v>3079</v>
      </c>
      <c r="B4111" s="122" t="s">
        <v>3080</v>
      </c>
      <c r="C4111" s="122" t="s">
        <v>3081</v>
      </c>
      <c r="D4111" s="122" t="s">
        <v>3082</v>
      </c>
      <c r="E4111" s="122" t="s">
        <v>3083</v>
      </c>
      <c r="G4111" s="122">
        <v>1</v>
      </c>
      <c r="H4111" s="166">
        <v>1</v>
      </c>
      <c r="I4111" s="173">
        <v>-1.0865400000000001E-9</v>
      </c>
      <c r="J4111" s="168" t="str">
        <f t="shared" si="480"/>
        <v>FALSE</v>
      </c>
      <c r="K4111" s="169">
        <v>0.97320700000000004</v>
      </c>
      <c r="L4111" s="170">
        <f>-LOG10(Table3[[#This Row],[Student''s T-test p-value HEK293 +Selistat_HEK293 UT]])</f>
        <v>1.1794775973812474E-2</v>
      </c>
      <c r="M4111" s="167">
        <v>5.0000000000000001E-3</v>
      </c>
      <c r="N4111" s="171" t="str">
        <f t="shared" si="481"/>
        <v>FALSE</v>
      </c>
      <c r="O4111" s="146">
        <v>0.69770299999999996</v>
      </c>
      <c r="P4111" s="147">
        <v>-6.5000000000000002E-2</v>
      </c>
      <c r="Q4111" s="171" t="str">
        <f t="shared" si="482"/>
        <v>FALSE</v>
      </c>
      <c r="R4111" s="122" t="s">
        <v>571</v>
      </c>
      <c r="S4111" s="122" t="s">
        <v>15129</v>
      </c>
      <c r="T4111" s="122" t="s">
        <v>573</v>
      </c>
      <c r="U4111" s="172" t="s">
        <v>2651</v>
      </c>
      <c r="V4111" s="122" t="s">
        <v>15130</v>
      </c>
      <c r="W4111" s="148">
        <v>-0.06</v>
      </c>
      <c r="X4111" s="149">
        <v>0.04</v>
      </c>
      <c r="Y4111" s="149">
        <v>-0.03</v>
      </c>
      <c r="Z4111" s="150">
        <v>0.02</v>
      </c>
      <c r="AA4111" s="148">
        <v>-0.06</v>
      </c>
      <c r="AB4111" s="149">
        <v>0.37</v>
      </c>
      <c r="AC4111" s="149">
        <v>-0.05</v>
      </c>
      <c r="AD4111" s="151">
        <v>-0.31</v>
      </c>
      <c r="AE4111" s="148">
        <v>0.12</v>
      </c>
      <c r="AF4111" s="149">
        <v>0.14000000000000001</v>
      </c>
      <c r="AG4111" s="149">
        <v>-0.22</v>
      </c>
      <c r="AH4111" s="151">
        <v>-0.23</v>
      </c>
      <c r="AI4111" s="152">
        <v>7.0000000000000007E-2</v>
      </c>
      <c r="AJ4111" s="149">
        <v>-0.2</v>
      </c>
      <c r="AK4111" s="149">
        <v>0.34</v>
      </c>
      <c r="AL4111" s="150">
        <v>-0.14000000000000001</v>
      </c>
      <c r="AM4111" s="153">
        <f t="shared" si="483"/>
        <v>0</v>
      </c>
      <c r="AN4111" s="154">
        <f t="shared" si="483"/>
        <v>-0.33</v>
      </c>
      <c r="AO4111" s="154">
        <f t="shared" si="483"/>
        <v>2.0000000000000004E-2</v>
      </c>
      <c r="AP4111" s="155">
        <f t="shared" si="483"/>
        <v>0.33</v>
      </c>
      <c r="AQ4111" s="156">
        <f>AVERAGE(Table3[[#This Row],[ HEK293 +Selistat_R1 2]:[ HEK293 +Selistat_R4 5]])</f>
        <v>5.0000000000000044E-3</v>
      </c>
      <c r="AR4111" s="153">
        <f t="shared" si="484"/>
        <v>0.18</v>
      </c>
      <c r="AS4111" s="154">
        <f t="shared" si="484"/>
        <v>-0.22999999999999998</v>
      </c>
      <c r="AT4111" s="154">
        <f t="shared" si="484"/>
        <v>-0.16999999999999998</v>
      </c>
      <c r="AU4111" s="157">
        <f t="shared" si="484"/>
        <v>7.9999999999999988E-2</v>
      </c>
      <c r="AV4111" s="158">
        <f t="shared" si="485"/>
        <v>0.13</v>
      </c>
      <c r="AW4111" s="154">
        <f t="shared" si="485"/>
        <v>-0.57000000000000006</v>
      </c>
      <c r="AX4111" s="154">
        <f t="shared" si="485"/>
        <v>0.39</v>
      </c>
      <c r="AY4111" s="155">
        <f t="shared" si="485"/>
        <v>0.16999999999999998</v>
      </c>
    </row>
    <row r="4112" spans="1:51" x14ac:dyDescent="0.15">
      <c r="A4112" s="122" t="s">
        <v>3246</v>
      </c>
      <c r="B4112" s="122" t="s">
        <v>3247</v>
      </c>
      <c r="C4112" s="122" t="s">
        <v>3248</v>
      </c>
      <c r="D4112" s="122" t="s">
        <v>3249</v>
      </c>
      <c r="E4112" s="122" t="s">
        <v>3250</v>
      </c>
      <c r="F4112" s="122" t="s">
        <v>3251</v>
      </c>
      <c r="G4112" s="122">
        <v>2</v>
      </c>
      <c r="H4112" s="166">
        <v>0.33889799999999998</v>
      </c>
      <c r="I4112" s="167">
        <v>0.1925</v>
      </c>
      <c r="J4112" s="168" t="str">
        <f t="shared" si="480"/>
        <v>FALSE</v>
      </c>
      <c r="K4112" s="169">
        <v>0.974109</v>
      </c>
      <c r="L4112" s="170">
        <f>-LOG10(Table3[[#This Row],[Student''s T-test p-value HEK293 +Selistat_HEK293 UT]])</f>
        <v>1.1392444096815668E-2</v>
      </c>
      <c r="M4112" s="167">
        <v>0.01</v>
      </c>
      <c r="N4112" s="171" t="str">
        <f t="shared" si="481"/>
        <v>FALSE</v>
      </c>
      <c r="O4112" s="146">
        <v>0.67666499999999996</v>
      </c>
      <c r="P4112" s="147">
        <v>-7.2499999999999995E-2</v>
      </c>
      <c r="Q4112" s="171" t="str">
        <f t="shared" si="482"/>
        <v>FALSE</v>
      </c>
      <c r="R4112" s="122" t="s">
        <v>1303</v>
      </c>
      <c r="S4112" s="122" t="s">
        <v>10965</v>
      </c>
      <c r="T4112" s="122" t="s">
        <v>1305</v>
      </c>
      <c r="U4112" s="172" t="s">
        <v>2677</v>
      </c>
      <c r="V4112" s="122" t="s">
        <v>10966</v>
      </c>
      <c r="W4112" s="148">
        <v>-0.47</v>
      </c>
      <c r="X4112" s="149">
        <v>-0.25</v>
      </c>
      <c r="Y4112" s="149">
        <v>0</v>
      </c>
      <c r="Z4112" s="150">
        <v>0.04</v>
      </c>
      <c r="AA4112" s="148">
        <v>-0.62</v>
      </c>
      <c r="AB4112" s="149">
        <v>-0.35</v>
      </c>
      <c r="AC4112" s="149">
        <v>0.61</v>
      </c>
      <c r="AD4112" s="151">
        <v>-0.36</v>
      </c>
      <c r="AE4112" s="148">
        <v>0.05</v>
      </c>
      <c r="AF4112" s="149">
        <v>-0.15</v>
      </c>
      <c r="AG4112" s="149">
        <v>0.28000000000000003</v>
      </c>
      <c r="AH4112" s="151">
        <v>0.09</v>
      </c>
      <c r="AI4112" s="152">
        <v>0.13</v>
      </c>
      <c r="AJ4112" s="149">
        <v>-0.25</v>
      </c>
      <c r="AK4112" s="149">
        <v>0.3</v>
      </c>
      <c r="AL4112" s="150">
        <v>0.38</v>
      </c>
      <c r="AM4112" s="153">
        <f t="shared" si="483"/>
        <v>0.15000000000000002</v>
      </c>
      <c r="AN4112" s="154">
        <f t="shared" si="483"/>
        <v>9.9999999999999978E-2</v>
      </c>
      <c r="AO4112" s="154">
        <f t="shared" si="483"/>
        <v>-0.61</v>
      </c>
      <c r="AP4112" s="155">
        <f t="shared" si="483"/>
        <v>0.39999999999999997</v>
      </c>
      <c r="AQ4112" s="156">
        <f>AVERAGE(Table3[[#This Row],[ HEK293 +Selistat_R1 2]:[ HEK293 +Selistat_R4 5]])</f>
        <v>9.999999999999995E-3</v>
      </c>
      <c r="AR4112" s="153">
        <f t="shared" si="484"/>
        <v>0.67</v>
      </c>
      <c r="AS4112" s="154">
        <f t="shared" si="484"/>
        <v>0.19999999999999998</v>
      </c>
      <c r="AT4112" s="154">
        <f t="shared" si="484"/>
        <v>-0.32999999999999996</v>
      </c>
      <c r="AU4112" s="157">
        <f t="shared" si="484"/>
        <v>0.44999999999999996</v>
      </c>
      <c r="AV4112" s="158">
        <f t="shared" si="485"/>
        <v>0.75</v>
      </c>
      <c r="AW4112" s="154">
        <f t="shared" si="485"/>
        <v>9.9999999999999978E-2</v>
      </c>
      <c r="AX4112" s="154">
        <f t="shared" si="485"/>
        <v>-0.31</v>
      </c>
      <c r="AY4112" s="155">
        <f t="shared" si="485"/>
        <v>0.74</v>
      </c>
    </row>
    <row r="4113" spans="1:51" x14ac:dyDescent="0.15">
      <c r="A4113" s="122" t="s">
        <v>11735</v>
      </c>
      <c r="B4113" s="122" t="s">
        <v>3463</v>
      </c>
      <c r="C4113" s="122" t="s">
        <v>11736</v>
      </c>
      <c r="D4113" s="122" t="s">
        <v>2861</v>
      </c>
      <c r="E4113" s="122" t="s">
        <v>11737</v>
      </c>
      <c r="F4113" s="122" t="s">
        <v>11738</v>
      </c>
      <c r="G4113" s="122">
        <v>1</v>
      </c>
      <c r="H4113" s="166">
        <v>0.75234999999999996</v>
      </c>
      <c r="I4113" s="167">
        <v>5.33333E-2</v>
      </c>
      <c r="J4113" s="168" t="str">
        <f t="shared" si="480"/>
        <v>FALSE</v>
      </c>
      <c r="K4113" s="169">
        <v>0.97521899999999995</v>
      </c>
      <c r="L4113" s="170">
        <f>-LOG10(Table3[[#This Row],[Student''s T-test p-value HEK293 +Selistat_HEK293 UT]])</f>
        <v>1.0897846033261945E-2</v>
      </c>
      <c r="M4113" s="167">
        <v>-7.4999999999999997E-3</v>
      </c>
      <c r="N4113" s="171" t="str">
        <f t="shared" si="481"/>
        <v>FALSE</v>
      </c>
      <c r="O4113" s="146">
        <v>0.93360100000000001</v>
      </c>
      <c r="P4113" s="147">
        <v>1.7500000000000002E-2</v>
      </c>
      <c r="Q4113" s="171" t="str">
        <f t="shared" si="482"/>
        <v>FALSE</v>
      </c>
      <c r="R4113" s="122" t="s">
        <v>998</v>
      </c>
      <c r="S4113" s="122" t="s">
        <v>14722</v>
      </c>
      <c r="T4113" s="122" t="s">
        <v>1000</v>
      </c>
      <c r="U4113" s="172" t="s">
        <v>11740</v>
      </c>
      <c r="V4113" s="122" t="s">
        <v>14723</v>
      </c>
      <c r="W4113" s="148">
        <v>-0.4</v>
      </c>
      <c r="X4113" s="149">
        <v>-0.21</v>
      </c>
      <c r="Y4113" s="149">
        <v>-0.2</v>
      </c>
      <c r="Z4113" s="150">
        <v>0.51</v>
      </c>
      <c r="AA4113" s="148">
        <v>-0.13</v>
      </c>
      <c r="AB4113" s="149">
        <v>-0.33</v>
      </c>
      <c r="AC4113" s="149">
        <v>0.23</v>
      </c>
      <c r="AD4113" s="151">
        <v>-0.04</v>
      </c>
      <c r="AE4113" s="148">
        <v>0.37</v>
      </c>
      <c r="AF4113" s="149">
        <v>-0.3</v>
      </c>
      <c r="AG4113" s="149">
        <v>0.01</v>
      </c>
      <c r="AH4113" s="151">
        <v>0.02</v>
      </c>
      <c r="AI4113" s="152">
        <v>0.11</v>
      </c>
      <c r="AJ4113" s="149">
        <v>-0.23</v>
      </c>
      <c r="AK4113" s="149">
        <v>-0.23</v>
      </c>
      <c r="AL4113" s="150">
        <v>0.38</v>
      </c>
      <c r="AM4113" s="153">
        <f t="shared" si="483"/>
        <v>-0.27</v>
      </c>
      <c r="AN4113" s="154">
        <f t="shared" si="483"/>
        <v>0.12000000000000002</v>
      </c>
      <c r="AO4113" s="154">
        <f t="shared" si="483"/>
        <v>-0.43000000000000005</v>
      </c>
      <c r="AP4113" s="155">
        <f t="shared" si="483"/>
        <v>0.55000000000000004</v>
      </c>
      <c r="AQ4113" s="156">
        <f>AVERAGE(Table3[[#This Row],[ HEK293 +Selistat_R1 2]:[ HEK293 +Selistat_R4 5]])</f>
        <v>-7.5000000000000067E-3</v>
      </c>
      <c r="AR4113" s="153">
        <f t="shared" si="484"/>
        <v>0.5</v>
      </c>
      <c r="AS4113" s="154">
        <f t="shared" si="484"/>
        <v>3.0000000000000027E-2</v>
      </c>
      <c r="AT4113" s="154">
        <f t="shared" si="484"/>
        <v>-0.22</v>
      </c>
      <c r="AU4113" s="157">
        <f t="shared" si="484"/>
        <v>0.06</v>
      </c>
      <c r="AV4113" s="158">
        <f t="shared" si="485"/>
        <v>0.24</v>
      </c>
      <c r="AW4113" s="154">
        <f t="shared" si="485"/>
        <v>0.1</v>
      </c>
      <c r="AX4113" s="154">
        <f t="shared" si="485"/>
        <v>-0.46</v>
      </c>
      <c r="AY4113" s="155">
        <f t="shared" si="485"/>
        <v>0.42</v>
      </c>
    </row>
    <row r="4114" spans="1:51" x14ac:dyDescent="0.15">
      <c r="A4114" s="122" t="s">
        <v>4267</v>
      </c>
      <c r="B4114" s="122" t="s">
        <v>4268</v>
      </c>
      <c r="C4114" s="122" t="s">
        <v>4269</v>
      </c>
      <c r="E4114" s="122" t="s">
        <v>4270</v>
      </c>
      <c r="F4114" s="122" t="s">
        <v>4271</v>
      </c>
      <c r="G4114" s="122">
        <v>1</v>
      </c>
      <c r="H4114" s="166">
        <v>0.32596799999999998</v>
      </c>
      <c r="I4114" s="167">
        <v>0.16</v>
      </c>
      <c r="J4114" s="168" t="str">
        <f t="shared" si="480"/>
        <v>FALSE</v>
      </c>
      <c r="K4114" s="169">
        <v>0.97611899999999996</v>
      </c>
      <c r="L4114" s="170">
        <f>-LOG10(Table3[[#This Row],[Student''s T-test p-value HEK293 +Selistat_HEK293 UT]])</f>
        <v>1.049723367248322E-2</v>
      </c>
      <c r="M4114" s="167">
        <v>5.0000000000000001E-3</v>
      </c>
      <c r="N4114" s="171" t="str">
        <f t="shared" si="481"/>
        <v>FALSE</v>
      </c>
      <c r="O4114" s="146">
        <v>0.15373899999999999</v>
      </c>
      <c r="P4114" s="147">
        <v>0.3</v>
      </c>
      <c r="Q4114" s="171" t="str">
        <f t="shared" si="482"/>
        <v>FALSE</v>
      </c>
      <c r="R4114" s="122" t="s">
        <v>715</v>
      </c>
      <c r="S4114" s="122" t="s">
        <v>15131</v>
      </c>
      <c r="T4114" s="122" t="s">
        <v>717</v>
      </c>
      <c r="U4114" s="172" t="s">
        <v>4273</v>
      </c>
      <c r="V4114" s="122" t="s">
        <v>12628</v>
      </c>
      <c r="W4114" s="148">
        <v>0.1</v>
      </c>
      <c r="X4114" s="149">
        <v>-0.4</v>
      </c>
      <c r="Y4114" s="149">
        <v>-0.04</v>
      </c>
      <c r="Z4114" s="150">
        <v>-0.22</v>
      </c>
      <c r="AA4114" s="148">
        <v>-0.49</v>
      </c>
      <c r="AB4114" s="149">
        <v>0.02</v>
      </c>
      <c r="AC4114" s="149">
        <v>-0.1</v>
      </c>
      <c r="AD4114" s="151">
        <v>-0.01</v>
      </c>
      <c r="AE4114" s="148">
        <v>0.65</v>
      </c>
      <c r="AF4114" s="149">
        <v>-0.09</v>
      </c>
      <c r="AG4114" s="149">
        <v>-0.02</v>
      </c>
      <c r="AH4114" s="151">
        <v>0.43</v>
      </c>
      <c r="AI4114" s="152">
        <v>-7.0000000000000007E-2</v>
      </c>
      <c r="AJ4114" s="149">
        <v>0.05</v>
      </c>
      <c r="AK4114" s="149">
        <v>-0.04</v>
      </c>
      <c r="AL4114" s="150">
        <v>-0.17</v>
      </c>
      <c r="AM4114" s="153">
        <f t="shared" si="483"/>
        <v>0.59</v>
      </c>
      <c r="AN4114" s="154">
        <f t="shared" si="483"/>
        <v>-0.42000000000000004</v>
      </c>
      <c r="AO4114" s="154">
        <f t="shared" si="483"/>
        <v>6.0000000000000005E-2</v>
      </c>
      <c r="AP4114" s="155">
        <f t="shared" si="483"/>
        <v>-0.21</v>
      </c>
      <c r="AQ4114" s="156">
        <f>AVERAGE(Table3[[#This Row],[ HEK293 +Selistat_R1 2]:[ HEK293 +Selistat_R4 5]])</f>
        <v>4.9999999999999836E-3</v>
      </c>
      <c r="AR4114" s="153">
        <f t="shared" si="484"/>
        <v>1.1400000000000001</v>
      </c>
      <c r="AS4114" s="154">
        <f t="shared" si="484"/>
        <v>-0.11</v>
      </c>
      <c r="AT4114" s="154">
        <f t="shared" si="484"/>
        <v>0.08</v>
      </c>
      <c r="AU4114" s="157">
        <f t="shared" si="484"/>
        <v>0.44</v>
      </c>
      <c r="AV4114" s="158">
        <f t="shared" si="485"/>
        <v>0.42</v>
      </c>
      <c r="AW4114" s="154">
        <f t="shared" si="485"/>
        <v>3.0000000000000002E-2</v>
      </c>
      <c r="AX4114" s="154">
        <f t="shared" si="485"/>
        <v>6.0000000000000005E-2</v>
      </c>
      <c r="AY4114" s="155">
        <f t="shared" si="485"/>
        <v>-0.16</v>
      </c>
    </row>
    <row r="4115" spans="1:51" x14ac:dyDescent="0.15">
      <c r="A4115" s="122" t="s">
        <v>2933</v>
      </c>
      <c r="B4115" s="122" t="s">
        <v>2934</v>
      </c>
      <c r="C4115" s="122" t="s">
        <v>2876</v>
      </c>
      <c r="E4115" s="122" t="s">
        <v>2935</v>
      </c>
      <c r="G4115" s="122">
        <v>3</v>
      </c>
      <c r="H4115" s="166">
        <v>0.376135</v>
      </c>
      <c r="I4115" s="167">
        <v>0.246667</v>
      </c>
      <c r="J4115" s="168" t="str">
        <f t="shared" si="480"/>
        <v>FALSE</v>
      </c>
      <c r="K4115" s="169">
        <v>0.976136</v>
      </c>
      <c r="L4115" s="170">
        <f>-LOG10(Table3[[#This Row],[Student''s T-test p-value HEK293 +Selistat_HEK293 UT]])</f>
        <v>1.048967010502655E-2</v>
      </c>
      <c r="M4115" s="167">
        <v>-1.2500000000000001E-2</v>
      </c>
      <c r="N4115" s="171" t="str">
        <f t="shared" si="481"/>
        <v>FALSE</v>
      </c>
      <c r="O4115" s="146">
        <v>0.156414</v>
      </c>
      <c r="P4115" s="147">
        <v>0.33250000000000002</v>
      </c>
      <c r="Q4115" s="171" t="str">
        <f t="shared" si="482"/>
        <v>FALSE</v>
      </c>
      <c r="R4115" s="122" t="s">
        <v>687</v>
      </c>
      <c r="S4115" s="122" t="s">
        <v>3576</v>
      </c>
      <c r="T4115" s="122" t="s">
        <v>697</v>
      </c>
      <c r="U4115" s="172" t="s">
        <v>2643</v>
      </c>
      <c r="V4115" s="122" t="s">
        <v>3577</v>
      </c>
      <c r="W4115" s="148">
        <v>0.14000000000000001</v>
      </c>
      <c r="X4115" s="149">
        <v>-0.42</v>
      </c>
      <c r="Y4115" s="149">
        <v>-0.38</v>
      </c>
      <c r="Z4115" s="150">
        <v>-0.43</v>
      </c>
      <c r="AA4115" s="148">
        <v>-0.25</v>
      </c>
      <c r="AB4115" s="149">
        <v>-0.75</v>
      </c>
      <c r="AC4115" s="149">
        <v>-0.84</v>
      </c>
      <c r="AD4115" s="151">
        <v>0.8</v>
      </c>
      <c r="AE4115" s="148">
        <v>0.14000000000000001</v>
      </c>
      <c r="AF4115" s="149">
        <v>0.03</v>
      </c>
      <c r="AG4115" s="149">
        <v>0.87</v>
      </c>
      <c r="AH4115" s="151">
        <v>0.09</v>
      </c>
      <c r="AI4115" s="152">
        <v>-0.01</v>
      </c>
      <c r="AJ4115" s="149">
        <v>-0.21</v>
      </c>
      <c r="AK4115" s="149">
        <v>0.06</v>
      </c>
      <c r="AL4115" s="150">
        <v>-0.04</v>
      </c>
      <c r="AM4115" s="153">
        <f t="shared" si="483"/>
        <v>0.39</v>
      </c>
      <c r="AN4115" s="154">
        <f t="shared" si="483"/>
        <v>0.33</v>
      </c>
      <c r="AO4115" s="154">
        <f t="shared" si="483"/>
        <v>0.45999999999999996</v>
      </c>
      <c r="AP4115" s="155">
        <f t="shared" si="483"/>
        <v>-1.23</v>
      </c>
      <c r="AQ4115" s="156">
        <f>AVERAGE(Table3[[#This Row],[ HEK293 +Selistat_R1 2]:[ HEK293 +Selistat_R4 5]])</f>
        <v>-1.2500000000000011E-2</v>
      </c>
      <c r="AR4115" s="153">
        <f t="shared" si="484"/>
        <v>0.39</v>
      </c>
      <c r="AS4115" s="154">
        <f t="shared" si="484"/>
        <v>0.78</v>
      </c>
      <c r="AT4115" s="154">
        <f t="shared" si="484"/>
        <v>1.71</v>
      </c>
      <c r="AU4115" s="157">
        <f t="shared" si="484"/>
        <v>-0.71000000000000008</v>
      </c>
      <c r="AV4115" s="158">
        <f t="shared" si="485"/>
        <v>0.24</v>
      </c>
      <c r="AW4115" s="154">
        <f t="shared" si="485"/>
        <v>0.54</v>
      </c>
      <c r="AX4115" s="154">
        <f t="shared" si="485"/>
        <v>0.89999999999999991</v>
      </c>
      <c r="AY4115" s="155">
        <f t="shared" si="485"/>
        <v>-0.84000000000000008</v>
      </c>
    </row>
    <row r="4116" spans="1:51" x14ac:dyDescent="0.15">
      <c r="A4116" s="122" t="s">
        <v>3759</v>
      </c>
      <c r="B4116" s="122" t="s">
        <v>3760</v>
      </c>
      <c r="C4116" s="122" t="s">
        <v>3761</v>
      </c>
      <c r="D4116" s="122" t="s">
        <v>3018</v>
      </c>
      <c r="E4116" s="122" t="s">
        <v>3762</v>
      </c>
      <c r="G4116" s="122">
        <v>1</v>
      </c>
      <c r="H4116" s="166">
        <v>0.12884200000000001</v>
      </c>
      <c r="I4116" s="167">
        <v>0.193333</v>
      </c>
      <c r="J4116" s="168" t="str">
        <f t="shared" si="480"/>
        <v>FALSE</v>
      </c>
      <c r="K4116" s="169">
        <v>0.97633300000000001</v>
      </c>
      <c r="L4116" s="170">
        <f>-LOG10(Table3[[#This Row],[Student''s T-test p-value HEK293 +Selistat_HEK293 UT]])</f>
        <v>1.0402031312067201E-2</v>
      </c>
      <c r="M4116" s="167">
        <v>5.0000000000000001E-3</v>
      </c>
      <c r="N4116" s="171" t="str">
        <f t="shared" si="481"/>
        <v>FALSE</v>
      </c>
      <c r="O4116" s="146">
        <v>0.71623800000000004</v>
      </c>
      <c r="P4116" s="147">
        <v>0.03</v>
      </c>
      <c r="Q4116" s="171" t="str">
        <f t="shared" si="482"/>
        <v>FALSE</v>
      </c>
      <c r="R4116" s="122" t="s">
        <v>1797</v>
      </c>
      <c r="S4116" s="122" t="s">
        <v>12023</v>
      </c>
      <c r="T4116" s="122" t="s">
        <v>1799</v>
      </c>
      <c r="U4116" s="172" t="s">
        <v>3764</v>
      </c>
      <c r="V4116" s="122" t="s">
        <v>12024</v>
      </c>
      <c r="W4116" s="148">
        <v>-0.39</v>
      </c>
      <c r="X4116" s="149">
        <v>0.02</v>
      </c>
      <c r="Y4116" s="149">
        <v>0.09</v>
      </c>
      <c r="Z4116" s="150">
        <v>-0.34</v>
      </c>
      <c r="AA4116" s="148">
        <v>-0.18</v>
      </c>
      <c r="AB4116" s="149">
        <v>0.06</v>
      </c>
      <c r="AC4116" s="149">
        <v>-0.08</v>
      </c>
      <c r="AD4116" s="151">
        <v>-0.44</v>
      </c>
      <c r="AE4116" s="148">
        <v>0.23</v>
      </c>
      <c r="AF4116" s="149">
        <v>0.22</v>
      </c>
      <c r="AG4116" s="149">
        <v>0.21</v>
      </c>
      <c r="AH4116" s="151">
        <v>-0.09</v>
      </c>
      <c r="AI4116" s="152">
        <v>0.1</v>
      </c>
      <c r="AJ4116" s="149">
        <v>0.15</v>
      </c>
      <c r="AK4116" s="149">
        <v>0.09</v>
      </c>
      <c r="AL4116" s="150">
        <v>0.11</v>
      </c>
      <c r="AM4116" s="153">
        <f t="shared" si="483"/>
        <v>-0.21000000000000002</v>
      </c>
      <c r="AN4116" s="154">
        <f t="shared" si="483"/>
        <v>-3.9999999999999994E-2</v>
      </c>
      <c r="AO4116" s="154">
        <f t="shared" si="483"/>
        <v>0.16999999999999998</v>
      </c>
      <c r="AP4116" s="155">
        <f t="shared" si="483"/>
        <v>9.9999999999999978E-2</v>
      </c>
      <c r="AQ4116" s="156">
        <f>AVERAGE(Table3[[#This Row],[ HEK293 +Selistat_R1 2]:[ HEK293 +Selistat_R4 5]])</f>
        <v>4.9999999999999906E-3</v>
      </c>
      <c r="AR4116" s="153">
        <f t="shared" si="484"/>
        <v>0.41000000000000003</v>
      </c>
      <c r="AS4116" s="154">
        <f t="shared" si="484"/>
        <v>0.16</v>
      </c>
      <c r="AT4116" s="154">
        <f t="shared" si="484"/>
        <v>0.28999999999999998</v>
      </c>
      <c r="AU4116" s="157">
        <f t="shared" si="484"/>
        <v>0.35</v>
      </c>
      <c r="AV4116" s="158">
        <f t="shared" si="485"/>
        <v>0.28000000000000003</v>
      </c>
      <c r="AW4116" s="154">
        <f t="shared" si="485"/>
        <v>0.09</v>
      </c>
      <c r="AX4116" s="154">
        <f t="shared" si="485"/>
        <v>0.16999999999999998</v>
      </c>
      <c r="AY4116" s="155">
        <f t="shared" si="485"/>
        <v>0.55000000000000004</v>
      </c>
    </row>
    <row r="4117" spans="1:51" x14ac:dyDescent="0.15">
      <c r="A4117" s="122" t="s">
        <v>3423</v>
      </c>
      <c r="B4117" s="122" t="s">
        <v>2831</v>
      </c>
      <c r="C4117" s="122" t="s">
        <v>3424</v>
      </c>
      <c r="E4117" s="122" t="s">
        <v>3425</v>
      </c>
      <c r="F4117" s="122" t="s">
        <v>3426</v>
      </c>
      <c r="G4117" s="122">
        <v>5</v>
      </c>
      <c r="H4117" s="166">
        <v>0.69177699999999998</v>
      </c>
      <c r="I4117" s="167">
        <v>4.2500000000000003E-2</v>
      </c>
      <c r="J4117" s="168" t="str">
        <f t="shared" si="480"/>
        <v>FALSE</v>
      </c>
      <c r="K4117" s="169">
        <v>0.97682199999999997</v>
      </c>
      <c r="L4117" s="170">
        <f>-LOG10(Table3[[#This Row],[Student''s T-test p-value HEK293 +Selistat_HEK293 UT]])</f>
        <v>1.0184567766073209E-2</v>
      </c>
      <c r="M4117" s="167">
        <v>-2.5000000000000001E-3</v>
      </c>
      <c r="N4117" s="171" t="str">
        <f t="shared" si="481"/>
        <v>FALSE</v>
      </c>
      <c r="O4117" s="146">
        <v>0.63860099999999997</v>
      </c>
      <c r="P4117" s="147">
        <v>8.5000000000000006E-2</v>
      </c>
      <c r="Q4117" s="171" t="str">
        <f t="shared" si="482"/>
        <v>FALSE</v>
      </c>
      <c r="R4117" s="122" t="s">
        <v>3427</v>
      </c>
      <c r="S4117" s="122" t="s">
        <v>15132</v>
      </c>
      <c r="T4117" s="122" t="s">
        <v>3429</v>
      </c>
      <c r="U4117" s="172" t="s">
        <v>3430</v>
      </c>
      <c r="V4117" s="122" t="s">
        <v>15133</v>
      </c>
      <c r="W4117" s="148">
        <v>0</v>
      </c>
      <c r="X4117" s="149">
        <v>0</v>
      </c>
      <c r="Y4117" s="149">
        <v>0.05</v>
      </c>
      <c r="Z4117" s="150">
        <v>-0.23</v>
      </c>
      <c r="AA4117" s="148">
        <v>-0.05</v>
      </c>
      <c r="AB4117" s="149">
        <v>-0.02</v>
      </c>
      <c r="AC4117" s="149">
        <v>0.08</v>
      </c>
      <c r="AD4117" s="151">
        <v>-0.18</v>
      </c>
      <c r="AE4117" s="148">
        <v>-0.25</v>
      </c>
      <c r="AF4117" s="149">
        <v>0.09</v>
      </c>
      <c r="AG4117" s="149">
        <v>0.44</v>
      </c>
      <c r="AH4117" s="151">
        <v>-0.02</v>
      </c>
      <c r="AI4117" s="152">
        <v>-0.1</v>
      </c>
      <c r="AJ4117" s="149">
        <v>0.21</v>
      </c>
      <c r="AK4117" s="149">
        <v>0.04</v>
      </c>
      <c r="AL4117" s="150">
        <v>-0.23</v>
      </c>
      <c r="AM4117" s="153">
        <f t="shared" si="483"/>
        <v>0.05</v>
      </c>
      <c r="AN4117" s="154">
        <f t="shared" si="483"/>
        <v>0.02</v>
      </c>
      <c r="AO4117" s="154">
        <f t="shared" si="483"/>
        <v>-0.03</v>
      </c>
      <c r="AP4117" s="155">
        <f t="shared" si="483"/>
        <v>-5.0000000000000017E-2</v>
      </c>
      <c r="AQ4117" s="156">
        <f>AVERAGE(Table3[[#This Row],[ HEK293 +Selistat_R1 2]:[ HEK293 +Selistat_R4 5]])</f>
        <v>-2.5000000000000022E-3</v>
      </c>
      <c r="AR4117" s="153">
        <f t="shared" si="484"/>
        <v>-0.2</v>
      </c>
      <c r="AS4117" s="154">
        <f t="shared" si="484"/>
        <v>0.11</v>
      </c>
      <c r="AT4117" s="154">
        <f t="shared" si="484"/>
        <v>0.36</v>
      </c>
      <c r="AU4117" s="157">
        <f t="shared" si="484"/>
        <v>0.16</v>
      </c>
      <c r="AV4117" s="158">
        <f t="shared" si="485"/>
        <v>-0.05</v>
      </c>
      <c r="AW4117" s="154">
        <f t="shared" si="485"/>
        <v>0.22999999999999998</v>
      </c>
      <c r="AX4117" s="154">
        <f t="shared" si="485"/>
        <v>-0.04</v>
      </c>
      <c r="AY4117" s="155">
        <f t="shared" si="485"/>
        <v>-5.0000000000000017E-2</v>
      </c>
    </row>
    <row r="4118" spans="1:51" x14ac:dyDescent="0.15">
      <c r="A4118" s="122" t="s">
        <v>8095</v>
      </c>
      <c r="B4118" s="122" t="s">
        <v>8096</v>
      </c>
      <c r="C4118" s="122" t="s">
        <v>8097</v>
      </c>
      <c r="D4118" s="122" t="s">
        <v>2848</v>
      </c>
      <c r="E4118" s="122" t="s">
        <v>8098</v>
      </c>
      <c r="F4118" s="122" t="s">
        <v>8099</v>
      </c>
      <c r="G4118" s="122">
        <v>2</v>
      </c>
      <c r="H4118" s="166">
        <v>0.461011</v>
      </c>
      <c r="I4118" s="167">
        <v>6.1666699999999998E-2</v>
      </c>
      <c r="J4118" s="168" t="str">
        <f t="shared" si="480"/>
        <v>FALSE</v>
      </c>
      <c r="K4118" s="169">
        <v>0.97723599999999999</v>
      </c>
      <c r="L4118" s="170">
        <f>-LOG10(Table3[[#This Row],[Student''s T-test p-value HEK293 +Selistat_HEK293 UT]])</f>
        <v>1.000054260592117E-2</v>
      </c>
      <c r="M4118" s="167">
        <v>-2.5000000000000001E-3</v>
      </c>
      <c r="N4118" s="171" t="str">
        <f t="shared" si="481"/>
        <v>FALSE</v>
      </c>
      <c r="O4118" s="146">
        <v>0.55076700000000001</v>
      </c>
      <c r="P4118" s="147">
        <v>-7.2499999999999995E-2</v>
      </c>
      <c r="Q4118" s="171" t="str">
        <f t="shared" si="482"/>
        <v>FALSE</v>
      </c>
      <c r="R4118" s="122" t="s">
        <v>563</v>
      </c>
      <c r="S4118" s="122" t="s">
        <v>15134</v>
      </c>
      <c r="T4118" s="122" t="s">
        <v>565</v>
      </c>
      <c r="U4118" s="172" t="s">
        <v>8101</v>
      </c>
      <c r="V4118" s="122" t="s">
        <v>15135</v>
      </c>
      <c r="W4118" s="148">
        <v>-0.11</v>
      </c>
      <c r="X4118" s="149">
        <v>-0.08</v>
      </c>
      <c r="Y4118" s="149">
        <v>-0.04</v>
      </c>
      <c r="Z4118" s="150">
        <v>0.01</v>
      </c>
      <c r="AA4118" s="148">
        <v>-0.04</v>
      </c>
      <c r="AB4118" s="149">
        <v>0.13</v>
      </c>
      <c r="AC4118" s="149">
        <v>-0.04</v>
      </c>
      <c r="AD4118" s="151">
        <v>-0.26</v>
      </c>
      <c r="AE4118" s="148">
        <v>0.1</v>
      </c>
      <c r="AF4118" s="149">
        <v>-0.06</v>
      </c>
      <c r="AG4118" s="149">
        <v>-0.25</v>
      </c>
      <c r="AH4118" s="151">
        <v>0.23</v>
      </c>
      <c r="AI4118" s="152">
        <v>0.09</v>
      </c>
      <c r="AJ4118" s="149">
        <v>-0.05</v>
      </c>
      <c r="AK4118" s="149">
        <v>0.08</v>
      </c>
      <c r="AL4118" s="150">
        <v>0.19</v>
      </c>
      <c r="AM4118" s="153">
        <f t="shared" si="483"/>
        <v>-7.0000000000000007E-2</v>
      </c>
      <c r="AN4118" s="154">
        <f t="shared" si="483"/>
        <v>-0.21000000000000002</v>
      </c>
      <c r="AO4118" s="154">
        <f t="shared" si="483"/>
        <v>0</v>
      </c>
      <c r="AP4118" s="155">
        <f t="shared" si="483"/>
        <v>0.27</v>
      </c>
      <c r="AQ4118" s="156">
        <f>AVERAGE(Table3[[#This Row],[ HEK293 +Selistat_R1 2]:[ HEK293 +Selistat_R4 5]])</f>
        <v>-2.5000000000000022E-3</v>
      </c>
      <c r="AR4118" s="153">
        <f t="shared" si="484"/>
        <v>0.14000000000000001</v>
      </c>
      <c r="AS4118" s="154">
        <f t="shared" si="484"/>
        <v>-0.19</v>
      </c>
      <c r="AT4118" s="154">
        <f t="shared" si="484"/>
        <v>-0.21</v>
      </c>
      <c r="AU4118" s="157">
        <f t="shared" si="484"/>
        <v>0.49</v>
      </c>
      <c r="AV4118" s="158">
        <f t="shared" si="485"/>
        <v>0.13</v>
      </c>
      <c r="AW4118" s="154">
        <f t="shared" si="485"/>
        <v>-0.18</v>
      </c>
      <c r="AX4118" s="154">
        <f t="shared" si="485"/>
        <v>0.12</v>
      </c>
      <c r="AY4118" s="155">
        <f t="shared" si="485"/>
        <v>0.45</v>
      </c>
    </row>
    <row r="4119" spans="1:51" x14ac:dyDescent="0.15">
      <c r="A4119" s="122" t="s">
        <v>3213</v>
      </c>
      <c r="B4119" s="122" t="s">
        <v>5110</v>
      </c>
      <c r="C4119" s="122" t="s">
        <v>5941</v>
      </c>
      <c r="D4119" s="122" t="s">
        <v>3018</v>
      </c>
      <c r="E4119" s="122" t="s">
        <v>5942</v>
      </c>
      <c r="G4119" s="122">
        <v>1</v>
      </c>
      <c r="H4119" s="166">
        <v>0.52651599999999998</v>
      </c>
      <c r="I4119" s="167">
        <v>-6.6666699999999995E-2</v>
      </c>
      <c r="J4119" s="168" t="str">
        <f t="shared" si="480"/>
        <v>FALSE</v>
      </c>
      <c r="K4119" s="169">
        <v>0.97769799999999996</v>
      </c>
      <c r="L4119" s="170">
        <f>-LOG10(Table3[[#This Row],[Student''s T-test p-value HEK293 +Selistat_HEK293 UT]])</f>
        <v>9.7952732163923365E-3</v>
      </c>
      <c r="M4119" s="167">
        <v>-5.0000000000000001E-3</v>
      </c>
      <c r="N4119" s="171" t="str">
        <f t="shared" si="481"/>
        <v>FALSE</v>
      </c>
      <c r="O4119" s="146">
        <v>0.31076300000000001</v>
      </c>
      <c r="P4119" s="147">
        <v>7.4999999999999997E-2</v>
      </c>
      <c r="Q4119" s="171" t="str">
        <f t="shared" si="482"/>
        <v>FALSE</v>
      </c>
      <c r="R4119" s="122" t="s">
        <v>5943</v>
      </c>
      <c r="S4119" s="122" t="s">
        <v>15136</v>
      </c>
      <c r="T4119" s="122" t="s">
        <v>5945</v>
      </c>
      <c r="U4119" s="172" t="s">
        <v>5946</v>
      </c>
      <c r="V4119" s="122" t="s">
        <v>15137</v>
      </c>
      <c r="W4119" s="148">
        <v>-0.02</v>
      </c>
      <c r="X4119" s="149">
        <v>0.16</v>
      </c>
      <c r="Y4119" s="149">
        <v>0.08</v>
      </c>
      <c r="Z4119" s="150">
        <v>-0.08</v>
      </c>
      <c r="AA4119" s="148">
        <v>0.01</v>
      </c>
      <c r="AB4119" s="149">
        <v>0.51</v>
      </c>
      <c r="AC4119" s="149">
        <v>-0.2</v>
      </c>
      <c r="AD4119" s="151">
        <v>-0.16</v>
      </c>
      <c r="AE4119" s="148">
        <v>0.03</v>
      </c>
      <c r="AF4119" s="149">
        <v>0.09</v>
      </c>
      <c r="AG4119" s="149">
        <v>-0.08</v>
      </c>
      <c r="AH4119" s="151">
        <v>-0.12</v>
      </c>
      <c r="AI4119" s="152">
        <v>0.03</v>
      </c>
      <c r="AJ4119" s="149">
        <v>-0.19</v>
      </c>
      <c r="AK4119" s="149">
        <v>-0.08</v>
      </c>
      <c r="AL4119" s="150">
        <v>-0.14000000000000001</v>
      </c>
      <c r="AM4119" s="153">
        <f t="shared" si="483"/>
        <v>-0.03</v>
      </c>
      <c r="AN4119" s="154">
        <f t="shared" si="483"/>
        <v>-0.35</v>
      </c>
      <c r="AO4119" s="154">
        <f t="shared" si="483"/>
        <v>0.28000000000000003</v>
      </c>
      <c r="AP4119" s="155">
        <f t="shared" si="483"/>
        <v>0.08</v>
      </c>
      <c r="AQ4119" s="156">
        <f>AVERAGE(Table3[[#This Row],[ HEK293 +Selistat_R1 2]:[ HEK293 +Selistat_R4 5]])</f>
        <v>-4.999999999999994E-3</v>
      </c>
      <c r="AR4119" s="153">
        <f t="shared" si="484"/>
        <v>1.9999999999999997E-2</v>
      </c>
      <c r="AS4119" s="154">
        <f t="shared" si="484"/>
        <v>-0.42000000000000004</v>
      </c>
      <c r="AT4119" s="154">
        <f t="shared" si="484"/>
        <v>0.12000000000000001</v>
      </c>
      <c r="AU4119" s="157">
        <f t="shared" si="484"/>
        <v>4.0000000000000008E-2</v>
      </c>
      <c r="AV4119" s="158">
        <f t="shared" si="485"/>
        <v>1.9999999999999997E-2</v>
      </c>
      <c r="AW4119" s="154">
        <f t="shared" si="485"/>
        <v>-0.7</v>
      </c>
      <c r="AX4119" s="154">
        <f t="shared" si="485"/>
        <v>0.12000000000000001</v>
      </c>
      <c r="AY4119" s="155">
        <f t="shared" si="485"/>
        <v>1.999999999999999E-2</v>
      </c>
    </row>
    <row r="4120" spans="1:51" x14ac:dyDescent="0.15">
      <c r="A4120" s="122" t="s">
        <v>15138</v>
      </c>
      <c r="B4120" s="122" t="s">
        <v>2968</v>
      </c>
      <c r="C4120" s="122" t="s">
        <v>15139</v>
      </c>
      <c r="D4120" s="122" t="s">
        <v>3666</v>
      </c>
      <c r="E4120" s="122" t="s">
        <v>15140</v>
      </c>
      <c r="G4120" s="122">
        <v>1</v>
      </c>
      <c r="H4120" s="166">
        <v>0.35483399999999998</v>
      </c>
      <c r="I4120" s="167">
        <v>-0.130833</v>
      </c>
      <c r="J4120" s="168" t="str">
        <f t="shared" si="480"/>
        <v>FALSE</v>
      </c>
      <c r="K4120" s="169">
        <v>0.97791600000000001</v>
      </c>
      <c r="L4120" s="170">
        <f>-LOG10(Table3[[#This Row],[Student''s T-test p-value HEK293 +Selistat_HEK293 UT]])</f>
        <v>9.6984481809333015E-3</v>
      </c>
      <c r="M4120" s="167">
        <v>2.5000000000000001E-3</v>
      </c>
      <c r="N4120" s="171" t="str">
        <f t="shared" si="481"/>
        <v>FALSE</v>
      </c>
      <c r="O4120" s="146">
        <v>0.163463</v>
      </c>
      <c r="P4120" s="147">
        <v>-0.29499999999999998</v>
      </c>
      <c r="Q4120" s="171" t="str">
        <f t="shared" si="482"/>
        <v>FALSE</v>
      </c>
      <c r="R4120" s="122" t="s">
        <v>15141</v>
      </c>
      <c r="S4120" s="122" t="s">
        <v>15142</v>
      </c>
      <c r="T4120" s="122" t="s">
        <v>15143</v>
      </c>
      <c r="U4120" s="172" t="s">
        <v>15144</v>
      </c>
      <c r="V4120" s="122" t="s">
        <v>15145</v>
      </c>
      <c r="W4120" s="148">
        <v>-0.01</v>
      </c>
      <c r="X4120" s="149">
        <v>0.1</v>
      </c>
      <c r="Y4120" s="149">
        <v>0.13</v>
      </c>
      <c r="Z4120" s="150">
        <v>0.11</v>
      </c>
      <c r="AA4120" s="148">
        <v>0.26</v>
      </c>
      <c r="AB4120" s="149">
        <v>-0.03</v>
      </c>
      <c r="AC4120" s="149">
        <v>0.17</v>
      </c>
      <c r="AD4120" s="151">
        <v>-0.08</v>
      </c>
      <c r="AE4120" s="148">
        <v>0.04</v>
      </c>
      <c r="AF4120" s="149">
        <v>-0.14000000000000001</v>
      </c>
      <c r="AG4120" s="149">
        <v>-0.36</v>
      </c>
      <c r="AH4120" s="151">
        <v>-0.6</v>
      </c>
      <c r="AI4120" s="152">
        <v>0.04</v>
      </c>
      <c r="AJ4120" s="149">
        <v>0.3</v>
      </c>
      <c r="AK4120" s="149">
        <v>0.08</v>
      </c>
      <c r="AL4120" s="150">
        <v>-0.3</v>
      </c>
      <c r="AM4120" s="153">
        <f t="shared" si="483"/>
        <v>-0.27</v>
      </c>
      <c r="AN4120" s="154">
        <f t="shared" si="483"/>
        <v>0.13</v>
      </c>
      <c r="AO4120" s="154">
        <f t="shared" si="483"/>
        <v>-4.0000000000000008E-2</v>
      </c>
      <c r="AP4120" s="155">
        <f t="shared" si="483"/>
        <v>0.19</v>
      </c>
      <c r="AQ4120" s="156">
        <f>AVERAGE(Table3[[#This Row],[ HEK293 +Selistat_R1 2]:[ HEK293 +Selistat_R4 5]])</f>
        <v>2.4999999999999953E-3</v>
      </c>
      <c r="AR4120" s="153">
        <f t="shared" si="484"/>
        <v>-0.22</v>
      </c>
      <c r="AS4120" s="154">
        <f t="shared" si="484"/>
        <v>-0.11000000000000001</v>
      </c>
      <c r="AT4120" s="154">
        <f t="shared" si="484"/>
        <v>-0.53</v>
      </c>
      <c r="AU4120" s="157">
        <f t="shared" si="484"/>
        <v>-0.52</v>
      </c>
      <c r="AV4120" s="158">
        <f t="shared" si="485"/>
        <v>-0.22</v>
      </c>
      <c r="AW4120" s="154">
        <f t="shared" si="485"/>
        <v>0.32999999999999996</v>
      </c>
      <c r="AX4120" s="154">
        <f t="shared" si="485"/>
        <v>-9.0000000000000011E-2</v>
      </c>
      <c r="AY4120" s="155">
        <f t="shared" si="485"/>
        <v>-0.21999999999999997</v>
      </c>
    </row>
    <row r="4121" spans="1:51" x14ac:dyDescent="0.15">
      <c r="A4121" s="122" t="s">
        <v>5070</v>
      </c>
      <c r="C4121" s="122" t="s">
        <v>5071</v>
      </c>
      <c r="D4121" s="122" t="s">
        <v>3018</v>
      </c>
      <c r="E4121" s="122" t="s">
        <v>5072</v>
      </c>
      <c r="G4121" s="122">
        <v>2</v>
      </c>
      <c r="H4121" s="166">
        <v>4.2211100000000001E-2</v>
      </c>
      <c r="I4121" s="167">
        <v>0.26166699999999998</v>
      </c>
      <c r="J4121" s="168" t="str">
        <f t="shared" si="480"/>
        <v>FALSE</v>
      </c>
      <c r="K4121" s="169">
        <v>0.97808499999999998</v>
      </c>
      <c r="L4121" s="170">
        <f>-LOG10(Table3[[#This Row],[Student''s T-test p-value HEK293 +Selistat_HEK293 UT]])</f>
        <v>9.6234014221389299E-3</v>
      </c>
      <c r="M4121" s="167">
        <v>2.5000000000000001E-3</v>
      </c>
      <c r="N4121" s="171" t="str">
        <f t="shared" si="481"/>
        <v>FALSE</v>
      </c>
      <c r="O4121" s="146">
        <v>0.747089</v>
      </c>
      <c r="P4121" s="147">
        <v>-2.75E-2</v>
      </c>
      <c r="Q4121" s="171" t="str">
        <f t="shared" si="482"/>
        <v>FALSE</v>
      </c>
      <c r="R4121" s="122" t="s">
        <v>5073</v>
      </c>
      <c r="S4121" s="122" t="s">
        <v>9883</v>
      </c>
      <c r="T4121" s="122" t="s">
        <v>5075</v>
      </c>
      <c r="U4121" s="172" t="s">
        <v>5076</v>
      </c>
      <c r="V4121" s="122" t="s">
        <v>9884</v>
      </c>
      <c r="W4121" s="148">
        <v>-0.26</v>
      </c>
      <c r="X4121" s="149">
        <v>-0.28000000000000003</v>
      </c>
      <c r="Y4121" s="149">
        <v>-0.28000000000000003</v>
      </c>
      <c r="Z4121" s="150">
        <v>-0.02</v>
      </c>
      <c r="AA4121" s="148">
        <v>-0.2</v>
      </c>
      <c r="AB4121" s="149">
        <v>-0.35</v>
      </c>
      <c r="AC4121" s="149">
        <v>-0.06</v>
      </c>
      <c r="AD4121" s="151">
        <v>-0.24</v>
      </c>
      <c r="AE4121" s="148">
        <v>0.17</v>
      </c>
      <c r="AF4121" s="149">
        <v>0.26</v>
      </c>
      <c r="AG4121" s="149">
        <v>0.14000000000000001</v>
      </c>
      <c r="AH4121" s="151">
        <v>0.09</v>
      </c>
      <c r="AI4121" s="152">
        <v>0.19</v>
      </c>
      <c r="AJ4121" s="149">
        <v>0.1</v>
      </c>
      <c r="AK4121" s="149">
        <v>0.4</v>
      </c>
      <c r="AL4121" s="150">
        <v>0.08</v>
      </c>
      <c r="AM4121" s="153">
        <f t="shared" si="483"/>
        <v>-0.06</v>
      </c>
      <c r="AN4121" s="154">
        <f t="shared" si="483"/>
        <v>6.9999999999999951E-2</v>
      </c>
      <c r="AO4121" s="154">
        <f t="shared" si="483"/>
        <v>-0.22000000000000003</v>
      </c>
      <c r="AP4121" s="155">
        <f t="shared" si="483"/>
        <v>0.22</v>
      </c>
      <c r="AQ4121" s="156">
        <f>AVERAGE(Table3[[#This Row],[ HEK293 +Selistat_R1 2]:[ HEK293 +Selistat_R4 5]])</f>
        <v>2.4999999999999814E-3</v>
      </c>
      <c r="AR4121" s="153">
        <f t="shared" si="484"/>
        <v>0.37</v>
      </c>
      <c r="AS4121" s="154">
        <f t="shared" si="484"/>
        <v>0.61</v>
      </c>
      <c r="AT4121" s="154">
        <f t="shared" si="484"/>
        <v>0.2</v>
      </c>
      <c r="AU4121" s="157">
        <f t="shared" si="484"/>
        <v>0.32999999999999996</v>
      </c>
      <c r="AV4121" s="158">
        <f t="shared" si="485"/>
        <v>0.39</v>
      </c>
      <c r="AW4121" s="154">
        <f t="shared" si="485"/>
        <v>0.44999999999999996</v>
      </c>
      <c r="AX4121" s="154">
        <f t="shared" si="485"/>
        <v>0.46</v>
      </c>
      <c r="AY4121" s="155">
        <f t="shared" si="485"/>
        <v>0.32</v>
      </c>
    </row>
    <row r="4122" spans="1:51" x14ac:dyDescent="0.15">
      <c r="A4122" s="122" t="s">
        <v>3405</v>
      </c>
      <c r="B4122" s="122" t="s">
        <v>3406</v>
      </c>
      <c r="C4122" s="122" t="s">
        <v>3407</v>
      </c>
      <c r="E4122" s="122" t="s">
        <v>3408</v>
      </c>
      <c r="F4122" s="122" t="s">
        <v>3228</v>
      </c>
      <c r="G4122" s="122">
        <v>1</v>
      </c>
      <c r="H4122" s="166">
        <v>0.151974</v>
      </c>
      <c r="I4122" s="167">
        <v>-0.53249999999999997</v>
      </c>
      <c r="J4122" s="168" t="str">
        <f t="shared" si="480"/>
        <v>FALSE</v>
      </c>
      <c r="K4122" s="169">
        <v>0.97819400000000001</v>
      </c>
      <c r="L4122" s="170">
        <f>-LOG10(Table3[[#This Row],[Student''s T-test p-value HEK293 +Selistat_HEK293 UT]])</f>
        <v>9.575005361478409E-3</v>
      </c>
      <c r="M4122" s="167">
        <v>1.2500000000000001E-2</v>
      </c>
      <c r="N4122" s="171" t="str">
        <f t="shared" si="481"/>
        <v>FALSE</v>
      </c>
      <c r="O4122" s="146">
        <v>0.71331699999999998</v>
      </c>
      <c r="P4122" s="147">
        <v>-0.115</v>
      </c>
      <c r="Q4122" s="171" t="str">
        <f t="shared" si="482"/>
        <v>FALSE</v>
      </c>
      <c r="R4122" s="122" t="s">
        <v>3409</v>
      </c>
      <c r="S4122" s="122" t="s">
        <v>15146</v>
      </c>
      <c r="T4122" s="122" t="s">
        <v>3411</v>
      </c>
      <c r="U4122" s="172" t="s">
        <v>3412</v>
      </c>
      <c r="V4122" s="122" t="s">
        <v>15147</v>
      </c>
      <c r="W4122" s="148">
        <v>-0.23</v>
      </c>
      <c r="X4122" s="149">
        <v>0</v>
      </c>
      <c r="Y4122" s="149">
        <v>0.38</v>
      </c>
      <c r="Z4122" s="150">
        <v>0.95</v>
      </c>
      <c r="AA4122" s="148">
        <v>-0.22</v>
      </c>
      <c r="AB4122" s="149">
        <v>0.92</v>
      </c>
      <c r="AC4122" s="149">
        <v>-0.47</v>
      </c>
      <c r="AD4122" s="151">
        <v>0.82</v>
      </c>
      <c r="AE4122" s="148">
        <v>-0.43</v>
      </c>
      <c r="AF4122" s="149">
        <v>-0.72</v>
      </c>
      <c r="AG4122" s="149">
        <v>-0.64</v>
      </c>
      <c r="AH4122" s="151">
        <v>-0.61</v>
      </c>
      <c r="AI4122" s="152">
        <v>0.04</v>
      </c>
      <c r="AJ4122" s="149">
        <v>-1.1499999999999999</v>
      </c>
      <c r="AK4122" s="149">
        <v>-0.8</v>
      </c>
      <c r="AL4122" s="150">
        <v>-0.03</v>
      </c>
      <c r="AM4122" s="153">
        <f t="shared" si="483"/>
        <v>-1.0000000000000009E-2</v>
      </c>
      <c r="AN4122" s="154">
        <f t="shared" si="483"/>
        <v>-0.92</v>
      </c>
      <c r="AO4122" s="154">
        <f t="shared" si="483"/>
        <v>0.85</v>
      </c>
      <c r="AP4122" s="155">
        <f t="shared" si="483"/>
        <v>0.13</v>
      </c>
      <c r="AQ4122" s="156">
        <f>AVERAGE(Table3[[#This Row],[ HEK293 +Selistat_R1 2]:[ HEK293 +Selistat_R4 5]])</f>
        <v>1.2499999999999983E-2</v>
      </c>
      <c r="AR4122" s="153">
        <f t="shared" si="484"/>
        <v>-0.21</v>
      </c>
      <c r="AS4122" s="154">
        <f t="shared" si="484"/>
        <v>-1.6400000000000001</v>
      </c>
      <c r="AT4122" s="154">
        <f t="shared" si="484"/>
        <v>-0.17000000000000004</v>
      </c>
      <c r="AU4122" s="157">
        <f t="shared" si="484"/>
        <v>-1.43</v>
      </c>
      <c r="AV4122" s="158">
        <f t="shared" si="485"/>
        <v>0.26</v>
      </c>
      <c r="AW4122" s="154">
        <f t="shared" si="485"/>
        <v>-2.0699999999999998</v>
      </c>
      <c r="AX4122" s="154">
        <f t="shared" si="485"/>
        <v>-0.33000000000000007</v>
      </c>
      <c r="AY4122" s="155">
        <f t="shared" si="485"/>
        <v>-0.85</v>
      </c>
    </row>
    <row r="4123" spans="1:51" x14ac:dyDescent="0.15">
      <c r="A4123" s="122" t="s">
        <v>4711</v>
      </c>
      <c r="B4123" s="122" t="s">
        <v>4712</v>
      </c>
      <c r="C4123" s="122" t="s">
        <v>4713</v>
      </c>
      <c r="E4123" s="122" t="s">
        <v>4714</v>
      </c>
      <c r="F4123" s="122" t="s">
        <v>4715</v>
      </c>
      <c r="G4123" s="122">
        <v>1</v>
      </c>
      <c r="H4123" s="166">
        <v>0.82772999999999997</v>
      </c>
      <c r="I4123" s="167">
        <v>2.58333E-2</v>
      </c>
      <c r="J4123" s="168" t="str">
        <f t="shared" si="480"/>
        <v>FALSE</v>
      </c>
      <c r="K4123" s="169">
        <v>0.978549</v>
      </c>
      <c r="L4123" s="170">
        <f>-LOG10(Table3[[#This Row],[Student''s T-test p-value HEK293 +Selistat_HEK293 UT]])</f>
        <v>9.4174225386271862E-3</v>
      </c>
      <c r="M4123" s="167">
        <v>2.5000000000000001E-3</v>
      </c>
      <c r="N4123" s="171" t="str">
        <f t="shared" si="481"/>
        <v>FALSE</v>
      </c>
      <c r="O4123" s="146">
        <v>0.884432</v>
      </c>
      <c r="P4123" s="147">
        <v>0.03</v>
      </c>
      <c r="Q4123" s="171" t="str">
        <f t="shared" si="482"/>
        <v>FALSE</v>
      </c>
      <c r="R4123" s="122" t="s">
        <v>31</v>
      </c>
      <c r="S4123" s="122" t="s">
        <v>15148</v>
      </c>
      <c r="T4123" s="122" t="s">
        <v>33</v>
      </c>
      <c r="U4123" s="172" t="s">
        <v>4717</v>
      </c>
      <c r="V4123" s="122" t="s">
        <v>15149</v>
      </c>
      <c r="W4123" s="148">
        <v>-0.22</v>
      </c>
      <c r="X4123" s="149">
        <v>-0.13</v>
      </c>
      <c r="Y4123" s="149">
        <v>0.1</v>
      </c>
      <c r="Z4123" s="150">
        <v>0.13</v>
      </c>
      <c r="AA4123" s="148">
        <v>0.02</v>
      </c>
      <c r="AB4123" s="149">
        <v>-0.05</v>
      </c>
      <c r="AC4123" s="149">
        <v>-0.09</v>
      </c>
      <c r="AD4123" s="151">
        <v>-0.01</v>
      </c>
      <c r="AE4123" s="148">
        <v>0.38</v>
      </c>
      <c r="AF4123" s="149">
        <v>-0.18</v>
      </c>
      <c r="AG4123" s="149">
        <v>0.05</v>
      </c>
      <c r="AH4123" s="151">
        <v>-0.17</v>
      </c>
      <c r="AI4123" s="152">
        <v>0.43</v>
      </c>
      <c r="AJ4123" s="149">
        <v>-0.19</v>
      </c>
      <c r="AK4123" s="149">
        <v>-0.1</v>
      </c>
      <c r="AL4123" s="150">
        <v>-0.18</v>
      </c>
      <c r="AM4123" s="153">
        <f t="shared" si="483"/>
        <v>-0.24</v>
      </c>
      <c r="AN4123" s="154">
        <f t="shared" si="483"/>
        <v>-0.08</v>
      </c>
      <c r="AO4123" s="154">
        <f t="shared" si="483"/>
        <v>0.19</v>
      </c>
      <c r="AP4123" s="155">
        <f t="shared" si="483"/>
        <v>0.14000000000000001</v>
      </c>
      <c r="AQ4123" s="156">
        <f>AVERAGE(Table3[[#This Row],[ HEK293 +Selistat_R1 2]:[ HEK293 +Selistat_R4 5]])</f>
        <v>2.5000000000000022E-3</v>
      </c>
      <c r="AR4123" s="153">
        <f t="shared" si="484"/>
        <v>0.36</v>
      </c>
      <c r="AS4123" s="154">
        <f t="shared" si="484"/>
        <v>-0.13</v>
      </c>
      <c r="AT4123" s="154">
        <f t="shared" si="484"/>
        <v>0.14000000000000001</v>
      </c>
      <c r="AU4123" s="157">
        <f t="shared" si="484"/>
        <v>-0.16</v>
      </c>
      <c r="AV4123" s="158">
        <f t="shared" si="485"/>
        <v>0.41</v>
      </c>
      <c r="AW4123" s="154">
        <f t="shared" si="485"/>
        <v>-0.14000000000000001</v>
      </c>
      <c r="AX4123" s="154">
        <f t="shared" si="485"/>
        <v>-1.0000000000000009E-2</v>
      </c>
      <c r="AY4123" s="155">
        <f t="shared" si="485"/>
        <v>-0.16999999999999998</v>
      </c>
    </row>
    <row r="4124" spans="1:51" x14ac:dyDescent="0.15">
      <c r="A4124" s="122" t="s">
        <v>9515</v>
      </c>
      <c r="B4124" s="122" t="s">
        <v>2865</v>
      </c>
      <c r="C4124" s="122" t="s">
        <v>3067</v>
      </c>
      <c r="E4124" s="122" t="s">
        <v>9516</v>
      </c>
      <c r="G4124" s="122">
        <v>1</v>
      </c>
      <c r="H4124" s="166">
        <v>0.49252699999999999</v>
      </c>
      <c r="I4124" s="167">
        <v>8.9166700000000002E-2</v>
      </c>
      <c r="J4124" s="168" t="str">
        <f t="shared" si="480"/>
        <v>FALSE</v>
      </c>
      <c r="K4124" s="169">
        <v>0.978711</v>
      </c>
      <c r="L4124" s="170">
        <f>-LOG10(Table3[[#This Row],[Student''s T-test p-value HEK293 +Selistat_HEK293 UT]])</f>
        <v>9.3455304995225322E-3</v>
      </c>
      <c r="M4124" s="167">
        <v>-5.0000000000000001E-3</v>
      </c>
      <c r="N4124" s="171" t="str">
        <f t="shared" si="481"/>
        <v>FALSE</v>
      </c>
      <c r="O4124" s="146">
        <v>0.71515899999999999</v>
      </c>
      <c r="P4124" s="147">
        <v>-5.2499999999999998E-2</v>
      </c>
      <c r="Q4124" s="171" t="str">
        <f t="shared" si="482"/>
        <v>FALSE</v>
      </c>
      <c r="R4124" s="122" t="s">
        <v>9517</v>
      </c>
      <c r="S4124" s="122" t="s">
        <v>15150</v>
      </c>
      <c r="T4124" s="122" t="s">
        <v>9519</v>
      </c>
      <c r="U4124" s="172" t="s">
        <v>9520</v>
      </c>
      <c r="V4124" s="122" t="s">
        <v>15151</v>
      </c>
      <c r="W4124" s="148">
        <v>-0.01</v>
      </c>
      <c r="X4124" s="149">
        <v>-0.01</v>
      </c>
      <c r="Y4124" s="149">
        <v>-0.05</v>
      </c>
      <c r="Z4124" s="150">
        <v>-0.28000000000000003</v>
      </c>
      <c r="AA4124" s="148">
        <v>-0.12</v>
      </c>
      <c r="AB4124" s="149">
        <v>0.37</v>
      </c>
      <c r="AC4124" s="149">
        <v>-0.14000000000000001</v>
      </c>
      <c r="AD4124" s="151">
        <v>-0.44</v>
      </c>
      <c r="AE4124" s="148">
        <v>0.13</v>
      </c>
      <c r="AF4124" s="149">
        <v>0.15</v>
      </c>
      <c r="AG4124" s="149">
        <v>-0.14000000000000001</v>
      </c>
      <c r="AH4124" s="151">
        <v>-0.03</v>
      </c>
      <c r="AI4124" s="152">
        <v>0.1</v>
      </c>
      <c r="AJ4124" s="149">
        <v>-0.26</v>
      </c>
      <c r="AK4124" s="149">
        <v>0.21</v>
      </c>
      <c r="AL4124" s="150">
        <v>0.27</v>
      </c>
      <c r="AM4124" s="153">
        <f t="shared" si="483"/>
        <v>0.11</v>
      </c>
      <c r="AN4124" s="154">
        <f t="shared" si="483"/>
        <v>-0.38</v>
      </c>
      <c r="AO4124" s="154">
        <f t="shared" si="483"/>
        <v>9.0000000000000011E-2</v>
      </c>
      <c r="AP4124" s="155">
        <f t="shared" si="483"/>
        <v>0.15999999999999998</v>
      </c>
      <c r="AQ4124" s="156">
        <f>AVERAGE(Table3[[#This Row],[ HEK293 +Selistat_R1 2]:[ HEK293 +Selistat_R4 5]])</f>
        <v>-5.0000000000000044E-3</v>
      </c>
      <c r="AR4124" s="153">
        <f t="shared" si="484"/>
        <v>0.25</v>
      </c>
      <c r="AS4124" s="154">
        <f t="shared" si="484"/>
        <v>-0.22</v>
      </c>
      <c r="AT4124" s="154">
        <f t="shared" si="484"/>
        <v>0</v>
      </c>
      <c r="AU4124" s="157">
        <f t="shared" si="484"/>
        <v>0.41000000000000003</v>
      </c>
      <c r="AV4124" s="158">
        <f t="shared" si="485"/>
        <v>0.22</v>
      </c>
      <c r="AW4124" s="154">
        <f t="shared" si="485"/>
        <v>-0.63</v>
      </c>
      <c r="AX4124" s="154">
        <f t="shared" si="485"/>
        <v>0.35</v>
      </c>
      <c r="AY4124" s="155">
        <f t="shared" si="485"/>
        <v>0.71</v>
      </c>
    </row>
    <row r="4125" spans="1:51" x14ac:dyDescent="0.15">
      <c r="A4125" s="122" t="s">
        <v>3189</v>
      </c>
      <c r="B4125" s="122" t="s">
        <v>3190</v>
      </c>
      <c r="C4125" s="122" t="s">
        <v>3191</v>
      </c>
      <c r="E4125" s="122" t="s">
        <v>3192</v>
      </c>
      <c r="F4125" s="122" t="s">
        <v>3193</v>
      </c>
      <c r="G4125" s="122">
        <v>1</v>
      </c>
      <c r="H4125" s="166">
        <v>0.33777699999999999</v>
      </c>
      <c r="I4125" s="167">
        <v>-0.20250000000000001</v>
      </c>
      <c r="J4125" s="168" t="str">
        <f t="shared" si="480"/>
        <v>FALSE</v>
      </c>
      <c r="K4125" s="169">
        <v>0.97892800000000002</v>
      </c>
      <c r="L4125" s="170">
        <f>-LOG10(Table3[[#This Row],[Student''s T-test p-value HEK293 +Selistat_HEK293 UT]])</f>
        <v>9.2492493128900569E-3</v>
      </c>
      <c r="M4125" s="167">
        <v>7.4999899999999998E-3</v>
      </c>
      <c r="N4125" s="171" t="str">
        <f t="shared" si="481"/>
        <v>FALSE</v>
      </c>
      <c r="O4125" s="146">
        <v>0.74502299999999999</v>
      </c>
      <c r="P4125" s="147">
        <v>7.4999999999999997E-2</v>
      </c>
      <c r="Q4125" s="171" t="str">
        <f t="shared" si="482"/>
        <v>FALSE</v>
      </c>
      <c r="R4125" s="122" t="s">
        <v>1592</v>
      </c>
      <c r="S4125" s="122" t="s">
        <v>1604</v>
      </c>
      <c r="T4125" s="122" t="s">
        <v>1594</v>
      </c>
      <c r="U4125" s="172" t="s">
        <v>2668</v>
      </c>
      <c r="V4125" s="122" t="s">
        <v>15152</v>
      </c>
      <c r="W4125" s="148">
        <v>0.03</v>
      </c>
      <c r="X4125" s="149">
        <v>0.48</v>
      </c>
      <c r="Y4125" s="149">
        <v>0.37</v>
      </c>
      <c r="Z4125" s="150">
        <v>-0.41</v>
      </c>
      <c r="AA4125" s="148">
        <v>-0.08</v>
      </c>
      <c r="AB4125" s="149">
        <v>0.6</v>
      </c>
      <c r="AC4125" s="149">
        <v>-0.25</v>
      </c>
      <c r="AD4125" s="151">
        <v>0.17</v>
      </c>
      <c r="AE4125" s="148">
        <v>-0.38</v>
      </c>
      <c r="AF4125" s="149">
        <v>0.25</v>
      </c>
      <c r="AG4125" s="149">
        <v>-7.0000000000000007E-2</v>
      </c>
      <c r="AH4125" s="151">
        <v>-0.44</v>
      </c>
      <c r="AI4125" s="152">
        <v>-0.56999999999999995</v>
      </c>
      <c r="AJ4125" s="149">
        <v>-7.0000000000000007E-2</v>
      </c>
      <c r="AK4125" s="149">
        <v>0.1</v>
      </c>
      <c r="AL4125" s="150">
        <v>-0.4</v>
      </c>
      <c r="AM4125" s="153">
        <f t="shared" si="483"/>
        <v>0.11</v>
      </c>
      <c r="AN4125" s="154">
        <f t="shared" si="483"/>
        <v>-0.12</v>
      </c>
      <c r="AO4125" s="154">
        <f t="shared" si="483"/>
        <v>0.62</v>
      </c>
      <c r="AP4125" s="155">
        <f t="shared" si="483"/>
        <v>-0.57999999999999996</v>
      </c>
      <c r="AQ4125" s="156">
        <f>AVERAGE(Table3[[#This Row],[ HEK293 +Selistat_R1 2]:[ HEK293 +Selistat_R4 5]])</f>
        <v>7.5000000000000067E-3</v>
      </c>
      <c r="AR4125" s="153">
        <f t="shared" si="484"/>
        <v>-0.3</v>
      </c>
      <c r="AS4125" s="154">
        <f t="shared" si="484"/>
        <v>-0.35</v>
      </c>
      <c r="AT4125" s="154">
        <f t="shared" si="484"/>
        <v>0.18</v>
      </c>
      <c r="AU4125" s="157">
        <f t="shared" si="484"/>
        <v>-0.61</v>
      </c>
      <c r="AV4125" s="158">
        <f t="shared" si="485"/>
        <v>-0.48999999999999994</v>
      </c>
      <c r="AW4125" s="154">
        <f t="shared" si="485"/>
        <v>-0.66999999999999993</v>
      </c>
      <c r="AX4125" s="154">
        <f t="shared" si="485"/>
        <v>0.35</v>
      </c>
      <c r="AY4125" s="155">
        <f t="shared" si="485"/>
        <v>-0.57000000000000006</v>
      </c>
    </row>
    <row r="4126" spans="1:51" x14ac:dyDescent="0.15">
      <c r="A4126" s="122" t="s">
        <v>3199</v>
      </c>
      <c r="C4126" s="122" t="s">
        <v>3095</v>
      </c>
      <c r="E4126" s="122" t="s">
        <v>4426</v>
      </c>
      <c r="F4126" s="122" t="s">
        <v>3228</v>
      </c>
      <c r="G4126" s="122">
        <v>1</v>
      </c>
      <c r="H4126" s="166">
        <v>0.693442</v>
      </c>
      <c r="I4126" s="167">
        <v>-0.06</v>
      </c>
      <c r="J4126" s="168" t="str">
        <f t="shared" si="480"/>
        <v>FALSE</v>
      </c>
      <c r="K4126" s="169">
        <v>0.97894800000000004</v>
      </c>
      <c r="L4126" s="170">
        <f>-LOG10(Table3[[#This Row],[Student''s T-test p-value HEK293 +Selistat_HEK293 UT]])</f>
        <v>9.2403765450146912E-3</v>
      </c>
      <c r="M4126" s="167">
        <v>5.0000000000000001E-3</v>
      </c>
      <c r="N4126" s="171" t="str">
        <f t="shared" si="481"/>
        <v>FALSE</v>
      </c>
      <c r="O4126" s="146">
        <v>0.47572999999999999</v>
      </c>
      <c r="P4126" s="147">
        <v>-0.15</v>
      </c>
      <c r="Q4126" s="171" t="str">
        <f t="shared" si="482"/>
        <v>FALSE</v>
      </c>
      <c r="R4126" s="122" t="s">
        <v>4427</v>
      </c>
      <c r="S4126" s="122" t="s">
        <v>14074</v>
      </c>
      <c r="T4126" s="122" t="s">
        <v>4429</v>
      </c>
      <c r="U4126" s="172" t="s">
        <v>4430</v>
      </c>
      <c r="V4126" s="122" t="s">
        <v>14075</v>
      </c>
      <c r="W4126" s="148">
        <v>-0.28000000000000003</v>
      </c>
      <c r="X4126" s="149">
        <v>-0.11</v>
      </c>
      <c r="Y4126" s="149">
        <v>0.14000000000000001</v>
      </c>
      <c r="Z4126" s="150">
        <v>0.37</v>
      </c>
      <c r="AA4126" s="148">
        <v>-0.18</v>
      </c>
      <c r="AB4126" s="149">
        <v>0.2</v>
      </c>
      <c r="AC4126" s="149">
        <v>-0.16</v>
      </c>
      <c r="AD4126" s="151">
        <v>0.24</v>
      </c>
      <c r="AE4126" s="148">
        <v>7.0000000000000007E-2</v>
      </c>
      <c r="AF4126" s="149">
        <v>0</v>
      </c>
      <c r="AG4126" s="149">
        <v>-0.52</v>
      </c>
      <c r="AH4126" s="151">
        <v>-0.12</v>
      </c>
      <c r="AI4126" s="152">
        <v>0.28000000000000003</v>
      </c>
      <c r="AJ4126" s="149">
        <v>-0.28000000000000003</v>
      </c>
      <c r="AK4126" s="149">
        <v>-0.21</v>
      </c>
      <c r="AL4126" s="150">
        <v>0.24</v>
      </c>
      <c r="AM4126" s="153">
        <f t="shared" si="483"/>
        <v>-0.10000000000000003</v>
      </c>
      <c r="AN4126" s="154">
        <f t="shared" si="483"/>
        <v>-0.31</v>
      </c>
      <c r="AO4126" s="154">
        <f t="shared" si="483"/>
        <v>0.30000000000000004</v>
      </c>
      <c r="AP4126" s="155">
        <f t="shared" si="483"/>
        <v>0.13</v>
      </c>
      <c r="AQ4126" s="156">
        <f>AVERAGE(Table3[[#This Row],[ HEK293 +Selistat_R1 2]:[ HEK293 +Selistat_R4 5]])</f>
        <v>5.0000000000000044E-3</v>
      </c>
      <c r="AR4126" s="153">
        <f t="shared" si="484"/>
        <v>0.25</v>
      </c>
      <c r="AS4126" s="154">
        <f t="shared" si="484"/>
        <v>-0.2</v>
      </c>
      <c r="AT4126" s="154">
        <f t="shared" si="484"/>
        <v>-0.36</v>
      </c>
      <c r="AU4126" s="157">
        <f t="shared" si="484"/>
        <v>-0.36</v>
      </c>
      <c r="AV4126" s="158">
        <f t="shared" si="485"/>
        <v>0.46</v>
      </c>
      <c r="AW4126" s="154">
        <f t="shared" si="485"/>
        <v>-0.48000000000000004</v>
      </c>
      <c r="AX4126" s="154">
        <f t="shared" si="485"/>
        <v>-4.9999999999999989E-2</v>
      </c>
      <c r="AY4126" s="155">
        <f t="shared" si="485"/>
        <v>0</v>
      </c>
    </row>
    <row r="4127" spans="1:51" x14ac:dyDescent="0.15">
      <c r="A4127" s="122" t="s">
        <v>5845</v>
      </c>
      <c r="B4127" s="122" t="s">
        <v>5846</v>
      </c>
      <c r="C4127" s="122" t="s">
        <v>5847</v>
      </c>
      <c r="D4127" s="122" t="s">
        <v>3830</v>
      </c>
      <c r="E4127" s="122" t="s">
        <v>5848</v>
      </c>
      <c r="F4127" s="122" t="s">
        <v>5849</v>
      </c>
      <c r="G4127" s="122">
        <v>1</v>
      </c>
      <c r="H4127" s="166">
        <v>0.286972</v>
      </c>
      <c r="I4127" s="167">
        <v>-0.17249999999999999</v>
      </c>
      <c r="J4127" s="168" t="str">
        <f t="shared" si="480"/>
        <v>FALSE</v>
      </c>
      <c r="K4127" s="169">
        <v>0.97920300000000005</v>
      </c>
      <c r="L4127" s="170">
        <f>-LOG10(Table3[[#This Row],[Student''s T-test p-value HEK293 +Selistat_HEK293 UT]])</f>
        <v>9.1272646414777767E-3</v>
      </c>
      <c r="M4127" s="167">
        <v>-5.00001E-3</v>
      </c>
      <c r="N4127" s="171" t="str">
        <f t="shared" si="481"/>
        <v>FALSE</v>
      </c>
      <c r="O4127" s="146">
        <v>0.20352799999999999</v>
      </c>
      <c r="P4127" s="147">
        <v>0.23749999999999999</v>
      </c>
      <c r="Q4127" s="171" t="str">
        <f t="shared" si="482"/>
        <v>FALSE</v>
      </c>
      <c r="R4127" s="122" t="s">
        <v>935</v>
      </c>
      <c r="S4127" s="122" t="s">
        <v>13598</v>
      </c>
      <c r="T4127" s="122" t="s">
        <v>11318</v>
      </c>
      <c r="U4127" s="172" t="s">
        <v>8293</v>
      </c>
      <c r="V4127" s="122" t="s">
        <v>11319</v>
      </c>
      <c r="W4127" s="148">
        <v>-0.08</v>
      </c>
      <c r="X4127" s="149">
        <v>0.21</v>
      </c>
      <c r="Y4127" s="149">
        <v>0.2</v>
      </c>
      <c r="Z4127" s="150">
        <v>7.0000000000000007E-2</v>
      </c>
      <c r="AA4127" s="148">
        <v>-0.06</v>
      </c>
      <c r="AB4127" s="149">
        <v>0.49</v>
      </c>
      <c r="AC4127" s="149">
        <v>-0.28000000000000003</v>
      </c>
      <c r="AD4127" s="151">
        <v>0.27</v>
      </c>
      <c r="AE4127" s="148">
        <v>-0.05</v>
      </c>
      <c r="AF4127" s="149">
        <v>0.16</v>
      </c>
      <c r="AG4127" s="149">
        <v>0.12</v>
      </c>
      <c r="AH4127" s="151">
        <v>-0.36</v>
      </c>
      <c r="AI4127" s="152">
        <v>-0.11</v>
      </c>
      <c r="AJ4127" s="149">
        <v>-0.06</v>
      </c>
      <c r="AK4127" s="149">
        <v>-0.34</v>
      </c>
      <c r="AL4127" s="150">
        <v>-0.56999999999999995</v>
      </c>
      <c r="AM4127" s="153">
        <f t="shared" si="483"/>
        <v>-2.0000000000000004E-2</v>
      </c>
      <c r="AN4127" s="154">
        <f t="shared" si="483"/>
        <v>-0.28000000000000003</v>
      </c>
      <c r="AO4127" s="154">
        <f t="shared" si="483"/>
        <v>0.48000000000000004</v>
      </c>
      <c r="AP4127" s="155">
        <f t="shared" si="483"/>
        <v>-0.2</v>
      </c>
      <c r="AQ4127" s="156">
        <f>AVERAGE(Table3[[#This Row],[ HEK293 +Selistat_R1 2]:[ HEK293 +Selistat_R4 5]])</f>
        <v>-5.0000000000000044E-3</v>
      </c>
      <c r="AR4127" s="153">
        <f t="shared" si="484"/>
        <v>9.999999999999995E-3</v>
      </c>
      <c r="AS4127" s="154">
        <f t="shared" si="484"/>
        <v>-0.32999999999999996</v>
      </c>
      <c r="AT4127" s="154">
        <f t="shared" si="484"/>
        <v>0.4</v>
      </c>
      <c r="AU4127" s="157">
        <f t="shared" si="484"/>
        <v>-0.63</v>
      </c>
      <c r="AV4127" s="158">
        <f t="shared" si="485"/>
        <v>-0.05</v>
      </c>
      <c r="AW4127" s="154">
        <f t="shared" si="485"/>
        <v>-0.55000000000000004</v>
      </c>
      <c r="AX4127" s="154">
        <f t="shared" si="485"/>
        <v>-0.06</v>
      </c>
      <c r="AY4127" s="155">
        <f t="shared" si="485"/>
        <v>-0.84</v>
      </c>
    </row>
    <row r="4128" spans="1:51" x14ac:dyDescent="0.15">
      <c r="A4128" s="122" t="s">
        <v>2985</v>
      </c>
      <c r="B4128" s="122" t="s">
        <v>2986</v>
      </c>
      <c r="C4128" s="122" t="s">
        <v>2987</v>
      </c>
      <c r="D4128" s="122" t="s">
        <v>2988</v>
      </c>
      <c r="E4128" s="122" t="s">
        <v>2989</v>
      </c>
      <c r="F4128" s="122" t="s">
        <v>2990</v>
      </c>
      <c r="G4128" s="122">
        <v>1</v>
      </c>
      <c r="H4128" s="166">
        <v>0.834978</v>
      </c>
      <c r="I4128" s="167">
        <v>3.3333300000000003E-2</v>
      </c>
      <c r="J4128" s="168" t="str">
        <f t="shared" si="480"/>
        <v>FALSE</v>
      </c>
      <c r="K4128" s="169">
        <v>0.97998700000000005</v>
      </c>
      <c r="L4128" s="170">
        <f>-LOG10(Table3[[#This Row],[Student''s T-test p-value HEK293 +Selistat_HEK293 UT]])</f>
        <v>8.7796853949662357E-3</v>
      </c>
      <c r="M4128" s="167">
        <v>-5.0000000000000001E-3</v>
      </c>
      <c r="N4128" s="171" t="str">
        <f t="shared" si="481"/>
        <v>FALSE</v>
      </c>
      <c r="O4128" s="146">
        <v>0.16348499999999999</v>
      </c>
      <c r="P4128" s="147">
        <v>0.29499999999999998</v>
      </c>
      <c r="Q4128" s="171" t="str">
        <f t="shared" si="482"/>
        <v>FALSE</v>
      </c>
      <c r="R4128" s="122" t="s">
        <v>1540</v>
      </c>
      <c r="S4128" s="122" t="s">
        <v>15153</v>
      </c>
      <c r="T4128" s="122" t="s">
        <v>1542</v>
      </c>
      <c r="U4128" s="172" t="s">
        <v>2637</v>
      </c>
      <c r="V4128" s="122" t="s">
        <v>15154</v>
      </c>
      <c r="W4128" s="148">
        <v>0.15</v>
      </c>
      <c r="X4128" s="149">
        <v>-0.36</v>
      </c>
      <c r="Y4128" s="149">
        <v>-0.32</v>
      </c>
      <c r="Z4128" s="150">
        <v>0.32</v>
      </c>
      <c r="AA4128" s="148">
        <v>-0.27</v>
      </c>
      <c r="AB4128" s="149">
        <v>-0.08</v>
      </c>
      <c r="AC4128" s="149">
        <v>0.15</v>
      </c>
      <c r="AD4128" s="151">
        <v>0.01</v>
      </c>
      <c r="AE4128" s="148">
        <v>0.33</v>
      </c>
      <c r="AF4128" s="149">
        <v>-0.28000000000000003</v>
      </c>
      <c r="AG4128" s="149">
        <v>0.48</v>
      </c>
      <c r="AH4128" s="151">
        <v>0.08</v>
      </c>
      <c r="AI4128" s="152">
        <v>0.1</v>
      </c>
      <c r="AJ4128" s="149">
        <v>-0.2</v>
      </c>
      <c r="AK4128" s="149">
        <v>-0.19</v>
      </c>
      <c r="AL4128" s="150">
        <v>-0.28000000000000003</v>
      </c>
      <c r="AM4128" s="153">
        <f t="shared" si="483"/>
        <v>0.42000000000000004</v>
      </c>
      <c r="AN4128" s="154">
        <f t="shared" si="483"/>
        <v>-0.27999999999999997</v>
      </c>
      <c r="AO4128" s="154">
        <f t="shared" si="483"/>
        <v>-0.47</v>
      </c>
      <c r="AP4128" s="155">
        <f t="shared" si="483"/>
        <v>0.31</v>
      </c>
      <c r="AQ4128" s="156">
        <f>AVERAGE(Table3[[#This Row],[ HEK293 +Selistat_R1 2]:[ HEK293 +Selistat_R4 5]])</f>
        <v>-4.9999999999999767E-3</v>
      </c>
      <c r="AR4128" s="153">
        <f t="shared" si="484"/>
        <v>0.60000000000000009</v>
      </c>
      <c r="AS4128" s="154">
        <f t="shared" si="484"/>
        <v>-0.2</v>
      </c>
      <c r="AT4128" s="154">
        <f t="shared" si="484"/>
        <v>0.32999999999999996</v>
      </c>
      <c r="AU4128" s="157">
        <f t="shared" si="484"/>
        <v>7.0000000000000007E-2</v>
      </c>
      <c r="AV4128" s="158">
        <f t="shared" si="485"/>
        <v>0.37</v>
      </c>
      <c r="AW4128" s="154">
        <f t="shared" si="485"/>
        <v>-0.12000000000000001</v>
      </c>
      <c r="AX4128" s="154">
        <f t="shared" si="485"/>
        <v>-0.33999999999999997</v>
      </c>
      <c r="AY4128" s="155">
        <f t="shared" si="485"/>
        <v>-0.29000000000000004</v>
      </c>
    </row>
    <row r="4129" spans="1:51" x14ac:dyDescent="0.15">
      <c r="A4129" s="122" t="s">
        <v>4267</v>
      </c>
      <c r="B4129" s="122" t="s">
        <v>4268</v>
      </c>
      <c r="C4129" s="122" t="s">
        <v>4269</v>
      </c>
      <c r="E4129" s="122" t="s">
        <v>4270</v>
      </c>
      <c r="F4129" s="122" t="s">
        <v>4271</v>
      </c>
      <c r="G4129" s="122">
        <v>1</v>
      </c>
      <c r="H4129" s="166">
        <v>0.173072</v>
      </c>
      <c r="I4129" s="167">
        <v>0.115</v>
      </c>
      <c r="J4129" s="168" t="str">
        <f t="shared" si="480"/>
        <v>FALSE</v>
      </c>
      <c r="K4129" s="169">
        <v>0.98057799999999995</v>
      </c>
      <c r="L4129" s="170">
        <f>-LOG10(Table3[[#This Row],[Student''s T-test p-value HEK293 +Selistat_HEK293 UT]])</f>
        <v>8.5178547016925028E-3</v>
      </c>
      <c r="M4129" s="167">
        <v>2.5000000000000001E-3</v>
      </c>
      <c r="N4129" s="171" t="str">
        <f t="shared" si="481"/>
        <v>FALSE</v>
      </c>
      <c r="O4129" s="146">
        <v>1.65814E-2</v>
      </c>
      <c r="P4129" s="147">
        <v>0.1575</v>
      </c>
      <c r="Q4129" s="171" t="str">
        <f t="shared" si="482"/>
        <v>FALSE</v>
      </c>
      <c r="R4129" s="122" t="s">
        <v>715</v>
      </c>
      <c r="S4129" s="122" t="s">
        <v>12934</v>
      </c>
      <c r="T4129" s="122" t="s">
        <v>717</v>
      </c>
      <c r="U4129" s="172" t="s">
        <v>4273</v>
      </c>
      <c r="V4129" s="122" t="s">
        <v>12935</v>
      </c>
      <c r="W4129" s="148">
        <v>-0.27</v>
      </c>
      <c r="X4129" s="149">
        <v>-0.2</v>
      </c>
      <c r="Y4129" s="149">
        <v>0.1</v>
      </c>
      <c r="Z4129" s="150">
        <v>0.01</v>
      </c>
      <c r="AA4129" s="148">
        <v>-0.04</v>
      </c>
      <c r="AB4129" s="149">
        <v>-0.01</v>
      </c>
      <c r="AC4129" s="149">
        <v>-0.22</v>
      </c>
      <c r="AD4129" s="151">
        <v>-0.1</v>
      </c>
      <c r="AE4129" s="148">
        <v>0.1</v>
      </c>
      <c r="AF4129" s="149">
        <v>0.2</v>
      </c>
      <c r="AG4129" s="149">
        <v>0.22</v>
      </c>
      <c r="AH4129" s="151">
        <v>0.11</v>
      </c>
      <c r="AI4129" s="152">
        <v>0.01</v>
      </c>
      <c r="AJ4129" s="149">
        <v>0.1</v>
      </c>
      <c r="AK4129" s="149">
        <v>-0.06</v>
      </c>
      <c r="AL4129" s="150">
        <v>-0.05</v>
      </c>
      <c r="AM4129" s="153">
        <f t="shared" si="483"/>
        <v>-0.23</v>
      </c>
      <c r="AN4129" s="154">
        <f t="shared" si="483"/>
        <v>-0.19</v>
      </c>
      <c r="AO4129" s="154">
        <f t="shared" si="483"/>
        <v>0.32</v>
      </c>
      <c r="AP4129" s="155">
        <f t="shared" si="483"/>
        <v>0.11</v>
      </c>
      <c r="AQ4129" s="156">
        <f>AVERAGE(Table3[[#This Row],[ HEK293 +Selistat_R1 2]:[ HEK293 +Selistat_R4 5]])</f>
        <v>2.4999999999999918E-3</v>
      </c>
      <c r="AR4129" s="153">
        <f t="shared" si="484"/>
        <v>0.14000000000000001</v>
      </c>
      <c r="AS4129" s="154">
        <f t="shared" si="484"/>
        <v>0.21000000000000002</v>
      </c>
      <c r="AT4129" s="154">
        <f t="shared" si="484"/>
        <v>0.44</v>
      </c>
      <c r="AU4129" s="157">
        <f t="shared" si="484"/>
        <v>0.21000000000000002</v>
      </c>
      <c r="AV4129" s="158">
        <f t="shared" si="485"/>
        <v>0.05</v>
      </c>
      <c r="AW4129" s="154">
        <f t="shared" si="485"/>
        <v>0.11</v>
      </c>
      <c r="AX4129" s="154">
        <f t="shared" si="485"/>
        <v>0.16</v>
      </c>
      <c r="AY4129" s="155">
        <f t="shared" si="485"/>
        <v>0.05</v>
      </c>
    </row>
    <row r="4130" spans="1:51" x14ac:dyDescent="0.15">
      <c r="A4130" s="122" t="s">
        <v>3224</v>
      </c>
      <c r="B4130" s="122" t="s">
        <v>3225</v>
      </c>
      <c r="C4130" s="122" t="s">
        <v>3226</v>
      </c>
      <c r="E4130" s="122" t="s">
        <v>3227</v>
      </c>
      <c r="F4130" s="122" t="s">
        <v>3228</v>
      </c>
      <c r="G4130" s="122">
        <v>1</v>
      </c>
      <c r="H4130" s="166">
        <v>0.81874599999999997</v>
      </c>
      <c r="I4130" s="167">
        <v>3.0833300000000001E-2</v>
      </c>
      <c r="J4130" s="168" t="str">
        <f t="shared" si="480"/>
        <v>FALSE</v>
      </c>
      <c r="K4130" s="169">
        <v>0.98111400000000004</v>
      </c>
      <c r="L4130" s="170">
        <f>-LOG10(Table3[[#This Row],[Student''s T-test p-value HEK293 +Selistat_HEK293 UT]])</f>
        <v>8.2805270803400378E-3</v>
      </c>
      <c r="M4130" s="167">
        <v>-5.0000000000000001E-3</v>
      </c>
      <c r="N4130" s="171" t="str">
        <f t="shared" si="481"/>
        <v>FALSE</v>
      </c>
      <c r="O4130" s="146">
        <v>0.36078300000000002</v>
      </c>
      <c r="P4130" s="147">
        <v>-0.1275</v>
      </c>
      <c r="Q4130" s="171" t="str">
        <f t="shared" si="482"/>
        <v>FALSE</v>
      </c>
      <c r="R4130" s="122" t="s">
        <v>1407</v>
      </c>
      <c r="S4130" s="122" t="s">
        <v>9898</v>
      </c>
      <c r="T4130" s="122" t="s">
        <v>1401</v>
      </c>
      <c r="U4130" s="172" t="s">
        <v>2680</v>
      </c>
      <c r="V4130" s="122" t="s">
        <v>9886</v>
      </c>
      <c r="W4130" s="148">
        <v>-0.28999999999999998</v>
      </c>
      <c r="X4130" s="149">
        <v>0.12</v>
      </c>
      <c r="Y4130" s="149">
        <v>0.25</v>
      </c>
      <c r="Z4130" s="150">
        <v>-0.26</v>
      </c>
      <c r="AA4130" s="148">
        <v>0.01</v>
      </c>
      <c r="AB4130" s="149">
        <v>0.36</v>
      </c>
      <c r="AC4130" s="149">
        <v>-0.2</v>
      </c>
      <c r="AD4130" s="151">
        <v>-0.33</v>
      </c>
      <c r="AE4130" s="148">
        <v>0.18</v>
      </c>
      <c r="AF4130" s="149">
        <v>-0.13</v>
      </c>
      <c r="AG4130" s="149">
        <v>-0.24</v>
      </c>
      <c r="AH4130" s="151">
        <v>-0.03</v>
      </c>
      <c r="AI4130" s="152">
        <v>0.25</v>
      </c>
      <c r="AJ4130" s="149">
        <v>-0.17</v>
      </c>
      <c r="AK4130" s="149">
        <v>0.18</v>
      </c>
      <c r="AL4130" s="150">
        <v>0.03</v>
      </c>
      <c r="AM4130" s="153">
        <f t="shared" si="483"/>
        <v>-0.3</v>
      </c>
      <c r="AN4130" s="154">
        <f t="shared" si="483"/>
        <v>-0.24</v>
      </c>
      <c r="AO4130" s="154">
        <f t="shared" si="483"/>
        <v>0.45</v>
      </c>
      <c r="AP4130" s="155">
        <f t="shared" si="483"/>
        <v>7.0000000000000007E-2</v>
      </c>
      <c r="AQ4130" s="156">
        <f>AVERAGE(Table3[[#This Row],[ HEK293 +Selistat_R1 2]:[ HEK293 +Selistat_R4 5]])</f>
        <v>-5.0000000000000044E-3</v>
      </c>
      <c r="AR4130" s="153">
        <f t="shared" si="484"/>
        <v>0.16999999999999998</v>
      </c>
      <c r="AS4130" s="154">
        <f t="shared" si="484"/>
        <v>-0.49</v>
      </c>
      <c r="AT4130" s="154">
        <f t="shared" si="484"/>
        <v>-3.999999999999998E-2</v>
      </c>
      <c r="AU4130" s="157">
        <f t="shared" si="484"/>
        <v>0.30000000000000004</v>
      </c>
      <c r="AV4130" s="158">
        <f t="shared" si="485"/>
        <v>0.24</v>
      </c>
      <c r="AW4130" s="154">
        <f t="shared" si="485"/>
        <v>-0.53</v>
      </c>
      <c r="AX4130" s="154">
        <f t="shared" si="485"/>
        <v>0.38</v>
      </c>
      <c r="AY4130" s="155">
        <f t="shared" si="485"/>
        <v>0.36</v>
      </c>
    </row>
    <row r="4131" spans="1:51" x14ac:dyDescent="0.15">
      <c r="A4131" s="122" t="s">
        <v>4343</v>
      </c>
      <c r="B4131" s="122" t="s">
        <v>4344</v>
      </c>
      <c r="C4131" s="122" t="s">
        <v>4345</v>
      </c>
      <c r="D4131" s="122" t="s">
        <v>4346</v>
      </c>
      <c r="E4131" s="122" t="s">
        <v>4347</v>
      </c>
      <c r="F4131" s="122" t="s">
        <v>4348</v>
      </c>
      <c r="G4131" s="122">
        <v>1</v>
      </c>
      <c r="H4131" s="166">
        <v>0.55537300000000001</v>
      </c>
      <c r="I4131" s="167">
        <v>-4.8333300000000003E-2</v>
      </c>
      <c r="J4131" s="168" t="str">
        <f t="shared" si="480"/>
        <v>FALSE</v>
      </c>
      <c r="K4131" s="169">
        <v>0.981213</v>
      </c>
      <c r="L4131" s="170">
        <f>-LOG10(Table3[[#This Row],[Student''s T-test p-value HEK293 +Selistat_HEK293 UT]])</f>
        <v>8.2367065002380644E-3</v>
      </c>
      <c r="M4131" s="167">
        <v>2.5000000000000001E-3</v>
      </c>
      <c r="N4131" s="171" t="str">
        <f t="shared" si="481"/>
        <v>FALSE</v>
      </c>
      <c r="O4131" s="146">
        <v>0.52427699999999999</v>
      </c>
      <c r="P4131" s="147">
        <v>-6.7500000000000004E-2</v>
      </c>
      <c r="Q4131" s="171" t="str">
        <f t="shared" si="482"/>
        <v>FALSE</v>
      </c>
      <c r="R4131" s="122" t="s">
        <v>4349</v>
      </c>
      <c r="S4131" s="122" t="s">
        <v>15155</v>
      </c>
      <c r="T4131" s="122" t="s">
        <v>4351</v>
      </c>
      <c r="U4131" s="172" t="s">
        <v>4352</v>
      </c>
      <c r="V4131" s="122" t="s">
        <v>15156</v>
      </c>
      <c r="W4131" s="148">
        <v>-0.19</v>
      </c>
      <c r="X4131" s="149">
        <v>0.08</v>
      </c>
      <c r="Y4131" s="149">
        <v>0.02</v>
      </c>
      <c r="Z4131" s="150">
        <v>0.22</v>
      </c>
      <c r="AA4131" s="148">
        <v>0.02</v>
      </c>
      <c r="AB4131" s="149">
        <v>0.01</v>
      </c>
      <c r="AC4131" s="149">
        <v>-0.09</v>
      </c>
      <c r="AD4131" s="151">
        <v>0.18</v>
      </c>
      <c r="AE4131" s="148">
        <v>-0.09</v>
      </c>
      <c r="AF4131" s="149">
        <v>-0.04</v>
      </c>
      <c r="AG4131" s="149">
        <v>-7.0000000000000007E-2</v>
      </c>
      <c r="AH4131" s="151">
        <v>-0.11</v>
      </c>
      <c r="AI4131" s="152">
        <v>0.02</v>
      </c>
      <c r="AJ4131" s="149">
        <v>-0.04</v>
      </c>
      <c r="AK4131" s="149">
        <v>-0.25</v>
      </c>
      <c r="AL4131" s="150">
        <v>0.23</v>
      </c>
      <c r="AM4131" s="153">
        <f t="shared" si="483"/>
        <v>-0.21</v>
      </c>
      <c r="AN4131" s="154">
        <f t="shared" si="483"/>
        <v>7.0000000000000007E-2</v>
      </c>
      <c r="AO4131" s="154">
        <f t="shared" si="483"/>
        <v>0.11</v>
      </c>
      <c r="AP4131" s="155">
        <f t="shared" si="483"/>
        <v>4.0000000000000008E-2</v>
      </c>
      <c r="AQ4131" s="156">
        <f>AVERAGE(Table3[[#This Row],[ HEK293 +Selistat_R1 2]:[ HEK293 +Selistat_R4 5]])</f>
        <v>2.5000000000000057E-3</v>
      </c>
      <c r="AR4131" s="153">
        <f t="shared" si="484"/>
        <v>-0.11</v>
      </c>
      <c r="AS4131" s="154">
        <f t="shared" si="484"/>
        <v>-0.05</v>
      </c>
      <c r="AT4131" s="154">
        <f t="shared" si="484"/>
        <v>1.999999999999999E-2</v>
      </c>
      <c r="AU4131" s="157">
        <f t="shared" si="484"/>
        <v>-0.28999999999999998</v>
      </c>
      <c r="AV4131" s="158">
        <f t="shared" si="485"/>
        <v>0</v>
      </c>
      <c r="AW4131" s="154">
        <f t="shared" si="485"/>
        <v>-0.05</v>
      </c>
      <c r="AX4131" s="154">
        <f t="shared" si="485"/>
        <v>-0.16</v>
      </c>
      <c r="AY4131" s="155">
        <f t="shared" si="485"/>
        <v>5.0000000000000017E-2</v>
      </c>
    </row>
    <row r="4132" spans="1:51" x14ac:dyDescent="0.15">
      <c r="A4132" s="122" t="s">
        <v>2985</v>
      </c>
      <c r="B4132" s="122" t="s">
        <v>2986</v>
      </c>
      <c r="C4132" s="122" t="s">
        <v>2987</v>
      </c>
      <c r="D4132" s="122" t="s">
        <v>2988</v>
      </c>
      <c r="E4132" s="122" t="s">
        <v>2989</v>
      </c>
      <c r="F4132" s="122" t="s">
        <v>2990</v>
      </c>
      <c r="G4132" s="122">
        <v>3</v>
      </c>
      <c r="H4132" s="166">
        <v>0.92178000000000004</v>
      </c>
      <c r="I4132" s="167">
        <v>1.4166700000000001E-2</v>
      </c>
      <c r="J4132" s="168" t="str">
        <f t="shared" si="480"/>
        <v>FALSE</v>
      </c>
      <c r="K4132" s="169">
        <v>0.98134699999999997</v>
      </c>
      <c r="L4132" s="170">
        <f>-LOG10(Table3[[#This Row],[Student''s T-test p-value HEK293 +Selistat_HEK293 UT]])</f>
        <v>8.1774008375674143E-3</v>
      </c>
      <c r="M4132" s="167">
        <v>5.00001E-3</v>
      </c>
      <c r="N4132" s="171" t="str">
        <f t="shared" si="481"/>
        <v>FALSE</v>
      </c>
      <c r="O4132" s="146">
        <v>0.76303200000000004</v>
      </c>
      <c r="P4132" s="147">
        <v>5.2499999999999998E-2</v>
      </c>
      <c r="Q4132" s="171" t="str">
        <f t="shared" si="482"/>
        <v>FALSE</v>
      </c>
      <c r="R4132" s="122" t="s">
        <v>1540</v>
      </c>
      <c r="S4132" s="122" t="s">
        <v>6511</v>
      </c>
      <c r="T4132" s="122" t="s">
        <v>1542</v>
      </c>
      <c r="U4132" s="172" t="s">
        <v>2637</v>
      </c>
      <c r="V4132" s="122" t="s">
        <v>6512</v>
      </c>
      <c r="W4132" s="148">
        <v>0.34</v>
      </c>
      <c r="X4132" s="149">
        <v>-0.39</v>
      </c>
      <c r="Y4132" s="149">
        <v>0</v>
      </c>
      <c r="Z4132" s="150">
        <v>-0.05</v>
      </c>
      <c r="AA4132" s="148">
        <v>-0.2</v>
      </c>
      <c r="AB4132" s="149">
        <v>-0.28000000000000003</v>
      </c>
      <c r="AC4132" s="149">
        <v>0.35</v>
      </c>
      <c r="AD4132" s="151">
        <v>0.01</v>
      </c>
      <c r="AE4132" s="148">
        <v>7.0000000000000007E-2</v>
      </c>
      <c r="AF4132" s="149">
        <v>0.17</v>
      </c>
      <c r="AG4132" s="149">
        <v>0.15</v>
      </c>
      <c r="AH4132" s="151">
        <v>-0.33</v>
      </c>
      <c r="AI4132" s="152">
        <v>0.02</v>
      </c>
      <c r="AJ4132" s="149">
        <v>0.19</v>
      </c>
      <c r="AK4132" s="149">
        <v>-0.37</v>
      </c>
      <c r="AL4132" s="150">
        <v>0.01</v>
      </c>
      <c r="AM4132" s="153">
        <f t="shared" si="483"/>
        <v>0.54</v>
      </c>
      <c r="AN4132" s="154">
        <f t="shared" si="483"/>
        <v>-0.10999999999999999</v>
      </c>
      <c r="AO4132" s="154">
        <f t="shared" si="483"/>
        <v>-0.35</v>
      </c>
      <c r="AP4132" s="155">
        <f t="shared" si="483"/>
        <v>-6.0000000000000005E-2</v>
      </c>
      <c r="AQ4132" s="156">
        <f>AVERAGE(Table3[[#This Row],[ HEK293 +Selistat_R1 2]:[ HEK293 +Selistat_R4 5]])</f>
        <v>5.0000000000000166E-3</v>
      </c>
      <c r="AR4132" s="153">
        <f t="shared" si="484"/>
        <v>0.27</v>
      </c>
      <c r="AS4132" s="154">
        <f t="shared" si="484"/>
        <v>0.45000000000000007</v>
      </c>
      <c r="AT4132" s="154">
        <f t="shared" si="484"/>
        <v>-0.19999999999999998</v>
      </c>
      <c r="AU4132" s="157">
        <f t="shared" si="484"/>
        <v>-0.34</v>
      </c>
      <c r="AV4132" s="158">
        <f t="shared" si="485"/>
        <v>0.22</v>
      </c>
      <c r="AW4132" s="154">
        <f t="shared" si="485"/>
        <v>0.47000000000000003</v>
      </c>
      <c r="AX4132" s="154">
        <f t="shared" si="485"/>
        <v>-0.72</v>
      </c>
      <c r="AY4132" s="155">
        <f t="shared" si="485"/>
        <v>0</v>
      </c>
    </row>
    <row r="4133" spans="1:51" x14ac:dyDescent="0.15">
      <c r="A4133" s="122" t="s">
        <v>7559</v>
      </c>
      <c r="B4133" s="122" t="s">
        <v>7560</v>
      </c>
      <c r="C4133" s="122" t="s">
        <v>7561</v>
      </c>
      <c r="E4133" s="122" t="s">
        <v>7562</v>
      </c>
      <c r="F4133" s="122" t="s">
        <v>7563</v>
      </c>
      <c r="G4133" s="122">
        <v>1</v>
      </c>
      <c r="H4133" s="166">
        <v>4.9185300000000001E-2</v>
      </c>
      <c r="I4133" s="167">
        <v>0.59499999999999997</v>
      </c>
      <c r="J4133" s="168" t="str">
        <f t="shared" si="480"/>
        <v>FALSE</v>
      </c>
      <c r="K4133" s="169">
        <v>0.98143599999999998</v>
      </c>
      <c r="L4133" s="170">
        <f>-LOG10(Table3[[#This Row],[Student''s T-test p-value HEK293 +Selistat_HEK293 UT]])</f>
        <v>8.138015730894E-3</v>
      </c>
      <c r="M4133" s="167">
        <v>4.9999900000000002E-3</v>
      </c>
      <c r="N4133" s="171" t="str">
        <f t="shared" si="481"/>
        <v>FALSE</v>
      </c>
      <c r="O4133" s="146">
        <v>0.63554900000000003</v>
      </c>
      <c r="P4133" s="147">
        <v>-0.11</v>
      </c>
      <c r="Q4133" s="171" t="str">
        <f t="shared" si="482"/>
        <v>FALSE</v>
      </c>
      <c r="R4133" s="122" t="s">
        <v>767</v>
      </c>
      <c r="S4133" s="122" t="s">
        <v>15157</v>
      </c>
      <c r="T4133" s="122" t="s">
        <v>769</v>
      </c>
      <c r="U4133" s="172" t="s">
        <v>7565</v>
      </c>
      <c r="V4133" s="122" t="s">
        <v>15158</v>
      </c>
      <c r="W4133" s="148">
        <v>-0.27</v>
      </c>
      <c r="X4133" s="149">
        <v>-0.51</v>
      </c>
      <c r="Y4133" s="149">
        <v>-0.73</v>
      </c>
      <c r="Z4133" s="150">
        <v>-0.62</v>
      </c>
      <c r="AA4133" s="148">
        <v>-0.26</v>
      </c>
      <c r="AB4133" s="149">
        <v>-0.87</v>
      </c>
      <c r="AC4133" s="149">
        <v>-0.19</v>
      </c>
      <c r="AD4133" s="151">
        <v>-0.83</v>
      </c>
      <c r="AE4133" s="148">
        <v>7.0000000000000007E-2</v>
      </c>
      <c r="AF4133" s="149">
        <v>0.6</v>
      </c>
      <c r="AG4133" s="149">
        <v>-0.08</v>
      </c>
      <c r="AH4133" s="151">
        <v>0.6</v>
      </c>
      <c r="AI4133" s="152">
        <v>0.13</v>
      </c>
      <c r="AJ4133" s="149">
        <v>0.34</v>
      </c>
      <c r="AK4133" s="149">
        <v>0.76</v>
      </c>
      <c r="AL4133" s="150">
        <v>0.4</v>
      </c>
      <c r="AM4133" s="153">
        <f t="shared" si="483"/>
        <v>-1.0000000000000009E-2</v>
      </c>
      <c r="AN4133" s="154">
        <f t="shared" si="483"/>
        <v>0.36</v>
      </c>
      <c r="AO4133" s="154">
        <f t="shared" si="483"/>
        <v>-0.54</v>
      </c>
      <c r="AP4133" s="155">
        <f t="shared" si="483"/>
        <v>0.20999999999999996</v>
      </c>
      <c r="AQ4133" s="156">
        <f>AVERAGE(Table3[[#This Row],[ HEK293 +Selistat_R1 2]:[ HEK293 +Selistat_R4 5]])</f>
        <v>4.9999999999999767E-3</v>
      </c>
      <c r="AR4133" s="153">
        <f t="shared" si="484"/>
        <v>0.33</v>
      </c>
      <c r="AS4133" s="154">
        <f t="shared" si="484"/>
        <v>1.47</v>
      </c>
      <c r="AT4133" s="154">
        <f t="shared" si="484"/>
        <v>0.11</v>
      </c>
      <c r="AU4133" s="157">
        <f t="shared" si="484"/>
        <v>1.43</v>
      </c>
      <c r="AV4133" s="158">
        <f t="shared" si="485"/>
        <v>0.39</v>
      </c>
      <c r="AW4133" s="154">
        <f t="shared" si="485"/>
        <v>1.21</v>
      </c>
      <c r="AX4133" s="154">
        <f t="shared" si="485"/>
        <v>0.95</v>
      </c>
      <c r="AY4133" s="155">
        <f t="shared" si="485"/>
        <v>1.23</v>
      </c>
    </row>
    <row r="4134" spans="1:51" x14ac:dyDescent="0.15">
      <c r="A4134" s="122" t="s">
        <v>6203</v>
      </c>
      <c r="B4134" s="122" t="s">
        <v>6204</v>
      </c>
      <c r="C4134" s="122" t="s">
        <v>6205</v>
      </c>
      <c r="E4134" s="122" t="s">
        <v>6206</v>
      </c>
      <c r="G4134" s="122">
        <v>3</v>
      </c>
      <c r="H4134" s="166">
        <v>0.65763199999999999</v>
      </c>
      <c r="I4134" s="167">
        <v>5.2499999999999998E-2</v>
      </c>
      <c r="J4134" s="168" t="str">
        <f t="shared" si="480"/>
        <v>FALSE</v>
      </c>
      <c r="K4134" s="169">
        <v>0.98256100000000002</v>
      </c>
      <c r="L4134" s="170">
        <f>-LOG10(Table3[[#This Row],[Student''s T-test p-value HEK293 +Selistat_HEK293 UT]])</f>
        <v>7.6404779591175585E-3</v>
      </c>
      <c r="M4134" s="167">
        <v>-2.5000000000000001E-3</v>
      </c>
      <c r="N4134" s="171" t="str">
        <f t="shared" si="481"/>
        <v>FALSE</v>
      </c>
      <c r="O4134" s="146">
        <v>0.65294099999999999</v>
      </c>
      <c r="P4134" s="147">
        <v>8.5000000000000006E-2</v>
      </c>
      <c r="Q4134" s="171" t="str">
        <f t="shared" si="482"/>
        <v>FALSE</v>
      </c>
      <c r="R4134" s="122" t="s">
        <v>1552</v>
      </c>
      <c r="S4134" s="122" t="s">
        <v>12432</v>
      </c>
      <c r="T4134" s="122" t="s">
        <v>1554</v>
      </c>
      <c r="U4134" s="172" t="s">
        <v>6208</v>
      </c>
      <c r="V4134" s="122" t="s">
        <v>12433</v>
      </c>
      <c r="W4134" s="148">
        <v>-0.01</v>
      </c>
      <c r="X4134" s="149">
        <v>7.0000000000000007E-2</v>
      </c>
      <c r="Y4134" s="149">
        <v>-0.19</v>
      </c>
      <c r="Z4134" s="150">
        <v>-0.08</v>
      </c>
      <c r="AA4134" s="148">
        <v>-0.03</v>
      </c>
      <c r="AB4134" s="149">
        <v>0.21</v>
      </c>
      <c r="AC4134" s="149">
        <v>-0.21</v>
      </c>
      <c r="AD4134" s="151">
        <v>-0.17</v>
      </c>
      <c r="AE4134" s="148">
        <v>0.15</v>
      </c>
      <c r="AF4134" s="149">
        <v>-0.13</v>
      </c>
      <c r="AG4134" s="149">
        <v>0.41</v>
      </c>
      <c r="AH4134" s="151">
        <v>-0.14000000000000001</v>
      </c>
      <c r="AI4134" s="152">
        <v>0.02</v>
      </c>
      <c r="AJ4134" s="149">
        <v>-0.35</v>
      </c>
      <c r="AK4134" s="149">
        <v>0.24</v>
      </c>
      <c r="AL4134" s="150">
        <v>0.04</v>
      </c>
      <c r="AM4134" s="153">
        <f t="shared" si="483"/>
        <v>1.9999999999999997E-2</v>
      </c>
      <c r="AN4134" s="154">
        <f t="shared" si="483"/>
        <v>-0.13999999999999999</v>
      </c>
      <c r="AO4134" s="154">
        <f t="shared" si="483"/>
        <v>1.999999999999999E-2</v>
      </c>
      <c r="AP4134" s="155">
        <f t="shared" si="483"/>
        <v>9.0000000000000011E-2</v>
      </c>
      <c r="AQ4134" s="156">
        <f>AVERAGE(Table3[[#This Row],[ HEK293 +Selistat_R1 2]:[ HEK293 +Selistat_R4 5]])</f>
        <v>-2.4999999999999988E-3</v>
      </c>
      <c r="AR4134" s="153">
        <f t="shared" si="484"/>
        <v>0.18</v>
      </c>
      <c r="AS4134" s="154">
        <f t="shared" si="484"/>
        <v>-0.33999999999999997</v>
      </c>
      <c r="AT4134" s="154">
        <f t="shared" si="484"/>
        <v>0.62</v>
      </c>
      <c r="AU4134" s="157">
        <f t="shared" si="484"/>
        <v>0.03</v>
      </c>
      <c r="AV4134" s="158">
        <f t="shared" si="485"/>
        <v>0.05</v>
      </c>
      <c r="AW4134" s="154">
        <f t="shared" si="485"/>
        <v>-0.55999999999999994</v>
      </c>
      <c r="AX4134" s="154">
        <f t="shared" si="485"/>
        <v>0.44999999999999996</v>
      </c>
      <c r="AY4134" s="155">
        <f t="shared" si="485"/>
        <v>0.21000000000000002</v>
      </c>
    </row>
    <row r="4135" spans="1:51" x14ac:dyDescent="0.15">
      <c r="A4135" s="122" t="s">
        <v>2985</v>
      </c>
      <c r="B4135" s="122" t="s">
        <v>2986</v>
      </c>
      <c r="C4135" s="122" t="s">
        <v>2987</v>
      </c>
      <c r="D4135" s="122" t="s">
        <v>2988</v>
      </c>
      <c r="E4135" s="122" t="s">
        <v>2989</v>
      </c>
      <c r="F4135" s="122" t="s">
        <v>2990</v>
      </c>
      <c r="G4135" s="122">
        <v>1</v>
      </c>
      <c r="H4135" s="166">
        <v>0.229098</v>
      </c>
      <c r="I4135" s="167">
        <v>0.2525</v>
      </c>
      <c r="J4135" s="168" t="str">
        <f t="shared" si="480"/>
        <v>FALSE</v>
      </c>
      <c r="K4135" s="169">
        <v>0.98414199999999996</v>
      </c>
      <c r="L4135" s="170">
        <f>-LOG10(Table3[[#This Row],[Student''s T-test p-value HEK293 +Selistat_HEK293 UT]])</f>
        <v>6.9422335126571848E-3</v>
      </c>
      <c r="M4135" s="167">
        <v>-5.0000000000000001E-3</v>
      </c>
      <c r="N4135" s="171" t="str">
        <f t="shared" si="481"/>
        <v>FALSE</v>
      </c>
      <c r="O4135" s="146">
        <v>0.25934499999999999</v>
      </c>
      <c r="P4135" s="147">
        <v>-0.2475</v>
      </c>
      <c r="Q4135" s="171" t="str">
        <f t="shared" si="482"/>
        <v>FALSE</v>
      </c>
      <c r="R4135" s="122" t="s">
        <v>1540</v>
      </c>
      <c r="S4135" s="122" t="s">
        <v>13527</v>
      </c>
      <c r="T4135" s="122" t="s">
        <v>1542</v>
      </c>
      <c r="U4135" s="172" t="s">
        <v>2637</v>
      </c>
      <c r="V4135" s="122" t="s">
        <v>13528</v>
      </c>
      <c r="W4135" s="148">
        <v>-0.41</v>
      </c>
      <c r="X4135" s="149">
        <v>-0.21</v>
      </c>
      <c r="Y4135" s="149">
        <v>-0.45</v>
      </c>
      <c r="Z4135" s="150">
        <v>0.13</v>
      </c>
      <c r="AA4135" s="148">
        <v>-0.34</v>
      </c>
      <c r="AB4135" s="149">
        <v>-0.55000000000000004</v>
      </c>
      <c r="AC4135" s="149">
        <v>0.36</v>
      </c>
      <c r="AD4135" s="151">
        <v>-0.39</v>
      </c>
      <c r="AE4135" s="148">
        <v>0.37</v>
      </c>
      <c r="AF4135" s="149">
        <v>-0.01</v>
      </c>
      <c r="AG4135" s="149">
        <v>-0.5</v>
      </c>
      <c r="AH4135" s="151">
        <v>0.25</v>
      </c>
      <c r="AI4135" s="152">
        <v>0.3</v>
      </c>
      <c r="AJ4135" s="149">
        <v>0.15</v>
      </c>
      <c r="AK4135" s="149">
        <v>0.27</v>
      </c>
      <c r="AL4135" s="150">
        <v>0.38</v>
      </c>
      <c r="AM4135" s="153">
        <f t="shared" si="483"/>
        <v>-6.9999999999999951E-2</v>
      </c>
      <c r="AN4135" s="154">
        <f t="shared" si="483"/>
        <v>0.34000000000000008</v>
      </c>
      <c r="AO4135" s="154">
        <f t="shared" si="483"/>
        <v>-0.81</v>
      </c>
      <c r="AP4135" s="155">
        <f t="shared" si="483"/>
        <v>0.52</v>
      </c>
      <c r="AQ4135" s="156">
        <f>AVERAGE(Table3[[#This Row],[ HEK293 +Selistat_R1 2]:[ HEK293 +Selistat_R4 5]])</f>
        <v>-4.9999999999999767E-3</v>
      </c>
      <c r="AR4135" s="153">
        <f t="shared" si="484"/>
        <v>0.71</v>
      </c>
      <c r="AS4135" s="154">
        <f t="shared" si="484"/>
        <v>0.54</v>
      </c>
      <c r="AT4135" s="154">
        <f t="shared" si="484"/>
        <v>-0.86</v>
      </c>
      <c r="AU4135" s="157">
        <f t="shared" si="484"/>
        <v>0.64</v>
      </c>
      <c r="AV4135" s="158">
        <f t="shared" si="485"/>
        <v>0.64</v>
      </c>
      <c r="AW4135" s="154">
        <f t="shared" si="485"/>
        <v>0.70000000000000007</v>
      </c>
      <c r="AX4135" s="154">
        <f t="shared" si="485"/>
        <v>-8.9999999999999969E-2</v>
      </c>
      <c r="AY4135" s="155">
        <f t="shared" si="485"/>
        <v>0.77</v>
      </c>
    </row>
    <row r="4136" spans="1:51" x14ac:dyDescent="0.15">
      <c r="A4136" s="122" t="s">
        <v>15159</v>
      </c>
      <c r="B4136" s="122" t="s">
        <v>15160</v>
      </c>
      <c r="C4136" s="122" t="s">
        <v>15161</v>
      </c>
      <c r="D4136" s="122" t="s">
        <v>6931</v>
      </c>
      <c r="E4136" s="122" t="s">
        <v>15162</v>
      </c>
      <c r="F4136" s="122" t="s">
        <v>15163</v>
      </c>
      <c r="G4136" s="122">
        <v>1</v>
      </c>
      <c r="H4136" s="166">
        <v>0.30720599999999998</v>
      </c>
      <c r="I4136" s="167">
        <v>9.6666699999999994E-2</v>
      </c>
      <c r="J4136" s="168" t="str">
        <f t="shared" si="480"/>
        <v>FALSE</v>
      </c>
      <c r="K4136" s="169">
        <v>0.984788</v>
      </c>
      <c r="L4136" s="170">
        <f>-LOG10(Table3[[#This Row],[Student''s T-test p-value HEK293 +Selistat_HEK293 UT]])</f>
        <v>6.6572520807357694E-3</v>
      </c>
      <c r="M4136" s="167">
        <v>2.5000000000000001E-3</v>
      </c>
      <c r="N4136" s="171" t="str">
        <f t="shared" si="481"/>
        <v>FALSE</v>
      </c>
      <c r="O4136" s="146">
        <v>0.93907099999999999</v>
      </c>
      <c r="P4136" s="147">
        <v>7.4999999999999997E-3</v>
      </c>
      <c r="Q4136" s="171" t="str">
        <f t="shared" si="482"/>
        <v>FALSE</v>
      </c>
      <c r="R4136" s="122" t="s">
        <v>15164</v>
      </c>
      <c r="S4136" s="122" t="s">
        <v>15165</v>
      </c>
      <c r="T4136" s="122" t="s">
        <v>15166</v>
      </c>
      <c r="U4136" s="172" t="s">
        <v>15167</v>
      </c>
      <c r="V4136" s="122" t="s">
        <v>15168</v>
      </c>
      <c r="W4136" s="148">
        <v>-0.08</v>
      </c>
      <c r="X4136" s="149">
        <v>0.04</v>
      </c>
      <c r="Y4136" s="149">
        <v>-0.02</v>
      </c>
      <c r="Z4136" s="150">
        <v>-0.25</v>
      </c>
      <c r="AA4136" s="148">
        <v>0.11</v>
      </c>
      <c r="AB4136" s="149">
        <v>0.1</v>
      </c>
      <c r="AC4136" s="149">
        <v>-0.21</v>
      </c>
      <c r="AD4136" s="151">
        <v>-0.32</v>
      </c>
      <c r="AE4136" s="148">
        <v>0.17</v>
      </c>
      <c r="AF4136" s="149">
        <v>0.19</v>
      </c>
      <c r="AG4136" s="149">
        <v>0.05</v>
      </c>
      <c r="AH4136" s="151">
        <v>-0.14000000000000001</v>
      </c>
      <c r="AI4136" s="152">
        <v>7.0000000000000007E-2</v>
      </c>
      <c r="AJ4136" s="149">
        <v>0.08</v>
      </c>
      <c r="AK4136" s="149">
        <v>0.18</v>
      </c>
      <c r="AL4136" s="150">
        <v>-0.09</v>
      </c>
      <c r="AM4136" s="153">
        <f t="shared" si="483"/>
        <v>-0.19</v>
      </c>
      <c r="AN4136" s="154">
        <f t="shared" si="483"/>
        <v>-6.0000000000000005E-2</v>
      </c>
      <c r="AO4136" s="154">
        <f t="shared" si="483"/>
        <v>0.19</v>
      </c>
      <c r="AP4136" s="155">
        <f t="shared" si="483"/>
        <v>7.0000000000000007E-2</v>
      </c>
      <c r="AQ4136" s="156">
        <f>AVERAGE(Table3[[#This Row],[ HEK293 +Selistat_R1 2]:[ HEK293 +Selistat_R4 5]])</f>
        <v>2.5000000000000022E-3</v>
      </c>
      <c r="AR4136" s="153">
        <f t="shared" si="484"/>
        <v>6.0000000000000012E-2</v>
      </c>
      <c r="AS4136" s="154">
        <f t="shared" si="484"/>
        <v>0.09</v>
      </c>
      <c r="AT4136" s="154">
        <f t="shared" si="484"/>
        <v>0.26</v>
      </c>
      <c r="AU4136" s="157">
        <f t="shared" si="484"/>
        <v>0.18</v>
      </c>
      <c r="AV4136" s="158">
        <f t="shared" si="485"/>
        <v>-3.9999999999999994E-2</v>
      </c>
      <c r="AW4136" s="154">
        <f t="shared" si="485"/>
        <v>-2.0000000000000004E-2</v>
      </c>
      <c r="AX4136" s="154">
        <f t="shared" si="485"/>
        <v>0.39</v>
      </c>
      <c r="AY4136" s="155">
        <f t="shared" si="485"/>
        <v>0.23</v>
      </c>
    </row>
    <row r="4137" spans="1:51" x14ac:dyDescent="0.15">
      <c r="A4137" s="122" t="s">
        <v>9531</v>
      </c>
      <c r="B4137" s="122" t="s">
        <v>10588</v>
      </c>
      <c r="C4137" s="122" t="s">
        <v>10589</v>
      </c>
      <c r="D4137" s="122" t="s">
        <v>4043</v>
      </c>
      <c r="E4137" s="122" t="s">
        <v>10590</v>
      </c>
      <c r="F4137" s="122" t="s">
        <v>5367</v>
      </c>
      <c r="G4137" s="122">
        <v>1</v>
      </c>
      <c r="H4137" s="166">
        <v>0.80994299999999997</v>
      </c>
      <c r="I4137" s="167">
        <v>5.5833300000000002E-2</v>
      </c>
      <c r="J4137" s="168" t="str">
        <f t="shared" si="480"/>
        <v>FALSE</v>
      </c>
      <c r="K4137" s="169">
        <v>0.98517399999999999</v>
      </c>
      <c r="L4137" s="170">
        <f>-LOG10(Table3[[#This Row],[Student''s T-test p-value HEK293 +Selistat_HEK293 UT]])</f>
        <v>6.4870582676976917E-3</v>
      </c>
      <c r="M4137" s="167">
        <v>-5.0000000000000001E-3</v>
      </c>
      <c r="N4137" s="171" t="str">
        <f t="shared" si="481"/>
        <v>FALSE</v>
      </c>
      <c r="O4137" s="146">
        <v>0.97155999999999998</v>
      </c>
      <c r="P4137" s="147">
        <v>-1.2500000000000001E-2</v>
      </c>
      <c r="Q4137" s="171" t="str">
        <f t="shared" si="482"/>
        <v>FALSE</v>
      </c>
      <c r="R4137" s="122" t="s">
        <v>1093</v>
      </c>
      <c r="S4137" s="122" t="s">
        <v>15169</v>
      </c>
      <c r="T4137" s="122" t="s">
        <v>1095</v>
      </c>
      <c r="U4137" s="172" t="s">
        <v>10592</v>
      </c>
      <c r="V4137" s="122" t="s">
        <v>15170</v>
      </c>
      <c r="W4137" s="148">
        <v>-0.1</v>
      </c>
      <c r="X4137" s="149">
        <v>0.37</v>
      </c>
      <c r="Y4137" s="149">
        <v>-0.02</v>
      </c>
      <c r="Z4137" s="150">
        <v>-0.62</v>
      </c>
      <c r="AA4137" s="148">
        <v>0.01</v>
      </c>
      <c r="AB4137" s="149">
        <v>0.27</v>
      </c>
      <c r="AC4137" s="149">
        <v>-0.14000000000000001</v>
      </c>
      <c r="AD4137" s="151">
        <v>-0.49</v>
      </c>
      <c r="AE4137" s="148">
        <v>0.17</v>
      </c>
      <c r="AF4137" s="149">
        <v>0.14000000000000001</v>
      </c>
      <c r="AG4137" s="149">
        <v>0.48</v>
      </c>
      <c r="AH4137" s="151">
        <v>-0.82</v>
      </c>
      <c r="AI4137" s="152">
        <v>0.36</v>
      </c>
      <c r="AJ4137" s="149">
        <v>0.24</v>
      </c>
      <c r="AK4137" s="149">
        <v>-0.13</v>
      </c>
      <c r="AL4137" s="150">
        <v>-0.45</v>
      </c>
      <c r="AM4137" s="153">
        <f t="shared" si="483"/>
        <v>-0.11</v>
      </c>
      <c r="AN4137" s="154">
        <f t="shared" si="483"/>
        <v>9.9999999999999978E-2</v>
      </c>
      <c r="AO4137" s="154">
        <f t="shared" si="483"/>
        <v>0.12000000000000001</v>
      </c>
      <c r="AP4137" s="155">
        <f t="shared" si="483"/>
        <v>-0.13</v>
      </c>
      <c r="AQ4137" s="156">
        <f>AVERAGE(Table3[[#This Row],[ HEK293 +Selistat_R1 2]:[ HEK293 +Selistat_R4 5]])</f>
        <v>-5.0000000000000044E-3</v>
      </c>
      <c r="AR4137" s="153">
        <f t="shared" si="484"/>
        <v>0.16</v>
      </c>
      <c r="AS4137" s="154">
        <f t="shared" si="484"/>
        <v>-0.13</v>
      </c>
      <c r="AT4137" s="154">
        <f t="shared" si="484"/>
        <v>0.62</v>
      </c>
      <c r="AU4137" s="157">
        <f t="shared" si="484"/>
        <v>-0.32999999999999996</v>
      </c>
      <c r="AV4137" s="158">
        <f t="shared" si="485"/>
        <v>0.35</v>
      </c>
      <c r="AW4137" s="154">
        <f t="shared" si="485"/>
        <v>-3.0000000000000027E-2</v>
      </c>
      <c r="AX4137" s="154">
        <f t="shared" si="485"/>
        <v>1.0000000000000009E-2</v>
      </c>
      <c r="AY4137" s="155">
        <f t="shared" si="485"/>
        <v>3.999999999999998E-2</v>
      </c>
    </row>
    <row r="4138" spans="1:51" x14ac:dyDescent="0.15">
      <c r="A4138" s="122" t="s">
        <v>5202</v>
      </c>
      <c r="C4138" s="122" t="s">
        <v>3881</v>
      </c>
      <c r="E4138" s="122" t="s">
        <v>5203</v>
      </c>
      <c r="F4138" s="122" t="s">
        <v>5204</v>
      </c>
      <c r="G4138" s="122">
        <v>1</v>
      </c>
      <c r="H4138" s="166">
        <v>0.86801600000000001</v>
      </c>
      <c r="I4138" s="167">
        <v>-1.83333E-2</v>
      </c>
      <c r="J4138" s="168" t="str">
        <f t="shared" si="480"/>
        <v>FALSE</v>
      </c>
      <c r="K4138" s="169">
        <v>0.98618899999999998</v>
      </c>
      <c r="L4138" s="170">
        <f>-LOG10(Table3[[#This Row],[Student''s T-test p-value HEK293 +Selistat_HEK293 UT]])</f>
        <v>6.0398459196079265E-3</v>
      </c>
      <c r="M4138" s="167">
        <v>2.5000000000000001E-3</v>
      </c>
      <c r="N4138" s="171" t="str">
        <f t="shared" si="481"/>
        <v>FALSE</v>
      </c>
      <c r="O4138" s="146">
        <v>0.78093699999999999</v>
      </c>
      <c r="P4138" s="147">
        <v>-4.2500000000000003E-2</v>
      </c>
      <c r="Q4138" s="171" t="str">
        <f t="shared" si="482"/>
        <v>FALSE</v>
      </c>
      <c r="R4138" s="122" t="s">
        <v>17</v>
      </c>
      <c r="S4138" s="122" t="s">
        <v>11733</v>
      </c>
      <c r="T4138" s="122" t="s">
        <v>19</v>
      </c>
      <c r="U4138" s="172" t="s">
        <v>5205</v>
      </c>
      <c r="V4138" s="122" t="s">
        <v>11734</v>
      </c>
      <c r="W4138" s="148">
        <v>-0.16</v>
      </c>
      <c r="X4138" s="149">
        <v>0.04</v>
      </c>
      <c r="Y4138" s="149">
        <v>-0.14000000000000001</v>
      </c>
      <c r="Z4138" s="150">
        <v>0.28000000000000003</v>
      </c>
      <c r="AA4138" s="148">
        <v>-0.25</v>
      </c>
      <c r="AB4138" s="149">
        <v>0.1</v>
      </c>
      <c r="AC4138" s="149">
        <v>-0.02</v>
      </c>
      <c r="AD4138" s="151">
        <v>0.18</v>
      </c>
      <c r="AE4138" s="148">
        <v>-0.14000000000000001</v>
      </c>
      <c r="AF4138" s="149">
        <v>-0.25</v>
      </c>
      <c r="AG4138" s="149">
        <v>0.17</v>
      </c>
      <c r="AH4138" s="151">
        <v>0.03</v>
      </c>
      <c r="AI4138" s="152">
        <v>0.03</v>
      </c>
      <c r="AJ4138" s="149">
        <v>-0.3</v>
      </c>
      <c r="AK4138" s="149">
        <v>0</v>
      </c>
      <c r="AL4138" s="150">
        <v>0.25</v>
      </c>
      <c r="AM4138" s="153">
        <f t="shared" si="483"/>
        <v>0.09</v>
      </c>
      <c r="AN4138" s="154">
        <f t="shared" si="483"/>
        <v>-6.0000000000000005E-2</v>
      </c>
      <c r="AO4138" s="154">
        <f t="shared" si="483"/>
        <v>-0.12000000000000001</v>
      </c>
      <c r="AP4138" s="155">
        <f t="shared" si="483"/>
        <v>0.10000000000000003</v>
      </c>
      <c r="AQ4138" s="156">
        <f>AVERAGE(Table3[[#This Row],[ HEK293 +Selistat_R1 2]:[ HEK293 +Selistat_R4 5]])</f>
        <v>2.5000000000000022E-3</v>
      </c>
      <c r="AR4138" s="153">
        <f t="shared" si="484"/>
        <v>0.10999999999999999</v>
      </c>
      <c r="AS4138" s="154">
        <f t="shared" si="484"/>
        <v>-0.35</v>
      </c>
      <c r="AT4138" s="154">
        <f t="shared" si="484"/>
        <v>0.19</v>
      </c>
      <c r="AU4138" s="157">
        <f t="shared" si="484"/>
        <v>-0.15</v>
      </c>
      <c r="AV4138" s="158">
        <f t="shared" si="485"/>
        <v>0.28000000000000003</v>
      </c>
      <c r="AW4138" s="154">
        <f t="shared" si="485"/>
        <v>-0.4</v>
      </c>
      <c r="AX4138" s="154">
        <f t="shared" si="485"/>
        <v>0.02</v>
      </c>
      <c r="AY4138" s="155">
        <f t="shared" si="485"/>
        <v>7.0000000000000007E-2</v>
      </c>
    </row>
    <row r="4139" spans="1:51" x14ac:dyDescent="0.15">
      <c r="A4139" s="122" t="s">
        <v>8545</v>
      </c>
      <c r="B4139" s="122" t="s">
        <v>8546</v>
      </c>
      <c r="C4139" s="122" t="s">
        <v>8547</v>
      </c>
      <c r="E4139" s="122" t="s">
        <v>8548</v>
      </c>
      <c r="G4139" s="122">
        <v>1</v>
      </c>
      <c r="H4139" s="166">
        <v>0.91094600000000003</v>
      </c>
      <c r="I4139" s="167">
        <v>1.16667E-2</v>
      </c>
      <c r="J4139" s="168" t="str">
        <f t="shared" si="480"/>
        <v>FALSE</v>
      </c>
      <c r="K4139" s="169">
        <v>0.98657700000000004</v>
      </c>
      <c r="L4139" s="170">
        <f>-LOG10(Table3[[#This Row],[Student''s T-test p-value HEK293 +Selistat_HEK293 UT]])</f>
        <v>5.869013432479476E-3</v>
      </c>
      <c r="M4139" s="167">
        <v>-2.5000000000000001E-3</v>
      </c>
      <c r="N4139" s="171" t="str">
        <f t="shared" si="481"/>
        <v>FALSE</v>
      </c>
      <c r="O4139" s="146">
        <v>0.38154300000000002</v>
      </c>
      <c r="P4139" s="147">
        <v>0.1125</v>
      </c>
      <c r="Q4139" s="171" t="str">
        <f t="shared" si="482"/>
        <v>FALSE</v>
      </c>
      <c r="R4139" s="122" t="s">
        <v>669</v>
      </c>
      <c r="S4139" s="122" t="s">
        <v>670</v>
      </c>
      <c r="T4139" s="122" t="s">
        <v>671</v>
      </c>
      <c r="U4139" s="172" t="s">
        <v>8550</v>
      </c>
      <c r="V4139" s="122" t="s">
        <v>12598</v>
      </c>
      <c r="W4139" s="148">
        <v>-0.09</v>
      </c>
      <c r="X4139" s="149">
        <v>0.05</v>
      </c>
      <c r="Y4139" s="149">
        <v>0.17</v>
      </c>
      <c r="Z4139" s="150">
        <v>-0.21</v>
      </c>
      <c r="AA4139" s="148">
        <v>0.09</v>
      </c>
      <c r="AB4139" s="149">
        <v>0.25</v>
      </c>
      <c r="AC4139" s="149">
        <v>-0.27</v>
      </c>
      <c r="AD4139" s="151">
        <v>-0.14000000000000001</v>
      </c>
      <c r="AE4139" s="148">
        <v>-0.01</v>
      </c>
      <c r="AF4139" s="149">
        <v>0.08</v>
      </c>
      <c r="AG4139" s="149">
        <v>0.34</v>
      </c>
      <c r="AH4139" s="151">
        <v>-0.18</v>
      </c>
      <c r="AI4139" s="152">
        <v>-0.02</v>
      </c>
      <c r="AJ4139" s="149">
        <v>0.02</v>
      </c>
      <c r="AK4139" s="149">
        <v>-0.02</v>
      </c>
      <c r="AL4139" s="150">
        <v>-0.2</v>
      </c>
      <c r="AM4139" s="153">
        <f t="shared" si="483"/>
        <v>-0.18</v>
      </c>
      <c r="AN4139" s="154">
        <f t="shared" si="483"/>
        <v>-0.2</v>
      </c>
      <c r="AO4139" s="154">
        <f t="shared" si="483"/>
        <v>0.44000000000000006</v>
      </c>
      <c r="AP4139" s="155">
        <f t="shared" si="483"/>
        <v>-6.9999999999999979E-2</v>
      </c>
      <c r="AQ4139" s="156">
        <f>AVERAGE(Table3[[#This Row],[ HEK293 +Selistat_R1 2]:[ HEK293 +Selistat_R4 5]])</f>
        <v>-2.4999999999999814E-3</v>
      </c>
      <c r="AR4139" s="153">
        <f t="shared" si="484"/>
        <v>-9.9999999999999992E-2</v>
      </c>
      <c r="AS4139" s="154">
        <f t="shared" si="484"/>
        <v>-0.16999999999999998</v>
      </c>
      <c r="AT4139" s="154">
        <f t="shared" si="484"/>
        <v>0.6100000000000001</v>
      </c>
      <c r="AU4139" s="157">
        <f t="shared" si="484"/>
        <v>-3.999999999999998E-2</v>
      </c>
      <c r="AV4139" s="158">
        <f t="shared" si="485"/>
        <v>-0.11</v>
      </c>
      <c r="AW4139" s="154">
        <f t="shared" si="485"/>
        <v>-0.23</v>
      </c>
      <c r="AX4139" s="154">
        <f t="shared" si="485"/>
        <v>0.25</v>
      </c>
      <c r="AY4139" s="155">
        <f t="shared" si="485"/>
        <v>-0.06</v>
      </c>
    </row>
    <row r="4140" spans="1:51" x14ac:dyDescent="0.15">
      <c r="C4140" s="122" t="s">
        <v>3538</v>
      </c>
      <c r="D4140" s="122" t="s">
        <v>3018</v>
      </c>
      <c r="E4140" s="122" t="s">
        <v>6814</v>
      </c>
      <c r="G4140" s="122">
        <v>1</v>
      </c>
      <c r="H4140" s="166">
        <v>0.38311499999999998</v>
      </c>
      <c r="I4140" s="167">
        <v>0.185</v>
      </c>
      <c r="J4140" s="168" t="str">
        <f t="shared" si="480"/>
        <v>FALSE</v>
      </c>
      <c r="K4140" s="169">
        <v>0.98662300000000003</v>
      </c>
      <c r="L4140" s="170">
        <f>-LOG10(Table3[[#This Row],[Student''s T-test p-value HEK293 +Selistat_HEK293 UT]])</f>
        <v>5.8487645513005133E-3</v>
      </c>
      <c r="M4140" s="167">
        <v>5.0000000000000001E-3</v>
      </c>
      <c r="N4140" s="171" t="str">
        <f t="shared" si="481"/>
        <v>FALSE</v>
      </c>
      <c r="O4140" s="146">
        <v>0.76225900000000002</v>
      </c>
      <c r="P4140" s="147">
        <v>7.0000000000000007E-2</v>
      </c>
      <c r="Q4140" s="171" t="str">
        <f t="shared" si="482"/>
        <v>FALSE</v>
      </c>
      <c r="R4140" s="122" t="s">
        <v>6815</v>
      </c>
      <c r="S4140" s="122" t="s">
        <v>6816</v>
      </c>
      <c r="T4140" s="122" t="s">
        <v>6817</v>
      </c>
      <c r="U4140" s="172" t="s">
        <v>6818</v>
      </c>
      <c r="V4140" s="122" t="s">
        <v>6819</v>
      </c>
      <c r="W4140" s="148">
        <v>-0.83</v>
      </c>
      <c r="X4140" s="149">
        <v>0.21</v>
      </c>
      <c r="Y4140" s="149">
        <v>-0.19</v>
      </c>
      <c r="Z4140" s="150">
        <v>0.12</v>
      </c>
      <c r="AA4140" s="148">
        <v>-0.56000000000000005</v>
      </c>
      <c r="AB4140" s="149">
        <v>-0.14000000000000001</v>
      </c>
      <c r="AC4140" s="149">
        <v>-0.24</v>
      </c>
      <c r="AD4140" s="151">
        <v>0.23</v>
      </c>
      <c r="AE4140" s="148">
        <v>0.04</v>
      </c>
      <c r="AF4140" s="149">
        <v>-0.15</v>
      </c>
      <c r="AG4140" s="149">
        <v>0.24</v>
      </c>
      <c r="AH4140" s="151">
        <v>0.4</v>
      </c>
      <c r="AI4140" s="152">
        <v>-0.15</v>
      </c>
      <c r="AJ4140" s="149">
        <v>-0.24</v>
      </c>
      <c r="AK4140" s="149">
        <v>0.05</v>
      </c>
      <c r="AL4140" s="150">
        <v>0.59</v>
      </c>
      <c r="AM4140" s="153">
        <f t="shared" si="483"/>
        <v>-0.26999999999999991</v>
      </c>
      <c r="AN4140" s="154">
        <f t="shared" si="483"/>
        <v>0.35</v>
      </c>
      <c r="AO4140" s="154">
        <f t="shared" si="483"/>
        <v>4.9999999999999989E-2</v>
      </c>
      <c r="AP4140" s="155">
        <f t="shared" si="483"/>
        <v>-0.11000000000000001</v>
      </c>
      <c r="AQ4140" s="156">
        <f>AVERAGE(Table3[[#This Row],[ HEK293 +Selistat_R1 2]:[ HEK293 +Selistat_R4 5]])</f>
        <v>5.0000000000000114E-3</v>
      </c>
      <c r="AR4140" s="153">
        <f t="shared" si="484"/>
        <v>0.60000000000000009</v>
      </c>
      <c r="AS4140" s="154">
        <f t="shared" si="484"/>
        <v>-9.9999999999999811E-3</v>
      </c>
      <c r="AT4140" s="154">
        <f t="shared" si="484"/>
        <v>0.48</v>
      </c>
      <c r="AU4140" s="157">
        <f t="shared" si="484"/>
        <v>0.17</v>
      </c>
      <c r="AV4140" s="158">
        <f t="shared" si="485"/>
        <v>0.41000000000000003</v>
      </c>
      <c r="AW4140" s="154">
        <f t="shared" si="485"/>
        <v>-9.9999999999999978E-2</v>
      </c>
      <c r="AX4140" s="154">
        <f t="shared" si="485"/>
        <v>0.28999999999999998</v>
      </c>
      <c r="AY4140" s="155">
        <f t="shared" si="485"/>
        <v>0.36</v>
      </c>
    </row>
    <row r="4141" spans="1:51" x14ac:dyDescent="0.15">
      <c r="A4141" s="122" t="s">
        <v>8224</v>
      </c>
      <c r="B4141" s="122" t="s">
        <v>8225</v>
      </c>
      <c r="C4141" s="122" t="s">
        <v>8226</v>
      </c>
      <c r="D4141" s="122" t="s">
        <v>8227</v>
      </c>
      <c r="E4141" s="122" t="s">
        <v>8228</v>
      </c>
      <c r="G4141" s="122">
        <v>3</v>
      </c>
      <c r="H4141" s="166">
        <v>0.50824599999999998</v>
      </c>
      <c r="I4141" s="167">
        <v>-0.32166699999999998</v>
      </c>
      <c r="J4141" s="168" t="str">
        <f t="shared" si="480"/>
        <v>FALSE</v>
      </c>
      <c r="K4141" s="169">
        <v>0.98784799999999995</v>
      </c>
      <c r="L4141" s="170">
        <f>-LOG10(Table3[[#This Row],[Student''s T-test p-value HEK293 +Selistat_HEK293 UT]])</f>
        <v>5.3098750881561893E-3</v>
      </c>
      <c r="M4141" s="167">
        <v>-1.2500000000000001E-2</v>
      </c>
      <c r="N4141" s="171" t="str">
        <f t="shared" si="481"/>
        <v>FALSE</v>
      </c>
      <c r="O4141" s="146">
        <v>0.27174500000000001</v>
      </c>
      <c r="P4141" s="147">
        <v>0.3725</v>
      </c>
      <c r="Q4141" s="171" t="str">
        <f t="shared" si="482"/>
        <v>FALSE</v>
      </c>
      <c r="R4141" s="122" t="s">
        <v>1690</v>
      </c>
      <c r="S4141" s="122" t="s">
        <v>8229</v>
      </c>
      <c r="T4141" s="122" t="s">
        <v>1692</v>
      </c>
      <c r="U4141" s="172" t="s">
        <v>8230</v>
      </c>
      <c r="V4141" s="122" t="s">
        <v>8231</v>
      </c>
      <c r="W4141" s="148">
        <v>0.1</v>
      </c>
      <c r="X4141" s="149">
        <v>-0.65</v>
      </c>
      <c r="Y4141" s="149">
        <v>-1.07</v>
      </c>
      <c r="Z4141" s="150">
        <v>1.49</v>
      </c>
      <c r="AA4141" s="148">
        <v>-0.23</v>
      </c>
      <c r="AB4141" s="149">
        <v>-0.91</v>
      </c>
      <c r="AC4141" s="149">
        <v>-0.52</v>
      </c>
      <c r="AD4141" s="151">
        <v>1.58</v>
      </c>
      <c r="AE4141" s="148">
        <v>0.14000000000000001</v>
      </c>
      <c r="AF4141" s="149">
        <v>-0.93</v>
      </c>
      <c r="AG4141" s="149">
        <v>-0.69</v>
      </c>
      <c r="AH4141" s="151">
        <v>0.24</v>
      </c>
      <c r="AI4141" s="152">
        <v>-0.54</v>
      </c>
      <c r="AJ4141" s="149">
        <v>-0.54</v>
      </c>
      <c r="AK4141" s="149">
        <v>-0.72</v>
      </c>
      <c r="AL4141" s="150">
        <v>-0.93</v>
      </c>
      <c r="AM4141" s="153">
        <f t="shared" si="483"/>
        <v>0.33</v>
      </c>
      <c r="AN4141" s="154">
        <f t="shared" si="483"/>
        <v>0.26</v>
      </c>
      <c r="AO4141" s="154">
        <f t="shared" si="483"/>
        <v>-0.55000000000000004</v>
      </c>
      <c r="AP4141" s="155">
        <f t="shared" si="483"/>
        <v>-9.000000000000008E-2</v>
      </c>
      <c r="AQ4141" s="156">
        <f>AVERAGE(Table3[[#This Row],[ HEK293 +Selistat_R1 2]:[ HEK293 +Selistat_R4 5]])</f>
        <v>-1.2500000000000011E-2</v>
      </c>
      <c r="AR4141" s="153">
        <f t="shared" si="484"/>
        <v>0.37</v>
      </c>
      <c r="AS4141" s="154">
        <f t="shared" si="484"/>
        <v>-2.0000000000000018E-2</v>
      </c>
      <c r="AT4141" s="154">
        <f t="shared" si="484"/>
        <v>-0.16999999999999993</v>
      </c>
      <c r="AU4141" s="157">
        <f t="shared" si="484"/>
        <v>-1.34</v>
      </c>
      <c r="AV4141" s="158">
        <f t="shared" si="485"/>
        <v>-0.31000000000000005</v>
      </c>
      <c r="AW4141" s="154">
        <f t="shared" si="485"/>
        <v>0.37</v>
      </c>
      <c r="AX4141" s="154">
        <f t="shared" si="485"/>
        <v>-0.19999999999999996</v>
      </c>
      <c r="AY4141" s="155">
        <f t="shared" si="485"/>
        <v>-2.5100000000000002</v>
      </c>
    </row>
    <row r="4142" spans="1:51" x14ac:dyDescent="0.15">
      <c r="A4142" s="122" t="s">
        <v>4591</v>
      </c>
      <c r="B4142" s="122" t="s">
        <v>4592</v>
      </c>
      <c r="C4142" s="122" t="s">
        <v>4593</v>
      </c>
      <c r="D4142" s="122" t="s">
        <v>2861</v>
      </c>
      <c r="E4142" s="122" t="s">
        <v>4594</v>
      </c>
      <c r="F4142" s="122" t="s">
        <v>4595</v>
      </c>
      <c r="G4142" s="122">
        <v>3</v>
      </c>
      <c r="H4142" s="166">
        <v>0.52107700000000001</v>
      </c>
      <c r="I4142" s="167">
        <v>0.109167</v>
      </c>
      <c r="J4142" s="168" t="str">
        <f t="shared" si="480"/>
        <v>FALSE</v>
      </c>
      <c r="K4142" s="169">
        <v>0.988981</v>
      </c>
      <c r="L4142" s="170">
        <f>-LOG10(Table3[[#This Row],[Student''s T-test p-value HEK293 +Selistat_HEK293 UT]])</f>
        <v>4.8120518552161595E-3</v>
      </c>
      <c r="M4142" s="167">
        <v>2.4999900000000001E-3</v>
      </c>
      <c r="N4142" s="171" t="str">
        <f t="shared" si="481"/>
        <v>FALSE</v>
      </c>
      <c r="O4142" s="146">
        <v>0.89125900000000002</v>
      </c>
      <c r="P4142" s="147">
        <v>-3.5000000000000003E-2</v>
      </c>
      <c r="Q4142" s="171" t="str">
        <f t="shared" si="482"/>
        <v>FALSE</v>
      </c>
      <c r="R4142" s="122" t="s">
        <v>1218</v>
      </c>
      <c r="S4142" s="122" t="s">
        <v>4596</v>
      </c>
      <c r="T4142" s="122" t="s">
        <v>1220</v>
      </c>
      <c r="U4142" s="172" t="s">
        <v>4597</v>
      </c>
      <c r="V4142" s="122" t="s">
        <v>4598</v>
      </c>
      <c r="W4142" s="148">
        <v>-0.24</v>
      </c>
      <c r="X4142" s="149">
        <v>-0.08</v>
      </c>
      <c r="Y4142" s="149">
        <v>-0.27</v>
      </c>
      <c r="Z4142" s="150">
        <v>0.16</v>
      </c>
      <c r="AA4142" s="148">
        <v>-0.05</v>
      </c>
      <c r="AB4142" s="149">
        <v>0.05</v>
      </c>
      <c r="AC4142" s="149">
        <v>-0.53</v>
      </c>
      <c r="AD4142" s="151">
        <v>0.09</v>
      </c>
      <c r="AE4142" s="148">
        <v>-0.03</v>
      </c>
      <c r="AF4142" s="149">
        <v>-0.2</v>
      </c>
      <c r="AG4142" s="149">
        <v>0.6</v>
      </c>
      <c r="AH4142" s="151">
        <v>-0.23</v>
      </c>
      <c r="AI4142" s="152">
        <v>-0.14000000000000001</v>
      </c>
      <c r="AJ4142" s="149">
        <v>-0.21</v>
      </c>
      <c r="AK4142" s="149">
        <v>0.19</v>
      </c>
      <c r="AL4142" s="150">
        <v>0.44</v>
      </c>
      <c r="AM4142" s="153">
        <f t="shared" si="483"/>
        <v>-0.19</v>
      </c>
      <c r="AN4142" s="154">
        <f t="shared" si="483"/>
        <v>-0.13</v>
      </c>
      <c r="AO4142" s="154">
        <f t="shared" si="483"/>
        <v>0.26</v>
      </c>
      <c r="AP4142" s="155">
        <f t="shared" si="483"/>
        <v>7.0000000000000007E-2</v>
      </c>
      <c r="AQ4142" s="156">
        <f>AVERAGE(Table3[[#This Row],[ HEK293 +Selistat_R1 2]:[ HEK293 +Selistat_R4 5]])</f>
        <v>2.5000000000000022E-3</v>
      </c>
      <c r="AR4142" s="153">
        <f t="shared" si="484"/>
        <v>2.0000000000000004E-2</v>
      </c>
      <c r="AS4142" s="154">
        <f t="shared" si="484"/>
        <v>-0.25</v>
      </c>
      <c r="AT4142" s="154">
        <f t="shared" si="484"/>
        <v>1.1299999999999999</v>
      </c>
      <c r="AU4142" s="157">
        <f t="shared" si="484"/>
        <v>-0.32</v>
      </c>
      <c r="AV4142" s="158">
        <f t="shared" si="485"/>
        <v>-9.0000000000000011E-2</v>
      </c>
      <c r="AW4142" s="154">
        <f t="shared" si="485"/>
        <v>-0.26</v>
      </c>
      <c r="AX4142" s="154">
        <f t="shared" si="485"/>
        <v>0.72</v>
      </c>
      <c r="AY4142" s="155">
        <f t="shared" si="485"/>
        <v>0.35</v>
      </c>
    </row>
    <row r="4143" spans="1:51" x14ac:dyDescent="0.15">
      <c r="A4143" s="122" t="s">
        <v>7070</v>
      </c>
      <c r="B4143" s="122" t="s">
        <v>6965</v>
      </c>
      <c r="C4143" s="122" t="s">
        <v>7071</v>
      </c>
      <c r="D4143" s="122" t="s">
        <v>2848</v>
      </c>
      <c r="E4143" s="122" t="s">
        <v>7072</v>
      </c>
      <c r="F4143" s="122" t="s">
        <v>2848</v>
      </c>
      <c r="G4143" s="122">
        <v>1</v>
      </c>
      <c r="H4143" s="166">
        <v>0.17103699999999999</v>
      </c>
      <c r="I4143" s="167">
        <v>0.410833</v>
      </c>
      <c r="J4143" s="168" t="str">
        <f t="shared" si="480"/>
        <v>FALSE</v>
      </c>
      <c r="K4143" s="169">
        <v>0.98938999999999999</v>
      </c>
      <c r="L4143" s="170">
        <f>-LOG10(Table3[[#This Row],[Student''s T-test p-value HEK293 +Selistat_HEK293 UT]])</f>
        <v>4.6324834672555682E-3</v>
      </c>
      <c r="M4143" s="167">
        <v>5.00001E-3</v>
      </c>
      <c r="N4143" s="171" t="str">
        <f t="shared" si="481"/>
        <v>FALSE</v>
      </c>
      <c r="O4143" s="146">
        <v>0.55287799999999998</v>
      </c>
      <c r="P4143" s="147">
        <v>-0.16250000000000001</v>
      </c>
      <c r="Q4143" s="171" t="str">
        <f t="shared" si="482"/>
        <v>FALSE</v>
      </c>
      <c r="R4143" s="122" t="s">
        <v>7073</v>
      </c>
      <c r="S4143" s="122" t="s">
        <v>9152</v>
      </c>
      <c r="T4143" s="122" t="s">
        <v>7075</v>
      </c>
      <c r="U4143" s="172" t="s">
        <v>7076</v>
      </c>
      <c r="V4143" s="122" t="s">
        <v>9153</v>
      </c>
      <c r="W4143" s="148">
        <v>-0.22</v>
      </c>
      <c r="X4143" s="149">
        <v>-0.57999999999999996</v>
      </c>
      <c r="Y4143" s="149">
        <v>-0.93</v>
      </c>
      <c r="Z4143" s="150">
        <v>0.2</v>
      </c>
      <c r="AA4143" s="148">
        <v>0.17</v>
      </c>
      <c r="AB4143" s="149">
        <v>-1.0900000000000001</v>
      </c>
      <c r="AC4143" s="149">
        <v>-0.17</v>
      </c>
      <c r="AD4143" s="151">
        <v>-0.46</v>
      </c>
      <c r="AE4143" s="148">
        <v>0.41</v>
      </c>
      <c r="AF4143" s="149">
        <v>-0.04</v>
      </c>
      <c r="AG4143" s="149">
        <v>-0.37</v>
      </c>
      <c r="AH4143" s="151">
        <v>0.57999999999999996</v>
      </c>
      <c r="AI4143" s="152">
        <v>0.26</v>
      </c>
      <c r="AJ4143" s="149">
        <v>0.04</v>
      </c>
      <c r="AK4143" s="149">
        <v>0.22</v>
      </c>
      <c r="AL4143" s="150">
        <v>0.71</v>
      </c>
      <c r="AM4143" s="153">
        <f t="shared" si="483"/>
        <v>-0.39</v>
      </c>
      <c r="AN4143" s="154">
        <f t="shared" si="483"/>
        <v>0.51000000000000012</v>
      </c>
      <c r="AO4143" s="154">
        <f t="shared" si="483"/>
        <v>-0.76</v>
      </c>
      <c r="AP4143" s="155">
        <f t="shared" si="483"/>
        <v>0.66</v>
      </c>
      <c r="AQ4143" s="156">
        <f>AVERAGE(Table3[[#This Row],[ HEK293 +Selistat_R1 2]:[ HEK293 +Selistat_R4 5]])</f>
        <v>5.0000000000000322E-3</v>
      </c>
      <c r="AR4143" s="153">
        <f t="shared" si="484"/>
        <v>0.23999999999999996</v>
      </c>
      <c r="AS4143" s="154">
        <f t="shared" si="484"/>
        <v>1.05</v>
      </c>
      <c r="AT4143" s="154">
        <f t="shared" si="484"/>
        <v>-0.19999999999999998</v>
      </c>
      <c r="AU4143" s="157">
        <f t="shared" si="484"/>
        <v>1.04</v>
      </c>
      <c r="AV4143" s="158">
        <f t="shared" si="485"/>
        <v>0.09</v>
      </c>
      <c r="AW4143" s="154">
        <f t="shared" si="485"/>
        <v>1.1300000000000001</v>
      </c>
      <c r="AX4143" s="154">
        <f t="shared" si="485"/>
        <v>0.39</v>
      </c>
      <c r="AY4143" s="155">
        <f t="shared" si="485"/>
        <v>1.17</v>
      </c>
    </row>
    <row r="4144" spans="1:51" x14ac:dyDescent="0.15">
      <c r="A4144" s="122" t="s">
        <v>3900</v>
      </c>
      <c r="B4144" s="122" t="s">
        <v>3901</v>
      </c>
      <c r="C4144" s="122" t="s">
        <v>3902</v>
      </c>
      <c r="D4144" s="122" t="s">
        <v>3903</v>
      </c>
      <c r="E4144" s="122" t="s">
        <v>3904</v>
      </c>
      <c r="F4144" s="122" t="s">
        <v>3905</v>
      </c>
      <c r="G4144" s="122">
        <v>1</v>
      </c>
      <c r="H4144" s="166">
        <v>0.56271700000000002</v>
      </c>
      <c r="I4144" s="167">
        <v>7.3333300000000004E-2</v>
      </c>
      <c r="J4144" s="168" t="str">
        <f t="shared" si="480"/>
        <v>FALSE</v>
      </c>
      <c r="K4144" s="169">
        <v>0.98942799999999997</v>
      </c>
      <c r="L4144" s="170">
        <f>-LOG10(Table3[[#This Row],[Student''s T-test p-value HEK293 +Selistat_HEK293 UT]])</f>
        <v>4.6158036206862072E-3</v>
      </c>
      <c r="M4144" s="167">
        <v>2.5000000000000001E-3</v>
      </c>
      <c r="N4144" s="171" t="str">
        <f t="shared" si="481"/>
        <v>FALSE</v>
      </c>
      <c r="O4144" s="146">
        <v>0.60239900000000002</v>
      </c>
      <c r="P4144" s="147">
        <v>-7.2499999999999995E-2</v>
      </c>
      <c r="Q4144" s="171" t="str">
        <f t="shared" si="482"/>
        <v>FALSE</v>
      </c>
      <c r="R4144" s="122" t="s">
        <v>57</v>
      </c>
      <c r="S4144" s="122" t="s">
        <v>15171</v>
      </c>
      <c r="T4144" s="122" t="s">
        <v>59</v>
      </c>
      <c r="U4144" s="172" t="s">
        <v>3907</v>
      </c>
      <c r="V4144" s="122" t="s">
        <v>15172</v>
      </c>
      <c r="W4144" s="148">
        <v>-0.17</v>
      </c>
      <c r="X4144" s="149">
        <v>0.27</v>
      </c>
      <c r="Y4144" s="149">
        <v>-0.02</v>
      </c>
      <c r="Z4144" s="150">
        <v>-0.34</v>
      </c>
      <c r="AA4144" s="148">
        <v>-0.15</v>
      </c>
      <c r="AB4144" s="149">
        <v>0.3</v>
      </c>
      <c r="AC4144" s="149">
        <v>-0.14000000000000001</v>
      </c>
      <c r="AD4144" s="151">
        <v>-0.28000000000000003</v>
      </c>
      <c r="AE4144" s="148">
        <v>0.21</v>
      </c>
      <c r="AF4144" s="149">
        <v>0.1</v>
      </c>
      <c r="AG4144" s="149">
        <v>-0.34</v>
      </c>
      <c r="AH4144" s="151">
        <v>0.05</v>
      </c>
      <c r="AI4144" s="152">
        <v>0.11</v>
      </c>
      <c r="AJ4144" s="149">
        <v>-0.01</v>
      </c>
      <c r="AK4144" s="149">
        <v>0.22</v>
      </c>
      <c r="AL4144" s="150">
        <v>-0.01</v>
      </c>
      <c r="AM4144" s="153">
        <f t="shared" si="483"/>
        <v>-2.0000000000000018E-2</v>
      </c>
      <c r="AN4144" s="154">
        <f t="shared" si="483"/>
        <v>-2.9999999999999971E-2</v>
      </c>
      <c r="AO4144" s="154">
        <f t="shared" si="483"/>
        <v>0.12000000000000001</v>
      </c>
      <c r="AP4144" s="155">
        <f t="shared" si="483"/>
        <v>-0.06</v>
      </c>
      <c r="AQ4144" s="156">
        <f>AVERAGE(Table3[[#This Row],[ HEK293 +Selistat_R1 2]:[ HEK293 +Selistat_R4 5]])</f>
        <v>2.5000000000000057E-3</v>
      </c>
      <c r="AR4144" s="153">
        <f t="shared" si="484"/>
        <v>0.36</v>
      </c>
      <c r="AS4144" s="154">
        <f t="shared" si="484"/>
        <v>-0.19999999999999998</v>
      </c>
      <c r="AT4144" s="154">
        <f t="shared" si="484"/>
        <v>-0.2</v>
      </c>
      <c r="AU4144" s="157">
        <f t="shared" si="484"/>
        <v>0.33</v>
      </c>
      <c r="AV4144" s="158">
        <f t="shared" si="485"/>
        <v>0.26</v>
      </c>
      <c r="AW4144" s="154">
        <f t="shared" si="485"/>
        <v>-0.31</v>
      </c>
      <c r="AX4144" s="154">
        <f t="shared" si="485"/>
        <v>0.36</v>
      </c>
      <c r="AY4144" s="155">
        <f t="shared" si="485"/>
        <v>0.27</v>
      </c>
    </row>
    <row r="4145" spans="1:51" x14ac:dyDescent="0.15">
      <c r="A4145" s="122" t="s">
        <v>9531</v>
      </c>
      <c r="B4145" s="122" t="s">
        <v>9017</v>
      </c>
      <c r="C4145" s="122" t="s">
        <v>11925</v>
      </c>
      <c r="D4145" s="122" t="s">
        <v>4043</v>
      </c>
      <c r="E4145" s="122" t="s">
        <v>11926</v>
      </c>
      <c r="F4145" s="122" t="s">
        <v>5367</v>
      </c>
      <c r="G4145" s="122">
        <v>1</v>
      </c>
      <c r="H4145" s="166">
        <v>0.90765799999999996</v>
      </c>
      <c r="I4145" s="167">
        <v>2.1666700000000001E-2</v>
      </c>
      <c r="J4145" s="168" t="str">
        <f t="shared" si="480"/>
        <v>FALSE</v>
      </c>
      <c r="K4145" s="169">
        <v>0.98947600000000002</v>
      </c>
      <c r="L4145" s="170">
        <f>-LOG10(Table3[[#This Row],[Student''s T-test p-value HEK293 +Selistat_HEK293 UT]])</f>
        <v>4.5947352564447231E-3</v>
      </c>
      <c r="M4145" s="167">
        <v>-2.5000000000000001E-3</v>
      </c>
      <c r="N4145" s="171" t="str">
        <f t="shared" si="481"/>
        <v>FALSE</v>
      </c>
      <c r="O4145" s="146">
        <v>0.823237</v>
      </c>
      <c r="P4145" s="147">
        <v>-6.7500000000000004E-2</v>
      </c>
      <c r="Q4145" s="171" t="str">
        <f t="shared" si="482"/>
        <v>FALSE</v>
      </c>
      <c r="R4145" s="122" t="s">
        <v>1738</v>
      </c>
      <c r="S4145" s="122" t="s">
        <v>13191</v>
      </c>
      <c r="T4145" s="122" t="s">
        <v>1740</v>
      </c>
      <c r="U4145" s="172" t="s">
        <v>11927</v>
      </c>
      <c r="V4145" s="122" t="s">
        <v>13192</v>
      </c>
      <c r="W4145" s="148">
        <v>-0.33</v>
      </c>
      <c r="X4145" s="149">
        <v>0.16</v>
      </c>
      <c r="Y4145" s="149">
        <v>0.14000000000000001</v>
      </c>
      <c r="Z4145" s="150">
        <v>-0.16</v>
      </c>
      <c r="AA4145" s="148">
        <v>-0.08</v>
      </c>
      <c r="AB4145" s="149">
        <v>0.33</v>
      </c>
      <c r="AC4145" s="149">
        <v>-0.1</v>
      </c>
      <c r="AD4145" s="151">
        <v>-0.33</v>
      </c>
      <c r="AE4145" s="148">
        <v>0.1</v>
      </c>
      <c r="AF4145" s="149">
        <v>-0.14000000000000001</v>
      </c>
      <c r="AG4145" s="149">
        <v>0.5</v>
      </c>
      <c r="AH4145" s="151">
        <v>-0.64</v>
      </c>
      <c r="AI4145" s="152">
        <v>0.37</v>
      </c>
      <c r="AJ4145" s="149">
        <v>0.1</v>
      </c>
      <c r="AK4145" s="149">
        <v>0.04</v>
      </c>
      <c r="AL4145" s="150">
        <v>-0.42</v>
      </c>
      <c r="AM4145" s="153">
        <f t="shared" si="483"/>
        <v>-0.25</v>
      </c>
      <c r="AN4145" s="154">
        <f t="shared" si="483"/>
        <v>-0.17</v>
      </c>
      <c r="AO4145" s="154">
        <f t="shared" si="483"/>
        <v>0.24000000000000002</v>
      </c>
      <c r="AP4145" s="155">
        <f t="shared" si="483"/>
        <v>0.17</v>
      </c>
      <c r="AQ4145" s="156">
        <f>AVERAGE(Table3[[#This Row],[ HEK293 +Selistat_R1 2]:[ HEK293 +Selistat_R4 5]])</f>
        <v>-2.5000000000000022E-3</v>
      </c>
      <c r="AR4145" s="153">
        <f t="shared" si="484"/>
        <v>0.18</v>
      </c>
      <c r="AS4145" s="154">
        <f t="shared" si="484"/>
        <v>-0.47000000000000003</v>
      </c>
      <c r="AT4145" s="154">
        <f t="shared" si="484"/>
        <v>0.6</v>
      </c>
      <c r="AU4145" s="157">
        <f t="shared" si="484"/>
        <v>-0.31</v>
      </c>
      <c r="AV4145" s="158">
        <f t="shared" si="485"/>
        <v>0.45</v>
      </c>
      <c r="AW4145" s="154">
        <f t="shared" si="485"/>
        <v>-0.23</v>
      </c>
      <c r="AX4145" s="154">
        <f t="shared" si="485"/>
        <v>0.14000000000000001</v>
      </c>
      <c r="AY4145" s="155">
        <f t="shared" si="485"/>
        <v>-8.9999999999999969E-2</v>
      </c>
    </row>
    <row r="4146" spans="1:51" x14ac:dyDescent="0.15">
      <c r="A4146" s="122" t="s">
        <v>15173</v>
      </c>
      <c r="B4146" s="122" t="s">
        <v>15174</v>
      </c>
      <c r="C4146" s="122" t="s">
        <v>15175</v>
      </c>
      <c r="D4146" s="122" t="s">
        <v>15176</v>
      </c>
      <c r="E4146" s="122" t="s">
        <v>15177</v>
      </c>
      <c r="G4146" s="122">
        <v>1</v>
      </c>
      <c r="H4146" s="166">
        <v>0.85285900000000003</v>
      </c>
      <c r="I4146" s="167">
        <v>3.5833299999999998E-2</v>
      </c>
      <c r="J4146" s="168" t="str">
        <f t="shared" si="480"/>
        <v>FALSE</v>
      </c>
      <c r="K4146" s="169">
        <v>0.99073800000000001</v>
      </c>
      <c r="L4146" s="170">
        <f>-LOG10(Table3[[#This Row],[Student''s T-test p-value HEK293 +Selistat_HEK293 UT]])</f>
        <v>4.0411792161741964E-3</v>
      </c>
      <c r="M4146" s="167">
        <v>-2.5000000000000001E-3</v>
      </c>
      <c r="N4146" s="171" t="str">
        <f t="shared" si="481"/>
        <v>FALSE</v>
      </c>
      <c r="O4146" s="146">
        <v>0.68630899999999995</v>
      </c>
      <c r="P4146" s="147">
        <v>-0.12</v>
      </c>
      <c r="Q4146" s="171" t="str">
        <f t="shared" si="482"/>
        <v>FALSE</v>
      </c>
      <c r="R4146" s="122" t="s">
        <v>15178</v>
      </c>
      <c r="S4146" s="122" t="s">
        <v>15179</v>
      </c>
      <c r="T4146" s="122" t="s">
        <v>15180</v>
      </c>
      <c r="U4146" s="172" t="s">
        <v>15181</v>
      </c>
      <c r="V4146" s="122" t="s">
        <v>15182</v>
      </c>
      <c r="W4146" s="148">
        <v>-0.01</v>
      </c>
      <c r="X4146" s="149">
        <v>0.15</v>
      </c>
      <c r="Y4146" s="149">
        <v>0.13</v>
      </c>
      <c r="Z4146" s="150">
        <v>-0.51</v>
      </c>
      <c r="AA4146" s="148">
        <v>-0.01</v>
      </c>
      <c r="AB4146" s="149">
        <v>0.19</v>
      </c>
      <c r="AC4146" s="149">
        <v>0.04</v>
      </c>
      <c r="AD4146" s="151">
        <v>-0.45</v>
      </c>
      <c r="AE4146" s="148">
        <v>0.08</v>
      </c>
      <c r="AF4146" s="149">
        <v>0.18</v>
      </c>
      <c r="AG4146" s="149">
        <v>-0.04</v>
      </c>
      <c r="AH4146" s="151">
        <v>-0.47</v>
      </c>
      <c r="AI4146" s="152">
        <v>0.28999999999999998</v>
      </c>
      <c r="AJ4146" s="149">
        <v>0.42</v>
      </c>
      <c r="AK4146" s="149">
        <v>0.18</v>
      </c>
      <c r="AL4146" s="150">
        <v>-0.66</v>
      </c>
      <c r="AM4146" s="153">
        <f t="shared" si="483"/>
        <v>0</v>
      </c>
      <c r="AN4146" s="154">
        <f t="shared" si="483"/>
        <v>-4.0000000000000008E-2</v>
      </c>
      <c r="AO4146" s="154">
        <f t="shared" si="483"/>
        <v>0.09</v>
      </c>
      <c r="AP4146" s="155">
        <f t="shared" si="483"/>
        <v>-0.06</v>
      </c>
      <c r="AQ4146" s="156">
        <f>AVERAGE(Table3[[#This Row],[ HEK293 +Selistat_R1 2]:[ HEK293 +Selistat_R4 5]])</f>
        <v>-2.5000000000000022E-3</v>
      </c>
      <c r="AR4146" s="153">
        <f t="shared" si="484"/>
        <v>0.09</v>
      </c>
      <c r="AS4146" s="154">
        <f t="shared" si="484"/>
        <v>-1.0000000000000009E-2</v>
      </c>
      <c r="AT4146" s="154">
        <f t="shared" si="484"/>
        <v>-0.08</v>
      </c>
      <c r="AU4146" s="157">
        <f t="shared" si="484"/>
        <v>-1.9999999999999962E-2</v>
      </c>
      <c r="AV4146" s="158">
        <f t="shared" si="485"/>
        <v>0.3</v>
      </c>
      <c r="AW4146" s="154">
        <f t="shared" si="485"/>
        <v>0.22999999999999998</v>
      </c>
      <c r="AX4146" s="154">
        <f t="shared" si="485"/>
        <v>0.13999999999999999</v>
      </c>
      <c r="AY4146" s="155">
        <f t="shared" si="485"/>
        <v>-0.21000000000000002</v>
      </c>
    </row>
    <row r="4147" spans="1:51" x14ac:dyDescent="0.15">
      <c r="C4147" s="122" t="s">
        <v>4064</v>
      </c>
      <c r="E4147" s="122" t="s">
        <v>6831</v>
      </c>
      <c r="G4147" s="122">
        <v>2</v>
      </c>
      <c r="H4147" s="166">
        <v>0.93721299999999996</v>
      </c>
      <c r="I4147" s="167">
        <v>1.4166700000000001E-2</v>
      </c>
      <c r="J4147" s="168" t="str">
        <f t="shared" si="480"/>
        <v>FALSE</v>
      </c>
      <c r="K4147" s="169">
        <v>0.99089499999999997</v>
      </c>
      <c r="L4147" s="170">
        <f>-LOG10(Table3[[#This Row],[Student''s T-test p-value HEK293 +Selistat_HEK293 UT]])</f>
        <v>3.9723630087316894E-3</v>
      </c>
      <c r="M4147" s="167">
        <v>2.4999900000000001E-3</v>
      </c>
      <c r="N4147" s="171" t="str">
        <f t="shared" si="481"/>
        <v>FALSE</v>
      </c>
      <c r="O4147" s="146">
        <v>0.31509500000000001</v>
      </c>
      <c r="P4147" s="147">
        <v>0.255</v>
      </c>
      <c r="Q4147" s="171" t="str">
        <f t="shared" si="482"/>
        <v>FALSE</v>
      </c>
      <c r="R4147" s="122" t="s">
        <v>229</v>
      </c>
      <c r="S4147" s="122" t="s">
        <v>230</v>
      </c>
      <c r="T4147" s="122" t="s">
        <v>231</v>
      </c>
      <c r="U4147" s="172" t="s">
        <v>13305</v>
      </c>
      <c r="V4147" s="122" t="s">
        <v>15183</v>
      </c>
      <c r="W4147" s="148">
        <v>-0.33</v>
      </c>
      <c r="X4147" s="149">
        <v>-0.18</v>
      </c>
      <c r="Y4147" s="149">
        <v>0.53</v>
      </c>
      <c r="Z4147" s="150">
        <v>-0.17</v>
      </c>
      <c r="AA4147" s="148">
        <v>-0.24</v>
      </c>
      <c r="AB4147" s="149">
        <v>0.15</v>
      </c>
      <c r="AC4147" s="149">
        <v>0.03</v>
      </c>
      <c r="AD4147" s="151">
        <v>-0.1</v>
      </c>
      <c r="AE4147" s="148">
        <v>7.0000000000000007E-2</v>
      </c>
      <c r="AF4147" s="149">
        <v>0.42</v>
      </c>
      <c r="AG4147" s="149">
        <v>0.33</v>
      </c>
      <c r="AH4147" s="151">
        <v>-0.39</v>
      </c>
      <c r="AI4147" s="152">
        <v>-0.21</v>
      </c>
      <c r="AJ4147" s="149">
        <v>0.28000000000000003</v>
      </c>
      <c r="AK4147" s="149">
        <v>-0.32</v>
      </c>
      <c r="AL4147" s="150">
        <v>-0.34</v>
      </c>
      <c r="AM4147" s="153">
        <f t="shared" si="483"/>
        <v>-9.0000000000000024E-2</v>
      </c>
      <c r="AN4147" s="154">
        <f t="shared" si="483"/>
        <v>-0.32999999999999996</v>
      </c>
      <c r="AO4147" s="154">
        <f t="shared" si="483"/>
        <v>0.5</v>
      </c>
      <c r="AP4147" s="155">
        <f t="shared" si="483"/>
        <v>-7.0000000000000007E-2</v>
      </c>
      <c r="AQ4147" s="156">
        <f>AVERAGE(Table3[[#This Row],[ HEK293 +Selistat_R1 2]:[ HEK293 +Selistat_R4 5]])</f>
        <v>2.5000000000000022E-3</v>
      </c>
      <c r="AR4147" s="153">
        <f t="shared" si="484"/>
        <v>0.31</v>
      </c>
      <c r="AS4147" s="154">
        <f t="shared" si="484"/>
        <v>0.27</v>
      </c>
      <c r="AT4147" s="154">
        <f t="shared" si="484"/>
        <v>0.30000000000000004</v>
      </c>
      <c r="AU4147" s="157">
        <f t="shared" si="484"/>
        <v>-0.29000000000000004</v>
      </c>
      <c r="AV4147" s="158">
        <f t="shared" si="485"/>
        <v>0.03</v>
      </c>
      <c r="AW4147" s="154">
        <f t="shared" si="485"/>
        <v>0.13000000000000003</v>
      </c>
      <c r="AX4147" s="154">
        <f t="shared" si="485"/>
        <v>-0.35</v>
      </c>
      <c r="AY4147" s="155">
        <f t="shared" si="485"/>
        <v>-0.24000000000000002</v>
      </c>
    </row>
    <row r="4148" spans="1:51" x14ac:dyDescent="0.15">
      <c r="A4148" s="122" t="s">
        <v>3370</v>
      </c>
      <c r="B4148" s="122" t="s">
        <v>3371</v>
      </c>
      <c r="C4148" s="122" t="s">
        <v>3372</v>
      </c>
      <c r="D4148" s="122" t="s">
        <v>2848</v>
      </c>
      <c r="E4148" s="122" t="s">
        <v>3373</v>
      </c>
      <c r="F4148" s="122" t="s">
        <v>3374</v>
      </c>
      <c r="G4148" s="122">
        <v>1</v>
      </c>
      <c r="H4148" s="166">
        <v>0.960206</v>
      </c>
      <c r="I4148" s="167">
        <v>2.3333300000000001E-2</v>
      </c>
      <c r="J4148" s="168" t="str">
        <f t="shared" si="480"/>
        <v>FALSE</v>
      </c>
      <c r="K4148" s="169">
        <v>0.99115699999999995</v>
      </c>
      <c r="L4148" s="170">
        <f>-LOG10(Table3[[#This Row],[Student''s T-test p-value HEK293 +Selistat_HEK293 UT]])</f>
        <v>3.8575474994298389E-3</v>
      </c>
      <c r="M4148" s="167">
        <v>-7.5000199999999996E-3</v>
      </c>
      <c r="N4148" s="171" t="str">
        <f t="shared" si="481"/>
        <v>FALSE</v>
      </c>
      <c r="O4148" s="146">
        <v>0.57699199999999995</v>
      </c>
      <c r="P4148" s="147">
        <v>-0.32250000000000001</v>
      </c>
      <c r="Q4148" s="171" t="str">
        <f t="shared" si="482"/>
        <v>FALSE</v>
      </c>
      <c r="R4148" s="122" t="s">
        <v>1049</v>
      </c>
      <c r="S4148" s="122" t="s">
        <v>15184</v>
      </c>
      <c r="T4148" s="122" t="s">
        <v>1051</v>
      </c>
      <c r="U4148" s="172" t="s">
        <v>2692</v>
      </c>
      <c r="V4148" s="122" t="s">
        <v>3580</v>
      </c>
      <c r="W4148" s="148">
        <v>0.23</v>
      </c>
      <c r="X4148" s="149">
        <v>0.5</v>
      </c>
      <c r="Y4148" s="149">
        <v>-0.81</v>
      </c>
      <c r="Z4148" s="150">
        <v>-0.82</v>
      </c>
      <c r="AA4148" s="148">
        <v>1.23</v>
      </c>
      <c r="AB4148" s="149">
        <v>-1.42</v>
      </c>
      <c r="AC4148" s="149">
        <v>-0.51</v>
      </c>
      <c r="AD4148" s="151">
        <v>-0.17</v>
      </c>
      <c r="AE4148" s="148">
        <v>1.02</v>
      </c>
      <c r="AF4148" s="149">
        <v>-1.22</v>
      </c>
      <c r="AG4148" s="149">
        <v>-0.82</v>
      </c>
      <c r="AH4148" s="151">
        <v>-0.34</v>
      </c>
      <c r="AI4148" s="152">
        <v>0.67</v>
      </c>
      <c r="AJ4148" s="149">
        <v>-0.5</v>
      </c>
      <c r="AK4148" s="149">
        <v>-0.19</v>
      </c>
      <c r="AL4148" s="150">
        <v>-0.05</v>
      </c>
      <c r="AM4148" s="153">
        <f t="shared" si="483"/>
        <v>-1</v>
      </c>
      <c r="AN4148" s="154">
        <f t="shared" si="483"/>
        <v>1.92</v>
      </c>
      <c r="AO4148" s="154">
        <f t="shared" si="483"/>
        <v>-0.30000000000000004</v>
      </c>
      <c r="AP4148" s="155">
        <f t="shared" si="483"/>
        <v>-0.64999999999999991</v>
      </c>
      <c r="AQ4148" s="156">
        <f>AVERAGE(Table3[[#This Row],[ HEK293 +Selistat_R1 2]:[ HEK293 +Selistat_R4 5]])</f>
        <v>-7.5000000000000067E-3</v>
      </c>
      <c r="AR4148" s="153">
        <f t="shared" si="484"/>
        <v>-0.20999999999999996</v>
      </c>
      <c r="AS4148" s="154">
        <f t="shared" si="484"/>
        <v>0.19999999999999996</v>
      </c>
      <c r="AT4148" s="154">
        <f t="shared" si="484"/>
        <v>-0.30999999999999994</v>
      </c>
      <c r="AU4148" s="157">
        <f t="shared" si="484"/>
        <v>-0.17</v>
      </c>
      <c r="AV4148" s="158">
        <f t="shared" si="485"/>
        <v>-0.55999999999999994</v>
      </c>
      <c r="AW4148" s="154">
        <f t="shared" si="485"/>
        <v>0.91999999999999993</v>
      </c>
      <c r="AX4148" s="154">
        <f t="shared" si="485"/>
        <v>0.32</v>
      </c>
      <c r="AY4148" s="155">
        <f t="shared" si="485"/>
        <v>0.12000000000000001</v>
      </c>
    </row>
    <row r="4149" spans="1:51" x14ac:dyDescent="0.15">
      <c r="A4149" s="122" t="s">
        <v>8247</v>
      </c>
      <c r="B4149" s="122" t="s">
        <v>2927</v>
      </c>
      <c r="C4149" s="122" t="s">
        <v>8248</v>
      </c>
      <c r="E4149" s="122" t="s">
        <v>8249</v>
      </c>
      <c r="F4149" s="122" t="s">
        <v>4891</v>
      </c>
      <c r="G4149" s="122">
        <v>2</v>
      </c>
      <c r="H4149" s="166">
        <v>0.73900999999999994</v>
      </c>
      <c r="I4149" s="167">
        <v>0.110833</v>
      </c>
      <c r="J4149" s="168" t="str">
        <f t="shared" si="480"/>
        <v>FALSE</v>
      </c>
      <c r="K4149" s="169">
        <v>0.99143700000000001</v>
      </c>
      <c r="L4149" s="170">
        <f>-LOG10(Table3[[#This Row],[Student''s T-test p-value HEK293 +Selistat_HEK293 UT]])</f>
        <v>3.7348774462152966E-3</v>
      </c>
      <c r="M4149" s="167">
        <v>5.00001E-3</v>
      </c>
      <c r="N4149" s="171" t="str">
        <f t="shared" si="481"/>
        <v>FALSE</v>
      </c>
      <c r="O4149" s="146">
        <v>0.25467499999999998</v>
      </c>
      <c r="P4149" s="147">
        <v>0.45750000000000002</v>
      </c>
      <c r="Q4149" s="171" t="str">
        <f t="shared" si="482"/>
        <v>FALSE</v>
      </c>
      <c r="R4149" s="122" t="s">
        <v>8250</v>
      </c>
      <c r="S4149" s="122" t="s">
        <v>15185</v>
      </c>
      <c r="T4149" s="122" t="s">
        <v>8252</v>
      </c>
      <c r="U4149" s="172" t="s">
        <v>8253</v>
      </c>
      <c r="V4149" s="122" t="s">
        <v>15186</v>
      </c>
      <c r="W4149" s="148">
        <v>-0.97</v>
      </c>
      <c r="X4149" s="149">
        <v>0.66</v>
      </c>
      <c r="Y4149" s="149">
        <v>0.24</v>
      </c>
      <c r="Z4149" s="150">
        <v>-0.64</v>
      </c>
      <c r="AA4149" s="148">
        <v>-0.14000000000000001</v>
      </c>
      <c r="AB4149" s="149">
        <v>-0.3</v>
      </c>
      <c r="AC4149" s="149">
        <v>0.43</v>
      </c>
      <c r="AD4149" s="151">
        <v>-0.72</v>
      </c>
      <c r="AE4149" s="148">
        <v>0.64</v>
      </c>
      <c r="AF4149" s="149">
        <v>0.81</v>
      </c>
      <c r="AG4149" s="149">
        <v>0.13</v>
      </c>
      <c r="AH4149" s="151">
        <v>-0.74</v>
      </c>
      <c r="AI4149" s="152">
        <v>-0.22</v>
      </c>
      <c r="AJ4149" s="149">
        <v>-0.18</v>
      </c>
      <c r="AK4149" s="149">
        <v>-0.05</v>
      </c>
      <c r="AL4149" s="150">
        <v>-0.54</v>
      </c>
      <c r="AM4149" s="153">
        <f t="shared" si="483"/>
        <v>-0.83</v>
      </c>
      <c r="AN4149" s="154">
        <f t="shared" si="483"/>
        <v>0.96</v>
      </c>
      <c r="AO4149" s="154">
        <f t="shared" si="483"/>
        <v>-0.19</v>
      </c>
      <c r="AP4149" s="155">
        <f t="shared" si="483"/>
        <v>7.999999999999996E-2</v>
      </c>
      <c r="AQ4149" s="156">
        <f>AVERAGE(Table3[[#This Row],[ HEK293 +Selistat_R1 2]:[ HEK293 +Selistat_R4 5]])</f>
        <v>4.9999999999999906E-3</v>
      </c>
      <c r="AR4149" s="153">
        <f t="shared" si="484"/>
        <v>0.78</v>
      </c>
      <c r="AS4149" s="154">
        <f t="shared" si="484"/>
        <v>1.1100000000000001</v>
      </c>
      <c r="AT4149" s="154">
        <f t="shared" si="484"/>
        <v>-0.3</v>
      </c>
      <c r="AU4149" s="157">
        <f t="shared" si="484"/>
        <v>-2.0000000000000018E-2</v>
      </c>
      <c r="AV4149" s="158">
        <f t="shared" si="485"/>
        <v>-7.9999999999999988E-2</v>
      </c>
      <c r="AW4149" s="154">
        <f t="shared" si="485"/>
        <v>0.12</v>
      </c>
      <c r="AX4149" s="154">
        <f t="shared" si="485"/>
        <v>-0.48</v>
      </c>
      <c r="AY4149" s="155">
        <f t="shared" si="485"/>
        <v>0.17999999999999994</v>
      </c>
    </row>
    <row r="4150" spans="1:51" x14ac:dyDescent="0.15">
      <c r="B4150" s="122" t="s">
        <v>4906</v>
      </c>
      <c r="C4150" s="122" t="s">
        <v>4530</v>
      </c>
      <c r="E4150" s="122" t="s">
        <v>15187</v>
      </c>
      <c r="G4150" s="122">
        <v>1</v>
      </c>
      <c r="H4150" s="166">
        <v>0.34091100000000002</v>
      </c>
      <c r="I4150" s="167">
        <v>-0.155</v>
      </c>
      <c r="J4150" s="168" t="str">
        <f t="shared" si="480"/>
        <v>FALSE</v>
      </c>
      <c r="K4150" s="169">
        <v>0.99176699999999995</v>
      </c>
      <c r="L4150" s="170">
        <f>-LOG10(Table3[[#This Row],[Student''s T-test p-value HEK293 +Selistat_HEK293 UT]])</f>
        <v>3.5903464949356761E-3</v>
      </c>
      <c r="M4150" s="167">
        <v>2.4999900000000001E-3</v>
      </c>
      <c r="N4150" s="171" t="str">
        <f t="shared" si="481"/>
        <v>FALSE</v>
      </c>
      <c r="O4150" s="146">
        <v>0.39108900000000002</v>
      </c>
      <c r="P4150" s="147">
        <v>0.1225</v>
      </c>
      <c r="Q4150" s="171" t="str">
        <f t="shared" si="482"/>
        <v>FALSE</v>
      </c>
      <c r="R4150" s="122" t="s">
        <v>15188</v>
      </c>
      <c r="S4150" s="122" t="s">
        <v>15189</v>
      </c>
      <c r="T4150" s="122" t="s">
        <v>15190</v>
      </c>
      <c r="U4150" s="172" t="s">
        <v>15191</v>
      </c>
      <c r="V4150" s="122" t="s">
        <v>15192</v>
      </c>
      <c r="W4150" s="148">
        <v>-0.3</v>
      </c>
      <c r="X4150" s="149">
        <v>-0.03</v>
      </c>
      <c r="Y4150" s="149">
        <v>0.31</v>
      </c>
      <c r="Z4150" s="150">
        <v>0.4</v>
      </c>
      <c r="AA4150" s="148">
        <v>-0.14000000000000001</v>
      </c>
      <c r="AB4150" s="149">
        <v>0.4</v>
      </c>
      <c r="AC4150" s="149">
        <v>-0.25</v>
      </c>
      <c r="AD4150" s="151">
        <v>0.36</v>
      </c>
      <c r="AE4150" s="148">
        <v>-0.08</v>
      </c>
      <c r="AF4150" s="149">
        <v>0.04</v>
      </c>
      <c r="AG4150" s="149">
        <v>0.05</v>
      </c>
      <c r="AH4150" s="151">
        <v>-0.33</v>
      </c>
      <c r="AI4150" s="152">
        <v>0.05</v>
      </c>
      <c r="AJ4150" s="149">
        <v>-0.43</v>
      </c>
      <c r="AK4150" s="149">
        <v>-0.19</v>
      </c>
      <c r="AL4150" s="150">
        <v>-0.24</v>
      </c>
      <c r="AM4150" s="153">
        <f t="shared" si="483"/>
        <v>-0.15999999999999998</v>
      </c>
      <c r="AN4150" s="154">
        <f t="shared" si="483"/>
        <v>-0.43000000000000005</v>
      </c>
      <c r="AO4150" s="154">
        <f t="shared" si="483"/>
        <v>0.56000000000000005</v>
      </c>
      <c r="AP4150" s="155">
        <f t="shared" si="483"/>
        <v>4.0000000000000036E-2</v>
      </c>
      <c r="AQ4150" s="156">
        <f>AVERAGE(Table3[[#This Row],[ HEK293 +Selistat_R1 2]:[ HEK293 +Selistat_R4 5]])</f>
        <v>2.5000000000000022E-3</v>
      </c>
      <c r="AR4150" s="153">
        <f t="shared" si="484"/>
        <v>6.0000000000000012E-2</v>
      </c>
      <c r="AS4150" s="154">
        <f t="shared" si="484"/>
        <v>-0.36000000000000004</v>
      </c>
      <c r="AT4150" s="154">
        <f t="shared" si="484"/>
        <v>0.3</v>
      </c>
      <c r="AU4150" s="157">
        <f t="shared" si="484"/>
        <v>-0.69</v>
      </c>
      <c r="AV4150" s="158">
        <f t="shared" si="485"/>
        <v>0.19</v>
      </c>
      <c r="AW4150" s="154">
        <f t="shared" si="485"/>
        <v>-0.83000000000000007</v>
      </c>
      <c r="AX4150" s="154">
        <f t="shared" si="485"/>
        <v>0.06</v>
      </c>
      <c r="AY4150" s="155">
        <f t="shared" si="485"/>
        <v>-0.6</v>
      </c>
    </row>
    <row r="4151" spans="1:51" x14ac:dyDescent="0.15">
      <c r="C4151" s="122" t="s">
        <v>4064</v>
      </c>
      <c r="E4151" s="122" t="s">
        <v>12999</v>
      </c>
      <c r="F4151" s="122" t="s">
        <v>2848</v>
      </c>
      <c r="G4151" s="122">
        <v>1</v>
      </c>
      <c r="H4151" s="166">
        <v>0.66574900000000004</v>
      </c>
      <c r="I4151" s="167">
        <v>0.13583300000000001</v>
      </c>
      <c r="J4151" s="168" t="str">
        <f t="shared" si="480"/>
        <v>FALSE</v>
      </c>
      <c r="K4151" s="169">
        <v>0.99238599999999999</v>
      </c>
      <c r="L4151" s="170">
        <f>-LOG10(Table3[[#This Row],[Student''s T-test p-value HEK293 +Selistat_HEK293 UT]])</f>
        <v>3.3193711286010246E-3</v>
      </c>
      <c r="M4151" s="167">
        <v>5.0000000000000001E-3</v>
      </c>
      <c r="N4151" s="171" t="str">
        <f t="shared" si="481"/>
        <v>FALSE</v>
      </c>
      <c r="O4151" s="146">
        <v>0.99278699999999998</v>
      </c>
      <c r="P4151" s="147">
        <v>2.4999900000000001E-3</v>
      </c>
      <c r="Q4151" s="171" t="str">
        <f t="shared" si="482"/>
        <v>FALSE</v>
      </c>
      <c r="R4151" s="122" t="s">
        <v>13000</v>
      </c>
      <c r="S4151" s="122" t="s">
        <v>13037</v>
      </c>
      <c r="T4151" s="122" t="s">
        <v>13002</v>
      </c>
      <c r="U4151" s="172" t="s">
        <v>13003</v>
      </c>
      <c r="V4151" s="122" t="s">
        <v>13038</v>
      </c>
      <c r="W4151" s="148">
        <v>-0.64</v>
      </c>
      <c r="X4151" s="149">
        <v>-0.33</v>
      </c>
      <c r="Y4151" s="149">
        <v>-0.72</v>
      </c>
      <c r="Z4151" s="150">
        <v>0.94</v>
      </c>
      <c r="AA4151" s="148">
        <v>-0.44</v>
      </c>
      <c r="AB4151" s="149">
        <v>-0.88</v>
      </c>
      <c r="AC4151" s="149">
        <v>-0.1</v>
      </c>
      <c r="AD4151" s="151">
        <v>0.65</v>
      </c>
      <c r="AE4151" s="148">
        <v>-0.22</v>
      </c>
      <c r="AF4151" s="149">
        <v>-0.16</v>
      </c>
      <c r="AG4151" s="149">
        <v>0.03</v>
      </c>
      <c r="AH4151" s="151">
        <v>0.39</v>
      </c>
      <c r="AI4151" s="152">
        <v>0.03</v>
      </c>
      <c r="AJ4151" s="149">
        <v>-0.56999999999999995</v>
      </c>
      <c r="AK4151" s="149">
        <v>0.03</v>
      </c>
      <c r="AL4151" s="150">
        <v>0.54</v>
      </c>
      <c r="AM4151" s="153">
        <f t="shared" si="483"/>
        <v>-0.2</v>
      </c>
      <c r="AN4151" s="154">
        <f t="shared" si="483"/>
        <v>0.55000000000000004</v>
      </c>
      <c r="AO4151" s="154">
        <f t="shared" si="483"/>
        <v>-0.62</v>
      </c>
      <c r="AP4151" s="155">
        <f t="shared" si="483"/>
        <v>0.28999999999999992</v>
      </c>
      <c r="AQ4151" s="156">
        <f>AVERAGE(Table3[[#This Row],[ HEK293 +Selistat_R1 2]:[ HEK293 +Selistat_R4 5]])</f>
        <v>4.9999999999999906E-3</v>
      </c>
      <c r="AR4151" s="153">
        <f t="shared" si="484"/>
        <v>0.22</v>
      </c>
      <c r="AS4151" s="154">
        <f t="shared" si="484"/>
        <v>0.72</v>
      </c>
      <c r="AT4151" s="154">
        <f t="shared" si="484"/>
        <v>0.13</v>
      </c>
      <c r="AU4151" s="157">
        <f t="shared" si="484"/>
        <v>-0.26</v>
      </c>
      <c r="AV4151" s="158">
        <f t="shared" si="485"/>
        <v>0.47</v>
      </c>
      <c r="AW4151" s="154">
        <f t="shared" si="485"/>
        <v>0.31000000000000005</v>
      </c>
      <c r="AX4151" s="154">
        <f t="shared" si="485"/>
        <v>0.13</v>
      </c>
      <c r="AY4151" s="155">
        <f t="shared" si="485"/>
        <v>-0.10999999999999999</v>
      </c>
    </row>
    <row r="4152" spans="1:51" x14ac:dyDescent="0.15">
      <c r="A4152" s="122" t="s">
        <v>15193</v>
      </c>
      <c r="B4152" s="122" t="s">
        <v>15194</v>
      </c>
      <c r="C4152" s="122" t="s">
        <v>9101</v>
      </c>
      <c r="E4152" s="122" t="s">
        <v>15195</v>
      </c>
      <c r="G4152" s="122">
        <v>1</v>
      </c>
      <c r="H4152" s="166">
        <v>0.103726</v>
      </c>
      <c r="I4152" s="167">
        <v>0.37166700000000003</v>
      </c>
      <c r="J4152" s="168" t="str">
        <f t="shared" si="480"/>
        <v>FALSE</v>
      </c>
      <c r="K4152" s="169">
        <v>0.99247200000000002</v>
      </c>
      <c r="L4152" s="170">
        <f>-LOG10(Table3[[#This Row],[Student''s T-test p-value HEK293 +Selistat_HEK293 UT]])</f>
        <v>3.2817368741938427E-3</v>
      </c>
      <c r="M4152" s="167">
        <v>2.50001E-3</v>
      </c>
      <c r="N4152" s="171" t="str">
        <f t="shared" si="481"/>
        <v>FALSE</v>
      </c>
      <c r="O4152" s="146">
        <v>0.521509</v>
      </c>
      <c r="P4152" s="147">
        <v>-0.1075</v>
      </c>
      <c r="Q4152" s="171" t="str">
        <f t="shared" si="482"/>
        <v>FALSE</v>
      </c>
      <c r="R4152" s="122" t="s">
        <v>15196</v>
      </c>
      <c r="S4152" s="122" t="s">
        <v>15197</v>
      </c>
      <c r="T4152" s="122" t="s">
        <v>15198</v>
      </c>
      <c r="U4152" s="172" t="s">
        <v>15199</v>
      </c>
      <c r="V4152" s="122" t="s">
        <v>15200</v>
      </c>
      <c r="W4152" s="148">
        <v>-0.09</v>
      </c>
      <c r="X4152" s="149">
        <v>-0.77</v>
      </c>
      <c r="Y4152" s="149">
        <v>-0.67</v>
      </c>
      <c r="Z4152" s="150">
        <v>0.23</v>
      </c>
      <c r="AA4152" s="148">
        <v>-0.2</v>
      </c>
      <c r="AB4152" s="149">
        <v>-0.15</v>
      </c>
      <c r="AC4152" s="149">
        <v>-0.46</v>
      </c>
      <c r="AD4152" s="151">
        <v>-0.5</v>
      </c>
      <c r="AE4152" s="148">
        <v>0.45</v>
      </c>
      <c r="AF4152" s="149">
        <v>0.21</v>
      </c>
      <c r="AG4152" s="149">
        <v>-0.18</v>
      </c>
      <c r="AH4152" s="151">
        <v>0.22</v>
      </c>
      <c r="AI4152" s="152">
        <v>0.24</v>
      </c>
      <c r="AJ4152" s="149">
        <v>0.05</v>
      </c>
      <c r="AK4152" s="149">
        <v>0.44</v>
      </c>
      <c r="AL4152" s="150">
        <v>0.4</v>
      </c>
      <c r="AM4152" s="153">
        <f t="shared" si="483"/>
        <v>0.11000000000000001</v>
      </c>
      <c r="AN4152" s="154">
        <f t="shared" si="483"/>
        <v>-0.62</v>
      </c>
      <c r="AO4152" s="154">
        <f t="shared" si="483"/>
        <v>-0.21000000000000002</v>
      </c>
      <c r="AP4152" s="155">
        <f t="shared" si="483"/>
        <v>0.73</v>
      </c>
      <c r="AQ4152" s="156">
        <f>AVERAGE(Table3[[#This Row],[ HEK293 +Selistat_R1 2]:[ HEK293 +Selistat_R4 5]])</f>
        <v>2.5000000000000022E-3</v>
      </c>
      <c r="AR4152" s="153">
        <f t="shared" si="484"/>
        <v>0.65</v>
      </c>
      <c r="AS4152" s="154">
        <f t="shared" si="484"/>
        <v>0.36</v>
      </c>
      <c r="AT4152" s="154">
        <f t="shared" si="484"/>
        <v>0.28000000000000003</v>
      </c>
      <c r="AU4152" s="157">
        <f t="shared" si="484"/>
        <v>0.72</v>
      </c>
      <c r="AV4152" s="158">
        <f t="shared" si="485"/>
        <v>0.44</v>
      </c>
      <c r="AW4152" s="154">
        <f t="shared" si="485"/>
        <v>0.2</v>
      </c>
      <c r="AX4152" s="154">
        <f t="shared" si="485"/>
        <v>0.9</v>
      </c>
      <c r="AY4152" s="155">
        <f t="shared" si="485"/>
        <v>0.9</v>
      </c>
    </row>
    <row r="4153" spans="1:51" x14ac:dyDescent="0.15">
      <c r="A4153" s="122" t="s">
        <v>2933</v>
      </c>
      <c r="B4153" s="122" t="s">
        <v>2934</v>
      </c>
      <c r="C4153" s="122" t="s">
        <v>2876</v>
      </c>
      <c r="E4153" s="122" t="s">
        <v>2935</v>
      </c>
      <c r="G4153" s="122">
        <v>1</v>
      </c>
      <c r="H4153" s="166">
        <v>0.46771200000000002</v>
      </c>
      <c r="I4153" s="167">
        <v>0.13</v>
      </c>
      <c r="J4153" s="168" t="str">
        <f t="shared" si="480"/>
        <v>FALSE</v>
      </c>
      <c r="K4153" s="169">
        <v>0.99251299999999998</v>
      </c>
      <c r="L4153" s="170">
        <f>-LOG10(Table3[[#This Row],[Student''s T-test p-value HEK293 +Selistat_HEK293 UT]])</f>
        <v>3.2637961101472158E-3</v>
      </c>
      <c r="M4153" s="167">
        <v>2.5000000000000001E-3</v>
      </c>
      <c r="N4153" s="171" t="str">
        <f t="shared" si="481"/>
        <v>FALSE</v>
      </c>
      <c r="O4153" s="146">
        <v>0.69846299999999995</v>
      </c>
      <c r="P4153" s="147">
        <v>7.2499999999999995E-2</v>
      </c>
      <c r="Q4153" s="171" t="str">
        <f t="shared" si="482"/>
        <v>FALSE</v>
      </c>
      <c r="R4153" s="122" t="s">
        <v>687</v>
      </c>
      <c r="S4153" s="122" t="s">
        <v>15201</v>
      </c>
      <c r="T4153" s="122" t="s">
        <v>697</v>
      </c>
      <c r="U4153" s="172" t="s">
        <v>2643</v>
      </c>
      <c r="V4153" s="122" t="s">
        <v>15202</v>
      </c>
      <c r="W4153" s="148">
        <v>-0.27</v>
      </c>
      <c r="X4153" s="149">
        <v>-0.27</v>
      </c>
      <c r="Y4153" s="149">
        <v>-0.56999999999999995</v>
      </c>
      <c r="Z4153" s="150">
        <v>0.61</v>
      </c>
      <c r="AA4153" s="148">
        <v>-0.17</v>
      </c>
      <c r="AB4153" s="149">
        <v>-0.11</v>
      </c>
      <c r="AC4153" s="149">
        <v>-0.14000000000000001</v>
      </c>
      <c r="AD4153" s="151">
        <v>-0.09</v>
      </c>
      <c r="AE4153" s="148">
        <v>0.16</v>
      </c>
      <c r="AF4153" s="149">
        <v>-0.06</v>
      </c>
      <c r="AG4153" s="149">
        <v>-0.06</v>
      </c>
      <c r="AH4153" s="151">
        <v>0.37</v>
      </c>
      <c r="AI4153" s="152">
        <v>0.3</v>
      </c>
      <c r="AJ4153" s="149">
        <v>-0.18</v>
      </c>
      <c r="AK4153" s="149">
        <v>-0.26</v>
      </c>
      <c r="AL4153" s="150">
        <v>0.26</v>
      </c>
      <c r="AM4153" s="153">
        <f t="shared" si="483"/>
        <v>-0.1</v>
      </c>
      <c r="AN4153" s="154">
        <f t="shared" si="483"/>
        <v>-0.16000000000000003</v>
      </c>
      <c r="AO4153" s="154">
        <f t="shared" si="483"/>
        <v>-0.42999999999999994</v>
      </c>
      <c r="AP4153" s="155">
        <f t="shared" si="483"/>
        <v>0.7</v>
      </c>
      <c r="AQ4153" s="156">
        <f>AVERAGE(Table3[[#This Row],[ HEK293 +Selistat_R1 2]:[ HEK293 +Selistat_R4 5]])</f>
        <v>2.5000000000000022E-3</v>
      </c>
      <c r="AR4153" s="153">
        <f t="shared" si="484"/>
        <v>0.33</v>
      </c>
      <c r="AS4153" s="154">
        <f t="shared" si="484"/>
        <v>0.05</v>
      </c>
      <c r="AT4153" s="154">
        <f t="shared" si="484"/>
        <v>8.0000000000000016E-2</v>
      </c>
      <c r="AU4153" s="157">
        <f t="shared" si="484"/>
        <v>0.45999999999999996</v>
      </c>
      <c r="AV4153" s="158">
        <f t="shared" si="485"/>
        <v>0.47</v>
      </c>
      <c r="AW4153" s="154">
        <f t="shared" si="485"/>
        <v>-6.9999999999999993E-2</v>
      </c>
      <c r="AX4153" s="154">
        <f t="shared" si="485"/>
        <v>-0.12</v>
      </c>
      <c r="AY4153" s="155">
        <f t="shared" si="485"/>
        <v>0.35</v>
      </c>
    </row>
    <row r="4154" spans="1:51" x14ac:dyDescent="0.15">
      <c r="A4154" s="122" t="s">
        <v>4968</v>
      </c>
      <c r="B4154" s="122" t="s">
        <v>3419</v>
      </c>
      <c r="C4154" s="122" t="s">
        <v>4969</v>
      </c>
      <c r="E4154" s="122" t="s">
        <v>4970</v>
      </c>
      <c r="F4154" s="122" t="s">
        <v>2856</v>
      </c>
      <c r="G4154" s="122">
        <v>2</v>
      </c>
      <c r="H4154" s="166">
        <v>0.236985</v>
      </c>
      <c r="I4154" s="167">
        <v>-0.26333299999999998</v>
      </c>
      <c r="J4154" s="168" t="str">
        <f t="shared" si="480"/>
        <v>FALSE</v>
      </c>
      <c r="K4154" s="169">
        <v>0.99294400000000005</v>
      </c>
      <c r="L4154" s="170">
        <f>-LOG10(Table3[[#This Row],[Student''s T-test p-value HEK293 +Selistat_HEK293 UT]])</f>
        <v>3.0752441297814742E-3</v>
      </c>
      <c r="M4154" s="167">
        <v>2.50001E-3</v>
      </c>
      <c r="N4154" s="171" t="str">
        <f t="shared" si="481"/>
        <v>FALSE</v>
      </c>
      <c r="O4154" s="146">
        <v>0.83839300000000005</v>
      </c>
      <c r="P4154" s="147">
        <v>-4.7500000000000001E-2</v>
      </c>
      <c r="Q4154" s="171" t="str">
        <f t="shared" si="482"/>
        <v>FALSE</v>
      </c>
      <c r="R4154" s="122" t="s">
        <v>1033</v>
      </c>
      <c r="S4154" s="122" t="s">
        <v>14507</v>
      </c>
      <c r="T4154" s="122" t="s">
        <v>1035</v>
      </c>
      <c r="U4154" s="172" t="s">
        <v>4971</v>
      </c>
      <c r="V4154" s="122" t="s">
        <v>14508</v>
      </c>
      <c r="W4154" s="148">
        <v>0.01</v>
      </c>
      <c r="X4154" s="149">
        <v>0.31</v>
      </c>
      <c r="Y4154" s="149">
        <v>0.54</v>
      </c>
      <c r="Z4154" s="150">
        <v>-0.25</v>
      </c>
      <c r="AA4154" s="148">
        <v>-0.2</v>
      </c>
      <c r="AB4154" s="149">
        <v>0.68</v>
      </c>
      <c r="AC4154" s="149">
        <v>0.28999999999999998</v>
      </c>
      <c r="AD4154" s="151">
        <v>-0.17</v>
      </c>
      <c r="AE4154" s="148">
        <v>0.02</v>
      </c>
      <c r="AF4154" s="149">
        <v>7.0000000000000007E-2</v>
      </c>
      <c r="AG4154" s="149">
        <v>-0.69</v>
      </c>
      <c r="AH4154" s="151">
        <v>-0.48</v>
      </c>
      <c r="AI4154" s="152">
        <v>-0.01</v>
      </c>
      <c r="AJ4154" s="149">
        <v>-0.09</v>
      </c>
      <c r="AK4154" s="149">
        <v>-0.23</v>
      </c>
      <c r="AL4154" s="150">
        <v>-0.56000000000000005</v>
      </c>
      <c r="AM4154" s="153">
        <f t="shared" si="483"/>
        <v>0.21000000000000002</v>
      </c>
      <c r="AN4154" s="154">
        <f t="shared" si="483"/>
        <v>-0.37000000000000005</v>
      </c>
      <c r="AO4154" s="154">
        <f t="shared" si="483"/>
        <v>0.25000000000000006</v>
      </c>
      <c r="AP4154" s="155">
        <f t="shared" si="483"/>
        <v>-7.9999999999999988E-2</v>
      </c>
      <c r="AQ4154" s="156">
        <f>AVERAGE(Table3[[#This Row],[ HEK293 +Selistat_R1 2]:[ HEK293 +Selistat_R4 5]])</f>
        <v>2.5000000000000092E-3</v>
      </c>
      <c r="AR4154" s="153">
        <f t="shared" si="484"/>
        <v>0.22</v>
      </c>
      <c r="AS4154" s="154">
        <f t="shared" si="484"/>
        <v>-0.6100000000000001</v>
      </c>
      <c r="AT4154" s="154">
        <f t="shared" si="484"/>
        <v>-0.98</v>
      </c>
      <c r="AU4154" s="157">
        <f t="shared" si="484"/>
        <v>-0.30999999999999994</v>
      </c>
      <c r="AV4154" s="158">
        <f t="shared" si="485"/>
        <v>0.19</v>
      </c>
      <c r="AW4154" s="154">
        <f t="shared" si="485"/>
        <v>-0.77</v>
      </c>
      <c r="AX4154" s="154">
        <f t="shared" si="485"/>
        <v>-0.52</v>
      </c>
      <c r="AY4154" s="155">
        <f t="shared" si="485"/>
        <v>-0.39</v>
      </c>
    </row>
    <row r="4155" spans="1:51" x14ac:dyDescent="0.15">
      <c r="A4155" s="122" t="s">
        <v>3444</v>
      </c>
      <c r="B4155" s="122" t="s">
        <v>3114</v>
      </c>
      <c r="C4155" s="122" t="s">
        <v>3445</v>
      </c>
      <c r="E4155" s="122" t="s">
        <v>3446</v>
      </c>
      <c r="F4155" s="122" t="s">
        <v>3447</v>
      </c>
      <c r="G4155" s="122">
        <v>3</v>
      </c>
      <c r="H4155" s="166">
        <v>0.80986999999999998</v>
      </c>
      <c r="I4155" s="167">
        <v>-4.4166700000000003E-2</v>
      </c>
      <c r="J4155" s="168" t="str">
        <f t="shared" si="480"/>
        <v>FALSE</v>
      </c>
      <c r="K4155" s="169">
        <v>0.99326800000000004</v>
      </c>
      <c r="L4155" s="170">
        <f>-LOG10(Table3[[#This Row],[Student''s T-test p-value HEK293 +Selistat_HEK293 UT]])</f>
        <v>2.9335559178637711E-3</v>
      </c>
      <c r="M4155" s="167">
        <v>-2.4999900000000001E-3</v>
      </c>
      <c r="N4155" s="171" t="str">
        <f t="shared" si="481"/>
        <v>FALSE</v>
      </c>
      <c r="O4155" s="146">
        <v>0.87182099999999996</v>
      </c>
      <c r="P4155" s="147">
        <v>-0.03</v>
      </c>
      <c r="Q4155" s="171" t="str">
        <f t="shared" si="482"/>
        <v>FALSE</v>
      </c>
      <c r="R4155" s="122" t="s">
        <v>1299</v>
      </c>
      <c r="S4155" s="122" t="s">
        <v>15203</v>
      </c>
      <c r="T4155" s="122" t="s">
        <v>1301</v>
      </c>
      <c r="U4155" s="172" t="s">
        <v>3449</v>
      </c>
      <c r="V4155" s="122" t="s">
        <v>15204</v>
      </c>
      <c r="W4155" s="148">
        <v>0.06</v>
      </c>
      <c r="X4155" s="149">
        <v>0.63</v>
      </c>
      <c r="Y4155" s="149">
        <v>-0.24</v>
      </c>
      <c r="Z4155" s="150">
        <v>-0.45</v>
      </c>
      <c r="AA4155" s="148">
        <v>0.48</v>
      </c>
      <c r="AB4155" s="149">
        <v>-0.11</v>
      </c>
      <c r="AC4155" s="149">
        <v>-0.15</v>
      </c>
      <c r="AD4155" s="151">
        <v>-0.21</v>
      </c>
      <c r="AE4155" s="148">
        <v>0.2</v>
      </c>
      <c r="AF4155" s="149">
        <v>-0.09</v>
      </c>
      <c r="AG4155" s="149">
        <v>7.0000000000000007E-2</v>
      </c>
      <c r="AH4155" s="151">
        <v>-0.49</v>
      </c>
      <c r="AI4155" s="152">
        <v>-0.06</v>
      </c>
      <c r="AJ4155" s="149">
        <v>0.04</v>
      </c>
      <c r="AK4155" s="149">
        <v>0.14000000000000001</v>
      </c>
      <c r="AL4155" s="150">
        <v>-0.31</v>
      </c>
      <c r="AM4155" s="153">
        <f t="shared" si="483"/>
        <v>-0.42</v>
      </c>
      <c r="AN4155" s="154">
        <f t="shared" si="483"/>
        <v>0.74</v>
      </c>
      <c r="AO4155" s="154">
        <f t="shared" si="483"/>
        <v>-0.09</v>
      </c>
      <c r="AP4155" s="155">
        <f t="shared" si="483"/>
        <v>-0.24000000000000002</v>
      </c>
      <c r="AQ4155" s="156">
        <f>AVERAGE(Table3[[#This Row],[ HEK293 +Selistat_R1 2]:[ HEK293 +Selistat_R4 5]])</f>
        <v>-2.5000000000000022E-3</v>
      </c>
      <c r="AR4155" s="153">
        <f t="shared" si="484"/>
        <v>-0.27999999999999997</v>
      </c>
      <c r="AS4155" s="154">
        <f t="shared" si="484"/>
        <v>2.0000000000000004E-2</v>
      </c>
      <c r="AT4155" s="154">
        <f t="shared" si="484"/>
        <v>0.22</v>
      </c>
      <c r="AU4155" s="157">
        <f t="shared" si="484"/>
        <v>-0.28000000000000003</v>
      </c>
      <c r="AV4155" s="158">
        <f t="shared" si="485"/>
        <v>-0.54</v>
      </c>
      <c r="AW4155" s="154">
        <f t="shared" si="485"/>
        <v>0.15</v>
      </c>
      <c r="AX4155" s="154">
        <f t="shared" si="485"/>
        <v>0.29000000000000004</v>
      </c>
      <c r="AY4155" s="155">
        <f t="shared" si="485"/>
        <v>-0.1</v>
      </c>
    </row>
    <row r="4156" spans="1:51" x14ac:dyDescent="0.15">
      <c r="A4156" s="122" t="s">
        <v>14857</v>
      </c>
      <c r="B4156" s="122" t="s">
        <v>14858</v>
      </c>
      <c r="C4156" s="122" t="s">
        <v>14859</v>
      </c>
      <c r="E4156" s="122" t="s">
        <v>14860</v>
      </c>
      <c r="G4156" s="122">
        <v>1</v>
      </c>
      <c r="H4156" s="166">
        <v>0.125725</v>
      </c>
      <c r="I4156" s="167">
        <v>-0.49416700000000002</v>
      </c>
      <c r="J4156" s="168" t="str">
        <f t="shared" si="480"/>
        <v>FALSE</v>
      </c>
      <c r="K4156" s="169">
        <v>0.99341299999999999</v>
      </c>
      <c r="L4156" s="170">
        <f>-LOG10(Table3[[#This Row],[Student''s T-test p-value HEK293 +Selistat_HEK293 UT]])</f>
        <v>2.8701610396847702E-3</v>
      </c>
      <c r="M4156" s="167">
        <v>-2.5000000000000001E-3</v>
      </c>
      <c r="N4156" s="171" t="str">
        <f t="shared" si="481"/>
        <v>FALSE</v>
      </c>
      <c r="O4156" s="146">
        <v>0.64027999999999996</v>
      </c>
      <c r="P4156" s="147">
        <v>0.16500000000000001</v>
      </c>
      <c r="Q4156" s="171" t="str">
        <f t="shared" si="482"/>
        <v>FALSE</v>
      </c>
      <c r="R4156" s="122" t="s">
        <v>14861</v>
      </c>
      <c r="S4156" s="122" t="s">
        <v>14862</v>
      </c>
      <c r="T4156" s="122" t="s">
        <v>14863</v>
      </c>
      <c r="U4156" s="172" t="s">
        <v>14864</v>
      </c>
      <c r="V4156" s="122" t="s">
        <v>14865</v>
      </c>
      <c r="W4156" s="148">
        <v>-0.17</v>
      </c>
      <c r="X4156" s="149">
        <v>7.0000000000000007E-2</v>
      </c>
      <c r="Y4156" s="149">
        <v>0.28000000000000003</v>
      </c>
      <c r="Z4156" s="150">
        <v>0.9</v>
      </c>
      <c r="AA4156" s="148">
        <v>0.17</v>
      </c>
      <c r="AB4156" s="149">
        <v>0.47</v>
      </c>
      <c r="AC4156" s="149">
        <v>-0.18</v>
      </c>
      <c r="AD4156" s="151">
        <v>0.63</v>
      </c>
      <c r="AE4156" s="148">
        <v>-0.02</v>
      </c>
      <c r="AF4156" s="149">
        <v>-0.27</v>
      </c>
      <c r="AG4156" s="149">
        <v>-1.02</v>
      </c>
      <c r="AH4156" s="151">
        <v>-0.23</v>
      </c>
      <c r="AI4156" s="152">
        <v>0.2</v>
      </c>
      <c r="AJ4156" s="149">
        <v>-0.69</v>
      </c>
      <c r="AK4156" s="149">
        <v>-0.79</v>
      </c>
      <c r="AL4156" s="150">
        <v>-0.92</v>
      </c>
      <c r="AM4156" s="153">
        <f t="shared" si="483"/>
        <v>-0.34</v>
      </c>
      <c r="AN4156" s="154">
        <f t="shared" si="483"/>
        <v>-0.39999999999999997</v>
      </c>
      <c r="AO4156" s="154">
        <f t="shared" si="483"/>
        <v>0.46</v>
      </c>
      <c r="AP4156" s="155">
        <f t="shared" si="483"/>
        <v>0.27</v>
      </c>
      <c r="AQ4156" s="156">
        <f>AVERAGE(Table3[[#This Row],[ HEK293 +Selistat_R1 2]:[ HEK293 +Selistat_R4 5]])</f>
        <v>-2.4999999999999883E-3</v>
      </c>
      <c r="AR4156" s="153">
        <f t="shared" si="484"/>
        <v>-0.19</v>
      </c>
      <c r="AS4156" s="154">
        <f t="shared" si="484"/>
        <v>-0.74</v>
      </c>
      <c r="AT4156" s="154">
        <f t="shared" si="484"/>
        <v>-0.84000000000000008</v>
      </c>
      <c r="AU4156" s="157">
        <f t="shared" si="484"/>
        <v>-0.86</v>
      </c>
      <c r="AV4156" s="158">
        <f t="shared" si="485"/>
        <v>0.03</v>
      </c>
      <c r="AW4156" s="154">
        <f t="shared" si="485"/>
        <v>-1.1599999999999999</v>
      </c>
      <c r="AX4156" s="154">
        <f t="shared" si="485"/>
        <v>-0.6100000000000001</v>
      </c>
      <c r="AY4156" s="155">
        <f t="shared" si="485"/>
        <v>-1.55</v>
      </c>
    </row>
    <row r="4157" spans="1:51" x14ac:dyDescent="0.15">
      <c r="A4157" s="122" t="s">
        <v>5564</v>
      </c>
      <c r="B4157" s="122" t="s">
        <v>5565</v>
      </c>
      <c r="C4157" s="122" t="s">
        <v>5566</v>
      </c>
      <c r="D4157" s="122" t="s">
        <v>5343</v>
      </c>
      <c r="E4157" s="122" t="s">
        <v>5567</v>
      </c>
      <c r="G4157" s="122">
        <v>2</v>
      </c>
      <c r="H4157" s="166">
        <v>0.15548699999999999</v>
      </c>
      <c r="I4157" s="167">
        <v>0.41416700000000001</v>
      </c>
      <c r="J4157" s="168" t="str">
        <f t="shared" si="480"/>
        <v>FALSE</v>
      </c>
      <c r="K4157" s="169">
        <v>0.99411799999999995</v>
      </c>
      <c r="L4157" s="170">
        <f>-LOG10(Table3[[#This Row],[Student''s T-test p-value HEK293 +Selistat_HEK293 UT]])</f>
        <v>2.5620625772377593E-3</v>
      </c>
      <c r="M4157" s="167">
        <v>-2.5000000000000001E-3</v>
      </c>
      <c r="N4157" s="171" t="str">
        <f t="shared" si="481"/>
        <v>FALSE</v>
      </c>
      <c r="O4157" s="146">
        <v>0.98590199999999995</v>
      </c>
      <c r="P4157" s="147">
        <v>-4.9999900000000002E-3</v>
      </c>
      <c r="Q4157" s="171" t="str">
        <f t="shared" si="482"/>
        <v>FALSE</v>
      </c>
      <c r="R4157" s="122" t="s">
        <v>5568</v>
      </c>
      <c r="S4157" s="122" t="s">
        <v>8210</v>
      </c>
      <c r="T4157" s="122" t="s">
        <v>5570</v>
      </c>
      <c r="U4157" s="172" t="s">
        <v>5571</v>
      </c>
      <c r="V4157" s="122" t="s">
        <v>8211</v>
      </c>
      <c r="W4157" s="148">
        <v>-1.2</v>
      </c>
      <c r="X4157" s="149">
        <v>-0.18</v>
      </c>
      <c r="Y4157" s="149">
        <v>0.24</v>
      </c>
      <c r="Z4157" s="150">
        <v>-0.42</v>
      </c>
      <c r="AA4157" s="148">
        <v>-0.5</v>
      </c>
      <c r="AB4157" s="149">
        <v>-0.66</v>
      </c>
      <c r="AC4157" s="149">
        <v>-0.12</v>
      </c>
      <c r="AD4157" s="151">
        <v>-0.27</v>
      </c>
      <c r="AE4157" s="148">
        <v>0.34</v>
      </c>
      <c r="AF4157" s="149">
        <v>-0.2</v>
      </c>
      <c r="AG4157" s="149">
        <v>0.74</v>
      </c>
      <c r="AH4157" s="151">
        <v>0.05</v>
      </c>
      <c r="AI4157" s="152">
        <v>0.53</v>
      </c>
      <c r="AJ4157" s="149">
        <v>-0.16</v>
      </c>
      <c r="AK4157" s="149">
        <v>0.56000000000000005</v>
      </c>
      <c r="AL4157" s="150">
        <v>0.02</v>
      </c>
      <c r="AM4157" s="153">
        <f t="shared" si="483"/>
        <v>-0.7</v>
      </c>
      <c r="AN4157" s="154">
        <f t="shared" si="483"/>
        <v>0.48000000000000004</v>
      </c>
      <c r="AO4157" s="154">
        <f t="shared" si="483"/>
        <v>0.36</v>
      </c>
      <c r="AP4157" s="155">
        <f t="shared" si="483"/>
        <v>-0.14999999999999997</v>
      </c>
      <c r="AQ4157" s="156">
        <f>AVERAGE(Table3[[#This Row],[ HEK293 +Selistat_R1 2]:[ HEK293 +Selistat_R4 5]])</f>
        <v>-2.4999999999999745E-3</v>
      </c>
      <c r="AR4157" s="153">
        <f t="shared" si="484"/>
        <v>0.84000000000000008</v>
      </c>
      <c r="AS4157" s="154">
        <f t="shared" si="484"/>
        <v>0.46</v>
      </c>
      <c r="AT4157" s="154">
        <f t="shared" si="484"/>
        <v>0.86</v>
      </c>
      <c r="AU4157" s="157">
        <f t="shared" si="484"/>
        <v>0.32</v>
      </c>
      <c r="AV4157" s="158">
        <f t="shared" si="485"/>
        <v>1.03</v>
      </c>
      <c r="AW4157" s="154">
        <f t="shared" si="485"/>
        <v>0.5</v>
      </c>
      <c r="AX4157" s="154">
        <f t="shared" si="485"/>
        <v>0.68</v>
      </c>
      <c r="AY4157" s="155">
        <f t="shared" si="485"/>
        <v>0.29000000000000004</v>
      </c>
    </row>
    <row r="4158" spans="1:51" x14ac:dyDescent="0.15">
      <c r="A4158" s="122" t="s">
        <v>5363</v>
      </c>
      <c r="B4158" s="122" t="s">
        <v>5364</v>
      </c>
      <c r="C4158" s="122" t="s">
        <v>5365</v>
      </c>
      <c r="D4158" s="122" t="s">
        <v>4043</v>
      </c>
      <c r="E4158" s="122" t="s">
        <v>5366</v>
      </c>
      <c r="F4158" s="122" t="s">
        <v>5367</v>
      </c>
      <c r="G4158" s="122">
        <v>1</v>
      </c>
      <c r="H4158" s="166">
        <v>0.66570399999999996</v>
      </c>
      <c r="I4158" s="167">
        <v>-9.9166699999999997E-2</v>
      </c>
      <c r="J4158" s="168" t="str">
        <f t="shared" si="480"/>
        <v>FALSE</v>
      </c>
      <c r="K4158" s="169">
        <v>0.99425799999999998</v>
      </c>
      <c r="L4158" s="170">
        <f>-LOG10(Table3[[#This Row],[Student''s T-test p-value HEK293 +Selistat_HEK293 UT]])</f>
        <v>2.5009059071040007E-3</v>
      </c>
      <c r="M4158" s="167">
        <v>-2.50001E-3</v>
      </c>
      <c r="N4158" s="171" t="str">
        <f t="shared" si="481"/>
        <v>FALSE</v>
      </c>
      <c r="O4158" s="146">
        <v>0.66643200000000002</v>
      </c>
      <c r="P4158" s="147">
        <v>0.11</v>
      </c>
      <c r="Q4158" s="171" t="str">
        <f t="shared" si="482"/>
        <v>FALSE</v>
      </c>
      <c r="R4158" s="122" t="s">
        <v>5368</v>
      </c>
      <c r="S4158" s="122" t="s">
        <v>9504</v>
      </c>
      <c r="T4158" s="122" t="s">
        <v>5370</v>
      </c>
      <c r="U4158" s="172" t="s">
        <v>5371</v>
      </c>
      <c r="V4158" s="122" t="s">
        <v>9505</v>
      </c>
      <c r="W4158" s="148">
        <v>-0.17</v>
      </c>
      <c r="X4158" s="149">
        <v>0.45</v>
      </c>
      <c r="Y4158" s="149">
        <v>0.38</v>
      </c>
      <c r="Z4158" s="150">
        <v>-0.56000000000000005</v>
      </c>
      <c r="AA4158" s="148">
        <v>0.08</v>
      </c>
      <c r="AB4158" s="149">
        <v>0.62</v>
      </c>
      <c r="AC4158" s="149">
        <v>-0.09</v>
      </c>
      <c r="AD4158" s="151">
        <v>-0.5</v>
      </c>
      <c r="AE4158" s="148">
        <v>0</v>
      </c>
      <c r="AF4158" s="149">
        <v>-0.13</v>
      </c>
      <c r="AG4158" s="149">
        <v>0.43</v>
      </c>
      <c r="AH4158" s="151">
        <v>-0.56000000000000005</v>
      </c>
      <c r="AI4158" s="152">
        <v>0.1</v>
      </c>
      <c r="AJ4158" s="149">
        <v>-0.18</v>
      </c>
      <c r="AK4158" s="149">
        <v>-0.09</v>
      </c>
      <c r="AL4158" s="150">
        <v>-0.53</v>
      </c>
      <c r="AM4158" s="153">
        <f t="shared" si="483"/>
        <v>-0.25</v>
      </c>
      <c r="AN4158" s="154">
        <f t="shared" si="483"/>
        <v>-0.16999999999999998</v>
      </c>
      <c r="AO4158" s="154">
        <f t="shared" si="483"/>
        <v>0.47</v>
      </c>
      <c r="AP4158" s="155">
        <f t="shared" si="483"/>
        <v>-6.0000000000000053E-2</v>
      </c>
      <c r="AQ4158" s="156">
        <f>AVERAGE(Table3[[#This Row],[ HEK293 +Selistat_R1 2]:[ HEK293 +Selistat_R4 5]])</f>
        <v>-2.5000000000000161E-3</v>
      </c>
      <c r="AR4158" s="153">
        <f t="shared" si="484"/>
        <v>-0.08</v>
      </c>
      <c r="AS4158" s="154">
        <f t="shared" si="484"/>
        <v>-0.75</v>
      </c>
      <c r="AT4158" s="154">
        <f t="shared" si="484"/>
        <v>0.52</v>
      </c>
      <c r="AU4158" s="157">
        <f t="shared" si="484"/>
        <v>-6.0000000000000053E-2</v>
      </c>
      <c r="AV4158" s="158">
        <f t="shared" si="485"/>
        <v>2.0000000000000004E-2</v>
      </c>
      <c r="AW4158" s="154">
        <f t="shared" si="485"/>
        <v>-0.8</v>
      </c>
      <c r="AX4158" s="154">
        <f t="shared" si="485"/>
        <v>0</v>
      </c>
      <c r="AY4158" s="155">
        <f t="shared" si="485"/>
        <v>-3.0000000000000027E-2</v>
      </c>
    </row>
    <row r="4159" spans="1:51" x14ac:dyDescent="0.15">
      <c r="A4159" s="122" t="s">
        <v>15205</v>
      </c>
      <c r="B4159" s="122" t="s">
        <v>15206</v>
      </c>
      <c r="C4159" s="122" t="s">
        <v>2882</v>
      </c>
      <c r="E4159" s="122" t="s">
        <v>15207</v>
      </c>
      <c r="G4159" s="122">
        <v>1</v>
      </c>
      <c r="H4159" s="166">
        <v>0.37207899999999999</v>
      </c>
      <c r="I4159" s="167">
        <v>-0.19750000000000001</v>
      </c>
      <c r="J4159" s="168" t="str">
        <f t="shared" si="480"/>
        <v>FALSE</v>
      </c>
      <c r="K4159" s="169">
        <v>0.99430499999999999</v>
      </c>
      <c r="L4159" s="170">
        <f>-LOG10(Table3[[#This Row],[Student''s T-test p-value HEK293 +Selistat_HEK293 UT]])</f>
        <v>2.480376670008408E-3</v>
      </c>
      <c r="M4159" s="167">
        <v>-2.4999800000000002E-3</v>
      </c>
      <c r="N4159" s="171" t="str">
        <f t="shared" si="481"/>
        <v>FALSE</v>
      </c>
      <c r="O4159" s="146">
        <v>0.73242399999999996</v>
      </c>
      <c r="P4159" s="147">
        <v>0.06</v>
      </c>
      <c r="Q4159" s="171" t="str">
        <f t="shared" si="482"/>
        <v>FALSE</v>
      </c>
      <c r="R4159" s="122" t="s">
        <v>167</v>
      </c>
      <c r="S4159" s="122" t="s">
        <v>15208</v>
      </c>
      <c r="T4159" s="122" t="s">
        <v>169</v>
      </c>
      <c r="U4159" s="172" t="s">
        <v>15209</v>
      </c>
      <c r="V4159" s="122" t="s">
        <v>15210</v>
      </c>
      <c r="W4159" s="148">
        <v>-0.04</v>
      </c>
      <c r="X4159" s="149">
        <v>0.14000000000000001</v>
      </c>
      <c r="Y4159" s="149">
        <v>0.61</v>
      </c>
      <c r="Z4159" s="150">
        <v>-0.32</v>
      </c>
      <c r="AA4159" s="148">
        <v>0.19</v>
      </c>
      <c r="AB4159" s="149">
        <v>0.78</v>
      </c>
      <c r="AC4159" s="149">
        <v>-0.54</v>
      </c>
      <c r="AD4159" s="151">
        <v>-0.03</v>
      </c>
      <c r="AE4159" s="148">
        <v>0.14000000000000001</v>
      </c>
      <c r="AF4159" s="149">
        <v>-0.24</v>
      </c>
      <c r="AG4159" s="149">
        <v>-0.52</v>
      </c>
      <c r="AH4159" s="151">
        <v>-0.04</v>
      </c>
      <c r="AI4159" s="152">
        <v>-0.22</v>
      </c>
      <c r="AJ4159" s="149">
        <v>-0.4</v>
      </c>
      <c r="AK4159" s="149">
        <v>0.02</v>
      </c>
      <c r="AL4159" s="150">
        <v>-0.3</v>
      </c>
      <c r="AM4159" s="153">
        <f t="shared" si="483"/>
        <v>-0.23</v>
      </c>
      <c r="AN4159" s="154">
        <f t="shared" si="483"/>
        <v>-0.64</v>
      </c>
      <c r="AO4159" s="154">
        <f t="shared" si="483"/>
        <v>1.1499999999999999</v>
      </c>
      <c r="AP4159" s="155">
        <f t="shared" si="483"/>
        <v>-0.29000000000000004</v>
      </c>
      <c r="AQ4159" s="156">
        <f>AVERAGE(Table3[[#This Row],[ HEK293 +Selistat_R1 2]:[ HEK293 +Selistat_R4 5]])</f>
        <v>-2.50000000000003E-3</v>
      </c>
      <c r="AR4159" s="153">
        <f t="shared" si="484"/>
        <v>-4.9999999999999989E-2</v>
      </c>
      <c r="AS4159" s="154">
        <f t="shared" si="484"/>
        <v>-1.02</v>
      </c>
      <c r="AT4159" s="154">
        <f t="shared" si="484"/>
        <v>2.0000000000000018E-2</v>
      </c>
      <c r="AU4159" s="157">
        <f t="shared" si="484"/>
        <v>-1.0000000000000002E-2</v>
      </c>
      <c r="AV4159" s="158">
        <f t="shared" si="485"/>
        <v>-0.41000000000000003</v>
      </c>
      <c r="AW4159" s="154">
        <f t="shared" si="485"/>
        <v>-1.1800000000000002</v>
      </c>
      <c r="AX4159" s="154">
        <f t="shared" si="485"/>
        <v>0.56000000000000005</v>
      </c>
      <c r="AY4159" s="155">
        <f t="shared" si="485"/>
        <v>-0.27</v>
      </c>
    </row>
    <row r="4160" spans="1:51" x14ac:dyDescent="0.15">
      <c r="A4160" s="122" t="s">
        <v>15211</v>
      </c>
      <c r="B4160" s="122" t="s">
        <v>15212</v>
      </c>
      <c r="C4160" s="122" t="s">
        <v>15213</v>
      </c>
      <c r="E4160" s="122" t="s">
        <v>15214</v>
      </c>
      <c r="G4160" s="122">
        <v>1</v>
      </c>
      <c r="H4160" s="166">
        <v>0.81479599999999996</v>
      </c>
      <c r="I4160" s="167">
        <v>4.9166700000000001E-2</v>
      </c>
      <c r="J4160" s="168" t="str">
        <f t="shared" si="480"/>
        <v>FALSE</v>
      </c>
      <c r="K4160" s="169">
        <v>0.994591</v>
      </c>
      <c r="L4160" s="170">
        <f>-LOG10(Table3[[#This Row],[Student''s T-test p-value HEK293 +Selistat_HEK293 UT]])</f>
        <v>2.3554749932184114E-3</v>
      </c>
      <c r="M4160" s="167">
        <v>-2.5000000000000001E-3</v>
      </c>
      <c r="N4160" s="171" t="str">
        <f t="shared" si="481"/>
        <v>FALSE</v>
      </c>
      <c r="O4160" s="146">
        <v>0.48736400000000002</v>
      </c>
      <c r="P4160" s="147">
        <v>0.105</v>
      </c>
      <c r="Q4160" s="171" t="str">
        <f t="shared" si="482"/>
        <v>FALSE</v>
      </c>
      <c r="R4160" s="122" t="s">
        <v>15215</v>
      </c>
      <c r="S4160" s="122" t="s">
        <v>15216</v>
      </c>
      <c r="T4160" s="122" t="s">
        <v>15217</v>
      </c>
      <c r="U4160" s="172" t="s">
        <v>15218</v>
      </c>
      <c r="V4160" s="122" t="s">
        <v>15219</v>
      </c>
      <c r="W4160" s="148">
        <v>0.95</v>
      </c>
      <c r="X4160" s="149">
        <v>-0.42</v>
      </c>
      <c r="Y4160" s="149">
        <v>-0.44</v>
      </c>
      <c r="Z4160" s="150">
        <v>-0.42</v>
      </c>
      <c r="AA4160" s="148">
        <v>0.05</v>
      </c>
      <c r="AB4160" s="149">
        <v>7.0000000000000007E-2</v>
      </c>
      <c r="AC4160" s="149">
        <v>-0.19</v>
      </c>
      <c r="AD4160" s="151">
        <v>-0.25</v>
      </c>
      <c r="AE4160" s="148">
        <v>0.25</v>
      </c>
      <c r="AF4160" s="149">
        <v>0.1</v>
      </c>
      <c r="AG4160" s="149">
        <v>0.12</v>
      </c>
      <c r="AH4160" s="151">
        <v>-0.28000000000000003</v>
      </c>
      <c r="AI4160" s="152">
        <v>0.11</v>
      </c>
      <c r="AJ4160" s="149">
        <v>-0.05</v>
      </c>
      <c r="AK4160" s="149">
        <v>0</v>
      </c>
      <c r="AL4160" s="150">
        <v>-0.28999999999999998</v>
      </c>
      <c r="AM4160" s="153">
        <f t="shared" si="483"/>
        <v>0.89999999999999991</v>
      </c>
      <c r="AN4160" s="154">
        <f t="shared" si="483"/>
        <v>-0.49</v>
      </c>
      <c r="AO4160" s="154">
        <f t="shared" si="483"/>
        <v>-0.25</v>
      </c>
      <c r="AP4160" s="155">
        <f t="shared" si="483"/>
        <v>-0.16999999999999998</v>
      </c>
      <c r="AQ4160" s="156">
        <f>AVERAGE(Table3[[#This Row],[ HEK293 +Selistat_R1 2]:[ HEK293 +Selistat_R4 5]])</f>
        <v>-2.5000000000000161E-3</v>
      </c>
      <c r="AR4160" s="153">
        <f t="shared" si="484"/>
        <v>0.2</v>
      </c>
      <c r="AS4160" s="154">
        <f t="shared" si="484"/>
        <v>0.03</v>
      </c>
      <c r="AT4160" s="154">
        <f t="shared" si="484"/>
        <v>0.31</v>
      </c>
      <c r="AU4160" s="157">
        <f t="shared" si="484"/>
        <v>-3.0000000000000027E-2</v>
      </c>
      <c r="AV4160" s="158">
        <f t="shared" si="485"/>
        <v>0.06</v>
      </c>
      <c r="AW4160" s="154">
        <f t="shared" si="485"/>
        <v>-0.12000000000000001</v>
      </c>
      <c r="AX4160" s="154">
        <f t="shared" si="485"/>
        <v>0.19</v>
      </c>
      <c r="AY4160" s="155">
        <f t="shared" si="485"/>
        <v>-3.999999999999998E-2</v>
      </c>
    </row>
    <row r="4161" spans="1:51" x14ac:dyDescent="0.15">
      <c r="B4161" s="122" t="s">
        <v>15220</v>
      </c>
      <c r="C4161" s="122" t="s">
        <v>2876</v>
      </c>
      <c r="E4161" s="122" t="s">
        <v>15221</v>
      </c>
      <c r="G4161" s="122">
        <v>1</v>
      </c>
      <c r="H4161" s="166">
        <v>6.3817200000000004E-2</v>
      </c>
      <c r="I4161" s="167">
        <v>0.278333</v>
      </c>
      <c r="J4161" s="168" t="str">
        <f t="shared" si="480"/>
        <v>FALSE</v>
      </c>
      <c r="K4161" s="169">
        <v>1</v>
      </c>
      <c r="L4161" s="170">
        <f>-LOG10(Table3[[#This Row],[Student''s T-test p-value HEK293 +Selistat_HEK293 UT]])</f>
        <v>0</v>
      </c>
      <c r="M4161" s="173">
        <v>6.5192599999999997E-9</v>
      </c>
      <c r="N4161" s="171" t="str">
        <f t="shared" si="481"/>
        <v>FALSE</v>
      </c>
      <c r="O4161" s="146">
        <v>0.72944299999999995</v>
      </c>
      <c r="P4161" s="147">
        <v>-3.5000000000000003E-2</v>
      </c>
      <c r="Q4161" s="171" t="str">
        <f t="shared" si="482"/>
        <v>FALSE</v>
      </c>
      <c r="R4161" s="122" t="s">
        <v>15222</v>
      </c>
      <c r="S4161" s="122" t="s">
        <v>15223</v>
      </c>
      <c r="T4161" s="122" t="s">
        <v>15224</v>
      </c>
      <c r="U4161" s="172" t="s">
        <v>15225</v>
      </c>
      <c r="V4161" s="122" t="s">
        <v>15226</v>
      </c>
      <c r="W4161" s="148">
        <v>-0.28999999999999998</v>
      </c>
      <c r="X4161" s="149">
        <v>-0.19</v>
      </c>
      <c r="Y4161" s="149">
        <v>-0.32</v>
      </c>
      <c r="Z4161" s="150">
        <v>-0.12</v>
      </c>
      <c r="AA4161" s="148">
        <v>-0.4</v>
      </c>
      <c r="AB4161" s="149">
        <v>-0.02</v>
      </c>
      <c r="AC4161" s="149">
        <v>0</v>
      </c>
      <c r="AD4161" s="151">
        <v>-0.5</v>
      </c>
      <c r="AE4161" s="148">
        <v>0.1</v>
      </c>
      <c r="AF4161" s="149">
        <v>0.13</v>
      </c>
      <c r="AG4161" s="149">
        <v>0.34</v>
      </c>
      <c r="AH4161" s="151">
        <v>0.11</v>
      </c>
      <c r="AI4161" s="152">
        <v>0.06</v>
      </c>
      <c r="AJ4161" s="149">
        <v>0.13</v>
      </c>
      <c r="AK4161" s="149">
        <v>0.42</v>
      </c>
      <c r="AL4161" s="150">
        <v>0.21</v>
      </c>
      <c r="AM4161" s="153">
        <f t="shared" si="483"/>
        <v>0.11000000000000004</v>
      </c>
      <c r="AN4161" s="154">
        <f t="shared" si="483"/>
        <v>-0.17</v>
      </c>
      <c r="AO4161" s="154">
        <f t="shared" si="483"/>
        <v>-0.32</v>
      </c>
      <c r="AP4161" s="155">
        <f t="shared" si="483"/>
        <v>0.38</v>
      </c>
      <c r="AQ4161" s="156">
        <f>AVERAGE(Table3[[#This Row],[ HEK293 +Selistat_R1 2]:[ HEK293 +Selistat_R4 5]])</f>
        <v>0</v>
      </c>
      <c r="AR4161" s="153">
        <f t="shared" si="484"/>
        <v>0.5</v>
      </c>
      <c r="AS4161" s="154">
        <f t="shared" si="484"/>
        <v>0.15</v>
      </c>
      <c r="AT4161" s="154">
        <f t="shared" si="484"/>
        <v>0.34</v>
      </c>
      <c r="AU4161" s="157">
        <f t="shared" si="484"/>
        <v>0.61</v>
      </c>
      <c r="AV4161" s="158">
        <f t="shared" si="485"/>
        <v>0.46</v>
      </c>
      <c r="AW4161" s="154">
        <f t="shared" si="485"/>
        <v>0.15</v>
      </c>
      <c r="AX4161" s="154">
        <f t="shared" si="485"/>
        <v>0.42</v>
      </c>
      <c r="AY4161" s="155">
        <f t="shared" si="485"/>
        <v>0.71</v>
      </c>
    </row>
    <row r="4162" spans="1:51" x14ac:dyDescent="0.15">
      <c r="A4162" s="122" t="s">
        <v>5657</v>
      </c>
      <c r="B4162" s="122" t="s">
        <v>5658</v>
      </c>
      <c r="C4162" s="122" t="s">
        <v>5659</v>
      </c>
      <c r="D4162" s="122" t="s">
        <v>5101</v>
      </c>
      <c r="E4162" s="122" t="s">
        <v>5660</v>
      </c>
      <c r="F4162" s="122" t="s">
        <v>4989</v>
      </c>
      <c r="G4162" s="122">
        <v>1</v>
      </c>
      <c r="H4162" s="166">
        <v>0.82446799999999998</v>
      </c>
      <c r="I4162" s="167">
        <v>3.7499999999999999E-2</v>
      </c>
      <c r="J4162" s="168" t="str">
        <f t="shared" si="480"/>
        <v>FALSE</v>
      </c>
      <c r="K4162" s="169">
        <v>1</v>
      </c>
      <c r="L4162" s="170">
        <f>-LOG10(Table3[[#This Row],[Student''s T-test p-value HEK293 +Selistat_HEK293 UT]])</f>
        <v>0</v>
      </c>
      <c r="M4162" s="173">
        <v>6.5192599999999997E-9</v>
      </c>
      <c r="N4162" s="171" t="str">
        <f t="shared" si="481"/>
        <v>FALSE</v>
      </c>
      <c r="O4162" s="146">
        <v>0.84307399999999999</v>
      </c>
      <c r="P4162" s="147">
        <v>-5.2499999999999998E-2</v>
      </c>
      <c r="Q4162" s="171" t="str">
        <f t="shared" si="482"/>
        <v>FALSE</v>
      </c>
      <c r="R4162" s="122" t="s">
        <v>225</v>
      </c>
      <c r="S4162" s="122" t="s">
        <v>226</v>
      </c>
      <c r="T4162" s="122" t="s">
        <v>227</v>
      </c>
      <c r="U4162" s="172" t="s">
        <v>5662</v>
      </c>
      <c r="V4162" s="122" t="s">
        <v>8413</v>
      </c>
      <c r="W4162" s="148">
        <v>-0.24</v>
      </c>
      <c r="X4162" s="149">
        <v>-0.28999999999999998</v>
      </c>
      <c r="Y4162" s="149">
        <v>-0.04</v>
      </c>
      <c r="Z4162" s="150">
        <v>0.36</v>
      </c>
      <c r="AA4162" s="148">
        <v>-0.25</v>
      </c>
      <c r="AB4162" s="149">
        <v>-0.17</v>
      </c>
      <c r="AC4162" s="149">
        <v>0.15</v>
      </c>
      <c r="AD4162" s="151">
        <v>0.06</v>
      </c>
      <c r="AE4162" s="148">
        <v>0.23</v>
      </c>
      <c r="AF4162" s="149">
        <v>-0.22</v>
      </c>
      <c r="AG4162" s="149">
        <v>-0.28999999999999998</v>
      </c>
      <c r="AH4162" s="151">
        <v>0.19</v>
      </c>
      <c r="AI4162" s="152">
        <v>0.15</v>
      </c>
      <c r="AJ4162" s="149">
        <v>-0.57999999999999996</v>
      </c>
      <c r="AK4162" s="149">
        <v>0.12</v>
      </c>
      <c r="AL4162" s="150">
        <v>0.43</v>
      </c>
      <c r="AM4162" s="153">
        <f t="shared" si="483"/>
        <v>1.0000000000000009E-2</v>
      </c>
      <c r="AN4162" s="154">
        <f t="shared" si="483"/>
        <v>-0.11999999999999997</v>
      </c>
      <c r="AO4162" s="154">
        <f t="shared" si="483"/>
        <v>-0.19</v>
      </c>
      <c r="AP4162" s="155">
        <f t="shared" si="483"/>
        <v>0.3</v>
      </c>
      <c r="AQ4162" s="156">
        <f>AVERAGE(Table3[[#This Row],[ HEK293 +Selistat_R1 2]:[ HEK293 +Selistat_R4 5]])</f>
        <v>0</v>
      </c>
      <c r="AR4162" s="153">
        <f t="shared" si="484"/>
        <v>0.48</v>
      </c>
      <c r="AS4162" s="154">
        <f t="shared" si="484"/>
        <v>-4.9999999999999989E-2</v>
      </c>
      <c r="AT4162" s="154">
        <f t="shared" si="484"/>
        <v>-0.43999999999999995</v>
      </c>
      <c r="AU4162" s="157">
        <f t="shared" si="484"/>
        <v>0.13</v>
      </c>
      <c r="AV4162" s="158">
        <f t="shared" si="485"/>
        <v>0.4</v>
      </c>
      <c r="AW4162" s="154">
        <f t="shared" si="485"/>
        <v>-0.40999999999999992</v>
      </c>
      <c r="AX4162" s="154">
        <f t="shared" si="485"/>
        <v>-0.03</v>
      </c>
      <c r="AY4162" s="155">
        <f t="shared" si="485"/>
        <v>0.37</v>
      </c>
    </row>
    <row r="4163" spans="1:51" x14ac:dyDescent="0.15">
      <c r="B4163" s="122" t="s">
        <v>4521</v>
      </c>
      <c r="E4163" s="122" t="s">
        <v>12948</v>
      </c>
      <c r="G4163" s="122">
        <v>2</v>
      </c>
      <c r="H4163" s="166">
        <v>0.20529500000000001</v>
      </c>
      <c r="I4163" s="167">
        <v>0.244167</v>
      </c>
      <c r="J4163" s="168" t="str">
        <f t="shared" si="480"/>
        <v>FALSE</v>
      </c>
      <c r="K4163" s="169">
        <v>1</v>
      </c>
      <c r="L4163" s="170">
        <f>-LOG10(Table3[[#This Row],[Student''s T-test p-value HEK293 +Selistat_HEK293 UT]])</f>
        <v>0</v>
      </c>
      <c r="M4163" s="173">
        <v>2.79397E-9</v>
      </c>
      <c r="N4163" s="171" t="str">
        <f t="shared" si="481"/>
        <v>FALSE</v>
      </c>
      <c r="O4163" s="146">
        <v>0.348472</v>
      </c>
      <c r="P4163" s="147">
        <v>-0.16250000000000001</v>
      </c>
      <c r="Q4163" s="171" t="str">
        <f t="shared" si="482"/>
        <v>FALSE</v>
      </c>
      <c r="R4163" s="122" t="s">
        <v>278</v>
      </c>
      <c r="S4163" s="122" t="s">
        <v>279</v>
      </c>
      <c r="T4163" s="122" t="s">
        <v>280</v>
      </c>
      <c r="U4163" s="172" t="s">
        <v>12949</v>
      </c>
      <c r="V4163" s="122" t="s">
        <v>12950</v>
      </c>
      <c r="W4163" s="148">
        <v>0.21</v>
      </c>
      <c r="X4163" s="149">
        <v>-0.45</v>
      </c>
      <c r="Y4163" s="149">
        <v>-0.7</v>
      </c>
      <c r="Z4163" s="150">
        <v>7.0000000000000007E-2</v>
      </c>
      <c r="AA4163" s="148">
        <v>-0.4</v>
      </c>
      <c r="AB4163" s="149">
        <v>-0.42</v>
      </c>
      <c r="AC4163" s="149">
        <v>0</v>
      </c>
      <c r="AD4163" s="151">
        <v>-0.05</v>
      </c>
      <c r="AE4163" s="148">
        <v>0.21</v>
      </c>
      <c r="AF4163" s="149">
        <v>-0.06</v>
      </c>
      <c r="AG4163" s="149">
        <v>-0.08</v>
      </c>
      <c r="AH4163" s="151">
        <v>0.2</v>
      </c>
      <c r="AI4163" s="152">
        <v>-0.01</v>
      </c>
      <c r="AJ4163" s="149">
        <v>0.14000000000000001</v>
      </c>
      <c r="AK4163" s="149">
        <v>0.16</v>
      </c>
      <c r="AL4163" s="150">
        <v>0.63</v>
      </c>
      <c r="AM4163" s="153">
        <f t="shared" si="483"/>
        <v>0.61</v>
      </c>
      <c r="AN4163" s="154">
        <f t="shared" si="483"/>
        <v>-3.0000000000000027E-2</v>
      </c>
      <c r="AO4163" s="154">
        <f t="shared" si="483"/>
        <v>-0.7</v>
      </c>
      <c r="AP4163" s="155">
        <f t="shared" ref="AP4163:AP4171" si="486">Z4163-AD4163</f>
        <v>0.12000000000000001</v>
      </c>
      <c r="AQ4163" s="156">
        <f>AVERAGE(Table3[[#This Row],[ HEK293 +Selistat_R1 2]:[ HEK293 +Selistat_R4 5]])</f>
        <v>0</v>
      </c>
      <c r="AR4163" s="153">
        <f t="shared" si="484"/>
        <v>0.61</v>
      </c>
      <c r="AS4163" s="154">
        <f t="shared" si="484"/>
        <v>0.36</v>
      </c>
      <c r="AT4163" s="154">
        <f t="shared" si="484"/>
        <v>-0.08</v>
      </c>
      <c r="AU4163" s="157">
        <f t="shared" ref="AU4163:AU4171" si="487">AH4163-AD4163</f>
        <v>0.25</v>
      </c>
      <c r="AV4163" s="158">
        <f t="shared" si="485"/>
        <v>0.39</v>
      </c>
      <c r="AW4163" s="154">
        <f t="shared" si="485"/>
        <v>0.56000000000000005</v>
      </c>
      <c r="AX4163" s="154">
        <f t="shared" si="485"/>
        <v>0.16</v>
      </c>
      <c r="AY4163" s="155">
        <f t="shared" ref="AY4163:AY4171" si="488">AL4163-AD4163</f>
        <v>0.68</v>
      </c>
    </row>
    <row r="4164" spans="1:51" x14ac:dyDescent="0.15">
      <c r="A4164" s="122" t="s">
        <v>11735</v>
      </c>
      <c r="B4164" s="122" t="s">
        <v>3463</v>
      </c>
      <c r="C4164" s="122" t="s">
        <v>11736</v>
      </c>
      <c r="D4164" s="122" t="s">
        <v>2861</v>
      </c>
      <c r="E4164" s="122" t="s">
        <v>11737</v>
      </c>
      <c r="F4164" s="122" t="s">
        <v>11738</v>
      </c>
      <c r="G4164" s="122">
        <v>1</v>
      </c>
      <c r="H4164" s="166">
        <v>0.63848099999999997</v>
      </c>
      <c r="I4164" s="167">
        <v>5.7500000000000002E-2</v>
      </c>
      <c r="J4164" s="168" t="str">
        <f t="shared" ref="J4164:J4171" si="489">IF(AND(H4164&lt;0.05,ABS(I4164&gt;1)),"TRUE","FALSE")</f>
        <v>FALSE</v>
      </c>
      <c r="K4164" s="169">
        <v>1</v>
      </c>
      <c r="L4164" s="170">
        <f>-LOG10(Table3[[#This Row],[Student''s T-test p-value HEK293 +Selistat_HEK293 UT]])</f>
        <v>0</v>
      </c>
      <c r="M4164" s="173">
        <v>9.3132299999999997E-10</v>
      </c>
      <c r="N4164" s="171" t="str">
        <f t="shared" ref="N4164:N4171" si="490">IF(AND(K4164&lt;0.05,ABS(M4164&gt;1)),"TRUE","FALSE")</f>
        <v>FALSE</v>
      </c>
      <c r="O4164" s="146">
        <v>0.78014700000000003</v>
      </c>
      <c r="P4164" s="147">
        <v>-4.2500000000000003E-2</v>
      </c>
      <c r="Q4164" s="171" t="str">
        <f t="shared" ref="Q4164:Q4171" si="491">IF(AND(O4164&lt;0.05,ABS(P4164&gt;1)),"TRUE","FALSE")</f>
        <v>FALSE</v>
      </c>
      <c r="R4164" s="122" t="s">
        <v>998</v>
      </c>
      <c r="S4164" s="122" t="s">
        <v>14722</v>
      </c>
      <c r="T4164" s="122" t="s">
        <v>1000</v>
      </c>
      <c r="U4164" s="172" t="s">
        <v>11740</v>
      </c>
      <c r="V4164" s="122" t="s">
        <v>14723</v>
      </c>
      <c r="W4164" s="148">
        <v>-7.0000000000000007E-2</v>
      </c>
      <c r="X4164" s="149">
        <v>-0.19</v>
      </c>
      <c r="Y4164" s="149">
        <v>-0.21</v>
      </c>
      <c r="Z4164" s="150">
        <v>0.25</v>
      </c>
      <c r="AA4164" s="148">
        <v>-0.28000000000000003</v>
      </c>
      <c r="AB4164" s="149">
        <v>-0.24</v>
      </c>
      <c r="AC4164" s="149">
        <v>0.25</v>
      </c>
      <c r="AD4164" s="151">
        <v>0.05</v>
      </c>
      <c r="AE4164" s="148">
        <v>7.0000000000000007E-2</v>
      </c>
      <c r="AF4164" s="149">
        <v>-0.1</v>
      </c>
      <c r="AG4164" s="149">
        <v>-0.09</v>
      </c>
      <c r="AH4164" s="151">
        <v>0.16</v>
      </c>
      <c r="AI4164" s="152">
        <v>0.03</v>
      </c>
      <c r="AJ4164" s="149">
        <v>-0.27</v>
      </c>
      <c r="AK4164" s="149">
        <v>0.08</v>
      </c>
      <c r="AL4164" s="150">
        <v>0.37</v>
      </c>
      <c r="AM4164" s="153">
        <f t="shared" ref="AM4164:AO4171" si="492">W4164-AA4164</f>
        <v>0.21000000000000002</v>
      </c>
      <c r="AN4164" s="154">
        <f t="shared" si="492"/>
        <v>4.9999999999999989E-2</v>
      </c>
      <c r="AO4164" s="154">
        <f t="shared" si="492"/>
        <v>-0.45999999999999996</v>
      </c>
      <c r="AP4164" s="155">
        <f t="shared" si="486"/>
        <v>0.2</v>
      </c>
      <c r="AQ4164" s="156">
        <f>AVERAGE(Table3[[#This Row],[ HEK293 +Selistat_R1 2]:[ HEK293 +Selistat_R4 5]])</f>
        <v>0</v>
      </c>
      <c r="AR4164" s="153">
        <f t="shared" ref="AR4164:AT4171" si="493">AE4164-AA4164</f>
        <v>0.35000000000000003</v>
      </c>
      <c r="AS4164" s="154">
        <f t="shared" si="493"/>
        <v>0.13999999999999999</v>
      </c>
      <c r="AT4164" s="154">
        <f t="shared" si="493"/>
        <v>-0.33999999999999997</v>
      </c>
      <c r="AU4164" s="157">
        <f t="shared" si="487"/>
        <v>0.11</v>
      </c>
      <c r="AV4164" s="158">
        <f t="shared" ref="AV4164:AX4171" si="494">AI4164-AA4164</f>
        <v>0.31000000000000005</v>
      </c>
      <c r="AW4164" s="154">
        <f t="shared" si="494"/>
        <v>-3.0000000000000027E-2</v>
      </c>
      <c r="AX4164" s="154">
        <f t="shared" si="494"/>
        <v>-0.16999999999999998</v>
      </c>
      <c r="AY4164" s="155">
        <f t="shared" si="488"/>
        <v>0.32</v>
      </c>
    </row>
    <row r="4165" spans="1:51" x14ac:dyDescent="0.15">
      <c r="A4165" s="122" t="s">
        <v>3370</v>
      </c>
      <c r="B4165" s="122" t="s">
        <v>3371</v>
      </c>
      <c r="C4165" s="122" t="s">
        <v>3372</v>
      </c>
      <c r="D4165" s="122" t="s">
        <v>2848</v>
      </c>
      <c r="E4165" s="122" t="s">
        <v>3373</v>
      </c>
      <c r="F4165" s="122" t="s">
        <v>3374</v>
      </c>
      <c r="G4165" s="122">
        <v>1</v>
      </c>
      <c r="H4165" s="166">
        <v>0.61072599999999999</v>
      </c>
      <c r="I4165" s="167">
        <v>5.5833300000000002E-2</v>
      </c>
      <c r="J4165" s="168" t="str">
        <f t="shared" si="489"/>
        <v>FALSE</v>
      </c>
      <c r="K4165" s="169">
        <v>1</v>
      </c>
      <c r="L4165" s="170">
        <f>-LOG10(Table3[[#This Row],[Student''s T-test p-value HEK293 +Selistat_HEK293 UT]])</f>
        <v>0</v>
      </c>
      <c r="M4165" s="173">
        <v>9.3132299999999997E-10</v>
      </c>
      <c r="N4165" s="171" t="str">
        <f t="shared" si="490"/>
        <v>FALSE</v>
      </c>
      <c r="O4165" s="146">
        <v>0.188587</v>
      </c>
      <c r="P4165" s="147">
        <v>0.1225</v>
      </c>
      <c r="Q4165" s="171" t="str">
        <f t="shared" si="491"/>
        <v>FALSE</v>
      </c>
      <c r="R4165" s="122" t="s">
        <v>1049</v>
      </c>
      <c r="S4165" s="122" t="s">
        <v>3737</v>
      </c>
      <c r="T4165" s="122" t="s">
        <v>1051</v>
      </c>
      <c r="U4165" s="172" t="s">
        <v>2692</v>
      </c>
      <c r="V4165" s="122" t="s">
        <v>3375</v>
      </c>
      <c r="W4165" s="148">
        <v>-0.49</v>
      </c>
      <c r="X4165" s="149">
        <v>0.33</v>
      </c>
      <c r="Y4165" s="149">
        <v>-0.05</v>
      </c>
      <c r="Z4165" s="150">
        <v>0</v>
      </c>
      <c r="AA4165" s="148">
        <v>-7.0000000000000007E-2</v>
      </c>
      <c r="AB4165" s="149">
        <v>0.04</v>
      </c>
      <c r="AC4165" s="149">
        <v>-0.1</v>
      </c>
      <c r="AD4165" s="151">
        <v>-0.08</v>
      </c>
      <c r="AE4165" s="148">
        <v>0.23</v>
      </c>
      <c r="AF4165" s="149">
        <v>0.13</v>
      </c>
      <c r="AG4165" s="149">
        <v>-0.01</v>
      </c>
      <c r="AH4165" s="151">
        <v>0.02</v>
      </c>
      <c r="AI4165" s="152">
        <v>-0.01</v>
      </c>
      <c r="AJ4165" s="149">
        <v>0.12</v>
      </c>
      <c r="AK4165" s="149">
        <v>-0.18</v>
      </c>
      <c r="AL4165" s="150">
        <v>-0.05</v>
      </c>
      <c r="AM4165" s="153">
        <f t="shared" si="492"/>
        <v>-0.42</v>
      </c>
      <c r="AN4165" s="154">
        <f t="shared" si="492"/>
        <v>0.29000000000000004</v>
      </c>
      <c r="AO4165" s="154">
        <f t="shared" si="492"/>
        <v>0.05</v>
      </c>
      <c r="AP4165" s="155">
        <f t="shared" si="486"/>
        <v>0.08</v>
      </c>
      <c r="AQ4165" s="156">
        <f>AVERAGE(Table3[[#This Row],[ HEK293 +Selistat_R1 2]:[ HEK293 +Selistat_R4 5]])</f>
        <v>0</v>
      </c>
      <c r="AR4165" s="153">
        <f t="shared" si="493"/>
        <v>0.30000000000000004</v>
      </c>
      <c r="AS4165" s="154">
        <f t="shared" si="493"/>
        <v>0.09</v>
      </c>
      <c r="AT4165" s="154">
        <f t="shared" si="493"/>
        <v>9.0000000000000011E-2</v>
      </c>
      <c r="AU4165" s="157">
        <f t="shared" si="487"/>
        <v>0.1</v>
      </c>
      <c r="AV4165" s="158">
        <f t="shared" si="494"/>
        <v>6.0000000000000005E-2</v>
      </c>
      <c r="AW4165" s="154">
        <f t="shared" si="494"/>
        <v>7.9999999999999988E-2</v>
      </c>
      <c r="AX4165" s="154">
        <f t="shared" si="494"/>
        <v>-7.9999999999999988E-2</v>
      </c>
      <c r="AY4165" s="155">
        <f t="shared" si="488"/>
        <v>0.03</v>
      </c>
    </row>
    <row r="4166" spans="1:51" x14ac:dyDescent="0.15">
      <c r="A4166" s="122" t="s">
        <v>9531</v>
      </c>
      <c r="B4166" s="122" t="s">
        <v>9017</v>
      </c>
      <c r="C4166" s="122" t="s">
        <v>11925</v>
      </c>
      <c r="D4166" s="122" t="s">
        <v>4043</v>
      </c>
      <c r="E4166" s="122" t="s">
        <v>11926</v>
      </c>
      <c r="F4166" s="122" t="s">
        <v>5367</v>
      </c>
      <c r="G4166" s="122">
        <v>2</v>
      </c>
      <c r="H4166" s="166">
        <v>0.55137199999999997</v>
      </c>
      <c r="I4166" s="167">
        <v>-0.191667</v>
      </c>
      <c r="J4166" s="168" t="str">
        <f t="shared" si="489"/>
        <v>FALSE</v>
      </c>
      <c r="K4166" s="169">
        <v>1</v>
      </c>
      <c r="L4166" s="170">
        <f>-LOG10(Table3[[#This Row],[Student''s T-test p-value HEK293 +Selistat_HEK293 UT]])</f>
        <v>0</v>
      </c>
      <c r="M4166" s="173">
        <v>9.3132299999999997E-10</v>
      </c>
      <c r="N4166" s="171" t="str">
        <f t="shared" si="490"/>
        <v>FALSE</v>
      </c>
      <c r="O4166" s="146">
        <v>0.69023599999999996</v>
      </c>
      <c r="P4166" s="147">
        <v>0.19500000000000001</v>
      </c>
      <c r="Q4166" s="171" t="str">
        <f t="shared" si="491"/>
        <v>FALSE</v>
      </c>
      <c r="R4166" s="122" t="s">
        <v>1738</v>
      </c>
      <c r="S4166" s="122" t="s">
        <v>15085</v>
      </c>
      <c r="T4166" s="122" t="s">
        <v>1740</v>
      </c>
      <c r="U4166" s="172" t="s">
        <v>11927</v>
      </c>
      <c r="V4166" s="122" t="s">
        <v>15086</v>
      </c>
      <c r="W4166" s="148">
        <v>0.02</v>
      </c>
      <c r="X4166" s="149">
        <v>0.41</v>
      </c>
      <c r="Y4166" s="149">
        <v>0.4</v>
      </c>
      <c r="Z4166" s="150">
        <v>-0.61</v>
      </c>
      <c r="AA4166" s="148">
        <v>0.11</v>
      </c>
      <c r="AB4166" s="149">
        <v>0.53</v>
      </c>
      <c r="AC4166" s="149">
        <v>0.09</v>
      </c>
      <c r="AD4166" s="151">
        <v>-0.51</v>
      </c>
      <c r="AE4166" s="148">
        <v>-0.18</v>
      </c>
      <c r="AF4166" s="149">
        <v>-0.12</v>
      </c>
      <c r="AG4166" s="149">
        <v>0.82</v>
      </c>
      <c r="AH4166" s="151">
        <v>-1.06</v>
      </c>
      <c r="AI4166" s="152">
        <v>0.23</v>
      </c>
      <c r="AJ4166" s="149">
        <v>-0.09</v>
      </c>
      <c r="AK4166" s="149">
        <v>-0.46</v>
      </c>
      <c r="AL4166" s="150">
        <v>-1</v>
      </c>
      <c r="AM4166" s="153">
        <f t="shared" si="492"/>
        <v>-0.09</v>
      </c>
      <c r="AN4166" s="154">
        <f t="shared" si="492"/>
        <v>-0.12000000000000005</v>
      </c>
      <c r="AO4166" s="154">
        <f t="shared" si="492"/>
        <v>0.31000000000000005</v>
      </c>
      <c r="AP4166" s="155">
        <f t="shared" si="486"/>
        <v>-9.9999999999999978E-2</v>
      </c>
      <c r="AQ4166" s="156">
        <f>AVERAGE(Table3[[#This Row],[ HEK293 +Selistat_R1 2]:[ HEK293 +Selistat_R4 5]])</f>
        <v>0</v>
      </c>
      <c r="AR4166" s="153">
        <f t="shared" si="493"/>
        <v>-0.28999999999999998</v>
      </c>
      <c r="AS4166" s="154">
        <f t="shared" si="493"/>
        <v>-0.65</v>
      </c>
      <c r="AT4166" s="154">
        <f t="shared" si="493"/>
        <v>0.73</v>
      </c>
      <c r="AU4166" s="157">
        <f t="shared" si="487"/>
        <v>-0.55000000000000004</v>
      </c>
      <c r="AV4166" s="158">
        <f t="shared" si="494"/>
        <v>0.12000000000000001</v>
      </c>
      <c r="AW4166" s="154">
        <f t="shared" si="494"/>
        <v>-0.62</v>
      </c>
      <c r="AX4166" s="154">
        <f t="shared" si="494"/>
        <v>-0.55000000000000004</v>
      </c>
      <c r="AY4166" s="155">
        <f t="shared" si="488"/>
        <v>-0.49</v>
      </c>
    </row>
    <row r="4167" spans="1:51" x14ac:dyDescent="0.15">
      <c r="A4167" s="122" t="s">
        <v>10750</v>
      </c>
      <c r="B4167" s="122" t="s">
        <v>10751</v>
      </c>
      <c r="C4167" s="122" t="s">
        <v>10752</v>
      </c>
      <c r="E4167" s="122" t="s">
        <v>10753</v>
      </c>
      <c r="G4167" s="122">
        <v>1</v>
      </c>
      <c r="H4167" s="166">
        <v>0.23208000000000001</v>
      </c>
      <c r="I4167" s="167">
        <v>0.2</v>
      </c>
      <c r="J4167" s="168" t="str">
        <f t="shared" si="489"/>
        <v>FALSE</v>
      </c>
      <c r="K4167" s="169">
        <v>1</v>
      </c>
      <c r="L4167" s="170">
        <f>-LOG10(Table3[[#This Row],[Student''s T-test p-value HEK293 +Selistat_HEK293 UT]])</f>
        <v>0</v>
      </c>
      <c r="M4167" s="173">
        <v>-9.3132299999999997E-10</v>
      </c>
      <c r="N4167" s="171" t="str">
        <f t="shared" si="490"/>
        <v>FALSE</v>
      </c>
      <c r="O4167" s="146">
        <v>0.95546200000000003</v>
      </c>
      <c r="P4167" s="147">
        <v>0.01</v>
      </c>
      <c r="Q4167" s="171" t="str">
        <f t="shared" si="491"/>
        <v>FALSE</v>
      </c>
      <c r="R4167" s="122" t="s">
        <v>10754</v>
      </c>
      <c r="S4167" s="122" t="s">
        <v>11075</v>
      </c>
      <c r="T4167" s="122" t="s">
        <v>10756</v>
      </c>
      <c r="U4167" s="172" t="s">
        <v>10757</v>
      </c>
      <c r="V4167" s="122" t="s">
        <v>11076</v>
      </c>
      <c r="W4167" s="148">
        <v>-0.62</v>
      </c>
      <c r="X4167" s="149">
        <v>-0.02</v>
      </c>
      <c r="Y4167" s="149">
        <v>-0.04</v>
      </c>
      <c r="Z4167" s="150">
        <v>-0.02</v>
      </c>
      <c r="AA4167" s="148">
        <v>0.09</v>
      </c>
      <c r="AB4167" s="149">
        <v>-0.45</v>
      </c>
      <c r="AC4167" s="149">
        <v>0.02</v>
      </c>
      <c r="AD4167" s="151">
        <v>-0.36</v>
      </c>
      <c r="AE4167" s="148">
        <v>0.48</v>
      </c>
      <c r="AF4167" s="149">
        <v>0.25</v>
      </c>
      <c r="AG4167" s="149">
        <v>0.05</v>
      </c>
      <c r="AH4167" s="151">
        <v>-0.26</v>
      </c>
      <c r="AI4167" s="152">
        <v>0.2</v>
      </c>
      <c r="AJ4167" s="149">
        <v>-0.08</v>
      </c>
      <c r="AK4167" s="149">
        <v>0.13</v>
      </c>
      <c r="AL4167" s="150">
        <v>0.23</v>
      </c>
      <c r="AM4167" s="153">
        <f t="shared" si="492"/>
        <v>-0.71</v>
      </c>
      <c r="AN4167" s="154">
        <f t="shared" si="492"/>
        <v>0.43</v>
      </c>
      <c r="AO4167" s="154">
        <f t="shared" si="492"/>
        <v>-0.06</v>
      </c>
      <c r="AP4167" s="155">
        <f t="shared" si="486"/>
        <v>0.33999999999999997</v>
      </c>
      <c r="AQ4167" s="156">
        <f>AVERAGE(Table3[[#This Row],[ HEK293 +Selistat_R1 2]:[ HEK293 +Selistat_R4 5]])</f>
        <v>0</v>
      </c>
      <c r="AR4167" s="153">
        <f t="shared" si="493"/>
        <v>0.39</v>
      </c>
      <c r="AS4167" s="154">
        <f t="shared" si="493"/>
        <v>0.7</v>
      </c>
      <c r="AT4167" s="154">
        <f t="shared" si="493"/>
        <v>3.0000000000000002E-2</v>
      </c>
      <c r="AU4167" s="157">
        <f t="shared" si="487"/>
        <v>9.9999999999999978E-2</v>
      </c>
      <c r="AV4167" s="158">
        <f t="shared" si="494"/>
        <v>0.11000000000000001</v>
      </c>
      <c r="AW4167" s="154">
        <f t="shared" si="494"/>
        <v>0.37</v>
      </c>
      <c r="AX4167" s="154">
        <f t="shared" si="494"/>
        <v>0.11</v>
      </c>
      <c r="AY4167" s="155">
        <f t="shared" si="488"/>
        <v>0.59</v>
      </c>
    </row>
    <row r="4168" spans="1:51" x14ac:dyDescent="0.15">
      <c r="A4168" s="122" t="s">
        <v>8467</v>
      </c>
      <c r="B4168" s="122" t="s">
        <v>6939</v>
      </c>
      <c r="C4168" s="122" t="s">
        <v>8468</v>
      </c>
      <c r="E4168" s="122" t="s">
        <v>8469</v>
      </c>
      <c r="F4168" s="122" t="s">
        <v>3228</v>
      </c>
      <c r="G4168" s="122">
        <v>3</v>
      </c>
      <c r="H4168" s="166">
        <v>0.31812600000000002</v>
      </c>
      <c r="I4168" s="167">
        <v>9.8333299999999998E-2</v>
      </c>
      <c r="J4168" s="168" t="str">
        <f t="shared" si="489"/>
        <v>FALSE</v>
      </c>
      <c r="K4168" s="169">
        <v>1</v>
      </c>
      <c r="L4168" s="170">
        <f>-LOG10(Table3[[#This Row],[Student''s T-test p-value HEK293 +Selistat_HEK293 UT]])</f>
        <v>0</v>
      </c>
      <c r="M4168" s="173">
        <v>-9.3132299999999997E-10</v>
      </c>
      <c r="N4168" s="171" t="str">
        <f t="shared" si="490"/>
        <v>FALSE</v>
      </c>
      <c r="O4168" s="146">
        <v>0.612703</v>
      </c>
      <c r="P4168" s="147">
        <v>7.0000000000000007E-2</v>
      </c>
      <c r="Q4168" s="171" t="str">
        <f t="shared" si="491"/>
        <v>FALSE</v>
      </c>
      <c r="R4168" s="122" t="s">
        <v>8470</v>
      </c>
      <c r="S4168" s="122" t="s">
        <v>12792</v>
      </c>
      <c r="T4168" s="122" t="s">
        <v>8472</v>
      </c>
      <c r="U4168" s="172" t="s">
        <v>8473</v>
      </c>
      <c r="V4168" s="122" t="s">
        <v>12793</v>
      </c>
      <c r="W4168" s="148">
        <v>-0.2</v>
      </c>
      <c r="X4168" s="149">
        <v>-0.14000000000000001</v>
      </c>
      <c r="Y4168" s="149">
        <v>-0.04</v>
      </c>
      <c r="Z4168" s="150">
        <v>0.05</v>
      </c>
      <c r="AA4168" s="148">
        <v>-0.19</v>
      </c>
      <c r="AB4168" s="149">
        <v>0.13</v>
      </c>
      <c r="AC4168" s="149">
        <v>-0.08</v>
      </c>
      <c r="AD4168" s="151">
        <v>-0.19</v>
      </c>
      <c r="AE4168" s="148">
        <v>0.25</v>
      </c>
      <c r="AF4168" s="149">
        <v>-0.1</v>
      </c>
      <c r="AG4168" s="149">
        <v>0.12</v>
      </c>
      <c r="AH4168" s="151">
        <v>0.13</v>
      </c>
      <c r="AI4168" s="152">
        <v>0.14000000000000001</v>
      </c>
      <c r="AJ4168" s="149">
        <v>-0.28999999999999998</v>
      </c>
      <c r="AK4168" s="149">
        <v>0.08</v>
      </c>
      <c r="AL4168" s="150">
        <v>0.19</v>
      </c>
      <c r="AM4168" s="153">
        <f t="shared" si="492"/>
        <v>-1.0000000000000009E-2</v>
      </c>
      <c r="AN4168" s="154">
        <f t="shared" si="492"/>
        <v>-0.27</v>
      </c>
      <c r="AO4168" s="154">
        <f t="shared" si="492"/>
        <v>0.04</v>
      </c>
      <c r="AP4168" s="155">
        <f t="shared" si="486"/>
        <v>0.24</v>
      </c>
      <c r="AQ4168" s="156">
        <f>AVERAGE(Table3[[#This Row],[ HEK293 +Selistat_R1 2]:[ HEK293 +Selistat_R4 5]])</f>
        <v>0</v>
      </c>
      <c r="AR4168" s="153">
        <f t="shared" si="493"/>
        <v>0.44</v>
      </c>
      <c r="AS4168" s="154">
        <f t="shared" si="493"/>
        <v>-0.23</v>
      </c>
      <c r="AT4168" s="154">
        <f t="shared" si="493"/>
        <v>0.2</v>
      </c>
      <c r="AU4168" s="157">
        <f t="shared" si="487"/>
        <v>0.32</v>
      </c>
      <c r="AV4168" s="158">
        <f t="shared" si="494"/>
        <v>0.33</v>
      </c>
      <c r="AW4168" s="154">
        <f t="shared" si="494"/>
        <v>-0.42</v>
      </c>
      <c r="AX4168" s="154">
        <f t="shared" si="494"/>
        <v>0.16</v>
      </c>
      <c r="AY4168" s="155">
        <f t="shared" si="488"/>
        <v>0.38</v>
      </c>
    </row>
    <row r="4169" spans="1:51" x14ac:dyDescent="0.15">
      <c r="A4169" s="122" t="s">
        <v>7289</v>
      </c>
      <c r="B4169" s="122" t="s">
        <v>7290</v>
      </c>
      <c r="C4169" s="122" t="s">
        <v>7291</v>
      </c>
      <c r="E4169" s="122" t="s">
        <v>7292</v>
      </c>
      <c r="G4169" s="122">
        <v>2</v>
      </c>
      <c r="H4169" s="166">
        <v>0.95761200000000002</v>
      </c>
      <c r="I4169" s="167">
        <v>-8.3333399999999998E-3</v>
      </c>
      <c r="J4169" s="168" t="str">
        <f t="shared" si="489"/>
        <v>FALSE</v>
      </c>
      <c r="K4169" s="169">
        <v>1</v>
      </c>
      <c r="L4169" s="170">
        <f>-LOG10(Table3[[#This Row],[Student''s T-test p-value HEK293 +Selistat_HEK293 UT]])</f>
        <v>0</v>
      </c>
      <c r="M4169" s="173">
        <v>-1.3969800000000001E-9</v>
      </c>
      <c r="N4169" s="171" t="str">
        <f t="shared" si="490"/>
        <v>FALSE</v>
      </c>
      <c r="O4169" s="146">
        <v>0.67975099999999999</v>
      </c>
      <c r="P4169" s="147">
        <v>9.5000000000000001E-2</v>
      </c>
      <c r="Q4169" s="171" t="str">
        <f t="shared" si="491"/>
        <v>FALSE</v>
      </c>
      <c r="R4169" s="122" t="s">
        <v>7293</v>
      </c>
      <c r="S4169" s="122" t="s">
        <v>15227</v>
      </c>
      <c r="T4169" s="122" t="s">
        <v>7295</v>
      </c>
      <c r="U4169" s="172" t="s">
        <v>7296</v>
      </c>
      <c r="V4169" s="122" t="s">
        <v>15228</v>
      </c>
      <c r="W4169" s="148">
        <v>0.28000000000000003</v>
      </c>
      <c r="X4169" s="149">
        <v>0.06</v>
      </c>
      <c r="Y4169" s="149">
        <v>0.03</v>
      </c>
      <c r="Z4169" s="150">
        <v>-0.43</v>
      </c>
      <c r="AA4169" s="148">
        <v>0.11</v>
      </c>
      <c r="AB4169" s="149">
        <v>0.21</v>
      </c>
      <c r="AC4169" s="149">
        <v>-0.13</v>
      </c>
      <c r="AD4169" s="151">
        <v>-0.25</v>
      </c>
      <c r="AE4169" s="148">
        <v>0.18</v>
      </c>
      <c r="AF4169" s="149">
        <v>0.04</v>
      </c>
      <c r="AG4169" s="149">
        <v>0.2</v>
      </c>
      <c r="AH4169" s="151">
        <v>-0.34</v>
      </c>
      <c r="AI4169" s="152">
        <v>0.19</v>
      </c>
      <c r="AJ4169" s="149">
        <v>0.12</v>
      </c>
      <c r="AK4169" s="149">
        <v>-0.01</v>
      </c>
      <c r="AL4169" s="150">
        <v>-0.6</v>
      </c>
      <c r="AM4169" s="153">
        <f t="shared" si="492"/>
        <v>0.17000000000000004</v>
      </c>
      <c r="AN4169" s="154">
        <f t="shared" si="492"/>
        <v>-0.15</v>
      </c>
      <c r="AO4169" s="154">
        <f t="shared" si="492"/>
        <v>0.16</v>
      </c>
      <c r="AP4169" s="155">
        <f t="shared" si="486"/>
        <v>-0.18</v>
      </c>
      <c r="AQ4169" s="156">
        <f>AVERAGE(Table3[[#This Row],[ HEK293 +Selistat_R1 2]:[ HEK293 +Selistat_R4 5]])</f>
        <v>0</v>
      </c>
      <c r="AR4169" s="153">
        <f t="shared" si="493"/>
        <v>6.9999999999999993E-2</v>
      </c>
      <c r="AS4169" s="154">
        <f t="shared" si="493"/>
        <v>-0.16999999999999998</v>
      </c>
      <c r="AT4169" s="154">
        <f t="shared" si="493"/>
        <v>0.33</v>
      </c>
      <c r="AU4169" s="157">
        <f t="shared" si="487"/>
        <v>-9.0000000000000024E-2</v>
      </c>
      <c r="AV4169" s="158">
        <f t="shared" si="494"/>
        <v>0.08</v>
      </c>
      <c r="AW4169" s="154">
        <f t="shared" si="494"/>
        <v>-0.09</v>
      </c>
      <c r="AX4169" s="154">
        <f t="shared" si="494"/>
        <v>0.12000000000000001</v>
      </c>
      <c r="AY4169" s="155">
        <f t="shared" si="488"/>
        <v>-0.35</v>
      </c>
    </row>
    <row r="4170" spans="1:51" x14ac:dyDescent="0.15">
      <c r="A4170" s="122" t="s">
        <v>3900</v>
      </c>
      <c r="B4170" s="122" t="s">
        <v>3901</v>
      </c>
      <c r="C4170" s="122" t="s">
        <v>3902</v>
      </c>
      <c r="D4170" s="122" t="s">
        <v>3903</v>
      </c>
      <c r="E4170" s="122" t="s">
        <v>3904</v>
      </c>
      <c r="F4170" s="122" t="s">
        <v>3905</v>
      </c>
      <c r="G4170" s="122">
        <v>1</v>
      </c>
      <c r="H4170" s="166">
        <v>0.95982500000000004</v>
      </c>
      <c r="I4170" s="167">
        <v>7.4999999999999997E-3</v>
      </c>
      <c r="J4170" s="168" t="str">
        <f t="shared" si="489"/>
        <v>FALSE</v>
      </c>
      <c r="K4170" s="169">
        <v>1</v>
      </c>
      <c r="L4170" s="170">
        <f>-LOG10(Table3[[#This Row],[Student''s T-test p-value HEK293 +Selistat_HEK293 UT]])</f>
        <v>0</v>
      </c>
      <c r="M4170" s="173">
        <v>-1.86265E-9</v>
      </c>
      <c r="N4170" s="171" t="str">
        <f t="shared" si="490"/>
        <v>FALSE</v>
      </c>
      <c r="O4170" s="146">
        <v>0.74243499999999996</v>
      </c>
      <c r="P4170" s="147">
        <v>8.2500000000000004E-2</v>
      </c>
      <c r="Q4170" s="171" t="str">
        <f t="shared" si="491"/>
        <v>FALSE</v>
      </c>
      <c r="R4170" s="122" t="s">
        <v>57</v>
      </c>
      <c r="S4170" s="122" t="s">
        <v>15229</v>
      </c>
      <c r="T4170" s="122" t="s">
        <v>59</v>
      </c>
      <c r="U4170" s="172" t="s">
        <v>3907</v>
      </c>
      <c r="V4170" s="122" t="s">
        <v>15230</v>
      </c>
      <c r="W4170" s="148">
        <v>-7.0000000000000007E-2</v>
      </c>
      <c r="X4170" s="149">
        <v>-0.02</v>
      </c>
      <c r="Y4170" s="149">
        <v>-0.2</v>
      </c>
      <c r="Z4170" s="150">
        <v>0.19</v>
      </c>
      <c r="AA4170" s="148">
        <v>-0.14000000000000001</v>
      </c>
      <c r="AB4170" s="149">
        <v>-0.02</v>
      </c>
      <c r="AC4170" s="149">
        <v>-0.19</v>
      </c>
      <c r="AD4170" s="151">
        <v>0.25</v>
      </c>
      <c r="AE4170" s="148">
        <v>0.04</v>
      </c>
      <c r="AF4170" s="149">
        <v>-0.33</v>
      </c>
      <c r="AG4170" s="149">
        <v>0.25</v>
      </c>
      <c r="AH4170" s="151">
        <v>0.15</v>
      </c>
      <c r="AI4170" s="152">
        <v>0.18</v>
      </c>
      <c r="AJ4170" s="149">
        <v>-0.59</v>
      </c>
      <c r="AK4170" s="149">
        <v>-0.14000000000000001</v>
      </c>
      <c r="AL4170" s="150">
        <v>0.33</v>
      </c>
      <c r="AM4170" s="153">
        <f t="shared" si="492"/>
        <v>7.0000000000000007E-2</v>
      </c>
      <c r="AN4170" s="154">
        <f t="shared" si="492"/>
        <v>0</v>
      </c>
      <c r="AO4170" s="154">
        <f t="shared" si="492"/>
        <v>-1.0000000000000009E-2</v>
      </c>
      <c r="AP4170" s="155">
        <f t="shared" si="486"/>
        <v>-0.06</v>
      </c>
      <c r="AQ4170" s="156">
        <f>AVERAGE(Table3[[#This Row],[ HEK293 +Selistat_R1 2]:[ HEK293 +Selistat_R4 5]])</f>
        <v>0</v>
      </c>
      <c r="AR4170" s="153">
        <f t="shared" si="493"/>
        <v>0.18000000000000002</v>
      </c>
      <c r="AS4170" s="154">
        <f t="shared" si="493"/>
        <v>-0.31</v>
      </c>
      <c r="AT4170" s="154">
        <f t="shared" si="493"/>
        <v>0.44</v>
      </c>
      <c r="AU4170" s="157">
        <f t="shared" si="487"/>
        <v>-0.1</v>
      </c>
      <c r="AV4170" s="158">
        <f t="shared" si="494"/>
        <v>0.32</v>
      </c>
      <c r="AW4170" s="154">
        <f t="shared" si="494"/>
        <v>-0.56999999999999995</v>
      </c>
      <c r="AX4170" s="154">
        <f t="shared" si="494"/>
        <v>4.9999999999999989E-2</v>
      </c>
      <c r="AY4170" s="155">
        <f t="shared" si="488"/>
        <v>8.0000000000000016E-2</v>
      </c>
    </row>
    <row r="4171" spans="1:51" x14ac:dyDescent="0.15">
      <c r="A4171" s="122" t="s">
        <v>8095</v>
      </c>
      <c r="B4171" s="122" t="s">
        <v>8096</v>
      </c>
      <c r="C4171" s="122" t="s">
        <v>8097</v>
      </c>
      <c r="D4171" s="122" t="s">
        <v>2848</v>
      </c>
      <c r="E4171" s="122" t="s">
        <v>8098</v>
      </c>
      <c r="F4171" s="122" t="s">
        <v>8099</v>
      </c>
      <c r="G4171" s="122">
        <v>1</v>
      </c>
      <c r="H4171" s="166">
        <v>0.67494100000000001</v>
      </c>
      <c r="I4171" s="167">
        <v>-9.3333299999999994E-2</v>
      </c>
      <c r="J4171" s="168" t="str">
        <f t="shared" si="489"/>
        <v>FALSE</v>
      </c>
      <c r="K4171" s="169">
        <v>1</v>
      </c>
      <c r="L4171" s="170">
        <f>-LOG10(Table3[[#This Row],[Student''s T-test p-value HEK293 +Selistat_HEK293 UT]])</f>
        <v>0</v>
      </c>
      <c r="M4171" s="173">
        <v>-5.1222700000000003E-9</v>
      </c>
      <c r="N4171" s="171" t="str">
        <f t="shared" si="490"/>
        <v>FALSE</v>
      </c>
      <c r="O4171" s="146">
        <v>0.274586</v>
      </c>
      <c r="P4171" s="147">
        <v>0.34499999999999997</v>
      </c>
      <c r="Q4171" s="171" t="str">
        <f t="shared" si="491"/>
        <v>FALSE</v>
      </c>
      <c r="R4171" s="122" t="s">
        <v>563</v>
      </c>
      <c r="S4171" s="122" t="s">
        <v>564</v>
      </c>
      <c r="T4171" s="122" t="s">
        <v>565</v>
      </c>
      <c r="U4171" s="172" t="s">
        <v>8101</v>
      </c>
      <c r="V4171" s="122" t="s">
        <v>15231</v>
      </c>
      <c r="W4171" s="148">
        <v>-0.28999999999999998</v>
      </c>
      <c r="X4171" s="149">
        <v>-0.06</v>
      </c>
      <c r="Y4171" s="149">
        <v>-0.15</v>
      </c>
      <c r="Z4171" s="150">
        <v>0.59</v>
      </c>
      <c r="AA4171" s="148">
        <v>-0.27</v>
      </c>
      <c r="AB4171" s="149">
        <v>-0.06</v>
      </c>
      <c r="AC4171" s="149">
        <v>0.43</v>
      </c>
      <c r="AD4171" s="151">
        <v>-0.01</v>
      </c>
      <c r="AE4171" s="148">
        <v>-0.09</v>
      </c>
      <c r="AF4171" s="149">
        <v>0.74</v>
      </c>
      <c r="AG4171" s="149">
        <v>-0.31</v>
      </c>
      <c r="AH4171" s="151">
        <v>-0.12</v>
      </c>
      <c r="AI4171" s="152">
        <v>-0.24</v>
      </c>
      <c r="AJ4171" s="149">
        <v>-0.44</v>
      </c>
      <c r="AK4171" s="149">
        <v>-0.63</v>
      </c>
      <c r="AL4171" s="150">
        <v>0.15</v>
      </c>
      <c r="AM4171" s="153">
        <f t="shared" si="492"/>
        <v>-1.9999999999999962E-2</v>
      </c>
      <c r="AN4171" s="154">
        <f t="shared" si="492"/>
        <v>0</v>
      </c>
      <c r="AO4171" s="154">
        <f t="shared" si="492"/>
        <v>-0.57999999999999996</v>
      </c>
      <c r="AP4171" s="155">
        <f t="shared" si="486"/>
        <v>0.6</v>
      </c>
      <c r="AQ4171" s="156">
        <f>AVERAGE(Table3[[#This Row],[ HEK293 +Selistat_R1 2]:[ HEK293 +Selistat_R4 5]])</f>
        <v>0</v>
      </c>
      <c r="AR4171" s="153">
        <f t="shared" si="493"/>
        <v>0.18000000000000002</v>
      </c>
      <c r="AS4171" s="154">
        <f t="shared" si="493"/>
        <v>0.8</v>
      </c>
      <c r="AT4171" s="154">
        <f t="shared" si="493"/>
        <v>-0.74</v>
      </c>
      <c r="AU4171" s="157">
        <f t="shared" si="487"/>
        <v>-0.11</v>
      </c>
      <c r="AV4171" s="158">
        <f t="shared" si="494"/>
        <v>3.0000000000000027E-2</v>
      </c>
      <c r="AW4171" s="154">
        <f t="shared" si="494"/>
        <v>-0.38</v>
      </c>
      <c r="AX4171" s="154">
        <f t="shared" si="494"/>
        <v>-1.06</v>
      </c>
      <c r="AY4171" s="155">
        <f t="shared" si="488"/>
        <v>0.16</v>
      </c>
    </row>
  </sheetData>
  <mergeCells count="3">
    <mergeCell ref="A1:V1"/>
    <mergeCell ref="W2:AL2"/>
    <mergeCell ref="AM2:AY2"/>
  </mergeCells>
  <conditionalFormatting sqref="W3:AL1048576 W2">
    <cfRule type="colorScale" priority="2">
      <colorScale>
        <cfvo type="min"/>
        <cfvo type="percentile" val="50"/>
        <cfvo type="max"/>
        <color rgb="FF5A8AC6"/>
        <color rgb="FFFCFCFF"/>
        <color rgb="FFF8696B"/>
      </colorScale>
    </cfRule>
  </conditionalFormatting>
  <conditionalFormatting sqref="AM3:AY3">
    <cfRule type="colorScale" priority="3">
      <colorScale>
        <cfvo type="min"/>
        <cfvo type="percentile" val="50"/>
        <cfvo type="max"/>
        <color rgb="FF5A8AC6"/>
        <color rgb="FFFCFCFF"/>
        <color rgb="FFF8696B"/>
      </colorScale>
    </cfRule>
  </conditionalFormatting>
  <conditionalFormatting sqref="AM4:AY4171">
    <cfRule type="colorScale" priority="1">
      <colorScale>
        <cfvo type="min"/>
        <cfvo type="percentile" val="50"/>
        <cfvo type="max"/>
        <color rgb="FF5A8AC6"/>
        <color rgb="FFFCFCFF"/>
        <color rgb="FFF8696B"/>
      </colorScale>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82"/>
  <sheetViews>
    <sheetView zoomScale="220" zoomScaleNormal="220" workbookViewId="0">
      <pane ySplit="1" topLeftCell="A2" activePane="bottomLeft" state="frozen"/>
      <selection activeCell="L1" sqref="L1"/>
      <selection pane="bottomLeft" activeCell="AL6" sqref="AL6"/>
    </sheetView>
  </sheetViews>
  <sheetFormatPr baseColWidth="10" defaultColWidth="8.83203125" defaultRowHeight="15" x14ac:dyDescent="0.2"/>
  <cols>
    <col min="1" max="1" width="6.33203125" style="6" customWidth="1"/>
    <col min="2" max="2" width="9.1640625" style="6"/>
    <col min="3" max="3" width="5.33203125" style="6" customWidth="1"/>
    <col min="4" max="7" width="9.1640625" style="6"/>
    <col min="8" max="10" width="5.33203125" style="6" customWidth="1"/>
    <col min="11" max="14" width="9.1640625" style="6"/>
    <col min="15" max="15" width="9.1640625" style="7"/>
    <col min="16" max="16" width="8.33203125" style="7" customWidth="1"/>
    <col min="17" max="17" width="5.5" style="8" customWidth="1"/>
    <col min="18" max="18" width="5.5" style="9" customWidth="1"/>
    <col min="19" max="19" width="5.5" style="10" customWidth="1"/>
    <col min="20" max="20" width="5.5" style="8" customWidth="1"/>
    <col min="21" max="21" width="5.5" style="9" customWidth="1"/>
    <col min="22" max="22" width="5.5" style="11" customWidth="1"/>
    <col min="23" max="23" width="5.5" style="12" customWidth="1"/>
    <col min="24" max="24" width="5.5" style="9" customWidth="1"/>
    <col min="25" max="25" width="5.5" style="11" customWidth="1"/>
    <col min="26" max="26" width="5.5" style="12" customWidth="1"/>
    <col min="27" max="27" width="5.5" style="9" customWidth="1"/>
    <col min="28" max="28" width="5.5" style="11" customWidth="1"/>
    <col min="29" max="31" width="6.1640625" customWidth="1"/>
    <col min="32" max="32" width="6.1640625" style="21" customWidth="1"/>
    <col min="33" max="33" width="6.1640625" style="22" customWidth="1"/>
    <col min="34" max="34" width="6.1640625" customWidth="1"/>
    <col min="35" max="35" width="6.1640625" style="27" customWidth="1"/>
    <col min="36" max="36" width="6.1640625" style="6" customWidth="1"/>
    <col min="37" max="37" width="6.1640625" style="28" customWidth="1"/>
    <col min="38" max="16384" width="8.83203125" style="29"/>
  </cols>
  <sheetData>
    <row r="1" spans="1:39" ht="170" thickBot="1" x14ac:dyDescent="0.25">
      <c r="A1" s="2" t="s">
        <v>0</v>
      </c>
      <c r="B1" s="2" t="s">
        <v>1</v>
      </c>
      <c r="C1" s="2" t="s">
        <v>2</v>
      </c>
      <c r="D1" s="2" t="s">
        <v>3</v>
      </c>
      <c r="E1" s="2" t="s">
        <v>4</v>
      </c>
      <c r="F1" s="2" t="s">
        <v>6</v>
      </c>
      <c r="G1" s="2" t="s">
        <v>7</v>
      </c>
      <c r="H1" s="2" t="s">
        <v>8</v>
      </c>
      <c r="I1" s="2" t="s">
        <v>9</v>
      </c>
      <c r="J1" s="2" t="s">
        <v>10</v>
      </c>
      <c r="K1" s="2" t="s">
        <v>11</v>
      </c>
      <c r="L1" s="2" t="s">
        <v>12</v>
      </c>
      <c r="M1" s="2" t="s">
        <v>13</v>
      </c>
      <c r="N1" s="2" t="s">
        <v>14</v>
      </c>
      <c r="O1" s="15" t="s">
        <v>1873</v>
      </c>
      <c r="P1" s="15" t="s">
        <v>5</v>
      </c>
      <c r="Q1" s="23" t="s">
        <v>2602</v>
      </c>
      <c r="R1" s="23" t="s">
        <v>2603</v>
      </c>
      <c r="S1" s="23" t="s">
        <v>2604</v>
      </c>
      <c r="T1" s="24" t="s">
        <v>2605</v>
      </c>
      <c r="U1" s="24" t="s">
        <v>2606</v>
      </c>
      <c r="V1" s="24" t="s">
        <v>2607</v>
      </c>
      <c r="W1" s="25" t="s">
        <v>2608</v>
      </c>
      <c r="X1" s="25" t="s">
        <v>2609</v>
      </c>
      <c r="Y1" s="25" t="s">
        <v>2610</v>
      </c>
      <c r="Z1" s="26" t="s">
        <v>2611</v>
      </c>
      <c r="AA1" s="26" t="s">
        <v>2612</v>
      </c>
      <c r="AB1" s="26" t="s">
        <v>2613</v>
      </c>
      <c r="AC1" s="19" t="s">
        <v>2771</v>
      </c>
      <c r="AD1" s="18" t="s">
        <v>2772</v>
      </c>
      <c r="AE1" s="18" t="s">
        <v>2768</v>
      </c>
      <c r="AF1" s="19" t="s">
        <v>2773</v>
      </c>
      <c r="AG1" s="18" t="s">
        <v>2774</v>
      </c>
      <c r="AH1" s="18" t="s">
        <v>2769</v>
      </c>
      <c r="AI1" s="16" t="s">
        <v>2775</v>
      </c>
      <c r="AJ1" s="30" t="s">
        <v>2776</v>
      </c>
      <c r="AK1" s="30" t="s">
        <v>2770</v>
      </c>
    </row>
    <row r="2" spans="1:39" x14ac:dyDescent="0.2">
      <c r="A2" s="6" t="s">
        <v>15</v>
      </c>
      <c r="B2" s="6" t="s">
        <v>1156</v>
      </c>
      <c r="C2" s="6">
        <v>2</v>
      </c>
      <c r="D2" s="6" t="s">
        <v>1157</v>
      </c>
      <c r="E2" s="6" t="s">
        <v>1158</v>
      </c>
      <c r="F2" s="6" t="s">
        <v>1159</v>
      </c>
      <c r="G2" s="6" t="s">
        <v>1157</v>
      </c>
      <c r="H2" s="6">
        <v>1</v>
      </c>
      <c r="I2" s="6">
        <v>2</v>
      </c>
      <c r="J2" s="6">
        <v>2</v>
      </c>
      <c r="K2" s="6">
        <v>1.7880000000000001E-4</v>
      </c>
      <c r="L2" s="6">
        <v>6.7449999999999997E-4</v>
      </c>
      <c r="M2" s="6">
        <v>2.3240000000000001E-4</v>
      </c>
      <c r="N2" s="6">
        <v>1.023E-3</v>
      </c>
      <c r="O2" s="7" t="s">
        <v>2014</v>
      </c>
      <c r="P2" s="7" t="s">
        <v>2372</v>
      </c>
      <c r="Q2" s="4">
        <v>-3.0090694345837452</v>
      </c>
      <c r="R2" s="5">
        <v>-2.3661287752780837</v>
      </c>
      <c r="S2" s="13">
        <v>-1.1546345036314294</v>
      </c>
      <c r="T2" s="4">
        <v>0.46404408002309022</v>
      </c>
      <c r="U2" s="5">
        <v>0.98208187469436969</v>
      </c>
      <c r="V2" s="3">
        <v>0.57616198280127529</v>
      </c>
      <c r="W2" s="14">
        <v>-2.5251153848041934</v>
      </c>
      <c r="X2" s="5">
        <v>-2.1202128699496536</v>
      </c>
      <c r="Y2" s="3">
        <v>-1.7732288154558948</v>
      </c>
      <c r="Z2" s="14">
        <v>1.2157744988644847</v>
      </c>
      <c r="AA2" s="5">
        <v>0.67870998318523701</v>
      </c>
      <c r="AB2" s="3">
        <v>0.8216196137851598</v>
      </c>
      <c r="AC2" s="20">
        <f t="shared" ref="AC2:AC65" si="0">AVERAGE(T2:V2)-AVERAGE(Q2:S2)</f>
        <v>2.8507068836706644</v>
      </c>
      <c r="AD2" s="20">
        <f t="shared" ref="AD2:AD65" si="1">AVERAGE(Z2:AB2)-AVERAGE(W2:Y2)</f>
        <v>3.0448870553482079</v>
      </c>
      <c r="AE2" s="20">
        <f t="shared" ref="AE2:AE65" si="2">AVERAGE(W2:Y2)-AVERAGE(Q2:S2)</f>
        <v>3.7091881094505563E-2</v>
      </c>
      <c r="AF2" s="27">
        <f t="shared" ref="AF2:AF65" si="3">TTEST(T2:V2,Q2:S2,2,2)</f>
        <v>7.2980494334970638E-3</v>
      </c>
      <c r="AG2" s="6">
        <f t="shared" ref="AG2:AG65" si="4">TTEST(Z2:AB2,W2:Y2,2,2)</f>
        <v>3.5317190035457312E-4</v>
      </c>
      <c r="AH2" s="6">
        <f t="shared" ref="AH2:AH65" si="5">TTEST(W2:Y2,Q2:S2,2,2)</f>
        <v>0.95252319281294273</v>
      </c>
      <c r="AI2" s="33" t="str">
        <f t="shared" ref="AI2:AI65" si="6">IF(AND(AF2&lt;0.05,ABS(AC2)&gt;0.5),"TRUE","FALSE")</f>
        <v>TRUE</v>
      </c>
      <c r="AJ2" s="32" t="str">
        <f t="shared" ref="AJ2:AJ65" si="7">IF(AND(AG2&lt;0.05,ABS(AD2)&gt;0.5),"TRUE","FALSE")</f>
        <v>TRUE</v>
      </c>
      <c r="AK2" s="31" t="str">
        <f t="shared" ref="AK2:AK65" si="8">IF(AND(AH2&lt;0.05,ABS(AE2)&gt;0.5),"TRUE","FALSE")</f>
        <v>FALSE</v>
      </c>
    </row>
    <row r="3" spans="1:39" x14ac:dyDescent="0.2">
      <c r="A3" s="6" t="s">
        <v>15</v>
      </c>
      <c r="B3" s="6" t="s">
        <v>1763</v>
      </c>
      <c r="C3" s="6">
        <v>6</v>
      </c>
      <c r="D3" s="6" t="s">
        <v>1760</v>
      </c>
      <c r="E3" s="6" t="s">
        <v>1764</v>
      </c>
      <c r="F3" s="6" t="s">
        <v>1762</v>
      </c>
      <c r="G3" s="6" t="s">
        <v>1760</v>
      </c>
      <c r="H3" s="6">
        <v>1</v>
      </c>
      <c r="I3" s="6">
        <v>3</v>
      </c>
      <c r="J3" s="6">
        <v>3</v>
      </c>
      <c r="K3" s="6">
        <v>1.7880000000000001E-4</v>
      </c>
      <c r="L3" s="6">
        <v>2.6739999999999999E-4</v>
      </c>
      <c r="M3" s="1">
        <v>2.9580000000000001E-5</v>
      </c>
      <c r="N3" s="1">
        <v>6.1790000000000003E-5</v>
      </c>
      <c r="O3" s="7" t="s">
        <v>2043</v>
      </c>
      <c r="P3" s="7" t="s">
        <v>2458</v>
      </c>
      <c r="Q3" s="4">
        <v>-1.4958378117397142</v>
      </c>
      <c r="R3" s="5">
        <v>-2.1323847756948355</v>
      </c>
      <c r="S3" s="13">
        <v>-1.637354746811251</v>
      </c>
      <c r="T3" s="4">
        <v>0.54281618685901878</v>
      </c>
      <c r="U3" s="5">
        <v>0.83122948856291057</v>
      </c>
      <c r="V3" s="3">
        <v>0.36031511914158065</v>
      </c>
      <c r="W3" s="14">
        <v>-1.3872886156035851</v>
      </c>
      <c r="X3" s="5">
        <v>-2.2769277976134745</v>
      </c>
      <c r="Y3" s="3">
        <v>-1.9122552824374002</v>
      </c>
      <c r="Z3" s="14">
        <v>0.85306073077176148</v>
      </c>
      <c r="AA3" s="5">
        <v>0.83704046369146146</v>
      </c>
      <c r="AB3" s="3">
        <v>1.0902921719368521</v>
      </c>
      <c r="AC3" s="20">
        <f t="shared" si="0"/>
        <v>2.3333127096031037</v>
      </c>
      <c r="AD3" s="20">
        <f t="shared" si="1"/>
        <v>2.7856216873515116</v>
      </c>
      <c r="AE3" s="20">
        <f t="shared" si="2"/>
        <v>-0.10363145380288619</v>
      </c>
      <c r="AF3" s="27">
        <f t="shared" si="3"/>
        <v>5.9410373919749836E-4</v>
      </c>
      <c r="AG3" s="6">
        <f t="shared" si="4"/>
        <v>5.0423997875596535E-4</v>
      </c>
      <c r="AH3" s="6">
        <f t="shared" si="5"/>
        <v>0.76393528819441614</v>
      </c>
      <c r="AI3" s="33" t="str">
        <f t="shared" si="6"/>
        <v>TRUE</v>
      </c>
      <c r="AJ3" s="32" t="str">
        <f t="shared" si="7"/>
        <v>TRUE</v>
      </c>
      <c r="AK3" s="31" t="str">
        <f t="shared" si="8"/>
        <v>FALSE</v>
      </c>
    </row>
    <row r="4" spans="1:39" x14ac:dyDescent="0.2">
      <c r="A4" s="6" t="s">
        <v>15</v>
      </c>
      <c r="B4" s="6" t="s">
        <v>570</v>
      </c>
      <c r="C4" s="6">
        <v>1</v>
      </c>
      <c r="D4" s="6" t="s">
        <v>571</v>
      </c>
      <c r="E4" s="6" t="s">
        <v>572</v>
      </c>
      <c r="F4" s="6" t="s">
        <v>573</v>
      </c>
      <c r="G4" s="6" t="s">
        <v>571</v>
      </c>
      <c r="H4" s="6">
        <v>0</v>
      </c>
      <c r="I4" s="6">
        <v>3</v>
      </c>
      <c r="K4" s="6">
        <v>1.7880000000000001E-4</v>
      </c>
      <c r="M4" s="6">
        <v>1.0670000000000001E-4</v>
      </c>
      <c r="O4" s="7" t="s">
        <v>1902</v>
      </c>
      <c r="P4" s="7" t="s">
        <v>2489</v>
      </c>
      <c r="Q4" s="4">
        <v>-1.9439078280384172</v>
      </c>
      <c r="R4" s="5">
        <v>-1.7202462062751314</v>
      </c>
      <c r="S4" s="13">
        <v>-1.5364381799699416</v>
      </c>
      <c r="T4" s="4">
        <v>0.34420125407234475</v>
      </c>
      <c r="U4" s="5">
        <v>0.77214803268307286</v>
      </c>
      <c r="V4" s="3">
        <v>0.24572923799450314</v>
      </c>
      <c r="W4" s="14">
        <v>-1.9508592662005921</v>
      </c>
      <c r="X4" s="5">
        <v>-1.6837836665756512</v>
      </c>
      <c r="Y4" s="3">
        <v>-1.7045430629189393</v>
      </c>
      <c r="Z4" s="14">
        <v>1.1453373302369956</v>
      </c>
      <c r="AA4" s="5">
        <v>0.74625014808428536</v>
      </c>
      <c r="AB4" s="3">
        <v>1.1128696659177815</v>
      </c>
      <c r="AC4" s="20">
        <f t="shared" si="0"/>
        <v>2.1875569130111367</v>
      </c>
      <c r="AD4" s="20">
        <f t="shared" si="1"/>
        <v>2.7812143799780817</v>
      </c>
      <c r="AE4" s="20">
        <f t="shared" si="2"/>
        <v>-4.6197927137231032E-2</v>
      </c>
      <c r="AF4" s="27">
        <f t="shared" si="3"/>
        <v>3.9661541335437981E-4</v>
      </c>
      <c r="AG4" s="6">
        <f t="shared" si="4"/>
        <v>5.5339086872211478E-5</v>
      </c>
      <c r="AH4" s="6">
        <f t="shared" si="5"/>
        <v>0.76709309994784769</v>
      </c>
      <c r="AI4" s="33" t="str">
        <f t="shared" si="6"/>
        <v>TRUE</v>
      </c>
      <c r="AJ4" s="32" t="str">
        <f t="shared" si="7"/>
        <v>TRUE</v>
      </c>
      <c r="AK4" s="31" t="str">
        <f t="shared" si="8"/>
        <v>FALSE</v>
      </c>
      <c r="AM4" s="93"/>
    </row>
    <row r="5" spans="1:39" x14ac:dyDescent="0.2">
      <c r="A5" s="6" t="s">
        <v>15</v>
      </c>
      <c r="B5" s="6" t="s">
        <v>204</v>
      </c>
      <c r="C5" s="6">
        <v>3</v>
      </c>
      <c r="D5" s="6" t="s">
        <v>205</v>
      </c>
      <c r="E5" s="6" t="s">
        <v>206</v>
      </c>
      <c r="F5" s="6" t="s">
        <v>207</v>
      </c>
      <c r="G5" s="6" t="s">
        <v>205</v>
      </c>
      <c r="H5" s="6">
        <v>1</v>
      </c>
      <c r="I5" s="6">
        <v>3</v>
      </c>
      <c r="J5" s="6">
        <v>3</v>
      </c>
      <c r="K5" s="6">
        <v>1.194E-3</v>
      </c>
      <c r="L5" s="6">
        <v>7.0609999999999996E-3</v>
      </c>
      <c r="M5" s="6">
        <v>4.1390000000000003E-3</v>
      </c>
      <c r="N5" s="6">
        <v>4.6399999999999997E-2</v>
      </c>
      <c r="O5" s="7" t="s">
        <v>2068</v>
      </c>
      <c r="P5" s="7" t="s">
        <v>2451</v>
      </c>
      <c r="Q5" s="4">
        <v>-2.0378422343266003</v>
      </c>
      <c r="R5" s="5">
        <v>-1.789940798980034</v>
      </c>
      <c r="S5" s="13">
        <v>-2.3720529185807679</v>
      </c>
      <c r="T5" s="4">
        <v>0.3312974999153932</v>
      </c>
      <c r="U5" s="5">
        <v>0.7576123579893087</v>
      </c>
      <c r="V5" s="3">
        <v>1.10254460094998</v>
      </c>
      <c r="W5" s="14">
        <v>-1.5176956508321917</v>
      </c>
      <c r="X5" s="5">
        <v>-1.668154947550615</v>
      </c>
      <c r="Y5" s="3">
        <v>-2.5419308633971691</v>
      </c>
      <c r="Z5" s="14">
        <v>1.103722285512917</v>
      </c>
      <c r="AA5" s="5">
        <v>0.77016967641650713</v>
      </c>
      <c r="AB5" s="3">
        <v>0.57316671461958923</v>
      </c>
      <c r="AC5" s="20">
        <f t="shared" si="0"/>
        <v>2.7970968035806947</v>
      </c>
      <c r="AD5" s="20">
        <f t="shared" si="1"/>
        <v>2.72494671277633</v>
      </c>
      <c r="AE5" s="20">
        <f t="shared" si="2"/>
        <v>0.15735149670247539</v>
      </c>
      <c r="AF5" s="27">
        <f t="shared" si="3"/>
        <v>5.6144446976470579E-4</v>
      </c>
      <c r="AG5" s="6">
        <f t="shared" si="4"/>
        <v>1.5466866603003318E-3</v>
      </c>
      <c r="AH5" s="6">
        <f t="shared" si="5"/>
        <v>0.68550506991446858</v>
      </c>
      <c r="AI5" s="33" t="str">
        <f t="shared" si="6"/>
        <v>TRUE</v>
      </c>
      <c r="AJ5" s="32" t="str">
        <f t="shared" si="7"/>
        <v>TRUE</v>
      </c>
      <c r="AK5" s="31" t="str">
        <f t="shared" si="8"/>
        <v>FALSE</v>
      </c>
    </row>
    <row r="6" spans="1:39" x14ac:dyDescent="0.2">
      <c r="A6" s="6" t="s">
        <v>15</v>
      </c>
      <c r="B6" s="6" t="s">
        <v>394</v>
      </c>
      <c r="C6" s="6">
        <v>1</v>
      </c>
      <c r="D6" s="6" t="s">
        <v>395</v>
      </c>
      <c r="E6" s="6" t="s">
        <v>396</v>
      </c>
      <c r="F6" s="6" t="s">
        <v>397</v>
      </c>
      <c r="G6" s="6" t="s">
        <v>395</v>
      </c>
      <c r="H6" s="6">
        <v>1</v>
      </c>
      <c r="I6" s="6">
        <v>3</v>
      </c>
      <c r="J6" s="6">
        <v>3</v>
      </c>
      <c r="K6" s="6">
        <v>6.169E-3</v>
      </c>
      <c r="L6" s="6">
        <v>2.9950000000000001E-2</v>
      </c>
      <c r="M6" s="6">
        <v>4.9680000000000002E-2</v>
      </c>
      <c r="N6" s="6">
        <v>0.2195</v>
      </c>
      <c r="O6" s="7" t="s">
        <v>2088</v>
      </c>
      <c r="P6" s="7" t="s">
        <v>2468</v>
      </c>
      <c r="Q6" s="4">
        <v>-2.3121003142561576</v>
      </c>
      <c r="R6" s="5">
        <v>-1.9035735189167746</v>
      </c>
      <c r="S6" s="13">
        <v>-5.6344318360373208E-2</v>
      </c>
      <c r="T6" s="4">
        <v>0.63982169314877368</v>
      </c>
      <c r="U6" s="5">
        <v>1.1982861706733612</v>
      </c>
      <c r="V6" s="3">
        <v>0.46725355970382493</v>
      </c>
      <c r="W6" s="14">
        <v>-1.9754197542338836</v>
      </c>
      <c r="X6" s="5">
        <v>-1.8171148113353419</v>
      </c>
      <c r="Y6" s="3">
        <v>-2.0440050607009543</v>
      </c>
      <c r="Z6" s="14">
        <v>0.99001121583604457</v>
      </c>
      <c r="AA6" s="5">
        <v>0.2069712201701327</v>
      </c>
      <c r="AB6" s="3">
        <v>0.4991058200369678</v>
      </c>
      <c r="AC6" s="20">
        <f t="shared" si="0"/>
        <v>2.1924598583530881</v>
      </c>
      <c r="AD6" s="20">
        <f t="shared" si="1"/>
        <v>2.5108759607711084</v>
      </c>
      <c r="AE6" s="20">
        <f t="shared" si="2"/>
        <v>-0.52150715824562499</v>
      </c>
      <c r="AF6" s="27">
        <f t="shared" si="3"/>
        <v>3.9511512584118849E-2</v>
      </c>
      <c r="AG6" s="6">
        <f t="shared" si="4"/>
        <v>4.576357040930475E-4</v>
      </c>
      <c r="AH6" s="6">
        <f t="shared" si="5"/>
        <v>0.49602124782459073</v>
      </c>
      <c r="AI6" s="33" t="str">
        <f t="shared" si="6"/>
        <v>TRUE</v>
      </c>
      <c r="AJ6" s="32" t="str">
        <f t="shared" si="7"/>
        <v>TRUE</v>
      </c>
      <c r="AK6" s="31" t="str">
        <f t="shared" si="8"/>
        <v>FALSE</v>
      </c>
    </row>
    <row r="7" spans="1:39" x14ac:dyDescent="0.2">
      <c r="A7" s="6" t="s">
        <v>15</v>
      </c>
      <c r="B7" s="6" t="s">
        <v>1322</v>
      </c>
      <c r="C7" s="6">
        <v>6</v>
      </c>
      <c r="D7" s="6" t="s">
        <v>1303</v>
      </c>
      <c r="E7" s="6" t="s">
        <v>1323</v>
      </c>
      <c r="F7" s="6" t="s">
        <v>1305</v>
      </c>
      <c r="G7" s="6" t="s">
        <v>1303</v>
      </c>
      <c r="H7" s="6">
        <v>1</v>
      </c>
      <c r="I7" s="6">
        <v>3</v>
      </c>
      <c r="J7" s="6">
        <v>3</v>
      </c>
      <c r="K7" s="6">
        <v>1.194E-3</v>
      </c>
      <c r="L7" s="6">
        <v>5.1440000000000001E-3</v>
      </c>
      <c r="M7" s="6">
        <v>5.7390000000000002E-3</v>
      </c>
      <c r="N7" s="6">
        <v>2.4340000000000001E-2</v>
      </c>
      <c r="O7" s="7" t="s">
        <v>1932</v>
      </c>
      <c r="P7" s="7" t="s">
        <v>2201</v>
      </c>
      <c r="Q7" s="4">
        <v>-2.0843085103416161</v>
      </c>
      <c r="R7" s="5">
        <v>-1.4728066226084697</v>
      </c>
      <c r="S7" s="13">
        <v>-1.7165111310174799</v>
      </c>
      <c r="T7" s="4">
        <v>5.1348258244138162E-2</v>
      </c>
      <c r="U7" s="5">
        <v>0.95484576292586476</v>
      </c>
      <c r="V7" s="3">
        <v>0.364546546092954</v>
      </c>
      <c r="W7" s="14">
        <v>-1.5544126660195814</v>
      </c>
      <c r="X7" s="5">
        <v>-1.5188976153851561</v>
      </c>
      <c r="Y7" s="3">
        <v>-1.5839631181149982</v>
      </c>
      <c r="Z7" s="14">
        <v>1.2554952262533972</v>
      </c>
      <c r="AA7" s="5">
        <v>0.43551597574774048</v>
      </c>
      <c r="AB7" s="3">
        <v>1.0528854242950128</v>
      </c>
      <c r="AC7" s="20">
        <f t="shared" si="0"/>
        <v>2.2147889437435078</v>
      </c>
      <c r="AD7" s="20">
        <f t="shared" si="1"/>
        <v>2.4670566752719618</v>
      </c>
      <c r="AE7" s="20">
        <f t="shared" si="2"/>
        <v>0.20545095481594355</v>
      </c>
      <c r="AF7" s="27">
        <f t="shared" si="3"/>
        <v>2.2598500940975851E-3</v>
      </c>
      <c r="AG7" s="6">
        <f t="shared" si="4"/>
        <v>5.6736147866043058E-4</v>
      </c>
      <c r="AH7" s="6">
        <f t="shared" si="5"/>
        <v>0.31439268885740729</v>
      </c>
      <c r="AI7" s="33" t="str">
        <f t="shared" si="6"/>
        <v>TRUE</v>
      </c>
      <c r="AJ7" s="32" t="str">
        <f t="shared" si="7"/>
        <v>TRUE</v>
      </c>
      <c r="AK7" s="31" t="str">
        <f t="shared" si="8"/>
        <v>FALSE</v>
      </c>
    </row>
    <row r="8" spans="1:39" x14ac:dyDescent="0.2">
      <c r="A8" s="6" t="s">
        <v>15</v>
      </c>
      <c r="B8" s="6" t="s">
        <v>1370</v>
      </c>
      <c r="C8" s="6">
        <v>8</v>
      </c>
      <c r="D8" s="6" t="s">
        <v>1371</v>
      </c>
      <c r="E8" s="6" t="s">
        <v>1372</v>
      </c>
      <c r="F8" s="6" t="s">
        <v>1373</v>
      </c>
      <c r="G8" s="6" t="s">
        <v>1371</v>
      </c>
      <c r="H8" s="6">
        <v>1</v>
      </c>
      <c r="I8" s="6">
        <v>2</v>
      </c>
      <c r="J8" s="6">
        <v>2</v>
      </c>
      <c r="K8" s="6">
        <v>1.7880000000000001E-4</v>
      </c>
      <c r="L8" s="6">
        <v>2.6739999999999999E-4</v>
      </c>
      <c r="M8" s="1">
        <v>1.078E-7</v>
      </c>
      <c r="N8" s="1">
        <v>1.111E-5</v>
      </c>
      <c r="O8" s="7" t="s">
        <v>2169</v>
      </c>
      <c r="P8" s="7" t="s">
        <v>2389</v>
      </c>
      <c r="Q8" s="4">
        <v>-2.2810923777337178</v>
      </c>
      <c r="R8" s="5">
        <v>-1.2315185738956422</v>
      </c>
      <c r="S8" s="13">
        <v>-1.0775780492335689</v>
      </c>
      <c r="T8" s="4">
        <v>0.5432976744685527</v>
      </c>
      <c r="U8" s="5">
        <v>0.49718393859250437</v>
      </c>
      <c r="V8" s="3">
        <v>0.43003524759170003</v>
      </c>
      <c r="W8" s="14">
        <v>-2.2082807719508493</v>
      </c>
      <c r="X8" s="5">
        <v>-1.1862188279361201</v>
      </c>
      <c r="Y8" s="3">
        <v>-1.1220275103313451</v>
      </c>
      <c r="Z8" s="14">
        <v>1.0844495853420615</v>
      </c>
      <c r="AA8" s="5">
        <v>0.78510870004704914</v>
      </c>
      <c r="AB8" s="3">
        <v>0.78195742634886722</v>
      </c>
      <c r="AC8" s="20">
        <f t="shared" si="0"/>
        <v>2.0202352871718952</v>
      </c>
      <c r="AD8" s="20">
        <f t="shared" si="1"/>
        <v>2.3893476073187641</v>
      </c>
      <c r="AE8" s="20">
        <f t="shared" si="2"/>
        <v>2.4553963548204827E-2</v>
      </c>
      <c r="AF8" s="27">
        <f t="shared" si="3"/>
        <v>5.9952889463386373E-3</v>
      </c>
      <c r="AG8" s="6">
        <f t="shared" si="4"/>
        <v>2.8407274216604083E-3</v>
      </c>
      <c r="AH8" s="6">
        <f t="shared" si="5"/>
        <v>0.96436437666048624</v>
      </c>
      <c r="AI8" s="33" t="str">
        <f t="shared" si="6"/>
        <v>TRUE</v>
      </c>
      <c r="AJ8" s="32" t="str">
        <f t="shared" si="7"/>
        <v>TRUE</v>
      </c>
      <c r="AK8" s="31" t="str">
        <f t="shared" si="8"/>
        <v>FALSE</v>
      </c>
    </row>
    <row r="9" spans="1:39" x14ac:dyDescent="0.2">
      <c r="A9" s="6" t="s">
        <v>15</v>
      </c>
      <c r="B9" s="6" t="s">
        <v>1247</v>
      </c>
      <c r="C9" s="6">
        <v>1</v>
      </c>
      <c r="D9" s="6" t="s">
        <v>1248</v>
      </c>
      <c r="E9" s="6" t="s">
        <v>1249</v>
      </c>
      <c r="F9" s="6" t="s">
        <v>1250</v>
      </c>
      <c r="G9" s="6" t="s">
        <v>1248</v>
      </c>
      <c r="H9" s="6">
        <v>0</v>
      </c>
      <c r="I9" s="6">
        <v>2</v>
      </c>
      <c r="K9" s="6">
        <v>4.2920000000000002E-4</v>
      </c>
      <c r="M9" s="6">
        <v>1.1540000000000001E-3</v>
      </c>
      <c r="O9" s="7" t="s">
        <v>2018</v>
      </c>
      <c r="P9" s="7" t="s">
        <v>2378</v>
      </c>
      <c r="Q9" s="4">
        <v>-0.84203527166962389</v>
      </c>
      <c r="R9" s="5">
        <v>-2.232822151753548</v>
      </c>
      <c r="S9" s="13">
        <v>-1.2557307027289977</v>
      </c>
      <c r="T9" s="4">
        <v>0.8150179269137896</v>
      </c>
      <c r="U9" s="5">
        <v>0.63624284198481873</v>
      </c>
      <c r="V9" s="3">
        <v>0.27233295811996899</v>
      </c>
      <c r="W9" s="14">
        <v>-1.6007354166748877</v>
      </c>
      <c r="X9" s="5">
        <v>-1.9483145963409167</v>
      </c>
      <c r="Y9" s="3">
        <v>-1.1607881889699829</v>
      </c>
      <c r="Z9" s="14">
        <v>0.43628456407107513</v>
      </c>
      <c r="AA9" s="5">
        <v>0.98102181529919608</v>
      </c>
      <c r="AB9" s="3">
        <v>0.94575090456770861</v>
      </c>
      <c r="AC9" s="20">
        <f t="shared" si="0"/>
        <v>2.0180606177235823</v>
      </c>
      <c r="AD9" s="20">
        <f t="shared" si="1"/>
        <v>2.3576318286412556</v>
      </c>
      <c r="AE9" s="20">
        <f t="shared" si="2"/>
        <v>-0.12641669194453953</v>
      </c>
      <c r="AF9" s="27">
        <f t="shared" si="3"/>
        <v>1.0306477431041551E-2</v>
      </c>
      <c r="AG9" s="6">
        <f t="shared" si="4"/>
        <v>1.2114586416122979E-3</v>
      </c>
      <c r="AH9" s="6">
        <f t="shared" si="5"/>
        <v>0.80170232578329559</v>
      </c>
      <c r="AI9" s="33" t="str">
        <f t="shared" si="6"/>
        <v>TRUE</v>
      </c>
      <c r="AJ9" s="32" t="str">
        <f t="shared" si="7"/>
        <v>TRUE</v>
      </c>
      <c r="AK9" s="31" t="str">
        <f t="shared" si="8"/>
        <v>FALSE</v>
      </c>
    </row>
    <row r="10" spans="1:39" x14ac:dyDescent="0.2">
      <c r="A10" s="6" t="s">
        <v>15</v>
      </c>
      <c r="B10" s="6" t="s">
        <v>1767</v>
      </c>
      <c r="C10" s="6">
        <v>7</v>
      </c>
      <c r="D10" s="6" t="s">
        <v>1760</v>
      </c>
      <c r="E10" s="6" t="s">
        <v>1768</v>
      </c>
      <c r="F10" s="6" t="s">
        <v>1762</v>
      </c>
      <c r="G10" s="6" t="s">
        <v>1760</v>
      </c>
      <c r="H10" s="6">
        <v>0</v>
      </c>
      <c r="I10" s="6">
        <v>4</v>
      </c>
      <c r="K10" s="6">
        <v>1.7880000000000001E-4</v>
      </c>
      <c r="M10" s="1">
        <v>5.7580000000000006E-14</v>
      </c>
      <c r="O10" s="7" t="s">
        <v>2043</v>
      </c>
      <c r="P10" s="7" t="s">
        <v>2302</v>
      </c>
      <c r="Q10" s="4">
        <v>-1.5252313473158414</v>
      </c>
      <c r="R10" s="5">
        <v>-1.6371954244326812</v>
      </c>
      <c r="S10" s="13">
        <v>-1.2270898711788032</v>
      </c>
      <c r="T10" s="4">
        <v>0.7792144345578409</v>
      </c>
      <c r="U10" s="5">
        <v>0.58178553410594236</v>
      </c>
      <c r="V10" s="3">
        <v>0.38370857518707824</v>
      </c>
      <c r="W10" s="14">
        <v>-1.3895029912953503</v>
      </c>
      <c r="X10" s="5">
        <v>-1.6688233526650837</v>
      </c>
      <c r="Y10" s="3">
        <v>-1.5266075682610212</v>
      </c>
      <c r="Z10" s="14">
        <v>0.63662114936318837</v>
      </c>
      <c r="AA10" s="5">
        <v>0.90096064649379104</v>
      </c>
      <c r="AB10" s="3">
        <v>0.94188589751834284</v>
      </c>
      <c r="AC10" s="20">
        <f t="shared" si="0"/>
        <v>2.0447417289260623</v>
      </c>
      <c r="AD10" s="20">
        <f t="shared" si="1"/>
        <v>2.3548005351989256</v>
      </c>
      <c r="AE10" s="20">
        <f t="shared" si="2"/>
        <v>-6.5139089764709723E-2</v>
      </c>
      <c r="AF10" s="27">
        <f t="shared" si="3"/>
        <v>2.5774301670027116E-4</v>
      </c>
      <c r="AG10" s="6">
        <f t="shared" si="4"/>
        <v>4.6933095031381255E-5</v>
      </c>
      <c r="AH10" s="6">
        <f t="shared" si="5"/>
        <v>0.67970899409761443</v>
      </c>
      <c r="AI10" s="33" t="str">
        <f t="shared" si="6"/>
        <v>TRUE</v>
      </c>
      <c r="AJ10" s="32" t="str">
        <f t="shared" si="7"/>
        <v>TRUE</v>
      </c>
      <c r="AK10" s="31" t="str">
        <f t="shared" si="8"/>
        <v>FALSE</v>
      </c>
    </row>
    <row r="11" spans="1:39" x14ac:dyDescent="0.2">
      <c r="A11" s="6" t="s">
        <v>15</v>
      </c>
      <c r="B11" s="6" t="s">
        <v>1180</v>
      </c>
      <c r="C11" s="6">
        <v>10</v>
      </c>
      <c r="D11" s="6" t="s">
        <v>1181</v>
      </c>
      <c r="E11" s="6" t="s">
        <v>1182</v>
      </c>
      <c r="F11" s="6" t="s">
        <v>1183</v>
      </c>
      <c r="G11" s="6" t="s">
        <v>1181</v>
      </c>
      <c r="H11" s="6">
        <v>0</v>
      </c>
      <c r="I11" s="6">
        <v>2</v>
      </c>
      <c r="J11" s="6">
        <v>2</v>
      </c>
      <c r="K11" s="6">
        <v>2.6359999999999999E-3</v>
      </c>
      <c r="L11" s="6">
        <v>6.8510000000000003E-3</v>
      </c>
      <c r="M11" s="6">
        <v>1.4420000000000001E-2</v>
      </c>
      <c r="N11" s="6">
        <v>3.737E-2</v>
      </c>
      <c r="O11" s="7" t="s">
        <v>2158</v>
      </c>
      <c r="P11" s="7" t="s">
        <v>2222</v>
      </c>
      <c r="Q11" s="4">
        <v>-1.4013973222530063</v>
      </c>
      <c r="R11" s="5">
        <v>-1.0900852197156472</v>
      </c>
      <c r="S11" s="13">
        <v>-1.3111401255808388</v>
      </c>
      <c r="T11" s="4">
        <v>0.31779790338321273</v>
      </c>
      <c r="U11" s="5">
        <v>0.82279552278321877</v>
      </c>
      <c r="V11" s="3">
        <v>0.58061083676702729</v>
      </c>
      <c r="W11" s="14">
        <v>-1.1263637579527381</v>
      </c>
      <c r="X11" s="5">
        <v>-1.8012242011462472</v>
      </c>
      <c r="Y11" s="3">
        <v>-1.6347709712738021</v>
      </c>
      <c r="Z11" s="14">
        <v>0.93880691397830851</v>
      </c>
      <c r="AA11" s="5">
        <v>0.5602309219602577</v>
      </c>
      <c r="AB11" s="3">
        <v>0.83146698972851807</v>
      </c>
      <c r="AC11" s="20">
        <f t="shared" si="0"/>
        <v>1.8412756434943169</v>
      </c>
      <c r="AD11" s="20">
        <f t="shared" si="1"/>
        <v>2.2976212520132906</v>
      </c>
      <c r="AE11" s="20">
        <f t="shared" si="2"/>
        <v>-0.25324542094109836</v>
      </c>
      <c r="AF11" s="27">
        <f t="shared" si="3"/>
        <v>4.3803504065218835E-4</v>
      </c>
      <c r="AG11" s="6">
        <f t="shared" si="4"/>
        <v>5.8488635780793265E-4</v>
      </c>
      <c r="AH11" s="6">
        <f t="shared" si="5"/>
        <v>0.31964060753546386</v>
      </c>
      <c r="AI11" s="33" t="str">
        <f t="shared" si="6"/>
        <v>TRUE</v>
      </c>
      <c r="AJ11" s="32" t="str">
        <f t="shared" si="7"/>
        <v>TRUE</v>
      </c>
      <c r="AK11" s="31" t="str">
        <f t="shared" si="8"/>
        <v>FALSE</v>
      </c>
    </row>
    <row r="12" spans="1:39" x14ac:dyDescent="0.2">
      <c r="A12" s="6" t="s">
        <v>15</v>
      </c>
      <c r="B12" s="6" t="s">
        <v>808</v>
      </c>
      <c r="C12" s="6">
        <v>2</v>
      </c>
      <c r="D12" s="6" t="s">
        <v>805</v>
      </c>
      <c r="E12" s="6" t="s">
        <v>809</v>
      </c>
      <c r="F12" s="6" t="s">
        <v>807</v>
      </c>
      <c r="G12" s="6" t="s">
        <v>805</v>
      </c>
      <c r="H12" s="6">
        <v>1</v>
      </c>
      <c r="I12" s="6">
        <v>2</v>
      </c>
      <c r="J12" s="6">
        <v>2</v>
      </c>
      <c r="K12" s="6">
        <v>4.7010000000000003E-3</v>
      </c>
      <c r="L12" s="6">
        <v>7.7260000000000002E-3</v>
      </c>
      <c r="M12" s="6">
        <v>3.1919999999999997E-2</v>
      </c>
      <c r="N12" s="6">
        <v>5.2429999999999997E-2</v>
      </c>
      <c r="O12" s="7" t="s">
        <v>1995</v>
      </c>
      <c r="P12" s="7" t="s">
        <v>2460</v>
      </c>
      <c r="Q12" s="4">
        <v>-1.3854558121925367</v>
      </c>
      <c r="R12" s="5">
        <v>-1.2649131755124776</v>
      </c>
      <c r="S12" s="13">
        <v>-1.0231329198651435</v>
      </c>
      <c r="T12" s="4">
        <v>0.62207963737177441</v>
      </c>
      <c r="U12" s="5">
        <v>0.39852556998294975</v>
      </c>
      <c r="V12" s="3">
        <v>0.47471173685635359</v>
      </c>
      <c r="W12" s="14">
        <v>-1.6783016538012703</v>
      </c>
      <c r="X12" s="5">
        <v>-1.2799216888746465</v>
      </c>
      <c r="Y12" s="3">
        <v>-1.3819601043714522</v>
      </c>
      <c r="Z12" s="14">
        <v>0.82023128769080655</v>
      </c>
      <c r="AA12" s="5">
        <v>0.89056160692141773</v>
      </c>
      <c r="AB12" s="3">
        <v>0.79461603982349893</v>
      </c>
      <c r="AC12" s="20">
        <f t="shared" si="0"/>
        <v>1.7229396172604119</v>
      </c>
      <c r="AD12" s="20">
        <f t="shared" si="1"/>
        <v>2.2818641271610312</v>
      </c>
      <c r="AE12" s="20">
        <f t="shared" si="2"/>
        <v>-0.22222717982573736</v>
      </c>
      <c r="AF12" s="27">
        <f t="shared" si="3"/>
        <v>1.6113216802836751E-4</v>
      </c>
      <c r="AG12" s="6">
        <f t="shared" si="4"/>
        <v>4.9479037492673989E-5</v>
      </c>
      <c r="AH12" s="6">
        <f t="shared" si="5"/>
        <v>0.23735730000606198</v>
      </c>
      <c r="AI12" s="33" t="str">
        <f t="shared" si="6"/>
        <v>TRUE</v>
      </c>
      <c r="AJ12" s="32" t="str">
        <f t="shared" si="7"/>
        <v>TRUE</v>
      </c>
      <c r="AK12" s="31" t="str">
        <f t="shared" si="8"/>
        <v>FALSE</v>
      </c>
    </row>
    <row r="13" spans="1:39" x14ac:dyDescent="0.2">
      <c r="A13" s="6" t="s">
        <v>15</v>
      </c>
      <c r="B13" s="6" t="s">
        <v>680</v>
      </c>
      <c r="C13" s="6">
        <v>7</v>
      </c>
      <c r="D13" s="6" t="s">
        <v>677</v>
      </c>
      <c r="E13" s="6" t="s">
        <v>681</v>
      </c>
      <c r="F13" s="6" t="s">
        <v>679</v>
      </c>
      <c r="G13" s="6" t="s">
        <v>677</v>
      </c>
      <c r="H13" s="6">
        <v>1</v>
      </c>
      <c r="I13" s="6">
        <v>2</v>
      </c>
      <c r="J13" s="6">
        <v>2</v>
      </c>
      <c r="K13" s="6">
        <v>1.7880000000000001E-4</v>
      </c>
      <c r="L13" s="6">
        <v>2.6739999999999999E-4</v>
      </c>
      <c r="M13" s="1">
        <v>6.2630000000000004E-9</v>
      </c>
      <c r="N13" s="1">
        <v>4.0019999999999997E-8</v>
      </c>
      <c r="O13" s="7" t="s">
        <v>1989</v>
      </c>
      <c r="P13" s="7" t="s">
        <v>2338</v>
      </c>
      <c r="Q13" s="4">
        <v>-0.81798899578999573</v>
      </c>
      <c r="R13" s="5">
        <v>-1.2704635028725653</v>
      </c>
      <c r="S13" s="13">
        <v>-1.25123875814297</v>
      </c>
      <c r="T13" s="4">
        <v>0.35574937679068219</v>
      </c>
      <c r="U13" s="5">
        <v>0.59490043868133913</v>
      </c>
      <c r="V13" s="3">
        <v>0.70846829922995824</v>
      </c>
      <c r="W13" s="14">
        <v>-1.5923441151691391</v>
      </c>
      <c r="X13" s="5">
        <v>-1.2399874863021909</v>
      </c>
      <c r="Y13" s="3">
        <v>-1.5101936496045041</v>
      </c>
      <c r="Z13" s="14">
        <v>0.86511563855815321</v>
      </c>
      <c r="AA13" s="5">
        <v>0.72397678139033916</v>
      </c>
      <c r="AB13" s="3">
        <v>0.67335763798852377</v>
      </c>
      <c r="AC13" s="20">
        <f t="shared" si="0"/>
        <v>1.6662697905025037</v>
      </c>
      <c r="AD13" s="20">
        <f t="shared" si="1"/>
        <v>2.2016584363376168</v>
      </c>
      <c r="AE13" s="20">
        <f t="shared" si="2"/>
        <v>-0.33427799809010095</v>
      </c>
      <c r="AF13" s="27">
        <f t="shared" si="3"/>
        <v>7.6749920979966553E-4</v>
      </c>
      <c r="AG13" s="6">
        <f t="shared" si="4"/>
        <v>5.3504800663336786E-5</v>
      </c>
      <c r="AH13" s="6">
        <f t="shared" si="5"/>
        <v>0.14025808390425201</v>
      </c>
      <c r="AI13" s="33" t="str">
        <f t="shared" si="6"/>
        <v>TRUE</v>
      </c>
      <c r="AJ13" s="32" t="str">
        <f t="shared" si="7"/>
        <v>TRUE</v>
      </c>
      <c r="AK13" s="31" t="str">
        <f t="shared" si="8"/>
        <v>FALSE</v>
      </c>
    </row>
    <row r="14" spans="1:39" x14ac:dyDescent="0.2">
      <c r="A14" s="6" t="s">
        <v>15</v>
      </c>
      <c r="B14" s="6" t="s">
        <v>1348</v>
      </c>
      <c r="C14" s="6">
        <v>4</v>
      </c>
      <c r="D14" s="6" t="s">
        <v>1341</v>
      </c>
      <c r="E14" s="6" t="s">
        <v>1349</v>
      </c>
      <c r="F14" s="6" t="s">
        <v>1343</v>
      </c>
      <c r="G14" s="6" t="s">
        <v>1341</v>
      </c>
      <c r="H14" s="6">
        <v>2</v>
      </c>
      <c r="I14" s="6">
        <v>3</v>
      </c>
      <c r="J14" s="6">
        <v>3</v>
      </c>
      <c r="K14" s="6">
        <v>1.7880000000000001E-4</v>
      </c>
      <c r="L14" s="6">
        <v>2.6739999999999999E-4</v>
      </c>
      <c r="M14" s="1">
        <v>1.7949999999999999E-8</v>
      </c>
      <c r="N14" s="1">
        <v>1.3309999999999999E-7</v>
      </c>
      <c r="O14" s="7" t="s">
        <v>1933</v>
      </c>
      <c r="P14" s="7" t="s">
        <v>2274</v>
      </c>
      <c r="Q14" s="4">
        <v>-1.313849130101667</v>
      </c>
      <c r="R14" s="5">
        <v>-0.98717521385392348</v>
      </c>
      <c r="S14" s="13">
        <v>-0.75745209302410643</v>
      </c>
      <c r="T14" s="4">
        <v>0.3379909291695965</v>
      </c>
      <c r="U14" s="5">
        <v>0.96565107947312279</v>
      </c>
      <c r="V14" s="3">
        <v>0.58594317686913422</v>
      </c>
      <c r="W14" s="14">
        <v>-1.9156627438406095</v>
      </c>
      <c r="X14" s="5">
        <v>-1.3184202086509764</v>
      </c>
      <c r="Y14" s="3">
        <v>-1.2909023592740521</v>
      </c>
      <c r="Z14" s="14">
        <v>1.0487303369134073</v>
      </c>
      <c r="AA14" s="5">
        <v>0.19107872704743439</v>
      </c>
      <c r="AB14" s="3">
        <v>0.58375454383087266</v>
      </c>
      <c r="AC14" s="20">
        <f t="shared" si="0"/>
        <v>1.6493538741638503</v>
      </c>
      <c r="AD14" s="20">
        <f t="shared" si="1"/>
        <v>2.1161829731857842</v>
      </c>
      <c r="AE14" s="20">
        <f t="shared" si="2"/>
        <v>-0.48883629159531372</v>
      </c>
      <c r="AF14" s="27">
        <f t="shared" si="3"/>
        <v>2.4851936532000853E-3</v>
      </c>
      <c r="AG14" s="6">
        <f t="shared" si="4"/>
        <v>2.7395516448295207E-3</v>
      </c>
      <c r="AH14" s="6">
        <f t="shared" si="5"/>
        <v>0.133265388900944</v>
      </c>
      <c r="AI14" s="33" t="str">
        <f t="shared" si="6"/>
        <v>TRUE</v>
      </c>
      <c r="AJ14" s="32" t="str">
        <f t="shared" si="7"/>
        <v>TRUE</v>
      </c>
      <c r="AK14" s="31" t="str">
        <f t="shared" si="8"/>
        <v>FALSE</v>
      </c>
    </row>
    <row r="15" spans="1:39" x14ac:dyDescent="0.2">
      <c r="A15" s="6" t="s">
        <v>15</v>
      </c>
      <c r="B15" s="6" t="s">
        <v>1346</v>
      </c>
      <c r="C15" s="6">
        <v>19</v>
      </c>
      <c r="D15" s="6" t="s">
        <v>1341</v>
      </c>
      <c r="E15" s="6" t="s">
        <v>1347</v>
      </c>
      <c r="F15" s="6" t="s">
        <v>1343</v>
      </c>
      <c r="G15" s="6" t="s">
        <v>1341</v>
      </c>
      <c r="H15" s="6">
        <v>1</v>
      </c>
      <c r="I15" s="6">
        <v>2</v>
      </c>
      <c r="J15" s="6">
        <v>2</v>
      </c>
      <c r="K15" s="6">
        <v>1.7880000000000001E-4</v>
      </c>
      <c r="L15" s="6">
        <v>2.6739999999999999E-4</v>
      </c>
      <c r="M15" s="1">
        <v>9.3889999999999993E-10</v>
      </c>
      <c r="N15" s="1">
        <v>2.5110000000000002E-7</v>
      </c>
      <c r="O15" s="7" t="s">
        <v>1933</v>
      </c>
      <c r="P15" s="7" t="s">
        <v>2274</v>
      </c>
      <c r="Q15" s="4">
        <v>-0.99863279369013624</v>
      </c>
      <c r="R15" s="5">
        <v>-1.1543059881221094</v>
      </c>
      <c r="S15" s="13">
        <v>-1.0515963755027919</v>
      </c>
      <c r="T15" s="4">
        <v>0.60704590773210931</v>
      </c>
      <c r="U15" s="5">
        <v>0.59290648325194151</v>
      </c>
      <c r="V15" s="3">
        <v>0.39464008817531621</v>
      </c>
      <c r="W15" s="14">
        <v>-1.2257133621843759</v>
      </c>
      <c r="X15" s="5">
        <v>-1.8175970041986731</v>
      </c>
      <c r="Y15" s="3">
        <v>-1.0221645832756141</v>
      </c>
      <c r="Z15" s="14">
        <v>0.63115337011523376</v>
      </c>
      <c r="AA15" s="5">
        <v>0.81454412865705361</v>
      </c>
      <c r="AB15" s="3">
        <v>0.77448064165449515</v>
      </c>
      <c r="AC15" s="20">
        <f t="shared" si="0"/>
        <v>1.5997092121581349</v>
      </c>
      <c r="AD15" s="20">
        <f t="shared" si="1"/>
        <v>2.0952176966951486</v>
      </c>
      <c r="AE15" s="20">
        <f t="shared" si="2"/>
        <v>-0.2869799307812082</v>
      </c>
      <c r="AF15" s="27">
        <f t="shared" si="3"/>
        <v>4.1499505288580878E-5</v>
      </c>
      <c r="AG15" s="6">
        <f t="shared" si="4"/>
        <v>1.0260285954799887E-3</v>
      </c>
      <c r="AH15" s="6">
        <f t="shared" si="5"/>
        <v>0.30286958625221461</v>
      </c>
      <c r="AI15" s="33" t="str">
        <f t="shared" si="6"/>
        <v>TRUE</v>
      </c>
      <c r="AJ15" s="32" t="str">
        <f t="shared" si="7"/>
        <v>TRUE</v>
      </c>
      <c r="AK15" s="31" t="str">
        <f t="shared" si="8"/>
        <v>FALSE</v>
      </c>
    </row>
    <row r="16" spans="1:39" x14ac:dyDescent="0.2">
      <c r="A16" s="6" t="s">
        <v>15</v>
      </c>
      <c r="B16" s="6" t="s">
        <v>1757</v>
      </c>
      <c r="C16" s="6">
        <v>7</v>
      </c>
      <c r="D16" s="6" t="s">
        <v>1754</v>
      </c>
      <c r="E16" s="6" t="s">
        <v>1758</v>
      </c>
      <c r="F16" s="6" t="s">
        <v>1756</v>
      </c>
      <c r="G16" s="6" t="s">
        <v>1754</v>
      </c>
      <c r="H16" s="6">
        <v>1</v>
      </c>
      <c r="I16" s="6">
        <v>3</v>
      </c>
      <c r="J16" s="6">
        <v>3</v>
      </c>
      <c r="K16" s="6">
        <v>1.7880000000000001E-4</v>
      </c>
      <c r="L16" s="6">
        <v>2.6739999999999999E-4</v>
      </c>
      <c r="M16" s="1">
        <v>1.2840000000000001E-5</v>
      </c>
      <c r="N16" s="6">
        <v>1.304E-4</v>
      </c>
      <c r="O16" s="7" t="s">
        <v>1945</v>
      </c>
      <c r="P16" s="7" t="s">
        <v>2287</v>
      </c>
      <c r="Q16" s="4">
        <v>-1.2136132944205251</v>
      </c>
      <c r="R16" s="5">
        <v>-1.1155787937361255</v>
      </c>
      <c r="S16" s="13">
        <v>-0.8377626791107724</v>
      </c>
      <c r="T16" s="4">
        <v>0.52426178036726256</v>
      </c>
      <c r="U16" s="5">
        <v>0.40677358481907089</v>
      </c>
      <c r="V16" s="3">
        <v>0.64092206015327691</v>
      </c>
      <c r="W16" s="14">
        <v>-1.7024775743136391</v>
      </c>
      <c r="X16" s="5">
        <v>-0.97433884372360602</v>
      </c>
      <c r="Y16" s="3">
        <v>-1.3655204513963555</v>
      </c>
      <c r="Z16" s="14">
        <v>0.86659721947010482</v>
      </c>
      <c r="AA16" s="5">
        <v>0.76875879105326339</v>
      </c>
      <c r="AB16" s="3">
        <v>0.57828138867543522</v>
      </c>
      <c r="AC16" s="20">
        <f t="shared" si="0"/>
        <v>1.5796373975356781</v>
      </c>
      <c r="AD16" s="20">
        <f t="shared" si="1"/>
        <v>2.0853247562108015</v>
      </c>
      <c r="AE16" s="20">
        <f t="shared" si="2"/>
        <v>-0.29179403405539261</v>
      </c>
      <c r="AF16" s="27">
        <f t="shared" si="3"/>
        <v>2.7364252590837836E-4</v>
      </c>
      <c r="AG16" s="6">
        <f t="shared" si="4"/>
        <v>7.7694539131524531E-4</v>
      </c>
      <c r="AH16" s="6">
        <f t="shared" si="5"/>
        <v>0.28848793368927328</v>
      </c>
      <c r="AI16" s="33" t="str">
        <f t="shared" si="6"/>
        <v>TRUE</v>
      </c>
      <c r="AJ16" s="32" t="str">
        <f t="shared" si="7"/>
        <v>TRUE</v>
      </c>
      <c r="AK16" s="31" t="str">
        <f t="shared" si="8"/>
        <v>FALSE</v>
      </c>
    </row>
    <row r="17" spans="1:37" x14ac:dyDescent="0.2">
      <c r="A17" s="6" t="s">
        <v>15</v>
      </c>
      <c r="B17" s="6" t="s">
        <v>48</v>
      </c>
      <c r="C17" s="6">
        <v>6</v>
      </c>
      <c r="D17" s="6" t="s">
        <v>39</v>
      </c>
      <c r="E17" s="6" t="s">
        <v>49</v>
      </c>
      <c r="F17" s="6" t="s">
        <v>41</v>
      </c>
      <c r="G17" s="6" t="s">
        <v>39</v>
      </c>
      <c r="H17" s="6">
        <v>2</v>
      </c>
      <c r="I17" s="6">
        <v>3</v>
      </c>
      <c r="J17" s="6">
        <v>3</v>
      </c>
      <c r="K17" s="6">
        <v>5.3470000000000004E-4</v>
      </c>
      <c r="L17" s="6">
        <v>2.464E-3</v>
      </c>
      <c r="M17" s="6">
        <v>1.877E-3</v>
      </c>
      <c r="N17" s="6">
        <v>9.1470000000000006E-3</v>
      </c>
      <c r="O17" s="7" t="s">
        <v>1951</v>
      </c>
      <c r="P17" s="7" t="s">
        <v>2308</v>
      </c>
      <c r="Q17" s="4">
        <v>-1.3864388941505428</v>
      </c>
      <c r="R17" s="5">
        <v>-1.3421638222254006</v>
      </c>
      <c r="S17" s="13">
        <v>-1.2505396206116348</v>
      </c>
      <c r="T17" s="4">
        <v>0.58796571642085926</v>
      </c>
      <c r="U17" s="5">
        <v>0.79266387062096422</v>
      </c>
      <c r="V17" s="3">
        <v>0.44713099608651125</v>
      </c>
      <c r="W17" s="14">
        <v>-1.5297958508531049</v>
      </c>
      <c r="X17" s="5">
        <v>-1.5504963360471291</v>
      </c>
      <c r="Y17" s="3">
        <v>-0.90061089402761441</v>
      </c>
      <c r="Z17" s="14">
        <v>0.82215096549671196</v>
      </c>
      <c r="AA17" s="5">
        <v>0.61533032452670366</v>
      </c>
      <c r="AB17" s="3">
        <v>0.7490817770983037</v>
      </c>
      <c r="AC17" s="20">
        <f t="shared" si="0"/>
        <v>1.9356343067053046</v>
      </c>
      <c r="AD17" s="20">
        <f t="shared" si="1"/>
        <v>2.0558220493498558</v>
      </c>
      <c r="AE17" s="20">
        <f t="shared" si="2"/>
        <v>-5.869146467567532E-4</v>
      </c>
      <c r="AF17" s="27">
        <f t="shared" si="3"/>
        <v>5.6963328909272014E-5</v>
      </c>
      <c r="AG17" s="6">
        <f t="shared" si="4"/>
        <v>7.5209630273913059E-4</v>
      </c>
      <c r="AH17" s="6">
        <f t="shared" si="5"/>
        <v>0.99797134689037292</v>
      </c>
      <c r="AI17" s="33" t="str">
        <f t="shared" si="6"/>
        <v>TRUE</v>
      </c>
      <c r="AJ17" s="32" t="str">
        <f t="shared" si="7"/>
        <v>TRUE</v>
      </c>
      <c r="AK17" s="31" t="str">
        <f t="shared" si="8"/>
        <v>FALSE</v>
      </c>
    </row>
    <row r="18" spans="1:37" x14ac:dyDescent="0.2">
      <c r="A18" s="6" t="s">
        <v>15</v>
      </c>
      <c r="B18" s="6" t="s">
        <v>915</v>
      </c>
      <c r="C18" s="6">
        <v>4</v>
      </c>
      <c r="D18" s="6" t="s">
        <v>902</v>
      </c>
      <c r="E18" s="6" t="s">
        <v>916</v>
      </c>
      <c r="F18" s="6" t="s">
        <v>904</v>
      </c>
      <c r="G18" s="6" t="s">
        <v>902</v>
      </c>
      <c r="H18" s="6">
        <v>1</v>
      </c>
      <c r="I18" s="6">
        <v>2</v>
      </c>
      <c r="J18" s="6">
        <v>2</v>
      </c>
      <c r="K18" s="6">
        <v>1.7880000000000001E-4</v>
      </c>
      <c r="L18" s="6">
        <v>2.6739999999999999E-4</v>
      </c>
      <c r="M18" s="1">
        <v>3.6059999999999999E-6</v>
      </c>
      <c r="N18" s="1">
        <v>8.7379999999999993E-5</v>
      </c>
      <c r="O18" s="7" t="s">
        <v>1875</v>
      </c>
      <c r="P18" s="7" t="s">
        <v>2355</v>
      </c>
      <c r="Q18" s="4">
        <v>-0.8756552240856772</v>
      </c>
      <c r="R18" s="5">
        <v>-0.90334869804186435</v>
      </c>
      <c r="S18" s="13">
        <v>-1.2804194620228744</v>
      </c>
      <c r="T18" s="4">
        <v>-0.12171676700689797</v>
      </c>
      <c r="U18" s="5">
        <v>0.41204418387975511</v>
      </c>
      <c r="V18" s="3">
        <v>0.5106397871146986</v>
      </c>
      <c r="W18" s="14">
        <v>-1.0241255053369502</v>
      </c>
      <c r="X18" s="5">
        <v>-0.75312562393610505</v>
      </c>
      <c r="Y18" s="3">
        <v>-1.5459217743801541</v>
      </c>
      <c r="Z18" s="14">
        <v>1.0315308129877572</v>
      </c>
      <c r="AA18" s="5">
        <v>0.62430603647573235</v>
      </c>
      <c r="AB18" s="3">
        <v>0.86486206172756341</v>
      </c>
      <c r="AC18" s="20">
        <f t="shared" si="0"/>
        <v>1.2867968627126574</v>
      </c>
      <c r="AD18" s="20">
        <f t="shared" si="1"/>
        <v>1.9479572716147542</v>
      </c>
      <c r="AE18" s="20">
        <f t="shared" si="2"/>
        <v>-8.791650650093108E-2</v>
      </c>
      <c r="AF18" s="27">
        <f t="shared" si="3"/>
        <v>5.484971619810956E-3</v>
      </c>
      <c r="AG18" s="6">
        <f t="shared" si="4"/>
        <v>1.7211455777564543E-3</v>
      </c>
      <c r="AH18" s="6">
        <f t="shared" si="5"/>
        <v>0.75827098372782076</v>
      </c>
      <c r="AI18" s="33" t="str">
        <f t="shared" si="6"/>
        <v>TRUE</v>
      </c>
      <c r="AJ18" s="32" t="str">
        <f t="shared" si="7"/>
        <v>TRUE</v>
      </c>
      <c r="AK18" s="31" t="str">
        <f t="shared" si="8"/>
        <v>FALSE</v>
      </c>
    </row>
    <row r="19" spans="1:37" x14ac:dyDescent="0.2">
      <c r="A19" s="6" t="s">
        <v>15</v>
      </c>
      <c r="B19" s="6" t="s">
        <v>1374</v>
      </c>
      <c r="C19" s="6">
        <v>10</v>
      </c>
      <c r="D19" s="6" t="s">
        <v>1375</v>
      </c>
      <c r="E19" s="6" t="s">
        <v>1376</v>
      </c>
      <c r="F19" s="6" t="s">
        <v>1377</v>
      </c>
      <c r="G19" s="6" t="s">
        <v>1375</v>
      </c>
      <c r="H19" s="6">
        <v>0</v>
      </c>
      <c r="I19" s="6">
        <v>4</v>
      </c>
      <c r="K19" s="6">
        <v>1.7880000000000001E-4</v>
      </c>
      <c r="M19" s="1">
        <v>7.0230000000000003E-9</v>
      </c>
      <c r="O19" s="7" t="s">
        <v>1935</v>
      </c>
      <c r="P19" s="7" t="s">
        <v>2276</v>
      </c>
      <c r="Q19" s="4">
        <v>-1.2676887956180709</v>
      </c>
      <c r="R19" s="5">
        <v>-0.98234310769223554</v>
      </c>
      <c r="S19" s="13">
        <v>-1.1489635917042773</v>
      </c>
      <c r="T19" s="4">
        <v>0.74187527485705107</v>
      </c>
      <c r="U19" s="5">
        <v>0.46591427667732938</v>
      </c>
      <c r="V19" s="3">
        <v>0.42722760463574111</v>
      </c>
      <c r="W19" s="14">
        <v>-1.2929540869297103</v>
      </c>
      <c r="X19" s="5">
        <v>-1.0283269293288173</v>
      </c>
      <c r="Y19" s="3">
        <v>-1.2897438962491692</v>
      </c>
      <c r="Z19" s="14">
        <v>0.58900856597210338</v>
      </c>
      <c r="AA19" s="5">
        <v>0.69810485681576573</v>
      </c>
      <c r="AB19" s="3">
        <v>0.84428937793280923</v>
      </c>
      <c r="AC19" s="20">
        <f t="shared" si="0"/>
        <v>1.6780042170615683</v>
      </c>
      <c r="AD19" s="20">
        <f t="shared" si="1"/>
        <v>1.9141425710761251</v>
      </c>
      <c r="AE19" s="20">
        <f t="shared" si="2"/>
        <v>-7.0676472497704257E-2</v>
      </c>
      <c r="AF19" s="27">
        <f t="shared" si="3"/>
        <v>2.0208972157342568E-4</v>
      </c>
      <c r="AG19" s="6">
        <f t="shared" si="4"/>
        <v>7.5545544459915936E-5</v>
      </c>
      <c r="AH19" s="6">
        <f t="shared" si="5"/>
        <v>0.58922528393855844</v>
      </c>
      <c r="AI19" s="33" t="str">
        <f t="shared" si="6"/>
        <v>TRUE</v>
      </c>
      <c r="AJ19" s="32" t="str">
        <f t="shared" si="7"/>
        <v>TRUE</v>
      </c>
      <c r="AK19" s="31" t="str">
        <f t="shared" si="8"/>
        <v>FALSE</v>
      </c>
    </row>
    <row r="20" spans="1:37" x14ac:dyDescent="0.2">
      <c r="A20" s="6" t="s">
        <v>15</v>
      </c>
      <c r="B20" s="6" t="s">
        <v>102</v>
      </c>
      <c r="C20" s="6">
        <v>4</v>
      </c>
      <c r="D20" s="6" t="s">
        <v>99</v>
      </c>
      <c r="E20" s="6" t="s">
        <v>103</v>
      </c>
      <c r="F20" s="6" t="s">
        <v>101</v>
      </c>
      <c r="G20" s="6" t="s">
        <v>99</v>
      </c>
      <c r="H20" s="6">
        <v>1</v>
      </c>
      <c r="I20" s="6">
        <v>2</v>
      </c>
      <c r="J20" s="6">
        <v>2</v>
      </c>
      <c r="K20" s="6">
        <v>1.7880000000000001E-4</v>
      </c>
      <c r="L20" s="6">
        <v>2.6739999999999999E-4</v>
      </c>
      <c r="M20" s="1">
        <v>7.7830000000000003E-7</v>
      </c>
      <c r="N20" s="1">
        <v>1.6509999999999999E-6</v>
      </c>
      <c r="O20" s="7" t="s">
        <v>1890</v>
      </c>
      <c r="P20" s="7" t="s">
        <v>2438</v>
      </c>
      <c r="Q20" s="4">
        <v>-1.3870094688175774</v>
      </c>
      <c r="R20" s="5">
        <v>-0.48519622185542133</v>
      </c>
      <c r="S20" s="13">
        <v>-0.28221796705454394</v>
      </c>
      <c r="T20" s="4">
        <v>0.50206157944965724</v>
      </c>
      <c r="U20" s="5">
        <v>0.90422764420710222</v>
      </c>
      <c r="V20" s="3">
        <v>0.68994639632096832</v>
      </c>
      <c r="W20" s="14">
        <v>-1.16699575585348</v>
      </c>
      <c r="X20" s="5">
        <v>-1.9298782622537811</v>
      </c>
      <c r="Y20" s="3">
        <v>-1.2722912005527711</v>
      </c>
      <c r="Z20" s="14">
        <v>0.81234196847444995</v>
      </c>
      <c r="AA20" s="5">
        <v>0.20364783921473981</v>
      </c>
      <c r="AB20" s="3">
        <v>0.20219683467681882</v>
      </c>
      <c r="AC20" s="20">
        <f t="shared" si="0"/>
        <v>1.4168864259017568</v>
      </c>
      <c r="AD20" s="20">
        <f t="shared" si="1"/>
        <v>1.8624506203420137</v>
      </c>
      <c r="AE20" s="20">
        <f t="shared" si="2"/>
        <v>-0.73824718697749658</v>
      </c>
      <c r="AF20" s="27">
        <f t="shared" si="3"/>
        <v>1.6841275078694415E-2</v>
      </c>
      <c r="AG20" s="6">
        <f t="shared" si="4"/>
        <v>4.0227263310913244E-3</v>
      </c>
      <c r="AH20" s="6">
        <f t="shared" si="5"/>
        <v>0.14989876150252518</v>
      </c>
      <c r="AI20" s="33" t="str">
        <f t="shared" si="6"/>
        <v>TRUE</v>
      </c>
      <c r="AJ20" s="32" t="str">
        <f t="shared" si="7"/>
        <v>TRUE</v>
      </c>
      <c r="AK20" s="31" t="str">
        <f t="shared" si="8"/>
        <v>FALSE</v>
      </c>
    </row>
    <row r="21" spans="1:37" x14ac:dyDescent="0.2">
      <c r="A21" s="6" t="s">
        <v>15</v>
      </c>
      <c r="B21" s="6" t="s">
        <v>951</v>
      </c>
      <c r="C21" s="6">
        <v>2</v>
      </c>
      <c r="D21" s="6" t="s">
        <v>952</v>
      </c>
      <c r="E21" s="6" t="s">
        <v>953</v>
      </c>
      <c r="F21" s="6" t="s">
        <v>954</v>
      </c>
      <c r="G21" s="6" t="s">
        <v>952</v>
      </c>
      <c r="H21" s="6">
        <v>1</v>
      </c>
      <c r="I21" s="6">
        <v>2</v>
      </c>
      <c r="J21" s="6">
        <v>2</v>
      </c>
      <c r="K21" s="6">
        <v>1.7880000000000001E-4</v>
      </c>
      <c r="L21" s="6">
        <v>2.6739999999999999E-4</v>
      </c>
      <c r="M21" s="6">
        <v>2.398E-4</v>
      </c>
      <c r="N21" s="6">
        <v>2.5690000000000001E-4</v>
      </c>
      <c r="O21" s="7" t="s">
        <v>2001</v>
      </c>
      <c r="P21" s="7" t="s">
        <v>2525</v>
      </c>
      <c r="Q21" s="4">
        <v>-1.688734834093875</v>
      </c>
      <c r="R21" s="5">
        <v>-1.9025361306153645</v>
      </c>
      <c r="S21" s="13">
        <v>-1.3574758247668637</v>
      </c>
      <c r="T21" s="4">
        <v>0.85420619257610308</v>
      </c>
      <c r="U21" s="5">
        <v>0.72446110624394855</v>
      </c>
      <c r="V21" s="3">
        <v>0.41971391704319611</v>
      </c>
      <c r="W21" s="14">
        <v>-0.6863125562024045</v>
      </c>
      <c r="X21" s="5">
        <v>-1.440474313076713</v>
      </c>
      <c r="Y21" s="3">
        <v>-1.2869439769031088</v>
      </c>
      <c r="Z21" s="14">
        <v>0.3341073361841177</v>
      </c>
      <c r="AA21" s="5">
        <v>0.77551225763994736</v>
      </c>
      <c r="AB21" s="3">
        <v>0.89705063551716457</v>
      </c>
      <c r="AC21" s="20">
        <f t="shared" si="0"/>
        <v>2.3157093351131168</v>
      </c>
      <c r="AD21" s="20">
        <f t="shared" si="1"/>
        <v>1.8068003585078187</v>
      </c>
      <c r="AE21" s="20">
        <f t="shared" si="2"/>
        <v>0.51167198109795864</v>
      </c>
      <c r="AF21" s="27">
        <f t="shared" si="3"/>
        <v>3.4512628080916803E-4</v>
      </c>
      <c r="AG21" s="6">
        <f t="shared" si="4"/>
        <v>3.2408319738649852E-3</v>
      </c>
      <c r="AH21" s="6">
        <f t="shared" si="5"/>
        <v>0.14106029770659165</v>
      </c>
      <c r="AI21" s="33" t="str">
        <f t="shared" si="6"/>
        <v>TRUE</v>
      </c>
      <c r="AJ21" s="32" t="str">
        <f t="shared" si="7"/>
        <v>TRUE</v>
      </c>
      <c r="AK21" s="31" t="str">
        <f t="shared" si="8"/>
        <v>FALSE</v>
      </c>
    </row>
    <row r="22" spans="1:37" x14ac:dyDescent="0.2">
      <c r="A22" s="6" t="s">
        <v>15</v>
      </c>
      <c r="B22" s="6" t="s">
        <v>692</v>
      </c>
      <c r="C22" s="6">
        <v>4</v>
      </c>
      <c r="D22" s="6" t="s">
        <v>687</v>
      </c>
      <c r="E22" s="6" t="s">
        <v>693</v>
      </c>
      <c r="F22" s="6" t="s">
        <v>689</v>
      </c>
      <c r="G22" s="6" t="s">
        <v>687</v>
      </c>
      <c r="H22" s="6">
        <v>1</v>
      </c>
      <c r="I22" s="6">
        <v>3</v>
      </c>
      <c r="J22" s="6">
        <v>3</v>
      </c>
      <c r="K22" s="6">
        <v>1.7880000000000001E-4</v>
      </c>
      <c r="L22" s="6">
        <v>2.6739999999999999E-4</v>
      </c>
      <c r="M22" s="1">
        <v>9.8709999999999992E-6</v>
      </c>
      <c r="N22" s="1">
        <v>6.9059999999999996E-6</v>
      </c>
      <c r="O22" s="7" t="s">
        <v>1905</v>
      </c>
      <c r="P22" s="7" t="s">
        <v>2339</v>
      </c>
      <c r="Q22" s="4">
        <v>-0.96860530913250542</v>
      </c>
      <c r="R22" s="5">
        <v>-0.89858266608323811</v>
      </c>
      <c r="S22" s="13">
        <v>-0.78434622544842947</v>
      </c>
      <c r="T22" s="4">
        <v>0.31023129475041106</v>
      </c>
      <c r="U22" s="5">
        <v>0.58641087079311227</v>
      </c>
      <c r="V22" s="3">
        <v>0.59059776303370803</v>
      </c>
      <c r="W22" s="14">
        <v>-1.2481854694698993</v>
      </c>
      <c r="X22" s="5">
        <v>-1.0327710218136452</v>
      </c>
      <c r="Y22" s="3">
        <v>-1.1317041905765017</v>
      </c>
      <c r="Z22" s="14">
        <v>0.87035789968282562</v>
      </c>
      <c r="AA22" s="5">
        <v>0.55906046686200461</v>
      </c>
      <c r="AB22" s="3">
        <v>0.54313763754357758</v>
      </c>
      <c r="AC22" s="20">
        <f t="shared" si="0"/>
        <v>1.3795913764138015</v>
      </c>
      <c r="AD22" s="20">
        <f t="shared" si="1"/>
        <v>1.7950722286494845</v>
      </c>
      <c r="AE22" s="20">
        <f t="shared" si="2"/>
        <v>-0.25370882706529096</v>
      </c>
      <c r="AF22" s="27">
        <f t="shared" si="3"/>
        <v>2.1010579232594125E-4</v>
      </c>
      <c r="AG22" s="6">
        <f t="shared" si="4"/>
        <v>1.2977731696626471E-4</v>
      </c>
      <c r="AH22" s="6">
        <f t="shared" si="5"/>
        <v>3.671786394182467E-2</v>
      </c>
      <c r="AI22" s="33" t="str">
        <f t="shared" si="6"/>
        <v>TRUE</v>
      </c>
      <c r="AJ22" s="32" t="str">
        <f t="shared" si="7"/>
        <v>TRUE</v>
      </c>
      <c r="AK22" s="31" t="str">
        <f t="shared" si="8"/>
        <v>FALSE</v>
      </c>
    </row>
    <row r="23" spans="1:37" x14ac:dyDescent="0.2">
      <c r="A23" s="6" t="s">
        <v>15</v>
      </c>
      <c r="B23" s="6" t="s">
        <v>804</v>
      </c>
      <c r="C23" s="6">
        <v>2</v>
      </c>
      <c r="D23" s="6" t="s">
        <v>805</v>
      </c>
      <c r="E23" s="6" t="s">
        <v>806</v>
      </c>
      <c r="F23" s="6" t="s">
        <v>807</v>
      </c>
      <c r="G23" s="6" t="s">
        <v>805</v>
      </c>
      <c r="H23" s="6">
        <v>1</v>
      </c>
      <c r="I23" s="6">
        <v>2</v>
      </c>
      <c r="J23" s="6">
        <v>2</v>
      </c>
      <c r="K23" s="6">
        <v>1.3760000000000001E-3</v>
      </c>
      <c r="L23" s="6">
        <v>5.6020000000000002E-3</v>
      </c>
      <c r="M23" s="6">
        <v>6.8999999999999999E-3</v>
      </c>
      <c r="N23" s="6">
        <v>2.9749999999999999E-2</v>
      </c>
      <c r="O23" s="7" t="s">
        <v>1995</v>
      </c>
      <c r="P23" s="7" t="s">
        <v>2348</v>
      </c>
      <c r="Q23" s="4">
        <v>-1.1202668948841297</v>
      </c>
      <c r="R23" s="5">
        <v>-1.3865438407298285</v>
      </c>
      <c r="S23" s="13">
        <v>-0.94117500651921693</v>
      </c>
      <c r="T23" s="4">
        <v>0.51564223577420876</v>
      </c>
      <c r="U23" s="5">
        <v>0.70988569468336771</v>
      </c>
      <c r="V23" s="3">
        <v>0.90904125575424544</v>
      </c>
      <c r="W23" s="14">
        <v>-1.4477918697294736</v>
      </c>
      <c r="X23" s="5">
        <v>-0.82426402716147795</v>
      </c>
      <c r="Y23" s="3">
        <v>-1.4734124143195124</v>
      </c>
      <c r="Z23" s="14">
        <v>0.80221704001391736</v>
      </c>
      <c r="AA23" s="5">
        <v>0.50291637970924052</v>
      </c>
      <c r="AB23" s="3">
        <v>0.31181091923911103</v>
      </c>
      <c r="AC23" s="20">
        <f t="shared" si="0"/>
        <v>1.8608516427816655</v>
      </c>
      <c r="AD23" s="20">
        <f t="shared" si="1"/>
        <v>1.787470883390911</v>
      </c>
      <c r="AE23" s="20">
        <f t="shared" si="2"/>
        <v>-9.9160856359096439E-2</v>
      </c>
      <c r="AF23" s="27">
        <f t="shared" si="3"/>
        <v>4.15550106931735E-4</v>
      </c>
      <c r="AG23" s="6">
        <f t="shared" si="4"/>
        <v>2.2052523162613162E-3</v>
      </c>
      <c r="AH23" s="6">
        <f t="shared" si="5"/>
        <v>0.71032832087831321</v>
      </c>
      <c r="AI23" s="33" t="str">
        <f t="shared" si="6"/>
        <v>TRUE</v>
      </c>
      <c r="AJ23" s="32" t="str">
        <f t="shared" si="7"/>
        <v>TRUE</v>
      </c>
      <c r="AK23" s="31" t="str">
        <f t="shared" si="8"/>
        <v>FALSE</v>
      </c>
    </row>
    <row r="24" spans="1:37" x14ac:dyDescent="0.2">
      <c r="A24" s="6" t="s">
        <v>15</v>
      </c>
      <c r="B24" s="6" t="s">
        <v>1708</v>
      </c>
      <c r="C24" s="6">
        <v>12</v>
      </c>
      <c r="D24" s="6" t="s">
        <v>1709</v>
      </c>
      <c r="E24" s="6" t="s">
        <v>1710</v>
      </c>
      <c r="F24" s="6" t="s">
        <v>1711</v>
      </c>
      <c r="G24" s="6" t="s">
        <v>1709</v>
      </c>
      <c r="H24" s="6">
        <v>1</v>
      </c>
      <c r="I24" s="6">
        <v>2</v>
      </c>
      <c r="J24" s="6">
        <v>2</v>
      </c>
      <c r="K24" s="6">
        <v>1.7880000000000001E-4</v>
      </c>
      <c r="L24" s="6">
        <v>2.6739999999999999E-4</v>
      </c>
      <c r="M24" s="6">
        <v>2.633E-4</v>
      </c>
      <c r="N24" s="6">
        <v>4.5580000000000002E-4</v>
      </c>
      <c r="O24" s="7" t="s">
        <v>2039</v>
      </c>
      <c r="P24" s="7" t="s">
        <v>2317</v>
      </c>
      <c r="Q24" s="4">
        <v>-0.98806321874576453</v>
      </c>
      <c r="R24" s="5">
        <v>-1.2001133926620207</v>
      </c>
      <c r="S24" s="13">
        <v>-0.97734823173010454</v>
      </c>
      <c r="T24" s="4">
        <v>0.74679411240120386</v>
      </c>
      <c r="U24" s="5">
        <v>0.75955041137867463</v>
      </c>
      <c r="V24" s="3">
        <v>0.49616519710934687</v>
      </c>
      <c r="W24" s="14">
        <v>-1.1847413725277769</v>
      </c>
      <c r="X24" s="5">
        <v>-1.0060534294526478</v>
      </c>
      <c r="Y24" s="3">
        <v>-1.402003121012128</v>
      </c>
      <c r="Z24" s="14">
        <v>0.46245306892762927</v>
      </c>
      <c r="AA24" s="5">
        <v>0.45826600592972028</v>
      </c>
      <c r="AB24" s="3">
        <v>0.76826878050531877</v>
      </c>
      <c r="AC24" s="20">
        <f t="shared" si="0"/>
        <v>1.7226781880090385</v>
      </c>
      <c r="AD24" s="20">
        <f t="shared" si="1"/>
        <v>1.7605952594517404</v>
      </c>
      <c r="AE24" s="20">
        <f t="shared" si="2"/>
        <v>-0.14242435995155422</v>
      </c>
      <c r="AF24" s="27">
        <f t="shared" si="3"/>
        <v>1.0539972194730451E-4</v>
      </c>
      <c r="AG24" s="6">
        <f t="shared" si="4"/>
        <v>3.3197436509097526E-4</v>
      </c>
      <c r="AH24" s="6">
        <f t="shared" si="5"/>
        <v>0.35260106432341559</v>
      </c>
      <c r="AI24" s="33" t="str">
        <f t="shared" si="6"/>
        <v>TRUE</v>
      </c>
      <c r="AJ24" s="32" t="str">
        <f t="shared" si="7"/>
        <v>TRUE</v>
      </c>
      <c r="AK24" s="31" t="str">
        <f t="shared" si="8"/>
        <v>FALSE</v>
      </c>
    </row>
    <row r="25" spans="1:37" x14ac:dyDescent="0.2">
      <c r="A25" s="6" t="s">
        <v>15</v>
      </c>
      <c r="B25" s="6" t="s">
        <v>720</v>
      </c>
      <c r="C25" s="6">
        <v>4</v>
      </c>
      <c r="D25" s="6" t="s">
        <v>715</v>
      </c>
      <c r="E25" s="6" t="s">
        <v>721</v>
      </c>
      <c r="F25" s="6" t="s">
        <v>717</v>
      </c>
      <c r="G25" s="6" t="s">
        <v>715</v>
      </c>
      <c r="H25" s="6">
        <v>1</v>
      </c>
      <c r="I25" s="6">
        <v>2</v>
      </c>
      <c r="J25" s="6">
        <v>2</v>
      </c>
      <c r="K25" s="6">
        <v>1.7880000000000001E-4</v>
      </c>
      <c r="L25" s="6">
        <v>2.6739999999999999E-4</v>
      </c>
      <c r="M25" s="1">
        <v>1.263E-6</v>
      </c>
      <c r="N25" s="1">
        <v>3.461E-6</v>
      </c>
      <c r="O25" s="7" t="s">
        <v>1907</v>
      </c>
      <c r="P25" s="7" t="s">
        <v>2505</v>
      </c>
      <c r="Q25" s="4">
        <v>-0.74809842412563032</v>
      </c>
      <c r="R25" s="5">
        <v>-0.86838504222275514</v>
      </c>
      <c r="S25" s="13">
        <v>-0.91086149040873921</v>
      </c>
      <c r="T25" s="4">
        <v>0.60081046410803585</v>
      </c>
      <c r="U25" s="5">
        <v>0.38162920139059986</v>
      </c>
      <c r="V25" s="3">
        <v>0.44762303886444355</v>
      </c>
      <c r="W25" s="14">
        <v>-1.0646004368719686</v>
      </c>
      <c r="X25" s="5">
        <v>-0.95315726073023788</v>
      </c>
      <c r="Y25" s="3">
        <v>-1.2177769480124756</v>
      </c>
      <c r="Z25" s="14">
        <v>0.49563259305347218</v>
      </c>
      <c r="AA25" s="5">
        <v>0.70746045443752981</v>
      </c>
      <c r="AB25" s="3">
        <v>0.7436411562701889</v>
      </c>
      <c r="AC25" s="20">
        <f t="shared" si="0"/>
        <v>1.319135887040068</v>
      </c>
      <c r="AD25" s="20">
        <f t="shared" si="1"/>
        <v>1.7274229497919575</v>
      </c>
      <c r="AE25" s="20">
        <f t="shared" si="2"/>
        <v>-0.2360632296191858</v>
      </c>
      <c r="AF25" s="27">
        <f t="shared" si="3"/>
        <v>8.393210694591974E-5</v>
      </c>
      <c r="AG25" s="6">
        <f t="shared" si="4"/>
        <v>9.2419790420360888E-5</v>
      </c>
      <c r="AH25" s="6">
        <f t="shared" si="5"/>
        <v>6.0207985103900553E-2</v>
      </c>
      <c r="AI25" s="33" t="str">
        <f t="shared" si="6"/>
        <v>TRUE</v>
      </c>
      <c r="AJ25" s="32" t="str">
        <f t="shared" si="7"/>
        <v>TRUE</v>
      </c>
      <c r="AK25" s="31" t="str">
        <f t="shared" si="8"/>
        <v>FALSE</v>
      </c>
    </row>
    <row r="26" spans="1:37" x14ac:dyDescent="0.2">
      <c r="A26" s="6" t="s">
        <v>15</v>
      </c>
      <c r="B26" s="6" t="s">
        <v>1791</v>
      </c>
      <c r="C26" s="6">
        <v>3</v>
      </c>
      <c r="D26" s="6" t="s">
        <v>1788</v>
      </c>
      <c r="E26" s="6" t="s">
        <v>1792</v>
      </c>
      <c r="F26" s="6" t="s">
        <v>1790</v>
      </c>
      <c r="G26" s="6" t="s">
        <v>1793</v>
      </c>
      <c r="H26" s="6">
        <v>1</v>
      </c>
      <c r="I26" s="6">
        <v>2</v>
      </c>
      <c r="J26" s="6">
        <v>3</v>
      </c>
      <c r="K26" s="6">
        <v>5.3470000000000004E-4</v>
      </c>
      <c r="L26" s="6">
        <v>1.2329999999999999E-3</v>
      </c>
      <c r="M26" s="6">
        <v>1.92E-3</v>
      </c>
      <c r="N26" s="6">
        <v>5.3920000000000001E-3</v>
      </c>
      <c r="O26" s="7" t="s">
        <v>2188</v>
      </c>
      <c r="P26" s="7" t="s">
        <v>2594</v>
      </c>
      <c r="Q26" s="4">
        <v>-1.1369446526214932</v>
      </c>
      <c r="R26" s="5">
        <v>-0.94857496542841546</v>
      </c>
      <c r="S26" s="13">
        <v>-1.7870637440742545</v>
      </c>
      <c r="T26" s="4">
        <v>0.45041268847436522</v>
      </c>
      <c r="U26" s="5">
        <v>0.41577858418282881</v>
      </c>
      <c r="V26" s="3">
        <v>1.0270887675640321</v>
      </c>
      <c r="W26" s="14">
        <v>-1.0735954104723089</v>
      </c>
      <c r="X26" s="5">
        <v>-0.6547556666920662</v>
      </c>
      <c r="Y26" s="3">
        <v>-1.6492557908022851</v>
      </c>
      <c r="Z26" s="14">
        <v>0.76868311908439413</v>
      </c>
      <c r="AA26" s="5">
        <v>0.59708251988129601</v>
      </c>
      <c r="AB26" s="3">
        <v>0.43672309812263072</v>
      </c>
      <c r="AC26" s="20">
        <f t="shared" si="0"/>
        <v>1.9219544674484632</v>
      </c>
      <c r="AD26" s="20">
        <f t="shared" si="1"/>
        <v>1.7266985350183273</v>
      </c>
      <c r="AE26" s="20">
        <f t="shared" si="2"/>
        <v>0.16499216471916767</v>
      </c>
      <c r="AF26" s="27">
        <f t="shared" si="3"/>
        <v>3.96650797831E-3</v>
      </c>
      <c r="AG26" s="6">
        <f t="shared" si="4"/>
        <v>4.7302735011573649E-3</v>
      </c>
      <c r="AH26" s="6">
        <f t="shared" si="5"/>
        <v>0.6897251415915524</v>
      </c>
      <c r="AI26" s="33" t="str">
        <f t="shared" si="6"/>
        <v>TRUE</v>
      </c>
      <c r="AJ26" s="32" t="str">
        <f t="shared" si="7"/>
        <v>TRUE</v>
      </c>
      <c r="AK26" s="31" t="str">
        <f t="shared" si="8"/>
        <v>FALSE</v>
      </c>
    </row>
    <row r="27" spans="1:37" x14ac:dyDescent="0.2">
      <c r="A27" s="6" t="s">
        <v>15</v>
      </c>
      <c r="B27" s="6" t="s">
        <v>1697</v>
      </c>
      <c r="C27" s="6">
        <v>4</v>
      </c>
      <c r="D27" s="6" t="s">
        <v>1694</v>
      </c>
      <c r="E27" s="6" t="s">
        <v>1698</v>
      </c>
      <c r="F27" s="6" t="s">
        <v>1696</v>
      </c>
      <c r="G27" s="6" t="s">
        <v>1694</v>
      </c>
      <c r="H27" s="6">
        <v>2</v>
      </c>
      <c r="I27" s="6">
        <v>3</v>
      </c>
      <c r="J27" s="6">
        <v>3</v>
      </c>
      <c r="K27" s="6">
        <v>2.029E-3</v>
      </c>
      <c r="L27" s="6">
        <v>4.9899999999999996E-3</v>
      </c>
      <c r="M27" s="6">
        <v>1.051E-2</v>
      </c>
      <c r="N27" s="6">
        <v>2.264E-2</v>
      </c>
      <c r="O27" s="7" t="s">
        <v>2038</v>
      </c>
      <c r="P27" s="7" t="s">
        <v>2585</v>
      </c>
      <c r="Q27" s="4">
        <v>-0.67067413579854918</v>
      </c>
      <c r="R27" s="5">
        <v>-1.0593214883463473</v>
      </c>
      <c r="S27" s="13">
        <v>-0.87439701245173385</v>
      </c>
      <c r="T27" s="4">
        <v>0.7820194888806451</v>
      </c>
      <c r="U27" s="5">
        <v>0.75513732475126538</v>
      </c>
      <c r="V27" s="3">
        <v>0.589668338122597</v>
      </c>
      <c r="W27" s="14">
        <v>-1.0809968966588803</v>
      </c>
      <c r="X27" s="5">
        <v>-1.1464306810869607</v>
      </c>
      <c r="Y27" s="3">
        <v>-1.5550222381401564</v>
      </c>
      <c r="Z27" s="14">
        <v>0.23823492763132934</v>
      </c>
      <c r="AA27" s="5">
        <v>0.46530436162421718</v>
      </c>
      <c r="AB27" s="3">
        <v>0.68642806113526678</v>
      </c>
      <c r="AC27" s="20">
        <f t="shared" si="0"/>
        <v>1.5770725961170458</v>
      </c>
      <c r="AD27" s="20">
        <f t="shared" si="1"/>
        <v>1.7241390554256035</v>
      </c>
      <c r="AE27" s="20">
        <f t="shared" si="2"/>
        <v>-0.39268572642978905</v>
      </c>
      <c r="AF27" s="27">
        <f t="shared" si="3"/>
        <v>2.4427086575365956E-4</v>
      </c>
      <c r="AG27" s="6">
        <f t="shared" si="4"/>
        <v>9.3603418643552921E-4</v>
      </c>
      <c r="AH27" s="6">
        <f t="shared" si="5"/>
        <v>0.10234006339173035</v>
      </c>
      <c r="AI27" s="33" t="str">
        <f t="shared" si="6"/>
        <v>TRUE</v>
      </c>
      <c r="AJ27" s="32" t="str">
        <f t="shared" si="7"/>
        <v>TRUE</v>
      </c>
      <c r="AK27" s="31" t="str">
        <f t="shared" si="8"/>
        <v>FALSE</v>
      </c>
    </row>
    <row r="28" spans="1:37" x14ac:dyDescent="0.2">
      <c r="A28" s="6" t="s">
        <v>15</v>
      </c>
      <c r="B28" s="6" t="s">
        <v>576</v>
      </c>
      <c r="C28" s="6">
        <v>2</v>
      </c>
      <c r="D28" s="6" t="s">
        <v>571</v>
      </c>
      <c r="E28" s="6" t="s">
        <v>577</v>
      </c>
      <c r="F28" s="6" t="s">
        <v>573</v>
      </c>
      <c r="G28" s="6" t="s">
        <v>571</v>
      </c>
      <c r="H28" s="6">
        <v>0</v>
      </c>
      <c r="I28" s="6">
        <v>3</v>
      </c>
      <c r="K28" s="6">
        <v>1.7880000000000001E-4</v>
      </c>
      <c r="M28" s="1">
        <v>1.7710000000000002E-5</v>
      </c>
      <c r="O28" s="7" t="s">
        <v>1902</v>
      </c>
      <c r="P28" s="7" t="s">
        <v>2395</v>
      </c>
      <c r="Q28" s="4">
        <v>-1.7049978222672353</v>
      </c>
      <c r="R28" s="5">
        <v>-0.94178531707083657</v>
      </c>
      <c r="S28" s="13">
        <v>-1.39226135405913</v>
      </c>
      <c r="T28" s="4">
        <v>0.42888038610819673</v>
      </c>
      <c r="U28" s="5">
        <v>0.72949349971001998</v>
      </c>
      <c r="V28" s="3">
        <v>0.86819670979392849</v>
      </c>
      <c r="W28" s="14">
        <v>-1.6067526702071484</v>
      </c>
      <c r="X28" s="5">
        <v>-0.75769178596164088</v>
      </c>
      <c r="Y28" s="3">
        <v>-1.0264342088104319</v>
      </c>
      <c r="Z28" s="14">
        <v>1.0134646005257013</v>
      </c>
      <c r="AA28" s="5">
        <v>0.29855628977927884</v>
      </c>
      <c r="AB28" s="3">
        <v>0.3815391500583728</v>
      </c>
      <c r="AC28" s="20">
        <f t="shared" si="0"/>
        <v>2.0218716963364489</v>
      </c>
      <c r="AD28" s="20">
        <f t="shared" si="1"/>
        <v>1.6948129017808578</v>
      </c>
      <c r="AE28" s="20">
        <f t="shared" si="2"/>
        <v>0.21605527613932707</v>
      </c>
      <c r="AF28" s="27">
        <f t="shared" si="3"/>
        <v>1.403983838506062E-3</v>
      </c>
      <c r="AG28" s="6">
        <f t="shared" si="4"/>
        <v>7.3568986143991988E-3</v>
      </c>
      <c r="AH28" s="6">
        <f t="shared" si="5"/>
        <v>0.55344329676955661</v>
      </c>
      <c r="AI28" s="33" t="str">
        <f t="shared" si="6"/>
        <v>TRUE</v>
      </c>
      <c r="AJ28" s="32" t="str">
        <f t="shared" si="7"/>
        <v>TRUE</v>
      </c>
      <c r="AK28" s="31" t="str">
        <f t="shared" si="8"/>
        <v>FALSE</v>
      </c>
    </row>
    <row r="29" spans="1:37" x14ac:dyDescent="0.2">
      <c r="A29" s="6" t="s">
        <v>15</v>
      </c>
      <c r="B29" s="6" t="s">
        <v>714</v>
      </c>
      <c r="C29" s="6">
        <v>2</v>
      </c>
      <c r="D29" s="6" t="s">
        <v>715</v>
      </c>
      <c r="E29" s="6" t="s">
        <v>716</v>
      </c>
      <c r="F29" s="6" t="s">
        <v>717</v>
      </c>
      <c r="G29" s="6" t="s">
        <v>715</v>
      </c>
      <c r="H29" s="6">
        <v>1</v>
      </c>
      <c r="I29" s="6">
        <v>3</v>
      </c>
      <c r="J29" s="6">
        <v>3</v>
      </c>
      <c r="K29" s="6">
        <v>9.4510000000000004E-4</v>
      </c>
      <c r="L29" s="6">
        <v>2.4529999999999999E-3</v>
      </c>
      <c r="M29" s="6">
        <v>3.5790000000000001E-3</v>
      </c>
      <c r="N29" s="6">
        <v>8.8319999999999996E-3</v>
      </c>
      <c r="O29" s="7" t="s">
        <v>1907</v>
      </c>
      <c r="P29" s="7" t="s">
        <v>2504</v>
      </c>
      <c r="Q29" s="4">
        <v>-0.87168816730683163</v>
      </c>
      <c r="R29" s="5">
        <v>-1.2050131027507183</v>
      </c>
      <c r="S29" s="13">
        <v>-1.1659744094520863</v>
      </c>
      <c r="T29" s="4">
        <v>0.67911201755187967</v>
      </c>
      <c r="U29" s="5">
        <v>0.7940880528964176</v>
      </c>
      <c r="V29" s="3">
        <v>0.65291574542894137</v>
      </c>
      <c r="W29" s="14">
        <v>-0.92645556947900987</v>
      </c>
      <c r="X29" s="5">
        <v>-1.025878717730911</v>
      </c>
      <c r="Y29" s="3">
        <v>-1.5052726158929703</v>
      </c>
      <c r="Z29" s="14">
        <v>0.40728712812375617</v>
      </c>
      <c r="AA29" s="5">
        <v>0.42346259925787666</v>
      </c>
      <c r="AB29" s="3">
        <v>0.70463338998856284</v>
      </c>
      <c r="AC29" s="20">
        <f t="shared" si="0"/>
        <v>1.7895971651289582</v>
      </c>
      <c r="AD29" s="20">
        <f t="shared" si="1"/>
        <v>1.6643300068243625</v>
      </c>
      <c r="AE29" s="20">
        <f t="shared" si="2"/>
        <v>-7.1643741197751742E-2</v>
      </c>
      <c r="AF29" s="27">
        <f t="shared" si="3"/>
        <v>9.548591051927853E-5</v>
      </c>
      <c r="AG29" s="6">
        <f t="shared" si="4"/>
        <v>1.2080150283588695E-3</v>
      </c>
      <c r="AH29" s="6">
        <f t="shared" si="5"/>
        <v>0.74712049100744427</v>
      </c>
      <c r="AI29" s="33" t="str">
        <f t="shared" si="6"/>
        <v>TRUE</v>
      </c>
      <c r="AJ29" s="32" t="str">
        <f t="shared" si="7"/>
        <v>TRUE</v>
      </c>
      <c r="AK29" s="31" t="str">
        <f t="shared" si="8"/>
        <v>FALSE</v>
      </c>
    </row>
    <row r="30" spans="1:37" x14ac:dyDescent="0.2">
      <c r="A30" s="6" t="s">
        <v>15</v>
      </c>
      <c r="B30" s="6" t="s">
        <v>766</v>
      </c>
      <c r="C30" s="6">
        <v>2</v>
      </c>
      <c r="D30" s="6" t="s">
        <v>767</v>
      </c>
      <c r="E30" s="6" t="s">
        <v>768</v>
      </c>
      <c r="F30" s="6" t="s">
        <v>769</v>
      </c>
      <c r="G30" s="6" t="s">
        <v>767</v>
      </c>
      <c r="H30" s="6">
        <v>1</v>
      </c>
      <c r="I30" s="6">
        <v>2</v>
      </c>
      <c r="J30" s="6">
        <v>2</v>
      </c>
      <c r="K30" s="6">
        <v>3.4970000000000001E-3</v>
      </c>
      <c r="L30" s="6">
        <v>7.2020000000000001E-3</v>
      </c>
      <c r="M30" s="6">
        <v>2.3300000000000001E-2</v>
      </c>
      <c r="N30" s="6">
        <v>4.913E-2</v>
      </c>
      <c r="O30" s="7" t="s">
        <v>2128</v>
      </c>
      <c r="P30" s="7" t="s">
        <v>2511</v>
      </c>
      <c r="Q30" s="4">
        <v>-1.091962527214414</v>
      </c>
      <c r="R30" s="5">
        <v>-1.062399649704618</v>
      </c>
      <c r="S30" s="13">
        <v>-0.91918476142011019</v>
      </c>
      <c r="T30" s="4">
        <v>6.8231864663041361E-2</v>
      </c>
      <c r="U30" s="5">
        <v>0.48522163979821109</v>
      </c>
      <c r="V30" s="3">
        <v>0.18725469189999647</v>
      </c>
      <c r="W30" s="14">
        <v>-0.4880353100714318</v>
      </c>
      <c r="X30" s="5">
        <v>-1.1573313497751385</v>
      </c>
      <c r="Y30" s="3">
        <v>-0.77401341973465421</v>
      </c>
      <c r="Z30" s="14">
        <v>0.82330168618489674</v>
      </c>
      <c r="AA30" s="5">
        <v>0.74245733037589512</v>
      </c>
      <c r="AB30" s="3">
        <v>0.80554740014362147</v>
      </c>
      <c r="AC30" s="20">
        <f t="shared" si="0"/>
        <v>1.2714183782334636</v>
      </c>
      <c r="AD30" s="20">
        <f t="shared" si="1"/>
        <v>1.5968954987618793</v>
      </c>
      <c r="AE30" s="20">
        <f t="shared" si="2"/>
        <v>0.21805561958597253</v>
      </c>
      <c r="AF30" s="27">
        <f t="shared" si="3"/>
        <v>7.0863177699857034E-4</v>
      </c>
      <c r="AG30" s="6">
        <f t="shared" si="4"/>
        <v>1.2214744611818821E-3</v>
      </c>
      <c r="AH30" s="6">
        <f t="shared" si="5"/>
        <v>0.33920077735016346</v>
      </c>
      <c r="AI30" s="33" t="str">
        <f t="shared" si="6"/>
        <v>TRUE</v>
      </c>
      <c r="AJ30" s="32" t="str">
        <f t="shared" si="7"/>
        <v>TRUE</v>
      </c>
      <c r="AK30" s="31" t="str">
        <f t="shared" si="8"/>
        <v>FALSE</v>
      </c>
    </row>
    <row r="31" spans="1:37" x14ac:dyDescent="0.2">
      <c r="A31" s="6" t="s">
        <v>15</v>
      </c>
      <c r="B31" s="6" t="s">
        <v>22</v>
      </c>
      <c r="C31" s="6">
        <v>4</v>
      </c>
      <c r="D31" s="6" t="s">
        <v>23</v>
      </c>
      <c r="E31" s="6" t="s">
        <v>24</v>
      </c>
      <c r="F31" s="6" t="s">
        <v>25</v>
      </c>
      <c r="G31" s="6" t="s">
        <v>23</v>
      </c>
      <c r="H31" s="6">
        <v>1</v>
      </c>
      <c r="I31" s="6">
        <v>2</v>
      </c>
      <c r="J31" s="6">
        <v>2</v>
      </c>
      <c r="K31" s="6">
        <v>1.7880000000000001E-4</v>
      </c>
      <c r="L31" s="6">
        <v>8.4259999999999999E-4</v>
      </c>
      <c r="M31" s="6">
        <v>5.7989999999999995E-4</v>
      </c>
      <c r="N31" s="6">
        <v>3.5430000000000001E-3</v>
      </c>
      <c r="O31" s="7" t="s">
        <v>1950</v>
      </c>
      <c r="P31" s="7" t="s">
        <v>2292</v>
      </c>
      <c r="Q31" s="4">
        <v>-1.2360354647287561</v>
      </c>
      <c r="R31" s="5">
        <v>-0.80672011258970666</v>
      </c>
      <c r="S31" s="13">
        <v>-1.1510485131909101</v>
      </c>
      <c r="T31" s="4">
        <v>0.45838976321221819</v>
      </c>
      <c r="U31" s="5">
        <v>0.31605538438780667</v>
      </c>
      <c r="V31" s="3">
        <v>0.40738591748166203</v>
      </c>
      <c r="W31" s="14">
        <v>-1.238225351028867</v>
      </c>
      <c r="X31" s="5">
        <v>-0.61124737129253548</v>
      </c>
      <c r="Y31" s="3">
        <v>-0.71067130245962207</v>
      </c>
      <c r="Z31" s="14">
        <v>0.82989919829402403</v>
      </c>
      <c r="AA31" s="5">
        <v>0.61236896918506611</v>
      </c>
      <c r="AB31" s="3">
        <v>0.68919708291560322</v>
      </c>
      <c r="AC31" s="20">
        <f t="shared" si="0"/>
        <v>1.4585450518636867</v>
      </c>
      <c r="AD31" s="20">
        <f t="shared" si="1"/>
        <v>1.5638697583919061</v>
      </c>
      <c r="AE31" s="20">
        <f t="shared" si="2"/>
        <v>0.21122002190944955</v>
      </c>
      <c r="AF31" s="27">
        <f t="shared" si="3"/>
        <v>4.4959358169686763E-4</v>
      </c>
      <c r="AG31" s="6">
        <f t="shared" si="4"/>
        <v>1.57711370380369E-3</v>
      </c>
      <c r="AH31" s="6">
        <f t="shared" si="5"/>
        <v>0.41900043804412496</v>
      </c>
      <c r="AI31" s="33" t="str">
        <f t="shared" si="6"/>
        <v>TRUE</v>
      </c>
      <c r="AJ31" s="32" t="str">
        <f t="shared" si="7"/>
        <v>TRUE</v>
      </c>
      <c r="AK31" s="31" t="str">
        <f t="shared" si="8"/>
        <v>FALSE</v>
      </c>
    </row>
    <row r="32" spans="1:37" x14ac:dyDescent="0.2">
      <c r="A32" s="6" t="s">
        <v>15</v>
      </c>
      <c r="B32" s="6" t="s">
        <v>676</v>
      </c>
      <c r="C32" s="6">
        <v>9</v>
      </c>
      <c r="D32" s="6" t="s">
        <v>677</v>
      </c>
      <c r="E32" s="6" t="s">
        <v>678</v>
      </c>
      <c r="F32" s="6" t="s">
        <v>679</v>
      </c>
      <c r="G32" s="6" t="s">
        <v>677</v>
      </c>
      <c r="H32" s="6">
        <v>2</v>
      </c>
      <c r="I32" s="6">
        <v>3</v>
      </c>
      <c r="J32" s="6">
        <v>3</v>
      </c>
      <c r="K32" s="6">
        <v>1.7880000000000001E-4</v>
      </c>
      <c r="L32" s="6">
        <v>2.6739999999999999E-4</v>
      </c>
      <c r="M32" s="1">
        <v>3.4729999999999999E-9</v>
      </c>
      <c r="N32" s="1">
        <v>5.072E-8</v>
      </c>
      <c r="O32" s="7" t="s">
        <v>1989</v>
      </c>
      <c r="P32" s="7" t="s">
        <v>2338</v>
      </c>
      <c r="Q32" s="4">
        <v>-1.0228019910644055</v>
      </c>
      <c r="R32" s="5">
        <v>-0.80312707330898137</v>
      </c>
      <c r="S32" s="13">
        <v>-0.92144279764965775</v>
      </c>
      <c r="T32" s="4">
        <v>0.37464859329938827</v>
      </c>
      <c r="U32" s="5">
        <v>0.62216682164098758</v>
      </c>
      <c r="V32" s="3">
        <v>0.96514392506319768</v>
      </c>
      <c r="W32" s="14">
        <v>-1.3306655820475528</v>
      </c>
      <c r="X32" s="5">
        <v>-0.60494996130319911</v>
      </c>
      <c r="Y32" s="3">
        <v>-1.3219576136437214</v>
      </c>
      <c r="Z32" s="14">
        <v>0.85896126193132893</v>
      </c>
      <c r="AA32" s="5">
        <v>0.29891049019972527</v>
      </c>
      <c r="AB32" s="3">
        <v>0.16320137096523346</v>
      </c>
      <c r="AC32" s="20">
        <f t="shared" si="0"/>
        <v>1.5697770673422062</v>
      </c>
      <c r="AD32" s="20">
        <f t="shared" si="1"/>
        <v>1.5262154266969203</v>
      </c>
      <c r="AE32" s="20">
        <f t="shared" si="2"/>
        <v>-0.17006709832380951</v>
      </c>
      <c r="AF32" s="27">
        <f t="shared" si="3"/>
        <v>1.0058402018225012E-3</v>
      </c>
      <c r="AG32" s="6">
        <f t="shared" si="4"/>
        <v>8.9598530199464527E-3</v>
      </c>
      <c r="AH32" s="6">
        <f t="shared" si="5"/>
        <v>0.5316517807575456</v>
      </c>
      <c r="AI32" s="33" t="str">
        <f t="shared" si="6"/>
        <v>TRUE</v>
      </c>
      <c r="AJ32" s="32" t="str">
        <f t="shared" si="7"/>
        <v>TRUE</v>
      </c>
      <c r="AK32" s="31" t="str">
        <f t="shared" si="8"/>
        <v>FALSE</v>
      </c>
    </row>
    <row r="33" spans="1:37" x14ac:dyDescent="0.2">
      <c r="A33" s="6" t="s">
        <v>15</v>
      </c>
      <c r="B33" s="6" t="s">
        <v>818</v>
      </c>
      <c r="C33" s="6">
        <v>2</v>
      </c>
      <c r="D33" s="6" t="s">
        <v>819</v>
      </c>
      <c r="E33" s="6" t="s">
        <v>820</v>
      </c>
      <c r="F33" s="6" t="s">
        <v>821</v>
      </c>
      <c r="G33" s="6" t="s">
        <v>819</v>
      </c>
      <c r="H33" s="6">
        <v>2</v>
      </c>
      <c r="I33" s="6">
        <v>3</v>
      </c>
      <c r="J33" s="6">
        <v>3</v>
      </c>
      <c r="K33" s="6">
        <v>4.2920000000000002E-4</v>
      </c>
      <c r="L33" s="6">
        <v>7.0109999999999997E-4</v>
      </c>
      <c r="M33" s="6">
        <v>1.132E-3</v>
      </c>
      <c r="N33" s="6">
        <v>2.081E-3</v>
      </c>
      <c r="O33" s="7" t="s">
        <v>2133</v>
      </c>
      <c r="P33" s="7" t="s">
        <v>2463</v>
      </c>
      <c r="Q33" s="4">
        <v>-1.0854434914875284</v>
      </c>
      <c r="R33" s="5">
        <v>-0.97607335897770608</v>
      </c>
      <c r="S33" s="13">
        <v>-0.97774825892837658</v>
      </c>
      <c r="T33" s="4">
        <v>0.12621570976754254</v>
      </c>
      <c r="U33" s="5">
        <v>0.46417825601099183</v>
      </c>
      <c r="V33" s="3">
        <v>0.67486261674438097</v>
      </c>
      <c r="W33" s="14">
        <v>-0.62672918740442807</v>
      </c>
      <c r="X33" s="5">
        <v>-0.99757015117136105</v>
      </c>
      <c r="Y33" s="3">
        <v>-0.88687163829333338</v>
      </c>
      <c r="Z33" s="14">
        <v>0.83970367220101816</v>
      </c>
      <c r="AA33" s="5">
        <v>0.68819318006048502</v>
      </c>
      <c r="AB33" s="3">
        <v>0.43829084783044825</v>
      </c>
      <c r="AC33" s="20">
        <f t="shared" si="0"/>
        <v>1.4348405639721755</v>
      </c>
      <c r="AD33" s="20">
        <f t="shared" si="1"/>
        <v>1.4924528923203579</v>
      </c>
      <c r="AE33" s="20">
        <f t="shared" si="2"/>
        <v>0.17603137750816289</v>
      </c>
      <c r="AF33" s="27">
        <f t="shared" si="3"/>
        <v>9.3707968386566164E-4</v>
      </c>
      <c r="AG33" s="6">
        <f t="shared" si="4"/>
        <v>7.4513718574405652E-4</v>
      </c>
      <c r="AH33" s="6">
        <f t="shared" si="5"/>
        <v>0.20283996569604321</v>
      </c>
      <c r="AI33" s="33" t="str">
        <f t="shared" si="6"/>
        <v>TRUE</v>
      </c>
      <c r="AJ33" s="32" t="str">
        <f t="shared" si="7"/>
        <v>TRUE</v>
      </c>
      <c r="AK33" s="31" t="str">
        <f t="shared" si="8"/>
        <v>FALSE</v>
      </c>
    </row>
    <row r="34" spans="1:37" x14ac:dyDescent="0.2">
      <c r="A34" s="6" t="s">
        <v>15</v>
      </c>
      <c r="B34" s="6" t="s">
        <v>1251</v>
      </c>
      <c r="C34" s="6">
        <v>5</v>
      </c>
      <c r="D34" s="6" t="s">
        <v>1248</v>
      </c>
      <c r="E34" s="6" t="s">
        <v>1252</v>
      </c>
      <c r="F34" s="6" t="s">
        <v>1250</v>
      </c>
      <c r="G34" s="6" t="s">
        <v>1248</v>
      </c>
      <c r="H34" s="6">
        <v>1</v>
      </c>
      <c r="I34" s="6">
        <v>2</v>
      </c>
      <c r="J34" s="6">
        <v>2</v>
      </c>
      <c r="K34" s="6">
        <v>3.4580000000000001E-3</v>
      </c>
      <c r="L34" s="6">
        <v>5.4180000000000001E-3</v>
      </c>
      <c r="M34" s="6">
        <v>2.2089999999999999E-2</v>
      </c>
      <c r="N34" s="6">
        <v>2.8250000000000001E-2</v>
      </c>
      <c r="O34" s="7" t="s">
        <v>2018</v>
      </c>
      <c r="P34" s="7" t="s">
        <v>2555</v>
      </c>
      <c r="Q34" s="4">
        <v>-0.80330815491916208</v>
      </c>
      <c r="R34" s="5">
        <v>-0.751584421952742</v>
      </c>
      <c r="S34" s="13">
        <v>-0.94880673256274461</v>
      </c>
      <c r="T34" s="4">
        <v>0.18814692100635666</v>
      </c>
      <c r="U34" s="5">
        <v>0.46368386848914922</v>
      </c>
      <c r="V34" s="3">
        <v>0.46166701857182491</v>
      </c>
      <c r="W34" s="14">
        <v>-0.77178769363705668</v>
      </c>
      <c r="X34" s="5">
        <v>-0.70286621475636113</v>
      </c>
      <c r="Y34" s="3">
        <v>-0.99070815084959007</v>
      </c>
      <c r="Z34" s="14">
        <v>0.76721039568420457</v>
      </c>
      <c r="AA34" s="5">
        <v>0.49839379237343101</v>
      </c>
      <c r="AB34" s="3">
        <v>0.67949258394882672</v>
      </c>
      <c r="AC34" s="20">
        <f t="shared" si="0"/>
        <v>1.2057323725006599</v>
      </c>
      <c r="AD34" s="20">
        <f t="shared" si="1"/>
        <v>1.4701529437498233</v>
      </c>
      <c r="AE34" s="20">
        <f t="shared" si="2"/>
        <v>1.2779083397213675E-2</v>
      </c>
      <c r="AF34" s="27">
        <f t="shared" si="3"/>
        <v>3.7849292048114879E-4</v>
      </c>
      <c r="AG34" s="6">
        <f t="shared" si="4"/>
        <v>2.3431200179567036E-4</v>
      </c>
      <c r="AH34" s="6">
        <f t="shared" si="5"/>
        <v>0.90896063499415902</v>
      </c>
      <c r="AI34" s="33" t="str">
        <f t="shared" si="6"/>
        <v>TRUE</v>
      </c>
      <c r="AJ34" s="32" t="str">
        <f t="shared" si="7"/>
        <v>TRUE</v>
      </c>
      <c r="AK34" s="31" t="str">
        <f t="shared" si="8"/>
        <v>FALSE</v>
      </c>
    </row>
    <row r="35" spans="1:37" x14ac:dyDescent="0.2">
      <c r="A35" s="6" t="s">
        <v>15</v>
      </c>
      <c r="B35" s="6" t="s">
        <v>783</v>
      </c>
      <c r="C35" s="6">
        <v>2</v>
      </c>
      <c r="D35" s="6" t="s">
        <v>780</v>
      </c>
      <c r="E35" s="6" t="s">
        <v>784</v>
      </c>
      <c r="F35" s="6" t="s">
        <v>782</v>
      </c>
      <c r="G35" s="6" t="s">
        <v>780</v>
      </c>
      <c r="H35" s="6">
        <v>2</v>
      </c>
      <c r="I35" s="6">
        <v>3</v>
      </c>
      <c r="J35" s="6">
        <v>3</v>
      </c>
      <c r="K35" s="6">
        <v>1.7880000000000001E-4</v>
      </c>
      <c r="L35" s="6">
        <v>4.9220000000000004E-4</v>
      </c>
      <c r="M35" s="6">
        <v>4.9439999999999998E-4</v>
      </c>
      <c r="N35" s="6">
        <v>8.1660000000000001E-4</v>
      </c>
      <c r="O35" s="7" t="s">
        <v>1874</v>
      </c>
      <c r="P35" s="7" t="s">
        <v>2345</v>
      </c>
      <c r="Q35" s="4">
        <v>-1.0624218947375617</v>
      </c>
      <c r="R35" s="5">
        <v>-0.6379263369421041</v>
      </c>
      <c r="S35" s="13">
        <v>-0.85530338538349293</v>
      </c>
      <c r="T35" s="4">
        <v>0.38896415199568457</v>
      </c>
      <c r="U35" s="5">
        <v>0.46527668176166148</v>
      </c>
      <c r="V35" s="3">
        <v>0.56108116883142833</v>
      </c>
      <c r="W35" s="14">
        <v>-1.1648600359843824</v>
      </c>
      <c r="X35" s="5">
        <v>-0.59833034818077013</v>
      </c>
      <c r="Y35" s="3">
        <v>-0.83511492320937808</v>
      </c>
      <c r="Z35" s="14">
        <v>0.82025006858649885</v>
      </c>
      <c r="AA35" s="5">
        <v>0.39644885599745611</v>
      </c>
      <c r="AB35" s="3">
        <v>0.497063616570114</v>
      </c>
      <c r="AC35" s="20">
        <f t="shared" si="0"/>
        <v>1.3236578732173108</v>
      </c>
      <c r="AD35" s="20">
        <f t="shared" si="1"/>
        <v>1.4373559495095332</v>
      </c>
      <c r="AE35" s="20">
        <f t="shared" si="2"/>
        <v>-1.4217896770457372E-2</v>
      </c>
      <c r="AF35" s="27">
        <f t="shared" si="3"/>
        <v>5.6062826612240924E-4</v>
      </c>
      <c r="AG35" s="6">
        <f t="shared" si="4"/>
        <v>2.3070546558206055E-3</v>
      </c>
      <c r="AH35" s="6">
        <f t="shared" si="5"/>
        <v>0.94802343272803125</v>
      </c>
      <c r="AI35" s="33" t="str">
        <f t="shared" si="6"/>
        <v>TRUE</v>
      </c>
      <c r="AJ35" s="32" t="str">
        <f t="shared" si="7"/>
        <v>TRUE</v>
      </c>
      <c r="AK35" s="31" t="str">
        <f t="shared" si="8"/>
        <v>FALSE</v>
      </c>
    </row>
    <row r="36" spans="1:37" x14ac:dyDescent="0.2">
      <c r="A36" s="6" t="s">
        <v>15</v>
      </c>
      <c r="B36" s="6" t="s">
        <v>1088</v>
      </c>
      <c r="C36" s="6">
        <v>1</v>
      </c>
      <c r="D36" s="6" t="s">
        <v>1089</v>
      </c>
      <c r="E36" s="6" t="s">
        <v>1090</v>
      </c>
      <c r="F36" s="6" t="s">
        <v>1091</v>
      </c>
      <c r="G36" s="6" t="s">
        <v>1089</v>
      </c>
      <c r="H36" s="6">
        <v>1</v>
      </c>
      <c r="I36" s="6">
        <v>2</v>
      </c>
      <c r="J36" s="6">
        <v>2</v>
      </c>
      <c r="K36" s="6">
        <v>7.4339999999999996E-3</v>
      </c>
      <c r="L36" s="6">
        <v>5.6640000000000003E-2</v>
      </c>
      <c r="M36" s="6">
        <v>6.4879999999999993E-2</v>
      </c>
      <c r="N36" s="6">
        <v>0.41739999999999999</v>
      </c>
      <c r="O36" s="7" t="s">
        <v>2152</v>
      </c>
      <c r="P36" s="7" t="s">
        <v>2536</v>
      </c>
      <c r="Q36" s="4">
        <v>-0.663022287259872</v>
      </c>
      <c r="R36" s="5">
        <v>-0.32996467993420547</v>
      </c>
      <c r="S36" s="13">
        <v>-0.95752394460186518</v>
      </c>
      <c r="T36" s="4">
        <v>0.20378334198960921</v>
      </c>
      <c r="U36" s="5">
        <v>0.12998086221117633</v>
      </c>
      <c r="V36" s="3">
        <v>0.38325464713678359</v>
      </c>
      <c r="W36" s="14">
        <v>-0.75961479796550835</v>
      </c>
      <c r="X36" s="5">
        <v>-0.72849575744988226</v>
      </c>
      <c r="Y36" s="3">
        <v>-0.71663434602216958</v>
      </c>
      <c r="Z36" s="14">
        <v>0.70139596633745172</v>
      </c>
      <c r="AA36" s="5">
        <v>0.59132706538157287</v>
      </c>
      <c r="AB36" s="3">
        <v>0.65284325081362515</v>
      </c>
      <c r="AC36" s="20">
        <f t="shared" si="0"/>
        <v>0.8891765877111707</v>
      </c>
      <c r="AD36" s="20">
        <f t="shared" si="1"/>
        <v>1.3834370613234033</v>
      </c>
      <c r="AE36" s="20">
        <f t="shared" si="2"/>
        <v>-8.4744663213872418E-2</v>
      </c>
      <c r="AF36" s="27">
        <f t="shared" si="3"/>
        <v>1.0571672165269427E-2</v>
      </c>
      <c r="AG36" s="6">
        <f t="shared" si="4"/>
        <v>2.2656840006991268E-6</v>
      </c>
      <c r="AH36" s="6">
        <f t="shared" si="5"/>
        <v>0.66524363749659277</v>
      </c>
      <c r="AI36" s="33" t="str">
        <f t="shared" si="6"/>
        <v>TRUE</v>
      </c>
      <c r="AJ36" s="32" t="str">
        <f t="shared" si="7"/>
        <v>TRUE</v>
      </c>
      <c r="AK36" s="31" t="str">
        <f t="shared" si="8"/>
        <v>FALSE</v>
      </c>
    </row>
    <row r="37" spans="1:37" x14ac:dyDescent="0.2">
      <c r="A37" s="6" t="s">
        <v>15</v>
      </c>
      <c r="B37" s="6" t="s">
        <v>917</v>
      </c>
      <c r="C37" s="6">
        <v>3</v>
      </c>
      <c r="D37" s="6" t="s">
        <v>902</v>
      </c>
      <c r="E37" s="6" t="s">
        <v>918</v>
      </c>
      <c r="F37" s="6" t="s">
        <v>904</v>
      </c>
      <c r="G37" s="6" t="s">
        <v>902</v>
      </c>
      <c r="H37" s="6">
        <v>1</v>
      </c>
      <c r="I37" s="6">
        <v>2</v>
      </c>
      <c r="J37" s="6">
        <v>2</v>
      </c>
      <c r="K37" s="6">
        <v>1.7880000000000001E-4</v>
      </c>
      <c r="L37" s="6">
        <v>2.6739999999999999E-4</v>
      </c>
      <c r="M37" s="6">
        <v>1.883E-4</v>
      </c>
      <c r="N37" s="6">
        <v>3.39E-4</v>
      </c>
      <c r="O37" s="7" t="s">
        <v>1875</v>
      </c>
      <c r="P37" s="7" t="s">
        <v>2198</v>
      </c>
      <c r="Q37" s="4">
        <v>-0.52556098788454153</v>
      </c>
      <c r="R37" s="5">
        <v>-0.76251332770072655</v>
      </c>
      <c r="S37" s="13">
        <v>-0.542783676041381</v>
      </c>
      <c r="T37" s="4">
        <v>0.26946908763523392</v>
      </c>
      <c r="U37" s="5">
        <v>0.14673821487994979</v>
      </c>
      <c r="V37" s="3">
        <v>0.3723724574494694</v>
      </c>
      <c r="W37" s="14">
        <v>-0.64042795968425881</v>
      </c>
      <c r="X37" s="5">
        <v>-0.57204426588350155</v>
      </c>
      <c r="Y37" s="3">
        <v>-1.0549054328508145</v>
      </c>
      <c r="Z37" s="14">
        <v>0.54441048381920532</v>
      </c>
      <c r="AA37" s="5">
        <v>0.70558413732849179</v>
      </c>
      <c r="AB37" s="3">
        <v>0.62081749341072179</v>
      </c>
      <c r="AC37" s="20">
        <f t="shared" si="0"/>
        <v>0.87314591719710077</v>
      </c>
      <c r="AD37" s="20">
        <f t="shared" si="1"/>
        <v>1.3793965909923314</v>
      </c>
      <c r="AE37" s="20">
        <f t="shared" si="2"/>
        <v>-0.14550655559730852</v>
      </c>
      <c r="AF37" s="27">
        <f t="shared" si="3"/>
        <v>9.6090348969151979E-4</v>
      </c>
      <c r="AG37" s="6">
        <f t="shared" si="4"/>
        <v>9.4538547113932826E-4</v>
      </c>
      <c r="AH37" s="6">
        <f t="shared" si="5"/>
        <v>0.4378985647431678</v>
      </c>
      <c r="AI37" s="33" t="str">
        <f t="shared" si="6"/>
        <v>TRUE</v>
      </c>
      <c r="AJ37" s="32" t="str">
        <f t="shared" si="7"/>
        <v>TRUE</v>
      </c>
      <c r="AK37" s="31" t="str">
        <f t="shared" si="8"/>
        <v>FALSE</v>
      </c>
    </row>
    <row r="38" spans="1:37" x14ac:dyDescent="0.2">
      <c r="A38" s="6" t="s">
        <v>15</v>
      </c>
      <c r="B38" s="6" t="s">
        <v>1064</v>
      </c>
      <c r="C38" s="6">
        <v>2</v>
      </c>
      <c r="D38" s="6" t="s">
        <v>1065</v>
      </c>
      <c r="E38" s="6" t="s">
        <v>1066</v>
      </c>
      <c r="F38" s="6" t="s">
        <v>1067</v>
      </c>
      <c r="G38" s="6" t="s">
        <v>1065</v>
      </c>
      <c r="H38" s="6">
        <v>1</v>
      </c>
      <c r="I38" s="6">
        <v>2</v>
      </c>
      <c r="J38" s="6">
        <v>2</v>
      </c>
      <c r="K38" s="6">
        <v>1.853E-3</v>
      </c>
      <c r="L38" s="6">
        <v>4.1349999999999998E-3</v>
      </c>
      <c r="M38" s="6">
        <v>9.7269999999999995E-3</v>
      </c>
      <c r="N38" s="6">
        <v>1.9519999999999999E-2</v>
      </c>
      <c r="O38" s="7" t="s">
        <v>2150</v>
      </c>
      <c r="P38" s="7" t="s">
        <v>2478</v>
      </c>
      <c r="Q38" s="4">
        <v>-0.83635718154495164</v>
      </c>
      <c r="R38" s="5">
        <v>-1.1777578864894234</v>
      </c>
      <c r="S38" s="13">
        <v>-0.93687172138137687</v>
      </c>
      <c r="T38" s="4">
        <v>0.32119491098420611</v>
      </c>
      <c r="U38" s="5">
        <v>0.20829412700777641</v>
      </c>
      <c r="V38" s="3">
        <v>6.2919858950910929E-2</v>
      </c>
      <c r="W38" s="14">
        <v>-0.43492282830071255</v>
      </c>
      <c r="X38" s="5">
        <v>-0.50581444136103026</v>
      </c>
      <c r="Y38" s="3">
        <v>-0.94654266279507493</v>
      </c>
      <c r="Z38" s="14">
        <v>0.5368942331403368</v>
      </c>
      <c r="AA38" s="5">
        <v>0.76415764668544528</v>
      </c>
      <c r="AB38" s="3">
        <v>0.93672914721509604</v>
      </c>
      <c r="AC38" s="20">
        <f t="shared" si="0"/>
        <v>1.1811318954528818</v>
      </c>
      <c r="AD38" s="20">
        <f t="shared" si="1"/>
        <v>1.3750203198325652</v>
      </c>
      <c r="AE38" s="20">
        <f t="shared" si="2"/>
        <v>0.35456895231964469</v>
      </c>
      <c r="AF38" s="27">
        <f t="shared" si="3"/>
        <v>7.1900066468122024E-4</v>
      </c>
      <c r="AG38" s="6">
        <f t="shared" si="4"/>
        <v>2.238372114937773E-3</v>
      </c>
      <c r="AH38" s="6">
        <f t="shared" si="5"/>
        <v>0.13451030512883957</v>
      </c>
      <c r="AI38" s="33" t="str">
        <f t="shared" si="6"/>
        <v>TRUE</v>
      </c>
      <c r="AJ38" s="32" t="str">
        <f t="shared" si="7"/>
        <v>TRUE</v>
      </c>
      <c r="AK38" s="31" t="str">
        <f t="shared" si="8"/>
        <v>FALSE</v>
      </c>
    </row>
    <row r="39" spans="1:37" x14ac:dyDescent="0.2">
      <c r="A39" s="6" t="s">
        <v>15</v>
      </c>
      <c r="B39" s="6" t="s">
        <v>240</v>
      </c>
      <c r="C39" s="6">
        <v>4</v>
      </c>
      <c r="D39" s="6" t="s">
        <v>237</v>
      </c>
      <c r="E39" s="6" t="s">
        <v>241</v>
      </c>
      <c r="F39" s="6" t="s">
        <v>239</v>
      </c>
      <c r="G39" s="6" t="s">
        <v>237</v>
      </c>
      <c r="H39" s="6">
        <v>2</v>
      </c>
      <c r="I39" s="6">
        <v>3</v>
      </c>
      <c r="J39" s="6">
        <v>3</v>
      </c>
      <c r="K39" s="6">
        <v>1.7880000000000001E-4</v>
      </c>
      <c r="L39" s="6">
        <v>2.6739999999999999E-4</v>
      </c>
      <c r="M39" s="1">
        <v>7.176E-9</v>
      </c>
      <c r="N39" s="1">
        <v>1.096E-6</v>
      </c>
      <c r="O39" s="7" t="s">
        <v>1879</v>
      </c>
      <c r="P39" s="7" t="s">
        <v>2204</v>
      </c>
      <c r="Q39" s="4">
        <v>-1.4093333035856845</v>
      </c>
      <c r="R39" s="5">
        <v>-0.49673273785062588</v>
      </c>
      <c r="S39" s="13">
        <v>-0.32135161881454188</v>
      </c>
      <c r="T39" s="4">
        <v>0.35107333375168503</v>
      </c>
      <c r="U39" s="5">
        <v>0.84040316952084015</v>
      </c>
      <c r="V39" s="3">
        <v>0.82281930914141066</v>
      </c>
      <c r="W39" s="14">
        <v>-1.2999771174822476</v>
      </c>
      <c r="X39" s="5">
        <v>-1.1627071519453569</v>
      </c>
      <c r="Y39" s="3">
        <v>-0.81907627050171761</v>
      </c>
      <c r="Z39" s="14">
        <v>0.95744848416374873</v>
      </c>
      <c r="AA39" s="5">
        <v>7.5965185151637596E-2</v>
      </c>
      <c r="AB39" s="3">
        <v>-0.2108697087865738</v>
      </c>
      <c r="AC39" s="20">
        <f t="shared" si="0"/>
        <v>1.4139044908882625</v>
      </c>
      <c r="AD39" s="20">
        <f t="shared" si="1"/>
        <v>1.3681015001527115</v>
      </c>
      <c r="AE39" s="20">
        <f t="shared" si="2"/>
        <v>-0.35144762655948991</v>
      </c>
      <c r="AF39" s="27">
        <f t="shared" si="3"/>
        <v>1.9324760419041225E-2</v>
      </c>
      <c r="AG39" s="6">
        <f t="shared" si="4"/>
        <v>2.2658025988478964E-2</v>
      </c>
      <c r="AH39" s="6">
        <f t="shared" si="5"/>
        <v>0.39169293033163949</v>
      </c>
      <c r="AI39" s="33" t="str">
        <f t="shared" si="6"/>
        <v>TRUE</v>
      </c>
      <c r="AJ39" s="32" t="str">
        <f t="shared" si="7"/>
        <v>TRUE</v>
      </c>
      <c r="AK39" s="31" t="str">
        <f t="shared" si="8"/>
        <v>FALSE</v>
      </c>
    </row>
    <row r="40" spans="1:37" x14ac:dyDescent="0.2">
      <c r="A40" s="6" t="s">
        <v>15</v>
      </c>
      <c r="B40" s="6" t="s">
        <v>134</v>
      </c>
      <c r="C40" s="6">
        <v>3</v>
      </c>
      <c r="D40" s="6" t="s">
        <v>135</v>
      </c>
      <c r="E40" s="6" t="s">
        <v>136</v>
      </c>
      <c r="F40" s="6" t="s">
        <v>137</v>
      </c>
      <c r="G40" s="6" t="s">
        <v>135</v>
      </c>
      <c r="H40" s="6">
        <v>2</v>
      </c>
      <c r="I40" s="6">
        <v>3</v>
      </c>
      <c r="J40" s="6">
        <v>3</v>
      </c>
      <c r="K40" s="6">
        <v>1.7880000000000001E-4</v>
      </c>
      <c r="L40" s="6">
        <v>4.9220000000000004E-4</v>
      </c>
      <c r="M40" s="1">
        <v>3.7530000000000002E-5</v>
      </c>
      <c r="N40" s="6">
        <v>8.3730000000000002E-4</v>
      </c>
      <c r="O40" s="7" t="s">
        <v>1956</v>
      </c>
      <c r="P40" s="7" t="s">
        <v>2301</v>
      </c>
      <c r="Q40" s="4">
        <v>-1.5829563352162959</v>
      </c>
      <c r="R40" s="5">
        <v>-1.1847021186186306</v>
      </c>
      <c r="S40" s="13">
        <v>-0.96169840637607273</v>
      </c>
      <c r="T40" s="4">
        <v>0.68361648159915922</v>
      </c>
      <c r="U40" s="5">
        <v>0.79282893155539291</v>
      </c>
      <c r="V40" s="3">
        <v>1.1326912294299245</v>
      </c>
      <c r="W40" s="14">
        <v>-1.3182939777552212</v>
      </c>
      <c r="X40" s="5">
        <v>-0.61132113069372385</v>
      </c>
      <c r="Y40" s="3">
        <v>-1.308779854897592</v>
      </c>
      <c r="Z40" s="14">
        <v>0.73034258060155266</v>
      </c>
      <c r="AA40" s="5">
        <v>0.23022684830952278</v>
      </c>
      <c r="AB40" s="3">
        <v>-0.16777926006229482</v>
      </c>
      <c r="AC40" s="20">
        <f t="shared" si="0"/>
        <v>2.1128311675984919</v>
      </c>
      <c r="AD40" s="20">
        <f t="shared" si="1"/>
        <v>1.3437283773984394</v>
      </c>
      <c r="AE40" s="20">
        <f t="shared" si="2"/>
        <v>0.16365396562148726</v>
      </c>
      <c r="AF40" s="27">
        <f t="shared" si="3"/>
        <v>7.3513402078113693E-4</v>
      </c>
      <c r="AG40" s="6">
        <f t="shared" si="4"/>
        <v>1.8423664313165999E-2</v>
      </c>
      <c r="AH40" s="6">
        <f t="shared" si="5"/>
        <v>0.6101737578690889</v>
      </c>
      <c r="AI40" s="33" t="str">
        <f t="shared" si="6"/>
        <v>TRUE</v>
      </c>
      <c r="AJ40" s="32" t="str">
        <f t="shared" si="7"/>
        <v>TRUE</v>
      </c>
      <c r="AK40" s="31" t="str">
        <f t="shared" si="8"/>
        <v>FALSE</v>
      </c>
    </row>
    <row r="41" spans="1:37" x14ac:dyDescent="0.2">
      <c r="A41" s="6" t="s">
        <v>15</v>
      </c>
      <c r="B41" s="6" t="s">
        <v>656</v>
      </c>
      <c r="C41" s="6">
        <v>1</v>
      </c>
      <c r="D41" s="6" t="s">
        <v>657</v>
      </c>
      <c r="E41" s="6" t="s">
        <v>658</v>
      </c>
      <c r="F41" s="6" t="s">
        <v>659</v>
      </c>
      <c r="G41" s="6" t="s">
        <v>657</v>
      </c>
      <c r="H41" s="6">
        <v>1</v>
      </c>
      <c r="I41" s="6">
        <v>2</v>
      </c>
      <c r="J41" s="6">
        <v>2</v>
      </c>
      <c r="K41" s="6">
        <v>9.2669999999999992E-3</v>
      </c>
      <c r="L41" s="6">
        <v>3.4369999999999998E-2</v>
      </c>
      <c r="M41" s="6">
        <v>8.0579999999999999E-2</v>
      </c>
      <c r="N41" s="6">
        <v>0.2571</v>
      </c>
      <c r="O41" s="7" t="s">
        <v>1988</v>
      </c>
      <c r="P41" s="7" t="s">
        <v>2337</v>
      </c>
      <c r="Q41" s="4">
        <v>-1.2692055911048328</v>
      </c>
      <c r="R41" s="5">
        <v>-1.1424742073213665</v>
      </c>
      <c r="S41" s="13">
        <v>-0.84086084754820034</v>
      </c>
      <c r="T41" s="4">
        <v>0.54166745293379059</v>
      </c>
      <c r="U41" s="5">
        <v>0.67902629065691655</v>
      </c>
      <c r="V41" s="3">
        <v>0.33880655841215546</v>
      </c>
      <c r="W41" s="14">
        <v>-0.54239309340346487</v>
      </c>
      <c r="X41" s="5">
        <v>-1.2749089640682232</v>
      </c>
      <c r="Y41" s="3">
        <v>-0.48944112612052793</v>
      </c>
      <c r="Z41" s="14">
        <v>0.52889818108799813</v>
      </c>
      <c r="AA41" s="5">
        <v>0.61608279263313304</v>
      </c>
      <c r="AB41" s="3">
        <v>0.55058426095064583</v>
      </c>
      <c r="AC41" s="20">
        <f t="shared" si="0"/>
        <v>1.6040136493257542</v>
      </c>
      <c r="AD41" s="20">
        <f t="shared" si="1"/>
        <v>1.3341028060879978</v>
      </c>
      <c r="AE41" s="20">
        <f t="shared" si="2"/>
        <v>0.31526582079406118</v>
      </c>
      <c r="AF41" s="27">
        <f t="shared" si="3"/>
        <v>5.6946250609603353E-4</v>
      </c>
      <c r="AG41" s="6">
        <f t="shared" si="4"/>
        <v>6.3589724246710709E-3</v>
      </c>
      <c r="AH41" s="6">
        <f t="shared" si="5"/>
        <v>0.32846857155573445</v>
      </c>
      <c r="AI41" s="33" t="str">
        <f t="shared" si="6"/>
        <v>TRUE</v>
      </c>
      <c r="AJ41" s="32" t="str">
        <f t="shared" si="7"/>
        <v>TRUE</v>
      </c>
      <c r="AK41" s="31" t="str">
        <f t="shared" si="8"/>
        <v>FALSE</v>
      </c>
    </row>
    <row r="42" spans="1:37" x14ac:dyDescent="0.2">
      <c r="A42" s="6" t="s">
        <v>15</v>
      </c>
      <c r="B42" s="6" t="s">
        <v>913</v>
      </c>
      <c r="C42" s="6">
        <v>48</v>
      </c>
      <c r="D42" s="6" t="s">
        <v>902</v>
      </c>
      <c r="E42" s="6" t="s">
        <v>914</v>
      </c>
      <c r="F42" s="6" t="s">
        <v>904</v>
      </c>
      <c r="G42" s="6" t="s">
        <v>902</v>
      </c>
      <c r="H42" s="6">
        <v>1</v>
      </c>
      <c r="I42" s="6">
        <v>2</v>
      </c>
      <c r="J42" s="6">
        <v>2</v>
      </c>
      <c r="K42" s="6">
        <v>1.194E-3</v>
      </c>
      <c r="L42" s="6">
        <v>2.464E-3</v>
      </c>
      <c r="M42" s="6">
        <v>4.4089999999999997E-3</v>
      </c>
      <c r="N42" s="6">
        <v>9.1380000000000003E-3</v>
      </c>
      <c r="O42" s="7" t="s">
        <v>1875</v>
      </c>
      <c r="P42" s="7" t="s">
        <v>2253</v>
      </c>
      <c r="Q42" s="4">
        <v>-0.89431684327532401</v>
      </c>
      <c r="R42" s="5">
        <v>-0.54495674109058312</v>
      </c>
      <c r="S42" s="13">
        <v>-0.60357059624578457</v>
      </c>
      <c r="T42" s="4">
        <v>0.63173594367341579</v>
      </c>
      <c r="U42" s="5">
        <v>0.44156327245220417</v>
      </c>
      <c r="V42" s="3">
        <v>0.38133171532956223</v>
      </c>
      <c r="W42" s="14">
        <v>-0.88684992934548446</v>
      </c>
      <c r="X42" s="5">
        <v>-0.81545954450441882</v>
      </c>
      <c r="Y42" s="3">
        <v>-0.7894875994258741</v>
      </c>
      <c r="Z42" s="14">
        <v>0.45604516109935012</v>
      </c>
      <c r="AA42" s="5">
        <v>0.47330426287288668</v>
      </c>
      <c r="AB42" s="3">
        <v>0.54674257110968827</v>
      </c>
      <c r="AC42" s="20">
        <f t="shared" si="0"/>
        <v>1.1658250373556247</v>
      </c>
      <c r="AD42" s="20">
        <f t="shared" si="1"/>
        <v>1.3226296894525675</v>
      </c>
      <c r="AE42" s="20">
        <f t="shared" si="2"/>
        <v>-0.14965096422136182</v>
      </c>
      <c r="AF42" s="27">
        <f t="shared" si="3"/>
        <v>9.0097304986287447E-4</v>
      </c>
      <c r="AG42" s="6">
        <f t="shared" si="4"/>
        <v>5.116564029124907E-6</v>
      </c>
      <c r="AH42" s="6">
        <f t="shared" si="5"/>
        <v>0.25198228214819479</v>
      </c>
      <c r="AI42" s="33" t="str">
        <f t="shared" si="6"/>
        <v>TRUE</v>
      </c>
      <c r="AJ42" s="32" t="str">
        <f t="shared" si="7"/>
        <v>TRUE</v>
      </c>
      <c r="AK42" s="31" t="str">
        <f t="shared" si="8"/>
        <v>FALSE</v>
      </c>
    </row>
    <row r="43" spans="1:37" x14ac:dyDescent="0.2">
      <c r="A43" s="6" t="s">
        <v>15</v>
      </c>
      <c r="B43" s="6" t="s">
        <v>524</v>
      </c>
      <c r="C43" s="6">
        <v>6</v>
      </c>
      <c r="D43" s="6" t="s">
        <v>521</v>
      </c>
      <c r="E43" s="6" t="s">
        <v>525</v>
      </c>
      <c r="F43" s="6" t="s">
        <v>523</v>
      </c>
      <c r="G43" s="6" t="s">
        <v>521</v>
      </c>
      <c r="H43" s="6">
        <v>1</v>
      </c>
      <c r="I43" s="6">
        <v>2</v>
      </c>
      <c r="J43" s="6">
        <v>2</v>
      </c>
      <c r="K43" s="6">
        <v>3.558E-3</v>
      </c>
      <c r="L43" s="6">
        <v>5.2379999999999996E-3</v>
      </c>
      <c r="M43" s="6">
        <v>2.5100000000000001E-2</v>
      </c>
      <c r="N43" s="6">
        <v>2.4580000000000001E-2</v>
      </c>
      <c r="O43" s="7" t="s">
        <v>1981</v>
      </c>
      <c r="P43" s="7" t="s">
        <v>2252</v>
      </c>
      <c r="Q43" s="4">
        <v>-1.0517573188248757</v>
      </c>
      <c r="R43" s="5">
        <v>-0.79970200997259855</v>
      </c>
      <c r="S43" s="13">
        <v>-0.52390210190820619</v>
      </c>
      <c r="T43" s="4">
        <v>0.19512197250804869</v>
      </c>
      <c r="U43" s="5">
        <v>0.63037155416666191</v>
      </c>
      <c r="V43" s="3">
        <v>0.15550101721156429</v>
      </c>
      <c r="W43" s="14">
        <v>-0.54825017231347339</v>
      </c>
      <c r="X43" s="5">
        <v>-1.1215555100194432</v>
      </c>
      <c r="Y43" s="3">
        <v>-0.46425825392779257</v>
      </c>
      <c r="Z43" s="14">
        <v>0.75612642101198524</v>
      </c>
      <c r="AA43" s="5">
        <v>0.5038275691466354</v>
      </c>
      <c r="AB43" s="3">
        <v>0.5517471418476052</v>
      </c>
      <c r="AC43" s="20">
        <f t="shared" si="0"/>
        <v>1.1187853248639852</v>
      </c>
      <c r="AD43" s="20">
        <f t="shared" si="1"/>
        <v>1.315255022755645</v>
      </c>
      <c r="AE43" s="20">
        <f t="shared" si="2"/>
        <v>8.0432498148323872E-2</v>
      </c>
      <c r="AF43" s="27">
        <f t="shared" si="3"/>
        <v>6.53741155682708E-3</v>
      </c>
      <c r="AG43" s="6">
        <f t="shared" si="4"/>
        <v>3.9696960552962858E-3</v>
      </c>
      <c r="AH43" s="6">
        <f t="shared" si="5"/>
        <v>0.76967649165864194</v>
      </c>
      <c r="AI43" s="33" t="str">
        <f t="shared" si="6"/>
        <v>TRUE</v>
      </c>
      <c r="AJ43" s="32" t="str">
        <f t="shared" si="7"/>
        <v>TRUE</v>
      </c>
      <c r="AK43" s="31" t="str">
        <f t="shared" si="8"/>
        <v>FALSE</v>
      </c>
    </row>
    <row r="44" spans="1:37" x14ac:dyDescent="0.2">
      <c r="A44" s="6" t="s">
        <v>15</v>
      </c>
      <c r="B44" s="6" t="s">
        <v>1469</v>
      </c>
      <c r="C44" s="6">
        <v>3</v>
      </c>
      <c r="D44" s="6" t="s">
        <v>1470</v>
      </c>
      <c r="E44" s="6" t="s">
        <v>1471</v>
      </c>
      <c r="F44" s="6" t="s">
        <v>1472</v>
      </c>
      <c r="G44" s="6" t="s">
        <v>1470</v>
      </c>
      <c r="H44" s="6">
        <v>1</v>
      </c>
      <c r="I44" s="6">
        <v>2</v>
      </c>
      <c r="J44" s="6">
        <v>3</v>
      </c>
      <c r="K44" s="6">
        <v>1.194E-3</v>
      </c>
      <c r="L44" s="6">
        <v>5.6940000000000003E-3</v>
      </c>
      <c r="M44" s="6">
        <v>4.7920000000000003E-3</v>
      </c>
      <c r="N44" s="6">
        <v>2.9899999999999999E-2</v>
      </c>
      <c r="O44" s="7" t="s">
        <v>2172</v>
      </c>
      <c r="P44" s="7" t="s">
        <v>2214</v>
      </c>
      <c r="Q44" s="4">
        <v>-0.85979418642026251</v>
      </c>
      <c r="R44" s="5">
        <v>-0.63729041766765604</v>
      </c>
      <c r="S44" s="13">
        <v>-0.76110649354988424</v>
      </c>
      <c r="T44" s="4">
        <v>0.33400402495703763</v>
      </c>
      <c r="U44" s="5">
        <v>0.30378155972905369</v>
      </c>
      <c r="V44" s="3">
        <v>0.5014650180414354</v>
      </c>
      <c r="W44" s="14">
        <v>-1.0363270664890423</v>
      </c>
      <c r="X44" s="5">
        <v>-0.51616110359555378</v>
      </c>
      <c r="Y44" s="3">
        <v>-0.66616397979086917</v>
      </c>
      <c r="Z44" s="14">
        <v>0.76629386721870507</v>
      </c>
      <c r="AA44" s="5">
        <v>0.50941719928877749</v>
      </c>
      <c r="AB44" s="3">
        <v>0.44797683648016029</v>
      </c>
      <c r="AC44" s="20">
        <f t="shared" si="0"/>
        <v>1.132480566788443</v>
      </c>
      <c r="AD44" s="20">
        <f t="shared" si="1"/>
        <v>1.3141133509543694</v>
      </c>
      <c r="AE44" s="20">
        <f t="shared" si="2"/>
        <v>1.3179649254112413E-2</v>
      </c>
      <c r="AF44" s="27">
        <f t="shared" si="3"/>
        <v>2.1984839391418252E-4</v>
      </c>
      <c r="AG44" s="6">
        <f t="shared" si="4"/>
        <v>1.9818222178208228E-3</v>
      </c>
      <c r="AH44" s="6">
        <f t="shared" si="5"/>
        <v>0.94104280075154723</v>
      </c>
      <c r="AI44" s="33" t="str">
        <f t="shared" si="6"/>
        <v>TRUE</v>
      </c>
      <c r="AJ44" s="32" t="str">
        <f t="shared" si="7"/>
        <v>TRUE</v>
      </c>
      <c r="AK44" s="31" t="str">
        <f t="shared" si="8"/>
        <v>FALSE</v>
      </c>
    </row>
    <row r="45" spans="1:37" x14ac:dyDescent="0.2">
      <c r="A45" s="6" t="s">
        <v>15</v>
      </c>
      <c r="B45" s="6" t="s">
        <v>1314</v>
      </c>
      <c r="C45" s="6">
        <v>5</v>
      </c>
      <c r="D45" s="6" t="s">
        <v>1303</v>
      </c>
      <c r="E45" s="6" t="s">
        <v>1315</v>
      </c>
      <c r="F45" s="6" t="s">
        <v>1305</v>
      </c>
      <c r="G45" s="6" t="s">
        <v>1303</v>
      </c>
      <c r="H45" s="6">
        <v>1</v>
      </c>
      <c r="I45" s="6">
        <v>2</v>
      </c>
      <c r="J45" s="6">
        <v>2</v>
      </c>
      <c r="K45" s="6">
        <v>4.2920000000000002E-4</v>
      </c>
      <c r="L45" s="6">
        <v>1.0939999999999999E-3</v>
      </c>
      <c r="M45" s="6">
        <v>9.4090000000000005E-4</v>
      </c>
      <c r="N45" s="6">
        <v>4.4400000000000004E-3</v>
      </c>
      <c r="O45" s="7" t="s">
        <v>1932</v>
      </c>
      <c r="P45" s="7" t="s">
        <v>2381</v>
      </c>
      <c r="Q45" s="4">
        <v>-1.2255459523293626</v>
      </c>
      <c r="R45" s="5">
        <v>-0.31950182088664075</v>
      </c>
      <c r="S45" s="13">
        <v>-0.8489012566078824</v>
      </c>
      <c r="T45" s="4">
        <v>-0.18737770886531169</v>
      </c>
      <c r="U45" s="5">
        <v>0.68380156243180434</v>
      </c>
      <c r="V45" s="3">
        <v>0.39170958226338842</v>
      </c>
      <c r="W45" s="14">
        <v>-0.99509040922769965</v>
      </c>
      <c r="X45" s="5">
        <v>-0.53486256903052609</v>
      </c>
      <c r="Y45" s="3">
        <v>-0.63265375291146753</v>
      </c>
      <c r="Z45" s="14">
        <v>1.1325501234942701</v>
      </c>
      <c r="AA45" s="5">
        <v>-0.14870149388326126</v>
      </c>
      <c r="AB45" s="3">
        <v>0.57323543705590763</v>
      </c>
      <c r="AC45" s="20">
        <f t="shared" si="0"/>
        <v>1.0940274885512555</v>
      </c>
      <c r="AD45" s="20">
        <f t="shared" si="1"/>
        <v>1.2398969326122031</v>
      </c>
      <c r="AE45" s="20">
        <f t="shared" si="2"/>
        <v>7.7114099551397586E-2</v>
      </c>
      <c r="AF45" s="27">
        <f t="shared" si="3"/>
        <v>4.0655276705503798E-2</v>
      </c>
      <c r="AG45" s="6">
        <f t="shared" si="4"/>
        <v>3.5256309551012145E-2</v>
      </c>
      <c r="AH45" s="6">
        <f t="shared" si="5"/>
        <v>0.80842434239621042</v>
      </c>
      <c r="AI45" s="33" t="str">
        <f t="shared" si="6"/>
        <v>TRUE</v>
      </c>
      <c r="AJ45" s="32" t="str">
        <f t="shared" si="7"/>
        <v>TRUE</v>
      </c>
      <c r="AK45" s="31" t="str">
        <f t="shared" si="8"/>
        <v>FALSE</v>
      </c>
    </row>
    <row r="46" spans="1:37" x14ac:dyDescent="0.2">
      <c r="A46" s="6" t="s">
        <v>15</v>
      </c>
      <c r="B46" s="6" t="s">
        <v>26</v>
      </c>
      <c r="C46" s="6">
        <v>1</v>
      </c>
      <c r="D46" s="6" t="s">
        <v>27</v>
      </c>
      <c r="E46" s="6" t="s">
        <v>28</v>
      </c>
      <c r="F46" s="6" t="s">
        <v>29</v>
      </c>
      <c r="G46" s="6" t="s">
        <v>27</v>
      </c>
      <c r="H46" s="6">
        <v>0</v>
      </c>
      <c r="I46" s="6">
        <v>3</v>
      </c>
      <c r="K46" s="6">
        <v>5.4469999999999996E-3</v>
      </c>
      <c r="M46" s="6">
        <v>4.0730000000000002E-2</v>
      </c>
      <c r="O46" s="7" t="s">
        <v>2049</v>
      </c>
      <c r="P46" s="7" t="s">
        <v>2429</v>
      </c>
      <c r="Q46" s="4">
        <v>-1.0302875948254888</v>
      </c>
      <c r="R46" s="5">
        <v>-0.59736707126761934</v>
      </c>
      <c r="S46" s="13">
        <v>-0.81009585723685018</v>
      </c>
      <c r="T46" s="4">
        <v>0.73027406266363193</v>
      </c>
      <c r="U46" s="5">
        <v>0.43556229704193472</v>
      </c>
      <c r="V46" s="3">
        <v>0.64078623274594593</v>
      </c>
      <c r="W46" s="14">
        <v>-0.91443948940489161</v>
      </c>
      <c r="X46" s="5">
        <v>-1.0465402664343866</v>
      </c>
      <c r="Y46" s="3">
        <v>-0.5134335958908669</v>
      </c>
      <c r="Z46" s="14">
        <v>0.40150300888370249</v>
      </c>
      <c r="AA46" s="5">
        <v>0.58734125265077208</v>
      </c>
      <c r="AB46" s="3">
        <v>0.22641512516637474</v>
      </c>
      <c r="AC46" s="20">
        <f t="shared" si="0"/>
        <v>1.4147910385938238</v>
      </c>
      <c r="AD46" s="20">
        <f t="shared" si="1"/>
        <v>1.2298909128103315</v>
      </c>
      <c r="AE46" s="20">
        <f t="shared" si="2"/>
        <v>-1.2220942800062251E-2</v>
      </c>
      <c r="AF46" s="27">
        <f t="shared" si="3"/>
        <v>7.4920503388322139E-4</v>
      </c>
      <c r="AG46" s="6">
        <f t="shared" si="4"/>
        <v>3.0031106080434418E-3</v>
      </c>
      <c r="AH46" s="6">
        <f t="shared" si="5"/>
        <v>0.95493902231844996</v>
      </c>
      <c r="AI46" s="33" t="str">
        <f t="shared" si="6"/>
        <v>TRUE</v>
      </c>
      <c r="AJ46" s="32" t="str">
        <f t="shared" si="7"/>
        <v>TRUE</v>
      </c>
      <c r="AK46" s="31" t="str">
        <f t="shared" si="8"/>
        <v>FALSE</v>
      </c>
    </row>
    <row r="47" spans="1:37" x14ac:dyDescent="0.2">
      <c r="A47" s="6" t="s">
        <v>15</v>
      </c>
      <c r="B47" s="6" t="s">
        <v>1509</v>
      </c>
      <c r="C47" s="6">
        <v>12</v>
      </c>
      <c r="D47" s="6" t="s">
        <v>1510</v>
      </c>
      <c r="E47" s="6" t="s">
        <v>1511</v>
      </c>
      <c r="F47" s="6" t="s">
        <v>1512</v>
      </c>
      <c r="G47" s="6" t="s">
        <v>1510</v>
      </c>
      <c r="H47" s="6">
        <v>1</v>
      </c>
      <c r="I47" s="6">
        <v>2</v>
      </c>
      <c r="J47" s="6">
        <v>2</v>
      </c>
      <c r="K47" s="6">
        <v>1.3760000000000001E-3</v>
      </c>
      <c r="L47" s="6">
        <v>5.3439999999999998E-3</v>
      </c>
      <c r="M47" s="6">
        <v>6.7539999999999996E-3</v>
      </c>
      <c r="N47" s="6">
        <v>2.7619999999999999E-2</v>
      </c>
      <c r="O47" s="7" t="s">
        <v>1941</v>
      </c>
      <c r="P47" s="7" t="s">
        <v>2282</v>
      </c>
      <c r="Q47" s="4">
        <v>-0.54662554617834869</v>
      </c>
      <c r="R47" s="5">
        <v>-8.1568837976345218E-2</v>
      </c>
      <c r="S47" s="13">
        <v>-0.45752109700389759</v>
      </c>
      <c r="T47" s="4">
        <v>0.21516664468381097</v>
      </c>
      <c r="U47" s="5">
        <v>0.37631932880842839</v>
      </c>
      <c r="V47" s="3">
        <v>0.14558307870728154</v>
      </c>
      <c r="W47" s="14">
        <v>-0.69719834236344691</v>
      </c>
      <c r="X47" s="5">
        <v>-0.96418633919908059</v>
      </c>
      <c r="Y47" s="3">
        <v>-0.49545161304824248</v>
      </c>
      <c r="Z47" s="14">
        <v>0.62084315706749182</v>
      </c>
      <c r="AA47" s="5">
        <v>0.31542377038122282</v>
      </c>
      <c r="AB47" s="3">
        <v>0.54225438081900712</v>
      </c>
      <c r="AC47" s="20">
        <f t="shared" si="0"/>
        <v>0.60759484445270406</v>
      </c>
      <c r="AD47" s="20">
        <f t="shared" si="1"/>
        <v>1.2117858676261639</v>
      </c>
      <c r="AE47" s="20">
        <f t="shared" si="2"/>
        <v>-0.35704027115072612</v>
      </c>
      <c r="AF47" s="27">
        <f t="shared" si="3"/>
        <v>1.8389676757657913E-2</v>
      </c>
      <c r="AG47" s="6">
        <f t="shared" si="4"/>
        <v>1.7782382997715241E-3</v>
      </c>
      <c r="AH47" s="6">
        <f t="shared" si="5"/>
        <v>0.1438622866437213</v>
      </c>
      <c r="AI47" s="33" t="str">
        <f t="shared" si="6"/>
        <v>TRUE</v>
      </c>
      <c r="AJ47" s="32" t="str">
        <f t="shared" si="7"/>
        <v>TRUE</v>
      </c>
      <c r="AK47" s="31" t="str">
        <f t="shared" si="8"/>
        <v>FALSE</v>
      </c>
    </row>
    <row r="48" spans="1:37" x14ac:dyDescent="0.2">
      <c r="A48" s="6" t="s">
        <v>15</v>
      </c>
      <c r="B48" s="6" t="s">
        <v>1565</v>
      </c>
      <c r="C48" s="6">
        <v>1</v>
      </c>
      <c r="D48" s="6" t="s">
        <v>1566</v>
      </c>
      <c r="E48" s="6" t="s">
        <v>1567</v>
      </c>
      <c r="F48" s="6" t="s">
        <v>1568</v>
      </c>
      <c r="G48" s="6" t="s">
        <v>1566</v>
      </c>
      <c r="H48" s="6">
        <v>0</v>
      </c>
      <c r="I48" s="6">
        <v>3</v>
      </c>
      <c r="K48" s="6">
        <v>1.7880000000000001E-4</v>
      </c>
      <c r="M48" s="1">
        <v>7.8059999999999995E-6</v>
      </c>
      <c r="O48" s="7" t="s">
        <v>2030</v>
      </c>
      <c r="P48" s="7" t="s">
        <v>2400</v>
      </c>
      <c r="Q48" s="4">
        <v>-1.0625237857506682</v>
      </c>
      <c r="R48" s="5">
        <v>-1.1510091191737415</v>
      </c>
      <c r="S48" s="13">
        <v>-1.485720169386465</v>
      </c>
      <c r="T48" s="4">
        <v>0.89094560205608897</v>
      </c>
      <c r="U48" s="5">
        <v>0.32428036908353319</v>
      </c>
      <c r="V48" s="3">
        <v>0.99890140272489814</v>
      </c>
      <c r="W48" s="14">
        <v>-0.79693182188644296</v>
      </c>
      <c r="X48" s="5">
        <v>-0.44243986335473479</v>
      </c>
      <c r="Y48" s="3">
        <v>-1.255758116280296</v>
      </c>
      <c r="Z48" s="14">
        <v>0.12597258216340029</v>
      </c>
      <c r="AA48" s="5">
        <v>0.64317375793430542</v>
      </c>
      <c r="AB48" s="3">
        <v>0.29358084303489712</v>
      </c>
      <c r="AC48" s="20">
        <f t="shared" si="0"/>
        <v>1.9711268160584652</v>
      </c>
      <c r="AD48" s="20">
        <f t="shared" si="1"/>
        <v>1.1859523282180255</v>
      </c>
      <c r="AE48" s="20">
        <f t="shared" si="2"/>
        <v>0.40137442426313386</v>
      </c>
      <c r="AF48" s="27">
        <f t="shared" si="3"/>
        <v>1.3102927422014138E-3</v>
      </c>
      <c r="AG48" s="6">
        <f t="shared" si="4"/>
        <v>1.3379268022554201E-2</v>
      </c>
      <c r="AH48" s="6">
        <f t="shared" si="5"/>
        <v>0.20911600467169983</v>
      </c>
      <c r="AI48" s="33" t="str">
        <f t="shared" si="6"/>
        <v>TRUE</v>
      </c>
      <c r="AJ48" s="32" t="str">
        <f t="shared" si="7"/>
        <v>TRUE</v>
      </c>
      <c r="AK48" s="31" t="str">
        <f t="shared" si="8"/>
        <v>FALSE</v>
      </c>
    </row>
    <row r="49" spans="1:37" x14ac:dyDescent="0.2">
      <c r="A49" s="6" t="s">
        <v>15</v>
      </c>
      <c r="B49" s="6" t="s">
        <v>1701</v>
      </c>
      <c r="C49" s="6">
        <v>5</v>
      </c>
      <c r="D49" s="6" t="s">
        <v>1694</v>
      </c>
      <c r="E49" s="6" t="s">
        <v>1702</v>
      </c>
      <c r="F49" s="6" t="s">
        <v>1696</v>
      </c>
      <c r="G49" s="6" t="s">
        <v>1694</v>
      </c>
      <c r="H49" s="6">
        <v>1</v>
      </c>
      <c r="I49" s="6">
        <v>2</v>
      </c>
      <c r="J49" s="6">
        <v>2</v>
      </c>
      <c r="K49" s="6">
        <v>1.402E-3</v>
      </c>
      <c r="L49" s="6">
        <v>5.3439999999999998E-3</v>
      </c>
      <c r="M49" s="6">
        <v>7.698E-3</v>
      </c>
      <c r="N49" s="6">
        <v>2.7490000000000001E-2</v>
      </c>
      <c r="O49" s="7" t="s">
        <v>2038</v>
      </c>
      <c r="P49" s="7" t="s">
        <v>2585</v>
      </c>
      <c r="Q49" s="4">
        <v>-0.53437077890741336</v>
      </c>
      <c r="R49" s="5">
        <v>-0.90747088341981708</v>
      </c>
      <c r="S49" s="13">
        <v>-0.51256106922776923</v>
      </c>
      <c r="T49" s="4">
        <v>0.81043160294610772</v>
      </c>
      <c r="U49" s="5">
        <v>0.6992032040601881</v>
      </c>
      <c r="V49" s="3">
        <v>0.2015890524879369</v>
      </c>
      <c r="W49" s="14">
        <v>-0.73105474381835434</v>
      </c>
      <c r="X49" s="5">
        <v>-1.0945877264391417</v>
      </c>
      <c r="Y49" s="3">
        <v>-0.69656006876038412</v>
      </c>
      <c r="Z49" s="14">
        <v>-6.8935851348419189E-2</v>
      </c>
      <c r="AA49" s="5">
        <v>0.45943517718890681</v>
      </c>
      <c r="AB49" s="3">
        <v>0.61543234603062225</v>
      </c>
      <c r="AC49" s="20">
        <f t="shared" si="0"/>
        <v>1.2218755303497442</v>
      </c>
      <c r="AD49" s="20">
        <f t="shared" si="1"/>
        <v>1.1760447369629967</v>
      </c>
      <c r="AE49" s="20">
        <f t="shared" si="2"/>
        <v>-0.18926660248762683</v>
      </c>
      <c r="AF49" s="27">
        <f t="shared" si="3"/>
        <v>5.7447302157888234E-3</v>
      </c>
      <c r="AG49" s="6">
        <f t="shared" si="4"/>
        <v>8.4125307696370413E-3</v>
      </c>
      <c r="AH49" s="6">
        <f t="shared" si="5"/>
        <v>0.35390299523363478</v>
      </c>
      <c r="AI49" s="33" t="str">
        <f t="shared" si="6"/>
        <v>TRUE</v>
      </c>
      <c r="AJ49" s="32" t="str">
        <f t="shared" si="7"/>
        <v>TRUE</v>
      </c>
      <c r="AK49" s="31" t="str">
        <f t="shared" si="8"/>
        <v>FALSE</v>
      </c>
    </row>
    <row r="50" spans="1:37" x14ac:dyDescent="0.2">
      <c r="A50" s="6" t="s">
        <v>15</v>
      </c>
      <c r="B50" s="6" t="s">
        <v>1076</v>
      </c>
      <c r="C50" s="6">
        <v>4</v>
      </c>
      <c r="D50" s="6" t="s">
        <v>1073</v>
      </c>
      <c r="E50" s="6" t="s">
        <v>1077</v>
      </c>
      <c r="F50" s="6" t="s">
        <v>1075</v>
      </c>
      <c r="G50" s="6" t="s">
        <v>1073</v>
      </c>
      <c r="H50" s="6">
        <v>1</v>
      </c>
      <c r="I50" s="6">
        <v>2</v>
      </c>
      <c r="J50" s="6">
        <v>2</v>
      </c>
      <c r="K50" s="6">
        <v>1.7880000000000001E-4</v>
      </c>
      <c r="L50" s="6">
        <v>2.6739999999999999E-4</v>
      </c>
      <c r="M50" s="1">
        <v>1.6529999999999999E-5</v>
      </c>
      <c r="N50" s="6">
        <v>1.131E-4</v>
      </c>
      <c r="O50" s="7" t="s">
        <v>1920</v>
      </c>
      <c r="P50" s="7" t="s">
        <v>2204</v>
      </c>
      <c r="Q50" s="4">
        <v>-0.7992464745152541</v>
      </c>
      <c r="R50" s="5">
        <v>-1.1351655403637975</v>
      </c>
      <c r="S50" s="13">
        <v>-0.70859661171852195</v>
      </c>
      <c r="T50" s="4">
        <v>1.0716592734410497</v>
      </c>
      <c r="U50" s="5">
        <v>0.59376253570362381</v>
      </c>
      <c r="V50" s="3">
        <v>0.63128526835070131</v>
      </c>
      <c r="W50" s="14">
        <v>-1.0574898752863593</v>
      </c>
      <c r="X50" s="5">
        <v>-0.913988101178284</v>
      </c>
      <c r="Y50" s="3">
        <v>-0.76633706854837813</v>
      </c>
      <c r="Z50" s="14">
        <v>-0.24633708961270939</v>
      </c>
      <c r="AA50" s="5">
        <v>0.58959457591061559</v>
      </c>
      <c r="AB50" s="3">
        <v>0.32334972216267166</v>
      </c>
      <c r="AC50" s="20">
        <f t="shared" si="0"/>
        <v>1.6465719013643161</v>
      </c>
      <c r="AD50" s="20">
        <f t="shared" si="1"/>
        <v>1.1348074178245331</v>
      </c>
      <c r="AE50" s="20">
        <f t="shared" si="2"/>
        <v>-3.1602139471816004E-2</v>
      </c>
      <c r="AF50" s="27">
        <f t="shared" si="3"/>
        <v>1.2081288170856727E-3</v>
      </c>
      <c r="AG50" s="6">
        <f t="shared" si="4"/>
        <v>1.209562148536272E-2</v>
      </c>
      <c r="AH50" s="6">
        <f t="shared" si="5"/>
        <v>0.84800440754602979</v>
      </c>
      <c r="AI50" s="33" t="str">
        <f t="shared" si="6"/>
        <v>TRUE</v>
      </c>
      <c r="AJ50" s="32" t="str">
        <f t="shared" si="7"/>
        <v>TRUE</v>
      </c>
      <c r="AK50" s="31" t="str">
        <f t="shared" si="8"/>
        <v>FALSE</v>
      </c>
    </row>
    <row r="51" spans="1:37" x14ac:dyDescent="0.2">
      <c r="A51" s="6" t="s">
        <v>15</v>
      </c>
      <c r="B51" s="6" t="s">
        <v>332</v>
      </c>
      <c r="C51" s="6">
        <v>2</v>
      </c>
      <c r="D51" s="6" t="s">
        <v>333</v>
      </c>
      <c r="E51" s="6" t="s">
        <v>334</v>
      </c>
      <c r="F51" s="6" t="s">
        <v>335</v>
      </c>
      <c r="G51" s="6" t="s">
        <v>333</v>
      </c>
      <c r="H51" s="6">
        <v>1</v>
      </c>
      <c r="I51" s="6">
        <v>3</v>
      </c>
      <c r="J51" s="6">
        <v>3</v>
      </c>
      <c r="K51" s="6">
        <v>1.7880000000000001E-4</v>
      </c>
      <c r="L51" s="6">
        <v>2.6739999999999999E-4</v>
      </c>
      <c r="M51" s="1">
        <v>5.0990000000000002E-8</v>
      </c>
      <c r="N51" s="1">
        <v>2.932E-6</v>
      </c>
      <c r="O51" s="7" t="s">
        <v>1896</v>
      </c>
      <c r="P51" s="7" t="s">
        <v>2463</v>
      </c>
      <c r="Q51" s="4">
        <v>-0.66403832679325492</v>
      </c>
      <c r="R51" s="5">
        <v>-0.34986322750931415</v>
      </c>
      <c r="S51" s="13">
        <v>-0.84999133889689094</v>
      </c>
      <c r="T51" s="4">
        <v>0.20140762327626077</v>
      </c>
      <c r="U51" s="5">
        <v>0.29758513416063836</v>
      </c>
      <c r="V51" s="3">
        <v>0.18105127589039938</v>
      </c>
      <c r="W51" s="14">
        <v>-0.76020551466535979</v>
      </c>
      <c r="X51" s="5">
        <v>-0.55837149352190441</v>
      </c>
      <c r="Y51" s="3">
        <v>-0.26700105154824677</v>
      </c>
      <c r="Z51" s="14">
        <v>0.70368444349777926</v>
      </c>
      <c r="AA51" s="5">
        <v>0.38646651286156974</v>
      </c>
      <c r="AB51" s="3">
        <v>0.56604256006352593</v>
      </c>
      <c r="AC51" s="20">
        <f t="shared" si="0"/>
        <v>0.84797897550891954</v>
      </c>
      <c r="AD51" s="20">
        <f t="shared" si="1"/>
        <v>1.0805905253861288</v>
      </c>
      <c r="AE51" s="20">
        <f t="shared" si="2"/>
        <v>9.2771611154649714E-2</v>
      </c>
      <c r="AF51" s="27">
        <f t="shared" si="3"/>
        <v>4.859849181498936E-3</v>
      </c>
      <c r="AG51" s="6">
        <f t="shared" si="4"/>
        <v>3.1449677078745943E-3</v>
      </c>
      <c r="AH51" s="6">
        <f t="shared" si="5"/>
        <v>0.67350934728712408</v>
      </c>
      <c r="AI51" s="33" t="str">
        <f t="shared" si="6"/>
        <v>TRUE</v>
      </c>
      <c r="AJ51" s="32" t="str">
        <f t="shared" si="7"/>
        <v>TRUE</v>
      </c>
      <c r="AK51" s="31" t="str">
        <f t="shared" si="8"/>
        <v>FALSE</v>
      </c>
    </row>
    <row r="52" spans="1:37" x14ac:dyDescent="0.2">
      <c r="A52" s="6" t="s">
        <v>15</v>
      </c>
      <c r="B52" s="6" t="s">
        <v>104</v>
      </c>
      <c r="C52" s="6">
        <v>7</v>
      </c>
      <c r="D52" s="6" t="s">
        <v>105</v>
      </c>
      <c r="E52" s="6" t="s">
        <v>106</v>
      </c>
      <c r="F52" s="6" t="s">
        <v>107</v>
      </c>
      <c r="G52" s="6" t="s">
        <v>105</v>
      </c>
      <c r="H52" s="6">
        <v>1</v>
      </c>
      <c r="I52" s="6">
        <v>2</v>
      </c>
      <c r="J52" s="6">
        <v>2</v>
      </c>
      <c r="K52" s="6">
        <v>1.7880000000000001E-4</v>
      </c>
      <c r="L52" s="6">
        <v>2.6739999999999999E-4</v>
      </c>
      <c r="M52" s="1">
        <v>2.12E-5</v>
      </c>
      <c r="N52" s="6">
        <v>3.6450000000000002E-4</v>
      </c>
      <c r="O52" s="7" t="s">
        <v>1891</v>
      </c>
      <c r="P52" s="7" t="s">
        <v>2221</v>
      </c>
      <c r="Q52" s="4">
        <v>-0.60215142945572242</v>
      </c>
      <c r="R52" s="5">
        <v>-0.56582256088229455</v>
      </c>
      <c r="S52" s="13">
        <v>-0.58002496054971897</v>
      </c>
      <c r="T52" s="4">
        <v>0.59459713193500574</v>
      </c>
      <c r="U52" s="5">
        <v>0.32576309904846584</v>
      </c>
      <c r="V52" s="3">
        <v>0.40345030881296051</v>
      </c>
      <c r="W52" s="14">
        <v>-0.87265543714101723</v>
      </c>
      <c r="X52" s="5">
        <v>-0.58880391174404167</v>
      </c>
      <c r="Y52" s="3">
        <v>-0.51081290110438682</v>
      </c>
      <c r="Z52" s="14">
        <v>0.36181060781116253</v>
      </c>
      <c r="AA52" s="5">
        <v>0.49181078315355636</v>
      </c>
      <c r="AB52" s="3">
        <v>0.38576624050397446</v>
      </c>
      <c r="AC52" s="20">
        <f t="shared" si="0"/>
        <v>1.0239364968947227</v>
      </c>
      <c r="AD52" s="20">
        <f t="shared" si="1"/>
        <v>1.0705532938193798</v>
      </c>
      <c r="AE52" s="20">
        <f t="shared" si="2"/>
        <v>-7.4757766367236633E-2</v>
      </c>
      <c r="AF52" s="27">
        <f t="shared" si="3"/>
        <v>2.2084733678823069E-4</v>
      </c>
      <c r="AG52" s="6">
        <f t="shared" si="4"/>
        <v>7.912504542070916E-4</v>
      </c>
      <c r="AH52" s="6">
        <f t="shared" si="5"/>
        <v>0.53563349383617043</v>
      </c>
      <c r="AI52" s="33" t="str">
        <f t="shared" si="6"/>
        <v>TRUE</v>
      </c>
      <c r="AJ52" s="32" t="str">
        <f t="shared" si="7"/>
        <v>TRUE</v>
      </c>
      <c r="AK52" s="31" t="str">
        <f t="shared" si="8"/>
        <v>FALSE</v>
      </c>
    </row>
    <row r="53" spans="1:37" x14ac:dyDescent="0.2">
      <c r="A53" s="6" t="s">
        <v>15</v>
      </c>
      <c r="B53" s="6" t="s">
        <v>1716</v>
      </c>
      <c r="C53" s="6">
        <v>4</v>
      </c>
      <c r="D53" s="6" t="s">
        <v>1717</v>
      </c>
      <c r="E53" s="6" t="s">
        <v>1718</v>
      </c>
      <c r="F53" s="6" t="s">
        <v>1719</v>
      </c>
      <c r="G53" s="6" t="s">
        <v>1717</v>
      </c>
      <c r="H53" s="6">
        <v>1</v>
      </c>
      <c r="I53" s="6">
        <v>3</v>
      </c>
      <c r="J53" s="6">
        <v>3</v>
      </c>
      <c r="K53" s="6">
        <v>1.7880000000000001E-4</v>
      </c>
      <c r="L53" s="6">
        <v>2.6739999999999999E-4</v>
      </c>
      <c r="M53" s="1">
        <v>1.7459999999999999E-7</v>
      </c>
      <c r="N53" s="1">
        <v>1.6200000000000001E-5</v>
      </c>
      <c r="O53" s="7" t="s">
        <v>2041</v>
      </c>
      <c r="P53" s="7" t="s">
        <v>2418</v>
      </c>
      <c r="Q53" s="4">
        <v>-0.67664731578751347</v>
      </c>
      <c r="R53" s="5">
        <v>-1.1600487511393152</v>
      </c>
      <c r="S53" s="13">
        <v>-0.81116314302634884</v>
      </c>
      <c r="T53" s="4">
        <v>0.98815327760284632</v>
      </c>
      <c r="U53" s="5">
        <v>0.49470135246876018</v>
      </c>
      <c r="V53" s="3">
        <v>0.70642452287105173</v>
      </c>
      <c r="W53" s="14">
        <v>-1.0776818474878698</v>
      </c>
      <c r="X53" s="5">
        <v>-0.60150886077194687</v>
      </c>
      <c r="Y53" s="3">
        <v>-0.76765377600019535</v>
      </c>
      <c r="Z53" s="14">
        <v>-0.12508686551568984</v>
      </c>
      <c r="AA53" s="5">
        <v>0.56988888251564029</v>
      </c>
      <c r="AB53" s="3">
        <v>0.27614026912759637</v>
      </c>
      <c r="AC53" s="20">
        <f t="shared" si="0"/>
        <v>1.6123794542986121</v>
      </c>
      <c r="AD53" s="20">
        <f t="shared" si="1"/>
        <v>1.0559289234625198</v>
      </c>
      <c r="AE53" s="20">
        <f t="shared" si="2"/>
        <v>6.7004908564388455E-2</v>
      </c>
      <c r="AF53" s="27">
        <f t="shared" si="3"/>
        <v>1.3585323386469772E-3</v>
      </c>
      <c r="AG53" s="6">
        <f t="shared" si="4"/>
        <v>1.2552329886693558E-2</v>
      </c>
      <c r="AH53" s="6">
        <f t="shared" si="5"/>
        <v>0.7550805429723374</v>
      </c>
      <c r="AI53" s="33" t="str">
        <f t="shared" si="6"/>
        <v>TRUE</v>
      </c>
      <c r="AJ53" s="32" t="str">
        <f t="shared" si="7"/>
        <v>TRUE</v>
      </c>
      <c r="AK53" s="31" t="str">
        <f t="shared" si="8"/>
        <v>FALSE</v>
      </c>
    </row>
    <row r="54" spans="1:37" x14ac:dyDescent="0.2">
      <c r="A54" s="6" t="s">
        <v>15</v>
      </c>
      <c r="B54" s="6" t="s">
        <v>336</v>
      </c>
      <c r="C54" s="6">
        <v>2</v>
      </c>
      <c r="D54" s="6" t="s">
        <v>333</v>
      </c>
      <c r="E54" s="6" t="s">
        <v>337</v>
      </c>
      <c r="F54" s="6" t="s">
        <v>335</v>
      </c>
      <c r="G54" s="6" t="s">
        <v>333</v>
      </c>
      <c r="H54" s="6">
        <v>2</v>
      </c>
      <c r="I54" s="6">
        <v>3</v>
      </c>
      <c r="J54" s="6">
        <v>3</v>
      </c>
      <c r="K54" s="6">
        <v>5.3470000000000004E-4</v>
      </c>
      <c r="L54" s="6">
        <v>6.1009999999999997E-3</v>
      </c>
      <c r="M54" s="6">
        <v>1.8159999999999999E-3</v>
      </c>
      <c r="N54" s="6">
        <v>3.1989999999999998E-2</v>
      </c>
      <c r="O54" s="7" t="s">
        <v>1896</v>
      </c>
      <c r="P54" s="7" t="s">
        <v>2464</v>
      </c>
      <c r="Q54" s="4">
        <v>-0.57905581179961663</v>
      </c>
      <c r="R54" s="5">
        <v>-0.20172993363177485</v>
      </c>
      <c r="S54" s="13">
        <v>-0.17888445237042402</v>
      </c>
      <c r="T54" s="4">
        <v>8.9115941946191143E-2</v>
      </c>
      <c r="U54" s="5">
        <v>0.35872858027158327</v>
      </c>
      <c r="V54" s="3">
        <v>0.19536990074855851</v>
      </c>
      <c r="W54" s="14">
        <v>-0.24887390046647007</v>
      </c>
      <c r="X54" s="5">
        <v>-1.0045379924796511</v>
      </c>
      <c r="Y54" s="3">
        <v>-0.5859113558146436</v>
      </c>
      <c r="Z54" s="14">
        <v>0.511293020685885</v>
      </c>
      <c r="AA54" s="5">
        <v>0.43271105804171339</v>
      </c>
      <c r="AB54" s="3">
        <v>0.38445674687004228</v>
      </c>
      <c r="AC54" s="20">
        <f t="shared" si="0"/>
        <v>0.53429487358938277</v>
      </c>
      <c r="AD54" s="20">
        <f t="shared" si="1"/>
        <v>1.0559280247861351</v>
      </c>
      <c r="AE54" s="20">
        <f t="shared" si="2"/>
        <v>-0.29321768365298312</v>
      </c>
      <c r="AF54" s="27">
        <f t="shared" si="3"/>
        <v>2.4355166818550648E-2</v>
      </c>
      <c r="AG54" s="6">
        <f t="shared" si="4"/>
        <v>8.8819907205456676E-3</v>
      </c>
      <c r="AH54" s="6">
        <f t="shared" si="5"/>
        <v>0.31290317773105059</v>
      </c>
      <c r="AI54" s="33" t="str">
        <f t="shared" si="6"/>
        <v>TRUE</v>
      </c>
      <c r="AJ54" s="32" t="str">
        <f t="shared" si="7"/>
        <v>TRUE</v>
      </c>
      <c r="AK54" s="31" t="str">
        <f t="shared" si="8"/>
        <v>FALSE</v>
      </c>
    </row>
    <row r="55" spans="1:37" x14ac:dyDescent="0.2">
      <c r="A55" s="6" t="s">
        <v>15</v>
      </c>
      <c r="B55" s="6" t="s">
        <v>1765</v>
      </c>
      <c r="C55" s="6">
        <v>4</v>
      </c>
      <c r="D55" s="6" t="s">
        <v>1760</v>
      </c>
      <c r="E55" s="6" t="s">
        <v>1766</v>
      </c>
      <c r="F55" s="6" t="s">
        <v>1762</v>
      </c>
      <c r="G55" s="6" t="s">
        <v>1760</v>
      </c>
      <c r="H55" s="6">
        <v>1</v>
      </c>
      <c r="I55" s="6">
        <v>3</v>
      </c>
      <c r="J55" s="6">
        <v>3</v>
      </c>
      <c r="K55" s="6">
        <v>1.7880000000000001E-4</v>
      </c>
      <c r="L55" s="6">
        <v>2.6739999999999999E-4</v>
      </c>
      <c r="M55" s="1">
        <v>5.2370000000000002E-11</v>
      </c>
      <c r="N55" s="1">
        <v>5.5199999999999998E-8</v>
      </c>
      <c r="O55" s="7" t="s">
        <v>2043</v>
      </c>
      <c r="P55" s="7" t="s">
        <v>2302</v>
      </c>
      <c r="Q55" s="4">
        <v>-0.73160945710524983</v>
      </c>
      <c r="R55" s="5">
        <v>-0.85322214401022922</v>
      </c>
      <c r="S55" s="13">
        <v>-0.43017277997702569</v>
      </c>
      <c r="T55" s="4">
        <v>0.77169255848560325</v>
      </c>
      <c r="U55" s="5">
        <v>0.16590184455477244</v>
      </c>
      <c r="V55" s="3">
        <v>0.38362171459969385</v>
      </c>
      <c r="W55" s="14">
        <v>-0.93917661614978509</v>
      </c>
      <c r="X55" s="5">
        <v>-0.43446336047953865</v>
      </c>
      <c r="Y55" s="3">
        <v>-0.55411283473548434</v>
      </c>
      <c r="Z55" s="14">
        <v>0.22523332912297292</v>
      </c>
      <c r="AA55" s="5">
        <v>0.6641340468918101</v>
      </c>
      <c r="AB55" s="3">
        <v>0.34725578527140094</v>
      </c>
      <c r="AC55" s="20">
        <f t="shared" si="0"/>
        <v>1.1120734995775248</v>
      </c>
      <c r="AD55" s="20">
        <f t="shared" si="1"/>
        <v>1.054791990883664</v>
      </c>
      <c r="AE55" s="20">
        <f t="shared" si="2"/>
        <v>2.9083856575898959E-2</v>
      </c>
      <c r="AF55" s="27">
        <f t="shared" si="3"/>
        <v>6.8923069380614974E-3</v>
      </c>
      <c r="AG55" s="6">
        <f t="shared" si="4"/>
        <v>6.2766682185805911E-3</v>
      </c>
      <c r="AH55" s="6">
        <f t="shared" si="5"/>
        <v>0.89003851477800766</v>
      </c>
      <c r="AI55" s="33" t="str">
        <f t="shared" si="6"/>
        <v>TRUE</v>
      </c>
      <c r="AJ55" s="32" t="str">
        <f t="shared" si="7"/>
        <v>TRUE</v>
      </c>
      <c r="AK55" s="31" t="str">
        <f t="shared" si="8"/>
        <v>FALSE</v>
      </c>
    </row>
    <row r="56" spans="1:37" x14ac:dyDescent="0.2">
      <c r="A56" s="6" t="s">
        <v>15</v>
      </c>
      <c r="B56" s="6" t="s">
        <v>1467</v>
      </c>
      <c r="C56" s="6">
        <v>2</v>
      </c>
      <c r="D56" s="6" t="s">
        <v>1462</v>
      </c>
      <c r="E56" s="6" t="s">
        <v>1468</v>
      </c>
      <c r="F56" s="6" t="s">
        <v>1464</v>
      </c>
      <c r="G56" s="6" t="s">
        <v>1462</v>
      </c>
      <c r="H56" s="6">
        <v>1</v>
      </c>
      <c r="I56" s="6">
        <v>3</v>
      </c>
      <c r="J56" s="6">
        <v>3</v>
      </c>
      <c r="K56" s="6">
        <v>1.7880000000000001E-4</v>
      </c>
      <c r="L56" s="6">
        <v>2.6739999999999999E-4</v>
      </c>
      <c r="M56" s="1">
        <v>1.415E-6</v>
      </c>
      <c r="N56" s="1">
        <v>2.4309999999999999E-5</v>
      </c>
      <c r="O56" s="7" t="s">
        <v>1882</v>
      </c>
      <c r="P56" s="7" t="s">
        <v>2211</v>
      </c>
      <c r="Q56" s="4">
        <v>-1.2677123643186079</v>
      </c>
      <c r="R56" s="5">
        <v>-0.73967652818994933</v>
      </c>
      <c r="S56" s="13">
        <v>-0.55155838952611569</v>
      </c>
      <c r="T56" s="4">
        <v>0.86734483027387399</v>
      </c>
      <c r="U56" s="5">
        <v>0.51691411583998126</v>
      </c>
      <c r="V56" s="3">
        <v>0.61158967531292785</v>
      </c>
      <c r="W56" s="14">
        <v>-1.1050648706614856</v>
      </c>
      <c r="X56" s="5">
        <v>-0.54758880731218162</v>
      </c>
      <c r="Y56" s="3">
        <v>-0.55940291425877831</v>
      </c>
      <c r="Z56" s="14">
        <v>0.3735071278766362</v>
      </c>
      <c r="AA56" s="5">
        <v>0.36297189458351065</v>
      </c>
      <c r="AB56" s="3">
        <v>0.15210867443405612</v>
      </c>
      <c r="AC56" s="20">
        <f t="shared" si="0"/>
        <v>1.5182653011538187</v>
      </c>
      <c r="AD56" s="20">
        <f t="shared" si="1"/>
        <v>1.0335480963755497</v>
      </c>
      <c r="AE56" s="20">
        <f t="shared" si="2"/>
        <v>0.11563022993407579</v>
      </c>
      <c r="AF56" s="27">
        <f t="shared" si="3"/>
        <v>3.1242386506711585E-3</v>
      </c>
      <c r="AG56" s="6">
        <f t="shared" si="4"/>
        <v>6.3722987416425687E-3</v>
      </c>
      <c r="AH56" s="6">
        <f t="shared" si="5"/>
        <v>0.70320751122410186</v>
      </c>
      <c r="AI56" s="33" t="str">
        <f t="shared" si="6"/>
        <v>TRUE</v>
      </c>
      <c r="AJ56" s="32" t="str">
        <f t="shared" si="7"/>
        <v>TRUE</v>
      </c>
      <c r="AK56" s="31" t="str">
        <f t="shared" si="8"/>
        <v>FALSE</v>
      </c>
    </row>
    <row r="57" spans="1:37" x14ac:dyDescent="0.2">
      <c r="A57" s="6" t="s">
        <v>15</v>
      </c>
      <c r="B57" s="6" t="s">
        <v>364</v>
      </c>
      <c r="C57" s="6">
        <v>5</v>
      </c>
      <c r="D57" s="6" t="s">
        <v>365</v>
      </c>
      <c r="E57" s="6" t="s">
        <v>366</v>
      </c>
      <c r="F57" s="6" t="s">
        <v>367</v>
      </c>
      <c r="G57" s="6" t="s">
        <v>365</v>
      </c>
      <c r="H57" s="6">
        <v>1</v>
      </c>
      <c r="I57" s="6">
        <v>2</v>
      </c>
      <c r="J57" s="6">
        <v>2</v>
      </c>
      <c r="K57" s="6">
        <v>1.7880000000000001E-4</v>
      </c>
      <c r="L57" s="6">
        <v>7.0109999999999997E-4</v>
      </c>
      <c r="M57" s="6">
        <v>4.1060000000000001E-4</v>
      </c>
      <c r="N57" s="6">
        <v>3.0999999999999999E-3</v>
      </c>
      <c r="O57" s="7" t="s">
        <v>2085</v>
      </c>
      <c r="P57" s="7" t="s">
        <v>2467</v>
      </c>
      <c r="Q57" s="4">
        <v>-0.64376861864839285</v>
      </c>
      <c r="R57" s="5">
        <v>-0.58662548562289785</v>
      </c>
      <c r="S57" s="13">
        <v>-0.15949365670342752</v>
      </c>
      <c r="T57" s="4">
        <v>0.18721659371003666</v>
      </c>
      <c r="U57" s="5">
        <v>0.33528110351642559</v>
      </c>
      <c r="V57" s="3">
        <v>-6.2797631070634186E-2</v>
      </c>
      <c r="W57" s="14">
        <v>-0.4335779881699377</v>
      </c>
      <c r="X57" s="5">
        <v>-0.74271921897721971</v>
      </c>
      <c r="Y57" s="3">
        <v>-0.34359594543903726</v>
      </c>
      <c r="Z57" s="14">
        <v>0.56654533612538616</v>
      </c>
      <c r="AA57" s="5">
        <v>0.56058412365012089</v>
      </c>
      <c r="AB57" s="3">
        <v>0.44273698585553239</v>
      </c>
      <c r="AC57" s="20">
        <f t="shared" si="0"/>
        <v>0.61652927571018212</v>
      </c>
      <c r="AD57" s="20">
        <f t="shared" si="1"/>
        <v>1.0299198660724111</v>
      </c>
      <c r="AE57" s="20">
        <f t="shared" si="2"/>
        <v>-4.3335130537158761E-2</v>
      </c>
      <c r="AF57" s="27">
        <f t="shared" si="3"/>
        <v>3.2523216724469721E-2</v>
      </c>
      <c r="AG57" s="6">
        <f t="shared" si="4"/>
        <v>1.2727413853808251E-3</v>
      </c>
      <c r="AH57" s="6">
        <f t="shared" si="5"/>
        <v>0.8348708195472565</v>
      </c>
      <c r="AI57" s="33" t="str">
        <f t="shared" si="6"/>
        <v>TRUE</v>
      </c>
      <c r="AJ57" s="32" t="str">
        <f t="shared" si="7"/>
        <v>TRUE</v>
      </c>
      <c r="AK57" s="31" t="str">
        <f t="shared" si="8"/>
        <v>FALSE</v>
      </c>
    </row>
    <row r="58" spans="1:37" x14ac:dyDescent="0.2">
      <c r="A58" s="6" t="s">
        <v>15</v>
      </c>
      <c r="B58" s="6" t="s">
        <v>1465</v>
      </c>
      <c r="C58" s="6">
        <v>3</v>
      </c>
      <c r="D58" s="6" t="s">
        <v>1462</v>
      </c>
      <c r="E58" s="6" t="s">
        <v>1466</v>
      </c>
      <c r="F58" s="6" t="s">
        <v>1464</v>
      </c>
      <c r="G58" s="6" t="s">
        <v>1462</v>
      </c>
      <c r="H58" s="6">
        <v>1</v>
      </c>
      <c r="I58" s="6">
        <v>3</v>
      </c>
      <c r="J58" s="6">
        <v>3</v>
      </c>
      <c r="K58" s="6">
        <v>1.7880000000000001E-4</v>
      </c>
      <c r="L58" s="6">
        <v>2.6739999999999999E-4</v>
      </c>
      <c r="M58" s="1">
        <v>4.5099999999999999E-10</v>
      </c>
      <c r="N58" s="1">
        <v>3.1679999999999998E-7</v>
      </c>
      <c r="O58" s="7" t="s">
        <v>1882</v>
      </c>
      <c r="P58" s="7" t="s">
        <v>2570</v>
      </c>
      <c r="Q58" s="4">
        <v>-0.92846216841001106</v>
      </c>
      <c r="R58" s="5">
        <v>-0.57063988286959555</v>
      </c>
      <c r="S58" s="13">
        <v>-0.4040943979448488</v>
      </c>
      <c r="T58" s="4">
        <v>0.41792819827639899</v>
      </c>
      <c r="U58" s="5">
        <v>0.33777932634432628</v>
      </c>
      <c r="V58" s="3">
        <v>0.74492943192776984</v>
      </c>
      <c r="W58" s="14">
        <v>-1.029494545634478</v>
      </c>
      <c r="X58" s="5">
        <v>-0.17810185974059498</v>
      </c>
      <c r="Y58" s="3">
        <v>-0.85471258746490464</v>
      </c>
      <c r="Z58" s="14">
        <v>0.72132239273811116</v>
      </c>
      <c r="AA58" s="5">
        <v>0.23757230812350719</v>
      </c>
      <c r="AB58" s="3">
        <v>2.2079015296972052E-2</v>
      </c>
      <c r="AC58" s="20">
        <f t="shared" si="0"/>
        <v>1.13461113525765</v>
      </c>
      <c r="AD58" s="20">
        <f t="shared" si="1"/>
        <v>1.0144275696661893</v>
      </c>
      <c r="AE58" s="20">
        <f t="shared" si="2"/>
        <v>-5.3037514538507469E-2</v>
      </c>
      <c r="AF58" s="27">
        <f t="shared" si="3"/>
        <v>4.6418820654414101E-3</v>
      </c>
      <c r="AG58" s="6">
        <f t="shared" si="4"/>
        <v>3.7783809973489735E-2</v>
      </c>
      <c r="AH58" s="6">
        <f t="shared" si="5"/>
        <v>0.8692136624790443</v>
      </c>
      <c r="AI58" s="33" t="str">
        <f t="shared" si="6"/>
        <v>TRUE</v>
      </c>
      <c r="AJ58" s="32" t="str">
        <f t="shared" si="7"/>
        <v>TRUE</v>
      </c>
      <c r="AK58" s="31" t="str">
        <f t="shared" si="8"/>
        <v>FALSE</v>
      </c>
    </row>
    <row r="59" spans="1:37" x14ac:dyDescent="0.2">
      <c r="A59" s="6" t="s">
        <v>15</v>
      </c>
      <c r="B59" s="6" t="s">
        <v>150</v>
      </c>
      <c r="C59" s="6">
        <v>2</v>
      </c>
      <c r="D59" s="6" t="s">
        <v>151</v>
      </c>
      <c r="E59" s="6" t="s">
        <v>152</v>
      </c>
      <c r="F59" s="6" t="s">
        <v>153</v>
      </c>
      <c r="G59" s="6" t="s">
        <v>151</v>
      </c>
      <c r="H59" s="6">
        <v>1</v>
      </c>
      <c r="I59" s="6">
        <v>3</v>
      </c>
      <c r="J59" s="6">
        <v>3</v>
      </c>
      <c r="K59" s="6">
        <v>1.194E-3</v>
      </c>
      <c r="L59" s="6">
        <v>3.3170000000000001E-3</v>
      </c>
      <c r="M59" s="6">
        <v>5.3629999999999997E-3</v>
      </c>
      <c r="N59" s="6">
        <v>1.3270000000000001E-2</v>
      </c>
      <c r="O59" s="7" t="s">
        <v>1957</v>
      </c>
      <c r="P59" s="7" t="s">
        <v>2302</v>
      </c>
      <c r="Q59" s="4">
        <v>-0.49489516321119459</v>
      </c>
      <c r="R59" s="5">
        <v>-0.55416708242037738</v>
      </c>
      <c r="S59" s="13">
        <v>-0.6297236585477225</v>
      </c>
      <c r="T59" s="4">
        <v>0.43152317205634733</v>
      </c>
      <c r="U59" s="5">
        <v>0.36656569121101668</v>
      </c>
      <c r="V59" s="3">
        <v>0.40404343849438917</v>
      </c>
      <c r="W59" s="14">
        <v>-0.71989994666427082</v>
      </c>
      <c r="X59" s="5">
        <v>-0.48211447661125767</v>
      </c>
      <c r="Y59" s="3">
        <v>-0.45933505121195684</v>
      </c>
      <c r="Z59" s="14">
        <v>0.4163971369641325</v>
      </c>
      <c r="AA59" s="5">
        <v>0.39368223584695788</v>
      </c>
      <c r="AB59" s="3">
        <v>0.38202209941634646</v>
      </c>
      <c r="AC59" s="20">
        <f t="shared" si="0"/>
        <v>0.96030606864701595</v>
      </c>
      <c r="AD59" s="20">
        <f t="shared" si="1"/>
        <v>0.95115031557164076</v>
      </c>
      <c r="AE59" s="20">
        <f t="shared" si="2"/>
        <v>5.812143230603084E-3</v>
      </c>
      <c r="AF59" s="27">
        <f t="shared" si="3"/>
        <v>2.4514014425128419E-5</v>
      </c>
      <c r="AG59" s="6">
        <f t="shared" si="4"/>
        <v>3.4558613789481351E-4</v>
      </c>
      <c r="AH59" s="6">
        <f t="shared" si="5"/>
        <v>0.95265830830638021</v>
      </c>
      <c r="AI59" s="33" t="str">
        <f t="shared" si="6"/>
        <v>TRUE</v>
      </c>
      <c r="AJ59" s="32" t="str">
        <f t="shared" si="7"/>
        <v>TRUE</v>
      </c>
      <c r="AK59" s="31" t="str">
        <f t="shared" si="8"/>
        <v>FALSE</v>
      </c>
    </row>
    <row r="60" spans="1:37" x14ac:dyDescent="0.2">
      <c r="A60" s="6" t="s">
        <v>15</v>
      </c>
      <c r="B60" s="6" t="s">
        <v>392</v>
      </c>
      <c r="C60" s="6">
        <v>8</v>
      </c>
      <c r="D60" s="6" t="s">
        <v>389</v>
      </c>
      <c r="E60" s="6" t="s">
        <v>393</v>
      </c>
      <c r="F60" s="6" t="s">
        <v>391</v>
      </c>
      <c r="G60" s="6" t="s">
        <v>389</v>
      </c>
      <c r="H60" s="6">
        <v>2</v>
      </c>
      <c r="I60" s="6">
        <v>3</v>
      </c>
      <c r="J60" s="6">
        <v>3</v>
      </c>
      <c r="K60" s="6">
        <v>1.7880000000000001E-4</v>
      </c>
      <c r="L60" s="6">
        <v>6.7449999999999997E-4</v>
      </c>
      <c r="M60" s="1">
        <v>5.1770000000000001E-5</v>
      </c>
      <c r="N60" s="6">
        <v>1.3339999999999999E-3</v>
      </c>
      <c r="O60" s="7" t="s">
        <v>1973</v>
      </c>
      <c r="P60" s="7" t="s">
        <v>2277</v>
      </c>
      <c r="Q60" s="4">
        <v>-0.39436692023165143</v>
      </c>
      <c r="R60" s="5">
        <v>-0.19808190562745973</v>
      </c>
      <c r="S60" s="13">
        <v>-0.49219239929146585</v>
      </c>
      <c r="T60" s="4">
        <v>8.7430327126481841E-2</v>
      </c>
      <c r="U60" s="5">
        <v>0.28763951971104373</v>
      </c>
      <c r="V60" s="3">
        <v>0.68387472282578243</v>
      </c>
      <c r="W60" s="14">
        <v>-0.76862999894758355</v>
      </c>
      <c r="X60" s="5">
        <v>-0.50899915923515282</v>
      </c>
      <c r="Y60" s="3">
        <v>-0.59026026384806229</v>
      </c>
      <c r="Z60" s="14">
        <v>0.6687782840021802</v>
      </c>
      <c r="AA60" s="5">
        <v>0.26896132548645546</v>
      </c>
      <c r="AB60" s="3">
        <v>2.6282441426486135E-2</v>
      </c>
      <c r="AC60" s="20">
        <f t="shared" si="0"/>
        <v>0.714528598271295</v>
      </c>
      <c r="AD60" s="20">
        <f t="shared" si="1"/>
        <v>0.9439704909819735</v>
      </c>
      <c r="AE60" s="20">
        <f t="shared" si="2"/>
        <v>-0.26108273229340717</v>
      </c>
      <c r="AF60" s="27">
        <f t="shared" si="3"/>
        <v>2.1650863771431283E-2</v>
      </c>
      <c r="AG60" s="6">
        <f t="shared" si="4"/>
        <v>9.5616014825089558E-3</v>
      </c>
      <c r="AH60" s="6">
        <f t="shared" si="5"/>
        <v>8.67726354145332E-2</v>
      </c>
      <c r="AI60" s="33" t="str">
        <f t="shared" si="6"/>
        <v>TRUE</v>
      </c>
      <c r="AJ60" s="32" t="str">
        <f t="shared" si="7"/>
        <v>TRUE</v>
      </c>
      <c r="AK60" s="31" t="str">
        <f t="shared" si="8"/>
        <v>FALSE</v>
      </c>
    </row>
    <row r="61" spans="1:37" x14ac:dyDescent="0.2">
      <c r="A61" s="6" t="s">
        <v>15</v>
      </c>
      <c r="B61" s="6" t="s">
        <v>1697</v>
      </c>
      <c r="C61" s="6">
        <v>4</v>
      </c>
      <c r="D61" s="6" t="s">
        <v>1694</v>
      </c>
      <c r="E61" s="6" t="s">
        <v>1698</v>
      </c>
      <c r="F61" s="6" t="s">
        <v>1696</v>
      </c>
      <c r="G61" s="6" t="s">
        <v>1694</v>
      </c>
      <c r="H61" s="6">
        <v>2</v>
      </c>
      <c r="I61" s="6">
        <v>2</v>
      </c>
      <c r="J61" s="6">
        <v>2</v>
      </c>
      <c r="K61" s="6">
        <v>1.7880000000000001E-4</v>
      </c>
      <c r="L61" s="6">
        <v>1.3630000000000001E-3</v>
      </c>
      <c r="M61" s="6">
        <v>4.0999999999999999E-4</v>
      </c>
      <c r="N61" s="6">
        <v>5.8529999999999997E-3</v>
      </c>
      <c r="O61" s="7" t="s">
        <v>2038</v>
      </c>
      <c r="P61" s="7" t="s">
        <v>2416</v>
      </c>
      <c r="Q61" s="4">
        <v>-0.51076701626619281</v>
      </c>
      <c r="R61" s="5">
        <v>-0.89069690711895677</v>
      </c>
      <c r="S61" s="13">
        <v>-0.5930966594334528</v>
      </c>
      <c r="T61" s="4">
        <v>0.71290973302270522</v>
      </c>
      <c r="U61" s="5">
        <v>0.58118811324005182</v>
      </c>
      <c r="V61" s="3">
        <v>0.44020911514596894</v>
      </c>
      <c r="W61" s="14">
        <v>-0.6193747894464442</v>
      </c>
      <c r="X61" s="5">
        <v>-0.65083004646333209</v>
      </c>
      <c r="Y61" s="3">
        <v>-0.67306272265144307</v>
      </c>
      <c r="Z61" s="14">
        <v>1.1626136223905265E-2</v>
      </c>
      <c r="AA61" s="5">
        <v>0.40887693395967067</v>
      </c>
      <c r="AB61" s="3">
        <v>0.43627563340562009</v>
      </c>
      <c r="AC61" s="20">
        <f t="shared" si="0"/>
        <v>1.2429558480757761</v>
      </c>
      <c r="AD61" s="20">
        <f t="shared" si="1"/>
        <v>0.9333487540501384</v>
      </c>
      <c r="AE61" s="20">
        <f t="shared" si="2"/>
        <v>1.7097674752461045E-2</v>
      </c>
      <c r="AF61" s="27">
        <f t="shared" si="3"/>
        <v>8.8181877612613724E-4</v>
      </c>
      <c r="AG61" s="6">
        <f t="shared" si="4"/>
        <v>2.4991603461950694E-3</v>
      </c>
      <c r="AH61" s="6">
        <f t="shared" si="5"/>
        <v>0.89036609052446203</v>
      </c>
      <c r="AI61" s="33" t="str">
        <f t="shared" si="6"/>
        <v>TRUE</v>
      </c>
      <c r="AJ61" s="32" t="str">
        <f t="shared" si="7"/>
        <v>TRUE</v>
      </c>
      <c r="AK61" s="31" t="str">
        <f t="shared" si="8"/>
        <v>FALSE</v>
      </c>
    </row>
    <row r="62" spans="1:37" x14ac:dyDescent="0.2">
      <c r="A62" s="6" t="s">
        <v>15</v>
      </c>
      <c r="B62" s="6" t="s">
        <v>200</v>
      </c>
      <c r="C62" s="6">
        <v>1</v>
      </c>
      <c r="D62" s="6" t="s">
        <v>201</v>
      </c>
      <c r="E62" s="6" t="s">
        <v>202</v>
      </c>
      <c r="F62" s="6" t="s">
        <v>203</v>
      </c>
      <c r="G62" s="6" t="s">
        <v>201</v>
      </c>
      <c r="H62" s="6">
        <v>1</v>
      </c>
      <c r="I62" s="6">
        <v>2</v>
      </c>
      <c r="J62" s="6">
        <v>2</v>
      </c>
      <c r="K62" s="6">
        <v>6.6189999999999999E-2</v>
      </c>
      <c r="L62" s="6">
        <v>9.1920000000000005E-3</v>
      </c>
      <c r="M62" s="6">
        <v>0.41849999999999998</v>
      </c>
      <c r="N62" s="6">
        <v>6.6000000000000003E-2</v>
      </c>
      <c r="O62" s="7" t="s">
        <v>2067</v>
      </c>
      <c r="P62" s="7" t="s">
        <v>2450</v>
      </c>
      <c r="Q62" s="4">
        <v>-0.95592831623036112</v>
      </c>
      <c r="R62" s="5">
        <v>-0.59461663739242654</v>
      </c>
      <c r="S62" s="13">
        <v>-0.4963043541005277</v>
      </c>
      <c r="T62" s="4">
        <v>0.63575914397860755</v>
      </c>
      <c r="U62" s="5">
        <v>0.81166263854414156</v>
      </c>
      <c r="V62" s="3">
        <v>0.76712611773856842</v>
      </c>
      <c r="W62" s="14">
        <v>-0.46056602127707991</v>
      </c>
      <c r="X62" s="5">
        <v>-0.79321794573892712</v>
      </c>
      <c r="Y62" s="3">
        <v>-1.1001602238581556</v>
      </c>
      <c r="Z62" s="14">
        <v>0.26787615203225107</v>
      </c>
      <c r="AA62" s="5">
        <v>7.900124939761291E-3</v>
      </c>
      <c r="AB62" s="3">
        <v>0.16702212230594388</v>
      </c>
      <c r="AC62" s="20">
        <f t="shared" si="0"/>
        <v>1.4204657359948778</v>
      </c>
      <c r="AD62" s="20">
        <f t="shared" si="1"/>
        <v>0.93224753005070637</v>
      </c>
      <c r="AE62" s="20">
        <f t="shared" si="2"/>
        <v>-0.10236496105028237</v>
      </c>
      <c r="AF62" s="27">
        <f t="shared" si="3"/>
        <v>6.8267850237682052E-4</v>
      </c>
      <c r="AG62" s="6">
        <f t="shared" si="4"/>
        <v>9.5120801429570984E-3</v>
      </c>
      <c r="AH62" s="6">
        <f t="shared" si="5"/>
        <v>0.68132953383886286</v>
      </c>
      <c r="AI62" s="33" t="str">
        <f t="shared" si="6"/>
        <v>TRUE</v>
      </c>
      <c r="AJ62" s="32" t="str">
        <f t="shared" si="7"/>
        <v>TRUE</v>
      </c>
      <c r="AK62" s="31" t="str">
        <f t="shared" si="8"/>
        <v>FALSE</v>
      </c>
    </row>
    <row r="63" spans="1:37" x14ac:dyDescent="0.2">
      <c r="A63" s="6" t="s">
        <v>15</v>
      </c>
      <c r="B63" s="6" t="s">
        <v>1019</v>
      </c>
      <c r="C63" s="6">
        <v>2</v>
      </c>
      <c r="D63" s="6" t="s">
        <v>1020</v>
      </c>
      <c r="E63" s="6" t="s">
        <v>1021</v>
      </c>
      <c r="F63" s="6" t="s">
        <v>1022</v>
      </c>
      <c r="G63" s="6" t="s">
        <v>1020</v>
      </c>
      <c r="H63" s="6">
        <v>1</v>
      </c>
      <c r="I63" s="6">
        <v>2</v>
      </c>
      <c r="J63" s="6">
        <v>2</v>
      </c>
      <c r="K63" s="6">
        <v>1.7880000000000001E-4</v>
      </c>
      <c r="L63" s="6">
        <v>6.7449999999999997E-4</v>
      </c>
      <c r="M63" s="6">
        <v>2.6370000000000001E-4</v>
      </c>
      <c r="N63" s="6">
        <v>1.3929999999999999E-3</v>
      </c>
      <c r="O63" s="7" t="s">
        <v>2147</v>
      </c>
      <c r="P63" s="7" t="s">
        <v>2276</v>
      </c>
      <c r="Q63" s="4">
        <v>-0.85468403164288032</v>
      </c>
      <c r="R63" s="5">
        <v>-0.95361431024828514</v>
      </c>
      <c r="S63" s="13">
        <v>-0.27436216338247826</v>
      </c>
      <c r="T63" s="4">
        <v>1.0287089082664194</v>
      </c>
      <c r="U63" s="5">
        <v>0.89887171901393348</v>
      </c>
      <c r="V63" s="3">
        <v>0.21715714760292218</v>
      </c>
      <c r="W63" s="14">
        <v>-0.91897323214393078</v>
      </c>
      <c r="X63" s="5">
        <v>-1.1118597513637134</v>
      </c>
      <c r="Y63" s="3">
        <v>-0.39191760259137398</v>
      </c>
      <c r="Z63" s="14">
        <v>-0.18782110715499731</v>
      </c>
      <c r="AA63" s="5">
        <v>0.20958855417384786</v>
      </c>
      <c r="AB63" s="3">
        <v>0.3203432067673232</v>
      </c>
      <c r="AC63" s="20">
        <f t="shared" si="0"/>
        <v>1.409132760052306</v>
      </c>
      <c r="AD63" s="20">
        <f t="shared" si="1"/>
        <v>0.92162041329506406</v>
      </c>
      <c r="AE63" s="20">
        <f t="shared" si="2"/>
        <v>-0.11336336027512495</v>
      </c>
      <c r="AF63" s="27">
        <f t="shared" si="3"/>
        <v>1.2814237324799551E-2</v>
      </c>
      <c r="AG63" s="6">
        <f t="shared" si="4"/>
        <v>2.5329126077808021E-2</v>
      </c>
      <c r="AH63" s="6">
        <f t="shared" si="5"/>
        <v>0.72640552111081569</v>
      </c>
      <c r="AI63" s="33" t="str">
        <f t="shared" si="6"/>
        <v>TRUE</v>
      </c>
      <c r="AJ63" s="32" t="str">
        <f t="shared" si="7"/>
        <v>TRUE</v>
      </c>
      <c r="AK63" s="31" t="str">
        <f t="shared" si="8"/>
        <v>FALSE</v>
      </c>
    </row>
    <row r="64" spans="1:37" x14ac:dyDescent="0.2">
      <c r="A64" s="6" t="s">
        <v>15</v>
      </c>
      <c r="B64" s="6" t="s">
        <v>1241</v>
      </c>
      <c r="C64" s="6">
        <v>4</v>
      </c>
      <c r="D64" s="6" t="s">
        <v>1236</v>
      </c>
      <c r="E64" s="6" t="s">
        <v>1242</v>
      </c>
      <c r="F64" s="6" t="s">
        <v>1238</v>
      </c>
      <c r="G64" s="6" t="s">
        <v>1236</v>
      </c>
      <c r="H64" s="6">
        <v>1</v>
      </c>
      <c r="I64" s="6">
        <v>3</v>
      </c>
      <c r="J64" s="6">
        <v>3</v>
      </c>
      <c r="K64" s="6">
        <v>1.7880000000000001E-4</v>
      </c>
      <c r="L64" s="6">
        <v>2.6739999999999999E-4</v>
      </c>
      <c r="M64" s="1">
        <v>3.8420000000000001E-5</v>
      </c>
      <c r="N64" s="6">
        <v>2.0369999999999999E-4</v>
      </c>
      <c r="O64" s="7" t="s">
        <v>2017</v>
      </c>
      <c r="P64" s="7" t="s">
        <v>2377</v>
      </c>
      <c r="Q64" s="4">
        <v>-0.23432758044530774</v>
      </c>
      <c r="R64" s="5">
        <v>-0.65356131456940558</v>
      </c>
      <c r="S64" s="13">
        <v>-0.80655595943479275</v>
      </c>
      <c r="T64" s="4">
        <v>0.57130316324046138</v>
      </c>
      <c r="U64" s="5">
        <v>0.40995414671466096</v>
      </c>
      <c r="V64" s="3">
        <v>0.96034254749242232</v>
      </c>
      <c r="W64" s="14">
        <v>-0.89981869978889539</v>
      </c>
      <c r="X64" s="5">
        <v>-0.52109614221745093</v>
      </c>
      <c r="Y64" s="3">
        <v>-0.85252610510134508</v>
      </c>
      <c r="Z64" s="14">
        <v>0.17389455212547913</v>
      </c>
      <c r="AA64" s="5">
        <v>0.4209459708744489</v>
      </c>
      <c r="AB64" s="3">
        <v>-0.10676381994594671</v>
      </c>
      <c r="AC64" s="20">
        <f t="shared" si="0"/>
        <v>1.2120149039656836</v>
      </c>
      <c r="AD64" s="20">
        <f t="shared" si="1"/>
        <v>0.92050588338722417</v>
      </c>
      <c r="AE64" s="20">
        <f t="shared" si="2"/>
        <v>-0.19299869755272836</v>
      </c>
      <c r="AF64" s="27">
        <f t="shared" si="3"/>
        <v>6.8649451759268268E-3</v>
      </c>
      <c r="AG64" s="6">
        <f t="shared" si="4"/>
        <v>8.9201074879646809E-3</v>
      </c>
      <c r="AH64" s="6">
        <f t="shared" si="5"/>
        <v>0.40691406851662121</v>
      </c>
      <c r="AI64" s="33" t="str">
        <f t="shared" si="6"/>
        <v>TRUE</v>
      </c>
      <c r="AJ64" s="32" t="str">
        <f t="shared" si="7"/>
        <v>TRUE</v>
      </c>
      <c r="AK64" s="31" t="str">
        <f t="shared" si="8"/>
        <v>FALSE</v>
      </c>
    </row>
    <row r="65" spans="1:37" x14ac:dyDescent="0.2">
      <c r="A65" s="6" t="s">
        <v>15</v>
      </c>
      <c r="B65" s="6" t="s">
        <v>417</v>
      </c>
      <c r="C65" s="6">
        <v>1</v>
      </c>
      <c r="D65" s="6" t="s">
        <v>418</v>
      </c>
      <c r="E65" s="6" t="s">
        <v>419</v>
      </c>
      <c r="F65" s="6" t="s">
        <v>420</v>
      </c>
      <c r="G65" s="6" t="s">
        <v>418</v>
      </c>
      <c r="H65" s="6">
        <v>1</v>
      </c>
      <c r="I65" s="6">
        <v>2</v>
      </c>
      <c r="J65" s="6">
        <v>2</v>
      </c>
      <c r="K65" s="6">
        <v>2.5600000000000002E-3</v>
      </c>
      <c r="L65" s="6">
        <v>1.5959999999999998E-2</v>
      </c>
      <c r="M65" s="6">
        <v>1.3950000000000001E-2</v>
      </c>
      <c r="N65" s="6">
        <v>0.1187</v>
      </c>
      <c r="O65" s="7" t="s">
        <v>2091</v>
      </c>
      <c r="P65" s="7" t="s">
        <v>2283</v>
      </c>
      <c r="Q65" s="4">
        <v>-0.71499753580951797</v>
      </c>
      <c r="R65" s="5">
        <v>-0.36617048956358383</v>
      </c>
      <c r="S65" s="13">
        <v>-0.63803854937248083</v>
      </c>
      <c r="T65" s="4">
        <v>0.62825216975843912</v>
      </c>
      <c r="U65" s="5">
        <v>7.6109122561623804E-2</v>
      </c>
      <c r="V65" s="3">
        <v>0.65325463755423263</v>
      </c>
      <c r="W65" s="14">
        <v>-0.79899000973552092</v>
      </c>
      <c r="X65" s="5">
        <v>-0.23903933400600036</v>
      </c>
      <c r="Y65" s="3">
        <v>-0.58959046504159873</v>
      </c>
      <c r="Z65" s="14">
        <v>0.34522737018661481</v>
      </c>
      <c r="AA65" s="5">
        <v>0.40346444605555348</v>
      </c>
      <c r="AB65" s="3">
        <v>0.16371812968328939</v>
      </c>
      <c r="AC65" s="20">
        <f t="shared" si="0"/>
        <v>1.0256075015399593</v>
      </c>
      <c r="AD65" s="20">
        <f t="shared" si="1"/>
        <v>0.84667658490285924</v>
      </c>
      <c r="AE65" s="20">
        <f t="shared" si="2"/>
        <v>3.0528921987487467E-2</v>
      </c>
      <c r="AF65" s="27">
        <f t="shared" si="3"/>
        <v>8.9883485584496842E-3</v>
      </c>
      <c r="AG65" s="6">
        <f t="shared" si="4"/>
        <v>9.0311109593734281E-3</v>
      </c>
      <c r="AH65" s="6">
        <f t="shared" si="5"/>
        <v>0.88295182666742855</v>
      </c>
      <c r="AI65" s="33" t="str">
        <f t="shared" si="6"/>
        <v>TRUE</v>
      </c>
      <c r="AJ65" s="32" t="str">
        <f t="shared" si="7"/>
        <v>TRUE</v>
      </c>
      <c r="AK65" s="31" t="str">
        <f t="shared" si="8"/>
        <v>FALSE</v>
      </c>
    </row>
    <row r="66" spans="1:37" x14ac:dyDescent="0.2">
      <c r="A66" s="6" t="s">
        <v>15</v>
      </c>
      <c r="B66" s="6" t="s">
        <v>477</v>
      </c>
      <c r="C66" s="6">
        <v>8</v>
      </c>
      <c r="D66" s="6" t="s">
        <v>474</v>
      </c>
      <c r="E66" s="6" t="s">
        <v>478</v>
      </c>
      <c r="F66" s="6" t="s">
        <v>476</v>
      </c>
      <c r="G66" s="6" t="s">
        <v>474</v>
      </c>
      <c r="H66" s="6">
        <v>1</v>
      </c>
      <c r="I66" s="6">
        <v>2</v>
      </c>
      <c r="J66" s="6">
        <v>3</v>
      </c>
      <c r="K66" s="6">
        <v>1.7880000000000001E-4</v>
      </c>
      <c r="L66" s="6">
        <v>2.6739999999999999E-4</v>
      </c>
      <c r="M66" s="1">
        <v>1.2619999999999999E-5</v>
      </c>
      <c r="N66" s="6">
        <v>1.2349999999999999E-4</v>
      </c>
      <c r="O66" s="7" t="s">
        <v>1978</v>
      </c>
      <c r="P66" s="7" t="s">
        <v>2325</v>
      </c>
      <c r="Q66" s="4">
        <v>-0.22573167579207692</v>
      </c>
      <c r="R66" s="5">
        <v>-0.40006814205323304</v>
      </c>
      <c r="S66" s="13">
        <v>-0.23748425675500329</v>
      </c>
      <c r="T66" s="4">
        <v>0.22148344625671246</v>
      </c>
      <c r="U66" s="5">
        <v>-1.8938765440165404E-2</v>
      </c>
      <c r="V66" s="3">
        <v>0.59082027545620952</v>
      </c>
      <c r="W66" s="14">
        <v>-0.70005359292355118</v>
      </c>
      <c r="X66" s="5">
        <v>-0.12627859157041732</v>
      </c>
      <c r="Y66" s="3">
        <v>-0.75508701304119219</v>
      </c>
      <c r="Z66" s="14">
        <v>0.44716403346940031</v>
      </c>
      <c r="AA66" s="5">
        <v>0.42118544884922565</v>
      </c>
      <c r="AB66" s="3">
        <v>7.4729265467450734E-2</v>
      </c>
      <c r="AC66" s="20">
        <f t="shared" ref="AC66:AC129" si="9">AVERAGE(T66:V66)-AVERAGE(Q66:S66)</f>
        <v>0.55221634362435656</v>
      </c>
      <c r="AD66" s="20">
        <f t="shared" ref="AD66:AD129" si="10">AVERAGE(Z66:AB66)-AVERAGE(W66:Y66)</f>
        <v>0.84149931510707909</v>
      </c>
      <c r="AE66" s="20">
        <f t="shared" ref="AE66:AE129" si="11">AVERAGE(W66:Y66)-AVERAGE(Q66:S66)</f>
        <v>-0.23937837431161579</v>
      </c>
      <c r="AF66" s="27">
        <f t="shared" ref="AF66:AF129" si="12">TTEST(T66:V66,Q66:S66,2,2)</f>
        <v>4.1213834937521288E-2</v>
      </c>
      <c r="AG66" s="6">
        <f t="shared" ref="AG66:AG129" si="13">TTEST(Z66:AB66,W66:Y66,2,2)</f>
        <v>2.2890219881485801E-2</v>
      </c>
      <c r="AH66" s="6">
        <f t="shared" ref="AH66:AH129" si="14">TTEST(W66:Y66,Q66:S66,2,2)</f>
        <v>0.31549013365859224</v>
      </c>
      <c r="AI66" s="33" t="str">
        <f t="shared" ref="AI66:AI129" si="15">IF(AND(AF66&lt;0.05,ABS(AC66)&gt;0.5),"TRUE","FALSE")</f>
        <v>TRUE</v>
      </c>
      <c r="AJ66" s="32" t="str">
        <f t="shared" ref="AJ66:AJ129" si="16">IF(AND(AG66&lt;0.05,ABS(AD66)&gt;0.5),"TRUE","FALSE")</f>
        <v>TRUE</v>
      </c>
      <c r="AK66" s="31" t="str">
        <f t="shared" ref="AK66:AK129" si="17">IF(AND(AH66&lt;0.05,ABS(AE66)&gt;0.5),"TRUE","FALSE")</f>
        <v>FALSE</v>
      </c>
    </row>
    <row r="67" spans="1:37" x14ac:dyDescent="0.2">
      <c r="A67" s="6" t="s">
        <v>15</v>
      </c>
      <c r="B67" s="6" t="s">
        <v>1753</v>
      </c>
      <c r="C67" s="6">
        <v>6</v>
      </c>
      <c r="D67" s="6" t="s">
        <v>1754</v>
      </c>
      <c r="E67" s="6" t="s">
        <v>1755</v>
      </c>
      <c r="F67" s="6" t="s">
        <v>1756</v>
      </c>
      <c r="G67" s="6" t="s">
        <v>1754</v>
      </c>
      <c r="H67" s="6">
        <v>1</v>
      </c>
      <c r="I67" s="6">
        <v>2</v>
      </c>
      <c r="J67" s="6">
        <v>2</v>
      </c>
      <c r="K67" s="6">
        <v>4.2920000000000002E-4</v>
      </c>
      <c r="L67" s="6">
        <v>1.0939999999999999E-3</v>
      </c>
      <c r="M67" s="6">
        <v>1.3489999999999999E-3</v>
      </c>
      <c r="N67" s="6">
        <v>4.5069999999999997E-3</v>
      </c>
      <c r="O67" s="7" t="s">
        <v>1945</v>
      </c>
      <c r="P67" s="7" t="s">
        <v>2421</v>
      </c>
      <c r="Q67" s="4">
        <v>-0.28102172111338891</v>
      </c>
      <c r="R67" s="5">
        <v>-0.57347813593084429</v>
      </c>
      <c r="S67" s="13">
        <v>-0.34063465475604499</v>
      </c>
      <c r="T67" s="4">
        <v>0.41694453480944954</v>
      </c>
      <c r="U67" s="5">
        <v>0.14650034097931147</v>
      </c>
      <c r="V67" s="3">
        <v>0.33458815604031894</v>
      </c>
      <c r="W67" s="14">
        <v>-0.42247640220846994</v>
      </c>
      <c r="X67" s="5">
        <v>-0.42391873468190339</v>
      </c>
      <c r="Y67" s="3">
        <v>-0.5784607173914148</v>
      </c>
      <c r="Z67" s="14">
        <v>0.13192172043656067</v>
      </c>
      <c r="AA67" s="5">
        <v>0.56142576672894062</v>
      </c>
      <c r="AB67" s="3">
        <v>0.35570515588972007</v>
      </c>
      <c r="AC67" s="20">
        <f t="shared" si="9"/>
        <v>0.6977225145431194</v>
      </c>
      <c r="AD67" s="20">
        <f t="shared" si="10"/>
        <v>0.82463616577900312</v>
      </c>
      <c r="AE67" s="20">
        <f t="shared" si="11"/>
        <v>-7.6573780827169868E-2</v>
      </c>
      <c r="AF67" s="27">
        <f t="shared" si="12"/>
        <v>4.3368891050511371E-3</v>
      </c>
      <c r="AG67" s="6">
        <f t="shared" si="13"/>
        <v>3.5754532959165878E-3</v>
      </c>
      <c r="AH67" s="6">
        <f t="shared" si="14"/>
        <v>0.49909787485743723</v>
      </c>
      <c r="AI67" s="33" t="str">
        <f t="shared" si="15"/>
        <v>TRUE</v>
      </c>
      <c r="AJ67" s="32" t="str">
        <f t="shared" si="16"/>
        <v>TRUE</v>
      </c>
      <c r="AK67" s="31" t="str">
        <f t="shared" si="17"/>
        <v>FALSE</v>
      </c>
    </row>
    <row r="68" spans="1:37" x14ac:dyDescent="0.2">
      <c r="A68" s="6" t="s">
        <v>15</v>
      </c>
      <c r="B68" s="6" t="s">
        <v>64</v>
      </c>
      <c r="C68" s="6">
        <v>8</v>
      </c>
      <c r="D68" s="6" t="s">
        <v>65</v>
      </c>
      <c r="E68" s="6" t="s">
        <v>66</v>
      </c>
      <c r="F68" s="6" t="s">
        <v>67</v>
      </c>
      <c r="G68" s="6" t="s">
        <v>65</v>
      </c>
      <c r="H68" s="6">
        <v>1</v>
      </c>
      <c r="I68" s="6">
        <v>2</v>
      </c>
      <c r="J68" s="6">
        <v>3</v>
      </c>
      <c r="K68" s="6">
        <v>1.7880000000000001E-4</v>
      </c>
      <c r="L68" s="6">
        <v>2.6739999999999999E-4</v>
      </c>
      <c r="M68" s="1">
        <v>1.004E-5</v>
      </c>
      <c r="N68" s="1">
        <v>6.5569999999999997E-5</v>
      </c>
      <c r="O68" s="7" t="s">
        <v>1887</v>
      </c>
      <c r="P68" s="7" t="s">
        <v>2217</v>
      </c>
      <c r="Q68" s="4">
        <v>-0.77652560747907695</v>
      </c>
      <c r="R68" s="5">
        <v>-0.16123724630598837</v>
      </c>
      <c r="S68" s="13">
        <v>-5.2914987155798911E-4</v>
      </c>
      <c r="T68" s="4">
        <v>0.68323282995467483</v>
      </c>
      <c r="U68" s="5">
        <v>0.64786302058216694</v>
      </c>
      <c r="V68" s="3">
        <v>0.86461398504256726</v>
      </c>
      <c r="W68" s="14">
        <v>-0.85933262937380461</v>
      </c>
      <c r="X68" s="5">
        <v>-0.61597626941399986</v>
      </c>
      <c r="Y68" s="3">
        <v>-1.2164680718833687</v>
      </c>
      <c r="Z68" s="14">
        <v>0.33260785870008008</v>
      </c>
      <c r="AA68" s="5">
        <v>-0.17395660387184453</v>
      </c>
      <c r="AB68" s="3">
        <v>-0.41661695333682064</v>
      </c>
      <c r="AC68" s="20">
        <f t="shared" si="9"/>
        <v>1.0446672797453442</v>
      </c>
      <c r="AD68" s="20">
        <f t="shared" si="10"/>
        <v>0.81127042405419603</v>
      </c>
      <c r="AE68" s="20">
        <f t="shared" si="11"/>
        <v>-0.58449498900484986</v>
      </c>
      <c r="AF68" s="27">
        <f t="shared" si="12"/>
        <v>1.3161251791907969E-2</v>
      </c>
      <c r="AG68" s="6">
        <f t="shared" si="13"/>
        <v>4.4825513520347061E-2</v>
      </c>
      <c r="AH68" s="6">
        <f t="shared" si="14"/>
        <v>0.11754454766731103</v>
      </c>
      <c r="AI68" s="33" t="str">
        <f t="shared" si="15"/>
        <v>TRUE</v>
      </c>
      <c r="AJ68" s="32" t="str">
        <f t="shared" si="16"/>
        <v>TRUE</v>
      </c>
      <c r="AK68" s="31" t="str">
        <f t="shared" si="17"/>
        <v>FALSE</v>
      </c>
    </row>
    <row r="69" spans="1:37" x14ac:dyDescent="0.2">
      <c r="A69" s="6" t="s">
        <v>15</v>
      </c>
      <c r="B69" s="6" t="s">
        <v>1360</v>
      </c>
      <c r="C69" s="6">
        <v>13</v>
      </c>
      <c r="D69" s="6" t="s">
        <v>1355</v>
      </c>
      <c r="E69" s="6" t="s">
        <v>1361</v>
      </c>
      <c r="F69" s="6" t="s">
        <v>1357</v>
      </c>
      <c r="G69" s="6" t="s">
        <v>1355</v>
      </c>
      <c r="H69" s="6">
        <v>1</v>
      </c>
      <c r="I69" s="6">
        <v>2</v>
      </c>
      <c r="J69" s="6">
        <v>3</v>
      </c>
      <c r="K69" s="6">
        <v>4.2920000000000002E-4</v>
      </c>
      <c r="L69" s="6">
        <v>7.0109999999999997E-4</v>
      </c>
      <c r="M69" s="6">
        <v>1.1249999999999999E-3</v>
      </c>
      <c r="N69" s="6">
        <v>3.1189999999999998E-3</v>
      </c>
      <c r="O69" s="7" t="s">
        <v>1934</v>
      </c>
      <c r="P69" s="7" t="s">
        <v>2282</v>
      </c>
      <c r="Q69" s="4">
        <v>-0.65221425119641929</v>
      </c>
      <c r="R69" s="5">
        <v>-0.51037395360626658</v>
      </c>
      <c r="S69" s="13">
        <v>-0.48512036613096526</v>
      </c>
      <c r="T69" s="4">
        <v>-6.6812133322480288E-2</v>
      </c>
      <c r="U69" s="5">
        <v>0.45870272630009168</v>
      </c>
      <c r="V69" s="3">
        <v>0.51284160551181712</v>
      </c>
      <c r="W69" s="14">
        <v>-0.30622974865865343</v>
      </c>
      <c r="X69" s="5">
        <v>-0.31232678822725951</v>
      </c>
      <c r="Y69" s="3">
        <v>-0.60599751634806587</v>
      </c>
      <c r="Z69" s="14">
        <v>0.67825147194253266</v>
      </c>
      <c r="AA69" s="5">
        <v>0.16132303206623302</v>
      </c>
      <c r="AB69" s="3">
        <v>0.26506207444662144</v>
      </c>
      <c r="AC69" s="20">
        <f t="shared" si="9"/>
        <v>0.85081358980769317</v>
      </c>
      <c r="AD69" s="20">
        <f t="shared" si="10"/>
        <v>0.77639687722978867</v>
      </c>
      <c r="AE69" s="20">
        <f t="shared" si="11"/>
        <v>0.14105150589989074</v>
      </c>
      <c r="AF69" s="27">
        <f t="shared" si="12"/>
        <v>1.1416827239819157E-2</v>
      </c>
      <c r="AG69" s="6">
        <f t="shared" si="13"/>
        <v>1.40640473031359E-2</v>
      </c>
      <c r="AH69" s="6">
        <f t="shared" si="14"/>
        <v>0.27548200775373033</v>
      </c>
      <c r="AI69" s="33" t="str">
        <f t="shared" si="15"/>
        <v>TRUE</v>
      </c>
      <c r="AJ69" s="32" t="str">
        <f t="shared" si="16"/>
        <v>TRUE</v>
      </c>
      <c r="AK69" s="31" t="str">
        <f t="shared" si="17"/>
        <v>FALSE</v>
      </c>
    </row>
    <row r="70" spans="1:37" x14ac:dyDescent="0.2">
      <c r="A70" s="6" t="s">
        <v>15</v>
      </c>
      <c r="B70" s="6" t="s">
        <v>120</v>
      </c>
      <c r="C70" s="6">
        <v>1</v>
      </c>
      <c r="D70" s="6" t="s">
        <v>117</v>
      </c>
      <c r="E70" s="6" t="s">
        <v>121</v>
      </c>
      <c r="F70" s="6" t="s">
        <v>119</v>
      </c>
      <c r="G70" s="6" t="s">
        <v>117</v>
      </c>
      <c r="H70" s="6">
        <v>0</v>
      </c>
      <c r="I70" s="6">
        <v>3</v>
      </c>
      <c r="K70" s="6">
        <v>9.4510000000000004E-4</v>
      </c>
      <c r="M70" s="6">
        <v>3.4220000000000001E-3</v>
      </c>
      <c r="O70" s="7" t="s">
        <v>1892</v>
      </c>
      <c r="P70" s="7" t="s">
        <v>2440</v>
      </c>
      <c r="Q70" s="4">
        <v>-0.77798698398788324</v>
      </c>
      <c r="R70" s="5">
        <v>-0.14335295202479556</v>
      </c>
      <c r="S70" s="13">
        <v>-0.29196842601781442</v>
      </c>
      <c r="T70" s="4">
        <v>0.18863523046939004</v>
      </c>
      <c r="U70" s="5">
        <v>0.60997782745275086</v>
      </c>
      <c r="V70" s="3">
        <v>0.59770453688245073</v>
      </c>
      <c r="W70" s="14">
        <v>-0.41651555402982343</v>
      </c>
      <c r="X70" s="5">
        <v>-0.52370982552298784</v>
      </c>
      <c r="Y70" s="3">
        <v>-0.80390089240816465</v>
      </c>
      <c r="Z70" s="14">
        <v>0.61155292069410538</v>
      </c>
      <c r="AA70" s="5">
        <v>-0.1963250579237098</v>
      </c>
      <c r="AB70" s="3">
        <v>0.13370555231536155</v>
      </c>
      <c r="AC70" s="20">
        <f t="shared" si="9"/>
        <v>0.86987531894502823</v>
      </c>
      <c r="AD70" s="20">
        <f t="shared" si="10"/>
        <v>0.76435322901557778</v>
      </c>
      <c r="AE70" s="20">
        <f t="shared" si="11"/>
        <v>-0.176939303310161</v>
      </c>
      <c r="AF70" s="27">
        <f t="shared" si="12"/>
        <v>2.1215099318242663E-2</v>
      </c>
      <c r="AG70" s="6">
        <f t="shared" si="13"/>
        <v>4.3070377133684314E-2</v>
      </c>
      <c r="AH70" s="6">
        <f t="shared" si="14"/>
        <v>0.47330599040651139</v>
      </c>
      <c r="AI70" s="33" t="str">
        <f t="shared" si="15"/>
        <v>TRUE</v>
      </c>
      <c r="AJ70" s="32" t="str">
        <f t="shared" si="16"/>
        <v>TRUE</v>
      </c>
      <c r="AK70" s="31" t="str">
        <f t="shared" si="17"/>
        <v>FALSE</v>
      </c>
    </row>
    <row r="71" spans="1:37" x14ac:dyDescent="0.2">
      <c r="A71" s="6" t="s">
        <v>15</v>
      </c>
      <c r="B71" s="6" t="s">
        <v>1380</v>
      </c>
      <c r="C71" s="6">
        <v>55</v>
      </c>
      <c r="D71" s="6" t="s">
        <v>1375</v>
      </c>
      <c r="E71" s="6" t="s">
        <v>1381</v>
      </c>
      <c r="F71" s="6" t="s">
        <v>1377</v>
      </c>
      <c r="G71" s="6" t="s">
        <v>1375</v>
      </c>
      <c r="H71" s="6">
        <v>1</v>
      </c>
      <c r="I71" s="6">
        <v>3</v>
      </c>
      <c r="J71" s="6">
        <v>2</v>
      </c>
      <c r="K71" s="6">
        <v>1.7880000000000001E-4</v>
      </c>
      <c r="L71" s="6">
        <v>2.6739999999999999E-4</v>
      </c>
      <c r="M71" s="1">
        <v>1.283E-6</v>
      </c>
      <c r="N71" s="1">
        <v>7.7910000000000005E-6</v>
      </c>
      <c r="O71" s="7" t="s">
        <v>1935</v>
      </c>
      <c r="P71" s="7" t="s">
        <v>2201</v>
      </c>
      <c r="Q71" s="4">
        <v>-0.40711243039375977</v>
      </c>
      <c r="R71" s="5">
        <v>-0.3820260389102651</v>
      </c>
      <c r="S71" s="13">
        <v>-0.37939501440368456</v>
      </c>
      <c r="T71" s="4">
        <v>0.3818256871266868</v>
      </c>
      <c r="U71" s="5">
        <v>0.23947496272426375</v>
      </c>
      <c r="V71" s="3">
        <v>8.3668620731439852E-2</v>
      </c>
      <c r="W71" s="14">
        <v>-0.28615240881802778</v>
      </c>
      <c r="X71" s="5">
        <v>-0.46328571849137729</v>
      </c>
      <c r="Y71" s="3">
        <v>-0.33509975776552114</v>
      </c>
      <c r="Z71" s="14">
        <v>0.16709166096378253</v>
      </c>
      <c r="AA71" s="5">
        <v>0.40789156586105524</v>
      </c>
      <c r="AB71" s="3">
        <v>0.46341470648238692</v>
      </c>
      <c r="AC71" s="20">
        <f t="shared" si="9"/>
        <v>0.62450091809670005</v>
      </c>
      <c r="AD71" s="20">
        <f t="shared" si="10"/>
        <v>0.70764527279405032</v>
      </c>
      <c r="AE71" s="20">
        <f t="shared" si="11"/>
        <v>2.7998532877594406E-2</v>
      </c>
      <c r="AF71" s="27">
        <f t="shared" si="12"/>
        <v>1.9564008081217276E-3</v>
      </c>
      <c r="AG71" s="6">
        <f t="shared" si="13"/>
        <v>2.5410101396778177E-3</v>
      </c>
      <c r="AH71" s="6">
        <f t="shared" si="14"/>
        <v>0.62867559894482716</v>
      </c>
      <c r="AI71" s="33" t="str">
        <f t="shared" si="15"/>
        <v>TRUE</v>
      </c>
      <c r="AJ71" s="32" t="str">
        <f t="shared" si="16"/>
        <v>TRUE</v>
      </c>
      <c r="AK71" s="31" t="str">
        <f t="shared" si="17"/>
        <v>FALSE</v>
      </c>
    </row>
    <row r="72" spans="1:37" x14ac:dyDescent="0.2">
      <c r="A72" s="6" t="s">
        <v>15</v>
      </c>
      <c r="B72" s="6" t="s">
        <v>1597</v>
      </c>
      <c r="C72" s="6">
        <v>15</v>
      </c>
      <c r="D72" s="6" t="s">
        <v>1592</v>
      </c>
      <c r="E72" s="6" t="s">
        <v>1598</v>
      </c>
      <c r="F72" s="6" t="s">
        <v>1594</v>
      </c>
      <c r="G72" s="6" t="s">
        <v>1592</v>
      </c>
      <c r="H72" s="6">
        <v>1</v>
      </c>
      <c r="I72" s="6">
        <v>2</v>
      </c>
      <c r="J72" s="6">
        <v>2</v>
      </c>
      <c r="K72" s="6">
        <v>1.7880000000000001E-4</v>
      </c>
      <c r="L72" s="6">
        <v>2.6739999999999999E-4</v>
      </c>
      <c r="M72" s="1">
        <v>2.7419999999999998E-5</v>
      </c>
      <c r="N72" s="6">
        <v>2.061E-4</v>
      </c>
      <c r="O72" s="7" t="s">
        <v>1883</v>
      </c>
      <c r="P72" s="7" t="s">
        <v>2212</v>
      </c>
      <c r="Q72" s="4">
        <v>-0.1723995291268666</v>
      </c>
      <c r="R72" s="5">
        <v>-0.44620344994433248</v>
      </c>
      <c r="S72" s="13">
        <v>-0.22907468144942936</v>
      </c>
      <c r="T72" s="4">
        <v>0.38765573507966011</v>
      </c>
      <c r="U72" s="5">
        <v>0.55252535441352979</v>
      </c>
      <c r="V72" s="3">
        <v>0.11367302025080629</v>
      </c>
      <c r="W72" s="14">
        <v>-0.41253714595750002</v>
      </c>
      <c r="X72" s="5">
        <v>-0.74899405628987359</v>
      </c>
      <c r="Y72" s="3">
        <v>-0.2934587471900611</v>
      </c>
      <c r="Z72" s="14">
        <v>7.4598088965841899E-2</v>
      </c>
      <c r="AA72" s="5">
        <v>0.26826568865181716</v>
      </c>
      <c r="AB72" s="3">
        <v>0.32065233290361467</v>
      </c>
      <c r="AC72" s="20">
        <f t="shared" si="9"/>
        <v>0.6338439234215415</v>
      </c>
      <c r="AD72" s="20">
        <f t="shared" si="10"/>
        <v>0.70616868665290278</v>
      </c>
      <c r="AE72" s="20">
        <f t="shared" si="11"/>
        <v>-0.20243742963893546</v>
      </c>
      <c r="AF72" s="27">
        <f t="shared" si="12"/>
        <v>1.427573088467541E-2</v>
      </c>
      <c r="AG72" s="6">
        <f t="shared" si="13"/>
        <v>1.0505435824984758E-2</v>
      </c>
      <c r="AH72" s="6">
        <f t="shared" si="14"/>
        <v>0.27421508456485527</v>
      </c>
      <c r="AI72" s="33" t="str">
        <f t="shared" si="15"/>
        <v>TRUE</v>
      </c>
      <c r="AJ72" s="32" t="str">
        <f t="shared" si="16"/>
        <v>TRUE</v>
      </c>
      <c r="AK72" s="31" t="str">
        <f t="shared" si="17"/>
        <v>FALSE</v>
      </c>
    </row>
    <row r="73" spans="1:37" x14ac:dyDescent="0.2">
      <c r="A73" s="6" t="s">
        <v>15</v>
      </c>
      <c r="B73" s="6" t="s">
        <v>1605</v>
      </c>
      <c r="C73" s="6">
        <v>4</v>
      </c>
      <c r="D73" s="6" t="s">
        <v>1592</v>
      </c>
      <c r="E73" s="6" t="s">
        <v>1606</v>
      </c>
      <c r="F73" s="6" t="s">
        <v>1594</v>
      </c>
      <c r="G73" s="6" t="s">
        <v>1592</v>
      </c>
      <c r="H73" s="6">
        <v>1</v>
      </c>
      <c r="I73" s="6">
        <v>2</v>
      </c>
      <c r="J73" s="6">
        <v>2</v>
      </c>
      <c r="K73" s="6">
        <v>1.194E-3</v>
      </c>
      <c r="L73" s="6">
        <v>4.9899999999999996E-3</v>
      </c>
      <c r="M73" s="6">
        <v>4.751E-3</v>
      </c>
      <c r="N73" s="6">
        <v>2.2870000000000001E-2</v>
      </c>
      <c r="O73" s="7" t="s">
        <v>1883</v>
      </c>
      <c r="P73" s="7" t="s">
        <v>2287</v>
      </c>
      <c r="Q73" s="4">
        <v>-0.54980550974537745</v>
      </c>
      <c r="R73" s="5">
        <v>-0.66392046883993971</v>
      </c>
      <c r="S73" s="13">
        <v>-0.52003658116881391</v>
      </c>
      <c r="T73" s="4">
        <v>0.74360328535684439</v>
      </c>
      <c r="U73" s="5">
        <v>0.66912261538834994</v>
      </c>
      <c r="V73" s="3">
        <v>0.62238102652548921</v>
      </c>
      <c r="W73" s="14">
        <v>-0.69821909323027942</v>
      </c>
      <c r="X73" s="5">
        <v>-0.5021153958523269</v>
      </c>
      <c r="Y73" s="3">
        <v>-0.51863564166219944</v>
      </c>
      <c r="Z73" s="14">
        <v>3.7315775264829938E-2</v>
      </c>
      <c r="AA73" s="5">
        <v>0.10119666118210442</v>
      </c>
      <c r="AB73" s="3">
        <v>9.1124958938715819E-2</v>
      </c>
      <c r="AC73" s="20">
        <f t="shared" si="9"/>
        <v>1.2562898290082716</v>
      </c>
      <c r="AD73" s="20">
        <f t="shared" si="10"/>
        <v>0.64953584204348525</v>
      </c>
      <c r="AE73" s="20">
        <f t="shared" si="11"/>
        <v>4.9308096697751047E-3</v>
      </c>
      <c r="AF73" s="27">
        <f t="shared" si="12"/>
        <v>2.386624831579823E-5</v>
      </c>
      <c r="AG73" s="6">
        <f t="shared" si="13"/>
        <v>5.9269810164946674E-4</v>
      </c>
      <c r="AH73" s="6">
        <f t="shared" si="14"/>
        <v>0.9517577000537174</v>
      </c>
      <c r="AI73" s="33" t="str">
        <f t="shared" si="15"/>
        <v>TRUE</v>
      </c>
      <c r="AJ73" s="32" t="str">
        <f t="shared" si="16"/>
        <v>TRUE</v>
      </c>
      <c r="AK73" s="31" t="str">
        <f t="shared" si="17"/>
        <v>FALSE</v>
      </c>
    </row>
    <row r="74" spans="1:37" x14ac:dyDescent="0.2">
      <c r="A74" s="6" t="s">
        <v>15</v>
      </c>
      <c r="B74" s="6" t="s">
        <v>597</v>
      </c>
      <c r="C74" s="6">
        <v>1</v>
      </c>
      <c r="D74" s="6" t="s">
        <v>598</v>
      </c>
      <c r="E74" s="6" t="s">
        <v>599</v>
      </c>
      <c r="F74" s="6" t="s">
        <v>600</v>
      </c>
      <c r="G74" s="6" t="s">
        <v>598</v>
      </c>
      <c r="H74" s="6">
        <v>0</v>
      </c>
      <c r="I74" s="6">
        <v>3</v>
      </c>
      <c r="K74" s="6">
        <v>1.7880000000000001E-4</v>
      </c>
      <c r="M74" s="1">
        <v>3.1559999999999999E-7</v>
      </c>
      <c r="O74" s="7" t="s">
        <v>1985</v>
      </c>
      <c r="P74" s="7" t="s">
        <v>2332</v>
      </c>
      <c r="Q74" s="4">
        <v>-0.39291894283512646</v>
      </c>
      <c r="R74" s="5">
        <v>-0.72991894253360423</v>
      </c>
      <c r="S74" s="13">
        <v>-0.5226166620650663</v>
      </c>
      <c r="T74" s="4">
        <v>0.71702733760686721</v>
      </c>
      <c r="U74" s="5">
        <v>0.65731359626803321</v>
      </c>
      <c r="V74" s="3">
        <v>0.51795371300152682</v>
      </c>
      <c r="W74" s="14">
        <v>-0.63419220895121875</v>
      </c>
      <c r="X74" s="5">
        <v>-0.46059717134916767</v>
      </c>
      <c r="Y74" s="3">
        <v>-0.33680333588226469</v>
      </c>
      <c r="Z74" s="14">
        <v>-7.3514931126690067E-2</v>
      </c>
      <c r="AA74" s="5">
        <v>0.12860180922258083</v>
      </c>
      <c r="AB74" s="3">
        <v>0.11126542856433873</v>
      </c>
      <c r="AC74" s="20">
        <f t="shared" si="9"/>
        <v>1.1792497314367414</v>
      </c>
      <c r="AD74" s="20">
        <f t="shared" si="10"/>
        <v>0.53264834094762681</v>
      </c>
      <c r="AE74" s="20">
        <f t="shared" si="11"/>
        <v>7.1287277083715295E-2</v>
      </c>
      <c r="AF74" s="27">
        <f t="shared" si="12"/>
        <v>5.0133352164897713E-4</v>
      </c>
      <c r="AG74" s="6">
        <f t="shared" si="13"/>
        <v>7.8121226145047478E-3</v>
      </c>
      <c r="AH74" s="6">
        <f t="shared" si="14"/>
        <v>0.61432696301503964</v>
      </c>
      <c r="AI74" s="33" t="str">
        <f t="shared" si="15"/>
        <v>TRUE</v>
      </c>
      <c r="AJ74" s="32" t="str">
        <f t="shared" si="16"/>
        <v>TRUE</v>
      </c>
      <c r="AK74" s="31" t="str">
        <f t="shared" si="17"/>
        <v>FALSE</v>
      </c>
    </row>
    <row r="75" spans="1:37" x14ac:dyDescent="0.2">
      <c r="A75" s="6" t="s">
        <v>15</v>
      </c>
      <c r="B75" s="6" t="s">
        <v>945</v>
      </c>
      <c r="C75" s="6">
        <v>82</v>
      </c>
      <c r="D75" s="6" t="s">
        <v>927</v>
      </c>
      <c r="E75" s="6" t="s">
        <v>946</v>
      </c>
      <c r="F75" s="6" t="s">
        <v>929</v>
      </c>
      <c r="G75" s="6" t="s">
        <v>933</v>
      </c>
      <c r="H75" s="6">
        <v>1</v>
      </c>
      <c r="I75" s="6">
        <v>2</v>
      </c>
      <c r="J75" s="6">
        <v>2</v>
      </c>
      <c r="K75" s="6">
        <v>4.2920000000000002E-4</v>
      </c>
      <c r="L75" s="6">
        <v>9.8729999999999998E-4</v>
      </c>
      <c r="M75" s="6">
        <v>1.315E-3</v>
      </c>
      <c r="N75" s="6">
        <v>3.993E-3</v>
      </c>
      <c r="O75" s="7" t="s">
        <v>1876</v>
      </c>
      <c r="P75" s="7" t="s">
        <v>2201</v>
      </c>
      <c r="Q75" s="4">
        <v>0.35912339192599119</v>
      </c>
      <c r="R75" s="5">
        <v>0.18500474051775073</v>
      </c>
      <c r="S75" s="13">
        <v>0.35452212927258919</v>
      </c>
      <c r="T75" s="4">
        <v>-0.60282462655913804</v>
      </c>
      <c r="U75" s="5">
        <v>-0.12369739923744608</v>
      </c>
      <c r="V75" s="3">
        <v>-0.87257592263367312</v>
      </c>
      <c r="W75" s="14">
        <v>0.28413563689222981</v>
      </c>
      <c r="X75" s="5">
        <v>0.19486491703583203</v>
      </c>
      <c r="Y75" s="3">
        <v>0.32951578901523798</v>
      </c>
      <c r="Z75" s="14">
        <v>-0.24946260055944569</v>
      </c>
      <c r="AA75" s="5">
        <v>-0.32061235420239043</v>
      </c>
      <c r="AB75" s="3">
        <v>-0.12237251555214954</v>
      </c>
      <c r="AC75" s="20">
        <f t="shared" si="9"/>
        <v>-0.8325827367155294</v>
      </c>
      <c r="AD75" s="20">
        <f t="shared" si="10"/>
        <v>-0.50032127108576185</v>
      </c>
      <c r="AE75" s="20">
        <f t="shared" si="11"/>
        <v>-3.0044639591010447E-2</v>
      </c>
      <c r="AF75" s="27">
        <f t="shared" si="12"/>
        <v>2.1235851738869681E-2</v>
      </c>
      <c r="AG75" s="6">
        <f t="shared" si="13"/>
        <v>2.0476515361993173E-3</v>
      </c>
      <c r="AH75" s="6">
        <f t="shared" si="14"/>
        <v>0.68829127289412873</v>
      </c>
      <c r="AI75" s="33" t="str">
        <f t="shared" si="15"/>
        <v>TRUE</v>
      </c>
      <c r="AJ75" s="32" t="str">
        <f t="shared" si="16"/>
        <v>TRUE</v>
      </c>
      <c r="AK75" s="31" t="str">
        <f t="shared" si="17"/>
        <v>FALSE</v>
      </c>
    </row>
    <row r="76" spans="1:37" x14ac:dyDescent="0.2">
      <c r="A76" s="6" t="s">
        <v>15</v>
      </c>
      <c r="B76" s="6" t="s">
        <v>1800</v>
      </c>
      <c r="C76" s="6">
        <v>11</v>
      </c>
      <c r="D76" s="6" t="s">
        <v>1801</v>
      </c>
      <c r="E76" s="6" t="s">
        <v>1802</v>
      </c>
      <c r="F76" s="6" t="s">
        <v>1803</v>
      </c>
      <c r="G76" s="6" t="s">
        <v>1804</v>
      </c>
      <c r="H76" s="6">
        <v>0</v>
      </c>
      <c r="I76" s="6">
        <v>2</v>
      </c>
      <c r="K76" s="6">
        <v>4.2920000000000002E-4</v>
      </c>
      <c r="M76" s="6">
        <v>1.248E-3</v>
      </c>
      <c r="O76" s="7" t="s">
        <v>1904</v>
      </c>
      <c r="P76" s="7" t="s">
        <v>2236</v>
      </c>
      <c r="Q76" s="4">
        <v>3.0361793468501267E-2</v>
      </c>
      <c r="R76" s="5">
        <v>0.10867790346136856</v>
      </c>
      <c r="S76" s="13">
        <v>-0.17271612395198771</v>
      </c>
      <c r="T76" s="4">
        <v>-0.37033000132044819</v>
      </c>
      <c r="U76" s="5">
        <v>-0.41276203673823508</v>
      </c>
      <c r="V76" s="3">
        <v>-0.87278887096275914</v>
      </c>
      <c r="W76" s="14">
        <v>0.28619495963936054</v>
      </c>
      <c r="X76" s="5">
        <v>0.28542279030883694</v>
      </c>
      <c r="Y76" s="3">
        <v>0.72341196095082361</v>
      </c>
      <c r="Z76" s="14">
        <v>-2.0770095640261624E-2</v>
      </c>
      <c r="AA76" s="5">
        <v>-7.1255864099670996E-2</v>
      </c>
      <c r="AB76" s="3">
        <v>-0.12712122110658297</v>
      </c>
      <c r="AC76" s="20">
        <f t="shared" si="9"/>
        <v>-0.54073482733310818</v>
      </c>
      <c r="AD76" s="20">
        <f t="shared" si="10"/>
        <v>-0.5047256305818455</v>
      </c>
      <c r="AE76" s="20">
        <f t="shared" si="11"/>
        <v>0.44290204597371297</v>
      </c>
      <c r="AF76" s="27">
        <f t="shared" si="12"/>
        <v>4.0716843733066929E-2</v>
      </c>
      <c r="AG76" s="6">
        <f t="shared" si="13"/>
        <v>2.7634093988453949E-2</v>
      </c>
      <c r="AH76" s="6">
        <f t="shared" si="14"/>
        <v>5.8040708622481313E-2</v>
      </c>
      <c r="AI76" s="33" t="str">
        <f t="shared" si="15"/>
        <v>TRUE</v>
      </c>
      <c r="AJ76" s="32" t="str">
        <f t="shared" si="16"/>
        <v>TRUE</v>
      </c>
      <c r="AK76" s="31" t="str">
        <f t="shared" si="17"/>
        <v>FALSE</v>
      </c>
    </row>
    <row r="77" spans="1:37" x14ac:dyDescent="0.2">
      <c r="A77" s="6" t="s">
        <v>15</v>
      </c>
      <c r="B77" s="6" t="s">
        <v>853</v>
      </c>
      <c r="C77" s="6">
        <v>2</v>
      </c>
      <c r="D77" s="6" t="s">
        <v>854</v>
      </c>
      <c r="E77" s="6" t="s">
        <v>855</v>
      </c>
      <c r="F77" s="6" t="s">
        <v>856</v>
      </c>
      <c r="G77" s="6" t="s">
        <v>854</v>
      </c>
      <c r="H77" s="6">
        <v>0</v>
      </c>
      <c r="I77" s="6">
        <v>3</v>
      </c>
      <c r="K77" s="6">
        <v>1.7880000000000001E-4</v>
      </c>
      <c r="M77" s="1">
        <v>6.0470000000000001E-7</v>
      </c>
      <c r="O77" s="7" t="s">
        <v>2137</v>
      </c>
      <c r="P77" s="7" t="s">
        <v>2517</v>
      </c>
      <c r="Q77" s="4">
        <v>0.34199736060679975</v>
      </c>
      <c r="R77" s="5">
        <v>0.74705538199969401</v>
      </c>
      <c r="S77" s="13">
        <v>0.47395202814088599</v>
      </c>
      <c r="T77" s="4">
        <v>-0.60896323076491432</v>
      </c>
      <c r="U77" s="5">
        <v>-0.74098191590372242</v>
      </c>
      <c r="V77" s="3">
        <v>-0.30605646549742793</v>
      </c>
      <c r="W77" s="14">
        <v>0.41592659614120375</v>
      </c>
      <c r="X77" s="5">
        <v>-0.1342401171572373</v>
      </c>
      <c r="Y77" s="3">
        <v>0.15757957253054572</v>
      </c>
      <c r="Z77" s="14">
        <v>-0.42921302313882931</v>
      </c>
      <c r="AA77" s="5">
        <v>-0.30017354044806965</v>
      </c>
      <c r="AB77" s="3">
        <v>-0.54198105658879159</v>
      </c>
      <c r="AC77" s="20">
        <f t="shared" si="9"/>
        <v>-1.0730021276378148</v>
      </c>
      <c r="AD77" s="20">
        <f t="shared" si="10"/>
        <v>-0.57021122389673429</v>
      </c>
      <c r="AE77" s="20">
        <f t="shared" si="11"/>
        <v>-0.37457957307762257</v>
      </c>
      <c r="AF77" s="27">
        <f t="shared" si="12"/>
        <v>3.6234831090919094E-3</v>
      </c>
      <c r="AG77" s="6">
        <f t="shared" si="13"/>
        <v>3.0364810413211107E-2</v>
      </c>
      <c r="AH77" s="6">
        <f t="shared" si="14"/>
        <v>0.13248715982598497</v>
      </c>
      <c r="AI77" s="33" t="str">
        <f t="shared" si="15"/>
        <v>TRUE</v>
      </c>
      <c r="AJ77" s="32" t="str">
        <f t="shared" si="16"/>
        <v>TRUE</v>
      </c>
      <c r="AK77" s="31" t="str">
        <f t="shared" si="17"/>
        <v>FALSE</v>
      </c>
    </row>
    <row r="78" spans="1:37" x14ac:dyDescent="0.2">
      <c r="A78" s="6" t="s">
        <v>15</v>
      </c>
      <c r="B78" s="6" t="s">
        <v>1225</v>
      </c>
      <c r="C78" s="6">
        <v>2</v>
      </c>
      <c r="D78" s="6" t="s">
        <v>1226</v>
      </c>
      <c r="E78" s="6" t="s">
        <v>1227</v>
      </c>
      <c r="F78" s="6" t="s">
        <v>1228</v>
      </c>
      <c r="G78" s="6" t="s">
        <v>1226</v>
      </c>
      <c r="H78" s="6">
        <v>0</v>
      </c>
      <c r="I78" s="6">
        <v>2</v>
      </c>
      <c r="K78" s="6">
        <v>8.631E-4</v>
      </c>
      <c r="M78" s="6">
        <v>2.614E-3</v>
      </c>
      <c r="O78" s="7" t="s">
        <v>1928</v>
      </c>
      <c r="P78" s="7" t="s">
        <v>2236</v>
      </c>
      <c r="Q78" s="4">
        <v>0.25977299048925545</v>
      </c>
      <c r="R78" s="5">
        <v>0.39346631084962425</v>
      </c>
      <c r="S78" s="13">
        <v>7.5972293144449615E-2</v>
      </c>
      <c r="T78" s="4">
        <v>-0.48469612560868303</v>
      </c>
      <c r="U78" s="5">
        <v>-0.18757147236093766</v>
      </c>
      <c r="V78" s="3">
        <v>-0.56110703683659613</v>
      </c>
      <c r="W78" s="14">
        <v>0.19119891672216383</v>
      </c>
      <c r="X78" s="5">
        <v>0.11192900083536222</v>
      </c>
      <c r="Y78" s="3">
        <v>0.56882209972461506</v>
      </c>
      <c r="Z78" s="14">
        <v>-7.9554226422454022E-2</v>
      </c>
      <c r="AA78" s="5">
        <v>-0.45858511608248548</v>
      </c>
      <c r="AB78" s="3">
        <v>-0.34953884095187326</v>
      </c>
      <c r="AC78" s="20">
        <f t="shared" si="9"/>
        <v>-0.65419540976318213</v>
      </c>
      <c r="AD78" s="20">
        <f t="shared" si="10"/>
        <v>-0.58654273357965125</v>
      </c>
      <c r="AE78" s="20">
        <f t="shared" si="11"/>
        <v>4.7579474266270572E-2</v>
      </c>
      <c r="AF78" s="27">
        <f t="shared" si="12"/>
        <v>1.1102696288361828E-2</v>
      </c>
      <c r="AG78" s="6">
        <f t="shared" si="13"/>
        <v>3.1359415172559059E-2</v>
      </c>
      <c r="AH78" s="6">
        <f t="shared" si="14"/>
        <v>0.79147669671625898</v>
      </c>
      <c r="AI78" s="33" t="str">
        <f t="shared" si="15"/>
        <v>TRUE</v>
      </c>
      <c r="AJ78" s="32" t="str">
        <f t="shared" si="16"/>
        <v>TRUE</v>
      </c>
      <c r="AK78" s="31" t="str">
        <f t="shared" si="17"/>
        <v>FALSE</v>
      </c>
    </row>
    <row r="79" spans="1:37" x14ac:dyDescent="0.2">
      <c r="A79" s="6" t="s">
        <v>15</v>
      </c>
      <c r="B79" s="6" t="s">
        <v>987</v>
      </c>
      <c r="C79" s="6">
        <v>22</v>
      </c>
      <c r="D79" s="6" t="s">
        <v>984</v>
      </c>
      <c r="E79" s="6" t="s">
        <v>988</v>
      </c>
      <c r="F79" s="6" t="s">
        <v>986</v>
      </c>
      <c r="G79" s="6" t="s">
        <v>984</v>
      </c>
      <c r="H79" s="6">
        <v>0</v>
      </c>
      <c r="I79" s="6">
        <v>3</v>
      </c>
      <c r="K79" s="6">
        <v>1.7880000000000001E-4</v>
      </c>
      <c r="M79" s="1">
        <v>4.7320000000000001E-5</v>
      </c>
      <c r="O79" s="7" t="s">
        <v>1877</v>
      </c>
      <c r="P79" s="7" t="s">
        <v>2209</v>
      </c>
      <c r="Q79" s="4">
        <v>0.21551962634155367</v>
      </c>
      <c r="R79" s="5">
        <v>-3.5268279281921376E-4</v>
      </c>
      <c r="S79" s="13">
        <v>0.36833841033965098</v>
      </c>
      <c r="T79" s="4">
        <v>-0.37049134465072986</v>
      </c>
      <c r="U79" s="5">
        <v>-0.17491360215402568</v>
      </c>
      <c r="V79" s="3">
        <v>-0.47831723501070755</v>
      </c>
      <c r="W79" s="14">
        <v>0.39052451383498044</v>
      </c>
      <c r="X79" s="5">
        <v>0.32699694140107838</v>
      </c>
      <c r="Y79" s="3">
        <v>0.21955115113696963</v>
      </c>
      <c r="Z79" s="14">
        <v>-0.40642815972963042</v>
      </c>
      <c r="AA79" s="5">
        <v>-0.21755063766120886</v>
      </c>
      <c r="AB79" s="3">
        <v>-0.27412959963055022</v>
      </c>
      <c r="AC79" s="20">
        <f t="shared" si="9"/>
        <v>-0.53574251190128275</v>
      </c>
      <c r="AD79" s="20">
        <f t="shared" si="10"/>
        <v>-0.6117270011314726</v>
      </c>
      <c r="AE79" s="20">
        <f t="shared" si="11"/>
        <v>0.11785575082821434</v>
      </c>
      <c r="AF79" s="27">
        <f t="shared" si="12"/>
        <v>1.8239665248479611E-2</v>
      </c>
      <c r="AG79" s="6">
        <f t="shared" si="13"/>
        <v>1.2284834257540625E-3</v>
      </c>
      <c r="AH79" s="6">
        <f t="shared" si="14"/>
        <v>0.37448417567926862</v>
      </c>
      <c r="AI79" s="33" t="str">
        <f t="shared" si="15"/>
        <v>TRUE</v>
      </c>
      <c r="AJ79" s="32" t="str">
        <f t="shared" si="16"/>
        <v>TRUE</v>
      </c>
      <c r="AK79" s="31" t="str">
        <f t="shared" si="17"/>
        <v>FALSE</v>
      </c>
    </row>
    <row r="80" spans="1:37" x14ac:dyDescent="0.2">
      <c r="A80" s="6" t="s">
        <v>15</v>
      </c>
      <c r="B80" s="6" t="s">
        <v>1277</v>
      </c>
      <c r="C80" s="6">
        <v>4</v>
      </c>
      <c r="D80" s="6" t="s">
        <v>1278</v>
      </c>
      <c r="E80" s="6" t="s">
        <v>1279</v>
      </c>
      <c r="F80" s="6" t="s">
        <v>1280</v>
      </c>
      <c r="G80" s="6" t="s">
        <v>1278</v>
      </c>
      <c r="H80" s="6">
        <v>0</v>
      </c>
      <c r="I80" s="6">
        <v>2</v>
      </c>
      <c r="J80" s="6">
        <v>2</v>
      </c>
      <c r="K80" s="6">
        <v>4.2920000000000002E-4</v>
      </c>
      <c r="L80" s="6">
        <v>7.0109999999999997E-4</v>
      </c>
      <c r="M80" s="6">
        <v>1.075E-3</v>
      </c>
      <c r="N80" s="6">
        <v>2.898E-3</v>
      </c>
      <c r="O80" s="7" t="s">
        <v>2163</v>
      </c>
      <c r="P80" s="7" t="s">
        <v>2559</v>
      </c>
      <c r="Q80" s="4">
        <v>0.49577486223999256</v>
      </c>
      <c r="R80" s="5">
        <v>0.37539202824065632</v>
      </c>
      <c r="S80" s="13">
        <v>1.0560548941157282</v>
      </c>
      <c r="T80" s="4">
        <v>-0.74349172063726665</v>
      </c>
      <c r="U80" s="5">
        <v>-1.9584564506075437</v>
      </c>
      <c r="V80" s="3">
        <v>-1.1287953316955412</v>
      </c>
      <c r="W80" s="14">
        <v>0.70880190828749101</v>
      </c>
      <c r="X80" s="5">
        <v>0.98042091448406199</v>
      </c>
      <c r="Y80" s="3">
        <v>0.21999634228197709</v>
      </c>
      <c r="Z80" s="14">
        <v>-1.4812276301961702</v>
      </c>
      <c r="AA80" s="5">
        <v>-1.0817254246439225</v>
      </c>
      <c r="AB80" s="3">
        <v>-1.7430668015408017</v>
      </c>
      <c r="AC80" s="20">
        <f t="shared" si="9"/>
        <v>-1.919321762512243</v>
      </c>
      <c r="AD80" s="20">
        <f t="shared" si="10"/>
        <v>-2.0717463404781413</v>
      </c>
      <c r="AE80" s="20">
        <f t="shared" si="11"/>
        <v>-6.0008731809489957E-3</v>
      </c>
      <c r="AF80" s="27">
        <f t="shared" si="12"/>
        <v>9.8703477249291877E-3</v>
      </c>
      <c r="AG80" s="6">
        <f t="shared" si="13"/>
        <v>2.1397417281917913E-3</v>
      </c>
      <c r="AH80" s="6">
        <f t="shared" si="14"/>
        <v>0.98528098316260304</v>
      </c>
      <c r="AI80" s="33" t="str">
        <f t="shared" si="15"/>
        <v>TRUE</v>
      </c>
      <c r="AJ80" s="32" t="str">
        <f t="shared" si="16"/>
        <v>TRUE</v>
      </c>
      <c r="AK80" s="31" t="str">
        <f t="shared" si="17"/>
        <v>FALSE</v>
      </c>
    </row>
    <row r="81" spans="1:37" x14ac:dyDescent="0.2">
      <c r="A81" s="6" t="s">
        <v>15</v>
      </c>
      <c r="B81" s="6" t="s">
        <v>411</v>
      </c>
      <c r="C81" s="6">
        <v>4</v>
      </c>
      <c r="D81" s="6" t="s">
        <v>412</v>
      </c>
      <c r="E81" s="6" t="s">
        <v>413</v>
      </c>
      <c r="F81" s="6" t="s">
        <v>414</v>
      </c>
      <c r="G81" s="6" t="s">
        <v>412</v>
      </c>
      <c r="H81" s="6">
        <v>1</v>
      </c>
      <c r="I81" s="6">
        <v>2</v>
      </c>
      <c r="J81" s="6">
        <v>2</v>
      </c>
      <c r="K81" s="6">
        <v>1.7880000000000001E-4</v>
      </c>
      <c r="L81" s="6">
        <v>6.7449999999999997E-4</v>
      </c>
      <c r="M81" s="6">
        <v>1.25E-4</v>
      </c>
      <c r="N81" s="6">
        <v>1.2620000000000001E-3</v>
      </c>
      <c r="O81" s="7" t="s">
        <v>2090</v>
      </c>
      <c r="P81" s="7" t="s">
        <v>2469</v>
      </c>
      <c r="Q81" s="4">
        <v>0.51819156077380801</v>
      </c>
      <c r="R81" s="5">
        <v>-0.30474741694751434</v>
      </c>
      <c r="S81" s="13">
        <v>-4.1892621562200708E-2</v>
      </c>
      <c r="T81" s="4">
        <v>-0.45029692204678584</v>
      </c>
      <c r="U81" s="5">
        <v>-0.12249286621442795</v>
      </c>
      <c r="V81" s="3">
        <v>0.37905159165340113</v>
      </c>
      <c r="W81" s="14">
        <v>-1.1718574455079755</v>
      </c>
      <c r="X81" s="5">
        <v>-0.69933100965206996</v>
      </c>
      <c r="Y81" s="3">
        <v>-0.55125251974755485</v>
      </c>
      <c r="Z81" s="14">
        <v>0.47726221158889126</v>
      </c>
      <c r="AA81" s="5">
        <v>0.72766723845392856</v>
      </c>
      <c r="AB81" s="3">
        <v>6.4477509635942176E-2</v>
      </c>
      <c r="AC81" s="20">
        <f t="shared" si="9"/>
        <v>-0.12176323962396857</v>
      </c>
      <c r="AD81" s="20">
        <f t="shared" si="10"/>
        <v>1.2306159781954542</v>
      </c>
      <c r="AE81" s="20">
        <f t="shared" si="11"/>
        <v>-0.8646641657238977</v>
      </c>
      <c r="AF81" s="27">
        <f t="shared" si="12"/>
        <v>0.73988711182659594</v>
      </c>
      <c r="AG81" s="6">
        <f t="shared" si="13"/>
        <v>1.0234266373693224E-2</v>
      </c>
      <c r="AH81" s="6">
        <f t="shared" si="14"/>
        <v>4.7751456938203068E-2</v>
      </c>
      <c r="AI81" s="17" t="str">
        <f t="shared" si="15"/>
        <v>FALSE</v>
      </c>
      <c r="AJ81" s="32" t="str">
        <f t="shared" si="16"/>
        <v>TRUE</v>
      </c>
      <c r="AK81" s="92" t="str">
        <f t="shared" si="17"/>
        <v>TRUE</v>
      </c>
    </row>
    <row r="82" spans="1:37" x14ac:dyDescent="0.2">
      <c r="A82" s="6" t="s">
        <v>15</v>
      </c>
      <c r="B82" s="6" t="s">
        <v>1068</v>
      </c>
      <c r="C82" s="6">
        <v>2</v>
      </c>
      <c r="D82" s="6" t="s">
        <v>1069</v>
      </c>
      <c r="E82" s="6" t="s">
        <v>1070</v>
      </c>
      <c r="F82" s="6" t="s">
        <v>1071</v>
      </c>
      <c r="G82" s="6" t="s">
        <v>1069</v>
      </c>
      <c r="H82" s="6">
        <v>0</v>
      </c>
      <c r="I82" s="6">
        <v>2</v>
      </c>
      <c r="K82" s="6">
        <v>1.402E-3</v>
      </c>
      <c r="M82" s="6">
        <v>7.7530000000000003E-3</v>
      </c>
      <c r="O82" s="7" t="s">
        <v>2151</v>
      </c>
      <c r="P82" s="7" t="s">
        <v>2533</v>
      </c>
      <c r="Q82" s="4">
        <v>-0.23446542950899812</v>
      </c>
      <c r="R82" s="5">
        <v>-4.042284167051978E-2</v>
      </c>
      <c r="S82" s="13">
        <v>0.25206028996723595</v>
      </c>
      <c r="T82" s="4">
        <v>0.68910599396756078</v>
      </c>
      <c r="U82" s="5">
        <v>0.41519625489624962</v>
      </c>
      <c r="V82" s="3">
        <v>0.27075374291443571</v>
      </c>
      <c r="W82" s="14">
        <v>-0.76309478497337524</v>
      </c>
      <c r="X82" s="5">
        <v>-0.50235275244053268</v>
      </c>
      <c r="Y82" s="3">
        <v>-0.71370454736678601</v>
      </c>
      <c r="Z82" s="14">
        <v>-7.630313500826251E-2</v>
      </c>
      <c r="AA82" s="5">
        <v>-1.7131672442254442E-2</v>
      </c>
      <c r="AB82" s="3">
        <v>-1.0275304971810183E-2</v>
      </c>
      <c r="AC82" s="20">
        <f t="shared" si="9"/>
        <v>0.46596132433017606</v>
      </c>
      <c r="AD82" s="20">
        <f t="shared" si="10"/>
        <v>0.62514732411945562</v>
      </c>
      <c r="AE82" s="20">
        <f t="shared" si="11"/>
        <v>-0.65210803452280397</v>
      </c>
      <c r="AF82" s="27">
        <f t="shared" si="12"/>
        <v>6.7552458561803086E-2</v>
      </c>
      <c r="AG82" s="6">
        <f t="shared" si="13"/>
        <v>1.6387301946557307E-3</v>
      </c>
      <c r="AH82" s="6">
        <f t="shared" si="14"/>
        <v>1.593978823809902E-2</v>
      </c>
      <c r="AI82" s="17" t="str">
        <f t="shared" si="15"/>
        <v>FALSE</v>
      </c>
      <c r="AJ82" s="32" t="str">
        <f t="shared" si="16"/>
        <v>TRUE</v>
      </c>
      <c r="AK82" s="92" t="str">
        <f t="shared" si="17"/>
        <v>TRUE</v>
      </c>
    </row>
    <row r="83" spans="1:37" x14ac:dyDescent="0.2">
      <c r="A83" s="6" t="s">
        <v>15</v>
      </c>
      <c r="B83" s="6" t="s">
        <v>1813</v>
      </c>
      <c r="C83" s="6">
        <v>2</v>
      </c>
      <c r="D83" s="6" t="s">
        <v>1814</v>
      </c>
      <c r="E83" s="6" t="s">
        <v>1815</v>
      </c>
      <c r="F83" s="6" t="s">
        <v>1816</v>
      </c>
      <c r="G83" s="6" t="s">
        <v>1814</v>
      </c>
      <c r="H83" s="6">
        <v>1</v>
      </c>
      <c r="I83" s="6">
        <v>3</v>
      </c>
      <c r="J83" s="6">
        <v>3</v>
      </c>
      <c r="K83" s="6">
        <v>1.7880000000000001E-4</v>
      </c>
      <c r="L83" s="6">
        <v>2.6739999999999999E-4</v>
      </c>
      <c r="M83" s="1">
        <v>3.6090000000000001E-7</v>
      </c>
      <c r="N83" s="1">
        <v>3.0750000000000002E-6</v>
      </c>
      <c r="O83" s="7" t="s">
        <v>2189</v>
      </c>
      <c r="P83" s="7" t="s">
        <v>2595</v>
      </c>
      <c r="Q83" s="4">
        <v>-0.90622982434827171</v>
      </c>
      <c r="R83" s="5">
        <v>0.47392465020735203</v>
      </c>
      <c r="S83" s="13">
        <v>-1.1066040294085167</v>
      </c>
      <c r="T83" s="4">
        <v>0.54836816072292482</v>
      </c>
      <c r="U83" s="5">
        <v>-0.2386882641031243</v>
      </c>
      <c r="V83" s="3">
        <v>0.75917121898037143</v>
      </c>
      <c r="W83" s="14">
        <v>-0.68833195662345703</v>
      </c>
      <c r="X83" s="5">
        <v>-0.70250779461690227</v>
      </c>
      <c r="Y83" s="3">
        <v>-0.96587859275425292</v>
      </c>
      <c r="Z83" s="14">
        <v>0.46824005371694338</v>
      </c>
      <c r="AA83" s="5">
        <v>0.20050279042607283</v>
      </c>
      <c r="AB83" s="3">
        <v>0.41265098822207003</v>
      </c>
      <c r="AC83" s="20">
        <f t="shared" si="9"/>
        <v>0.86925343971653612</v>
      </c>
      <c r="AD83" s="20">
        <f t="shared" si="10"/>
        <v>1.1460373921198994</v>
      </c>
      <c r="AE83" s="20">
        <f t="shared" si="11"/>
        <v>-0.27260304681505865</v>
      </c>
      <c r="AF83" s="27">
        <f t="shared" si="12"/>
        <v>0.20975904620722974</v>
      </c>
      <c r="AG83" s="6">
        <f t="shared" si="13"/>
        <v>7.0773044561218219E-4</v>
      </c>
      <c r="AH83" s="6">
        <f t="shared" si="14"/>
        <v>0.61794787958760677</v>
      </c>
      <c r="AI83" s="17" t="str">
        <f t="shared" si="15"/>
        <v>FALSE</v>
      </c>
      <c r="AJ83" s="32" t="str">
        <f t="shared" si="16"/>
        <v>TRUE</v>
      </c>
      <c r="AK83" s="31" t="str">
        <f t="shared" si="17"/>
        <v>FALSE</v>
      </c>
    </row>
    <row r="84" spans="1:37" x14ac:dyDescent="0.2">
      <c r="A84" s="6" t="s">
        <v>15</v>
      </c>
      <c r="B84" s="6" t="s">
        <v>1455</v>
      </c>
      <c r="C84" s="6">
        <v>7</v>
      </c>
      <c r="D84" s="6" t="s">
        <v>1452</v>
      </c>
      <c r="E84" s="6" t="s">
        <v>1456</v>
      </c>
      <c r="F84" s="6" t="s">
        <v>1454</v>
      </c>
      <c r="G84" s="6" t="s">
        <v>1452</v>
      </c>
      <c r="H84" s="6">
        <v>1</v>
      </c>
      <c r="I84" s="6">
        <v>2</v>
      </c>
      <c r="J84" s="6">
        <v>2</v>
      </c>
      <c r="K84" s="6">
        <v>2.6940000000000002E-3</v>
      </c>
      <c r="L84" s="6">
        <v>4.7140000000000003E-3</v>
      </c>
      <c r="M84" s="6">
        <v>1.491E-2</v>
      </c>
      <c r="N84" s="6">
        <v>2.1839999999999998E-2</v>
      </c>
      <c r="O84" s="7" t="s">
        <v>2022</v>
      </c>
      <c r="P84" s="7" t="s">
        <v>2288</v>
      </c>
      <c r="Q84" s="4">
        <v>-1.0582810007127454</v>
      </c>
      <c r="R84" s="5">
        <v>0.49766312417037972</v>
      </c>
      <c r="S84" s="13">
        <v>-0.704714364608507</v>
      </c>
      <c r="T84" s="4">
        <v>-1.0250058352421445</v>
      </c>
      <c r="U84" s="5">
        <v>-0.34760137778630967</v>
      </c>
      <c r="V84" s="3">
        <v>0.32797736151234114</v>
      </c>
      <c r="W84" s="14">
        <v>-0.50598552698570354</v>
      </c>
      <c r="X84" s="5">
        <v>-0.53051993324021374</v>
      </c>
      <c r="Y84" s="3">
        <v>-0.43500233360852941</v>
      </c>
      <c r="Z84" s="14">
        <v>1.2167395698893912</v>
      </c>
      <c r="AA84" s="5">
        <v>0.15040435736635455</v>
      </c>
      <c r="AB84" s="3">
        <v>0.47663177801989709</v>
      </c>
      <c r="AC84" s="20">
        <f t="shared" si="9"/>
        <v>7.3567463211586581E-2</v>
      </c>
      <c r="AD84" s="20">
        <f t="shared" si="10"/>
        <v>1.1050944997033632</v>
      </c>
      <c r="AE84" s="20">
        <f t="shared" si="11"/>
        <v>-6.8725184227858005E-2</v>
      </c>
      <c r="AF84" s="27">
        <f t="shared" si="12"/>
        <v>0.91008592347392847</v>
      </c>
      <c r="AG84" s="6">
        <f t="shared" si="13"/>
        <v>2.5150495645764034E-2</v>
      </c>
      <c r="AH84" s="6">
        <f t="shared" si="14"/>
        <v>0.89122722804796251</v>
      </c>
      <c r="AI84" s="17" t="str">
        <f t="shared" si="15"/>
        <v>FALSE</v>
      </c>
      <c r="AJ84" s="32" t="str">
        <f t="shared" si="16"/>
        <v>TRUE</v>
      </c>
      <c r="AK84" s="31" t="str">
        <f t="shared" si="17"/>
        <v>FALSE</v>
      </c>
    </row>
    <row r="85" spans="1:37" x14ac:dyDescent="0.2">
      <c r="A85" s="6" t="s">
        <v>15</v>
      </c>
      <c r="B85" s="6" t="s">
        <v>1414</v>
      </c>
      <c r="C85" s="6">
        <v>6</v>
      </c>
      <c r="D85" s="6" t="s">
        <v>1411</v>
      </c>
      <c r="E85" s="6" t="s">
        <v>1415</v>
      </c>
      <c r="F85" s="6" t="s">
        <v>1413</v>
      </c>
      <c r="G85" s="6" t="s">
        <v>1411</v>
      </c>
      <c r="H85" s="6">
        <v>1</v>
      </c>
      <c r="I85" s="6">
        <v>2</v>
      </c>
      <c r="J85" s="6">
        <v>2</v>
      </c>
      <c r="K85" s="6">
        <v>1.7880000000000001E-4</v>
      </c>
      <c r="L85" s="6">
        <v>4.9220000000000004E-4</v>
      </c>
      <c r="M85" s="6">
        <v>1.237E-4</v>
      </c>
      <c r="N85" s="6">
        <v>9.5810000000000003E-4</v>
      </c>
      <c r="O85" s="7" t="s">
        <v>1937</v>
      </c>
      <c r="P85" s="7" t="s">
        <v>2525</v>
      </c>
      <c r="Q85" s="4">
        <v>-0.16972108970350144</v>
      </c>
      <c r="R85" s="5">
        <v>-8.549104165201421E-2</v>
      </c>
      <c r="S85" s="13">
        <v>-0.49266934535143625</v>
      </c>
      <c r="T85" s="4">
        <v>0.54062319511883783</v>
      </c>
      <c r="U85" s="5">
        <v>-0.17297202454754457</v>
      </c>
      <c r="V85" s="3">
        <v>0.50840150786957661</v>
      </c>
      <c r="W85" s="14">
        <v>-0.97346801815327477</v>
      </c>
      <c r="X85" s="5">
        <v>-0.41130636544605409</v>
      </c>
      <c r="Y85" s="3">
        <v>-0.64866753838654567</v>
      </c>
      <c r="Z85" s="14">
        <v>0.19799668465343348</v>
      </c>
      <c r="AA85" s="5">
        <v>0.50444813863901894</v>
      </c>
      <c r="AB85" s="3">
        <v>0.29742469446263931</v>
      </c>
      <c r="AC85" s="20">
        <f t="shared" si="9"/>
        <v>0.5413113850492739</v>
      </c>
      <c r="AD85" s="20">
        <f t="shared" si="10"/>
        <v>1.0111038132469887</v>
      </c>
      <c r="AE85" s="20">
        <f t="shared" si="11"/>
        <v>-0.42852014842630759</v>
      </c>
      <c r="AF85" s="27">
        <f t="shared" si="12"/>
        <v>0.10935108935439714</v>
      </c>
      <c r="AG85" s="6">
        <f t="shared" si="13"/>
        <v>5.5863742387390475E-3</v>
      </c>
      <c r="AH85" s="6">
        <f t="shared" si="14"/>
        <v>0.10456037944031236</v>
      </c>
      <c r="AI85" s="17" t="str">
        <f t="shared" si="15"/>
        <v>FALSE</v>
      </c>
      <c r="AJ85" s="32" t="str">
        <f t="shared" si="16"/>
        <v>TRUE</v>
      </c>
      <c r="AK85" s="31" t="str">
        <f t="shared" si="17"/>
        <v>FALSE</v>
      </c>
    </row>
    <row r="86" spans="1:37" x14ac:dyDescent="0.2">
      <c r="A86" s="6" t="s">
        <v>15</v>
      </c>
      <c r="B86" s="6" t="s">
        <v>1052</v>
      </c>
      <c r="C86" s="6">
        <v>1</v>
      </c>
      <c r="D86" s="6" t="s">
        <v>1049</v>
      </c>
      <c r="E86" s="6" t="s">
        <v>1053</v>
      </c>
      <c r="F86" s="6" t="s">
        <v>1051</v>
      </c>
      <c r="G86" s="6" t="s">
        <v>1049</v>
      </c>
      <c r="H86" s="6">
        <v>1</v>
      </c>
      <c r="I86" s="6">
        <v>3</v>
      </c>
      <c r="J86" s="6">
        <v>3</v>
      </c>
      <c r="K86" s="6">
        <v>7.1320000000000003E-3</v>
      </c>
      <c r="L86" s="6">
        <v>3.2439999999999997E-2</v>
      </c>
      <c r="M86" s="6">
        <v>6.0400000000000002E-2</v>
      </c>
      <c r="N86" s="6">
        <v>0.2429</v>
      </c>
      <c r="O86" s="7" t="s">
        <v>1919</v>
      </c>
      <c r="P86" s="7" t="s">
        <v>2373</v>
      </c>
      <c r="Q86" s="4">
        <v>-0.85964728017069547</v>
      </c>
      <c r="R86" s="5">
        <v>-0.42599736253687681</v>
      </c>
      <c r="S86" s="13">
        <v>-0.11725027770241403</v>
      </c>
      <c r="T86" s="4">
        <v>-6.9517823854018418E-6</v>
      </c>
      <c r="U86" s="5">
        <v>0.26032984885518318</v>
      </c>
      <c r="V86" s="3">
        <v>0.5204002498907413</v>
      </c>
      <c r="W86" s="14">
        <v>-0.67942715706562318</v>
      </c>
      <c r="X86" s="5">
        <v>-0.34263498756124272</v>
      </c>
      <c r="Y86" s="3">
        <v>-0.70844726458122087</v>
      </c>
      <c r="Z86" s="14">
        <v>0.86750461914023524</v>
      </c>
      <c r="AA86" s="5">
        <v>0.34406016675540502</v>
      </c>
      <c r="AB86" s="3">
        <v>4.5058850282896398E-2</v>
      </c>
      <c r="AC86" s="20">
        <f t="shared" si="9"/>
        <v>0.72787268912450842</v>
      </c>
      <c r="AD86" s="20">
        <f t="shared" si="10"/>
        <v>0.99571101512887439</v>
      </c>
      <c r="AE86" s="20">
        <f t="shared" si="11"/>
        <v>-0.10920482959936678</v>
      </c>
      <c r="AF86" s="27">
        <f t="shared" si="12"/>
        <v>5.0210446864867794E-2</v>
      </c>
      <c r="AG86" s="6">
        <f t="shared" si="13"/>
        <v>2.0430956964053677E-2</v>
      </c>
      <c r="AH86" s="6">
        <f t="shared" si="14"/>
        <v>0.67914847798186595</v>
      </c>
      <c r="AI86" s="17" t="str">
        <f t="shared" si="15"/>
        <v>FALSE</v>
      </c>
      <c r="AJ86" s="32" t="str">
        <f t="shared" si="16"/>
        <v>TRUE</v>
      </c>
      <c r="AK86" s="31" t="str">
        <f t="shared" si="17"/>
        <v>FALSE</v>
      </c>
    </row>
    <row r="87" spans="1:37" x14ac:dyDescent="0.2">
      <c r="A87" s="6" t="s">
        <v>15</v>
      </c>
      <c r="B87" s="6" t="s">
        <v>1424</v>
      </c>
      <c r="C87" s="6">
        <v>2</v>
      </c>
      <c r="D87" s="6" t="s">
        <v>1425</v>
      </c>
      <c r="E87" s="6" t="s">
        <v>1426</v>
      </c>
      <c r="F87" s="6" t="s">
        <v>1427</v>
      </c>
      <c r="G87" s="6" t="s">
        <v>1425</v>
      </c>
      <c r="H87" s="6">
        <v>1</v>
      </c>
      <c r="I87" s="6">
        <v>2</v>
      </c>
      <c r="J87" s="6">
        <v>2</v>
      </c>
      <c r="K87" s="6">
        <v>4.4050000000000001E-3</v>
      </c>
      <c r="L87" s="6">
        <v>9.0240000000000008E-3</v>
      </c>
      <c r="M87" s="6">
        <v>2.87E-2</v>
      </c>
      <c r="N87" s="6">
        <v>6.4199999999999993E-2</v>
      </c>
      <c r="O87" s="7" t="s">
        <v>1938</v>
      </c>
      <c r="P87" s="7" t="s">
        <v>2566</v>
      </c>
      <c r="Q87" s="4">
        <v>-0.22418409328157476</v>
      </c>
      <c r="R87" s="5">
        <v>-0.47577737204677528</v>
      </c>
      <c r="S87" s="13">
        <v>-0.18785123014863692</v>
      </c>
      <c r="T87" s="4">
        <v>0.45081444253517466</v>
      </c>
      <c r="U87" s="5">
        <v>-0.34409875432182746</v>
      </c>
      <c r="V87" s="3">
        <v>9.4841887493221727E-2</v>
      </c>
      <c r="W87" s="14">
        <v>-0.49299153072754898</v>
      </c>
      <c r="X87" s="5">
        <v>-0.25804710476354648</v>
      </c>
      <c r="Y87" s="3">
        <v>-0.66032385877521782</v>
      </c>
      <c r="Z87" s="14">
        <v>9.2963944486493783E-2</v>
      </c>
      <c r="AA87" s="5">
        <v>0.72848803387002081</v>
      </c>
      <c r="AB87" s="3">
        <v>0.50731572488030408</v>
      </c>
      <c r="AC87" s="20">
        <f t="shared" si="9"/>
        <v>0.363123423727852</v>
      </c>
      <c r="AD87" s="20">
        <f t="shared" si="10"/>
        <v>0.9133767325010439</v>
      </c>
      <c r="AE87" s="20">
        <f t="shared" si="11"/>
        <v>-0.17451659959644206</v>
      </c>
      <c r="AF87" s="27">
        <f t="shared" si="12"/>
        <v>0.21557995670891586</v>
      </c>
      <c r="AG87" s="6">
        <f t="shared" si="13"/>
        <v>1.419431956696802E-2</v>
      </c>
      <c r="AH87" s="6">
        <f t="shared" si="14"/>
        <v>0.3027593192922064</v>
      </c>
      <c r="AI87" s="17" t="str">
        <f t="shared" si="15"/>
        <v>FALSE</v>
      </c>
      <c r="AJ87" s="32" t="str">
        <f t="shared" si="16"/>
        <v>TRUE</v>
      </c>
      <c r="AK87" s="31" t="str">
        <f t="shared" si="17"/>
        <v>FALSE</v>
      </c>
    </row>
    <row r="88" spans="1:37" x14ac:dyDescent="0.2">
      <c r="A88" s="6" t="s">
        <v>15</v>
      </c>
      <c r="B88" s="6" t="s">
        <v>909</v>
      </c>
      <c r="C88" s="6">
        <v>4</v>
      </c>
      <c r="D88" s="6" t="s">
        <v>902</v>
      </c>
      <c r="E88" s="6" t="s">
        <v>910</v>
      </c>
      <c r="F88" s="6" t="s">
        <v>904</v>
      </c>
      <c r="G88" s="6" t="s">
        <v>902</v>
      </c>
      <c r="H88" s="6">
        <v>1</v>
      </c>
      <c r="I88" s="6">
        <v>2</v>
      </c>
      <c r="J88" s="6">
        <v>2</v>
      </c>
      <c r="K88" s="6">
        <v>1.7880000000000001E-4</v>
      </c>
      <c r="L88" s="6">
        <v>2.6739999999999999E-4</v>
      </c>
      <c r="M88" s="1">
        <v>3.0549999999999999E-9</v>
      </c>
      <c r="N88" s="1">
        <v>3.6619999999999998E-7</v>
      </c>
      <c r="O88" s="7" t="s">
        <v>1875</v>
      </c>
      <c r="P88" s="7" t="s">
        <v>2199</v>
      </c>
      <c r="Q88" s="4">
        <v>-0.34649569602804353</v>
      </c>
      <c r="R88" s="5">
        <v>0.64084414452826111</v>
      </c>
      <c r="S88" s="13">
        <v>-0.4748915979285796</v>
      </c>
      <c r="T88" s="4">
        <v>0.10802098314177107</v>
      </c>
      <c r="U88" s="5">
        <v>-0.42497025486897227</v>
      </c>
      <c r="V88" s="3">
        <v>0.56934892959027106</v>
      </c>
      <c r="W88" s="14">
        <v>-0.53724967493674314</v>
      </c>
      <c r="X88" s="5">
        <v>-0.58658992307609348</v>
      </c>
      <c r="Y88" s="3">
        <v>-0.67662408776079186</v>
      </c>
      <c r="Z88" s="14">
        <v>0.53274155007755841</v>
      </c>
      <c r="AA88" s="5">
        <v>4.2629797555255609E-2</v>
      </c>
      <c r="AB88" s="3">
        <v>0.22773841427305355</v>
      </c>
      <c r="AC88" s="20">
        <f t="shared" si="9"/>
        <v>0.14431426909714395</v>
      </c>
      <c r="AD88" s="20">
        <f t="shared" si="10"/>
        <v>0.86785781589316535</v>
      </c>
      <c r="AE88" s="20">
        <f t="shared" si="11"/>
        <v>-0.53997351211508882</v>
      </c>
      <c r="AF88" s="27">
        <f t="shared" si="12"/>
        <v>0.76683604818118145</v>
      </c>
      <c r="AG88" s="6">
        <f t="shared" si="13"/>
        <v>4.2851337274117888E-3</v>
      </c>
      <c r="AH88" s="6">
        <f t="shared" si="14"/>
        <v>0.2027068942926368</v>
      </c>
      <c r="AI88" s="17" t="str">
        <f t="shared" si="15"/>
        <v>FALSE</v>
      </c>
      <c r="AJ88" s="32" t="str">
        <f t="shared" si="16"/>
        <v>TRUE</v>
      </c>
      <c r="AK88" s="31" t="str">
        <f t="shared" si="17"/>
        <v>FALSE</v>
      </c>
    </row>
    <row r="89" spans="1:37" x14ac:dyDescent="0.2">
      <c r="A89" s="6" t="s">
        <v>15</v>
      </c>
      <c r="B89" s="6" t="s">
        <v>810</v>
      </c>
      <c r="C89" s="6">
        <v>2</v>
      </c>
      <c r="D89" s="6" t="s">
        <v>811</v>
      </c>
      <c r="E89" s="6" t="s">
        <v>812</v>
      </c>
      <c r="F89" s="6" t="s">
        <v>813</v>
      </c>
      <c r="G89" s="6" t="s">
        <v>811</v>
      </c>
      <c r="H89" s="6">
        <v>1</v>
      </c>
      <c r="I89" s="6">
        <v>3</v>
      </c>
      <c r="J89" s="6">
        <v>3</v>
      </c>
      <c r="K89" s="6">
        <v>1.7880000000000001E-4</v>
      </c>
      <c r="L89" s="6">
        <v>2.6739999999999999E-4</v>
      </c>
      <c r="M89" s="6">
        <v>4.9540000000000001E-4</v>
      </c>
      <c r="N89" s="6">
        <v>4.8060000000000003E-4</v>
      </c>
      <c r="O89" s="7" t="s">
        <v>2131</v>
      </c>
      <c r="P89" s="7" t="s">
        <v>2371</v>
      </c>
      <c r="Q89" s="4">
        <v>0.15098063033754799</v>
      </c>
      <c r="R89" s="5">
        <v>-0.32790699867422751</v>
      </c>
      <c r="S89" s="13">
        <v>-0.44505238487648469</v>
      </c>
      <c r="T89" s="4">
        <v>0.27186430903366382</v>
      </c>
      <c r="U89" s="5">
        <v>5.9325540127409683E-2</v>
      </c>
      <c r="V89" s="3">
        <v>0.89168468786541599</v>
      </c>
      <c r="W89" s="14">
        <v>-0.601973330256379</v>
      </c>
      <c r="X89" s="5">
        <v>-0.36547392291301251</v>
      </c>
      <c r="Y89" s="3">
        <v>-0.90897181480507672</v>
      </c>
      <c r="Z89" s="14">
        <v>3.3450334091085804E-2</v>
      </c>
      <c r="AA89" s="5">
        <v>0.47000698837780547</v>
      </c>
      <c r="AB89" s="3">
        <v>-0.18846905905115943</v>
      </c>
      <c r="AC89" s="20">
        <f t="shared" si="9"/>
        <v>0.61495109674655124</v>
      </c>
      <c r="AD89" s="20">
        <f t="shared" si="10"/>
        <v>0.73046911046406671</v>
      </c>
      <c r="AE89" s="20">
        <f t="shared" si="11"/>
        <v>-0.41814677158710134</v>
      </c>
      <c r="AF89" s="27">
        <f t="shared" si="12"/>
        <v>0.11757466870407572</v>
      </c>
      <c r="AG89" s="6">
        <f t="shared" si="13"/>
        <v>4.2826130999528707E-2</v>
      </c>
      <c r="AH89" s="6">
        <f t="shared" si="14"/>
        <v>0.15750711846371865</v>
      </c>
      <c r="AI89" s="17" t="str">
        <f t="shared" si="15"/>
        <v>FALSE</v>
      </c>
      <c r="AJ89" s="32" t="str">
        <f t="shared" si="16"/>
        <v>TRUE</v>
      </c>
      <c r="AK89" s="31" t="str">
        <f t="shared" si="17"/>
        <v>FALSE</v>
      </c>
    </row>
    <row r="90" spans="1:37" x14ac:dyDescent="0.2">
      <c r="A90" s="6" t="s">
        <v>15</v>
      </c>
      <c r="B90" s="6" t="s">
        <v>1362</v>
      </c>
      <c r="C90" s="6">
        <v>3</v>
      </c>
      <c r="D90" s="6" t="s">
        <v>1363</v>
      </c>
      <c r="E90" s="6" t="s">
        <v>1364</v>
      </c>
      <c r="F90" s="6" t="s">
        <v>1365</v>
      </c>
      <c r="G90" s="6" t="s">
        <v>1363</v>
      </c>
      <c r="H90" s="6">
        <v>1</v>
      </c>
      <c r="I90" s="6">
        <v>2</v>
      </c>
      <c r="J90" s="6">
        <v>2</v>
      </c>
      <c r="K90" s="6">
        <v>1.7880000000000001E-4</v>
      </c>
      <c r="L90" s="6">
        <v>2.6739999999999999E-4</v>
      </c>
      <c r="M90" s="1">
        <v>6.9809999999999997E-5</v>
      </c>
      <c r="N90" s="6">
        <v>5.1110000000000001E-4</v>
      </c>
      <c r="O90" s="7" t="s">
        <v>2167</v>
      </c>
      <c r="P90" s="7" t="s">
        <v>2564</v>
      </c>
      <c r="Q90" s="4">
        <v>-0.64315200217572877</v>
      </c>
      <c r="R90" s="5">
        <v>-1.1709731756678566E-2</v>
      </c>
      <c r="S90" s="13">
        <v>5.8968208333977715E-2</v>
      </c>
      <c r="T90" s="4">
        <v>0.47813759627517383</v>
      </c>
      <c r="U90" s="5">
        <v>0.34532312100695695</v>
      </c>
      <c r="V90" s="3">
        <v>-0.18862758911394598</v>
      </c>
      <c r="W90" s="14">
        <v>-0.38147292129039151</v>
      </c>
      <c r="X90" s="5">
        <v>-0.61032265025918486</v>
      </c>
      <c r="Y90" s="3">
        <v>-0.37121503871600364</v>
      </c>
      <c r="Z90" s="14">
        <v>0.26193965443725525</v>
      </c>
      <c r="AA90" s="5">
        <v>0.11449768001289828</v>
      </c>
      <c r="AB90" s="3">
        <v>0.38704089644702994</v>
      </c>
      <c r="AC90" s="20">
        <f t="shared" si="9"/>
        <v>0.41024221792220478</v>
      </c>
      <c r="AD90" s="20">
        <f t="shared" si="10"/>
        <v>0.70882961372092113</v>
      </c>
      <c r="AE90" s="20">
        <f t="shared" si="11"/>
        <v>-0.25570569488905015</v>
      </c>
      <c r="AF90" s="27">
        <f t="shared" si="12"/>
        <v>0.24617376050153664</v>
      </c>
      <c r="AG90" s="6">
        <f t="shared" si="13"/>
        <v>3.0743193300239897E-3</v>
      </c>
      <c r="AH90" s="6">
        <f t="shared" si="14"/>
        <v>0.34034138103572326</v>
      </c>
      <c r="AI90" s="17" t="str">
        <f t="shared" si="15"/>
        <v>FALSE</v>
      </c>
      <c r="AJ90" s="32" t="str">
        <f t="shared" si="16"/>
        <v>TRUE</v>
      </c>
      <c r="AK90" s="31" t="str">
        <f t="shared" si="17"/>
        <v>FALSE</v>
      </c>
    </row>
    <row r="91" spans="1:37" x14ac:dyDescent="0.2">
      <c r="A91" s="6" t="s">
        <v>15</v>
      </c>
      <c r="B91" s="6" t="s">
        <v>1378</v>
      </c>
      <c r="C91" s="6">
        <v>29</v>
      </c>
      <c r="D91" s="6" t="s">
        <v>1375</v>
      </c>
      <c r="E91" s="6" t="s">
        <v>1379</v>
      </c>
      <c r="F91" s="6" t="s">
        <v>1377</v>
      </c>
      <c r="G91" s="6" t="s">
        <v>1375</v>
      </c>
      <c r="H91" s="6">
        <v>1</v>
      </c>
      <c r="I91" s="6">
        <v>2</v>
      </c>
      <c r="J91" s="6">
        <v>2</v>
      </c>
      <c r="K91" s="6">
        <v>4.2920000000000002E-4</v>
      </c>
      <c r="L91" s="6">
        <v>7.0109999999999997E-4</v>
      </c>
      <c r="M91" s="6">
        <v>1.0640000000000001E-3</v>
      </c>
      <c r="N91" s="6">
        <v>1.614E-3</v>
      </c>
      <c r="O91" s="7" t="s">
        <v>1935</v>
      </c>
      <c r="P91" s="7" t="s">
        <v>2277</v>
      </c>
      <c r="Q91" s="4">
        <v>-0.54696254900470687</v>
      </c>
      <c r="R91" s="5">
        <v>-0.30275092797020497</v>
      </c>
      <c r="S91" s="13">
        <v>-0.25781992268994686</v>
      </c>
      <c r="T91" s="4">
        <v>0.54804205296037933</v>
      </c>
      <c r="U91" s="5">
        <v>0.10660177180965429</v>
      </c>
      <c r="V91" s="3">
        <v>-0.14371560840777314</v>
      </c>
      <c r="W91" s="14">
        <v>-0.3024092131913485</v>
      </c>
      <c r="X91" s="5">
        <v>-0.56665382723132918</v>
      </c>
      <c r="Y91" s="3">
        <v>-0.18285824562663625</v>
      </c>
      <c r="Z91" s="14">
        <v>6.0107087618780822E-2</v>
      </c>
      <c r="AA91" s="5">
        <v>0.52348649375544021</v>
      </c>
      <c r="AB91" s="3">
        <v>0.46206112000109673</v>
      </c>
      <c r="AC91" s="20">
        <f t="shared" si="9"/>
        <v>0.53948720534237293</v>
      </c>
      <c r="AD91" s="20">
        <f t="shared" si="10"/>
        <v>0.69919199580821045</v>
      </c>
      <c r="AE91" s="20">
        <f t="shared" si="11"/>
        <v>1.8537371205181563E-2</v>
      </c>
      <c r="AF91" s="27">
        <f t="shared" si="12"/>
        <v>7.1354721660153331E-2</v>
      </c>
      <c r="AG91" s="6">
        <f t="shared" si="13"/>
        <v>1.9210504850674503E-2</v>
      </c>
      <c r="AH91" s="6">
        <f t="shared" si="14"/>
        <v>0.90421919201843692</v>
      </c>
      <c r="AI91" s="17" t="str">
        <f t="shared" si="15"/>
        <v>FALSE</v>
      </c>
      <c r="AJ91" s="32" t="str">
        <f t="shared" si="16"/>
        <v>TRUE</v>
      </c>
      <c r="AK91" s="31" t="str">
        <f t="shared" si="17"/>
        <v>FALSE</v>
      </c>
    </row>
    <row r="92" spans="1:37" x14ac:dyDescent="0.2">
      <c r="A92" s="6" t="s">
        <v>15</v>
      </c>
      <c r="B92" s="6" t="s">
        <v>698</v>
      </c>
      <c r="C92" s="6">
        <v>24</v>
      </c>
      <c r="D92" s="6" t="s">
        <v>695</v>
      </c>
      <c r="E92" s="6" t="s">
        <v>699</v>
      </c>
      <c r="F92" s="6" t="s">
        <v>697</v>
      </c>
      <c r="G92" s="6" t="s">
        <v>695</v>
      </c>
      <c r="H92" s="6">
        <v>1</v>
      </c>
      <c r="I92" s="6">
        <v>2</v>
      </c>
      <c r="J92" s="6">
        <v>2</v>
      </c>
      <c r="K92" s="6">
        <v>1.7880000000000001E-4</v>
      </c>
      <c r="L92" s="6">
        <v>2.6739999999999999E-4</v>
      </c>
      <c r="M92" s="1">
        <v>2.898E-5</v>
      </c>
      <c r="N92" s="1">
        <v>4.2169999999999998E-5</v>
      </c>
      <c r="O92" s="7" t="s">
        <v>1874</v>
      </c>
      <c r="P92" s="7" t="s">
        <v>2197</v>
      </c>
      <c r="Q92" s="4">
        <v>-0.17737291007608993</v>
      </c>
      <c r="R92" s="5">
        <v>-0.14028926955643198</v>
      </c>
      <c r="S92" s="13">
        <v>-0.19787866829342296</v>
      </c>
      <c r="T92" s="4">
        <v>0.35465965450600095</v>
      </c>
      <c r="U92" s="5">
        <v>0.13277850604982139</v>
      </c>
      <c r="V92" s="3">
        <v>0.21940594982419609</v>
      </c>
      <c r="W92" s="14">
        <v>-0.3657020438168283</v>
      </c>
      <c r="X92" s="5">
        <v>-0.62386567798285897</v>
      </c>
      <c r="Y92" s="3">
        <v>-0.26298581461967785</v>
      </c>
      <c r="Z92" s="14">
        <v>8.5306568877632633E-2</v>
      </c>
      <c r="AA92" s="5">
        <v>0.43010297700275252</v>
      </c>
      <c r="AB92" s="3">
        <v>0.17702856438632247</v>
      </c>
      <c r="AC92" s="20">
        <f t="shared" si="9"/>
        <v>0.40746165276865443</v>
      </c>
      <c r="AD92" s="20">
        <f t="shared" si="10"/>
        <v>0.64833054889535757</v>
      </c>
      <c r="AE92" s="20">
        <f t="shared" si="11"/>
        <v>-0.24567089616447341</v>
      </c>
      <c r="AF92" s="27">
        <f t="shared" si="12"/>
        <v>3.6396582337188494E-3</v>
      </c>
      <c r="AG92" s="6">
        <f t="shared" si="13"/>
        <v>1.2101952971364148E-2</v>
      </c>
      <c r="AH92" s="6">
        <f t="shared" si="14"/>
        <v>8.660291512706407E-2</v>
      </c>
      <c r="AI92" s="17" t="str">
        <f t="shared" si="15"/>
        <v>FALSE</v>
      </c>
      <c r="AJ92" s="32" t="str">
        <f t="shared" si="16"/>
        <v>TRUE</v>
      </c>
      <c r="AK92" s="31" t="str">
        <f t="shared" si="17"/>
        <v>FALSE</v>
      </c>
    </row>
    <row r="93" spans="1:37" x14ac:dyDescent="0.2">
      <c r="A93" s="6" t="s">
        <v>15</v>
      </c>
      <c r="B93" s="6" t="s">
        <v>1547</v>
      </c>
      <c r="C93" s="6">
        <v>3</v>
      </c>
      <c r="D93" s="6" t="s">
        <v>1548</v>
      </c>
      <c r="E93" s="6" t="s">
        <v>1549</v>
      </c>
      <c r="F93" s="6" t="s">
        <v>1550</v>
      </c>
      <c r="G93" s="6" t="s">
        <v>1548</v>
      </c>
      <c r="H93" s="6">
        <v>1</v>
      </c>
      <c r="I93" s="6">
        <v>3</v>
      </c>
      <c r="J93" s="6">
        <v>3</v>
      </c>
      <c r="K93" s="6">
        <v>3.1259999999999999E-3</v>
      </c>
      <c r="L93" s="6">
        <v>2.8630000000000001E-3</v>
      </c>
      <c r="M93" s="6">
        <v>1.8329999999999999E-2</v>
      </c>
      <c r="N93" s="6">
        <v>1.278E-2</v>
      </c>
      <c r="O93" s="7" t="s">
        <v>2029</v>
      </c>
      <c r="P93" s="7" t="s">
        <v>2399</v>
      </c>
      <c r="Q93" s="4">
        <v>-0.41468234575677132</v>
      </c>
      <c r="R93" s="5">
        <v>4.1759420504582125E-2</v>
      </c>
      <c r="S93" s="13">
        <v>-0.64886292409398083</v>
      </c>
      <c r="T93" s="4">
        <v>9.7413531839853962E-2</v>
      </c>
      <c r="U93" s="5">
        <v>7.0790204916660868E-2</v>
      </c>
      <c r="V93" s="3">
        <v>0.31030426314351772</v>
      </c>
      <c r="W93" s="14">
        <v>-0.12952002499863902</v>
      </c>
      <c r="X93" s="5">
        <v>-0.47252000626476248</v>
      </c>
      <c r="Y93" s="3">
        <v>-8.5103269028839967E-2</v>
      </c>
      <c r="Z93" s="14">
        <v>0.34007923764799691</v>
      </c>
      <c r="AA93" s="5">
        <v>0.26259572030325479</v>
      </c>
      <c r="AB93" s="3">
        <v>0.23821330472131452</v>
      </c>
      <c r="AC93" s="20">
        <f t="shared" si="9"/>
        <v>0.50009794974873423</v>
      </c>
      <c r="AD93" s="20">
        <f t="shared" si="10"/>
        <v>0.50934385432160256</v>
      </c>
      <c r="AE93" s="20">
        <f t="shared" si="11"/>
        <v>0.11154751635130947</v>
      </c>
      <c r="AF93" s="27">
        <f t="shared" si="12"/>
        <v>8.2019226017819122E-2</v>
      </c>
      <c r="AG93" s="6">
        <f t="shared" si="13"/>
        <v>1.5656747110176981E-2</v>
      </c>
      <c r="AH93" s="6">
        <f t="shared" si="14"/>
        <v>0.6622168841725109</v>
      </c>
      <c r="AI93" s="17" t="str">
        <f t="shared" si="15"/>
        <v>FALSE</v>
      </c>
      <c r="AJ93" s="32" t="str">
        <f t="shared" si="16"/>
        <v>TRUE</v>
      </c>
      <c r="AK93" s="31" t="str">
        <f t="shared" si="17"/>
        <v>FALSE</v>
      </c>
    </row>
    <row r="94" spans="1:37" x14ac:dyDescent="0.2">
      <c r="A94" s="6" t="s">
        <v>15</v>
      </c>
      <c r="B94" s="6" t="s">
        <v>1685</v>
      </c>
      <c r="C94" s="6">
        <v>1</v>
      </c>
      <c r="D94" s="6" t="s">
        <v>1686</v>
      </c>
      <c r="E94" s="6" t="s">
        <v>1687</v>
      </c>
      <c r="F94" s="6" t="s">
        <v>1688</v>
      </c>
      <c r="G94" s="6" t="s">
        <v>1686</v>
      </c>
      <c r="H94" s="6">
        <v>0</v>
      </c>
      <c r="I94" s="6">
        <v>3</v>
      </c>
      <c r="K94" s="6">
        <v>2.2820000000000002E-3</v>
      </c>
      <c r="M94" s="6">
        <v>1.155E-2</v>
      </c>
      <c r="O94" s="7" t="s">
        <v>2182</v>
      </c>
      <c r="P94" s="7" t="s">
        <v>2582</v>
      </c>
      <c r="Q94" s="4">
        <v>0.14186932815436173</v>
      </c>
      <c r="R94" s="5">
        <v>0.13741495672388451</v>
      </c>
      <c r="S94" s="13">
        <v>-0.21908743068051945</v>
      </c>
      <c r="T94" s="4">
        <v>0.27688509636997077</v>
      </c>
      <c r="U94" s="5">
        <v>-0.30520169252892682</v>
      </c>
      <c r="V94" s="3">
        <v>0.44760276986398961</v>
      </c>
      <c r="W94" s="14">
        <v>-1.1780326963291581E-2</v>
      </c>
      <c r="X94" s="5">
        <v>0.26432685654540716</v>
      </c>
      <c r="Y94" s="3">
        <v>9.6177146957483903E-2</v>
      </c>
      <c r="Z94" s="14">
        <v>-0.52861004768244135</v>
      </c>
      <c r="AA94" s="5">
        <v>-0.1686692179936353</v>
      </c>
      <c r="AB94" s="3">
        <v>-0.49780834721176803</v>
      </c>
      <c r="AC94" s="20">
        <f t="shared" si="9"/>
        <v>0.11969643983576893</v>
      </c>
      <c r="AD94" s="20">
        <f t="shared" si="10"/>
        <v>-0.51460376314248146</v>
      </c>
      <c r="AE94" s="20">
        <f t="shared" si="11"/>
        <v>9.6175607447290895E-2</v>
      </c>
      <c r="AF94" s="27">
        <f t="shared" si="12"/>
        <v>0.6660394775995</v>
      </c>
      <c r="AG94" s="6">
        <f t="shared" si="13"/>
        <v>2.1498379706471331E-2</v>
      </c>
      <c r="AH94" s="6">
        <f t="shared" si="14"/>
        <v>0.54093194358990204</v>
      </c>
      <c r="AI94" s="17" t="str">
        <f t="shared" si="15"/>
        <v>FALSE</v>
      </c>
      <c r="AJ94" s="32" t="str">
        <f t="shared" si="16"/>
        <v>TRUE</v>
      </c>
      <c r="AK94" s="31" t="str">
        <f t="shared" si="17"/>
        <v>FALSE</v>
      </c>
    </row>
    <row r="95" spans="1:37" x14ac:dyDescent="0.2">
      <c r="A95" s="6" t="s">
        <v>15</v>
      </c>
      <c r="B95" s="6" t="s">
        <v>609</v>
      </c>
      <c r="C95" s="6">
        <v>5</v>
      </c>
      <c r="D95" s="6" t="s">
        <v>610</v>
      </c>
      <c r="E95" s="6" t="s">
        <v>611</v>
      </c>
      <c r="F95" s="6" t="s">
        <v>612</v>
      </c>
      <c r="G95" s="6" t="s">
        <v>610</v>
      </c>
      <c r="H95" s="6">
        <v>0</v>
      </c>
      <c r="I95" s="6">
        <v>2</v>
      </c>
      <c r="K95" s="6">
        <v>1.7880000000000001E-4</v>
      </c>
      <c r="M95" s="6">
        <v>5.5599999999999996E-4</v>
      </c>
      <c r="O95" s="7" t="s">
        <v>1903</v>
      </c>
      <c r="P95" s="7" t="s">
        <v>2236</v>
      </c>
      <c r="Q95" s="4">
        <v>0.18683949399305849</v>
      </c>
      <c r="R95" s="5">
        <v>0.17556459819502643</v>
      </c>
      <c r="S95" s="13">
        <v>-0.11299173900178126</v>
      </c>
      <c r="T95" s="4">
        <v>-0.2545992109923319</v>
      </c>
      <c r="U95" s="5">
        <v>-0.23968859447393151</v>
      </c>
      <c r="V95" s="3">
        <v>-0.28791240410167085</v>
      </c>
      <c r="W95" s="14">
        <v>0.28876502985306063</v>
      </c>
      <c r="X95" s="5">
        <v>0.12873018543136325</v>
      </c>
      <c r="Y95" s="3">
        <v>0.52654875700686754</v>
      </c>
      <c r="Z95" s="14">
        <v>-0.31847242936348819</v>
      </c>
      <c r="AA95" s="5">
        <v>-0.10417837379932966</v>
      </c>
      <c r="AB95" s="3">
        <v>-0.29377294593734993</v>
      </c>
      <c r="AC95" s="20">
        <f t="shared" si="9"/>
        <v>-0.34387085425141262</v>
      </c>
      <c r="AD95" s="20">
        <f t="shared" si="10"/>
        <v>-0.55348924046381975</v>
      </c>
      <c r="AE95" s="20">
        <f t="shared" si="11"/>
        <v>0.23154387303499596</v>
      </c>
      <c r="AF95" s="27">
        <f t="shared" si="12"/>
        <v>2.5624774377255907E-2</v>
      </c>
      <c r="AG95" s="6">
        <f t="shared" si="13"/>
        <v>1.4463856860146436E-2</v>
      </c>
      <c r="AH95" s="6">
        <f t="shared" si="14"/>
        <v>0.20139870854146311</v>
      </c>
      <c r="AI95" s="17" t="str">
        <f t="shared" si="15"/>
        <v>FALSE</v>
      </c>
      <c r="AJ95" s="32" t="str">
        <f t="shared" si="16"/>
        <v>TRUE</v>
      </c>
      <c r="AK95" s="31" t="str">
        <f t="shared" si="17"/>
        <v>FALSE</v>
      </c>
    </row>
    <row r="96" spans="1:37" x14ac:dyDescent="0.2">
      <c r="A96" s="6" t="s">
        <v>15</v>
      </c>
      <c r="B96" s="6" t="s">
        <v>1011</v>
      </c>
      <c r="C96" s="6">
        <v>1</v>
      </c>
      <c r="D96" s="6" t="s">
        <v>1012</v>
      </c>
      <c r="E96" s="6" t="s">
        <v>1013</v>
      </c>
      <c r="F96" s="6" t="s">
        <v>1014</v>
      </c>
      <c r="G96" s="6" t="s">
        <v>1012</v>
      </c>
      <c r="H96" s="6">
        <v>0</v>
      </c>
      <c r="I96" s="6">
        <v>2</v>
      </c>
      <c r="K96" s="6">
        <v>6.7530000000000003E-3</v>
      </c>
      <c r="M96" s="6">
        <v>5.6410000000000002E-2</v>
      </c>
      <c r="O96" s="7" t="s">
        <v>2145</v>
      </c>
      <c r="P96" s="7" t="s">
        <v>2530</v>
      </c>
      <c r="Q96" s="4">
        <v>9.5007492996849574E-2</v>
      </c>
      <c r="R96" s="5">
        <v>-0.16277149916082642</v>
      </c>
      <c r="S96" s="13">
        <v>0.16594713915265452</v>
      </c>
      <c r="T96" s="4">
        <v>-0.54406113827456015</v>
      </c>
      <c r="U96" s="5">
        <v>8.7784435859476428E-2</v>
      </c>
      <c r="V96" s="3">
        <v>-0.69333416024121197</v>
      </c>
      <c r="W96" s="14">
        <v>0.39707345137792455</v>
      </c>
      <c r="X96" s="5">
        <v>0.37912389894445603</v>
      </c>
      <c r="Y96" s="3">
        <v>0.35321945252289377</v>
      </c>
      <c r="Z96" s="14">
        <v>-0.10584966551658125</v>
      </c>
      <c r="AA96" s="5">
        <v>-0.42778170535483828</v>
      </c>
      <c r="AB96" s="3">
        <v>-2.5813465274103404E-2</v>
      </c>
      <c r="AC96" s="20">
        <f t="shared" si="9"/>
        <v>-0.41593133188165782</v>
      </c>
      <c r="AD96" s="20">
        <f t="shared" si="10"/>
        <v>-0.56295387966359911</v>
      </c>
      <c r="AE96" s="20">
        <f t="shared" si="11"/>
        <v>0.34374455661886549</v>
      </c>
      <c r="AF96" s="27">
        <f t="shared" si="12"/>
        <v>0.184103284624063</v>
      </c>
      <c r="AG96" s="6">
        <f t="shared" si="13"/>
        <v>1.0351961662949421E-2</v>
      </c>
      <c r="AH96" s="6">
        <f t="shared" si="14"/>
        <v>2.6922166688800625E-2</v>
      </c>
      <c r="AI96" s="17" t="str">
        <f t="shared" si="15"/>
        <v>FALSE</v>
      </c>
      <c r="AJ96" s="32" t="str">
        <f t="shared" si="16"/>
        <v>TRUE</v>
      </c>
      <c r="AK96" s="31" t="str">
        <f t="shared" si="17"/>
        <v>FALSE</v>
      </c>
    </row>
    <row r="97" spans="1:37" x14ac:dyDescent="0.2">
      <c r="A97" s="6" t="s">
        <v>15</v>
      </c>
      <c r="B97" s="6" t="s">
        <v>1281</v>
      </c>
      <c r="C97" s="6">
        <v>1</v>
      </c>
      <c r="D97" s="6" t="s">
        <v>1282</v>
      </c>
      <c r="E97" s="6" t="s">
        <v>1283</v>
      </c>
      <c r="F97" s="6" t="s">
        <v>1284</v>
      </c>
      <c r="G97" s="6" t="s">
        <v>1285</v>
      </c>
      <c r="H97" s="6">
        <v>1</v>
      </c>
      <c r="I97" s="6">
        <v>2</v>
      </c>
      <c r="J97" s="6">
        <v>2</v>
      </c>
      <c r="K97" s="6">
        <v>8.8649999999999996E-3</v>
      </c>
      <c r="L97" s="6">
        <v>2.546E-2</v>
      </c>
      <c r="M97" s="6">
        <v>7.8390000000000001E-2</v>
      </c>
      <c r="N97" s="6">
        <v>0.191</v>
      </c>
      <c r="O97" s="7" t="s">
        <v>2020</v>
      </c>
      <c r="P97" s="7" t="s">
        <v>2282</v>
      </c>
      <c r="Q97" s="4">
        <v>0.15199883497240232</v>
      </c>
      <c r="R97" s="5">
        <v>0.19618401744315114</v>
      </c>
      <c r="S97" s="13">
        <v>0.18892387357261622</v>
      </c>
      <c r="T97" s="4">
        <v>0.32685999724951503</v>
      </c>
      <c r="U97" s="5">
        <v>-6.8810546980534182E-2</v>
      </c>
      <c r="V97" s="3">
        <v>0.22158498236525967</v>
      </c>
      <c r="W97" s="14">
        <v>-7.3911327414533518E-2</v>
      </c>
      <c r="X97" s="5">
        <v>6.0060513712672174E-2</v>
      </c>
      <c r="Y97" s="3">
        <v>0.16158326301260167</v>
      </c>
      <c r="Z97" s="14">
        <v>-0.54676603321487705</v>
      </c>
      <c r="AA97" s="5">
        <v>-0.22027339171075755</v>
      </c>
      <c r="AB97" s="3">
        <v>-0.79696421493523206</v>
      </c>
      <c r="AC97" s="20">
        <f t="shared" si="9"/>
        <v>-1.9157431117976353E-2</v>
      </c>
      <c r="AD97" s="20">
        <f t="shared" si="10"/>
        <v>-0.57057869639053571</v>
      </c>
      <c r="AE97" s="20">
        <f t="shared" si="11"/>
        <v>-0.12979142555914311</v>
      </c>
      <c r="AF97" s="27">
        <f t="shared" si="12"/>
        <v>0.88000935928402657</v>
      </c>
      <c r="AG97" s="6">
        <f t="shared" si="13"/>
        <v>3.406296758550538E-2</v>
      </c>
      <c r="AH97" s="6">
        <f t="shared" si="14"/>
        <v>0.13545137678848501</v>
      </c>
      <c r="AI97" s="17" t="str">
        <f t="shared" si="15"/>
        <v>FALSE</v>
      </c>
      <c r="AJ97" s="32" t="str">
        <f t="shared" si="16"/>
        <v>TRUE</v>
      </c>
      <c r="AK97" s="31" t="str">
        <f t="shared" si="17"/>
        <v>FALSE</v>
      </c>
    </row>
    <row r="98" spans="1:37" x14ac:dyDescent="0.2">
      <c r="A98" s="6" t="s">
        <v>15</v>
      </c>
      <c r="B98" s="6" t="s">
        <v>989</v>
      </c>
      <c r="C98" s="6">
        <v>323</v>
      </c>
      <c r="D98" s="6" t="s">
        <v>984</v>
      </c>
      <c r="E98" s="6" t="s">
        <v>990</v>
      </c>
      <c r="F98" s="6" t="s">
        <v>986</v>
      </c>
      <c r="G98" s="6" t="s">
        <v>984</v>
      </c>
      <c r="H98" s="6">
        <v>0</v>
      </c>
      <c r="I98" s="6">
        <v>3</v>
      </c>
      <c r="J98" s="6">
        <v>3</v>
      </c>
      <c r="K98" s="6">
        <v>1.7880000000000001E-4</v>
      </c>
      <c r="L98" s="6">
        <v>2.6739999999999999E-4</v>
      </c>
      <c r="M98" s="6">
        <v>1.177E-4</v>
      </c>
      <c r="N98" s="6">
        <v>4.6289999999999998E-4</v>
      </c>
      <c r="O98" s="7" t="s">
        <v>1877</v>
      </c>
      <c r="P98" s="7" t="s">
        <v>2202</v>
      </c>
      <c r="Q98" s="4">
        <v>0.42126031849909218</v>
      </c>
      <c r="R98" s="5">
        <v>6.2610335350885463E-2</v>
      </c>
      <c r="S98" s="13">
        <v>0.23413202037245456</v>
      </c>
      <c r="T98" s="4">
        <v>-0.31575374000217682</v>
      </c>
      <c r="U98" s="5">
        <v>-0.11354291315845082</v>
      </c>
      <c r="V98" s="3">
        <v>-0.30804135127259574</v>
      </c>
      <c r="W98" s="14">
        <v>0.33170556475201451</v>
      </c>
      <c r="X98" s="5">
        <v>8.7659015759389239E-2</v>
      </c>
      <c r="Y98" s="3">
        <v>0.27531916356995179</v>
      </c>
      <c r="Z98" s="14">
        <v>-0.7394402315113433</v>
      </c>
      <c r="AA98" s="5">
        <v>-4.5898276671053027E-2</v>
      </c>
      <c r="AB98" s="3">
        <v>-0.31150325804323514</v>
      </c>
      <c r="AC98" s="20">
        <f t="shared" si="9"/>
        <v>-0.48511355955188518</v>
      </c>
      <c r="AD98" s="20">
        <f t="shared" si="10"/>
        <v>-0.59717517010232912</v>
      </c>
      <c r="AE98" s="20">
        <f t="shared" si="11"/>
        <v>-7.7729767136921757E-3</v>
      </c>
      <c r="AF98" s="27">
        <f t="shared" si="12"/>
        <v>1.6853707417364253E-2</v>
      </c>
      <c r="AG98" s="6">
        <f t="shared" si="13"/>
        <v>4.9992601666040477E-2</v>
      </c>
      <c r="AH98" s="6">
        <f t="shared" si="14"/>
        <v>0.9541874125301486</v>
      </c>
      <c r="AI98" s="17" t="str">
        <f t="shared" si="15"/>
        <v>FALSE</v>
      </c>
      <c r="AJ98" s="32" t="str">
        <f t="shared" si="16"/>
        <v>TRUE</v>
      </c>
      <c r="AK98" s="31" t="str">
        <f t="shared" si="17"/>
        <v>FALSE</v>
      </c>
    </row>
    <row r="99" spans="1:37" x14ac:dyDescent="0.2">
      <c r="A99" s="6" t="s">
        <v>15</v>
      </c>
      <c r="B99" s="6" t="s">
        <v>328</v>
      </c>
      <c r="C99" s="6">
        <v>44</v>
      </c>
      <c r="D99" s="6" t="s">
        <v>329</v>
      </c>
      <c r="E99" s="6" t="s">
        <v>330</v>
      </c>
      <c r="F99" s="6" t="s">
        <v>331</v>
      </c>
      <c r="G99" s="6" t="s">
        <v>329</v>
      </c>
      <c r="H99" s="6">
        <v>1</v>
      </c>
      <c r="I99" s="6">
        <v>2</v>
      </c>
      <c r="J99" s="6">
        <v>2</v>
      </c>
      <c r="K99" s="6">
        <v>1.7880000000000001E-4</v>
      </c>
      <c r="L99" s="6">
        <v>4.9220000000000004E-4</v>
      </c>
      <c r="M99" s="6">
        <v>5.4219999999999995E-4</v>
      </c>
      <c r="N99" s="6">
        <v>8.964E-4</v>
      </c>
      <c r="O99" s="7" t="s">
        <v>1877</v>
      </c>
      <c r="P99" s="7" t="s">
        <v>2227</v>
      </c>
      <c r="Q99" s="4">
        <v>9.0623628397897046E-2</v>
      </c>
      <c r="R99" s="5">
        <v>-0.30892404264730566</v>
      </c>
      <c r="S99" s="13">
        <v>0.32424547609927667</v>
      </c>
      <c r="T99" s="4">
        <v>-0.29115914456838377</v>
      </c>
      <c r="U99" s="5">
        <v>3.0736933838275322E-2</v>
      </c>
      <c r="V99" s="3">
        <v>-0.50823976581232932</v>
      </c>
      <c r="W99" s="14">
        <v>0.45850904653388486</v>
      </c>
      <c r="X99" s="5">
        <v>0.48131441864276509</v>
      </c>
      <c r="Y99" s="3">
        <v>0.13597086717104545</v>
      </c>
      <c r="Z99" s="14">
        <v>-0.42700664441481601</v>
      </c>
      <c r="AA99" s="5">
        <v>-0.36734528020809293</v>
      </c>
      <c r="AB99" s="3">
        <v>-7.996780793466754E-2</v>
      </c>
      <c r="AC99" s="20">
        <f t="shared" si="9"/>
        <v>-0.29153567946410197</v>
      </c>
      <c r="AD99" s="20">
        <f t="shared" si="10"/>
        <v>-0.6500380216350905</v>
      </c>
      <c r="AE99" s="20">
        <f t="shared" si="11"/>
        <v>0.32328309016594242</v>
      </c>
      <c r="AF99" s="27">
        <f t="shared" si="12"/>
        <v>0.2951595268137101</v>
      </c>
      <c r="AG99" s="6">
        <f t="shared" si="13"/>
        <v>1.3654057031094702E-2</v>
      </c>
      <c r="AH99" s="6">
        <f t="shared" si="14"/>
        <v>0.20862514788588699</v>
      </c>
      <c r="AI99" s="17" t="str">
        <f t="shared" si="15"/>
        <v>FALSE</v>
      </c>
      <c r="AJ99" s="32" t="str">
        <f t="shared" si="16"/>
        <v>TRUE</v>
      </c>
      <c r="AK99" s="31" t="str">
        <f t="shared" si="17"/>
        <v>FALSE</v>
      </c>
    </row>
    <row r="100" spans="1:37" x14ac:dyDescent="0.2">
      <c r="A100" s="6" t="s">
        <v>15</v>
      </c>
      <c r="B100" s="6" t="s">
        <v>1290</v>
      </c>
      <c r="C100" s="6">
        <v>4</v>
      </c>
      <c r="D100" s="6" t="s">
        <v>1291</v>
      </c>
      <c r="E100" s="6" t="s">
        <v>1292</v>
      </c>
      <c r="F100" s="6" t="s">
        <v>1293</v>
      </c>
      <c r="G100" s="6" t="s">
        <v>1291</v>
      </c>
      <c r="H100" s="6">
        <v>1</v>
      </c>
      <c r="I100" s="6">
        <v>2</v>
      </c>
      <c r="J100" s="6">
        <v>2</v>
      </c>
      <c r="K100" s="6">
        <v>1.7880000000000001E-4</v>
      </c>
      <c r="L100" s="6">
        <v>2.6739999999999999E-4</v>
      </c>
      <c r="M100" s="1">
        <v>2.389E-5</v>
      </c>
      <c r="N100" s="6">
        <v>2.074E-4</v>
      </c>
      <c r="O100" s="7" t="s">
        <v>1931</v>
      </c>
      <c r="P100" s="7" t="s">
        <v>2271</v>
      </c>
      <c r="Q100" s="4">
        <v>0.12181376259306784</v>
      </c>
      <c r="R100" s="5">
        <v>-0.26415701328811358</v>
      </c>
      <c r="S100" s="13">
        <v>0.21240473364253509</v>
      </c>
      <c r="T100" s="4">
        <v>0.32193850087451048</v>
      </c>
      <c r="U100" s="5">
        <v>0.30507390405891083</v>
      </c>
      <c r="V100" s="3">
        <v>0.23846564215435034</v>
      </c>
      <c r="W100" s="14">
        <v>0.22312439126829287</v>
      </c>
      <c r="X100" s="5">
        <v>0.13824013587443185</v>
      </c>
      <c r="Y100" s="3">
        <v>-7.3824504091553098E-2</v>
      </c>
      <c r="Z100" s="14">
        <v>-1.0155775517283188</v>
      </c>
      <c r="AA100" s="5">
        <v>-0.26660895062984463</v>
      </c>
      <c r="AB100" s="3">
        <v>-0.49100564315409978</v>
      </c>
      <c r="AC100" s="20">
        <f t="shared" si="9"/>
        <v>0.26513885471342746</v>
      </c>
      <c r="AD100" s="20">
        <f t="shared" si="10"/>
        <v>-0.68691072285447818</v>
      </c>
      <c r="AE100" s="20">
        <f t="shared" si="11"/>
        <v>7.2492846701227409E-2</v>
      </c>
      <c r="AF100" s="27">
        <f t="shared" si="12"/>
        <v>0.14836287502556073</v>
      </c>
      <c r="AG100" s="6">
        <f t="shared" si="13"/>
        <v>4.5195721767812093E-2</v>
      </c>
      <c r="AH100" s="6">
        <f t="shared" si="14"/>
        <v>0.69295903162007</v>
      </c>
      <c r="AI100" s="17" t="str">
        <f t="shared" si="15"/>
        <v>FALSE</v>
      </c>
      <c r="AJ100" s="32" t="str">
        <f t="shared" si="16"/>
        <v>TRUE</v>
      </c>
      <c r="AK100" s="31" t="str">
        <f t="shared" si="17"/>
        <v>FALSE</v>
      </c>
    </row>
    <row r="101" spans="1:37" x14ac:dyDescent="0.2">
      <c r="A101" s="6" t="s">
        <v>15</v>
      </c>
      <c r="B101" s="6" t="s">
        <v>1555</v>
      </c>
      <c r="C101" s="6">
        <v>2</v>
      </c>
      <c r="D101" s="6" t="s">
        <v>1552</v>
      </c>
      <c r="E101" s="6" t="s">
        <v>1556</v>
      </c>
      <c r="F101" s="6" t="s">
        <v>1554</v>
      </c>
      <c r="G101" s="6" t="s">
        <v>1552</v>
      </c>
      <c r="H101" s="6">
        <v>1</v>
      </c>
      <c r="I101" s="6">
        <v>2</v>
      </c>
      <c r="J101" s="6">
        <v>2</v>
      </c>
      <c r="K101" s="6">
        <v>1.7880000000000001E-4</v>
      </c>
      <c r="L101" s="6">
        <v>2.6739999999999999E-4</v>
      </c>
      <c r="M101" s="1">
        <v>1.3370000000000001E-5</v>
      </c>
      <c r="N101" s="6">
        <v>3.9060000000000001E-4</v>
      </c>
      <c r="O101" s="7" t="s">
        <v>2177</v>
      </c>
      <c r="P101" s="7" t="s">
        <v>2335</v>
      </c>
      <c r="Q101" s="4">
        <v>0.17183741763040078</v>
      </c>
      <c r="R101" s="5">
        <v>8.1099691156487672E-2</v>
      </c>
      <c r="S101" s="13">
        <v>0.36404406933965261</v>
      </c>
      <c r="T101" s="4">
        <v>-9.5418378730665637E-2</v>
      </c>
      <c r="U101" s="5">
        <v>-0.11190883252171302</v>
      </c>
      <c r="V101" s="3">
        <v>-9.9077146131844075E-3</v>
      </c>
      <c r="W101" s="14">
        <v>0.3971414816180947</v>
      </c>
      <c r="X101" s="5">
        <v>0.20678637218599405</v>
      </c>
      <c r="Y101" s="3">
        <v>4.1922864588607993E-2</v>
      </c>
      <c r="Z101" s="14">
        <v>-0.68823906670191426</v>
      </c>
      <c r="AA101" s="5">
        <v>-0.21307159442829052</v>
      </c>
      <c r="AB101" s="3">
        <v>-0.53464112601004565</v>
      </c>
      <c r="AC101" s="20">
        <f t="shared" si="9"/>
        <v>-0.27807203466403474</v>
      </c>
      <c r="AD101" s="20">
        <f t="shared" si="10"/>
        <v>-0.69393416851098244</v>
      </c>
      <c r="AE101" s="20">
        <f t="shared" si="11"/>
        <v>9.6231800887185415E-3</v>
      </c>
      <c r="AF101" s="27">
        <f t="shared" si="12"/>
        <v>3.5617147926582493E-2</v>
      </c>
      <c r="AG101" s="6">
        <f t="shared" si="13"/>
        <v>1.6161849577928947E-2</v>
      </c>
      <c r="AH101" s="6">
        <f t="shared" si="14"/>
        <v>0.94548704417472818</v>
      </c>
      <c r="AI101" s="17" t="str">
        <f t="shared" si="15"/>
        <v>FALSE</v>
      </c>
      <c r="AJ101" s="32" t="str">
        <f t="shared" si="16"/>
        <v>TRUE</v>
      </c>
      <c r="AK101" s="31" t="str">
        <f t="shared" si="17"/>
        <v>FALSE</v>
      </c>
    </row>
    <row r="102" spans="1:37" x14ac:dyDescent="0.2">
      <c r="A102" s="6" t="s">
        <v>15</v>
      </c>
      <c r="B102" s="6" t="s">
        <v>907</v>
      </c>
      <c r="C102" s="6">
        <v>1</v>
      </c>
      <c r="D102" s="6" t="s">
        <v>902</v>
      </c>
      <c r="E102" s="6" t="s">
        <v>908</v>
      </c>
      <c r="F102" s="6" t="s">
        <v>904</v>
      </c>
      <c r="G102" s="6" t="s">
        <v>902</v>
      </c>
      <c r="H102" s="6">
        <v>1</v>
      </c>
      <c r="I102" s="6">
        <v>2</v>
      </c>
      <c r="J102" s="6">
        <v>2</v>
      </c>
      <c r="K102" s="6">
        <v>8.0230000000000006E-3</v>
      </c>
      <c r="L102" s="6">
        <v>3.9300000000000002E-2</v>
      </c>
      <c r="M102" s="6">
        <v>7.2109999999999994E-2</v>
      </c>
      <c r="N102" s="6">
        <v>0.28949999999999998</v>
      </c>
      <c r="O102" s="7" t="s">
        <v>1875</v>
      </c>
      <c r="P102" s="7" t="s">
        <v>2524</v>
      </c>
      <c r="Q102" s="4">
        <v>4.3458518035507605E-2</v>
      </c>
      <c r="R102" s="5">
        <v>-1.5581767106323863E-2</v>
      </c>
      <c r="S102" s="13">
        <v>0.49737944618267832</v>
      </c>
      <c r="T102" s="4">
        <v>-4.9526928307187211E-2</v>
      </c>
      <c r="U102" s="5">
        <v>-1.4173880660262039E-2</v>
      </c>
      <c r="V102" s="3">
        <v>-0.74462120717601088</v>
      </c>
      <c r="W102" s="14">
        <v>0.40687678573606872</v>
      </c>
      <c r="X102" s="5">
        <v>0.29367241787539239</v>
      </c>
      <c r="Y102" s="3">
        <v>0.23141711541114054</v>
      </c>
      <c r="Z102" s="14">
        <v>-0.5620203899241395</v>
      </c>
      <c r="AA102" s="5">
        <v>-0.33140462072978211</v>
      </c>
      <c r="AB102" s="3">
        <v>-0.29063733328148239</v>
      </c>
      <c r="AC102" s="20">
        <f t="shared" si="9"/>
        <v>-0.44452607108510739</v>
      </c>
      <c r="AD102" s="20">
        <f t="shared" si="10"/>
        <v>-0.70534288765266862</v>
      </c>
      <c r="AE102" s="20">
        <f t="shared" si="11"/>
        <v>0.13557004063691319</v>
      </c>
      <c r="AF102" s="27">
        <f t="shared" si="12"/>
        <v>0.19729966358996856</v>
      </c>
      <c r="AG102" s="6">
        <f t="shared" si="13"/>
        <v>2.0419004491685922E-3</v>
      </c>
      <c r="AH102" s="6">
        <f t="shared" si="14"/>
        <v>0.46981206975660128</v>
      </c>
      <c r="AI102" s="17" t="str">
        <f t="shared" si="15"/>
        <v>FALSE</v>
      </c>
      <c r="AJ102" s="32" t="str">
        <f t="shared" si="16"/>
        <v>TRUE</v>
      </c>
      <c r="AK102" s="31" t="str">
        <f t="shared" si="17"/>
        <v>FALSE</v>
      </c>
    </row>
    <row r="103" spans="1:37" x14ac:dyDescent="0.2">
      <c r="A103" s="6" t="s">
        <v>15</v>
      </c>
      <c r="B103" s="6" t="s">
        <v>1202</v>
      </c>
      <c r="C103" s="6">
        <v>2</v>
      </c>
      <c r="D103" s="6" t="s">
        <v>1203</v>
      </c>
      <c r="E103" s="6" t="s">
        <v>1204</v>
      </c>
      <c r="F103" s="6" t="s">
        <v>1205</v>
      </c>
      <c r="G103" s="6" t="s">
        <v>1206</v>
      </c>
      <c r="H103" s="6">
        <v>0</v>
      </c>
      <c r="I103" s="6">
        <v>3</v>
      </c>
      <c r="K103" s="6">
        <v>5.3470000000000004E-4</v>
      </c>
      <c r="M103" s="6">
        <v>1.717E-3</v>
      </c>
      <c r="O103" s="7" t="s">
        <v>1925</v>
      </c>
      <c r="P103" s="7" t="s">
        <v>2266</v>
      </c>
      <c r="Q103" s="4">
        <v>0.24459333943528164</v>
      </c>
      <c r="R103" s="5">
        <v>-8.6344518383037028E-2</v>
      </c>
      <c r="S103" s="13">
        <v>-0.28404285426838888</v>
      </c>
      <c r="T103" s="4">
        <v>0.36388483069674044</v>
      </c>
      <c r="U103" s="5">
        <v>-0.22998696474025845</v>
      </c>
      <c r="V103" s="3">
        <v>0.43883002366526808</v>
      </c>
      <c r="W103" s="14">
        <v>-0.1473045566081202</v>
      </c>
      <c r="X103" s="5">
        <v>0.45692757480932167</v>
      </c>
      <c r="Y103" s="3">
        <v>0.25420083798127008</v>
      </c>
      <c r="Z103" s="14">
        <v>-0.67710541363482468</v>
      </c>
      <c r="AA103" s="5">
        <v>-0.26389641863799401</v>
      </c>
      <c r="AB103" s="3">
        <v>-0.66535349768484986</v>
      </c>
      <c r="AC103" s="20">
        <f t="shared" si="9"/>
        <v>0.23284064094596477</v>
      </c>
      <c r="AD103" s="20">
        <f t="shared" si="10"/>
        <v>-0.72339306204671339</v>
      </c>
      <c r="AE103" s="20">
        <f t="shared" si="11"/>
        <v>0.22987262979953862</v>
      </c>
      <c r="AF103" s="27">
        <f t="shared" si="12"/>
        <v>0.42404687491279885</v>
      </c>
      <c r="AG103" s="6">
        <f t="shared" si="13"/>
        <v>3.1791076185309089E-2</v>
      </c>
      <c r="AH103" s="6">
        <f t="shared" si="14"/>
        <v>0.38367527634123322</v>
      </c>
      <c r="AI103" s="17" t="str">
        <f t="shared" si="15"/>
        <v>FALSE</v>
      </c>
      <c r="AJ103" s="32" t="str">
        <f t="shared" si="16"/>
        <v>TRUE</v>
      </c>
      <c r="AK103" s="31" t="str">
        <f t="shared" si="17"/>
        <v>FALSE</v>
      </c>
    </row>
    <row r="104" spans="1:37" x14ac:dyDescent="0.2">
      <c r="A104" s="6" t="s">
        <v>15</v>
      </c>
      <c r="B104" s="6" t="s">
        <v>1745</v>
      </c>
      <c r="C104" s="6">
        <v>5</v>
      </c>
      <c r="D104" s="6" t="s">
        <v>1746</v>
      </c>
      <c r="E104" s="6" t="s">
        <v>1747</v>
      </c>
      <c r="F104" s="6" t="s">
        <v>1748</v>
      </c>
      <c r="G104" s="6" t="s">
        <v>1746</v>
      </c>
      <c r="H104" s="6">
        <v>1</v>
      </c>
      <c r="I104" s="6">
        <v>3</v>
      </c>
      <c r="J104" s="6">
        <v>3</v>
      </c>
      <c r="K104" s="6">
        <v>1.7880000000000001E-4</v>
      </c>
      <c r="L104" s="6">
        <v>2.6739999999999999E-4</v>
      </c>
      <c r="M104" s="6">
        <v>1.227E-4</v>
      </c>
      <c r="N104" s="6">
        <v>5.0849999999999995E-4</v>
      </c>
      <c r="O104" s="7" t="s">
        <v>2186</v>
      </c>
      <c r="P104" s="7" t="s">
        <v>2588</v>
      </c>
      <c r="Q104" s="4">
        <v>0.33970511297344325</v>
      </c>
      <c r="R104" s="5">
        <v>-0.15905237453140758</v>
      </c>
      <c r="S104" s="13">
        <v>0.35319214739498617</v>
      </c>
      <c r="T104" s="4">
        <v>-1.207176785138996E-3</v>
      </c>
      <c r="U104" s="5">
        <v>8.9173513936033844E-2</v>
      </c>
      <c r="V104" s="3">
        <v>-0.33368291818400375</v>
      </c>
      <c r="W104" s="14">
        <v>5.7729380512681699E-2</v>
      </c>
      <c r="X104" s="5">
        <v>0.33884821089964462</v>
      </c>
      <c r="Y104" s="3">
        <v>0.38690678993618882</v>
      </c>
      <c r="Z104" s="14">
        <v>-0.52592814175702651</v>
      </c>
      <c r="AA104" s="5">
        <v>-0.36609498245419514</v>
      </c>
      <c r="AB104" s="3">
        <v>-0.68612488178065534</v>
      </c>
      <c r="AC104" s="20">
        <f t="shared" si="9"/>
        <v>-0.25985382229004356</v>
      </c>
      <c r="AD104" s="20">
        <f t="shared" si="10"/>
        <v>-0.78721079578013065</v>
      </c>
      <c r="AE104" s="20">
        <f t="shared" si="11"/>
        <v>8.3213165170497733E-2</v>
      </c>
      <c r="AF104" s="27">
        <f t="shared" si="12"/>
        <v>0.28749662925452579</v>
      </c>
      <c r="AG104" s="6">
        <f t="shared" si="13"/>
        <v>4.681724955917942E-3</v>
      </c>
      <c r="AH104" s="6">
        <f t="shared" si="14"/>
        <v>0.69494888544005207</v>
      </c>
      <c r="AI104" s="17" t="str">
        <f t="shared" si="15"/>
        <v>FALSE</v>
      </c>
      <c r="AJ104" s="32" t="str">
        <f t="shared" si="16"/>
        <v>TRUE</v>
      </c>
      <c r="AK104" s="31" t="str">
        <f t="shared" si="17"/>
        <v>FALSE</v>
      </c>
    </row>
    <row r="105" spans="1:37" x14ac:dyDescent="0.2">
      <c r="A105" s="6" t="s">
        <v>15</v>
      </c>
      <c r="B105" s="6" t="s">
        <v>1637</v>
      </c>
      <c r="C105" s="6">
        <v>2</v>
      </c>
      <c r="D105" s="6" t="s">
        <v>1638</v>
      </c>
      <c r="E105" s="6" t="s">
        <v>1639</v>
      </c>
      <c r="F105" s="6" t="s">
        <v>1640</v>
      </c>
      <c r="G105" s="6" t="s">
        <v>1641</v>
      </c>
      <c r="H105" s="6">
        <v>1</v>
      </c>
      <c r="I105" s="6">
        <v>3</v>
      </c>
      <c r="J105" s="6">
        <v>3</v>
      </c>
      <c r="K105" s="6">
        <v>1.7880000000000001E-4</v>
      </c>
      <c r="L105" s="6">
        <v>2.6739999999999999E-4</v>
      </c>
      <c r="M105" s="1">
        <v>1.99E-7</v>
      </c>
      <c r="N105" s="1">
        <v>9.8980000000000004E-8</v>
      </c>
      <c r="O105" s="7" t="s">
        <v>2180</v>
      </c>
      <c r="P105" s="7" t="s">
        <v>2579</v>
      </c>
      <c r="Q105" s="4">
        <v>0.26425105506761087</v>
      </c>
      <c r="R105" s="5">
        <v>0.30525545404284971</v>
      </c>
      <c r="S105" s="13">
        <v>-0.31180359461403451</v>
      </c>
      <c r="T105" s="4">
        <v>0.33181241912633241</v>
      </c>
      <c r="U105" s="5">
        <v>-0.21689861556810164</v>
      </c>
      <c r="V105" s="3">
        <v>0.82649293851387406</v>
      </c>
      <c r="W105" s="14">
        <v>-3.7159024779547578E-2</v>
      </c>
      <c r="X105" s="5">
        <v>0.3235665778608523</v>
      </c>
      <c r="Y105" s="3">
        <v>-6.3774871985535053E-2</v>
      </c>
      <c r="Z105" s="14">
        <v>-0.82158014556868841</v>
      </c>
      <c r="AA105" s="5">
        <v>-0.61588595521355682</v>
      </c>
      <c r="AB105" s="3">
        <v>-1.1070592003083273</v>
      </c>
      <c r="AC105" s="20">
        <f t="shared" si="9"/>
        <v>0.22790127585855963</v>
      </c>
      <c r="AD105" s="20">
        <f t="shared" si="10"/>
        <v>-0.92238599406211408</v>
      </c>
      <c r="AE105" s="20">
        <f t="shared" si="11"/>
        <v>-1.1690077800218773E-2</v>
      </c>
      <c r="AF105" s="27">
        <f t="shared" si="12"/>
        <v>0.56235361374486514</v>
      </c>
      <c r="AG105" s="6">
        <f t="shared" si="13"/>
        <v>8.2244046206329437E-3</v>
      </c>
      <c r="AH105" s="6">
        <f t="shared" si="14"/>
        <v>0.96273099919927096</v>
      </c>
      <c r="AI105" s="17" t="str">
        <f t="shared" si="15"/>
        <v>FALSE</v>
      </c>
      <c r="AJ105" s="32" t="str">
        <f t="shared" si="16"/>
        <v>TRUE</v>
      </c>
      <c r="AK105" s="31" t="str">
        <f t="shared" si="17"/>
        <v>FALSE</v>
      </c>
    </row>
    <row r="106" spans="1:37" x14ac:dyDescent="0.2">
      <c r="A106" s="6" t="s">
        <v>15</v>
      </c>
      <c r="B106" s="6" t="s">
        <v>52</v>
      </c>
      <c r="C106" s="6">
        <v>6</v>
      </c>
      <c r="D106" s="6" t="s">
        <v>39</v>
      </c>
      <c r="E106" s="6" t="s">
        <v>53</v>
      </c>
      <c r="F106" s="6" t="s">
        <v>41</v>
      </c>
      <c r="G106" s="6" t="s">
        <v>39</v>
      </c>
      <c r="H106" s="6">
        <v>1</v>
      </c>
      <c r="I106" s="6">
        <v>2</v>
      </c>
      <c r="J106" s="6">
        <v>2</v>
      </c>
      <c r="K106" s="6">
        <v>1.7880000000000001E-4</v>
      </c>
      <c r="L106" s="6">
        <v>2.6739999999999999E-4</v>
      </c>
      <c r="M106" s="1">
        <v>1.895E-7</v>
      </c>
      <c r="N106" s="1">
        <v>2.5789999999999999E-5</v>
      </c>
      <c r="O106" s="7" t="s">
        <v>1951</v>
      </c>
      <c r="P106" s="7" t="s">
        <v>2434</v>
      </c>
      <c r="Q106" s="4">
        <v>-0.65995024679582293</v>
      </c>
      <c r="R106" s="5">
        <v>-0.6262294681737971</v>
      </c>
      <c r="S106" s="13">
        <v>-1.0016062725014854</v>
      </c>
      <c r="T106" s="4">
        <v>0.40809790459381812</v>
      </c>
      <c r="U106" s="5">
        <v>0.31680867845653821</v>
      </c>
      <c r="V106" s="3">
        <v>0.43547541807734935</v>
      </c>
      <c r="W106" s="14">
        <v>-2.2385671419450762E-2</v>
      </c>
      <c r="X106" s="5">
        <v>-0.10774497506359496</v>
      </c>
      <c r="Y106" s="3">
        <v>8.3248837657654604E-2</v>
      </c>
      <c r="Z106" s="14">
        <v>7.8010628387586642E-2</v>
      </c>
      <c r="AA106" s="5">
        <v>0.23697971472994039</v>
      </c>
      <c r="AB106" s="3">
        <v>0.12273755186411096</v>
      </c>
      <c r="AC106" s="20">
        <f t="shared" si="9"/>
        <v>1.1493893295329369</v>
      </c>
      <c r="AD106" s="20">
        <f t="shared" si="10"/>
        <v>0.16153656793567639</v>
      </c>
      <c r="AE106" s="20">
        <f t="shared" si="11"/>
        <v>0.74696805954857137</v>
      </c>
      <c r="AF106" s="27">
        <f t="shared" si="12"/>
        <v>7.8068591218147525E-4</v>
      </c>
      <c r="AG106" s="6">
        <f t="shared" si="13"/>
        <v>9.0545436306913113E-2</v>
      </c>
      <c r="AH106" s="6">
        <f t="shared" si="14"/>
        <v>4.8083386811542559E-3</v>
      </c>
      <c r="AI106" s="33" t="str">
        <f t="shared" si="15"/>
        <v>TRUE</v>
      </c>
      <c r="AJ106" s="31" t="str">
        <f t="shared" si="16"/>
        <v>FALSE</v>
      </c>
      <c r="AK106" s="91" t="str">
        <f t="shared" si="17"/>
        <v>TRUE</v>
      </c>
    </row>
    <row r="107" spans="1:37" x14ac:dyDescent="0.2">
      <c r="A107" s="6" t="s">
        <v>15</v>
      </c>
      <c r="B107" s="6" t="s">
        <v>1607</v>
      </c>
      <c r="C107" s="6">
        <v>1</v>
      </c>
      <c r="D107" s="6" t="s">
        <v>1608</v>
      </c>
      <c r="E107" s="6" t="s">
        <v>1609</v>
      </c>
      <c r="F107" s="6" t="s">
        <v>1610</v>
      </c>
      <c r="G107" s="6" t="s">
        <v>1608</v>
      </c>
      <c r="H107" s="6">
        <v>1</v>
      </c>
      <c r="I107" s="6">
        <v>2</v>
      </c>
      <c r="J107" s="6">
        <v>3</v>
      </c>
      <c r="K107" s="6">
        <v>7.3969999999999999E-3</v>
      </c>
      <c r="L107" s="6">
        <v>2.4160000000000001E-2</v>
      </c>
      <c r="M107" s="6">
        <v>6.4409999999999995E-2</v>
      </c>
      <c r="N107" s="6">
        <v>0.1762</v>
      </c>
      <c r="O107" s="7" t="s">
        <v>1925</v>
      </c>
      <c r="P107" s="7" t="s">
        <v>2576</v>
      </c>
      <c r="Q107" s="4">
        <v>-0.64390881901855634</v>
      </c>
      <c r="R107" s="5">
        <v>-1.1385912070940352</v>
      </c>
      <c r="S107" s="13">
        <v>-1.2331271693607544</v>
      </c>
      <c r="T107" s="4">
        <v>-0.26384323748754102</v>
      </c>
      <c r="U107" s="5">
        <v>-0.27588120020122031</v>
      </c>
      <c r="V107" s="3">
        <v>0.35777825488273424</v>
      </c>
      <c r="W107" s="14">
        <v>0.51458917109093272</v>
      </c>
      <c r="X107" s="5">
        <v>0.23319681399014908</v>
      </c>
      <c r="Y107" s="3">
        <v>7.400019010567957E-2</v>
      </c>
      <c r="Z107" s="14">
        <v>0.13562655259573059</v>
      </c>
      <c r="AA107" s="5">
        <v>0.62706024944575278</v>
      </c>
      <c r="AB107" s="3">
        <v>0.31094894127242151</v>
      </c>
      <c r="AC107" s="20">
        <f t="shared" si="9"/>
        <v>0.94456033755577284</v>
      </c>
      <c r="AD107" s="20">
        <f t="shared" si="10"/>
        <v>8.3949856042381199E-2</v>
      </c>
      <c r="AE107" s="20">
        <f t="shared" si="11"/>
        <v>1.2791377902200356</v>
      </c>
      <c r="AF107" s="27">
        <f t="shared" si="12"/>
        <v>2.7267445451500765E-2</v>
      </c>
      <c r="AG107" s="6">
        <f t="shared" si="13"/>
        <v>0.68609337240161095</v>
      </c>
      <c r="AH107" s="6">
        <f t="shared" si="14"/>
        <v>4.6161753651577115E-3</v>
      </c>
      <c r="AI107" s="33" t="str">
        <f t="shared" si="15"/>
        <v>TRUE</v>
      </c>
      <c r="AJ107" s="31" t="str">
        <f t="shared" si="16"/>
        <v>FALSE</v>
      </c>
      <c r="AK107" s="91" t="str">
        <f t="shared" si="17"/>
        <v>TRUE</v>
      </c>
    </row>
    <row r="108" spans="1:37" x14ac:dyDescent="0.2">
      <c r="A108" s="6" t="s">
        <v>15</v>
      </c>
      <c r="B108" s="6" t="s">
        <v>415</v>
      </c>
      <c r="C108" s="6">
        <v>2</v>
      </c>
      <c r="D108" s="6" t="s">
        <v>412</v>
      </c>
      <c r="E108" s="6" t="s">
        <v>416</v>
      </c>
      <c r="F108" s="6" t="s">
        <v>414</v>
      </c>
      <c r="G108" s="6" t="s">
        <v>412</v>
      </c>
      <c r="H108" s="6">
        <v>1</v>
      </c>
      <c r="I108" s="6">
        <v>2</v>
      </c>
      <c r="J108" s="6">
        <v>2</v>
      </c>
      <c r="K108" s="6">
        <v>3.458E-4</v>
      </c>
      <c r="L108" s="6">
        <v>7.0109999999999997E-4</v>
      </c>
      <c r="M108" s="6">
        <v>6.891E-4</v>
      </c>
      <c r="N108" s="6">
        <v>3.1389999999999999E-3</v>
      </c>
      <c r="O108" s="7" t="s">
        <v>2090</v>
      </c>
      <c r="P108" s="7" t="s">
        <v>2470</v>
      </c>
      <c r="Q108" s="4">
        <v>-1.0357813336760013</v>
      </c>
      <c r="R108" s="5">
        <v>-0.47651620409121581</v>
      </c>
      <c r="S108" s="13">
        <v>-0.69850235669939043</v>
      </c>
      <c r="T108" s="4">
        <v>0.33613846175777268</v>
      </c>
      <c r="U108" s="5">
        <v>0.14917246938311224</v>
      </c>
      <c r="V108" s="3">
        <v>0.92191399126844265</v>
      </c>
      <c r="W108" s="14">
        <v>-1.1549632360643036</v>
      </c>
      <c r="X108" s="5">
        <v>-0.39110649065027825</v>
      </c>
      <c r="Y108" s="3">
        <v>-0.48669382198364408</v>
      </c>
      <c r="Z108" s="14">
        <v>0.84863598747838676</v>
      </c>
      <c r="AA108" s="5">
        <v>0.4955019667102184</v>
      </c>
      <c r="AB108" s="3">
        <v>-0.36679654470338341</v>
      </c>
      <c r="AC108" s="20">
        <f t="shared" si="9"/>
        <v>1.2060082722919785</v>
      </c>
      <c r="AD108" s="20">
        <f t="shared" si="10"/>
        <v>1.0033683193944825</v>
      </c>
      <c r="AE108" s="20">
        <f t="shared" si="11"/>
        <v>5.9345448589460559E-2</v>
      </c>
      <c r="AF108" s="27">
        <f t="shared" si="12"/>
        <v>1.318282611196187E-2</v>
      </c>
      <c r="AG108" s="6">
        <f t="shared" si="13"/>
        <v>8.1686651333342325E-2</v>
      </c>
      <c r="AH108" s="6">
        <f t="shared" si="14"/>
        <v>0.84790461214039914</v>
      </c>
      <c r="AI108" s="33" t="str">
        <f t="shared" si="15"/>
        <v>TRUE</v>
      </c>
      <c r="AJ108" s="31" t="str">
        <f t="shared" si="16"/>
        <v>FALSE</v>
      </c>
      <c r="AK108" s="31" t="str">
        <f t="shared" si="17"/>
        <v>FALSE</v>
      </c>
    </row>
    <row r="109" spans="1:37" x14ac:dyDescent="0.2">
      <c r="A109" s="6" t="s">
        <v>15</v>
      </c>
      <c r="B109" s="6" t="s">
        <v>126</v>
      </c>
      <c r="C109" s="6">
        <v>2</v>
      </c>
      <c r="D109" s="6" t="s">
        <v>127</v>
      </c>
      <c r="E109" s="6" t="s">
        <v>128</v>
      </c>
      <c r="F109" s="6" t="s">
        <v>129</v>
      </c>
      <c r="G109" s="6" t="s">
        <v>127</v>
      </c>
      <c r="H109" s="6">
        <v>1</v>
      </c>
      <c r="I109" s="6">
        <v>2</v>
      </c>
      <c r="J109" s="6">
        <v>3</v>
      </c>
      <c r="K109" s="6">
        <v>4.2920000000000002E-4</v>
      </c>
      <c r="L109" s="6">
        <v>1.925E-2</v>
      </c>
      <c r="M109" s="6">
        <v>1.0349999999999999E-3</v>
      </c>
      <c r="N109" s="6">
        <v>0.14380000000000001</v>
      </c>
      <c r="O109" s="7" t="s">
        <v>1893</v>
      </c>
      <c r="P109" s="7" t="s">
        <v>2224</v>
      </c>
      <c r="Q109" s="4">
        <v>-0.37646087310383863</v>
      </c>
      <c r="R109" s="5">
        <v>-0.66773995982542445</v>
      </c>
      <c r="S109" s="13">
        <v>-0.71130056489003024</v>
      </c>
      <c r="T109" s="4">
        <v>0.40763608877453289</v>
      </c>
      <c r="U109" s="5">
        <v>-0.12128541270543827</v>
      </c>
      <c r="V109" s="3">
        <v>0.77619594996405428</v>
      </c>
      <c r="W109" s="14">
        <v>-0.74535332218261707</v>
      </c>
      <c r="X109" s="5">
        <v>9.5621768833961812E-2</v>
      </c>
      <c r="Y109" s="3">
        <v>-0.94038433654166309</v>
      </c>
      <c r="Z109" s="14">
        <v>0.385864754165052</v>
      </c>
      <c r="AA109" s="5">
        <v>0.46739843290919381</v>
      </c>
      <c r="AB109" s="3">
        <v>0.20855159734560458</v>
      </c>
      <c r="AC109" s="20">
        <f t="shared" si="9"/>
        <v>0.93934934128414738</v>
      </c>
      <c r="AD109" s="20">
        <f t="shared" si="10"/>
        <v>0.88397689143672298</v>
      </c>
      <c r="AE109" s="20">
        <f t="shared" si="11"/>
        <v>5.5128502642991628E-2</v>
      </c>
      <c r="AF109" s="27">
        <f t="shared" si="12"/>
        <v>2.8715423240143374E-2</v>
      </c>
      <c r="AG109" s="6">
        <f t="shared" si="13"/>
        <v>5.3869072091078406E-2</v>
      </c>
      <c r="AH109" s="6">
        <f t="shared" si="14"/>
        <v>0.87719102370866175</v>
      </c>
      <c r="AI109" s="33" t="str">
        <f t="shared" si="15"/>
        <v>TRUE</v>
      </c>
      <c r="AJ109" s="31" t="str">
        <f t="shared" si="16"/>
        <v>FALSE</v>
      </c>
      <c r="AK109" s="31" t="str">
        <f t="shared" si="17"/>
        <v>FALSE</v>
      </c>
    </row>
    <row r="110" spans="1:37" x14ac:dyDescent="0.2">
      <c r="A110" s="6" t="s">
        <v>15</v>
      </c>
      <c r="B110" s="6" t="s">
        <v>236</v>
      </c>
      <c r="C110" s="6">
        <v>4</v>
      </c>
      <c r="D110" s="6" t="s">
        <v>237</v>
      </c>
      <c r="E110" s="6" t="s">
        <v>238</v>
      </c>
      <c r="F110" s="6" t="s">
        <v>239</v>
      </c>
      <c r="G110" s="6" t="s">
        <v>237</v>
      </c>
      <c r="H110" s="6">
        <v>1</v>
      </c>
      <c r="I110" s="6">
        <v>2</v>
      </c>
      <c r="J110" s="6">
        <v>2</v>
      </c>
      <c r="K110" s="6">
        <v>1.7880000000000001E-4</v>
      </c>
      <c r="L110" s="6">
        <v>2.6739999999999999E-4</v>
      </c>
      <c r="M110" s="1">
        <v>2.7870000000000001E-8</v>
      </c>
      <c r="N110" s="1">
        <v>1.6360000000000001E-6</v>
      </c>
      <c r="O110" s="7" t="s">
        <v>1879</v>
      </c>
      <c r="P110" s="7" t="s">
        <v>2204</v>
      </c>
      <c r="Q110" s="4">
        <v>-1.0771638865932229</v>
      </c>
      <c r="R110" s="5">
        <v>-0.34814815028114088</v>
      </c>
      <c r="S110" s="13">
        <v>-0.25929349385478861</v>
      </c>
      <c r="T110" s="4">
        <v>0.28971781531550922</v>
      </c>
      <c r="U110" s="5">
        <v>0.64909646461251369</v>
      </c>
      <c r="V110" s="3">
        <v>0.53608954361382055</v>
      </c>
      <c r="W110" s="14">
        <v>-0.85144955644090159</v>
      </c>
      <c r="X110" s="5">
        <v>-0.66815280938384214</v>
      </c>
      <c r="Y110" s="3">
        <v>-0.36187265867558932</v>
      </c>
      <c r="Z110" s="14">
        <v>0.80686977370245894</v>
      </c>
      <c r="AA110" s="5">
        <v>2.4192672302152756E-2</v>
      </c>
      <c r="AB110" s="3">
        <v>-9.4938223640751745E-2</v>
      </c>
      <c r="AC110" s="20">
        <f t="shared" si="9"/>
        <v>1.0531697847569987</v>
      </c>
      <c r="AD110" s="20">
        <f t="shared" si="10"/>
        <v>0.87253308228806437</v>
      </c>
      <c r="AE110" s="20">
        <f t="shared" si="11"/>
        <v>-6.5623164590393523E-2</v>
      </c>
      <c r="AF110" s="27">
        <f t="shared" si="12"/>
        <v>1.9745295475979228E-2</v>
      </c>
      <c r="AG110" s="6">
        <f t="shared" si="13"/>
        <v>5.1177007841334929E-2</v>
      </c>
      <c r="AH110" s="6">
        <f t="shared" si="14"/>
        <v>0.83531769203186357</v>
      </c>
      <c r="AI110" s="33" t="str">
        <f t="shared" si="15"/>
        <v>TRUE</v>
      </c>
      <c r="AJ110" s="31" t="str">
        <f t="shared" si="16"/>
        <v>FALSE</v>
      </c>
      <c r="AK110" s="31" t="str">
        <f t="shared" si="17"/>
        <v>FALSE</v>
      </c>
    </row>
    <row r="111" spans="1:37" x14ac:dyDescent="0.2">
      <c r="A111" s="6" t="s">
        <v>15</v>
      </c>
      <c r="B111" s="6" t="s">
        <v>885</v>
      </c>
      <c r="C111" s="6">
        <v>2</v>
      </c>
      <c r="D111" s="6" t="s">
        <v>886</v>
      </c>
      <c r="E111" s="6" t="s">
        <v>887</v>
      </c>
      <c r="F111" s="6" t="s">
        <v>888</v>
      </c>
      <c r="G111" s="6" t="s">
        <v>886</v>
      </c>
      <c r="H111" s="6">
        <v>1</v>
      </c>
      <c r="I111" s="6">
        <v>2</v>
      </c>
      <c r="J111" s="6">
        <v>2</v>
      </c>
      <c r="K111" s="6">
        <v>1.7880000000000001E-4</v>
      </c>
      <c r="L111" s="6">
        <v>2.6739999999999999E-4</v>
      </c>
      <c r="M111" s="1">
        <v>9.9830000000000008E-6</v>
      </c>
      <c r="N111" s="6">
        <v>1.8139999999999999E-4</v>
      </c>
      <c r="O111" s="7" t="s">
        <v>2142</v>
      </c>
      <c r="P111" s="7" t="s">
        <v>2522</v>
      </c>
      <c r="Q111" s="4">
        <v>-0.87237988536129885</v>
      </c>
      <c r="R111" s="5">
        <v>-0.72790780335364691</v>
      </c>
      <c r="S111" s="13">
        <v>-1.2341017310830189</v>
      </c>
      <c r="T111" s="4">
        <v>0.64353859805415115</v>
      </c>
      <c r="U111" s="5">
        <v>0.51525740105970808</v>
      </c>
      <c r="V111" s="3">
        <v>1.3751551037610394</v>
      </c>
      <c r="W111" s="14">
        <v>-1.0079026599273839</v>
      </c>
      <c r="X111" s="5">
        <v>-0.24224421670501356</v>
      </c>
      <c r="Y111" s="3">
        <v>-1.3960951316131849</v>
      </c>
      <c r="Z111" s="14">
        <v>0.47957233568746488</v>
      </c>
      <c r="AA111" s="5">
        <v>0.16548472711965725</v>
      </c>
      <c r="AB111" s="3">
        <v>-0.73461407121617994</v>
      </c>
      <c r="AC111" s="20">
        <f t="shared" si="9"/>
        <v>1.7894468408909545</v>
      </c>
      <c r="AD111" s="20">
        <f t="shared" si="10"/>
        <v>0.85222833327884151</v>
      </c>
      <c r="AE111" s="20">
        <f t="shared" si="11"/>
        <v>6.2715803850794116E-2</v>
      </c>
      <c r="AF111" s="27">
        <f t="shared" si="12"/>
        <v>4.3280745861601711E-3</v>
      </c>
      <c r="AG111" s="6">
        <f t="shared" si="13"/>
        <v>0.16173076543003898</v>
      </c>
      <c r="AH111" s="6">
        <f t="shared" si="14"/>
        <v>0.87393270267771983</v>
      </c>
      <c r="AI111" s="33" t="str">
        <f t="shared" si="15"/>
        <v>TRUE</v>
      </c>
      <c r="AJ111" s="31" t="str">
        <f t="shared" si="16"/>
        <v>FALSE</v>
      </c>
      <c r="AK111" s="31" t="str">
        <f t="shared" si="17"/>
        <v>FALSE</v>
      </c>
    </row>
    <row r="112" spans="1:37" x14ac:dyDescent="0.2">
      <c r="A112" s="6" t="s">
        <v>15</v>
      </c>
      <c r="B112" s="6" t="s">
        <v>82</v>
      </c>
      <c r="C112" s="6">
        <v>1</v>
      </c>
      <c r="D112" s="6" t="s">
        <v>83</v>
      </c>
      <c r="E112" s="6" t="s">
        <v>84</v>
      </c>
      <c r="F112" s="6" t="s">
        <v>85</v>
      </c>
      <c r="G112" s="6" t="s">
        <v>83</v>
      </c>
      <c r="H112" s="6">
        <v>1</v>
      </c>
      <c r="I112" s="6">
        <v>2</v>
      </c>
      <c r="J112" s="6">
        <v>2</v>
      </c>
      <c r="K112" s="6">
        <v>4.47E-3</v>
      </c>
      <c r="L112" s="6">
        <v>2.1819999999999999E-2</v>
      </c>
      <c r="M112" s="6">
        <v>2.92E-2</v>
      </c>
      <c r="N112" s="6">
        <v>0.15809999999999999</v>
      </c>
      <c r="O112" s="7" t="s">
        <v>2054</v>
      </c>
      <c r="P112" s="7" t="s">
        <v>2436</v>
      </c>
      <c r="Q112" s="4">
        <v>-0.7359920721847546</v>
      </c>
      <c r="R112" s="5">
        <v>-0.62758001562298682</v>
      </c>
      <c r="S112" s="13">
        <v>-1.5931426825819481</v>
      </c>
      <c r="T112" s="4">
        <v>0.53356200265351572</v>
      </c>
      <c r="U112" s="5">
        <v>8.9632589422134035E-2</v>
      </c>
      <c r="V112" s="3">
        <v>1.5086800019660236</v>
      </c>
      <c r="W112" s="14">
        <v>-0.58147245941103254</v>
      </c>
      <c r="X112" s="5">
        <v>-7.2849548688411356E-2</v>
      </c>
      <c r="Y112" s="3">
        <v>-1.7445565876693911</v>
      </c>
      <c r="Z112" s="14">
        <v>0.36043729616481129</v>
      </c>
      <c r="AA112" s="5">
        <v>0.41995020353982332</v>
      </c>
      <c r="AB112" s="3">
        <v>-0.93062780400886469</v>
      </c>
      <c r="AC112" s="20">
        <f t="shared" si="9"/>
        <v>1.6961964548104544</v>
      </c>
      <c r="AD112" s="20">
        <f t="shared" si="10"/>
        <v>0.74954609715486831</v>
      </c>
      <c r="AE112" s="20">
        <f t="shared" si="11"/>
        <v>0.18594539154028489</v>
      </c>
      <c r="AF112" s="27">
        <f t="shared" si="12"/>
        <v>3.0762048854294951E-2</v>
      </c>
      <c r="AG112" s="6">
        <f t="shared" si="13"/>
        <v>0.32112999524351055</v>
      </c>
      <c r="AH112" s="6">
        <f t="shared" si="14"/>
        <v>0.76511717078797914</v>
      </c>
      <c r="AI112" s="33" t="str">
        <f t="shared" si="15"/>
        <v>TRUE</v>
      </c>
      <c r="AJ112" s="31" t="str">
        <f t="shared" si="16"/>
        <v>FALSE</v>
      </c>
      <c r="AK112" s="31" t="str">
        <f t="shared" si="17"/>
        <v>FALSE</v>
      </c>
    </row>
    <row r="113" spans="1:37" x14ac:dyDescent="0.2">
      <c r="A113" s="6" t="s">
        <v>15</v>
      </c>
      <c r="B113" s="6" t="s">
        <v>584</v>
      </c>
      <c r="C113" s="6">
        <v>4</v>
      </c>
      <c r="D113" s="6" t="s">
        <v>585</v>
      </c>
      <c r="E113" s="6" t="s">
        <v>586</v>
      </c>
      <c r="F113" s="6" t="s">
        <v>587</v>
      </c>
      <c r="G113" s="6" t="s">
        <v>585</v>
      </c>
      <c r="H113" s="6">
        <v>1</v>
      </c>
      <c r="I113" s="6">
        <v>3</v>
      </c>
      <c r="J113" s="6">
        <v>3</v>
      </c>
      <c r="K113" s="6">
        <v>1.3760000000000001E-3</v>
      </c>
      <c r="L113" s="6">
        <v>4.9899999999999996E-3</v>
      </c>
      <c r="M113" s="6">
        <v>6.4869999999999997E-3</v>
      </c>
      <c r="N113" s="6">
        <v>2.2599999999999999E-2</v>
      </c>
      <c r="O113" s="7" t="s">
        <v>1984</v>
      </c>
      <c r="P113" s="7" t="s">
        <v>2331</v>
      </c>
      <c r="Q113" s="4">
        <v>-0.62887501843363902</v>
      </c>
      <c r="R113" s="5">
        <v>-1.0368238249642625</v>
      </c>
      <c r="S113" s="13">
        <v>-0.68282544765126152</v>
      </c>
      <c r="T113" s="4">
        <v>1.0215580406650264</v>
      </c>
      <c r="U113" s="5">
        <v>0.78639827923973893</v>
      </c>
      <c r="V113" s="3">
        <v>0.6333127909123264</v>
      </c>
      <c r="W113" s="14">
        <v>-0.7096071631960551</v>
      </c>
      <c r="X113" s="5">
        <v>-0.59943328905975146</v>
      </c>
      <c r="Y113" s="3">
        <v>-0.65681780310970206</v>
      </c>
      <c r="Z113" s="14">
        <v>-0.49061284967950469</v>
      </c>
      <c r="AA113" s="5">
        <v>0.17354237011696411</v>
      </c>
      <c r="AB113" s="3">
        <v>0.2529695881333896</v>
      </c>
      <c r="AC113" s="20">
        <f t="shared" si="9"/>
        <v>1.5965978006220851</v>
      </c>
      <c r="AD113" s="20">
        <f t="shared" si="10"/>
        <v>0.63391912131211914</v>
      </c>
      <c r="AE113" s="20">
        <f t="shared" si="11"/>
        <v>0.12755534522788492</v>
      </c>
      <c r="AF113" s="27">
        <f t="shared" si="12"/>
        <v>7.2662872816601771E-4</v>
      </c>
      <c r="AG113" s="6">
        <f t="shared" si="13"/>
        <v>5.6103370027742017E-2</v>
      </c>
      <c r="AH113" s="6">
        <f t="shared" si="14"/>
        <v>0.38807681941047872</v>
      </c>
      <c r="AI113" s="33" t="str">
        <f t="shared" si="15"/>
        <v>TRUE</v>
      </c>
      <c r="AJ113" s="31" t="str">
        <f t="shared" si="16"/>
        <v>FALSE</v>
      </c>
      <c r="AK113" s="31" t="str">
        <f t="shared" si="17"/>
        <v>FALSE</v>
      </c>
    </row>
    <row r="114" spans="1:37" x14ac:dyDescent="0.2">
      <c r="A114" s="6" t="s">
        <v>15</v>
      </c>
      <c r="B114" s="6" t="s">
        <v>437</v>
      </c>
      <c r="C114" s="6">
        <v>4</v>
      </c>
      <c r="D114" s="6" t="s">
        <v>438</v>
      </c>
      <c r="E114" s="6" t="s">
        <v>439</v>
      </c>
      <c r="F114" s="6" t="s">
        <v>440</v>
      </c>
      <c r="G114" s="6" t="s">
        <v>438</v>
      </c>
      <c r="H114" s="6">
        <v>1</v>
      </c>
      <c r="I114" s="6">
        <v>3</v>
      </c>
      <c r="J114" s="6">
        <v>3</v>
      </c>
      <c r="K114" s="6">
        <v>1.7880000000000001E-4</v>
      </c>
      <c r="L114" s="6">
        <v>2.6739999999999999E-4</v>
      </c>
      <c r="M114" s="1">
        <v>5.8560000000000003E-6</v>
      </c>
      <c r="N114" s="6">
        <v>6.803E-4</v>
      </c>
      <c r="O114" s="7" t="s">
        <v>1899</v>
      </c>
      <c r="P114" s="7" t="s">
        <v>2232</v>
      </c>
      <c r="Q114" s="4">
        <v>-0.26783390541961921</v>
      </c>
      <c r="R114" s="5">
        <v>-0.27578831214442845</v>
      </c>
      <c r="S114" s="13">
        <v>-0.60593597633795115</v>
      </c>
      <c r="T114" s="4">
        <v>0.47847346988353306</v>
      </c>
      <c r="U114" s="5">
        <v>0.18385327810464958</v>
      </c>
      <c r="V114" s="3">
        <v>0.89799871818308774</v>
      </c>
      <c r="W114" s="14">
        <v>-0.63080869857702737</v>
      </c>
      <c r="X114" s="5">
        <v>-5.9841343403167248E-2</v>
      </c>
      <c r="Y114" s="3">
        <v>-0.796981116472261</v>
      </c>
      <c r="Z114" s="14">
        <v>0.17677134405236519</v>
      </c>
      <c r="AA114" s="5">
        <v>0.10931748204323272</v>
      </c>
      <c r="AB114" s="3">
        <v>-0.14572733909014732</v>
      </c>
      <c r="AC114" s="20">
        <f t="shared" si="9"/>
        <v>0.90329455335775632</v>
      </c>
      <c r="AD114" s="20">
        <f t="shared" si="10"/>
        <v>0.54266421515263541</v>
      </c>
      <c r="AE114" s="20">
        <f t="shared" si="11"/>
        <v>-0.11269098818348561</v>
      </c>
      <c r="AF114" s="27">
        <f t="shared" si="12"/>
        <v>1.8464351225564696E-2</v>
      </c>
      <c r="AG114" s="6">
        <f t="shared" si="13"/>
        <v>9.0097330534706963E-2</v>
      </c>
      <c r="AH114" s="6">
        <f t="shared" si="14"/>
        <v>0.67489711995871726</v>
      </c>
      <c r="AI114" s="33" t="str">
        <f t="shared" si="15"/>
        <v>TRUE</v>
      </c>
      <c r="AJ114" s="31" t="str">
        <f t="shared" si="16"/>
        <v>FALSE</v>
      </c>
      <c r="AK114" s="31" t="str">
        <f t="shared" si="17"/>
        <v>FALSE</v>
      </c>
    </row>
    <row r="115" spans="1:37" x14ac:dyDescent="0.2">
      <c r="A115" s="6" t="s">
        <v>15</v>
      </c>
      <c r="B115" s="6" t="s">
        <v>702</v>
      </c>
      <c r="C115" s="6">
        <v>4</v>
      </c>
      <c r="D115" s="6" t="s">
        <v>703</v>
      </c>
      <c r="E115" s="6" t="s">
        <v>704</v>
      </c>
      <c r="F115" s="6" t="s">
        <v>705</v>
      </c>
      <c r="G115" s="6" t="s">
        <v>703</v>
      </c>
      <c r="H115" s="6">
        <v>1</v>
      </c>
      <c r="I115" s="6">
        <v>2</v>
      </c>
      <c r="J115" s="6">
        <v>2</v>
      </c>
      <c r="K115" s="6">
        <v>1.194E-3</v>
      </c>
      <c r="L115" s="6">
        <v>9.8729999999999998E-4</v>
      </c>
      <c r="M115" s="6">
        <v>3.9789999999999999E-3</v>
      </c>
      <c r="N115" s="6">
        <v>3.8999999999999998E-3</v>
      </c>
      <c r="O115" s="7" t="s">
        <v>2122</v>
      </c>
      <c r="P115" s="7" t="s">
        <v>2343</v>
      </c>
      <c r="Q115" s="4">
        <v>-1.2668602175665209</v>
      </c>
      <c r="R115" s="5">
        <v>-0.49060339037479334</v>
      </c>
      <c r="S115" s="13">
        <v>-0.31072123201224439</v>
      </c>
      <c r="T115" s="4">
        <v>1.266654523868193</v>
      </c>
      <c r="U115" s="5">
        <v>0.57143051573361514</v>
      </c>
      <c r="V115" s="3">
        <v>0.2534308068198266</v>
      </c>
      <c r="W115" s="14">
        <v>-1.0221987334168481</v>
      </c>
      <c r="X115" s="5">
        <v>-0.53475066530790327</v>
      </c>
      <c r="Y115" s="3">
        <v>-0.21071205178207925</v>
      </c>
      <c r="Z115" s="14">
        <v>-0.54363204780180485</v>
      </c>
      <c r="AA115" s="5">
        <v>0.15315468656520956</v>
      </c>
      <c r="AB115" s="3">
        <v>0.1860089418233857</v>
      </c>
      <c r="AC115" s="20">
        <f t="shared" si="9"/>
        <v>1.3865668954583978</v>
      </c>
      <c r="AD115" s="20">
        <f t="shared" si="10"/>
        <v>0.52106434369787369</v>
      </c>
      <c r="AE115" s="20">
        <f t="shared" si="11"/>
        <v>0.10017446314890943</v>
      </c>
      <c r="AF115" s="27">
        <f t="shared" si="12"/>
        <v>2.9677567885309303E-2</v>
      </c>
      <c r="AG115" s="6">
        <f t="shared" si="13"/>
        <v>0.19482840575530574</v>
      </c>
      <c r="AH115" s="6">
        <f t="shared" si="14"/>
        <v>0.80329037631703537</v>
      </c>
      <c r="AI115" s="33" t="str">
        <f t="shared" si="15"/>
        <v>TRUE</v>
      </c>
      <c r="AJ115" s="31" t="str">
        <f t="shared" si="16"/>
        <v>FALSE</v>
      </c>
      <c r="AK115" s="31" t="str">
        <f t="shared" si="17"/>
        <v>FALSE</v>
      </c>
    </row>
    <row r="116" spans="1:37" x14ac:dyDescent="0.2">
      <c r="A116" s="6" t="s">
        <v>15</v>
      </c>
      <c r="B116" s="6" t="s">
        <v>1001</v>
      </c>
      <c r="C116" s="6">
        <v>9</v>
      </c>
      <c r="D116" s="6" t="s">
        <v>1002</v>
      </c>
      <c r="E116" s="6" t="s">
        <v>1003</v>
      </c>
      <c r="F116" s="6" t="s">
        <v>1004</v>
      </c>
      <c r="G116" s="6" t="s">
        <v>1002</v>
      </c>
      <c r="H116" s="6">
        <v>1</v>
      </c>
      <c r="I116" s="6">
        <v>2</v>
      </c>
      <c r="J116" s="6">
        <v>2</v>
      </c>
      <c r="K116" s="6">
        <v>1.7880000000000001E-4</v>
      </c>
      <c r="L116" s="6">
        <v>2.6739999999999999E-4</v>
      </c>
      <c r="M116" s="1">
        <v>2.4850000000000001E-5</v>
      </c>
      <c r="N116" s="6">
        <v>2.1609999999999999E-4</v>
      </c>
      <c r="O116" s="7" t="s">
        <v>2006</v>
      </c>
      <c r="P116" s="7" t="s">
        <v>2360</v>
      </c>
      <c r="Q116" s="4">
        <v>-0.32461130924417647</v>
      </c>
      <c r="R116" s="5">
        <v>-0.77631044819758355</v>
      </c>
      <c r="S116" s="13">
        <v>-0.1253855059047207</v>
      </c>
      <c r="T116" s="4">
        <v>0.91709221130749619</v>
      </c>
      <c r="U116" s="5">
        <v>0.71890901495299819</v>
      </c>
      <c r="V116" s="3">
        <v>7.3806221724534243E-2</v>
      </c>
      <c r="W116" s="14">
        <v>-0.65734929008177978</v>
      </c>
      <c r="X116" s="5">
        <v>-0.8137113489704827</v>
      </c>
      <c r="Y116" s="3">
        <v>-0.18152045198032224</v>
      </c>
      <c r="Z116" s="14">
        <v>-0.55822162392856278</v>
      </c>
      <c r="AA116" s="5">
        <v>0.26458283653536058</v>
      </c>
      <c r="AB116" s="3">
        <v>0.20035113975602831</v>
      </c>
      <c r="AC116" s="20">
        <f t="shared" si="9"/>
        <v>0.97870490377716979</v>
      </c>
      <c r="AD116" s="20">
        <f t="shared" si="10"/>
        <v>0.51976448113180362</v>
      </c>
      <c r="AE116" s="20">
        <f t="shared" si="11"/>
        <v>-0.14209127589536802</v>
      </c>
      <c r="AF116" s="27">
        <f t="shared" si="12"/>
        <v>3.7434251594015498E-2</v>
      </c>
      <c r="AG116" s="6">
        <f t="shared" si="13"/>
        <v>0.18554216292251988</v>
      </c>
      <c r="AH116" s="6">
        <f t="shared" si="14"/>
        <v>0.62726412849323432</v>
      </c>
      <c r="AI116" s="33" t="str">
        <f t="shared" si="15"/>
        <v>TRUE</v>
      </c>
      <c r="AJ116" s="31" t="str">
        <f t="shared" si="16"/>
        <v>FALSE</v>
      </c>
      <c r="AK116" s="31" t="str">
        <f t="shared" si="17"/>
        <v>FALSE</v>
      </c>
    </row>
    <row r="117" spans="1:37" x14ac:dyDescent="0.2">
      <c r="A117" s="6" t="s">
        <v>15</v>
      </c>
      <c r="B117" s="6" t="s">
        <v>289</v>
      </c>
      <c r="C117" s="6">
        <v>1</v>
      </c>
      <c r="D117" s="6" t="s">
        <v>290</v>
      </c>
      <c r="E117" s="6" t="s">
        <v>291</v>
      </c>
      <c r="F117" s="6" t="s">
        <v>292</v>
      </c>
      <c r="G117" s="6" t="s">
        <v>290</v>
      </c>
      <c r="H117" s="6">
        <v>0</v>
      </c>
      <c r="I117" s="6">
        <v>3</v>
      </c>
      <c r="K117" s="6">
        <v>1.194E-3</v>
      </c>
      <c r="M117" s="6">
        <v>4.8419999999999999E-3</v>
      </c>
      <c r="O117" s="7" t="s">
        <v>2078</v>
      </c>
      <c r="P117" s="7" t="s">
        <v>2460</v>
      </c>
      <c r="Q117" s="4">
        <v>-1.2554036393753394E-2</v>
      </c>
      <c r="R117" s="5">
        <v>-0.78521363789201803</v>
      </c>
      <c r="S117" s="13">
        <v>-1.0814771817248439</v>
      </c>
      <c r="T117" s="4">
        <v>0.6700820609171122</v>
      </c>
      <c r="U117" s="5">
        <v>0.50063825023395403</v>
      </c>
      <c r="V117" s="3">
        <v>1.2084482379599926</v>
      </c>
      <c r="W117" s="14">
        <v>-0.53019968776594661</v>
      </c>
      <c r="X117" s="5">
        <v>-5.1806529628401045E-3</v>
      </c>
      <c r="Y117" s="3">
        <v>-1.4930634595014212</v>
      </c>
      <c r="Z117" s="14">
        <v>-0.46386414019542804</v>
      </c>
      <c r="AA117" s="5">
        <v>1.2181243909067288E-2</v>
      </c>
      <c r="AB117" s="3">
        <v>-0.21539812297834721</v>
      </c>
      <c r="AC117" s="20">
        <f t="shared" si="9"/>
        <v>1.419471135040558</v>
      </c>
      <c r="AD117" s="20">
        <f t="shared" si="10"/>
        <v>0.45378759365516652</v>
      </c>
      <c r="AE117" s="20">
        <f t="shared" si="11"/>
        <v>-4.9732981406530818E-2</v>
      </c>
      <c r="AF117" s="27">
        <f t="shared" si="12"/>
        <v>2.0805773778049968E-2</v>
      </c>
      <c r="AG117" s="6">
        <f t="shared" si="13"/>
        <v>0.37678161688327722</v>
      </c>
      <c r="AH117" s="6">
        <f t="shared" si="14"/>
        <v>0.93101623077163598</v>
      </c>
      <c r="AI117" s="33" t="str">
        <f t="shared" si="15"/>
        <v>TRUE</v>
      </c>
      <c r="AJ117" s="31" t="str">
        <f t="shared" si="16"/>
        <v>FALSE</v>
      </c>
      <c r="AK117" s="31" t="str">
        <f t="shared" si="17"/>
        <v>FALSE</v>
      </c>
    </row>
    <row r="118" spans="1:37" x14ac:dyDescent="0.2">
      <c r="A118" s="6" t="s">
        <v>15</v>
      </c>
      <c r="B118" s="6" t="s">
        <v>785</v>
      </c>
      <c r="C118" s="6">
        <v>2</v>
      </c>
      <c r="D118" s="6" t="s">
        <v>786</v>
      </c>
      <c r="E118" s="6" t="s">
        <v>787</v>
      </c>
      <c r="F118" s="6" t="s">
        <v>788</v>
      </c>
      <c r="G118" s="6" t="s">
        <v>786</v>
      </c>
      <c r="H118" s="6">
        <v>1</v>
      </c>
      <c r="I118" s="6">
        <v>3</v>
      </c>
      <c r="J118" s="6">
        <v>3</v>
      </c>
      <c r="K118" s="6">
        <v>1.194E-3</v>
      </c>
      <c r="L118" s="6">
        <v>7.0609999999999996E-3</v>
      </c>
      <c r="M118" s="6">
        <v>4.6849999999999999E-3</v>
      </c>
      <c r="N118" s="6">
        <v>4.6100000000000002E-2</v>
      </c>
      <c r="O118" s="7" t="s">
        <v>1993</v>
      </c>
      <c r="P118" s="7" t="s">
        <v>2346</v>
      </c>
      <c r="Q118" s="4">
        <v>-0.35224295433626529</v>
      </c>
      <c r="R118" s="5">
        <v>-0.11412039411402894</v>
      </c>
      <c r="S118" s="13">
        <v>-0.32879890939474476</v>
      </c>
      <c r="T118" s="4">
        <v>0.45611023932666095</v>
      </c>
      <c r="U118" s="5">
        <v>8.4874151248220953E-2</v>
      </c>
      <c r="V118" s="3">
        <v>0.68258082361405792</v>
      </c>
      <c r="W118" s="14">
        <v>-0.5422770656725926</v>
      </c>
      <c r="X118" s="5">
        <v>-0.14101451280921884</v>
      </c>
      <c r="Y118" s="3">
        <v>-0.47821050071276339</v>
      </c>
      <c r="Z118" s="14">
        <v>0.21177279852072164</v>
      </c>
      <c r="AA118" s="5">
        <v>0.14871042409788837</v>
      </c>
      <c r="AB118" s="3">
        <v>-0.18290881261395792</v>
      </c>
      <c r="AC118" s="20">
        <f t="shared" si="9"/>
        <v>0.6729091573446595</v>
      </c>
      <c r="AD118" s="20">
        <f t="shared" si="10"/>
        <v>0.44635882973307567</v>
      </c>
      <c r="AE118" s="20">
        <f t="shared" si="11"/>
        <v>-0.12211327378317866</v>
      </c>
      <c r="AF118" s="27">
        <f t="shared" si="12"/>
        <v>2.3972269042000244E-2</v>
      </c>
      <c r="AG118" s="6">
        <f t="shared" si="13"/>
        <v>6.2842965331727063E-2</v>
      </c>
      <c r="AH118" s="6">
        <f t="shared" si="14"/>
        <v>0.44915053994379095</v>
      </c>
      <c r="AI118" s="33" t="str">
        <f t="shared" si="15"/>
        <v>TRUE</v>
      </c>
      <c r="AJ118" s="31" t="str">
        <f t="shared" si="16"/>
        <v>FALSE</v>
      </c>
      <c r="AK118" s="31" t="str">
        <f t="shared" si="17"/>
        <v>FALSE</v>
      </c>
    </row>
    <row r="119" spans="1:37" x14ac:dyDescent="0.2">
      <c r="A119" s="6" t="s">
        <v>15</v>
      </c>
      <c r="B119" s="6" t="s">
        <v>1328</v>
      </c>
      <c r="C119" s="6">
        <v>16</v>
      </c>
      <c r="D119" s="6" t="s">
        <v>1303</v>
      </c>
      <c r="E119" s="6" t="s">
        <v>1329</v>
      </c>
      <c r="F119" s="6" t="s">
        <v>1305</v>
      </c>
      <c r="G119" s="6" t="s">
        <v>1303</v>
      </c>
      <c r="H119" s="6">
        <v>0</v>
      </c>
      <c r="I119" s="6">
        <v>3</v>
      </c>
      <c r="J119" s="6">
        <v>3</v>
      </c>
      <c r="K119" s="6">
        <v>1.7880000000000001E-4</v>
      </c>
      <c r="L119" s="6">
        <v>2.6739999999999999E-4</v>
      </c>
      <c r="M119" s="1">
        <v>1.0210000000000001E-5</v>
      </c>
      <c r="N119" s="1">
        <v>5.6870000000000003E-5</v>
      </c>
      <c r="O119" s="7" t="s">
        <v>1932</v>
      </c>
      <c r="P119" s="7" t="s">
        <v>2382</v>
      </c>
      <c r="Q119" s="4">
        <v>-0.30900630754621394</v>
      </c>
      <c r="R119" s="5">
        <v>-0.20005051977930424</v>
      </c>
      <c r="S119" s="13">
        <v>-0.28435704041396404</v>
      </c>
      <c r="T119" s="4">
        <v>0.12520833117708963</v>
      </c>
      <c r="U119" s="5">
        <v>0.29738395768214593</v>
      </c>
      <c r="V119" s="3">
        <v>0.6051214368792418</v>
      </c>
      <c r="W119" s="14">
        <v>-0.44419624209677494</v>
      </c>
      <c r="X119" s="5">
        <v>-3.7316047299946593E-2</v>
      </c>
      <c r="Y119" s="3">
        <v>-0.51073347591073726</v>
      </c>
      <c r="Z119" s="14">
        <v>0.45116473653125244</v>
      </c>
      <c r="AA119" s="5">
        <v>-0.110760441698354</v>
      </c>
      <c r="AB119" s="3">
        <v>-6.5037855526246066E-2</v>
      </c>
      <c r="AC119" s="20">
        <f t="shared" si="9"/>
        <v>0.60704253115931983</v>
      </c>
      <c r="AD119" s="20">
        <f t="shared" si="10"/>
        <v>0.42253740153803709</v>
      </c>
      <c r="AE119" s="20">
        <f t="shared" si="11"/>
        <v>-6.6277299189325567E-2</v>
      </c>
      <c r="AF119" s="27">
        <f t="shared" si="12"/>
        <v>1.3586974228418031E-2</v>
      </c>
      <c r="AG119" s="6">
        <f t="shared" si="13"/>
        <v>0.1441549880092064</v>
      </c>
      <c r="AH119" s="6">
        <f t="shared" si="14"/>
        <v>0.68454517348185462</v>
      </c>
      <c r="AI119" s="33" t="str">
        <f t="shared" si="15"/>
        <v>TRUE</v>
      </c>
      <c r="AJ119" s="31" t="str">
        <f t="shared" si="16"/>
        <v>FALSE</v>
      </c>
      <c r="AK119" s="31" t="str">
        <f t="shared" si="17"/>
        <v>FALSE</v>
      </c>
    </row>
    <row r="120" spans="1:37" x14ac:dyDescent="0.2">
      <c r="A120" s="6" t="s">
        <v>15</v>
      </c>
      <c r="B120" s="6" t="s">
        <v>108</v>
      </c>
      <c r="C120" s="6">
        <v>4</v>
      </c>
      <c r="D120" s="6" t="s">
        <v>109</v>
      </c>
      <c r="E120" s="6" t="s">
        <v>110</v>
      </c>
      <c r="F120" s="6" t="s">
        <v>111</v>
      </c>
      <c r="G120" s="6" t="s">
        <v>109</v>
      </c>
      <c r="H120" s="6">
        <v>1</v>
      </c>
      <c r="I120" s="6">
        <v>3</v>
      </c>
      <c r="J120" s="6">
        <v>3</v>
      </c>
      <c r="K120" s="6">
        <v>1.7880000000000001E-4</v>
      </c>
      <c r="L120" s="6">
        <v>2.6739999999999999E-4</v>
      </c>
      <c r="M120" s="1">
        <v>1.037E-6</v>
      </c>
      <c r="N120" s="1">
        <v>2.7949999999999998E-5</v>
      </c>
      <c r="O120" s="7" t="s">
        <v>2056</v>
      </c>
      <c r="P120" s="7" t="s">
        <v>2439</v>
      </c>
      <c r="Q120" s="4">
        <v>-0.52081394485432797</v>
      </c>
      <c r="R120" s="5">
        <v>-0.39113952839677218</v>
      </c>
      <c r="S120" s="13">
        <v>-0.42145438414849856</v>
      </c>
      <c r="T120" s="4">
        <v>0.38377311141065973</v>
      </c>
      <c r="U120" s="5">
        <v>0.2312990056184957</v>
      </c>
      <c r="V120" s="3">
        <v>0.79754912337335149</v>
      </c>
      <c r="W120" s="14">
        <v>-0.26720040634553699</v>
      </c>
      <c r="X120" s="5">
        <v>-0.12278207600660979</v>
      </c>
      <c r="Y120" s="3">
        <v>-0.64314636881405396</v>
      </c>
      <c r="Z120" s="14">
        <v>0.22322647372560778</v>
      </c>
      <c r="AA120" s="5">
        <v>0.19555749130254069</v>
      </c>
      <c r="AB120" s="3">
        <v>-0.1928632478884236</v>
      </c>
      <c r="AC120" s="20">
        <f t="shared" si="9"/>
        <v>0.91534303260070193</v>
      </c>
      <c r="AD120" s="20">
        <f t="shared" si="10"/>
        <v>0.41968318943530852</v>
      </c>
      <c r="AE120" s="20">
        <f t="shared" si="11"/>
        <v>0.10009300207779931</v>
      </c>
      <c r="AF120" s="27">
        <f t="shared" si="12"/>
        <v>6.2056143091045986E-3</v>
      </c>
      <c r="AG120" s="6">
        <f t="shared" si="13"/>
        <v>0.11025304343221708</v>
      </c>
      <c r="AH120" s="6">
        <f t="shared" si="14"/>
        <v>0.56542107395613872</v>
      </c>
      <c r="AI120" s="33" t="str">
        <f t="shared" si="15"/>
        <v>TRUE</v>
      </c>
      <c r="AJ120" s="31" t="str">
        <f t="shared" si="16"/>
        <v>FALSE</v>
      </c>
      <c r="AK120" s="31" t="str">
        <f t="shared" si="17"/>
        <v>FALSE</v>
      </c>
    </row>
    <row r="121" spans="1:37" x14ac:dyDescent="0.2">
      <c r="A121" s="6" t="s">
        <v>15</v>
      </c>
      <c r="B121" s="6" t="s">
        <v>1720</v>
      </c>
      <c r="C121" s="6">
        <v>1</v>
      </c>
      <c r="D121" s="6" t="s">
        <v>1717</v>
      </c>
      <c r="E121" s="6" t="s">
        <v>1721</v>
      </c>
      <c r="F121" s="6" t="s">
        <v>1719</v>
      </c>
      <c r="G121" s="6" t="s">
        <v>1717</v>
      </c>
      <c r="H121" s="6">
        <v>0</v>
      </c>
      <c r="I121" s="6">
        <v>3</v>
      </c>
      <c r="K121" s="6">
        <v>9.2669999999999992E-3</v>
      </c>
      <c r="M121" s="6">
        <v>8.0729999999999996E-2</v>
      </c>
      <c r="O121" s="7" t="s">
        <v>2041</v>
      </c>
      <c r="P121" s="7" t="s">
        <v>2419</v>
      </c>
      <c r="Q121" s="4">
        <v>-0.74390105030623477</v>
      </c>
      <c r="R121" s="5">
        <v>-0.29863941763453983</v>
      </c>
      <c r="S121" s="13">
        <v>-0.69655119015364575</v>
      </c>
      <c r="T121" s="4">
        <v>0.85300297903103295</v>
      </c>
      <c r="U121" s="5">
        <v>0.67710358541817461</v>
      </c>
      <c r="V121" s="3">
        <v>0.64147067654696588</v>
      </c>
      <c r="W121" s="14">
        <v>-0.59907483373635662</v>
      </c>
      <c r="X121" s="5">
        <v>-0.72394815987102246</v>
      </c>
      <c r="Y121" s="3">
        <v>-0.14894238596897968</v>
      </c>
      <c r="Z121" s="14">
        <v>-9.4736100027219966E-2</v>
      </c>
      <c r="AA121" s="5">
        <v>-2.5299682699152917E-2</v>
      </c>
      <c r="AB121" s="3">
        <v>-0.11853182096035608</v>
      </c>
      <c r="AC121" s="20">
        <f t="shared" si="9"/>
        <v>1.3035562996968646</v>
      </c>
      <c r="AD121" s="20">
        <f t="shared" si="10"/>
        <v>0.41113259196320989</v>
      </c>
      <c r="AE121" s="20">
        <f t="shared" si="11"/>
        <v>8.9042092839353881E-2</v>
      </c>
      <c r="AF121" s="27">
        <f t="shared" si="12"/>
        <v>1.1103919243059964E-3</v>
      </c>
      <c r="AG121" s="6">
        <f t="shared" si="13"/>
        <v>8.0707096039373802E-2</v>
      </c>
      <c r="AH121" s="6">
        <f t="shared" si="14"/>
        <v>0.71196507652017438</v>
      </c>
      <c r="AI121" s="33" t="str">
        <f t="shared" si="15"/>
        <v>TRUE</v>
      </c>
      <c r="AJ121" s="31" t="str">
        <f t="shared" si="16"/>
        <v>FALSE</v>
      </c>
      <c r="AK121" s="31" t="str">
        <f t="shared" si="17"/>
        <v>FALSE</v>
      </c>
    </row>
    <row r="122" spans="1:37" x14ac:dyDescent="0.2">
      <c r="A122" s="6" t="s">
        <v>15</v>
      </c>
      <c r="B122" s="6" t="s">
        <v>1825</v>
      </c>
      <c r="C122" s="6">
        <v>1</v>
      </c>
      <c r="D122" s="6" t="s">
        <v>1826</v>
      </c>
      <c r="E122" s="6" t="s">
        <v>1827</v>
      </c>
      <c r="F122" s="6" t="s">
        <v>1828</v>
      </c>
      <c r="G122" s="6" t="s">
        <v>1826</v>
      </c>
      <c r="H122" s="6">
        <v>0</v>
      </c>
      <c r="I122" s="6">
        <v>3</v>
      </c>
      <c r="K122" s="6">
        <v>1.7880000000000001E-4</v>
      </c>
      <c r="M122" s="6">
        <v>3.5209999999999999E-4</v>
      </c>
      <c r="O122" s="7" t="s">
        <v>2190</v>
      </c>
      <c r="P122" s="7" t="s">
        <v>2596</v>
      </c>
      <c r="Q122" s="4">
        <v>-0.34855769919534341</v>
      </c>
      <c r="R122" s="5">
        <v>-0.46232739963957947</v>
      </c>
      <c r="S122" s="13">
        <v>-0.69403387926082016</v>
      </c>
      <c r="T122" s="4">
        <v>0.33585072206626387</v>
      </c>
      <c r="U122" s="5">
        <v>0.14289656214679095</v>
      </c>
      <c r="V122" s="3">
        <v>0.90729565049807792</v>
      </c>
      <c r="W122" s="14">
        <v>-0.42380123763175415</v>
      </c>
      <c r="X122" s="5">
        <v>0.11431880994070308</v>
      </c>
      <c r="Y122" s="3">
        <v>-0.6539674917570687</v>
      </c>
      <c r="Z122" s="14">
        <v>0.27148761300170399</v>
      </c>
      <c r="AA122" s="5">
        <v>0.12115082536770853</v>
      </c>
      <c r="AB122" s="3">
        <v>-0.19955319410830355</v>
      </c>
      <c r="AC122" s="20">
        <f t="shared" si="9"/>
        <v>0.96365397093562533</v>
      </c>
      <c r="AD122" s="20">
        <f t="shared" si="10"/>
        <v>0.38551172123640959</v>
      </c>
      <c r="AE122" s="20">
        <f t="shared" si="11"/>
        <v>0.18048968621587441</v>
      </c>
      <c r="AF122" s="27">
        <f t="shared" si="12"/>
        <v>1.8472675094187901E-2</v>
      </c>
      <c r="AG122" s="6">
        <f t="shared" si="13"/>
        <v>0.22181718061184702</v>
      </c>
      <c r="AH122" s="6">
        <f t="shared" si="14"/>
        <v>0.50916680328525243</v>
      </c>
      <c r="AI122" s="33" t="str">
        <f t="shared" si="15"/>
        <v>TRUE</v>
      </c>
      <c r="AJ122" s="31" t="str">
        <f t="shared" si="16"/>
        <v>FALSE</v>
      </c>
      <c r="AK122" s="31" t="str">
        <f t="shared" si="17"/>
        <v>FALSE</v>
      </c>
    </row>
    <row r="123" spans="1:37" x14ac:dyDescent="0.2">
      <c r="A123" s="6" t="s">
        <v>15</v>
      </c>
      <c r="B123" s="6" t="s">
        <v>473</v>
      </c>
      <c r="C123" s="6">
        <v>2</v>
      </c>
      <c r="D123" s="6" t="s">
        <v>474</v>
      </c>
      <c r="E123" s="6" t="s">
        <v>475</v>
      </c>
      <c r="F123" s="6" t="s">
        <v>476</v>
      </c>
      <c r="G123" s="6" t="s">
        <v>474</v>
      </c>
      <c r="H123" s="6">
        <v>1</v>
      </c>
      <c r="I123" s="6">
        <v>2</v>
      </c>
      <c r="J123" s="6">
        <v>2</v>
      </c>
      <c r="K123" s="6">
        <v>3.3609999999999998E-3</v>
      </c>
      <c r="L123" s="6">
        <v>7.0609999999999996E-3</v>
      </c>
      <c r="M123" s="6">
        <v>1.9689999999999999E-2</v>
      </c>
      <c r="N123" s="6">
        <v>4.5350000000000001E-2</v>
      </c>
      <c r="O123" s="7" t="s">
        <v>1978</v>
      </c>
      <c r="P123" s="7" t="s">
        <v>2316</v>
      </c>
      <c r="Q123" s="4">
        <v>-0.56823288963155305</v>
      </c>
      <c r="R123" s="5">
        <v>-0.77907531665691498</v>
      </c>
      <c r="S123" s="13">
        <v>-1.1070448019158392</v>
      </c>
      <c r="T123" s="4">
        <v>0.64512918718147527</v>
      </c>
      <c r="U123" s="5">
        <v>0.17359662726407829</v>
      </c>
      <c r="V123" s="3">
        <v>0.91295008049474291</v>
      </c>
      <c r="W123" s="14">
        <v>-0.4393951647393603</v>
      </c>
      <c r="X123" s="5">
        <v>0.26681846586353891</v>
      </c>
      <c r="Y123" s="3">
        <v>-0.67780106462580236</v>
      </c>
      <c r="Z123" s="14">
        <v>3.4546181933597035E-2</v>
      </c>
      <c r="AA123" s="5">
        <v>0.11934482715722045</v>
      </c>
      <c r="AB123" s="3">
        <v>3.9484978444572279E-2</v>
      </c>
      <c r="AC123" s="20">
        <f t="shared" si="9"/>
        <v>1.3953429677148679</v>
      </c>
      <c r="AD123" s="20">
        <f t="shared" si="10"/>
        <v>0.34791791701233787</v>
      </c>
      <c r="AE123" s="20">
        <f t="shared" si="11"/>
        <v>0.53465841490089439</v>
      </c>
      <c r="AF123" s="27">
        <f t="shared" si="12"/>
        <v>6.3997962187369558E-3</v>
      </c>
      <c r="AG123" s="6">
        <f t="shared" si="13"/>
        <v>0.28913191044682662</v>
      </c>
      <c r="AH123" s="6">
        <f t="shared" si="14"/>
        <v>0.17430897595434333</v>
      </c>
      <c r="AI123" s="33" t="str">
        <f t="shared" si="15"/>
        <v>TRUE</v>
      </c>
      <c r="AJ123" s="31" t="str">
        <f t="shared" si="16"/>
        <v>FALSE</v>
      </c>
      <c r="AK123" s="31" t="str">
        <f t="shared" si="17"/>
        <v>FALSE</v>
      </c>
    </row>
    <row r="124" spans="1:37" x14ac:dyDescent="0.2">
      <c r="A124" s="6" t="s">
        <v>15</v>
      </c>
      <c r="B124" s="6" t="s">
        <v>750</v>
      </c>
      <c r="C124" s="6">
        <v>2</v>
      </c>
      <c r="D124" s="6" t="s">
        <v>741</v>
      </c>
      <c r="E124" s="6" t="s">
        <v>751</v>
      </c>
      <c r="F124" s="6" t="s">
        <v>743</v>
      </c>
      <c r="G124" s="6" t="s">
        <v>741</v>
      </c>
      <c r="H124" s="6">
        <v>1</v>
      </c>
      <c r="I124" s="6">
        <v>3</v>
      </c>
      <c r="J124" s="6">
        <v>3</v>
      </c>
      <c r="K124" s="6">
        <v>1.7880000000000001E-4</v>
      </c>
      <c r="L124" s="6">
        <v>2.6739999999999999E-4</v>
      </c>
      <c r="M124" s="6">
        <v>1.2290000000000001E-4</v>
      </c>
      <c r="N124" s="6">
        <v>2.3699999999999999E-4</v>
      </c>
      <c r="O124" s="7" t="s">
        <v>1908</v>
      </c>
      <c r="P124" s="7" t="s">
        <v>2245</v>
      </c>
      <c r="Q124" s="4">
        <v>-0.57074574734245032</v>
      </c>
      <c r="R124" s="5">
        <v>6.6170320951201997E-2</v>
      </c>
      <c r="S124" s="13">
        <v>-0.52745114123428816</v>
      </c>
      <c r="T124" s="4">
        <v>0.58630231190569282</v>
      </c>
      <c r="U124" s="5">
        <v>0.52043223921822801</v>
      </c>
      <c r="V124" s="3">
        <v>0.87167184445298818</v>
      </c>
      <c r="W124" s="14">
        <v>-0.76607260720800874</v>
      </c>
      <c r="X124" s="5">
        <v>-0.2591360119991184</v>
      </c>
      <c r="Y124" s="3">
        <v>-0.57123402916677368</v>
      </c>
      <c r="Z124" s="14">
        <v>0.30722054649008351</v>
      </c>
      <c r="AA124" s="5">
        <v>-0.54984605536261844</v>
      </c>
      <c r="AB124" s="3">
        <v>-0.31581378092119794</v>
      </c>
      <c r="AC124" s="20">
        <f t="shared" si="9"/>
        <v>1.003477654400815</v>
      </c>
      <c r="AD124" s="20">
        <f t="shared" si="10"/>
        <v>0.34600111952672263</v>
      </c>
      <c r="AE124" s="20">
        <f t="shared" si="11"/>
        <v>-0.18813869358278812</v>
      </c>
      <c r="AF124" s="27">
        <f t="shared" si="12"/>
        <v>1.2400294426455932E-2</v>
      </c>
      <c r="AG124" s="6">
        <f t="shared" si="13"/>
        <v>0.30637790203558529</v>
      </c>
      <c r="AH124" s="6">
        <f t="shared" si="14"/>
        <v>0.49842584418307034</v>
      </c>
      <c r="AI124" s="33" t="str">
        <f t="shared" si="15"/>
        <v>TRUE</v>
      </c>
      <c r="AJ124" s="31" t="str">
        <f t="shared" si="16"/>
        <v>FALSE</v>
      </c>
      <c r="AK124" s="31" t="str">
        <f t="shared" si="17"/>
        <v>FALSE</v>
      </c>
    </row>
    <row r="125" spans="1:37" x14ac:dyDescent="0.2">
      <c r="A125" s="6" t="s">
        <v>15</v>
      </c>
      <c r="B125" s="6" t="s">
        <v>342</v>
      </c>
      <c r="C125" s="6">
        <v>5</v>
      </c>
      <c r="D125" s="6" t="s">
        <v>333</v>
      </c>
      <c r="E125" s="6" t="s">
        <v>343</v>
      </c>
      <c r="F125" s="6" t="s">
        <v>335</v>
      </c>
      <c r="G125" s="6" t="s">
        <v>333</v>
      </c>
      <c r="H125" s="6">
        <v>1</v>
      </c>
      <c r="I125" s="6">
        <v>3</v>
      </c>
      <c r="J125" s="6">
        <v>3</v>
      </c>
      <c r="K125" s="6">
        <v>1.7880000000000001E-4</v>
      </c>
      <c r="L125" s="6">
        <v>2.6739999999999999E-4</v>
      </c>
      <c r="M125" s="1">
        <v>4.7379999999999997E-5</v>
      </c>
      <c r="N125" s="1">
        <v>9.4489999999999998E-5</v>
      </c>
      <c r="O125" s="7" t="s">
        <v>1896</v>
      </c>
      <c r="P125" s="7" t="s">
        <v>2317</v>
      </c>
      <c r="Q125" s="4">
        <v>-0.15629186871234008</v>
      </c>
      <c r="R125" s="5">
        <v>-0.20165535064098108</v>
      </c>
      <c r="S125" s="13">
        <v>-0.46596010025844714</v>
      </c>
      <c r="T125" s="4">
        <v>0.53844871324563759</v>
      </c>
      <c r="U125" s="5">
        <v>2.3504728575413733E-2</v>
      </c>
      <c r="V125" s="3">
        <v>0.759001039867502</v>
      </c>
      <c r="W125" s="14">
        <v>-0.32107151763506536</v>
      </c>
      <c r="X125" s="5">
        <v>-0.19862895527392244</v>
      </c>
      <c r="Y125" s="3">
        <v>-0.51042642169980623</v>
      </c>
      <c r="Z125" s="14">
        <v>-0.23482778631227089</v>
      </c>
      <c r="AA125" s="5">
        <v>0.31341279368544045</v>
      </c>
      <c r="AB125" s="3">
        <v>-0.18167694096753317</v>
      </c>
      <c r="AC125" s="20">
        <f t="shared" si="9"/>
        <v>0.71495393376677396</v>
      </c>
      <c r="AD125" s="20">
        <f t="shared" si="10"/>
        <v>0.30901165367147676</v>
      </c>
      <c r="AE125" s="20">
        <f t="shared" si="11"/>
        <v>-6.8739858332341863E-2</v>
      </c>
      <c r="AF125" s="27">
        <f t="shared" si="12"/>
        <v>3.9956789795652169E-2</v>
      </c>
      <c r="AG125" s="6">
        <f t="shared" si="13"/>
        <v>0.19131579553597833</v>
      </c>
      <c r="AH125" s="6">
        <f t="shared" si="14"/>
        <v>0.63121361745879656</v>
      </c>
      <c r="AI125" s="33" t="str">
        <f t="shared" si="15"/>
        <v>TRUE</v>
      </c>
      <c r="AJ125" s="31" t="str">
        <f t="shared" si="16"/>
        <v>FALSE</v>
      </c>
      <c r="AK125" s="31" t="str">
        <f t="shared" si="17"/>
        <v>FALSE</v>
      </c>
    </row>
    <row r="126" spans="1:37" x14ac:dyDescent="0.2">
      <c r="A126" s="6" t="s">
        <v>15</v>
      </c>
      <c r="B126" s="6" t="s">
        <v>142</v>
      </c>
      <c r="C126" s="6">
        <v>2</v>
      </c>
      <c r="D126" s="6" t="s">
        <v>143</v>
      </c>
      <c r="E126" s="6" t="s">
        <v>144</v>
      </c>
      <c r="F126" s="6" t="s">
        <v>145</v>
      </c>
      <c r="G126" s="6" t="s">
        <v>143</v>
      </c>
      <c r="H126" s="6">
        <v>0</v>
      </c>
      <c r="I126" s="6">
        <v>2</v>
      </c>
      <c r="K126" s="6">
        <v>4.2920000000000002E-4</v>
      </c>
      <c r="M126" s="6">
        <v>9.1629999999999999E-4</v>
      </c>
      <c r="O126" s="7" t="s">
        <v>2059</v>
      </c>
      <c r="P126" s="7" t="s">
        <v>2443</v>
      </c>
      <c r="Q126" s="4">
        <v>-0.51927383161329743</v>
      </c>
      <c r="R126" s="5">
        <v>-0.60234774814460657</v>
      </c>
      <c r="S126" s="13">
        <v>-1.5095169544587712</v>
      </c>
      <c r="T126" s="4">
        <v>0.87839255916351799</v>
      </c>
      <c r="U126" s="5">
        <v>8.9257001821792428E-2</v>
      </c>
      <c r="V126" s="3">
        <v>1.5601431541867845</v>
      </c>
      <c r="W126" s="14">
        <v>-0.76215392446648178</v>
      </c>
      <c r="X126" s="5">
        <v>0.51458192227984845</v>
      </c>
      <c r="Y126" s="3">
        <v>-2.0663828736365693</v>
      </c>
      <c r="Z126" s="14">
        <v>-0.19374067720028931</v>
      </c>
      <c r="AA126" s="5">
        <v>-0.23630534609335113</v>
      </c>
      <c r="AB126" s="3">
        <v>-1.1165893371956022</v>
      </c>
      <c r="AC126" s="20">
        <f t="shared" si="9"/>
        <v>1.7196437497962567</v>
      </c>
      <c r="AD126" s="20">
        <f t="shared" si="10"/>
        <v>0.25577317177798675</v>
      </c>
      <c r="AE126" s="20">
        <f t="shared" si="11"/>
        <v>0.10572788613115747</v>
      </c>
      <c r="AF126" s="27">
        <f t="shared" si="12"/>
        <v>3.1586435377619425E-2</v>
      </c>
      <c r="AG126" s="6">
        <f t="shared" si="13"/>
        <v>0.76616454943062251</v>
      </c>
      <c r="AH126" s="6">
        <f t="shared" si="14"/>
        <v>0.90242137732888295</v>
      </c>
      <c r="AI126" s="33" t="str">
        <f t="shared" si="15"/>
        <v>TRUE</v>
      </c>
      <c r="AJ126" s="31" t="str">
        <f t="shared" si="16"/>
        <v>FALSE</v>
      </c>
      <c r="AK126" s="31" t="str">
        <f t="shared" si="17"/>
        <v>FALSE</v>
      </c>
    </row>
    <row r="127" spans="1:37" x14ac:dyDescent="0.2">
      <c r="A127" s="6" t="s">
        <v>15</v>
      </c>
      <c r="B127" s="6" t="s">
        <v>246</v>
      </c>
      <c r="C127" s="6">
        <v>2</v>
      </c>
      <c r="D127" s="6" t="s">
        <v>247</v>
      </c>
      <c r="E127" s="6" t="s">
        <v>248</v>
      </c>
      <c r="F127" s="6" t="s">
        <v>249</v>
      </c>
      <c r="G127" s="6" t="s">
        <v>247</v>
      </c>
      <c r="H127" s="6">
        <v>1</v>
      </c>
      <c r="I127" s="6">
        <v>3</v>
      </c>
      <c r="J127" s="6">
        <v>3</v>
      </c>
      <c r="K127" s="6">
        <v>2.2820000000000002E-3</v>
      </c>
      <c r="L127" s="6">
        <v>2.7750000000000001E-3</v>
      </c>
      <c r="M127" s="6">
        <v>1.1089999999999999E-2</v>
      </c>
      <c r="N127" s="6">
        <v>1.2120000000000001E-2</v>
      </c>
      <c r="O127" s="7" t="s">
        <v>2072</v>
      </c>
      <c r="P127" s="7" t="s">
        <v>2357</v>
      </c>
      <c r="Q127" s="4">
        <v>-0.20317070351841054</v>
      </c>
      <c r="R127" s="5">
        <v>-0.25473702806000759</v>
      </c>
      <c r="S127" s="13">
        <v>-0.38973629460428644</v>
      </c>
      <c r="T127" s="4">
        <v>0.25258513492839557</v>
      </c>
      <c r="U127" s="5">
        <v>0.41703131203629151</v>
      </c>
      <c r="V127" s="3">
        <v>0.55236055506047244</v>
      </c>
      <c r="W127" s="14">
        <v>-0.10413318837873892</v>
      </c>
      <c r="X127" s="5">
        <v>-0.35280395302460371</v>
      </c>
      <c r="Y127" s="3">
        <v>-0.26685217071020989</v>
      </c>
      <c r="Z127" s="14">
        <v>1.3865117287688888E-2</v>
      </c>
      <c r="AA127" s="5">
        <v>6.1599434222303934E-2</v>
      </c>
      <c r="AB127" s="3">
        <v>-9.0623709472741662E-2</v>
      </c>
      <c r="AC127" s="20">
        <f t="shared" si="9"/>
        <v>0.68987367606928807</v>
      </c>
      <c r="AD127" s="20">
        <f t="shared" si="10"/>
        <v>0.23621005138360124</v>
      </c>
      <c r="AE127" s="20">
        <f t="shared" si="11"/>
        <v>4.1284904689717322E-2</v>
      </c>
      <c r="AF127" s="27">
        <f t="shared" si="12"/>
        <v>2.5839171697380533E-3</v>
      </c>
      <c r="AG127" s="6">
        <f t="shared" si="13"/>
        <v>5.0974962351597208E-2</v>
      </c>
      <c r="AH127" s="6">
        <f t="shared" si="14"/>
        <v>0.67590892976152728</v>
      </c>
      <c r="AI127" s="33" t="str">
        <f t="shared" si="15"/>
        <v>TRUE</v>
      </c>
      <c r="AJ127" s="31" t="str">
        <f t="shared" si="16"/>
        <v>FALSE</v>
      </c>
      <c r="AK127" s="31" t="str">
        <f t="shared" si="17"/>
        <v>FALSE</v>
      </c>
    </row>
    <row r="128" spans="1:37" x14ac:dyDescent="0.2">
      <c r="A128" s="6" t="s">
        <v>15</v>
      </c>
      <c r="B128" s="6" t="s">
        <v>208</v>
      </c>
      <c r="C128" s="6">
        <v>4</v>
      </c>
      <c r="D128" s="6" t="s">
        <v>209</v>
      </c>
      <c r="E128" s="6" t="s">
        <v>210</v>
      </c>
      <c r="F128" s="6" t="s">
        <v>211</v>
      </c>
      <c r="G128" s="6" t="s">
        <v>209</v>
      </c>
      <c r="H128" s="6">
        <v>1</v>
      </c>
      <c r="I128" s="6">
        <v>3</v>
      </c>
      <c r="J128" s="6">
        <v>3</v>
      </c>
      <c r="K128" s="6">
        <v>1.7880000000000001E-4</v>
      </c>
      <c r="L128" s="6">
        <v>2.6739999999999999E-4</v>
      </c>
      <c r="M128" s="1">
        <v>3.3869999999999999E-5</v>
      </c>
      <c r="N128" s="1">
        <v>8.5259999999999993E-5</v>
      </c>
      <c r="O128" s="7" t="s">
        <v>1962</v>
      </c>
      <c r="P128" s="7" t="s">
        <v>2307</v>
      </c>
      <c r="Q128" s="4">
        <v>-0.41419799745260549</v>
      </c>
      <c r="R128" s="5">
        <v>-0.64284935418464562</v>
      </c>
      <c r="S128" s="13">
        <v>-0.98267386328198802</v>
      </c>
      <c r="T128" s="4">
        <v>0.68364097943657876</v>
      </c>
      <c r="U128" s="5">
        <v>0.30550398353890601</v>
      </c>
      <c r="V128" s="3">
        <v>1.2083980064330004</v>
      </c>
      <c r="W128" s="14">
        <v>-0.54151790304270864</v>
      </c>
      <c r="X128" s="5">
        <v>0.15952488245361154</v>
      </c>
      <c r="Y128" s="3">
        <v>-0.95621629683131137</v>
      </c>
      <c r="Z128" s="14">
        <v>-6.4423261819105848E-2</v>
      </c>
      <c r="AA128" s="5">
        <v>9.7537124920982123E-3</v>
      </c>
      <c r="AB128" s="3">
        <v>-0.58263481261993577</v>
      </c>
      <c r="AC128" s="20">
        <f t="shared" si="9"/>
        <v>1.4124213947759081</v>
      </c>
      <c r="AD128" s="20">
        <f t="shared" si="10"/>
        <v>0.23363498515782172</v>
      </c>
      <c r="AE128" s="20">
        <f t="shared" si="11"/>
        <v>0.23383729916627677</v>
      </c>
      <c r="AF128" s="27">
        <f t="shared" si="12"/>
        <v>1.0313853513837639E-2</v>
      </c>
      <c r="AG128" s="6">
        <f t="shared" si="13"/>
        <v>0.56717810988257766</v>
      </c>
      <c r="AH128" s="6">
        <f t="shared" si="14"/>
        <v>0.55670284791540192</v>
      </c>
      <c r="AI128" s="33" t="str">
        <f t="shared" si="15"/>
        <v>TRUE</v>
      </c>
      <c r="AJ128" s="31" t="str">
        <f t="shared" si="16"/>
        <v>FALSE</v>
      </c>
      <c r="AK128" s="31" t="str">
        <f t="shared" si="17"/>
        <v>FALSE</v>
      </c>
    </row>
    <row r="129" spans="1:37" x14ac:dyDescent="0.2">
      <c r="A129" s="6" t="s">
        <v>15</v>
      </c>
      <c r="B129" s="6" t="s">
        <v>54</v>
      </c>
      <c r="C129" s="6">
        <v>5</v>
      </c>
      <c r="D129" s="6" t="s">
        <v>39</v>
      </c>
      <c r="E129" s="6" t="s">
        <v>55</v>
      </c>
      <c r="F129" s="6" t="s">
        <v>41</v>
      </c>
      <c r="G129" s="6" t="s">
        <v>39</v>
      </c>
      <c r="H129" s="6">
        <v>1</v>
      </c>
      <c r="I129" s="6">
        <v>2</v>
      </c>
      <c r="J129" s="6">
        <v>2</v>
      </c>
      <c r="K129" s="6">
        <v>1.7880000000000001E-4</v>
      </c>
      <c r="L129" s="6">
        <v>2.6739999999999999E-4</v>
      </c>
      <c r="M129" s="6">
        <v>1.167E-4</v>
      </c>
      <c r="N129" s="6">
        <v>7.3200000000000001E-4</v>
      </c>
      <c r="O129" s="7" t="s">
        <v>1951</v>
      </c>
      <c r="P129" s="7" t="s">
        <v>2352</v>
      </c>
      <c r="Q129" s="4">
        <v>-0.57294221192810257</v>
      </c>
      <c r="R129" s="5">
        <v>-0.28243102798270792</v>
      </c>
      <c r="S129" s="13">
        <v>-0.80003342508550057</v>
      </c>
      <c r="T129" s="4">
        <v>0.63574030034395368</v>
      </c>
      <c r="U129" s="5">
        <v>0.26967528771368748</v>
      </c>
      <c r="V129" s="3">
        <v>1.8507998274843878E-2</v>
      </c>
      <c r="W129" s="14">
        <v>-0.53453805449437863</v>
      </c>
      <c r="X129" s="5">
        <v>-0.43039214124710112</v>
      </c>
      <c r="Y129" s="3">
        <v>0.63286526365315554</v>
      </c>
      <c r="Z129" s="14">
        <v>0.11588695592442765</v>
      </c>
      <c r="AA129" s="5">
        <v>0.29889181883836691</v>
      </c>
      <c r="AB129" s="3">
        <v>-0.21405423959168776</v>
      </c>
      <c r="AC129" s="20">
        <f t="shared" si="9"/>
        <v>0.859776750442932</v>
      </c>
      <c r="AD129" s="20">
        <f t="shared" si="10"/>
        <v>0.17759648908647702</v>
      </c>
      <c r="AE129" s="20">
        <f t="shared" si="11"/>
        <v>0.44111391096932895</v>
      </c>
      <c r="AF129" s="27">
        <f t="shared" si="12"/>
        <v>2.1183328345528055E-2</v>
      </c>
      <c r="AG129" s="6">
        <f t="shared" si="13"/>
        <v>0.68151950833168329</v>
      </c>
      <c r="AH129" s="6">
        <f t="shared" si="14"/>
        <v>0.33407310431455028</v>
      </c>
      <c r="AI129" s="33" t="str">
        <f t="shared" si="15"/>
        <v>TRUE</v>
      </c>
      <c r="AJ129" s="31" t="str">
        <f t="shared" si="16"/>
        <v>FALSE</v>
      </c>
      <c r="AK129" s="31" t="str">
        <f t="shared" si="17"/>
        <v>FALSE</v>
      </c>
    </row>
    <row r="130" spans="1:37" x14ac:dyDescent="0.2">
      <c r="A130" s="6" t="s">
        <v>15</v>
      </c>
      <c r="B130" s="6" t="s">
        <v>1699</v>
      </c>
      <c r="C130" s="6">
        <v>3</v>
      </c>
      <c r="D130" s="6" t="s">
        <v>1694</v>
      </c>
      <c r="E130" s="6" t="s">
        <v>1700</v>
      </c>
      <c r="F130" s="6" t="s">
        <v>1696</v>
      </c>
      <c r="G130" s="6" t="s">
        <v>1694</v>
      </c>
      <c r="H130" s="6">
        <v>0</v>
      </c>
      <c r="I130" s="6">
        <v>2</v>
      </c>
      <c r="K130" s="6">
        <v>1.7880000000000001E-4</v>
      </c>
      <c r="M130" s="1">
        <v>1.1E-5</v>
      </c>
      <c r="O130" s="7" t="s">
        <v>2038</v>
      </c>
      <c r="P130" s="7" t="s">
        <v>2584</v>
      </c>
      <c r="Q130" s="4">
        <v>-0.17563717405822438</v>
      </c>
      <c r="R130" s="5">
        <v>-0.36140893872945873</v>
      </c>
      <c r="S130" s="13">
        <v>-0.48505128575522366</v>
      </c>
      <c r="T130" s="4">
        <v>0.58231662257778338</v>
      </c>
      <c r="U130" s="5">
        <v>0.24351382968545632</v>
      </c>
      <c r="V130" s="3">
        <v>0.9487079194929291</v>
      </c>
      <c r="W130" s="14">
        <v>-0.46225881449924494</v>
      </c>
      <c r="X130" s="5">
        <v>3.6698874941700668E-2</v>
      </c>
      <c r="Y130" s="3">
        <v>-0.68758797821248074</v>
      </c>
      <c r="Z130" s="14">
        <v>-0.16565585310841727</v>
      </c>
      <c r="AA130" s="5">
        <v>1.7151362684973737E-2</v>
      </c>
      <c r="AB130" s="3">
        <v>-0.44517730329030741</v>
      </c>
      <c r="AC130" s="20">
        <f t="shared" ref="AC130:AC193" si="18">AVERAGE(T130:V130)-AVERAGE(Q130:S130)</f>
        <v>0.93221192343302506</v>
      </c>
      <c r="AD130" s="20">
        <f t="shared" ref="AD130:AD193" si="19">AVERAGE(Z130:AB130)-AVERAGE(W130:Y130)</f>
        <v>0.17315537468542469</v>
      </c>
      <c r="AE130" s="20">
        <f t="shared" ref="AE130:AE193" si="20">AVERAGE(W130:Y130)-AVERAGE(Q130:S130)</f>
        <v>-3.0350173075706088E-2</v>
      </c>
      <c r="AF130" s="27">
        <f t="shared" ref="AF130:AF193" si="21">TTEST(T130:V130,Q130:S130,2,2)</f>
        <v>1.3829343053861467E-2</v>
      </c>
      <c r="AG130" s="6">
        <f t="shared" ref="AG130:AG193" si="22">TTEST(Z130:AB130,W130:Y130,2,2)</f>
        <v>0.53088325769622158</v>
      </c>
      <c r="AH130" s="6">
        <f t="shared" ref="AH130:AH193" si="23">TTEST(W130:Y130,Q130:S130,2,2)</f>
        <v>0.90228488427750109</v>
      </c>
      <c r="AI130" s="33" t="str">
        <f t="shared" ref="AI130:AI193" si="24">IF(AND(AF130&lt;0.05,ABS(AC130)&gt;0.5),"TRUE","FALSE")</f>
        <v>TRUE</v>
      </c>
      <c r="AJ130" s="31" t="str">
        <f t="shared" ref="AJ130:AJ193" si="25">IF(AND(AG130&lt;0.05,ABS(AD130)&gt;0.5),"TRUE","FALSE")</f>
        <v>FALSE</v>
      </c>
      <c r="AK130" s="31" t="str">
        <f t="shared" ref="AK130:AK193" si="26">IF(AND(AH130&lt;0.05,ABS(AE130)&gt;0.5),"TRUE","FALSE")</f>
        <v>FALSE</v>
      </c>
    </row>
    <row r="131" spans="1:37" x14ac:dyDescent="0.2">
      <c r="A131" s="6" t="s">
        <v>15</v>
      </c>
      <c r="B131" s="6" t="s">
        <v>867</v>
      </c>
      <c r="C131" s="6">
        <v>4</v>
      </c>
      <c r="D131" s="6" t="s">
        <v>868</v>
      </c>
      <c r="E131" s="6" t="s">
        <v>869</v>
      </c>
      <c r="F131" s="6" t="s">
        <v>870</v>
      </c>
      <c r="G131" s="6" t="s">
        <v>868</v>
      </c>
      <c r="H131" s="6">
        <v>2</v>
      </c>
      <c r="I131" s="6">
        <v>3</v>
      </c>
      <c r="J131" s="6">
        <v>3</v>
      </c>
      <c r="K131" s="6">
        <v>1.853E-3</v>
      </c>
      <c r="L131" s="6">
        <v>2.0929999999999998E-3</v>
      </c>
      <c r="M131" s="6">
        <v>9.8049999999999995E-3</v>
      </c>
      <c r="N131" s="6">
        <v>8.1550000000000008E-3</v>
      </c>
      <c r="O131" s="7" t="s">
        <v>2140</v>
      </c>
      <c r="P131" s="7" t="s">
        <v>2376</v>
      </c>
      <c r="Q131" s="4">
        <v>-0.28470845000112738</v>
      </c>
      <c r="R131" s="5">
        <v>-0.44451893368859124</v>
      </c>
      <c r="S131" s="13">
        <v>-0.73131667087574737</v>
      </c>
      <c r="T131" s="4">
        <v>0.45129096770083599</v>
      </c>
      <c r="U131" s="5">
        <v>0.26838582987306581</v>
      </c>
      <c r="V131" s="3">
        <v>0.97337217411405907</v>
      </c>
      <c r="W131" s="14">
        <v>4.8571265012037283E-2</v>
      </c>
      <c r="X131" s="5">
        <v>-7.797806635064046E-2</v>
      </c>
      <c r="Y131" s="3">
        <v>-0.79595102777606641</v>
      </c>
      <c r="Z131" s="14">
        <v>-0.36292000503775174</v>
      </c>
      <c r="AA131" s="5">
        <v>0.15487709267907027</v>
      </c>
      <c r="AB131" s="3">
        <v>-0.22051647363643553</v>
      </c>
      <c r="AC131" s="20">
        <f t="shared" si="18"/>
        <v>1.051197675417809</v>
      </c>
      <c r="AD131" s="20">
        <f t="shared" si="19"/>
        <v>0.13226614770651754</v>
      </c>
      <c r="AE131" s="20">
        <f t="shared" si="20"/>
        <v>0.21172874181693213</v>
      </c>
      <c r="AF131" s="27">
        <f t="shared" si="21"/>
        <v>1.3342561626648795E-2</v>
      </c>
      <c r="AG131" s="6">
        <f t="shared" si="22"/>
        <v>0.68686302775058328</v>
      </c>
      <c r="AH131" s="6">
        <f t="shared" si="23"/>
        <v>0.51076274464107208</v>
      </c>
      <c r="AI131" s="33" t="str">
        <f t="shared" si="24"/>
        <v>TRUE</v>
      </c>
      <c r="AJ131" s="31" t="str">
        <f t="shared" si="25"/>
        <v>FALSE</v>
      </c>
      <c r="AK131" s="31" t="str">
        <f t="shared" si="26"/>
        <v>FALSE</v>
      </c>
    </row>
    <row r="132" spans="1:37" x14ac:dyDescent="0.2">
      <c r="A132" s="6" t="s">
        <v>15</v>
      </c>
      <c r="B132" s="6" t="s">
        <v>1106</v>
      </c>
      <c r="C132" s="6">
        <v>2</v>
      </c>
      <c r="D132" s="6" t="s">
        <v>1107</v>
      </c>
      <c r="E132" s="6" t="s">
        <v>1108</v>
      </c>
      <c r="F132" s="6" t="s">
        <v>1109</v>
      </c>
      <c r="G132" s="6" t="s">
        <v>1107</v>
      </c>
      <c r="H132" s="6">
        <v>1</v>
      </c>
      <c r="I132" s="6">
        <v>3</v>
      </c>
      <c r="J132" s="6">
        <v>3</v>
      </c>
      <c r="K132" s="6">
        <v>5.3470000000000004E-4</v>
      </c>
      <c r="L132" s="6">
        <v>8.4259999999999999E-4</v>
      </c>
      <c r="M132" s="6">
        <v>1.6750000000000001E-3</v>
      </c>
      <c r="N132" s="6">
        <v>3.31E-3</v>
      </c>
      <c r="O132" s="7" t="s">
        <v>2011</v>
      </c>
      <c r="P132" s="7" t="s">
        <v>2365</v>
      </c>
      <c r="Q132" s="4">
        <v>-0.21855409341686649</v>
      </c>
      <c r="R132" s="5">
        <v>-0.28737917949827524</v>
      </c>
      <c r="S132" s="13">
        <v>-0.77983533898886659</v>
      </c>
      <c r="T132" s="4">
        <v>0.48465469551232587</v>
      </c>
      <c r="U132" s="5">
        <v>0.23137662392863229</v>
      </c>
      <c r="V132" s="3">
        <v>0.90269287881697091</v>
      </c>
      <c r="W132" s="14">
        <v>-0.46531035562570355</v>
      </c>
      <c r="X132" s="5">
        <v>5.3964219267967184E-2</v>
      </c>
      <c r="Y132" s="3">
        <v>-0.27314701497928379</v>
      </c>
      <c r="Z132" s="14">
        <v>2.4330307207259858E-2</v>
      </c>
      <c r="AA132" s="5">
        <v>-4.6112516980159529E-2</v>
      </c>
      <c r="AB132" s="3">
        <v>-0.47292588668313312</v>
      </c>
      <c r="AC132" s="20">
        <f t="shared" si="18"/>
        <v>0.9681642700539792</v>
      </c>
      <c r="AD132" s="20">
        <f t="shared" si="19"/>
        <v>6.3261684960329106E-2</v>
      </c>
      <c r="AE132" s="20">
        <f t="shared" si="20"/>
        <v>0.20042515352232942</v>
      </c>
      <c r="AF132" s="27">
        <f t="shared" si="21"/>
        <v>2.1368619094954362E-2</v>
      </c>
      <c r="AG132" s="6">
        <f t="shared" si="22"/>
        <v>0.78518557279883339</v>
      </c>
      <c r="AH132" s="6">
        <f t="shared" si="23"/>
        <v>0.43789493781437422</v>
      </c>
      <c r="AI132" s="33" t="str">
        <f t="shared" si="24"/>
        <v>TRUE</v>
      </c>
      <c r="AJ132" s="31" t="str">
        <f t="shared" si="25"/>
        <v>FALSE</v>
      </c>
      <c r="AK132" s="31" t="str">
        <f t="shared" si="26"/>
        <v>FALSE</v>
      </c>
    </row>
    <row r="133" spans="1:37" x14ac:dyDescent="0.2">
      <c r="A133" s="6" t="s">
        <v>15</v>
      </c>
      <c r="B133" s="6" t="s">
        <v>1316</v>
      </c>
      <c r="C133" s="6">
        <v>4</v>
      </c>
      <c r="D133" s="6" t="s">
        <v>1303</v>
      </c>
      <c r="E133" s="6" t="s">
        <v>1317</v>
      </c>
      <c r="F133" s="6" t="s">
        <v>1305</v>
      </c>
      <c r="G133" s="6" t="s">
        <v>1303</v>
      </c>
      <c r="H133" s="6">
        <v>1</v>
      </c>
      <c r="I133" s="6">
        <v>2</v>
      </c>
      <c r="J133" s="6">
        <v>2</v>
      </c>
      <c r="K133" s="6">
        <v>1.7880000000000001E-4</v>
      </c>
      <c r="L133" s="6">
        <v>7.0109999999999997E-4</v>
      </c>
      <c r="M133" s="6">
        <v>6.043E-4</v>
      </c>
      <c r="N133" s="6">
        <v>2.8279999999999998E-3</v>
      </c>
      <c r="O133" s="7" t="s">
        <v>1932</v>
      </c>
      <c r="P133" s="7" t="s">
        <v>2561</v>
      </c>
      <c r="Q133" s="4">
        <v>-0.36056590901644975</v>
      </c>
      <c r="R133" s="5">
        <v>-0.11275937486019742</v>
      </c>
      <c r="S133" s="13">
        <v>-0.51538033102412883</v>
      </c>
      <c r="T133" s="4">
        <v>0.13137533485509578</v>
      </c>
      <c r="U133" s="5">
        <v>0.30879742468230725</v>
      </c>
      <c r="V133" s="3">
        <v>0.14062599893462718</v>
      </c>
      <c r="W133" s="14">
        <v>4.086844422778925E-2</v>
      </c>
      <c r="X133" s="5">
        <v>-0.16663531267916379</v>
      </c>
      <c r="Y133" s="3">
        <v>0.15476062605411131</v>
      </c>
      <c r="Z133" s="14">
        <v>0.13365650080522024</v>
      </c>
      <c r="AA133" s="5">
        <v>-8.0713853666074004E-2</v>
      </c>
      <c r="AB133" s="3">
        <v>0.11739089627934367</v>
      </c>
      <c r="AC133" s="20">
        <f t="shared" si="18"/>
        <v>0.52316812445760208</v>
      </c>
      <c r="AD133" s="20">
        <f t="shared" si="19"/>
        <v>4.7113261938584367E-2</v>
      </c>
      <c r="AE133" s="20">
        <f t="shared" si="20"/>
        <v>0.33923312416783757</v>
      </c>
      <c r="AF133" s="27">
        <f t="shared" si="21"/>
        <v>1.6078441066895748E-2</v>
      </c>
      <c r="AG133" s="6">
        <f t="shared" si="22"/>
        <v>0.7068789105828468</v>
      </c>
      <c r="AH133" s="6">
        <f t="shared" si="23"/>
        <v>8.7013417436532389E-2</v>
      </c>
      <c r="AI133" s="33" t="str">
        <f t="shared" si="24"/>
        <v>TRUE</v>
      </c>
      <c r="AJ133" s="31" t="str">
        <f t="shared" si="25"/>
        <v>FALSE</v>
      </c>
      <c r="AK133" s="31" t="str">
        <f t="shared" si="26"/>
        <v>FALSE</v>
      </c>
    </row>
    <row r="134" spans="1:37" x14ac:dyDescent="0.2">
      <c r="A134" s="6" t="s">
        <v>15</v>
      </c>
      <c r="B134" s="6" t="s">
        <v>1821</v>
      </c>
      <c r="C134" s="6">
        <v>3</v>
      </c>
      <c r="D134" s="6" t="s">
        <v>1822</v>
      </c>
      <c r="E134" s="6" t="s">
        <v>1823</v>
      </c>
      <c r="F134" s="6" t="s">
        <v>1824</v>
      </c>
      <c r="G134" s="6" t="s">
        <v>1822</v>
      </c>
      <c r="H134" s="6">
        <v>1</v>
      </c>
      <c r="I134" s="6">
        <v>3</v>
      </c>
      <c r="J134" s="6">
        <v>3</v>
      </c>
      <c r="K134" s="6">
        <v>1.7880000000000001E-4</v>
      </c>
      <c r="L134" s="6">
        <v>6.7449999999999997E-4</v>
      </c>
      <c r="M134" s="6">
        <v>2.13E-4</v>
      </c>
      <c r="N134" s="6">
        <v>1.242E-3</v>
      </c>
      <c r="O134" s="7" t="s">
        <v>1948</v>
      </c>
      <c r="P134" s="7" t="s">
        <v>2290</v>
      </c>
      <c r="Q134" s="4">
        <v>0.32802171000923708</v>
      </c>
      <c r="R134" s="5">
        <v>-0.44044467317282177</v>
      </c>
      <c r="S134" s="13">
        <v>3.5082175908156342E-2</v>
      </c>
      <c r="T134" s="4">
        <v>0.65007789144244699</v>
      </c>
      <c r="U134" s="5">
        <v>0.62209986639816406</v>
      </c>
      <c r="V134" s="3">
        <v>0.92117141461778385</v>
      </c>
      <c r="W134" s="14">
        <v>-0.8601925183082485</v>
      </c>
      <c r="X134" s="5">
        <v>-0.27621521837074636</v>
      </c>
      <c r="Y134" s="3">
        <v>-0.77054248440561801</v>
      </c>
      <c r="Z134" s="14">
        <v>-0.67904828367575731</v>
      </c>
      <c r="AA134" s="5">
        <v>-0.15485229369262996</v>
      </c>
      <c r="AB134" s="3">
        <v>-1.0129395001661037</v>
      </c>
      <c r="AC134" s="20">
        <f t="shared" si="18"/>
        <v>0.75689665323794098</v>
      </c>
      <c r="AD134" s="20">
        <f t="shared" si="19"/>
        <v>2.0036714516707299E-2</v>
      </c>
      <c r="AE134" s="20">
        <f t="shared" si="20"/>
        <v>-0.60986981127639495</v>
      </c>
      <c r="AF134" s="27">
        <f t="shared" si="21"/>
        <v>3.5873515333141551E-2</v>
      </c>
      <c r="AG134" s="6">
        <f t="shared" si="22"/>
        <v>0.95137226431475064</v>
      </c>
      <c r="AH134" s="6">
        <f t="shared" si="23"/>
        <v>0.10185248438189264</v>
      </c>
      <c r="AI134" s="33" t="str">
        <f t="shared" si="24"/>
        <v>TRUE</v>
      </c>
      <c r="AJ134" s="31" t="str">
        <f t="shared" si="25"/>
        <v>FALSE</v>
      </c>
      <c r="AK134" s="31" t="str">
        <f t="shared" si="26"/>
        <v>FALSE</v>
      </c>
    </row>
    <row r="135" spans="1:37" x14ac:dyDescent="0.2">
      <c r="A135" s="6" t="s">
        <v>15</v>
      </c>
      <c r="B135" s="6" t="s">
        <v>1451</v>
      </c>
      <c r="C135" s="6">
        <v>7</v>
      </c>
      <c r="D135" s="6" t="s">
        <v>1452</v>
      </c>
      <c r="E135" s="6" t="s">
        <v>1453</v>
      </c>
      <c r="F135" s="6" t="s">
        <v>1454</v>
      </c>
      <c r="G135" s="6" t="s">
        <v>1452</v>
      </c>
      <c r="H135" s="6">
        <v>2</v>
      </c>
      <c r="I135" s="6">
        <v>2</v>
      </c>
      <c r="J135" s="6">
        <v>2</v>
      </c>
      <c r="K135" s="6">
        <v>9.4510000000000004E-4</v>
      </c>
      <c r="L135" s="6">
        <v>4.1349999999999998E-3</v>
      </c>
      <c r="M135" s="6">
        <v>3.4880000000000002E-3</v>
      </c>
      <c r="N135" s="6">
        <v>1.882E-2</v>
      </c>
      <c r="O135" s="7" t="s">
        <v>2022</v>
      </c>
      <c r="P135" s="7" t="s">
        <v>2388</v>
      </c>
      <c r="Q135" s="4">
        <v>-0.21870860318684843</v>
      </c>
      <c r="R135" s="5">
        <v>0.25916104216427127</v>
      </c>
      <c r="S135" s="13">
        <v>-0.35639167588134557</v>
      </c>
      <c r="T135" s="4">
        <v>-1.0922413622235772</v>
      </c>
      <c r="U135" s="5">
        <v>-0.71347278986267282</v>
      </c>
      <c r="V135" s="3">
        <v>-0.78474026154832466</v>
      </c>
      <c r="W135" s="14">
        <v>0.16634456119307606</v>
      </c>
      <c r="X135" s="5">
        <v>0.23054558838960348</v>
      </c>
      <c r="Y135" s="3">
        <v>0.50415570424382161</v>
      </c>
      <c r="Z135" s="14">
        <v>0.63173022501451004</v>
      </c>
      <c r="AA135" s="5">
        <v>2.8694347334218471E-2</v>
      </c>
      <c r="AB135" s="3">
        <v>0.28704038358053768</v>
      </c>
      <c r="AC135" s="20">
        <f t="shared" si="18"/>
        <v>-0.75817172557688384</v>
      </c>
      <c r="AD135" s="20">
        <f t="shared" si="19"/>
        <v>1.547303403425504E-2</v>
      </c>
      <c r="AE135" s="20">
        <f t="shared" si="20"/>
        <v>0.40566169691014131</v>
      </c>
      <c r="AF135" s="27">
        <f t="shared" si="21"/>
        <v>2.605555922739217E-2</v>
      </c>
      <c r="AG135" s="6">
        <f t="shared" si="22"/>
        <v>0.94292360592290769</v>
      </c>
      <c r="AH135" s="6">
        <f t="shared" si="23"/>
        <v>0.13002904117901296</v>
      </c>
      <c r="AI135" s="33" t="str">
        <f t="shared" si="24"/>
        <v>TRUE</v>
      </c>
      <c r="AJ135" s="31" t="str">
        <f t="shared" si="25"/>
        <v>FALSE</v>
      </c>
      <c r="AK135" s="31" t="str">
        <f t="shared" si="26"/>
        <v>FALSE</v>
      </c>
    </row>
    <row r="136" spans="1:37" x14ac:dyDescent="0.2">
      <c r="A136" s="6" t="s">
        <v>15</v>
      </c>
      <c r="B136" s="6" t="s">
        <v>642</v>
      </c>
      <c r="C136" s="6">
        <v>2</v>
      </c>
      <c r="D136" s="6" t="s">
        <v>643</v>
      </c>
      <c r="E136" s="6" t="s">
        <v>644</v>
      </c>
      <c r="F136" s="6" t="s">
        <v>645</v>
      </c>
      <c r="G136" s="6" t="s">
        <v>643</v>
      </c>
      <c r="H136" s="6">
        <v>1</v>
      </c>
      <c r="I136" s="6">
        <v>3</v>
      </c>
      <c r="J136" s="6">
        <v>3</v>
      </c>
      <c r="K136" s="6">
        <v>1.7880000000000001E-4</v>
      </c>
      <c r="L136" s="6">
        <v>2.6739999999999999E-4</v>
      </c>
      <c r="M136" s="1">
        <v>1.2300000000000001E-6</v>
      </c>
      <c r="N136" s="1">
        <v>4.418E-7</v>
      </c>
      <c r="O136" s="7" t="s">
        <v>2116</v>
      </c>
      <c r="P136" s="7" t="s">
        <v>2325</v>
      </c>
      <c r="Q136" s="4">
        <v>-0.5684487060544372</v>
      </c>
      <c r="R136" s="5">
        <v>-0.29448441647366891</v>
      </c>
      <c r="S136" s="13">
        <v>-0.35474943365670009</v>
      </c>
      <c r="T136" s="4">
        <v>0.76060010730439997</v>
      </c>
      <c r="U136" s="5">
        <v>8.6309257712964237E-3</v>
      </c>
      <c r="V136" s="3">
        <v>0.87367421419730873</v>
      </c>
      <c r="W136" s="14">
        <v>-0.74586804394870898</v>
      </c>
      <c r="X136" s="5">
        <v>0.41599441439796164</v>
      </c>
      <c r="Y136" s="3">
        <v>-0.48486546173981748</v>
      </c>
      <c r="Z136" s="14">
        <v>4.9845864464490491E-2</v>
      </c>
      <c r="AA136" s="5">
        <v>-0.24397094719356896</v>
      </c>
      <c r="AB136" s="3">
        <v>-0.57538448285129562</v>
      </c>
      <c r="AC136" s="20">
        <f t="shared" si="18"/>
        <v>0.95352926781927039</v>
      </c>
      <c r="AD136" s="20">
        <f t="shared" si="19"/>
        <v>1.507650857006354E-2</v>
      </c>
      <c r="AE136" s="20">
        <f t="shared" si="20"/>
        <v>0.13431448829808046</v>
      </c>
      <c r="AF136" s="27">
        <f t="shared" si="21"/>
        <v>2.8342970504611431E-2</v>
      </c>
      <c r="AG136" s="6">
        <f t="shared" si="22"/>
        <v>0.9714241734293545</v>
      </c>
      <c r="AH136" s="6">
        <f t="shared" si="23"/>
        <v>0.72916429048882292</v>
      </c>
      <c r="AI136" s="33" t="str">
        <f t="shared" si="24"/>
        <v>TRUE</v>
      </c>
      <c r="AJ136" s="31" t="str">
        <f t="shared" si="25"/>
        <v>FALSE</v>
      </c>
      <c r="AK136" s="31" t="str">
        <f t="shared" si="26"/>
        <v>FALSE</v>
      </c>
    </row>
    <row r="137" spans="1:37" x14ac:dyDescent="0.2">
      <c r="A137" s="6" t="s">
        <v>15</v>
      </c>
      <c r="B137" s="6" t="s">
        <v>188</v>
      </c>
      <c r="C137" s="6">
        <v>2</v>
      </c>
      <c r="D137" s="6" t="s">
        <v>189</v>
      </c>
      <c r="E137" s="6" t="s">
        <v>190</v>
      </c>
      <c r="F137" s="6" t="s">
        <v>191</v>
      </c>
      <c r="G137" s="6" t="s">
        <v>189</v>
      </c>
      <c r="H137" s="6">
        <v>1</v>
      </c>
      <c r="I137" s="6">
        <v>2</v>
      </c>
      <c r="J137" s="6">
        <v>2</v>
      </c>
      <c r="K137" s="6">
        <v>4.2920000000000002E-4</v>
      </c>
      <c r="L137" s="6">
        <v>7.0109999999999997E-4</v>
      </c>
      <c r="M137" s="6">
        <v>1.0920000000000001E-3</v>
      </c>
      <c r="N137" s="6">
        <v>1.4369999999999999E-3</v>
      </c>
      <c r="O137" s="7" t="s">
        <v>2065</v>
      </c>
      <c r="P137" s="7" t="s">
        <v>2448</v>
      </c>
      <c r="Q137" s="4">
        <v>-0.34053989554137282</v>
      </c>
      <c r="R137" s="5">
        <v>7.1841883569791001E-2</v>
      </c>
      <c r="S137" s="13">
        <v>-0.36334241427568859</v>
      </c>
      <c r="T137" s="4">
        <v>0.72318604884086912</v>
      </c>
      <c r="U137" s="5">
        <v>0.31790397035746887</v>
      </c>
      <c r="V137" s="3">
        <v>0.63497754360330994</v>
      </c>
      <c r="W137" s="14">
        <v>-0.33132894474017782</v>
      </c>
      <c r="X137" s="5">
        <v>-0.15041950144164642</v>
      </c>
      <c r="Y137" s="3">
        <v>-0.37728079127470948</v>
      </c>
      <c r="Z137" s="14">
        <v>-0.38717273126466079</v>
      </c>
      <c r="AA137" s="5">
        <v>-0.31934144009533433</v>
      </c>
      <c r="AB137" s="3">
        <v>-0.15226345417986684</v>
      </c>
      <c r="AC137" s="20">
        <f t="shared" si="18"/>
        <v>0.76936932968297289</v>
      </c>
      <c r="AD137" s="20">
        <f t="shared" si="19"/>
        <v>8.3870638890537474E-5</v>
      </c>
      <c r="AE137" s="20">
        <f t="shared" si="20"/>
        <v>-7.566293706975441E-2</v>
      </c>
      <c r="AF137" s="27">
        <f t="shared" si="21"/>
        <v>1.4802044441759421E-2</v>
      </c>
      <c r="AG137" s="6">
        <f t="shared" si="22"/>
        <v>0.99936022487665843</v>
      </c>
      <c r="AH137" s="6">
        <f t="shared" si="23"/>
        <v>0.65595004046948135</v>
      </c>
      <c r="AI137" s="33" t="str">
        <f t="shared" si="24"/>
        <v>TRUE</v>
      </c>
      <c r="AJ137" s="31" t="str">
        <f t="shared" si="25"/>
        <v>FALSE</v>
      </c>
      <c r="AK137" s="31" t="str">
        <f t="shared" si="26"/>
        <v>FALSE</v>
      </c>
    </row>
    <row r="138" spans="1:37" x14ac:dyDescent="0.2">
      <c r="A138" s="6" t="s">
        <v>15</v>
      </c>
      <c r="B138" s="6" t="s">
        <v>479</v>
      </c>
      <c r="C138" s="6">
        <v>2</v>
      </c>
      <c r="D138" s="6" t="s">
        <v>480</v>
      </c>
      <c r="E138" s="6" t="s">
        <v>481</v>
      </c>
      <c r="F138" s="6" t="s">
        <v>482</v>
      </c>
      <c r="G138" s="6" t="s">
        <v>480</v>
      </c>
      <c r="H138" s="6">
        <v>1</v>
      </c>
      <c r="I138" s="6">
        <v>3</v>
      </c>
      <c r="J138" s="6">
        <v>3</v>
      </c>
      <c r="K138" s="6">
        <v>1.402E-3</v>
      </c>
      <c r="L138" s="6">
        <v>5.6940000000000003E-3</v>
      </c>
      <c r="M138" s="6">
        <v>7.9439999999999997E-3</v>
      </c>
      <c r="N138" s="6">
        <v>3.005E-2</v>
      </c>
      <c r="O138" s="7" t="s">
        <v>2099</v>
      </c>
      <c r="P138" s="7" t="s">
        <v>2477</v>
      </c>
      <c r="Q138" s="4">
        <v>-9.5172060588187349E-2</v>
      </c>
      <c r="R138" s="5">
        <v>-0.73151886905564756</v>
      </c>
      <c r="S138" s="13">
        <v>-0.77706295194277519</v>
      </c>
      <c r="T138" s="4">
        <v>0.74147166548057075</v>
      </c>
      <c r="U138" s="5">
        <v>0.21256102669991855</v>
      </c>
      <c r="V138" s="3">
        <v>1.2477964489686486</v>
      </c>
      <c r="W138" s="14">
        <v>-0.87290338115267785</v>
      </c>
      <c r="X138" s="5">
        <v>0.52921777213771137</v>
      </c>
      <c r="Y138" s="3">
        <v>-1.0067312361831242</v>
      </c>
      <c r="Z138" s="14">
        <v>-0.24142025884544241</v>
      </c>
      <c r="AA138" s="5">
        <v>-0.32944849532751302</v>
      </c>
      <c r="AB138" s="3">
        <v>-0.8783490256442219</v>
      </c>
      <c r="AC138" s="20">
        <f t="shared" si="18"/>
        <v>1.2685276742452491</v>
      </c>
      <c r="AD138" s="20">
        <f t="shared" si="19"/>
        <v>-3.2933644873028911E-2</v>
      </c>
      <c r="AE138" s="20">
        <f t="shared" si="20"/>
        <v>8.4445678796173096E-2</v>
      </c>
      <c r="AF138" s="27">
        <f t="shared" si="21"/>
        <v>2.6838151872995823E-2</v>
      </c>
      <c r="AG138" s="6">
        <f t="shared" si="22"/>
        <v>0.95344018715621526</v>
      </c>
      <c r="AH138" s="6">
        <f t="shared" si="23"/>
        <v>0.88293413269854515</v>
      </c>
      <c r="AI138" s="33" t="str">
        <f t="shared" si="24"/>
        <v>TRUE</v>
      </c>
      <c r="AJ138" s="31" t="str">
        <f t="shared" si="25"/>
        <v>FALSE</v>
      </c>
      <c r="AK138" s="31" t="str">
        <f t="shared" si="26"/>
        <v>FALSE</v>
      </c>
    </row>
    <row r="139" spans="1:37" x14ac:dyDescent="0.2">
      <c r="A139" s="6" t="s">
        <v>15</v>
      </c>
      <c r="B139" s="6" t="s">
        <v>1184</v>
      </c>
      <c r="C139" s="6">
        <v>5</v>
      </c>
      <c r="D139" s="6" t="s">
        <v>1185</v>
      </c>
      <c r="E139" s="6" t="s">
        <v>1186</v>
      </c>
      <c r="F139" s="6" t="s">
        <v>1187</v>
      </c>
      <c r="G139" s="6" t="s">
        <v>1185</v>
      </c>
      <c r="H139" s="6">
        <v>1</v>
      </c>
      <c r="I139" s="6">
        <v>3</v>
      </c>
      <c r="J139" s="6">
        <v>3</v>
      </c>
      <c r="K139" s="6">
        <v>1.7880000000000001E-4</v>
      </c>
      <c r="L139" s="6">
        <v>2.6739999999999999E-4</v>
      </c>
      <c r="M139" s="1">
        <v>5.3069999999999995E-7</v>
      </c>
      <c r="N139" s="1">
        <v>8.9819999999999997E-6</v>
      </c>
      <c r="O139" s="7" t="s">
        <v>1881</v>
      </c>
      <c r="P139" s="7" t="s">
        <v>2210</v>
      </c>
      <c r="Q139" s="4">
        <v>0.15892650666323935</v>
      </c>
      <c r="R139" s="5">
        <v>-0.24716959132872576</v>
      </c>
      <c r="S139" s="13">
        <v>-0.16606676290874348</v>
      </c>
      <c r="T139" s="4">
        <v>0.50553528630812306</v>
      </c>
      <c r="U139" s="5">
        <v>0.26486146532313531</v>
      </c>
      <c r="V139" s="3">
        <v>0.79501443972526853</v>
      </c>
      <c r="W139" s="14">
        <v>-0.38589912259351478</v>
      </c>
      <c r="X139" s="5">
        <v>-9.035028143544642E-2</v>
      </c>
      <c r="Y139" s="3">
        <v>-0.4650792661616478</v>
      </c>
      <c r="Z139" s="14">
        <v>-0.51747792340846344</v>
      </c>
      <c r="AA139" s="5">
        <v>2.3804483009932473E-2</v>
      </c>
      <c r="AB139" s="3">
        <v>-0.62325457106042093</v>
      </c>
      <c r="AC139" s="20">
        <f t="shared" si="18"/>
        <v>0.60657367964358566</v>
      </c>
      <c r="AD139" s="20">
        <f t="shared" si="19"/>
        <v>-5.8533113756114308E-2</v>
      </c>
      <c r="AE139" s="20">
        <f t="shared" si="20"/>
        <v>-0.22900627420545971</v>
      </c>
      <c r="AF139" s="27">
        <f t="shared" si="21"/>
        <v>3.7071420565443304E-2</v>
      </c>
      <c r="AG139" s="6">
        <f t="shared" si="22"/>
        <v>0.81211450083451031</v>
      </c>
      <c r="AH139" s="6">
        <f t="shared" si="23"/>
        <v>0.24573441316308139</v>
      </c>
      <c r="AI139" s="33" t="str">
        <f t="shared" si="24"/>
        <v>TRUE</v>
      </c>
      <c r="AJ139" s="31" t="str">
        <f t="shared" si="25"/>
        <v>FALSE</v>
      </c>
      <c r="AK139" s="31" t="str">
        <f t="shared" si="26"/>
        <v>FALSE</v>
      </c>
    </row>
    <row r="140" spans="1:37" x14ac:dyDescent="0.2">
      <c r="A140" s="6" t="s">
        <v>15</v>
      </c>
      <c r="B140" s="6" t="s">
        <v>511</v>
      </c>
      <c r="C140" s="6">
        <v>20</v>
      </c>
      <c r="D140" s="6" t="s">
        <v>512</v>
      </c>
      <c r="E140" s="6" t="s">
        <v>513</v>
      </c>
      <c r="F140" s="6" t="s">
        <v>514</v>
      </c>
      <c r="G140" s="6" t="s">
        <v>515</v>
      </c>
      <c r="H140" s="6">
        <v>2</v>
      </c>
      <c r="I140" s="6">
        <v>2</v>
      </c>
      <c r="J140" s="6">
        <v>2</v>
      </c>
      <c r="K140" s="6">
        <v>8.631E-4</v>
      </c>
      <c r="L140" s="6">
        <v>4.9899999999999996E-3</v>
      </c>
      <c r="M140" s="6">
        <v>2.6830000000000001E-3</v>
      </c>
      <c r="N140" s="6">
        <v>2.2200000000000001E-2</v>
      </c>
      <c r="O140" s="7" t="s">
        <v>2089</v>
      </c>
      <c r="P140" s="7" t="s">
        <v>2388</v>
      </c>
      <c r="Q140" s="4">
        <v>-2.0447219409768548E-2</v>
      </c>
      <c r="R140" s="5">
        <v>0.44142658007693736</v>
      </c>
      <c r="S140" s="13">
        <v>3.199734499276867E-2</v>
      </c>
      <c r="T140" s="4">
        <v>-0.94141869620703533</v>
      </c>
      <c r="U140" s="5">
        <v>-0.51184711844420561</v>
      </c>
      <c r="V140" s="3">
        <v>-0.2837804162794379</v>
      </c>
      <c r="W140" s="14">
        <v>0.12459877462867083</v>
      </c>
      <c r="X140" s="5">
        <v>0.15341708140233112</v>
      </c>
      <c r="Y140" s="3">
        <v>0.18519156287808039</v>
      </c>
      <c r="Z140" s="14">
        <v>0.48866708917177354</v>
      </c>
      <c r="AA140" s="5">
        <v>-0.27137595029567363</v>
      </c>
      <c r="AB140" s="3">
        <v>2.7394295879635728E-2</v>
      </c>
      <c r="AC140" s="20">
        <f t="shared" si="18"/>
        <v>-0.73000764553020547</v>
      </c>
      <c r="AD140" s="20">
        <f t="shared" si="19"/>
        <v>-7.2840661384448904E-2</v>
      </c>
      <c r="AE140" s="20">
        <f t="shared" si="20"/>
        <v>3.4102377497149672E-3</v>
      </c>
      <c r="AF140" s="27">
        <f t="shared" si="21"/>
        <v>3.9218074275221067E-2</v>
      </c>
      <c r="AG140" s="6">
        <f t="shared" si="22"/>
        <v>0.75903755243650506</v>
      </c>
      <c r="AH140" s="6">
        <f t="shared" si="23"/>
        <v>0.98260858281043173</v>
      </c>
      <c r="AI140" s="33" t="str">
        <f t="shared" si="24"/>
        <v>TRUE</v>
      </c>
      <c r="AJ140" s="31" t="str">
        <f t="shared" si="25"/>
        <v>FALSE</v>
      </c>
      <c r="AK140" s="31" t="str">
        <f t="shared" si="26"/>
        <v>FALSE</v>
      </c>
    </row>
    <row r="141" spans="1:37" x14ac:dyDescent="0.2">
      <c r="A141" s="6" t="s">
        <v>15</v>
      </c>
      <c r="B141" s="6" t="s">
        <v>1239</v>
      </c>
      <c r="C141" s="6">
        <v>3</v>
      </c>
      <c r="D141" s="6" t="s">
        <v>1236</v>
      </c>
      <c r="E141" s="6" t="s">
        <v>1240</v>
      </c>
      <c r="F141" s="6" t="s">
        <v>1238</v>
      </c>
      <c r="G141" s="6" t="s">
        <v>1236</v>
      </c>
      <c r="H141" s="6">
        <v>1</v>
      </c>
      <c r="I141" s="6">
        <v>3</v>
      </c>
      <c r="J141" s="6">
        <v>3</v>
      </c>
      <c r="K141" s="6">
        <v>1.7880000000000001E-4</v>
      </c>
      <c r="L141" s="6">
        <v>2.6739999999999999E-4</v>
      </c>
      <c r="M141" s="1">
        <v>3.7599999999999999E-5</v>
      </c>
      <c r="N141" s="6">
        <v>1.7220000000000001E-4</v>
      </c>
      <c r="O141" s="7" t="s">
        <v>2017</v>
      </c>
      <c r="P141" s="7" t="s">
        <v>2376</v>
      </c>
      <c r="Q141" s="4">
        <v>0.10406134300914009</v>
      </c>
      <c r="R141" s="5">
        <v>-0.35327191320550716</v>
      </c>
      <c r="S141" s="13">
        <v>-0.24832526385605919</v>
      </c>
      <c r="T141" s="4">
        <v>0.43128002160410916</v>
      </c>
      <c r="U141" s="5">
        <v>0.20930278434745983</v>
      </c>
      <c r="V141" s="3">
        <v>0.42431797974282848</v>
      </c>
      <c r="W141" s="14">
        <v>-0.19646243397680507</v>
      </c>
      <c r="X141" s="5">
        <v>0.10268988310974742</v>
      </c>
      <c r="Y141" s="3">
        <v>-0.1986945136359084</v>
      </c>
      <c r="Z141" s="14">
        <v>-0.50617259182913321</v>
      </c>
      <c r="AA141" s="5">
        <v>-1.8453737417115156E-2</v>
      </c>
      <c r="AB141" s="3">
        <v>-8.184242802418365E-2</v>
      </c>
      <c r="AC141" s="20">
        <f t="shared" si="18"/>
        <v>0.52081220658227456</v>
      </c>
      <c r="AD141" s="20">
        <f t="shared" si="19"/>
        <v>-0.10466723092248865</v>
      </c>
      <c r="AE141" s="20">
        <f t="shared" si="20"/>
        <v>6.8356256516486733E-2</v>
      </c>
      <c r="AF141" s="27">
        <f t="shared" si="21"/>
        <v>2.9064623044009502E-2</v>
      </c>
      <c r="AG141" s="6">
        <f t="shared" si="22"/>
        <v>0.59780793699739876</v>
      </c>
      <c r="AH141" s="6">
        <f t="shared" si="23"/>
        <v>0.7093404109923489</v>
      </c>
      <c r="AI141" s="33" t="str">
        <f t="shared" si="24"/>
        <v>TRUE</v>
      </c>
      <c r="AJ141" s="31" t="str">
        <f t="shared" si="25"/>
        <v>FALSE</v>
      </c>
      <c r="AK141" s="31" t="str">
        <f t="shared" si="26"/>
        <v>FALSE</v>
      </c>
    </row>
    <row r="142" spans="1:37" x14ac:dyDescent="0.2">
      <c r="A142" s="6" t="s">
        <v>15</v>
      </c>
      <c r="B142" s="6" t="s">
        <v>871</v>
      </c>
      <c r="C142" s="6">
        <v>5</v>
      </c>
      <c r="D142" s="6" t="s">
        <v>872</v>
      </c>
      <c r="E142" s="6" t="s">
        <v>873</v>
      </c>
      <c r="F142" s="6" t="s">
        <v>874</v>
      </c>
      <c r="G142" s="6" t="s">
        <v>872</v>
      </c>
      <c r="H142" s="6">
        <v>1</v>
      </c>
      <c r="I142" s="6">
        <v>2</v>
      </c>
      <c r="J142" s="6">
        <v>2</v>
      </c>
      <c r="K142" s="6">
        <v>1.7880000000000001E-4</v>
      </c>
      <c r="L142" s="6">
        <v>2.6739999999999999E-4</v>
      </c>
      <c r="M142" s="1">
        <v>1.8790000000000001E-8</v>
      </c>
      <c r="N142" s="1">
        <v>1.097E-7</v>
      </c>
      <c r="O142" s="7" t="s">
        <v>2141</v>
      </c>
      <c r="P142" s="7" t="s">
        <v>2519</v>
      </c>
      <c r="Q142" s="4">
        <v>-7.2664482698743441E-2</v>
      </c>
      <c r="R142" s="5">
        <v>0.17589994090421116</v>
      </c>
      <c r="S142" s="13">
        <v>0.41671123474079452</v>
      </c>
      <c r="T142" s="4">
        <v>-0.48926465927096952</v>
      </c>
      <c r="U142" s="5">
        <v>-0.32927802398959155</v>
      </c>
      <c r="V142" s="3">
        <v>-0.66749430158034861</v>
      </c>
      <c r="W142" s="14">
        <v>0.35104911218669271</v>
      </c>
      <c r="X142" s="5">
        <v>6.5683467845602445E-2</v>
      </c>
      <c r="Y142" s="3">
        <v>4.7446340148338019E-2</v>
      </c>
      <c r="Z142" s="14">
        <v>8.5756213585759231E-2</v>
      </c>
      <c r="AA142" s="5">
        <v>3.9581742755849088E-2</v>
      </c>
      <c r="AB142" s="3">
        <v>3.0057661304024857E-3</v>
      </c>
      <c r="AC142" s="20">
        <f t="shared" si="18"/>
        <v>-0.6686612259290573</v>
      </c>
      <c r="AD142" s="20">
        <f t="shared" si="19"/>
        <v>-0.11194506590287412</v>
      </c>
      <c r="AE142" s="20">
        <f t="shared" si="20"/>
        <v>-1.8589257588543018E-2</v>
      </c>
      <c r="AF142" s="27">
        <f t="shared" si="21"/>
        <v>1.7645078321293067E-2</v>
      </c>
      <c r="AG142" s="6">
        <f t="shared" si="22"/>
        <v>0.33059770193530102</v>
      </c>
      <c r="AH142" s="6">
        <f t="shared" si="23"/>
        <v>0.91919105349433239</v>
      </c>
      <c r="AI142" s="33" t="str">
        <f t="shared" si="24"/>
        <v>TRUE</v>
      </c>
      <c r="AJ142" s="31" t="str">
        <f t="shared" si="25"/>
        <v>FALSE</v>
      </c>
      <c r="AK142" s="31" t="str">
        <f t="shared" si="26"/>
        <v>FALSE</v>
      </c>
    </row>
    <row r="143" spans="1:37" x14ac:dyDescent="0.2">
      <c r="A143" s="6" t="s">
        <v>15</v>
      </c>
      <c r="B143" s="6" t="s">
        <v>503</v>
      </c>
      <c r="C143" s="6">
        <v>42</v>
      </c>
      <c r="D143" s="6" t="s">
        <v>504</v>
      </c>
      <c r="E143" s="6" t="s">
        <v>505</v>
      </c>
      <c r="F143" s="6" t="s">
        <v>506</v>
      </c>
      <c r="G143" s="6" t="s">
        <v>504</v>
      </c>
      <c r="H143" s="6">
        <v>1</v>
      </c>
      <c r="I143" s="6">
        <v>2</v>
      </c>
      <c r="J143" s="6">
        <v>2</v>
      </c>
      <c r="K143" s="6">
        <v>1.7880000000000001E-4</v>
      </c>
      <c r="L143" s="6">
        <v>2.6739999999999999E-4</v>
      </c>
      <c r="M143" s="1">
        <v>3.7070000000000003E-5</v>
      </c>
      <c r="N143" s="1">
        <v>9.0909999999999995E-5</v>
      </c>
      <c r="O143" s="7" t="s">
        <v>1880</v>
      </c>
      <c r="P143" s="7" t="s">
        <v>2205</v>
      </c>
      <c r="Q143" s="4">
        <v>3.546222858255145E-2</v>
      </c>
      <c r="R143" s="5">
        <v>-0.22986328840085171</v>
      </c>
      <c r="S143" s="13">
        <v>-0.23342757911722647</v>
      </c>
      <c r="T143" s="4">
        <v>0.75238927410562628</v>
      </c>
      <c r="U143" s="5">
        <v>0.55708464117216616</v>
      </c>
      <c r="V143" s="3">
        <v>0.72094650301544949</v>
      </c>
      <c r="W143" s="14">
        <v>-0.26561162704933949</v>
      </c>
      <c r="X143" s="5">
        <v>-0.33053480092455084</v>
      </c>
      <c r="Y143" s="3">
        <v>-0.55932182735532565</v>
      </c>
      <c r="Z143" s="14">
        <v>-1.1244134307382547</v>
      </c>
      <c r="AA143" s="5">
        <v>-0.18319616575399073</v>
      </c>
      <c r="AB143" s="3">
        <v>-0.28190492894800329</v>
      </c>
      <c r="AC143" s="20">
        <f t="shared" si="18"/>
        <v>0.81941635240958943</v>
      </c>
      <c r="AD143" s="20">
        <f t="shared" si="19"/>
        <v>-0.14468209003701094</v>
      </c>
      <c r="AE143" s="20">
        <f t="shared" si="20"/>
        <v>-0.24254653879789642</v>
      </c>
      <c r="AF143" s="27">
        <f t="shared" si="21"/>
        <v>1.6003020440157861E-3</v>
      </c>
      <c r="AG143" s="6">
        <f t="shared" si="22"/>
        <v>0.66661478629763726</v>
      </c>
      <c r="AH143" s="6">
        <f t="shared" si="23"/>
        <v>0.12643151115343243</v>
      </c>
      <c r="AI143" s="33" t="str">
        <f t="shared" si="24"/>
        <v>TRUE</v>
      </c>
      <c r="AJ143" s="31" t="str">
        <f t="shared" si="25"/>
        <v>FALSE</v>
      </c>
      <c r="AK143" s="31" t="str">
        <f t="shared" si="26"/>
        <v>FALSE</v>
      </c>
    </row>
    <row r="144" spans="1:37" x14ac:dyDescent="0.2">
      <c r="A144" s="6" t="s">
        <v>15</v>
      </c>
      <c r="B144" s="6" t="s">
        <v>654</v>
      </c>
      <c r="C144" s="6">
        <v>2</v>
      </c>
      <c r="D144" s="6" t="s">
        <v>651</v>
      </c>
      <c r="E144" s="6" t="s">
        <v>655</v>
      </c>
      <c r="F144" s="6" t="s">
        <v>653</v>
      </c>
      <c r="G144" s="6" t="s">
        <v>651</v>
      </c>
      <c r="H144" s="6">
        <v>1</v>
      </c>
      <c r="I144" s="6">
        <v>3</v>
      </c>
      <c r="J144" s="6">
        <v>3</v>
      </c>
      <c r="K144" s="6">
        <v>2.3509999999999998E-3</v>
      </c>
      <c r="L144" s="6">
        <v>4.2969999999999996E-3</v>
      </c>
      <c r="M144" s="6">
        <v>1.184E-2</v>
      </c>
      <c r="N144" s="6">
        <v>2.1219999999999999E-2</v>
      </c>
      <c r="O144" s="7" t="s">
        <v>1987</v>
      </c>
      <c r="P144" s="7" t="s">
        <v>2336</v>
      </c>
      <c r="Q144" s="4">
        <v>2.5514593289933846E-2</v>
      </c>
      <c r="R144" s="5">
        <v>-6.6609342114208686E-2</v>
      </c>
      <c r="S144" s="13">
        <v>-0.23325731062376115</v>
      </c>
      <c r="T144" s="4">
        <v>0.4774567808205491</v>
      </c>
      <c r="U144" s="5">
        <v>0.37556653018429242</v>
      </c>
      <c r="V144" s="3">
        <v>0.4770039093264874</v>
      </c>
      <c r="W144" s="14">
        <v>-0.16237874674838482</v>
      </c>
      <c r="X144" s="5">
        <v>-0.21747452491199204</v>
      </c>
      <c r="Y144" s="3">
        <v>-7.7716995554759791E-2</v>
      </c>
      <c r="Z144" s="14">
        <v>-0.5221784073400404</v>
      </c>
      <c r="AA144" s="5">
        <v>-0.1718528868426005</v>
      </c>
      <c r="AB144" s="3">
        <v>-0.30421651479473005</v>
      </c>
      <c r="AC144" s="20">
        <f t="shared" si="18"/>
        <v>0.5347930932597883</v>
      </c>
      <c r="AD144" s="20">
        <f t="shared" si="19"/>
        <v>-0.18022584725407811</v>
      </c>
      <c r="AE144" s="20">
        <f t="shared" si="20"/>
        <v>-6.107273592236688E-2</v>
      </c>
      <c r="AF144" s="27">
        <f t="shared" si="21"/>
        <v>2.9805833982926976E-3</v>
      </c>
      <c r="AG144" s="6">
        <f t="shared" si="22"/>
        <v>0.1764355691605832</v>
      </c>
      <c r="AH144" s="6">
        <f t="shared" si="23"/>
        <v>0.51656634337078855</v>
      </c>
      <c r="AI144" s="33" t="str">
        <f t="shared" si="24"/>
        <v>TRUE</v>
      </c>
      <c r="AJ144" s="31" t="str">
        <f t="shared" si="25"/>
        <v>FALSE</v>
      </c>
      <c r="AK144" s="31" t="str">
        <f t="shared" si="26"/>
        <v>FALSE</v>
      </c>
    </row>
    <row r="145" spans="1:37" x14ac:dyDescent="0.2">
      <c r="A145" s="6" t="s">
        <v>15</v>
      </c>
      <c r="B145" s="6" t="s">
        <v>1505</v>
      </c>
      <c r="C145" s="6">
        <v>1</v>
      </c>
      <c r="D145" s="6" t="s">
        <v>1506</v>
      </c>
      <c r="E145" s="6" t="s">
        <v>1507</v>
      </c>
      <c r="F145" s="6" t="s">
        <v>1508</v>
      </c>
      <c r="G145" s="6" t="s">
        <v>1506</v>
      </c>
      <c r="H145" s="6">
        <v>1</v>
      </c>
      <c r="I145" s="6">
        <v>3</v>
      </c>
      <c r="J145" s="6">
        <v>3</v>
      </c>
      <c r="K145" s="6">
        <v>3.9329999999999999E-3</v>
      </c>
      <c r="L145" s="6">
        <v>5.7090000000000002E-2</v>
      </c>
      <c r="M145" s="6">
        <v>2.7810000000000001E-2</v>
      </c>
      <c r="N145" s="6">
        <v>0.41930000000000001</v>
      </c>
      <c r="O145" s="7" t="s">
        <v>2174</v>
      </c>
      <c r="P145" s="7" t="s">
        <v>2423</v>
      </c>
      <c r="Q145" s="4">
        <v>0.13862593697329062</v>
      </c>
      <c r="R145" s="5">
        <v>-4.8016613893533774E-2</v>
      </c>
      <c r="S145" s="13">
        <v>-0.51674642513576285</v>
      </c>
      <c r="T145" s="4">
        <v>0.69629112803112181</v>
      </c>
      <c r="U145" s="5">
        <v>0.45708842083516382</v>
      </c>
      <c r="V145" s="3">
        <v>1.0327977717332959</v>
      </c>
      <c r="W145" s="14">
        <v>-0.23362945144921812</v>
      </c>
      <c r="X145" s="5">
        <v>-0.3156927240001382</v>
      </c>
      <c r="Y145" s="3">
        <v>-0.80643670710412685</v>
      </c>
      <c r="Z145" s="14">
        <v>-1.2232477937587696</v>
      </c>
      <c r="AA145" s="5">
        <v>-0.22347293005864505</v>
      </c>
      <c r="AB145" s="3">
        <v>-0.54946561261429738</v>
      </c>
      <c r="AC145" s="20">
        <f t="shared" si="18"/>
        <v>0.87077147421852907</v>
      </c>
      <c r="AD145" s="20">
        <f t="shared" si="19"/>
        <v>-0.21347581795940967</v>
      </c>
      <c r="AE145" s="20">
        <f t="shared" si="20"/>
        <v>-0.30987392683249237</v>
      </c>
      <c r="AF145" s="27">
        <f t="shared" si="21"/>
        <v>2.7469136197447976E-2</v>
      </c>
      <c r="AG145" s="6">
        <f t="shared" si="22"/>
        <v>0.56896312279730521</v>
      </c>
      <c r="AH145" s="6">
        <f t="shared" si="23"/>
        <v>0.30647536054544283</v>
      </c>
      <c r="AI145" s="33" t="str">
        <f t="shared" si="24"/>
        <v>TRUE</v>
      </c>
      <c r="AJ145" s="31" t="str">
        <f t="shared" si="25"/>
        <v>FALSE</v>
      </c>
      <c r="AK145" s="31" t="str">
        <f t="shared" si="26"/>
        <v>FALSE</v>
      </c>
    </row>
    <row r="146" spans="1:37" x14ac:dyDescent="0.2">
      <c r="A146" s="6" t="s">
        <v>15</v>
      </c>
      <c r="B146" s="6" t="s">
        <v>1807</v>
      </c>
      <c r="C146" s="6">
        <v>78</v>
      </c>
      <c r="D146" s="6" t="s">
        <v>1801</v>
      </c>
      <c r="E146" s="6" t="s">
        <v>1808</v>
      </c>
      <c r="F146" s="6" t="s">
        <v>1803</v>
      </c>
      <c r="G146" s="6" t="s">
        <v>1804</v>
      </c>
      <c r="H146" s="6">
        <v>1</v>
      </c>
      <c r="I146" s="6">
        <v>2</v>
      </c>
      <c r="J146" s="6">
        <v>2</v>
      </c>
      <c r="K146" s="6">
        <v>1.194E-3</v>
      </c>
      <c r="L146" s="6">
        <v>2.4529999999999999E-3</v>
      </c>
      <c r="M146" s="6">
        <v>4.3379999999999998E-3</v>
      </c>
      <c r="N146" s="6">
        <v>8.8640000000000004E-3</v>
      </c>
      <c r="O146" s="7" t="s">
        <v>1904</v>
      </c>
      <c r="P146" s="7" t="s">
        <v>2226</v>
      </c>
      <c r="Q146" s="4">
        <v>-4.3913821753232878E-2</v>
      </c>
      <c r="R146" s="5">
        <v>8.1576090465887083E-3</v>
      </c>
      <c r="S146" s="13">
        <v>-0.30608062431021249</v>
      </c>
      <c r="T146" s="4">
        <v>-0.69694635400225813</v>
      </c>
      <c r="U146" s="5">
        <v>-0.40873648364770276</v>
      </c>
      <c r="V146" s="3">
        <v>-0.75135606927887089</v>
      </c>
      <c r="W146" s="14">
        <v>0.41092428162848571</v>
      </c>
      <c r="X146" s="5">
        <v>0.23103386919884569</v>
      </c>
      <c r="Y146" s="3">
        <v>0.48928520174718126</v>
      </c>
      <c r="Z146" s="14">
        <v>0.11578742783163765</v>
      </c>
      <c r="AA146" s="5">
        <v>9.4061741486300463E-2</v>
      </c>
      <c r="AB146" s="3">
        <v>0.25504109299486877</v>
      </c>
      <c r="AC146" s="20">
        <f t="shared" si="18"/>
        <v>-0.50506735663732505</v>
      </c>
      <c r="AD146" s="20">
        <f t="shared" si="19"/>
        <v>-0.22211769675390194</v>
      </c>
      <c r="AE146" s="20">
        <f t="shared" si="20"/>
        <v>0.49102672986378981</v>
      </c>
      <c r="AF146" s="27">
        <f t="shared" si="21"/>
        <v>2.4766925787223497E-2</v>
      </c>
      <c r="AG146" s="6">
        <f t="shared" si="22"/>
        <v>7.2345276113783843E-2</v>
      </c>
      <c r="AH146" s="6">
        <f t="shared" si="23"/>
        <v>1.6540952456301168E-2</v>
      </c>
      <c r="AI146" s="33" t="str">
        <f t="shared" si="24"/>
        <v>TRUE</v>
      </c>
      <c r="AJ146" s="31" t="str">
        <f t="shared" si="25"/>
        <v>FALSE</v>
      </c>
      <c r="AK146" s="31" t="str">
        <f t="shared" si="26"/>
        <v>FALSE</v>
      </c>
    </row>
    <row r="147" spans="1:37" x14ac:dyDescent="0.2">
      <c r="A147" s="6" t="s">
        <v>15</v>
      </c>
      <c r="B147" s="6" t="s">
        <v>1726</v>
      </c>
      <c r="C147" s="6">
        <v>2</v>
      </c>
      <c r="D147" s="6" t="s">
        <v>1723</v>
      </c>
      <c r="E147" s="6" t="s">
        <v>1727</v>
      </c>
      <c r="F147" s="6" t="s">
        <v>1725</v>
      </c>
      <c r="G147" s="6" t="s">
        <v>1723</v>
      </c>
      <c r="H147" s="6">
        <v>1</v>
      </c>
      <c r="I147" s="6">
        <v>3</v>
      </c>
      <c r="J147" s="6">
        <v>3</v>
      </c>
      <c r="K147" s="6">
        <v>1.402E-3</v>
      </c>
      <c r="L147" s="6">
        <v>2.0929999999999998E-3</v>
      </c>
      <c r="M147" s="6">
        <v>7.1310000000000002E-3</v>
      </c>
      <c r="N147" s="6">
        <v>8.0110000000000008E-3</v>
      </c>
      <c r="O147" s="7" t="s">
        <v>2184</v>
      </c>
      <c r="P147" s="7" t="s">
        <v>2448</v>
      </c>
      <c r="Q147" s="4">
        <v>-0.10303677094441531</v>
      </c>
      <c r="R147" s="5">
        <v>-0.47726318623646785</v>
      </c>
      <c r="S147" s="13">
        <v>-0.35922630490512986</v>
      </c>
      <c r="T147" s="4">
        <v>0.58990024078469572</v>
      </c>
      <c r="U147" s="5">
        <v>9.4339764948926152E-2</v>
      </c>
      <c r="V147" s="3">
        <v>0.62264561532969487</v>
      </c>
      <c r="W147" s="14">
        <v>-0.24403872394578149</v>
      </c>
      <c r="X147" s="5">
        <v>0.26120842397915756</v>
      </c>
      <c r="Y147" s="3">
        <v>-0.15230329819338143</v>
      </c>
      <c r="Z147" s="14">
        <v>-0.47511784807141755</v>
      </c>
      <c r="AA147" s="5">
        <v>2.2335263150152839E-2</v>
      </c>
      <c r="AB147" s="3">
        <v>-0.35677435286483444</v>
      </c>
      <c r="AC147" s="20">
        <f t="shared" si="18"/>
        <v>0.74880396104977653</v>
      </c>
      <c r="AD147" s="20">
        <f t="shared" si="19"/>
        <v>-0.22480777987536463</v>
      </c>
      <c r="AE147" s="20">
        <f t="shared" si="20"/>
        <v>0.26813088797533585</v>
      </c>
      <c r="AF147" s="27">
        <f t="shared" si="21"/>
        <v>2.1208631879574714E-2</v>
      </c>
      <c r="AG147" s="6">
        <f t="shared" si="22"/>
        <v>0.35676544465175675</v>
      </c>
      <c r="AH147" s="6">
        <f t="shared" si="23"/>
        <v>0.23234668088548616</v>
      </c>
      <c r="AI147" s="33" t="str">
        <f t="shared" si="24"/>
        <v>TRUE</v>
      </c>
      <c r="AJ147" s="31" t="str">
        <f t="shared" si="25"/>
        <v>FALSE</v>
      </c>
      <c r="AK147" s="31" t="str">
        <f t="shared" si="26"/>
        <v>FALSE</v>
      </c>
    </row>
    <row r="148" spans="1:37" x14ac:dyDescent="0.2">
      <c r="A148" s="6" t="s">
        <v>15</v>
      </c>
      <c r="B148" s="6" t="s">
        <v>1528</v>
      </c>
      <c r="C148" s="6">
        <v>20</v>
      </c>
      <c r="D148" s="6" t="s">
        <v>1529</v>
      </c>
      <c r="E148" s="6" t="s">
        <v>1530</v>
      </c>
      <c r="F148" s="6" t="s">
        <v>1531</v>
      </c>
      <c r="G148" s="6" t="s">
        <v>1532</v>
      </c>
      <c r="H148" s="6">
        <v>0</v>
      </c>
      <c r="I148" s="6">
        <v>3</v>
      </c>
      <c r="K148" s="6">
        <v>1.7880000000000001E-4</v>
      </c>
      <c r="M148" s="1">
        <v>7.8869999999999995E-5</v>
      </c>
      <c r="O148" s="7" t="s">
        <v>1942</v>
      </c>
      <c r="P148" s="7" t="s">
        <v>2284</v>
      </c>
      <c r="Q148" s="4">
        <v>6.6992330133283956E-2</v>
      </c>
      <c r="R148" s="5">
        <v>0.49507525052253304</v>
      </c>
      <c r="S148" s="13">
        <v>0.29296999181420647</v>
      </c>
      <c r="T148" s="4">
        <v>-0.41707683926324007</v>
      </c>
      <c r="U148" s="5">
        <v>-0.4435564004757272</v>
      </c>
      <c r="V148" s="3">
        <v>-0.24635470500152681</v>
      </c>
      <c r="W148" s="14">
        <v>7.0168685487926152E-2</v>
      </c>
      <c r="X148" s="5">
        <v>0.12155392317697156</v>
      </c>
      <c r="Y148" s="3">
        <v>9.7954125959537758E-2</v>
      </c>
      <c r="Z148" s="14">
        <v>0.20625491590095782</v>
      </c>
      <c r="AA148" s="5">
        <v>-0.38198694628522284</v>
      </c>
      <c r="AB148" s="3">
        <v>-0.21497402979384828</v>
      </c>
      <c r="AC148" s="20">
        <f t="shared" si="18"/>
        <v>-0.65400850573683922</v>
      </c>
      <c r="AD148" s="20">
        <f t="shared" si="19"/>
        <v>-0.22679426493418292</v>
      </c>
      <c r="AE148" s="20">
        <f t="shared" si="20"/>
        <v>-0.188453612615196</v>
      </c>
      <c r="AF148" s="27">
        <f t="shared" si="21"/>
        <v>9.093817954887326E-3</v>
      </c>
      <c r="AG148" s="6">
        <f t="shared" si="22"/>
        <v>0.26619900549624526</v>
      </c>
      <c r="AH148" s="6">
        <f t="shared" si="23"/>
        <v>0.20475137367010124</v>
      </c>
      <c r="AI148" s="33" t="str">
        <f t="shared" si="24"/>
        <v>TRUE</v>
      </c>
      <c r="AJ148" s="31" t="str">
        <f t="shared" si="25"/>
        <v>FALSE</v>
      </c>
      <c r="AK148" s="31" t="str">
        <f t="shared" si="26"/>
        <v>FALSE</v>
      </c>
    </row>
    <row r="149" spans="1:37" x14ac:dyDescent="0.2">
      <c r="A149" s="6" t="s">
        <v>15</v>
      </c>
      <c r="B149" s="6" t="s">
        <v>637</v>
      </c>
      <c r="C149" s="6">
        <v>2</v>
      </c>
      <c r="D149" s="6" t="s">
        <v>621</v>
      </c>
      <c r="E149" s="6" t="s">
        <v>638</v>
      </c>
      <c r="F149" s="6" t="s">
        <v>623</v>
      </c>
      <c r="G149" s="6" t="s">
        <v>624</v>
      </c>
      <c r="H149" s="6">
        <v>1</v>
      </c>
      <c r="I149" s="6">
        <v>2</v>
      </c>
      <c r="J149" s="6">
        <v>2</v>
      </c>
      <c r="K149" s="6">
        <v>9.5940000000000001E-3</v>
      </c>
      <c r="L149" s="6">
        <v>7.0309999999999999E-3</v>
      </c>
      <c r="M149" s="6">
        <v>8.301E-2</v>
      </c>
      <c r="N149" s="6">
        <v>4.4209999999999999E-2</v>
      </c>
      <c r="O149" s="7" t="s">
        <v>1904</v>
      </c>
      <c r="P149" s="7" t="s">
        <v>2495</v>
      </c>
      <c r="Q149" s="4">
        <v>-4.0103261491639335E-2</v>
      </c>
      <c r="R149" s="5">
        <v>0.16724371253119388</v>
      </c>
      <c r="S149" s="13">
        <v>-3.1768141777373575E-2</v>
      </c>
      <c r="T149" s="4">
        <v>-1.0651303528169458</v>
      </c>
      <c r="U149" s="5">
        <v>-0.3666632324072972</v>
      </c>
      <c r="V149" s="3">
        <v>-0.55259571021242437</v>
      </c>
      <c r="W149" s="14">
        <v>0.35754132349578893</v>
      </c>
      <c r="X149" s="5">
        <v>0.34916045262048601</v>
      </c>
      <c r="Y149" s="3">
        <v>0.25918294480545484</v>
      </c>
      <c r="Z149" s="14">
        <v>0.34283310862615773</v>
      </c>
      <c r="AA149" s="5">
        <v>-0.27282791691309782</v>
      </c>
      <c r="AB149" s="3">
        <v>0.19306049857166613</v>
      </c>
      <c r="AC149" s="20">
        <f t="shared" si="18"/>
        <v>-0.69325386823294943</v>
      </c>
      <c r="AD149" s="20">
        <f t="shared" si="19"/>
        <v>-0.2342730102123346</v>
      </c>
      <c r="AE149" s="20">
        <f t="shared" si="20"/>
        <v>0.29017080388651628</v>
      </c>
      <c r="AF149" s="27">
        <f t="shared" si="21"/>
        <v>3.4271308017400318E-2</v>
      </c>
      <c r="AG149" s="6">
        <f t="shared" si="22"/>
        <v>0.28076945606230197</v>
      </c>
      <c r="AH149" s="6">
        <f t="shared" si="23"/>
        <v>1.7793063507338298E-2</v>
      </c>
      <c r="AI149" s="33" t="str">
        <f t="shared" si="24"/>
        <v>TRUE</v>
      </c>
      <c r="AJ149" s="31" t="str">
        <f t="shared" si="25"/>
        <v>FALSE</v>
      </c>
      <c r="AK149" s="31" t="str">
        <f t="shared" si="26"/>
        <v>FALSE</v>
      </c>
    </row>
    <row r="150" spans="1:37" x14ac:dyDescent="0.2">
      <c r="A150" s="6" t="s">
        <v>15</v>
      </c>
      <c r="B150" s="6" t="s">
        <v>46</v>
      </c>
      <c r="C150" s="6">
        <v>4</v>
      </c>
      <c r="D150" s="6" t="s">
        <v>39</v>
      </c>
      <c r="E150" s="6" t="s">
        <v>47</v>
      </c>
      <c r="F150" s="6" t="s">
        <v>41</v>
      </c>
      <c r="G150" s="6" t="s">
        <v>39</v>
      </c>
      <c r="H150" s="6">
        <v>1</v>
      </c>
      <c r="I150" s="6">
        <v>3</v>
      </c>
      <c r="J150" s="6">
        <v>3</v>
      </c>
      <c r="K150" s="6">
        <v>1.7880000000000001E-4</v>
      </c>
      <c r="L150" s="6">
        <v>2.6739999999999999E-4</v>
      </c>
      <c r="M150" s="1">
        <v>4.5530000000000003E-6</v>
      </c>
      <c r="N150" s="1">
        <v>7.852E-5</v>
      </c>
      <c r="O150" s="7" t="s">
        <v>1951</v>
      </c>
      <c r="P150" s="7" t="s">
        <v>2295</v>
      </c>
      <c r="Q150" s="4">
        <v>5.9176088794292224E-2</v>
      </c>
      <c r="R150" s="5">
        <v>-2.6099715571614009E-2</v>
      </c>
      <c r="S150" s="13">
        <v>-0.13828872470062764</v>
      </c>
      <c r="T150" s="4">
        <v>0.68540847032862151</v>
      </c>
      <c r="U150" s="5">
        <v>0.13778655389791053</v>
      </c>
      <c r="V150" s="3">
        <v>0.64608281451754102</v>
      </c>
      <c r="W150" s="14">
        <v>-0.50024848246272313</v>
      </c>
      <c r="X150" s="5">
        <v>2.116837460215892E-2</v>
      </c>
      <c r="Y150" s="3">
        <v>-0.19526112050781436</v>
      </c>
      <c r="Z150" s="14">
        <v>-0.63713813324420177</v>
      </c>
      <c r="AA150" s="5">
        <v>-0.14731156523080058</v>
      </c>
      <c r="AB150" s="3">
        <v>-0.61467819995562267</v>
      </c>
      <c r="AC150" s="20">
        <f t="shared" si="18"/>
        <v>0.52483006340734084</v>
      </c>
      <c r="AD150" s="20">
        <f t="shared" si="19"/>
        <v>-0.24159555668741547</v>
      </c>
      <c r="AE150" s="20">
        <f t="shared" si="20"/>
        <v>-0.18970962563014304</v>
      </c>
      <c r="AF150" s="27">
        <f t="shared" si="21"/>
        <v>4.7299600775000145E-2</v>
      </c>
      <c r="AG150" s="6">
        <f t="shared" si="22"/>
        <v>0.33364980225929219</v>
      </c>
      <c r="AH150" s="6">
        <f t="shared" si="23"/>
        <v>0.30577525624818264</v>
      </c>
      <c r="AI150" s="33" t="str">
        <f t="shared" si="24"/>
        <v>TRUE</v>
      </c>
      <c r="AJ150" s="31" t="str">
        <f t="shared" si="25"/>
        <v>FALSE</v>
      </c>
      <c r="AK150" s="31" t="str">
        <f t="shared" si="26"/>
        <v>FALSE</v>
      </c>
    </row>
    <row r="151" spans="1:37" x14ac:dyDescent="0.2">
      <c r="A151" s="6" t="s">
        <v>15</v>
      </c>
      <c r="B151" s="6" t="s">
        <v>441</v>
      </c>
      <c r="C151" s="6">
        <v>2</v>
      </c>
      <c r="D151" s="6" t="s">
        <v>442</v>
      </c>
      <c r="E151" s="6" t="s">
        <v>443</v>
      </c>
      <c r="F151" s="6" t="s">
        <v>444</v>
      </c>
      <c r="G151" s="6" t="s">
        <v>442</v>
      </c>
      <c r="H151" s="6">
        <v>1</v>
      </c>
      <c r="I151" s="6">
        <v>3</v>
      </c>
      <c r="J151" s="6">
        <v>3</v>
      </c>
      <c r="K151" s="6">
        <v>1.7880000000000001E-4</v>
      </c>
      <c r="L151" s="6">
        <v>2.6739999999999999E-4</v>
      </c>
      <c r="M151" s="1">
        <v>6.4250000000000003E-5</v>
      </c>
      <c r="N151" s="6">
        <v>1.061E-4</v>
      </c>
      <c r="O151" s="7" t="s">
        <v>1975</v>
      </c>
      <c r="P151" s="7" t="s">
        <v>2323</v>
      </c>
      <c r="Q151" s="4">
        <v>-0.28056468828673736</v>
      </c>
      <c r="R151" s="5">
        <v>-1.0187673235414956</v>
      </c>
      <c r="S151" s="13">
        <v>-0.17257269420637525</v>
      </c>
      <c r="T151" s="4">
        <v>0.53254062517641454</v>
      </c>
      <c r="U151" s="5">
        <v>0.14851932603938831</v>
      </c>
      <c r="V151" s="3">
        <v>0.97220432416185731</v>
      </c>
      <c r="W151" s="14">
        <v>-0.40023613769055844</v>
      </c>
      <c r="X151" s="5">
        <v>0.83435733992162786</v>
      </c>
      <c r="Y151" s="3">
        <v>-0.99665782908981126</v>
      </c>
      <c r="Z151" s="14">
        <v>-4.0196021250501195E-2</v>
      </c>
      <c r="AA151" s="5">
        <v>-0.70141610499194551</v>
      </c>
      <c r="AB151" s="3">
        <v>-0.62205346305893794</v>
      </c>
      <c r="AC151" s="20">
        <f t="shared" si="18"/>
        <v>1.0417229938040895</v>
      </c>
      <c r="AD151" s="20">
        <f t="shared" si="19"/>
        <v>-0.26704298748088096</v>
      </c>
      <c r="AE151" s="20">
        <f t="shared" si="20"/>
        <v>0.30312269305862216</v>
      </c>
      <c r="AF151" s="27">
        <f t="shared" si="21"/>
        <v>4.3269824204383793E-2</v>
      </c>
      <c r="AG151" s="6">
        <f t="shared" si="22"/>
        <v>0.66811157681203071</v>
      </c>
      <c r="AH151" s="6">
        <f t="shared" si="23"/>
        <v>0.64061041753785175</v>
      </c>
      <c r="AI151" s="33" t="str">
        <f t="shared" si="24"/>
        <v>TRUE</v>
      </c>
      <c r="AJ151" s="31" t="str">
        <f t="shared" si="25"/>
        <v>FALSE</v>
      </c>
      <c r="AK151" s="31" t="str">
        <f t="shared" si="26"/>
        <v>FALSE</v>
      </c>
    </row>
    <row r="152" spans="1:37" x14ac:dyDescent="0.2">
      <c r="A152" s="6" t="s">
        <v>15</v>
      </c>
      <c r="B152" s="6" t="s">
        <v>926</v>
      </c>
      <c r="C152" s="6">
        <v>133</v>
      </c>
      <c r="D152" s="6" t="s">
        <v>927</v>
      </c>
      <c r="E152" s="6" t="s">
        <v>928</v>
      </c>
      <c r="F152" s="6" t="s">
        <v>929</v>
      </c>
      <c r="G152" s="6" t="s">
        <v>930</v>
      </c>
      <c r="H152" s="6">
        <v>0</v>
      </c>
      <c r="I152" s="6">
        <v>2</v>
      </c>
      <c r="J152" s="6">
        <v>2</v>
      </c>
      <c r="K152" s="6">
        <v>1.7880000000000001E-4</v>
      </c>
      <c r="L152" s="6">
        <v>2.6739999999999999E-4</v>
      </c>
      <c r="M152" s="6">
        <v>1.593E-4</v>
      </c>
      <c r="N152" s="6">
        <v>7.1239999999999997E-4</v>
      </c>
      <c r="O152" s="7" t="s">
        <v>1876</v>
      </c>
      <c r="P152" s="7" t="s">
        <v>2206</v>
      </c>
      <c r="Q152" s="4">
        <v>0.30166905433114588</v>
      </c>
      <c r="R152" s="5">
        <v>4.7296147710035243E-2</v>
      </c>
      <c r="S152" s="13">
        <v>0.28565361220623486</v>
      </c>
      <c r="T152" s="4">
        <v>-0.45943430996080542</v>
      </c>
      <c r="U152" s="5">
        <v>-0.26272873457256546</v>
      </c>
      <c r="V152" s="3">
        <v>-0.49317925799196627</v>
      </c>
      <c r="W152" s="14">
        <v>0.22621552928011882</v>
      </c>
      <c r="X152" s="5">
        <v>8.5073619771703649E-2</v>
      </c>
      <c r="Y152" s="3">
        <v>0.23778999273367965</v>
      </c>
      <c r="Z152" s="14">
        <v>-0.20025505014486117</v>
      </c>
      <c r="AA152" s="5">
        <v>0.10087236474496128</v>
      </c>
      <c r="AB152" s="3">
        <v>-0.1658633227734479</v>
      </c>
      <c r="AC152" s="20">
        <f t="shared" si="18"/>
        <v>-0.61665370559091781</v>
      </c>
      <c r="AD152" s="20">
        <f t="shared" si="19"/>
        <v>-0.27144171665294997</v>
      </c>
      <c r="AE152" s="20">
        <f t="shared" si="20"/>
        <v>-2.8513224153971312E-2</v>
      </c>
      <c r="AF152" s="27">
        <f t="shared" si="21"/>
        <v>4.8461231063186032E-3</v>
      </c>
      <c r="AG152" s="6">
        <f t="shared" si="22"/>
        <v>6.4323721457811719E-2</v>
      </c>
      <c r="AH152" s="6">
        <f t="shared" si="23"/>
        <v>0.78077341183611182</v>
      </c>
      <c r="AI152" s="33" t="str">
        <f t="shared" si="24"/>
        <v>TRUE</v>
      </c>
      <c r="AJ152" s="31" t="str">
        <f t="shared" si="25"/>
        <v>FALSE</v>
      </c>
      <c r="AK152" s="31" t="str">
        <f t="shared" si="26"/>
        <v>FALSE</v>
      </c>
    </row>
    <row r="153" spans="1:37" x14ac:dyDescent="0.2">
      <c r="A153" s="6" t="s">
        <v>15</v>
      </c>
      <c r="B153" s="6" t="s">
        <v>1432</v>
      </c>
      <c r="C153" s="6">
        <v>2</v>
      </c>
      <c r="D153" s="6" t="s">
        <v>1417</v>
      </c>
      <c r="E153" s="6" t="s">
        <v>1433</v>
      </c>
      <c r="F153" s="6" t="s">
        <v>1419</v>
      </c>
      <c r="G153" s="6" t="s">
        <v>1417</v>
      </c>
      <c r="H153" s="6">
        <v>0</v>
      </c>
      <c r="I153" s="6">
        <v>3</v>
      </c>
      <c r="K153" s="6">
        <v>1.402E-3</v>
      </c>
      <c r="M153" s="6">
        <v>8.6990000000000001E-3</v>
      </c>
      <c r="O153" s="7" t="s">
        <v>1939</v>
      </c>
      <c r="P153" s="7" t="s">
        <v>2567</v>
      </c>
      <c r="Q153" s="4">
        <v>0.19213634163601853</v>
      </c>
      <c r="R153" s="5">
        <v>0.29103869043525477</v>
      </c>
      <c r="S153" s="13">
        <v>1.0929912649106772E-2</v>
      </c>
      <c r="T153" s="4">
        <v>-0.64769013029519618</v>
      </c>
      <c r="U153" s="5">
        <v>-0.33614276802029303</v>
      </c>
      <c r="V153" s="3">
        <v>-0.7775564849535157</v>
      </c>
      <c r="W153" s="14">
        <v>0.43188415233185107</v>
      </c>
      <c r="X153" s="5">
        <v>1.4537133294285397E-2</v>
      </c>
      <c r="Y153" s="3">
        <v>0.34323665027350964</v>
      </c>
      <c r="Z153" s="14">
        <v>-0.20049799214276426</v>
      </c>
      <c r="AA153" s="5">
        <v>-3.7716893761999888E-2</v>
      </c>
      <c r="AB153" s="3">
        <v>0.18959272668640129</v>
      </c>
      <c r="AC153" s="20">
        <f t="shared" si="18"/>
        <v>-0.75183144266312829</v>
      </c>
      <c r="AD153" s="20">
        <f t="shared" si="19"/>
        <v>-0.27942669837266965</v>
      </c>
      <c r="AE153" s="20">
        <f t="shared" si="20"/>
        <v>9.8517663726421983E-2</v>
      </c>
      <c r="AF153" s="27">
        <f t="shared" si="21"/>
        <v>8.2484456873928753E-3</v>
      </c>
      <c r="AG153" s="6">
        <f t="shared" si="22"/>
        <v>0.17565720422912512</v>
      </c>
      <c r="AH153" s="6">
        <f t="shared" si="23"/>
        <v>0.55005807207027768</v>
      </c>
      <c r="AI153" s="33" t="str">
        <f t="shared" si="24"/>
        <v>TRUE</v>
      </c>
      <c r="AJ153" s="31" t="str">
        <f t="shared" si="25"/>
        <v>FALSE</v>
      </c>
      <c r="AK153" s="31" t="str">
        <f t="shared" si="26"/>
        <v>FALSE</v>
      </c>
    </row>
    <row r="154" spans="1:37" x14ac:dyDescent="0.2">
      <c r="A154" s="6" t="s">
        <v>15</v>
      </c>
      <c r="B154" s="6" t="s">
        <v>931</v>
      </c>
      <c r="C154" s="6">
        <v>109</v>
      </c>
      <c r="D154" s="6" t="s">
        <v>927</v>
      </c>
      <c r="E154" s="6" t="s">
        <v>932</v>
      </c>
      <c r="F154" s="6" t="s">
        <v>929</v>
      </c>
      <c r="G154" s="6" t="s">
        <v>933</v>
      </c>
      <c r="H154" s="6">
        <v>2</v>
      </c>
      <c r="I154" s="6">
        <v>2</v>
      </c>
      <c r="J154" s="6">
        <v>2</v>
      </c>
      <c r="K154" s="6">
        <v>1.7880000000000001E-4</v>
      </c>
      <c r="L154" s="6">
        <v>4.9220000000000004E-4</v>
      </c>
      <c r="M154" s="6">
        <v>2.9829999999999999E-4</v>
      </c>
      <c r="N154" s="6">
        <v>9.5299999999999996E-4</v>
      </c>
      <c r="O154" s="7" t="s">
        <v>1876</v>
      </c>
      <c r="P154" s="7" t="s">
        <v>2207</v>
      </c>
      <c r="Q154" s="4">
        <v>0.21125893746189348</v>
      </c>
      <c r="R154" s="5">
        <v>0.27217270586987391</v>
      </c>
      <c r="S154" s="13">
        <v>0.29257148259213661</v>
      </c>
      <c r="T154" s="4">
        <v>-0.60996110840317419</v>
      </c>
      <c r="U154" s="5">
        <v>-0.31267202624231305</v>
      </c>
      <c r="V154" s="3">
        <v>-0.777365531144243</v>
      </c>
      <c r="W154" s="14">
        <v>0.37631237364320269</v>
      </c>
      <c r="X154" s="5">
        <v>-2.184482501513655E-3</v>
      </c>
      <c r="Y154" s="3">
        <v>0.32275144786200638</v>
      </c>
      <c r="Z154" s="14">
        <v>-0.16963454457965396</v>
      </c>
      <c r="AA154" s="5">
        <v>-1.6338765470006858E-2</v>
      </c>
      <c r="AB154" s="3">
        <v>-8.7681658338048987E-2</v>
      </c>
      <c r="AC154" s="20">
        <f t="shared" si="18"/>
        <v>-0.82533393057121152</v>
      </c>
      <c r="AD154" s="20">
        <f t="shared" si="19"/>
        <v>-0.32351143579713504</v>
      </c>
      <c r="AE154" s="20">
        <f t="shared" si="20"/>
        <v>-2.6374595640069554E-2</v>
      </c>
      <c r="AF154" s="27">
        <f t="shared" si="21"/>
        <v>3.934810152155771E-3</v>
      </c>
      <c r="AG154" s="6">
        <f t="shared" si="22"/>
        <v>6.2508530798599402E-2</v>
      </c>
      <c r="AH154" s="6">
        <f t="shared" si="23"/>
        <v>0.83779079475479512</v>
      </c>
      <c r="AI154" s="33" t="str">
        <f t="shared" si="24"/>
        <v>TRUE</v>
      </c>
      <c r="AJ154" s="31" t="str">
        <f t="shared" si="25"/>
        <v>FALSE</v>
      </c>
      <c r="AK154" s="31" t="str">
        <f t="shared" si="26"/>
        <v>FALSE</v>
      </c>
    </row>
    <row r="155" spans="1:37" x14ac:dyDescent="0.2">
      <c r="A155" s="6" t="s">
        <v>15</v>
      </c>
      <c r="B155" s="6" t="s">
        <v>72</v>
      </c>
      <c r="C155" s="6">
        <v>4</v>
      </c>
      <c r="D155" s="6" t="s">
        <v>69</v>
      </c>
      <c r="E155" s="6" t="s">
        <v>73</v>
      </c>
      <c r="F155" s="6" t="s">
        <v>71</v>
      </c>
      <c r="G155" s="6" t="s">
        <v>69</v>
      </c>
      <c r="H155" s="6">
        <v>0</v>
      </c>
      <c r="I155" s="6">
        <v>2</v>
      </c>
      <c r="K155" s="6">
        <v>1.7880000000000001E-4</v>
      </c>
      <c r="M155" s="1">
        <v>1.002E-8</v>
      </c>
      <c r="O155" s="7" t="s">
        <v>1888</v>
      </c>
      <c r="P155" s="7" t="s">
        <v>2218</v>
      </c>
      <c r="Q155" s="4">
        <v>5.218557161273997E-2</v>
      </c>
      <c r="R155" s="5">
        <v>0.26904989318200412</v>
      </c>
      <c r="S155" s="13">
        <v>0.30978285892157864</v>
      </c>
      <c r="T155" s="4">
        <v>-0.78015515250657042</v>
      </c>
      <c r="U155" s="5">
        <v>-0.41294444635424787</v>
      </c>
      <c r="V155" s="3">
        <v>-0.33037696072306372</v>
      </c>
      <c r="W155" s="14">
        <v>0.42349232061035463</v>
      </c>
      <c r="X155" s="5">
        <v>9.0987589142667025E-2</v>
      </c>
      <c r="Y155" s="3">
        <v>0.24252400463097873</v>
      </c>
      <c r="Z155" s="14">
        <v>5.6155075387685806E-2</v>
      </c>
      <c r="AA155" s="5">
        <v>-3.0916813751380747E-2</v>
      </c>
      <c r="AB155" s="3">
        <v>-0.35459418623695188</v>
      </c>
      <c r="AC155" s="20">
        <f t="shared" si="18"/>
        <v>-0.71816496110006833</v>
      </c>
      <c r="AD155" s="20">
        <f t="shared" si="19"/>
        <v>-0.3621199463282157</v>
      </c>
      <c r="AE155" s="20">
        <f t="shared" si="20"/>
        <v>4.1995196889225872E-2</v>
      </c>
      <c r="AF155" s="27">
        <f t="shared" si="21"/>
        <v>1.0845052932929984E-2</v>
      </c>
      <c r="AG155" s="6">
        <f t="shared" si="22"/>
        <v>8.3207971762721822E-2</v>
      </c>
      <c r="AH155" s="6">
        <f t="shared" si="23"/>
        <v>0.75381178884239963</v>
      </c>
      <c r="AI155" s="33" t="str">
        <f t="shared" si="24"/>
        <v>TRUE</v>
      </c>
      <c r="AJ155" s="31" t="str">
        <f t="shared" si="25"/>
        <v>FALSE</v>
      </c>
      <c r="AK155" s="31" t="str">
        <f t="shared" si="26"/>
        <v>FALSE</v>
      </c>
    </row>
    <row r="156" spans="1:37" x14ac:dyDescent="0.2">
      <c r="A156" s="6" t="s">
        <v>15</v>
      </c>
      <c r="B156" s="6" t="s">
        <v>483</v>
      </c>
      <c r="C156" s="6">
        <v>1</v>
      </c>
      <c r="D156" s="6" t="s">
        <v>484</v>
      </c>
      <c r="E156" s="6" t="s">
        <v>485</v>
      </c>
      <c r="F156" s="6" t="s">
        <v>486</v>
      </c>
      <c r="G156" s="6" t="s">
        <v>484</v>
      </c>
      <c r="H156" s="6">
        <v>1</v>
      </c>
      <c r="I156" s="6">
        <v>2</v>
      </c>
      <c r="J156" s="6">
        <v>2</v>
      </c>
      <c r="K156" s="6">
        <v>2.6940000000000002E-3</v>
      </c>
      <c r="L156" s="6">
        <v>1.24E-2</v>
      </c>
      <c r="M156" s="6">
        <v>1.5100000000000001E-2</v>
      </c>
      <c r="N156" s="6">
        <v>9.622E-2</v>
      </c>
      <c r="O156" s="7" t="s">
        <v>2100</v>
      </c>
      <c r="P156" s="7" t="s">
        <v>2478</v>
      </c>
      <c r="Q156" s="4">
        <v>0.36631710707403697</v>
      </c>
      <c r="R156" s="5">
        <v>-0.60128067284381426</v>
      </c>
      <c r="S156" s="13">
        <v>-0.38955045419843815</v>
      </c>
      <c r="T156" s="4">
        <v>0.69223222215738245</v>
      </c>
      <c r="U156" s="5">
        <v>0.80862378771541588</v>
      </c>
      <c r="V156" s="3">
        <v>1.0997614250569854</v>
      </c>
      <c r="W156" s="14">
        <v>-0.55394298082480908</v>
      </c>
      <c r="X156" s="5">
        <v>-0.19958574876962307</v>
      </c>
      <c r="Y156" s="3">
        <v>-0.75457384483216627</v>
      </c>
      <c r="Z156" s="14">
        <v>-1.2722816171081697</v>
      </c>
      <c r="AA156" s="5">
        <v>-0.47695789386066456</v>
      </c>
      <c r="AB156" s="3">
        <v>-0.99792792516922157</v>
      </c>
      <c r="AC156" s="20">
        <f t="shared" si="18"/>
        <v>1.0750438182993329</v>
      </c>
      <c r="AD156" s="20">
        <f t="shared" si="19"/>
        <v>-0.41302162057048575</v>
      </c>
      <c r="AE156" s="20">
        <f t="shared" si="20"/>
        <v>-0.29452951815279427</v>
      </c>
      <c r="AF156" s="27">
        <f t="shared" si="21"/>
        <v>2.7687200126320876E-2</v>
      </c>
      <c r="AG156" s="6">
        <f t="shared" si="22"/>
        <v>0.21970539451659116</v>
      </c>
      <c r="AH156" s="6">
        <f t="shared" si="23"/>
        <v>0.42959199630544381</v>
      </c>
      <c r="AI156" s="33" t="str">
        <f t="shared" si="24"/>
        <v>TRUE</v>
      </c>
      <c r="AJ156" s="31" t="str">
        <f t="shared" si="25"/>
        <v>FALSE</v>
      </c>
      <c r="AK156" s="31" t="str">
        <f t="shared" si="26"/>
        <v>FALSE</v>
      </c>
    </row>
    <row r="157" spans="1:37" x14ac:dyDescent="0.2">
      <c r="A157" s="6" t="s">
        <v>15</v>
      </c>
      <c r="B157" s="6" t="s">
        <v>1170</v>
      </c>
      <c r="C157" s="6">
        <v>2</v>
      </c>
      <c r="D157" s="6" t="s">
        <v>1165</v>
      </c>
      <c r="E157" s="6" t="s">
        <v>1171</v>
      </c>
      <c r="F157" s="6" t="s">
        <v>1167</v>
      </c>
      <c r="G157" s="6" t="s">
        <v>1165</v>
      </c>
      <c r="H157" s="6">
        <v>1</v>
      </c>
      <c r="I157" s="6">
        <v>3</v>
      </c>
      <c r="J157" s="6">
        <v>3</v>
      </c>
      <c r="K157" s="6">
        <v>1.402E-3</v>
      </c>
      <c r="L157" s="6">
        <v>4.1050000000000001E-3</v>
      </c>
      <c r="M157" s="6">
        <v>7.254E-3</v>
      </c>
      <c r="N157" s="6">
        <v>1.8159999999999999E-2</v>
      </c>
      <c r="O157" s="7" t="s">
        <v>1922</v>
      </c>
      <c r="P157" s="7" t="s">
        <v>2548</v>
      </c>
      <c r="Q157" s="4">
        <v>-0.22426335323628269</v>
      </c>
      <c r="R157" s="5">
        <v>-0.34199736638404349</v>
      </c>
      <c r="S157" s="13">
        <v>-1.0920086119598524</v>
      </c>
      <c r="T157" s="4">
        <v>0.33540141135905716</v>
      </c>
      <c r="U157" s="5">
        <v>0.47512915156909641</v>
      </c>
      <c r="V157" s="3">
        <v>0.63006485896555786</v>
      </c>
      <c r="W157" s="14">
        <v>-2.2042095940962854E-2</v>
      </c>
      <c r="X157" s="5">
        <v>-3.2461016479890414E-2</v>
      </c>
      <c r="Y157" s="3">
        <v>0.38795433597280765</v>
      </c>
      <c r="Z157" s="14">
        <v>-0.15617391093044883</v>
      </c>
      <c r="AA157" s="5">
        <v>-0.24595384822897357</v>
      </c>
      <c r="AB157" s="3">
        <v>-0.56763707228305693</v>
      </c>
      <c r="AC157" s="20">
        <f t="shared" si="18"/>
        <v>1.03295491782463</v>
      </c>
      <c r="AD157" s="20">
        <f t="shared" si="19"/>
        <v>-0.43440535166481126</v>
      </c>
      <c r="AE157" s="20">
        <f t="shared" si="20"/>
        <v>0.66390685171071095</v>
      </c>
      <c r="AF157" s="27">
        <f t="shared" si="21"/>
        <v>2.22129512788155E-2</v>
      </c>
      <c r="AG157" s="6">
        <f t="shared" si="22"/>
        <v>8.0271570865988878E-2</v>
      </c>
      <c r="AH157" s="6">
        <f t="shared" si="23"/>
        <v>9.5080686159017366E-2</v>
      </c>
      <c r="AI157" s="33" t="str">
        <f t="shared" si="24"/>
        <v>TRUE</v>
      </c>
      <c r="AJ157" s="31" t="str">
        <f t="shared" si="25"/>
        <v>FALSE</v>
      </c>
      <c r="AK157" s="31" t="str">
        <f t="shared" si="26"/>
        <v>FALSE</v>
      </c>
    </row>
    <row r="158" spans="1:37" x14ac:dyDescent="0.2">
      <c r="A158" s="6" t="s">
        <v>15</v>
      </c>
      <c r="B158" s="6" t="s">
        <v>1871</v>
      </c>
      <c r="C158" s="6">
        <v>1</v>
      </c>
      <c r="D158" s="6" t="s">
        <v>1868</v>
      </c>
      <c r="E158" s="6" t="s">
        <v>1872</v>
      </c>
      <c r="F158" s="6" t="s">
        <v>1870</v>
      </c>
      <c r="G158" s="6" t="s">
        <v>1868</v>
      </c>
      <c r="H158" s="6">
        <v>1</v>
      </c>
      <c r="I158" s="6">
        <v>2</v>
      </c>
      <c r="J158" s="6">
        <v>3</v>
      </c>
      <c r="K158" s="6">
        <v>3.4580000000000001E-3</v>
      </c>
      <c r="L158" s="6">
        <v>2.4510000000000001E-2</v>
      </c>
      <c r="M158" s="6">
        <v>2.0809999999999999E-2</v>
      </c>
      <c r="N158" s="6">
        <v>0.1807</v>
      </c>
      <c r="O158" s="7" t="s">
        <v>2196</v>
      </c>
      <c r="P158" s="7" t="s">
        <v>2245</v>
      </c>
      <c r="Q158" s="4">
        <v>0.28551424282360549</v>
      </c>
      <c r="R158" s="5">
        <v>0.15321822827250464</v>
      </c>
      <c r="S158" s="13">
        <v>0.4918220426796952</v>
      </c>
      <c r="T158" s="4">
        <v>-0.83074234141235426</v>
      </c>
      <c r="U158" s="5">
        <v>-0.29863860722263058</v>
      </c>
      <c r="V158" s="3">
        <v>-0.73922791359737572</v>
      </c>
      <c r="W158" s="14">
        <v>0.59448803137288053</v>
      </c>
      <c r="X158" s="5">
        <v>8.6770974041293317E-2</v>
      </c>
      <c r="Y158" s="3">
        <v>0.1151779652046844</v>
      </c>
      <c r="Z158" s="14">
        <v>-0.49618553461362741</v>
      </c>
      <c r="AA158" s="5">
        <v>1.8552740253076645E-2</v>
      </c>
      <c r="AB158" s="3">
        <v>-0.13350856157228527</v>
      </c>
      <c r="AC158" s="20">
        <f t="shared" si="18"/>
        <v>-0.93305445866938874</v>
      </c>
      <c r="AD158" s="20">
        <f t="shared" si="19"/>
        <v>-0.46919277551723138</v>
      </c>
      <c r="AE158" s="20">
        <f t="shared" si="20"/>
        <v>-4.4705847718982394E-2</v>
      </c>
      <c r="AF158" s="27">
        <f t="shared" si="21"/>
        <v>8.2111413875047851E-3</v>
      </c>
      <c r="AG158" s="6">
        <f t="shared" si="22"/>
        <v>0.1049367821313332</v>
      </c>
      <c r="AH158" s="6">
        <f t="shared" si="23"/>
        <v>0.82724732014370661</v>
      </c>
      <c r="AI158" s="33" t="str">
        <f t="shared" si="24"/>
        <v>TRUE</v>
      </c>
      <c r="AJ158" s="31" t="str">
        <f t="shared" si="25"/>
        <v>FALSE</v>
      </c>
      <c r="AK158" s="31" t="str">
        <f t="shared" si="26"/>
        <v>FALSE</v>
      </c>
    </row>
    <row r="159" spans="1:37" x14ac:dyDescent="0.2">
      <c r="A159" s="6" t="s">
        <v>15</v>
      </c>
      <c r="B159" s="6" t="s">
        <v>301</v>
      </c>
      <c r="C159" s="6">
        <v>6</v>
      </c>
      <c r="D159" s="6" t="s">
        <v>298</v>
      </c>
      <c r="E159" s="6" t="s">
        <v>302</v>
      </c>
      <c r="F159" s="6" t="s">
        <v>300</v>
      </c>
      <c r="G159" s="6" t="s">
        <v>298</v>
      </c>
      <c r="H159" s="6">
        <v>1</v>
      </c>
      <c r="I159" s="6">
        <v>2</v>
      </c>
      <c r="J159" s="6">
        <v>2</v>
      </c>
      <c r="K159" s="6">
        <v>1.853E-3</v>
      </c>
      <c r="L159" s="6">
        <v>5.3439999999999998E-3</v>
      </c>
      <c r="M159" s="6">
        <v>1.0030000000000001E-2</v>
      </c>
      <c r="N159" s="6">
        <v>2.648E-2</v>
      </c>
      <c r="O159" s="7" t="s">
        <v>1895</v>
      </c>
      <c r="P159" s="7" t="s">
        <v>2226</v>
      </c>
      <c r="Q159" s="4">
        <v>0.29756454788181652</v>
      </c>
      <c r="R159" s="5">
        <v>0.46383579510100986</v>
      </c>
      <c r="S159" s="13">
        <v>0.1639617934313968</v>
      </c>
      <c r="T159" s="4">
        <v>-0.4814708461613848</v>
      </c>
      <c r="U159" s="5">
        <v>-0.14462991620500035</v>
      </c>
      <c r="V159" s="3">
        <v>-5.0507564210605073E-2</v>
      </c>
      <c r="W159" s="14">
        <v>0.14613439661855898</v>
      </c>
      <c r="X159" s="5">
        <v>6.9765057116366908E-2</v>
      </c>
      <c r="Y159" s="3">
        <v>0.17939722379023912</v>
      </c>
      <c r="Z159" s="14">
        <v>-7.6912146772461137E-2</v>
      </c>
      <c r="AA159" s="5">
        <v>-0.58502256128959196</v>
      </c>
      <c r="AB159" s="3">
        <v>-0.35543625657976269</v>
      </c>
      <c r="AC159" s="20">
        <f t="shared" si="18"/>
        <v>-0.53399015433040453</v>
      </c>
      <c r="AD159" s="20">
        <f t="shared" si="19"/>
        <v>-0.47088921405566031</v>
      </c>
      <c r="AE159" s="20">
        <f t="shared" si="20"/>
        <v>-0.17668848629635275</v>
      </c>
      <c r="AF159" s="27">
        <f t="shared" si="21"/>
        <v>2.7226558191652608E-2</v>
      </c>
      <c r="AG159" s="6">
        <f t="shared" si="22"/>
        <v>3.5187782237082847E-2</v>
      </c>
      <c r="AH159" s="6">
        <f t="shared" si="23"/>
        <v>0.12906051123191364</v>
      </c>
      <c r="AI159" s="33" t="str">
        <f t="shared" si="24"/>
        <v>TRUE</v>
      </c>
      <c r="AJ159" s="31" t="str">
        <f t="shared" si="25"/>
        <v>FALSE</v>
      </c>
      <c r="AK159" s="31" t="str">
        <f t="shared" si="26"/>
        <v>FALSE</v>
      </c>
    </row>
    <row r="160" spans="1:37" x14ac:dyDescent="0.2">
      <c r="A160" s="6" t="s">
        <v>15</v>
      </c>
      <c r="B160" s="6" t="s">
        <v>1499</v>
      </c>
      <c r="C160" s="6">
        <v>1</v>
      </c>
      <c r="D160" s="6" t="s">
        <v>1492</v>
      </c>
      <c r="E160" s="6" t="s">
        <v>1500</v>
      </c>
      <c r="F160" s="6" t="s">
        <v>1494</v>
      </c>
      <c r="G160" s="6" t="s">
        <v>1492</v>
      </c>
      <c r="H160" s="6">
        <v>0</v>
      </c>
      <c r="I160" s="6">
        <v>3</v>
      </c>
      <c r="K160" s="6">
        <v>5.3470000000000004E-4</v>
      </c>
      <c r="M160" s="6">
        <v>1.629E-3</v>
      </c>
      <c r="O160" s="7" t="s">
        <v>2026</v>
      </c>
      <c r="P160" s="7" t="s">
        <v>2393</v>
      </c>
      <c r="Q160" s="4">
        <v>0.19126819526745517</v>
      </c>
      <c r="R160" s="5">
        <v>-0.34873780449684771</v>
      </c>
      <c r="S160" s="13">
        <v>-0.18274400566283083</v>
      </c>
      <c r="T160" s="4">
        <v>0.62821667093271605</v>
      </c>
      <c r="U160" s="5">
        <v>0.24834399513217137</v>
      </c>
      <c r="V160" s="3">
        <v>0.67405151146310549</v>
      </c>
      <c r="W160" s="14">
        <v>-0.3851463732369268</v>
      </c>
      <c r="X160" s="5">
        <v>0.18891716659097194</v>
      </c>
      <c r="Y160" s="3">
        <v>-0.10595780200824104</v>
      </c>
      <c r="Z160" s="14">
        <v>-0.87070765482391066</v>
      </c>
      <c r="AA160" s="5">
        <v>-0.17302896633087519</v>
      </c>
      <c r="AB160" s="3">
        <v>-0.7508847797782725</v>
      </c>
      <c r="AC160" s="20">
        <f t="shared" si="18"/>
        <v>0.63027526414007207</v>
      </c>
      <c r="AD160" s="20">
        <f t="shared" si="19"/>
        <v>-0.49747813075962077</v>
      </c>
      <c r="AE160" s="20">
        <f t="shared" si="20"/>
        <v>1.2675535412675812E-2</v>
      </c>
      <c r="AF160" s="27">
        <f t="shared" si="21"/>
        <v>3.9361321438395915E-2</v>
      </c>
      <c r="AG160" s="6">
        <f t="shared" si="22"/>
        <v>0.14114553983790723</v>
      </c>
      <c r="AH160" s="6">
        <f t="shared" si="23"/>
        <v>0.95872082547809812</v>
      </c>
      <c r="AI160" s="33" t="str">
        <f t="shared" si="24"/>
        <v>TRUE</v>
      </c>
      <c r="AJ160" s="31" t="str">
        <f t="shared" si="25"/>
        <v>FALSE</v>
      </c>
      <c r="AK160" s="31" t="str">
        <f t="shared" si="26"/>
        <v>FALSE</v>
      </c>
    </row>
    <row r="161" spans="1:37" x14ac:dyDescent="0.2">
      <c r="A161" s="6" t="s">
        <v>15</v>
      </c>
      <c r="B161" s="6" t="s">
        <v>1855</v>
      </c>
      <c r="C161" s="6">
        <v>1</v>
      </c>
      <c r="D161" s="6" t="s">
        <v>1856</v>
      </c>
      <c r="E161" s="6" t="s">
        <v>1857</v>
      </c>
      <c r="F161" s="6" t="s">
        <v>1858</v>
      </c>
      <c r="G161" s="6" t="s">
        <v>1856</v>
      </c>
      <c r="H161" s="6">
        <v>2</v>
      </c>
      <c r="I161" s="6">
        <v>2</v>
      </c>
      <c r="J161" s="6">
        <v>2</v>
      </c>
      <c r="K161" s="6">
        <v>4.7010000000000003E-3</v>
      </c>
      <c r="L161" s="6">
        <v>1.9699999999999999E-2</v>
      </c>
      <c r="M161" s="6">
        <v>3.2399999999999998E-2</v>
      </c>
      <c r="N161" s="6">
        <v>0.14560000000000001</v>
      </c>
      <c r="O161" s="7" t="s">
        <v>2194</v>
      </c>
      <c r="P161" s="7" t="s">
        <v>2320</v>
      </c>
      <c r="Q161" s="4">
        <v>-0.35725582492860758</v>
      </c>
      <c r="R161" s="5">
        <v>-0.34323610890473377</v>
      </c>
      <c r="S161" s="13">
        <v>-0.8709254172193901</v>
      </c>
      <c r="T161" s="4">
        <v>3.0569891405734986E-2</v>
      </c>
      <c r="U161" s="5">
        <v>0.71613897328664744</v>
      </c>
      <c r="V161" s="3">
        <v>0.61289610190818877</v>
      </c>
      <c r="W161" s="14">
        <v>-0.56410504664014405</v>
      </c>
      <c r="X161" s="5">
        <v>0.27554598821900167</v>
      </c>
      <c r="Y161" s="3">
        <v>0.39104498904561641</v>
      </c>
      <c r="Z161" s="14">
        <v>0.60555270268393802</v>
      </c>
      <c r="AA161" s="5">
        <v>-1.4799666299637892</v>
      </c>
      <c r="AB161" s="3">
        <v>-0.70713590553965122</v>
      </c>
      <c r="AC161" s="20">
        <f t="shared" si="18"/>
        <v>0.97700743921776745</v>
      </c>
      <c r="AD161" s="20">
        <f t="shared" si="19"/>
        <v>-0.56134525448132555</v>
      </c>
      <c r="AE161" s="20">
        <f t="shared" si="20"/>
        <v>0.55796776055906849</v>
      </c>
      <c r="AF161" s="27">
        <f t="shared" si="21"/>
        <v>2.3768370097750516E-2</v>
      </c>
      <c r="AG161" s="6">
        <f t="shared" si="22"/>
        <v>0.45490061236178031</v>
      </c>
      <c r="AH161" s="6">
        <f t="shared" si="23"/>
        <v>0.18358538950972464</v>
      </c>
      <c r="AI161" s="33" t="str">
        <f t="shared" si="24"/>
        <v>TRUE</v>
      </c>
      <c r="AJ161" s="31" t="str">
        <f t="shared" si="25"/>
        <v>FALSE</v>
      </c>
      <c r="AK161" s="31" t="str">
        <f t="shared" si="26"/>
        <v>FALSE</v>
      </c>
    </row>
    <row r="162" spans="1:37" x14ac:dyDescent="0.2">
      <c r="A162" s="6" t="s">
        <v>15</v>
      </c>
      <c r="B162" s="6" t="s">
        <v>1591</v>
      </c>
      <c r="C162" s="6">
        <v>1</v>
      </c>
      <c r="D162" s="6" t="s">
        <v>1592</v>
      </c>
      <c r="E162" s="6" t="s">
        <v>1593</v>
      </c>
      <c r="F162" s="6" t="s">
        <v>1594</v>
      </c>
      <c r="G162" s="6" t="s">
        <v>1592</v>
      </c>
      <c r="H162" s="6">
        <v>0</v>
      </c>
      <c r="I162" s="6">
        <v>3</v>
      </c>
      <c r="K162" s="6">
        <v>2.405E-3</v>
      </c>
      <c r="M162" s="6">
        <v>1.2970000000000001E-2</v>
      </c>
      <c r="O162" s="7" t="s">
        <v>1883</v>
      </c>
      <c r="P162" s="7" t="s">
        <v>2403</v>
      </c>
      <c r="Q162" s="4">
        <v>-0.36420285944803948</v>
      </c>
      <c r="R162" s="5">
        <v>-0.67893362106228605</v>
      </c>
      <c r="S162" s="13">
        <v>-1.3556503387504579</v>
      </c>
      <c r="T162" s="4">
        <v>0.76595332655875803</v>
      </c>
      <c r="U162" s="5">
        <v>0.12034283737322528</v>
      </c>
      <c r="V162" s="3">
        <v>1.4798844270187868</v>
      </c>
      <c r="W162" s="14">
        <v>-0.11660712743611021</v>
      </c>
      <c r="X162" s="5">
        <v>0.71982606303016283</v>
      </c>
      <c r="Y162" s="3">
        <v>-1.1152224964366289</v>
      </c>
      <c r="Z162" s="14">
        <v>-0.73635398221586279</v>
      </c>
      <c r="AA162" s="5">
        <v>-0.64071138562137853</v>
      </c>
      <c r="AB162" s="3">
        <v>-1.4805284311221136</v>
      </c>
      <c r="AC162" s="20">
        <f t="shared" si="18"/>
        <v>1.5883224700705179</v>
      </c>
      <c r="AD162" s="20">
        <f t="shared" si="19"/>
        <v>-0.7818634127055929</v>
      </c>
      <c r="AE162" s="20">
        <f t="shared" si="20"/>
        <v>0.62892775280606905</v>
      </c>
      <c r="AF162" s="27">
        <f t="shared" si="21"/>
        <v>3.1551573819750219E-2</v>
      </c>
      <c r="AG162" s="6">
        <f t="shared" si="22"/>
        <v>0.25785557198025805</v>
      </c>
      <c r="AH162" s="6">
        <f t="shared" si="23"/>
        <v>0.35776785898092744</v>
      </c>
      <c r="AI162" s="33" t="str">
        <f t="shared" si="24"/>
        <v>TRUE</v>
      </c>
      <c r="AJ162" s="31" t="str">
        <f t="shared" si="25"/>
        <v>FALSE</v>
      </c>
      <c r="AK162" s="31" t="str">
        <f t="shared" si="26"/>
        <v>FALSE</v>
      </c>
    </row>
    <row r="163" spans="1:37" x14ac:dyDescent="0.2">
      <c r="A163" s="6" t="s">
        <v>15</v>
      </c>
      <c r="B163" s="6" t="s">
        <v>124</v>
      </c>
      <c r="C163" s="6">
        <v>12</v>
      </c>
      <c r="D163" s="6" t="s">
        <v>117</v>
      </c>
      <c r="E163" s="6" t="s">
        <v>125</v>
      </c>
      <c r="F163" s="6" t="s">
        <v>119</v>
      </c>
      <c r="G163" s="6" t="s">
        <v>117</v>
      </c>
      <c r="H163" s="6">
        <v>1</v>
      </c>
      <c r="I163" s="6">
        <v>3</v>
      </c>
      <c r="J163" s="6">
        <v>3</v>
      </c>
      <c r="K163" s="6">
        <v>1.7880000000000001E-4</v>
      </c>
      <c r="L163" s="6">
        <v>2.6739999999999999E-4</v>
      </c>
      <c r="M163" s="1">
        <v>7.4560000000000007E-9</v>
      </c>
      <c r="N163" s="1">
        <v>2.538E-8</v>
      </c>
      <c r="O163" s="7" t="s">
        <v>1892</v>
      </c>
      <c r="P163" s="7" t="s">
        <v>2223</v>
      </c>
      <c r="Q163" s="4">
        <v>0.10918589951558291</v>
      </c>
      <c r="R163" s="5">
        <v>0.20546368097220422</v>
      </c>
      <c r="S163" s="13">
        <v>8.8548608590077918E-2</v>
      </c>
      <c r="T163" s="4">
        <v>0.20632565844886461</v>
      </c>
      <c r="U163" s="5">
        <v>0.44090742777016934</v>
      </c>
      <c r="V163" s="3">
        <v>0.45259254740193644</v>
      </c>
      <c r="W163" s="14">
        <v>-0.33401993243279177</v>
      </c>
      <c r="X163" s="5">
        <v>-0.48138557310548397</v>
      </c>
      <c r="Y163" s="3">
        <v>-0.57363497178207035</v>
      </c>
      <c r="Z163" s="14">
        <v>-3.7544706444489206E-2</v>
      </c>
      <c r="AA163" s="5">
        <v>-0.37109414075145919</v>
      </c>
      <c r="AB163" s="3">
        <v>-0.15797681354239473</v>
      </c>
      <c r="AC163" s="20">
        <f t="shared" si="18"/>
        <v>0.23220914818103514</v>
      </c>
      <c r="AD163" s="20">
        <f t="shared" si="19"/>
        <v>0.27414160552733424</v>
      </c>
      <c r="AE163" s="20">
        <f t="shared" si="20"/>
        <v>-0.59741288879940369</v>
      </c>
      <c r="AF163" s="27">
        <f t="shared" si="21"/>
        <v>5.7533548649832768E-2</v>
      </c>
      <c r="AG163" s="6">
        <f t="shared" si="22"/>
        <v>8.4209899382359829E-2</v>
      </c>
      <c r="AH163" s="6">
        <f t="shared" si="23"/>
        <v>1.6023625226735791E-3</v>
      </c>
      <c r="AI163" s="17" t="str">
        <f t="shared" si="24"/>
        <v>FALSE</v>
      </c>
      <c r="AJ163" s="31" t="str">
        <f t="shared" si="25"/>
        <v>FALSE</v>
      </c>
      <c r="AK163" s="91" t="str">
        <f t="shared" si="26"/>
        <v>TRUE</v>
      </c>
    </row>
    <row r="164" spans="1:37" x14ac:dyDescent="0.2">
      <c r="A164" s="6" t="s">
        <v>15</v>
      </c>
      <c r="B164" s="6" t="s">
        <v>775</v>
      </c>
      <c r="C164" s="6">
        <v>2</v>
      </c>
      <c r="D164" s="6" t="s">
        <v>776</v>
      </c>
      <c r="E164" s="6" t="s">
        <v>777</v>
      </c>
      <c r="F164" s="6" t="s">
        <v>778</v>
      </c>
      <c r="G164" s="6" t="s">
        <v>776</v>
      </c>
      <c r="H164" s="6">
        <v>0</v>
      </c>
      <c r="I164" s="6">
        <v>2</v>
      </c>
      <c r="J164" s="6">
        <v>2</v>
      </c>
      <c r="K164" s="6">
        <v>1.194E-3</v>
      </c>
      <c r="L164" s="6">
        <v>6.8510000000000003E-3</v>
      </c>
      <c r="M164" s="6">
        <v>5.594E-3</v>
      </c>
      <c r="N164" s="6">
        <v>3.7949999999999998E-2</v>
      </c>
      <c r="O164" s="7" t="s">
        <v>2129</v>
      </c>
      <c r="P164" s="7" t="s">
        <v>2512</v>
      </c>
      <c r="Q164" s="4">
        <v>0.25396528602114654</v>
      </c>
      <c r="R164" s="5">
        <v>0.22814892200794068</v>
      </c>
      <c r="S164" s="13">
        <v>0.32584192111016547</v>
      </c>
      <c r="T164" s="4">
        <v>2.9108200928189783E-2</v>
      </c>
      <c r="U164" s="5">
        <v>-0.36388297219499299</v>
      </c>
      <c r="V164" s="3">
        <v>0.32389926908592848</v>
      </c>
      <c r="W164" s="14">
        <v>-0.20003385613134597</v>
      </c>
      <c r="X164" s="5">
        <v>2.8904148405864125E-2</v>
      </c>
      <c r="Y164" s="3">
        <v>-0.54847204169971209</v>
      </c>
      <c r="Z164" s="14">
        <v>-0.12562242558845824</v>
      </c>
      <c r="AA164" s="5">
        <v>4.4550434104056486E-2</v>
      </c>
      <c r="AB164" s="3">
        <v>-0.30195693873256485</v>
      </c>
      <c r="AC164" s="20">
        <f t="shared" si="18"/>
        <v>-0.27294387710670914</v>
      </c>
      <c r="AD164" s="20">
        <f t="shared" si="19"/>
        <v>0.1121909397360758</v>
      </c>
      <c r="AE164" s="20">
        <f t="shared" si="20"/>
        <v>-0.50918595952148227</v>
      </c>
      <c r="AF164" s="27">
        <f t="shared" si="21"/>
        <v>0.24672557835882505</v>
      </c>
      <c r="AG164" s="6">
        <f t="shared" si="22"/>
        <v>0.59661413098617866</v>
      </c>
      <c r="AH164" s="6">
        <f t="shared" si="23"/>
        <v>4.0400513855573167E-2</v>
      </c>
      <c r="AI164" s="17" t="str">
        <f t="shared" si="24"/>
        <v>FALSE</v>
      </c>
      <c r="AJ164" s="31" t="str">
        <f t="shared" si="25"/>
        <v>FALSE</v>
      </c>
      <c r="AK164" s="91" t="str">
        <f t="shared" si="26"/>
        <v>TRUE</v>
      </c>
    </row>
    <row r="165" spans="1:37" x14ac:dyDescent="0.2">
      <c r="A165" s="6" t="s">
        <v>15</v>
      </c>
      <c r="B165" s="6" t="s">
        <v>1404</v>
      </c>
      <c r="C165" s="6">
        <v>3</v>
      </c>
      <c r="D165" s="6" t="s">
        <v>1399</v>
      </c>
      <c r="E165" s="6" t="s">
        <v>1405</v>
      </c>
      <c r="F165" s="6" t="s">
        <v>1401</v>
      </c>
      <c r="G165" s="6" t="s">
        <v>1399</v>
      </c>
      <c r="H165" s="6">
        <v>0</v>
      </c>
      <c r="I165" s="6">
        <v>3</v>
      </c>
      <c r="K165" s="6">
        <v>1.7880000000000001E-4</v>
      </c>
      <c r="M165" s="1">
        <v>8.0830000000000003E-8</v>
      </c>
      <c r="O165" s="7" t="s">
        <v>1938</v>
      </c>
      <c r="P165" s="7" t="s">
        <v>2276</v>
      </c>
      <c r="Q165" s="4">
        <v>0.36928822141357082</v>
      </c>
      <c r="R165" s="5">
        <v>0.26397087138836556</v>
      </c>
      <c r="S165" s="13">
        <v>0.22367053738942422</v>
      </c>
      <c r="T165" s="4">
        <v>0.2082316297307964</v>
      </c>
      <c r="U165" s="5">
        <v>5.496094484999995E-2</v>
      </c>
      <c r="V165" s="3">
        <v>0.33556559445044193</v>
      </c>
      <c r="W165" s="14">
        <v>-0.29762399885210561</v>
      </c>
      <c r="X165" s="5">
        <v>-0.12732867066808295</v>
      </c>
      <c r="Y165" s="3">
        <v>-0.24428462640196186</v>
      </c>
      <c r="Z165" s="14">
        <v>-0.43552982921751676</v>
      </c>
      <c r="AA165" s="5">
        <v>-0.24320769556985161</v>
      </c>
      <c r="AB165" s="3">
        <v>-0.4615751329788837</v>
      </c>
      <c r="AC165" s="20">
        <f t="shared" si="18"/>
        <v>-8.6057153720040774E-2</v>
      </c>
      <c r="AD165" s="20">
        <f t="shared" si="19"/>
        <v>-0.15702512061470056</v>
      </c>
      <c r="AE165" s="20">
        <f t="shared" si="20"/>
        <v>-0.50872230870450363</v>
      </c>
      <c r="AF165" s="27">
        <f t="shared" si="21"/>
        <v>0.40255510588533172</v>
      </c>
      <c r="AG165" s="6">
        <f t="shared" si="22"/>
        <v>0.13935192298922996</v>
      </c>
      <c r="AH165" s="6">
        <f t="shared" si="23"/>
        <v>1.5630793085223953E-3</v>
      </c>
      <c r="AI165" s="17" t="str">
        <f t="shared" si="24"/>
        <v>FALSE</v>
      </c>
      <c r="AJ165" s="31" t="str">
        <f t="shared" si="25"/>
        <v>FALSE</v>
      </c>
      <c r="AK165" s="91" t="str">
        <f t="shared" si="26"/>
        <v>TRUE</v>
      </c>
    </row>
    <row r="166" spans="1:37" x14ac:dyDescent="0.2">
      <c r="A166" s="6" t="s">
        <v>15</v>
      </c>
      <c r="B166" s="6" t="s">
        <v>889</v>
      </c>
      <c r="C166" s="6">
        <v>4</v>
      </c>
      <c r="D166" s="6" t="s">
        <v>890</v>
      </c>
      <c r="E166" s="6" t="s">
        <v>891</v>
      </c>
      <c r="F166" s="6" t="s">
        <v>892</v>
      </c>
      <c r="G166" s="6" t="s">
        <v>890</v>
      </c>
      <c r="H166" s="6">
        <v>1</v>
      </c>
      <c r="I166" s="6">
        <v>2</v>
      </c>
      <c r="J166" s="6">
        <v>2</v>
      </c>
      <c r="K166" s="6">
        <v>1.5870000000000001E-3</v>
      </c>
      <c r="L166" s="6">
        <v>3.3700000000000002E-3</v>
      </c>
      <c r="M166" s="6">
        <v>9.3679999999999996E-3</v>
      </c>
      <c r="N166" s="6">
        <v>1.37E-2</v>
      </c>
      <c r="O166" s="7" t="s">
        <v>1998</v>
      </c>
      <c r="P166" s="7" t="s">
        <v>2352</v>
      </c>
      <c r="Q166" s="4">
        <v>-0.86035344062320129</v>
      </c>
      <c r="R166" s="5">
        <v>-0.17545156934701331</v>
      </c>
      <c r="S166" s="13">
        <v>0.19497948775274479</v>
      </c>
      <c r="T166" s="4">
        <v>0.22086288303619811</v>
      </c>
      <c r="U166" s="5">
        <v>0.4653963752768599</v>
      </c>
      <c r="V166" s="3">
        <v>7.2224545449199179E-2</v>
      </c>
      <c r="W166" s="14">
        <v>-0.81658469262114231</v>
      </c>
      <c r="X166" s="5">
        <v>-0.33589673828333266</v>
      </c>
      <c r="Y166" s="3">
        <v>-0.43087157131718773</v>
      </c>
      <c r="Z166" s="14">
        <v>0.77902222751770822</v>
      </c>
      <c r="AA166" s="5">
        <v>-8.6934015397025916E-2</v>
      </c>
      <c r="AB166" s="3">
        <v>8.6976771705228439E-2</v>
      </c>
      <c r="AC166" s="20">
        <f t="shared" si="18"/>
        <v>0.53310310865990895</v>
      </c>
      <c r="AD166" s="20">
        <f t="shared" si="19"/>
        <v>0.78747266201585786</v>
      </c>
      <c r="AE166" s="20">
        <f t="shared" si="20"/>
        <v>-0.24750916000139767</v>
      </c>
      <c r="AF166" s="27">
        <f t="shared" si="21"/>
        <v>0.18118856032359698</v>
      </c>
      <c r="AG166" s="6">
        <f t="shared" si="22"/>
        <v>5.9884893551850719E-2</v>
      </c>
      <c r="AH166" s="6">
        <f t="shared" si="23"/>
        <v>0.50963757648007268</v>
      </c>
      <c r="AI166" s="17" t="str">
        <f t="shared" si="24"/>
        <v>FALSE</v>
      </c>
      <c r="AJ166" s="31" t="str">
        <f t="shared" si="25"/>
        <v>FALSE</v>
      </c>
      <c r="AK166" s="31" t="str">
        <f t="shared" si="26"/>
        <v>FALSE</v>
      </c>
    </row>
    <row r="167" spans="1:37" x14ac:dyDescent="0.2">
      <c r="A167" s="6" t="s">
        <v>15</v>
      </c>
      <c r="B167" s="6" t="s">
        <v>94</v>
      </c>
      <c r="C167" s="6">
        <v>2</v>
      </c>
      <c r="D167" s="6" t="s">
        <v>95</v>
      </c>
      <c r="E167" s="6" t="s">
        <v>96</v>
      </c>
      <c r="F167" s="6" t="s">
        <v>97</v>
      </c>
      <c r="G167" s="6" t="s">
        <v>95</v>
      </c>
      <c r="H167" s="6">
        <v>2</v>
      </c>
      <c r="I167" s="6">
        <v>3</v>
      </c>
      <c r="J167" s="6">
        <v>3</v>
      </c>
      <c r="K167" s="6">
        <v>3.1979999999999999E-3</v>
      </c>
      <c r="L167" s="6">
        <v>7.0609999999999996E-3</v>
      </c>
      <c r="M167" s="6">
        <v>1.9279999999999999E-2</v>
      </c>
      <c r="N167" s="6">
        <v>4.5560000000000003E-2</v>
      </c>
      <c r="O167" s="7" t="s">
        <v>1954</v>
      </c>
      <c r="P167" s="7" t="s">
        <v>2298</v>
      </c>
      <c r="Q167" s="4">
        <v>-0.67309260335599386</v>
      </c>
      <c r="R167" s="5">
        <v>-4.3051102878378128E-2</v>
      </c>
      <c r="S167" s="13">
        <v>-0.49156912005573744</v>
      </c>
      <c r="T167" s="4">
        <v>0.2284111734547023</v>
      </c>
      <c r="U167" s="5">
        <v>-1.20028610826546E-2</v>
      </c>
      <c r="V167" s="3">
        <v>0.56927985009169912</v>
      </c>
      <c r="W167" s="14">
        <v>-0.97805542354924602</v>
      </c>
      <c r="X167" s="5">
        <v>-4.4036717189105137E-2</v>
      </c>
      <c r="Y167" s="3">
        <v>-0.35638186694290369</v>
      </c>
      <c r="Z167" s="14">
        <v>0.7601200754223959</v>
      </c>
      <c r="AA167" s="5">
        <v>9.4571090980813108E-2</v>
      </c>
      <c r="AB167" s="3">
        <v>3.3997431911162584E-2</v>
      </c>
      <c r="AC167" s="20">
        <f t="shared" si="18"/>
        <v>0.66446699625128547</v>
      </c>
      <c r="AD167" s="20">
        <f t="shared" si="19"/>
        <v>0.75572086866520882</v>
      </c>
      <c r="AE167" s="20">
        <f t="shared" si="20"/>
        <v>-5.6920393797048496E-2</v>
      </c>
      <c r="AF167" s="27">
        <f t="shared" si="21"/>
        <v>5.7766624666903785E-2</v>
      </c>
      <c r="AG167" s="6">
        <f t="shared" si="22"/>
        <v>0.10361267464603728</v>
      </c>
      <c r="AH167" s="6">
        <f t="shared" si="23"/>
        <v>0.87230636755840596</v>
      </c>
      <c r="AI167" s="17" t="str">
        <f t="shared" si="24"/>
        <v>FALSE</v>
      </c>
      <c r="AJ167" s="31" t="str">
        <f t="shared" si="25"/>
        <v>FALSE</v>
      </c>
      <c r="AK167" s="31" t="str">
        <f t="shared" si="26"/>
        <v>FALSE</v>
      </c>
    </row>
    <row r="168" spans="1:37" x14ac:dyDescent="0.2">
      <c r="A168" s="6" t="s">
        <v>15</v>
      </c>
      <c r="B168" s="6" t="s">
        <v>192</v>
      </c>
      <c r="C168" s="6">
        <v>2</v>
      </c>
      <c r="D168" s="6" t="s">
        <v>193</v>
      </c>
      <c r="E168" s="6" t="s">
        <v>194</v>
      </c>
      <c r="F168" s="6" t="s">
        <v>195</v>
      </c>
      <c r="G168" s="6" t="s">
        <v>193</v>
      </c>
      <c r="H168" s="6">
        <v>1</v>
      </c>
      <c r="I168" s="6">
        <v>3</v>
      </c>
      <c r="J168" s="6">
        <v>3</v>
      </c>
      <c r="K168" s="6">
        <v>4.2920000000000002E-4</v>
      </c>
      <c r="L168" s="6">
        <v>7.0109999999999997E-4</v>
      </c>
      <c r="M168" s="6">
        <v>8.6910000000000004E-4</v>
      </c>
      <c r="N168" s="6">
        <v>2.163E-3</v>
      </c>
      <c r="O168" s="7" t="s">
        <v>2066</v>
      </c>
      <c r="P168" s="7" t="s">
        <v>2449</v>
      </c>
      <c r="Q168" s="4">
        <v>0.6559383663950723</v>
      </c>
      <c r="R168" s="5">
        <v>0.68382455217193583</v>
      </c>
      <c r="S168" s="13">
        <v>-0.12740856479857512</v>
      </c>
      <c r="T168" s="4">
        <v>0.14366988850781187</v>
      </c>
      <c r="U168" s="5">
        <v>-0.90664947604294932</v>
      </c>
      <c r="V168" s="3">
        <v>-0.40149114264996816</v>
      </c>
      <c r="W168" s="14">
        <v>-0.68367104180224136</v>
      </c>
      <c r="X168" s="5">
        <v>-1.0484004125591415</v>
      </c>
      <c r="Y168" s="3">
        <v>-7.915435862155408E-2</v>
      </c>
      <c r="Z168" s="14">
        <v>-0.52062703419206191</v>
      </c>
      <c r="AA168" s="5">
        <v>0.46119424294457317</v>
      </c>
      <c r="AB168" s="3">
        <v>0.46554395137122601</v>
      </c>
      <c r="AC168" s="20">
        <f t="shared" si="18"/>
        <v>-0.79227502798451288</v>
      </c>
      <c r="AD168" s="20">
        <f t="shared" si="19"/>
        <v>0.73911232436889152</v>
      </c>
      <c r="AE168" s="20">
        <f t="shared" si="20"/>
        <v>-1.00786005558379</v>
      </c>
      <c r="AF168" s="27">
        <f t="shared" si="21"/>
        <v>0.12094812963703215</v>
      </c>
      <c r="AG168" s="6">
        <f t="shared" si="22"/>
        <v>0.16300284477918636</v>
      </c>
      <c r="AH168" s="6">
        <f t="shared" si="23"/>
        <v>6.0220375231527713E-2</v>
      </c>
      <c r="AI168" s="17" t="str">
        <f t="shared" si="24"/>
        <v>FALSE</v>
      </c>
      <c r="AJ168" s="31" t="str">
        <f t="shared" si="25"/>
        <v>FALSE</v>
      </c>
      <c r="AK168" s="31" t="str">
        <f t="shared" si="26"/>
        <v>FALSE</v>
      </c>
    </row>
    <row r="169" spans="1:37" x14ac:dyDescent="0.2">
      <c r="A169" s="6" t="s">
        <v>15</v>
      </c>
      <c r="B169" s="6" t="s">
        <v>1120</v>
      </c>
      <c r="C169" s="6">
        <v>3</v>
      </c>
      <c r="D169" s="6" t="s">
        <v>1111</v>
      </c>
      <c r="E169" s="6" t="s">
        <v>1121</v>
      </c>
      <c r="F169" s="6" t="s">
        <v>1113</v>
      </c>
      <c r="G169" s="6" t="s">
        <v>1111</v>
      </c>
      <c r="H169" s="6">
        <v>1</v>
      </c>
      <c r="I169" s="6">
        <v>2</v>
      </c>
      <c r="J169" s="6">
        <v>2</v>
      </c>
      <c r="K169" s="6">
        <v>2.4759999999999999E-3</v>
      </c>
      <c r="L169" s="6">
        <v>6.8510000000000003E-3</v>
      </c>
      <c r="M169" s="6">
        <v>1.3599999999999999E-2</v>
      </c>
      <c r="N169" s="6">
        <v>3.7900000000000003E-2</v>
      </c>
      <c r="O169" s="7" t="s">
        <v>2012</v>
      </c>
      <c r="P169" s="7" t="s">
        <v>2541</v>
      </c>
      <c r="Q169" s="4">
        <v>-0.60464759360446718</v>
      </c>
      <c r="R169" s="5">
        <v>-0.16370706845165151</v>
      </c>
      <c r="S169" s="13">
        <v>-0.72709081247359764</v>
      </c>
      <c r="T169" s="4">
        <v>-0.37666887858430387</v>
      </c>
      <c r="U169" s="5">
        <v>0.36783115858012516</v>
      </c>
      <c r="V169" s="3">
        <v>0.57791783186566403</v>
      </c>
      <c r="W169" s="14">
        <v>-0.25468425013249568</v>
      </c>
      <c r="X169" s="5">
        <v>-0.15783708242879843</v>
      </c>
      <c r="Y169" s="3">
        <v>-0.63655323044475964</v>
      </c>
      <c r="Z169" s="14">
        <v>0.79409018061906123</v>
      </c>
      <c r="AA169" s="5">
        <v>-0.1195222785204372</v>
      </c>
      <c r="AB169" s="3">
        <v>0.33335254944388354</v>
      </c>
      <c r="AC169" s="20">
        <f t="shared" si="18"/>
        <v>0.68817519546373385</v>
      </c>
      <c r="AD169" s="20">
        <f t="shared" si="19"/>
        <v>0.68566500484952053</v>
      </c>
      <c r="AE169" s="20">
        <f t="shared" si="20"/>
        <v>0.14879030384122083</v>
      </c>
      <c r="AF169" s="27">
        <f t="shared" si="21"/>
        <v>0.11019556500043926</v>
      </c>
      <c r="AG169" s="6">
        <f t="shared" si="22"/>
        <v>8.534566524856621E-2</v>
      </c>
      <c r="AH169" s="6">
        <f t="shared" si="23"/>
        <v>0.54456291374433852</v>
      </c>
      <c r="AI169" s="17" t="str">
        <f t="shared" si="24"/>
        <v>FALSE</v>
      </c>
      <c r="AJ169" s="31" t="str">
        <f t="shared" si="25"/>
        <v>FALSE</v>
      </c>
      <c r="AK169" s="31" t="str">
        <f t="shared" si="26"/>
        <v>FALSE</v>
      </c>
    </row>
    <row r="170" spans="1:37" x14ac:dyDescent="0.2">
      <c r="A170" s="6" t="s">
        <v>15</v>
      </c>
      <c r="B170" s="6" t="s">
        <v>1623</v>
      </c>
      <c r="C170" s="6">
        <v>2</v>
      </c>
      <c r="D170" s="6" t="s">
        <v>1616</v>
      </c>
      <c r="E170" s="6" t="s">
        <v>1624</v>
      </c>
      <c r="F170" s="6" t="s">
        <v>1618</v>
      </c>
      <c r="G170" s="6" t="s">
        <v>1616</v>
      </c>
      <c r="H170" s="6">
        <v>0</v>
      </c>
      <c r="I170" s="6">
        <v>3</v>
      </c>
      <c r="K170" s="6">
        <v>1.7880000000000001E-4</v>
      </c>
      <c r="M170" s="1">
        <v>2.796E-6</v>
      </c>
      <c r="O170" s="7" t="s">
        <v>2032</v>
      </c>
      <c r="P170" s="7" t="s">
        <v>2243</v>
      </c>
      <c r="Q170" s="4">
        <v>7.5912922645280836E-2</v>
      </c>
      <c r="R170" s="5">
        <v>0.24290194441645555</v>
      </c>
      <c r="S170" s="13">
        <v>-0.48751812401781436</v>
      </c>
      <c r="T170" s="4">
        <v>-0.65031881529727664</v>
      </c>
      <c r="U170" s="5">
        <v>-0.49170511583518467</v>
      </c>
      <c r="V170" s="3">
        <v>-0.54122360271328473</v>
      </c>
      <c r="W170" s="14">
        <v>0.1042121296946449</v>
      </c>
      <c r="X170" s="5">
        <v>-0.75612166290611005</v>
      </c>
      <c r="Y170" s="3">
        <v>0.11809749410644417</v>
      </c>
      <c r="Z170" s="14">
        <v>0.30325527519125373</v>
      </c>
      <c r="AA170" s="5">
        <v>0.59775472555780051</v>
      </c>
      <c r="AB170" s="3">
        <v>0.59861141739576951</v>
      </c>
      <c r="AC170" s="20">
        <f t="shared" si="18"/>
        <v>-0.50484809229655603</v>
      </c>
      <c r="AD170" s="20">
        <f t="shared" si="19"/>
        <v>0.67781115241661494</v>
      </c>
      <c r="AE170" s="20">
        <f t="shared" si="20"/>
        <v>-0.121702927382981</v>
      </c>
      <c r="AF170" s="27">
        <f t="shared" si="21"/>
        <v>8.9108955994986458E-2</v>
      </c>
      <c r="AG170" s="6">
        <f t="shared" si="22"/>
        <v>9.0653769600736706E-2</v>
      </c>
      <c r="AH170" s="6">
        <f t="shared" si="23"/>
        <v>0.7548410538907</v>
      </c>
      <c r="AI170" s="17" t="str">
        <f t="shared" si="24"/>
        <v>FALSE</v>
      </c>
      <c r="AJ170" s="31" t="str">
        <f t="shared" si="25"/>
        <v>FALSE</v>
      </c>
      <c r="AK170" s="31" t="str">
        <f t="shared" si="26"/>
        <v>FALSE</v>
      </c>
    </row>
    <row r="171" spans="1:37" x14ac:dyDescent="0.2">
      <c r="A171" s="6" t="s">
        <v>15</v>
      </c>
      <c r="B171" s="6" t="s">
        <v>736</v>
      </c>
      <c r="C171" s="6">
        <v>1</v>
      </c>
      <c r="D171" s="6" t="s">
        <v>737</v>
      </c>
      <c r="E171" s="6" t="s">
        <v>738</v>
      </c>
      <c r="F171" s="6" t="s">
        <v>739</v>
      </c>
      <c r="G171" s="6" t="s">
        <v>737</v>
      </c>
      <c r="H171" s="6">
        <v>0</v>
      </c>
      <c r="I171" s="6">
        <v>2</v>
      </c>
      <c r="K171" s="6">
        <v>7.4339999999999996E-3</v>
      </c>
      <c r="M171" s="6">
        <v>6.5570000000000003E-2</v>
      </c>
      <c r="O171" s="7" t="s">
        <v>1991</v>
      </c>
      <c r="P171" s="7" t="s">
        <v>2342</v>
      </c>
      <c r="Q171" s="4">
        <v>-1.3512099989115183</v>
      </c>
      <c r="R171" s="5">
        <v>-0.27432299353414236</v>
      </c>
      <c r="S171" s="13">
        <v>-1.7074884233775676</v>
      </c>
      <c r="T171" s="4">
        <v>0.47961980273935745</v>
      </c>
      <c r="U171" s="5">
        <v>0.52464121132196573</v>
      </c>
      <c r="V171" s="3">
        <v>-0.63783355585478985</v>
      </c>
      <c r="W171" s="14">
        <v>-0.29822682872790224</v>
      </c>
      <c r="X171" s="5">
        <v>-0.88502698309729377</v>
      </c>
      <c r="Y171" s="3">
        <v>0.57421460299049842</v>
      </c>
      <c r="Z171" s="14">
        <v>0.485848602313038</v>
      </c>
      <c r="AA171" s="5">
        <v>0.2547253670135653</v>
      </c>
      <c r="AB171" s="3">
        <v>0.64363764602452744</v>
      </c>
      <c r="AC171" s="20">
        <f t="shared" si="18"/>
        <v>1.2331496246765872</v>
      </c>
      <c r="AD171" s="20">
        <f t="shared" si="19"/>
        <v>0.66441694139527618</v>
      </c>
      <c r="AE171" s="20">
        <f t="shared" si="20"/>
        <v>0.90799406899617685</v>
      </c>
      <c r="AF171" s="27">
        <f t="shared" si="21"/>
        <v>9.8405029023698007E-2</v>
      </c>
      <c r="AG171" s="6">
        <f t="shared" si="22"/>
        <v>0.20447492019682442</v>
      </c>
      <c r="AH171" s="6">
        <f t="shared" si="23"/>
        <v>0.20743586437594885</v>
      </c>
      <c r="AI171" s="17" t="str">
        <f t="shared" si="24"/>
        <v>FALSE</v>
      </c>
      <c r="AJ171" s="31" t="str">
        <f t="shared" si="25"/>
        <v>FALSE</v>
      </c>
      <c r="AK171" s="31" t="str">
        <f t="shared" si="26"/>
        <v>FALSE</v>
      </c>
    </row>
    <row r="172" spans="1:37" x14ac:dyDescent="0.2">
      <c r="A172" s="6" t="s">
        <v>15</v>
      </c>
      <c r="B172" s="6" t="s">
        <v>1271</v>
      </c>
      <c r="C172" s="6">
        <v>5</v>
      </c>
      <c r="D172" s="6" t="s">
        <v>1266</v>
      </c>
      <c r="E172" s="6" t="s">
        <v>1272</v>
      </c>
      <c r="F172" s="6" t="s">
        <v>1268</v>
      </c>
      <c r="G172" s="6" t="s">
        <v>1266</v>
      </c>
      <c r="H172" s="6">
        <v>1</v>
      </c>
      <c r="I172" s="6">
        <v>2</v>
      </c>
      <c r="J172" s="6">
        <v>2</v>
      </c>
      <c r="K172" s="6">
        <v>1.7880000000000001E-4</v>
      </c>
      <c r="L172" s="6">
        <v>2.6739999999999999E-4</v>
      </c>
      <c r="M172" s="1">
        <v>3.01E-6</v>
      </c>
      <c r="N172" s="6">
        <v>1.484E-4</v>
      </c>
      <c r="O172" s="7" t="s">
        <v>1929</v>
      </c>
      <c r="P172" s="7" t="s">
        <v>2484</v>
      </c>
      <c r="Q172" s="4">
        <v>-0.25471869608840958</v>
      </c>
      <c r="R172" s="5">
        <v>-0.50480679998685907</v>
      </c>
      <c r="S172" s="13">
        <v>4.2127414236147159E-2</v>
      </c>
      <c r="T172" s="4">
        <v>0.61113882185261237</v>
      </c>
      <c r="U172" s="5">
        <v>0.48317969963703894</v>
      </c>
      <c r="V172" s="3">
        <v>-0.15442003540859212</v>
      </c>
      <c r="W172" s="14">
        <v>-0.28985333562331506</v>
      </c>
      <c r="X172" s="5">
        <v>-0.64095696662073298</v>
      </c>
      <c r="Y172" s="3">
        <v>-0.50176176835858954</v>
      </c>
      <c r="Z172" s="14">
        <v>-0.2926523115936856</v>
      </c>
      <c r="AA172" s="5">
        <v>0.32899353236853124</v>
      </c>
      <c r="AB172" s="3">
        <v>0.44956842853738244</v>
      </c>
      <c r="AC172" s="20">
        <f t="shared" si="18"/>
        <v>0.552432189306727</v>
      </c>
      <c r="AD172" s="20">
        <f t="shared" si="19"/>
        <v>0.63949390663828853</v>
      </c>
      <c r="AE172" s="20">
        <f t="shared" si="20"/>
        <v>-0.23839132958783865</v>
      </c>
      <c r="AF172" s="27">
        <f t="shared" si="21"/>
        <v>0.12430223903898283</v>
      </c>
      <c r="AG172" s="6">
        <f t="shared" si="22"/>
        <v>6.386351802181843E-2</v>
      </c>
      <c r="AH172" s="6">
        <f t="shared" si="23"/>
        <v>0.27393942644829933</v>
      </c>
      <c r="AI172" s="17" t="str">
        <f t="shared" si="24"/>
        <v>FALSE</v>
      </c>
      <c r="AJ172" s="31" t="str">
        <f t="shared" si="25"/>
        <v>FALSE</v>
      </c>
      <c r="AK172" s="31" t="str">
        <f t="shared" si="26"/>
        <v>FALSE</v>
      </c>
    </row>
    <row r="173" spans="1:37" x14ac:dyDescent="0.2">
      <c r="A173" s="6" t="s">
        <v>15</v>
      </c>
      <c r="B173" s="6" t="s">
        <v>1340</v>
      </c>
      <c r="C173" s="6">
        <v>2</v>
      </c>
      <c r="D173" s="6" t="s">
        <v>1341</v>
      </c>
      <c r="E173" s="6" t="s">
        <v>1342</v>
      </c>
      <c r="F173" s="6" t="s">
        <v>1343</v>
      </c>
      <c r="G173" s="6" t="s">
        <v>1341</v>
      </c>
      <c r="H173" s="6">
        <v>1</v>
      </c>
      <c r="I173" s="6">
        <v>3</v>
      </c>
      <c r="J173" s="6">
        <v>3</v>
      </c>
      <c r="K173" s="6">
        <v>1.7880000000000001E-4</v>
      </c>
      <c r="L173" s="6">
        <v>2.6739999999999999E-4</v>
      </c>
      <c r="M173" s="6">
        <v>4.9249999999999999E-4</v>
      </c>
      <c r="N173" s="6">
        <v>3.7639999999999999E-4</v>
      </c>
      <c r="O173" s="7" t="s">
        <v>1933</v>
      </c>
      <c r="P173" s="7" t="s">
        <v>2317</v>
      </c>
      <c r="Q173" s="4">
        <v>-0.26134064232278242</v>
      </c>
      <c r="R173" s="5">
        <v>-0.38027018723312228</v>
      </c>
      <c r="S173" s="13">
        <v>-0.76895243185876361</v>
      </c>
      <c r="T173" s="4">
        <v>0.52044632837205218</v>
      </c>
      <c r="U173" s="5">
        <v>-0.11514649192438753</v>
      </c>
      <c r="V173" s="3">
        <v>1.1289146399807983</v>
      </c>
      <c r="W173" s="14">
        <v>-0.90568306248832819</v>
      </c>
      <c r="X173" s="5">
        <v>0.11843083056072329</v>
      </c>
      <c r="Y173" s="3">
        <v>-1.0022551192578157</v>
      </c>
      <c r="Z173" s="14">
        <v>0.26003634880050208</v>
      </c>
      <c r="AA173" s="5">
        <v>0.2902642622642968</v>
      </c>
      <c r="AB173" s="3">
        <v>-0.45998066867742021</v>
      </c>
      <c r="AC173" s="20">
        <f t="shared" si="18"/>
        <v>0.98159257928104382</v>
      </c>
      <c r="AD173" s="20">
        <f t="shared" si="19"/>
        <v>0.62660909785759977</v>
      </c>
      <c r="AE173" s="20">
        <f t="shared" si="20"/>
        <v>-0.1263146965902508</v>
      </c>
      <c r="AF173" s="27">
        <f t="shared" si="21"/>
        <v>6.579727958624805E-2</v>
      </c>
      <c r="AG173" s="6">
        <f t="shared" si="22"/>
        <v>0.22261467303697619</v>
      </c>
      <c r="AH173" s="6">
        <f t="shared" si="23"/>
        <v>0.76221870521991275</v>
      </c>
      <c r="AI173" s="17" t="str">
        <f t="shared" si="24"/>
        <v>FALSE</v>
      </c>
      <c r="AJ173" s="31" t="str">
        <f t="shared" si="25"/>
        <v>FALSE</v>
      </c>
      <c r="AK173" s="31" t="str">
        <f t="shared" si="26"/>
        <v>FALSE</v>
      </c>
    </row>
    <row r="174" spans="1:37" x14ac:dyDescent="0.2">
      <c r="A174" s="6" t="s">
        <v>15</v>
      </c>
      <c r="B174" s="6" t="s">
        <v>315</v>
      </c>
      <c r="C174" s="6">
        <v>2</v>
      </c>
      <c r="D174" s="6" t="s">
        <v>316</v>
      </c>
      <c r="E174" s="6" t="s">
        <v>317</v>
      </c>
      <c r="F174" s="6" t="s">
        <v>318</v>
      </c>
      <c r="G174" s="6" t="s">
        <v>319</v>
      </c>
      <c r="H174" s="6">
        <v>0</v>
      </c>
      <c r="J174" s="6">
        <v>3</v>
      </c>
      <c r="L174" s="6">
        <v>3.7269999999999998E-3</v>
      </c>
      <c r="N174" s="6">
        <v>1.6719999999999999E-2</v>
      </c>
      <c r="O174" s="7" t="s">
        <v>2081</v>
      </c>
      <c r="P174" s="7" t="s">
        <v>2462</v>
      </c>
      <c r="Q174" s="4">
        <v>-0.15789447869161466</v>
      </c>
      <c r="R174" s="5">
        <v>-0.75089008639581112</v>
      </c>
      <c r="S174" s="13">
        <v>0.21468627126994905</v>
      </c>
      <c r="T174" s="4">
        <v>-2.9578499698032494E-2</v>
      </c>
      <c r="U174" s="5">
        <v>-1.5476150563376798</v>
      </c>
      <c r="V174" s="3">
        <v>0.42259107717044647</v>
      </c>
      <c r="W174" s="14">
        <v>0.16449146406905646</v>
      </c>
      <c r="X174" s="5">
        <v>-0.68343448661025485</v>
      </c>
      <c r="Y174" s="3">
        <v>-0.42860149295259159</v>
      </c>
      <c r="Z174" s="14">
        <v>4.5953142874520523E-3</v>
      </c>
      <c r="AA174" s="5">
        <v>1.287476395892351</v>
      </c>
      <c r="AB174" s="3">
        <v>-0.40309504760946319</v>
      </c>
      <c r="AC174" s="20">
        <f t="shared" si="18"/>
        <v>-0.15350139501592971</v>
      </c>
      <c r="AD174" s="20">
        <f t="shared" si="19"/>
        <v>0.61217372602137665</v>
      </c>
      <c r="AE174" s="20">
        <f t="shared" si="20"/>
        <v>-8.4482073892104464E-2</v>
      </c>
      <c r="AF174" s="27">
        <f t="shared" si="21"/>
        <v>0.8272093707657342</v>
      </c>
      <c r="AG174" s="6">
        <f t="shared" si="22"/>
        <v>0.3417397046429142</v>
      </c>
      <c r="AH174" s="6">
        <f t="shared" si="23"/>
        <v>0.83367251555506039</v>
      </c>
      <c r="AI174" s="17" t="str">
        <f t="shared" si="24"/>
        <v>FALSE</v>
      </c>
      <c r="AJ174" s="31" t="str">
        <f t="shared" si="25"/>
        <v>FALSE</v>
      </c>
      <c r="AK174" s="31" t="str">
        <f t="shared" si="26"/>
        <v>FALSE</v>
      </c>
    </row>
    <row r="175" spans="1:37" x14ac:dyDescent="0.2">
      <c r="A175" s="6" t="s">
        <v>15</v>
      </c>
      <c r="B175" s="6" t="s">
        <v>1712</v>
      </c>
      <c r="C175" s="6">
        <v>1</v>
      </c>
      <c r="D175" s="6" t="s">
        <v>1713</v>
      </c>
      <c r="E175" s="6" t="s">
        <v>1714</v>
      </c>
      <c r="F175" s="6" t="s">
        <v>1715</v>
      </c>
      <c r="G175" s="6" t="s">
        <v>1713</v>
      </c>
      <c r="H175" s="6">
        <v>0</v>
      </c>
      <c r="I175" s="6">
        <v>3</v>
      </c>
      <c r="K175" s="6">
        <v>1.194E-3</v>
      </c>
      <c r="M175" s="6">
        <v>3.901E-3</v>
      </c>
      <c r="O175" s="7" t="s">
        <v>2040</v>
      </c>
      <c r="P175" s="7" t="s">
        <v>2417</v>
      </c>
      <c r="Q175" s="4">
        <v>0.10609170483260261</v>
      </c>
      <c r="R175" s="5">
        <v>-0.37261596770403344</v>
      </c>
      <c r="S175" s="13">
        <v>-0.67869849027904794</v>
      </c>
      <c r="T175" s="4">
        <v>0.25450787588862778</v>
      </c>
      <c r="U175" s="5">
        <v>3.7043890182559748E-2</v>
      </c>
      <c r="V175" s="3">
        <v>0.87145906801458062</v>
      </c>
      <c r="W175" s="14">
        <v>-0.62771441416452423</v>
      </c>
      <c r="X175" s="5">
        <v>-0.20063640996198706</v>
      </c>
      <c r="Y175" s="3">
        <v>-0.61168917135193923</v>
      </c>
      <c r="Z175" s="14">
        <v>0.11578141674038148</v>
      </c>
      <c r="AA175" s="5">
        <v>0.41299100231500713</v>
      </c>
      <c r="AB175" s="3">
        <v>-0.16596983773888413</v>
      </c>
      <c r="AC175" s="20">
        <f t="shared" si="18"/>
        <v>0.70274452907874896</v>
      </c>
      <c r="AD175" s="20">
        <f t="shared" si="19"/>
        <v>0.60094752559831832</v>
      </c>
      <c r="AE175" s="20">
        <f t="shared" si="20"/>
        <v>-0.16493908077599057</v>
      </c>
      <c r="AF175" s="27">
        <f t="shared" si="21"/>
        <v>0.10652355573054317</v>
      </c>
      <c r="AG175" s="6">
        <f t="shared" si="22"/>
        <v>5.0949120598658713E-2</v>
      </c>
      <c r="AH175" s="6">
        <f t="shared" si="23"/>
        <v>0.57120033664996872</v>
      </c>
      <c r="AI175" s="17" t="str">
        <f t="shared" si="24"/>
        <v>FALSE</v>
      </c>
      <c r="AJ175" s="31" t="str">
        <f t="shared" si="25"/>
        <v>FALSE</v>
      </c>
      <c r="AK175" s="31" t="str">
        <f t="shared" si="26"/>
        <v>FALSE</v>
      </c>
    </row>
    <row r="176" spans="1:37" x14ac:dyDescent="0.2">
      <c r="A176" s="6" t="s">
        <v>15</v>
      </c>
      <c r="B176" s="6" t="s">
        <v>1859</v>
      </c>
      <c r="C176" s="6">
        <v>1</v>
      </c>
      <c r="D176" s="6" t="s">
        <v>1860</v>
      </c>
      <c r="E176" s="6" t="s">
        <v>1861</v>
      </c>
      <c r="F176" s="6" t="s">
        <v>1862</v>
      </c>
      <c r="G176" s="6" t="s">
        <v>1860</v>
      </c>
      <c r="H176" s="6">
        <v>1</v>
      </c>
      <c r="I176" s="6">
        <v>2</v>
      </c>
      <c r="J176" s="6">
        <v>2</v>
      </c>
      <c r="K176" s="6">
        <v>4.6039999999999996E-3</v>
      </c>
      <c r="L176" s="6">
        <v>2.4639999999999999E-2</v>
      </c>
      <c r="M176" s="6">
        <v>3.1060000000000001E-2</v>
      </c>
      <c r="N176" s="6">
        <v>0.18379999999999999</v>
      </c>
      <c r="O176" s="7" t="s">
        <v>2195</v>
      </c>
      <c r="P176" s="7" t="s">
        <v>2600</v>
      </c>
      <c r="Q176" s="4">
        <v>-0.30153604285301472</v>
      </c>
      <c r="R176" s="5">
        <v>-8.8911283226097856E-2</v>
      </c>
      <c r="S176" s="13">
        <v>1.0091580340207529</v>
      </c>
      <c r="T176" s="4">
        <v>8.6270244414164921E-2</v>
      </c>
      <c r="U176" s="5">
        <v>-0.42657096148759172</v>
      </c>
      <c r="V176" s="3">
        <v>0.28051041565576496</v>
      </c>
      <c r="W176" s="14">
        <v>-0.33007607043129911</v>
      </c>
      <c r="X176" s="5">
        <v>-0.17822962773768969</v>
      </c>
      <c r="Y176" s="3">
        <v>-1.5339745741862434</v>
      </c>
      <c r="Z176" s="14">
        <v>0.41304740249634792</v>
      </c>
      <c r="AA176" s="5">
        <v>0.51798415807942289</v>
      </c>
      <c r="AB176" s="3">
        <v>-1.2266292952482105</v>
      </c>
      <c r="AC176" s="20">
        <f t="shared" si="18"/>
        <v>-0.22616700311976737</v>
      </c>
      <c r="AD176" s="20">
        <f t="shared" si="19"/>
        <v>0.58222751256093097</v>
      </c>
      <c r="AE176" s="20">
        <f t="shared" si="20"/>
        <v>-0.88699699343229088</v>
      </c>
      <c r="AF176" s="27">
        <f t="shared" si="21"/>
        <v>0.64706275302951011</v>
      </c>
      <c r="AG176" s="6">
        <f t="shared" si="22"/>
        <v>0.45778405410586803</v>
      </c>
      <c r="AH176" s="6">
        <f t="shared" si="23"/>
        <v>0.20756770414054623</v>
      </c>
      <c r="AI176" s="17" t="str">
        <f t="shared" si="24"/>
        <v>FALSE</v>
      </c>
      <c r="AJ176" s="31" t="str">
        <f t="shared" si="25"/>
        <v>FALSE</v>
      </c>
      <c r="AK176" s="31" t="str">
        <f t="shared" si="26"/>
        <v>FALSE</v>
      </c>
    </row>
    <row r="177" spans="1:37" x14ac:dyDescent="0.2">
      <c r="A177" s="6" t="s">
        <v>15</v>
      </c>
      <c r="B177" s="6" t="s">
        <v>1420</v>
      </c>
      <c r="C177" s="6">
        <v>7</v>
      </c>
      <c r="D177" s="6" t="s">
        <v>1417</v>
      </c>
      <c r="E177" s="6" t="s">
        <v>1421</v>
      </c>
      <c r="F177" s="6" t="s">
        <v>1419</v>
      </c>
      <c r="G177" s="6" t="s">
        <v>1417</v>
      </c>
      <c r="H177" s="6">
        <v>1</v>
      </c>
      <c r="I177" s="6">
        <v>2</v>
      </c>
      <c r="J177" s="6">
        <v>3</v>
      </c>
      <c r="K177" s="6">
        <v>2.5600000000000002E-3</v>
      </c>
      <c r="L177" s="6">
        <v>2.46E-2</v>
      </c>
      <c r="M177" s="6">
        <v>1.388E-2</v>
      </c>
      <c r="N177" s="6">
        <v>0.18290000000000001</v>
      </c>
      <c r="O177" s="7" t="s">
        <v>1939</v>
      </c>
      <c r="P177" s="7" t="s">
        <v>2279</v>
      </c>
      <c r="Q177" s="4">
        <v>-1.4466640075274408</v>
      </c>
      <c r="R177" s="5">
        <v>0.8069625312971882</v>
      </c>
      <c r="S177" s="13">
        <v>-0.68062842482552566</v>
      </c>
      <c r="T177" s="4">
        <v>-1.2665457052708107</v>
      </c>
      <c r="U177" s="5">
        <v>-1.2045680647898724</v>
      </c>
      <c r="V177" s="3">
        <v>6.4409617085779497E-2</v>
      </c>
      <c r="W177" s="14">
        <v>0.20992462513720481</v>
      </c>
      <c r="X177" s="5">
        <v>-0.51945061688430727</v>
      </c>
      <c r="Y177" s="3">
        <v>0.12029920607133252</v>
      </c>
      <c r="Z177" s="14">
        <v>1.043239279509915</v>
      </c>
      <c r="AA177" s="5">
        <v>0.16213168734740649</v>
      </c>
      <c r="AB177" s="3">
        <v>0.31439413164790725</v>
      </c>
      <c r="AC177" s="20">
        <f t="shared" si="18"/>
        <v>-0.36212475063970845</v>
      </c>
      <c r="AD177" s="20">
        <f t="shared" si="19"/>
        <v>0.56966396139366626</v>
      </c>
      <c r="AE177" s="20">
        <f t="shared" si="20"/>
        <v>0.3770343717933361</v>
      </c>
      <c r="AF177" s="27">
        <f t="shared" si="21"/>
        <v>0.67088201257139324</v>
      </c>
      <c r="AG177" s="6">
        <f t="shared" si="22"/>
        <v>0.18471858201391314</v>
      </c>
      <c r="AH177" s="6">
        <f t="shared" si="23"/>
        <v>0.61887620970237101</v>
      </c>
      <c r="AI177" s="17" t="str">
        <f t="shared" si="24"/>
        <v>FALSE</v>
      </c>
      <c r="AJ177" s="31" t="str">
        <f t="shared" si="25"/>
        <v>FALSE</v>
      </c>
      <c r="AK177" s="31" t="str">
        <f t="shared" si="26"/>
        <v>FALSE</v>
      </c>
    </row>
    <row r="178" spans="1:37" x14ac:dyDescent="0.2">
      <c r="A178" s="6" t="s">
        <v>15</v>
      </c>
      <c r="B178" s="6" t="s">
        <v>1080</v>
      </c>
      <c r="C178" s="6">
        <v>12</v>
      </c>
      <c r="D178" s="6" t="s">
        <v>1073</v>
      </c>
      <c r="E178" s="6" t="s">
        <v>1081</v>
      </c>
      <c r="F178" s="6" t="s">
        <v>1075</v>
      </c>
      <c r="G178" s="6" t="s">
        <v>1073</v>
      </c>
      <c r="H178" s="6">
        <v>1</v>
      </c>
      <c r="I178" s="6">
        <v>3</v>
      </c>
      <c r="J178" s="6">
        <v>3</v>
      </c>
      <c r="K178" s="6">
        <v>1.7880000000000001E-4</v>
      </c>
      <c r="L178" s="6">
        <v>7.0109999999999997E-4</v>
      </c>
      <c r="M178" s="6">
        <v>4.8720000000000002E-4</v>
      </c>
      <c r="N178" s="6">
        <v>1.851E-3</v>
      </c>
      <c r="O178" s="7" t="s">
        <v>1920</v>
      </c>
      <c r="P178" s="7" t="s">
        <v>2534</v>
      </c>
      <c r="Q178" s="4">
        <v>-1.0128854325153474</v>
      </c>
      <c r="R178" s="5">
        <v>-1.0564781431404732E-3</v>
      </c>
      <c r="S178" s="13">
        <v>-0.34090608893621804</v>
      </c>
      <c r="T178" s="4">
        <v>0.34857480482035824</v>
      </c>
      <c r="U178" s="5">
        <v>0.18380085330183349</v>
      </c>
      <c r="V178" s="3">
        <v>0.33199797625957617</v>
      </c>
      <c r="W178" s="14">
        <v>-0.80759685132326131</v>
      </c>
      <c r="X178" s="5">
        <v>-5.9431556231096923E-2</v>
      </c>
      <c r="Y178" s="3">
        <v>-0.16806572367520156</v>
      </c>
      <c r="Z178" s="14">
        <v>0.73101894140841106</v>
      </c>
      <c r="AA178" s="5">
        <v>-0.14366376606065981</v>
      </c>
      <c r="AB178" s="3">
        <v>8.632742013981104E-2</v>
      </c>
      <c r="AC178" s="20">
        <f t="shared" si="18"/>
        <v>0.73974054465882466</v>
      </c>
      <c r="AD178" s="20">
        <f t="shared" si="19"/>
        <v>0.5695922422390407</v>
      </c>
      <c r="AE178" s="20">
        <f t="shared" si="20"/>
        <v>0.1065846227883821</v>
      </c>
      <c r="AF178" s="27">
        <f t="shared" si="21"/>
        <v>7.040423179351947E-2</v>
      </c>
      <c r="AG178" s="6">
        <f t="shared" si="22"/>
        <v>0.17969018794867955</v>
      </c>
      <c r="AH178" s="6">
        <f t="shared" si="23"/>
        <v>0.7919340324856603</v>
      </c>
      <c r="AI178" s="17" t="str">
        <f t="shared" si="24"/>
        <v>FALSE</v>
      </c>
      <c r="AJ178" s="31" t="str">
        <f t="shared" si="25"/>
        <v>FALSE</v>
      </c>
      <c r="AK178" s="31" t="str">
        <f t="shared" si="26"/>
        <v>FALSE</v>
      </c>
    </row>
    <row r="179" spans="1:37" x14ac:dyDescent="0.2">
      <c r="A179" s="6" t="s">
        <v>15</v>
      </c>
      <c r="B179" s="6" t="s">
        <v>1434</v>
      </c>
      <c r="C179" s="6">
        <v>10</v>
      </c>
      <c r="D179" s="6" t="s">
        <v>1417</v>
      </c>
      <c r="E179" s="6" t="s">
        <v>1435</v>
      </c>
      <c r="F179" s="6" t="s">
        <v>1419</v>
      </c>
      <c r="G179" s="6" t="s">
        <v>1417</v>
      </c>
      <c r="H179" s="6">
        <v>0</v>
      </c>
      <c r="I179" s="6">
        <v>3</v>
      </c>
      <c r="K179" s="6">
        <v>1.7880000000000001E-4</v>
      </c>
      <c r="M179" s="1">
        <v>3.2780000000000002E-6</v>
      </c>
      <c r="O179" s="7" t="s">
        <v>1939</v>
      </c>
      <c r="P179" s="7" t="s">
        <v>2383</v>
      </c>
      <c r="Q179" s="4">
        <v>-0.10153979423542792</v>
      </c>
      <c r="R179" s="5">
        <v>0.30362262269596468</v>
      </c>
      <c r="S179" s="13">
        <v>-0.3517309358122665</v>
      </c>
      <c r="T179" s="4">
        <v>-0.49567107773334157</v>
      </c>
      <c r="U179" s="5">
        <v>0.1088892004337999</v>
      </c>
      <c r="V179" s="3">
        <v>-0.28298359473802542</v>
      </c>
      <c r="W179" s="14">
        <v>0.14225715362138344</v>
      </c>
      <c r="X179" s="5">
        <v>-0.43588527879801869</v>
      </c>
      <c r="Y179" s="3">
        <v>-0.36904887783215207</v>
      </c>
      <c r="Z179" s="14">
        <v>0.32780251010248235</v>
      </c>
      <c r="AA179" s="5">
        <v>-7.6854347455571778E-2</v>
      </c>
      <c r="AB179" s="3">
        <v>0.69614907120772751</v>
      </c>
      <c r="AC179" s="20">
        <f t="shared" si="18"/>
        <v>-0.17337245489527911</v>
      </c>
      <c r="AD179" s="20">
        <f t="shared" si="19"/>
        <v>0.53659141228780849</v>
      </c>
      <c r="AE179" s="20">
        <f t="shared" si="20"/>
        <v>-0.17100963188568588</v>
      </c>
      <c r="AF179" s="27">
        <f t="shared" si="21"/>
        <v>0.54197146614715663</v>
      </c>
      <c r="AG179" s="6">
        <f t="shared" si="22"/>
        <v>0.13630569975525414</v>
      </c>
      <c r="AH179" s="6">
        <f t="shared" si="23"/>
        <v>0.55272166989680938</v>
      </c>
      <c r="AI179" s="17" t="str">
        <f t="shared" si="24"/>
        <v>FALSE</v>
      </c>
      <c r="AJ179" s="31" t="str">
        <f t="shared" si="25"/>
        <v>FALSE</v>
      </c>
      <c r="AK179" s="31" t="str">
        <f t="shared" si="26"/>
        <v>FALSE</v>
      </c>
    </row>
    <row r="180" spans="1:37" x14ac:dyDescent="0.2">
      <c r="A180" s="6" t="s">
        <v>15</v>
      </c>
      <c r="B180" s="6" t="s">
        <v>465</v>
      </c>
      <c r="C180" s="6">
        <v>1</v>
      </c>
      <c r="D180" s="6" t="s">
        <v>466</v>
      </c>
      <c r="E180" s="6" t="s">
        <v>467</v>
      </c>
      <c r="F180" s="6" t="s">
        <v>468</v>
      </c>
      <c r="G180" s="6" t="s">
        <v>466</v>
      </c>
      <c r="H180" s="6">
        <v>1</v>
      </c>
      <c r="I180" s="6">
        <v>2</v>
      </c>
      <c r="J180" s="6">
        <v>2</v>
      </c>
      <c r="K180" s="6">
        <v>3.4970000000000001E-3</v>
      </c>
      <c r="L180" s="6">
        <v>1.7260000000000001E-2</v>
      </c>
      <c r="M180" s="6">
        <v>2.3720000000000001E-2</v>
      </c>
      <c r="N180" s="6">
        <v>0.12640000000000001</v>
      </c>
      <c r="O180" s="7" t="s">
        <v>1977</v>
      </c>
      <c r="P180" s="7" t="s">
        <v>2324</v>
      </c>
      <c r="Q180" s="4">
        <v>-0.22147874999227124</v>
      </c>
      <c r="R180" s="5">
        <v>-0.36605568794885585</v>
      </c>
      <c r="S180" s="13">
        <v>0.17137120498406822</v>
      </c>
      <c r="T180" s="4">
        <v>0.41173364382443423</v>
      </c>
      <c r="U180" s="5">
        <v>0.29397680233004325</v>
      </c>
      <c r="V180" s="3">
        <v>-3.0126751215717514E-2</v>
      </c>
      <c r="W180" s="14">
        <v>-0.59946244230251333</v>
      </c>
      <c r="X180" s="5">
        <v>-0.62276433386530883</v>
      </c>
      <c r="Y180" s="3">
        <v>4.8640333464672406E-2</v>
      </c>
      <c r="Z180" s="14">
        <v>0.20417939964618362</v>
      </c>
      <c r="AA180" s="5">
        <v>0.43152516070009478</v>
      </c>
      <c r="AB180" s="3">
        <v>-0.21717588562584281</v>
      </c>
      <c r="AC180" s="20">
        <f t="shared" si="18"/>
        <v>0.36391564263193965</v>
      </c>
      <c r="AD180" s="20">
        <f t="shared" si="19"/>
        <v>0.53070503914119516</v>
      </c>
      <c r="AE180" s="20">
        <f t="shared" si="20"/>
        <v>-0.25247440324869691</v>
      </c>
      <c r="AF180" s="27">
        <f t="shared" si="21"/>
        <v>0.15497968630038794</v>
      </c>
      <c r="AG180" s="6">
        <f t="shared" si="22"/>
        <v>0.14197744723745634</v>
      </c>
      <c r="AH180" s="6">
        <f t="shared" si="23"/>
        <v>0.40643128739820178</v>
      </c>
      <c r="AI180" s="17" t="str">
        <f t="shared" si="24"/>
        <v>FALSE</v>
      </c>
      <c r="AJ180" s="31" t="str">
        <f t="shared" si="25"/>
        <v>FALSE</v>
      </c>
      <c r="AK180" s="31" t="str">
        <f t="shared" si="26"/>
        <v>FALSE</v>
      </c>
    </row>
    <row r="181" spans="1:37" x14ac:dyDescent="0.2">
      <c r="A181" s="6" t="s">
        <v>15</v>
      </c>
      <c r="B181" s="6" t="s">
        <v>166</v>
      </c>
      <c r="C181" s="6">
        <v>6</v>
      </c>
      <c r="D181" s="6" t="s">
        <v>167</v>
      </c>
      <c r="E181" s="6" t="s">
        <v>168</v>
      </c>
      <c r="F181" s="6" t="s">
        <v>169</v>
      </c>
      <c r="G181" s="6" t="s">
        <v>167</v>
      </c>
      <c r="H181" s="6">
        <v>1</v>
      </c>
      <c r="I181" s="6">
        <v>2</v>
      </c>
      <c r="J181" s="6">
        <v>2</v>
      </c>
      <c r="K181" s="6">
        <v>1.6819999999999999E-3</v>
      </c>
      <c r="L181" s="6">
        <v>3.6259999999999999E-3</v>
      </c>
      <c r="M181" s="6">
        <v>9.4970000000000002E-3</v>
      </c>
      <c r="N181" s="6">
        <v>1.643E-2</v>
      </c>
      <c r="O181" s="7" t="s">
        <v>2063</v>
      </c>
      <c r="P181" s="7" t="s">
        <v>2446</v>
      </c>
      <c r="Q181" s="4">
        <v>-0.61686926136865428</v>
      </c>
      <c r="R181" s="5">
        <v>-0.55492045273123247</v>
      </c>
      <c r="S181" s="13">
        <v>0.34448698147195117</v>
      </c>
      <c r="T181" s="4">
        <v>0.40530667339913412</v>
      </c>
      <c r="U181" s="5">
        <v>0.50991870324755839</v>
      </c>
      <c r="V181" s="3">
        <v>0.30248962291307502</v>
      </c>
      <c r="W181" s="14">
        <v>-0.49015241491052258</v>
      </c>
      <c r="X181" s="5">
        <v>-0.22310718254024506</v>
      </c>
      <c r="Y181" s="3">
        <v>-0.64593119642072439</v>
      </c>
      <c r="Z181" s="14">
        <v>0.39132259483476517</v>
      </c>
      <c r="AA181" s="5">
        <v>5.4663959842690873E-2</v>
      </c>
      <c r="AB181" s="3">
        <v>-0.22103513244122583</v>
      </c>
      <c r="AC181" s="20">
        <f t="shared" si="18"/>
        <v>0.68167257739590092</v>
      </c>
      <c r="AD181" s="20">
        <f t="shared" si="19"/>
        <v>0.52804740536924077</v>
      </c>
      <c r="AE181" s="20">
        <f t="shared" si="20"/>
        <v>-0.17729602041451881</v>
      </c>
      <c r="AF181" s="27">
        <f t="shared" si="21"/>
        <v>9.7463265526230303E-2</v>
      </c>
      <c r="AG181" s="6">
        <f t="shared" si="22"/>
        <v>7.0727254481648932E-2</v>
      </c>
      <c r="AH181" s="6">
        <f t="shared" si="23"/>
        <v>0.62392197646856584</v>
      </c>
      <c r="AI181" s="17" t="str">
        <f t="shared" si="24"/>
        <v>FALSE</v>
      </c>
      <c r="AJ181" s="31" t="str">
        <f t="shared" si="25"/>
        <v>FALSE</v>
      </c>
      <c r="AK181" s="31" t="str">
        <f t="shared" si="26"/>
        <v>FALSE</v>
      </c>
    </row>
    <row r="182" spans="1:37" x14ac:dyDescent="0.2">
      <c r="A182" s="6" t="s">
        <v>15</v>
      </c>
      <c r="B182" s="6" t="s">
        <v>800</v>
      </c>
      <c r="C182" s="6">
        <v>2</v>
      </c>
      <c r="D182" s="6" t="s">
        <v>801</v>
      </c>
      <c r="E182" s="6" t="s">
        <v>802</v>
      </c>
      <c r="F182" s="6" t="s">
        <v>803</v>
      </c>
      <c r="G182" s="6" t="s">
        <v>801</v>
      </c>
      <c r="H182" s="6">
        <v>1</v>
      </c>
      <c r="I182" s="6">
        <v>2</v>
      </c>
      <c r="J182" s="6">
        <v>2</v>
      </c>
      <c r="K182" s="6">
        <v>1.7880000000000001E-4</v>
      </c>
      <c r="L182" s="6">
        <v>2.6739999999999999E-4</v>
      </c>
      <c r="M182" s="1">
        <v>4.6430000000000001E-5</v>
      </c>
      <c r="N182" s="6">
        <v>5.243E-4</v>
      </c>
      <c r="O182" s="7" t="s">
        <v>2130</v>
      </c>
      <c r="P182" s="7" t="s">
        <v>2200</v>
      </c>
      <c r="Q182" s="4">
        <v>-0.5298133010933328</v>
      </c>
      <c r="R182" s="5">
        <v>-0.10703378016643658</v>
      </c>
      <c r="S182" s="13">
        <v>7.4608574619454637E-2</v>
      </c>
      <c r="T182" s="4">
        <v>-0.69191707117741874</v>
      </c>
      <c r="U182" s="5">
        <v>0.13796977386378512</v>
      </c>
      <c r="V182" s="3">
        <v>-0.6738439803831856</v>
      </c>
      <c r="W182" s="14">
        <v>-0.31781156842447383</v>
      </c>
      <c r="X182" s="5">
        <v>-0.25615514306097303</v>
      </c>
      <c r="Y182" s="3">
        <v>0.26766610026949578</v>
      </c>
      <c r="Z182" s="14">
        <v>0.91535948012032986</v>
      </c>
      <c r="AA182" s="5">
        <v>0.18120802775898198</v>
      </c>
      <c r="AB182" s="3">
        <v>0.15863651966805972</v>
      </c>
      <c r="AC182" s="20">
        <f t="shared" si="18"/>
        <v>-0.22185092368550144</v>
      </c>
      <c r="AD182" s="20">
        <f t="shared" si="19"/>
        <v>0.52050154625444089</v>
      </c>
      <c r="AE182" s="20">
        <f t="shared" si="20"/>
        <v>8.5312631808121236E-2</v>
      </c>
      <c r="AF182" s="27">
        <f t="shared" si="21"/>
        <v>0.53475500092088157</v>
      </c>
      <c r="AG182" s="6">
        <f t="shared" si="22"/>
        <v>0.16876066915440782</v>
      </c>
      <c r="AH182" s="6">
        <f t="shared" si="23"/>
        <v>0.75747884217471184</v>
      </c>
      <c r="AI182" s="17" t="str">
        <f t="shared" si="24"/>
        <v>FALSE</v>
      </c>
      <c r="AJ182" s="31" t="str">
        <f t="shared" si="25"/>
        <v>FALSE</v>
      </c>
      <c r="AK182" s="31" t="str">
        <f t="shared" si="26"/>
        <v>FALSE</v>
      </c>
    </row>
    <row r="183" spans="1:37" x14ac:dyDescent="0.2">
      <c r="A183" s="6" t="s">
        <v>15</v>
      </c>
      <c r="B183" s="6" t="s">
        <v>384</v>
      </c>
      <c r="C183" s="6">
        <v>5</v>
      </c>
      <c r="D183" s="6" t="s">
        <v>385</v>
      </c>
      <c r="E183" s="6" t="s">
        <v>386</v>
      </c>
      <c r="F183" s="6" t="s">
        <v>387</v>
      </c>
      <c r="G183" s="6" t="s">
        <v>385</v>
      </c>
      <c r="H183" s="6">
        <v>1</v>
      </c>
      <c r="I183" s="6">
        <v>3</v>
      </c>
      <c r="J183" s="6">
        <v>3</v>
      </c>
      <c r="K183" s="6">
        <v>1.7880000000000001E-4</v>
      </c>
      <c r="L183" s="6">
        <v>2.6739999999999999E-4</v>
      </c>
      <c r="M183" s="1">
        <v>1.7689999999999999E-6</v>
      </c>
      <c r="N183" s="1">
        <v>2.461E-5</v>
      </c>
      <c r="O183" s="7" t="s">
        <v>1897</v>
      </c>
      <c r="P183" s="7" t="s">
        <v>2230</v>
      </c>
      <c r="Q183" s="4">
        <v>-0.46235165237688902</v>
      </c>
      <c r="R183" s="5">
        <v>-0.18198017828647878</v>
      </c>
      <c r="S183" s="13">
        <v>0.11267783000521825</v>
      </c>
      <c r="T183" s="4">
        <v>-9.2922041730163232E-2</v>
      </c>
      <c r="U183" s="5">
        <v>0.54934530257296732</v>
      </c>
      <c r="V183" s="3">
        <v>0.51460814012609557</v>
      </c>
      <c r="W183" s="14">
        <v>-0.28943156176464385</v>
      </c>
      <c r="X183" s="5">
        <v>-0.26411315091562981</v>
      </c>
      <c r="Y183" s="3">
        <v>-0.80338465581741048</v>
      </c>
      <c r="Z183" s="14">
        <v>0.60250595541685947</v>
      </c>
      <c r="AA183" s="5">
        <v>-0.28213023074432636</v>
      </c>
      <c r="AB183" s="3">
        <v>-0.12475880442300727</v>
      </c>
      <c r="AC183" s="20">
        <f t="shared" si="18"/>
        <v>0.50089513387568307</v>
      </c>
      <c r="AD183" s="20">
        <f t="shared" si="19"/>
        <v>0.51751542958240337</v>
      </c>
      <c r="AE183" s="20">
        <f t="shared" si="20"/>
        <v>-0.2750917892798449</v>
      </c>
      <c r="AF183" s="27">
        <f t="shared" si="21"/>
        <v>0.13340969083648027</v>
      </c>
      <c r="AG183" s="6">
        <f t="shared" si="22"/>
        <v>0.18565651739081551</v>
      </c>
      <c r="AH183" s="6">
        <f t="shared" si="23"/>
        <v>0.31863052196875102</v>
      </c>
      <c r="AI183" s="17" t="str">
        <f t="shared" si="24"/>
        <v>FALSE</v>
      </c>
      <c r="AJ183" s="31" t="str">
        <f t="shared" si="25"/>
        <v>FALSE</v>
      </c>
      <c r="AK183" s="31" t="str">
        <f t="shared" si="26"/>
        <v>FALSE</v>
      </c>
    </row>
    <row r="184" spans="1:37" x14ac:dyDescent="0.2">
      <c r="A184" s="6" t="s">
        <v>15</v>
      </c>
      <c r="B184" s="6" t="s">
        <v>758</v>
      </c>
      <c r="C184" s="6">
        <v>2</v>
      </c>
      <c r="D184" s="6" t="s">
        <v>759</v>
      </c>
      <c r="E184" s="6" t="s">
        <v>760</v>
      </c>
      <c r="F184" s="6" t="s">
        <v>761</v>
      </c>
      <c r="G184" s="6" t="s">
        <v>759</v>
      </c>
      <c r="H184" s="6">
        <v>1</v>
      </c>
      <c r="I184" s="6">
        <v>3</v>
      </c>
      <c r="J184" s="6">
        <v>3</v>
      </c>
      <c r="K184" s="6">
        <v>1.7880000000000001E-4</v>
      </c>
      <c r="L184" s="6">
        <v>2.6739999999999999E-4</v>
      </c>
      <c r="M184" s="1">
        <v>1.236E-5</v>
      </c>
      <c r="N184" s="1">
        <v>2.7180000000000001E-6</v>
      </c>
      <c r="O184" s="7" t="s">
        <v>2126</v>
      </c>
      <c r="P184" s="7" t="s">
        <v>2509</v>
      </c>
      <c r="Q184" s="4">
        <v>0.40654489101914526</v>
      </c>
      <c r="R184" s="5">
        <v>0.20496990910547694</v>
      </c>
      <c r="S184" s="13">
        <v>-0.7871179378620039</v>
      </c>
      <c r="T184" s="4">
        <v>0.203386611364817</v>
      </c>
      <c r="U184" s="5">
        <v>-0.11447410503072589</v>
      </c>
      <c r="V184" s="3">
        <v>-0.36158764352852618</v>
      </c>
      <c r="W184" s="14">
        <v>-0.36565118952936054</v>
      </c>
      <c r="X184" s="5">
        <v>-0.23936573998674729</v>
      </c>
      <c r="Y184" s="3">
        <v>-0.33827020584540829</v>
      </c>
      <c r="Z184" s="14">
        <v>-0.42086626646219832</v>
      </c>
      <c r="AA184" s="5">
        <v>0.10634976106867512</v>
      </c>
      <c r="AB184" s="3">
        <v>0.88846283835324991</v>
      </c>
      <c r="AC184" s="20">
        <f t="shared" si="18"/>
        <v>-3.2357333152351127E-2</v>
      </c>
      <c r="AD184" s="20">
        <f t="shared" si="19"/>
        <v>0.50574448944041428</v>
      </c>
      <c r="AE184" s="20">
        <f t="shared" si="20"/>
        <v>-0.25589466587471149</v>
      </c>
      <c r="AF184" s="27">
        <f t="shared" si="21"/>
        <v>0.93994055804071341</v>
      </c>
      <c r="AG184" s="6">
        <f t="shared" si="22"/>
        <v>0.25640649599173687</v>
      </c>
      <c r="AH184" s="6">
        <f t="shared" si="23"/>
        <v>0.52817875577241058</v>
      </c>
      <c r="AI184" s="17" t="str">
        <f t="shared" si="24"/>
        <v>FALSE</v>
      </c>
      <c r="AJ184" s="31" t="str">
        <f t="shared" si="25"/>
        <v>FALSE</v>
      </c>
      <c r="AK184" s="31" t="str">
        <f t="shared" si="26"/>
        <v>FALSE</v>
      </c>
    </row>
    <row r="185" spans="1:37" x14ac:dyDescent="0.2">
      <c r="A185" s="6" t="s">
        <v>15</v>
      </c>
      <c r="B185" s="6" t="s">
        <v>20</v>
      </c>
      <c r="C185" s="6">
        <v>1</v>
      </c>
      <c r="D185" s="6" t="s">
        <v>17</v>
      </c>
      <c r="E185" s="6" t="s">
        <v>21</v>
      </c>
      <c r="F185" s="6" t="s">
        <v>19</v>
      </c>
      <c r="G185" s="6" t="s">
        <v>17</v>
      </c>
      <c r="H185" s="6">
        <v>1</v>
      </c>
      <c r="I185" s="6">
        <v>2</v>
      </c>
      <c r="J185" s="6">
        <v>2</v>
      </c>
      <c r="K185" s="6">
        <v>6.8900000000000003E-3</v>
      </c>
      <c r="L185" s="6">
        <v>5.423E-2</v>
      </c>
      <c r="M185" s="6">
        <v>5.8000000000000003E-2</v>
      </c>
      <c r="N185" s="6">
        <v>0.39639999999999997</v>
      </c>
      <c r="O185" s="7" t="s">
        <v>1949</v>
      </c>
      <c r="P185" s="7" t="s">
        <v>2291</v>
      </c>
      <c r="Q185" s="4">
        <v>0.24989499076945682</v>
      </c>
      <c r="R185" s="5">
        <v>-0.19216768900118994</v>
      </c>
      <c r="S185" s="13">
        <v>0.2311472221219637</v>
      </c>
      <c r="T185" s="4">
        <v>0.22991825805250496</v>
      </c>
      <c r="U185" s="5">
        <v>-0.73546247143108334</v>
      </c>
      <c r="V185" s="3">
        <v>-0.1611564570215949</v>
      </c>
      <c r="W185" s="14">
        <v>-0.1987212213092287</v>
      </c>
      <c r="X185" s="5">
        <v>-0.70473381820871028</v>
      </c>
      <c r="Y185" s="3">
        <v>-8.0023227774488712E-2</v>
      </c>
      <c r="Z185" s="14">
        <v>-0.38309959099916346</v>
      </c>
      <c r="AA185" s="5">
        <v>0.93397236485798718</v>
      </c>
      <c r="AB185" s="3">
        <v>-2.0513519319727877E-2</v>
      </c>
      <c r="AC185" s="20">
        <f t="shared" si="18"/>
        <v>-0.31852506476346792</v>
      </c>
      <c r="AD185" s="20">
        <f t="shared" si="19"/>
        <v>0.50461250727717455</v>
      </c>
      <c r="AE185" s="20">
        <f t="shared" si="20"/>
        <v>-0.42411759706088609</v>
      </c>
      <c r="AF185" s="27">
        <f t="shared" si="21"/>
        <v>0.36956075171178537</v>
      </c>
      <c r="AG185" s="6">
        <f t="shared" si="22"/>
        <v>0.31250219182098371</v>
      </c>
      <c r="AH185" s="6">
        <f t="shared" si="23"/>
        <v>0.15172626120126947</v>
      </c>
      <c r="AI185" s="17" t="str">
        <f t="shared" si="24"/>
        <v>FALSE</v>
      </c>
      <c r="AJ185" s="31" t="str">
        <f t="shared" si="25"/>
        <v>FALSE</v>
      </c>
      <c r="AK185" s="31" t="str">
        <f t="shared" si="26"/>
        <v>FALSE</v>
      </c>
    </row>
    <row r="186" spans="1:37" x14ac:dyDescent="0.2">
      <c r="A186" s="6" t="s">
        <v>15</v>
      </c>
      <c r="B186" s="6" t="s">
        <v>228</v>
      </c>
      <c r="C186" s="6">
        <v>4</v>
      </c>
      <c r="D186" s="6" t="s">
        <v>229</v>
      </c>
      <c r="E186" s="6" t="s">
        <v>230</v>
      </c>
      <c r="F186" s="6" t="s">
        <v>231</v>
      </c>
      <c r="G186" s="6" t="s">
        <v>229</v>
      </c>
      <c r="H186" s="6">
        <v>1</v>
      </c>
      <c r="I186" s="6">
        <v>2</v>
      </c>
      <c r="J186" s="6">
        <v>3</v>
      </c>
      <c r="K186" s="6">
        <v>2.6359999999999999E-3</v>
      </c>
      <c r="L186" s="6">
        <v>8.7089999999999997E-3</v>
      </c>
      <c r="M186" s="6">
        <v>1.4370000000000001E-2</v>
      </c>
      <c r="N186" s="6">
        <v>5.8380000000000001E-2</v>
      </c>
      <c r="O186" s="7" t="s">
        <v>1894</v>
      </c>
      <c r="P186" s="7" t="s">
        <v>2225</v>
      </c>
      <c r="Q186" s="4">
        <v>0.16790956984973698</v>
      </c>
      <c r="R186" s="5">
        <v>4.6989675037635917E-2</v>
      </c>
      <c r="S186" s="13">
        <v>9.2010567458815612E-2</v>
      </c>
      <c r="T186" s="4">
        <v>0.22609158791696657</v>
      </c>
      <c r="U186" s="5">
        <v>-0.50352586275887179</v>
      </c>
      <c r="V186" s="3">
        <v>-8.9313404033598318E-2</v>
      </c>
      <c r="W186" s="14">
        <v>-0.23469910990097154</v>
      </c>
      <c r="X186" s="5">
        <v>-9.3568673882611211E-2</v>
      </c>
      <c r="Y186" s="3">
        <v>-0.55339235009711618</v>
      </c>
      <c r="Z186" s="14">
        <v>-0.22255482883400107</v>
      </c>
      <c r="AA186" s="5">
        <v>0.40524157113805009</v>
      </c>
      <c r="AB186" s="3">
        <v>0.39260264470599981</v>
      </c>
      <c r="AC186" s="20">
        <f t="shared" si="18"/>
        <v>-0.22455249707389735</v>
      </c>
      <c r="AD186" s="20">
        <f t="shared" si="19"/>
        <v>0.48564984029691594</v>
      </c>
      <c r="AE186" s="20">
        <f t="shared" si="20"/>
        <v>-0.39618998207562917</v>
      </c>
      <c r="AF186" s="27">
        <f t="shared" si="21"/>
        <v>0.35363205485775484</v>
      </c>
      <c r="AG186" s="6">
        <f t="shared" si="22"/>
        <v>0.12161820680713245</v>
      </c>
      <c r="AH186" s="6">
        <f t="shared" si="23"/>
        <v>4.7836140979441465E-2</v>
      </c>
      <c r="AI186" s="17" t="str">
        <f t="shared" si="24"/>
        <v>FALSE</v>
      </c>
      <c r="AJ186" s="31" t="str">
        <f t="shared" si="25"/>
        <v>FALSE</v>
      </c>
      <c r="AK186" s="31" t="str">
        <f t="shared" si="26"/>
        <v>FALSE</v>
      </c>
    </row>
    <row r="187" spans="1:37" x14ac:dyDescent="0.2">
      <c r="A187" s="6" t="s">
        <v>15</v>
      </c>
      <c r="B187" s="6" t="s">
        <v>1847</v>
      </c>
      <c r="C187" s="6">
        <v>2</v>
      </c>
      <c r="D187" s="6" t="s">
        <v>1848</v>
      </c>
      <c r="E187" s="6" t="s">
        <v>1849</v>
      </c>
      <c r="F187" s="6" t="s">
        <v>1850</v>
      </c>
      <c r="G187" s="6" t="s">
        <v>1848</v>
      </c>
      <c r="H187" s="6">
        <v>1</v>
      </c>
      <c r="I187" s="6">
        <v>2</v>
      </c>
      <c r="J187" s="6">
        <v>2</v>
      </c>
      <c r="K187" s="6">
        <v>1.402E-3</v>
      </c>
      <c r="L187" s="6">
        <v>6.8950000000000001E-3</v>
      </c>
      <c r="M187" s="6">
        <v>8.2260000000000007E-3</v>
      </c>
      <c r="N187" s="6">
        <v>3.9730000000000001E-2</v>
      </c>
      <c r="O187" s="7" t="s">
        <v>2192</v>
      </c>
      <c r="P187" s="7" t="s">
        <v>2598</v>
      </c>
      <c r="Q187" s="4">
        <v>-0.87901295120163347</v>
      </c>
      <c r="R187" s="5">
        <v>-0.25827737575685966</v>
      </c>
      <c r="S187" s="13">
        <v>0.12964313199275682</v>
      </c>
      <c r="T187" s="4">
        <v>0.2616799322232049</v>
      </c>
      <c r="U187" s="5">
        <v>0.43696606604824489</v>
      </c>
      <c r="V187" s="3">
        <v>0.44378698110480047</v>
      </c>
      <c r="W187" s="14">
        <v>-0.53520869513345048</v>
      </c>
      <c r="X187" s="5">
        <v>-0.21361492499190449</v>
      </c>
      <c r="Y187" s="3">
        <v>-0.41577276644150313</v>
      </c>
      <c r="Z187" s="14">
        <v>0.64830706328056098</v>
      </c>
      <c r="AA187" s="5">
        <v>-7.7366389695908616E-2</v>
      </c>
      <c r="AB187" s="3">
        <v>-0.32881699751290056</v>
      </c>
      <c r="AC187" s="20">
        <f t="shared" si="18"/>
        <v>0.7166933914473288</v>
      </c>
      <c r="AD187" s="20">
        <f t="shared" si="19"/>
        <v>0.46890668754620329</v>
      </c>
      <c r="AE187" s="20">
        <f t="shared" si="20"/>
        <v>-5.2316397200373954E-2</v>
      </c>
      <c r="AF187" s="27">
        <f t="shared" si="21"/>
        <v>7.5077478139108214E-2</v>
      </c>
      <c r="AG187" s="6">
        <f t="shared" si="22"/>
        <v>0.20209344343851265</v>
      </c>
      <c r="AH187" s="6">
        <f t="shared" si="23"/>
        <v>0.87351922917166713</v>
      </c>
      <c r="AI187" s="17" t="str">
        <f t="shared" si="24"/>
        <v>FALSE</v>
      </c>
      <c r="AJ187" s="31" t="str">
        <f t="shared" si="25"/>
        <v>FALSE</v>
      </c>
      <c r="AK187" s="31" t="str">
        <f t="shared" si="26"/>
        <v>FALSE</v>
      </c>
    </row>
    <row r="188" spans="1:37" x14ac:dyDescent="0.2">
      <c r="A188" s="6" t="s">
        <v>15</v>
      </c>
      <c r="B188" s="6" t="s">
        <v>1722</v>
      </c>
      <c r="C188" s="6">
        <v>1</v>
      </c>
      <c r="D188" s="6" t="s">
        <v>1723</v>
      </c>
      <c r="E188" s="6" t="s">
        <v>1724</v>
      </c>
      <c r="F188" s="6" t="s">
        <v>1725</v>
      </c>
      <c r="G188" s="6" t="s">
        <v>1723</v>
      </c>
      <c r="H188" s="6">
        <v>0</v>
      </c>
      <c r="I188" s="6">
        <v>3</v>
      </c>
      <c r="K188" s="6">
        <v>1.402E-3</v>
      </c>
      <c r="M188" s="6">
        <v>7.4419999999999998E-3</v>
      </c>
      <c r="O188" s="7" t="s">
        <v>2184</v>
      </c>
      <c r="P188" s="7" t="s">
        <v>2464</v>
      </c>
      <c r="Q188" s="4">
        <v>-7.9604631735706727E-3</v>
      </c>
      <c r="R188" s="5">
        <v>0.16460398286899286</v>
      </c>
      <c r="S188" s="13">
        <v>-0.15841485731362989</v>
      </c>
      <c r="T188" s="4">
        <v>0.26420115437032787</v>
      </c>
      <c r="U188" s="5">
        <v>-0.62409531137290308</v>
      </c>
      <c r="V188" s="3">
        <v>0.19358189079695209</v>
      </c>
      <c r="W188" s="14">
        <v>-0.33054648367006823</v>
      </c>
      <c r="X188" s="5">
        <v>-0.11482473954754353</v>
      </c>
      <c r="Y188" s="3">
        <v>-0.33340251766248069</v>
      </c>
      <c r="Z188" s="14">
        <v>1.3350076189527292E-2</v>
      </c>
      <c r="AA188" s="5">
        <v>0.38606113403161174</v>
      </c>
      <c r="AB188" s="3">
        <v>0.22246953631863742</v>
      </c>
      <c r="AC188" s="20">
        <f t="shared" si="18"/>
        <v>-5.4846976195805135E-2</v>
      </c>
      <c r="AD188" s="20">
        <f t="shared" si="19"/>
        <v>0.46688482913995633</v>
      </c>
      <c r="AE188" s="20">
        <f t="shared" si="20"/>
        <v>-0.25900080108729495</v>
      </c>
      <c r="AF188" s="27">
        <f t="shared" si="21"/>
        <v>0.86380459440412172</v>
      </c>
      <c r="AG188" s="6">
        <f t="shared" si="22"/>
        <v>2.2875657648435355E-2</v>
      </c>
      <c r="AH188" s="6">
        <f t="shared" si="23"/>
        <v>9.3381141234824314E-2</v>
      </c>
      <c r="AI188" s="17" t="str">
        <f t="shared" si="24"/>
        <v>FALSE</v>
      </c>
      <c r="AJ188" s="31" t="str">
        <f t="shared" si="25"/>
        <v>FALSE</v>
      </c>
      <c r="AK188" s="31" t="str">
        <f t="shared" si="26"/>
        <v>FALSE</v>
      </c>
    </row>
    <row r="189" spans="1:37" x14ac:dyDescent="0.2">
      <c r="A189" s="6" t="s">
        <v>15</v>
      </c>
      <c r="B189" s="6" t="s">
        <v>744</v>
      </c>
      <c r="C189" s="6">
        <v>1</v>
      </c>
      <c r="D189" s="6" t="s">
        <v>741</v>
      </c>
      <c r="E189" s="6" t="s">
        <v>745</v>
      </c>
      <c r="F189" s="6" t="s">
        <v>743</v>
      </c>
      <c r="G189" s="6" t="s">
        <v>741</v>
      </c>
      <c r="H189" s="6">
        <v>0</v>
      </c>
      <c r="I189" s="6">
        <v>3</v>
      </c>
      <c r="K189" s="6">
        <v>1.7880000000000001E-4</v>
      </c>
      <c r="M189" s="6">
        <v>2.0680000000000001E-4</v>
      </c>
      <c r="O189" s="7" t="s">
        <v>1908</v>
      </c>
      <c r="P189" s="7" t="s">
        <v>2508</v>
      </c>
      <c r="Q189" s="4">
        <v>-0.70829450409402417</v>
      </c>
      <c r="R189" s="5">
        <v>0.29180746261544482</v>
      </c>
      <c r="S189" s="13">
        <v>-0.16160375767486224</v>
      </c>
      <c r="T189" s="4">
        <v>0.21771959569793212</v>
      </c>
      <c r="U189" s="5">
        <v>0.39878858535440492</v>
      </c>
      <c r="V189" s="3">
        <v>0.29987705528644271</v>
      </c>
      <c r="W189" s="14">
        <v>-0.51485635110972916</v>
      </c>
      <c r="X189" s="5">
        <v>-0.42000146681835665</v>
      </c>
      <c r="Y189" s="3">
        <v>-0.26137812670244714</v>
      </c>
      <c r="Z189" s="14">
        <v>0.60899857188075046</v>
      </c>
      <c r="AA189" s="5">
        <v>-0.49410352658754725</v>
      </c>
      <c r="AB189" s="3">
        <v>5.7470005401646651E-2</v>
      </c>
      <c r="AC189" s="20">
        <f t="shared" si="18"/>
        <v>0.49815867849740714</v>
      </c>
      <c r="AD189" s="20">
        <f t="shared" si="19"/>
        <v>0.45620033177512759</v>
      </c>
      <c r="AE189" s="20">
        <f t="shared" si="20"/>
        <v>-0.20604838182569707</v>
      </c>
      <c r="AF189" s="27">
        <f t="shared" si="21"/>
        <v>0.16523613442686974</v>
      </c>
      <c r="AG189" s="6">
        <f t="shared" si="22"/>
        <v>0.23535138147546866</v>
      </c>
      <c r="AH189" s="6">
        <f t="shared" si="23"/>
        <v>0.52788775771564278</v>
      </c>
      <c r="AI189" s="17" t="str">
        <f t="shared" si="24"/>
        <v>FALSE</v>
      </c>
      <c r="AJ189" s="31" t="str">
        <f t="shared" si="25"/>
        <v>FALSE</v>
      </c>
      <c r="AK189" s="31" t="str">
        <f t="shared" si="26"/>
        <v>FALSE</v>
      </c>
    </row>
    <row r="190" spans="1:37" x14ac:dyDescent="0.2">
      <c r="A190" s="6" t="s">
        <v>15</v>
      </c>
      <c r="B190" s="6" t="s">
        <v>520</v>
      </c>
      <c r="C190" s="6">
        <v>2</v>
      </c>
      <c r="D190" s="6" t="s">
        <v>521</v>
      </c>
      <c r="E190" s="6" t="s">
        <v>522</v>
      </c>
      <c r="F190" s="6" t="s">
        <v>523</v>
      </c>
      <c r="G190" s="6" t="s">
        <v>521</v>
      </c>
      <c r="H190" s="6">
        <v>1</v>
      </c>
      <c r="I190" s="6">
        <v>2</v>
      </c>
      <c r="J190" s="6">
        <v>2</v>
      </c>
      <c r="K190" s="6">
        <v>3.1979999999999999E-3</v>
      </c>
      <c r="L190" s="6">
        <v>6.8950000000000001E-3</v>
      </c>
      <c r="M190" s="6">
        <v>1.9109999999999999E-2</v>
      </c>
      <c r="N190" s="6">
        <v>3.943E-2</v>
      </c>
      <c r="O190" s="7" t="s">
        <v>1981</v>
      </c>
      <c r="P190" s="7" t="s">
        <v>2328</v>
      </c>
      <c r="Q190" s="4">
        <v>-0.21437868123514073</v>
      </c>
      <c r="R190" s="5">
        <v>0.17333739419334204</v>
      </c>
      <c r="S190" s="13">
        <v>-0.65054842314760586</v>
      </c>
      <c r="T190" s="4">
        <v>-0.35552513438290317</v>
      </c>
      <c r="U190" s="5">
        <v>-6.1331312995062835E-3</v>
      </c>
      <c r="V190" s="3">
        <v>-0.43324622182464795</v>
      </c>
      <c r="W190" s="14">
        <v>7.8576570876150206E-2</v>
      </c>
      <c r="X190" s="5">
        <v>-0.49528844535605315</v>
      </c>
      <c r="Y190" s="3">
        <v>0.20857502048833595</v>
      </c>
      <c r="Z190" s="14">
        <v>0.37909077343138253</v>
      </c>
      <c r="AA190" s="5">
        <v>0.22300013631652887</v>
      </c>
      <c r="AB190" s="3">
        <v>0.55269394599286958</v>
      </c>
      <c r="AC190" s="20">
        <f t="shared" si="18"/>
        <v>-3.4438259105884328E-2</v>
      </c>
      <c r="AD190" s="20">
        <f t="shared" si="19"/>
        <v>0.45430723657744942</v>
      </c>
      <c r="AE190" s="20">
        <f t="shared" si="20"/>
        <v>0.16115095206594585</v>
      </c>
      <c r="AF190" s="27">
        <f t="shared" si="21"/>
        <v>0.90529321958101705</v>
      </c>
      <c r="AG190" s="6">
        <f t="shared" si="22"/>
        <v>0.12686047172222889</v>
      </c>
      <c r="AH190" s="6">
        <f t="shared" si="23"/>
        <v>0.64256805292195129</v>
      </c>
      <c r="AI190" s="17" t="str">
        <f t="shared" si="24"/>
        <v>FALSE</v>
      </c>
      <c r="AJ190" s="31" t="str">
        <f t="shared" si="25"/>
        <v>FALSE</v>
      </c>
      <c r="AK190" s="31" t="str">
        <f t="shared" si="26"/>
        <v>FALSE</v>
      </c>
    </row>
    <row r="191" spans="1:37" x14ac:dyDescent="0.2">
      <c r="A191" s="6" t="s">
        <v>15</v>
      </c>
      <c r="B191" s="6" t="s">
        <v>1569</v>
      </c>
      <c r="C191" s="6">
        <v>2</v>
      </c>
      <c r="D191" s="6" t="s">
        <v>1566</v>
      </c>
      <c r="E191" s="6" t="s">
        <v>1570</v>
      </c>
      <c r="F191" s="6" t="s">
        <v>1568</v>
      </c>
      <c r="G191" s="6" t="s">
        <v>1566</v>
      </c>
      <c r="H191" s="6">
        <v>1</v>
      </c>
      <c r="I191" s="6">
        <v>3</v>
      </c>
      <c r="J191" s="6">
        <v>3</v>
      </c>
      <c r="K191" s="6">
        <v>1.7880000000000001E-4</v>
      </c>
      <c r="L191" s="6">
        <v>2.6739999999999999E-4</v>
      </c>
      <c r="M191" s="6">
        <v>1.983E-4</v>
      </c>
      <c r="N191" s="6">
        <v>7.3720000000000003E-4</v>
      </c>
      <c r="O191" s="7" t="s">
        <v>2030</v>
      </c>
      <c r="P191" s="7" t="s">
        <v>2400</v>
      </c>
      <c r="Q191" s="4">
        <v>0.3098715468039035</v>
      </c>
      <c r="R191" s="5">
        <v>-0.10838190529616074</v>
      </c>
      <c r="S191" s="13">
        <v>-1.0739848134755727</v>
      </c>
      <c r="T191" s="4">
        <v>0.29037338516489719</v>
      </c>
      <c r="U191" s="5">
        <v>-0.11786925954125704</v>
      </c>
      <c r="V191" s="3">
        <v>8.8116302811800454E-2</v>
      </c>
      <c r="W191" s="14">
        <v>-1.0494806648558013E-3</v>
      </c>
      <c r="X191" s="5">
        <v>-1.0122461055376206</v>
      </c>
      <c r="Y191" s="3">
        <v>3.0671368471169715E-2</v>
      </c>
      <c r="Z191" s="14">
        <v>-0.89385780357048983</v>
      </c>
      <c r="AA191" s="5">
        <v>0.72687535483993082</v>
      </c>
      <c r="AB191" s="3">
        <v>0.52659577374569089</v>
      </c>
      <c r="AC191" s="20">
        <f t="shared" si="18"/>
        <v>0.37770520013442349</v>
      </c>
      <c r="AD191" s="20">
        <f t="shared" si="19"/>
        <v>0.44741251424881284</v>
      </c>
      <c r="AE191" s="20">
        <f t="shared" si="20"/>
        <v>-3.6709681921158921E-2</v>
      </c>
      <c r="AF191" s="27">
        <f t="shared" si="21"/>
        <v>0.42574560842096687</v>
      </c>
      <c r="AG191" s="6">
        <f t="shared" si="22"/>
        <v>0.50685540303959931</v>
      </c>
      <c r="AH191" s="6">
        <f t="shared" si="23"/>
        <v>0.94849604769517204</v>
      </c>
      <c r="AI191" s="17" t="str">
        <f t="shared" si="24"/>
        <v>FALSE</v>
      </c>
      <c r="AJ191" s="31" t="str">
        <f t="shared" si="25"/>
        <v>FALSE</v>
      </c>
      <c r="AK191" s="31" t="str">
        <f t="shared" si="26"/>
        <v>FALSE</v>
      </c>
    </row>
    <row r="192" spans="1:37" x14ac:dyDescent="0.2">
      <c r="A192" s="6" t="s">
        <v>15</v>
      </c>
      <c r="B192" s="6" t="s">
        <v>558</v>
      </c>
      <c r="C192" s="6">
        <v>1</v>
      </c>
      <c r="D192" s="6" t="s">
        <v>559</v>
      </c>
      <c r="E192" s="6" t="s">
        <v>560</v>
      </c>
      <c r="F192" s="6" t="s">
        <v>561</v>
      </c>
      <c r="G192" s="6" t="s">
        <v>559</v>
      </c>
      <c r="H192" s="6">
        <v>0</v>
      </c>
      <c r="I192" s="6">
        <v>3</v>
      </c>
      <c r="K192" s="6">
        <v>1.7880000000000001E-4</v>
      </c>
      <c r="M192" s="1">
        <v>5.903E-8</v>
      </c>
      <c r="O192" s="7" t="s">
        <v>2110</v>
      </c>
      <c r="P192" s="7" t="s">
        <v>2487</v>
      </c>
      <c r="Q192" s="4">
        <v>-9.3784628248855695E-2</v>
      </c>
      <c r="R192" s="5">
        <v>8.7904494764222643E-2</v>
      </c>
      <c r="S192" s="13">
        <v>-8.2800760479629351E-2</v>
      </c>
      <c r="T192" s="4">
        <v>0.17591322365716575</v>
      </c>
      <c r="U192" s="5">
        <v>-4.0758274834050763E-2</v>
      </c>
      <c r="V192" s="3">
        <v>0.44462987941730059</v>
      </c>
      <c r="W192" s="14">
        <v>-0.56011756363425469</v>
      </c>
      <c r="X192" s="5">
        <v>-0.18138393284810053</v>
      </c>
      <c r="Y192" s="3">
        <v>-0.31247821772483625</v>
      </c>
      <c r="Z192" s="14">
        <v>0.32770175590851491</v>
      </c>
      <c r="AA192" s="5">
        <v>0.11526524838729318</v>
      </c>
      <c r="AB192" s="3">
        <v>-0.16884437145789785</v>
      </c>
      <c r="AC192" s="20">
        <f t="shared" si="18"/>
        <v>0.2228219074015593</v>
      </c>
      <c r="AD192" s="20">
        <f t="shared" si="19"/>
        <v>0.44270078234836724</v>
      </c>
      <c r="AE192" s="20">
        <f t="shared" si="20"/>
        <v>-0.32176627341430969</v>
      </c>
      <c r="AF192" s="27">
        <f t="shared" si="21"/>
        <v>0.21706666351888002</v>
      </c>
      <c r="AG192" s="6">
        <f t="shared" si="22"/>
        <v>7.1496382516672452E-2</v>
      </c>
      <c r="AH192" s="6">
        <f t="shared" si="23"/>
        <v>6.2595873243424013E-2</v>
      </c>
      <c r="AI192" s="17" t="str">
        <f t="shared" si="24"/>
        <v>FALSE</v>
      </c>
      <c r="AJ192" s="31" t="str">
        <f t="shared" si="25"/>
        <v>FALSE</v>
      </c>
      <c r="AK192" s="31" t="str">
        <f t="shared" si="26"/>
        <v>FALSE</v>
      </c>
    </row>
    <row r="193" spans="1:37" x14ac:dyDescent="0.2">
      <c r="A193" s="6" t="s">
        <v>15</v>
      </c>
      <c r="B193" s="6" t="s">
        <v>700</v>
      </c>
      <c r="C193" s="6">
        <v>4</v>
      </c>
      <c r="D193" s="6" t="s">
        <v>695</v>
      </c>
      <c r="E193" s="6" t="s">
        <v>701</v>
      </c>
      <c r="F193" s="6" t="s">
        <v>697</v>
      </c>
      <c r="G193" s="6" t="s">
        <v>695</v>
      </c>
      <c r="H193" s="6">
        <v>1</v>
      </c>
      <c r="I193" s="6">
        <v>3</v>
      </c>
      <c r="J193" s="6">
        <v>3</v>
      </c>
      <c r="K193" s="6">
        <v>1.7880000000000001E-4</v>
      </c>
      <c r="L193" s="6">
        <v>2.6739999999999999E-4</v>
      </c>
      <c r="M193" s="1">
        <v>2.2360000000000001E-10</v>
      </c>
      <c r="N193" s="1">
        <v>1.017E-7</v>
      </c>
      <c r="O193" s="7" t="s">
        <v>1874</v>
      </c>
      <c r="P193" s="7" t="s">
        <v>2340</v>
      </c>
      <c r="Q193" s="4">
        <v>-0.29110345094897871</v>
      </c>
      <c r="R193" s="5">
        <v>4.1387522772010098E-2</v>
      </c>
      <c r="S193" s="13">
        <v>4.0166656032269252E-2</v>
      </c>
      <c r="T193" s="4">
        <v>-1.837252789955891E-2</v>
      </c>
      <c r="U193" s="5">
        <v>-0.26875198401530948</v>
      </c>
      <c r="V193" s="3">
        <v>5.5133718396327469E-2</v>
      </c>
      <c r="W193" s="14">
        <v>-4.8350813689843251E-2</v>
      </c>
      <c r="X193" s="5">
        <v>-6.2270903048788538E-2</v>
      </c>
      <c r="Y193" s="3">
        <v>-0.41258190789014082</v>
      </c>
      <c r="Z193" s="14">
        <v>0.2967055425374836</v>
      </c>
      <c r="AA193" s="5">
        <v>0.24257723622295208</v>
      </c>
      <c r="AB193" s="3">
        <v>0.24066157733661842</v>
      </c>
      <c r="AC193" s="20">
        <f t="shared" si="18"/>
        <v>-7.4805071246138444E-3</v>
      </c>
      <c r="AD193" s="20">
        <f t="shared" si="19"/>
        <v>0.43438266024194228</v>
      </c>
      <c r="AE193" s="20">
        <f t="shared" si="20"/>
        <v>-0.10455145082802439</v>
      </c>
      <c r="AF193" s="27">
        <f t="shared" si="21"/>
        <v>0.96206480265839844</v>
      </c>
      <c r="AG193" s="6">
        <f t="shared" si="22"/>
        <v>2.2700164643685846E-2</v>
      </c>
      <c r="AH193" s="6">
        <f t="shared" si="23"/>
        <v>0.55521933076058705</v>
      </c>
      <c r="AI193" s="17" t="str">
        <f t="shared" si="24"/>
        <v>FALSE</v>
      </c>
      <c r="AJ193" s="31" t="str">
        <f t="shared" si="25"/>
        <v>FALSE</v>
      </c>
      <c r="AK193" s="31" t="str">
        <f t="shared" si="26"/>
        <v>FALSE</v>
      </c>
    </row>
    <row r="194" spans="1:37" x14ac:dyDescent="0.2">
      <c r="A194" s="6" t="s">
        <v>15</v>
      </c>
      <c r="B194" s="6" t="s">
        <v>672</v>
      </c>
      <c r="C194" s="6">
        <v>2</v>
      </c>
      <c r="D194" s="6" t="s">
        <v>673</v>
      </c>
      <c r="E194" s="6" t="s">
        <v>674</v>
      </c>
      <c r="F194" s="6" t="s">
        <v>675</v>
      </c>
      <c r="G194" s="6" t="s">
        <v>673</v>
      </c>
      <c r="H194" s="6">
        <v>1</v>
      </c>
      <c r="I194" s="6">
        <v>2</v>
      </c>
      <c r="J194" s="6">
        <v>2</v>
      </c>
      <c r="K194" s="6">
        <v>5.3470000000000004E-4</v>
      </c>
      <c r="L194" s="6">
        <v>1.2329999999999999E-3</v>
      </c>
      <c r="M194" s="6">
        <v>1.9319999999999999E-3</v>
      </c>
      <c r="N194" s="6">
        <v>5.4900000000000001E-3</v>
      </c>
      <c r="O194" s="7" t="s">
        <v>2121</v>
      </c>
      <c r="P194" s="7" t="s">
        <v>2500</v>
      </c>
      <c r="Q194" s="4">
        <v>-0.96045125352340044</v>
      </c>
      <c r="R194" s="5">
        <v>1.5854760379618943E-2</v>
      </c>
      <c r="S194" s="13">
        <v>-0.64230888909679729</v>
      </c>
      <c r="T194" s="4">
        <v>2.1936852359097231E-2</v>
      </c>
      <c r="U194" s="5">
        <v>-3.7185137196696083E-2</v>
      </c>
      <c r="V194" s="3">
        <v>-0.38708336605178006</v>
      </c>
      <c r="W194" s="14">
        <v>0.58511730448141686</v>
      </c>
      <c r="X194" s="5">
        <v>-0.92316424797869046</v>
      </c>
      <c r="Y194" s="3">
        <v>0.14748416397753286</v>
      </c>
      <c r="Z194" s="14">
        <v>-4.3019677617466091E-2</v>
      </c>
      <c r="AA194" s="5">
        <v>0.57244736590432654</v>
      </c>
      <c r="AB194" s="3">
        <v>0.57240759177627487</v>
      </c>
      <c r="AC194" s="20">
        <f t="shared" ref="AC194:AC257" si="27">AVERAGE(T194:V194)-AVERAGE(Q194:S194)</f>
        <v>0.39485791045039986</v>
      </c>
      <c r="AD194" s="20">
        <f t="shared" ref="AD194:AD257" si="28">AVERAGE(Z194:AB194)-AVERAGE(W194:Y194)</f>
        <v>0.43079935319429202</v>
      </c>
      <c r="AE194" s="20">
        <f t="shared" ref="AE194:AE257" si="29">AVERAGE(W194:Y194)-AVERAGE(Q194:S194)</f>
        <v>0.46544753424027929</v>
      </c>
      <c r="AF194" s="27">
        <f t="shared" ref="AF194:AF257" si="30">TTEST(T194:V194,Q194:S194,2,2)</f>
        <v>0.27767972980174371</v>
      </c>
      <c r="AG194" s="6">
        <f t="shared" ref="AG194:AG257" si="31">TTEST(Z194:AB194,W194:Y194,2,2)</f>
        <v>0.43131108246484995</v>
      </c>
      <c r="AH194" s="6">
        <f t="shared" ref="AH194:AH257" si="32">TTEST(W194:Y194,Q194:S194,2,2)</f>
        <v>0.43125983765172016</v>
      </c>
      <c r="AI194" s="17" t="str">
        <f t="shared" ref="AI194:AI257" si="33">IF(AND(AF194&lt;0.05,ABS(AC194)&gt;0.5),"TRUE","FALSE")</f>
        <v>FALSE</v>
      </c>
      <c r="AJ194" s="31" t="str">
        <f t="shared" ref="AJ194:AJ257" si="34">IF(AND(AG194&lt;0.05,ABS(AD194)&gt;0.5),"TRUE","FALSE")</f>
        <v>FALSE</v>
      </c>
      <c r="AK194" s="31" t="str">
        <f t="shared" ref="AK194:AK257" si="35">IF(AND(AH194&lt;0.05,ABS(AE194)&gt;0.5),"TRUE","FALSE")</f>
        <v>FALSE</v>
      </c>
    </row>
    <row r="195" spans="1:37" x14ac:dyDescent="0.2">
      <c r="A195" s="6" t="s">
        <v>15</v>
      </c>
      <c r="B195" s="6" t="s">
        <v>1829</v>
      </c>
      <c r="C195" s="6">
        <v>8</v>
      </c>
      <c r="D195" s="6" t="s">
        <v>1830</v>
      </c>
      <c r="E195" s="6" t="s">
        <v>1831</v>
      </c>
      <c r="F195" s="6" t="s">
        <v>1832</v>
      </c>
      <c r="G195" s="6" t="s">
        <v>1830</v>
      </c>
      <c r="H195" s="6">
        <v>1</v>
      </c>
      <c r="I195" s="6">
        <v>2</v>
      </c>
      <c r="J195" s="6">
        <v>2</v>
      </c>
      <c r="K195" s="6">
        <v>1.194E-3</v>
      </c>
      <c r="L195" s="6">
        <v>4.1050000000000001E-3</v>
      </c>
      <c r="M195" s="6">
        <v>5.836E-3</v>
      </c>
      <c r="N195" s="6">
        <v>1.7840000000000002E-2</v>
      </c>
      <c r="O195" s="7" t="s">
        <v>1947</v>
      </c>
      <c r="P195" s="7" t="s">
        <v>2422</v>
      </c>
      <c r="Q195" s="4">
        <v>-0.39472655835067971</v>
      </c>
      <c r="R195" s="5">
        <v>6.0523489023603071E-3</v>
      </c>
      <c r="S195" s="13">
        <v>-8.485859874627083E-2</v>
      </c>
      <c r="T195" s="4">
        <v>-2.902428989209762E-2</v>
      </c>
      <c r="U195" s="5">
        <v>0.18112953908649615</v>
      </c>
      <c r="V195" s="3">
        <v>-4.3321429113441577E-2</v>
      </c>
      <c r="W195" s="14">
        <v>-0.1765471152264467</v>
      </c>
      <c r="X195" s="5">
        <v>-0.32783357288229092</v>
      </c>
      <c r="Y195" s="3">
        <v>-4.9425515543537711E-2</v>
      </c>
      <c r="Z195" s="14">
        <v>0.45887059595199142</v>
      </c>
      <c r="AA195" s="5">
        <v>9.1250028300543864E-2</v>
      </c>
      <c r="AB195" s="3">
        <v>0.16399299370299575</v>
      </c>
      <c r="AC195" s="20">
        <f t="shared" si="27"/>
        <v>0.19410554275851574</v>
      </c>
      <c r="AD195" s="20">
        <f t="shared" si="28"/>
        <v>0.4226399405359354</v>
      </c>
      <c r="AE195" s="20">
        <f t="shared" si="29"/>
        <v>-2.675779848589499E-2</v>
      </c>
      <c r="AF195" s="27">
        <f t="shared" si="30"/>
        <v>0.24163719681198206</v>
      </c>
      <c r="AG195" s="6">
        <f t="shared" si="31"/>
        <v>3.7752070477060355E-2</v>
      </c>
      <c r="AH195" s="6">
        <f t="shared" si="32"/>
        <v>0.86310742121802253</v>
      </c>
      <c r="AI195" s="17" t="str">
        <f t="shared" si="33"/>
        <v>FALSE</v>
      </c>
      <c r="AJ195" s="31" t="str">
        <f t="shared" si="34"/>
        <v>FALSE</v>
      </c>
      <c r="AK195" s="31" t="str">
        <f t="shared" si="35"/>
        <v>FALSE</v>
      </c>
    </row>
    <row r="196" spans="1:37" x14ac:dyDescent="0.2">
      <c r="A196" s="6" t="s">
        <v>15</v>
      </c>
      <c r="B196" s="6" t="s">
        <v>1146</v>
      </c>
      <c r="C196" s="6">
        <v>2</v>
      </c>
      <c r="D196" s="6" t="s">
        <v>1137</v>
      </c>
      <c r="E196" s="6" t="s">
        <v>1147</v>
      </c>
      <c r="F196" s="6" t="s">
        <v>1139</v>
      </c>
      <c r="G196" s="6" t="s">
        <v>1137</v>
      </c>
      <c r="H196" s="6">
        <v>1</v>
      </c>
      <c r="I196" s="6">
        <v>3</v>
      </c>
      <c r="J196" s="6">
        <v>3</v>
      </c>
      <c r="K196" s="6">
        <v>1.7880000000000001E-4</v>
      </c>
      <c r="L196" s="6">
        <v>2.6739999999999999E-4</v>
      </c>
      <c r="M196" s="1">
        <v>1.438E-5</v>
      </c>
      <c r="N196" s="1">
        <v>1.329E-5</v>
      </c>
      <c r="O196" s="7" t="s">
        <v>1921</v>
      </c>
      <c r="P196" s="7" t="s">
        <v>2545</v>
      </c>
      <c r="Q196" s="4">
        <v>4.9310477453009217E-3</v>
      </c>
      <c r="R196" s="5">
        <v>0.14794977240237209</v>
      </c>
      <c r="S196" s="13">
        <v>-0.22043384825190943</v>
      </c>
      <c r="T196" s="4">
        <v>0.43583425655402391</v>
      </c>
      <c r="U196" s="5">
        <v>-0.65797260702389526</v>
      </c>
      <c r="V196" s="3">
        <v>-1.3040853345719297E-2</v>
      </c>
      <c r="W196" s="14">
        <v>-0.3596684614624453</v>
      </c>
      <c r="X196" s="5">
        <v>-0.27274855370343754</v>
      </c>
      <c r="Y196" s="3">
        <v>-6.8567853992445124E-2</v>
      </c>
      <c r="Z196" s="14">
        <v>-0.20999582091720811</v>
      </c>
      <c r="AA196" s="5">
        <v>0.51651633425375798</v>
      </c>
      <c r="AB196" s="3">
        <v>0.25955219718714523</v>
      </c>
      <c r="AC196" s="20">
        <f t="shared" si="27"/>
        <v>-5.5875391903784752E-2</v>
      </c>
      <c r="AD196" s="20">
        <f t="shared" si="28"/>
        <v>0.42235252656067435</v>
      </c>
      <c r="AE196" s="20">
        <f t="shared" si="29"/>
        <v>-0.21114394701803049</v>
      </c>
      <c r="AF196" s="27">
        <f t="shared" si="30"/>
        <v>0.87564809613661443</v>
      </c>
      <c r="AG196" s="6">
        <f t="shared" si="31"/>
        <v>0.13958587752043686</v>
      </c>
      <c r="AH196" s="6">
        <f t="shared" si="32"/>
        <v>0.19976766871795237</v>
      </c>
      <c r="AI196" s="17" t="str">
        <f t="shared" si="33"/>
        <v>FALSE</v>
      </c>
      <c r="AJ196" s="31" t="str">
        <f t="shared" si="34"/>
        <v>FALSE</v>
      </c>
      <c r="AK196" s="31" t="str">
        <f t="shared" si="35"/>
        <v>FALSE</v>
      </c>
    </row>
    <row r="197" spans="1:37" x14ac:dyDescent="0.2">
      <c r="A197" s="6" t="s">
        <v>15</v>
      </c>
      <c r="B197" s="6" t="s">
        <v>311</v>
      </c>
      <c r="C197" s="6">
        <v>3</v>
      </c>
      <c r="D197" s="6" t="s">
        <v>312</v>
      </c>
      <c r="E197" s="6" t="s">
        <v>313</v>
      </c>
      <c r="F197" s="6" t="s">
        <v>314</v>
      </c>
      <c r="G197" s="6" t="s">
        <v>312</v>
      </c>
      <c r="H197" s="6">
        <v>0</v>
      </c>
      <c r="I197" s="6">
        <v>2</v>
      </c>
      <c r="J197" s="6">
        <v>2</v>
      </c>
      <c r="K197" s="6">
        <v>1.289E-3</v>
      </c>
      <c r="L197" s="6">
        <v>4.2969999999999996E-3</v>
      </c>
      <c r="M197" s="6">
        <v>6.2179999999999996E-3</v>
      </c>
      <c r="N197" s="6">
        <v>2.1160000000000002E-2</v>
      </c>
      <c r="O197" s="7" t="s">
        <v>2048</v>
      </c>
      <c r="P197" s="7" t="s">
        <v>2427</v>
      </c>
      <c r="Q197" s="4">
        <v>0.16740346819721935</v>
      </c>
      <c r="R197" s="5">
        <v>-0.32009512797373318</v>
      </c>
      <c r="S197" s="13">
        <v>-0.12673620847165504</v>
      </c>
      <c r="T197" s="4">
        <v>0.38717622536474955</v>
      </c>
      <c r="U197" s="5">
        <v>-0.11986692656291512</v>
      </c>
      <c r="V197" s="3">
        <v>0.46044788948119303</v>
      </c>
      <c r="W197" s="14">
        <v>-0.38768354189166065</v>
      </c>
      <c r="X197" s="5">
        <v>-9.4934766133133244E-2</v>
      </c>
      <c r="Y197" s="3">
        <v>-0.58240816760083092</v>
      </c>
      <c r="Z197" s="14">
        <v>-0.31333802545687756</v>
      </c>
      <c r="AA197" s="5">
        <v>0.42481013469733775</v>
      </c>
      <c r="AB197" s="3">
        <v>5.697448596185533E-2</v>
      </c>
      <c r="AC197" s="20">
        <f t="shared" si="27"/>
        <v>0.33572835217706543</v>
      </c>
      <c r="AD197" s="20">
        <f t="shared" si="28"/>
        <v>0.41115769027598004</v>
      </c>
      <c r="AE197" s="20">
        <f t="shared" si="29"/>
        <v>-0.26186620245915193</v>
      </c>
      <c r="AF197" s="27">
        <f t="shared" si="30"/>
        <v>0.2198425101623212</v>
      </c>
      <c r="AG197" s="6">
        <f t="shared" si="31"/>
        <v>0.1833670821331875</v>
      </c>
      <c r="AH197" s="6">
        <f t="shared" si="32"/>
        <v>0.2613518485335517</v>
      </c>
      <c r="AI197" s="17" t="str">
        <f t="shared" si="33"/>
        <v>FALSE</v>
      </c>
      <c r="AJ197" s="31" t="str">
        <f t="shared" si="34"/>
        <v>FALSE</v>
      </c>
      <c r="AK197" s="31" t="str">
        <f t="shared" si="35"/>
        <v>FALSE</v>
      </c>
    </row>
    <row r="198" spans="1:37" x14ac:dyDescent="0.2">
      <c r="A198" s="6" t="s">
        <v>15</v>
      </c>
      <c r="B198" s="6" t="s">
        <v>453</v>
      </c>
      <c r="C198" s="6">
        <v>2</v>
      </c>
      <c r="D198" s="6" t="s">
        <v>454</v>
      </c>
      <c r="E198" s="6" t="s">
        <v>455</v>
      </c>
      <c r="F198" s="6" t="s">
        <v>456</v>
      </c>
      <c r="G198" s="6" t="s">
        <v>454</v>
      </c>
      <c r="H198" s="6">
        <v>1</v>
      </c>
      <c r="I198" s="6">
        <v>3</v>
      </c>
      <c r="J198" s="6">
        <v>3</v>
      </c>
      <c r="K198" s="6">
        <v>1.7880000000000001E-4</v>
      </c>
      <c r="L198" s="6">
        <v>2.6739999999999999E-4</v>
      </c>
      <c r="M198" s="1">
        <v>7.6310000000000006E-5</v>
      </c>
      <c r="N198" s="6">
        <v>4.4539999999999998E-4</v>
      </c>
      <c r="O198" s="7" t="s">
        <v>2096</v>
      </c>
      <c r="P198" s="7" t="s">
        <v>2474</v>
      </c>
      <c r="Q198" s="4">
        <v>0.21559743360572303</v>
      </c>
      <c r="R198" s="5">
        <v>-0.31220365494178604</v>
      </c>
      <c r="S198" s="13">
        <v>-0.38242184541193458</v>
      </c>
      <c r="T198" s="4">
        <v>0.57982820798243484</v>
      </c>
      <c r="U198" s="5">
        <v>-4.080860202016362E-2</v>
      </c>
      <c r="V198" s="3">
        <v>0.65031652720055266</v>
      </c>
      <c r="W198" s="14">
        <v>-0.74421562909955008</v>
      </c>
      <c r="X198" s="5">
        <v>-7.8005544372853147E-2</v>
      </c>
      <c r="Y198" s="3">
        <v>-0.52265272258872675</v>
      </c>
      <c r="Z198" s="14">
        <v>-0.42052687733253524</v>
      </c>
      <c r="AA198" s="5">
        <v>0.35062514331313904</v>
      </c>
      <c r="AB198" s="3">
        <v>-4.8042170689631764E-2</v>
      </c>
      <c r="AC198" s="20">
        <f t="shared" si="27"/>
        <v>0.55612139997027388</v>
      </c>
      <c r="AD198" s="20">
        <f t="shared" si="28"/>
        <v>0.40897666378403397</v>
      </c>
      <c r="AE198" s="20">
        <f t="shared" si="29"/>
        <v>-0.28861527643771079</v>
      </c>
      <c r="AF198" s="27">
        <f t="shared" si="30"/>
        <v>0.12716268648524096</v>
      </c>
      <c r="AG198" s="6">
        <f t="shared" si="31"/>
        <v>0.23995669256340246</v>
      </c>
      <c r="AH198" s="6">
        <f t="shared" si="32"/>
        <v>0.34847859609014187</v>
      </c>
      <c r="AI198" s="17" t="str">
        <f t="shared" si="33"/>
        <v>FALSE</v>
      </c>
      <c r="AJ198" s="31" t="str">
        <f t="shared" si="34"/>
        <v>FALSE</v>
      </c>
      <c r="AK198" s="31" t="str">
        <f t="shared" si="35"/>
        <v>FALSE</v>
      </c>
    </row>
    <row r="199" spans="1:37" x14ac:dyDescent="0.2">
      <c r="A199" s="6" t="s">
        <v>15</v>
      </c>
      <c r="B199" s="6" t="s">
        <v>449</v>
      </c>
      <c r="C199" s="6">
        <v>5</v>
      </c>
      <c r="D199" s="6" t="s">
        <v>450</v>
      </c>
      <c r="E199" s="6" t="s">
        <v>451</v>
      </c>
      <c r="F199" s="6" t="s">
        <v>452</v>
      </c>
      <c r="G199" s="6" t="s">
        <v>450</v>
      </c>
      <c r="H199" s="6">
        <v>1</v>
      </c>
      <c r="I199" s="6">
        <v>2</v>
      </c>
      <c r="J199" s="6">
        <v>2</v>
      </c>
      <c r="K199" s="6">
        <v>1.7880000000000001E-4</v>
      </c>
      <c r="L199" s="6">
        <v>2.6739999999999999E-4</v>
      </c>
      <c r="M199" s="1">
        <v>2.419E-5</v>
      </c>
      <c r="N199" s="1">
        <v>4.918E-5</v>
      </c>
      <c r="O199" s="7" t="s">
        <v>1901</v>
      </c>
      <c r="P199" s="7" t="s">
        <v>2234</v>
      </c>
      <c r="Q199" s="4">
        <v>5.4972784781358405E-2</v>
      </c>
      <c r="R199" s="5">
        <v>-0.2880053883097014</v>
      </c>
      <c r="S199" s="13">
        <v>6.7277553824113615E-2</v>
      </c>
      <c r="T199" s="4">
        <v>0.54155317598717645</v>
      </c>
      <c r="U199" s="5">
        <v>-0.30066252249095565</v>
      </c>
      <c r="V199" s="3">
        <v>-0.40303135218092812</v>
      </c>
      <c r="W199" s="14">
        <v>-0.42325959482800402</v>
      </c>
      <c r="X199" s="5">
        <v>-0.47086894122175998</v>
      </c>
      <c r="Y199" s="3">
        <v>0.13168705279905121</v>
      </c>
      <c r="Z199" s="14">
        <v>-0.39614889153478872</v>
      </c>
      <c r="AA199" s="5">
        <v>0.7203283784127037</v>
      </c>
      <c r="AB199" s="3">
        <v>0.13805514247449879</v>
      </c>
      <c r="AC199" s="20">
        <f t="shared" si="27"/>
        <v>1.2047836731740244E-3</v>
      </c>
      <c r="AD199" s="20">
        <f t="shared" si="28"/>
        <v>0.40822537086770883</v>
      </c>
      <c r="AE199" s="20">
        <f t="shared" si="29"/>
        <v>-0.19889547784882775</v>
      </c>
      <c r="AF199" s="27">
        <f t="shared" si="30"/>
        <v>0.99718609426400473</v>
      </c>
      <c r="AG199" s="6">
        <f t="shared" si="31"/>
        <v>0.3386185947193282</v>
      </c>
      <c r="AH199" s="6">
        <f t="shared" si="32"/>
        <v>0.42804742125849338</v>
      </c>
      <c r="AI199" s="17" t="str">
        <f t="shared" si="33"/>
        <v>FALSE</v>
      </c>
      <c r="AJ199" s="31" t="str">
        <f t="shared" si="34"/>
        <v>FALSE</v>
      </c>
      <c r="AK199" s="31" t="str">
        <f t="shared" si="35"/>
        <v>FALSE</v>
      </c>
    </row>
    <row r="200" spans="1:37" x14ac:dyDescent="0.2">
      <c r="A200" s="6" t="s">
        <v>15</v>
      </c>
      <c r="B200" s="6" t="s">
        <v>487</v>
      </c>
      <c r="C200" s="6">
        <v>1</v>
      </c>
      <c r="D200" s="6" t="s">
        <v>488</v>
      </c>
      <c r="E200" s="6" t="s">
        <v>489</v>
      </c>
      <c r="F200" s="6" t="s">
        <v>490</v>
      </c>
      <c r="G200" s="6" t="s">
        <v>488</v>
      </c>
      <c r="H200" s="6">
        <v>0</v>
      </c>
      <c r="I200" s="6">
        <v>2</v>
      </c>
      <c r="J200" s="6">
        <v>3</v>
      </c>
      <c r="K200" s="6">
        <v>4.7010000000000003E-3</v>
      </c>
      <c r="L200" s="6">
        <v>0.4506</v>
      </c>
      <c r="M200" s="6">
        <v>3.3989999999999999E-2</v>
      </c>
      <c r="N200" s="6">
        <v>0.9325</v>
      </c>
      <c r="O200" s="7" t="s">
        <v>2101</v>
      </c>
      <c r="P200" s="7" t="s">
        <v>2381</v>
      </c>
      <c r="Q200" s="4">
        <v>2.6409748111754366E-2</v>
      </c>
      <c r="R200" s="5">
        <v>-0.17798784196691833</v>
      </c>
      <c r="S200" s="13">
        <v>5.070723002391405E-2</v>
      </c>
      <c r="T200" s="4">
        <v>-0.58389249327840309</v>
      </c>
      <c r="U200" s="5">
        <v>-0.46806693684408224</v>
      </c>
      <c r="V200" s="3">
        <v>-0.24847678552695077</v>
      </c>
      <c r="W200" s="14">
        <v>-8.9291585541586102E-2</v>
      </c>
      <c r="X200" s="5">
        <v>7.29800119219568E-2</v>
      </c>
      <c r="Y200" s="3">
        <v>-8.2213614327911314E-2</v>
      </c>
      <c r="Z200" s="14">
        <v>0.45878103005011311</v>
      </c>
      <c r="AA200" s="5">
        <v>0.42357301836515726</v>
      </c>
      <c r="AB200" s="3">
        <v>0.23613814927278715</v>
      </c>
      <c r="AC200" s="20">
        <f t="shared" si="27"/>
        <v>-0.39985511727272871</v>
      </c>
      <c r="AD200" s="20">
        <f t="shared" si="28"/>
        <v>0.40567246187853273</v>
      </c>
      <c r="AE200" s="20">
        <f t="shared" si="29"/>
        <v>7.8189196123643057E-4</v>
      </c>
      <c r="AF200" s="27">
        <f t="shared" si="30"/>
        <v>3.0730462261437351E-2</v>
      </c>
      <c r="AG200" s="6">
        <f t="shared" si="31"/>
        <v>9.5891687017899581E-3</v>
      </c>
      <c r="AH200" s="6">
        <f t="shared" si="32"/>
        <v>0.9934694806432055</v>
      </c>
      <c r="AI200" s="17" t="str">
        <f t="shared" si="33"/>
        <v>FALSE</v>
      </c>
      <c r="AJ200" s="31" t="str">
        <f t="shared" si="34"/>
        <v>FALSE</v>
      </c>
      <c r="AK200" s="31" t="str">
        <f t="shared" si="35"/>
        <v>FALSE</v>
      </c>
    </row>
    <row r="201" spans="1:37" x14ac:dyDescent="0.2">
      <c r="A201" s="6" t="s">
        <v>15</v>
      </c>
      <c r="B201" s="6" t="s">
        <v>1036</v>
      </c>
      <c r="C201" s="6">
        <v>5</v>
      </c>
      <c r="D201" s="6" t="s">
        <v>1037</v>
      </c>
      <c r="E201" s="6" t="s">
        <v>1038</v>
      </c>
      <c r="F201" s="6" t="s">
        <v>1039</v>
      </c>
      <c r="G201" s="6" t="s">
        <v>1037</v>
      </c>
      <c r="H201" s="6">
        <v>1</v>
      </c>
      <c r="I201" s="6">
        <v>3</v>
      </c>
      <c r="J201" s="6">
        <v>3</v>
      </c>
      <c r="K201" s="6">
        <v>1.7880000000000001E-4</v>
      </c>
      <c r="L201" s="6">
        <v>7.0109999999999997E-4</v>
      </c>
      <c r="M201" s="6">
        <v>2.9329999999999997E-4</v>
      </c>
      <c r="N201" s="6">
        <v>2.2209999999999999E-3</v>
      </c>
      <c r="O201" s="7" t="s">
        <v>2008</v>
      </c>
      <c r="P201" s="7" t="s">
        <v>2210</v>
      </c>
      <c r="Q201" s="4">
        <v>-0.29831156696566097</v>
      </c>
      <c r="R201" s="5">
        <v>-0.29741993977216125</v>
      </c>
      <c r="S201" s="13">
        <v>6.2353309220929166E-2</v>
      </c>
      <c r="T201" s="4">
        <v>0.49357791680360019</v>
      </c>
      <c r="U201" s="5">
        <v>0.13904527532431074</v>
      </c>
      <c r="V201" s="3">
        <v>-0.19573960105861904</v>
      </c>
      <c r="W201" s="14">
        <v>-0.211114737343296</v>
      </c>
      <c r="X201" s="5">
        <v>-0.32182344242363342</v>
      </c>
      <c r="Y201" s="3">
        <v>-0.17665661917662495</v>
      </c>
      <c r="Z201" s="14">
        <v>-0.12816469769048314</v>
      </c>
      <c r="AA201" s="5">
        <v>0.36183517560294493</v>
      </c>
      <c r="AB201" s="3">
        <v>0.26057519435104809</v>
      </c>
      <c r="AC201" s="20">
        <f t="shared" si="27"/>
        <v>0.32342059619539498</v>
      </c>
      <c r="AD201" s="20">
        <f t="shared" si="28"/>
        <v>0.40128015706902148</v>
      </c>
      <c r="AE201" s="20">
        <f t="shared" si="29"/>
        <v>-5.8738867142220513E-2</v>
      </c>
      <c r="AF201" s="27">
        <f t="shared" si="30"/>
        <v>0.23647633215031255</v>
      </c>
      <c r="AG201" s="6">
        <f t="shared" si="31"/>
        <v>6.1432771072501127E-2</v>
      </c>
      <c r="AH201" s="6">
        <f t="shared" si="32"/>
        <v>0.66968486001882255</v>
      </c>
      <c r="AI201" s="17" t="str">
        <f t="shared" si="33"/>
        <v>FALSE</v>
      </c>
      <c r="AJ201" s="31" t="str">
        <f t="shared" si="34"/>
        <v>FALSE</v>
      </c>
      <c r="AK201" s="31" t="str">
        <f t="shared" si="35"/>
        <v>FALSE</v>
      </c>
    </row>
    <row r="202" spans="1:37" x14ac:dyDescent="0.2">
      <c r="A202" s="6" t="s">
        <v>15</v>
      </c>
      <c r="B202" s="6" t="s">
        <v>1160</v>
      </c>
      <c r="C202" s="6">
        <v>1</v>
      </c>
      <c r="D202" s="6" t="s">
        <v>1161</v>
      </c>
      <c r="E202" s="6" t="s">
        <v>1162</v>
      </c>
      <c r="F202" s="6" t="s">
        <v>1163</v>
      </c>
      <c r="G202" s="6" t="s">
        <v>1161</v>
      </c>
      <c r="H202" s="6">
        <v>1</v>
      </c>
      <c r="I202" s="6">
        <v>2</v>
      </c>
      <c r="J202" s="6">
        <v>2</v>
      </c>
      <c r="K202" s="6">
        <v>4.5259999999999996E-3</v>
      </c>
      <c r="L202" s="6">
        <v>3.065E-2</v>
      </c>
      <c r="M202" s="6">
        <v>3.0890000000000001E-2</v>
      </c>
      <c r="N202" s="6">
        <v>0.2228</v>
      </c>
      <c r="O202" s="7" t="s">
        <v>2156</v>
      </c>
      <c r="P202" s="7" t="s">
        <v>2256</v>
      </c>
      <c r="Q202" s="4">
        <v>-0.21807038612880783</v>
      </c>
      <c r="R202" s="5">
        <v>-0.30795488267646864</v>
      </c>
      <c r="S202" s="13">
        <v>0.14499953563398699</v>
      </c>
      <c r="T202" s="4">
        <v>0.32954664633630049</v>
      </c>
      <c r="U202" s="5">
        <v>-6.1137852475512233E-2</v>
      </c>
      <c r="V202" s="3">
        <v>0.29752267032985397</v>
      </c>
      <c r="W202" s="14">
        <v>-0.33668920316444295</v>
      </c>
      <c r="X202" s="5">
        <v>6.9290389059792484E-2</v>
      </c>
      <c r="Y202" s="3">
        <v>-0.56878524122537377</v>
      </c>
      <c r="Z202" s="14">
        <v>0.12672259739129796</v>
      </c>
      <c r="AA202" s="5">
        <v>0.2442850464513818</v>
      </c>
      <c r="AB202" s="3">
        <v>-1.2965412444387567E-2</v>
      </c>
      <c r="AC202" s="20">
        <f t="shared" si="27"/>
        <v>0.31565239912064391</v>
      </c>
      <c r="AD202" s="20">
        <f t="shared" si="28"/>
        <v>0.39807542890943881</v>
      </c>
      <c r="AE202" s="20">
        <f t="shared" si="29"/>
        <v>-0.1517194407195783</v>
      </c>
      <c r="AF202" s="27">
        <f t="shared" si="30"/>
        <v>0.16614204777371122</v>
      </c>
      <c r="AG202" s="6">
        <f t="shared" si="31"/>
        <v>0.11838953410806803</v>
      </c>
      <c r="AH202" s="6">
        <f t="shared" si="32"/>
        <v>0.54923051449282767</v>
      </c>
      <c r="AI202" s="17" t="str">
        <f t="shared" si="33"/>
        <v>FALSE</v>
      </c>
      <c r="AJ202" s="31" t="str">
        <f t="shared" si="34"/>
        <v>FALSE</v>
      </c>
      <c r="AK202" s="31" t="str">
        <f t="shared" si="35"/>
        <v>FALSE</v>
      </c>
    </row>
    <row r="203" spans="1:37" x14ac:dyDescent="0.2">
      <c r="A203" s="6" t="s">
        <v>15</v>
      </c>
      <c r="B203" s="6" t="s">
        <v>352</v>
      </c>
      <c r="C203" s="6">
        <v>2</v>
      </c>
      <c r="D203" s="6" t="s">
        <v>353</v>
      </c>
      <c r="E203" s="6" t="s">
        <v>354</v>
      </c>
      <c r="F203" s="6" t="s">
        <v>355</v>
      </c>
      <c r="G203" s="6" t="s">
        <v>353</v>
      </c>
      <c r="H203" s="6">
        <v>0</v>
      </c>
      <c r="I203" s="6">
        <v>3</v>
      </c>
      <c r="K203" s="6">
        <v>1.7880000000000001E-4</v>
      </c>
      <c r="M203" s="1">
        <v>5.1229999999999995E-7</v>
      </c>
      <c r="O203" s="7" t="s">
        <v>2083</v>
      </c>
      <c r="P203" s="7" t="s">
        <v>2466</v>
      </c>
      <c r="Q203" s="4">
        <v>-0.55112654556165641</v>
      </c>
      <c r="R203" s="5">
        <v>-0.42102889206165139</v>
      </c>
      <c r="S203" s="13">
        <v>-0.22574779007911633</v>
      </c>
      <c r="T203" s="4">
        <v>7.4030840570902638E-3</v>
      </c>
      <c r="U203" s="5">
        <v>0.50960506234996616</v>
      </c>
      <c r="V203" s="3">
        <v>-0.33009523531654705</v>
      </c>
      <c r="W203" s="14">
        <v>-1.7342262688586085E-2</v>
      </c>
      <c r="X203" s="5">
        <v>-0.47678785768867404</v>
      </c>
      <c r="Y203" s="3">
        <v>0.185567472949072</v>
      </c>
      <c r="Z203" s="14">
        <v>0.40524868759007371</v>
      </c>
      <c r="AA203" s="5">
        <v>0.1516926826826778</v>
      </c>
      <c r="AB203" s="3">
        <v>0.27750890541510059</v>
      </c>
      <c r="AC203" s="20">
        <f t="shared" si="27"/>
        <v>0.46160537959764447</v>
      </c>
      <c r="AD203" s="20">
        <f t="shared" si="28"/>
        <v>0.38100430770534671</v>
      </c>
      <c r="AE203" s="20">
        <f t="shared" si="29"/>
        <v>0.29644686009141202</v>
      </c>
      <c r="AF203" s="27">
        <f t="shared" si="30"/>
        <v>0.1524465416147916</v>
      </c>
      <c r="AG203" s="6">
        <f t="shared" si="31"/>
        <v>0.14260395673485868</v>
      </c>
      <c r="AH203" s="6">
        <f t="shared" si="32"/>
        <v>0.24466471375327212</v>
      </c>
      <c r="AI203" s="17" t="str">
        <f t="shared" si="33"/>
        <v>FALSE</v>
      </c>
      <c r="AJ203" s="31" t="str">
        <f t="shared" si="34"/>
        <v>FALSE</v>
      </c>
      <c r="AK203" s="31" t="str">
        <f t="shared" si="35"/>
        <v>FALSE</v>
      </c>
    </row>
    <row r="204" spans="1:37" x14ac:dyDescent="0.2">
      <c r="A204" s="6" t="s">
        <v>15</v>
      </c>
      <c r="B204" s="6" t="s">
        <v>1794</v>
      </c>
      <c r="C204" s="6">
        <v>2</v>
      </c>
      <c r="D204" s="6" t="s">
        <v>1788</v>
      </c>
      <c r="E204" s="6" t="s">
        <v>1795</v>
      </c>
      <c r="F204" s="6" t="s">
        <v>1790</v>
      </c>
      <c r="G204" s="6" t="s">
        <v>1788</v>
      </c>
      <c r="H204" s="6">
        <v>1</v>
      </c>
      <c r="I204" s="6">
        <v>3</v>
      </c>
      <c r="J204" s="6">
        <v>3</v>
      </c>
      <c r="K204" s="6">
        <v>3.458E-4</v>
      </c>
      <c r="L204" s="6">
        <v>8.4259999999999999E-4</v>
      </c>
      <c r="M204" s="6">
        <v>7.4030000000000005E-4</v>
      </c>
      <c r="N204" s="6">
        <v>3.4399999999999999E-3</v>
      </c>
      <c r="O204" s="7" t="s">
        <v>2188</v>
      </c>
      <c r="P204" s="7" t="s">
        <v>2306</v>
      </c>
      <c r="Q204" s="4">
        <v>6.7867017602483645E-4</v>
      </c>
      <c r="R204" s="5">
        <v>0.13028522765845119</v>
      </c>
      <c r="S204" s="13">
        <v>-0.26580914340498973</v>
      </c>
      <c r="T204" s="4">
        <v>0.41553091864867875</v>
      </c>
      <c r="U204" s="5">
        <v>-0.28627313604652832</v>
      </c>
      <c r="V204" s="3">
        <v>0.42909334625763645</v>
      </c>
      <c r="W204" s="14">
        <v>-0.33818244258799163</v>
      </c>
      <c r="X204" s="5">
        <v>-0.27544298681486251</v>
      </c>
      <c r="Y204" s="3">
        <v>-0.33432163221786437</v>
      </c>
      <c r="Z204" s="14">
        <v>-0.19313521133328596</v>
      </c>
      <c r="AA204" s="5">
        <v>0.33259416434471695</v>
      </c>
      <c r="AB204" s="3">
        <v>4.0855544896836779E-2</v>
      </c>
      <c r="AC204" s="20">
        <f t="shared" si="27"/>
        <v>0.23106545814343352</v>
      </c>
      <c r="AD204" s="20">
        <f t="shared" si="28"/>
        <v>0.37608718650966205</v>
      </c>
      <c r="AE204" s="20">
        <f t="shared" si="29"/>
        <v>-0.27103393868340159</v>
      </c>
      <c r="AF204" s="27">
        <f t="shared" si="30"/>
        <v>0.42994137243525787</v>
      </c>
      <c r="AG204" s="6">
        <f t="shared" si="31"/>
        <v>7.0341083039536109E-2</v>
      </c>
      <c r="AH204" s="6">
        <f t="shared" si="32"/>
        <v>8.3847876303549895E-2</v>
      </c>
      <c r="AI204" s="17" t="str">
        <f t="shared" si="33"/>
        <v>FALSE</v>
      </c>
      <c r="AJ204" s="31" t="str">
        <f t="shared" si="34"/>
        <v>FALSE</v>
      </c>
      <c r="AK204" s="31" t="str">
        <f t="shared" si="35"/>
        <v>FALSE</v>
      </c>
    </row>
    <row r="205" spans="1:37" x14ac:dyDescent="0.2">
      <c r="A205" s="6" t="s">
        <v>15</v>
      </c>
      <c r="B205" s="6" t="s">
        <v>1675</v>
      </c>
      <c r="C205" s="6">
        <v>2</v>
      </c>
      <c r="D205" s="6" t="s">
        <v>1668</v>
      </c>
      <c r="E205" s="6" t="s">
        <v>1676</v>
      </c>
      <c r="F205" s="6" t="s">
        <v>1670</v>
      </c>
      <c r="G205" s="6" t="s">
        <v>1668</v>
      </c>
      <c r="H205" s="6">
        <v>1</v>
      </c>
      <c r="I205" s="6">
        <v>2</v>
      </c>
      <c r="J205" s="6">
        <v>2</v>
      </c>
      <c r="K205" s="6">
        <v>3.458E-4</v>
      </c>
      <c r="L205" s="6">
        <v>9.8729999999999998E-4</v>
      </c>
      <c r="M205" s="6">
        <v>6.6629999999999999E-4</v>
      </c>
      <c r="N205" s="6">
        <v>4.0460000000000001E-3</v>
      </c>
      <c r="O205" s="7" t="s">
        <v>1944</v>
      </c>
      <c r="P205" s="7" t="s">
        <v>2581</v>
      </c>
      <c r="Q205" s="4">
        <v>-0.53519835391694748</v>
      </c>
      <c r="R205" s="5">
        <v>-0.12083897200247735</v>
      </c>
      <c r="S205" s="13">
        <v>-0.21261876999245552</v>
      </c>
      <c r="T205" s="4">
        <v>0.11500335786517393</v>
      </c>
      <c r="U205" s="5">
        <v>-0.2669666817492935</v>
      </c>
      <c r="V205" s="3">
        <v>-0.36744764777492528</v>
      </c>
      <c r="W205" s="14">
        <v>0.16779998245520475</v>
      </c>
      <c r="X205" s="5">
        <v>-5.4114151513185126E-2</v>
      </c>
      <c r="Y205" s="3">
        <v>-0.17344089465504253</v>
      </c>
      <c r="Z205" s="14">
        <v>0.14223630322997272</v>
      </c>
      <c r="AA205" s="5">
        <v>0.36299898327891472</v>
      </c>
      <c r="AB205" s="3">
        <v>0.56086432278664533</v>
      </c>
      <c r="AC205" s="20">
        <f t="shared" si="27"/>
        <v>0.11641504141761186</v>
      </c>
      <c r="AD205" s="20">
        <f t="shared" si="28"/>
        <v>0.37528489100285184</v>
      </c>
      <c r="AE205" s="20">
        <f t="shared" si="29"/>
        <v>0.26963367739961913</v>
      </c>
      <c r="AF205" s="27">
        <f t="shared" si="30"/>
        <v>0.57957957768860069</v>
      </c>
      <c r="AG205" s="6">
        <f t="shared" si="31"/>
        <v>7.5003892122025045E-2</v>
      </c>
      <c r="AH205" s="6">
        <f t="shared" si="32"/>
        <v>0.16841298234975932</v>
      </c>
      <c r="AI205" s="17" t="str">
        <f t="shared" si="33"/>
        <v>FALSE</v>
      </c>
      <c r="AJ205" s="31" t="str">
        <f t="shared" si="34"/>
        <v>FALSE</v>
      </c>
      <c r="AK205" s="31" t="str">
        <f t="shared" si="35"/>
        <v>FALSE</v>
      </c>
    </row>
    <row r="206" spans="1:37" x14ac:dyDescent="0.2">
      <c r="A206" s="6" t="s">
        <v>15</v>
      </c>
      <c r="B206" s="6" t="s">
        <v>1535</v>
      </c>
      <c r="C206" s="6">
        <v>4</v>
      </c>
      <c r="D206" s="6" t="s">
        <v>1529</v>
      </c>
      <c r="E206" s="6" t="s">
        <v>1536</v>
      </c>
      <c r="F206" s="6" t="s">
        <v>1531</v>
      </c>
      <c r="G206" s="6" t="s">
        <v>1532</v>
      </c>
      <c r="H206" s="6">
        <v>1</v>
      </c>
      <c r="I206" s="6">
        <v>2</v>
      </c>
      <c r="J206" s="6">
        <v>2</v>
      </c>
      <c r="K206" s="6">
        <v>2.029E-3</v>
      </c>
      <c r="L206" s="6">
        <v>6.9420000000000003E-3</v>
      </c>
      <c r="M206" s="6">
        <v>1.06E-2</v>
      </c>
      <c r="N206" s="6">
        <v>4.2790000000000002E-2</v>
      </c>
      <c r="O206" s="7" t="s">
        <v>1942</v>
      </c>
      <c r="P206" s="7" t="s">
        <v>2298</v>
      </c>
      <c r="Q206" s="4">
        <v>0.44557457937321682</v>
      </c>
      <c r="R206" s="5">
        <v>0.63219499448457439</v>
      </c>
      <c r="S206" s="13">
        <v>-0.34005036327476107</v>
      </c>
      <c r="T206" s="4">
        <v>3.5643081529352277E-2</v>
      </c>
      <c r="U206" s="5">
        <v>-1.097646018676175</v>
      </c>
      <c r="V206" s="3">
        <v>-0.24605655995393805</v>
      </c>
      <c r="W206" s="14">
        <v>-0.65680707220300372</v>
      </c>
      <c r="X206" s="5">
        <v>-0.54217640063225292</v>
      </c>
      <c r="Y206" s="3">
        <v>0.44760004688962901</v>
      </c>
      <c r="Z206" s="14">
        <v>-3.0841076817386622E-2</v>
      </c>
      <c r="AA206" s="5">
        <v>0.37413942095644498</v>
      </c>
      <c r="AB206" s="3">
        <v>4.3482232732855548E-3</v>
      </c>
      <c r="AC206" s="20">
        <f t="shared" si="27"/>
        <v>-0.68192623589459689</v>
      </c>
      <c r="AD206" s="20">
        <f t="shared" si="28"/>
        <v>0.36634333111932382</v>
      </c>
      <c r="AE206" s="20">
        <f t="shared" si="29"/>
        <v>-0.49636754550955253</v>
      </c>
      <c r="AF206" s="27">
        <f t="shared" si="30"/>
        <v>0.20631136559289714</v>
      </c>
      <c r="AG206" s="6">
        <f t="shared" si="31"/>
        <v>0.38250225127880255</v>
      </c>
      <c r="AH206" s="6">
        <f t="shared" si="32"/>
        <v>0.34134156274695782</v>
      </c>
      <c r="AI206" s="17" t="str">
        <f t="shared" si="33"/>
        <v>FALSE</v>
      </c>
      <c r="AJ206" s="31" t="str">
        <f t="shared" si="34"/>
        <v>FALSE</v>
      </c>
      <c r="AK206" s="31" t="str">
        <f t="shared" si="35"/>
        <v>FALSE</v>
      </c>
    </row>
    <row r="207" spans="1:37" x14ac:dyDescent="0.2">
      <c r="A207" s="6" t="s">
        <v>15</v>
      </c>
      <c r="B207" s="6" t="s">
        <v>1611</v>
      </c>
      <c r="C207" s="6">
        <v>2</v>
      </c>
      <c r="D207" s="6" t="s">
        <v>1612</v>
      </c>
      <c r="E207" s="6" t="s">
        <v>1613</v>
      </c>
      <c r="F207" s="6" t="s">
        <v>1614</v>
      </c>
      <c r="G207" s="6" t="s">
        <v>1612</v>
      </c>
      <c r="H207" s="6">
        <v>1</v>
      </c>
      <c r="I207" s="6">
        <v>2</v>
      </c>
      <c r="J207" s="6">
        <v>2</v>
      </c>
      <c r="K207" s="6">
        <v>1.402E-3</v>
      </c>
      <c r="L207" s="6">
        <v>5.3439999999999998E-3</v>
      </c>
      <c r="M207" s="6">
        <v>7.633E-3</v>
      </c>
      <c r="N207" s="6">
        <v>2.647E-2</v>
      </c>
      <c r="O207" s="7" t="s">
        <v>2179</v>
      </c>
      <c r="P207" s="7" t="s">
        <v>2577</v>
      </c>
      <c r="Q207" s="4">
        <v>-0.54039417364372355</v>
      </c>
      <c r="R207" s="5">
        <v>-0.19446160889258832</v>
      </c>
      <c r="S207" s="13">
        <v>0.12502909593160849</v>
      </c>
      <c r="T207" s="4">
        <v>-6.694270860145364E-2</v>
      </c>
      <c r="U207" s="5">
        <v>0.39929998141814171</v>
      </c>
      <c r="V207" s="3">
        <v>-0.39553252269605987</v>
      </c>
      <c r="W207" s="14">
        <v>-0.10864419597201277</v>
      </c>
      <c r="X207" s="5">
        <v>-0.27884623190025454</v>
      </c>
      <c r="Y207" s="3">
        <v>7.2969423054383481E-4</v>
      </c>
      <c r="Z207" s="14">
        <v>0.51631656977659046</v>
      </c>
      <c r="AA207" s="5">
        <v>-2.4761206310400338E-2</v>
      </c>
      <c r="AB207" s="3">
        <v>0.2000719464546894</v>
      </c>
      <c r="AC207" s="20">
        <f t="shared" si="27"/>
        <v>0.18221714557511054</v>
      </c>
      <c r="AD207" s="20">
        <f t="shared" si="28"/>
        <v>0.35946268118753433</v>
      </c>
      <c r="AE207" s="20">
        <f t="shared" si="29"/>
        <v>7.4355317654326653E-2</v>
      </c>
      <c r="AF207" s="27">
        <f t="shared" si="30"/>
        <v>0.57656924968811629</v>
      </c>
      <c r="AG207" s="6">
        <f t="shared" si="31"/>
        <v>0.11175744989371787</v>
      </c>
      <c r="AH207" s="6">
        <f t="shared" si="32"/>
        <v>0.73957031325902844</v>
      </c>
      <c r="AI207" s="17" t="str">
        <f t="shared" si="33"/>
        <v>FALSE</v>
      </c>
      <c r="AJ207" s="31" t="str">
        <f t="shared" si="34"/>
        <v>FALSE</v>
      </c>
      <c r="AK207" s="31" t="str">
        <f t="shared" si="35"/>
        <v>FALSE</v>
      </c>
    </row>
    <row r="208" spans="1:37" x14ac:dyDescent="0.2">
      <c r="A208" s="6" t="s">
        <v>15</v>
      </c>
      <c r="B208" s="6" t="s">
        <v>1741</v>
      </c>
      <c r="C208" s="6">
        <v>4</v>
      </c>
      <c r="D208" s="6" t="s">
        <v>1738</v>
      </c>
      <c r="E208" s="6" t="s">
        <v>1742</v>
      </c>
      <c r="F208" s="6" t="s">
        <v>1740</v>
      </c>
      <c r="G208" s="6" t="s">
        <v>1738</v>
      </c>
      <c r="H208" s="6">
        <v>1</v>
      </c>
      <c r="I208" s="6">
        <v>3</v>
      </c>
      <c r="J208" s="6">
        <v>3</v>
      </c>
      <c r="K208" s="6">
        <v>1.7880000000000001E-4</v>
      </c>
      <c r="L208" s="6">
        <v>7.0109999999999997E-4</v>
      </c>
      <c r="M208" s="6">
        <v>5.8940000000000002E-4</v>
      </c>
      <c r="N208" s="6">
        <v>1.7910000000000001E-3</v>
      </c>
      <c r="O208" s="7" t="s">
        <v>2042</v>
      </c>
      <c r="P208" s="7" t="s">
        <v>2420</v>
      </c>
      <c r="Q208" s="4">
        <v>0.65898141208983574</v>
      </c>
      <c r="R208" s="5">
        <v>-0.67632926593356901</v>
      </c>
      <c r="S208" s="13">
        <v>0.19678339348891169</v>
      </c>
      <c r="T208" s="4">
        <v>2.1337321886909625E-2</v>
      </c>
      <c r="U208" s="5">
        <v>0.64639517033806937</v>
      </c>
      <c r="V208" s="3">
        <v>-0.33240881986787923</v>
      </c>
      <c r="W208" s="14">
        <v>-0.25523435612723194</v>
      </c>
      <c r="X208" s="5">
        <v>-0.81086798346631439</v>
      </c>
      <c r="Y208" s="3">
        <v>-0.22894065341123848</v>
      </c>
      <c r="Z208" s="14">
        <v>-0.81532175130036533</v>
      </c>
      <c r="AA208" s="5">
        <v>0.30912211351624447</v>
      </c>
      <c r="AB208" s="3">
        <v>0.27069565812579321</v>
      </c>
      <c r="AC208" s="20">
        <f t="shared" si="27"/>
        <v>5.196271090397378E-2</v>
      </c>
      <c r="AD208" s="20">
        <f t="shared" si="28"/>
        <v>0.35317967111548565</v>
      </c>
      <c r="AE208" s="20">
        <f t="shared" si="29"/>
        <v>-0.4914928442166544</v>
      </c>
      <c r="AF208" s="27">
        <f t="shared" si="30"/>
        <v>0.91982602489641163</v>
      </c>
      <c r="AG208" s="6">
        <f t="shared" si="31"/>
        <v>0.44224111785586928</v>
      </c>
      <c r="AH208" s="6">
        <f t="shared" si="32"/>
        <v>0.32175832588406539</v>
      </c>
      <c r="AI208" s="17" t="str">
        <f t="shared" si="33"/>
        <v>FALSE</v>
      </c>
      <c r="AJ208" s="31" t="str">
        <f t="shared" si="34"/>
        <v>FALSE</v>
      </c>
      <c r="AK208" s="31" t="str">
        <f t="shared" si="35"/>
        <v>FALSE</v>
      </c>
    </row>
    <row r="209" spans="1:37" x14ac:dyDescent="0.2">
      <c r="A209" s="6" t="s">
        <v>15</v>
      </c>
      <c r="B209" s="6" t="s">
        <v>849</v>
      </c>
      <c r="C209" s="6">
        <v>3</v>
      </c>
      <c r="D209" s="6" t="s">
        <v>850</v>
      </c>
      <c r="E209" s="6" t="s">
        <v>851</v>
      </c>
      <c r="F209" s="6" t="s">
        <v>852</v>
      </c>
      <c r="G209" s="6" t="s">
        <v>850</v>
      </c>
      <c r="H209" s="6">
        <v>1</v>
      </c>
      <c r="I209" s="6">
        <v>2</v>
      </c>
      <c r="J209" s="6">
        <v>2</v>
      </c>
      <c r="K209" s="6">
        <v>1.7880000000000001E-4</v>
      </c>
      <c r="L209" s="6">
        <v>2.6739999999999999E-4</v>
      </c>
      <c r="M209" s="1">
        <v>2.4279999999999998E-7</v>
      </c>
      <c r="N209" s="1">
        <v>1.754E-7</v>
      </c>
      <c r="O209" s="7" t="s">
        <v>2136</v>
      </c>
      <c r="P209" s="7" t="s">
        <v>2516</v>
      </c>
      <c r="Q209" s="4">
        <v>-0.60693398783557229</v>
      </c>
      <c r="R209" s="5">
        <v>0.17678329940393858</v>
      </c>
      <c r="S209" s="13">
        <v>0.26170230470283984</v>
      </c>
      <c r="T209" s="4">
        <v>0.13813245777769187</v>
      </c>
      <c r="U209" s="5">
        <v>-1.8488960960598287E-2</v>
      </c>
      <c r="V209" s="3">
        <v>-3.5014911189588126E-2</v>
      </c>
      <c r="W209" s="14">
        <v>-0.15972580897908362</v>
      </c>
      <c r="X209" s="5">
        <v>-0.24704477680739625</v>
      </c>
      <c r="Y209" s="3">
        <v>-0.19923418564507739</v>
      </c>
      <c r="Z209" s="14">
        <v>0.43053638316469311</v>
      </c>
      <c r="AA209" s="5">
        <v>5.6239954842682092E-2</v>
      </c>
      <c r="AB209" s="3">
        <v>-6.7828388263759282E-2</v>
      </c>
      <c r="AC209" s="20">
        <f t="shared" si="27"/>
        <v>8.4358989785433117E-2</v>
      </c>
      <c r="AD209" s="20">
        <f t="shared" si="28"/>
        <v>0.34165090705839107</v>
      </c>
      <c r="AE209" s="20">
        <f t="shared" si="29"/>
        <v>-0.14585212923425447</v>
      </c>
      <c r="AF209" s="27">
        <f t="shared" si="30"/>
        <v>0.77967622915410106</v>
      </c>
      <c r="AG209" s="6">
        <f t="shared" si="31"/>
        <v>8.7725728901436775E-2</v>
      </c>
      <c r="AH209" s="6">
        <f t="shared" si="32"/>
        <v>0.62711764901005085</v>
      </c>
      <c r="AI209" s="17" t="str">
        <f t="shared" si="33"/>
        <v>FALSE</v>
      </c>
      <c r="AJ209" s="31" t="str">
        <f t="shared" si="34"/>
        <v>FALSE</v>
      </c>
      <c r="AK209" s="31" t="str">
        <f t="shared" si="35"/>
        <v>FALSE</v>
      </c>
    </row>
    <row r="210" spans="1:37" x14ac:dyDescent="0.2">
      <c r="A210" s="6" t="s">
        <v>15</v>
      </c>
      <c r="B210" s="6" t="s">
        <v>926</v>
      </c>
      <c r="C210" s="6">
        <v>48</v>
      </c>
      <c r="D210" s="6" t="s">
        <v>927</v>
      </c>
      <c r="E210" s="6" t="s">
        <v>928</v>
      </c>
      <c r="F210" s="6" t="s">
        <v>929</v>
      </c>
      <c r="G210" s="6" t="s">
        <v>930</v>
      </c>
      <c r="H210" s="6">
        <v>0</v>
      </c>
      <c r="I210" s="6">
        <v>2</v>
      </c>
      <c r="J210" s="6">
        <v>3</v>
      </c>
      <c r="K210" s="6">
        <v>1.7880000000000001E-4</v>
      </c>
      <c r="L210" s="6">
        <v>6.7449999999999997E-4</v>
      </c>
      <c r="M210" s="6">
        <v>2.363E-4</v>
      </c>
      <c r="N210" s="6">
        <v>1.3829999999999999E-3</v>
      </c>
      <c r="O210" s="7" t="s">
        <v>1876</v>
      </c>
      <c r="P210" s="7" t="s">
        <v>2200</v>
      </c>
      <c r="Q210" s="4">
        <v>-5.8907527346699455E-2</v>
      </c>
      <c r="R210" s="5">
        <v>0.23531787712596211</v>
      </c>
      <c r="S210" s="13">
        <v>0.50613561106928429</v>
      </c>
      <c r="T210" s="4">
        <v>-0.11777866563435699</v>
      </c>
      <c r="U210" s="5">
        <v>0.16268374996505405</v>
      </c>
      <c r="V210" s="3">
        <v>-0.45402893683422124</v>
      </c>
      <c r="W210" s="14">
        <v>-0.56109898952268655</v>
      </c>
      <c r="X210" s="5">
        <v>1.5965508572596192E-3</v>
      </c>
      <c r="Y210" s="3">
        <v>-0.35074091919101613</v>
      </c>
      <c r="Z210" s="14">
        <v>0.52668782210466281</v>
      </c>
      <c r="AA210" s="5">
        <v>-0.50971910543332111</v>
      </c>
      <c r="AB210" s="3">
        <v>9.1634196080572758E-2</v>
      </c>
      <c r="AC210" s="20">
        <f t="shared" si="27"/>
        <v>-0.36388993778402368</v>
      </c>
      <c r="AD210" s="20">
        <f t="shared" si="28"/>
        <v>0.33961542353611918</v>
      </c>
      <c r="AE210" s="20">
        <f t="shared" si="29"/>
        <v>-0.53092977290166332</v>
      </c>
      <c r="AF210" s="27">
        <f t="shared" si="30"/>
        <v>0.20659008235197371</v>
      </c>
      <c r="AG210" s="6">
        <f t="shared" si="31"/>
        <v>0.37738384614863141</v>
      </c>
      <c r="AH210" s="6">
        <f t="shared" si="32"/>
        <v>8.3490603130784755E-2</v>
      </c>
      <c r="AI210" s="17" t="str">
        <f t="shared" si="33"/>
        <v>FALSE</v>
      </c>
      <c r="AJ210" s="31" t="str">
        <f t="shared" si="34"/>
        <v>FALSE</v>
      </c>
      <c r="AK210" s="31" t="str">
        <f t="shared" si="35"/>
        <v>FALSE</v>
      </c>
    </row>
    <row r="211" spans="1:37" x14ac:dyDescent="0.2">
      <c r="A211" s="6" t="s">
        <v>15</v>
      </c>
      <c r="B211" s="6" t="s">
        <v>1615</v>
      </c>
      <c r="C211" s="6">
        <v>2</v>
      </c>
      <c r="D211" s="6" t="s">
        <v>1616</v>
      </c>
      <c r="E211" s="6" t="s">
        <v>1617</v>
      </c>
      <c r="F211" s="6" t="s">
        <v>1618</v>
      </c>
      <c r="G211" s="6" t="s">
        <v>1616</v>
      </c>
      <c r="H211" s="6">
        <v>1</v>
      </c>
      <c r="I211" s="6">
        <v>3</v>
      </c>
      <c r="J211" s="6">
        <v>3</v>
      </c>
      <c r="K211" s="6">
        <v>1.7880000000000001E-4</v>
      </c>
      <c r="L211" s="6">
        <v>2.6739999999999999E-4</v>
      </c>
      <c r="M211" s="1">
        <v>7.221E-6</v>
      </c>
      <c r="N211" s="1">
        <v>5.3319999999999998E-5</v>
      </c>
      <c r="O211" s="7" t="s">
        <v>2032</v>
      </c>
      <c r="P211" s="7" t="s">
        <v>2578</v>
      </c>
      <c r="Q211" s="4">
        <v>-0.16303608957201304</v>
      </c>
      <c r="R211" s="5">
        <v>-0.41325446648737951</v>
      </c>
      <c r="S211" s="13">
        <v>-0.3703760207204686</v>
      </c>
      <c r="T211" s="4">
        <v>0.15849351714113202</v>
      </c>
      <c r="U211" s="5">
        <v>-0.19678562406935038</v>
      </c>
      <c r="V211" s="3">
        <v>0.3263388845648833</v>
      </c>
      <c r="W211" s="14">
        <v>2.0603554074206474E-2</v>
      </c>
      <c r="X211" s="5">
        <v>0.13960372905231311</v>
      </c>
      <c r="Y211" s="3">
        <v>-0.51070398696764918</v>
      </c>
      <c r="Z211" s="14">
        <v>-3.4527211975691183E-2</v>
      </c>
      <c r="AA211" s="5">
        <v>0.35047197182890022</v>
      </c>
      <c r="AB211" s="3">
        <v>0.34563684703897873</v>
      </c>
      <c r="AC211" s="20">
        <f t="shared" si="27"/>
        <v>0.41157111813884201</v>
      </c>
      <c r="AD211" s="20">
        <f t="shared" si="28"/>
        <v>0.33735943691110581</v>
      </c>
      <c r="AE211" s="20">
        <f t="shared" si="29"/>
        <v>0.19872329097957714</v>
      </c>
      <c r="AF211" s="27">
        <f t="shared" si="30"/>
        <v>7.5479780335178895E-2</v>
      </c>
      <c r="AG211" s="6">
        <f t="shared" si="31"/>
        <v>0.22790189045469991</v>
      </c>
      <c r="AH211" s="6">
        <f t="shared" si="32"/>
        <v>0.40628899406272956</v>
      </c>
      <c r="AI211" s="17" t="str">
        <f t="shared" si="33"/>
        <v>FALSE</v>
      </c>
      <c r="AJ211" s="31" t="str">
        <f t="shared" si="34"/>
        <v>FALSE</v>
      </c>
      <c r="AK211" s="31" t="str">
        <f t="shared" si="35"/>
        <v>FALSE</v>
      </c>
    </row>
    <row r="212" spans="1:37" x14ac:dyDescent="0.2">
      <c r="A212" s="6" t="s">
        <v>15</v>
      </c>
      <c r="B212" s="6" t="s">
        <v>42</v>
      </c>
      <c r="C212" s="6">
        <v>2</v>
      </c>
      <c r="D212" s="6" t="s">
        <v>39</v>
      </c>
      <c r="E212" s="6" t="s">
        <v>43</v>
      </c>
      <c r="F212" s="6" t="s">
        <v>41</v>
      </c>
      <c r="G212" s="6" t="s">
        <v>39</v>
      </c>
      <c r="H212" s="6">
        <v>1</v>
      </c>
      <c r="I212" s="6">
        <v>2</v>
      </c>
      <c r="J212" s="6">
        <v>2</v>
      </c>
      <c r="K212" s="6">
        <v>3.4320000000000002E-3</v>
      </c>
      <c r="L212" s="6">
        <v>8.1460000000000005E-3</v>
      </c>
      <c r="M212" s="6">
        <v>1.9869999999999999E-2</v>
      </c>
      <c r="N212" s="6">
        <v>5.6090000000000001E-2</v>
      </c>
      <c r="O212" s="7" t="s">
        <v>1951</v>
      </c>
      <c r="P212" s="7" t="s">
        <v>2432</v>
      </c>
      <c r="Q212" s="4">
        <v>-0.24090471620850593</v>
      </c>
      <c r="R212" s="5">
        <v>-0.21967932204190474</v>
      </c>
      <c r="S212" s="13">
        <v>-0.36625683808396053</v>
      </c>
      <c r="T212" s="4">
        <v>3.374919136432486E-2</v>
      </c>
      <c r="U212" s="5">
        <v>-5.4668251022092093E-2</v>
      </c>
      <c r="V212" s="3">
        <v>0.16092307809870671</v>
      </c>
      <c r="W212" s="14">
        <v>-0.18373118167362035</v>
      </c>
      <c r="X212" s="5">
        <v>1.9122800450254802E-3</v>
      </c>
      <c r="Y212" s="3">
        <v>-6.2434478101061876E-2</v>
      </c>
      <c r="Z212" s="14">
        <v>0.32157435515679289</v>
      </c>
      <c r="AA212" s="5">
        <v>0.23523874546808191</v>
      </c>
      <c r="AB212" s="3">
        <v>0.19982403566734433</v>
      </c>
      <c r="AC212" s="20">
        <f t="shared" si="27"/>
        <v>0.3222816315917702</v>
      </c>
      <c r="AD212" s="20">
        <f t="shared" si="28"/>
        <v>0.33363017200729195</v>
      </c>
      <c r="AE212" s="20">
        <f t="shared" si="29"/>
        <v>0.19419583220157149</v>
      </c>
      <c r="AF212" s="27">
        <f t="shared" si="30"/>
        <v>1.4164142246368708E-2</v>
      </c>
      <c r="AG212" s="6">
        <f t="shared" si="31"/>
        <v>6.9532462350671191E-3</v>
      </c>
      <c r="AH212" s="6">
        <f t="shared" si="32"/>
        <v>5.234954740087637E-2</v>
      </c>
      <c r="AI212" s="17" t="str">
        <f t="shared" si="33"/>
        <v>FALSE</v>
      </c>
      <c r="AJ212" s="31" t="str">
        <f t="shared" si="34"/>
        <v>FALSE</v>
      </c>
      <c r="AK212" s="31" t="str">
        <f t="shared" si="35"/>
        <v>FALSE</v>
      </c>
    </row>
    <row r="213" spans="1:37" x14ac:dyDescent="0.2">
      <c r="A213" s="6" t="s">
        <v>15</v>
      </c>
      <c r="B213" s="6" t="s">
        <v>1621</v>
      </c>
      <c r="C213" s="6">
        <v>6</v>
      </c>
      <c r="D213" s="6" t="s">
        <v>1616</v>
      </c>
      <c r="E213" s="6" t="s">
        <v>1622</v>
      </c>
      <c r="F213" s="6" t="s">
        <v>1618</v>
      </c>
      <c r="G213" s="6" t="s">
        <v>1616</v>
      </c>
      <c r="H213" s="6">
        <v>1</v>
      </c>
      <c r="I213" s="6">
        <v>2</v>
      </c>
      <c r="J213" s="6">
        <v>2</v>
      </c>
      <c r="K213" s="6">
        <v>1.7880000000000001E-4</v>
      </c>
      <c r="L213" s="6">
        <v>2.6739999999999999E-4</v>
      </c>
      <c r="M213" s="6">
        <v>1.086E-4</v>
      </c>
      <c r="N213" s="6">
        <v>1.808E-4</v>
      </c>
      <c r="O213" s="7" t="s">
        <v>2032</v>
      </c>
      <c r="P213" s="7" t="s">
        <v>2243</v>
      </c>
      <c r="Q213" s="4">
        <v>-0.31485371372324777</v>
      </c>
      <c r="R213" s="5">
        <v>9.4086703141046044E-2</v>
      </c>
      <c r="S213" s="13">
        <v>-0.46635671358621394</v>
      </c>
      <c r="T213" s="4">
        <v>-0.55482362326013468</v>
      </c>
      <c r="U213" s="5">
        <v>-0.33257961699698557</v>
      </c>
      <c r="V213" s="3">
        <v>-0.57640942578732191</v>
      </c>
      <c r="W213" s="14">
        <v>0.48268883368237364</v>
      </c>
      <c r="X213" s="5">
        <v>-0.42083239911731324</v>
      </c>
      <c r="Y213" s="3">
        <v>0.16710521993792371</v>
      </c>
      <c r="Z213" s="14">
        <v>0.16089652807597546</v>
      </c>
      <c r="AA213" s="5">
        <v>0.47664269220046507</v>
      </c>
      <c r="AB213" s="3">
        <v>0.56830049670819571</v>
      </c>
      <c r="AC213" s="20">
        <f t="shared" si="27"/>
        <v>-0.25889631395867552</v>
      </c>
      <c r="AD213" s="20">
        <f t="shared" si="28"/>
        <v>0.32562602082721737</v>
      </c>
      <c r="AE213" s="20">
        <f t="shared" si="29"/>
        <v>0.30536179289046661</v>
      </c>
      <c r="AF213" s="27">
        <f t="shared" si="30"/>
        <v>0.23348207317285022</v>
      </c>
      <c r="AG213" s="6">
        <f t="shared" si="31"/>
        <v>0.32738874576114851</v>
      </c>
      <c r="AH213" s="6">
        <f t="shared" si="32"/>
        <v>0.38480455082027948</v>
      </c>
      <c r="AI213" s="17" t="str">
        <f t="shared" si="33"/>
        <v>FALSE</v>
      </c>
      <c r="AJ213" s="31" t="str">
        <f t="shared" si="34"/>
        <v>FALSE</v>
      </c>
      <c r="AK213" s="31" t="str">
        <f t="shared" si="35"/>
        <v>FALSE</v>
      </c>
    </row>
    <row r="214" spans="1:37" x14ac:dyDescent="0.2">
      <c r="A214" s="6" t="s">
        <v>15</v>
      </c>
      <c r="B214" s="6" t="s">
        <v>845</v>
      </c>
      <c r="C214" s="6">
        <v>2</v>
      </c>
      <c r="D214" s="6" t="s">
        <v>846</v>
      </c>
      <c r="E214" s="6" t="s">
        <v>847</v>
      </c>
      <c r="F214" s="6" t="s">
        <v>848</v>
      </c>
      <c r="G214" s="6" t="s">
        <v>846</v>
      </c>
      <c r="H214" s="6">
        <v>1</v>
      </c>
      <c r="I214" s="6">
        <v>3</v>
      </c>
      <c r="J214" s="6">
        <v>3</v>
      </c>
      <c r="K214" s="6">
        <v>1.194E-3</v>
      </c>
      <c r="L214" s="6">
        <v>8.4259999999999999E-4</v>
      </c>
      <c r="M214" s="6">
        <v>6.0689999999999997E-3</v>
      </c>
      <c r="N214" s="6">
        <v>3.3779999999999999E-3</v>
      </c>
      <c r="O214" s="7" t="s">
        <v>2135</v>
      </c>
      <c r="P214" s="7" t="s">
        <v>2515</v>
      </c>
      <c r="Q214" s="4">
        <v>0.19177738956782259</v>
      </c>
      <c r="R214" s="5">
        <v>-0.78665444451088418</v>
      </c>
      <c r="S214" s="13">
        <v>5.5150552296473344E-2</v>
      </c>
      <c r="T214" s="4">
        <v>6.9591084387657168E-2</v>
      </c>
      <c r="U214" s="5">
        <v>-0.31832804511031654</v>
      </c>
      <c r="V214" s="3">
        <v>-4.8926153732189122E-2</v>
      </c>
      <c r="W214" s="14">
        <v>-0.76719643201195464</v>
      </c>
      <c r="X214" s="5">
        <v>0.74075360485390296</v>
      </c>
      <c r="Y214" s="3">
        <v>-0.41771052033484191</v>
      </c>
      <c r="Z214" s="14">
        <v>0.28788908708042482</v>
      </c>
      <c r="AA214" s="5">
        <v>-7.8158627260678931E-2</v>
      </c>
      <c r="AB214" s="3">
        <v>0.31703219649082409</v>
      </c>
      <c r="AC214" s="20">
        <f t="shared" si="27"/>
        <v>8.0687796063913228E-2</v>
      </c>
      <c r="AD214" s="20">
        <f t="shared" si="28"/>
        <v>0.32363866793448781</v>
      </c>
      <c r="AE214" s="20">
        <f t="shared" si="29"/>
        <v>3.1857718384564859E-2</v>
      </c>
      <c r="AF214" s="27">
        <f t="shared" si="30"/>
        <v>0.81710842940701978</v>
      </c>
      <c r="AG214" s="6">
        <f t="shared" si="31"/>
        <v>0.53151290076743452</v>
      </c>
      <c r="AH214" s="6">
        <f t="shared" si="32"/>
        <v>0.95649904629785465</v>
      </c>
      <c r="AI214" s="17" t="str">
        <f t="shared" si="33"/>
        <v>FALSE</v>
      </c>
      <c r="AJ214" s="31" t="str">
        <f t="shared" si="34"/>
        <v>FALSE</v>
      </c>
      <c r="AK214" s="31" t="str">
        <f t="shared" si="35"/>
        <v>FALSE</v>
      </c>
    </row>
    <row r="215" spans="1:37" x14ac:dyDescent="0.2">
      <c r="A215" s="6" t="s">
        <v>15</v>
      </c>
      <c r="B215" s="6" t="s">
        <v>1539</v>
      </c>
      <c r="C215" s="6">
        <v>2</v>
      </c>
      <c r="D215" s="6" t="s">
        <v>1540</v>
      </c>
      <c r="E215" s="6" t="s">
        <v>1541</v>
      </c>
      <c r="F215" s="6" t="s">
        <v>1542</v>
      </c>
      <c r="G215" s="6" t="s">
        <v>1540</v>
      </c>
      <c r="H215" s="6">
        <v>1</v>
      </c>
      <c r="I215" s="6">
        <v>3</v>
      </c>
      <c r="J215" s="6">
        <v>3</v>
      </c>
      <c r="K215" s="6">
        <v>1.7880000000000001E-4</v>
      </c>
      <c r="L215" s="6">
        <v>2.6739999999999999E-4</v>
      </c>
      <c r="M215" s="1">
        <v>4.0269999999999999E-5</v>
      </c>
      <c r="N215" s="6">
        <v>1.9799999999999999E-4</v>
      </c>
      <c r="O215" s="7" t="s">
        <v>2176</v>
      </c>
      <c r="P215" s="7" t="s">
        <v>2514</v>
      </c>
      <c r="Q215" s="4">
        <v>0.17221817546615045</v>
      </c>
      <c r="R215" s="5">
        <v>-3.7328006622681507E-2</v>
      </c>
      <c r="S215" s="13">
        <v>-0.90347060264147361</v>
      </c>
      <c r="T215" s="4">
        <v>0.91444872342601957</v>
      </c>
      <c r="U215" s="5">
        <v>-0.17163258840056683</v>
      </c>
      <c r="V215" s="3">
        <v>1.3435056114147186</v>
      </c>
      <c r="W215" s="14">
        <v>-0.84663027314034223</v>
      </c>
      <c r="X215" s="5">
        <v>-0.11169484906441834</v>
      </c>
      <c r="Y215" s="3">
        <v>-1.6457124820652327</v>
      </c>
      <c r="Z215" s="14">
        <v>-1.2099633124389373</v>
      </c>
      <c r="AA215" s="5">
        <v>0.27763294342290984</v>
      </c>
      <c r="AB215" s="3">
        <v>-0.71752380378989222</v>
      </c>
      <c r="AC215" s="20">
        <f t="shared" si="27"/>
        <v>0.951634060079392</v>
      </c>
      <c r="AD215" s="20">
        <f t="shared" si="28"/>
        <v>0.31806114382135786</v>
      </c>
      <c r="AE215" s="20">
        <f t="shared" si="29"/>
        <v>-0.61181905682399618</v>
      </c>
      <c r="AF215" s="27">
        <f t="shared" si="30"/>
        <v>0.16348501515039232</v>
      </c>
      <c r="AG215" s="6">
        <f t="shared" si="31"/>
        <v>0.63636010581252134</v>
      </c>
      <c r="AH215" s="6">
        <f t="shared" si="32"/>
        <v>0.32979523065603289</v>
      </c>
      <c r="AI215" s="17" t="str">
        <f t="shared" si="33"/>
        <v>FALSE</v>
      </c>
      <c r="AJ215" s="31" t="str">
        <f t="shared" si="34"/>
        <v>FALSE</v>
      </c>
      <c r="AK215" s="31" t="str">
        <f t="shared" si="35"/>
        <v>FALSE</v>
      </c>
    </row>
    <row r="216" spans="1:37" x14ac:dyDescent="0.2">
      <c r="A216" s="6" t="s">
        <v>15</v>
      </c>
      <c r="B216" s="6" t="s">
        <v>1126</v>
      </c>
      <c r="C216" s="6">
        <v>1</v>
      </c>
      <c r="D216" s="6" t="s">
        <v>1111</v>
      </c>
      <c r="E216" s="6" t="s">
        <v>1127</v>
      </c>
      <c r="F216" s="6" t="s">
        <v>1113</v>
      </c>
      <c r="G216" s="6" t="s">
        <v>1111</v>
      </c>
      <c r="H216" s="6">
        <v>1</v>
      </c>
      <c r="I216" s="6">
        <v>2</v>
      </c>
      <c r="J216" s="6">
        <v>2</v>
      </c>
      <c r="K216" s="6">
        <v>1.2919999999999999E-2</v>
      </c>
      <c r="L216" s="6">
        <v>9.4479999999999998E-3</v>
      </c>
      <c r="M216" s="6">
        <v>0.10829999999999999</v>
      </c>
      <c r="N216" s="6">
        <v>7.1629999999999999E-2</v>
      </c>
      <c r="O216" s="7" t="s">
        <v>2012</v>
      </c>
      <c r="P216" s="7" t="s">
        <v>2367</v>
      </c>
      <c r="Q216" s="4">
        <v>-1.2197886727849678</v>
      </c>
      <c r="R216" s="5">
        <v>0.53365680845715524</v>
      </c>
      <c r="S216" s="13">
        <v>-0.54288681001114591</v>
      </c>
      <c r="T216" s="4">
        <v>-1.3144411980994517</v>
      </c>
      <c r="U216" s="5">
        <v>-0.42171461036634755</v>
      </c>
      <c r="V216" s="3">
        <v>0.38698692890808378</v>
      </c>
      <c r="W216" s="14">
        <v>-0.16193109688137644</v>
      </c>
      <c r="X216" s="5">
        <v>0.28307781986953395</v>
      </c>
      <c r="Y216" s="3">
        <v>-0.35421282905131996</v>
      </c>
      <c r="Z216" s="14">
        <v>1.1857050437153041</v>
      </c>
      <c r="AA216" s="5">
        <v>-0.76346114376748064</v>
      </c>
      <c r="AB216" s="3">
        <v>0.29118868282237093</v>
      </c>
      <c r="AC216" s="20">
        <f t="shared" si="27"/>
        <v>-4.0050068406252359E-2</v>
      </c>
      <c r="AD216" s="20">
        <f t="shared" si="28"/>
        <v>0.31549956294445225</v>
      </c>
      <c r="AE216" s="20">
        <f t="shared" si="29"/>
        <v>0.33198418942526531</v>
      </c>
      <c r="AF216" s="27">
        <f t="shared" si="30"/>
        <v>0.95763697152770644</v>
      </c>
      <c r="AG216" s="6">
        <f t="shared" si="31"/>
        <v>0.62349030661517713</v>
      </c>
      <c r="AH216" s="6">
        <f t="shared" si="32"/>
        <v>0.57486302044021809</v>
      </c>
      <c r="AI216" s="17" t="str">
        <f t="shared" si="33"/>
        <v>FALSE</v>
      </c>
      <c r="AJ216" s="31" t="str">
        <f t="shared" si="34"/>
        <v>FALSE</v>
      </c>
      <c r="AK216" s="31" t="str">
        <f t="shared" si="35"/>
        <v>FALSE</v>
      </c>
    </row>
    <row r="217" spans="1:37" x14ac:dyDescent="0.2">
      <c r="A217" s="6" t="s">
        <v>15</v>
      </c>
      <c r="B217" s="6" t="s">
        <v>1436</v>
      </c>
      <c r="C217" s="6">
        <v>10</v>
      </c>
      <c r="D217" s="6" t="s">
        <v>1437</v>
      </c>
      <c r="E217" s="6" t="s">
        <v>1438</v>
      </c>
      <c r="F217" s="6" t="s">
        <v>1439</v>
      </c>
      <c r="G217" s="6" t="s">
        <v>1437</v>
      </c>
      <c r="H217" s="6">
        <v>1</v>
      </c>
      <c r="I217" s="6">
        <v>2</v>
      </c>
      <c r="J217" s="6">
        <v>2</v>
      </c>
      <c r="K217" s="6">
        <v>1.402E-3</v>
      </c>
      <c r="L217" s="6">
        <v>6.8950000000000001E-3</v>
      </c>
      <c r="M217" s="6">
        <v>8.1919999999999996E-3</v>
      </c>
      <c r="N217" s="6">
        <v>4.138E-2</v>
      </c>
      <c r="O217" s="7" t="s">
        <v>1941</v>
      </c>
      <c r="P217" s="7" t="s">
        <v>2568</v>
      </c>
      <c r="Q217" s="4">
        <v>-0.44809208191036098</v>
      </c>
      <c r="R217" s="5">
        <v>0.46103881463877106</v>
      </c>
      <c r="S217" s="13">
        <v>-0.42762728283607959</v>
      </c>
      <c r="T217" s="4">
        <v>-0.87571475146323408</v>
      </c>
      <c r="U217" s="5">
        <v>-0.5844628638520647</v>
      </c>
      <c r="V217" s="3">
        <v>-0.11636471268378003</v>
      </c>
      <c r="W217" s="14">
        <v>0.12558409319099384</v>
      </c>
      <c r="X217" s="5">
        <v>-0.20034685329651841</v>
      </c>
      <c r="Y217" s="3">
        <v>0.21196173141132293</v>
      </c>
      <c r="Z217" s="14">
        <v>0.70580568010076905</v>
      </c>
      <c r="AA217" s="5">
        <v>0.11932760317031582</v>
      </c>
      <c r="AB217" s="3">
        <v>0.23357534419821743</v>
      </c>
      <c r="AC217" s="20">
        <f t="shared" si="27"/>
        <v>-0.38728725929713648</v>
      </c>
      <c r="AD217" s="20">
        <f t="shared" si="28"/>
        <v>0.30716988538783463</v>
      </c>
      <c r="AE217" s="20">
        <f t="shared" si="29"/>
        <v>0.18395984047115596</v>
      </c>
      <c r="AF217" s="27">
        <f t="shared" si="30"/>
        <v>0.35716073451957048</v>
      </c>
      <c r="AG217" s="6">
        <f t="shared" si="31"/>
        <v>0.23347186709260839</v>
      </c>
      <c r="AH217" s="6">
        <f t="shared" si="32"/>
        <v>0.60153619023168869</v>
      </c>
      <c r="AI217" s="17" t="str">
        <f t="shared" si="33"/>
        <v>FALSE</v>
      </c>
      <c r="AJ217" s="31" t="str">
        <f t="shared" si="34"/>
        <v>FALSE</v>
      </c>
      <c r="AK217" s="31" t="str">
        <f t="shared" si="35"/>
        <v>FALSE</v>
      </c>
    </row>
    <row r="218" spans="1:37" x14ac:dyDescent="0.2">
      <c r="A218" s="6" t="s">
        <v>15</v>
      </c>
      <c r="B218" s="6" t="s">
        <v>1048</v>
      </c>
      <c r="C218" s="6">
        <v>14</v>
      </c>
      <c r="D218" s="6" t="s">
        <v>1049</v>
      </c>
      <c r="E218" s="6" t="s">
        <v>1050</v>
      </c>
      <c r="F218" s="6" t="s">
        <v>1051</v>
      </c>
      <c r="G218" s="6" t="s">
        <v>1049</v>
      </c>
      <c r="H218" s="6">
        <v>1</v>
      </c>
      <c r="I218" s="6">
        <v>2</v>
      </c>
      <c r="J218" s="6">
        <v>3</v>
      </c>
      <c r="K218" s="6">
        <v>1.7880000000000001E-4</v>
      </c>
      <c r="L218" s="6">
        <v>2.6739999999999999E-4</v>
      </c>
      <c r="M218" s="1">
        <v>2.125E-7</v>
      </c>
      <c r="N218" s="1">
        <v>3.0000000000000001E-5</v>
      </c>
      <c r="O218" s="7" t="s">
        <v>1919</v>
      </c>
      <c r="P218" s="7" t="s">
        <v>2259</v>
      </c>
      <c r="Q218" s="4">
        <v>-9.2670381899699339E-2</v>
      </c>
      <c r="R218" s="5">
        <v>-0.17201545511215804</v>
      </c>
      <c r="S218" s="13">
        <v>0.13735906484668894</v>
      </c>
      <c r="T218" s="4">
        <v>0.1986179070111864</v>
      </c>
      <c r="U218" s="5">
        <v>-3.0743384883569567E-2</v>
      </c>
      <c r="V218" s="3">
        <v>0.21258619955780711</v>
      </c>
      <c r="W218" s="14">
        <v>-0.29962327156233737</v>
      </c>
      <c r="X218" s="5">
        <v>-0.19063220512425777</v>
      </c>
      <c r="Y218" s="3">
        <v>-0.17250578360503255</v>
      </c>
      <c r="Z218" s="14">
        <v>0.14032281843893868</v>
      </c>
      <c r="AA218" s="5">
        <v>0.33028388633123174</v>
      </c>
      <c r="AB218" s="3">
        <v>-0.22761366596463986</v>
      </c>
      <c r="AC218" s="20">
        <f t="shared" si="27"/>
        <v>0.16926249795019746</v>
      </c>
      <c r="AD218" s="20">
        <f t="shared" si="28"/>
        <v>0.30191809969905276</v>
      </c>
      <c r="AE218" s="20">
        <f t="shared" si="29"/>
        <v>-0.17847816270881978</v>
      </c>
      <c r="AF218" s="27">
        <f t="shared" si="30"/>
        <v>0.23690129331101423</v>
      </c>
      <c r="AG218" s="6">
        <f t="shared" si="31"/>
        <v>0.14764651577550386</v>
      </c>
      <c r="AH218" s="6">
        <f t="shared" si="32"/>
        <v>0.15166949720618222</v>
      </c>
      <c r="AI218" s="17" t="str">
        <f t="shared" si="33"/>
        <v>FALSE</v>
      </c>
      <c r="AJ218" s="31" t="str">
        <f t="shared" si="34"/>
        <v>FALSE</v>
      </c>
      <c r="AK218" s="31" t="str">
        <f t="shared" si="35"/>
        <v>FALSE</v>
      </c>
    </row>
    <row r="219" spans="1:37" x14ac:dyDescent="0.2">
      <c r="A219" s="6" t="s">
        <v>15</v>
      </c>
      <c r="B219" s="6" t="s">
        <v>1118</v>
      </c>
      <c r="C219" s="6">
        <v>1</v>
      </c>
      <c r="D219" s="6" t="s">
        <v>1111</v>
      </c>
      <c r="E219" s="6" t="s">
        <v>1119</v>
      </c>
      <c r="F219" s="6" t="s">
        <v>1113</v>
      </c>
      <c r="G219" s="6" t="s">
        <v>1111</v>
      </c>
      <c r="H219" s="6">
        <v>1</v>
      </c>
      <c r="I219" s="6">
        <v>2</v>
      </c>
      <c r="J219" s="6">
        <v>2</v>
      </c>
      <c r="K219" s="6">
        <v>7.3969999999999999E-3</v>
      </c>
      <c r="L219" s="6">
        <v>6.7419999999999994E-2</v>
      </c>
      <c r="M219" s="6">
        <v>6.4519999999999994E-2</v>
      </c>
      <c r="N219" s="6">
        <v>0.47970000000000002</v>
      </c>
      <c r="O219" s="7" t="s">
        <v>2012</v>
      </c>
      <c r="P219" s="7" t="s">
        <v>2540</v>
      </c>
      <c r="Q219" s="4">
        <v>-3.5369256259401571E-2</v>
      </c>
      <c r="R219" s="5">
        <v>-0.43320117198350044</v>
      </c>
      <c r="S219" s="13">
        <v>-0.50360975384470874</v>
      </c>
      <c r="T219" s="4">
        <v>-9.7356044155765029E-2</v>
      </c>
      <c r="U219" s="5">
        <v>-5.0499477128465795E-2</v>
      </c>
      <c r="V219" s="3">
        <v>0.41872262192527021</v>
      </c>
      <c r="W219" s="14">
        <v>5.9418663460523661E-3</v>
      </c>
      <c r="X219" s="5">
        <v>2.1785922146204781E-3</v>
      </c>
      <c r="Y219" s="3">
        <v>-0.25789158550429508</v>
      </c>
      <c r="Z219" s="14">
        <v>0.11815564472757875</v>
      </c>
      <c r="AA219" s="5">
        <v>0.36990773866074989</v>
      </c>
      <c r="AB219" s="3">
        <v>0.16556795997741783</v>
      </c>
      <c r="AC219" s="20">
        <f t="shared" si="27"/>
        <v>0.41434909424288341</v>
      </c>
      <c r="AD219" s="20">
        <f t="shared" si="28"/>
        <v>0.30113415676978955</v>
      </c>
      <c r="AE219" s="20">
        <f t="shared" si="29"/>
        <v>0.24080301838132956</v>
      </c>
      <c r="AF219" s="27">
        <f t="shared" si="30"/>
        <v>0.13275437891883254</v>
      </c>
      <c r="AG219" s="6">
        <f t="shared" si="31"/>
        <v>6.1130620415542375E-2</v>
      </c>
      <c r="AH219" s="6">
        <f t="shared" si="32"/>
        <v>0.22940964884838574</v>
      </c>
      <c r="AI219" s="17" t="str">
        <f t="shared" si="33"/>
        <v>FALSE</v>
      </c>
      <c r="AJ219" s="31" t="str">
        <f t="shared" si="34"/>
        <v>FALSE</v>
      </c>
      <c r="AK219" s="31" t="str">
        <f t="shared" si="35"/>
        <v>FALSE</v>
      </c>
    </row>
    <row r="220" spans="1:37" x14ac:dyDescent="0.2">
      <c r="A220" s="6" t="s">
        <v>15</v>
      </c>
      <c r="B220" s="6" t="s">
        <v>746</v>
      </c>
      <c r="C220" s="6">
        <v>1</v>
      </c>
      <c r="D220" s="6" t="s">
        <v>741</v>
      </c>
      <c r="E220" s="6" t="s">
        <v>747</v>
      </c>
      <c r="F220" s="6" t="s">
        <v>743</v>
      </c>
      <c r="G220" s="6" t="s">
        <v>741</v>
      </c>
      <c r="H220" s="6">
        <v>0</v>
      </c>
      <c r="I220" s="6">
        <v>3</v>
      </c>
      <c r="K220" s="6">
        <v>1.7880000000000001E-4</v>
      </c>
      <c r="M220" s="1">
        <v>4.5060000000000002E-7</v>
      </c>
      <c r="O220" s="7" t="s">
        <v>1908</v>
      </c>
      <c r="P220" s="7" t="s">
        <v>2244</v>
      </c>
      <c r="Q220" s="4">
        <v>-0.34485265368344709</v>
      </c>
      <c r="R220" s="5">
        <v>0.37204260916636583</v>
      </c>
      <c r="S220" s="13">
        <v>0.26813162459660927</v>
      </c>
      <c r="T220" s="4">
        <v>0.28866675352274029</v>
      </c>
      <c r="U220" s="5">
        <v>0.43691885836327643</v>
      </c>
      <c r="V220" s="3">
        <v>0.40639847958432451</v>
      </c>
      <c r="W220" s="14">
        <v>-0.64119425297699584</v>
      </c>
      <c r="X220" s="5">
        <v>-0.41425986352953897</v>
      </c>
      <c r="Y220" s="3">
        <v>-0.50631149318784108</v>
      </c>
      <c r="Z220" s="14">
        <v>0.43287255733662094</v>
      </c>
      <c r="AA220" s="5">
        <v>-0.73287987290555667</v>
      </c>
      <c r="AB220" s="3">
        <v>-0.38390654604518459</v>
      </c>
      <c r="AC220" s="20">
        <f t="shared" si="27"/>
        <v>0.27888750379693772</v>
      </c>
      <c r="AD220" s="20">
        <f t="shared" si="28"/>
        <v>0.29261724936008515</v>
      </c>
      <c r="AE220" s="20">
        <f t="shared" si="29"/>
        <v>-0.61902906325796792</v>
      </c>
      <c r="AF220" s="27">
        <f t="shared" si="30"/>
        <v>0.28873231697776386</v>
      </c>
      <c r="AG220" s="6">
        <f t="shared" si="31"/>
        <v>0.45215211638625752</v>
      </c>
      <c r="AH220" s="6">
        <f t="shared" si="32"/>
        <v>5.6696541975981229E-2</v>
      </c>
      <c r="AI220" s="17" t="str">
        <f t="shared" si="33"/>
        <v>FALSE</v>
      </c>
      <c r="AJ220" s="31" t="str">
        <f t="shared" si="34"/>
        <v>FALSE</v>
      </c>
      <c r="AK220" s="31" t="str">
        <f t="shared" si="35"/>
        <v>FALSE</v>
      </c>
    </row>
    <row r="221" spans="1:37" x14ac:dyDescent="0.2">
      <c r="A221" s="6" t="s">
        <v>15</v>
      </c>
      <c r="B221" s="6" t="s">
        <v>116</v>
      </c>
      <c r="C221" s="6">
        <v>4</v>
      </c>
      <c r="D221" s="6" t="s">
        <v>117</v>
      </c>
      <c r="E221" s="6" t="s">
        <v>118</v>
      </c>
      <c r="F221" s="6" t="s">
        <v>119</v>
      </c>
      <c r="G221" s="6" t="s">
        <v>117</v>
      </c>
      <c r="H221" s="6">
        <v>1</v>
      </c>
      <c r="I221" s="6">
        <v>2</v>
      </c>
      <c r="J221" s="6">
        <v>2</v>
      </c>
      <c r="K221" s="6">
        <v>1.7880000000000001E-4</v>
      </c>
      <c r="L221" s="6">
        <v>1.0939999999999999E-3</v>
      </c>
      <c r="M221" s="6">
        <v>5.2559999999999998E-4</v>
      </c>
      <c r="N221" s="6">
        <v>4.4999999999999997E-3</v>
      </c>
      <c r="O221" s="7" t="s">
        <v>1892</v>
      </c>
      <c r="P221" s="7" t="s">
        <v>2300</v>
      </c>
      <c r="Q221" s="4">
        <v>-0.20533152530702811</v>
      </c>
      <c r="R221" s="5">
        <v>1.3186111289988818E-2</v>
      </c>
      <c r="S221" s="13">
        <v>-0.35673727216416201</v>
      </c>
      <c r="T221" s="4">
        <v>0.46013023408981818</v>
      </c>
      <c r="U221" s="5">
        <v>0.29841028322361629</v>
      </c>
      <c r="V221" s="3">
        <v>0.17063735284407774</v>
      </c>
      <c r="W221" s="14">
        <v>-0.57053363290533798</v>
      </c>
      <c r="X221" s="5">
        <v>-0.4208422581213363</v>
      </c>
      <c r="Y221" s="3">
        <v>0.18817912519081564</v>
      </c>
      <c r="Z221" s="14">
        <v>0.11586821634225294</v>
      </c>
      <c r="AA221" s="5">
        <v>2.0116320760620018E-2</v>
      </c>
      <c r="AB221" s="3">
        <v>-6.7650232423760934E-2</v>
      </c>
      <c r="AC221" s="20">
        <f t="shared" si="27"/>
        <v>0.49268685211290453</v>
      </c>
      <c r="AD221" s="20">
        <f t="shared" si="28"/>
        <v>0.2905103568383236</v>
      </c>
      <c r="AE221" s="20">
        <f t="shared" si="29"/>
        <v>-8.477135988488585E-2</v>
      </c>
      <c r="AF221" s="27">
        <f t="shared" si="30"/>
        <v>2.2397911698411325E-2</v>
      </c>
      <c r="AG221" s="6">
        <f t="shared" si="31"/>
        <v>0.28924212209898648</v>
      </c>
      <c r="AH221" s="6">
        <f t="shared" si="32"/>
        <v>0.75684859650045255</v>
      </c>
      <c r="AI221" s="17" t="str">
        <f t="shared" si="33"/>
        <v>FALSE</v>
      </c>
      <c r="AJ221" s="31" t="str">
        <f t="shared" si="34"/>
        <v>FALSE</v>
      </c>
      <c r="AK221" s="31" t="str">
        <f t="shared" si="35"/>
        <v>FALSE</v>
      </c>
    </row>
    <row r="222" spans="1:37" x14ac:dyDescent="0.2">
      <c r="A222" s="6" t="s">
        <v>15</v>
      </c>
      <c r="B222" s="6" t="s">
        <v>1072</v>
      </c>
      <c r="C222" s="6">
        <v>1</v>
      </c>
      <c r="D222" s="6" t="s">
        <v>1073</v>
      </c>
      <c r="E222" s="6" t="s">
        <v>1074</v>
      </c>
      <c r="F222" s="6" t="s">
        <v>1075</v>
      </c>
      <c r="G222" s="6" t="s">
        <v>1073</v>
      </c>
      <c r="H222" s="6">
        <v>0</v>
      </c>
      <c r="I222" s="6">
        <v>3</v>
      </c>
      <c r="K222" s="6">
        <v>1.7880000000000001E-4</v>
      </c>
      <c r="M222" s="1">
        <v>8.2230000000000005E-7</v>
      </c>
      <c r="O222" s="7" t="s">
        <v>1920</v>
      </c>
      <c r="P222" s="7" t="s">
        <v>2363</v>
      </c>
      <c r="Q222" s="4">
        <v>-0.75120203003737041</v>
      </c>
      <c r="R222" s="5">
        <v>0.18910956963062045</v>
      </c>
      <c r="S222" s="13">
        <v>-0.30850349822106288</v>
      </c>
      <c r="T222" s="4">
        <v>0.47131074078342655</v>
      </c>
      <c r="U222" s="5">
        <v>0.23781425710413356</v>
      </c>
      <c r="V222" s="3">
        <v>0.9256134673192461</v>
      </c>
      <c r="W222" s="14">
        <v>-0.87222523490833992</v>
      </c>
      <c r="X222" s="5">
        <v>-4.6243045676747925E-2</v>
      </c>
      <c r="Y222" s="3">
        <v>-0.56993309583934615</v>
      </c>
      <c r="Z222" s="14">
        <v>0.55897251064191134</v>
      </c>
      <c r="AA222" s="5">
        <v>-0.48948288626400788</v>
      </c>
      <c r="AB222" s="3">
        <v>-0.69110032741924332</v>
      </c>
      <c r="AC222" s="20">
        <f t="shared" si="27"/>
        <v>0.83511147461153978</v>
      </c>
      <c r="AD222" s="20">
        <f t="shared" si="28"/>
        <v>0.28893022446103134</v>
      </c>
      <c r="AE222" s="20">
        <f t="shared" si="29"/>
        <v>-0.2059351392655403</v>
      </c>
      <c r="AF222" s="27">
        <f t="shared" si="30"/>
        <v>6.9130445519331535E-2</v>
      </c>
      <c r="AG222" s="6">
        <f t="shared" si="31"/>
        <v>0.56113119469566852</v>
      </c>
      <c r="AH222" s="6">
        <f t="shared" si="32"/>
        <v>0.60110682425518225</v>
      </c>
      <c r="AI222" s="17" t="str">
        <f t="shared" si="33"/>
        <v>FALSE</v>
      </c>
      <c r="AJ222" s="31" t="str">
        <f t="shared" si="34"/>
        <v>FALSE</v>
      </c>
      <c r="AK222" s="31" t="str">
        <f t="shared" si="35"/>
        <v>FALSE</v>
      </c>
    </row>
    <row r="223" spans="1:37" x14ac:dyDescent="0.2">
      <c r="A223" s="6" t="s">
        <v>15</v>
      </c>
      <c r="B223" s="6" t="s">
        <v>1084</v>
      </c>
      <c r="C223" s="6">
        <v>4</v>
      </c>
      <c r="D223" s="6" t="s">
        <v>1073</v>
      </c>
      <c r="E223" s="6" t="s">
        <v>1085</v>
      </c>
      <c r="F223" s="6" t="s">
        <v>1075</v>
      </c>
      <c r="G223" s="6" t="s">
        <v>1073</v>
      </c>
      <c r="H223" s="6">
        <v>0</v>
      </c>
      <c r="I223" s="6">
        <v>3</v>
      </c>
      <c r="K223" s="6">
        <v>1.7880000000000001E-4</v>
      </c>
      <c r="M223" s="1">
        <v>5.8590000000000001E-6</v>
      </c>
      <c r="O223" s="7" t="s">
        <v>1920</v>
      </c>
      <c r="P223" s="7" t="s">
        <v>2261</v>
      </c>
      <c r="Q223" s="4">
        <v>-0.81235822186787987</v>
      </c>
      <c r="R223" s="5">
        <v>-3.5503061462769455E-3</v>
      </c>
      <c r="S223" s="13">
        <v>5.6649147662048496E-2</v>
      </c>
      <c r="T223" s="4">
        <v>0.61141827265572801</v>
      </c>
      <c r="U223" s="5">
        <v>0.33780260566637449</v>
      </c>
      <c r="V223" s="3">
        <v>-7.2478526707141291E-2</v>
      </c>
      <c r="W223" s="14">
        <v>-0.61669898432022585</v>
      </c>
      <c r="X223" s="5">
        <v>-0.18038754359951054</v>
      </c>
      <c r="Y223" s="3">
        <v>2.1809520247831227E-2</v>
      </c>
      <c r="Z223" s="14">
        <v>0.3226526410301781</v>
      </c>
      <c r="AA223" s="5">
        <v>-0.2240446584295849</v>
      </c>
      <c r="AB223" s="3">
        <v>-9.0918018164560643E-3</v>
      </c>
      <c r="AC223" s="20">
        <f t="shared" si="27"/>
        <v>0.54533391065568981</v>
      </c>
      <c r="AD223" s="20">
        <f t="shared" si="28"/>
        <v>0.2882643961520141</v>
      </c>
      <c r="AE223" s="20">
        <f t="shared" si="29"/>
        <v>-5.3392091065989633E-3</v>
      </c>
      <c r="AF223" s="27">
        <f t="shared" si="30"/>
        <v>0.18757554483622552</v>
      </c>
      <c r="AG223" s="6">
        <f t="shared" si="31"/>
        <v>0.30723081482654974</v>
      </c>
      <c r="AH223" s="6">
        <f t="shared" si="32"/>
        <v>0.98814033542732249</v>
      </c>
      <c r="AI223" s="17" t="str">
        <f t="shared" si="33"/>
        <v>FALSE</v>
      </c>
      <c r="AJ223" s="31" t="str">
        <f t="shared" si="34"/>
        <v>FALSE</v>
      </c>
      <c r="AK223" s="31" t="str">
        <f t="shared" si="35"/>
        <v>FALSE</v>
      </c>
    </row>
    <row r="224" spans="1:37" x14ac:dyDescent="0.2">
      <c r="A224" s="6" t="s">
        <v>15</v>
      </c>
      <c r="B224" s="6" t="s">
        <v>1440</v>
      </c>
      <c r="C224" s="6">
        <v>1</v>
      </c>
      <c r="D224" s="6" t="s">
        <v>1437</v>
      </c>
      <c r="E224" s="6" t="s">
        <v>1441</v>
      </c>
      <c r="F224" s="6" t="s">
        <v>1439</v>
      </c>
      <c r="G224" s="6" t="s">
        <v>1437</v>
      </c>
      <c r="H224" s="6">
        <v>0</v>
      </c>
      <c r="I224" s="6">
        <v>3</v>
      </c>
      <c r="K224" s="6">
        <v>4.2920000000000002E-4</v>
      </c>
      <c r="M224" s="6">
        <v>7.6760000000000001E-4</v>
      </c>
      <c r="O224" s="7" t="s">
        <v>1941</v>
      </c>
      <c r="P224" s="7" t="s">
        <v>2568</v>
      </c>
      <c r="Q224" s="4">
        <v>-0.18884850407905507</v>
      </c>
      <c r="R224" s="5">
        <v>0.40456437187097616</v>
      </c>
      <c r="S224" s="13">
        <v>0.21304660197382885</v>
      </c>
      <c r="T224" s="4">
        <v>-0.18933087761368692</v>
      </c>
      <c r="U224" s="5">
        <v>-9.3500960390346891E-3</v>
      </c>
      <c r="V224" s="3">
        <v>-0.11036562994663172</v>
      </c>
      <c r="W224" s="14">
        <v>-0.48875883180145058</v>
      </c>
      <c r="X224" s="5">
        <v>-8.4183026251574089E-2</v>
      </c>
      <c r="Y224" s="3">
        <v>-0.11772807397751629</v>
      </c>
      <c r="Z224" s="14">
        <v>0.61639912354042659</v>
      </c>
      <c r="AA224" s="5">
        <v>-0.4354709890981725</v>
      </c>
      <c r="AB224" s="3">
        <v>-1.0315327773606766E-2</v>
      </c>
      <c r="AC224" s="20">
        <f t="shared" si="27"/>
        <v>-0.24593635778836775</v>
      </c>
      <c r="AD224" s="20">
        <f t="shared" si="28"/>
        <v>0.28709424623306273</v>
      </c>
      <c r="AE224" s="20">
        <f t="shared" si="29"/>
        <v>-0.373144133932097</v>
      </c>
      <c r="AF224" s="27">
        <f t="shared" si="30"/>
        <v>0.24894394766283945</v>
      </c>
      <c r="AG224" s="6">
        <f t="shared" si="31"/>
        <v>0.4357871430273873</v>
      </c>
      <c r="AH224" s="6">
        <f t="shared" si="32"/>
        <v>0.16162461912768161</v>
      </c>
      <c r="AI224" s="17" t="str">
        <f t="shared" si="33"/>
        <v>FALSE</v>
      </c>
      <c r="AJ224" s="31" t="str">
        <f t="shared" si="34"/>
        <v>FALSE</v>
      </c>
      <c r="AK224" s="31" t="str">
        <f t="shared" si="35"/>
        <v>FALSE</v>
      </c>
    </row>
    <row r="225" spans="1:37" x14ac:dyDescent="0.2">
      <c r="A225" s="6" t="s">
        <v>15</v>
      </c>
      <c r="B225" s="6" t="s">
        <v>493</v>
      </c>
      <c r="C225" s="6">
        <v>1</v>
      </c>
      <c r="D225" s="6" t="s">
        <v>494</v>
      </c>
      <c r="E225" s="6" t="s">
        <v>495</v>
      </c>
      <c r="F225" s="6" t="s">
        <v>496</v>
      </c>
      <c r="G225" s="6" t="s">
        <v>494</v>
      </c>
      <c r="H225" s="6">
        <v>0</v>
      </c>
      <c r="I225" s="6">
        <v>3</v>
      </c>
      <c r="K225" s="6">
        <v>3.1259999999999999E-3</v>
      </c>
      <c r="M225" s="6">
        <v>1.831E-2</v>
      </c>
      <c r="O225" s="7" t="s">
        <v>1979</v>
      </c>
      <c r="P225" s="7" t="s">
        <v>2326</v>
      </c>
      <c r="Q225" s="4">
        <v>0.28240373700335852</v>
      </c>
      <c r="R225" s="5">
        <v>-0.47762080403615165</v>
      </c>
      <c r="S225" s="13">
        <v>2.2908654885346331E-2</v>
      </c>
      <c r="T225" s="4">
        <v>0.43157684439955102</v>
      </c>
      <c r="U225" s="5">
        <v>-0.51157096180628769</v>
      </c>
      <c r="V225" s="3">
        <v>0.21061928392983634</v>
      </c>
      <c r="W225" s="14">
        <v>-0.29161095122655922</v>
      </c>
      <c r="X225" s="5">
        <v>-0.34621708324341827</v>
      </c>
      <c r="Y225" s="3">
        <v>-0.1650753537398145</v>
      </c>
      <c r="Z225" s="14">
        <v>-0.69412461360259314</v>
      </c>
      <c r="AA225" s="5">
        <v>0.84296816755334059</v>
      </c>
      <c r="AB225" s="3">
        <v>-9.7073679048982633E-2</v>
      </c>
      <c r="AC225" s="20">
        <f t="shared" si="27"/>
        <v>0.10097785955684882</v>
      </c>
      <c r="AD225" s="20">
        <f t="shared" si="28"/>
        <v>0.2848910877038523</v>
      </c>
      <c r="AE225" s="20">
        <f t="shared" si="29"/>
        <v>-0.21019832535411509</v>
      </c>
      <c r="AF225" s="27">
        <f t="shared" si="30"/>
        <v>0.79397229709130945</v>
      </c>
      <c r="AG225" s="6">
        <f t="shared" si="31"/>
        <v>0.56155446906136319</v>
      </c>
      <c r="AH225" s="6">
        <f t="shared" si="32"/>
        <v>0.41137252359812027</v>
      </c>
      <c r="AI225" s="17" t="str">
        <f t="shared" si="33"/>
        <v>FALSE</v>
      </c>
      <c r="AJ225" s="31" t="str">
        <f t="shared" si="34"/>
        <v>FALSE</v>
      </c>
      <c r="AK225" s="31" t="str">
        <f t="shared" si="35"/>
        <v>FALSE</v>
      </c>
    </row>
    <row r="226" spans="1:37" x14ac:dyDescent="0.2">
      <c r="A226" s="6" t="s">
        <v>15</v>
      </c>
      <c r="B226" s="6" t="s">
        <v>1100</v>
      </c>
      <c r="C226" s="6">
        <v>4</v>
      </c>
      <c r="D226" s="6" t="s">
        <v>1101</v>
      </c>
      <c r="E226" s="6" t="s">
        <v>1102</v>
      </c>
      <c r="F226" s="6" t="s">
        <v>1103</v>
      </c>
      <c r="G226" s="6" t="s">
        <v>1101</v>
      </c>
      <c r="H226" s="6">
        <v>1</v>
      </c>
      <c r="I226" s="6">
        <v>3</v>
      </c>
      <c r="J226" s="6">
        <v>3</v>
      </c>
      <c r="K226" s="6">
        <v>1.7880000000000001E-4</v>
      </c>
      <c r="L226" s="6">
        <v>2.6739999999999999E-4</v>
      </c>
      <c r="M226" s="1">
        <v>3.6950000000000002E-6</v>
      </c>
      <c r="N226" s="1">
        <v>4.6869999999999997E-5</v>
      </c>
      <c r="O226" s="7" t="s">
        <v>2010</v>
      </c>
      <c r="P226" s="7" t="s">
        <v>2364</v>
      </c>
      <c r="Q226" s="4">
        <v>-3.2620238376694491E-2</v>
      </c>
      <c r="R226" s="5">
        <v>0.12095071089462119</v>
      </c>
      <c r="S226" s="13">
        <v>-0.1973827403085395</v>
      </c>
      <c r="T226" s="4">
        <v>0.15349957721130222</v>
      </c>
      <c r="U226" s="5">
        <v>0.16554887587761569</v>
      </c>
      <c r="V226" s="3">
        <v>0.27746499429807897</v>
      </c>
      <c r="W226" s="14">
        <v>-7.9604125394090897E-2</v>
      </c>
      <c r="X226" s="5">
        <v>-0.57800118834495784</v>
      </c>
      <c r="Y226" s="3">
        <v>-9.4343296992486822E-2</v>
      </c>
      <c r="Z226" s="14">
        <v>-5.3231124281277027E-2</v>
      </c>
      <c r="AA226" s="5">
        <v>0.16486967650505233</v>
      </c>
      <c r="AB226" s="3">
        <v>-3.0461693084269898E-2</v>
      </c>
      <c r="AC226" s="20">
        <f t="shared" si="27"/>
        <v>0.23518857172586988</v>
      </c>
      <c r="AD226" s="20">
        <f t="shared" si="28"/>
        <v>0.27770848995701364</v>
      </c>
      <c r="AE226" s="20">
        <f t="shared" si="29"/>
        <v>-0.21429878098030758</v>
      </c>
      <c r="AF226" s="27">
        <f t="shared" si="30"/>
        <v>7.8412344645098331E-2</v>
      </c>
      <c r="AG226" s="6">
        <f t="shared" si="31"/>
        <v>0.19325946163299412</v>
      </c>
      <c r="AH226" s="6">
        <f t="shared" si="32"/>
        <v>0.31742852844652114</v>
      </c>
      <c r="AI226" s="17" t="str">
        <f t="shared" si="33"/>
        <v>FALSE</v>
      </c>
      <c r="AJ226" s="31" t="str">
        <f t="shared" si="34"/>
        <v>FALSE</v>
      </c>
      <c r="AK226" s="31" t="str">
        <f t="shared" si="35"/>
        <v>FALSE</v>
      </c>
    </row>
    <row r="227" spans="1:37" x14ac:dyDescent="0.2">
      <c r="A227" s="6" t="s">
        <v>15</v>
      </c>
      <c r="B227" s="6" t="s">
        <v>1580</v>
      </c>
      <c r="C227" s="6">
        <v>2</v>
      </c>
      <c r="D227" s="6" t="s">
        <v>1566</v>
      </c>
      <c r="E227" s="6" t="s">
        <v>1581</v>
      </c>
      <c r="F227" s="6" t="s">
        <v>1568</v>
      </c>
      <c r="G227" s="6" t="s">
        <v>1566</v>
      </c>
      <c r="H227" s="6">
        <v>1</v>
      </c>
      <c r="I227" s="6">
        <v>2</v>
      </c>
      <c r="J227" s="6">
        <v>2</v>
      </c>
      <c r="K227" s="6">
        <v>2.6359999999999999E-3</v>
      </c>
      <c r="L227" s="6">
        <v>6.6309999999999997E-3</v>
      </c>
      <c r="M227" s="6">
        <v>1.427E-2</v>
      </c>
      <c r="N227" s="6">
        <v>3.5909999999999997E-2</v>
      </c>
      <c r="O227" s="7" t="s">
        <v>2030</v>
      </c>
      <c r="P227" s="7" t="s">
        <v>2574</v>
      </c>
      <c r="Q227" s="4">
        <v>-6.1755663935257353E-2</v>
      </c>
      <c r="R227" s="5">
        <v>0.30548105522495933</v>
      </c>
      <c r="S227" s="13">
        <v>0.2898646275359093</v>
      </c>
      <c r="T227" s="4">
        <v>-0.32854122979265948</v>
      </c>
      <c r="U227" s="5">
        <v>-0.111443519466739</v>
      </c>
      <c r="V227" s="3">
        <v>-0.38853884972411284</v>
      </c>
      <c r="W227" s="14">
        <v>-8.2350432547004374E-2</v>
      </c>
      <c r="X227" s="5">
        <v>-0.26853774369996214</v>
      </c>
      <c r="Y227" s="3">
        <v>-3.55872823722507E-2</v>
      </c>
      <c r="Z227" s="14">
        <v>0.37966936690277009</v>
      </c>
      <c r="AA227" s="5">
        <v>1.1992781375562332E-2</v>
      </c>
      <c r="AB227" s="3">
        <v>5.3718917450733587E-2</v>
      </c>
      <c r="AC227" s="20">
        <f t="shared" si="27"/>
        <v>-0.45403787260304085</v>
      </c>
      <c r="AD227" s="20">
        <f t="shared" si="28"/>
        <v>0.27728550811609443</v>
      </c>
      <c r="AE227" s="20">
        <f t="shared" si="29"/>
        <v>-0.30668849248160945</v>
      </c>
      <c r="AF227" s="27">
        <f t="shared" si="30"/>
        <v>3.6238974271934662E-2</v>
      </c>
      <c r="AG227" s="6">
        <f t="shared" si="31"/>
        <v>0.11161316982911541</v>
      </c>
      <c r="AH227" s="6">
        <f t="shared" si="32"/>
        <v>9.2672186230133527E-2</v>
      </c>
      <c r="AI227" s="17" t="str">
        <f t="shared" si="33"/>
        <v>FALSE</v>
      </c>
      <c r="AJ227" s="31" t="str">
        <f t="shared" si="34"/>
        <v>FALSE</v>
      </c>
      <c r="AK227" s="31" t="str">
        <f t="shared" si="35"/>
        <v>FALSE</v>
      </c>
    </row>
    <row r="228" spans="1:37" x14ac:dyDescent="0.2">
      <c r="A228" s="6" t="s">
        <v>15</v>
      </c>
      <c r="B228" s="6" t="s">
        <v>1487</v>
      </c>
      <c r="C228" s="6">
        <v>14</v>
      </c>
      <c r="D228" s="6" t="s">
        <v>1488</v>
      </c>
      <c r="E228" s="6" t="s">
        <v>1489</v>
      </c>
      <c r="F228" s="6" t="s">
        <v>1490</v>
      </c>
      <c r="G228" s="6" t="s">
        <v>1488</v>
      </c>
      <c r="H228" s="6">
        <v>1</v>
      </c>
      <c r="I228" s="6">
        <v>3</v>
      </c>
      <c r="J228" s="6">
        <v>2</v>
      </c>
      <c r="K228" s="6">
        <v>1.7880000000000001E-4</v>
      </c>
      <c r="L228" s="6">
        <v>2.6739999999999999E-4</v>
      </c>
      <c r="M228" s="1">
        <v>1.454E-5</v>
      </c>
      <c r="N228" s="1">
        <v>3.6470000000000001E-5</v>
      </c>
      <c r="O228" s="7" t="s">
        <v>2025</v>
      </c>
      <c r="P228" s="7" t="s">
        <v>2392</v>
      </c>
      <c r="Q228" s="4">
        <v>-0.10115628932699378</v>
      </c>
      <c r="R228" s="5">
        <v>-0.5017558452070866</v>
      </c>
      <c r="S228" s="13">
        <v>0.19729230905493977</v>
      </c>
      <c r="T228" s="4">
        <v>0.48262769987527515</v>
      </c>
      <c r="U228" s="5">
        <v>0.88049015703099198</v>
      </c>
      <c r="V228" s="3">
        <v>2.103746120338364E-2</v>
      </c>
      <c r="W228" s="14">
        <v>-0.37154495740994492</v>
      </c>
      <c r="X228" s="5">
        <v>-0.61538152705499305</v>
      </c>
      <c r="Y228" s="3">
        <v>-0.2843927585883359</v>
      </c>
      <c r="Z228" s="14">
        <v>-0.15605817275850922</v>
      </c>
      <c r="AA228" s="5">
        <v>-0.3219364568432273</v>
      </c>
      <c r="AB228" s="3">
        <v>2.5283283328681145E-2</v>
      </c>
      <c r="AC228" s="20">
        <f t="shared" si="27"/>
        <v>0.59659171452959714</v>
      </c>
      <c r="AD228" s="20">
        <f t="shared" si="28"/>
        <v>0.2728692989267395</v>
      </c>
      <c r="AE228" s="20">
        <f t="shared" si="29"/>
        <v>-0.28856647252471107</v>
      </c>
      <c r="AF228" s="27">
        <f t="shared" si="30"/>
        <v>0.13611558572310581</v>
      </c>
      <c r="AG228" s="6">
        <f t="shared" si="31"/>
        <v>0.12494611361168131</v>
      </c>
      <c r="AH228" s="6">
        <f t="shared" si="32"/>
        <v>0.26973537595487102</v>
      </c>
      <c r="AI228" s="17" t="str">
        <f t="shared" si="33"/>
        <v>FALSE</v>
      </c>
      <c r="AJ228" s="31" t="str">
        <f t="shared" si="34"/>
        <v>FALSE</v>
      </c>
      <c r="AK228" s="31" t="str">
        <f t="shared" si="35"/>
        <v>FALSE</v>
      </c>
    </row>
    <row r="229" spans="1:37" x14ac:dyDescent="0.2">
      <c r="A229" s="6" t="s">
        <v>15</v>
      </c>
      <c r="B229" s="6" t="s">
        <v>1265</v>
      </c>
      <c r="C229" s="6">
        <v>2</v>
      </c>
      <c r="D229" s="6" t="s">
        <v>1266</v>
      </c>
      <c r="E229" s="6" t="s">
        <v>1267</v>
      </c>
      <c r="F229" s="6" t="s">
        <v>1268</v>
      </c>
      <c r="G229" s="6" t="s">
        <v>1266</v>
      </c>
      <c r="H229" s="6">
        <v>1</v>
      </c>
      <c r="I229" s="6">
        <v>3</v>
      </c>
      <c r="J229" s="6">
        <v>3</v>
      </c>
      <c r="K229" s="6">
        <v>1.7880000000000001E-4</v>
      </c>
      <c r="L229" s="6">
        <v>7.0109999999999997E-4</v>
      </c>
      <c r="M229" s="6">
        <v>2.9080000000000002E-4</v>
      </c>
      <c r="N229" s="6">
        <v>3.212E-3</v>
      </c>
      <c r="O229" s="7" t="s">
        <v>1929</v>
      </c>
      <c r="P229" s="7" t="s">
        <v>2558</v>
      </c>
      <c r="Q229" s="4">
        <v>-0.18436943214882548</v>
      </c>
      <c r="R229" s="5">
        <v>3.5592631715066173E-2</v>
      </c>
      <c r="S229" s="13">
        <v>0.18877670455859605</v>
      </c>
      <c r="T229" s="4">
        <v>-0.38318897614634351</v>
      </c>
      <c r="U229" s="5">
        <v>-0.18135621435512495</v>
      </c>
      <c r="V229" s="3">
        <v>8.953148735894377E-2</v>
      </c>
      <c r="W229" s="14">
        <v>2.0081051219512029E-2</v>
      </c>
      <c r="X229" s="5">
        <v>0.2249290919053463</v>
      </c>
      <c r="Y229" s="3">
        <v>-0.57946278263351714</v>
      </c>
      <c r="Z229" s="14">
        <v>0.42138116190051395</v>
      </c>
      <c r="AA229" s="5">
        <v>-0.11336585478843877</v>
      </c>
      <c r="AB229" s="3">
        <v>0.17244353286968864</v>
      </c>
      <c r="AC229" s="20">
        <f t="shared" si="27"/>
        <v>-0.17167120242245382</v>
      </c>
      <c r="AD229" s="20">
        <f t="shared" si="28"/>
        <v>0.27163715983014081</v>
      </c>
      <c r="AE229" s="20">
        <f t="shared" si="29"/>
        <v>-0.12481751454449851</v>
      </c>
      <c r="AF229" s="27">
        <f t="shared" si="30"/>
        <v>0.38113774565089675</v>
      </c>
      <c r="AG229" s="6">
        <f t="shared" si="31"/>
        <v>0.3968405584125706</v>
      </c>
      <c r="AH229" s="6">
        <f t="shared" si="32"/>
        <v>0.66162155952712487</v>
      </c>
      <c r="AI229" s="17" t="str">
        <f t="shared" si="33"/>
        <v>FALSE</v>
      </c>
      <c r="AJ229" s="31" t="str">
        <f t="shared" si="34"/>
        <v>FALSE</v>
      </c>
      <c r="AK229" s="31" t="str">
        <f t="shared" si="35"/>
        <v>FALSE</v>
      </c>
    </row>
    <row r="230" spans="1:37" x14ac:dyDescent="0.2">
      <c r="A230" s="6" t="s">
        <v>15</v>
      </c>
      <c r="B230" s="6" t="s">
        <v>1040</v>
      </c>
      <c r="C230" s="6">
        <v>1</v>
      </c>
      <c r="D230" s="6" t="s">
        <v>1037</v>
      </c>
      <c r="E230" s="6" t="s">
        <v>1041</v>
      </c>
      <c r="F230" s="6" t="s">
        <v>1039</v>
      </c>
      <c r="G230" s="6" t="s">
        <v>1037</v>
      </c>
      <c r="H230" s="6">
        <v>2</v>
      </c>
      <c r="I230" s="6">
        <v>4</v>
      </c>
      <c r="J230" s="6">
        <v>3</v>
      </c>
      <c r="K230" s="6">
        <v>5.3470000000000004E-4</v>
      </c>
      <c r="L230" s="6">
        <v>4.7059999999999998E-2</v>
      </c>
      <c r="M230" s="6">
        <v>2.0470000000000002E-3</v>
      </c>
      <c r="N230" s="6">
        <v>0.3407</v>
      </c>
      <c r="O230" s="7" t="s">
        <v>2008</v>
      </c>
      <c r="P230" s="7" t="s">
        <v>2210</v>
      </c>
      <c r="Q230" s="4">
        <v>-0.35215623935706136</v>
      </c>
      <c r="R230" s="5">
        <v>-2.3886086522013216E-3</v>
      </c>
      <c r="S230" s="13">
        <v>2.6419228730090866E-2</v>
      </c>
      <c r="T230" s="4">
        <v>0.28522059187009702</v>
      </c>
      <c r="U230" s="5">
        <v>0.26068339685949177</v>
      </c>
      <c r="V230" s="3">
        <v>-0.4986120282515577</v>
      </c>
      <c r="W230" s="14">
        <v>-3.9452849993729354E-2</v>
      </c>
      <c r="X230" s="5">
        <v>-0.39774847201382241</v>
      </c>
      <c r="Y230" s="3">
        <v>4.8220033783063727E-2</v>
      </c>
      <c r="Z230" s="14">
        <v>3.5577715442019625E-2</v>
      </c>
      <c r="AA230" s="5">
        <v>6.2904007750797186E-2</v>
      </c>
      <c r="AB230" s="3">
        <v>0.3100411585913489</v>
      </c>
      <c r="AC230" s="20">
        <f t="shared" si="27"/>
        <v>0.12513919325240097</v>
      </c>
      <c r="AD230" s="20">
        <f t="shared" si="28"/>
        <v>0.26583472333621794</v>
      </c>
      <c r="AE230" s="20">
        <f t="shared" si="29"/>
        <v>-2.0285222981772058E-2</v>
      </c>
      <c r="AF230" s="27">
        <f t="shared" si="30"/>
        <v>0.68287186348949724</v>
      </c>
      <c r="AG230" s="6">
        <f t="shared" si="31"/>
        <v>0.17604707806666464</v>
      </c>
      <c r="AH230" s="6">
        <f t="shared" si="32"/>
        <v>0.91698239693225669</v>
      </c>
      <c r="AI230" s="17" t="str">
        <f t="shared" si="33"/>
        <v>FALSE</v>
      </c>
      <c r="AJ230" s="31" t="str">
        <f t="shared" si="34"/>
        <v>FALSE</v>
      </c>
      <c r="AK230" s="31" t="str">
        <f t="shared" si="35"/>
        <v>FALSE</v>
      </c>
    </row>
    <row r="231" spans="1:37" x14ac:dyDescent="0.2">
      <c r="A231" s="6" t="s">
        <v>15</v>
      </c>
      <c r="B231" s="6" t="s">
        <v>344</v>
      </c>
      <c r="C231" s="6">
        <v>5</v>
      </c>
      <c r="D231" s="6" t="s">
        <v>333</v>
      </c>
      <c r="E231" s="6" t="s">
        <v>345</v>
      </c>
      <c r="F231" s="6" t="s">
        <v>335</v>
      </c>
      <c r="G231" s="6" t="s">
        <v>333</v>
      </c>
      <c r="H231" s="6">
        <v>0</v>
      </c>
      <c r="I231" s="6">
        <v>3</v>
      </c>
      <c r="K231" s="6">
        <v>1.7880000000000001E-4</v>
      </c>
      <c r="M231" s="1">
        <v>3.3060000000000001E-7</v>
      </c>
      <c r="O231" s="7" t="s">
        <v>1896</v>
      </c>
      <c r="P231" s="7" t="s">
        <v>2228</v>
      </c>
      <c r="Q231" s="4">
        <v>0.10833387110403171</v>
      </c>
      <c r="R231" s="5">
        <v>0.21676841676479652</v>
      </c>
      <c r="S231" s="13">
        <v>0.14830861072213555</v>
      </c>
      <c r="T231" s="4">
        <v>2.86915750763229E-2</v>
      </c>
      <c r="U231" s="5">
        <v>6.6576553152649307E-2</v>
      </c>
      <c r="V231" s="3">
        <v>-1.441534684503845E-2</v>
      </c>
      <c r="W231" s="14">
        <v>-3.3403125769062389E-2</v>
      </c>
      <c r="X231" s="5">
        <v>-0.54071387088727629</v>
      </c>
      <c r="Y231" s="3">
        <v>-0.16462100682310016</v>
      </c>
      <c r="Z231" s="14">
        <v>-0.11275836886766671</v>
      </c>
      <c r="AA231" s="5">
        <v>0.14171145748366593</v>
      </c>
      <c r="AB231" s="3">
        <v>1.3655130086023277E-2</v>
      </c>
      <c r="AC231" s="20">
        <f t="shared" si="27"/>
        <v>-0.13085270573567667</v>
      </c>
      <c r="AD231" s="20">
        <f t="shared" si="28"/>
        <v>0.26044874072715379</v>
      </c>
      <c r="AE231" s="20">
        <f t="shared" si="29"/>
        <v>-0.40404963402346755</v>
      </c>
      <c r="AF231" s="27">
        <f t="shared" si="30"/>
        <v>2.9271647588239164E-2</v>
      </c>
      <c r="AG231" s="6">
        <f t="shared" si="31"/>
        <v>0.19781262320711931</v>
      </c>
      <c r="AH231" s="6">
        <f t="shared" si="32"/>
        <v>5.9928195116083889E-2</v>
      </c>
      <c r="AI231" s="17" t="str">
        <f t="shared" si="33"/>
        <v>FALSE</v>
      </c>
      <c r="AJ231" s="31" t="str">
        <f t="shared" si="34"/>
        <v>FALSE</v>
      </c>
      <c r="AK231" s="31" t="str">
        <f t="shared" si="35"/>
        <v>FALSE</v>
      </c>
    </row>
    <row r="232" spans="1:37" x14ac:dyDescent="0.2">
      <c r="A232" s="6" t="s">
        <v>15</v>
      </c>
      <c r="B232" s="6" t="s">
        <v>1116</v>
      </c>
      <c r="C232" s="6">
        <v>4</v>
      </c>
      <c r="D232" s="6" t="s">
        <v>1111</v>
      </c>
      <c r="E232" s="6" t="s">
        <v>1117</v>
      </c>
      <c r="F232" s="6" t="s">
        <v>1113</v>
      </c>
      <c r="G232" s="6" t="s">
        <v>1111</v>
      </c>
      <c r="H232" s="6">
        <v>0</v>
      </c>
      <c r="I232" s="6">
        <v>3</v>
      </c>
      <c r="K232" s="6">
        <v>1.7880000000000001E-4</v>
      </c>
      <c r="M232" s="1">
        <v>4.2160000000000002E-7</v>
      </c>
      <c r="O232" s="7" t="s">
        <v>2012</v>
      </c>
      <c r="P232" s="7" t="s">
        <v>2366</v>
      </c>
      <c r="Q232" s="4">
        <v>-0.47678506745306837</v>
      </c>
      <c r="R232" s="5">
        <v>-7.775786510906621E-2</v>
      </c>
      <c r="S232" s="13">
        <v>-0.27360201821461738</v>
      </c>
      <c r="T232" s="4">
        <v>0.10745905362481917</v>
      </c>
      <c r="U232" s="5">
        <v>0.16630462639351876</v>
      </c>
      <c r="V232" s="3">
        <v>0.18842897537487283</v>
      </c>
      <c r="W232" s="14">
        <v>0.22480641045575378</v>
      </c>
      <c r="X232" s="5">
        <v>-0.11012978053651812</v>
      </c>
      <c r="Y232" s="3">
        <v>-0.45668395601100698</v>
      </c>
      <c r="Z232" s="14">
        <v>5.0290384076668269E-2</v>
      </c>
      <c r="AA232" s="5">
        <v>5.4514374592263175E-3</v>
      </c>
      <c r="AB232" s="3">
        <v>0.38357119309952425</v>
      </c>
      <c r="AC232" s="20">
        <f t="shared" si="27"/>
        <v>0.43011253538998762</v>
      </c>
      <c r="AD232" s="20">
        <f t="shared" si="28"/>
        <v>0.26044011357573005</v>
      </c>
      <c r="AE232" s="20">
        <f t="shared" si="29"/>
        <v>0.16204587489499356</v>
      </c>
      <c r="AF232" s="27">
        <f t="shared" si="30"/>
        <v>2.1690219112645532E-2</v>
      </c>
      <c r="AG232" s="6">
        <f t="shared" si="31"/>
        <v>0.32089309053279802</v>
      </c>
      <c r="AH232" s="6">
        <f t="shared" si="32"/>
        <v>0.51646889343178837</v>
      </c>
      <c r="AI232" s="17" t="str">
        <f t="shared" si="33"/>
        <v>FALSE</v>
      </c>
      <c r="AJ232" s="31" t="str">
        <f t="shared" si="34"/>
        <v>FALSE</v>
      </c>
      <c r="AK232" s="31" t="str">
        <f t="shared" si="35"/>
        <v>FALSE</v>
      </c>
    </row>
    <row r="233" spans="1:37" x14ac:dyDescent="0.2">
      <c r="A233" s="6" t="s">
        <v>15</v>
      </c>
      <c r="B233" s="6" t="s">
        <v>1679</v>
      </c>
      <c r="C233" s="6">
        <v>2</v>
      </c>
      <c r="D233" s="6" t="s">
        <v>1668</v>
      </c>
      <c r="E233" s="6" t="s">
        <v>1680</v>
      </c>
      <c r="F233" s="6" t="s">
        <v>1670</v>
      </c>
      <c r="G233" s="6" t="s">
        <v>1668</v>
      </c>
      <c r="H233" s="6">
        <v>1</v>
      </c>
      <c r="I233" s="6">
        <v>2</v>
      </c>
      <c r="J233" s="6">
        <v>2</v>
      </c>
      <c r="K233" s="6">
        <v>1.7880000000000001E-4</v>
      </c>
      <c r="L233" s="6">
        <v>4.9220000000000004E-4</v>
      </c>
      <c r="M233" s="6">
        <v>1.0280000000000001E-4</v>
      </c>
      <c r="N233" s="6">
        <v>8.654E-4</v>
      </c>
      <c r="O233" s="7" t="s">
        <v>1944</v>
      </c>
      <c r="P233" s="7" t="s">
        <v>2485</v>
      </c>
      <c r="Q233" s="4">
        <v>-0.5566384162786604</v>
      </c>
      <c r="R233" s="5">
        <v>0.28953832354927811</v>
      </c>
      <c r="S233" s="13">
        <v>0.30352958933028795</v>
      </c>
      <c r="T233" s="4">
        <v>0.17892145727632344</v>
      </c>
      <c r="U233" s="5">
        <v>9.8920365718506778E-3</v>
      </c>
      <c r="V233" s="3">
        <v>-0.88200766139537623</v>
      </c>
      <c r="W233" s="14">
        <v>0.31170267616502234</v>
      </c>
      <c r="X233" s="5">
        <v>-0.54238820077955263</v>
      </c>
      <c r="Y233" s="3">
        <v>-0.12522434162425103</v>
      </c>
      <c r="Z233" s="14">
        <v>-7.8706030924748566E-2</v>
      </c>
      <c r="AA233" s="5">
        <v>0.11668065942522217</v>
      </c>
      <c r="AB233" s="3">
        <v>0.38555982282832901</v>
      </c>
      <c r="AC233" s="20">
        <f t="shared" si="27"/>
        <v>-0.24320788804936927</v>
      </c>
      <c r="AD233" s="20">
        <f t="shared" si="28"/>
        <v>0.25981477252252799</v>
      </c>
      <c r="AE233" s="20">
        <f t="shared" si="29"/>
        <v>-0.13077978761322898</v>
      </c>
      <c r="AF233" s="27">
        <f t="shared" si="30"/>
        <v>0.6058996598740517</v>
      </c>
      <c r="AG233" s="6">
        <f t="shared" si="31"/>
        <v>0.40736765378351331</v>
      </c>
      <c r="AH233" s="6">
        <f t="shared" si="32"/>
        <v>0.74578092031177157</v>
      </c>
      <c r="AI233" s="17" t="str">
        <f t="shared" si="33"/>
        <v>FALSE</v>
      </c>
      <c r="AJ233" s="31" t="str">
        <f t="shared" si="34"/>
        <v>FALSE</v>
      </c>
      <c r="AK233" s="31" t="str">
        <f t="shared" si="35"/>
        <v>FALSE</v>
      </c>
    </row>
    <row r="234" spans="1:37" x14ac:dyDescent="0.2">
      <c r="A234" s="6" t="s">
        <v>15</v>
      </c>
      <c r="B234" s="6" t="s">
        <v>1737</v>
      </c>
      <c r="C234" s="6">
        <v>1</v>
      </c>
      <c r="D234" s="6" t="s">
        <v>1738</v>
      </c>
      <c r="E234" s="6" t="s">
        <v>1739</v>
      </c>
      <c r="F234" s="6" t="s">
        <v>1740</v>
      </c>
      <c r="G234" s="6" t="s">
        <v>1738</v>
      </c>
      <c r="H234" s="6">
        <v>0</v>
      </c>
      <c r="I234" s="6">
        <v>3</v>
      </c>
      <c r="K234" s="6">
        <v>1.7880000000000001E-4</v>
      </c>
      <c r="M234" s="6">
        <v>3.547E-4</v>
      </c>
      <c r="O234" s="7" t="s">
        <v>2042</v>
      </c>
      <c r="P234" s="7" t="s">
        <v>2407</v>
      </c>
      <c r="Q234" s="4">
        <v>0.12390287181502049</v>
      </c>
      <c r="R234" s="5">
        <v>-0.58367091440347829</v>
      </c>
      <c r="S234" s="13">
        <v>-1.7557418837201748E-3</v>
      </c>
      <c r="T234" s="4">
        <v>0.40776121071693777</v>
      </c>
      <c r="U234" s="5">
        <v>0.74778552900404727</v>
      </c>
      <c r="V234" s="3">
        <v>-0.4015861576621626</v>
      </c>
      <c r="W234" s="14">
        <v>-0.37995378719300504</v>
      </c>
      <c r="X234" s="5">
        <v>-0.73217570012794986</v>
      </c>
      <c r="Y234" s="3">
        <v>0.23331544771732701</v>
      </c>
      <c r="Z234" s="14">
        <v>-0.29471475541106024</v>
      </c>
      <c r="AA234" s="5">
        <v>7.2486607206241019E-2</v>
      </c>
      <c r="AB234" s="3">
        <v>9.5799406327637351E-2</v>
      </c>
      <c r="AC234" s="20">
        <f t="shared" si="27"/>
        <v>0.40516145551033345</v>
      </c>
      <c r="AD234" s="20">
        <f t="shared" si="28"/>
        <v>0.25079509924214866</v>
      </c>
      <c r="AE234" s="20">
        <f t="shared" si="29"/>
        <v>-0.13909675171048327</v>
      </c>
      <c r="AF234" s="27">
        <f t="shared" si="30"/>
        <v>0.3733180059595626</v>
      </c>
      <c r="AG234" s="6">
        <f t="shared" si="31"/>
        <v>0.462724492922575</v>
      </c>
      <c r="AH234" s="6">
        <f t="shared" si="32"/>
        <v>0.71628001028214416</v>
      </c>
      <c r="AI234" s="17" t="str">
        <f t="shared" si="33"/>
        <v>FALSE</v>
      </c>
      <c r="AJ234" s="31" t="str">
        <f t="shared" si="34"/>
        <v>FALSE</v>
      </c>
      <c r="AK234" s="31" t="str">
        <f t="shared" si="35"/>
        <v>FALSE</v>
      </c>
    </row>
    <row r="235" spans="1:37" x14ac:dyDescent="0.2">
      <c r="A235" s="6" t="s">
        <v>15</v>
      </c>
      <c r="B235" s="6" t="s">
        <v>44</v>
      </c>
      <c r="C235" s="6">
        <v>2</v>
      </c>
      <c r="D235" s="6" t="s">
        <v>39</v>
      </c>
      <c r="E235" s="6" t="s">
        <v>45</v>
      </c>
      <c r="F235" s="6" t="s">
        <v>41</v>
      </c>
      <c r="G235" s="6" t="s">
        <v>39</v>
      </c>
      <c r="H235" s="6">
        <v>1</v>
      </c>
      <c r="I235" s="6">
        <v>2</v>
      </c>
      <c r="J235" s="6">
        <v>2</v>
      </c>
      <c r="K235" s="6">
        <v>2.2820000000000002E-3</v>
      </c>
      <c r="L235" s="6">
        <v>6.8950000000000001E-3</v>
      </c>
      <c r="M235" s="6">
        <v>1.1610000000000001E-2</v>
      </c>
      <c r="N235" s="6">
        <v>4.1020000000000001E-2</v>
      </c>
      <c r="O235" s="7" t="s">
        <v>1951</v>
      </c>
      <c r="P235" s="7" t="s">
        <v>2294</v>
      </c>
      <c r="Q235" s="4">
        <v>-8.4670107281982002E-2</v>
      </c>
      <c r="R235" s="5">
        <v>0.20403904928855277</v>
      </c>
      <c r="S235" s="13">
        <v>5.4194934536981199E-3</v>
      </c>
      <c r="T235" s="4">
        <v>5.1331486569547571E-2</v>
      </c>
      <c r="U235" s="5">
        <v>6.3374302731226781E-2</v>
      </c>
      <c r="V235" s="3">
        <v>0.16077005642023126</v>
      </c>
      <c r="W235" s="14">
        <v>-0.11092931453018171</v>
      </c>
      <c r="X235" s="5">
        <v>-0.33222813667618173</v>
      </c>
      <c r="Y235" s="3">
        <v>-0.17544350261867497</v>
      </c>
      <c r="Z235" s="14">
        <v>0.13065105204774177</v>
      </c>
      <c r="AA235" s="5">
        <v>1.2733949167367919E-2</v>
      </c>
      <c r="AB235" s="3">
        <v>-1.0341424032776946E-2</v>
      </c>
      <c r="AC235" s="20">
        <f t="shared" si="27"/>
        <v>5.0229136753578894E-2</v>
      </c>
      <c r="AD235" s="20">
        <f t="shared" si="28"/>
        <v>0.25054817700245702</v>
      </c>
      <c r="AE235" s="20">
        <f t="shared" si="29"/>
        <v>-0.24779646309510242</v>
      </c>
      <c r="AF235" s="27">
        <f t="shared" si="30"/>
        <v>0.61430534478695931</v>
      </c>
      <c r="AG235" s="6">
        <f t="shared" si="31"/>
        <v>3.3669684939234362E-2</v>
      </c>
      <c r="AH235" s="6">
        <f t="shared" si="32"/>
        <v>8.2789635422781144E-2</v>
      </c>
      <c r="AI235" s="17" t="str">
        <f t="shared" si="33"/>
        <v>FALSE</v>
      </c>
      <c r="AJ235" s="31" t="str">
        <f t="shared" si="34"/>
        <v>FALSE</v>
      </c>
      <c r="AK235" s="31" t="str">
        <f t="shared" si="35"/>
        <v>FALSE</v>
      </c>
    </row>
    <row r="236" spans="1:37" x14ac:dyDescent="0.2">
      <c r="A236" s="6" t="s">
        <v>15</v>
      </c>
      <c r="B236" s="6" t="s">
        <v>1122</v>
      </c>
      <c r="C236" s="6">
        <v>4</v>
      </c>
      <c r="D236" s="6" t="s">
        <v>1111</v>
      </c>
      <c r="E236" s="6" t="s">
        <v>1123</v>
      </c>
      <c r="F236" s="6" t="s">
        <v>1113</v>
      </c>
      <c r="G236" s="6" t="s">
        <v>1111</v>
      </c>
      <c r="H236" s="6">
        <v>1</v>
      </c>
      <c r="I236" s="6">
        <v>2</v>
      </c>
      <c r="J236" s="6">
        <v>2</v>
      </c>
      <c r="K236" s="6">
        <v>2.405E-3</v>
      </c>
      <c r="L236" s="6">
        <v>5.3439999999999998E-3</v>
      </c>
      <c r="M236" s="6">
        <v>1.2500000000000001E-2</v>
      </c>
      <c r="N236" s="6">
        <v>2.5950000000000001E-2</v>
      </c>
      <c r="O236" s="7" t="s">
        <v>2012</v>
      </c>
      <c r="P236" s="7" t="s">
        <v>2542</v>
      </c>
      <c r="Q236" s="4">
        <v>-0.96393583127142113</v>
      </c>
      <c r="R236" s="5">
        <v>0.35140958374488152</v>
      </c>
      <c r="S236" s="13">
        <v>-0.40028155336063159</v>
      </c>
      <c r="T236" s="4">
        <v>-0.71194467162562736</v>
      </c>
      <c r="U236" s="5">
        <v>-0.22212552742123903</v>
      </c>
      <c r="V236" s="3">
        <v>0.37754739337328791</v>
      </c>
      <c r="W236" s="14">
        <v>-4.3457469204696515E-2</v>
      </c>
      <c r="X236" s="5">
        <v>0.26941327874382576</v>
      </c>
      <c r="Y236" s="3">
        <v>-0.3845937181118998</v>
      </c>
      <c r="Z236" s="14">
        <v>0.93094179705294033</v>
      </c>
      <c r="AA236" s="5">
        <v>-0.59602453027363489</v>
      </c>
      <c r="AB236" s="3">
        <v>0.23531470368057011</v>
      </c>
      <c r="AC236" s="20">
        <f t="shared" si="27"/>
        <v>0.15209499840453092</v>
      </c>
      <c r="AD236" s="20">
        <f t="shared" si="28"/>
        <v>0.24295662634421536</v>
      </c>
      <c r="AE236" s="20">
        <f t="shared" si="29"/>
        <v>0.28472329743813357</v>
      </c>
      <c r="AF236" s="27">
        <f t="shared" si="30"/>
        <v>0.7737033363916157</v>
      </c>
      <c r="AG236" s="6">
        <f t="shared" si="31"/>
        <v>0.63942337541990035</v>
      </c>
      <c r="AH236" s="6">
        <f t="shared" si="32"/>
        <v>0.53980123954638315</v>
      </c>
      <c r="AI236" s="17" t="str">
        <f t="shared" si="33"/>
        <v>FALSE</v>
      </c>
      <c r="AJ236" s="31" t="str">
        <f t="shared" si="34"/>
        <v>FALSE</v>
      </c>
      <c r="AK236" s="31" t="str">
        <f t="shared" si="35"/>
        <v>FALSE</v>
      </c>
    </row>
    <row r="237" spans="1:37" x14ac:dyDescent="0.2">
      <c r="A237" s="6" t="s">
        <v>15</v>
      </c>
      <c r="B237" s="6" t="s">
        <v>718</v>
      </c>
      <c r="C237" s="6">
        <v>8</v>
      </c>
      <c r="D237" s="6" t="s">
        <v>715</v>
      </c>
      <c r="E237" s="6" t="s">
        <v>719</v>
      </c>
      <c r="F237" s="6" t="s">
        <v>717</v>
      </c>
      <c r="G237" s="6" t="s">
        <v>715</v>
      </c>
      <c r="H237" s="6">
        <v>1</v>
      </c>
      <c r="I237" s="6">
        <v>2</v>
      </c>
      <c r="J237" s="6">
        <v>2</v>
      </c>
      <c r="K237" s="6">
        <v>1.7880000000000001E-4</v>
      </c>
      <c r="L237" s="6">
        <v>2.6739999999999999E-4</v>
      </c>
      <c r="M237" s="1">
        <v>1.7479999999999999E-5</v>
      </c>
      <c r="N237" s="6">
        <v>4.6349999999999999E-4</v>
      </c>
      <c r="O237" s="7" t="s">
        <v>1907</v>
      </c>
      <c r="P237" s="7" t="s">
        <v>2341</v>
      </c>
      <c r="Q237" s="4">
        <v>0.10851172325360538</v>
      </c>
      <c r="R237" s="5">
        <v>0.1952341184485569</v>
      </c>
      <c r="S237" s="13">
        <v>-6.781268009249318E-2</v>
      </c>
      <c r="T237" s="4">
        <v>-4.3667716015948523E-2</v>
      </c>
      <c r="U237" s="5">
        <v>-0.18519906037278835</v>
      </c>
      <c r="V237" s="3">
        <v>0.18106405556787722</v>
      </c>
      <c r="W237" s="14">
        <v>-0.15807361203059578</v>
      </c>
      <c r="X237" s="5">
        <v>2.5317220929075842E-2</v>
      </c>
      <c r="Y237" s="3">
        <v>-0.37650112783398282</v>
      </c>
      <c r="Z237" s="14">
        <v>7.7896790530000898E-2</v>
      </c>
      <c r="AA237" s="5">
        <v>-6.2114932437957508E-2</v>
      </c>
      <c r="AB237" s="3">
        <v>0.19142789701583854</v>
      </c>
      <c r="AC237" s="20">
        <f t="shared" si="27"/>
        <v>-9.4578627476842911E-2</v>
      </c>
      <c r="AD237" s="20">
        <f t="shared" si="28"/>
        <v>0.23882242468112824</v>
      </c>
      <c r="AE237" s="20">
        <f t="shared" si="29"/>
        <v>-0.24839689351505728</v>
      </c>
      <c r="AF237" s="27">
        <f t="shared" si="30"/>
        <v>0.51256149948270457</v>
      </c>
      <c r="AG237" s="6">
        <f t="shared" si="31"/>
        <v>0.15706377721343717</v>
      </c>
      <c r="AH237" s="6">
        <f t="shared" si="32"/>
        <v>0.14971782950948048</v>
      </c>
      <c r="AI237" s="17" t="str">
        <f t="shared" si="33"/>
        <v>FALSE</v>
      </c>
      <c r="AJ237" s="31" t="str">
        <f t="shared" si="34"/>
        <v>FALSE</v>
      </c>
      <c r="AK237" s="31" t="str">
        <f t="shared" si="35"/>
        <v>FALSE</v>
      </c>
    </row>
    <row r="238" spans="1:37" x14ac:dyDescent="0.2">
      <c r="A238" s="6" t="s">
        <v>15</v>
      </c>
      <c r="B238" s="6" t="s">
        <v>388</v>
      </c>
      <c r="C238" s="6">
        <v>1</v>
      </c>
      <c r="D238" s="6" t="s">
        <v>389</v>
      </c>
      <c r="E238" s="6" t="s">
        <v>390</v>
      </c>
      <c r="F238" s="6" t="s">
        <v>391</v>
      </c>
      <c r="G238" s="6" t="s">
        <v>389</v>
      </c>
      <c r="H238" s="6">
        <v>1</v>
      </c>
      <c r="I238" s="6">
        <v>2</v>
      </c>
      <c r="J238" s="6">
        <v>2</v>
      </c>
      <c r="K238" s="6">
        <v>7.3969999999999999E-3</v>
      </c>
      <c r="L238" s="6">
        <v>8.9980000000000004E-2</v>
      </c>
      <c r="M238" s="6">
        <v>6.3920000000000005E-2</v>
      </c>
      <c r="N238" s="6">
        <v>0.59230000000000005</v>
      </c>
      <c r="O238" s="7" t="s">
        <v>1973</v>
      </c>
      <c r="P238" s="7" t="s">
        <v>2277</v>
      </c>
      <c r="Q238" s="4">
        <v>-0.14710401585610061</v>
      </c>
      <c r="R238" s="5">
        <v>-0.13232031392484911</v>
      </c>
      <c r="S238" s="13">
        <v>-0.48518945996147667</v>
      </c>
      <c r="T238" s="4">
        <v>0.31739949110255028</v>
      </c>
      <c r="U238" s="5">
        <v>-2.2961555207619919E-2</v>
      </c>
      <c r="V238" s="3">
        <v>1.0639214777415078</v>
      </c>
      <c r="W238" s="14">
        <v>-0.4061014085887687</v>
      </c>
      <c r="X238" s="5">
        <v>8.8660339417459752E-2</v>
      </c>
      <c r="Y238" s="3">
        <v>-0.8493546427396319</v>
      </c>
      <c r="Z238" s="14">
        <v>0.13250610339247218</v>
      </c>
      <c r="AA238" s="5">
        <v>5.6645349255578348E-2</v>
      </c>
      <c r="AB238" s="3">
        <v>-0.64395226429453123</v>
      </c>
      <c r="AC238" s="20">
        <f t="shared" si="27"/>
        <v>0.70765773445962155</v>
      </c>
      <c r="AD238" s="20">
        <f t="shared" si="28"/>
        <v>0.23733163342148675</v>
      </c>
      <c r="AE238" s="20">
        <f t="shared" si="29"/>
        <v>-0.13406064072283819</v>
      </c>
      <c r="AF238" s="27">
        <f t="shared" si="30"/>
        <v>0.1066213684780235</v>
      </c>
      <c r="AG238" s="6">
        <f t="shared" si="31"/>
        <v>0.55277872372918246</v>
      </c>
      <c r="AH238" s="6">
        <f t="shared" si="32"/>
        <v>0.67247483544377218</v>
      </c>
      <c r="AI238" s="17" t="str">
        <f t="shared" si="33"/>
        <v>FALSE</v>
      </c>
      <c r="AJ238" s="31" t="str">
        <f t="shared" si="34"/>
        <v>FALSE</v>
      </c>
      <c r="AK238" s="31" t="str">
        <f t="shared" si="35"/>
        <v>FALSE</v>
      </c>
    </row>
    <row r="239" spans="1:37" x14ac:dyDescent="0.2">
      <c r="A239" s="6" t="s">
        <v>15</v>
      </c>
      <c r="B239" s="6" t="s">
        <v>196</v>
      </c>
      <c r="C239" s="6">
        <v>2</v>
      </c>
      <c r="D239" s="6" t="s">
        <v>197</v>
      </c>
      <c r="E239" s="6" t="s">
        <v>198</v>
      </c>
      <c r="F239" s="6" t="s">
        <v>199</v>
      </c>
      <c r="G239" s="6" t="s">
        <v>197</v>
      </c>
      <c r="H239" s="6">
        <v>0</v>
      </c>
      <c r="I239" s="6">
        <v>3</v>
      </c>
      <c r="K239" s="6">
        <v>2.4759999999999999E-3</v>
      </c>
      <c r="M239" s="6">
        <v>1.332E-2</v>
      </c>
      <c r="O239" s="7" t="s">
        <v>1961</v>
      </c>
      <c r="P239" s="7" t="s">
        <v>2306</v>
      </c>
      <c r="Q239" s="4">
        <v>-0.39368442620779948</v>
      </c>
      <c r="R239" s="5">
        <v>-0.49207241854092248</v>
      </c>
      <c r="S239" s="13">
        <v>-6.4799290989094024E-2</v>
      </c>
      <c r="T239" s="4">
        <v>0.19025994972560281</v>
      </c>
      <c r="U239" s="5">
        <v>-0.99617486719288695</v>
      </c>
      <c r="V239" s="3">
        <v>-8.8959474749287559E-2</v>
      </c>
      <c r="W239" s="14">
        <v>0.27330593191138897</v>
      </c>
      <c r="X239" s="5">
        <v>-7.1035083538003307E-2</v>
      </c>
      <c r="Y239" s="3">
        <v>-2.7309610457110129E-2</v>
      </c>
      <c r="Z239" s="14">
        <v>-0.16930098994813197</v>
      </c>
      <c r="AA239" s="5">
        <v>0.87634191919038351</v>
      </c>
      <c r="AB239" s="3">
        <v>0.16668024024733505</v>
      </c>
      <c r="AC239" s="20">
        <f t="shared" si="27"/>
        <v>1.8560581173748036E-2</v>
      </c>
      <c r="AD239" s="20">
        <f t="shared" si="28"/>
        <v>0.23291997719110366</v>
      </c>
      <c r="AE239" s="20">
        <f t="shared" si="29"/>
        <v>0.37517245788469711</v>
      </c>
      <c r="AF239" s="27">
        <f t="shared" si="30"/>
        <v>0.96345450399609878</v>
      </c>
      <c r="AG239" s="6">
        <f t="shared" si="31"/>
        <v>0.51521449492042293</v>
      </c>
      <c r="AH239" s="6">
        <f t="shared" si="32"/>
        <v>8.9999191264938244E-2</v>
      </c>
      <c r="AI239" s="17" t="str">
        <f t="shared" si="33"/>
        <v>FALSE</v>
      </c>
      <c r="AJ239" s="31" t="str">
        <f t="shared" si="34"/>
        <v>FALSE</v>
      </c>
      <c r="AK239" s="31" t="str">
        <f t="shared" si="35"/>
        <v>FALSE</v>
      </c>
    </row>
    <row r="240" spans="1:37" x14ac:dyDescent="0.2">
      <c r="A240" s="6" t="s">
        <v>15</v>
      </c>
      <c r="B240" s="6" t="s">
        <v>78</v>
      </c>
      <c r="C240" s="6">
        <v>3</v>
      </c>
      <c r="D240" s="6" t="s">
        <v>79</v>
      </c>
      <c r="E240" s="6" t="s">
        <v>80</v>
      </c>
      <c r="F240" s="6" t="s">
        <v>81</v>
      </c>
      <c r="G240" s="6" t="s">
        <v>79</v>
      </c>
      <c r="H240" s="6">
        <v>1</v>
      </c>
      <c r="I240" s="6">
        <v>3</v>
      </c>
      <c r="J240" s="6">
        <v>3</v>
      </c>
      <c r="K240" s="6">
        <v>8.631E-4</v>
      </c>
      <c r="L240" s="6">
        <v>4.1050000000000001E-3</v>
      </c>
      <c r="M240" s="6">
        <v>2.663E-3</v>
      </c>
      <c r="N240" s="6">
        <v>1.8110000000000001E-2</v>
      </c>
      <c r="O240" s="7" t="s">
        <v>2053</v>
      </c>
      <c r="P240" s="7" t="s">
        <v>2415</v>
      </c>
      <c r="Q240" s="4">
        <v>-0.2071477291173027</v>
      </c>
      <c r="R240" s="5">
        <v>8.8205305277913676E-2</v>
      </c>
      <c r="S240" s="13">
        <v>8.1739831879154012E-3</v>
      </c>
      <c r="T240" s="4">
        <v>-0.13125150519449694</v>
      </c>
      <c r="U240" s="5">
        <v>0.15915048974376542</v>
      </c>
      <c r="V240" s="3">
        <v>0.4373375071091844</v>
      </c>
      <c r="W240" s="14">
        <v>-0.16055609323316117</v>
      </c>
      <c r="X240" s="5">
        <v>-0.13317214665813334</v>
      </c>
      <c r="Y240" s="3">
        <v>-0.35300734115141852</v>
      </c>
      <c r="Z240" s="14">
        <v>0.40711628565854308</v>
      </c>
      <c r="AA240" s="5">
        <v>-0.13844274452397473</v>
      </c>
      <c r="AB240" s="3">
        <v>-0.22218717196604115</v>
      </c>
      <c r="AC240" s="20">
        <f t="shared" si="27"/>
        <v>0.19200164410330883</v>
      </c>
      <c r="AD240" s="20">
        <f t="shared" si="28"/>
        <v>0.23107398340374671</v>
      </c>
      <c r="AE240" s="20">
        <f t="shared" si="29"/>
        <v>-0.17865571346374645</v>
      </c>
      <c r="AF240" s="27">
        <f t="shared" si="30"/>
        <v>0.36105736026318763</v>
      </c>
      <c r="AG240" s="6">
        <f t="shared" si="31"/>
        <v>0.33105699627749707</v>
      </c>
      <c r="AH240" s="6">
        <f t="shared" si="32"/>
        <v>0.18616163613652728</v>
      </c>
      <c r="AI240" s="17" t="str">
        <f t="shared" si="33"/>
        <v>FALSE</v>
      </c>
      <c r="AJ240" s="31" t="str">
        <f t="shared" si="34"/>
        <v>FALSE</v>
      </c>
      <c r="AK240" s="31" t="str">
        <f t="shared" si="35"/>
        <v>FALSE</v>
      </c>
    </row>
    <row r="241" spans="1:37" x14ac:dyDescent="0.2">
      <c r="A241" s="6" t="s">
        <v>15</v>
      </c>
      <c r="B241" s="6" t="s">
        <v>98</v>
      </c>
      <c r="C241" s="6">
        <v>5</v>
      </c>
      <c r="D241" s="6" t="s">
        <v>99</v>
      </c>
      <c r="E241" s="6" t="s">
        <v>100</v>
      </c>
      <c r="F241" s="6" t="s">
        <v>101</v>
      </c>
      <c r="G241" s="6" t="s">
        <v>99</v>
      </c>
      <c r="H241" s="6">
        <v>1</v>
      </c>
      <c r="I241" s="6">
        <v>3</v>
      </c>
      <c r="J241" s="6">
        <v>3</v>
      </c>
      <c r="K241" s="6">
        <v>1.7880000000000001E-4</v>
      </c>
      <c r="L241" s="6">
        <v>2.6739999999999999E-4</v>
      </c>
      <c r="M241" s="1">
        <v>1.1960000000000001E-5</v>
      </c>
      <c r="N241" s="1">
        <v>1.5820000000000001E-5</v>
      </c>
      <c r="O241" s="7" t="s">
        <v>1890</v>
      </c>
      <c r="P241" s="7" t="s">
        <v>2220</v>
      </c>
      <c r="Q241" s="4">
        <v>-0.38965539411008332</v>
      </c>
      <c r="R241" s="5">
        <v>0.14387252987934732</v>
      </c>
      <c r="S241" s="13">
        <v>0.17253292345361437</v>
      </c>
      <c r="T241" s="4">
        <v>2.3614119718935359E-2</v>
      </c>
      <c r="U241" s="5">
        <v>0.28397184563845473</v>
      </c>
      <c r="V241" s="3">
        <v>0.16533025475514071</v>
      </c>
      <c r="W241" s="14">
        <v>-6.5506158796956371E-2</v>
      </c>
      <c r="X241" s="5">
        <v>-0.32823991733812696</v>
      </c>
      <c r="Y241" s="3">
        <v>-0.26025360931813013</v>
      </c>
      <c r="Z241" s="14">
        <v>0.33865300219351774</v>
      </c>
      <c r="AA241" s="5">
        <v>-0.18264974658455185</v>
      </c>
      <c r="AB241" s="3">
        <v>-0.12563480956897208</v>
      </c>
      <c r="AC241" s="20">
        <f t="shared" si="27"/>
        <v>0.18205538696321746</v>
      </c>
      <c r="AD241" s="20">
        <f t="shared" si="28"/>
        <v>0.22812271049773578</v>
      </c>
      <c r="AE241" s="20">
        <f t="shared" si="29"/>
        <v>-0.19358324822536396</v>
      </c>
      <c r="AF241" s="27">
        <f t="shared" si="30"/>
        <v>0.40921355894723904</v>
      </c>
      <c r="AG241" s="6">
        <f t="shared" si="31"/>
        <v>0.28034585791257871</v>
      </c>
      <c r="AH241" s="6">
        <f t="shared" si="32"/>
        <v>0.38583367354236153</v>
      </c>
      <c r="AI241" s="17" t="str">
        <f t="shared" si="33"/>
        <v>FALSE</v>
      </c>
      <c r="AJ241" s="31" t="str">
        <f t="shared" si="34"/>
        <v>FALSE</v>
      </c>
      <c r="AK241" s="31" t="str">
        <f t="shared" si="35"/>
        <v>FALSE</v>
      </c>
    </row>
    <row r="242" spans="1:37" x14ac:dyDescent="0.2">
      <c r="A242" s="6" t="s">
        <v>15</v>
      </c>
      <c r="B242" s="6" t="s">
        <v>1619</v>
      </c>
      <c r="C242" s="6">
        <v>9</v>
      </c>
      <c r="D242" s="6" t="s">
        <v>1616</v>
      </c>
      <c r="E242" s="6" t="s">
        <v>1620</v>
      </c>
      <c r="F242" s="6" t="s">
        <v>1618</v>
      </c>
      <c r="G242" s="6" t="s">
        <v>1616</v>
      </c>
      <c r="H242" s="6">
        <v>0</v>
      </c>
      <c r="I242" s="6">
        <v>3</v>
      </c>
      <c r="K242" s="6">
        <v>1.194E-3</v>
      </c>
      <c r="M242" s="6">
        <v>5.9810000000000002E-3</v>
      </c>
      <c r="O242" s="7" t="s">
        <v>2032</v>
      </c>
      <c r="P242" s="7" t="s">
        <v>2406</v>
      </c>
      <c r="Q242" s="4">
        <v>-0.11450626410651936</v>
      </c>
      <c r="R242" s="5">
        <v>0.14253293800177805</v>
      </c>
      <c r="S242" s="13">
        <v>-0.29090911248507056</v>
      </c>
      <c r="T242" s="4">
        <v>-0.34537936661157953</v>
      </c>
      <c r="U242" s="5">
        <v>4.1035497634178209E-3</v>
      </c>
      <c r="V242" s="3">
        <v>-0.56920702697461956</v>
      </c>
      <c r="W242" s="14">
        <v>0.50840743247575748</v>
      </c>
      <c r="X242" s="5">
        <v>-0.68060845221007749</v>
      </c>
      <c r="Y242" s="3">
        <v>0.14452576184994995</v>
      </c>
      <c r="Z242" s="14">
        <v>-0.20635948283116648</v>
      </c>
      <c r="AA242" s="5">
        <v>0.34415591729557027</v>
      </c>
      <c r="AB242" s="3">
        <v>0.48878110315956363</v>
      </c>
      <c r="AC242" s="20">
        <f t="shared" si="27"/>
        <v>-0.21586680174432316</v>
      </c>
      <c r="AD242" s="20">
        <f t="shared" si="28"/>
        <v>0.21808426516944582</v>
      </c>
      <c r="AE242" s="20">
        <f t="shared" si="29"/>
        <v>7.8402393568480597E-2</v>
      </c>
      <c r="AF242" s="27">
        <f t="shared" si="30"/>
        <v>0.3599504481318932</v>
      </c>
      <c r="AG242" s="6">
        <f t="shared" si="31"/>
        <v>0.62342376321277571</v>
      </c>
      <c r="AH242" s="6">
        <f t="shared" si="32"/>
        <v>0.84402570187626547</v>
      </c>
      <c r="AI242" s="17" t="str">
        <f t="shared" si="33"/>
        <v>FALSE</v>
      </c>
      <c r="AJ242" s="31" t="str">
        <f t="shared" si="34"/>
        <v>FALSE</v>
      </c>
      <c r="AK242" s="31" t="str">
        <f t="shared" si="35"/>
        <v>FALSE</v>
      </c>
    </row>
    <row r="243" spans="1:37" x14ac:dyDescent="0.2">
      <c r="A243" s="6" t="s">
        <v>15</v>
      </c>
      <c r="B243" s="6" t="s">
        <v>1635</v>
      </c>
      <c r="C243" s="6">
        <v>9</v>
      </c>
      <c r="D243" s="6" t="s">
        <v>1632</v>
      </c>
      <c r="E243" s="6" t="s">
        <v>1636</v>
      </c>
      <c r="F243" s="6" t="s">
        <v>1634</v>
      </c>
      <c r="G243" s="6" t="s">
        <v>1632</v>
      </c>
      <c r="H243" s="6">
        <v>0</v>
      </c>
      <c r="I243" s="6">
        <v>2</v>
      </c>
      <c r="J243" s="6">
        <v>2</v>
      </c>
      <c r="K243" s="6">
        <v>1.194E-3</v>
      </c>
      <c r="L243" s="6">
        <v>1.0939999999999999E-3</v>
      </c>
      <c r="M243" s="6">
        <v>4.5529999999999998E-3</v>
      </c>
      <c r="N243" s="6">
        <v>5.0439999999999999E-3</v>
      </c>
      <c r="O243" s="7" t="s">
        <v>2033</v>
      </c>
      <c r="P243" s="7" t="s">
        <v>2404</v>
      </c>
      <c r="Q243" s="4">
        <v>7.4662711746029745E-2</v>
      </c>
      <c r="R243" s="5">
        <v>-9.2120517832080667E-2</v>
      </c>
      <c r="S243" s="13">
        <v>-0.55271550008133741</v>
      </c>
      <c r="T243" s="4">
        <v>-0.12558106686412998</v>
      </c>
      <c r="U243" s="5">
        <v>-0.25924742208965007</v>
      </c>
      <c r="V243" s="3">
        <v>-2.8938962654842859E-2</v>
      </c>
      <c r="W243" s="14">
        <v>0.25898689199927533</v>
      </c>
      <c r="X243" s="5">
        <v>-0.33953173124676284</v>
      </c>
      <c r="Y243" s="3">
        <v>6.5694982643507677E-2</v>
      </c>
      <c r="Z243" s="14">
        <v>-0.2625514788455206</v>
      </c>
      <c r="AA243" s="5">
        <v>0.52209165253678158</v>
      </c>
      <c r="AB243" s="3">
        <v>0.36908607264489618</v>
      </c>
      <c r="AC243" s="20">
        <f t="shared" si="27"/>
        <v>5.213528485292182E-2</v>
      </c>
      <c r="AD243" s="20">
        <f t="shared" si="28"/>
        <v>0.21449203431337899</v>
      </c>
      <c r="AE243" s="20">
        <f t="shared" si="29"/>
        <v>0.1851078165211362</v>
      </c>
      <c r="AF243" s="27">
        <f t="shared" si="30"/>
        <v>0.80640191124294902</v>
      </c>
      <c r="AG243" s="6">
        <f t="shared" si="31"/>
        <v>0.5113985760995301</v>
      </c>
      <c r="AH243" s="6">
        <f t="shared" si="32"/>
        <v>0.51195443582864752</v>
      </c>
      <c r="AI243" s="17" t="str">
        <f t="shared" si="33"/>
        <v>FALSE</v>
      </c>
      <c r="AJ243" s="31" t="str">
        <f t="shared" si="34"/>
        <v>FALSE</v>
      </c>
      <c r="AK243" s="31" t="str">
        <f t="shared" si="35"/>
        <v>FALSE</v>
      </c>
    </row>
    <row r="244" spans="1:37" x14ac:dyDescent="0.2">
      <c r="A244" s="6" t="s">
        <v>15</v>
      </c>
      <c r="B244" s="6" t="s">
        <v>881</v>
      </c>
      <c r="C244" s="6">
        <v>5</v>
      </c>
      <c r="D244" s="6" t="s">
        <v>876</v>
      </c>
      <c r="E244" s="6" t="s">
        <v>882</v>
      </c>
      <c r="F244" s="6" t="s">
        <v>878</v>
      </c>
      <c r="G244" s="6" t="s">
        <v>876</v>
      </c>
      <c r="H244" s="6">
        <v>1</v>
      </c>
      <c r="I244" s="6">
        <v>3</v>
      </c>
      <c r="J244" s="6">
        <v>3</v>
      </c>
      <c r="K244" s="6">
        <v>1.7880000000000001E-4</v>
      </c>
      <c r="L244" s="6">
        <v>2.6739999999999999E-4</v>
      </c>
      <c r="M244" s="1">
        <v>1.7519999999999999E-6</v>
      </c>
      <c r="N244" s="1">
        <v>3.099E-5</v>
      </c>
      <c r="O244" s="7" t="s">
        <v>1913</v>
      </c>
      <c r="P244" s="7" t="s">
        <v>2351</v>
      </c>
      <c r="Q244" s="4">
        <v>-0.3358000621277441</v>
      </c>
      <c r="R244" s="5">
        <v>-0.22286945182883425</v>
      </c>
      <c r="S244" s="13">
        <v>5.6349211159032582E-2</v>
      </c>
      <c r="T244" s="4">
        <v>0.37885370844702315</v>
      </c>
      <c r="U244" s="5">
        <v>-0.15627512715478148</v>
      </c>
      <c r="V244" s="3">
        <v>-2.169833901046855E-2</v>
      </c>
      <c r="W244" s="14">
        <v>7.7590379489918928E-3</v>
      </c>
      <c r="X244" s="5">
        <v>-7.3787301272996847E-3</v>
      </c>
      <c r="Y244" s="3">
        <v>-0.27196228523075927</v>
      </c>
      <c r="Z244" s="14">
        <v>-0.1488735042312648</v>
      </c>
      <c r="AA244" s="5">
        <v>0.32297002841611261</v>
      </c>
      <c r="AB244" s="3">
        <v>0.19774487934243301</v>
      </c>
      <c r="AC244" s="20">
        <f t="shared" si="27"/>
        <v>0.23440018169310631</v>
      </c>
      <c r="AD244" s="20">
        <f t="shared" si="28"/>
        <v>0.21447446031211598</v>
      </c>
      <c r="AE244" s="20">
        <f t="shared" si="29"/>
        <v>7.6912775129492905E-2</v>
      </c>
      <c r="AF244" s="27">
        <f t="shared" si="30"/>
        <v>0.30312905733439338</v>
      </c>
      <c r="AG244" s="6">
        <f t="shared" si="31"/>
        <v>0.27037213595048931</v>
      </c>
      <c r="AH244" s="6">
        <f t="shared" si="32"/>
        <v>0.63017348227718106</v>
      </c>
      <c r="AI244" s="17" t="str">
        <f t="shared" si="33"/>
        <v>FALSE</v>
      </c>
      <c r="AJ244" s="31" t="str">
        <f t="shared" si="34"/>
        <v>FALSE</v>
      </c>
      <c r="AK244" s="31" t="str">
        <f t="shared" si="35"/>
        <v>FALSE</v>
      </c>
    </row>
    <row r="245" spans="1:37" x14ac:dyDescent="0.2">
      <c r="A245" s="6" t="s">
        <v>15</v>
      </c>
      <c r="B245" s="6" t="s">
        <v>1130</v>
      </c>
      <c r="C245" s="6">
        <v>3</v>
      </c>
      <c r="D245" s="6" t="s">
        <v>1111</v>
      </c>
      <c r="E245" s="6" t="s">
        <v>1131</v>
      </c>
      <c r="F245" s="6" t="s">
        <v>1113</v>
      </c>
      <c r="G245" s="6" t="s">
        <v>1111</v>
      </c>
      <c r="H245" s="6">
        <v>1</v>
      </c>
      <c r="I245" s="6">
        <v>2</v>
      </c>
      <c r="J245" s="6">
        <v>3</v>
      </c>
      <c r="K245" s="6">
        <v>1.7880000000000001E-4</v>
      </c>
      <c r="L245" s="6">
        <v>2.0929999999999998E-3</v>
      </c>
      <c r="M245" s="6">
        <v>4.6789999999999999E-4</v>
      </c>
      <c r="N245" s="6">
        <v>7.7349999999999997E-3</v>
      </c>
      <c r="O245" s="7" t="s">
        <v>2012</v>
      </c>
      <c r="P245" s="7" t="s">
        <v>2368</v>
      </c>
      <c r="Q245" s="4">
        <v>-0.11747648836455871</v>
      </c>
      <c r="R245" s="5">
        <v>-6.4479686632131342E-2</v>
      </c>
      <c r="S245" s="13">
        <v>-0.19066593597255782</v>
      </c>
      <c r="T245" s="4">
        <v>0.15630273776583989</v>
      </c>
      <c r="U245" s="5">
        <v>0.23549922118580091</v>
      </c>
      <c r="V245" s="3">
        <v>0.25610625647945129</v>
      </c>
      <c r="W245" s="14">
        <v>-0.24862802852537808</v>
      </c>
      <c r="X245" s="5">
        <v>-0.18017502767905538</v>
      </c>
      <c r="Y245" s="3">
        <v>-8.732598805761986E-2</v>
      </c>
      <c r="Z245" s="14">
        <v>0.16617223561006014</v>
      </c>
      <c r="AA245" s="5">
        <v>-2.3563209183223539E-2</v>
      </c>
      <c r="AB245" s="3">
        <v>-1.7005443088589454E-2</v>
      </c>
      <c r="AC245" s="20">
        <f t="shared" si="27"/>
        <v>0.34017677546677999</v>
      </c>
      <c r="AD245" s="20">
        <f t="shared" si="28"/>
        <v>0.2139108758667668</v>
      </c>
      <c r="AE245" s="20">
        <f t="shared" si="29"/>
        <v>-4.7835644430935145E-2</v>
      </c>
      <c r="AF245" s="27">
        <f t="shared" si="30"/>
        <v>2.0245934672809803E-3</v>
      </c>
      <c r="AG245" s="6">
        <f t="shared" si="31"/>
        <v>5.1381385497250846E-2</v>
      </c>
      <c r="AH245" s="6">
        <f t="shared" si="32"/>
        <v>0.46546622829975792</v>
      </c>
      <c r="AI245" s="17" t="str">
        <f t="shared" si="33"/>
        <v>FALSE</v>
      </c>
      <c r="AJ245" s="31" t="str">
        <f t="shared" si="34"/>
        <v>FALSE</v>
      </c>
      <c r="AK245" s="31" t="str">
        <f t="shared" si="35"/>
        <v>FALSE</v>
      </c>
    </row>
    <row r="246" spans="1:37" x14ac:dyDescent="0.2">
      <c r="A246" s="6" t="s">
        <v>15</v>
      </c>
      <c r="B246" s="6" t="s">
        <v>372</v>
      </c>
      <c r="C246" s="6">
        <v>3</v>
      </c>
      <c r="D246" s="6" t="s">
        <v>373</v>
      </c>
      <c r="E246" s="6" t="s">
        <v>374</v>
      </c>
      <c r="F246" s="6" t="s">
        <v>375</v>
      </c>
      <c r="G246" s="6" t="s">
        <v>373</v>
      </c>
      <c r="H246" s="6">
        <v>1</v>
      </c>
      <c r="I246" s="6">
        <v>3</v>
      </c>
      <c r="J246" s="6">
        <v>3</v>
      </c>
      <c r="K246" s="6">
        <v>1.7880000000000001E-4</v>
      </c>
      <c r="L246" s="6">
        <v>4.9220000000000004E-4</v>
      </c>
      <c r="M246" s="1">
        <v>7.5439999999999996E-5</v>
      </c>
      <c r="N246" s="6">
        <v>9.4249999999999998E-4</v>
      </c>
      <c r="O246" s="7" t="s">
        <v>1972</v>
      </c>
      <c r="P246" s="7" t="s">
        <v>2321</v>
      </c>
      <c r="Q246" s="4">
        <v>0.33030881694905623</v>
      </c>
      <c r="R246" s="5">
        <v>-0.22786769606281923</v>
      </c>
      <c r="S246" s="13">
        <v>-0.25444893014742187</v>
      </c>
      <c r="T246" s="4">
        <v>0.1046752316933912</v>
      </c>
      <c r="U246" s="5">
        <v>0.19541001998190927</v>
      </c>
      <c r="V246" s="3">
        <v>0.30294831150894819</v>
      </c>
      <c r="W246" s="14">
        <v>-0.54039769862970843</v>
      </c>
      <c r="X246" s="5">
        <v>-2.621692474746597E-2</v>
      </c>
      <c r="Y246" s="3">
        <v>-9.0195971545752304E-2</v>
      </c>
      <c r="Z246" s="14">
        <v>-2.9317310097266212E-2</v>
      </c>
      <c r="AA246" s="5">
        <v>2.7242547852356164E-2</v>
      </c>
      <c r="AB246" s="3">
        <v>-1.6490680878682211E-2</v>
      </c>
      <c r="AC246" s="20">
        <f t="shared" si="27"/>
        <v>0.25168045748181123</v>
      </c>
      <c r="AD246" s="20">
        <f t="shared" si="28"/>
        <v>0.21274838393311146</v>
      </c>
      <c r="AE246" s="20">
        <f t="shared" si="29"/>
        <v>-0.1682675952205806</v>
      </c>
      <c r="AF246" s="27">
        <f t="shared" si="30"/>
        <v>0.27478015409028766</v>
      </c>
      <c r="AG246" s="6">
        <f t="shared" si="31"/>
        <v>0.26107522745214218</v>
      </c>
      <c r="AH246" s="6">
        <f t="shared" si="32"/>
        <v>0.53785077008668047</v>
      </c>
      <c r="AI246" s="17" t="str">
        <f t="shared" si="33"/>
        <v>FALSE</v>
      </c>
      <c r="AJ246" s="31" t="str">
        <f t="shared" si="34"/>
        <v>FALSE</v>
      </c>
      <c r="AK246" s="31" t="str">
        <f t="shared" si="35"/>
        <v>FALSE</v>
      </c>
    </row>
    <row r="247" spans="1:37" x14ac:dyDescent="0.2">
      <c r="A247" s="6" t="s">
        <v>15</v>
      </c>
      <c r="B247" s="6" t="s">
        <v>303</v>
      </c>
      <c r="C247" s="6">
        <v>8</v>
      </c>
      <c r="D247" s="6" t="s">
        <v>304</v>
      </c>
      <c r="E247" s="6" t="s">
        <v>305</v>
      </c>
      <c r="F247" s="6" t="s">
        <v>306</v>
      </c>
      <c r="G247" s="6" t="s">
        <v>304</v>
      </c>
      <c r="H247" s="6">
        <v>1</v>
      </c>
      <c r="I247" s="6">
        <v>2</v>
      </c>
      <c r="J247" s="6">
        <v>2</v>
      </c>
      <c r="K247" s="6">
        <v>2.4759999999999999E-3</v>
      </c>
      <c r="L247" s="6">
        <v>4.1349999999999998E-3</v>
      </c>
      <c r="M247" s="6">
        <v>1.342E-2</v>
      </c>
      <c r="N247" s="6">
        <v>1.9210000000000001E-2</v>
      </c>
      <c r="O247" s="7" t="s">
        <v>1910</v>
      </c>
      <c r="P247" s="7" t="s">
        <v>2314</v>
      </c>
      <c r="Q247" s="4">
        <v>-0.17818169516669968</v>
      </c>
      <c r="R247" s="5">
        <v>9.5793025550187191E-2</v>
      </c>
      <c r="S247" s="13">
        <v>-0.10567164759082968</v>
      </c>
      <c r="T247" s="4">
        <v>0.18104737833089063</v>
      </c>
      <c r="U247" s="5">
        <v>-5.4191973918067855E-2</v>
      </c>
      <c r="V247" s="3">
        <v>-0.42099160048655648</v>
      </c>
      <c r="W247" s="14">
        <v>6.0486072494407121E-2</v>
      </c>
      <c r="X247" s="5">
        <v>-0.26043138097415353</v>
      </c>
      <c r="Y247" s="3">
        <v>3.4892869178724854E-2</v>
      </c>
      <c r="Z247" s="14">
        <v>-8.978911333186855E-2</v>
      </c>
      <c r="AA247" s="5">
        <v>0.18062573178503366</v>
      </c>
      <c r="AB247" s="3">
        <v>0.37766351977023088</v>
      </c>
      <c r="AC247" s="20">
        <f t="shared" si="27"/>
        <v>-3.5358626288797171E-2</v>
      </c>
      <c r="AD247" s="20">
        <f t="shared" si="28"/>
        <v>0.21118419250813919</v>
      </c>
      <c r="AE247" s="20">
        <f t="shared" si="29"/>
        <v>7.6692926354402155E-3</v>
      </c>
      <c r="AF247" s="27">
        <f t="shared" si="30"/>
        <v>0.8638241785255163</v>
      </c>
      <c r="AG247" s="6">
        <f t="shared" si="31"/>
        <v>0.28243933045953068</v>
      </c>
      <c r="AH247" s="6">
        <f t="shared" si="32"/>
        <v>0.95632524748041159</v>
      </c>
      <c r="AI247" s="17" t="str">
        <f t="shared" si="33"/>
        <v>FALSE</v>
      </c>
      <c r="AJ247" s="31" t="str">
        <f t="shared" si="34"/>
        <v>FALSE</v>
      </c>
      <c r="AK247" s="31" t="str">
        <f t="shared" si="35"/>
        <v>FALSE</v>
      </c>
    </row>
    <row r="248" spans="1:37" x14ac:dyDescent="0.2">
      <c r="A248" s="6" t="s">
        <v>15</v>
      </c>
      <c r="B248" s="6" t="s">
        <v>421</v>
      </c>
      <c r="C248" s="6">
        <v>1</v>
      </c>
      <c r="D248" s="6" t="s">
        <v>422</v>
      </c>
      <c r="E248" s="6" t="s">
        <v>423</v>
      </c>
      <c r="F248" s="6" t="s">
        <v>424</v>
      </c>
      <c r="G248" s="6" t="s">
        <v>422</v>
      </c>
      <c r="H248" s="6">
        <v>1</v>
      </c>
      <c r="I248" s="6">
        <v>2</v>
      </c>
      <c r="J248" s="6">
        <v>2</v>
      </c>
      <c r="K248" s="6">
        <v>5.8479999999999999E-3</v>
      </c>
      <c r="L248" s="6">
        <v>3.7429999999999998E-2</v>
      </c>
      <c r="M248" s="6">
        <v>4.555E-2</v>
      </c>
      <c r="N248" s="6">
        <v>0.27710000000000001</v>
      </c>
      <c r="O248" s="7" t="s">
        <v>2092</v>
      </c>
      <c r="P248" s="7" t="s">
        <v>2351</v>
      </c>
      <c r="Q248" s="4">
        <v>-0.16991833111332591</v>
      </c>
      <c r="R248" s="5">
        <v>8.5449432546878812E-2</v>
      </c>
      <c r="S248" s="13">
        <v>-6.5332217552553598E-2</v>
      </c>
      <c r="T248" s="4">
        <v>-0.52186721033674355</v>
      </c>
      <c r="U248" s="5">
        <v>0.17551627795882005</v>
      </c>
      <c r="V248" s="3">
        <v>-0.37245808520438967</v>
      </c>
      <c r="W248" s="14">
        <v>0.33685148255164937</v>
      </c>
      <c r="X248" s="5">
        <v>-0.30652520112325404</v>
      </c>
      <c r="Y248" s="3">
        <v>-5.4605597927842989E-2</v>
      </c>
      <c r="Z248" s="14">
        <v>0.20368970678938422</v>
      </c>
      <c r="AA248" s="5">
        <v>1.4799632840966459E-3</v>
      </c>
      <c r="AB248" s="3">
        <v>0.38841210448258479</v>
      </c>
      <c r="AC248" s="20">
        <f t="shared" si="27"/>
        <v>-0.18966930048777084</v>
      </c>
      <c r="AD248" s="20">
        <f t="shared" si="28"/>
        <v>0.20595369701850441</v>
      </c>
      <c r="AE248" s="20">
        <f t="shared" si="29"/>
        <v>4.184059987318435E-2</v>
      </c>
      <c r="AF248" s="27">
        <f t="shared" si="30"/>
        <v>0.44590923783655356</v>
      </c>
      <c r="AG248" s="6">
        <f t="shared" si="31"/>
        <v>0.39826753944591631</v>
      </c>
      <c r="AH248" s="6">
        <f t="shared" si="32"/>
        <v>0.84551203896617011</v>
      </c>
      <c r="AI248" s="17" t="str">
        <f t="shared" si="33"/>
        <v>FALSE</v>
      </c>
      <c r="AJ248" s="31" t="str">
        <f t="shared" si="34"/>
        <v>FALSE</v>
      </c>
      <c r="AK248" s="31" t="str">
        <f t="shared" si="35"/>
        <v>FALSE</v>
      </c>
    </row>
    <row r="249" spans="1:37" x14ac:dyDescent="0.2">
      <c r="A249" s="6" t="s">
        <v>15</v>
      </c>
      <c r="B249" s="6" t="s">
        <v>814</v>
      </c>
      <c r="C249" s="6">
        <v>1</v>
      </c>
      <c r="D249" s="6" t="s">
        <v>815</v>
      </c>
      <c r="E249" s="6" t="s">
        <v>816</v>
      </c>
      <c r="F249" s="6" t="s">
        <v>817</v>
      </c>
      <c r="G249" s="6" t="s">
        <v>815</v>
      </c>
      <c r="H249" s="6">
        <v>0</v>
      </c>
      <c r="I249" s="6">
        <v>2</v>
      </c>
      <c r="K249" s="6">
        <v>1.7880000000000001E-4</v>
      </c>
      <c r="M249" s="1">
        <v>1.5480000000000001E-5</v>
      </c>
      <c r="O249" s="7" t="s">
        <v>2132</v>
      </c>
      <c r="P249" s="7" t="s">
        <v>2444</v>
      </c>
      <c r="Q249" s="4">
        <v>-0.44784506626393483</v>
      </c>
      <c r="R249" s="5">
        <v>0.17320290381512524</v>
      </c>
      <c r="S249" s="13">
        <v>0.22467957624512128</v>
      </c>
      <c r="T249" s="4">
        <v>0.12599103684425739</v>
      </c>
      <c r="U249" s="5">
        <v>-0.35173682999570982</v>
      </c>
      <c r="V249" s="3">
        <v>-0.29418051267940204</v>
      </c>
      <c r="W249" s="14">
        <v>-0.50787195519906037</v>
      </c>
      <c r="X249" s="5">
        <v>0.15097798855673</v>
      </c>
      <c r="Y249" s="3">
        <v>0.14870533902780078</v>
      </c>
      <c r="Z249" s="14">
        <v>0.55811750876572708</v>
      </c>
      <c r="AA249" s="5">
        <v>-3.1387204531696765E-2</v>
      </c>
      <c r="AB249" s="3">
        <v>-0.14023290135234442</v>
      </c>
      <c r="AC249" s="20">
        <f t="shared" si="27"/>
        <v>-0.15665457320905543</v>
      </c>
      <c r="AD249" s="20">
        <f t="shared" si="28"/>
        <v>0.19822867683207185</v>
      </c>
      <c r="AE249" s="20">
        <f t="shared" si="29"/>
        <v>-5.2742013803613763E-2</v>
      </c>
      <c r="AF249" s="27">
        <f t="shared" si="30"/>
        <v>0.58401105755062321</v>
      </c>
      <c r="AG249" s="6">
        <f t="shared" si="31"/>
        <v>0.55539533844188749</v>
      </c>
      <c r="AH249" s="6">
        <f t="shared" si="32"/>
        <v>0.87228443002421752</v>
      </c>
      <c r="AI249" s="17" t="str">
        <f t="shared" si="33"/>
        <v>FALSE</v>
      </c>
      <c r="AJ249" s="31" t="str">
        <f t="shared" si="34"/>
        <v>FALSE</v>
      </c>
      <c r="AK249" s="31" t="str">
        <f t="shared" si="35"/>
        <v>FALSE</v>
      </c>
    </row>
    <row r="250" spans="1:37" x14ac:dyDescent="0.2">
      <c r="A250" s="6" t="s">
        <v>15</v>
      </c>
      <c r="B250" s="6" t="s">
        <v>1104</v>
      </c>
      <c r="C250" s="6">
        <v>2</v>
      </c>
      <c r="D250" s="6" t="s">
        <v>1101</v>
      </c>
      <c r="E250" s="6" t="s">
        <v>1105</v>
      </c>
      <c r="F250" s="6" t="s">
        <v>1103</v>
      </c>
      <c r="G250" s="6" t="s">
        <v>1101</v>
      </c>
      <c r="H250" s="6">
        <v>1</v>
      </c>
      <c r="I250" s="6">
        <v>3</v>
      </c>
      <c r="J250" s="6">
        <v>3</v>
      </c>
      <c r="K250" s="6">
        <v>5.3470000000000004E-4</v>
      </c>
      <c r="L250" s="6">
        <v>8.4259999999999999E-4</v>
      </c>
      <c r="M250" s="6">
        <v>1.719E-3</v>
      </c>
      <c r="N250" s="6">
        <v>3.5469999999999998E-3</v>
      </c>
      <c r="O250" s="7" t="s">
        <v>2010</v>
      </c>
      <c r="P250" s="7" t="s">
        <v>2538</v>
      </c>
      <c r="Q250" s="4">
        <v>-0.21727400271657371</v>
      </c>
      <c r="R250" s="5">
        <v>0.28917180968504447</v>
      </c>
      <c r="S250" s="13">
        <v>8.0660854895533471E-2</v>
      </c>
      <c r="T250" s="4">
        <v>6.2224226514079342E-2</v>
      </c>
      <c r="U250" s="5">
        <v>-0.32678612204022833</v>
      </c>
      <c r="V250" s="3">
        <v>4.0645398398947492E-2</v>
      </c>
      <c r="W250" s="14">
        <v>2.3751374752741562E-2</v>
      </c>
      <c r="X250" s="5">
        <v>-0.15260520166020483</v>
      </c>
      <c r="Y250" s="3">
        <v>-0.17805149422316641</v>
      </c>
      <c r="Z250" s="14">
        <v>0.10987817188687146</v>
      </c>
      <c r="AA250" s="5">
        <v>0.1125350124386448</v>
      </c>
      <c r="AB250" s="3">
        <v>4.2683298789703464E-2</v>
      </c>
      <c r="AC250" s="20">
        <f t="shared" si="27"/>
        <v>-0.12549171966373524</v>
      </c>
      <c r="AD250" s="20">
        <f t="shared" si="28"/>
        <v>0.19066726808194978</v>
      </c>
      <c r="AE250" s="20">
        <f t="shared" si="29"/>
        <v>-0.15315466099821129</v>
      </c>
      <c r="AF250" s="27">
        <f t="shared" si="30"/>
        <v>0.55243017972235875</v>
      </c>
      <c r="AG250" s="6">
        <f t="shared" si="31"/>
        <v>4.7485967864875835E-2</v>
      </c>
      <c r="AH250" s="6">
        <f t="shared" si="32"/>
        <v>0.39285132725729449</v>
      </c>
      <c r="AI250" s="17" t="str">
        <f t="shared" si="33"/>
        <v>FALSE</v>
      </c>
      <c r="AJ250" s="31" t="str">
        <f t="shared" si="34"/>
        <v>FALSE</v>
      </c>
      <c r="AK250" s="31" t="str">
        <f t="shared" si="35"/>
        <v>FALSE</v>
      </c>
    </row>
    <row r="251" spans="1:37" x14ac:dyDescent="0.2">
      <c r="A251" s="6" t="s">
        <v>15</v>
      </c>
      <c r="B251" s="6" t="s">
        <v>1671</v>
      </c>
      <c r="C251" s="6">
        <v>6</v>
      </c>
      <c r="D251" s="6" t="s">
        <v>1668</v>
      </c>
      <c r="E251" s="6" t="s">
        <v>1672</v>
      </c>
      <c r="F251" s="6" t="s">
        <v>1670</v>
      </c>
      <c r="G251" s="6" t="s">
        <v>1668</v>
      </c>
      <c r="H251" s="6">
        <v>1</v>
      </c>
      <c r="I251" s="6">
        <v>2</v>
      </c>
      <c r="J251" s="6">
        <v>2</v>
      </c>
      <c r="K251" s="6">
        <v>1.7880000000000001E-4</v>
      </c>
      <c r="L251" s="6">
        <v>2.6739999999999999E-4</v>
      </c>
      <c r="M251" s="1">
        <v>9.1060000000000006E-9</v>
      </c>
      <c r="N251" s="1">
        <v>1.66E-6</v>
      </c>
      <c r="O251" s="7" t="s">
        <v>1944</v>
      </c>
      <c r="P251" s="7" t="s">
        <v>2414</v>
      </c>
      <c r="Q251" s="4">
        <v>-0.39846366004624967</v>
      </c>
      <c r="R251" s="5">
        <v>0.11974987163003396</v>
      </c>
      <c r="S251" s="13">
        <v>4.9428592802016676E-2</v>
      </c>
      <c r="T251" s="4">
        <v>-3.7605532623785548E-2</v>
      </c>
      <c r="U251" s="5">
        <v>-8.9717210686778626E-2</v>
      </c>
      <c r="V251" s="3">
        <v>-0.38877011469859546</v>
      </c>
      <c r="W251" s="14">
        <v>7.9840079366539363E-2</v>
      </c>
      <c r="X251" s="5">
        <v>-3.8389440372418412E-2</v>
      </c>
      <c r="Y251" s="3">
        <v>-4.0242543636178074E-2</v>
      </c>
      <c r="Z251" s="14">
        <v>0.27520106743292871</v>
      </c>
      <c r="AA251" s="5">
        <v>7.5386110409518638E-6</v>
      </c>
      <c r="AB251" s="3">
        <v>0.29733599971176988</v>
      </c>
      <c r="AC251" s="20">
        <f t="shared" si="27"/>
        <v>-9.5602554131653542E-2</v>
      </c>
      <c r="AD251" s="20">
        <f t="shared" si="28"/>
        <v>0.19044550346593223</v>
      </c>
      <c r="AE251" s="20">
        <f t="shared" si="29"/>
        <v>7.6831096990713957E-2</v>
      </c>
      <c r="AF251" s="27">
        <f t="shared" si="30"/>
        <v>0.65080028307372917</v>
      </c>
      <c r="AG251" s="6">
        <f t="shared" si="31"/>
        <v>0.13974941412941699</v>
      </c>
      <c r="AH251" s="6">
        <f t="shared" si="32"/>
        <v>0.66951562407722698</v>
      </c>
      <c r="AI251" s="17" t="str">
        <f t="shared" si="33"/>
        <v>FALSE</v>
      </c>
      <c r="AJ251" s="31" t="str">
        <f t="shared" si="34"/>
        <v>FALSE</v>
      </c>
      <c r="AK251" s="31" t="str">
        <f t="shared" si="35"/>
        <v>FALSE</v>
      </c>
    </row>
    <row r="252" spans="1:37" x14ac:dyDescent="0.2">
      <c r="A252" s="6" t="s">
        <v>15</v>
      </c>
      <c r="B252" s="6" t="s">
        <v>613</v>
      </c>
      <c r="C252" s="6">
        <v>8</v>
      </c>
      <c r="D252" s="6" t="s">
        <v>610</v>
      </c>
      <c r="E252" s="6" t="s">
        <v>614</v>
      </c>
      <c r="F252" s="6" t="s">
        <v>612</v>
      </c>
      <c r="G252" s="6" t="s">
        <v>610</v>
      </c>
      <c r="H252" s="6">
        <v>0</v>
      </c>
      <c r="I252" s="6">
        <v>3</v>
      </c>
      <c r="K252" s="6">
        <v>1.7880000000000001E-4</v>
      </c>
      <c r="M252" s="6">
        <v>1.177E-4</v>
      </c>
      <c r="O252" s="7" t="s">
        <v>1903</v>
      </c>
      <c r="P252" s="7" t="s">
        <v>2226</v>
      </c>
      <c r="Q252" s="4">
        <v>-0.26413684481164945</v>
      </c>
      <c r="R252" s="5">
        <v>0.1918125109956878</v>
      </c>
      <c r="S252" s="13">
        <v>0.12077425638902196</v>
      </c>
      <c r="T252" s="4">
        <v>-0.35551339863775605</v>
      </c>
      <c r="U252" s="5">
        <v>0.14729848482298136</v>
      </c>
      <c r="V252" s="3">
        <v>-8.63263674107798E-2</v>
      </c>
      <c r="W252" s="14">
        <v>-0.32412840810844712</v>
      </c>
      <c r="X252" s="5">
        <v>0.12957537908529021</v>
      </c>
      <c r="Y252" s="3">
        <v>-0.17985879748739642</v>
      </c>
      <c r="Z252" s="14">
        <v>0.66623935008800539</v>
      </c>
      <c r="AA252" s="5">
        <v>-0.60749169340633002</v>
      </c>
      <c r="AB252" s="3">
        <v>0.12164434022714075</v>
      </c>
      <c r="AC252" s="20">
        <f t="shared" si="27"/>
        <v>-0.11433040126620493</v>
      </c>
      <c r="AD252" s="20">
        <f t="shared" si="28"/>
        <v>0.18493460780645649</v>
      </c>
      <c r="AE252" s="20">
        <f t="shared" si="29"/>
        <v>-0.14095391636120455</v>
      </c>
      <c r="AF252" s="27">
        <f t="shared" si="30"/>
        <v>0.60317848276352981</v>
      </c>
      <c r="AG252" s="6">
        <f t="shared" si="31"/>
        <v>0.66206733068977286</v>
      </c>
      <c r="AH252" s="6">
        <f t="shared" si="32"/>
        <v>0.5095063223242482</v>
      </c>
      <c r="AI252" s="17" t="str">
        <f t="shared" si="33"/>
        <v>FALSE</v>
      </c>
      <c r="AJ252" s="31" t="str">
        <f t="shared" si="34"/>
        <v>FALSE</v>
      </c>
      <c r="AK252" s="31" t="str">
        <f t="shared" si="35"/>
        <v>FALSE</v>
      </c>
    </row>
    <row r="253" spans="1:37" x14ac:dyDescent="0.2">
      <c r="A253" s="6" t="s">
        <v>15</v>
      </c>
      <c r="B253" s="6" t="s">
        <v>1576</v>
      </c>
      <c r="C253" s="6">
        <v>1</v>
      </c>
      <c r="D253" s="6" t="s">
        <v>1566</v>
      </c>
      <c r="E253" s="6" t="s">
        <v>1577</v>
      </c>
      <c r="F253" s="6" t="s">
        <v>1568</v>
      </c>
      <c r="G253" s="6" t="s">
        <v>1566</v>
      </c>
      <c r="H253" s="6">
        <v>1</v>
      </c>
      <c r="I253" s="6">
        <v>3</v>
      </c>
      <c r="J253" s="6">
        <v>3</v>
      </c>
      <c r="K253" s="6">
        <v>2.6540000000000001E-2</v>
      </c>
      <c r="L253" s="6">
        <v>9.8499999999999994E-3</v>
      </c>
      <c r="M253" s="6">
        <v>0.19800000000000001</v>
      </c>
      <c r="N253" s="6">
        <v>7.4730000000000005E-2</v>
      </c>
      <c r="O253" s="7" t="s">
        <v>2030</v>
      </c>
      <c r="P253" s="7" t="s">
        <v>2248</v>
      </c>
      <c r="Q253" s="4">
        <v>0.57532108414876415</v>
      </c>
      <c r="R253" s="5">
        <v>0.23771207820229073</v>
      </c>
      <c r="S253" s="13">
        <v>1.6974218295122072</v>
      </c>
      <c r="T253" s="4">
        <v>0.14961498989786715</v>
      </c>
      <c r="U253" s="5">
        <v>-0.28331144120513635</v>
      </c>
      <c r="V253" s="3">
        <v>-1.7885932420218789</v>
      </c>
      <c r="W253" s="14">
        <v>-0.18009272974664431</v>
      </c>
      <c r="X253" s="5">
        <v>-0.16396389684032306</v>
      </c>
      <c r="Y253" s="3">
        <v>-2.6897829513416842</v>
      </c>
      <c r="Z253" s="14">
        <v>-0.94877744460353586</v>
      </c>
      <c r="AA253" s="5">
        <v>0.14614251171817008</v>
      </c>
      <c r="AB253" s="3">
        <v>-1.6787624995616193</v>
      </c>
      <c r="AC253" s="20">
        <f t="shared" si="27"/>
        <v>-1.4775815617308035</v>
      </c>
      <c r="AD253" s="20">
        <f t="shared" si="28"/>
        <v>0.18414738182722201</v>
      </c>
      <c r="AE253" s="20">
        <f t="shared" si="29"/>
        <v>-1.8480981899306377</v>
      </c>
      <c r="AF253" s="27">
        <f t="shared" si="30"/>
        <v>0.11461890940901233</v>
      </c>
      <c r="AG253" s="6">
        <f t="shared" si="31"/>
        <v>0.86187156567171586</v>
      </c>
      <c r="AH253" s="6">
        <f t="shared" si="32"/>
        <v>0.12308073538565227</v>
      </c>
      <c r="AI253" s="17" t="str">
        <f t="shared" si="33"/>
        <v>FALSE</v>
      </c>
      <c r="AJ253" s="31" t="str">
        <f t="shared" si="34"/>
        <v>FALSE</v>
      </c>
      <c r="AK253" s="31" t="str">
        <f t="shared" si="35"/>
        <v>FALSE</v>
      </c>
    </row>
    <row r="254" spans="1:37" x14ac:dyDescent="0.2">
      <c r="A254" s="6" t="s">
        <v>15</v>
      </c>
      <c r="B254" s="6" t="s">
        <v>1805</v>
      </c>
      <c r="C254" s="6">
        <v>16</v>
      </c>
      <c r="D254" s="6" t="s">
        <v>1801</v>
      </c>
      <c r="E254" s="6" t="s">
        <v>1806</v>
      </c>
      <c r="F254" s="6" t="s">
        <v>1803</v>
      </c>
      <c r="G254" s="6" t="s">
        <v>1804</v>
      </c>
      <c r="H254" s="6">
        <v>0</v>
      </c>
      <c r="I254" s="6">
        <v>3</v>
      </c>
      <c r="K254" s="6">
        <v>1.7880000000000001E-4</v>
      </c>
      <c r="M254" s="1">
        <v>6.8319999999999996E-5</v>
      </c>
      <c r="O254" s="7" t="s">
        <v>1904</v>
      </c>
      <c r="P254" s="7" t="s">
        <v>2226</v>
      </c>
      <c r="Q254" s="4">
        <v>-0.50269915703073897</v>
      </c>
      <c r="R254" s="5">
        <v>7.9738755318786741E-2</v>
      </c>
      <c r="S254" s="13">
        <v>-0.12100414835916613</v>
      </c>
      <c r="T254" s="4">
        <v>-0.56891540157767362</v>
      </c>
      <c r="U254" s="5">
        <v>-7.2118451325040273E-2</v>
      </c>
      <c r="V254" s="3">
        <v>-0.23337796227773253</v>
      </c>
      <c r="W254" s="14">
        <v>-0.16784469796127161</v>
      </c>
      <c r="X254" s="5">
        <v>0.28909335114840728</v>
      </c>
      <c r="Y254" s="3">
        <v>6.5717312935673497E-2</v>
      </c>
      <c r="Z254" s="14">
        <v>0.79070529714961113</v>
      </c>
      <c r="AA254" s="5">
        <v>-0.37695533591844332</v>
      </c>
      <c r="AB254" s="3">
        <v>0.24270196275124062</v>
      </c>
      <c r="AC254" s="20">
        <f t="shared" si="27"/>
        <v>-0.11014908836977602</v>
      </c>
      <c r="AD254" s="20">
        <f t="shared" si="28"/>
        <v>0.1564953192865331</v>
      </c>
      <c r="AE254" s="20">
        <f t="shared" si="29"/>
        <v>0.24364350539797586</v>
      </c>
      <c r="AF254" s="27">
        <f t="shared" si="30"/>
        <v>0.64997507484678807</v>
      </c>
      <c r="AG254" s="6">
        <f t="shared" si="31"/>
        <v>0.68793612974959317</v>
      </c>
      <c r="AH254" s="6">
        <f t="shared" si="32"/>
        <v>0.32206493290144128</v>
      </c>
      <c r="AI254" s="17" t="str">
        <f t="shared" si="33"/>
        <v>FALSE</v>
      </c>
      <c r="AJ254" s="31" t="str">
        <f t="shared" si="34"/>
        <v>FALSE</v>
      </c>
      <c r="AK254" s="31" t="str">
        <f t="shared" si="35"/>
        <v>FALSE</v>
      </c>
    </row>
    <row r="255" spans="1:37" x14ac:dyDescent="0.2">
      <c r="A255" s="6" t="s">
        <v>15</v>
      </c>
      <c r="B255" s="6" t="s">
        <v>1235</v>
      </c>
      <c r="C255" s="6">
        <v>2</v>
      </c>
      <c r="D255" s="6" t="s">
        <v>1236</v>
      </c>
      <c r="E255" s="6" t="s">
        <v>1237</v>
      </c>
      <c r="F255" s="6" t="s">
        <v>1238</v>
      </c>
      <c r="G255" s="6" t="s">
        <v>1236</v>
      </c>
      <c r="H255" s="6">
        <v>1</v>
      </c>
      <c r="I255" s="6">
        <v>2</v>
      </c>
      <c r="J255" s="6">
        <v>2</v>
      </c>
      <c r="K255" s="6">
        <v>4.2920000000000002E-4</v>
      </c>
      <c r="L255" s="6">
        <v>2.464E-3</v>
      </c>
      <c r="M255" s="6">
        <v>7.7099999999999998E-4</v>
      </c>
      <c r="N255" s="6">
        <v>1.042E-2</v>
      </c>
      <c r="O255" s="7" t="s">
        <v>2017</v>
      </c>
      <c r="P255" s="7" t="s">
        <v>2375</v>
      </c>
      <c r="Q255" s="4">
        <v>-0.34844330589772093</v>
      </c>
      <c r="R255" s="5">
        <v>0.16084099615797312</v>
      </c>
      <c r="S255" s="13">
        <v>0.24105739095503817</v>
      </c>
      <c r="T255" s="4">
        <v>-6.1769959951026243E-2</v>
      </c>
      <c r="U255" s="5">
        <v>-0.14243435814870631</v>
      </c>
      <c r="V255" s="3">
        <v>3.1589450310648602E-2</v>
      </c>
      <c r="W255" s="14">
        <v>7.6046283574183762E-2</v>
      </c>
      <c r="X255" s="5">
        <v>-0.24735827952949277</v>
      </c>
      <c r="Y255" s="3">
        <v>-8.1583776246998141E-2</v>
      </c>
      <c r="Z255" s="14">
        <v>0.26586369964912743</v>
      </c>
      <c r="AA255" s="5">
        <v>0.18095575774038269</v>
      </c>
      <c r="AB255" s="3">
        <v>-0.23279578757164088</v>
      </c>
      <c r="AC255" s="20">
        <f t="shared" si="27"/>
        <v>-7.5356649668124762E-2</v>
      </c>
      <c r="AD255" s="20">
        <f t="shared" si="28"/>
        <v>0.15563981400672547</v>
      </c>
      <c r="AE255" s="20">
        <f t="shared" si="29"/>
        <v>-0.10211695113919916</v>
      </c>
      <c r="AF255" s="27">
        <f t="shared" si="30"/>
        <v>0.71375882146542291</v>
      </c>
      <c r="AG255" s="6">
        <f t="shared" si="31"/>
        <v>0.43627733061303098</v>
      </c>
      <c r="AH255" s="6">
        <f t="shared" si="32"/>
        <v>0.64742790386502191</v>
      </c>
      <c r="AI255" s="17" t="str">
        <f t="shared" si="33"/>
        <v>FALSE</v>
      </c>
      <c r="AJ255" s="31" t="str">
        <f t="shared" si="34"/>
        <v>FALSE</v>
      </c>
      <c r="AK255" s="31" t="str">
        <f t="shared" si="35"/>
        <v>FALSE</v>
      </c>
    </row>
    <row r="256" spans="1:37" x14ac:dyDescent="0.2">
      <c r="A256" s="6" t="s">
        <v>15</v>
      </c>
      <c r="B256" s="6" t="s">
        <v>1306</v>
      </c>
      <c r="C256" s="6">
        <v>2</v>
      </c>
      <c r="D256" s="6" t="s">
        <v>1303</v>
      </c>
      <c r="E256" s="6" t="s">
        <v>1307</v>
      </c>
      <c r="F256" s="6" t="s">
        <v>1305</v>
      </c>
      <c r="G256" s="6" t="s">
        <v>1303</v>
      </c>
      <c r="H256" s="6">
        <v>1</v>
      </c>
      <c r="I256" s="6">
        <v>3</v>
      </c>
      <c r="J256" s="6">
        <v>3</v>
      </c>
      <c r="K256" s="6">
        <v>5.8479999999999999E-3</v>
      </c>
      <c r="L256" s="6">
        <v>6.9420000000000003E-3</v>
      </c>
      <c r="M256" s="6">
        <v>4.5130000000000003E-2</v>
      </c>
      <c r="N256" s="6">
        <v>4.274E-2</v>
      </c>
      <c r="O256" s="7" t="s">
        <v>1932</v>
      </c>
      <c r="P256" s="7" t="s">
        <v>2374</v>
      </c>
      <c r="Q256" s="4">
        <v>1.1056682979452714</v>
      </c>
      <c r="R256" s="5">
        <v>-0.1627996162202191</v>
      </c>
      <c r="S256" s="13">
        <v>0.39274281762270624</v>
      </c>
      <c r="T256" s="4">
        <v>-0.94457243281244341</v>
      </c>
      <c r="U256" s="5">
        <v>-0.32926570721678283</v>
      </c>
      <c r="V256" s="3">
        <v>-0.15249971390851247</v>
      </c>
      <c r="W256" s="14">
        <v>-0.63623747763078597</v>
      </c>
      <c r="X256" s="5">
        <v>-3.2439616987376171E-2</v>
      </c>
      <c r="Y256" s="3">
        <v>-0.11893286898632335</v>
      </c>
      <c r="Z256" s="14">
        <v>-0.54573488715697982</v>
      </c>
      <c r="AA256" s="5">
        <v>0.41468014084592936</v>
      </c>
      <c r="AB256" s="3">
        <v>-0.2066381961906209</v>
      </c>
      <c r="AC256" s="20">
        <f t="shared" si="27"/>
        <v>-0.9206497844284991</v>
      </c>
      <c r="AD256" s="20">
        <f t="shared" si="28"/>
        <v>0.14997234036760471</v>
      </c>
      <c r="AE256" s="20">
        <f t="shared" si="29"/>
        <v>-0.70774048765074804</v>
      </c>
      <c r="AF256" s="27">
        <f t="shared" si="30"/>
        <v>0.10377945703665918</v>
      </c>
      <c r="AG256" s="6">
        <f t="shared" si="31"/>
        <v>0.6806787936926415</v>
      </c>
      <c r="AH256" s="6">
        <f t="shared" si="32"/>
        <v>0.16149889429568098</v>
      </c>
      <c r="AI256" s="17" t="str">
        <f t="shared" si="33"/>
        <v>FALSE</v>
      </c>
      <c r="AJ256" s="31" t="str">
        <f t="shared" si="34"/>
        <v>FALSE</v>
      </c>
      <c r="AK256" s="31" t="str">
        <f t="shared" si="35"/>
        <v>FALSE</v>
      </c>
    </row>
    <row r="257" spans="1:37" x14ac:dyDescent="0.2">
      <c r="A257" s="6" t="s">
        <v>15</v>
      </c>
      <c r="B257" s="6" t="s">
        <v>1501</v>
      </c>
      <c r="C257" s="6">
        <v>2</v>
      </c>
      <c r="D257" s="6" t="s">
        <v>1502</v>
      </c>
      <c r="E257" s="6" t="s">
        <v>1503</v>
      </c>
      <c r="F257" s="6" t="s">
        <v>1504</v>
      </c>
      <c r="G257" s="6" t="s">
        <v>1502</v>
      </c>
      <c r="H257" s="6">
        <v>1</v>
      </c>
      <c r="I257" s="6">
        <v>2</v>
      </c>
      <c r="J257" s="6">
        <v>2</v>
      </c>
      <c r="K257" s="6">
        <v>1.7880000000000001E-4</v>
      </c>
      <c r="L257" s="6">
        <v>7.0109999999999997E-4</v>
      </c>
      <c r="M257" s="6">
        <v>2.7379999999999999E-4</v>
      </c>
      <c r="N257" s="6">
        <v>2.212E-3</v>
      </c>
      <c r="O257" s="7" t="s">
        <v>2173</v>
      </c>
      <c r="P257" s="7" t="s">
        <v>2572</v>
      </c>
      <c r="Q257" s="4">
        <v>-0.44477493865921336</v>
      </c>
      <c r="R257" s="5">
        <v>0.37756554779512047</v>
      </c>
      <c r="S257" s="13">
        <v>-0.61506390934519828</v>
      </c>
      <c r="T257" s="4">
        <v>-0.22587701554436759</v>
      </c>
      <c r="U257" s="5">
        <v>-0.62727934391631879</v>
      </c>
      <c r="V257" s="3">
        <v>0.20563173755550854</v>
      </c>
      <c r="W257" s="14">
        <v>-9.8675567584083024E-2</v>
      </c>
      <c r="X257" s="5">
        <v>0.46613795533117047</v>
      </c>
      <c r="Y257" s="3">
        <v>-0.32947744848990435</v>
      </c>
      <c r="Z257" s="14">
        <v>0.56202117870984192</v>
      </c>
      <c r="AA257" s="5">
        <v>-0.5733604882723764</v>
      </c>
      <c r="AB257" s="3">
        <v>0.48345015883558606</v>
      </c>
      <c r="AC257" s="20">
        <f t="shared" si="27"/>
        <v>1.1582892768037784E-2</v>
      </c>
      <c r="AD257" s="20">
        <f t="shared" si="28"/>
        <v>0.14470863667195616</v>
      </c>
      <c r="AE257" s="20">
        <f t="shared" si="29"/>
        <v>0.24008607982215807</v>
      </c>
      <c r="AF257" s="27">
        <f t="shared" si="30"/>
        <v>0.97770412935598161</v>
      </c>
      <c r="AG257" s="6">
        <f t="shared" si="31"/>
        <v>0.75647969125061687</v>
      </c>
      <c r="AH257" s="6">
        <f t="shared" si="32"/>
        <v>0.56860703630308462</v>
      </c>
      <c r="AI257" s="17" t="str">
        <f t="shared" si="33"/>
        <v>FALSE</v>
      </c>
      <c r="AJ257" s="31" t="str">
        <f t="shared" si="34"/>
        <v>FALSE</v>
      </c>
      <c r="AK257" s="31" t="str">
        <f t="shared" si="35"/>
        <v>FALSE</v>
      </c>
    </row>
    <row r="258" spans="1:37" x14ac:dyDescent="0.2">
      <c r="A258" s="6" t="s">
        <v>15</v>
      </c>
      <c r="B258" s="6" t="s">
        <v>346</v>
      </c>
      <c r="C258" s="6">
        <v>10</v>
      </c>
      <c r="D258" s="6" t="s">
        <v>333</v>
      </c>
      <c r="E258" s="6" t="s">
        <v>347</v>
      </c>
      <c r="F258" s="6" t="s">
        <v>335</v>
      </c>
      <c r="G258" s="6" t="s">
        <v>333</v>
      </c>
      <c r="H258" s="6">
        <v>1</v>
      </c>
      <c r="I258" s="6">
        <v>2</v>
      </c>
      <c r="J258" s="6">
        <v>2</v>
      </c>
      <c r="K258" s="6">
        <v>1.7880000000000001E-4</v>
      </c>
      <c r="L258" s="6">
        <v>2.6739999999999999E-4</v>
      </c>
      <c r="M258" s="1">
        <v>2.8579999999999998E-7</v>
      </c>
      <c r="N258" s="1">
        <v>7.9510000000000006E-6</v>
      </c>
      <c r="O258" s="7" t="s">
        <v>1896</v>
      </c>
      <c r="P258" s="7" t="s">
        <v>2229</v>
      </c>
      <c r="Q258" s="4">
        <v>-0.31562036350689388</v>
      </c>
      <c r="R258" s="5">
        <v>6.6233779029122572E-2</v>
      </c>
      <c r="S258" s="13">
        <v>-0.34682231082767967</v>
      </c>
      <c r="T258" s="4">
        <v>-0.24985446375765619</v>
      </c>
      <c r="U258" s="5">
        <v>-0.10288801965327718</v>
      </c>
      <c r="V258" s="3">
        <v>0.15901442093773371</v>
      </c>
      <c r="W258" s="14">
        <v>1.3633606319959062E-2</v>
      </c>
      <c r="X258" s="5">
        <v>0.22543229313217308</v>
      </c>
      <c r="Y258" s="3">
        <v>-0.18555047780703224</v>
      </c>
      <c r="Z258" s="14">
        <v>0.42869819276794324</v>
      </c>
      <c r="AA258" s="5">
        <v>-0.22984675283871747</v>
      </c>
      <c r="AB258" s="3">
        <v>0.28433437262152833</v>
      </c>
      <c r="AC258" s="20">
        <f t="shared" ref="AC258:AC321" si="36">AVERAGE(T258:V258)-AVERAGE(Q258:S258)</f>
        <v>0.13416027761075042</v>
      </c>
      <c r="AD258" s="20">
        <f t="shared" ref="AD258:AD321" si="37">AVERAGE(Z258:AB258)-AVERAGE(W258:Y258)</f>
        <v>0.14322346363521807</v>
      </c>
      <c r="AE258" s="20">
        <f t="shared" ref="AE258:AE321" si="38">AVERAGE(W258:Y258)-AVERAGE(Q258:S258)</f>
        <v>0.21657477231685027</v>
      </c>
      <c r="AF258" s="27">
        <f t="shared" ref="AF258:AF321" si="39">TTEST(T258:V258,Q258:S258,2,2)</f>
        <v>0.49453716170206286</v>
      </c>
      <c r="AG258" s="6">
        <f t="shared" ref="AG258:AG321" si="40">TTEST(Z258:AB258,W258:Y258,2,2)</f>
        <v>0.57108498908753824</v>
      </c>
      <c r="AH258" s="6">
        <f t="shared" ref="AH258:AH321" si="41">TTEST(W258:Y258,Q258:S258,2,2)</f>
        <v>0.29078642649058373</v>
      </c>
      <c r="AI258" s="17" t="str">
        <f t="shared" ref="AI258:AI321" si="42">IF(AND(AF258&lt;0.05,ABS(AC258)&gt;0.5),"TRUE","FALSE")</f>
        <v>FALSE</v>
      </c>
      <c r="AJ258" s="31" t="str">
        <f t="shared" ref="AJ258:AJ321" si="43">IF(AND(AG258&lt;0.05,ABS(AD258)&gt;0.5),"TRUE","FALSE")</f>
        <v>FALSE</v>
      </c>
      <c r="AK258" s="31" t="str">
        <f t="shared" ref="AK258:AK321" si="44">IF(AND(AH258&lt;0.05,ABS(AE258)&gt;0.5),"TRUE","FALSE")</f>
        <v>FALSE</v>
      </c>
    </row>
    <row r="259" spans="1:37" x14ac:dyDescent="0.2">
      <c r="A259" s="6" t="s">
        <v>15</v>
      </c>
      <c r="B259" s="6" t="s">
        <v>68</v>
      </c>
      <c r="C259" s="6">
        <v>2</v>
      </c>
      <c r="D259" s="6" t="s">
        <v>69</v>
      </c>
      <c r="E259" s="6" t="s">
        <v>70</v>
      </c>
      <c r="F259" s="6" t="s">
        <v>71</v>
      </c>
      <c r="G259" s="6" t="s">
        <v>69</v>
      </c>
      <c r="H259" s="6">
        <v>0</v>
      </c>
      <c r="I259" s="6">
        <v>3</v>
      </c>
      <c r="K259" s="6">
        <v>1.7880000000000001E-4</v>
      </c>
      <c r="M259" s="1">
        <v>8.7399999999999993E-6</v>
      </c>
      <c r="O259" s="7" t="s">
        <v>1888</v>
      </c>
      <c r="P259" s="7" t="s">
        <v>2435</v>
      </c>
      <c r="Q259" s="4">
        <v>-0.15816284678455736</v>
      </c>
      <c r="R259" s="5">
        <v>2.6831622470241647E-2</v>
      </c>
      <c r="S259" s="13">
        <v>-7.7409777957193573E-2</v>
      </c>
      <c r="T259" s="4">
        <v>-0.22899736100898574</v>
      </c>
      <c r="U259" s="5">
        <v>-9.0060770437132287E-2</v>
      </c>
      <c r="V259" s="3">
        <v>-0.27429470421085783</v>
      </c>
      <c r="W259" s="14">
        <v>5.7099273035987115E-2</v>
      </c>
      <c r="X259" s="5">
        <v>-4.6982544208533643E-2</v>
      </c>
      <c r="Y259" s="3">
        <v>0.12563840911615032</v>
      </c>
      <c r="Z259" s="14">
        <v>0.2752871543418321</v>
      </c>
      <c r="AA259" s="5">
        <v>0.10270622946261303</v>
      </c>
      <c r="AB259" s="3">
        <v>0.1819261595300832</v>
      </c>
      <c r="AC259" s="20">
        <f t="shared" si="36"/>
        <v>-0.12820394446182221</v>
      </c>
      <c r="AD259" s="20">
        <f t="shared" si="37"/>
        <v>0.14138813513030818</v>
      </c>
      <c r="AE259" s="20">
        <f t="shared" si="38"/>
        <v>0.11483204673837101</v>
      </c>
      <c r="AF259" s="27">
        <f t="shared" si="39"/>
        <v>0.17153737755606852</v>
      </c>
      <c r="AG259" s="6">
        <f t="shared" si="40"/>
        <v>0.11633336565162566</v>
      </c>
      <c r="AH259" s="6">
        <f t="shared" si="41"/>
        <v>0.19268744135355248</v>
      </c>
      <c r="AI259" s="17" t="str">
        <f t="shared" si="42"/>
        <v>FALSE</v>
      </c>
      <c r="AJ259" s="31" t="str">
        <f t="shared" si="43"/>
        <v>FALSE</v>
      </c>
      <c r="AK259" s="31" t="str">
        <f t="shared" si="44"/>
        <v>FALSE</v>
      </c>
    </row>
    <row r="260" spans="1:37" x14ac:dyDescent="0.2">
      <c r="A260" s="6" t="s">
        <v>15</v>
      </c>
      <c r="B260" s="6" t="s">
        <v>266</v>
      </c>
      <c r="C260" s="6">
        <v>18</v>
      </c>
      <c r="D260" s="6" t="s">
        <v>267</v>
      </c>
      <c r="E260" s="6" t="s">
        <v>268</v>
      </c>
      <c r="F260" s="6" t="s">
        <v>269</v>
      </c>
      <c r="G260" s="6" t="s">
        <v>270</v>
      </c>
      <c r="H260" s="6">
        <v>1</v>
      </c>
      <c r="I260" s="6">
        <v>2</v>
      </c>
      <c r="J260" s="6">
        <v>2</v>
      </c>
      <c r="K260" s="6">
        <v>1.7880000000000001E-4</v>
      </c>
      <c r="L260" s="6">
        <v>2.6739999999999999E-4</v>
      </c>
      <c r="M260" s="1">
        <v>6.5219999999999998E-7</v>
      </c>
      <c r="N260" s="1">
        <v>2.3059999999999999E-5</v>
      </c>
      <c r="O260" s="7" t="s">
        <v>1965</v>
      </c>
      <c r="P260" s="7" t="s">
        <v>2311</v>
      </c>
      <c r="Q260" s="4">
        <v>-0.10904870477554972</v>
      </c>
      <c r="R260" s="5">
        <v>0.4029167257086817</v>
      </c>
      <c r="S260" s="13">
        <v>0.18382914268117764</v>
      </c>
      <c r="T260" s="4">
        <v>0.28136341651495461</v>
      </c>
      <c r="U260" s="5">
        <v>4.3676782430507877E-2</v>
      </c>
      <c r="V260" s="3">
        <v>-0.24829951597697919</v>
      </c>
      <c r="W260" s="14">
        <v>-0.14383086619456165</v>
      </c>
      <c r="X260" s="5">
        <v>-0.21541388679323858</v>
      </c>
      <c r="Y260" s="3">
        <v>-0.2371103832146218</v>
      </c>
      <c r="Z260" s="14">
        <v>-7.0443352620820049E-2</v>
      </c>
      <c r="AA260" s="5">
        <v>-0.34779288883276116</v>
      </c>
      <c r="AB260" s="3">
        <v>0.23115481760744286</v>
      </c>
      <c r="AC260" s="20">
        <f t="shared" si="36"/>
        <v>-0.13365216021527543</v>
      </c>
      <c r="AD260" s="20">
        <f t="shared" si="37"/>
        <v>0.13642457078542788</v>
      </c>
      <c r="AE260" s="20">
        <f t="shared" si="38"/>
        <v>-0.35801743327224389</v>
      </c>
      <c r="AF260" s="27">
        <f t="shared" si="39"/>
        <v>0.56473529565033453</v>
      </c>
      <c r="AG260" s="6">
        <f t="shared" si="40"/>
        <v>0.46610152765811919</v>
      </c>
      <c r="AH260" s="6">
        <f t="shared" si="41"/>
        <v>7.6682146774083734E-2</v>
      </c>
      <c r="AI260" s="17" t="str">
        <f t="shared" si="42"/>
        <v>FALSE</v>
      </c>
      <c r="AJ260" s="31" t="str">
        <f t="shared" si="43"/>
        <v>FALSE</v>
      </c>
      <c r="AK260" s="31" t="str">
        <f t="shared" si="44"/>
        <v>FALSE</v>
      </c>
    </row>
    <row r="261" spans="1:37" x14ac:dyDescent="0.2">
      <c r="A261" s="6" t="s">
        <v>15</v>
      </c>
      <c r="B261" s="6" t="s">
        <v>1601</v>
      </c>
      <c r="C261" s="6">
        <v>12</v>
      </c>
      <c r="D261" s="6" t="s">
        <v>1592</v>
      </c>
      <c r="E261" s="6" t="s">
        <v>1602</v>
      </c>
      <c r="F261" s="6" t="s">
        <v>1594</v>
      </c>
      <c r="G261" s="6" t="s">
        <v>1592</v>
      </c>
      <c r="H261" s="6">
        <v>1</v>
      </c>
      <c r="I261" s="6">
        <v>2</v>
      </c>
      <c r="J261" s="6">
        <v>3</v>
      </c>
      <c r="K261" s="6">
        <v>3.558E-3</v>
      </c>
      <c r="L261" s="6">
        <v>5.3439999999999998E-3</v>
      </c>
      <c r="M261" s="6">
        <v>2.5170000000000001E-2</v>
      </c>
      <c r="N261" s="6">
        <v>2.6270000000000002E-2</v>
      </c>
      <c r="O261" s="7" t="s">
        <v>1883</v>
      </c>
      <c r="P261" s="7" t="s">
        <v>2405</v>
      </c>
      <c r="Q261" s="4">
        <v>-0.17571549488760738</v>
      </c>
      <c r="R261" s="5">
        <v>-0.16855391115268004</v>
      </c>
      <c r="S261" s="13">
        <v>0.15441234255546518</v>
      </c>
      <c r="T261" s="4">
        <v>1.9607355619198609E-2</v>
      </c>
      <c r="U261" s="5">
        <v>0.6177704605929305</v>
      </c>
      <c r="V261" s="3">
        <v>-6.9101479073801111E-2</v>
      </c>
      <c r="W261" s="14">
        <v>5.3775361087758974E-2</v>
      </c>
      <c r="X261" s="5">
        <v>-0.49160442150902439</v>
      </c>
      <c r="Y261" s="3">
        <v>-9.5708940894212668E-2</v>
      </c>
      <c r="Z261" s="14">
        <v>8.8155803784300144E-2</v>
      </c>
      <c r="AA261" s="5">
        <v>-0.21001154388987872</v>
      </c>
      <c r="AB261" s="3">
        <v>-2.9055479876930121E-3</v>
      </c>
      <c r="AC261" s="20">
        <f t="shared" si="36"/>
        <v>0.25271113354105007</v>
      </c>
      <c r="AD261" s="20">
        <f t="shared" si="37"/>
        <v>0.13625890440740213</v>
      </c>
      <c r="AE261" s="20">
        <f t="shared" si="38"/>
        <v>-0.11456031261021858</v>
      </c>
      <c r="AF261" s="27">
        <f t="shared" si="39"/>
        <v>0.35463488175534857</v>
      </c>
      <c r="AG261" s="6">
        <f t="shared" si="40"/>
        <v>0.50244927148600749</v>
      </c>
      <c r="AH261" s="6">
        <f t="shared" si="41"/>
        <v>0.58984721034276932</v>
      </c>
      <c r="AI261" s="17" t="str">
        <f t="shared" si="42"/>
        <v>FALSE</v>
      </c>
      <c r="AJ261" s="31" t="str">
        <f t="shared" si="43"/>
        <v>FALSE</v>
      </c>
      <c r="AK261" s="31" t="str">
        <f t="shared" si="44"/>
        <v>FALSE</v>
      </c>
    </row>
    <row r="262" spans="1:37" x14ac:dyDescent="0.2">
      <c r="A262" s="6" t="s">
        <v>15</v>
      </c>
      <c r="B262" s="6" t="s">
        <v>1743</v>
      </c>
      <c r="C262" s="6">
        <v>3</v>
      </c>
      <c r="D262" s="6" t="s">
        <v>1738</v>
      </c>
      <c r="E262" s="6" t="s">
        <v>1744</v>
      </c>
      <c r="F262" s="6" t="s">
        <v>1740</v>
      </c>
      <c r="G262" s="6" t="s">
        <v>1738</v>
      </c>
      <c r="H262" s="6">
        <v>1</v>
      </c>
      <c r="I262" s="6">
        <v>3</v>
      </c>
      <c r="J262" s="6">
        <v>3</v>
      </c>
      <c r="K262" s="6">
        <v>1.7880000000000001E-4</v>
      </c>
      <c r="L262" s="6">
        <v>2.6739999999999999E-4</v>
      </c>
      <c r="M262" s="1">
        <v>3.7370000000000003E-5</v>
      </c>
      <c r="N262" s="6">
        <v>2.7779999999999998E-4</v>
      </c>
      <c r="O262" s="7" t="s">
        <v>2042</v>
      </c>
      <c r="P262" s="7" t="s">
        <v>2330</v>
      </c>
      <c r="Q262" s="4">
        <v>0.35950794264089914</v>
      </c>
      <c r="R262" s="5">
        <v>-0.61433169186096392</v>
      </c>
      <c r="S262" s="13">
        <v>1.9679412731437435E-2</v>
      </c>
      <c r="T262" s="4">
        <v>0.49812204053035347</v>
      </c>
      <c r="U262" s="5">
        <v>0.72514160308997544</v>
      </c>
      <c r="V262" s="3">
        <v>0.51087578499279318</v>
      </c>
      <c r="W262" s="14">
        <v>-0.56651915496596439</v>
      </c>
      <c r="X262" s="5">
        <v>-0.42482604566358084</v>
      </c>
      <c r="Y262" s="3">
        <v>-0.43882239632034081</v>
      </c>
      <c r="Z262" s="14">
        <v>-0.66796495097911435</v>
      </c>
      <c r="AA262" s="5">
        <v>-7.5860350830052478E-2</v>
      </c>
      <c r="AB262" s="3">
        <v>-0.2799591384052299</v>
      </c>
      <c r="AC262" s="20">
        <f t="shared" si="36"/>
        <v>0.65642792170058306</v>
      </c>
      <c r="AD262" s="20">
        <f t="shared" si="37"/>
        <v>0.13546105224516308</v>
      </c>
      <c r="AE262" s="20">
        <f t="shared" si="38"/>
        <v>-0.39834108682041952</v>
      </c>
      <c r="AF262" s="27">
        <f t="shared" si="39"/>
        <v>8.9877128488235092E-2</v>
      </c>
      <c r="AG262" s="6">
        <f t="shared" si="40"/>
        <v>0.49224279540982308</v>
      </c>
      <c r="AH262" s="6">
        <f t="shared" si="41"/>
        <v>0.24004333339916847</v>
      </c>
      <c r="AI262" s="17" t="str">
        <f t="shared" si="42"/>
        <v>FALSE</v>
      </c>
      <c r="AJ262" s="31" t="str">
        <f t="shared" si="43"/>
        <v>FALSE</v>
      </c>
      <c r="AK262" s="31" t="str">
        <f t="shared" si="44"/>
        <v>FALSE</v>
      </c>
    </row>
    <row r="263" spans="1:37" x14ac:dyDescent="0.2">
      <c r="A263" s="6" t="s">
        <v>15</v>
      </c>
      <c r="B263" s="6" t="s">
        <v>1557</v>
      </c>
      <c r="C263" s="6">
        <v>2</v>
      </c>
      <c r="D263" s="6" t="s">
        <v>1558</v>
      </c>
      <c r="E263" s="6" t="s">
        <v>1559</v>
      </c>
      <c r="F263" s="6" t="s">
        <v>1560</v>
      </c>
      <c r="G263" s="6" t="s">
        <v>1558</v>
      </c>
      <c r="H263" s="6">
        <v>1</v>
      </c>
      <c r="I263" s="6">
        <v>2</v>
      </c>
      <c r="J263" s="6">
        <v>2</v>
      </c>
      <c r="K263" s="6">
        <v>4.2920000000000002E-4</v>
      </c>
      <c r="L263" s="6">
        <v>7.0109999999999997E-4</v>
      </c>
      <c r="M263" s="6">
        <v>1.175E-3</v>
      </c>
      <c r="N263" s="6">
        <v>2.0660000000000001E-3</v>
      </c>
      <c r="O263" s="7" t="s">
        <v>2178</v>
      </c>
      <c r="P263" s="7" t="s">
        <v>2266</v>
      </c>
      <c r="Q263" s="4">
        <v>-0.271094635374313</v>
      </c>
      <c r="R263" s="5">
        <v>-0.14939457704101033</v>
      </c>
      <c r="S263" s="13">
        <v>-0.31958196730979849</v>
      </c>
      <c r="T263" s="4">
        <v>8.3699854854186722E-3</v>
      </c>
      <c r="U263" s="5">
        <v>-5.2747397535226545E-2</v>
      </c>
      <c r="V263" s="3">
        <v>0.32505499059946386</v>
      </c>
      <c r="W263" s="14">
        <v>8.578205831055416E-2</v>
      </c>
      <c r="X263" s="5">
        <v>-7.1939275618647491E-2</v>
      </c>
      <c r="Y263" s="3">
        <v>-5.2084843533288273E-2</v>
      </c>
      <c r="Z263" s="14">
        <v>0.14303820150723282</v>
      </c>
      <c r="AA263" s="5">
        <v>0.2423455983776602</v>
      </c>
      <c r="AB263" s="3">
        <v>-2.7021663666769662E-2</v>
      </c>
      <c r="AC263" s="20">
        <f t="shared" si="36"/>
        <v>0.34024958609159262</v>
      </c>
      <c r="AD263" s="20">
        <f t="shared" si="37"/>
        <v>0.13220139901983499</v>
      </c>
      <c r="AE263" s="20">
        <f t="shared" si="38"/>
        <v>0.23394303962791341</v>
      </c>
      <c r="AF263" s="27">
        <f t="shared" si="39"/>
        <v>5.595828400709036E-2</v>
      </c>
      <c r="AG263" s="6">
        <f t="shared" si="40"/>
        <v>0.22814132114765848</v>
      </c>
      <c r="AH263" s="6">
        <f t="shared" si="41"/>
        <v>2.9903462214141252E-2</v>
      </c>
      <c r="AI263" s="17" t="str">
        <f t="shared" si="42"/>
        <v>FALSE</v>
      </c>
      <c r="AJ263" s="31" t="str">
        <f t="shared" si="43"/>
        <v>FALSE</v>
      </c>
      <c r="AK263" s="31" t="str">
        <f t="shared" si="44"/>
        <v>FALSE</v>
      </c>
    </row>
    <row r="264" spans="1:37" x14ac:dyDescent="0.2">
      <c r="A264" s="6" t="s">
        <v>15</v>
      </c>
      <c r="B264" s="6" t="s">
        <v>1110</v>
      </c>
      <c r="C264" s="6">
        <v>2</v>
      </c>
      <c r="D264" s="6" t="s">
        <v>1111</v>
      </c>
      <c r="E264" s="6" t="s">
        <v>1112</v>
      </c>
      <c r="F264" s="6" t="s">
        <v>1113</v>
      </c>
      <c r="G264" s="6" t="s">
        <v>1111</v>
      </c>
      <c r="H264" s="6">
        <v>1</v>
      </c>
      <c r="I264" s="6">
        <v>3</v>
      </c>
      <c r="J264" s="6">
        <v>3</v>
      </c>
      <c r="K264" s="6">
        <v>1.7880000000000001E-4</v>
      </c>
      <c r="L264" s="6">
        <v>2.6739999999999999E-4</v>
      </c>
      <c r="M264" s="1">
        <v>1.6609999999999999E-5</v>
      </c>
      <c r="N264" s="1">
        <v>1.647E-5</v>
      </c>
      <c r="O264" s="7" t="s">
        <v>2012</v>
      </c>
      <c r="P264" s="7" t="s">
        <v>2539</v>
      </c>
      <c r="Q264" s="4">
        <v>0.24176364521797478</v>
      </c>
      <c r="R264" s="5">
        <v>8.4446309988603311E-3</v>
      </c>
      <c r="S264" s="13">
        <v>0.15711564226500066</v>
      </c>
      <c r="T264" s="4">
        <v>5.920843820071002E-2</v>
      </c>
      <c r="U264" s="5">
        <v>-0.2977053452381902</v>
      </c>
      <c r="V264" s="3">
        <v>0.57457723650074632</v>
      </c>
      <c r="W264" s="14">
        <v>3.139388552241637E-2</v>
      </c>
      <c r="X264" s="5">
        <v>0.10009461932504987</v>
      </c>
      <c r="Y264" s="3">
        <v>-0.9651933269145293</v>
      </c>
      <c r="Z264" s="14">
        <v>-0.40799567915038587</v>
      </c>
      <c r="AA264" s="5">
        <v>0.14892157036031051</v>
      </c>
      <c r="AB264" s="3">
        <v>-0.17870834479199477</v>
      </c>
      <c r="AC264" s="20">
        <f t="shared" si="36"/>
        <v>-2.374786300618989E-2</v>
      </c>
      <c r="AD264" s="20">
        <f t="shared" si="37"/>
        <v>0.13197412282833099</v>
      </c>
      <c r="AE264" s="20">
        <f t="shared" si="38"/>
        <v>-0.413676246849633</v>
      </c>
      <c r="AF264" s="27">
        <f t="shared" si="39"/>
        <v>0.93218980152661424</v>
      </c>
      <c r="AG264" s="6">
        <f t="shared" si="40"/>
        <v>0.74603740402747254</v>
      </c>
      <c r="AH264" s="6">
        <f t="shared" si="41"/>
        <v>0.30378264096062435</v>
      </c>
      <c r="AI264" s="17" t="str">
        <f t="shared" si="42"/>
        <v>FALSE</v>
      </c>
      <c r="AJ264" s="31" t="str">
        <f t="shared" si="43"/>
        <v>FALSE</v>
      </c>
      <c r="AK264" s="31" t="str">
        <f t="shared" si="44"/>
        <v>FALSE</v>
      </c>
    </row>
    <row r="265" spans="1:37" x14ac:dyDescent="0.2">
      <c r="A265" s="6" t="s">
        <v>15</v>
      </c>
      <c r="B265" s="6" t="s">
        <v>1358</v>
      </c>
      <c r="C265" s="6">
        <v>1</v>
      </c>
      <c r="D265" s="6" t="s">
        <v>1355</v>
      </c>
      <c r="E265" s="6" t="s">
        <v>1359</v>
      </c>
      <c r="F265" s="6" t="s">
        <v>1357</v>
      </c>
      <c r="G265" s="6" t="s">
        <v>1355</v>
      </c>
      <c r="H265" s="6">
        <v>0</v>
      </c>
      <c r="I265" s="6">
        <v>3</v>
      </c>
      <c r="K265" s="6">
        <v>1.7880000000000001E-4</v>
      </c>
      <c r="M265" s="1">
        <v>1.5359999999999999E-5</v>
      </c>
      <c r="O265" s="7" t="s">
        <v>1934</v>
      </c>
      <c r="P265" s="7" t="s">
        <v>2275</v>
      </c>
      <c r="Q265" s="4">
        <v>0.10629892128401028</v>
      </c>
      <c r="R265" s="5">
        <v>0.10133861347992046</v>
      </c>
      <c r="S265" s="13">
        <v>-0.10491459721549787</v>
      </c>
      <c r="T265" s="4">
        <v>-3.5362035471474346E-2</v>
      </c>
      <c r="U265" s="5">
        <v>0.13604599547597854</v>
      </c>
      <c r="V265" s="3">
        <v>0.35577047082920965</v>
      </c>
      <c r="W265" s="14">
        <v>-0.23350185659771658</v>
      </c>
      <c r="X265" s="5">
        <v>-0.19165124168622516</v>
      </c>
      <c r="Y265" s="3">
        <v>-0.10987859633344424</v>
      </c>
      <c r="Z265" s="14">
        <v>0.1338031188857032</v>
      </c>
      <c r="AA265" s="5">
        <v>-6.9846443153551332E-2</v>
      </c>
      <c r="AB265" s="3">
        <v>-0.21122214239079753</v>
      </c>
      <c r="AC265" s="20">
        <f t="shared" si="36"/>
        <v>0.11791049776176032</v>
      </c>
      <c r="AD265" s="20">
        <f t="shared" si="37"/>
        <v>0.1292554093195801</v>
      </c>
      <c r="AE265" s="20">
        <f t="shared" si="38"/>
        <v>-0.21258487738860629</v>
      </c>
      <c r="AF265" s="27">
        <f t="shared" si="39"/>
        <v>0.42502136510544397</v>
      </c>
      <c r="AG265" s="6">
        <f t="shared" si="40"/>
        <v>0.29169962268263777</v>
      </c>
      <c r="AH265" s="6">
        <f t="shared" si="41"/>
        <v>5.3627440824314317E-2</v>
      </c>
      <c r="AI265" s="17" t="str">
        <f t="shared" si="42"/>
        <v>FALSE</v>
      </c>
      <c r="AJ265" s="31" t="str">
        <f t="shared" si="43"/>
        <v>FALSE</v>
      </c>
      <c r="AK265" s="31" t="str">
        <f t="shared" si="44"/>
        <v>FALSE</v>
      </c>
    </row>
    <row r="266" spans="1:37" x14ac:dyDescent="0.2">
      <c r="A266" s="6" t="s">
        <v>15</v>
      </c>
      <c r="B266" s="6" t="s">
        <v>1082</v>
      </c>
      <c r="C266" s="6">
        <v>2</v>
      </c>
      <c r="D266" s="6" t="s">
        <v>1073</v>
      </c>
      <c r="E266" s="6" t="s">
        <v>1083</v>
      </c>
      <c r="F266" s="6" t="s">
        <v>1075</v>
      </c>
      <c r="G266" s="6" t="s">
        <v>1073</v>
      </c>
      <c r="H266" s="6">
        <v>1</v>
      </c>
      <c r="I266" s="6">
        <v>3</v>
      </c>
      <c r="J266" s="6">
        <v>3</v>
      </c>
      <c r="K266" s="6">
        <v>3.4970000000000001E-3</v>
      </c>
      <c r="L266" s="6">
        <v>6.9420000000000003E-3</v>
      </c>
      <c r="M266" s="6">
        <v>2.3310000000000001E-2</v>
      </c>
      <c r="N266" s="6">
        <v>4.1939999999999998E-2</v>
      </c>
      <c r="O266" s="7" t="s">
        <v>1920</v>
      </c>
      <c r="P266" s="7" t="s">
        <v>2261</v>
      </c>
      <c r="Q266" s="4">
        <v>-0.276907333303887</v>
      </c>
      <c r="R266" s="5">
        <v>4.7912340296874523E-3</v>
      </c>
      <c r="S266" s="13">
        <v>-0.4832043720502236</v>
      </c>
      <c r="T266" s="4">
        <v>0.33198892228966814</v>
      </c>
      <c r="U266" s="5">
        <v>-0.23513207335095615</v>
      </c>
      <c r="V266" s="3">
        <v>0.74035446949783579</v>
      </c>
      <c r="W266" s="14">
        <v>-0.31677725399758194</v>
      </c>
      <c r="X266" s="5">
        <v>0.1457452326914348</v>
      </c>
      <c r="Y266" s="3">
        <v>-0.31004926873836902</v>
      </c>
      <c r="Z266" s="14">
        <v>0.15449602170055313</v>
      </c>
      <c r="AA266" s="5">
        <v>5.7643324410126401E-2</v>
      </c>
      <c r="AB266" s="3">
        <v>-0.3086219482547688</v>
      </c>
      <c r="AC266" s="20">
        <f t="shared" si="36"/>
        <v>0.53084392992032359</v>
      </c>
      <c r="AD266" s="20">
        <f t="shared" si="37"/>
        <v>0.12819956263347562</v>
      </c>
      <c r="AE266" s="20">
        <f t="shared" si="38"/>
        <v>9.1413060426635689E-2</v>
      </c>
      <c r="AF266" s="27">
        <f t="shared" si="39"/>
        <v>0.16851786345109401</v>
      </c>
      <c r="AG266" s="6">
        <f t="shared" si="40"/>
        <v>0.5712458573264394</v>
      </c>
      <c r="AH266" s="6">
        <f t="shared" si="41"/>
        <v>0.68357635797074745</v>
      </c>
      <c r="AI266" s="17" t="str">
        <f t="shared" si="42"/>
        <v>FALSE</v>
      </c>
      <c r="AJ266" s="31" t="str">
        <f t="shared" si="43"/>
        <v>FALSE</v>
      </c>
      <c r="AK266" s="31" t="str">
        <f t="shared" si="44"/>
        <v>FALSE</v>
      </c>
    </row>
    <row r="267" spans="1:37" x14ac:dyDescent="0.2">
      <c r="A267" s="6" t="s">
        <v>15</v>
      </c>
      <c r="B267" s="6" t="s">
        <v>1078</v>
      </c>
      <c r="C267" s="6">
        <v>17</v>
      </c>
      <c r="D267" s="6" t="s">
        <v>1073</v>
      </c>
      <c r="E267" s="6" t="s">
        <v>1079</v>
      </c>
      <c r="F267" s="6" t="s">
        <v>1075</v>
      </c>
      <c r="G267" s="6" t="s">
        <v>1073</v>
      </c>
      <c r="H267" s="6">
        <v>1</v>
      </c>
      <c r="I267" s="6">
        <v>3</v>
      </c>
      <c r="J267" s="6">
        <v>2</v>
      </c>
      <c r="K267" s="6">
        <v>1.7880000000000001E-4</v>
      </c>
      <c r="L267" s="6">
        <v>2.6739999999999999E-4</v>
      </c>
      <c r="M267" s="1">
        <v>2.8180000000000001E-5</v>
      </c>
      <c r="N267" s="1">
        <v>4.3489999999999999E-5</v>
      </c>
      <c r="O267" s="7" t="s">
        <v>1920</v>
      </c>
      <c r="P267" s="7" t="s">
        <v>2260</v>
      </c>
      <c r="Q267" s="4">
        <v>-0.46069308973063183</v>
      </c>
      <c r="R267" s="5">
        <v>0.10338538513449534</v>
      </c>
      <c r="S267" s="13">
        <v>-0.19572923027337386</v>
      </c>
      <c r="T267" s="4">
        <v>0.40685889164872846</v>
      </c>
      <c r="U267" s="5">
        <v>0.1297062665931312</v>
      </c>
      <c r="V267" s="3">
        <v>0.62414215532453243</v>
      </c>
      <c r="W267" s="14">
        <v>-0.42906589301111864</v>
      </c>
      <c r="X267" s="5">
        <v>-2.6262762442511967E-2</v>
      </c>
      <c r="Y267" s="3">
        <v>-0.28236422623690532</v>
      </c>
      <c r="Z267" s="14">
        <v>0.26882276825329954</v>
      </c>
      <c r="AA267" s="5">
        <v>-0.23501369054968768</v>
      </c>
      <c r="AB267" s="3">
        <v>-0.38961739424668007</v>
      </c>
      <c r="AC267" s="20">
        <f t="shared" si="36"/>
        <v>0.57124808281196748</v>
      </c>
      <c r="AD267" s="20">
        <f t="shared" si="37"/>
        <v>0.12729485504915589</v>
      </c>
      <c r="AE267" s="20">
        <f t="shared" si="38"/>
        <v>-6.1551982273675199E-2</v>
      </c>
      <c r="AF267" s="27">
        <f t="shared" si="39"/>
        <v>5.7917385760596345E-2</v>
      </c>
      <c r="AG267" s="6">
        <f t="shared" si="40"/>
        <v>0.61095269504721095</v>
      </c>
      <c r="AH267" s="6">
        <f t="shared" si="41"/>
        <v>0.77470793966203511</v>
      </c>
      <c r="AI267" s="17" t="str">
        <f t="shared" si="42"/>
        <v>FALSE</v>
      </c>
      <c r="AJ267" s="31" t="str">
        <f t="shared" si="43"/>
        <v>FALSE</v>
      </c>
      <c r="AK267" s="31" t="str">
        <f t="shared" si="44"/>
        <v>FALSE</v>
      </c>
    </row>
    <row r="268" spans="1:37" x14ac:dyDescent="0.2">
      <c r="A268" s="6" t="s">
        <v>15</v>
      </c>
      <c r="B268" s="6" t="s">
        <v>1142</v>
      </c>
      <c r="C268" s="6">
        <v>1</v>
      </c>
      <c r="D268" s="6" t="s">
        <v>1137</v>
      </c>
      <c r="E268" s="6" t="s">
        <v>1143</v>
      </c>
      <c r="F268" s="6" t="s">
        <v>1139</v>
      </c>
      <c r="G268" s="6" t="s">
        <v>1137</v>
      </c>
      <c r="H268" s="6">
        <v>0</v>
      </c>
      <c r="I268" s="6">
        <v>3</v>
      </c>
      <c r="K268" s="6">
        <v>1.7880000000000001E-4</v>
      </c>
      <c r="M268" s="1">
        <v>3.6490000000000001E-9</v>
      </c>
      <c r="O268" s="7" t="s">
        <v>1921</v>
      </c>
      <c r="P268" s="7" t="s">
        <v>2370</v>
      </c>
      <c r="Q268" s="4">
        <v>-0.39601455042141548</v>
      </c>
      <c r="R268" s="5">
        <v>0.79324424434402663</v>
      </c>
      <c r="S268" s="13">
        <v>4.2127197051286397E-2</v>
      </c>
      <c r="T268" s="4">
        <v>-0.43849514660453653</v>
      </c>
      <c r="U268" s="5">
        <v>-0.54310706944738318</v>
      </c>
      <c r="V268" s="3">
        <v>-0.124647398775611</v>
      </c>
      <c r="W268" s="14">
        <v>5.7576647109206437E-2</v>
      </c>
      <c r="X268" s="5">
        <v>-0.32884448834029822</v>
      </c>
      <c r="Y268" s="3">
        <v>8.1643902175885491E-2</v>
      </c>
      <c r="Z268" s="14">
        <v>0.54737596367364416</v>
      </c>
      <c r="AA268" s="5">
        <v>-0.35003009946028674</v>
      </c>
      <c r="AB268" s="3">
        <v>-7.3507770408590837E-3</v>
      </c>
      <c r="AC268" s="20">
        <f t="shared" si="36"/>
        <v>-0.51520216860047607</v>
      </c>
      <c r="AD268" s="20">
        <f t="shared" si="37"/>
        <v>0.12653967540923489</v>
      </c>
      <c r="AE268" s="20">
        <f t="shared" si="38"/>
        <v>-0.20966027667636794</v>
      </c>
      <c r="AF268" s="27">
        <f t="shared" si="39"/>
        <v>0.23547866513454416</v>
      </c>
      <c r="AG268" s="6">
        <f t="shared" si="40"/>
        <v>0.68842919914046785</v>
      </c>
      <c r="AH268" s="6">
        <f t="shared" si="41"/>
        <v>0.60297900386262204</v>
      </c>
      <c r="AI268" s="17" t="str">
        <f t="shared" si="42"/>
        <v>FALSE</v>
      </c>
      <c r="AJ268" s="31" t="str">
        <f t="shared" si="43"/>
        <v>FALSE</v>
      </c>
      <c r="AK268" s="31" t="str">
        <f t="shared" si="44"/>
        <v>FALSE</v>
      </c>
    </row>
    <row r="269" spans="1:37" x14ac:dyDescent="0.2">
      <c r="A269" s="6" t="s">
        <v>15</v>
      </c>
      <c r="B269" s="6" t="s">
        <v>1543</v>
      </c>
      <c r="C269" s="6">
        <v>3</v>
      </c>
      <c r="D269" s="6" t="s">
        <v>1544</v>
      </c>
      <c r="E269" s="6" t="s">
        <v>1545</v>
      </c>
      <c r="F269" s="6" t="s">
        <v>1546</v>
      </c>
      <c r="G269" s="6" t="s">
        <v>1544</v>
      </c>
      <c r="H269" s="6">
        <v>1</v>
      </c>
      <c r="I269" s="6">
        <v>3</v>
      </c>
      <c r="J269" s="6">
        <v>3</v>
      </c>
      <c r="K269" s="6">
        <v>1.7880000000000001E-4</v>
      </c>
      <c r="L269" s="6">
        <v>2.6739999999999999E-4</v>
      </c>
      <c r="M269" s="1">
        <v>7.5009999999999998E-6</v>
      </c>
      <c r="N269" s="6">
        <v>1.22E-4</v>
      </c>
      <c r="O269" s="7" t="s">
        <v>2028</v>
      </c>
      <c r="P269" s="7" t="s">
        <v>2398</v>
      </c>
      <c r="Q269" s="4">
        <v>-0.24093217036069861</v>
      </c>
      <c r="R269" s="5">
        <v>-0.21850744573810346</v>
      </c>
      <c r="S269" s="13">
        <v>-0.16928733169500504</v>
      </c>
      <c r="T269" s="4">
        <v>0.43857399088731125</v>
      </c>
      <c r="U269" s="5">
        <v>-8.2806719827938635E-2</v>
      </c>
      <c r="V269" s="3">
        <v>0.96229528497097472</v>
      </c>
      <c r="W269" s="14">
        <v>-0.16612092138903647</v>
      </c>
      <c r="X269" s="5">
        <v>1.5120368941154668E-2</v>
      </c>
      <c r="Y269" s="3">
        <v>-0.84122300693336338</v>
      </c>
      <c r="Z269" s="14">
        <v>-0.14034565180293862</v>
      </c>
      <c r="AA269" s="5">
        <v>0.24584999786497827</v>
      </c>
      <c r="AB269" s="3">
        <v>-0.72704362366264164</v>
      </c>
      <c r="AC269" s="20">
        <f t="shared" si="36"/>
        <v>0.64892983460805143</v>
      </c>
      <c r="AD269" s="20">
        <f t="shared" si="37"/>
        <v>0.12356142726021438</v>
      </c>
      <c r="AE269" s="20">
        <f t="shared" si="38"/>
        <v>-0.12116553719581269</v>
      </c>
      <c r="AF269" s="27">
        <f t="shared" si="39"/>
        <v>9.8458384632012272E-2</v>
      </c>
      <c r="AG269" s="6">
        <f t="shared" si="40"/>
        <v>0.76406099333793509</v>
      </c>
      <c r="AH269" s="6">
        <f t="shared" si="41"/>
        <v>0.66709393651846283</v>
      </c>
      <c r="AI269" s="17" t="str">
        <f t="shared" si="42"/>
        <v>FALSE</v>
      </c>
      <c r="AJ269" s="31" t="str">
        <f t="shared" si="43"/>
        <v>FALSE</v>
      </c>
      <c r="AK269" s="31" t="str">
        <f t="shared" si="44"/>
        <v>FALSE</v>
      </c>
    </row>
    <row r="270" spans="1:37" x14ac:dyDescent="0.2">
      <c r="A270" s="6" t="s">
        <v>15</v>
      </c>
      <c r="B270" s="6" t="s">
        <v>38</v>
      </c>
      <c r="C270" s="6">
        <v>1</v>
      </c>
      <c r="D270" s="6" t="s">
        <v>39</v>
      </c>
      <c r="E270" s="6" t="s">
        <v>40</v>
      </c>
      <c r="F270" s="6" t="s">
        <v>41</v>
      </c>
      <c r="G270" s="6" t="s">
        <v>39</v>
      </c>
      <c r="H270" s="6">
        <v>0</v>
      </c>
      <c r="I270" s="6">
        <v>2</v>
      </c>
      <c r="K270" s="6">
        <v>6.613E-3</v>
      </c>
      <c r="M270" s="6">
        <v>5.5789999999999999E-2</v>
      </c>
      <c r="O270" s="7" t="s">
        <v>1951</v>
      </c>
      <c r="P270" s="7" t="s">
        <v>2293</v>
      </c>
      <c r="Q270" s="4">
        <v>-0.22316436719730587</v>
      </c>
      <c r="R270" s="5">
        <v>-0.16527115580067278</v>
      </c>
      <c r="S270" s="13">
        <v>-0.10153877378291949</v>
      </c>
      <c r="T270" s="4">
        <v>0.13397115952094094</v>
      </c>
      <c r="U270" s="5">
        <v>-4.1151294606926687E-2</v>
      </c>
      <c r="V270" s="3">
        <v>-0.22655426123265068</v>
      </c>
      <c r="W270" s="14">
        <v>0.1754222484476643</v>
      </c>
      <c r="X270" s="5">
        <v>-0.40426827140699295</v>
      </c>
      <c r="Y270" s="3">
        <v>0.24308920575994625</v>
      </c>
      <c r="Z270" s="14">
        <v>-0.12546146671534877</v>
      </c>
      <c r="AA270" s="5">
        <v>0.46544230447980439</v>
      </c>
      <c r="AB270" s="3">
        <v>4.2313299713158316E-2</v>
      </c>
      <c r="AC270" s="20">
        <f t="shared" si="36"/>
        <v>0.11874663348742057</v>
      </c>
      <c r="AD270" s="20">
        <f t="shared" si="37"/>
        <v>0.1226836515589988</v>
      </c>
      <c r="AE270" s="20">
        <f t="shared" si="38"/>
        <v>0.16807249319383857</v>
      </c>
      <c r="AF270" s="27">
        <f t="shared" si="39"/>
        <v>0.34054216703415729</v>
      </c>
      <c r="AG270" s="6">
        <f t="shared" si="40"/>
        <v>0.67355716460091541</v>
      </c>
      <c r="AH270" s="6">
        <f t="shared" si="41"/>
        <v>0.46521718684722646</v>
      </c>
      <c r="AI270" s="17" t="str">
        <f t="shared" si="42"/>
        <v>FALSE</v>
      </c>
      <c r="AJ270" s="31" t="str">
        <f t="shared" si="43"/>
        <v>FALSE</v>
      </c>
      <c r="AK270" s="31" t="str">
        <f t="shared" si="44"/>
        <v>FALSE</v>
      </c>
    </row>
    <row r="271" spans="1:37" x14ac:dyDescent="0.2">
      <c r="A271" s="6" t="s">
        <v>15</v>
      </c>
      <c r="B271" s="6" t="s">
        <v>686</v>
      </c>
      <c r="C271" s="6">
        <v>2</v>
      </c>
      <c r="D271" s="6" t="s">
        <v>687</v>
      </c>
      <c r="E271" s="6" t="s">
        <v>688</v>
      </c>
      <c r="F271" s="6" t="s">
        <v>689</v>
      </c>
      <c r="G271" s="6" t="s">
        <v>687</v>
      </c>
      <c r="H271" s="6">
        <v>1</v>
      </c>
      <c r="I271" s="6">
        <v>2</v>
      </c>
      <c r="J271" s="6">
        <v>2</v>
      </c>
      <c r="K271" s="6">
        <v>9.4510000000000004E-4</v>
      </c>
      <c r="L271" s="6">
        <v>4.1349999999999998E-3</v>
      </c>
      <c r="M271" s="6">
        <v>3.1359999999999999E-3</v>
      </c>
      <c r="N271" s="6">
        <v>1.9050000000000001E-2</v>
      </c>
      <c r="O271" s="7" t="s">
        <v>1905</v>
      </c>
      <c r="P271" s="7" t="s">
        <v>2501</v>
      </c>
      <c r="Q271" s="4">
        <v>2.7625883054711578E-3</v>
      </c>
      <c r="R271" s="5">
        <v>-0.11326545601492476</v>
      </c>
      <c r="S271" s="13">
        <v>-0.50272406154466598</v>
      </c>
      <c r="T271" s="4">
        <v>0.23541589849712927</v>
      </c>
      <c r="U271" s="5">
        <v>-0.10124778531900716</v>
      </c>
      <c r="V271" s="3">
        <v>1.028708543214967</v>
      </c>
      <c r="W271" s="14">
        <v>-0.49494320395199354</v>
      </c>
      <c r="X271" s="5">
        <v>0.37708867600206536</v>
      </c>
      <c r="Y271" s="3">
        <v>-0.85254552371945214</v>
      </c>
      <c r="Z271" s="14">
        <v>0.15218031489174524</v>
      </c>
      <c r="AA271" s="5">
        <v>-0.24372466209974433</v>
      </c>
      <c r="AB271" s="3">
        <v>-0.5141130981037243</v>
      </c>
      <c r="AC271" s="20">
        <f t="shared" si="36"/>
        <v>0.59203452854906957</v>
      </c>
      <c r="AD271" s="20">
        <f t="shared" si="37"/>
        <v>0.12158086878588564</v>
      </c>
      <c r="AE271" s="20">
        <f t="shared" si="38"/>
        <v>-0.11905770747175357</v>
      </c>
      <c r="AF271" s="27">
        <f t="shared" si="39"/>
        <v>0.18312189898572867</v>
      </c>
      <c r="AG271" s="6">
        <f t="shared" si="40"/>
        <v>0.78324106688468875</v>
      </c>
      <c r="AH271" s="6">
        <f t="shared" si="41"/>
        <v>0.7785951370269365</v>
      </c>
      <c r="AI271" s="17" t="str">
        <f t="shared" si="42"/>
        <v>FALSE</v>
      </c>
      <c r="AJ271" s="31" t="str">
        <f t="shared" si="43"/>
        <v>FALSE</v>
      </c>
      <c r="AK271" s="31" t="str">
        <f t="shared" si="44"/>
        <v>FALSE</v>
      </c>
    </row>
    <row r="272" spans="1:37" x14ac:dyDescent="0.2">
      <c r="A272" s="6" t="s">
        <v>15</v>
      </c>
      <c r="B272" s="6" t="s">
        <v>1402</v>
      </c>
      <c r="C272" s="6">
        <v>12</v>
      </c>
      <c r="D272" s="6" t="s">
        <v>1399</v>
      </c>
      <c r="E272" s="6" t="s">
        <v>1403</v>
      </c>
      <c r="F272" s="6" t="s">
        <v>1401</v>
      </c>
      <c r="G272" s="6" t="s">
        <v>1399</v>
      </c>
      <c r="H272" s="6">
        <v>1</v>
      </c>
      <c r="I272" s="6">
        <v>2</v>
      </c>
      <c r="J272" s="6">
        <v>2</v>
      </c>
      <c r="K272" s="6">
        <v>1.7880000000000001E-4</v>
      </c>
      <c r="L272" s="6">
        <v>2.6739999999999999E-4</v>
      </c>
      <c r="M272" s="1">
        <v>9.5929999999999999E-10</v>
      </c>
      <c r="N272" s="1">
        <v>3.9979999999999996E-9</v>
      </c>
      <c r="O272" s="7" t="s">
        <v>1938</v>
      </c>
      <c r="P272" s="7" t="s">
        <v>2276</v>
      </c>
      <c r="Q272" s="4">
        <v>4.434341562076629E-2</v>
      </c>
      <c r="R272" s="5">
        <v>1.8442424671834233E-3</v>
      </c>
      <c r="S272" s="13">
        <v>-2.708890021750384E-2</v>
      </c>
      <c r="T272" s="4">
        <v>0.48890183703370305</v>
      </c>
      <c r="U272" s="5">
        <v>0.20150538298489279</v>
      </c>
      <c r="V272" s="3">
        <v>0.37305232265458033</v>
      </c>
      <c r="W272" s="14">
        <v>-0.37089937447713878</v>
      </c>
      <c r="X272" s="5">
        <v>-0.29000457320890333</v>
      </c>
      <c r="Y272" s="3">
        <v>-0.20197790077776262</v>
      </c>
      <c r="Z272" s="14">
        <v>-0.33622778552625654</v>
      </c>
      <c r="AA272" s="5">
        <v>4.3937691221083222E-2</v>
      </c>
      <c r="AB272" s="3">
        <v>-0.22743261925103025</v>
      </c>
      <c r="AC272" s="20">
        <f t="shared" si="36"/>
        <v>0.34812026160091009</v>
      </c>
      <c r="AD272" s="20">
        <f t="shared" si="37"/>
        <v>0.11438637830253373</v>
      </c>
      <c r="AE272" s="20">
        <f t="shared" si="38"/>
        <v>-0.29399353544475021</v>
      </c>
      <c r="AF272" s="27">
        <f t="shared" si="39"/>
        <v>1.5514888884646217E-2</v>
      </c>
      <c r="AG272" s="6">
        <f t="shared" si="40"/>
        <v>0.40542748037800808</v>
      </c>
      <c r="AH272" s="6">
        <f t="shared" si="41"/>
        <v>5.1687483604670251E-3</v>
      </c>
      <c r="AI272" s="17" t="str">
        <f t="shared" si="42"/>
        <v>FALSE</v>
      </c>
      <c r="AJ272" s="31" t="str">
        <f t="shared" si="43"/>
        <v>FALSE</v>
      </c>
      <c r="AK272" s="31" t="str">
        <f t="shared" si="44"/>
        <v>FALSE</v>
      </c>
    </row>
    <row r="273" spans="1:37" x14ac:dyDescent="0.2">
      <c r="A273" s="6" t="s">
        <v>15</v>
      </c>
      <c r="B273" s="6" t="s">
        <v>875</v>
      </c>
      <c r="C273" s="6">
        <v>2</v>
      </c>
      <c r="D273" s="6" t="s">
        <v>876</v>
      </c>
      <c r="E273" s="6" t="s">
        <v>877</v>
      </c>
      <c r="F273" s="6" t="s">
        <v>878</v>
      </c>
      <c r="G273" s="6" t="s">
        <v>876</v>
      </c>
      <c r="H273" s="6">
        <v>1</v>
      </c>
      <c r="I273" s="6">
        <v>2</v>
      </c>
      <c r="J273" s="6">
        <v>2</v>
      </c>
      <c r="K273" s="6">
        <v>1.7880000000000001E-4</v>
      </c>
      <c r="L273" s="6">
        <v>7.0109999999999997E-4</v>
      </c>
      <c r="M273" s="6">
        <v>5.5009999999999998E-4</v>
      </c>
      <c r="N273" s="6">
        <v>1.815E-3</v>
      </c>
      <c r="O273" s="7" t="s">
        <v>1913</v>
      </c>
      <c r="P273" s="7" t="s">
        <v>2520</v>
      </c>
      <c r="Q273" s="4">
        <v>-0.28969827731127934</v>
      </c>
      <c r="R273" s="5">
        <v>-0.12455141286901406</v>
      </c>
      <c r="S273" s="13">
        <v>0.10926602556712875</v>
      </c>
      <c r="T273" s="4">
        <v>0.35574314613039409</v>
      </c>
      <c r="U273" s="5">
        <v>0.20615124247607655</v>
      </c>
      <c r="V273" s="3">
        <v>-0.44926722094201582</v>
      </c>
      <c r="W273" s="14">
        <v>6.9283624544685105E-2</v>
      </c>
      <c r="X273" s="5">
        <v>-0.13176002046990329</v>
      </c>
      <c r="Y273" s="3">
        <v>-0.13243708681060465</v>
      </c>
      <c r="Z273" s="14">
        <v>-0.22923567646435627</v>
      </c>
      <c r="AA273" s="5">
        <v>2.3449755037144773E-2</v>
      </c>
      <c r="AB273" s="3">
        <v>0.35232561179408717</v>
      </c>
      <c r="AC273" s="20">
        <f t="shared" si="36"/>
        <v>0.13920361075920651</v>
      </c>
      <c r="AD273" s="20">
        <f t="shared" si="37"/>
        <v>0.11381772436756615</v>
      </c>
      <c r="AE273" s="20">
        <f t="shared" si="38"/>
        <v>3.6690060625780604E-2</v>
      </c>
      <c r="AF273" s="27">
        <f t="shared" si="39"/>
        <v>0.63691543639735881</v>
      </c>
      <c r="AG273" s="6">
        <f t="shared" si="40"/>
        <v>0.56410077441154338</v>
      </c>
      <c r="AH273" s="6">
        <f t="shared" si="41"/>
        <v>0.79749247527645195</v>
      </c>
      <c r="AI273" s="17" t="str">
        <f t="shared" si="42"/>
        <v>FALSE</v>
      </c>
      <c r="AJ273" s="31" t="str">
        <f t="shared" si="43"/>
        <v>FALSE</v>
      </c>
      <c r="AK273" s="31" t="str">
        <f t="shared" si="44"/>
        <v>FALSE</v>
      </c>
    </row>
    <row r="274" spans="1:37" x14ac:dyDescent="0.2">
      <c r="A274" s="6" t="s">
        <v>15</v>
      </c>
      <c r="B274" s="6" t="s">
        <v>1681</v>
      </c>
      <c r="C274" s="6">
        <v>12</v>
      </c>
      <c r="D274" s="6" t="s">
        <v>1668</v>
      </c>
      <c r="E274" s="6" t="s">
        <v>1682</v>
      </c>
      <c r="F274" s="6" t="s">
        <v>1670</v>
      </c>
      <c r="G274" s="6" t="s">
        <v>1668</v>
      </c>
      <c r="H274" s="6">
        <v>1</v>
      </c>
      <c r="I274" s="6">
        <v>3</v>
      </c>
      <c r="J274" s="6">
        <v>3</v>
      </c>
      <c r="K274" s="6">
        <v>1.7880000000000001E-4</v>
      </c>
      <c r="L274" s="6">
        <v>2.6739999999999999E-4</v>
      </c>
      <c r="M274" s="1">
        <v>3.7520000000000002E-7</v>
      </c>
      <c r="N274" s="1">
        <v>8.0090000000000003E-7</v>
      </c>
      <c r="O274" s="7" t="s">
        <v>1944</v>
      </c>
      <c r="P274" s="7" t="s">
        <v>2415</v>
      </c>
      <c r="Q274" s="4">
        <v>-0.2655392381883403</v>
      </c>
      <c r="R274" s="5">
        <v>0.15637057467726587</v>
      </c>
      <c r="S274" s="13">
        <v>-6.1016779390577244E-2</v>
      </c>
      <c r="T274" s="4">
        <v>-5.7679802564310691E-2</v>
      </c>
      <c r="U274" s="5">
        <v>-0.28859157686366427</v>
      </c>
      <c r="V274" s="3">
        <v>-0.15801106796325118</v>
      </c>
      <c r="W274" s="14">
        <v>0.35677660411588769</v>
      </c>
      <c r="X274" s="5">
        <v>-8.5216738204834414E-2</v>
      </c>
      <c r="Y274" s="3">
        <v>-0.19855470635263428</v>
      </c>
      <c r="Z274" s="14">
        <v>-0.10975937726901303</v>
      </c>
      <c r="AA274" s="5">
        <v>0.16886828738501941</v>
      </c>
      <c r="AB274" s="3">
        <v>0.34905809798987869</v>
      </c>
      <c r="AC274" s="20">
        <f t="shared" si="36"/>
        <v>-0.11136566816319152</v>
      </c>
      <c r="AD274" s="20">
        <f t="shared" si="37"/>
        <v>0.1117206161824887</v>
      </c>
      <c r="AE274" s="20">
        <f t="shared" si="38"/>
        <v>8.1063534153356889E-2</v>
      </c>
      <c r="AF274" s="27">
        <f t="shared" si="39"/>
        <v>0.46776438628926109</v>
      </c>
      <c r="AG274" s="6">
        <f t="shared" si="40"/>
        <v>0.63177351902515033</v>
      </c>
      <c r="AH274" s="6">
        <f t="shared" si="41"/>
        <v>0.71743919673044809</v>
      </c>
      <c r="AI274" s="17" t="str">
        <f t="shared" si="42"/>
        <v>FALSE</v>
      </c>
      <c r="AJ274" s="31" t="str">
        <f t="shared" si="43"/>
        <v>FALSE</v>
      </c>
      <c r="AK274" s="31" t="str">
        <f t="shared" si="44"/>
        <v>FALSE</v>
      </c>
    </row>
    <row r="275" spans="1:37" x14ac:dyDescent="0.2">
      <c r="A275" s="6" t="s">
        <v>15</v>
      </c>
      <c r="B275" s="6" t="s">
        <v>1253</v>
      </c>
      <c r="C275" s="6">
        <v>2</v>
      </c>
      <c r="D275" s="6" t="s">
        <v>1254</v>
      </c>
      <c r="E275" s="6" t="s">
        <v>1255</v>
      </c>
      <c r="F275" s="6" t="s">
        <v>1256</v>
      </c>
      <c r="G275" s="6" t="s">
        <v>1254</v>
      </c>
      <c r="H275" s="6">
        <v>1</v>
      </c>
      <c r="I275" s="6">
        <v>3</v>
      </c>
      <c r="J275" s="6">
        <v>3</v>
      </c>
      <c r="K275" s="6">
        <v>1.194E-3</v>
      </c>
      <c r="L275" s="6">
        <v>7.0109999999999997E-4</v>
      </c>
      <c r="M275" s="6">
        <v>4.5129999999999997E-3</v>
      </c>
      <c r="N275" s="6">
        <v>3.2200000000000002E-3</v>
      </c>
      <c r="O275" s="7" t="s">
        <v>2019</v>
      </c>
      <c r="P275" s="7" t="s">
        <v>2379</v>
      </c>
      <c r="Q275" s="4">
        <v>6.1941115971037325E-2</v>
      </c>
      <c r="R275" s="5">
        <v>0.2146579386796833</v>
      </c>
      <c r="S275" s="13">
        <v>0.33420632473039757</v>
      </c>
      <c r="T275" s="4">
        <v>0.19249902134527508</v>
      </c>
      <c r="U275" s="5">
        <v>-0.28413711549976339</v>
      </c>
      <c r="V275" s="3">
        <v>0.29165886109811878</v>
      </c>
      <c r="W275" s="14">
        <v>-0.19420947677127673</v>
      </c>
      <c r="X275" s="5">
        <v>-0.12432642732398996</v>
      </c>
      <c r="Y275" s="3">
        <v>-0.3818128851876087</v>
      </c>
      <c r="Z275" s="14">
        <v>-9.0284441196638671E-2</v>
      </c>
      <c r="AA275" s="5">
        <v>0.13869172303587221</v>
      </c>
      <c r="AB275" s="3">
        <v>-0.41928174972696858</v>
      </c>
      <c r="AC275" s="20">
        <f t="shared" si="36"/>
        <v>-0.13692820414582924</v>
      </c>
      <c r="AD275" s="20">
        <f t="shared" si="37"/>
        <v>0.1098247737983801</v>
      </c>
      <c r="AE275" s="20">
        <f t="shared" si="38"/>
        <v>-0.43705138955466449</v>
      </c>
      <c r="AF275" s="27">
        <f t="shared" si="39"/>
        <v>0.52006861255280012</v>
      </c>
      <c r="AG275" s="6">
        <f t="shared" si="40"/>
        <v>0.57321161224983586</v>
      </c>
      <c r="AH275" s="6">
        <f t="shared" si="41"/>
        <v>1.6534902815710833E-2</v>
      </c>
      <c r="AI275" s="17" t="str">
        <f t="shared" si="42"/>
        <v>FALSE</v>
      </c>
      <c r="AJ275" s="31" t="str">
        <f t="shared" si="43"/>
        <v>FALSE</v>
      </c>
      <c r="AK275" s="31" t="str">
        <f t="shared" si="44"/>
        <v>FALSE</v>
      </c>
    </row>
    <row r="276" spans="1:37" x14ac:dyDescent="0.2">
      <c r="A276" s="6" t="s">
        <v>15</v>
      </c>
      <c r="B276" s="6" t="s">
        <v>1124</v>
      </c>
      <c r="C276" s="6">
        <v>3</v>
      </c>
      <c r="D276" s="6" t="s">
        <v>1111</v>
      </c>
      <c r="E276" s="6" t="s">
        <v>1125</v>
      </c>
      <c r="F276" s="6" t="s">
        <v>1113</v>
      </c>
      <c r="G276" s="6" t="s">
        <v>1111</v>
      </c>
      <c r="H276" s="6">
        <v>1</v>
      </c>
      <c r="I276" s="6">
        <v>3</v>
      </c>
      <c r="J276" s="6">
        <v>3</v>
      </c>
      <c r="K276" s="6">
        <v>1.7880000000000001E-4</v>
      </c>
      <c r="L276" s="6">
        <v>2.6739999999999999E-4</v>
      </c>
      <c r="M276" s="6">
        <v>1.2530000000000001E-4</v>
      </c>
      <c r="N276" s="6">
        <v>1.5249999999999999E-4</v>
      </c>
      <c r="O276" s="7" t="s">
        <v>2012</v>
      </c>
      <c r="P276" s="7" t="s">
        <v>2543</v>
      </c>
      <c r="Q276" s="4">
        <v>-0.59019528894787243</v>
      </c>
      <c r="R276" s="5">
        <v>0.4814078288343896</v>
      </c>
      <c r="S276" s="13">
        <v>-0.45802118445080353</v>
      </c>
      <c r="T276" s="4">
        <v>-0.60550893650106641</v>
      </c>
      <c r="U276" s="5">
        <v>0.10165930405037807</v>
      </c>
      <c r="V276" s="3">
        <v>0.43424971506120086</v>
      </c>
      <c r="W276" s="14">
        <v>-0.19501992617531572</v>
      </c>
      <c r="X276" s="5">
        <v>0.11624863280410516</v>
      </c>
      <c r="Y276" s="3">
        <v>-0.36325706593108759</v>
      </c>
      <c r="Z276" s="14">
        <v>0.85195623369807616</v>
      </c>
      <c r="AA276" s="5">
        <v>-1.1617338938950716</v>
      </c>
      <c r="AB276" s="3">
        <v>0.1933307881346174</v>
      </c>
      <c r="AC276" s="20">
        <f t="shared" si="36"/>
        <v>0.16573624239159962</v>
      </c>
      <c r="AD276" s="20">
        <f t="shared" si="37"/>
        <v>0.10852716241330668</v>
      </c>
      <c r="AE276" s="20">
        <f t="shared" si="38"/>
        <v>4.1593428420662742E-2</v>
      </c>
      <c r="AF276" s="27">
        <f t="shared" si="39"/>
        <v>0.73456700693468713</v>
      </c>
      <c r="AG276" s="6">
        <f t="shared" si="40"/>
        <v>0.86726397140172873</v>
      </c>
      <c r="AH276" s="6">
        <f t="shared" si="41"/>
        <v>0.91485973033086876</v>
      </c>
      <c r="AI276" s="17" t="str">
        <f t="shared" si="42"/>
        <v>FALSE</v>
      </c>
      <c r="AJ276" s="31" t="str">
        <f t="shared" si="43"/>
        <v>FALSE</v>
      </c>
      <c r="AK276" s="31" t="str">
        <f t="shared" si="44"/>
        <v>FALSE</v>
      </c>
    </row>
    <row r="277" spans="1:37" x14ac:dyDescent="0.2">
      <c r="A277" s="6" t="s">
        <v>15</v>
      </c>
      <c r="B277" s="6" t="s">
        <v>433</v>
      </c>
      <c r="C277" s="6">
        <v>1</v>
      </c>
      <c r="D277" s="6" t="s">
        <v>434</v>
      </c>
      <c r="E277" s="6" t="s">
        <v>435</v>
      </c>
      <c r="F277" s="6" t="s">
        <v>436</v>
      </c>
      <c r="G277" s="6" t="s">
        <v>434</v>
      </c>
      <c r="H277" s="6">
        <v>0</v>
      </c>
      <c r="J277" s="6">
        <v>3</v>
      </c>
      <c r="L277" s="6">
        <v>5.6020000000000002E-3</v>
      </c>
      <c r="N277" s="6">
        <v>2.8979999999999999E-2</v>
      </c>
      <c r="O277" s="7" t="s">
        <v>2095</v>
      </c>
      <c r="P277" s="7" t="s">
        <v>2473</v>
      </c>
      <c r="Q277" s="4">
        <v>-0.13049166100358395</v>
      </c>
      <c r="R277" s="5">
        <v>-1.0886417640929857</v>
      </c>
      <c r="S277" s="13">
        <v>-0.71013725341900213</v>
      </c>
      <c r="T277" s="4">
        <v>0.77443296883502122</v>
      </c>
      <c r="U277" s="5">
        <v>-0.95781746926911437</v>
      </c>
      <c r="V277" s="3">
        <v>1.1655911073513503</v>
      </c>
      <c r="W277" s="14">
        <v>-3.96995951001924E-2</v>
      </c>
      <c r="X277" s="5">
        <v>-0.56745583636972896</v>
      </c>
      <c r="Y277" s="3">
        <v>-0.68726506699169254</v>
      </c>
      <c r="Z277" s="14">
        <v>-1.3107731292060438</v>
      </c>
      <c r="AA277" s="5">
        <v>1.2266042351679709</v>
      </c>
      <c r="AB277" s="3">
        <v>-0.93110385990659095</v>
      </c>
      <c r="AC277" s="20">
        <f t="shared" si="36"/>
        <v>0.97049242847760975</v>
      </c>
      <c r="AD277" s="20">
        <f t="shared" si="37"/>
        <v>9.3049248172316634E-2</v>
      </c>
      <c r="AE277" s="20">
        <f t="shared" si="38"/>
        <v>0.21161672668465265</v>
      </c>
      <c r="AF277" s="27">
        <f t="shared" si="39"/>
        <v>0.24314169191468596</v>
      </c>
      <c r="AG277" s="6">
        <f t="shared" si="40"/>
        <v>0.91458337628401443</v>
      </c>
      <c r="AH277" s="6">
        <f t="shared" si="41"/>
        <v>0.56993605438563577</v>
      </c>
      <c r="AI277" s="17" t="str">
        <f t="shared" si="42"/>
        <v>FALSE</v>
      </c>
      <c r="AJ277" s="31" t="str">
        <f t="shared" si="43"/>
        <v>FALSE</v>
      </c>
      <c r="AK277" s="31" t="str">
        <f t="shared" si="44"/>
        <v>FALSE</v>
      </c>
    </row>
    <row r="278" spans="1:37" x14ac:dyDescent="0.2">
      <c r="A278" s="6" t="s">
        <v>15</v>
      </c>
      <c r="B278" s="6" t="s">
        <v>1207</v>
      </c>
      <c r="C278" s="6">
        <v>2</v>
      </c>
      <c r="D278" s="6" t="s">
        <v>1208</v>
      </c>
      <c r="E278" s="6" t="s">
        <v>1209</v>
      </c>
      <c r="F278" s="6" t="s">
        <v>1210</v>
      </c>
      <c r="G278" s="6" t="s">
        <v>1208</v>
      </c>
      <c r="H278" s="6">
        <v>1</v>
      </c>
      <c r="I278" s="6">
        <v>2</v>
      </c>
      <c r="J278" s="6">
        <v>2</v>
      </c>
      <c r="K278" s="6">
        <v>1.7880000000000001E-4</v>
      </c>
      <c r="L278" s="6">
        <v>7.0109999999999997E-4</v>
      </c>
      <c r="M278" s="6">
        <v>3.2909999999999998E-4</v>
      </c>
      <c r="N278" s="6">
        <v>1.7730000000000001E-3</v>
      </c>
      <c r="O278" s="7" t="s">
        <v>2016</v>
      </c>
      <c r="P278" s="7" t="s">
        <v>2374</v>
      </c>
      <c r="Q278" s="4">
        <v>0.11286268864686093</v>
      </c>
      <c r="R278" s="5">
        <v>0.58677532783339137</v>
      </c>
      <c r="S278" s="13">
        <v>1.702343194016866E-2</v>
      </c>
      <c r="T278" s="4">
        <v>-0.38393475081822576</v>
      </c>
      <c r="U278" s="5">
        <v>-0.1919851431409321</v>
      </c>
      <c r="V278" s="3">
        <v>-1.0477937991236825E-2</v>
      </c>
      <c r="W278" s="14">
        <v>0.37464505156258837</v>
      </c>
      <c r="X278" s="5">
        <v>-0.40654691443342189</v>
      </c>
      <c r="Y278" s="3">
        <v>-0.38040927000916397</v>
      </c>
      <c r="Z278" s="14">
        <v>-0.22471680211393363</v>
      </c>
      <c r="AA278" s="5">
        <v>-0.20375660256193528</v>
      </c>
      <c r="AB278" s="3">
        <v>0.29530829126384595</v>
      </c>
      <c r="AC278" s="20">
        <f t="shared" si="36"/>
        <v>-0.43435309345693857</v>
      </c>
      <c r="AD278" s="20">
        <f t="shared" si="37"/>
        <v>9.3048673155991524E-2</v>
      </c>
      <c r="AE278" s="20">
        <f t="shared" si="38"/>
        <v>-0.37632419376680615</v>
      </c>
      <c r="AF278" s="27">
        <f t="shared" si="39"/>
        <v>0.10327083623160174</v>
      </c>
      <c r="AG278" s="6">
        <f t="shared" si="40"/>
        <v>0.77721479092947443</v>
      </c>
      <c r="AH278" s="6">
        <f t="shared" si="41"/>
        <v>0.29269469171947182</v>
      </c>
      <c r="AI278" s="17" t="str">
        <f t="shared" si="42"/>
        <v>FALSE</v>
      </c>
      <c r="AJ278" s="31" t="str">
        <f t="shared" si="43"/>
        <v>FALSE</v>
      </c>
      <c r="AK278" s="31" t="str">
        <f t="shared" si="44"/>
        <v>FALSE</v>
      </c>
    </row>
    <row r="279" spans="1:37" x14ac:dyDescent="0.2">
      <c r="A279" s="6" t="s">
        <v>15</v>
      </c>
      <c r="B279" s="6" t="s">
        <v>1318</v>
      </c>
      <c r="C279" s="6">
        <v>2</v>
      </c>
      <c r="D279" s="6" t="s">
        <v>1303</v>
      </c>
      <c r="E279" s="6" t="s">
        <v>1319</v>
      </c>
      <c r="F279" s="6" t="s">
        <v>1305</v>
      </c>
      <c r="G279" s="6" t="s">
        <v>1303</v>
      </c>
      <c r="H279" s="6">
        <v>1</v>
      </c>
      <c r="I279" s="6">
        <v>2</v>
      </c>
      <c r="J279" s="6">
        <v>2</v>
      </c>
      <c r="K279" s="6">
        <v>1.402E-3</v>
      </c>
      <c r="L279" s="6">
        <v>4.2969999999999996E-3</v>
      </c>
      <c r="M279" s="6">
        <v>7.1570000000000002E-3</v>
      </c>
      <c r="N279" s="6">
        <v>2.1229999999999999E-2</v>
      </c>
      <c r="O279" s="7" t="s">
        <v>1932</v>
      </c>
      <c r="P279" s="7" t="s">
        <v>2335</v>
      </c>
      <c r="Q279" s="4">
        <v>-0.11909008415643568</v>
      </c>
      <c r="R279" s="5">
        <v>8.3271896174088714E-2</v>
      </c>
      <c r="S279" s="13">
        <v>0.13243877340488153</v>
      </c>
      <c r="T279" s="4">
        <v>-6.0948981209577743E-2</v>
      </c>
      <c r="U279" s="5">
        <v>8.8932787541456726E-2</v>
      </c>
      <c r="V279" s="3">
        <v>-0.41269103132070223</v>
      </c>
      <c r="W279" s="14">
        <v>-0.29213374589956648</v>
      </c>
      <c r="X279" s="5">
        <v>-1.5924503733468279E-2</v>
      </c>
      <c r="Y279" s="3">
        <v>0.22613389759925187</v>
      </c>
      <c r="Z279" s="14">
        <v>0.38283896577394683</v>
      </c>
      <c r="AA279" s="5">
        <v>-0.17140703706549212</v>
      </c>
      <c r="AB279" s="3">
        <v>-2.4827879218219738E-2</v>
      </c>
      <c r="AC279" s="20">
        <f t="shared" si="36"/>
        <v>-0.16044260347045258</v>
      </c>
      <c r="AD279" s="20">
        <f t="shared" si="37"/>
        <v>8.9509467174672619E-2</v>
      </c>
      <c r="AE279" s="20">
        <f t="shared" si="38"/>
        <v>-5.951497915210581E-2</v>
      </c>
      <c r="AF279" s="27">
        <f t="shared" si="39"/>
        <v>0.39213340464715735</v>
      </c>
      <c r="AG279" s="6">
        <f t="shared" si="40"/>
        <v>0.70914474669718452</v>
      </c>
      <c r="AH279" s="6">
        <f t="shared" si="41"/>
        <v>0.74153717379601825</v>
      </c>
      <c r="AI279" s="17" t="str">
        <f t="shared" si="42"/>
        <v>FALSE</v>
      </c>
      <c r="AJ279" s="31" t="str">
        <f t="shared" si="43"/>
        <v>FALSE</v>
      </c>
      <c r="AK279" s="31" t="str">
        <f t="shared" si="44"/>
        <v>FALSE</v>
      </c>
    </row>
    <row r="280" spans="1:37" x14ac:dyDescent="0.2">
      <c r="A280" s="6" t="s">
        <v>15</v>
      </c>
      <c r="B280" s="6" t="s">
        <v>1631</v>
      </c>
      <c r="C280" s="6">
        <v>1</v>
      </c>
      <c r="D280" s="6" t="s">
        <v>1632</v>
      </c>
      <c r="E280" s="6" t="s">
        <v>1633</v>
      </c>
      <c r="F280" s="6" t="s">
        <v>1634</v>
      </c>
      <c r="G280" s="6" t="s">
        <v>1632</v>
      </c>
      <c r="H280" s="6">
        <v>0</v>
      </c>
      <c r="I280" s="6">
        <v>3</v>
      </c>
      <c r="K280" s="6">
        <v>3.4970000000000001E-3</v>
      </c>
      <c r="M280" s="6">
        <v>2.282E-2</v>
      </c>
      <c r="O280" s="7" t="s">
        <v>2033</v>
      </c>
      <c r="P280" s="7" t="s">
        <v>2407</v>
      </c>
      <c r="Q280" s="4">
        <v>5.7975068109004319E-3</v>
      </c>
      <c r="R280" s="5">
        <v>-0.20238976532564976</v>
      </c>
      <c r="S280" s="13">
        <v>-0.46415438415051946</v>
      </c>
      <c r="T280" s="4">
        <v>-2.5543180184002735E-2</v>
      </c>
      <c r="U280" s="5">
        <v>-2.5641351933907146E-2</v>
      </c>
      <c r="V280" s="3">
        <v>0.53148433895912439</v>
      </c>
      <c r="W280" s="14">
        <v>8.9749670198969414E-2</v>
      </c>
      <c r="X280" s="5">
        <v>-6.8541564948608205E-2</v>
      </c>
      <c r="Y280" s="3">
        <v>-0.18083988445907825</v>
      </c>
      <c r="Z280" s="14">
        <v>-7.500741286922423E-2</v>
      </c>
      <c r="AA280" s="5">
        <v>0.25689589409805724</v>
      </c>
      <c r="AB280" s="3">
        <v>-7.780318335486465E-2</v>
      </c>
      <c r="AC280" s="20">
        <f t="shared" si="36"/>
        <v>0.38034881650216112</v>
      </c>
      <c r="AD280" s="20">
        <f t="shared" si="37"/>
        <v>8.7905692360895127E-2</v>
      </c>
      <c r="AE280" s="20">
        <f t="shared" si="38"/>
        <v>0.16703828781885061</v>
      </c>
      <c r="AF280" s="27">
        <f t="shared" si="39"/>
        <v>0.17374354105228937</v>
      </c>
      <c r="AG280" s="6">
        <f t="shared" si="40"/>
        <v>0.55334316987695908</v>
      </c>
      <c r="AH280" s="6">
        <f t="shared" si="41"/>
        <v>0.34728229455024129</v>
      </c>
      <c r="AI280" s="17" t="str">
        <f t="shared" si="42"/>
        <v>FALSE</v>
      </c>
      <c r="AJ280" s="31" t="str">
        <f t="shared" si="43"/>
        <v>FALSE</v>
      </c>
      <c r="AK280" s="31" t="str">
        <f t="shared" si="44"/>
        <v>FALSE</v>
      </c>
    </row>
    <row r="281" spans="1:37" x14ac:dyDescent="0.2">
      <c r="A281" s="6" t="s">
        <v>15</v>
      </c>
      <c r="B281" s="6" t="s">
        <v>1817</v>
      </c>
      <c r="C281" s="6">
        <v>2</v>
      </c>
      <c r="D281" s="6" t="s">
        <v>1818</v>
      </c>
      <c r="E281" s="6" t="s">
        <v>1819</v>
      </c>
      <c r="F281" s="6" t="s">
        <v>1820</v>
      </c>
      <c r="G281" s="6" t="s">
        <v>1818</v>
      </c>
      <c r="H281" s="6">
        <v>1</v>
      </c>
      <c r="I281" s="6">
        <v>3</v>
      </c>
      <c r="J281" s="6">
        <v>3</v>
      </c>
      <c r="K281" s="6">
        <v>1.7880000000000001E-4</v>
      </c>
      <c r="L281" s="6">
        <v>7.0109999999999997E-4</v>
      </c>
      <c r="M281" s="1">
        <v>5.7800000000000002E-5</v>
      </c>
      <c r="N281" s="6">
        <v>2.0569999999999998E-3</v>
      </c>
      <c r="O281" s="7" t="s">
        <v>2046</v>
      </c>
      <c r="P281" s="7" t="s">
        <v>2425</v>
      </c>
      <c r="Q281" s="4">
        <v>-7.0027010087903185E-2</v>
      </c>
      <c r="R281" s="5">
        <v>0.16764514082470183</v>
      </c>
      <c r="S281" s="13">
        <v>3.1688090427391999E-2</v>
      </c>
      <c r="T281" s="4">
        <v>0.1019923009082737</v>
      </c>
      <c r="U281" s="5">
        <v>0.1196549335311666</v>
      </c>
      <c r="V281" s="3">
        <v>0.24142434152900644</v>
      </c>
      <c r="W281" s="14">
        <v>-0.29935135186004969</v>
      </c>
      <c r="X281" s="5">
        <v>-0.13088929055496396</v>
      </c>
      <c r="Y281" s="3">
        <v>-6.1545307212230657E-2</v>
      </c>
      <c r="Z281" s="14">
        <v>0.21599859907809177</v>
      </c>
      <c r="AA281" s="5">
        <v>-0.18929677984286075</v>
      </c>
      <c r="AB281" s="3">
        <v>-0.25601787719851876</v>
      </c>
      <c r="AC281" s="20">
        <f t="shared" si="36"/>
        <v>0.11125511826808537</v>
      </c>
      <c r="AD281" s="20">
        <f t="shared" si="37"/>
        <v>8.7489963887985508E-2</v>
      </c>
      <c r="AE281" s="20">
        <f t="shared" si="38"/>
        <v>-0.20703072359714497</v>
      </c>
      <c r="AF281" s="27">
        <f t="shared" si="39"/>
        <v>0.24451852162278781</v>
      </c>
      <c r="AG281" s="6">
        <f t="shared" si="40"/>
        <v>0.6209658101393456</v>
      </c>
      <c r="AH281" s="6">
        <f t="shared" si="41"/>
        <v>0.10373214945840746</v>
      </c>
      <c r="AI281" s="17" t="str">
        <f t="shared" si="42"/>
        <v>FALSE</v>
      </c>
      <c r="AJ281" s="31" t="str">
        <f t="shared" si="43"/>
        <v>FALSE</v>
      </c>
      <c r="AK281" s="31" t="str">
        <f t="shared" si="44"/>
        <v>FALSE</v>
      </c>
    </row>
    <row r="282" spans="1:37" x14ac:dyDescent="0.2">
      <c r="A282" s="6" t="s">
        <v>15</v>
      </c>
      <c r="B282" s="6" t="s">
        <v>220</v>
      </c>
      <c r="C282" s="6">
        <v>1</v>
      </c>
      <c r="D282" s="6" t="s">
        <v>221</v>
      </c>
      <c r="E282" s="6" t="s">
        <v>222</v>
      </c>
      <c r="F282" s="6" t="s">
        <v>223</v>
      </c>
      <c r="G282" s="6" t="s">
        <v>221</v>
      </c>
      <c r="H282" s="6">
        <v>0</v>
      </c>
      <c r="I282" s="6">
        <v>3</v>
      </c>
      <c r="K282" s="6">
        <v>6.4340000000000003E-4</v>
      </c>
      <c r="M282" s="6">
        <v>2.2899999999999999E-3</v>
      </c>
      <c r="O282" s="7" t="s">
        <v>2069</v>
      </c>
      <c r="P282" s="7" t="s">
        <v>2452</v>
      </c>
      <c r="Q282" s="4">
        <v>6.3115040349386378E-2</v>
      </c>
      <c r="R282" s="5">
        <v>-0.50689363701186152</v>
      </c>
      <c r="S282" s="13">
        <v>0.38190613452230332</v>
      </c>
      <c r="T282" s="4">
        <v>0.64650844679395392</v>
      </c>
      <c r="U282" s="5">
        <v>0.59498533822690958</v>
      </c>
      <c r="V282" s="3">
        <v>0.11208130109669141</v>
      </c>
      <c r="W282" s="14">
        <v>-0.61509394319741473</v>
      </c>
      <c r="X282" s="5">
        <v>-0.15761657728035011</v>
      </c>
      <c r="Y282" s="3">
        <v>-0.35589247078205394</v>
      </c>
      <c r="Z282" s="14">
        <v>-0.44022744348472764</v>
      </c>
      <c r="AA282" s="5">
        <v>-0.16925504505193009</v>
      </c>
      <c r="AB282" s="3">
        <v>-0.26055761953286916</v>
      </c>
      <c r="AC282" s="20">
        <f t="shared" si="36"/>
        <v>0.47181584941924232</v>
      </c>
      <c r="AD282" s="20">
        <f t="shared" si="37"/>
        <v>8.6187627730097305E-2</v>
      </c>
      <c r="AE282" s="20">
        <f t="shared" si="38"/>
        <v>-0.3555768430398823</v>
      </c>
      <c r="AF282" s="27">
        <f t="shared" si="39"/>
        <v>0.20352599415588601</v>
      </c>
      <c r="AG282" s="6">
        <f t="shared" si="40"/>
        <v>0.60675901379392605</v>
      </c>
      <c r="AH282" s="6">
        <f t="shared" si="41"/>
        <v>0.2899132870380467</v>
      </c>
      <c r="AI282" s="17" t="str">
        <f t="shared" si="42"/>
        <v>FALSE</v>
      </c>
      <c r="AJ282" s="31" t="str">
        <f t="shared" si="43"/>
        <v>FALSE</v>
      </c>
      <c r="AK282" s="31" t="str">
        <f t="shared" si="44"/>
        <v>FALSE</v>
      </c>
    </row>
    <row r="283" spans="1:37" x14ac:dyDescent="0.2">
      <c r="A283" s="6" t="s">
        <v>15</v>
      </c>
      <c r="B283" s="6" t="s">
        <v>184</v>
      </c>
      <c r="C283" s="6">
        <v>1</v>
      </c>
      <c r="D283" s="6" t="s">
        <v>185</v>
      </c>
      <c r="E283" s="6" t="s">
        <v>186</v>
      </c>
      <c r="F283" s="6" t="s">
        <v>187</v>
      </c>
      <c r="G283" s="6" t="s">
        <v>185</v>
      </c>
      <c r="H283" s="6">
        <v>0</v>
      </c>
      <c r="I283" s="6">
        <v>3</v>
      </c>
      <c r="K283" s="6">
        <v>5.5649999999999996E-3</v>
      </c>
      <c r="M283" s="6">
        <v>4.2380000000000001E-2</v>
      </c>
      <c r="O283" s="7" t="s">
        <v>1883</v>
      </c>
      <c r="P283" s="7" t="s">
        <v>2205</v>
      </c>
      <c r="Q283" s="4">
        <v>-0.15713722918305154</v>
      </c>
      <c r="R283" s="5">
        <v>0.11126893230573981</v>
      </c>
      <c r="S283" s="13">
        <v>0.27982616597098314</v>
      </c>
      <c r="T283" s="4">
        <v>-0.22149522833744004</v>
      </c>
      <c r="U283" s="5">
        <v>0.44951329277953866</v>
      </c>
      <c r="V283" s="3">
        <v>-0.27257981980276008</v>
      </c>
      <c r="W283" s="14">
        <v>0.14969181859436467</v>
      </c>
      <c r="X283" s="5">
        <v>-0.57293130067349585</v>
      </c>
      <c r="Y283" s="3">
        <v>5.2879333586007153E-2</v>
      </c>
      <c r="Z283" s="14">
        <v>0.18420233654167836</v>
      </c>
      <c r="AA283" s="5">
        <v>-0.18116071271736273</v>
      </c>
      <c r="AB283" s="3">
        <v>-0.11907104688231793</v>
      </c>
      <c r="AC283" s="20">
        <f t="shared" si="36"/>
        <v>-9.2839874818110957E-2</v>
      </c>
      <c r="AD283" s="20">
        <f t="shared" si="37"/>
        <v>8.4776908478373908E-2</v>
      </c>
      <c r="AE283" s="20">
        <f t="shared" si="38"/>
        <v>-0.20143933919559848</v>
      </c>
      <c r="AF283" s="27">
        <f t="shared" si="39"/>
        <v>0.74391084084185377</v>
      </c>
      <c r="AG283" s="6">
        <f t="shared" si="40"/>
        <v>0.75443167181568871</v>
      </c>
      <c r="AH283" s="6">
        <f t="shared" si="41"/>
        <v>0.48135444915896175</v>
      </c>
      <c r="AI283" s="17" t="str">
        <f t="shared" si="42"/>
        <v>FALSE</v>
      </c>
      <c r="AJ283" s="31" t="str">
        <f t="shared" si="43"/>
        <v>FALSE</v>
      </c>
      <c r="AK283" s="31" t="str">
        <f t="shared" si="44"/>
        <v>FALSE</v>
      </c>
    </row>
    <row r="284" spans="1:37" x14ac:dyDescent="0.2">
      <c r="A284" s="6" t="s">
        <v>15</v>
      </c>
      <c r="B284" s="6" t="s">
        <v>1517</v>
      </c>
      <c r="C284" s="6">
        <v>1</v>
      </c>
      <c r="D284" s="6" t="s">
        <v>1510</v>
      </c>
      <c r="E284" s="6" t="s">
        <v>1518</v>
      </c>
      <c r="F284" s="6" t="s">
        <v>1512</v>
      </c>
      <c r="G284" s="6" t="s">
        <v>1510</v>
      </c>
      <c r="H284" s="6">
        <v>0</v>
      </c>
      <c r="I284" s="6">
        <v>3</v>
      </c>
      <c r="K284" s="6">
        <v>1.7880000000000001E-4</v>
      </c>
      <c r="M284" s="6">
        <v>5.6010000000000001E-4</v>
      </c>
      <c r="O284" s="7" t="s">
        <v>1941</v>
      </c>
      <c r="P284" s="7" t="s">
        <v>2283</v>
      </c>
      <c r="Q284" s="4">
        <v>-0.16162563604914165</v>
      </c>
      <c r="R284" s="5">
        <v>0.26093842304326986</v>
      </c>
      <c r="S284" s="13">
        <v>-0.17943482628893714</v>
      </c>
      <c r="T284" s="4">
        <v>-0.2735630494745957</v>
      </c>
      <c r="U284" s="5">
        <v>1.5689109626885075E-2</v>
      </c>
      <c r="V284" s="3">
        <v>6.0596437081343615E-2</v>
      </c>
      <c r="W284" s="14">
        <v>-5.1361241000243252E-2</v>
      </c>
      <c r="X284" s="5">
        <v>4.0978892849286415E-2</v>
      </c>
      <c r="Y284" s="3">
        <v>-6.9209167011436049E-2</v>
      </c>
      <c r="Z284" s="14">
        <v>0.39361788162735267</v>
      </c>
      <c r="AA284" s="5">
        <v>-0.39214417922354156</v>
      </c>
      <c r="AB284" s="3">
        <v>0.16464981519872043</v>
      </c>
      <c r="AC284" s="20">
        <f t="shared" si="36"/>
        <v>-3.9051821157186029E-2</v>
      </c>
      <c r="AD284" s="20">
        <f t="shared" si="37"/>
        <v>8.1905010921641486E-2</v>
      </c>
      <c r="AE284" s="20">
        <f t="shared" si="38"/>
        <v>1.7684137747201942E-4</v>
      </c>
      <c r="AF284" s="27">
        <f t="shared" si="39"/>
        <v>0.83706284831236111</v>
      </c>
      <c r="AG284" s="6">
        <f t="shared" si="40"/>
        <v>0.74583818588987782</v>
      </c>
      <c r="AH284" s="6">
        <f t="shared" si="41"/>
        <v>0.99910329955363464</v>
      </c>
      <c r="AI284" s="17" t="str">
        <f t="shared" si="42"/>
        <v>FALSE</v>
      </c>
      <c r="AJ284" s="31" t="str">
        <f t="shared" si="43"/>
        <v>FALSE</v>
      </c>
      <c r="AK284" s="31" t="str">
        <f t="shared" si="44"/>
        <v>FALSE</v>
      </c>
    </row>
    <row r="285" spans="1:37" x14ac:dyDescent="0.2">
      <c r="A285" s="6" t="s">
        <v>15</v>
      </c>
      <c r="B285" s="6" t="s">
        <v>835</v>
      </c>
      <c r="C285" s="6">
        <v>3</v>
      </c>
      <c r="D285" s="6" t="s">
        <v>832</v>
      </c>
      <c r="E285" s="6" t="s">
        <v>836</v>
      </c>
      <c r="F285" s="6" t="s">
        <v>834</v>
      </c>
      <c r="G285" s="6" t="s">
        <v>832</v>
      </c>
      <c r="H285" s="6">
        <v>0</v>
      </c>
      <c r="I285" s="6">
        <v>2</v>
      </c>
      <c r="K285" s="6">
        <v>1.194E-3</v>
      </c>
      <c r="M285" s="6">
        <v>5.0070000000000002E-3</v>
      </c>
      <c r="O285" s="7" t="s">
        <v>1911</v>
      </c>
      <c r="P285" s="7" t="s">
        <v>2221</v>
      </c>
      <c r="Q285" s="4">
        <v>-0.23061368732605136</v>
      </c>
      <c r="R285" s="5">
        <v>-0.20777373732497031</v>
      </c>
      <c r="S285" s="13">
        <v>-0.19264684887171771</v>
      </c>
      <c r="T285" s="4">
        <v>5.5635216185976007E-2</v>
      </c>
      <c r="U285" s="5">
        <v>0.25299321692731241</v>
      </c>
      <c r="V285" s="3">
        <v>0.29639373019798781</v>
      </c>
      <c r="W285" s="14">
        <v>0.13151441051700705</v>
      </c>
      <c r="X285" s="5">
        <v>-0.1521547804545646</v>
      </c>
      <c r="Y285" s="3">
        <v>-0.15080890198081037</v>
      </c>
      <c r="Z285" s="14">
        <v>1.8588762809968205E-2</v>
      </c>
      <c r="AA285" s="5">
        <v>6.011006944066255E-2</v>
      </c>
      <c r="AB285" s="3">
        <v>-5.514413356736231E-3</v>
      </c>
      <c r="AC285" s="20">
        <f t="shared" si="36"/>
        <v>0.41201881227800519</v>
      </c>
      <c r="AD285" s="20">
        <f t="shared" si="37"/>
        <v>8.1544563604087489E-2</v>
      </c>
      <c r="AE285" s="20">
        <f t="shared" si="38"/>
        <v>0.15319500053479046</v>
      </c>
      <c r="AF285" s="27">
        <f t="shared" si="39"/>
        <v>5.3258916394329017E-3</v>
      </c>
      <c r="AG285" s="6">
        <f t="shared" si="40"/>
        <v>0.44463379582285223</v>
      </c>
      <c r="AH285" s="6">
        <f t="shared" si="41"/>
        <v>0.18204422006135326</v>
      </c>
      <c r="AI285" s="17" t="str">
        <f t="shared" si="42"/>
        <v>FALSE</v>
      </c>
      <c r="AJ285" s="31" t="str">
        <f t="shared" si="43"/>
        <v>FALSE</v>
      </c>
      <c r="AK285" s="31" t="str">
        <f t="shared" si="44"/>
        <v>FALSE</v>
      </c>
    </row>
    <row r="286" spans="1:37" x14ac:dyDescent="0.2">
      <c r="A286" s="6" t="s">
        <v>15</v>
      </c>
      <c r="B286" s="6" t="s">
        <v>1044</v>
      </c>
      <c r="C286" s="6">
        <v>2</v>
      </c>
      <c r="D286" s="6" t="s">
        <v>1045</v>
      </c>
      <c r="E286" s="6" t="s">
        <v>1046</v>
      </c>
      <c r="F286" s="6" t="s">
        <v>1047</v>
      </c>
      <c r="G286" s="6" t="s">
        <v>1045</v>
      </c>
      <c r="H286" s="6">
        <v>1</v>
      </c>
      <c r="I286" s="6">
        <v>2</v>
      </c>
      <c r="J286" s="6">
        <v>2</v>
      </c>
      <c r="K286" s="6">
        <v>2.4759999999999999E-3</v>
      </c>
      <c r="L286" s="6">
        <v>4.1349999999999998E-3</v>
      </c>
      <c r="M286" s="6">
        <v>1.332E-2</v>
      </c>
      <c r="N286" s="6">
        <v>2.0049999999999998E-2</v>
      </c>
      <c r="O286" s="7" t="s">
        <v>2149</v>
      </c>
      <c r="P286" s="7" t="s">
        <v>2531</v>
      </c>
      <c r="Q286" s="4">
        <v>0.11684571426662668</v>
      </c>
      <c r="R286" s="5">
        <v>-1.1628603587281456</v>
      </c>
      <c r="S286" s="13">
        <v>0.20195453086841253</v>
      </c>
      <c r="T286" s="4">
        <v>0.82200827794109455</v>
      </c>
      <c r="U286" s="5">
        <v>1.2198750686570163</v>
      </c>
      <c r="V286" s="3">
        <v>0.4802031684677634</v>
      </c>
      <c r="W286" s="14">
        <v>-0.63883753931885046</v>
      </c>
      <c r="X286" s="5">
        <v>-1.184560171964733</v>
      </c>
      <c r="Y286" s="3">
        <v>-0.33565120527704417</v>
      </c>
      <c r="Z286" s="14">
        <v>-0.9840939018038688</v>
      </c>
      <c r="AA286" s="5">
        <v>-0.35079891806462077</v>
      </c>
      <c r="AB286" s="3">
        <v>-0.5942735689920533</v>
      </c>
      <c r="AC286" s="20">
        <f t="shared" si="36"/>
        <v>1.1220488762196603</v>
      </c>
      <c r="AD286" s="20">
        <f t="shared" si="37"/>
        <v>7.6627509233361701E-2</v>
      </c>
      <c r="AE286" s="20">
        <f t="shared" si="38"/>
        <v>-0.43832960098917378</v>
      </c>
      <c r="AF286" s="27">
        <f t="shared" si="39"/>
        <v>8.4063829079412331E-2</v>
      </c>
      <c r="AG286" s="6">
        <f t="shared" si="40"/>
        <v>0.81656524447428258</v>
      </c>
      <c r="AH286" s="6">
        <f t="shared" si="41"/>
        <v>0.43564253887394833</v>
      </c>
      <c r="AI286" s="17" t="str">
        <f t="shared" si="42"/>
        <v>FALSE</v>
      </c>
      <c r="AJ286" s="31" t="str">
        <f t="shared" si="43"/>
        <v>FALSE</v>
      </c>
      <c r="AK286" s="31" t="str">
        <f t="shared" si="44"/>
        <v>FALSE</v>
      </c>
    </row>
    <row r="287" spans="1:37" x14ac:dyDescent="0.2">
      <c r="A287" s="6" t="s">
        <v>15</v>
      </c>
      <c r="B287" s="6" t="s">
        <v>841</v>
      </c>
      <c r="C287" s="6">
        <v>3</v>
      </c>
      <c r="D287" s="6" t="s">
        <v>842</v>
      </c>
      <c r="E287" s="6" t="s">
        <v>843</v>
      </c>
      <c r="F287" s="6" t="s">
        <v>844</v>
      </c>
      <c r="G287" s="6" t="s">
        <v>842</v>
      </c>
      <c r="H287" s="6">
        <v>1</v>
      </c>
      <c r="I287" s="6">
        <v>3</v>
      </c>
      <c r="J287" s="6">
        <v>3</v>
      </c>
      <c r="K287" s="6">
        <v>9.4510000000000004E-4</v>
      </c>
      <c r="L287" s="6">
        <v>2.9859999999999999E-3</v>
      </c>
      <c r="M287" s="6">
        <v>3.441E-3</v>
      </c>
      <c r="N287" s="6">
        <v>1.289E-2</v>
      </c>
      <c r="O287" s="7" t="s">
        <v>1912</v>
      </c>
      <c r="P287" s="7" t="s">
        <v>2250</v>
      </c>
      <c r="Q287" s="4">
        <v>0.23398759475400566</v>
      </c>
      <c r="R287" s="5">
        <v>-1.1036785077586471E-2</v>
      </c>
      <c r="S287" s="13">
        <v>-0.53365202471718354</v>
      </c>
      <c r="T287" s="4">
        <v>0.4028279722255414</v>
      </c>
      <c r="U287" s="5">
        <v>6.1620256854420068E-2</v>
      </c>
      <c r="V287" s="3">
        <v>0.94869732073829749</v>
      </c>
      <c r="W287" s="14">
        <v>-0.37346866933635192</v>
      </c>
      <c r="X287" s="5">
        <v>-3.3613866678777443E-2</v>
      </c>
      <c r="Y287" s="3">
        <v>-0.68954772085758209</v>
      </c>
      <c r="Z287" s="14">
        <v>-0.45423404363557685</v>
      </c>
      <c r="AA287" s="5">
        <v>-1.8857891203263262E-2</v>
      </c>
      <c r="AB287" s="3">
        <v>-0.39779226663293293</v>
      </c>
      <c r="AC287" s="20">
        <f t="shared" si="36"/>
        <v>0.57461558828634107</v>
      </c>
      <c r="AD287" s="20">
        <f t="shared" si="37"/>
        <v>7.5248685133646076E-2</v>
      </c>
      <c r="AE287" s="20">
        <f t="shared" si="38"/>
        <v>-0.26197634727731567</v>
      </c>
      <c r="AF287" s="27">
        <f t="shared" si="39"/>
        <v>0.16966769131349921</v>
      </c>
      <c r="AG287" s="6">
        <f t="shared" si="40"/>
        <v>0.76346018529925574</v>
      </c>
      <c r="AH287" s="6">
        <f t="shared" si="41"/>
        <v>0.42490904275255315</v>
      </c>
      <c r="AI287" s="17" t="str">
        <f t="shared" si="42"/>
        <v>FALSE</v>
      </c>
      <c r="AJ287" s="31" t="str">
        <f t="shared" si="43"/>
        <v>FALSE</v>
      </c>
      <c r="AK287" s="31" t="str">
        <f t="shared" si="44"/>
        <v>FALSE</v>
      </c>
    </row>
    <row r="288" spans="1:37" x14ac:dyDescent="0.2">
      <c r="A288" s="6" t="s">
        <v>15</v>
      </c>
      <c r="B288" s="6" t="s">
        <v>1513</v>
      </c>
      <c r="C288" s="6">
        <v>13</v>
      </c>
      <c r="D288" s="6" t="s">
        <v>1510</v>
      </c>
      <c r="E288" s="6" t="s">
        <v>1514</v>
      </c>
      <c r="F288" s="6" t="s">
        <v>1512</v>
      </c>
      <c r="G288" s="6" t="s">
        <v>1510</v>
      </c>
      <c r="H288" s="6">
        <v>0</v>
      </c>
      <c r="I288" s="6">
        <v>3</v>
      </c>
      <c r="K288" s="6">
        <v>1.7880000000000001E-4</v>
      </c>
      <c r="M288" s="1">
        <v>9.9999999999999995E-8</v>
      </c>
      <c r="O288" s="7" t="s">
        <v>1941</v>
      </c>
      <c r="P288" s="7" t="s">
        <v>2383</v>
      </c>
      <c r="Q288" s="4">
        <v>-4.2355163779217449E-2</v>
      </c>
      <c r="R288" s="5">
        <v>0.33314836942046994</v>
      </c>
      <c r="S288" s="13">
        <v>-4.733333995473888E-2</v>
      </c>
      <c r="T288" s="4">
        <v>-0.51315742921265628</v>
      </c>
      <c r="U288" s="5">
        <v>2.188852291783551E-2</v>
      </c>
      <c r="V288" s="3">
        <v>-0.30211801137207911</v>
      </c>
      <c r="W288" s="14">
        <v>0.11560131581315261</v>
      </c>
      <c r="X288" s="5">
        <v>-0.14966346510429718</v>
      </c>
      <c r="Y288" s="3">
        <v>7.2510129061552908E-2</v>
      </c>
      <c r="Z288" s="14">
        <v>0.31593460437790244</v>
      </c>
      <c r="AA288" s="5">
        <v>-0.28017327811905796</v>
      </c>
      <c r="AB288" s="3">
        <v>0.22610294291159738</v>
      </c>
      <c r="AC288" s="20">
        <f t="shared" si="36"/>
        <v>-0.34561559445113782</v>
      </c>
      <c r="AD288" s="20">
        <f t="shared" si="37"/>
        <v>7.4472096466677837E-2</v>
      </c>
      <c r="AE288" s="20">
        <f t="shared" si="38"/>
        <v>-6.8337295305368417E-2</v>
      </c>
      <c r="AF288" s="27">
        <f t="shared" si="39"/>
        <v>0.15939363370261803</v>
      </c>
      <c r="AG288" s="6">
        <f t="shared" si="40"/>
        <v>0.73223166987055754</v>
      </c>
      <c r="AH288" s="6">
        <f t="shared" si="41"/>
        <v>0.67320584876181511</v>
      </c>
      <c r="AI288" s="17" t="str">
        <f t="shared" si="42"/>
        <v>FALSE</v>
      </c>
      <c r="AJ288" s="31" t="str">
        <f t="shared" si="43"/>
        <v>FALSE</v>
      </c>
      <c r="AK288" s="31" t="str">
        <f t="shared" si="44"/>
        <v>FALSE</v>
      </c>
    </row>
    <row r="289" spans="1:37" x14ac:dyDescent="0.2">
      <c r="A289" s="6" t="s">
        <v>15</v>
      </c>
      <c r="B289" s="6" t="s">
        <v>706</v>
      </c>
      <c r="C289" s="6">
        <v>2</v>
      </c>
      <c r="D289" s="6" t="s">
        <v>707</v>
      </c>
      <c r="E289" s="6" t="s">
        <v>708</v>
      </c>
      <c r="F289" s="6" t="s">
        <v>709</v>
      </c>
      <c r="G289" s="6" t="s">
        <v>707</v>
      </c>
      <c r="H289" s="6">
        <v>0</v>
      </c>
      <c r="I289" s="6">
        <v>2</v>
      </c>
      <c r="J289" s="6">
        <v>2</v>
      </c>
      <c r="K289" s="6">
        <v>4.9179999999999996E-3</v>
      </c>
      <c r="L289" s="6">
        <v>7.0609999999999996E-3</v>
      </c>
      <c r="M289" s="6">
        <v>3.4860000000000002E-2</v>
      </c>
      <c r="N289" s="6">
        <v>4.5429999999999998E-2</v>
      </c>
      <c r="O289" s="7" t="s">
        <v>2123</v>
      </c>
      <c r="P289" s="7" t="s">
        <v>2503</v>
      </c>
      <c r="Q289" s="4">
        <v>-0.223950244646869</v>
      </c>
      <c r="R289" s="5">
        <v>-2.6610655113089604E-2</v>
      </c>
      <c r="S289" s="13">
        <v>-6.1370946550687332E-2</v>
      </c>
      <c r="T289" s="4">
        <v>3.3791763390469368E-2</v>
      </c>
      <c r="U289" s="5">
        <v>0.16053826924173614</v>
      </c>
      <c r="V289" s="3">
        <v>0.3477709248637964</v>
      </c>
      <c r="W289" s="14">
        <v>3.3789489225039666E-2</v>
      </c>
      <c r="X289" s="5">
        <v>-0.10084853004560988</v>
      </c>
      <c r="Y289" s="3">
        <v>-0.20563067048831613</v>
      </c>
      <c r="Z289" s="14">
        <v>0.13275520561014731</v>
      </c>
      <c r="AA289" s="5">
        <v>-4.6790537687487227E-2</v>
      </c>
      <c r="AB289" s="3">
        <v>-0.14896921328796822</v>
      </c>
      <c r="AC289" s="20">
        <f t="shared" si="36"/>
        <v>0.28467760126888259</v>
      </c>
      <c r="AD289" s="20">
        <f t="shared" si="37"/>
        <v>6.9895055314526056E-2</v>
      </c>
      <c r="AE289" s="20">
        <f t="shared" si="38"/>
        <v>1.3080711667253192E-2</v>
      </c>
      <c r="AF289" s="27">
        <f t="shared" si="39"/>
        <v>6.0237106042174596E-2</v>
      </c>
      <c r="AG289" s="6">
        <f t="shared" si="40"/>
        <v>0.55144685839173424</v>
      </c>
      <c r="AH289" s="6">
        <f t="shared" si="41"/>
        <v>0.89403782855362457</v>
      </c>
      <c r="AI289" s="17" t="str">
        <f t="shared" si="42"/>
        <v>FALSE</v>
      </c>
      <c r="AJ289" s="31" t="str">
        <f t="shared" si="43"/>
        <v>FALSE</v>
      </c>
      <c r="AK289" s="31" t="str">
        <f t="shared" si="44"/>
        <v>FALSE</v>
      </c>
    </row>
    <row r="290" spans="1:37" x14ac:dyDescent="0.2">
      <c r="A290" s="6" t="s">
        <v>15</v>
      </c>
      <c r="B290" s="6" t="s">
        <v>138</v>
      </c>
      <c r="C290" s="6">
        <v>1</v>
      </c>
      <c r="D290" s="6" t="s">
        <v>139</v>
      </c>
      <c r="E290" s="6" t="s">
        <v>140</v>
      </c>
      <c r="F290" s="6" t="s">
        <v>141</v>
      </c>
      <c r="G290" s="6" t="s">
        <v>139</v>
      </c>
      <c r="H290" s="6">
        <v>0</v>
      </c>
      <c r="I290" s="6">
        <v>3</v>
      </c>
      <c r="K290" s="6">
        <v>1.7880000000000001E-4</v>
      </c>
      <c r="M290" s="1">
        <v>9.4409999999999999E-7</v>
      </c>
      <c r="O290" s="7" t="s">
        <v>2058</v>
      </c>
      <c r="P290" s="7" t="s">
        <v>2442</v>
      </c>
      <c r="Q290" s="4">
        <v>-0.12042876406339097</v>
      </c>
      <c r="R290" s="5">
        <v>0.28218157739602789</v>
      </c>
      <c r="S290" s="13">
        <v>0.28891508045446773</v>
      </c>
      <c r="T290" s="4">
        <v>9.5083413306873171E-2</v>
      </c>
      <c r="U290" s="5">
        <v>-0.54169088224124018</v>
      </c>
      <c r="V290" s="3">
        <v>0.61927580258229875</v>
      </c>
      <c r="W290" s="14">
        <v>-0.51965813027779628</v>
      </c>
      <c r="X290" s="5">
        <v>0.40187002165793506</v>
      </c>
      <c r="Y290" s="3">
        <v>-0.7189897059703525</v>
      </c>
      <c r="Z290" s="14">
        <v>0.39442800162549563</v>
      </c>
      <c r="AA290" s="5">
        <v>-0.36627490013567654</v>
      </c>
      <c r="AB290" s="3">
        <v>-0.65596195072195917</v>
      </c>
      <c r="AC290" s="20">
        <f t="shared" si="36"/>
        <v>-9.2666520046390949E-2</v>
      </c>
      <c r="AD290" s="20">
        <f t="shared" si="37"/>
        <v>6.9656321786024517E-2</v>
      </c>
      <c r="AE290" s="20">
        <f t="shared" si="38"/>
        <v>-0.42914856945910607</v>
      </c>
      <c r="AF290" s="27">
        <f t="shared" si="39"/>
        <v>0.81054946642242087</v>
      </c>
      <c r="AG290" s="6">
        <f t="shared" si="40"/>
        <v>0.8884445252529416</v>
      </c>
      <c r="AH290" s="6">
        <f t="shared" si="41"/>
        <v>0.31153954847988469</v>
      </c>
      <c r="AI290" s="17" t="str">
        <f t="shared" si="42"/>
        <v>FALSE</v>
      </c>
      <c r="AJ290" s="31" t="str">
        <f t="shared" si="43"/>
        <v>FALSE</v>
      </c>
      <c r="AK290" s="31" t="str">
        <f t="shared" si="44"/>
        <v>FALSE</v>
      </c>
    </row>
    <row r="291" spans="1:37" x14ac:dyDescent="0.2">
      <c r="A291" s="6" t="s">
        <v>15</v>
      </c>
      <c r="B291" s="6" t="s">
        <v>1168</v>
      </c>
      <c r="C291" s="6">
        <v>11</v>
      </c>
      <c r="D291" s="6" t="s">
        <v>1165</v>
      </c>
      <c r="E291" s="6" t="s">
        <v>1169</v>
      </c>
      <c r="F291" s="6" t="s">
        <v>1167</v>
      </c>
      <c r="G291" s="6" t="s">
        <v>1165</v>
      </c>
      <c r="H291" s="6">
        <v>1</v>
      </c>
      <c r="I291" s="6">
        <v>3</v>
      </c>
      <c r="J291" s="6">
        <v>3</v>
      </c>
      <c r="K291" s="6">
        <v>1.7880000000000001E-4</v>
      </c>
      <c r="L291" s="6">
        <v>2.6739999999999999E-4</v>
      </c>
      <c r="M291" s="1">
        <v>3.5500000000000002E-5</v>
      </c>
      <c r="N291" s="6">
        <v>2.2939999999999999E-4</v>
      </c>
      <c r="O291" s="7" t="s">
        <v>1922</v>
      </c>
      <c r="P291" s="7" t="s">
        <v>2263</v>
      </c>
      <c r="Q291" s="4">
        <v>0.16463704299323173</v>
      </c>
      <c r="R291" s="5">
        <v>-0.58614408555916642</v>
      </c>
      <c r="S291" s="13">
        <v>-0.11222478652957638</v>
      </c>
      <c r="T291" s="4">
        <v>0.35752613754349827</v>
      </c>
      <c r="U291" s="5">
        <v>-9.0517611637315074E-2</v>
      </c>
      <c r="V291" s="3">
        <v>0.50664957279394329</v>
      </c>
      <c r="W291" s="14">
        <v>-0.23035060785396216</v>
      </c>
      <c r="X291" s="5">
        <v>5.442637562972711E-2</v>
      </c>
      <c r="Y291" s="3">
        <v>-0.28175527128800498</v>
      </c>
      <c r="Z291" s="14">
        <v>-0.42379479655598989</v>
      </c>
      <c r="AA291" s="5">
        <v>0.43962022561439712</v>
      </c>
      <c r="AB291" s="3">
        <v>-0.26620622351136947</v>
      </c>
      <c r="AC291" s="20">
        <f t="shared" si="36"/>
        <v>0.43579664259854584</v>
      </c>
      <c r="AD291" s="20">
        <f t="shared" si="37"/>
        <v>6.9099569686425957E-2</v>
      </c>
      <c r="AE291" s="20">
        <f t="shared" si="38"/>
        <v>2.5350775194423664E-2</v>
      </c>
      <c r="AF291" s="27">
        <f t="shared" si="39"/>
        <v>0.1987857524420038</v>
      </c>
      <c r="AG291" s="6">
        <f t="shared" si="40"/>
        <v>0.82054485730212701</v>
      </c>
      <c r="AH291" s="6">
        <f t="shared" si="41"/>
        <v>0.92188989090884088</v>
      </c>
      <c r="AI291" s="17" t="str">
        <f t="shared" si="42"/>
        <v>FALSE</v>
      </c>
      <c r="AJ291" s="31" t="str">
        <f t="shared" si="43"/>
        <v>FALSE</v>
      </c>
      <c r="AK291" s="31" t="str">
        <f t="shared" si="44"/>
        <v>FALSE</v>
      </c>
    </row>
    <row r="292" spans="1:37" x14ac:dyDescent="0.2">
      <c r="A292" s="6" t="s">
        <v>15</v>
      </c>
      <c r="B292" s="6" t="s">
        <v>1188</v>
      </c>
      <c r="C292" s="6">
        <v>2</v>
      </c>
      <c r="D292" s="6" t="s">
        <v>1189</v>
      </c>
      <c r="E292" s="6" t="s">
        <v>1190</v>
      </c>
      <c r="F292" s="6" t="s">
        <v>1191</v>
      </c>
      <c r="G292" s="6" t="s">
        <v>1189</v>
      </c>
      <c r="H292" s="6">
        <v>1</v>
      </c>
      <c r="I292" s="6">
        <v>2</v>
      </c>
      <c r="J292" s="6">
        <v>2</v>
      </c>
      <c r="K292" s="6">
        <v>2.6359999999999999E-3</v>
      </c>
      <c r="L292" s="6">
        <v>6.8950000000000001E-3</v>
      </c>
      <c r="M292" s="6">
        <v>1.447E-2</v>
      </c>
      <c r="N292" s="6">
        <v>3.9419999999999997E-2</v>
      </c>
      <c r="O292" s="7" t="s">
        <v>1924</v>
      </c>
      <c r="P292" s="7" t="s">
        <v>2550</v>
      </c>
      <c r="Q292" s="4">
        <v>-0.18119035891038204</v>
      </c>
      <c r="R292" s="5">
        <v>-7.8850221747854138E-2</v>
      </c>
      <c r="S292" s="13">
        <v>0.10152497518640252</v>
      </c>
      <c r="T292" s="4">
        <v>0.21615255453632917</v>
      </c>
      <c r="U292" s="5">
        <v>0.22795016730496667</v>
      </c>
      <c r="V292" s="3">
        <v>0.37608126772298744</v>
      </c>
      <c r="W292" s="14">
        <v>-7.1336009684235716E-2</v>
      </c>
      <c r="X292" s="5">
        <v>1.2932246014854246E-2</v>
      </c>
      <c r="Y292" s="3">
        <v>-0.47367806120309958</v>
      </c>
      <c r="Z292" s="14">
        <v>6.6746619127202051E-3</v>
      </c>
      <c r="AA292" s="5">
        <v>-0.19592313280972784</v>
      </c>
      <c r="AB292" s="3">
        <v>-0.13740208725891306</v>
      </c>
      <c r="AC292" s="20">
        <f t="shared" si="36"/>
        <v>0.32623319834537229</v>
      </c>
      <c r="AD292" s="20">
        <f t="shared" si="37"/>
        <v>6.8477088905520109E-2</v>
      </c>
      <c r="AE292" s="20">
        <f t="shared" si="38"/>
        <v>-0.1245220731335491</v>
      </c>
      <c r="AF292" s="27">
        <f t="shared" si="39"/>
        <v>2.8541147456315315E-2</v>
      </c>
      <c r="AG292" s="6">
        <f t="shared" si="40"/>
        <v>0.6938289782427014</v>
      </c>
      <c r="AH292" s="6">
        <f t="shared" si="41"/>
        <v>0.50772971885622264</v>
      </c>
      <c r="AI292" s="17" t="str">
        <f t="shared" si="42"/>
        <v>FALSE</v>
      </c>
      <c r="AJ292" s="31" t="str">
        <f t="shared" si="43"/>
        <v>FALSE</v>
      </c>
      <c r="AK292" s="31" t="str">
        <f t="shared" si="44"/>
        <v>FALSE</v>
      </c>
    </row>
    <row r="293" spans="1:37" x14ac:dyDescent="0.2">
      <c r="A293" s="6" t="s">
        <v>15</v>
      </c>
      <c r="B293" s="6" t="s">
        <v>901</v>
      </c>
      <c r="C293" s="6">
        <v>6</v>
      </c>
      <c r="D293" s="6" t="s">
        <v>902</v>
      </c>
      <c r="E293" s="6" t="s">
        <v>903</v>
      </c>
      <c r="F293" s="6" t="s">
        <v>904</v>
      </c>
      <c r="G293" s="6" t="s">
        <v>902</v>
      </c>
      <c r="H293" s="6">
        <v>1</v>
      </c>
      <c r="I293" s="6">
        <v>3</v>
      </c>
      <c r="J293" s="6">
        <v>3</v>
      </c>
      <c r="K293" s="6">
        <v>6.4340000000000003E-4</v>
      </c>
      <c r="L293" s="6">
        <v>7.0109999999999997E-4</v>
      </c>
      <c r="M293" s="6">
        <v>2.1229999999999999E-3</v>
      </c>
      <c r="N293" s="6">
        <v>2.3240000000000001E-3</v>
      </c>
      <c r="O293" s="7" t="s">
        <v>1875</v>
      </c>
      <c r="P293" s="7" t="s">
        <v>2354</v>
      </c>
      <c r="Q293" s="4">
        <v>0.3486662293642111</v>
      </c>
      <c r="R293" s="5">
        <v>0.41887406426829721</v>
      </c>
      <c r="S293" s="13">
        <v>-0.11255789568434309</v>
      </c>
      <c r="T293" s="4">
        <v>-2.3647896960123541E-2</v>
      </c>
      <c r="U293" s="5">
        <v>-0.76572944101881901</v>
      </c>
      <c r="V293" s="3">
        <v>0.34987865254104483</v>
      </c>
      <c r="W293" s="14">
        <v>4.8510059090499789E-2</v>
      </c>
      <c r="X293" s="5">
        <v>-0.26825724413317087</v>
      </c>
      <c r="Y293" s="3">
        <v>-0.22950811992584022</v>
      </c>
      <c r="Z293" s="14">
        <v>-0.49679637629777706</v>
      </c>
      <c r="AA293" s="5">
        <v>0.31572658745262505</v>
      </c>
      <c r="AB293" s="3">
        <v>-7.7536854202143457E-2</v>
      </c>
      <c r="AC293" s="20">
        <f t="shared" si="36"/>
        <v>-0.36482702779535436</v>
      </c>
      <c r="AD293" s="20">
        <f t="shared" si="37"/>
        <v>6.3549553973738612E-2</v>
      </c>
      <c r="AE293" s="20">
        <f t="shared" si="38"/>
        <v>-0.36807923430555889</v>
      </c>
      <c r="AF293" s="27">
        <f t="shared" si="39"/>
        <v>0.37737490525729511</v>
      </c>
      <c r="AG293" s="6">
        <f t="shared" si="40"/>
        <v>0.81541659199602656</v>
      </c>
      <c r="AH293" s="6">
        <f t="shared" si="41"/>
        <v>0.13101537698235441</v>
      </c>
      <c r="AI293" s="17" t="str">
        <f t="shared" si="42"/>
        <v>FALSE</v>
      </c>
      <c r="AJ293" s="31" t="str">
        <f t="shared" si="43"/>
        <v>FALSE</v>
      </c>
      <c r="AK293" s="31" t="str">
        <f t="shared" si="44"/>
        <v>FALSE</v>
      </c>
    </row>
    <row r="294" spans="1:37" x14ac:dyDescent="0.2">
      <c r="A294" s="6" t="s">
        <v>15</v>
      </c>
      <c r="B294" s="6" t="s">
        <v>1673</v>
      </c>
      <c r="C294" s="6">
        <v>9</v>
      </c>
      <c r="D294" s="6" t="s">
        <v>1668</v>
      </c>
      <c r="E294" s="6" t="s">
        <v>1674</v>
      </c>
      <c r="F294" s="6" t="s">
        <v>1670</v>
      </c>
      <c r="G294" s="6" t="s">
        <v>1668</v>
      </c>
      <c r="H294" s="6">
        <v>1</v>
      </c>
      <c r="I294" s="6">
        <v>2</v>
      </c>
      <c r="J294" s="6">
        <v>2</v>
      </c>
      <c r="K294" s="6">
        <v>1.7880000000000001E-4</v>
      </c>
      <c r="L294" s="6">
        <v>2.6739999999999999E-4</v>
      </c>
      <c r="M294" s="1">
        <v>1.068E-7</v>
      </c>
      <c r="N294" s="1">
        <v>1.6390000000000001E-7</v>
      </c>
      <c r="O294" s="7" t="s">
        <v>1944</v>
      </c>
      <c r="P294" s="7" t="s">
        <v>2282</v>
      </c>
      <c r="Q294" s="4">
        <v>0.26362643743013453</v>
      </c>
      <c r="R294" s="5">
        <v>-0.28328937187693148</v>
      </c>
      <c r="S294" s="13">
        <v>3.055168807669793E-2</v>
      </c>
      <c r="T294" s="4">
        <v>0.58252189253536701</v>
      </c>
      <c r="U294" s="5">
        <v>0.11038531025189495</v>
      </c>
      <c r="V294" s="3">
        <v>3.4001334909654748E-2</v>
      </c>
      <c r="W294" s="14">
        <v>-0.38233528738990369</v>
      </c>
      <c r="X294" s="5">
        <v>-0.19846538464061991</v>
      </c>
      <c r="Y294" s="3">
        <v>-0.14465222953495765</v>
      </c>
      <c r="Z294" s="14">
        <v>-0.90279877596505276</v>
      </c>
      <c r="AA294" s="5">
        <v>0.2954774362350116</v>
      </c>
      <c r="AB294" s="3">
        <v>7.0598305316423818E-2</v>
      </c>
      <c r="AC294" s="20">
        <f t="shared" si="36"/>
        <v>0.23867326135567191</v>
      </c>
      <c r="AD294" s="20">
        <f t="shared" si="37"/>
        <v>6.2909955717287996E-2</v>
      </c>
      <c r="AE294" s="20">
        <f t="shared" si="38"/>
        <v>-0.24544721839846076</v>
      </c>
      <c r="AF294" s="27">
        <f t="shared" si="39"/>
        <v>0.36452889378089226</v>
      </c>
      <c r="AG294" s="6">
        <f t="shared" si="40"/>
        <v>0.87481178659095249</v>
      </c>
      <c r="AH294" s="6">
        <f t="shared" si="41"/>
        <v>0.23123957739336379</v>
      </c>
      <c r="AI294" s="17" t="str">
        <f t="shared" si="42"/>
        <v>FALSE</v>
      </c>
      <c r="AJ294" s="31" t="str">
        <f t="shared" si="43"/>
        <v>FALSE</v>
      </c>
      <c r="AK294" s="31" t="str">
        <f t="shared" si="44"/>
        <v>FALSE</v>
      </c>
    </row>
    <row r="295" spans="1:37" x14ac:dyDescent="0.2">
      <c r="A295" s="6" t="s">
        <v>15</v>
      </c>
      <c r="B295" s="6" t="s">
        <v>883</v>
      </c>
      <c r="C295" s="6">
        <v>2</v>
      </c>
      <c r="D295" s="6" t="s">
        <v>876</v>
      </c>
      <c r="E295" s="6" t="s">
        <v>884</v>
      </c>
      <c r="F295" s="6" t="s">
        <v>878</v>
      </c>
      <c r="G295" s="6" t="s">
        <v>876</v>
      </c>
      <c r="H295" s="6">
        <v>1</v>
      </c>
      <c r="I295" s="6">
        <v>3</v>
      </c>
      <c r="J295" s="6">
        <v>3</v>
      </c>
      <c r="K295" s="6">
        <v>1.7880000000000001E-4</v>
      </c>
      <c r="L295" s="6">
        <v>2.6739999999999999E-4</v>
      </c>
      <c r="M295" s="1">
        <v>3.8160000000000001E-5</v>
      </c>
      <c r="N295" s="6">
        <v>1.8890000000000001E-4</v>
      </c>
      <c r="O295" s="7" t="s">
        <v>1913</v>
      </c>
      <c r="P295" s="7" t="s">
        <v>2521</v>
      </c>
      <c r="Q295" s="4">
        <v>0.47224418651504729</v>
      </c>
      <c r="R295" s="5">
        <v>-0.15016133297435572</v>
      </c>
      <c r="S295" s="13">
        <v>3.7729507014185495E-2</v>
      </c>
      <c r="T295" s="4">
        <v>0.21894766315930506</v>
      </c>
      <c r="U295" s="5">
        <v>-0.36158189376643723</v>
      </c>
      <c r="V295" s="3">
        <v>0.41368962993410924</v>
      </c>
      <c r="W295" s="14">
        <v>-0.17842543510436185</v>
      </c>
      <c r="X295" s="5">
        <v>-0.16142332453970015</v>
      </c>
      <c r="Y295" s="3">
        <v>-0.36467448005166136</v>
      </c>
      <c r="Z295" s="14">
        <v>-0.82320995687010123</v>
      </c>
      <c r="AA295" s="5">
        <v>0.51237568753847063</v>
      </c>
      <c r="AB295" s="3">
        <v>-0.2096105847142711</v>
      </c>
      <c r="AC295" s="20">
        <f t="shared" si="36"/>
        <v>-2.9585653742633305E-2</v>
      </c>
      <c r="AD295" s="20">
        <f t="shared" si="37"/>
        <v>6.1359461883273902E-2</v>
      </c>
      <c r="AE295" s="20">
        <f t="shared" si="38"/>
        <v>-0.35477853341686683</v>
      </c>
      <c r="AF295" s="27">
        <f t="shared" si="39"/>
        <v>0.92543619882971273</v>
      </c>
      <c r="AG295" s="6">
        <f t="shared" si="40"/>
        <v>0.88302870611825468</v>
      </c>
      <c r="AH295" s="6">
        <f t="shared" si="41"/>
        <v>0.14371580152238256</v>
      </c>
      <c r="AI295" s="17" t="str">
        <f t="shared" si="42"/>
        <v>FALSE</v>
      </c>
      <c r="AJ295" s="31" t="str">
        <f t="shared" si="43"/>
        <v>FALSE</v>
      </c>
      <c r="AK295" s="31" t="str">
        <f t="shared" si="44"/>
        <v>FALSE</v>
      </c>
    </row>
    <row r="296" spans="1:37" x14ac:dyDescent="0.2">
      <c r="A296" s="6" t="s">
        <v>15</v>
      </c>
      <c r="B296" s="6" t="s">
        <v>338</v>
      </c>
      <c r="C296" s="6">
        <v>4</v>
      </c>
      <c r="D296" s="6" t="s">
        <v>333</v>
      </c>
      <c r="E296" s="6" t="s">
        <v>339</v>
      </c>
      <c r="F296" s="6" t="s">
        <v>335</v>
      </c>
      <c r="G296" s="6" t="s">
        <v>333</v>
      </c>
      <c r="H296" s="6">
        <v>1</v>
      </c>
      <c r="I296" s="6">
        <v>3</v>
      </c>
      <c r="J296" s="6">
        <v>3</v>
      </c>
      <c r="K296" s="6">
        <v>1.7880000000000001E-4</v>
      </c>
      <c r="L296" s="6">
        <v>2.6739999999999999E-4</v>
      </c>
      <c r="M296" s="1">
        <v>1.041E-5</v>
      </c>
      <c r="N296" s="1">
        <v>1.5800000000000001E-5</v>
      </c>
      <c r="O296" s="7" t="s">
        <v>1896</v>
      </c>
      <c r="P296" s="7" t="s">
        <v>2465</v>
      </c>
      <c r="Q296" s="4">
        <v>-0.39627557780192685</v>
      </c>
      <c r="R296" s="5">
        <v>-0.39075761099737277</v>
      </c>
      <c r="S296" s="13">
        <v>-0.73357577782836103</v>
      </c>
      <c r="T296" s="4">
        <v>0.26195929330510803</v>
      </c>
      <c r="U296" s="5">
        <v>-0.16198524656142793</v>
      </c>
      <c r="V296" s="3">
        <v>1.3989608809168737</v>
      </c>
      <c r="W296" s="14">
        <v>-0.16961736243470996</v>
      </c>
      <c r="X296" s="5">
        <v>0.33908430409485035</v>
      </c>
      <c r="Y296" s="3">
        <v>-1.3995360489459929</v>
      </c>
      <c r="Z296" s="14">
        <v>0.20413844787209967</v>
      </c>
      <c r="AA296" s="5">
        <v>0.10905731300003628</v>
      </c>
      <c r="AB296" s="3">
        <v>-1.3867632681353237</v>
      </c>
      <c r="AC296" s="20">
        <f t="shared" si="36"/>
        <v>1.0065146314294049</v>
      </c>
      <c r="AD296" s="20">
        <f t="shared" si="37"/>
        <v>5.2167200007554926E-2</v>
      </c>
      <c r="AE296" s="20">
        <f t="shared" si="38"/>
        <v>9.6846619780602772E-2</v>
      </c>
      <c r="AF296" s="27">
        <f t="shared" si="39"/>
        <v>0.10381353535480327</v>
      </c>
      <c r="AG296" s="6">
        <f t="shared" si="40"/>
        <v>0.94640351090390207</v>
      </c>
      <c r="AH296" s="6">
        <f t="shared" si="41"/>
        <v>0.86349000676149379</v>
      </c>
      <c r="AI296" s="17" t="str">
        <f t="shared" si="42"/>
        <v>FALSE</v>
      </c>
      <c r="AJ296" s="31" t="str">
        <f t="shared" si="43"/>
        <v>FALSE</v>
      </c>
      <c r="AK296" s="31" t="str">
        <f t="shared" si="44"/>
        <v>FALSE</v>
      </c>
    </row>
    <row r="297" spans="1:37" x14ac:dyDescent="0.2">
      <c r="A297" s="6" t="s">
        <v>15</v>
      </c>
      <c r="B297" s="6" t="s">
        <v>491</v>
      </c>
      <c r="C297" s="6">
        <v>1</v>
      </c>
      <c r="D297" s="6" t="s">
        <v>488</v>
      </c>
      <c r="E297" s="6" t="s">
        <v>492</v>
      </c>
      <c r="F297" s="6" t="s">
        <v>490</v>
      </c>
      <c r="G297" s="6" t="s">
        <v>488</v>
      </c>
      <c r="H297" s="6">
        <v>0</v>
      </c>
      <c r="I297" s="6">
        <v>3</v>
      </c>
      <c r="K297" s="6">
        <v>1.7880000000000001E-4</v>
      </c>
      <c r="M297" s="6">
        <v>5.2050000000000002E-4</v>
      </c>
      <c r="O297" s="7" t="s">
        <v>2101</v>
      </c>
      <c r="P297" s="7" t="s">
        <v>2479</v>
      </c>
      <c r="Q297" s="4">
        <v>-6.5928218802894692E-2</v>
      </c>
      <c r="R297" s="5">
        <v>0.24447393512322044</v>
      </c>
      <c r="S297" s="13">
        <v>0.16905218877595699</v>
      </c>
      <c r="T297" s="4">
        <v>-0.89164983145769994</v>
      </c>
      <c r="U297" s="5">
        <v>-5.6889373089187428E-2</v>
      </c>
      <c r="V297" s="3">
        <v>0.21203453043506201</v>
      </c>
      <c r="W297" s="14">
        <v>0.25196270673986304</v>
      </c>
      <c r="X297" s="5">
        <v>-0.20428290329734319</v>
      </c>
      <c r="Y297" s="3">
        <v>-0.13574361057524947</v>
      </c>
      <c r="Z297" s="14">
        <v>0.39489392821576191</v>
      </c>
      <c r="AA297" s="5">
        <v>-2.0289773365921516E-2</v>
      </c>
      <c r="AB297" s="3">
        <v>-0.30907464895273573</v>
      </c>
      <c r="AC297" s="20">
        <f t="shared" si="36"/>
        <v>-0.3613675264027027</v>
      </c>
      <c r="AD297" s="20">
        <f t="shared" si="37"/>
        <v>5.1197771009944763E-2</v>
      </c>
      <c r="AE297" s="20">
        <f t="shared" si="38"/>
        <v>-0.14522057074300412</v>
      </c>
      <c r="AF297" s="27">
        <f t="shared" si="39"/>
        <v>0.35421957387982206</v>
      </c>
      <c r="AG297" s="6">
        <f t="shared" si="40"/>
        <v>0.84703225637129398</v>
      </c>
      <c r="AH297" s="6">
        <f t="shared" si="41"/>
        <v>0.44120672655260712</v>
      </c>
      <c r="AI297" s="17" t="str">
        <f t="shared" si="42"/>
        <v>FALSE</v>
      </c>
      <c r="AJ297" s="31" t="str">
        <f t="shared" si="43"/>
        <v>FALSE</v>
      </c>
      <c r="AK297" s="31" t="str">
        <f t="shared" si="44"/>
        <v>FALSE</v>
      </c>
    </row>
    <row r="298" spans="1:37" x14ac:dyDescent="0.2">
      <c r="A298" s="6" t="s">
        <v>15</v>
      </c>
      <c r="B298" s="6" t="s">
        <v>216</v>
      </c>
      <c r="C298" s="6">
        <v>2</v>
      </c>
      <c r="D298" s="6" t="s">
        <v>217</v>
      </c>
      <c r="E298" s="6" t="s">
        <v>218</v>
      </c>
      <c r="F298" s="6" t="s">
        <v>219</v>
      </c>
      <c r="G298" s="6" t="s">
        <v>217</v>
      </c>
      <c r="H298" s="6">
        <v>0</v>
      </c>
      <c r="I298" s="6">
        <v>3</v>
      </c>
      <c r="K298" s="6">
        <v>9.4510000000000004E-4</v>
      </c>
      <c r="M298" s="6">
        <v>3.7109999999999999E-3</v>
      </c>
      <c r="O298" s="7" t="s">
        <v>1964</v>
      </c>
      <c r="P298" s="7" t="s">
        <v>2309</v>
      </c>
      <c r="Q298" s="4">
        <v>-3.4194723231776867E-3</v>
      </c>
      <c r="R298" s="5">
        <v>-0.7563828242368299</v>
      </c>
      <c r="S298" s="13">
        <v>-8.2813502848593845E-2</v>
      </c>
      <c r="T298" s="4">
        <v>0.54772749940325405</v>
      </c>
      <c r="U298" s="5">
        <v>-0.70028222888364122</v>
      </c>
      <c r="V298" s="3">
        <v>0.83380411488823225</v>
      </c>
      <c r="W298" s="14">
        <v>-0.3343266867196974</v>
      </c>
      <c r="X298" s="5">
        <v>0.37891393889828712</v>
      </c>
      <c r="Y298" s="3">
        <v>-0.6709696611886744</v>
      </c>
      <c r="Z298" s="14">
        <v>-0.41998604362901532</v>
      </c>
      <c r="AA298" s="5">
        <v>0.57744761195720873</v>
      </c>
      <c r="AB298" s="3">
        <v>-0.63190852127348907</v>
      </c>
      <c r="AC298" s="20">
        <f t="shared" si="36"/>
        <v>0.50795506160548221</v>
      </c>
      <c r="AD298" s="20">
        <f t="shared" si="37"/>
        <v>5.0645152021596335E-2</v>
      </c>
      <c r="AE298" s="20">
        <f t="shared" si="38"/>
        <v>7.2077796799505572E-2</v>
      </c>
      <c r="AF298" s="27">
        <f t="shared" si="39"/>
        <v>0.39058033323239116</v>
      </c>
      <c r="AG298" s="6">
        <f t="shared" si="40"/>
        <v>0.92179185297978972</v>
      </c>
      <c r="AH298" s="6">
        <f t="shared" si="41"/>
        <v>0.86269852669516223</v>
      </c>
      <c r="AI298" s="17" t="str">
        <f t="shared" si="42"/>
        <v>FALSE</v>
      </c>
      <c r="AJ298" s="31" t="str">
        <f t="shared" si="43"/>
        <v>FALSE</v>
      </c>
      <c r="AK298" s="31" t="str">
        <f t="shared" si="44"/>
        <v>FALSE</v>
      </c>
    </row>
    <row r="299" spans="1:37" x14ac:dyDescent="0.2">
      <c r="A299" s="6" t="s">
        <v>15</v>
      </c>
      <c r="B299" s="6" t="s">
        <v>1294</v>
      </c>
      <c r="C299" s="6">
        <v>4</v>
      </c>
      <c r="D299" s="6" t="s">
        <v>1295</v>
      </c>
      <c r="E299" s="6" t="s">
        <v>1296</v>
      </c>
      <c r="F299" s="6" t="s">
        <v>1297</v>
      </c>
      <c r="G299" s="6" t="s">
        <v>1295</v>
      </c>
      <c r="H299" s="6">
        <v>1</v>
      </c>
      <c r="I299" s="6">
        <v>2</v>
      </c>
      <c r="J299" s="6">
        <v>2</v>
      </c>
      <c r="K299" s="6">
        <v>6.4340000000000003E-4</v>
      </c>
      <c r="L299" s="6">
        <v>7.0109999999999997E-4</v>
      </c>
      <c r="M299" s="6">
        <v>2.4589999999999998E-3</v>
      </c>
      <c r="N299" s="6">
        <v>3.0049999999999999E-3</v>
      </c>
      <c r="O299" s="7" t="s">
        <v>1913</v>
      </c>
      <c r="P299" s="7" t="s">
        <v>2331</v>
      </c>
      <c r="Q299" s="4">
        <v>-8.5220938648773503E-2</v>
      </c>
      <c r="R299" s="5">
        <v>6.9652409523947079E-2</v>
      </c>
      <c r="S299" s="13">
        <v>0.18953561778296585</v>
      </c>
      <c r="T299" s="4">
        <v>0.3070501488748299</v>
      </c>
      <c r="U299" s="5">
        <v>-0.21819703080504774</v>
      </c>
      <c r="V299" s="3">
        <v>-0.1494530025421254</v>
      </c>
      <c r="W299" s="14">
        <v>-2.128898275123481E-3</v>
      </c>
      <c r="X299" s="5">
        <v>-9.4667644755583299E-2</v>
      </c>
      <c r="Y299" s="3">
        <v>-9.1666136851626986E-2</v>
      </c>
      <c r="Z299" s="14">
        <v>-0.28338848635420189</v>
      </c>
      <c r="AA299" s="5">
        <v>0.20715464881600881</v>
      </c>
      <c r="AB299" s="3">
        <v>2.7964851051527507E-2</v>
      </c>
      <c r="AC299" s="20">
        <f t="shared" si="36"/>
        <v>-7.8188991043494221E-2</v>
      </c>
      <c r="AD299" s="20">
        <f t="shared" si="37"/>
        <v>4.6731231131889414E-2</v>
      </c>
      <c r="AE299" s="20">
        <f t="shared" si="38"/>
        <v>-0.1208099228468244</v>
      </c>
      <c r="AF299" s="27">
        <f t="shared" si="39"/>
        <v>0.69119617095212549</v>
      </c>
      <c r="AG299" s="6">
        <f t="shared" si="40"/>
        <v>0.7656870013317183</v>
      </c>
      <c r="AH299" s="6">
        <f t="shared" si="41"/>
        <v>0.22885287203576443</v>
      </c>
      <c r="AI299" s="17" t="str">
        <f t="shared" si="42"/>
        <v>FALSE</v>
      </c>
      <c r="AJ299" s="31" t="str">
        <f t="shared" si="43"/>
        <v>FALSE</v>
      </c>
      <c r="AK299" s="31" t="str">
        <f t="shared" si="44"/>
        <v>FALSE</v>
      </c>
    </row>
    <row r="300" spans="1:37" x14ac:dyDescent="0.2">
      <c r="A300" s="6" t="s">
        <v>15</v>
      </c>
      <c r="B300" s="6" t="s">
        <v>1398</v>
      </c>
      <c r="C300" s="6">
        <v>12</v>
      </c>
      <c r="D300" s="6" t="s">
        <v>1399</v>
      </c>
      <c r="E300" s="6" t="s">
        <v>1400</v>
      </c>
      <c r="F300" s="6" t="s">
        <v>1401</v>
      </c>
      <c r="G300" s="6" t="s">
        <v>1399</v>
      </c>
      <c r="H300" s="6">
        <v>0</v>
      </c>
      <c r="I300" s="6">
        <v>2</v>
      </c>
      <c r="J300" s="6">
        <v>2</v>
      </c>
      <c r="K300" s="6">
        <v>1.7880000000000001E-4</v>
      </c>
      <c r="L300" s="6">
        <v>2.6739999999999999E-4</v>
      </c>
      <c r="M300" s="1">
        <v>1.483E-5</v>
      </c>
      <c r="N300" s="1">
        <v>2.8540000000000001E-5</v>
      </c>
      <c r="O300" s="7" t="s">
        <v>1938</v>
      </c>
      <c r="P300" s="7" t="s">
        <v>2330</v>
      </c>
      <c r="Q300" s="4">
        <v>-5.5811112195765483E-2</v>
      </c>
      <c r="R300" s="5">
        <v>0.48972994673460996</v>
      </c>
      <c r="S300" s="13">
        <v>9.9078906802252772E-2</v>
      </c>
      <c r="T300" s="4">
        <v>0.17735979959042589</v>
      </c>
      <c r="U300" s="5">
        <v>-0.14530576947149576</v>
      </c>
      <c r="V300" s="3">
        <v>-0.29271777245116304</v>
      </c>
      <c r="W300" s="14">
        <v>-7.3125734915861967E-2</v>
      </c>
      <c r="X300" s="5">
        <v>-0.16941177370649976</v>
      </c>
      <c r="Y300" s="3">
        <v>-6.3182883201745907E-2</v>
      </c>
      <c r="Z300" s="14">
        <v>-6.4075959964738485E-2</v>
      </c>
      <c r="AA300" s="5">
        <v>-0.31756133950540366</v>
      </c>
      <c r="AB300" s="3">
        <v>0.20838958675227773</v>
      </c>
      <c r="AC300" s="20">
        <f t="shared" si="36"/>
        <v>-0.26455382789111004</v>
      </c>
      <c r="AD300" s="20">
        <f t="shared" si="37"/>
        <v>4.415755970208108E-2</v>
      </c>
      <c r="AE300" s="20">
        <f t="shared" si="38"/>
        <v>-0.27957271105506831</v>
      </c>
      <c r="AF300" s="27">
        <f t="shared" si="39"/>
        <v>0.28317534194024824</v>
      </c>
      <c r="AG300" s="6">
        <f t="shared" si="40"/>
        <v>0.79064777716013313</v>
      </c>
      <c r="AH300" s="6">
        <f t="shared" si="41"/>
        <v>0.16705311826236735</v>
      </c>
      <c r="AI300" s="17" t="str">
        <f t="shared" si="42"/>
        <v>FALSE</v>
      </c>
      <c r="AJ300" s="31" t="str">
        <f t="shared" si="43"/>
        <v>FALSE</v>
      </c>
      <c r="AK300" s="31" t="str">
        <f t="shared" si="44"/>
        <v>FALSE</v>
      </c>
    </row>
    <row r="301" spans="1:37" x14ac:dyDescent="0.2">
      <c r="A301" s="6" t="s">
        <v>15</v>
      </c>
      <c r="B301" s="6" t="s">
        <v>955</v>
      </c>
      <c r="C301" s="6">
        <v>4</v>
      </c>
      <c r="D301" s="6" t="s">
        <v>952</v>
      </c>
      <c r="E301" s="6" t="s">
        <v>956</v>
      </c>
      <c r="F301" s="6" t="s">
        <v>954</v>
      </c>
      <c r="G301" s="6" t="s">
        <v>952</v>
      </c>
      <c r="H301" s="6">
        <v>1</v>
      </c>
      <c r="I301" s="6">
        <v>2</v>
      </c>
      <c r="J301" s="6">
        <v>2</v>
      </c>
      <c r="K301" s="6">
        <v>1.7880000000000001E-4</v>
      </c>
      <c r="L301" s="6">
        <v>2.6739999999999999E-4</v>
      </c>
      <c r="M301" s="1">
        <v>2.334E-5</v>
      </c>
      <c r="N301" s="1">
        <v>3.5280000000000001E-5</v>
      </c>
      <c r="O301" s="7" t="s">
        <v>2001</v>
      </c>
      <c r="P301" s="7" t="s">
        <v>2357</v>
      </c>
      <c r="Q301" s="4">
        <v>-0.21752219346017537</v>
      </c>
      <c r="R301" s="5">
        <v>-9.1419579128105832E-2</v>
      </c>
      <c r="S301" s="13">
        <v>-0.65330731640087136</v>
      </c>
      <c r="T301" s="4">
        <v>0.3657857797481725</v>
      </c>
      <c r="U301" s="5">
        <v>-0.42893440681172568</v>
      </c>
      <c r="V301" s="3">
        <v>0.55492334268928567</v>
      </c>
      <c r="W301" s="14">
        <v>-6.4704112423040985E-2</v>
      </c>
      <c r="X301" s="5">
        <v>0.43453322739895767</v>
      </c>
      <c r="Y301" s="3">
        <v>-0.4686259597079897</v>
      </c>
      <c r="Z301" s="14">
        <v>-0.15966318799844278</v>
      </c>
      <c r="AA301" s="5">
        <v>-4.8236870252658423E-2</v>
      </c>
      <c r="AB301" s="3">
        <v>0.22950898301747336</v>
      </c>
      <c r="AC301" s="20">
        <f t="shared" si="36"/>
        <v>0.48467460153829506</v>
      </c>
      <c r="AD301" s="20">
        <f t="shared" si="37"/>
        <v>4.0135256499481721E-2</v>
      </c>
      <c r="AE301" s="20">
        <f t="shared" si="38"/>
        <v>0.28781741475235989</v>
      </c>
      <c r="AF301" s="27">
        <f t="shared" si="39"/>
        <v>0.23405803865201941</v>
      </c>
      <c r="AG301" s="6">
        <f t="shared" si="40"/>
        <v>0.89506567316237695</v>
      </c>
      <c r="AH301" s="6">
        <f t="shared" si="41"/>
        <v>0.40816470910137553</v>
      </c>
      <c r="AI301" s="17" t="str">
        <f t="shared" si="42"/>
        <v>FALSE</v>
      </c>
      <c r="AJ301" s="31" t="str">
        <f t="shared" si="43"/>
        <v>FALSE</v>
      </c>
      <c r="AK301" s="31" t="str">
        <f t="shared" si="44"/>
        <v>FALSE</v>
      </c>
    </row>
    <row r="302" spans="1:37" x14ac:dyDescent="0.2">
      <c r="A302" s="6" t="s">
        <v>15</v>
      </c>
      <c r="B302" s="6" t="s">
        <v>1243</v>
      </c>
      <c r="C302" s="6">
        <v>5</v>
      </c>
      <c r="D302" s="6" t="s">
        <v>1244</v>
      </c>
      <c r="E302" s="6" t="s">
        <v>1245</v>
      </c>
      <c r="F302" s="6" t="s">
        <v>1246</v>
      </c>
      <c r="G302" s="6" t="s">
        <v>1244</v>
      </c>
      <c r="H302" s="6">
        <v>1</v>
      </c>
      <c r="I302" s="6">
        <v>3</v>
      </c>
      <c r="J302" s="6">
        <v>3</v>
      </c>
      <c r="K302" s="6">
        <v>1.7880000000000001E-4</v>
      </c>
      <c r="L302" s="6">
        <v>2.6739999999999999E-4</v>
      </c>
      <c r="M302" s="1">
        <v>1.9289999999999999E-8</v>
      </c>
      <c r="N302" s="1">
        <v>5.9680000000000001E-9</v>
      </c>
      <c r="O302" s="7" t="s">
        <v>2160</v>
      </c>
      <c r="P302" s="7" t="s">
        <v>2554</v>
      </c>
      <c r="Q302" s="4">
        <v>0.52933972662397</v>
      </c>
      <c r="R302" s="5">
        <v>-0.85099362065952888</v>
      </c>
      <c r="S302" s="13">
        <v>0.39993364953271943</v>
      </c>
      <c r="T302" s="4">
        <v>0.11286672145882645</v>
      </c>
      <c r="U302" s="5">
        <v>0.9354122495790208</v>
      </c>
      <c r="V302" s="3">
        <v>6.8731513039219719E-2</v>
      </c>
      <c r="W302" s="14">
        <v>-0.12410982720491606</v>
      </c>
      <c r="X302" s="5">
        <v>-0.76548148490941448</v>
      </c>
      <c r="Y302" s="3">
        <v>-0.37267392053307929</v>
      </c>
      <c r="Z302" s="14">
        <v>-0.8422148097439992</v>
      </c>
      <c r="AA302" s="5">
        <v>-8.1761583827758569E-2</v>
      </c>
      <c r="AB302" s="3">
        <v>-0.21858326912853832</v>
      </c>
      <c r="AC302" s="20">
        <f t="shared" si="36"/>
        <v>0.34624357619330209</v>
      </c>
      <c r="AD302" s="20">
        <f t="shared" si="37"/>
        <v>3.9901856649037892E-2</v>
      </c>
      <c r="AE302" s="20">
        <f t="shared" si="38"/>
        <v>-0.44684832938152347</v>
      </c>
      <c r="AF302" s="27">
        <f t="shared" si="39"/>
        <v>0.54387318673017093</v>
      </c>
      <c r="AG302" s="6">
        <f t="shared" si="40"/>
        <v>0.90040865393840153</v>
      </c>
      <c r="AH302" s="6">
        <f t="shared" si="41"/>
        <v>0.40288338542689905</v>
      </c>
      <c r="AI302" s="17" t="str">
        <f t="shared" si="42"/>
        <v>FALSE</v>
      </c>
      <c r="AJ302" s="31" t="str">
        <f t="shared" si="43"/>
        <v>FALSE</v>
      </c>
      <c r="AK302" s="31" t="str">
        <f t="shared" si="44"/>
        <v>FALSE</v>
      </c>
    </row>
    <row r="303" spans="1:37" x14ac:dyDescent="0.2">
      <c r="A303" s="6" t="s">
        <v>15</v>
      </c>
      <c r="B303" s="6" t="s">
        <v>1396</v>
      </c>
      <c r="C303" s="6">
        <v>15</v>
      </c>
      <c r="D303" s="6" t="s">
        <v>1392</v>
      </c>
      <c r="E303" s="6" t="s">
        <v>1397</v>
      </c>
      <c r="F303" s="6" t="s">
        <v>1394</v>
      </c>
      <c r="G303" s="6" t="s">
        <v>1395</v>
      </c>
      <c r="H303" s="6">
        <v>1</v>
      </c>
      <c r="I303" s="6">
        <v>3</v>
      </c>
      <c r="J303" s="6">
        <v>3</v>
      </c>
      <c r="K303" s="6">
        <v>1.7880000000000001E-4</v>
      </c>
      <c r="L303" s="6">
        <v>2.6739999999999999E-4</v>
      </c>
      <c r="M303" s="1">
        <v>4.7520000000000002E-7</v>
      </c>
      <c r="N303" s="1">
        <v>2.4929999999999999E-7</v>
      </c>
      <c r="O303" s="7" t="s">
        <v>1937</v>
      </c>
      <c r="P303" s="7" t="s">
        <v>2279</v>
      </c>
      <c r="Q303" s="4">
        <v>9.3192290437702122E-2</v>
      </c>
      <c r="R303" s="5">
        <v>0.15938611237197001</v>
      </c>
      <c r="S303" s="13">
        <v>-0.29195767180768495</v>
      </c>
      <c r="T303" s="4">
        <v>0.20394464254515074</v>
      </c>
      <c r="U303" s="5">
        <v>-1.5265205042799435E-2</v>
      </c>
      <c r="V303" s="3">
        <v>0.49006926268219658</v>
      </c>
      <c r="W303" s="14">
        <v>-0.15372766451014711</v>
      </c>
      <c r="X303" s="5">
        <v>-0.10391082809773201</v>
      </c>
      <c r="Y303" s="3">
        <v>-0.21759939776768264</v>
      </c>
      <c r="Z303" s="14">
        <v>-0.18032559523954669</v>
      </c>
      <c r="AA303" s="5">
        <v>-5.4083319934741851E-2</v>
      </c>
      <c r="AB303" s="3">
        <v>-0.12233507065140875</v>
      </c>
      <c r="AC303" s="20">
        <f t="shared" si="36"/>
        <v>0.23937598972752025</v>
      </c>
      <c r="AD303" s="20">
        <f t="shared" si="37"/>
        <v>3.9497968183288143E-2</v>
      </c>
      <c r="AE303" s="20">
        <f t="shared" si="38"/>
        <v>-0.14528620712584964</v>
      </c>
      <c r="AF303" s="27">
        <f t="shared" si="39"/>
        <v>0.30365703106590292</v>
      </c>
      <c r="AG303" s="6">
        <f t="shared" si="40"/>
        <v>0.46647360955012507</v>
      </c>
      <c r="AH303" s="6">
        <f t="shared" si="41"/>
        <v>0.37161437440159828</v>
      </c>
      <c r="AI303" s="17" t="str">
        <f t="shared" si="42"/>
        <v>FALSE</v>
      </c>
      <c r="AJ303" s="31" t="str">
        <f t="shared" si="43"/>
        <v>FALSE</v>
      </c>
      <c r="AK303" s="31" t="str">
        <f t="shared" si="44"/>
        <v>FALSE</v>
      </c>
    </row>
    <row r="304" spans="1:37" x14ac:dyDescent="0.2">
      <c r="A304" s="6" t="s">
        <v>15</v>
      </c>
      <c r="B304" s="6" t="s">
        <v>752</v>
      </c>
      <c r="C304" s="6">
        <v>5</v>
      </c>
      <c r="D304" s="6" t="s">
        <v>741</v>
      </c>
      <c r="E304" s="6" t="s">
        <v>753</v>
      </c>
      <c r="F304" s="6" t="s">
        <v>743</v>
      </c>
      <c r="G304" s="6" t="s">
        <v>741</v>
      </c>
      <c r="H304" s="6">
        <v>1</v>
      </c>
      <c r="I304" s="6">
        <v>2</v>
      </c>
      <c r="J304" s="6">
        <v>2</v>
      </c>
      <c r="K304" s="6">
        <v>1.853E-3</v>
      </c>
      <c r="L304" s="6">
        <v>4.0270000000000002E-3</v>
      </c>
      <c r="M304" s="6">
        <v>9.9069999999999991E-3</v>
      </c>
      <c r="N304" s="6">
        <v>1.7309999999999999E-2</v>
      </c>
      <c r="O304" s="7" t="s">
        <v>1908</v>
      </c>
      <c r="P304" s="7" t="s">
        <v>2246</v>
      </c>
      <c r="Q304" s="4">
        <v>-0.12160239205190611</v>
      </c>
      <c r="R304" s="5">
        <v>0.15275253160519958</v>
      </c>
      <c r="S304" s="13">
        <v>-7.4113965425166475E-2</v>
      </c>
      <c r="T304" s="4">
        <v>0.32210808270371155</v>
      </c>
      <c r="U304" s="5">
        <v>0.32245653098165067</v>
      </c>
      <c r="V304" s="3">
        <v>0.51118649053522258</v>
      </c>
      <c r="W304" s="14">
        <v>-0.34506552716790201</v>
      </c>
      <c r="X304" s="5">
        <v>-0.10648309947582328</v>
      </c>
      <c r="Y304" s="3">
        <v>-0.34978433976309453</v>
      </c>
      <c r="Z304" s="14">
        <v>6.1300155205039009E-2</v>
      </c>
      <c r="AA304" s="5">
        <v>-0.49613428403229215</v>
      </c>
      <c r="AB304" s="3">
        <v>-0.25127870084090875</v>
      </c>
      <c r="AC304" s="20">
        <f t="shared" si="36"/>
        <v>0.39957164336415257</v>
      </c>
      <c r="AD304" s="20">
        <f t="shared" si="37"/>
        <v>3.8406712246219332E-2</v>
      </c>
      <c r="AE304" s="20">
        <f t="shared" si="38"/>
        <v>-0.25278971351164897</v>
      </c>
      <c r="AF304" s="27">
        <f t="shared" si="39"/>
        <v>1.9315024906594112E-2</v>
      </c>
      <c r="AG304" s="6">
        <f t="shared" si="40"/>
        <v>0.8416493341741409</v>
      </c>
      <c r="AH304" s="6">
        <f t="shared" si="41"/>
        <v>9.6220832817146565E-2</v>
      </c>
      <c r="AI304" s="17" t="str">
        <f t="shared" si="42"/>
        <v>FALSE</v>
      </c>
      <c r="AJ304" s="31" t="str">
        <f t="shared" si="43"/>
        <v>FALSE</v>
      </c>
      <c r="AK304" s="31" t="str">
        <f t="shared" si="44"/>
        <v>FALSE</v>
      </c>
    </row>
    <row r="305" spans="1:37" x14ac:dyDescent="0.2">
      <c r="A305" s="6" t="s">
        <v>15</v>
      </c>
      <c r="B305" s="6" t="s">
        <v>273</v>
      </c>
      <c r="C305" s="6">
        <v>2</v>
      </c>
      <c r="D305" s="6" t="s">
        <v>274</v>
      </c>
      <c r="E305" s="6" t="s">
        <v>275</v>
      </c>
      <c r="F305" s="6" t="s">
        <v>276</v>
      </c>
      <c r="G305" s="6" t="s">
        <v>274</v>
      </c>
      <c r="H305" s="6">
        <v>1</v>
      </c>
      <c r="I305" s="6">
        <v>3</v>
      </c>
      <c r="J305" s="6">
        <v>3</v>
      </c>
      <c r="K305" s="6">
        <v>1.6819999999999999E-3</v>
      </c>
      <c r="L305" s="6">
        <v>5.8520000000000004E-3</v>
      </c>
      <c r="M305" s="6">
        <v>9.528E-3</v>
      </c>
      <c r="N305" s="6">
        <v>3.1150000000000001E-2</v>
      </c>
      <c r="O305" s="7" t="s">
        <v>1966</v>
      </c>
      <c r="P305" s="7" t="s">
        <v>2312</v>
      </c>
      <c r="Q305" s="4">
        <v>-0.10281078949665212</v>
      </c>
      <c r="R305" s="5">
        <v>9.1490042041346697E-2</v>
      </c>
      <c r="S305" s="13">
        <v>-0.30828852869134182</v>
      </c>
      <c r="T305" s="4">
        <v>0.31991039161056917</v>
      </c>
      <c r="U305" s="5">
        <v>-2.2468380066026871E-2</v>
      </c>
      <c r="V305" s="3">
        <v>0.56078207639828037</v>
      </c>
      <c r="W305" s="14">
        <v>-0.14108372786449566</v>
      </c>
      <c r="X305" s="5">
        <v>-7.8034033440730219E-2</v>
      </c>
      <c r="Y305" s="3">
        <v>-0.23087085297968285</v>
      </c>
      <c r="Z305" s="14">
        <v>-0.13021962702510642</v>
      </c>
      <c r="AA305" s="5">
        <v>3.7971846468385206E-3</v>
      </c>
      <c r="AB305" s="3">
        <v>-0.20887482958615466</v>
      </c>
      <c r="AC305" s="20">
        <f t="shared" si="36"/>
        <v>0.39261112136315662</v>
      </c>
      <c r="AD305" s="20">
        <f t="shared" si="37"/>
        <v>3.8230447440162046E-2</v>
      </c>
      <c r="AE305" s="20">
        <f t="shared" si="38"/>
        <v>-4.3459779379420499E-2</v>
      </c>
      <c r="AF305" s="27">
        <f t="shared" si="39"/>
        <v>0.12775091172206346</v>
      </c>
      <c r="AG305" s="6">
        <f t="shared" si="40"/>
        <v>0.64262319810107216</v>
      </c>
      <c r="AH305" s="6">
        <f t="shared" si="41"/>
        <v>0.74295904410120417</v>
      </c>
      <c r="AI305" s="17" t="str">
        <f t="shared" si="42"/>
        <v>FALSE</v>
      </c>
      <c r="AJ305" s="31" t="str">
        <f t="shared" si="43"/>
        <v>FALSE</v>
      </c>
      <c r="AK305" s="31" t="str">
        <f t="shared" si="44"/>
        <v>FALSE</v>
      </c>
    </row>
    <row r="306" spans="1:37" x14ac:dyDescent="0.2">
      <c r="A306" s="6" t="s">
        <v>15</v>
      </c>
      <c r="B306" s="6" t="s">
        <v>398</v>
      </c>
      <c r="C306" s="6">
        <v>5</v>
      </c>
      <c r="D306" s="6" t="s">
        <v>399</v>
      </c>
      <c r="E306" s="6" t="s">
        <v>400</v>
      </c>
      <c r="F306" s="6" t="s">
        <v>401</v>
      </c>
      <c r="G306" s="6" t="s">
        <v>402</v>
      </c>
      <c r="H306" s="6">
        <v>1</v>
      </c>
      <c r="I306" s="6">
        <v>2</v>
      </c>
      <c r="J306" s="6">
        <v>2</v>
      </c>
      <c r="K306" s="6">
        <v>1.7880000000000001E-4</v>
      </c>
      <c r="L306" s="6">
        <v>2.6739999999999999E-4</v>
      </c>
      <c r="M306" s="1">
        <v>1.0499999999999999E-5</v>
      </c>
      <c r="N306" s="6">
        <v>2.5460000000000001E-4</v>
      </c>
      <c r="O306" s="7" t="s">
        <v>2089</v>
      </c>
      <c r="P306" s="7" t="s">
        <v>2311</v>
      </c>
      <c r="Q306" s="4">
        <v>-0.11971603478208549</v>
      </c>
      <c r="R306" s="5">
        <v>9.9606727896092623E-2</v>
      </c>
      <c r="S306" s="13">
        <v>-7.2127383660513508E-2</v>
      </c>
      <c r="T306" s="4">
        <v>0.37720639350202945</v>
      </c>
      <c r="U306" s="5">
        <v>-0.36767447083463495</v>
      </c>
      <c r="V306" s="3">
        <v>-3.2212917106233134E-2</v>
      </c>
      <c r="W306" s="14">
        <v>7.0313896834925784E-3</v>
      </c>
      <c r="X306" s="5">
        <v>-0.22975720131401961</v>
      </c>
      <c r="Y306" s="3">
        <v>0.11126683478149017</v>
      </c>
      <c r="Z306" s="14">
        <v>-0.36601808707249855</v>
      </c>
      <c r="AA306" s="5">
        <v>0.37929875498269977</v>
      </c>
      <c r="AB306" s="3">
        <v>-1.3523163098962544E-2</v>
      </c>
      <c r="AC306" s="20">
        <f t="shared" si="36"/>
        <v>2.318523203588925E-2</v>
      </c>
      <c r="AD306" s="20">
        <f t="shared" si="37"/>
        <v>3.7072160553425181E-2</v>
      </c>
      <c r="AE306" s="20">
        <f t="shared" si="38"/>
        <v>-6.4074287675101628E-3</v>
      </c>
      <c r="AF306" s="27">
        <f t="shared" si="39"/>
        <v>0.92303825381597071</v>
      </c>
      <c r="AG306" s="6">
        <f t="shared" si="40"/>
        <v>0.88363263594944197</v>
      </c>
      <c r="AH306" s="6">
        <f t="shared" si="41"/>
        <v>0.96027405258953913</v>
      </c>
      <c r="AI306" s="17" t="str">
        <f t="shared" si="42"/>
        <v>FALSE</v>
      </c>
      <c r="AJ306" s="31" t="str">
        <f t="shared" si="43"/>
        <v>FALSE</v>
      </c>
      <c r="AK306" s="31" t="str">
        <f t="shared" si="44"/>
        <v>FALSE</v>
      </c>
    </row>
    <row r="307" spans="1:37" x14ac:dyDescent="0.2">
      <c r="A307" s="6" t="s">
        <v>15</v>
      </c>
      <c r="B307" s="6" t="s">
        <v>1796</v>
      </c>
      <c r="C307" s="6">
        <v>8</v>
      </c>
      <c r="D307" s="6" t="s">
        <v>1797</v>
      </c>
      <c r="E307" s="6" t="s">
        <v>1798</v>
      </c>
      <c r="F307" s="6" t="s">
        <v>1799</v>
      </c>
      <c r="G307" s="6" t="s">
        <v>1797</v>
      </c>
      <c r="H307" s="6">
        <v>1</v>
      </c>
      <c r="I307" s="6">
        <v>3</v>
      </c>
      <c r="J307" s="6">
        <v>3</v>
      </c>
      <c r="K307" s="6">
        <v>1.7880000000000001E-4</v>
      </c>
      <c r="L307" s="6">
        <v>2.6739999999999999E-4</v>
      </c>
      <c r="M307" s="1">
        <v>3.116E-5</v>
      </c>
      <c r="N307" s="1">
        <v>6.8830000000000003E-5</v>
      </c>
      <c r="O307" s="7" t="s">
        <v>2045</v>
      </c>
      <c r="P307" s="7" t="s">
        <v>2424</v>
      </c>
      <c r="Q307" s="4">
        <v>7.4048947084847921E-3</v>
      </c>
      <c r="R307" s="5">
        <v>-0.47945971971899665</v>
      </c>
      <c r="S307" s="13">
        <v>-0.47188442232451777</v>
      </c>
      <c r="T307" s="4">
        <v>0.68586599041126439</v>
      </c>
      <c r="U307" s="5">
        <v>-0.19624445917211897</v>
      </c>
      <c r="V307" s="3">
        <v>1.0705171519663981</v>
      </c>
      <c r="W307" s="14">
        <v>-0.51283786313874957</v>
      </c>
      <c r="X307" s="5">
        <v>0.22053994794296025</v>
      </c>
      <c r="Y307" s="3">
        <v>-0.78559797492385108</v>
      </c>
      <c r="Z307" s="14">
        <v>-0.54509908565447485</v>
      </c>
      <c r="AA307" s="5">
        <v>0.31587288400975888</v>
      </c>
      <c r="AB307" s="3">
        <v>-0.74014236035764258</v>
      </c>
      <c r="AC307" s="20">
        <f t="shared" si="36"/>
        <v>0.83469264351352446</v>
      </c>
      <c r="AD307" s="20">
        <f t="shared" si="37"/>
        <v>3.6175776039093999E-2</v>
      </c>
      <c r="AE307" s="20">
        <f t="shared" si="38"/>
        <v>-4.4652214261536927E-2</v>
      </c>
      <c r="AF307" s="27">
        <f t="shared" si="39"/>
        <v>0.11026506155385589</v>
      </c>
      <c r="AG307" s="6">
        <f t="shared" si="40"/>
        <v>0.93872287047204717</v>
      </c>
      <c r="AH307" s="6">
        <f t="shared" si="41"/>
        <v>0.90210130284015255</v>
      </c>
      <c r="AI307" s="17" t="str">
        <f t="shared" si="42"/>
        <v>FALSE</v>
      </c>
      <c r="AJ307" s="31" t="str">
        <f t="shared" si="43"/>
        <v>FALSE</v>
      </c>
      <c r="AK307" s="31" t="str">
        <f t="shared" si="44"/>
        <v>FALSE</v>
      </c>
    </row>
    <row r="308" spans="1:37" x14ac:dyDescent="0.2">
      <c r="A308" s="6" t="s">
        <v>15</v>
      </c>
      <c r="B308" s="6" t="s">
        <v>1787</v>
      </c>
      <c r="C308" s="6">
        <v>7</v>
      </c>
      <c r="D308" s="6" t="s">
        <v>1788</v>
      </c>
      <c r="E308" s="6" t="s">
        <v>1789</v>
      </c>
      <c r="F308" s="6" t="s">
        <v>1790</v>
      </c>
      <c r="G308" s="6" t="s">
        <v>1788</v>
      </c>
      <c r="H308" s="6">
        <v>0</v>
      </c>
      <c r="I308" s="6">
        <v>3</v>
      </c>
      <c r="J308" s="6">
        <v>3</v>
      </c>
      <c r="K308" s="6">
        <v>1.7880000000000001E-4</v>
      </c>
      <c r="L308" s="6">
        <v>2.6739999999999999E-4</v>
      </c>
      <c r="M308" s="1">
        <v>5.5239999999999997E-10</v>
      </c>
      <c r="N308" s="1">
        <v>4.039E-8</v>
      </c>
      <c r="O308" s="7" t="s">
        <v>2188</v>
      </c>
      <c r="P308" s="7" t="s">
        <v>2593</v>
      </c>
      <c r="Q308" s="4">
        <v>-6.9193653555363402E-3</v>
      </c>
      <c r="R308" s="5">
        <v>0.22899903378913569</v>
      </c>
      <c r="S308" s="13">
        <v>-0.5178348154513176</v>
      </c>
      <c r="T308" s="4">
        <v>1.303881845075531E-2</v>
      </c>
      <c r="U308" s="5">
        <v>-0.3495023527596734</v>
      </c>
      <c r="V308" s="3">
        <v>0.58883924150226608</v>
      </c>
      <c r="W308" s="14">
        <v>-0.12934498688186627</v>
      </c>
      <c r="X308" s="5">
        <v>-2.9702629250891732E-2</v>
      </c>
      <c r="Y308" s="3">
        <v>-3.1851317296577204E-2</v>
      </c>
      <c r="Z308" s="14">
        <v>0.11297954245212195</v>
      </c>
      <c r="AA308" s="5">
        <v>8.8822097825216911E-2</v>
      </c>
      <c r="AB308" s="3">
        <v>-0.28739480664154626</v>
      </c>
      <c r="AC308" s="20">
        <f t="shared" si="36"/>
        <v>0.18271028473702208</v>
      </c>
      <c r="AD308" s="20">
        <f t="shared" si="37"/>
        <v>3.5101922355042614E-2</v>
      </c>
      <c r="AE308" s="20">
        <f t="shared" si="38"/>
        <v>3.4952071196127671E-2</v>
      </c>
      <c r="AF308" s="27">
        <f t="shared" si="39"/>
        <v>0.63019327174359807</v>
      </c>
      <c r="AG308" s="6">
        <f t="shared" si="40"/>
        <v>0.80589932616459059</v>
      </c>
      <c r="AH308" s="6">
        <f t="shared" si="41"/>
        <v>0.88296628312120196</v>
      </c>
      <c r="AI308" s="17" t="str">
        <f t="shared" si="42"/>
        <v>FALSE</v>
      </c>
      <c r="AJ308" s="31" t="str">
        <f t="shared" si="43"/>
        <v>FALSE</v>
      </c>
      <c r="AK308" s="31" t="str">
        <f t="shared" si="44"/>
        <v>FALSE</v>
      </c>
    </row>
    <row r="309" spans="1:37" x14ac:dyDescent="0.2">
      <c r="A309" s="6" t="s">
        <v>15</v>
      </c>
      <c r="B309" s="6" t="s">
        <v>1054</v>
      </c>
      <c r="C309" s="6">
        <v>2</v>
      </c>
      <c r="D309" s="6" t="s">
        <v>1049</v>
      </c>
      <c r="E309" s="6" t="s">
        <v>1055</v>
      </c>
      <c r="F309" s="6" t="s">
        <v>1051</v>
      </c>
      <c r="G309" s="6" t="s">
        <v>1049</v>
      </c>
      <c r="H309" s="6">
        <v>1</v>
      </c>
      <c r="I309" s="6">
        <v>3</v>
      </c>
      <c r="J309" s="6">
        <v>3</v>
      </c>
      <c r="K309" s="6">
        <v>1.7880000000000001E-4</v>
      </c>
      <c r="L309" s="6">
        <v>2.6739999999999999E-4</v>
      </c>
      <c r="M309" s="1">
        <v>3.3939999999999997E-5</v>
      </c>
      <c r="N309" s="1">
        <v>9.6970000000000002E-5</v>
      </c>
      <c r="O309" s="7" t="s">
        <v>1919</v>
      </c>
      <c r="P309" s="7" t="s">
        <v>2375</v>
      </c>
      <c r="Q309" s="4">
        <v>-0.39538260766735472</v>
      </c>
      <c r="R309" s="5">
        <v>-0.29772249131965478</v>
      </c>
      <c r="S309" s="13">
        <v>-1.065549724086176</v>
      </c>
      <c r="T309" s="4">
        <v>0.70939968198592762</v>
      </c>
      <c r="U309" s="5">
        <v>-5.2075207595684E-2</v>
      </c>
      <c r="V309" s="3">
        <v>1.299230225733415</v>
      </c>
      <c r="W309" s="14">
        <v>-0.40420585282695853</v>
      </c>
      <c r="X309" s="5">
        <v>0.30865871663081967</v>
      </c>
      <c r="Y309" s="3">
        <v>-1.0517514465749451</v>
      </c>
      <c r="Z309" s="14">
        <v>-0.23627134886970733</v>
      </c>
      <c r="AA309" s="5">
        <v>-2.4207311593936347E-2</v>
      </c>
      <c r="AB309" s="3">
        <v>-0.78873391515977431</v>
      </c>
      <c r="AC309" s="20">
        <f t="shared" si="36"/>
        <v>1.2384031743989481</v>
      </c>
      <c r="AD309" s="20">
        <f t="shared" si="37"/>
        <v>3.2695335715888618E-2</v>
      </c>
      <c r="AE309" s="20">
        <f t="shared" si="38"/>
        <v>0.20378541343403389</v>
      </c>
      <c r="AF309" s="27">
        <f t="shared" si="39"/>
        <v>5.4398432433438879E-2</v>
      </c>
      <c r="AG309" s="6">
        <f t="shared" si="40"/>
        <v>0.94606650881306831</v>
      </c>
      <c r="AH309" s="6">
        <f t="shared" si="41"/>
        <v>0.68134134389441103</v>
      </c>
      <c r="AI309" s="17" t="str">
        <f t="shared" si="42"/>
        <v>FALSE</v>
      </c>
      <c r="AJ309" s="31" t="str">
        <f t="shared" si="43"/>
        <v>FALSE</v>
      </c>
      <c r="AK309" s="31" t="str">
        <f t="shared" si="44"/>
        <v>FALSE</v>
      </c>
    </row>
    <row r="310" spans="1:37" x14ac:dyDescent="0.2">
      <c r="A310" s="6" t="s">
        <v>15</v>
      </c>
      <c r="B310" s="6" t="s">
        <v>1144</v>
      </c>
      <c r="C310" s="6">
        <v>3</v>
      </c>
      <c r="D310" s="6" t="s">
        <v>1137</v>
      </c>
      <c r="E310" s="6" t="s">
        <v>1145</v>
      </c>
      <c r="F310" s="6" t="s">
        <v>1139</v>
      </c>
      <c r="G310" s="6" t="s">
        <v>1137</v>
      </c>
      <c r="H310" s="6">
        <v>1</v>
      </c>
      <c r="I310" s="6">
        <v>2</v>
      </c>
      <c r="J310" s="6">
        <v>3</v>
      </c>
      <c r="K310" s="6">
        <v>6.4340000000000003E-4</v>
      </c>
      <c r="L310" s="6">
        <v>2.464E-3</v>
      </c>
      <c r="M310" s="6">
        <v>2.349E-3</v>
      </c>
      <c r="N310" s="6">
        <v>1.0240000000000001E-2</v>
      </c>
      <c r="O310" s="7" t="s">
        <v>1921</v>
      </c>
      <c r="P310" s="7" t="s">
        <v>2259</v>
      </c>
      <c r="Q310" s="4">
        <v>-0.289417840664766</v>
      </c>
      <c r="R310" s="5">
        <v>3.6630329257810068E-2</v>
      </c>
      <c r="S310" s="13">
        <v>-7.9955850795642019E-2</v>
      </c>
      <c r="T310" s="4">
        <v>-0.19967572051926893</v>
      </c>
      <c r="U310" s="5">
        <v>-0.12504419233286881</v>
      </c>
      <c r="V310" s="3">
        <v>-2.346907168770946E-2</v>
      </c>
      <c r="W310" s="14">
        <v>0.20749966930591471</v>
      </c>
      <c r="X310" s="5">
        <v>-0.18288258822938558</v>
      </c>
      <c r="Y310" s="3">
        <v>0.20671523685347248</v>
      </c>
      <c r="Z310" s="14">
        <v>0.20956104669873554</v>
      </c>
      <c r="AA310" s="5">
        <v>0.23433907011433658</v>
      </c>
      <c r="AB310" s="3">
        <v>-0.12659354221354358</v>
      </c>
      <c r="AC310" s="20">
        <f t="shared" si="36"/>
        <v>-5.1485407790830967E-3</v>
      </c>
      <c r="AD310" s="20">
        <f t="shared" si="37"/>
        <v>2.8658085556508978E-2</v>
      </c>
      <c r="AE310" s="20">
        <f t="shared" si="38"/>
        <v>0.18802522671086652</v>
      </c>
      <c r="AF310" s="27">
        <f t="shared" si="39"/>
        <v>0.9643274577039096</v>
      </c>
      <c r="AG310" s="6">
        <f t="shared" si="40"/>
        <v>0.87751132204576443</v>
      </c>
      <c r="AH310" s="6">
        <f t="shared" si="41"/>
        <v>0.30834871405385916</v>
      </c>
      <c r="AI310" s="17" t="str">
        <f t="shared" si="42"/>
        <v>FALSE</v>
      </c>
      <c r="AJ310" s="31" t="str">
        <f t="shared" si="43"/>
        <v>FALSE</v>
      </c>
      <c r="AK310" s="31" t="str">
        <f t="shared" si="44"/>
        <v>FALSE</v>
      </c>
    </row>
    <row r="311" spans="1:37" x14ac:dyDescent="0.2">
      <c r="A311" s="6" t="s">
        <v>15</v>
      </c>
      <c r="B311" s="6" t="s">
        <v>1749</v>
      </c>
      <c r="C311" s="6">
        <v>2</v>
      </c>
      <c r="D311" s="6" t="s">
        <v>1750</v>
      </c>
      <c r="E311" s="6" t="s">
        <v>1751</v>
      </c>
      <c r="F311" s="6" t="s">
        <v>1752</v>
      </c>
      <c r="G311" s="6" t="s">
        <v>1750</v>
      </c>
      <c r="H311" s="6">
        <v>2</v>
      </c>
      <c r="I311" s="6">
        <v>3</v>
      </c>
      <c r="J311" s="6">
        <v>3</v>
      </c>
      <c r="K311" s="6">
        <v>1.7880000000000001E-4</v>
      </c>
      <c r="L311" s="6">
        <v>2.6739999999999999E-4</v>
      </c>
      <c r="M311" s="1">
        <v>9.8379999999999998E-8</v>
      </c>
      <c r="N311" s="1">
        <v>3.2440000000000002E-7</v>
      </c>
      <c r="O311" s="7" t="s">
        <v>2187</v>
      </c>
      <c r="P311" s="7" t="s">
        <v>2589</v>
      </c>
      <c r="Q311" s="4">
        <v>5.1378914559171054E-2</v>
      </c>
      <c r="R311" s="5">
        <v>-0.13094239443415279</v>
      </c>
      <c r="S311" s="13">
        <v>-0.691755801806063</v>
      </c>
      <c r="T311" s="4">
        <v>0.25229688399088196</v>
      </c>
      <c r="U311" s="5">
        <v>-0.23566805718329709</v>
      </c>
      <c r="V311" s="3">
        <v>1.0941450926595839</v>
      </c>
      <c r="W311" s="14">
        <v>-0.24227020451041084</v>
      </c>
      <c r="X311" s="5">
        <v>0.25104583708116324</v>
      </c>
      <c r="Y311" s="3">
        <v>-0.74966746131201834</v>
      </c>
      <c r="Z311" s="14">
        <v>-0.10900203493357241</v>
      </c>
      <c r="AA311" s="5">
        <v>6.6818220900704176E-2</v>
      </c>
      <c r="AB311" s="3">
        <v>-0.61861899709782908</v>
      </c>
      <c r="AC311" s="20">
        <f t="shared" si="36"/>
        <v>0.62736440038273789</v>
      </c>
      <c r="AD311" s="20">
        <f t="shared" si="37"/>
        <v>2.6696339203522879E-2</v>
      </c>
      <c r="AE311" s="20">
        <f t="shared" si="38"/>
        <v>1.0142484313259564E-2</v>
      </c>
      <c r="AF311" s="27">
        <f t="shared" si="39"/>
        <v>0.23413583853775199</v>
      </c>
      <c r="AG311" s="6">
        <f t="shared" si="40"/>
        <v>0.94359409760582846</v>
      </c>
      <c r="AH311" s="6">
        <f t="shared" si="41"/>
        <v>0.97918081264017831</v>
      </c>
      <c r="AI311" s="17" t="str">
        <f t="shared" si="42"/>
        <v>FALSE</v>
      </c>
      <c r="AJ311" s="31" t="str">
        <f t="shared" si="43"/>
        <v>FALSE</v>
      </c>
      <c r="AK311" s="31" t="str">
        <f t="shared" si="44"/>
        <v>FALSE</v>
      </c>
    </row>
    <row r="312" spans="1:37" x14ac:dyDescent="0.2">
      <c r="A312" s="6" t="s">
        <v>15</v>
      </c>
      <c r="B312" s="6" t="s">
        <v>30</v>
      </c>
      <c r="C312" s="6">
        <v>2</v>
      </c>
      <c r="D312" s="6" t="s">
        <v>31</v>
      </c>
      <c r="E312" s="6" t="s">
        <v>32</v>
      </c>
      <c r="F312" s="6" t="s">
        <v>33</v>
      </c>
      <c r="G312" s="6" t="s">
        <v>31</v>
      </c>
      <c r="H312" s="6">
        <v>1</v>
      </c>
      <c r="I312" s="6">
        <v>3</v>
      </c>
      <c r="J312" s="6">
        <v>3</v>
      </c>
      <c r="K312" s="6">
        <v>3.0569999999999998E-3</v>
      </c>
      <c r="L312" s="6">
        <v>4.9899999999999996E-3</v>
      </c>
      <c r="M312" s="6">
        <v>1.7979999999999999E-2</v>
      </c>
      <c r="N312" s="6">
        <v>2.2259999999999999E-2</v>
      </c>
      <c r="O312" s="7" t="s">
        <v>2050</v>
      </c>
      <c r="P312" s="7" t="s">
        <v>2430</v>
      </c>
      <c r="Q312" s="4">
        <v>0.36891200131843749</v>
      </c>
      <c r="R312" s="5">
        <v>-0.2469078821478744</v>
      </c>
      <c r="S312" s="13">
        <v>-0.17696635559731394</v>
      </c>
      <c r="T312" s="4">
        <v>0.43534479320533515</v>
      </c>
      <c r="U312" s="5">
        <v>0.18778343375015688</v>
      </c>
      <c r="V312" s="3">
        <v>0.62158257301120357</v>
      </c>
      <c r="W312" s="14">
        <v>-0.36544544855036087</v>
      </c>
      <c r="X312" s="5">
        <v>-0.134740993851312</v>
      </c>
      <c r="Y312" s="3">
        <v>-0.45028721581884401</v>
      </c>
      <c r="Z312" s="14">
        <v>-0.78548153045724067</v>
      </c>
      <c r="AA312" s="5">
        <v>0.14724630603614547</v>
      </c>
      <c r="AB312" s="3">
        <v>-0.24301120718716798</v>
      </c>
      <c r="AC312" s="20">
        <f t="shared" si="36"/>
        <v>0.43322434546448213</v>
      </c>
      <c r="AD312" s="20">
        <f t="shared" si="37"/>
        <v>2.3075742204084593E-2</v>
      </c>
      <c r="AE312" s="20">
        <f t="shared" si="38"/>
        <v>-0.29850380726458869</v>
      </c>
      <c r="AF312" s="27">
        <f t="shared" si="39"/>
        <v>0.13485793240840663</v>
      </c>
      <c r="AG312" s="6">
        <f t="shared" si="40"/>
        <v>0.93965481200266943</v>
      </c>
      <c r="AH312" s="6">
        <f t="shared" si="41"/>
        <v>0.23967873097880105</v>
      </c>
      <c r="AI312" s="17" t="str">
        <f t="shared" si="42"/>
        <v>FALSE</v>
      </c>
      <c r="AJ312" s="31" t="str">
        <f t="shared" si="43"/>
        <v>FALSE</v>
      </c>
      <c r="AK312" s="31" t="str">
        <f t="shared" si="44"/>
        <v>FALSE</v>
      </c>
    </row>
    <row r="313" spans="1:37" x14ac:dyDescent="0.2">
      <c r="A313" s="6" t="s">
        <v>15</v>
      </c>
      <c r="B313" s="6" t="s">
        <v>1086</v>
      </c>
      <c r="C313" s="6">
        <v>2</v>
      </c>
      <c r="D313" s="6" t="s">
        <v>1073</v>
      </c>
      <c r="E313" s="6" t="s">
        <v>1087</v>
      </c>
      <c r="F313" s="6" t="s">
        <v>1075</v>
      </c>
      <c r="G313" s="6" t="s">
        <v>1073</v>
      </c>
      <c r="H313" s="6">
        <v>1</v>
      </c>
      <c r="I313" s="6">
        <v>2</v>
      </c>
      <c r="J313" s="6">
        <v>2</v>
      </c>
      <c r="K313" s="6">
        <v>3.0569999999999998E-3</v>
      </c>
      <c r="L313" s="6">
        <v>4.9170000000000004E-3</v>
      </c>
      <c r="M313" s="6">
        <v>1.796E-2</v>
      </c>
      <c r="N313" s="6">
        <v>2.2069999999999999E-2</v>
      </c>
      <c r="O313" s="7" t="s">
        <v>1920</v>
      </c>
      <c r="P313" s="7" t="s">
        <v>2535</v>
      </c>
      <c r="Q313" s="4">
        <v>-0.27127642074966846</v>
      </c>
      <c r="R313" s="5">
        <v>-0.19419282844054128</v>
      </c>
      <c r="S313" s="13">
        <v>0.25486000268432174</v>
      </c>
      <c r="T313" s="4">
        <v>0.40173197674923483</v>
      </c>
      <c r="U313" s="5">
        <v>0.51153973727797375</v>
      </c>
      <c r="V313" s="3">
        <v>-0.28401826739133773</v>
      </c>
      <c r="W313" s="14">
        <v>-0.28679482027277842</v>
      </c>
      <c r="X313" s="5">
        <v>4.1326302080236445E-2</v>
      </c>
      <c r="Y313" s="3">
        <v>-0.19460232982877371</v>
      </c>
      <c r="Z313" s="14">
        <v>4.3484129949336023E-2</v>
      </c>
      <c r="AA313" s="5">
        <v>-0.5749533919133144</v>
      </c>
      <c r="AB313" s="3">
        <v>0.15272342868272459</v>
      </c>
      <c r="AC313" s="20">
        <f t="shared" si="36"/>
        <v>0.27995423104725298</v>
      </c>
      <c r="AD313" s="20">
        <f t="shared" si="37"/>
        <v>2.0441671580020637E-2</v>
      </c>
      <c r="AE313" s="20">
        <f t="shared" si="38"/>
        <v>-7.6487200505142586E-2</v>
      </c>
      <c r="AF313" s="27">
        <f t="shared" si="39"/>
        <v>0.4008478603765952</v>
      </c>
      <c r="AG313" s="6">
        <f t="shared" si="40"/>
        <v>0.93795020338689106</v>
      </c>
      <c r="AH313" s="6">
        <f t="shared" si="41"/>
        <v>0.70919916642139214</v>
      </c>
      <c r="AI313" s="17" t="str">
        <f t="shared" si="42"/>
        <v>FALSE</v>
      </c>
      <c r="AJ313" s="31" t="str">
        <f t="shared" si="43"/>
        <v>FALSE</v>
      </c>
      <c r="AK313" s="31" t="str">
        <f t="shared" si="44"/>
        <v>FALSE</v>
      </c>
    </row>
    <row r="314" spans="1:37" x14ac:dyDescent="0.2">
      <c r="A314" s="6" t="s">
        <v>15</v>
      </c>
      <c r="B314" s="6" t="s">
        <v>56</v>
      </c>
      <c r="C314" s="6">
        <v>7</v>
      </c>
      <c r="D314" s="6" t="s">
        <v>57</v>
      </c>
      <c r="E314" s="6" t="s">
        <v>58</v>
      </c>
      <c r="F314" s="6" t="s">
        <v>59</v>
      </c>
      <c r="G314" s="6" t="s">
        <v>57</v>
      </c>
      <c r="H314" s="6">
        <v>0</v>
      </c>
      <c r="I314" s="6">
        <v>2</v>
      </c>
      <c r="K314" s="6">
        <v>1.7880000000000001E-4</v>
      </c>
      <c r="M314" s="1">
        <v>1.304E-8</v>
      </c>
      <c r="O314" s="7" t="s">
        <v>1952</v>
      </c>
      <c r="P314" s="7" t="s">
        <v>2296</v>
      </c>
      <c r="Q314" s="4">
        <v>9.1630229502424151E-2</v>
      </c>
      <c r="R314" s="5">
        <v>0.26333428272349041</v>
      </c>
      <c r="S314" s="13">
        <v>2.845053926730038E-2</v>
      </c>
      <c r="T314" s="4">
        <v>-7.3101897806533214E-3</v>
      </c>
      <c r="U314" s="5">
        <v>1.8300659866077849E-2</v>
      </c>
      <c r="V314" s="3">
        <v>0.21039655741662266</v>
      </c>
      <c r="W314" s="14">
        <v>-0.25382768769598335</v>
      </c>
      <c r="X314" s="5">
        <v>-7.7245533055762705E-2</v>
      </c>
      <c r="Y314" s="3">
        <v>-5.3637333606007302E-2</v>
      </c>
      <c r="Z314" s="14">
        <v>0.13856847652763118</v>
      </c>
      <c r="AA314" s="5">
        <v>-0.25305256581020497</v>
      </c>
      <c r="AB314" s="3">
        <v>-0.21830689199477396</v>
      </c>
      <c r="AC314" s="20">
        <f t="shared" si="36"/>
        <v>-5.4009341330389246E-2</v>
      </c>
      <c r="AD314" s="20">
        <f t="shared" si="37"/>
        <v>1.7306524360135203E-2</v>
      </c>
      <c r="AE314" s="20">
        <f t="shared" si="38"/>
        <v>-0.25604186861698941</v>
      </c>
      <c r="AF314" s="27">
        <f t="shared" si="39"/>
        <v>0.61160957245204184</v>
      </c>
      <c r="AG314" s="6">
        <f t="shared" si="40"/>
        <v>0.90770374300892387</v>
      </c>
      <c r="AH314" s="6">
        <f t="shared" si="41"/>
        <v>5.3435173722751174E-2</v>
      </c>
      <c r="AI314" s="17" t="str">
        <f t="shared" si="42"/>
        <v>FALSE</v>
      </c>
      <c r="AJ314" s="31" t="str">
        <f t="shared" si="43"/>
        <v>FALSE</v>
      </c>
      <c r="AK314" s="31" t="str">
        <f t="shared" si="44"/>
        <v>FALSE</v>
      </c>
    </row>
    <row r="315" spans="1:37" x14ac:dyDescent="0.2">
      <c r="A315" s="6" t="s">
        <v>15</v>
      </c>
      <c r="B315" s="6" t="s">
        <v>1164</v>
      </c>
      <c r="C315" s="6">
        <v>6</v>
      </c>
      <c r="D315" s="6" t="s">
        <v>1165</v>
      </c>
      <c r="E315" s="6" t="s">
        <v>1166</v>
      </c>
      <c r="F315" s="6" t="s">
        <v>1167</v>
      </c>
      <c r="G315" s="6" t="s">
        <v>1165</v>
      </c>
      <c r="H315" s="6">
        <v>1</v>
      </c>
      <c r="I315" s="6">
        <v>2</v>
      </c>
      <c r="J315" s="6">
        <v>2</v>
      </c>
      <c r="K315" s="6">
        <v>1.402E-3</v>
      </c>
      <c r="L315" s="6">
        <v>3.6259999999999999E-3</v>
      </c>
      <c r="M315" s="6">
        <v>7.0800000000000004E-3</v>
      </c>
      <c r="N315" s="6">
        <v>1.619E-2</v>
      </c>
      <c r="O315" s="7" t="s">
        <v>1922</v>
      </c>
      <c r="P315" s="7" t="s">
        <v>2547</v>
      </c>
      <c r="Q315" s="4">
        <v>0.21952247997886176</v>
      </c>
      <c r="R315" s="5">
        <v>-0.82508195467374701</v>
      </c>
      <c r="S315" s="13">
        <v>0.29857784516494795</v>
      </c>
      <c r="T315" s="4">
        <v>0.44628933168104001</v>
      </c>
      <c r="U315" s="5">
        <v>0.78129734596068434</v>
      </c>
      <c r="V315" s="3">
        <v>2.2580087186100349E-2</v>
      </c>
      <c r="W315" s="14">
        <v>-0.49455312992777678</v>
      </c>
      <c r="X315" s="5">
        <v>-0.22605554576103565</v>
      </c>
      <c r="Y315" s="3">
        <v>-0.15153452010839449</v>
      </c>
      <c r="Z315" s="14">
        <v>-0.38960398805216834</v>
      </c>
      <c r="AA315" s="5">
        <v>-0.21439939430953142</v>
      </c>
      <c r="AB315" s="3">
        <v>-0.22768898619989505</v>
      </c>
      <c r="AC315" s="20">
        <f t="shared" si="36"/>
        <v>0.51904946478592062</v>
      </c>
      <c r="AD315" s="20">
        <f t="shared" si="37"/>
        <v>1.3483609078537351E-2</v>
      </c>
      <c r="AE315" s="20">
        <f t="shared" si="38"/>
        <v>-0.1883871887557565</v>
      </c>
      <c r="AF315" s="27">
        <f t="shared" si="39"/>
        <v>0.28751293445063492</v>
      </c>
      <c r="AG315" s="6">
        <f t="shared" si="40"/>
        <v>0.91482897932761031</v>
      </c>
      <c r="AH315" s="6">
        <f t="shared" si="41"/>
        <v>0.64333657507388942</v>
      </c>
      <c r="AI315" s="17" t="str">
        <f t="shared" si="42"/>
        <v>FALSE</v>
      </c>
      <c r="AJ315" s="31" t="str">
        <f t="shared" si="43"/>
        <v>FALSE</v>
      </c>
      <c r="AK315" s="31" t="str">
        <f t="shared" si="44"/>
        <v>FALSE</v>
      </c>
    </row>
    <row r="316" spans="1:37" x14ac:dyDescent="0.2">
      <c r="A316" s="6" t="s">
        <v>15</v>
      </c>
      <c r="B316" s="6" t="s">
        <v>1257</v>
      </c>
      <c r="C316" s="6">
        <v>1</v>
      </c>
      <c r="D316" s="6" t="s">
        <v>1258</v>
      </c>
      <c r="E316" s="6" t="s">
        <v>1259</v>
      </c>
      <c r="F316" s="6" t="s">
        <v>1260</v>
      </c>
      <c r="G316" s="6" t="s">
        <v>1258</v>
      </c>
      <c r="H316" s="6">
        <v>1</v>
      </c>
      <c r="I316" s="6">
        <v>2</v>
      </c>
      <c r="J316" s="6">
        <v>2</v>
      </c>
      <c r="K316" s="6">
        <v>7.3969999999999999E-3</v>
      </c>
      <c r="L316" s="6">
        <v>4.2259999999999999E-2</v>
      </c>
      <c r="M316" s="6">
        <v>6.386E-2</v>
      </c>
      <c r="N316" s="6">
        <v>0.30609999999999998</v>
      </c>
      <c r="O316" s="7" t="s">
        <v>2161</v>
      </c>
      <c r="P316" s="7" t="s">
        <v>2556</v>
      </c>
      <c r="Q316" s="4">
        <v>0.1142813373451026</v>
      </c>
      <c r="R316" s="5">
        <v>-0.59368379431372564</v>
      </c>
      <c r="S316" s="13">
        <v>0.40912422119277259</v>
      </c>
      <c r="T316" s="4">
        <v>0.310244633637</v>
      </c>
      <c r="U316" s="5">
        <v>8.9306690219956006E-2</v>
      </c>
      <c r="V316" s="3">
        <v>0.18603234913476643</v>
      </c>
      <c r="W316" s="14">
        <v>-4.3307640523924354E-4</v>
      </c>
      <c r="X316" s="5">
        <v>-0.26276810200749195</v>
      </c>
      <c r="Y316" s="3">
        <v>-0.29107545873223273</v>
      </c>
      <c r="Z316" s="14">
        <v>-0.56075666392219448</v>
      </c>
      <c r="AA316" s="5">
        <v>0.52607411537532656</v>
      </c>
      <c r="AB316" s="3">
        <v>-0.47955824846978917</v>
      </c>
      <c r="AC316" s="20">
        <f t="shared" si="36"/>
        <v>0.21862063625585762</v>
      </c>
      <c r="AD316" s="20">
        <f t="shared" si="37"/>
        <v>1.3345280042768914E-2</v>
      </c>
      <c r="AE316" s="20">
        <f t="shared" si="38"/>
        <v>-0.16133280045637116</v>
      </c>
      <c r="AF316" s="27">
        <f t="shared" si="39"/>
        <v>0.51228717560266646</v>
      </c>
      <c r="AG316" s="6">
        <f t="shared" si="40"/>
        <v>0.97232587079722577</v>
      </c>
      <c r="AH316" s="6">
        <f t="shared" si="41"/>
        <v>0.63196128519726613</v>
      </c>
      <c r="AI316" s="17" t="str">
        <f t="shared" si="42"/>
        <v>FALSE</v>
      </c>
      <c r="AJ316" s="31" t="str">
        <f t="shared" si="43"/>
        <v>FALSE</v>
      </c>
      <c r="AK316" s="31" t="str">
        <f t="shared" si="44"/>
        <v>FALSE</v>
      </c>
    </row>
    <row r="317" spans="1:37" x14ac:dyDescent="0.2">
      <c r="A317" s="6" t="s">
        <v>15</v>
      </c>
      <c r="B317" s="6" t="s">
        <v>1366</v>
      </c>
      <c r="C317" s="6">
        <v>2</v>
      </c>
      <c r="D317" s="6" t="s">
        <v>1367</v>
      </c>
      <c r="E317" s="6" t="s">
        <v>1368</v>
      </c>
      <c r="F317" s="6" t="s">
        <v>1369</v>
      </c>
      <c r="G317" s="6" t="s">
        <v>1367</v>
      </c>
      <c r="H317" s="6">
        <v>0</v>
      </c>
      <c r="I317" s="6">
        <v>2</v>
      </c>
      <c r="J317" s="6">
        <v>2</v>
      </c>
      <c r="K317" s="6">
        <v>2.6359999999999999E-3</v>
      </c>
      <c r="L317" s="6">
        <v>2.464E-3</v>
      </c>
      <c r="M317" s="6">
        <v>1.426E-2</v>
      </c>
      <c r="N317" s="6">
        <v>1.0580000000000001E-2</v>
      </c>
      <c r="O317" s="7" t="s">
        <v>2168</v>
      </c>
      <c r="P317" s="7" t="s">
        <v>2263</v>
      </c>
      <c r="Q317" s="4">
        <v>0.11416164338366221</v>
      </c>
      <c r="R317" s="5">
        <v>0.47803423717263949</v>
      </c>
      <c r="S317" s="13">
        <v>0.17945984244669824</v>
      </c>
      <c r="T317" s="4">
        <v>0.18350687519963937</v>
      </c>
      <c r="U317" s="5">
        <v>-0.38598392896415662</v>
      </c>
      <c r="V317" s="3">
        <v>9.3458978717876923E-2</v>
      </c>
      <c r="W317" s="14">
        <v>-0.19372684246917615</v>
      </c>
      <c r="X317" s="5">
        <v>-0.21597414126103309</v>
      </c>
      <c r="Y317" s="3">
        <v>-4.9677292850102486E-2</v>
      </c>
      <c r="Z317" s="14">
        <v>-0.13976194544589826</v>
      </c>
      <c r="AA317" s="5">
        <v>-2.7772117881543892E-2</v>
      </c>
      <c r="AB317" s="3">
        <v>-0.2610806671924491</v>
      </c>
      <c r="AC317" s="20">
        <f t="shared" si="36"/>
        <v>-0.2935579326832134</v>
      </c>
      <c r="AD317" s="20">
        <f t="shared" si="37"/>
        <v>1.0254515353473492E-2</v>
      </c>
      <c r="AE317" s="20">
        <f t="shared" si="38"/>
        <v>-0.41034466652777057</v>
      </c>
      <c r="AF317" s="27">
        <f t="shared" si="39"/>
        <v>0.23328998104112814</v>
      </c>
      <c r="AG317" s="6">
        <f t="shared" si="40"/>
        <v>0.90997878960041079</v>
      </c>
      <c r="AH317" s="6">
        <f t="shared" si="41"/>
        <v>2.9335172246938213E-2</v>
      </c>
      <c r="AI317" s="17" t="str">
        <f t="shared" si="42"/>
        <v>FALSE</v>
      </c>
      <c r="AJ317" s="31" t="str">
        <f t="shared" si="43"/>
        <v>FALSE</v>
      </c>
      <c r="AK317" s="31" t="str">
        <f t="shared" si="44"/>
        <v>FALSE</v>
      </c>
    </row>
    <row r="318" spans="1:37" x14ac:dyDescent="0.2">
      <c r="A318" s="6" t="s">
        <v>15</v>
      </c>
      <c r="B318" s="6" t="s">
        <v>578</v>
      </c>
      <c r="C318" s="6">
        <v>13</v>
      </c>
      <c r="D318" s="6" t="s">
        <v>571</v>
      </c>
      <c r="E318" s="6" t="s">
        <v>579</v>
      </c>
      <c r="F318" s="6" t="s">
        <v>573</v>
      </c>
      <c r="G318" s="6" t="s">
        <v>571</v>
      </c>
      <c r="H318" s="6">
        <v>0</v>
      </c>
      <c r="I318" s="6">
        <v>2</v>
      </c>
      <c r="J318" s="6">
        <v>2</v>
      </c>
      <c r="K318" s="6">
        <v>4.2920000000000002E-4</v>
      </c>
      <c r="L318" s="6">
        <v>2.6739999999999999E-4</v>
      </c>
      <c r="M318" s="6">
        <v>8.0800000000000002E-4</v>
      </c>
      <c r="N318" s="6">
        <v>7.4739999999999995E-4</v>
      </c>
      <c r="O318" s="7" t="s">
        <v>1902</v>
      </c>
      <c r="P318" s="7" t="s">
        <v>2235</v>
      </c>
      <c r="Q318" s="4">
        <v>2.4176799745741679E-2</v>
      </c>
      <c r="R318" s="5">
        <v>-2.1498902275362716E-2</v>
      </c>
      <c r="S318" s="13">
        <v>0.34683221072183179</v>
      </c>
      <c r="T318" s="4">
        <v>6.3821843179956497E-2</v>
      </c>
      <c r="U318" s="5">
        <v>7.5499921707671669E-2</v>
      </c>
      <c r="V318" s="3">
        <v>-0.26910264048637328</v>
      </c>
      <c r="W318" s="14">
        <v>1.7393878576664096E-2</v>
      </c>
      <c r="X318" s="5">
        <v>-0.12709091290722466</v>
      </c>
      <c r="Y318" s="3">
        <v>-5.7454463401168075E-2</v>
      </c>
      <c r="Z318" s="14">
        <v>-0.11132071261845654</v>
      </c>
      <c r="AA318" s="5">
        <v>6.4040336709729445E-2</v>
      </c>
      <c r="AB318" s="3">
        <v>-9.319989704975587E-2</v>
      </c>
      <c r="AC318" s="20">
        <f t="shared" si="36"/>
        <v>-0.15976366126365196</v>
      </c>
      <c r="AD318" s="20">
        <f t="shared" si="37"/>
        <v>8.8904082577485541E-3</v>
      </c>
      <c r="AE318" s="20">
        <f t="shared" si="38"/>
        <v>-0.17222053530797979</v>
      </c>
      <c r="AF318" s="27">
        <f t="shared" si="39"/>
        <v>0.37950234882921396</v>
      </c>
      <c r="AG318" s="6">
        <f t="shared" si="40"/>
        <v>0.90448808684440041</v>
      </c>
      <c r="AH318" s="6">
        <f t="shared" si="41"/>
        <v>0.23466975380745944</v>
      </c>
      <c r="AI318" s="17" t="str">
        <f t="shared" si="42"/>
        <v>FALSE</v>
      </c>
      <c r="AJ318" s="31" t="str">
        <f t="shared" si="43"/>
        <v>FALSE</v>
      </c>
      <c r="AK318" s="31" t="str">
        <f t="shared" si="44"/>
        <v>FALSE</v>
      </c>
    </row>
    <row r="319" spans="1:37" x14ac:dyDescent="0.2">
      <c r="A319" s="6" t="s">
        <v>15</v>
      </c>
      <c r="B319" s="6" t="s">
        <v>632</v>
      </c>
      <c r="C319" s="6">
        <v>2</v>
      </c>
      <c r="D319" s="6" t="s">
        <v>633</v>
      </c>
      <c r="E319" s="6" t="s">
        <v>634</v>
      </c>
      <c r="F319" s="6" t="s">
        <v>635</v>
      </c>
      <c r="G319" s="6" t="s">
        <v>636</v>
      </c>
      <c r="H319" s="6">
        <v>1</v>
      </c>
      <c r="I319" s="6">
        <v>3</v>
      </c>
      <c r="J319" s="6">
        <v>3</v>
      </c>
      <c r="K319" s="6">
        <v>3.1979999999999999E-3</v>
      </c>
      <c r="L319" s="6">
        <v>3.3170000000000001E-3</v>
      </c>
      <c r="M319" s="6">
        <v>1.9140000000000001E-2</v>
      </c>
      <c r="N319" s="6">
        <v>1.319E-2</v>
      </c>
      <c r="O319" s="7" t="s">
        <v>1904</v>
      </c>
      <c r="P319" s="7" t="s">
        <v>2494</v>
      </c>
      <c r="Q319" s="4">
        <v>-5.2939897909068286E-2</v>
      </c>
      <c r="R319" s="5">
        <v>-2.3807842183368347E-2</v>
      </c>
      <c r="S319" s="13">
        <v>-9.3987248428072129E-2</v>
      </c>
      <c r="T319" s="4">
        <v>0.27514047701785732</v>
      </c>
      <c r="U319" s="5">
        <v>4.868314232417599E-2</v>
      </c>
      <c r="V319" s="3">
        <v>0.47771648253026899</v>
      </c>
      <c r="W319" s="14">
        <v>-0.15100755704679378</v>
      </c>
      <c r="X319" s="5">
        <v>-2.7412815380090879E-2</v>
      </c>
      <c r="Y319" s="3">
        <v>-0.22690809277989704</v>
      </c>
      <c r="Z319" s="14">
        <v>-0.11201180190389963</v>
      </c>
      <c r="AA319" s="5">
        <v>1.2520961757470203E-3</v>
      </c>
      <c r="AB319" s="3">
        <v>-0.2932381826096237</v>
      </c>
      <c r="AC319" s="20">
        <f t="shared" si="36"/>
        <v>0.32409169679760369</v>
      </c>
      <c r="AD319" s="20">
        <f t="shared" si="37"/>
        <v>4.4352562300178922E-4</v>
      </c>
      <c r="AE319" s="20">
        <f t="shared" si="38"/>
        <v>-7.8197825562090956E-2</v>
      </c>
      <c r="AF319" s="27">
        <f t="shared" si="39"/>
        <v>6.1273096266499856E-2</v>
      </c>
      <c r="AG319" s="6">
        <f t="shared" si="40"/>
        <v>0.99678947541634222</v>
      </c>
      <c r="AH319" s="6">
        <f t="shared" si="41"/>
        <v>0.27308875642456454</v>
      </c>
      <c r="AI319" s="17" t="str">
        <f t="shared" si="42"/>
        <v>FALSE</v>
      </c>
      <c r="AJ319" s="31" t="str">
        <f t="shared" si="43"/>
        <v>FALSE</v>
      </c>
      <c r="AK319" s="31" t="str">
        <f t="shared" si="44"/>
        <v>FALSE</v>
      </c>
    </row>
    <row r="320" spans="1:37" x14ac:dyDescent="0.2">
      <c r="A320" s="6" t="s">
        <v>15</v>
      </c>
      <c r="B320" s="6" t="s">
        <v>538</v>
      </c>
      <c r="C320" s="6">
        <v>2</v>
      </c>
      <c r="D320" s="6" t="s">
        <v>539</v>
      </c>
      <c r="E320" s="6" t="s">
        <v>540</v>
      </c>
      <c r="F320" s="6" t="s">
        <v>541</v>
      </c>
      <c r="G320" s="6" t="s">
        <v>539</v>
      </c>
      <c r="H320" s="6">
        <v>1</v>
      </c>
      <c r="I320" s="6">
        <v>2</v>
      </c>
      <c r="J320" s="6">
        <v>2</v>
      </c>
      <c r="K320" s="6">
        <v>1.7880000000000001E-4</v>
      </c>
      <c r="L320" s="6">
        <v>2.6739999999999999E-4</v>
      </c>
      <c r="M320" s="6">
        <v>2.7310000000000002E-4</v>
      </c>
      <c r="N320" s="6">
        <v>3.4600000000000001E-4</v>
      </c>
      <c r="O320" s="7" t="s">
        <v>2105</v>
      </c>
      <c r="P320" s="7" t="s">
        <v>2254</v>
      </c>
      <c r="Q320" s="4">
        <v>-0.51567260093101286</v>
      </c>
      <c r="R320" s="5">
        <v>0.41196572220355632</v>
      </c>
      <c r="S320" s="13">
        <v>0.22837128188091285</v>
      </c>
      <c r="T320" s="4">
        <v>-0.76202925982465897</v>
      </c>
      <c r="U320" s="5">
        <v>-0.1271614260111083</v>
      </c>
      <c r="V320" s="3">
        <v>-0.55557835212244611</v>
      </c>
      <c r="W320" s="14">
        <v>0.44767049115176832</v>
      </c>
      <c r="X320" s="5">
        <v>-1.5179262925949911E-2</v>
      </c>
      <c r="Y320" s="3">
        <v>-9.6725533047600509E-2</v>
      </c>
      <c r="Z320" s="14">
        <v>0.42978262886402552</v>
      </c>
      <c r="AA320" s="5">
        <v>-0.38771800038046894</v>
      </c>
      <c r="AB320" s="3">
        <v>0.27852130222293997</v>
      </c>
      <c r="AC320" s="20">
        <f t="shared" si="36"/>
        <v>-0.52314448037055661</v>
      </c>
      <c r="AD320" s="20">
        <f t="shared" si="37"/>
        <v>-5.0599214905737849E-3</v>
      </c>
      <c r="AE320" s="20">
        <f t="shared" si="38"/>
        <v>7.0367097341587193E-2</v>
      </c>
      <c r="AF320" s="27">
        <f t="shared" si="39"/>
        <v>0.19839021390125769</v>
      </c>
      <c r="AG320" s="6">
        <f t="shared" si="40"/>
        <v>0.98747521001079575</v>
      </c>
      <c r="AH320" s="6">
        <f t="shared" si="41"/>
        <v>0.84176451384521522</v>
      </c>
      <c r="AI320" s="17" t="str">
        <f t="shared" si="42"/>
        <v>FALSE</v>
      </c>
      <c r="AJ320" s="31" t="str">
        <f t="shared" si="43"/>
        <v>FALSE</v>
      </c>
      <c r="AK320" s="31" t="str">
        <f t="shared" si="44"/>
        <v>FALSE</v>
      </c>
    </row>
    <row r="321" spans="1:37" x14ac:dyDescent="0.2">
      <c r="A321" s="6" t="s">
        <v>15</v>
      </c>
      <c r="B321" s="6" t="s">
        <v>1599</v>
      </c>
      <c r="C321" s="6">
        <v>2</v>
      </c>
      <c r="D321" s="6" t="s">
        <v>1592</v>
      </c>
      <c r="E321" s="6" t="s">
        <v>1600</v>
      </c>
      <c r="F321" s="6" t="s">
        <v>1594</v>
      </c>
      <c r="G321" s="6" t="s">
        <v>1592</v>
      </c>
      <c r="H321" s="6">
        <v>1</v>
      </c>
      <c r="I321" s="6">
        <v>3</v>
      </c>
      <c r="J321" s="6">
        <v>3</v>
      </c>
      <c r="K321" s="6">
        <v>1.402E-3</v>
      </c>
      <c r="L321" s="6">
        <v>2.464E-3</v>
      </c>
      <c r="M321" s="6">
        <v>7.535E-3</v>
      </c>
      <c r="N321" s="6">
        <v>1.072E-2</v>
      </c>
      <c r="O321" s="7" t="s">
        <v>1883</v>
      </c>
      <c r="P321" s="7" t="s">
        <v>2575</v>
      </c>
      <c r="Q321" s="4">
        <v>-0.12560111937452378</v>
      </c>
      <c r="R321" s="5">
        <v>0.44283286423520229</v>
      </c>
      <c r="S321" s="13">
        <v>-1.1860624379314975E-2</v>
      </c>
      <c r="T321" s="4">
        <v>0.1022308397805391</v>
      </c>
      <c r="U321" s="5">
        <v>-0.14121248460626523</v>
      </c>
      <c r="V321" s="3">
        <v>0.11624839942395193</v>
      </c>
      <c r="W321" s="14">
        <v>-4.5921969287451903E-2</v>
      </c>
      <c r="X321" s="5">
        <v>-7.4425544198526081E-2</v>
      </c>
      <c r="Y321" s="3">
        <v>-0.12908577271288776</v>
      </c>
      <c r="Z321" s="14">
        <v>5.8351621041236118E-2</v>
      </c>
      <c r="AA321" s="5">
        <v>-0.35061031042270097</v>
      </c>
      <c r="AB321" s="3">
        <v>1.4161241357095148E-2</v>
      </c>
      <c r="AC321" s="20">
        <f t="shared" si="36"/>
        <v>-7.6034788627712582E-2</v>
      </c>
      <c r="AD321" s="20">
        <f t="shared" si="37"/>
        <v>-9.5547206085013214E-3</v>
      </c>
      <c r="AE321" s="20">
        <f t="shared" si="38"/>
        <v>-0.18493480222674308</v>
      </c>
      <c r="AF321" s="27">
        <f t="shared" si="39"/>
        <v>0.71331996890758287</v>
      </c>
      <c r="AG321" s="6">
        <f t="shared" si="40"/>
        <v>0.945714430293916</v>
      </c>
      <c r="AH321" s="6">
        <f t="shared" si="41"/>
        <v>0.35109309128763549</v>
      </c>
      <c r="AI321" s="17" t="str">
        <f t="shared" si="42"/>
        <v>FALSE</v>
      </c>
      <c r="AJ321" s="31" t="str">
        <f t="shared" si="43"/>
        <v>FALSE</v>
      </c>
      <c r="AK321" s="31" t="str">
        <f t="shared" si="44"/>
        <v>FALSE</v>
      </c>
    </row>
    <row r="322" spans="1:37" x14ac:dyDescent="0.2">
      <c r="A322" s="6" t="s">
        <v>15</v>
      </c>
      <c r="B322" s="6" t="s">
        <v>1042</v>
      </c>
      <c r="C322" s="6">
        <v>4</v>
      </c>
      <c r="D322" s="6" t="s">
        <v>1037</v>
      </c>
      <c r="E322" s="6" t="s">
        <v>1043</v>
      </c>
      <c r="F322" s="6" t="s">
        <v>1039</v>
      </c>
      <c r="G322" s="6" t="s">
        <v>1037</v>
      </c>
      <c r="H322" s="6">
        <v>1</v>
      </c>
      <c r="I322" s="6">
        <v>3</v>
      </c>
      <c r="J322" s="6">
        <v>3</v>
      </c>
      <c r="K322" s="6">
        <v>1.7880000000000001E-4</v>
      </c>
      <c r="L322" s="6">
        <v>2.6739999999999999E-4</v>
      </c>
      <c r="M322" s="1">
        <v>1.236E-11</v>
      </c>
      <c r="N322" s="1">
        <v>4.5050000000000002E-11</v>
      </c>
      <c r="O322" s="7" t="s">
        <v>2008</v>
      </c>
      <c r="P322" s="7" t="s">
        <v>2230</v>
      </c>
      <c r="Q322" s="4">
        <v>0.27082398891526183</v>
      </c>
      <c r="R322" s="5">
        <v>-0.10632632520747053</v>
      </c>
      <c r="S322" s="13">
        <v>-3.1454541546421966E-2</v>
      </c>
      <c r="T322" s="4">
        <v>-0.14125882147165991</v>
      </c>
      <c r="U322" s="5">
        <v>8.5022430252608847E-2</v>
      </c>
      <c r="V322" s="3">
        <v>-0.64848243473309308</v>
      </c>
      <c r="W322" s="14">
        <v>0.33218138113662271</v>
      </c>
      <c r="X322" s="5">
        <v>-0.31219815522040595</v>
      </c>
      <c r="Y322" s="3">
        <v>4.3151806651338907E-2</v>
      </c>
      <c r="Z322" s="14">
        <v>-0.67148473565856159</v>
      </c>
      <c r="AA322" s="5">
        <v>0.26895122579122738</v>
      </c>
      <c r="AB322" s="3">
        <v>0.43643188625853169</v>
      </c>
      <c r="AC322" s="20">
        <f t="shared" ref="AC322:AC385" si="45">AVERAGE(T322:V322)-AVERAGE(Q322:S322)</f>
        <v>-0.27925398270450452</v>
      </c>
      <c r="AD322" s="20">
        <f t="shared" ref="AD322:AD385" si="46">AVERAGE(Z322:AB322)-AVERAGE(W322:Y322)</f>
        <v>-9.7455520587860691E-3</v>
      </c>
      <c r="AE322" s="20">
        <f t="shared" ref="AE322:AE385" si="47">AVERAGE(W322:Y322)-AVERAGE(Q322:S322)</f>
        <v>-2.3302696531271212E-2</v>
      </c>
      <c r="AF322" s="27">
        <f t="shared" ref="AF322:AF385" si="48">TTEST(T322:V322,Q322:S322,2,2)</f>
        <v>0.31901505071867664</v>
      </c>
      <c r="AG322" s="6">
        <f t="shared" ref="AG322:AG385" si="49">TTEST(Z322:AB322,W322:Y322,2,2)</f>
        <v>0.98135331658596225</v>
      </c>
      <c r="AH322" s="6">
        <f t="shared" ref="AH322:AH385" si="50">TTEST(W322:Y322,Q322:S322,2,2)</f>
        <v>0.92042790719381784</v>
      </c>
      <c r="AI322" s="17" t="str">
        <f t="shared" ref="AI322:AI385" si="51">IF(AND(AF322&lt;0.05,ABS(AC322)&gt;0.5),"TRUE","FALSE")</f>
        <v>FALSE</v>
      </c>
      <c r="AJ322" s="31" t="str">
        <f t="shared" ref="AJ322:AJ385" si="52">IF(AND(AG322&lt;0.05,ABS(AD322)&gt;0.5),"TRUE","FALSE")</f>
        <v>FALSE</v>
      </c>
      <c r="AK322" s="31" t="str">
        <f t="shared" ref="AK322:AK385" si="53">IF(AND(AH322&lt;0.05,ABS(AE322)&gt;0.5),"TRUE","FALSE")</f>
        <v>FALSE</v>
      </c>
    </row>
    <row r="323" spans="1:37" x14ac:dyDescent="0.2">
      <c r="A323" s="6" t="s">
        <v>15</v>
      </c>
      <c r="B323" s="6" t="s">
        <v>1677</v>
      </c>
      <c r="C323" s="6">
        <v>7</v>
      </c>
      <c r="D323" s="6" t="s">
        <v>1668</v>
      </c>
      <c r="E323" s="6" t="s">
        <v>1678</v>
      </c>
      <c r="F323" s="6" t="s">
        <v>1670</v>
      </c>
      <c r="G323" s="6" t="s">
        <v>1668</v>
      </c>
      <c r="H323" s="6">
        <v>1</v>
      </c>
      <c r="I323" s="6">
        <v>2</v>
      </c>
      <c r="J323" s="6">
        <v>2</v>
      </c>
      <c r="K323" s="6">
        <v>1.7880000000000001E-4</v>
      </c>
      <c r="L323" s="6">
        <v>2E-3</v>
      </c>
      <c r="M323" s="6">
        <v>6.2549999999999997E-4</v>
      </c>
      <c r="N323" s="6">
        <v>7.4180000000000001E-3</v>
      </c>
      <c r="O323" s="7" t="s">
        <v>1944</v>
      </c>
      <c r="P323" s="7" t="s">
        <v>2286</v>
      </c>
      <c r="Q323" s="4">
        <v>-0.33785675432511286</v>
      </c>
      <c r="R323" s="5">
        <v>-0.21709821390454156</v>
      </c>
      <c r="S323" s="13">
        <v>-0.7383827719493703</v>
      </c>
      <c r="T323" s="4">
        <v>0.5401960370553478</v>
      </c>
      <c r="U323" s="5">
        <v>-0.32537215290611043</v>
      </c>
      <c r="V323" s="3">
        <v>0.81880062372721363</v>
      </c>
      <c r="W323" s="14">
        <v>-1.4631928285860896E-2</v>
      </c>
      <c r="X323" s="5">
        <v>5.9386907205290621E-2</v>
      </c>
      <c r="Y323" s="3">
        <v>-0.29479020230980285</v>
      </c>
      <c r="Z323" s="14">
        <v>-0.38702504284046912</v>
      </c>
      <c r="AA323" s="5">
        <v>0.37805722025414157</v>
      </c>
      <c r="AB323" s="3">
        <v>-0.2837390212190905</v>
      </c>
      <c r="AC323" s="20">
        <f t="shared" si="45"/>
        <v>0.77565408268515856</v>
      </c>
      <c r="AD323" s="20">
        <f t="shared" si="46"/>
        <v>-1.4223873471681664E-2</v>
      </c>
      <c r="AE323" s="20">
        <f t="shared" si="47"/>
        <v>0.34776750559621722</v>
      </c>
      <c r="AF323" s="27">
        <f t="shared" si="48"/>
        <v>0.10997664579108188</v>
      </c>
      <c r="AG323" s="6">
        <f t="shared" si="49"/>
        <v>0.95943562951041705</v>
      </c>
      <c r="AH323" s="6">
        <f t="shared" si="50"/>
        <v>0.14263221072517066</v>
      </c>
      <c r="AI323" s="17" t="str">
        <f t="shared" si="51"/>
        <v>FALSE</v>
      </c>
      <c r="AJ323" s="31" t="str">
        <f t="shared" si="52"/>
        <v>FALSE</v>
      </c>
      <c r="AK323" s="31" t="str">
        <f t="shared" si="53"/>
        <v>FALSE</v>
      </c>
    </row>
    <row r="324" spans="1:37" x14ac:dyDescent="0.2">
      <c r="A324" s="6" t="s">
        <v>15</v>
      </c>
      <c r="B324" s="6" t="s">
        <v>254</v>
      </c>
      <c r="C324" s="6">
        <v>2</v>
      </c>
      <c r="D324" s="6" t="s">
        <v>255</v>
      </c>
      <c r="E324" s="6" t="s">
        <v>256</v>
      </c>
      <c r="F324" s="6" t="s">
        <v>257</v>
      </c>
      <c r="G324" s="6" t="s">
        <v>255</v>
      </c>
      <c r="H324" s="6">
        <v>0</v>
      </c>
      <c r="I324" s="6">
        <v>3</v>
      </c>
      <c r="K324" s="6">
        <v>1.7880000000000001E-4</v>
      </c>
      <c r="M324" s="1">
        <v>4.1929999999999999E-8</v>
      </c>
      <c r="O324" s="7" t="s">
        <v>2074</v>
      </c>
      <c r="P324" s="7" t="s">
        <v>2456</v>
      </c>
      <c r="Q324" s="4">
        <v>-0.50662675912905686</v>
      </c>
      <c r="R324" s="5">
        <v>6.7915971038421341E-2</v>
      </c>
      <c r="S324" s="13">
        <v>8.7750652266209386E-2</v>
      </c>
      <c r="T324" s="4">
        <v>0.50331854511570995</v>
      </c>
      <c r="U324" s="5">
        <v>0.35692843743509323</v>
      </c>
      <c r="V324" s="3">
        <v>0.21485236351916395</v>
      </c>
      <c r="W324" s="14">
        <v>-0.16075431609857632</v>
      </c>
      <c r="X324" s="5">
        <v>-0.40211721569611231</v>
      </c>
      <c r="Y324" s="3">
        <v>3.8464322162968308E-2</v>
      </c>
      <c r="Z324" s="14">
        <v>-2.3114121768551679E-2</v>
      </c>
      <c r="AA324" s="5">
        <v>-0.12917316285494221</v>
      </c>
      <c r="AB324" s="3">
        <v>-0.41564771242853593</v>
      </c>
      <c r="AC324" s="20">
        <f t="shared" si="45"/>
        <v>0.47535316063146443</v>
      </c>
      <c r="AD324" s="20">
        <f t="shared" si="46"/>
        <v>-1.4509262473436507E-2</v>
      </c>
      <c r="AE324" s="20">
        <f t="shared" si="47"/>
        <v>-5.7815691269098038E-2</v>
      </c>
      <c r="AF324" s="27">
        <f t="shared" si="48"/>
        <v>8.8350411971645407E-2</v>
      </c>
      <c r="AG324" s="6">
        <f t="shared" si="49"/>
        <v>0.9372331418706501</v>
      </c>
      <c r="AH324" s="6">
        <f t="shared" si="50"/>
        <v>0.81612167656605517</v>
      </c>
      <c r="AI324" s="17" t="str">
        <f t="shared" si="51"/>
        <v>FALSE</v>
      </c>
      <c r="AJ324" s="31" t="str">
        <f t="shared" si="52"/>
        <v>FALSE</v>
      </c>
      <c r="AK324" s="31" t="str">
        <f t="shared" si="53"/>
        <v>FALSE</v>
      </c>
    </row>
    <row r="325" spans="1:37" x14ac:dyDescent="0.2">
      <c r="A325" s="6" t="s">
        <v>15</v>
      </c>
      <c r="B325" s="6" t="s">
        <v>1769</v>
      </c>
      <c r="C325" s="6">
        <v>8</v>
      </c>
      <c r="D325" s="6" t="s">
        <v>1770</v>
      </c>
      <c r="E325" s="6" t="s">
        <v>1771</v>
      </c>
      <c r="F325" s="6" t="s">
        <v>1772</v>
      </c>
      <c r="G325" s="6" t="s">
        <v>1770</v>
      </c>
      <c r="H325" s="6">
        <v>1</v>
      </c>
      <c r="I325" s="6">
        <v>3</v>
      </c>
      <c r="J325" s="6">
        <v>3</v>
      </c>
      <c r="K325" s="6">
        <v>1.7880000000000001E-4</v>
      </c>
      <c r="L325" s="6">
        <v>2.6739999999999999E-4</v>
      </c>
      <c r="M325" s="1">
        <v>9.3819999999999993E-6</v>
      </c>
      <c r="N325" s="1">
        <v>1.411E-5</v>
      </c>
      <c r="O325" s="7" t="s">
        <v>1946</v>
      </c>
      <c r="P325" s="7" t="s">
        <v>2591</v>
      </c>
      <c r="Q325" s="4">
        <v>-0.13115619080090654</v>
      </c>
      <c r="R325" s="5">
        <v>0.19151774924469464</v>
      </c>
      <c r="S325" s="13">
        <v>-7.3069587622985122E-4</v>
      </c>
      <c r="T325" s="4">
        <v>0.28217603649099066</v>
      </c>
      <c r="U325" s="5">
        <v>-0.13144195573857528</v>
      </c>
      <c r="V325" s="3">
        <v>-0.39749485365544929</v>
      </c>
      <c r="W325" s="14">
        <v>0.12914973844344693</v>
      </c>
      <c r="X325" s="5">
        <v>-4.6622938311772291E-2</v>
      </c>
      <c r="Y325" s="3">
        <v>-6.9411589394366272E-2</v>
      </c>
      <c r="Z325" s="14">
        <v>-0.36359765285065215</v>
      </c>
      <c r="AA325" s="5">
        <v>-3.3692163955415994E-2</v>
      </c>
      <c r="AB325" s="3">
        <v>0.36547344335447818</v>
      </c>
      <c r="AC325" s="20">
        <f t="shared" si="45"/>
        <v>-0.10213054515686405</v>
      </c>
      <c r="AD325" s="20">
        <f t="shared" si="46"/>
        <v>-1.497719472963277E-2</v>
      </c>
      <c r="AE325" s="20">
        <f t="shared" si="47"/>
        <v>-1.5505217276749958E-2</v>
      </c>
      <c r="AF325" s="27">
        <f t="shared" si="48"/>
        <v>0.66498280650523833</v>
      </c>
      <c r="AG325" s="6">
        <f t="shared" si="49"/>
        <v>0.94897183586760547</v>
      </c>
      <c r="AH325" s="6">
        <f t="shared" si="50"/>
        <v>0.89728871293148438</v>
      </c>
      <c r="AI325" s="17" t="str">
        <f t="shared" si="51"/>
        <v>FALSE</v>
      </c>
      <c r="AJ325" s="31" t="str">
        <f t="shared" si="52"/>
        <v>FALSE</v>
      </c>
      <c r="AK325" s="31" t="str">
        <f t="shared" si="53"/>
        <v>FALSE</v>
      </c>
    </row>
    <row r="326" spans="1:37" x14ac:dyDescent="0.2">
      <c r="A326" s="6" t="s">
        <v>15</v>
      </c>
      <c r="B326" s="6" t="s">
        <v>1310</v>
      </c>
      <c r="C326" s="6">
        <v>1</v>
      </c>
      <c r="D326" s="6" t="s">
        <v>1303</v>
      </c>
      <c r="E326" s="6" t="s">
        <v>1311</v>
      </c>
      <c r="F326" s="6" t="s">
        <v>1305</v>
      </c>
      <c r="G326" s="6" t="s">
        <v>1303</v>
      </c>
      <c r="H326" s="6">
        <v>0</v>
      </c>
      <c r="I326" s="6">
        <v>3</v>
      </c>
      <c r="K326" s="6">
        <v>1.7880000000000001E-4</v>
      </c>
      <c r="M326" s="1">
        <v>2.862E-5</v>
      </c>
      <c r="O326" s="7" t="s">
        <v>1932</v>
      </c>
      <c r="P326" s="7" t="s">
        <v>2349</v>
      </c>
      <c r="Q326" s="4">
        <v>-9.769821928253794E-2</v>
      </c>
      <c r="R326" s="5">
        <v>0.20501844564269822</v>
      </c>
      <c r="S326" s="13">
        <v>0.28325548691216385</v>
      </c>
      <c r="T326" s="4">
        <v>6.7746144463057517E-2</v>
      </c>
      <c r="U326" s="5">
        <v>0.15809303542048286</v>
      </c>
      <c r="V326" s="3">
        <v>-5.8560109900397554E-2</v>
      </c>
      <c r="W326" s="14">
        <v>-1.9313054934941259E-2</v>
      </c>
      <c r="X326" s="5">
        <v>-0.11177755971728223</v>
      </c>
      <c r="Y326" s="3">
        <v>-0.17635427900443235</v>
      </c>
      <c r="Z326" s="14">
        <v>4.361990841473775E-2</v>
      </c>
      <c r="AA326" s="5">
        <v>-0.31107570480822833</v>
      </c>
      <c r="AB326" s="3">
        <v>-9.2488247824432657E-2</v>
      </c>
      <c r="AC326" s="20">
        <f t="shared" si="45"/>
        <v>-7.4432214429727084E-2</v>
      </c>
      <c r="AD326" s="20">
        <f t="shared" si="46"/>
        <v>-1.7499716853755815E-2</v>
      </c>
      <c r="AE326" s="20">
        <f t="shared" si="47"/>
        <v>-0.23267353564299331</v>
      </c>
      <c r="AF326" s="27">
        <f t="shared" si="48"/>
        <v>0.60311999217238699</v>
      </c>
      <c r="AG326" s="6">
        <f t="shared" si="49"/>
        <v>0.88434208334707853</v>
      </c>
      <c r="AH326" s="6">
        <f t="shared" si="50"/>
        <v>0.13566775560411734</v>
      </c>
      <c r="AI326" s="17" t="str">
        <f t="shared" si="51"/>
        <v>FALSE</v>
      </c>
      <c r="AJ326" s="31" t="str">
        <f t="shared" si="52"/>
        <v>FALSE</v>
      </c>
      <c r="AK326" s="31" t="str">
        <f t="shared" si="53"/>
        <v>FALSE</v>
      </c>
    </row>
    <row r="327" spans="1:37" x14ac:dyDescent="0.2">
      <c r="A327" s="6" t="s">
        <v>15</v>
      </c>
      <c r="B327" s="6" t="s">
        <v>1198</v>
      </c>
      <c r="C327" s="6">
        <v>4</v>
      </c>
      <c r="D327" s="6" t="s">
        <v>1199</v>
      </c>
      <c r="E327" s="6" t="s">
        <v>1200</v>
      </c>
      <c r="F327" s="6" t="s">
        <v>1201</v>
      </c>
      <c r="G327" s="6" t="s">
        <v>1199</v>
      </c>
      <c r="H327" s="6">
        <v>1</v>
      </c>
      <c r="I327" s="6">
        <v>3</v>
      </c>
      <c r="J327" s="6">
        <v>3</v>
      </c>
      <c r="K327" s="6">
        <v>1.7880000000000001E-4</v>
      </c>
      <c r="L327" s="6">
        <v>2.6739999999999999E-4</v>
      </c>
      <c r="M327" s="1">
        <v>4.1769999999999999E-7</v>
      </c>
      <c r="N327" s="1">
        <v>9.4010000000000003E-6</v>
      </c>
      <c r="O327" s="7" t="s">
        <v>2015</v>
      </c>
      <c r="P327" s="7" t="s">
        <v>2373</v>
      </c>
      <c r="Q327" s="4">
        <v>0.5513592416509655</v>
      </c>
      <c r="R327" s="5">
        <v>-0.18290119970500857</v>
      </c>
      <c r="S327" s="13">
        <v>0.56942807701309606</v>
      </c>
      <c r="T327" s="4">
        <v>3.9426306215824075E-2</v>
      </c>
      <c r="U327" s="5">
        <v>0.42825944107293046</v>
      </c>
      <c r="V327" s="3">
        <v>-0.16729154014814457</v>
      </c>
      <c r="W327" s="14">
        <v>-0.27451222426280214</v>
      </c>
      <c r="X327" s="5">
        <v>-0.19317565573824375</v>
      </c>
      <c r="Y327" s="3">
        <v>-0.39097094869834192</v>
      </c>
      <c r="Z327" s="14">
        <v>-0.55618248347468546</v>
      </c>
      <c r="AA327" s="5">
        <v>-0.15395546888032044</v>
      </c>
      <c r="AB327" s="3">
        <v>-0.21267501915450041</v>
      </c>
      <c r="AC327" s="20">
        <f t="shared" si="45"/>
        <v>-0.21249730393948102</v>
      </c>
      <c r="AD327" s="20">
        <f t="shared" si="46"/>
        <v>-2.1384714270039518E-2</v>
      </c>
      <c r="AE327" s="20">
        <f t="shared" si="47"/>
        <v>-0.59884831588614695</v>
      </c>
      <c r="AF327" s="27">
        <f t="shared" si="48"/>
        <v>0.52194319570543002</v>
      </c>
      <c r="AG327" s="6">
        <f t="shared" si="49"/>
        <v>0.8843132620663785</v>
      </c>
      <c r="AH327" s="6">
        <f t="shared" si="50"/>
        <v>7.8160445586887062E-2</v>
      </c>
      <c r="AI327" s="17" t="str">
        <f t="shared" si="51"/>
        <v>FALSE</v>
      </c>
      <c r="AJ327" s="31" t="str">
        <f t="shared" si="52"/>
        <v>FALSE</v>
      </c>
      <c r="AK327" s="31" t="str">
        <f t="shared" si="53"/>
        <v>FALSE</v>
      </c>
    </row>
    <row r="328" spans="1:37" x14ac:dyDescent="0.2">
      <c r="A328" s="6" t="s">
        <v>15</v>
      </c>
      <c r="B328" s="6" t="s">
        <v>1005</v>
      </c>
      <c r="C328" s="6">
        <v>1</v>
      </c>
      <c r="D328" s="6" t="s">
        <v>1006</v>
      </c>
      <c r="E328" s="6" t="s">
        <v>1007</v>
      </c>
      <c r="F328" s="6" t="s">
        <v>1008</v>
      </c>
      <c r="G328" s="6" t="s">
        <v>1006</v>
      </c>
      <c r="H328" s="6">
        <v>0</v>
      </c>
      <c r="I328" s="6">
        <v>3</v>
      </c>
      <c r="K328" s="6">
        <v>6.3550000000000004E-3</v>
      </c>
      <c r="M328" s="6">
        <v>5.203E-2</v>
      </c>
      <c r="O328" s="7" t="s">
        <v>1917</v>
      </c>
      <c r="P328" s="7" t="s">
        <v>2529</v>
      </c>
      <c r="Q328" s="4">
        <v>0.35480669210439536</v>
      </c>
      <c r="R328" s="5">
        <v>0.16866096957334989</v>
      </c>
      <c r="S328" s="13">
        <v>0.22020717599558226</v>
      </c>
      <c r="T328" s="4">
        <v>0.27416353051595782</v>
      </c>
      <c r="U328" s="5">
        <v>-0.34262528939245096</v>
      </c>
      <c r="V328" s="3">
        <v>0.2148117664931847</v>
      </c>
      <c r="W328" s="14">
        <v>-0.12861108206584443</v>
      </c>
      <c r="X328" s="5">
        <v>-0.12986916699097978</v>
      </c>
      <c r="Y328" s="3">
        <v>-0.35074282269232399</v>
      </c>
      <c r="Z328" s="14">
        <v>-0.7437588742570993</v>
      </c>
      <c r="AA328" s="5">
        <v>0.230775981282757</v>
      </c>
      <c r="AB328" s="3">
        <v>-0.16752889970388338</v>
      </c>
      <c r="AC328" s="20">
        <f t="shared" si="45"/>
        <v>-0.19910827668554532</v>
      </c>
      <c r="AD328" s="20">
        <f t="shared" si="46"/>
        <v>-2.3762906976359133E-2</v>
      </c>
      <c r="AE328" s="20">
        <f t="shared" si="47"/>
        <v>-0.45096596980749193</v>
      </c>
      <c r="AF328" s="27">
        <f t="shared" si="48"/>
        <v>0.38461251786796818</v>
      </c>
      <c r="AG328" s="6">
        <f t="shared" si="49"/>
        <v>0.93912397941567516</v>
      </c>
      <c r="AH328" s="6">
        <f t="shared" si="50"/>
        <v>8.1454021406309803E-3</v>
      </c>
      <c r="AI328" s="17" t="str">
        <f t="shared" si="51"/>
        <v>FALSE</v>
      </c>
      <c r="AJ328" s="31" t="str">
        <f t="shared" si="52"/>
        <v>FALSE</v>
      </c>
      <c r="AK328" s="31" t="str">
        <f t="shared" si="53"/>
        <v>FALSE</v>
      </c>
    </row>
    <row r="329" spans="1:37" x14ac:dyDescent="0.2">
      <c r="A329" s="6" t="s">
        <v>15</v>
      </c>
      <c r="B329" s="6" t="s">
        <v>530</v>
      </c>
      <c r="C329" s="6">
        <v>1</v>
      </c>
      <c r="D329" s="6" t="s">
        <v>531</v>
      </c>
      <c r="E329" s="6" t="s">
        <v>532</v>
      </c>
      <c r="F329" s="6" t="s">
        <v>533</v>
      </c>
      <c r="G329" s="6" t="s">
        <v>531</v>
      </c>
      <c r="H329" s="6">
        <v>2</v>
      </c>
      <c r="I329" s="6">
        <v>3</v>
      </c>
      <c r="J329" s="6">
        <v>3</v>
      </c>
      <c r="K329" s="6">
        <v>9.2669999999999992E-3</v>
      </c>
      <c r="L329" s="6">
        <v>2.9690000000000001E-2</v>
      </c>
      <c r="M329" s="6">
        <v>8.029E-2</v>
      </c>
      <c r="N329" s="6">
        <v>0.21779999999999999</v>
      </c>
      <c r="O329" s="7" t="s">
        <v>1982</v>
      </c>
      <c r="P329" s="7" t="s">
        <v>2329</v>
      </c>
      <c r="Q329" s="4">
        <v>0.25416010870202227</v>
      </c>
      <c r="R329" s="5">
        <v>-0.17009952181501109</v>
      </c>
      <c r="S329" s="13">
        <v>-0.38352893035915148</v>
      </c>
      <c r="T329" s="4">
        <v>3.5642788249199024E-2</v>
      </c>
      <c r="U329" s="5">
        <v>-0.39333023291009533</v>
      </c>
      <c r="V329" s="3">
        <v>0.59862914655297905</v>
      </c>
      <c r="W329" s="14">
        <v>2.321776905725487E-2</v>
      </c>
      <c r="X329" s="5">
        <v>0.19481868126877316</v>
      </c>
      <c r="Y329" s="3">
        <v>-0.35261858812719471</v>
      </c>
      <c r="Z329" s="14">
        <v>-0.38435424981594651</v>
      </c>
      <c r="AA329" s="5">
        <v>0.26935428652791449</v>
      </c>
      <c r="AB329" s="3">
        <v>-9.5417354163836829E-2</v>
      </c>
      <c r="AC329" s="20">
        <f t="shared" si="45"/>
        <v>0.18013668178807435</v>
      </c>
      <c r="AD329" s="20">
        <f t="shared" si="46"/>
        <v>-2.5278393216900723E-2</v>
      </c>
      <c r="AE329" s="20">
        <f t="shared" si="47"/>
        <v>5.4962068556991199E-2</v>
      </c>
      <c r="AF329" s="27">
        <f t="shared" si="48"/>
        <v>0.62718047341621364</v>
      </c>
      <c r="AG329" s="6">
        <f t="shared" si="49"/>
        <v>0.92396382198167315</v>
      </c>
      <c r="AH329" s="6">
        <f t="shared" si="50"/>
        <v>0.83513539122390823</v>
      </c>
      <c r="AI329" s="17" t="str">
        <f t="shared" si="51"/>
        <v>FALSE</v>
      </c>
      <c r="AJ329" s="31" t="str">
        <f t="shared" si="52"/>
        <v>FALSE</v>
      </c>
      <c r="AK329" s="31" t="str">
        <f t="shared" si="53"/>
        <v>FALSE</v>
      </c>
    </row>
    <row r="330" spans="1:37" x14ac:dyDescent="0.2">
      <c r="A330" s="6" t="s">
        <v>15</v>
      </c>
      <c r="B330" s="6" t="s">
        <v>1833</v>
      </c>
      <c r="C330" s="6">
        <v>1</v>
      </c>
      <c r="D330" s="6" t="s">
        <v>1834</v>
      </c>
      <c r="E330" s="6" t="s">
        <v>1835</v>
      </c>
      <c r="F330" s="6" t="s">
        <v>1836</v>
      </c>
      <c r="G330" s="6" t="s">
        <v>1834</v>
      </c>
      <c r="H330" s="6">
        <v>1</v>
      </c>
      <c r="I330" s="6">
        <v>3</v>
      </c>
      <c r="J330" s="6">
        <v>3</v>
      </c>
      <c r="K330" s="6">
        <v>7.4339999999999996E-3</v>
      </c>
      <c r="L330" s="6">
        <v>2.5309999999999999E-2</v>
      </c>
      <c r="M330" s="6">
        <v>6.5030000000000004E-2</v>
      </c>
      <c r="N330" s="6">
        <v>0.19070000000000001</v>
      </c>
      <c r="O330" s="7" t="s">
        <v>2047</v>
      </c>
      <c r="P330" s="7" t="s">
        <v>2426</v>
      </c>
      <c r="Q330" s="4">
        <v>2.2828031903667695E-2</v>
      </c>
      <c r="R330" s="5">
        <v>9.3561968574995866E-2</v>
      </c>
      <c r="S330" s="13">
        <v>-0.18285645294211991</v>
      </c>
      <c r="T330" s="4">
        <v>0.28293773398593702</v>
      </c>
      <c r="U330" s="5">
        <v>-0.32591364214267626</v>
      </c>
      <c r="V330" s="3">
        <v>-3.125922168079949E-2</v>
      </c>
      <c r="W330" s="14">
        <v>-6.9201761087753014E-2</v>
      </c>
      <c r="X330" s="5">
        <v>-0.11397715104257472</v>
      </c>
      <c r="Y330" s="3">
        <v>0.21449877450835039</v>
      </c>
      <c r="Z330" s="14">
        <v>-0.29651673168950171</v>
      </c>
      <c r="AA330" s="5">
        <v>0.27639955862840593</v>
      </c>
      <c r="AB330" s="3">
        <v>-2.888662586953895E-2</v>
      </c>
      <c r="AC330" s="20">
        <f t="shared" si="45"/>
        <v>-2.5895591246941248E-3</v>
      </c>
      <c r="AD330" s="20">
        <f t="shared" si="46"/>
        <v>-2.677455376955247E-2</v>
      </c>
      <c r="AE330" s="20">
        <f t="shared" si="47"/>
        <v>3.2595438280493008E-2</v>
      </c>
      <c r="AF330" s="27">
        <f t="shared" si="48"/>
        <v>0.99000767838192294</v>
      </c>
      <c r="AG330" s="6">
        <f t="shared" si="49"/>
        <v>0.89734868494060749</v>
      </c>
      <c r="AH330" s="6">
        <f t="shared" si="50"/>
        <v>0.8172482880519546</v>
      </c>
      <c r="AI330" s="17" t="str">
        <f t="shared" si="51"/>
        <v>FALSE</v>
      </c>
      <c r="AJ330" s="31" t="str">
        <f t="shared" si="52"/>
        <v>FALSE</v>
      </c>
      <c r="AK330" s="31" t="str">
        <f t="shared" si="53"/>
        <v>FALSE</v>
      </c>
    </row>
    <row r="331" spans="1:37" x14ac:dyDescent="0.2">
      <c r="A331" s="6" t="s">
        <v>15</v>
      </c>
      <c r="B331" s="6" t="s">
        <v>1344</v>
      </c>
      <c r="C331" s="6">
        <v>2</v>
      </c>
      <c r="D331" s="6" t="s">
        <v>1341</v>
      </c>
      <c r="E331" s="6" t="s">
        <v>1345</v>
      </c>
      <c r="F331" s="6" t="s">
        <v>1343</v>
      </c>
      <c r="G331" s="6" t="s">
        <v>1341</v>
      </c>
      <c r="H331" s="6">
        <v>1</v>
      </c>
      <c r="I331" s="6">
        <v>3</v>
      </c>
      <c r="J331" s="6">
        <v>3</v>
      </c>
      <c r="K331" s="6">
        <v>1.7880000000000001E-4</v>
      </c>
      <c r="L331" s="6">
        <v>1.6979999999999999E-2</v>
      </c>
      <c r="M331" s="1">
        <v>6.4800000000000003E-5</v>
      </c>
      <c r="N331" s="6">
        <v>0.1237</v>
      </c>
      <c r="O331" s="7" t="s">
        <v>1933</v>
      </c>
      <c r="P331" s="7" t="s">
        <v>2273</v>
      </c>
      <c r="Q331" s="4">
        <v>1.9354575103684164E-2</v>
      </c>
      <c r="R331" s="5">
        <v>-0.45520278065994185</v>
      </c>
      <c r="S331" s="13">
        <v>-0.40133826905558828</v>
      </c>
      <c r="T331" s="4">
        <v>0.20075052004322064</v>
      </c>
      <c r="U331" s="5">
        <v>7.8332448100217028E-2</v>
      </c>
      <c r="V331" s="3">
        <v>0.49287394059698886</v>
      </c>
      <c r="W331" s="14">
        <v>-0.22115136723998294</v>
      </c>
      <c r="X331" s="5">
        <v>0.14944579030070357</v>
      </c>
      <c r="Y331" s="3">
        <v>7.1243914802589358E-3</v>
      </c>
      <c r="Z331" s="14">
        <v>-3.01515270397835E-2</v>
      </c>
      <c r="AA331" s="5">
        <v>0.14489745430786391</v>
      </c>
      <c r="AB331" s="3">
        <v>-0.26768994942999147</v>
      </c>
      <c r="AC331" s="20">
        <f t="shared" si="45"/>
        <v>0.53638112778409086</v>
      </c>
      <c r="AD331" s="20">
        <f t="shared" si="46"/>
        <v>-2.9454278900963537E-2</v>
      </c>
      <c r="AE331" s="20">
        <f t="shared" si="47"/>
        <v>0.25753509638427524</v>
      </c>
      <c r="AF331" s="27">
        <f t="shared" si="48"/>
        <v>5.057688279681636E-2</v>
      </c>
      <c r="AG331" s="6">
        <f t="shared" si="49"/>
        <v>0.86380010680876973</v>
      </c>
      <c r="AH331" s="6">
        <f t="shared" si="50"/>
        <v>0.23590624837185778</v>
      </c>
      <c r="AI331" s="17" t="str">
        <f t="shared" si="51"/>
        <v>FALSE</v>
      </c>
      <c r="AJ331" s="31" t="str">
        <f t="shared" si="52"/>
        <v>FALSE</v>
      </c>
      <c r="AK331" s="31" t="str">
        <f t="shared" si="53"/>
        <v>FALSE</v>
      </c>
    </row>
    <row r="332" spans="1:37" x14ac:dyDescent="0.2">
      <c r="A332" s="6" t="s">
        <v>15</v>
      </c>
      <c r="B332" s="6" t="s">
        <v>380</v>
      </c>
      <c r="C332" s="6">
        <v>2</v>
      </c>
      <c r="D332" s="6" t="s">
        <v>381</v>
      </c>
      <c r="E332" s="6" t="s">
        <v>382</v>
      </c>
      <c r="F332" s="6" t="s">
        <v>383</v>
      </c>
      <c r="G332" s="6" t="s">
        <v>381</v>
      </c>
      <c r="H332" s="6">
        <v>0</v>
      </c>
      <c r="I332" s="6">
        <v>3</v>
      </c>
      <c r="J332" s="6">
        <v>3</v>
      </c>
      <c r="K332" s="6">
        <v>4.2920000000000002E-4</v>
      </c>
      <c r="L332" s="6">
        <v>2.3270000000000001E-3</v>
      </c>
      <c r="M332" s="6">
        <v>1.1609999999999999E-3</v>
      </c>
      <c r="N332" s="6">
        <v>8.4510000000000002E-3</v>
      </c>
      <c r="O332" s="7" t="s">
        <v>2087</v>
      </c>
      <c r="P332" s="7" t="s">
        <v>2222</v>
      </c>
      <c r="Q332" s="4">
        <v>-0.37884999284902543</v>
      </c>
      <c r="R332" s="5">
        <v>6.5408678990171429E-2</v>
      </c>
      <c r="S332" s="13">
        <v>-0.25002653422118892</v>
      </c>
      <c r="T332" s="4">
        <v>0.14609452964797667</v>
      </c>
      <c r="U332" s="5">
        <v>-0.29050765205837847</v>
      </c>
      <c r="V332" s="3">
        <v>0.79969911098459512</v>
      </c>
      <c r="W332" s="14">
        <v>-0.32927331282382455</v>
      </c>
      <c r="X332" s="5">
        <v>0.39379036996002748</v>
      </c>
      <c r="Y332" s="3">
        <v>-0.42175714391482372</v>
      </c>
      <c r="Z332" s="14">
        <v>0.40973575256759165</v>
      </c>
      <c r="AA332" s="5">
        <v>-0.28250246351691588</v>
      </c>
      <c r="AB332" s="3">
        <v>-0.57375421639994628</v>
      </c>
      <c r="AC332" s="20">
        <f t="shared" si="45"/>
        <v>0.40625127888474538</v>
      </c>
      <c r="AD332" s="20">
        <f t="shared" si="46"/>
        <v>-2.9760280190216579E-2</v>
      </c>
      <c r="AE332" s="20">
        <f t="shared" si="47"/>
        <v>6.8742587100474026E-2</v>
      </c>
      <c r="AF332" s="27">
        <f t="shared" si="48"/>
        <v>0.30203288382577426</v>
      </c>
      <c r="AG332" s="6">
        <f t="shared" si="49"/>
        <v>0.94273323115095209</v>
      </c>
      <c r="AH332" s="6">
        <f t="shared" si="50"/>
        <v>0.82404977814494051</v>
      </c>
      <c r="AI332" s="17" t="str">
        <f t="shared" si="51"/>
        <v>FALSE</v>
      </c>
      <c r="AJ332" s="31" t="str">
        <f t="shared" si="52"/>
        <v>FALSE</v>
      </c>
      <c r="AK332" s="31" t="str">
        <f t="shared" si="53"/>
        <v>FALSE</v>
      </c>
    </row>
    <row r="333" spans="1:37" x14ac:dyDescent="0.2">
      <c r="A333" s="6" t="s">
        <v>15</v>
      </c>
      <c r="B333" s="6" t="s">
        <v>1515</v>
      </c>
      <c r="C333" s="6">
        <v>2</v>
      </c>
      <c r="D333" s="6" t="s">
        <v>1510</v>
      </c>
      <c r="E333" s="6" t="s">
        <v>1516</v>
      </c>
      <c r="F333" s="6" t="s">
        <v>1512</v>
      </c>
      <c r="G333" s="6" t="s">
        <v>1510</v>
      </c>
      <c r="H333" s="6">
        <v>0</v>
      </c>
      <c r="I333" s="6">
        <v>3</v>
      </c>
      <c r="K333" s="6">
        <v>1.7880000000000001E-4</v>
      </c>
      <c r="M333" s="1">
        <v>4.189E-5</v>
      </c>
      <c r="O333" s="7" t="s">
        <v>1941</v>
      </c>
      <c r="P333" s="7" t="s">
        <v>2394</v>
      </c>
      <c r="Q333" s="4">
        <v>-7.5203153895890121E-2</v>
      </c>
      <c r="R333" s="5">
        <v>0.25551083107728717</v>
      </c>
      <c r="S333" s="13">
        <v>-0.261674546648683</v>
      </c>
      <c r="T333" s="4">
        <v>-1.5191979579651264E-3</v>
      </c>
      <c r="U333" s="5">
        <v>-5.4407093939739588E-2</v>
      </c>
      <c r="V333" s="3">
        <v>0.59925703491812488</v>
      </c>
      <c r="W333" s="14">
        <v>7.5494152317939225E-2</v>
      </c>
      <c r="X333" s="5">
        <v>8.0720281350753209E-3</v>
      </c>
      <c r="Y333" s="3">
        <v>-0.40345349225738025</v>
      </c>
      <c r="Z333" s="14">
        <v>-2.7117406282178495E-3</v>
      </c>
      <c r="AA333" s="5">
        <v>-0.2555964897306548</v>
      </c>
      <c r="AB333" s="3">
        <v>-0.16020434843394227</v>
      </c>
      <c r="AC333" s="20">
        <f t="shared" si="45"/>
        <v>0.20823253749590204</v>
      </c>
      <c r="AD333" s="20">
        <f t="shared" si="46"/>
        <v>-3.2875088996149729E-2</v>
      </c>
      <c r="AE333" s="20">
        <f t="shared" si="47"/>
        <v>-7.9506814112359922E-2</v>
      </c>
      <c r="AF333" s="27">
        <f t="shared" si="48"/>
        <v>0.465636700686335</v>
      </c>
      <c r="AG333" s="6">
        <f t="shared" si="49"/>
        <v>0.85341406510929074</v>
      </c>
      <c r="AH333" s="6">
        <f t="shared" si="50"/>
        <v>0.72761391635449912</v>
      </c>
      <c r="AI333" s="17" t="str">
        <f t="shared" si="51"/>
        <v>FALSE</v>
      </c>
      <c r="AJ333" s="31" t="str">
        <f t="shared" si="52"/>
        <v>FALSE</v>
      </c>
      <c r="AK333" s="31" t="str">
        <f t="shared" si="53"/>
        <v>FALSE</v>
      </c>
    </row>
    <row r="334" spans="1:37" x14ac:dyDescent="0.2">
      <c r="A334" s="6" t="s">
        <v>15</v>
      </c>
      <c r="B334" s="6" t="s">
        <v>403</v>
      </c>
      <c r="C334" s="6">
        <v>4</v>
      </c>
      <c r="D334" s="6" t="s">
        <v>404</v>
      </c>
      <c r="E334" s="6" t="s">
        <v>405</v>
      </c>
      <c r="F334" s="6" t="s">
        <v>406</v>
      </c>
      <c r="G334" s="6" t="s">
        <v>404</v>
      </c>
      <c r="H334" s="6">
        <v>0</v>
      </c>
      <c r="I334" s="6">
        <v>3</v>
      </c>
      <c r="J334" s="6">
        <v>3</v>
      </c>
      <c r="K334" s="6">
        <v>1.7880000000000001E-4</v>
      </c>
      <c r="L334" s="6">
        <v>2.6739999999999999E-4</v>
      </c>
      <c r="M334" s="1">
        <v>3.9580000000000001E-6</v>
      </c>
      <c r="N334" s="1">
        <v>2.2570000000000002E-6</v>
      </c>
      <c r="O334" s="7" t="s">
        <v>1898</v>
      </c>
      <c r="P334" s="7" t="s">
        <v>2231</v>
      </c>
      <c r="Q334" s="4">
        <v>-0.16889884384473247</v>
      </c>
      <c r="R334" s="5">
        <v>1.5886340709935328E-2</v>
      </c>
      <c r="S334" s="13">
        <v>0.4712502444605246</v>
      </c>
      <c r="T334" s="4">
        <v>5.5244185724937889E-2</v>
      </c>
      <c r="U334" s="5">
        <v>-4.9753593646013151E-2</v>
      </c>
      <c r="V334" s="3">
        <v>-0.11417528462245136</v>
      </c>
      <c r="W334" s="14">
        <v>-0.24199332518307748</v>
      </c>
      <c r="X334" s="5">
        <v>5.1000400958158297E-2</v>
      </c>
      <c r="Y334" s="3">
        <v>1.4912878913576309E-2</v>
      </c>
      <c r="Z334" s="14">
        <v>0.29380303639214683</v>
      </c>
      <c r="AA334" s="5">
        <v>-1.9107215524692182E-2</v>
      </c>
      <c r="AB334" s="3">
        <v>-0.55769038545406602</v>
      </c>
      <c r="AC334" s="20">
        <f t="shared" si="45"/>
        <v>-0.14230747795641802</v>
      </c>
      <c r="AD334" s="20">
        <f t="shared" si="46"/>
        <v>-3.5638173091756174E-2</v>
      </c>
      <c r="AE334" s="20">
        <f t="shared" si="47"/>
        <v>-0.1647725955456901</v>
      </c>
      <c r="AF334" s="27">
        <f t="shared" si="48"/>
        <v>0.50906966207700111</v>
      </c>
      <c r="AG334" s="6">
        <f t="shared" si="49"/>
        <v>0.89959918068576861</v>
      </c>
      <c r="AH334" s="6">
        <f t="shared" si="50"/>
        <v>0.47926945493805506</v>
      </c>
      <c r="AI334" s="17" t="str">
        <f t="shared" si="51"/>
        <v>FALSE</v>
      </c>
      <c r="AJ334" s="31" t="str">
        <f t="shared" si="52"/>
        <v>FALSE</v>
      </c>
      <c r="AK334" s="31" t="str">
        <f t="shared" si="53"/>
        <v>FALSE</v>
      </c>
    </row>
    <row r="335" spans="1:37" x14ac:dyDescent="0.2">
      <c r="A335" s="6" t="s">
        <v>15</v>
      </c>
      <c r="B335" s="6" t="s">
        <v>1481</v>
      </c>
      <c r="C335" s="6">
        <v>2</v>
      </c>
      <c r="D335" s="6" t="s">
        <v>1478</v>
      </c>
      <c r="E335" s="6" t="s">
        <v>1482</v>
      </c>
      <c r="F335" s="6" t="s">
        <v>1480</v>
      </c>
      <c r="G335" s="6" t="s">
        <v>1478</v>
      </c>
      <c r="H335" s="6">
        <v>1</v>
      </c>
      <c r="I335" s="6">
        <v>3</v>
      </c>
      <c r="J335" s="6">
        <v>3</v>
      </c>
      <c r="K335" s="6">
        <v>4.2920000000000002E-4</v>
      </c>
      <c r="L335" s="6">
        <v>1.3630000000000001E-3</v>
      </c>
      <c r="M335" s="6">
        <v>1.2949999999999999E-3</v>
      </c>
      <c r="N335" s="6">
        <v>5.79E-3</v>
      </c>
      <c r="O335" s="7" t="s">
        <v>2023</v>
      </c>
      <c r="P335" s="7" t="s">
        <v>2571</v>
      </c>
      <c r="Q335" s="4">
        <v>-0.1144969990371521</v>
      </c>
      <c r="R335" s="5">
        <v>6.0121800618524575E-2</v>
      </c>
      <c r="S335" s="13">
        <v>-0.15138568063909011</v>
      </c>
      <c r="T335" s="4">
        <v>0.37430368643593237</v>
      </c>
      <c r="U335" s="5">
        <v>-7.3945824064575491E-2</v>
      </c>
      <c r="V335" s="3">
        <v>0.39137219204703727</v>
      </c>
      <c r="W335" s="14">
        <v>-0.21886464653061602</v>
      </c>
      <c r="X335" s="5">
        <v>9.6059342116836685E-2</v>
      </c>
      <c r="Y335" s="3">
        <v>-0.14653562735104886</v>
      </c>
      <c r="Z335" s="14">
        <v>-0.11897674778931064</v>
      </c>
      <c r="AA335" s="5">
        <v>-9.1478793571619824E-2</v>
      </c>
      <c r="AB335" s="3">
        <v>-0.1769727404633924</v>
      </c>
      <c r="AC335" s="20">
        <f t="shared" si="45"/>
        <v>0.29916364449203725</v>
      </c>
      <c r="AD335" s="20">
        <f t="shared" si="46"/>
        <v>-3.9362450019831546E-2</v>
      </c>
      <c r="AE335" s="20">
        <f t="shared" si="47"/>
        <v>-2.1193350902370192E-2</v>
      </c>
      <c r="AF335" s="27">
        <f t="shared" si="48"/>
        <v>0.1453477748329805</v>
      </c>
      <c r="AG335" s="6">
        <f t="shared" si="49"/>
        <v>0.70989485676772768</v>
      </c>
      <c r="AH335" s="6">
        <f t="shared" si="50"/>
        <v>0.86326028614814088</v>
      </c>
      <c r="AI335" s="17" t="str">
        <f t="shared" si="51"/>
        <v>FALSE</v>
      </c>
      <c r="AJ335" s="31" t="str">
        <f t="shared" si="52"/>
        <v>FALSE</v>
      </c>
      <c r="AK335" s="31" t="str">
        <f t="shared" si="53"/>
        <v>FALSE</v>
      </c>
    </row>
    <row r="336" spans="1:37" x14ac:dyDescent="0.2">
      <c r="A336" s="6" t="s">
        <v>15</v>
      </c>
      <c r="B336" s="6" t="s">
        <v>546</v>
      </c>
      <c r="C336" s="6">
        <v>2</v>
      </c>
      <c r="D336" s="6" t="s">
        <v>547</v>
      </c>
      <c r="E336" s="6" t="s">
        <v>548</v>
      </c>
      <c r="F336" s="6" t="s">
        <v>549</v>
      </c>
      <c r="G336" s="6" t="s">
        <v>547</v>
      </c>
      <c r="H336" s="6">
        <v>1</v>
      </c>
      <c r="I336" s="6">
        <v>3</v>
      </c>
      <c r="J336" s="6">
        <v>3</v>
      </c>
      <c r="K336" s="6">
        <v>4.2920000000000002E-4</v>
      </c>
      <c r="L336" s="6">
        <v>2.0929999999999998E-3</v>
      </c>
      <c r="M336" s="6">
        <v>1.3990000000000001E-3</v>
      </c>
      <c r="N336" s="6">
        <v>7.5810000000000001E-3</v>
      </c>
      <c r="O336" s="7" t="s">
        <v>2107</v>
      </c>
      <c r="P336" s="7" t="s">
        <v>2484</v>
      </c>
      <c r="Q336" s="4">
        <v>3.2303467284430336E-2</v>
      </c>
      <c r="R336" s="5">
        <v>-5.6987815601276401E-2</v>
      </c>
      <c r="S336" s="13">
        <v>-0.19998823228588619</v>
      </c>
      <c r="T336" s="4">
        <v>0.10387265791366644</v>
      </c>
      <c r="U336" s="5">
        <v>-2.6987254108350251E-2</v>
      </c>
      <c r="V336" s="3">
        <v>0.47717805309867295</v>
      </c>
      <c r="W336" s="14">
        <v>0.17277611738924667</v>
      </c>
      <c r="X336" s="5">
        <v>-0.10570039020583837</v>
      </c>
      <c r="Y336" s="3">
        <v>-0.27560913884391575</v>
      </c>
      <c r="Z336" s="14">
        <v>-0.36684485099852615</v>
      </c>
      <c r="AA336" s="5">
        <v>0.17365139399444546</v>
      </c>
      <c r="AB336" s="3">
        <v>-0.13396607480400158</v>
      </c>
      <c r="AC336" s="20">
        <f t="shared" si="45"/>
        <v>0.25957867916890714</v>
      </c>
      <c r="AD336" s="20">
        <f t="shared" si="46"/>
        <v>-3.954204004919161E-2</v>
      </c>
      <c r="AE336" s="20">
        <f t="shared" si="47"/>
        <v>5.3797229807416025E-3</v>
      </c>
      <c r="AF336" s="27">
        <f t="shared" si="48"/>
        <v>0.19185996166651081</v>
      </c>
      <c r="AG336" s="6">
        <f t="shared" si="49"/>
        <v>0.85569252882868785</v>
      </c>
      <c r="AH336" s="6">
        <f t="shared" si="50"/>
        <v>0.97259130524797133</v>
      </c>
      <c r="AI336" s="17" t="str">
        <f t="shared" si="51"/>
        <v>FALSE</v>
      </c>
      <c r="AJ336" s="31" t="str">
        <f t="shared" si="52"/>
        <v>FALSE</v>
      </c>
      <c r="AK336" s="31" t="str">
        <f t="shared" si="53"/>
        <v>FALSE</v>
      </c>
    </row>
    <row r="337" spans="1:37" x14ac:dyDescent="0.2">
      <c r="A337" s="6" t="s">
        <v>15</v>
      </c>
      <c r="B337" s="6" t="s">
        <v>50</v>
      </c>
      <c r="C337" s="6">
        <v>2</v>
      </c>
      <c r="D337" s="6" t="s">
        <v>39</v>
      </c>
      <c r="E337" s="6" t="s">
        <v>51</v>
      </c>
      <c r="F337" s="6" t="s">
        <v>41</v>
      </c>
      <c r="G337" s="6" t="s">
        <v>39</v>
      </c>
      <c r="H337" s="6">
        <v>0</v>
      </c>
      <c r="I337" s="6">
        <v>2</v>
      </c>
      <c r="J337" s="6">
        <v>2</v>
      </c>
      <c r="K337" s="6">
        <v>9.4510000000000004E-4</v>
      </c>
      <c r="L337" s="6">
        <v>1.2329999999999999E-3</v>
      </c>
      <c r="M337" s="6">
        <v>3.4619999999999998E-3</v>
      </c>
      <c r="N337" s="6">
        <v>5.4770000000000001E-3</v>
      </c>
      <c r="O337" s="7" t="s">
        <v>1951</v>
      </c>
      <c r="P337" s="7" t="s">
        <v>2433</v>
      </c>
      <c r="Q337" s="4">
        <v>-0.26148960675723254</v>
      </c>
      <c r="R337" s="5">
        <v>-0.20970390643704079</v>
      </c>
      <c r="S337" s="13">
        <v>0.15204071327097504</v>
      </c>
      <c r="T337" s="4">
        <v>0.27413416157459281</v>
      </c>
      <c r="U337" s="5">
        <v>0.18674560587903921</v>
      </c>
      <c r="V337" s="3">
        <v>-0.26411626736912225</v>
      </c>
      <c r="W337" s="14">
        <v>0.10098320398141156</v>
      </c>
      <c r="X337" s="5">
        <v>-0.23260248241182133</v>
      </c>
      <c r="Y337" s="3">
        <v>0.16880137203434722</v>
      </c>
      <c r="Z337" s="14">
        <v>-0.17787907757846064</v>
      </c>
      <c r="AA337" s="5">
        <v>0.19659923622669176</v>
      </c>
      <c r="AB337" s="3">
        <v>-0.10155617592302206</v>
      </c>
      <c r="AC337" s="20">
        <f t="shared" si="45"/>
        <v>0.17197210000260266</v>
      </c>
      <c r="AD337" s="20">
        <f t="shared" si="46"/>
        <v>-4.0006036959576129E-2</v>
      </c>
      <c r="AE337" s="20">
        <f t="shared" si="47"/>
        <v>0.1187782978424119</v>
      </c>
      <c r="AF337" s="27">
        <f t="shared" si="48"/>
        <v>0.46178114125707448</v>
      </c>
      <c r="AG337" s="6">
        <f t="shared" si="49"/>
        <v>0.82414336717314529</v>
      </c>
      <c r="AH337" s="6">
        <f t="shared" si="50"/>
        <v>0.54485032483551454</v>
      </c>
      <c r="AI337" s="17" t="str">
        <f t="shared" si="51"/>
        <v>FALSE</v>
      </c>
      <c r="AJ337" s="31" t="str">
        <f t="shared" si="52"/>
        <v>FALSE</v>
      </c>
      <c r="AK337" s="31" t="str">
        <f t="shared" si="53"/>
        <v>FALSE</v>
      </c>
    </row>
    <row r="338" spans="1:37" x14ac:dyDescent="0.2">
      <c r="A338" s="6" t="s">
        <v>15</v>
      </c>
      <c r="B338" s="6" t="s">
        <v>1851</v>
      </c>
      <c r="C338" s="6">
        <v>2</v>
      </c>
      <c r="D338" s="6" t="s">
        <v>1852</v>
      </c>
      <c r="E338" s="6" t="s">
        <v>1853</v>
      </c>
      <c r="F338" s="6" t="s">
        <v>1854</v>
      </c>
      <c r="G338" s="6" t="s">
        <v>1852</v>
      </c>
      <c r="H338" s="6">
        <v>1</v>
      </c>
      <c r="I338" s="6">
        <v>3</v>
      </c>
      <c r="J338" s="6">
        <v>3</v>
      </c>
      <c r="K338" s="6">
        <v>1.7880000000000001E-4</v>
      </c>
      <c r="L338" s="6">
        <v>2.6739999999999999E-4</v>
      </c>
      <c r="M338" s="6">
        <v>1.27E-4</v>
      </c>
      <c r="N338" s="6">
        <v>6.9910000000000003E-4</v>
      </c>
      <c r="O338" s="7" t="s">
        <v>2193</v>
      </c>
      <c r="P338" s="7" t="s">
        <v>2599</v>
      </c>
      <c r="Q338" s="4">
        <v>8.2475447449760278E-2</v>
      </c>
      <c r="R338" s="5">
        <v>-0.1568173357296459</v>
      </c>
      <c r="S338" s="13">
        <v>-0.86790101534252118</v>
      </c>
      <c r="T338" s="4">
        <v>0.63357237859274596</v>
      </c>
      <c r="U338" s="5">
        <v>-0.54366301599909195</v>
      </c>
      <c r="V338" s="3">
        <v>1.366164095842598</v>
      </c>
      <c r="W338" s="14">
        <v>-0.42492942231255787</v>
      </c>
      <c r="X338" s="5">
        <v>0.4735059741769404</v>
      </c>
      <c r="Y338" s="3">
        <v>-1.4777552393682625</v>
      </c>
      <c r="Z338" s="14">
        <v>-0.63287555463907319</v>
      </c>
      <c r="AA338" s="5">
        <v>4.0530311426901784E-2</v>
      </c>
      <c r="AB338" s="3">
        <v>-0.95688782409352457</v>
      </c>
      <c r="AC338" s="20">
        <f t="shared" si="45"/>
        <v>0.79943878735288632</v>
      </c>
      <c r="AD338" s="20">
        <f t="shared" si="46"/>
        <v>-4.001812660060533E-2</v>
      </c>
      <c r="AE338" s="20">
        <f t="shared" si="47"/>
        <v>-0.16231192796049104</v>
      </c>
      <c r="AF338" s="27">
        <f t="shared" si="48"/>
        <v>0.27016510838594798</v>
      </c>
      <c r="AG338" s="6">
        <f t="shared" si="49"/>
        <v>0.95283289361038048</v>
      </c>
      <c r="AH338" s="6">
        <f t="shared" si="50"/>
        <v>0.80997875627580296</v>
      </c>
      <c r="AI338" s="17" t="str">
        <f t="shared" si="51"/>
        <v>FALSE</v>
      </c>
      <c r="AJ338" s="31" t="str">
        <f t="shared" si="52"/>
        <v>FALSE</v>
      </c>
      <c r="AK338" s="31" t="str">
        <f t="shared" si="53"/>
        <v>FALSE</v>
      </c>
    </row>
    <row r="339" spans="1:37" x14ac:dyDescent="0.2">
      <c r="A339" s="6" t="s">
        <v>15</v>
      </c>
      <c r="B339" s="6" t="s">
        <v>724</v>
      </c>
      <c r="C339" s="6">
        <v>6</v>
      </c>
      <c r="D339" s="6" t="s">
        <v>715</v>
      </c>
      <c r="E339" s="6" t="s">
        <v>725</v>
      </c>
      <c r="F339" s="6" t="s">
        <v>717</v>
      </c>
      <c r="G339" s="6" t="s">
        <v>715</v>
      </c>
      <c r="H339" s="6">
        <v>1</v>
      </c>
      <c r="I339" s="6">
        <v>3</v>
      </c>
      <c r="J339" s="6">
        <v>3</v>
      </c>
      <c r="K339" s="6">
        <v>1.7880000000000001E-4</v>
      </c>
      <c r="L339" s="6">
        <v>2.6739999999999999E-4</v>
      </c>
      <c r="M339" s="1">
        <v>2.7E-6</v>
      </c>
      <c r="N339" s="1">
        <v>1.9530000000000002E-6</v>
      </c>
      <c r="O339" s="7" t="s">
        <v>1907</v>
      </c>
      <c r="P339" s="7" t="s">
        <v>2243</v>
      </c>
      <c r="Q339" s="4">
        <v>-0.2793387169605146</v>
      </c>
      <c r="R339" s="5">
        <v>-0.37238542203689379</v>
      </c>
      <c r="S339" s="13">
        <v>-0.43055306926717685</v>
      </c>
      <c r="T339" s="4">
        <v>0.20337340997207562</v>
      </c>
      <c r="U339" s="5">
        <v>-2.9538826730878424E-2</v>
      </c>
      <c r="V339" s="3">
        <v>1.0036187664787122</v>
      </c>
      <c r="W339" s="14">
        <v>6.7830099507656672E-2</v>
      </c>
      <c r="X339" s="5">
        <v>0.325641372568854</v>
      </c>
      <c r="Y339" s="3">
        <v>-0.83964299714120094</v>
      </c>
      <c r="Z339" s="14">
        <v>-3.4300822582510354E-2</v>
      </c>
      <c r="AA339" s="5">
        <v>-7.8972885434603207E-3</v>
      </c>
      <c r="AB339" s="3">
        <v>-0.52653950052831489</v>
      </c>
      <c r="AC339" s="20">
        <f t="shared" si="45"/>
        <v>0.7532435193281648</v>
      </c>
      <c r="AD339" s="20">
        <f t="shared" si="46"/>
        <v>-4.0855362196531797E-2</v>
      </c>
      <c r="AE339" s="20">
        <f t="shared" si="47"/>
        <v>0.21203522773329833</v>
      </c>
      <c r="AF339" s="27">
        <f t="shared" si="48"/>
        <v>7.5661296157358573E-2</v>
      </c>
      <c r="AG339" s="6">
        <f t="shared" si="49"/>
        <v>0.92192342628741253</v>
      </c>
      <c r="AH339" s="6">
        <f t="shared" si="50"/>
        <v>0.58362315262064868</v>
      </c>
      <c r="AI339" s="17" t="str">
        <f t="shared" si="51"/>
        <v>FALSE</v>
      </c>
      <c r="AJ339" s="31" t="str">
        <f t="shared" si="52"/>
        <v>FALSE</v>
      </c>
      <c r="AK339" s="31" t="str">
        <f t="shared" si="53"/>
        <v>FALSE</v>
      </c>
    </row>
    <row r="340" spans="1:37" x14ac:dyDescent="0.2">
      <c r="A340" s="6" t="s">
        <v>15</v>
      </c>
      <c r="B340" s="6" t="s">
        <v>639</v>
      </c>
      <c r="C340" s="6">
        <v>4</v>
      </c>
      <c r="D340" s="6" t="s">
        <v>626</v>
      </c>
      <c r="E340" s="6" t="s">
        <v>640</v>
      </c>
      <c r="F340" s="6" t="s">
        <v>628</v>
      </c>
      <c r="G340" s="6" t="s">
        <v>641</v>
      </c>
      <c r="H340" s="6">
        <v>1</v>
      </c>
      <c r="I340" s="6">
        <v>3</v>
      </c>
      <c r="J340" s="6">
        <v>3</v>
      </c>
      <c r="K340" s="6">
        <v>1.7880000000000001E-4</v>
      </c>
      <c r="L340" s="6">
        <v>2.6739999999999999E-4</v>
      </c>
      <c r="M340" s="1">
        <v>2.5320000000000002E-7</v>
      </c>
      <c r="N340" s="1">
        <v>9.033E-7</v>
      </c>
      <c r="O340" s="7" t="s">
        <v>1904</v>
      </c>
      <c r="P340" s="7" t="s">
        <v>2239</v>
      </c>
      <c r="Q340" s="4">
        <v>9.4542398326329533E-2</v>
      </c>
      <c r="R340" s="5">
        <v>2.6193638962705868E-2</v>
      </c>
      <c r="S340" s="13">
        <v>0.15436408042761862</v>
      </c>
      <c r="T340" s="4">
        <v>0.41467651376176423</v>
      </c>
      <c r="U340" s="5">
        <v>0.2028225134142505</v>
      </c>
      <c r="V340" s="3">
        <v>-8.5795217482436709E-2</v>
      </c>
      <c r="W340" s="14">
        <v>-4.7680304057098048E-2</v>
      </c>
      <c r="X340" s="5">
        <v>-0.13660457333105774</v>
      </c>
      <c r="Y340" s="3">
        <v>-0.28885046901273892</v>
      </c>
      <c r="Z340" s="14">
        <v>-0.66249929465183266</v>
      </c>
      <c r="AA340" s="5">
        <v>-0.11861306687270884</v>
      </c>
      <c r="AB340" s="3">
        <v>0.17152713498968283</v>
      </c>
      <c r="AC340" s="20">
        <f t="shared" si="45"/>
        <v>8.5534563992308035E-2</v>
      </c>
      <c r="AD340" s="20">
        <f t="shared" si="46"/>
        <v>-4.5483293377987954E-2</v>
      </c>
      <c r="AE340" s="20">
        <f t="shared" si="47"/>
        <v>-0.24941182137251622</v>
      </c>
      <c r="AF340" s="27">
        <f t="shared" si="48"/>
        <v>0.59829767708693116</v>
      </c>
      <c r="AG340" s="6">
        <f t="shared" si="49"/>
        <v>0.86678966839326876</v>
      </c>
      <c r="AH340" s="6">
        <f t="shared" si="50"/>
        <v>3.5015540368907631E-2</v>
      </c>
      <c r="AI340" s="17" t="str">
        <f t="shared" si="51"/>
        <v>FALSE</v>
      </c>
      <c r="AJ340" s="31" t="str">
        <f t="shared" si="52"/>
        <v>FALSE</v>
      </c>
      <c r="AK340" s="31" t="str">
        <f t="shared" si="53"/>
        <v>FALSE</v>
      </c>
    </row>
    <row r="341" spans="1:37" x14ac:dyDescent="0.2">
      <c r="A341" s="6" t="s">
        <v>15</v>
      </c>
      <c r="B341" s="6" t="s">
        <v>1148</v>
      </c>
      <c r="C341" s="6">
        <v>3</v>
      </c>
      <c r="D341" s="6" t="s">
        <v>1137</v>
      </c>
      <c r="E341" s="6" t="s">
        <v>1149</v>
      </c>
      <c r="F341" s="6" t="s">
        <v>1139</v>
      </c>
      <c r="G341" s="6" t="s">
        <v>1137</v>
      </c>
      <c r="H341" s="6">
        <v>1</v>
      </c>
      <c r="I341" s="6">
        <v>2</v>
      </c>
      <c r="J341" s="6">
        <v>2</v>
      </c>
      <c r="K341" s="6">
        <v>3.2759999999999998E-3</v>
      </c>
      <c r="L341" s="6">
        <v>7.0609999999999996E-3</v>
      </c>
      <c r="M341" s="6">
        <v>1.9619999999999999E-2</v>
      </c>
      <c r="N341" s="6">
        <v>4.6129999999999997E-2</v>
      </c>
      <c r="O341" s="7" t="s">
        <v>1921</v>
      </c>
      <c r="P341" s="7" t="s">
        <v>2371</v>
      </c>
      <c r="Q341" s="4">
        <v>-0.22285518512302577</v>
      </c>
      <c r="R341" s="5">
        <v>-2.169629963668001E-2</v>
      </c>
      <c r="S341" s="13">
        <v>0.15925167415277039</v>
      </c>
      <c r="T341" s="4">
        <v>-6.9793321204227694E-3</v>
      </c>
      <c r="U341" s="5">
        <v>-6.5860313160376202E-2</v>
      </c>
      <c r="V341" s="3">
        <v>-0.45662601425588145</v>
      </c>
      <c r="W341" s="14">
        <v>9.7280351832935305E-2</v>
      </c>
      <c r="X341" s="5">
        <v>-7.9075705577128411E-2</v>
      </c>
      <c r="Y341" s="3">
        <v>0.28754041396321167</v>
      </c>
      <c r="Z341" s="14">
        <v>0.10862897933724272</v>
      </c>
      <c r="AA341" s="5">
        <v>0.15430688349287794</v>
      </c>
      <c r="AB341" s="3">
        <v>-9.8434197917831562E-2</v>
      </c>
      <c r="AC341" s="20">
        <f t="shared" si="45"/>
        <v>-0.14805528297658169</v>
      </c>
      <c r="AD341" s="20">
        <f t="shared" si="46"/>
        <v>-4.708113176890983E-2</v>
      </c>
      <c r="AE341" s="20">
        <f t="shared" si="47"/>
        <v>0.130348290275318</v>
      </c>
      <c r="AF341" s="27">
        <f t="shared" si="48"/>
        <v>0.45495171320523026</v>
      </c>
      <c r="AG341" s="6">
        <f t="shared" si="49"/>
        <v>0.73812948001778689</v>
      </c>
      <c r="AH341" s="6">
        <f t="shared" si="50"/>
        <v>0.44202414504149851</v>
      </c>
      <c r="AI341" s="17" t="str">
        <f t="shared" si="51"/>
        <v>FALSE</v>
      </c>
      <c r="AJ341" s="31" t="str">
        <f t="shared" si="52"/>
        <v>FALSE</v>
      </c>
      <c r="AK341" s="31" t="str">
        <f t="shared" si="53"/>
        <v>FALSE</v>
      </c>
    </row>
    <row r="342" spans="1:37" x14ac:dyDescent="0.2">
      <c r="A342" s="6" t="s">
        <v>15</v>
      </c>
      <c r="B342" s="6" t="s">
        <v>1781</v>
      </c>
      <c r="C342" s="6">
        <v>4</v>
      </c>
      <c r="D342" s="6" t="s">
        <v>1770</v>
      </c>
      <c r="E342" s="6" t="s">
        <v>1782</v>
      </c>
      <c r="F342" s="6" t="s">
        <v>1772</v>
      </c>
      <c r="G342" s="6" t="s">
        <v>1770</v>
      </c>
      <c r="H342" s="6">
        <v>1</v>
      </c>
      <c r="I342" s="6">
        <v>3</v>
      </c>
      <c r="J342" s="6">
        <v>3</v>
      </c>
      <c r="K342" s="6">
        <v>1.7880000000000001E-4</v>
      </c>
      <c r="L342" s="6">
        <v>2.6739999999999999E-4</v>
      </c>
      <c r="M342" s="1">
        <v>1.19E-6</v>
      </c>
      <c r="N342" s="1">
        <v>4.7139999999999999E-5</v>
      </c>
      <c r="O342" s="7" t="s">
        <v>1946</v>
      </c>
      <c r="P342" s="7" t="s">
        <v>2422</v>
      </c>
      <c r="Q342" s="4">
        <v>2.4682902252125074E-2</v>
      </c>
      <c r="R342" s="5">
        <v>-0.3551117832665151</v>
      </c>
      <c r="S342" s="13">
        <v>-0.19005252728093355</v>
      </c>
      <c r="T342" s="4">
        <v>0.40303743196800534</v>
      </c>
      <c r="U342" s="5">
        <v>4.976627512935948E-2</v>
      </c>
      <c r="V342" s="3">
        <v>0.57520968700917985</v>
      </c>
      <c r="W342" s="14">
        <v>-0.31998197806880235</v>
      </c>
      <c r="X342" s="5">
        <v>0.28761786272185147</v>
      </c>
      <c r="Y342" s="3">
        <v>-0.33660904270714098</v>
      </c>
      <c r="Z342" s="14">
        <v>-0.21864007903655253</v>
      </c>
      <c r="AA342" s="5">
        <v>-5.5185678716258381E-2</v>
      </c>
      <c r="AB342" s="3">
        <v>-0.2487389380534126</v>
      </c>
      <c r="AC342" s="20">
        <f t="shared" si="45"/>
        <v>0.51616493413395614</v>
      </c>
      <c r="AD342" s="20">
        <f t="shared" si="46"/>
        <v>-5.1197179250710573E-2</v>
      </c>
      <c r="AE342" s="20">
        <f t="shared" si="47"/>
        <v>5.050275008041058E-2</v>
      </c>
      <c r="AF342" s="27">
        <f t="shared" si="48"/>
        <v>5.2978881603229493E-2</v>
      </c>
      <c r="AG342" s="6">
        <f t="shared" si="49"/>
        <v>0.82266498732502336</v>
      </c>
      <c r="AH342" s="6">
        <f t="shared" si="50"/>
        <v>0.83896971266746168</v>
      </c>
      <c r="AI342" s="17" t="str">
        <f t="shared" si="51"/>
        <v>FALSE</v>
      </c>
      <c r="AJ342" s="31" t="str">
        <f t="shared" si="52"/>
        <v>FALSE</v>
      </c>
      <c r="AK342" s="31" t="str">
        <f t="shared" si="53"/>
        <v>FALSE</v>
      </c>
    </row>
    <row r="343" spans="1:37" x14ac:dyDescent="0.2">
      <c r="A343" s="6" t="s">
        <v>15</v>
      </c>
      <c r="B343" s="6" t="s">
        <v>1845</v>
      </c>
      <c r="C343" s="6">
        <v>3</v>
      </c>
      <c r="D343" s="6" t="s">
        <v>1842</v>
      </c>
      <c r="E343" s="6" t="s">
        <v>1846</v>
      </c>
      <c r="F343" s="6" t="s">
        <v>1844</v>
      </c>
      <c r="G343" s="6" t="s">
        <v>1842</v>
      </c>
      <c r="H343" s="6">
        <v>1</v>
      </c>
      <c r="I343" s="6">
        <v>3</v>
      </c>
      <c r="J343" s="6">
        <v>3</v>
      </c>
      <c r="K343" s="6">
        <v>1.7880000000000001E-4</v>
      </c>
      <c r="L343" s="6">
        <v>2.6739999999999999E-4</v>
      </c>
      <c r="M343" s="1">
        <v>1.5579999999999999E-6</v>
      </c>
      <c r="N343" s="1">
        <v>2.463E-5</v>
      </c>
      <c r="O343" s="7" t="s">
        <v>2048</v>
      </c>
      <c r="P343" s="7" t="s">
        <v>2427</v>
      </c>
      <c r="Q343" s="4">
        <v>0.1067931372151516</v>
      </c>
      <c r="R343" s="5">
        <v>0.18635692981493857</v>
      </c>
      <c r="S343" s="13">
        <v>-0.18400589118203589</v>
      </c>
      <c r="T343" s="4">
        <v>0.37983436941156906</v>
      </c>
      <c r="U343" s="5">
        <v>-0.35795214901568939</v>
      </c>
      <c r="V343" s="3">
        <v>0.77588919836190717</v>
      </c>
      <c r="W343" s="14">
        <v>-0.25833554891995597</v>
      </c>
      <c r="X343" s="5">
        <v>0.21941764183805171</v>
      </c>
      <c r="Y343" s="3">
        <v>-0.64180190815843874</v>
      </c>
      <c r="Z343" s="14">
        <v>-0.347538925424769</v>
      </c>
      <c r="AA343" s="5">
        <v>-0.12409665897117603</v>
      </c>
      <c r="AB343" s="3">
        <v>-0.38347750290165838</v>
      </c>
      <c r="AC343" s="20">
        <f t="shared" si="45"/>
        <v>0.22954241430324424</v>
      </c>
      <c r="AD343" s="20">
        <f t="shared" si="46"/>
        <v>-5.8131090685753478E-2</v>
      </c>
      <c r="AE343" s="20">
        <f t="shared" si="47"/>
        <v>-0.26328799702946576</v>
      </c>
      <c r="AF343" s="27">
        <f t="shared" si="48"/>
        <v>0.54858582883807028</v>
      </c>
      <c r="AG343" s="6">
        <f t="shared" si="49"/>
        <v>0.83527242377678546</v>
      </c>
      <c r="AH343" s="6">
        <f t="shared" si="50"/>
        <v>0.39001142587916476</v>
      </c>
      <c r="AI343" s="17" t="str">
        <f t="shared" si="51"/>
        <v>FALSE</v>
      </c>
      <c r="AJ343" s="31" t="str">
        <f t="shared" si="52"/>
        <v>FALSE</v>
      </c>
      <c r="AK343" s="31" t="str">
        <f t="shared" si="53"/>
        <v>FALSE</v>
      </c>
    </row>
    <row r="344" spans="1:37" x14ac:dyDescent="0.2">
      <c r="A344" s="6" t="s">
        <v>15</v>
      </c>
      <c r="B344" s="6" t="s">
        <v>122</v>
      </c>
      <c r="C344" s="6">
        <v>4</v>
      </c>
      <c r="D344" s="6" t="s">
        <v>117</v>
      </c>
      <c r="E344" s="6" t="s">
        <v>123</v>
      </c>
      <c r="F344" s="6" t="s">
        <v>119</v>
      </c>
      <c r="G344" s="6" t="s">
        <v>117</v>
      </c>
      <c r="H344" s="6">
        <v>1</v>
      </c>
      <c r="I344" s="6">
        <v>2</v>
      </c>
      <c r="J344" s="6">
        <v>2</v>
      </c>
      <c r="K344" s="6">
        <v>1.7880000000000001E-4</v>
      </c>
      <c r="L344" s="6">
        <v>4.9220000000000004E-4</v>
      </c>
      <c r="M344" s="6">
        <v>1.496E-4</v>
      </c>
      <c r="N344" s="6">
        <v>9.5390000000000004E-4</v>
      </c>
      <c r="O344" s="7" t="s">
        <v>1892</v>
      </c>
      <c r="P344" s="7" t="s">
        <v>2222</v>
      </c>
      <c r="Q344" s="4">
        <v>-5.4217588369820109E-2</v>
      </c>
      <c r="R344" s="5">
        <v>-4.8903416201897046E-3</v>
      </c>
      <c r="S344" s="13">
        <v>0.14260858888482661</v>
      </c>
      <c r="T344" s="4">
        <v>3.1603371497428909E-2</v>
      </c>
      <c r="U344" s="5">
        <v>-0.12941778975681811</v>
      </c>
      <c r="V344" s="3">
        <v>0.26022776057633112</v>
      </c>
      <c r="W344" s="14">
        <v>2.9332287835495432E-2</v>
      </c>
      <c r="X344" s="5">
        <v>0.15500335088606132</v>
      </c>
      <c r="Y344" s="3">
        <v>-0.25544389609795087</v>
      </c>
      <c r="Z344" s="14">
        <v>-8.397496625413935E-3</v>
      </c>
      <c r="AA344" s="5">
        <v>-3.5402527358435167E-2</v>
      </c>
      <c r="AB344" s="3">
        <v>-0.21641162191853588</v>
      </c>
      <c r="AC344" s="20">
        <f t="shared" si="45"/>
        <v>2.6304227807375048E-2</v>
      </c>
      <c r="AD344" s="20">
        <f t="shared" si="46"/>
        <v>-6.3034462841996958E-2</v>
      </c>
      <c r="AE344" s="20">
        <f t="shared" si="47"/>
        <v>-5.1536305423736967E-2</v>
      </c>
      <c r="AF344" s="27">
        <f t="shared" si="48"/>
        <v>0.84671301969942225</v>
      </c>
      <c r="AG344" s="6">
        <f t="shared" si="49"/>
        <v>0.67124415587767006</v>
      </c>
      <c r="AH344" s="6">
        <f t="shared" si="50"/>
        <v>0.72215456124369415</v>
      </c>
      <c r="AI344" s="17" t="str">
        <f t="shared" si="51"/>
        <v>FALSE</v>
      </c>
      <c r="AJ344" s="31" t="str">
        <f t="shared" si="52"/>
        <v>FALSE</v>
      </c>
      <c r="AK344" s="31" t="str">
        <f t="shared" si="53"/>
        <v>FALSE</v>
      </c>
    </row>
    <row r="345" spans="1:37" x14ac:dyDescent="0.2">
      <c r="A345" s="6" t="s">
        <v>15</v>
      </c>
      <c r="B345" s="6" t="s">
        <v>1382</v>
      </c>
      <c r="C345" s="6">
        <v>2</v>
      </c>
      <c r="D345" s="6" t="s">
        <v>1383</v>
      </c>
      <c r="E345" s="6" t="s">
        <v>1384</v>
      </c>
      <c r="F345" s="6" t="s">
        <v>1385</v>
      </c>
      <c r="G345" s="6" t="s">
        <v>1386</v>
      </c>
      <c r="H345" s="6">
        <v>0</v>
      </c>
      <c r="I345" s="6">
        <v>3</v>
      </c>
      <c r="J345" s="6">
        <v>3</v>
      </c>
      <c r="K345" s="6">
        <v>9.4510000000000004E-4</v>
      </c>
      <c r="L345" s="6">
        <v>2.0929999999999998E-3</v>
      </c>
      <c r="M345" s="6">
        <v>3.6510000000000002E-3</v>
      </c>
      <c r="N345" s="6">
        <v>8.0029999999999997E-3</v>
      </c>
      <c r="O345" s="7" t="s">
        <v>1936</v>
      </c>
      <c r="P345" s="7" t="s">
        <v>2278</v>
      </c>
      <c r="Q345" s="4">
        <v>0.28462556793535687</v>
      </c>
      <c r="R345" s="5">
        <v>7.453461417604354E-2</v>
      </c>
      <c r="S345" s="13">
        <v>-6.5662910403891925E-2</v>
      </c>
      <c r="T345" s="4">
        <v>0.21843953047795592</v>
      </c>
      <c r="U345" s="5">
        <v>-0.55670249603413002</v>
      </c>
      <c r="V345" s="3">
        <v>0.14293459971161773</v>
      </c>
      <c r="W345" s="14">
        <v>-2.6725580220443058E-2</v>
      </c>
      <c r="X345" s="5">
        <v>-7.5624136439102291E-2</v>
      </c>
      <c r="Y345" s="3">
        <v>-2.4281795746327595E-2</v>
      </c>
      <c r="Z345" s="14">
        <v>-0.65112016063350953</v>
      </c>
      <c r="AA345" s="5">
        <v>0.39856149897921017</v>
      </c>
      <c r="AB345" s="3">
        <v>-6.335633105898765E-2</v>
      </c>
      <c r="AC345" s="20">
        <f t="shared" si="45"/>
        <v>-0.16294187918402162</v>
      </c>
      <c r="AD345" s="20">
        <f t="shared" si="46"/>
        <v>-6.3094493435804685E-2</v>
      </c>
      <c r="AE345" s="20">
        <f t="shared" si="47"/>
        <v>-0.14004292803779383</v>
      </c>
      <c r="AF345" s="27">
        <f t="shared" si="48"/>
        <v>0.57455857407562161</v>
      </c>
      <c r="AG345" s="6">
        <f t="shared" si="49"/>
        <v>0.84582117254314748</v>
      </c>
      <c r="AH345" s="6">
        <f t="shared" si="50"/>
        <v>0.24612312038187167</v>
      </c>
      <c r="AI345" s="17" t="str">
        <f t="shared" si="51"/>
        <v>FALSE</v>
      </c>
      <c r="AJ345" s="31" t="str">
        <f t="shared" si="52"/>
        <v>FALSE</v>
      </c>
      <c r="AK345" s="31" t="str">
        <f t="shared" si="53"/>
        <v>FALSE</v>
      </c>
    </row>
    <row r="346" spans="1:37" x14ac:dyDescent="0.2">
      <c r="A346" s="6" t="s">
        <v>15</v>
      </c>
      <c r="B346" s="6" t="s">
        <v>754</v>
      </c>
      <c r="C346" s="6">
        <v>3</v>
      </c>
      <c r="D346" s="6" t="s">
        <v>755</v>
      </c>
      <c r="E346" s="6" t="s">
        <v>756</v>
      </c>
      <c r="F346" s="6" t="s">
        <v>757</v>
      </c>
      <c r="G346" s="6" t="s">
        <v>755</v>
      </c>
      <c r="H346" s="6">
        <v>1</v>
      </c>
      <c r="I346" s="6">
        <v>3</v>
      </c>
      <c r="J346" s="6">
        <v>3</v>
      </c>
      <c r="K346" s="6">
        <v>4.2920000000000002E-4</v>
      </c>
      <c r="L346" s="6">
        <v>6.1900000000000002E-3</v>
      </c>
      <c r="M346" s="6">
        <v>9.9879999999999999E-4</v>
      </c>
      <c r="N346" s="6">
        <v>3.3849999999999998E-2</v>
      </c>
      <c r="O346" s="7" t="s">
        <v>1909</v>
      </c>
      <c r="P346" s="7" t="s">
        <v>2247</v>
      </c>
      <c r="Q346" s="4">
        <v>-0.18895027401853895</v>
      </c>
      <c r="R346" s="5">
        <v>-0.11349893539284506</v>
      </c>
      <c r="S346" s="13">
        <v>-0.35172435890555775</v>
      </c>
      <c r="T346" s="4">
        <v>-0.31873748622119175</v>
      </c>
      <c r="U346" s="5">
        <v>4.9288418313734372E-2</v>
      </c>
      <c r="V346" s="3">
        <v>0.55779475705292791</v>
      </c>
      <c r="W346" s="14">
        <v>0.27888819999133058</v>
      </c>
      <c r="X346" s="5">
        <v>7.4728030393277245E-2</v>
      </c>
      <c r="Y346" s="3">
        <v>-0.21157983429493432</v>
      </c>
      <c r="Z346" s="14">
        <v>0.14760038212110008</v>
      </c>
      <c r="AA346" s="5">
        <v>-1.7797427679867351E-2</v>
      </c>
      <c r="AB346" s="3">
        <v>-0.18320430544968133</v>
      </c>
      <c r="AC346" s="20">
        <f t="shared" si="45"/>
        <v>0.31417308582080405</v>
      </c>
      <c r="AD346" s="20">
        <f t="shared" si="46"/>
        <v>-6.5145915699374043E-2</v>
      </c>
      <c r="AE346" s="20">
        <f t="shared" si="47"/>
        <v>0.26540332146887174</v>
      </c>
      <c r="AF346" s="27">
        <f t="shared" si="48"/>
        <v>0.29928647682664056</v>
      </c>
      <c r="AG346" s="6">
        <f t="shared" si="49"/>
        <v>0.72309575578749996</v>
      </c>
      <c r="AH346" s="6">
        <f t="shared" si="50"/>
        <v>0.16970052118434914</v>
      </c>
      <c r="AI346" s="17" t="str">
        <f t="shared" si="51"/>
        <v>FALSE</v>
      </c>
      <c r="AJ346" s="31" t="str">
        <f t="shared" si="52"/>
        <v>FALSE</v>
      </c>
      <c r="AK346" s="31" t="str">
        <f t="shared" si="53"/>
        <v>FALSE</v>
      </c>
    </row>
    <row r="347" spans="1:37" x14ac:dyDescent="0.2">
      <c r="A347" s="6" t="s">
        <v>15</v>
      </c>
      <c r="B347" s="6" t="s">
        <v>1338</v>
      </c>
      <c r="C347" s="6">
        <v>4</v>
      </c>
      <c r="D347" s="6" t="s">
        <v>1335</v>
      </c>
      <c r="E347" s="6" t="s">
        <v>1339</v>
      </c>
      <c r="F347" s="6" t="s">
        <v>1337</v>
      </c>
      <c r="G347" s="6" t="s">
        <v>1335</v>
      </c>
      <c r="H347" s="6">
        <v>0</v>
      </c>
      <c r="I347" s="6">
        <v>2</v>
      </c>
      <c r="J347" s="6">
        <v>2</v>
      </c>
      <c r="K347" s="6">
        <v>3.4580000000000001E-3</v>
      </c>
      <c r="L347" s="6">
        <v>6.8510000000000003E-3</v>
      </c>
      <c r="M347" s="6">
        <v>2.052E-2</v>
      </c>
      <c r="N347" s="6">
        <v>3.7909999999999999E-2</v>
      </c>
      <c r="O347" s="7" t="s">
        <v>2165</v>
      </c>
      <c r="P347" s="7" t="s">
        <v>2214</v>
      </c>
      <c r="Q347" s="4">
        <v>0.34949424997440592</v>
      </c>
      <c r="R347" s="5">
        <v>-0.72284444989692986</v>
      </c>
      <c r="S347" s="13">
        <v>-0.16253402177498663</v>
      </c>
      <c r="T347" s="4">
        <v>0.53032033931475542</v>
      </c>
      <c r="U347" s="5">
        <v>0.52202804548070803</v>
      </c>
      <c r="V347" s="3">
        <v>0.85203092540067271</v>
      </c>
      <c r="W347" s="14">
        <v>-0.48564604067593337</v>
      </c>
      <c r="X347" s="5">
        <v>-5.7317931530611134E-2</v>
      </c>
      <c r="Y347" s="3">
        <v>-0.65830844918608911</v>
      </c>
      <c r="Z347" s="14">
        <v>-0.81741175807138811</v>
      </c>
      <c r="AA347" s="5">
        <v>-4.2234550266920063E-3</v>
      </c>
      <c r="AB347" s="3">
        <v>-0.58232904916622963</v>
      </c>
      <c r="AC347" s="20">
        <f t="shared" si="45"/>
        <v>0.81342117729788221</v>
      </c>
      <c r="AD347" s="20">
        <f t="shared" si="46"/>
        <v>-6.756394695722534E-2</v>
      </c>
      <c r="AE347" s="20">
        <f t="shared" si="47"/>
        <v>-0.221796066565041</v>
      </c>
      <c r="AF347" s="27">
        <f t="shared" si="48"/>
        <v>6.8308369532650071E-2</v>
      </c>
      <c r="AG347" s="6">
        <f t="shared" si="49"/>
        <v>0.8331142072366492</v>
      </c>
      <c r="AH347" s="6">
        <f t="shared" si="50"/>
        <v>0.5685872389801192</v>
      </c>
      <c r="AI347" s="17" t="str">
        <f t="shared" si="51"/>
        <v>FALSE</v>
      </c>
      <c r="AJ347" s="31" t="str">
        <f t="shared" si="52"/>
        <v>FALSE</v>
      </c>
      <c r="AK347" s="31" t="str">
        <f t="shared" si="53"/>
        <v>FALSE</v>
      </c>
    </row>
    <row r="348" spans="1:37" x14ac:dyDescent="0.2">
      <c r="A348" s="6" t="s">
        <v>15</v>
      </c>
      <c r="B348" s="6" t="s">
        <v>554</v>
      </c>
      <c r="C348" s="6">
        <v>1</v>
      </c>
      <c r="D348" s="6" t="s">
        <v>555</v>
      </c>
      <c r="E348" s="6" t="s">
        <v>556</v>
      </c>
      <c r="F348" s="6" t="s">
        <v>557</v>
      </c>
      <c r="G348" s="6" t="s">
        <v>555</v>
      </c>
      <c r="H348" s="6">
        <v>0</v>
      </c>
      <c r="I348" s="6">
        <v>2</v>
      </c>
      <c r="K348" s="6">
        <v>4.7010000000000003E-3</v>
      </c>
      <c r="M348" s="6">
        <v>3.4040000000000001E-2</v>
      </c>
      <c r="O348" s="7" t="s">
        <v>2109</v>
      </c>
      <c r="P348" s="7" t="s">
        <v>2486</v>
      </c>
      <c r="Q348" s="4">
        <v>2.2331049277191602E-2</v>
      </c>
      <c r="R348" s="5">
        <v>4.2835711234677103E-2</v>
      </c>
      <c r="S348" s="13">
        <v>-1.2004637919026351</v>
      </c>
      <c r="T348" s="4">
        <v>0.52364690594892449</v>
      </c>
      <c r="U348" s="5">
        <v>-0.32875868180089268</v>
      </c>
      <c r="V348" s="3">
        <v>1.2195588068248793</v>
      </c>
      <c r="W348" s="14">
        <v>-2.0018778646266694E-2</v>
      </c>
      <c r="X348" s="5">
        <v>0.43715811965476131</v>
      </c>
      <c r="Y348" s="3">
        <v>-1.5111897157193297</v>
      </c>
      <c r="Z348" s="14">
        <v>-0.8349657009638739</v>
      </c>
      <c r="AA348" s="5">
        <v>-0.28681902359295475</v>
      </c>
      <c r="AB348" s="3">
        <v>-0.17578134610171026</v>
      </c>
      <c r="AC348" s="20">
        <f t="shared" si="45"/>
        <v>0.84991468745455911</v>
      </c>
      <c r="AD348" s="20">
        <f t="shared" si="46"/>
        <v>-6.7838565315901267E-2</v>
      </c>
      <c r="AE348" s="20">
        <f t="shared" si="47"/>
        <v>1.3748885559977164E-2</v>
      </c>
      <c r="AF348" s="27">
        <f t="shared" si="48"/>
        <v>0.23456005201844257</v>
      </c>
      <c r="AG348" s="6">
        <f t="shared" si="49"/>
        <v>0.91847342235841833</v>
      </c>
      <c r="AH348" s="6">
        <f t="shared" si="50"/>
        <v>0.9856322240584221</v>
      </c>
      <c r="AI348" s="17" t="str">
        <f t="shared" si="51"/>
        <v>FALSE</v>
      </c>
      <c r="AJ348" s="31" t="str">
        <f t="shared" si="52"/>
        <v>FALSE</v>
      </c>
      <c r="AK348" s="31" t="str">
        <f t="shared" si="53"/>
        <v>FALSE</v>
      </c>
    </row>
    <row r="349" spans="1:37" x14ac:dyDescent="0.2">
      <c r="A349" s="6" t="s">
        <v>15</v>
      </c>
      <c r="B349" s="6" t="s">
        <v>1667</v>
      </c>
      <c r="C349" s="6">
        <v>7</v>
      </c>
      <c r="D349" s="6" t="s">
        <v>1668</v>
      </c>
      <c r="E349" s="6" t="s">
        <v>1669</v>
      </c>
      <c r="F349" s="6" t="s">
        <v>1670</v>
      </c>
      <c r="G349" s="6" t="s">
        <v>1668</v>
      </c>
      <c r="H349" s="6">
        <v>0</v>
      </c>
      <c r="I349" s="6">
        <v>2</v>
      </c>
      <c r="J349" s="6">
        <v>2</v>
      </c>
      <c r="K349" s="6">
        <v>1.7880000000000001E-4</v>
      </c>
      <c r="L349" s="6">
        <v>2.6739999999999999E-4</v>
      </c>
      <c r="M349" s="6">
        <v>1.2579999999999999E-4</v>
      </c>
      <c r="N349" s="6">
        <v>3.1740000000000002E-4</v>
      </c>
      <c r="O349" s="7" t="s">
        <v>1944</v>
      </c>
      <c r="P349" s="7" t="s">
        <v>2580</v>
      </c>
      <c r="Q349" s="4">
        <v>-0.5483174695880122</v>
      </c>
      <c r="R349" s="5">
        <v>0.19443044498353407</v>
      </c>
      <c r="S349" s="13">
        <v>0.21940527150035971</v>
      </c>
      <c r="T349" s="4">
        <v>0.64152734274379442</v>
      </c>
      <c r="U349" s="5">
        <v>0.23262738364762425</v>
      </c>
      <c r="V349" s="3">
        <v>-0.27731337549664092</v>
      </c>
      <c r="W349" s="14">
        <v>-5.2158667214024124E-4</v>
      </c>
      <c r="X349" s="5">
        <v>-0.26674077514041572</v>
      </c>
      <c r="Y349" s="3">
        <v>-7.7603842948580332E-2</v>
      </c>
      <c r="Z349" s="14">
        <v>-0.40246497896975747</v>
      </c>
      <c r="AA349" s="5">
        <v>-0.23521284330368072</v>
      </c>
      <c r="AB349" s="3">
        <v>8.8128091776747589E-2</v>
      </c>
      <c r="AC349" s="20">
        <f t="shared" si="45"/>
        <v>0.24377436799963206</v>
      </c>
      <c r="AD349" s="20">
        <f t="shared" si="46"/>
        <v>-6.8227841911851411E-2</v>
      </c>
      <c r="AE349" s="20">
        <f t="shared" si="47"/>
        <v>-7.0128150552339286E-2</v>
      </c>
      <c r="AF349" s="27">
        <f t="shared" si="48"/>
        <v>0.5419839413941161</v>
      </c>
      <c r="AG349" s="6">
        <f t="shared" si="49"/>
        <v>0.69922546453606316</v>
      </c>
      <c r="AH349" s="6">
        <f t="shared" si="50"/>
        <v>0.80362924330163799</v>
      </c>
      <c r="AI349" s="17" t="str">
        <f t="shared" si="51"/>
        <v>FALSE</v>
      </c>
      <c r="AJ349" s="31" t="str">
        <f t="shared" si="52"/>
        <v>FALSE</v>
      </c>
      <c r="AK349" s="31" t="str">
        <f t="shared" si="53"/>
        <v>FALSE</v>
      </c>
    </row>
    <row r="350" spans="1:37" x14ac:dyDescent="0.2">
      <c r="A350" s="6" t="s">
        <v>15</v>
      </c>
      <c r="B350" s="6" t="s">
        <v>34</v>
      </c>
      <c r="C350" s="6">
        <v>3</v>
      </c>
      <c r="D350" s="6" t="s">
        <v>35</v>
      </c>
      <c r="E350" s="6" t="s">
        <v>36</v>
      </c>
      <c r="F350" s="6" t="s">
        <v>37</v>
      </c>
      <c r="G350" s="6" t="s">
        <v>35</v>
      </c>
      <c r="H350" s="6">
        <v>1</v>
      </c>
      <c r="I350" s="6">
        <v>3</v>
      </c>
      <c r="J350" s="6">
        <v>3</v>
      </c>
      <c r="K350" s="6">
        <v>1.7880000000000001E-4</v>
      </c>
      <c r="L350" s="6">
        <v>1.0939999999999999E-3</v>
      </c>
      <c r="M350" s="6">
        <v>5.8620000000000005E-4</v>
      </c>
      <c r="N350" s="6">
        <v>4.7520000000000001E-3</v>
      </c>
      <c r="O350" s="7" t="s">
        <v>2051</v>
      </c>
      <c r="P350" s="7" t="s">
        <v>2431</v>
      </c>
      <c r="Q350" s="4">
        <v>9.1713378227446254E-2</v>
      </c>
      <c r="R350" s="5">
        <v>0.21061537245626166</v>
      </c>
      <c r="S350" s="13">
        <v>8.2137273233331642E-2</v>
      </c>
      <c r="T350" s="4">
        <v>8.3775744810860503E-2</v>
      </c>
      <c r="U350" s="5">
        <v>-6.3041267826046687E-2</v>
      </c>
      <c r="V350" s="3">
        <v>4.3281044182792897E-2</v>
      </c>
      <c r="W350" s="14">
        <v>-0.17404181658607451</v>
      </c>
      <c r="X350" s="5">
        <v>-3.3839490453407826E-3</v>
      </c>
      <c r="Y350" s="3">
        <v>2.9942011827920254E-2</v>
      </c>
      <c r="Z350" s="14">
        <v>-1.7094449845236569E-2</v>
      </c>
      <c r="AA350" s="5">
        <v>-0.17150313673661455</v>
      </c>
      <c r="AB350" s="3">
        <v>-0.16814038645021906</v>
      </c>
      <c r="AC350" s="20">
        <f t="shared" si="45"/>
        <v>-0.10681683424981095</v>
      </c>
      <c r="AD350" s="20">
        <f t="shared" si="46"/>
        <v>-6.9751406409525041E-2</v>
      </c>
      <c r="AE350" s="20">
        <f t="shared" si="47"/>
        <v>-0.17731659257351154</v>
      </c>
      <c r="AF350" s="27">
        <f t="shared" si="48"/>
        <v>0.15067717556495058</v>
      </c>
      <c r="AG350" s="6">
        <f t="shared" si="49"/>
        <v>0.43846545236822976</v>
      </c>
      <c r="AH350" s="6">
        <f t="shared" si="50"/>
        <v>7.8614651505577338E-2</v>
      </c>
      <c r="AI350" s="17" t="str">
        <f t="shared" si="51"/>
        <v>FALSE</v>
      </c>
      <c r="AJ350" s="31" t="str">
        <f t="shared" si="52"/>
        <v>FALSE</v>
      </c>
      <c r="AK350" s="31" t="str">
        <f t="shared" si="53"/>
        <v>FALSE</v>
      </c>
    </row>
    <row r="351" spans="1:37" x14ac:dyDescent="0.2">
      <c r="A351" s="6" t="s">
        <v>15</v>
      </c>
      <c r="B351" s="6" t="s">
        <v>947</v>
      </c>
      <c r="C351" s="6">
        <v>1</v>
      </c>
      <c r="D351" s="6" t="s">
        <v>948</v>
      </c>
      <c r="E351" s="6" t="s">
        <v>949</v>
      </c>
      <c r="F351" s="6" t="s">
        <v>950</v>
      </c>
      <c r="G351" s="6" t="s">
        <v>948</v>
      </c>
      <c r="H351" s="6">
        <v>0</v>
      </c>
      <c r="I351" s="6">
        <v>2</v>
      </c>
      <c r="J351" s="6">
        <v>2</v>
      </c>
      <c r="K351" s="6">
        <v>1.402E-3</v>
      </c>
      <c r="L351" s="6">
        <v>1.0829999999999999E-2</v>
      </c>
      <c r="M351" s="6">
        <v>8.7060000000000002E-3</v>
      </c>
      <c r="N351" s="6">
        <v>8.0799999999999997E-2</v>
      </c>
      <c r="O351" s="7" t="s">
        <v>2143</v>
      </c>
      <c r="P351" s="7" t="s">
        <v>2243</v>
      </c>
      <c r="Q351" s="4">
        <v>3.0571607655982484E-2</v>
      </c>
      <c r="R351" s="5">
        <v>-0.15743337263661927</v>
      </c>
      <c r="S351" s="13">
        <v>0.31180111973732821</v>
      </c>
      <c r="T351" s="4">
        <v>4.1625813618015942E-2</v>
      </c>
      <c r="U351" s="5">
        <v>-0.52253112107623534</v>
      </c>
      <c r="V351" s="3">
        <v>-0.90485551192129499</v>
      </c>
      <c r="W351" s="14">
        <v>0.26240702908092434</v>
      </c>
      <c r="X351" s="5">
        <v>0.22097432165749262</v>
      </c>
      <c r="Y351" s="3">
        <v>-4.6139752321574523E-2</v>
      </c>
      <c r="Z351" s="14">
        <v>-0.4153609022079387</v>
      </c>
      <c r="AA351" s="5">
        <v>0.31232984720923829</v>
      </c>
      <c r="AB351" s="3">
        <v>0.32898931277343918</v>
      </c>
      <c r="AC351" s="20">
        <f t="shared" si="45"/>
        <v>-0.52356672471206855</v>
      </c>
      <c r="AD351" s="20">
        <f t="shared" si="46"/>
        <v>-7.0427780214034535E-2</v>
      </c>
      <c r="AE351" s="20">
        <f t="shared" si="47"/>
        <v>8.4100747886716981E-2</v>
      </c>
      <c r="AF351" s="27">
        <f t="shared" si="48"/>
        <v>0.16315954164860541</v>
      </c>
      <c r="AG351" s="6">
        <f t="shared" si="49"/>
        <v>0.80265042289211885</v>
      </c>
      <c r="AH351" s="6">
        <f t="shared" si="50"/>
        <v>0.64129827954719643</v>
      </c>
      <c r="AI351" s="17" t="str">
        <f t="shared" si="51"/>
        <v>FALSE</v>
      </c>
      <c r="AJ351" s="31" t="str">
        <f t="shared" si="52"/>
        <v>FALSE</v>
      </c>
      <c r="AK351" s="31" t="str">
        <f t="shared" si="53"/>
        <v>FALSE</v>
      </c>
    </row>
    <row r="352" spans="1:37" x14ac:dyDescent="0.2">
      <c r="A352" s="6" t="s">
        <v>15</v>
      </c>
      <c r="B352" s="6" t="s">
        <v>232</v>
      </c>
      <c r="C352" s="6">
        <v>2</v>
      </c>
      <c r="D352" s="6" t="s">
        <v>233</v>
      </c>
      <c r="E352" s="6" t="s">
        <v>234</v>
      </c>
      <c r="F352" s="6" t="s">
        <v>235</v>
      </c>
      <c r="G352" s="6" t="s">
        <v>233</v>
      </c>
      <c r="H352" s="6">
        <v>1</v>
      </c>
      <c r="I352" s="6">
        <v>3</v>
      </c>
      <c r="J352" s="6">
        <v>3</v>
      </c>
      <c r="K352" s="6">
        <v>1.7880000000000001E-4</v>
      </c>
      <c r="L352" s="6">
        <v>2.6739999999999999E-4</v>
      </c>
      <c r="M352" s="1">
        <v>1.679E-5</v>
      </c>
      <c r="N352" s="6">
        <v>1.5980000000000001E-4</v>
      </c>
      <c r="O352" s="7" t="s">
        <v>2070</v>
      </c>
      <c r="P352" s="7" t="s">
        <v>2453</v>
      </c>
      <c r="Q352" s="4">
        <v>-5.6877149165382494E-2</v>
      </c>
      <c r="R352" s="5">
        <v>-0.19571433741466035</v>
      </c>
      <c r="S352" s="13">
        <v>-0.41650646842319106</v>
      </c>
      <c r="T352" s="4">
        <v>0.318078797411325</v>
      </c>
      <c r="U352" s="5">
        <v>-0.2681716888182159</v>
      </c>
      <c r="V352" s="3">
        <v>0.88903598271511564</v>
      </c>
      <c r="W352" s="14">
        <v>-0.16667880944099039</v>
      </c>
      <c r="X352" s="5">
        <v>0.20745674795674857</v>
      </c>
      <c r="Y352" s="3">
        <v>-0.41329988792448524</v>
      </c>
      <c r="Z352" s="14">
        <v>-0.1502461432661204</v>
      </c>
      <c r="AA352" s="5">
        <v>0.19135725375323834</v>
      </c>
      <c r="AB352" s="3">
        <v>-0.62610978373896542</v>
      </c>
      <c r="AC352" s="20">
        <f t="shared" si="45"/>
        <v>0.5360136821038195</v>
      </c>
      <c r="AD352" s="20">
        <f t="shared" si="46"/>
        <v>-7.0825574614373485E-2</v>
      </c>
      <c r="AE352" s="20">
        <f t="shared" si="47"/>
        <v>9.8858668531502283E-2</v>
      </c>
      <c r="AF352" s="27">
        <f t="shared" si="48"/>
        <v>0.20050706029391782</v>
      </c>
      <c r="AG352" s="6">
        <f t="shared" si="49"/>
        <v>0.82376400914362402</v>
      </c>
      <c r="AH352" s="6">
        <f t="shared" si="50"/>
        <v>0.66031849988135471</v>
      </c>
      <c r="AI352" s="17" t="str">
        <f t="shared" si="51"/>
        <v>FALSE</v>
      </c>
      <c r="AJ352" s="31" t="str">
        <f t="shared" si="52"/>
        <v>FALSE</v>
      </c>
      <c r="AK352" s="31" t="str">
        <f t="shared" si="53"/>
        <v>FALSE</v>
      </c>
    </row>
    <row r="353" spans="1:37" x14ac:dyDescent="0.2">
      <c r="A353" s="6" t="s">
        <v>15</v>
      </c>
      <c r="B353" s="6" t="s">
        <v>1096</v>
      </c>
      <c r="C353" s="6">
        <v>1</v>
      </c>
      <c r="D353" s="6" t="s">
        <v>1097</v>
      </c>
      <c r="E353" s="6" t="s">
        <v>1098</v>
      </c>
      <c r="F353" s="6" t="s">
        <v>1099</v>
      </c>
      <c r="G353" s="6" t="s">
        <v>1097</v>
      </c>
      <c r="H353" s="6">
        <v>0</v>
      </c>
      <c r="I353" s="6">
        <v>3</v>
      </c>
      <c r="K353" s="6">
        <v>3.9329999999999999E-3</v>
      </c>
      <c r="M353" s="6">
        <v>2.7310000000000001E-2</v>
      </c>
      <c r="O353" s="7" t="s">
        <v>2154</v>
      </c>
      <c r="P353" s="7" t="s">
        <v>2537</v>
      </c>
      <c r="Q353" s="4">
        <v>5.8157597688138184E-3</v>
      </c>
      <c r="R353" s="5">
        <v>7.8274333046251754E-2</v>
      </c>
      <c r="S353" s="13">
        <v>-0.27816349800050671</v>
      </c>
      <c r="T353" s="4">
        <v>0.4213624469463339</v>
      </c>
      <c r="U353" s="5">
        <v>-9.0387033937895378E-2</v>
      </c>
      <c r="V353" s="3">
        <v>0.77910195020356521</v>
      </c>
      <c r="W353" s="14">
        <v>-0.34192870023004363</v>
      </c>
      <c r="X353" s="5">
        <v>0.1306009233400362</v>
      </c>
      <c r="Y353" s="3">
        <v>-0.41149515508066636</v>
      </c>
      <c r="Z353" s="14">
        <v>-0.20459344648356242</v>
      </c>
      <c r="AA353" s="5">
        <v>-0.13570455049518224</v>
      </c>
      <c r="AB353" s="3">
        <v>-0.49929215875897226</v>
      </c>
      <c r="AC353" s="20">
        <f t="shared" si="45"/>
        <v>0.43471692279914831</v>
      </c>
      <c r="AD353" s="20">
        <f t="shared" si="46"/>
        <v>-7.2255741255681072E-2</v>
      </c>
      <c r="AE353" s="20">
        <f t="shared" si="47"/>
        <v>-0.14291650892841085</v>
      </c>
      <c r="AF353" s="27">
        <f t="shared" si="48"/>
        <v>0.18876682185701382</v>
      </c>
      <c r="AG353" s="6">
        <f t="shared" si="49"/>
        <v>0.74053113006566229</v>
      </c>
      <c r="AH353" s="6">
        <f t="shared" si="50"/>
        <v>0.5184190002361494</v>
      </c>
      <c r="AI353" s="17" t="str">
        <f t="shared" si="51"/>
        <v>FALSE</v>
      </c>
      <c r="AJ353" s="31" t="str">
        <f t="shared" si="52"/>
        <v>FALSE</v>
      </c>
      <c r="AK353" s="31" t="str">
        <f t="shared" si="53"/>
        <v>FALSE</v>
      </c>
    </row>
    <row r="354" spans="1:37" x14ac:dyDescent="0.2">
      <c r="A354" s="6" t="s">
        <v>15</v>
      </c>
      <c r="B354" s="6" t="s">
        <v>1428</v>
      </c>
      <c r="C354" s="6">
        <v>6</v>
      </c>
      <c r="D354" s="6" t="s">
        <v>1417</v>
      </c>
      <c r="E354" s="6" t="s">
        <v>1429</v>
      </c>
      <c r="F354" s="6" t="s">
        <v>1419</v>
      </c>
      <c r="G354" s="6" t="s">
        <v>1417</v>
      </c>
      <c r="H354" s="6">
        <v>1</v>
      </c>
      <c r="I354" s="6">
        <v>2</v>
      </c>
      <c r="J354" s="6">
        <v>3</v>
      </c>
      <c r="K354" s="6">
        <v>1.7880000000000001E-4</v>
      </c>
      <c r="L354" s="6">
        <v>2.6739999999999999E-4</v>
      </c>
      <c r="M354" s="1">
        <v>3.9870000000000001E-6</v>
      </c>
      <c r="N354" s="1">
        <v>5.1910000000000003E-5</v>
      </c>
      <c r="O354" s="7" t="s">
        <v>1939</v>
      </c>
      <c r="P354" s="7" t="s">
        <v>2280</v>
      </c>
      <c r="Q354" s="4">
        <v>0.31894371289386542</v>
      </c>
      <c r="R354" s="5">
        <v>0.28605936117810754</v>
      </c>
      <c r="S354" s="13">
        <v>0.13232861505242313</v>
      </c>
      <c r="T354" s="4">
        <v>0.49085667224034679</v>
      </c>
      <c r="U354" s="5">
        <v>-0.15138319759900193</v>
      </c>
      <c r="V354" s="3">
        <v>-0.12353709897771963</v>
      </c>
      <c r="W354" s="14">
        <v>-0.3584865897866506</v>
      </c>
      <c r="X354" s="5">
        <v>-0.18629452644286551</v>
      </c>
      <c r="Y354" s="3">
        <v>-3.7232636745279345E-2</v>
      </c>
      <c r="Z354" s="14">
        <v>-0.81776117406779114</v>
      </c>
      <c r="AA354" s="5">
        <v>2.0872520961588417E-3</v>
      </c>
      <c r="AB354" s="3">
        <v>1.6470311937335339E-2</v>
      </c>
      <c r="AC354" s="20">
        <f t="shared" si="45"/>
        <v>-0.17379843782025695</v>
      </c>
      <c r="AD354" s="20">
        <f t="shared" si="46"/>
        <v>-7.2396619019833824E-2</v>
      </c>
      <c r="AE354" s="20">
        <f t="shared" si="47"/>
        <v>-0.43978181403306382</v>
      </c>
      <c r="AF354" s="27">
        <f t="shared" si="48"/>
        <v>0.46870395508358637</v>
      </c>
      <c r="AG354" s="6">
        <f t="shared" si="49"/>
        <v>0.81572624132138816</v>
      </c>
      <c r="AH354" s="6">
        <f t="shared" si="50"/>
        <v>1.5764999233952564E-2</v>
      </c>
      <c r="AI354" s="17" t="str">
        <f t="shared" si="51"/>
        <v>FALSE</v>
      </c>
      <c r="AJ354" s="31" t="str">
        <f t="shared" si="52"/>
        <v>FALSE</v>
      </c>
      <c r="AK354" s="31" t="str">
        <f t="shared" si="53"/>
        <v>FALSE</v>
      </c>
    </row>
    <row r="355" spans="1:37" x14ac:dyDescent="0.2">
      <c r="A355" s="6" t="s">
        <v>15</v>
      </c>
      <c r="B355" s="6" t="s">
        <v>1150</v>
      </c>
      <c r="C355" s="6">
        <v>1</v>
      </c>
      <c r="D355" s="6" t="s">
        <v>1137</v>
      </c>
      <c r="E355" s="6" t="s">
        <v>1151</v>
      </c>
      <c r="F355" s="6" t="s">
        <v>1139</v>
      </c>
      <c r="G355" s="6" t="s">
        <v>1137</v>
      </c>
      <c r="H355" s="6">
        <v>1</v>
      </c>
      <c r="I355" s="6">
        <v>2</v>
      </c>
      <c r="J355" s="6">
        <v>2</v>
      </c>
      <c r="K355" s="6">
        <v>3.0569999999999998E-3</v>
      </c>
      <c r="L355" s="6">
        <v>1.142E-2</v>
      </c>
      <c r="M355" s="6">
        <v>1.7850000000000001E-2</v>
      </c>
      <c r="N355" s="6">
        <v>9.0389999999999998E-2</v>
      </c>
      <c r="O355" s="7" t="s">
        <v>1921</v>
      </c>
      <c r="P355" s="7" t="s">
        <v>2198</v>
      </c>
      <c r="Q355" s="4">
        <v>-0.19839861696433031</v>
      </c>
      <c r="R355" s="5">
        <v>5.5190236363784867E-2</v>
      </c>
      <c r="S355" s="13">
        <v>6.704254328880653E-2</v>
      </c>
      <c r="T355" s="4">
        <v>0.16356839019660177</v>
      </c>
      <c r="U355" s="5">
        <v>0.15469877150980868</v>
      </c>
      <c r="V355" s="3">
        <v>-1.1668953677359557E-2</v>
      </c>
      <c r="W355" s="14">
        <v>0.1016999658166477</v>
      </c>
      <c r="X355" s="5">
        <v>1.5178924628798385E-2</v>
      </c>
      <c r="Y355" s="3">
        <v>-0.1596277236793715</v>
      </c>
      <c r="Z355" s="14">
        <v>-9.6357915196172136E-2</v>
      </c>
      <c r="AA355" s="5">
        <v>-0.2562903613397442</v>
      </c>
      <c r="AB355" s="3">
        <v>9.1168495406446282E-2</v>
      </c>
      <c r="AC355" s="20">
        <f t="shared" si="45"/>
        <v>0.1275880151135966</v>
      </c>
      <c r="AD355" s="20">
        <f t="shared" si="46"/>
        <v>-7.2910315965181549E-2</v>
      </c>
      <c r="AE355" s="20">
        <f t="shared" si="47"/>
        <v>1.1139001359271162E-2</v>
      </c>
      <c r="AF355" s="27">
        <f t="shared" si="48"/>
        <v>0.28576346445160239</v>
      </c>
      <c r="AG355" s="6">
        <f t="shared" si="49"/>
        <v>0.59510337662210944</v>
      </c>
      <c r="AH355" s="6">
        <f t="shared" si="50"/>
        <v>0.92797542323404825</v>
      </c>
      <c r="AI355" s="17" t="str">
        <f t="shared" si="51"/>
        <v>FALSE</v>
      </c>
      <c r="AJ355" s="31" t="str">
        <f t="shared" si="52"/>
        <v>FALSE</v>
      </c>
      <c r="AK355" s="31" t="str">
        <f t="shared" si="53"/>
        <v>FALSE</v>
      </c>
    </row>
    <row r="356" spans="1:37" x14ac:dyDescent="0.2">
      <c r="A356" s="6" t="s">
        <v>15</v>
      </c>
      <c r="B356" s="6" t="s">
        <v>822</v>
      </c>
      <c r="C356" s="6">
        <v>4</v>
      </c>
      <c r="D356" s="6" t="s">
        <v>823</v>
      </c>
      <c r="E356" s="6" t="s">
        <v>824</v>
      </c>
      <c r="F356" s="6" t="s">
        <v>825</v>
      </c>
      <c r="G356" s="6" t="s">
        <v>823</v>
      </c>
      <c r="H356" s="6">
        <v>1</v>
      </c>
      <c r="I356" s="6">
        <v>2</v>
      </c>
      <c r="J356" s="6">
        <v>2</v>
      </c>
      <c r="K356" s="6">
        <v>4.2920000000000002E-4</v>
      </c>
      <c r="L356" s="6">
        <v>1.0939999999999999E-3</v>
      </c>
      <c r="M356" s="6">
        <v>1.047E-3</v>
      </c>
      <c r="N356" s="6">
        <v>4.2560000000000002E-3</v>
      </c>
      <c r="O356" s="7" t="s">
        <v>1996</v>
      </c>
      <c r="P356" s="7" t="s">
        <v>2349</v>
      </c>
      <c r="Q356" s="4">
        <v>0.55600481974145655</v>
      </c>
      <c r="R356" s="5">
        <v>-1.3850326759596066</v>
      </c>
      <c r="S356" s="13">
        <v>0.30955092941476425</v>
      </c>
      <c r="T356" s="4">
        <v>0.74511765603704383</v>
      </c>
      <c r="U356" s="5">
        <v>1.195190947308959</v>
      </c>
      <c r="V356" s="3">
        <v>0.26259758572844122</v>
      </c>
      <c r="W356" s="14">
        <v>-0.91479974383870588</v>
      </c>
      <c r="X356" s="5">
        <v>-0.84455820487574684</v>
      </c>
      <c r="Y356" s="3">
        <v>-0.36959142643143356</v>
      </c>
      <c r="Z356" s="14">
        <v>-1.6291469388025839</v>
      </c>
      <c r="AA356" s="5">
        <v>-0.37615842287543033</v>
      </c>
      <c r="AB356" s="3">
        <v>-0.34549160433025278</v>
      </c>
      <c r="AC356" s="20">
        <f t="shared" si="45"/>
        <v>0.90746103862594329</v>
      </c>
      <c r="AD356" s="20">
        <f t="shared" si="46"/>
        <v>-7.3949196954126939E-2</v>
      </c>
      <c r="AE356" s="20">
        <f t="shared" si="47"/>
        <v>-0.53649081611416682</v>
      </c>
      <c r="AF356" s="27">
        <f t="shared" si="48"/>
        <v>0.24521444201071757</v>
      </c>
      <c r="AG356" s="6">
        <f t="shared" si="49"/>
        <v>0.87909271913165976</v>
      </c>
      <c r="AH356" s="6">
        <f t="shared" si="50"/>
        <v>0.44487793641016427</v>
      </c>
      <c r="AI356" s="17" t="str">
        <f t="shared" si="51"/>
        <v>FALSE</v>
      </c>
      <c r="AJ356" s="31" t="str">
        <f t="shared" si="52"/>
        <v>FALSE</v>
      </c>
      <c r="AK356" s="31" t="str">
        <f t="shared" si="53"/>
        <v>FALSE</v>
      </c>
    </row>
    <row r="357" spans="1:37" x14ac:dyDescent="0.2">
      <c r="A357" s="6" t="s">
        <v>15</v>
      </c>
      <c r="B357" s="6" t="s">
        <v>732</v>
      </c>
      <c r="C357" s="6">
        <v>4</v>
      </c>
      <c r="D357" s="6" t="s">
        <v>733</v>
      </c>
      <c r="E357" s="6" t="s">
        <v>734</v>
      </c>
      <c r="F357" s="6" t="s">
        <v>735</v>
      </c>
      <c r="G357" s="6" t="s">
        <v>733</v>
      </c>
      <c r="H357" s="6">
        <v>1</v>
      </c>
      <c r="I357" s="6">
        <v>3</v>
      </c>
      <c r="J357" s="6">
        <v>3</v>
      </c>
      <c r="K357" s="6">
        <v>1.289E-3</v>
      </c>
      <c r="L357" s="6">
        <v>5.4180000000000001E-3</v>
      </c>
      <c r="M357" s="6">
        <v>6.267E-3</v>
      </c>
      <c r="N357" s="6">
        <v>2.8209999999999999E-2</v>
      </c>
      <c r="O357" s="7" t="s">
        <v>2125</v>
      </c>
      <c r="P357" s="7" t="s">
        <v>2507</v>
      </c>
      <c r="Q357" s="4">
        <v>-0.1630902015428228</v>
      </c>
      <c r="R357" s="5">
        <v>0.13772048022959857</v>
      </c>
      <c r="S357" s="13">
        <v>-0.11672991937895483</v>
      </c>
      <c r="T357" s="4">
        <v>0.48207227101745198</v>
      </c>
      <c r="U357" s="5">
        <v>-0.20150891321368974</v>
      </c>
      <c r="V357" s="3">
        <v>0.45483312114322133</v>
      </c>
      <c r="W357" s="14">
        <v>-0.10743361402134993</v>
      </c>
      <c r="X357" s="5">
        <v>5.6485727357013273E-2</v>
      </c>
      <c r="Y357" s="3">
        <v>-0.27724603157365058</v>
      </c>
      <c r="Z357" s="14">
        <v>-0.35493721834273262</v>
      </c>
      <c r="AA357" s="5">
        <v>-1.4114123067656562E-2</v>
      </c>
      <c r="AB357" s="3">
        <v>-0.1812552514327691</v>
      </c>
      <c r="AC357" s="20">
        <f t="shared" si="45"/>
        <v>0.29249870654638754</v>
      </c>
      <c r="AD357" s="20">
        <f t="shared" si="46"/>
        <v>-7.403755820172371E-2</v>
      </c>
      <c r="AE357" s="20">
        <f t="shared" si="47"/>
        <v>-6.203142584860271E-2</v>
      </c>
      <c r="AF357" s="27">
        <f t="shared" si="48"/>
        <v>0.29375268081470524</v>
      </c>
      <c r="AG357" s="6">
        <f t="shared" si="49"/>
        <v>0.61934233136843031</v>
      </c>
      <c r="AH357" s="6">
        <f t="shared" si="50"/>
        <v>0.66807544352362203</v>
      </c>
      <c r="AI357" s="17" t="str">
        <f t="shared" si="51"/>
        <v>FALSE</v>
      </c>
      <c r="AJ357" s="31" t="str">
        <f t="shared" si="52"/>
        <v>FALSE</v>
      </c>
      <c r="AK357" s="31" t="str">
        <f t="shared" si="53"/>
        <v>FALSE</v>
      </c>
    </row>
    <row r="358" spans="1:37" x14ac:dyDescent="0.2">
      <c r="A358" s="6" t="s">
        <v>15</v>
      </c>
      <c r="B358" s="6" t="s">
        <v>1783</v>
      </c>
      <c r="C358" s="6">
        <v>3</v>
      </c>
      <c r="D358" s="6" t="s">
        <v>1784</v>
      </c>
      <c r="E358" s="6" t="s">
        <v>1785</v>
      </c>
      <c r="F358" s="6" t="s">
        <v>1786</v>
      </c>
      <c r="G358" s="6" t="s">
        <v>1784</v>
      </c>
      <c r="H358" s="6">
        <v>1</v>
      </c>
      <c r="I358" s="6">
        <v>3</v>
      </c>
      <c r="J358" s="6">
        <v>3</v>
      </c>
      <c r="K358" s="6">
        <v>1.7880000000000001E-4</v>
      </c>
      <c r="L358" s="6">
        <v>2.6739999999999999E-4</v>
      </c>
      <c r="M358" s="6">
        <v>1.9699999999999999E-4</v>
      </c>
      <c r="N358" s="6">
        <v>6.5280000000000004E-4</v>
      </c>
      <c r="O358" s="7" t="s">
        <v>2044</v>
      </c>
      <c r="P358" s="7" t="s">
        <v>2423</v>
      </c>
      <c r="Q358" s="4">
        <v>1.2825342570313549E-3</v>
      </c>
      <c r="R358" s="5">
        <v>-0.21833453407595926</v>
      </c>
      <c r="S358" s="13">
        <v>0.39165865950025869</v>
      </c>
      <c r="T358" s="4">
        <v>0.11265997703742442</v>
      </c>
      <c r="U358" s="5">
        <v>-6.0106537887071765E-2</v>
      </c>
      <c r="V358" s="3">
        <v>6.9417097000967432E-2</v>
      </c>
      <c r="W358" s="14">
        <v>-0.23517684763043853</v>
      </c>
      <c r="X358" s="5">
        <v>0.20561539101863735</v>
      </c>
      <c r="Y358" s="3">
        <v>-0.10190721796399657</v>
      </c>
      <c r="Z358" s="14">
        <v>9.5330163362836035E-2</v>
      </c>
      <c r="AA358" s="5">
        <v>3.9940507087244732E-2</v>
      </c>
      <c r="AB358" s="3">
        <v>-0.50020526999342529</v>
      </c>
      <c r="AC358" s="20">
        <f t="shared" si="45"/>
        <v>-1.7545374510003556E-2</v>
      </c>
      <c r="AD358" s="20">
        <f t="shared" si="46"/>
        <v>-7.7821974989182252E-2</v>
      </c>
      <c r="AE358" s="20">
        <f t="shared" si="47"/>
        <v>-0.10202511141904283</v>
      </c>
      <c r="AF358" s="27">
        <f t="shared" si="48"/>
        <v>0.92929754150275135</v>
      </c>
      <c r="AG358" s="6">
        <f t="shared" si="49"/>
        <v>0.7525937571465795</v>
      </c>
      <c r="AH358" s="6">
        <f t="shared" si="50"/>
        <v>0.66835644266348437</v>
      </c>
      <c r="AI358" s="17" t="str">
        <f t="shared" si="51"/>
        <v>FALSE</v>
      </c>
      <c r="AJ358" s="31" t="str">
        <f t="shared" si="52"/>
        <v>FALSE</v>
      </c>
      <c r="AK358" s="31" t="str">
        <f t="shared" si="53"/>
        <v>FALSE</v>
      </c>
    </row>
    <row r="359" spans="1:37" x14ac:dyDescent="0.2">
      <c r="A359" s="6" t="s">
        <v>15</v>
      </c>
      <c r="B359" s="6" t="s">
        <v>943</v>
      </c>
      <c r="C359" s="6">
        <v>1</v>
      </c>
      <c r="D359" s="6" t="s">
        <v>927</v>
      </c>
      <c r="E359" s="6" t="s">
        <v>944</v>
      </c>
      <c r="F359" s="6" t="s">
        <v>929</v>
      </c>
      <c r="G359" s="6" t="s">
        <v>933</v>
      </c>
      <c r="H359" s="6">
        <v>0</v>
      </c>
      <c r="I359" s="6">
        <v>3</v>
      </c>
      <c r="K359" s="6">
        <v>9.7800000000000005E-3</v>
      </c>
      <c r="M359" s="6">
        <v>8.5169999999999996E-2</v>
      </c>
      <c r="O359" s="7" t="s">
        <v>1876</v>
      </c>
      <c r="P359" s="7" t="s">
        <v>2346</v>
      </c>
      <c r="Q359" s="4">
        <v>-0.13089321757649577</v>
      </c>
      <c r="R359" s="5">
        <v>-0.22890229823360644</v>
      </c>
      <c r="S359" s="13">
        <v>-0.96708465181944181</v>
      </c>
      <c r="T359" s="4">
        <v>0.58788377302540673</v>
      </c>
      <c r="U359" s="5">
        <v>-0.48035160183664305</v>
      </c>
      <c r="V359" s="3">
        <v>1.1814797101331835</v>
      </c>
      <c r="W359" s="14">
        <v>-0.16283385422419611</v>
      </c>
      <c r="X359" s="5">
        <v>0.36864125223994204</v>
      </c>
      <c r="Y359" s="3">
        <v>-0.88080699918755401</v>
      </c>
      <c r="Z359" s="14">
        <v>-0.53444327875955155</v>
      </c>
      <c r="AA359" s="5">
        <v>0.18748520782777101</v>
      </c>
      <c r="AB359" s="3">
        <v>-0.56212277946064837</v>
      </c>
      <c r="AC359" s="20">
        <f t="shared" si="45"/>
        <v>0.8719640163171638</v>
      </c>
      <c r="AD359" s="20">
        <f t="shared" si="46"/>
        <v>-7.802708307354031E-2</v>
      </c>
      <c r="AE359" s="20">
        <f t="shared" si="47"/>
        <v>0.21729352215257866</v>
      </c>
      <c r="AF359" s="27">
        <f t="shared" si="48"/>
        <v>0.19011469840903236</v>
      </c>
      <c r="AG359" s="6">
        <f t="shared" si="49"/>
        <v>0.86707298902106333</v>
      </c>
      <c r="AH359" s="6">
        <f t="shared" si="50"/>
        <v>0.65302649580972549</v>
      </c>
      <c r="AI359" s="17" t="str">
        <f t="shared" si="51"/>
        <v>FALSE</v>
      </c>
      <c r="AJ359" s="31" t="str">
        <f t="shared" si="52"/>
        <v>FALSE</v>
      </c>
      <c r="AK359" s="31" t="str">
        <f t="shared" si="53"/>
        <v>FALSE</v>
      </c>
    </row>
    <row r="360" spans="1:37" x14ac:dyDescent="0.2">
      <c r="A360" s="6" t="s">
        <v>15</v>
      </c>
      <c r="B360" s="6" t="s">
        <v>664</v>
      </c>
      <c r="C360" s="6">
        <v>4</v>
      </c>
      <c r="D360" s="6" t="s">
        <v>665</v>
      </c>
      <c r="E360" s="6" t="s">
        <v>666</v>
      </c>
      <c r="F360" s="6" t="s">
        <v>667</v>
      </c>
      <c r="G360" s="6" t="s">
        <v>665</v>
      </c>
      <c r="H360" s="6">
        <v>1</v>
      </c>
      <c r="I360" s="6">
        <v>3</v>
      </c>
      <c r="J360" s="6">
        <v>3</v>
      </c>
      <c r="K360" s="6">
        <v>1.7880000000000001E-4</v>
      </c>
      <c r="L360" s="6">
        <v>2.6739999999999999E-4</v>
      </c>
      <c r="M360" s="1">
        <v>1.071E-8</v>
      </c>
      <c r="N360" s="1">
        <v>1.5740000000000001E-6</v>
      </c>
      <c r="O360" s="7" t="s">
        <v>2119</v>
      </c>
      <c r="P360" s="7" t="s">
        <v>2498</v>
      </c>
      <c r="Q360" s="4">
        <v>9.1164548819386904E-2</v>
      </c>
      <c r="R360" s="5">
        <v>-0.43416832019049556</v>
      </c>
      <c r="S360" s="13">
        <v>-0.17170654555773884</v>
      </c>
      <c r="T360" s="4">
        <v>0.23246324796383197</v>
      </c>
      <c r="U360" s="5">
        <v>-0.65651205866215523</v>
      </c>
      <c r="V360" s="3">
        <v>0.72950691690835012</v>
      </c>
      <c r="W360" s="14">
        <v>-7.4552322541069957E-2</v>
      </c>
      <c r="X360" s="5">
        <v>0.20844506536875232</v>
      </c>
      <c r="Y360" s="3">
        <v>-0.29382216285855189</v>
      </c>
      <c r="Z360" s="14">
        <v>-0.30348191917033568</v>
      </c>
      <c r="AA360" s="5">
        <v>0.55584294495310727</v>
      </c>
      <c r="AB360" s="3">
        <v>-0.64747251288777263</v>
      </c>
      <c r="AC360" s="20">
        <f t="shared" si="45"/>
        <v>0.2733894743796248</v>
      </c>
      <c r="AD360" s="20">
        <f t="shared" si="46"/>
        <v>-7.8394022358043852E-2</v>
      </c>
      <c r="AE360" s="20">
        <f t="shared" si="47"/>
        <v>0.11826029896599266</v>
      </c>
      <c r="AF360" s="27">
        <f t="shared" si="48"/>
        <v>0.56193500643739047</v>
      </c>
      <c r="AG360" s="6">
        <f t="shared" si="49"/>
        <v>0.8490647120109317</v>
      </c>
      <c r="AH360" s="6">
        <f t="shared" si="50"/>
        <v>0.60353760009904722</v>
      </c>
      <c r="AI360" s="17" t="str">
        <f t="shared" si="51"/>
        <v>FALSE</v>
      </c>
      <c r="AJ360" s="31" t="str">
        <f t="shared" si="52"/>
        <v>FALSE</v>
      </c>
      <c r="AK360" s="31" t="str">
        <f t="shared" si="53"/>
        <v>FALSE</v>
      </c>
    </row>
    <row r="361" spans="1:37" x14ac:dyDescent="0.2">
      <c r="A361" s="6" t="s">
        <v>15</v>
      </c>
      <c r="B361" s="6" t="s">
        <v>1128</v>
      </c>
      <c r="C361" s="6">
        <v>1</v>
      </c>
      <c r="D361" s="6" t="s">
        <v>1111</v>
      </c>
      <c r="E361" s="6" t="s">
        <v>1129</v>
      </c>
      <c r="F361" s="6" t="s">
        <v>1113</v>
      </c>
      <c r="G361" s="6" t="s">
        <v>1111</v>
      </c>
      <c r="H361" s="6">
        <v>0</v>
      </c>
      <c r="I361" s="6">
        <v>3</v>
      </c>
      <c r="K361" s="6">
        <v>4.2920000000000002E-4</v>
      </c>
      <c r="M361" s="6">
        <v>1.0529999999999999E-3</v>
      </c>
      <c r="O361" s="7" t="s">
        <v>2012</v>
      </c>
      <c r="P361" s="7" t="s">
        <v>2544</v>
      </c>
      <c r="Q361" s="4">
        <v>-0.1921984810492523</v>
      </c>
      <c r="R361" s="5">
        <v>0.24065013445983413</v>
      </c>
      <c r="S361" s="13">
        <v>-0.35999857339981839</v>
      </c>
      <c r="T361" s="4">
        <v>-0.14394858795370302</v>
      </c>
      <c r="U361" s="5">
        <v>-1.4783137354943734E-2</v>
      </c>
      <c r="V361" s="3">
        <v>0.72612089554069226</v>
      </c>
      <c r="W361" s="14">
        <v>-8.0526632734065198E-2</v>
      </c>
      <c r="X361" s="5">
        <v>0.19823797688109676</v>
      </c>
      <c r="Y361" s="3">
        <v>-0.39605646369198305</v>
      </c>
      <c r="Z361" s="14">
        <v>0.34934038063934231</v>
      </c>
      <c r="AA361" s="5">
        <v>-0.55348261921025499</v>
      </c>
      <c r="AB361" s="3">
        <v>-0.3098661250419194</v>
      </c>
      <c r="AC361" s="20">
        <f t="shared" si="45"/>
        <v>0.29297869674042731</v>
      </c>
      <c r="AD361" s="20">
        <f t="shared" si="46"/>
        <v>-7.8554414689293514E-2</v>
      </c>
      <c r="AE361" s="20">
        <f t="shared" si="47"/>
        <v>1.1067266814761681E-2</v>
      </c>
      <c r="AF361" s="27">
        <f t="shared" si="48"/>
        <v>0.41805016406926937</v>
      </c>
      <c r="AG361" s="6">
        <f t="shared" si="49"/>
        <v>0.81798267727212304</v>
      </c>
      <c r="AH361" s="6">
        <f t="shared" si="50"/>
        <v>0.96653943445455992</v>
      </c>
      <c r="AI361" s="17" t="str">
        <f t="shared" si="51"/>
        <v>FALSE</v>
      </c>
      <c r="AJ361" s="31" t="str">
        <f t="shared" si="52"/>
        <v>FALSE</v>
      </c>
      <c r="AK361" s="31" t="str">
        <f t="shared" si="53"/>
        <v>FALSE</v>
      </c>
    </row>
    <row r="362" spans="1:37" x14ac:dyDescent="0.2">
      <c r="A362" s="6" t="s">
        <v>15</v>
      </c>
      <c r="B362" s="6" t="s">
        <v>1410</v>
      </c>
      <c r="C362" s="6">
        <v>12</v>
      </c>
      <c r="D362" s="6" t="s">
        <v>1411</v>
      </c>
      <c r="E362" s="6" t="s">
        <v>1412</v>
      </c>
      <c r="F362" s="6" t="s">
        <v>1413</v>
      </c>
      <c r="G362" s="6" t="s">
        <v>1411</v>
      </c>
      <c r="H362" s="6">
        <v>1</v>
      </c>
      <c r="I362" s="6">
        <v>3</v>
      </c>
      <c r="J362" s="6">
        <v>3</v>
      </c>
      <c r="K362" s="6">
        <v>1.7880000000000001E-4</v>
      </c>
      <c r="L362" s="6">
        <v>6.7449999999999997E-4</v>
      </c>
      <c r="M362" s="6">
        <v>1.8589999999999999E-4</v>
      </c>
      <c r="N362" s="6">
        <v>1.384E-3</v>
      </c>
      <c r="O362" s="7" t="s">
        <v>1937</v>
      </c>
      <c r="P362" s="7" t="s">
        <v>2384</v>
      </c>
      <c r="Q362" s="4">
        <v>-4.4630401423251271E-3</v>
      </c>
      <c r="R362" s="5">
        <v>8.0568184195026746E-2</v>
      </c>
      <c r="S362" s="13">
        <v>-0.11928425093785569</v>
      </c>
      <c r="T362" s="4">
        <v>0.28769233100824132</v>
      </c>
      <c r="U362" s="5">
        <v>-0.19403287967460056</v>
      </c>
      <c r="V362" s="3">
        <v>0.29751336807336881</v>
      </c>
      <c r="W362" s="14">
        <v>-3.326898878623278E-2</v>
      </c>
      <c r="X362" s="5">
        <v>-1.6236320361630969E-3</v>
      </c>
      <c r="Y362" s="3">
        <v>-8.0007782489923879E-2</v>
      </c>
      <c r="Z362" s="14">
        <v>-0.31258262273805126</v>
      </c>
      <c r="AA362" s="5">
        <v>9.6979205175665328E-2</v>
      </c>
      <c r="AB362" s="3">
        <v>-0.14516024347213158</v>
      </c>
      <c r="AC362" s="20">
        <f t="shared" si="45"/>
        <v>0.14478397543072119</v>
      </c>
      <c r="AD362" s="20">
        <f t="shared" si="46"/>
        <v>-8.1954419240732573E-2</v>
      </c>
      <c r="AE362" s="20">
        <f t="shared" si="47"/>
        <v>-2.3907098809055234E-2</v>
      </c>
      <c r="AF362" s="27">
        <f t="shared" si="48"/>
        <v>0.44793780013640605</v>
      </c>
      <c r="AG362" s="6">
        <f t="shared" si="49"/>
        <v>0.53550362508414118</v>
      </c>
      <c r="AH362" s="6">
        <f t="shared" si="50"/>
        <v>0.72035945542997304</v>
      </c>
      <c r="AI362" s="17" t="str">
        <f t="shared" si="51"/>
        <v>FALSE</v>
      </c>
      <c r="AJ362" s="31" t="str">
        <f t="shared" si="52"/>
        <v>FALSE</v>
      </c>
      <c r="AK362" s="31" t="str">
        <f t="shared" si="53"/>
        <v>FALSE</v>
      </c>
    </row>
    <row r="363" spans="1:37" x14ac:dyDescent="0.2">
      <c r="A363" s="6" t="s">
        <v>15</v>
      </c>
      <c r="B363" s="6" t="s">
        <v>16</v>
      </c>
      <c r="C363" s="6">
        <v>5</v>
      </c>
      <c r="D363" s="6" t="s">
        <v>17</v>
      </c>
      <c r="E363" s="6" t="s">
        <v>18</v>
      </c>
      <c r="F363" s="6" t="s">
        <v>19</v>
      </c>
      <c r="G363" s="6" t="s">
        <v>17</v>
      </c>
      <c r="H363" s="6">
        <v>1</v>
      </c>
      <c r="I363" s="6">
        <v>2</v>
      </c>
      <c r="J363" s="6">
        <v>2</v>
      </c>
      <c r="K363" s="6">
        <v>1.7880000000000001E-4</v>
      </c>
      <c r="L363" s="6">
        <v>6.7449999999999997E-4</v>
      </c>
      <c r="M363" s="1">
        <v>7.5409999999999998E-5</v>
      </c>
      <c r="N363" s="6">
        <v>1.15E-3</v>
      </c>
      <c r="O363" s="7" t="s">
        <v>1949</v>
      </c>
      <c r="P363" s="7" t="s">
        <v>2428</v>
      </c>
      <c r="Q363" s="4">
        <v>0.24624819396335038</v>
      </c>
      <c r="R363" s="5">
        <v>-0.1276549745858882</v>
      </c>
      <c r="S363" s="13">
        <v>0.25641915412174288</v>
      </c>
      <c r="T363" s="4">
        <v>0.24448546585328462</v>
      </c>
      <c r="U363" s="5">
        <v>-0.40308729349865069</v>
      </c>
      <c r="V363" s="3">
        <v>7.6066229728075405E-2</v>
      </c>
      <c r="W363" s="14">
        <v>-0.27208049102581006</v>
      </c>
      <c r="X363" s="5">
        <v>0.23130642961704756</v>
      </c>
      <c r="Y363" s="3">
        <v>-0.10535574975317687</v>
      </c>
      <c r="Z363" s="14">
        <v>-0.31996948479945231</v>
      </c>
      <c r="AA363" s="5">
        <v>0.2073259405688879</v>
      </c>
      <c r="AB363" s="3">
        <v>-0.28318586804489926</v>
      </c>
      <c r="AC363" s="20">
        <f t="shared" si="45"/>
        <v>-0.15251599047216521</v>
      </c>
      <c r="AD363" s="20">
        <f t="shared" si="46"/>
        <v>-8.3233200371174765E-2</v>
      </c>
      <c r="AE363" s="20">
        <f t="shared" si="47"/>
        <v>-0.17371406155371477</v>
      </c>
      <c r="AF363" s="27">
        <f t="shared" si="48"/>
        <v>0.54601985015346</v>
      </c>
      <c r="AG363" s="6">
        <f t="shared" si="49"/>
        <v>0.73064985457661857</v>
      </c>
      <c r="AH363" s="6">
        <f t="shared" si="50"/>
        <v>0.42258050801806268</v>
      </c>
      <c r="AI363" s="17" t="str">
        <f t="shared" si="51"/>
        <v>FALSE</v>
      </c>
      <c r="AJ363" s="31" t="str">
        <f t="shared" si="52"/>
        <v>FALSE</v>
      </c>
      <c r="AK363" s="31" t="str">
        <f t="shared" si="53"/>
        <v>FALSE</v>
      </c>
    </row>
    <row r="364" spans="1:37" x14ac:dyDescent="0.2">
      <c r="A364" s="6" t="s">
        <v>15</v>
      </c>
      <c r="B364" s="6" t="s">
        <v>1387</v>
      </c>
      <c r="C364" s="6">
        <v>6</v>
      </c>
      <c r="D364" s="6" t="s">
        <v>1388</v>
      </c>
      <c r="E364" s="6" t="s">
        <v>1389</v>
      </c>
      <c r="F364" s="6" t="s">
        <v>1390</v>
      </c>
      <c r="G364" s="6" t="s">
        <v>1388</v>
      </c>
      <c r="H364" s="6">
        <v>0</v>
      </c>
      <c r="I364" s="6">
        <v>3</v>
      </c>
      <c r="K364" s="6">
        <v>1.7880000000000001E-4</v>
      </c>
      <c r="M364" s="1">
        <v>2.747E-5</v>
      </c>
      <c r="O364" s="7" t="s">
        <v>1938</v>
      </c>
      <c r="P364" s="7" t="s">
        <v>2383</v>
      </c>
      <c r="Q364" s="4">
        <v>0.24463121694194956</v>
      </c>
      <c r="R364" s="5">
        <v>0.42721467873528951</v>
      </c>
      <c r="S364" s="13">
        <v>0.241569997728762</v>
      </c>
      <c r="T364" s="4">
        <v>-0.28981270849601776</v>
      </c>
      <c r="U364" s="5">
        <v>0.13925366505729514</v>
      </c>
      <c r="V364" s="3">
        <v>-0.18154366997545268</v>
      </c>
      <c r="W364" s="14">
        <v>0.17721712578668519</v>
      </c>
      <c r="X364" s="5">
        <v>-0.32987661267095136</v>
      </c>
      <c r="Y364" s="3">
        <v>-0.14757569715749216</v>
      </c>
      <c r="Z364" s="14">
        <v>-0.20672642416754206</v>
      </c>
      <c r="AA364" s="5">
        <v>-0.39892122700408955</v>
      </c>
      <c r="AB364" s="3">
        <v>4.7114274173306936E-2</v>
      </c>
      <c r="AC364" s="20">
        <f t="shared" si="45"/>
        <v>-0.41517286894005878</v>
      </c>
      <c r="AD364" s="20">
        <f t="shared" si="46"/>
        <v>-8.6099397652188769E-2</v>
      </c>
      <c r="AE364" s="20">
        <f t="shared" si="47"/>
        <v>-0.40455035914925314</v>
      </c>
      <c r="AF364" s="27">
        <f t="shared" si="48"/>
        <v>4.3704270990115403E-2</v>
      </c>
      <c r="AG364" s="6">
        <f t="shared" si="49"/>
        <v>0.68413602910131077</v>
      </c>
      <c r="AH364" s="6">
        <f t="shared" si="50"/>
        <v>6.5316372288996546E-2</v>
      </c>
      <c r="AI364" s="17" t="str">
        <f t="shared" si="51"/>
        <v>FALSE</v>
      </c>
      <c r="AJ364" s="31" t="str">
        <f t="shared" si="52"/>
        <v>FALSE</v>
      </c>
      <c r="AK364" s="31" t="str">
        <f t="shared" si="53"/>
        <v>FALSE</v>
      </c>
    </row>
    <row r="365" spans="1:37" x14ac:dyDescent="0.2">
      <c r="A365" s="6" t="s">
        <v>15</v>
      </c>
      <c r="B365" s="6" t="s">
        <v>1221</v>
      </c>
      <c r="C365" s="6">
        <v>6</v>
      </c>
      <c r="D365" s="6" t="s">
        <v>1222</v>
      </c>
      <c r="E365" s="6" t="s">
        <v>1223</v>
      </c>
      <c r="F365" s="6" t="s">
        <v>1224</v>
      </c>
      <c r="G365" s="6" t="s">
        <v>1222</v>
      </c>
      <c r="H365" s="6">
        <v>1</v>
      </c>
      <c r="I365" s="6">
        <v>2</v>
      </c>
      <c r="J365" s="6">
        <v>2</v>
      </c>
      <c r="K365" s="6">
        <v>1.7880000000000001E-4</v>
      </c>
      <c r="L365" s="6">
        <v>2.6739999999999999E-4</v>
      </c>
      <c r="M365" s="1">
        <v>2.492E-6</v>
      </c>
      <c r="N365" s="1">
        <v>7.6219999999999999E-5</v>
      </c>
      <c r="O365" s="7" t="s">
        <v>1927</v>
      </c>
      <c r="P365" s="7" t="s">
        <v>2268</v>
      </c>
      <c r="Q365" s="4">
        <v>0.20726102536190072</v>
      </c>
      <c r="R365" s="5">
        <v>-0.24724858703460451</v>
      </c>
      <c r="S365" s="13">
        <v>0.2702028332573716</v>
      </c>
      <c r="T365" s="4">
        <v>0.53255545835364326</v>
      </c>
      <c r="U365" s="5">
        <v>0.35327724693273388</v>
      </c>
      <c r="V365" s="3">
        <v>0.24797661303943141</v>
      </c>
      <c r="W365" s="14">
        <v>-0.46240341329802587</v>
      </c>
      <c r="X365" s="5">
        <v>-1.6842055628045919E-2</v>
      </c>
      <c r="Y365" s="3">
        <v>-0.3148967666493705</v>
      </c>
      <c r="Z365" s="14">
        <v>-0.57080624157245718</v>
      </c>
      <c r="AA365" s="5">
        <v>-0.16545822901454066</v>
      </c>
      <c r="AB365" s="3">
        <v>-0.31729420796697705</v>
      </c>
      <c r="AC365" s="20">
        <f t="shared" si="45"/>
        <v>0.30119801558038028</v>
      </c>
      <c r="AD365" s="20">
        <f t="shared" si="46"/>
        <v>-8.647214765951089E-2</v>
      </c>
      <c r="AE365" s="20">
        <f t="shared" si="47"/>
        <v>-0.34145250238670338</v>
      </c>
      <c r="AF365" s="27">
        <f t="shared" si="48"/>
        <v>0.17504969618496954</v>
      </c>
      <c r="AG365" s="6">
        <f t="shared" si="49"/>
        <v>0.64984377477773048</v>
      </c>
      <c r="AH365" s="6">
        <f t="shared" si="50"/>
        <v>0.17790221614053442</v>
      </c>
      <c r="AI365" s="17" t="str">
        <f t="shared" si="51"/>
        <v>FALSE</v>
      </c>
      <c r="AJ365" s="31" t="str">
        <f t="shared" si="52"/>
        <v>FALSE</v>
      </c>
      <c r="AK365" s="31" t="str">
        <f t="shared" si="53"/>
        <v>FALSE</v>
      </c>
    </row>
    <row r="366" spans="1:37" x14ac:dyDescent="0.2">
      <c r="A366" s="6" t="s">
        <v>15</v>
      </c>
      <c r="B366" s="6" t="s">
        <v>130</v>
      </c>
      <c r="C366" s="6">
        <v>1</v>
      </c>
      <c r="D366" s="6" t="s">
        <v>131</v>
      </c>
      <c r="E366" s="6" t="s">
        <v>132</v>
      </c>
      <c r="F366" s="6" t="s">
        <v>133</v>
      </c>
      <c r="G366" s="6" t="s">
        <v>131</v>
      </c>
      <c r="H366" s="6">
        <v>0</v>
      </c>
      <c r="I366" s="6">
        <v>3</v>
      </c>
      <c r="K366" s="6">
        <v>3.0569999999999998E-3</v>
      </c>
      <c r="M366" s="6">
        <v>1.806E-2</v>
      </c>
      <c r="O366" s="7" t="s">
        <v>2057</v>
      </c>
      <c r="P366" s="7" t="s">
        <v>2441</v>
      </c>
      <c r="Q366" s="4">
        <v>0.45443043771684399</v>
      </c>
      <c r="R366" s="5">
        <v>0.22858246296673759</v>
      </c>
      <c r="S366" s="13">
        <v>9.4556298025291141E-2</v>
      </c>
      <c r="T366" s="4">
        <v>0.15750647863948522</v>
      </c>
      <c r="U366" s="5">
        <v>-0.51311348169757676</v>
      </c>
      <c r="V366" s="3">
        <v>2.8145305136725401E-2</v>
      </c>
      <c r="W366" s="14">
        <v>-0.3378027603985107</v>
      </c>
      <c r="X366" s="5">
        <v>2.9108739157037072E-2</v>
      </c>
      <c r="Y366" s="3">
        <v>6.7577973153921084E-2</v>
      </c>
      <c r="Z366" s="14">
        <v>-0.46762303328677268</v>
      </c>
      <c r="AA366" s="5">
        <v>0.14695063530465277</v>
      </c>
      <c r="AB366" s="3">
        <v>-0.20988396150339839</v>
      </c>
      <c r="AC366" s="20">
        <f t="shared" si="45"/>
        <v>-0.3683436322100796</v>
      </c>
      <c r="AD366" s="20">
        <f t="shared" si="46"/>
        <v>-9.6480103799321926E-2</v>
      </c>
      <c r="AE366" s="20">
        <f t="shared" si="47"/>
        <v>-0.33956174893214175</v>
      </c>
      <c r="AF366" s="27">
        <f t="shared" si="48"/>
        <v>0.18556546503311602</v>
      </c>
      <c r="AG366" s="6">
        <f t="shared" si="49"/>
        <v>0.68375352367272724</v>
      </c>
      <c r="AH366" s="6">
        <f t="shared" si="50"/>
        <v>0.11099657946709142</v>
      </c>
      <c r="AI366" s="17" t="str">
        <f t="shared" si="51"/>
        <v>FALSE</v>
      </c>
      <c r="AJ366" s="31" t="str">
        <f t="shared" si="52"/>
        <v>FALSE</v>
      </c>
      <c r="AK366" s="31" t="str">
        <f t="shared" si="53"/>
        <v>FALSE</v>
      </c>
    </row>
    <row r="367" spans="1:37" x14ac:dyDescent="0.2">
      <c r="A367" s="6" t="s">
        <v>15</v>
      </c>
      <c r="B367" s="6" t="s">
        <v>534</v>
      </c>
      <c r="C367" s="6">
        <v>1</v>
      </c>
      <c r="D367" s="6" t="s">
        <v>535</v>
      </c>
      <c r="E367" s="6" t="s">
        <v>536</v>
      </c>
      <c r="F367" s="6" t="s">
        <v>537</v>
      </c>
      <c r="G367" s="6" t="s">
        <v>535</v>
      </c>
      <c r="H367" s="6">
        <v>0</v>
      </c>
      <c r="I367" s="6">
        <v>3</v>
      </c>
      <c r="K367" s="6">
        <v>9.4510000000000004E-4</v>
      </c>
      <c r="M367" s="6">
        <v>3.496E-3</v>
      </c>
      <c r="O367" s="7" t="s">
        <v>1983</v>
      </c>
      <c r="P367" s="7" t="s">
        <v>2330</v>
      </c>
      <c r="Q367" s="4">
        <v>-7.8318104657180393E-2</v>
      </c>
      <c r="R367" s="5">
        <v>3.5821516936101916E-2</v>
      </c>
      <c r="S367" s="13">
        <v>-6.5558547838299022E-2</v>
      </c>
      <c r="T367" s="4">
        <v>0.26575784849832113</v>
      </c>
      <c r="U367" s="5">
        <v>-6.8169568086968502E-2</v>
      </c>
      <c r="V367" s="3">
        <v>3.839146767341E-2</v>
      </c>
      <c r="W367" s="14">
        <v>-0.1000263003288408</v>
      </c>
      <c r="X367" s="5">
        <v>5.3813438201788896E-2</v>
      </c>
      <c r="Y367" s="3">
        <v>0.10539783484518368</v>
      </c>
      <c r="Z367" s="14">
        <v>-0.12413286329033593</v>
      </c>
      <c r="AA367" s="5">
        <v>-2.4726214227224215E-2</v>
      </c>
      <c r="AB367" s="3">
        <v>-8.6713370569640291E-2</v>
      </c>
      <c r="AC367" s="20">
        <f t="shared" si="45"/>
        <v>0.11467829454804671</v>
      </c>
      <c r="AD367" s="20">
        <f t="shared" si="46"/>
        <v>-9.8252473601777399E-2</v>
      </c>
      <c r="AE367" s="20">
        <f t="shared" si="47"/>
        <v>5.5746702759169757E-2</v>
      </c>
      <c r="AF367" s="27">
        <f t="shared" si="48"/>
        <v>0.33567233247116129</v>
      </c>
      <c r="AG367" s="6">
        <f t="shared" si="49"/>
        <v>0.22295323560434832</v>
      </c>
      <c r="AH367" s="6">
        <f t="shared" si="50"/>
        <v>0.47908172326449072</v>
      </c>
      <c r="AI367" s="17" t="str">
        <f t="shared" si="51"/>
        <v>FALSE</v>
      </c>
      <c r="AJ367" s="31" t="str">
        <f t="shared" si="52"/>
        <v>FALSE</v>
      </c>
      <c r="AK367" s="31" t="str">
        <f t="shared" si="53"/>
        <v>FALSE</v>
      </c>
    </row>
    <row r="368" spans="1:37" x14ac:dyDescent="0.2">
      <c r="A368" s="6" t="s">
        <v>15</v>
      </c>
      <c r="B368" s="6" t="s">
        <v>1841</v>
      </c>
      <c r="C368" s="6">
        <v>2</v>
      </c>
      <c r="D368" s="6" t="s">
        <v>1842</v>
      </c>
      <c r="E368" s="6" t="s">
        <v>1843</v>
      </c>
      <c r="F368" s="6" t="s">
        <v>1844</v>
      </c>
      <c r="G368" s="6" t="s">
        <v>1842</v>
      </c>
      <c r="H368" s="6">
        <v>1</v>
      </c>
      <c r="I368" s="6">
        <v>3</v>
      </c>
      <c r="J368" s="6">
        <v>3</v>
      </c>
      <c r="K368" s="6">
        <v>9.4510000000000004E-4</v>
      </c>
      <c r="L368" s="6">
        <v>1.0939999999999999E-3</v>
      </c>
      <c r="M368" s="6">
        <v>3.0599999999999998E-3</v>
      </c>
      <c r="N368" s="6">
        <v>5.1659999999999996E-3</v>
      </c>
      <c r="O368" s="7" t="s">
        <v>2048</v>
      </c>
      <c r="P368" s="7" t="s">
        <v>2260</v>
      </c>
      <c r="Q368" s="4">
        <v>0.25267575143255266</v>
      </c>
      <c r="R368" s="5">
        <v>5.9223585693508975E-2</v>
      </c>
      <c r="S368" s="13">
        <v>0.11228640273095503</v>
      </c>
      <c r="T368" s="4">
        <v>0.33898059813183529</v>
      </c>
      <c r="U368" s="5">
        <v>-0.2534379311243638</v>
      </c>
      <c r="V368" s="3">
        <v>0.3184313643274585</v>
      </c>
      <c r="W368" s="14">
        <v>-1.5652917567822756E-2</v>
      </c>
      <c r="X368" s="5">
        <v>-0.20389329007697868</v>
      </c>
      <c r="Y368" s="3">
        <v>-0.26086756327445482</v>
      </c>
      <c r="Z368" s="14">
        <v>-0.85070466363309638</v>
      </c>
      <c r="AA368" s="5">
        <v>0.3230768508186655</v>
      </c>
      <c r="AB368" s="3">
        <v>-0.25583863169647397</v>
      </c>
      <c r="AC368" s="20">
        <f t="shared" si="45"/>
        <v>-6.73723617402891E-3</v>
      </c>
      <c r="AD368" s="20">
        <f t="shared" si="46"/>
        <v>-0.10101755786388292</v>
      </c>
      <c r="AE368" s="20">
        <f t="shared" si="47"/>
        <v>-0.30153317025875764</v>
      </c>
      <c r="AF368" s="27">
        <f t="shared" si="48"/>
        <v>0.97505729081957726</v>
      </c>
      <c r="AG368" s="6">
        <f t="shared" si="49"/>
        <v>0.78534835709445072</v>
      </c>
      <c r="AH368" s="6">
        <f t="shared" si="50"/>
        <v>3.2566755272550305E-2</v>
      </c>
      <c r="AI368" s="17" t="str">
        <f t="shared" si="51"/>
        <v>FALSE</v>
      </c>
      <c r="AJ368" s="31" t="str">
        <f t="shared" si="52"/>
        <v>FALSE</v>
      </c>
      <c r="AK368" s="31" t="str">
        <f t="shared" si="53"/>
        <v>FALSE</v>
      </c>
    </row>
    <row r="369" spans="1:37" x14ac:dyDescent="0.2">
      <c r="A369" s="6" t="s">
        <v>15</v>
      </c>
      <c r="B369" s="6" t="s">
        <v>1114</v>
      </c>
      <c r="C369" s="6">
        <v>2</v>
      </c>
      <c r="D369" s="6" t="s">
        <v>1111</v>
      </c>
      <c r="E369" s="6" t="s">
        <v>1115</v>
      </c>
      <c r="F369" s="6" t="s">
        <v>1113</v>
      </c>
      <c r="G369" s="6" t="s">
        <v>1111</v>
      </c>
      <c r="H369" s="6">
        <v>1</v>
      </c>
      <c r="I369" s="6">
        <v>3</v>
      </c>
      <c r="J369" s="6">
        <v>3</v>
      </c>
      <c r="K369" s="6">
        <v>1.194E-3</v>
      </c>
      <c r="L369" s="6">
        <v>9.8729999999999998E-4</v>
      </c>
      <c r="M369" s="6">
        <v>4.4070000000000003E-3</v>
      </c>
      <c r="N369" s="6">
        <v>4.2040000000000003E-3</v>
      </c>
      <c r="O369" s="7" t="s">
        <v>2012</v>
      </c>
      <c r="P369" s="7" t="s">
        <v>2366</v>
      </c>
      <c r="Q369" s="4">
        <v>-0.1180881876214176</v>
      </c>
      <c r="R369" s="5">
        <v>-0.12131833771054748</v>
      </c>
      <c r="S369" s="13">
        <v>-0.54447572942909184</v>
      </c>
      <c r="T369" s="4">
        <v>1.1787109957119934</v>
      </c>
      <c r="U369" s="5">
        <v>-0.27816224047457999</v>
      </c>
      <c r="V369" s="3">
        <v>0.8796977335827505</v>
      </c>
      <c r="W369" s="14">
        <v>-1.234769280253595</v>
      </c>
      <c r="X369" s="5">
        <v>0.3525875112396909</v>
      </c>
      <c r="Y369" s="3">
        <v>-0.54170464111837346</v>
      </c>
      <c r="Z369" s="14">
        <v>-1.35868551772269</v>
      </c>
      <c r="AA369" s="5">
        <v>-3.0378475040065359E-2</v>
      </c>
      <c r="AB369" s="3">
        <v>-0.34481125248773747</v>
      </c>
      <c r="AC369" s="20">
        <f t="shared" si="45"/>
        <v>0.85470958119374019</v>
      </c>
      <c r="AD369" s="20">
        <f t="shared" si="46"/>
        <v>-0.10332961170607174</v>
      </c>
      <c r="AE369" s="20">
        <f t="shared" si="47"/>
        <v>-0.21333471845707352</v>
      </c>
      <c r="AF369" s="27">
        <f t="shared" si="48"/>
        <v>0.14072646458526419</v>
      </c>
      <c r="AG369" s="6">
        <f t="shared" si="49"/>
        <v>0.87364584908954201</v>
      </c>
      <c r="AH369" s="6">
        <f t="shared" si="50"/>
        <v>0.68018571067858746</v>
      </c>
      <c r="AI369" s="17" t="str">
        <f t="shared" si="51"/>
        <v>FALSE</v>
      </c>
      <c r="AJ369" s="31" t="str">
        <f t="shared" si="52"/>
        <v>FALSE</v>
      </c>
      <c r="AK369" s="31" t="str">
        <f t="shared" si="53"/>
        <v>FALSE</v>
      </c>
    </row>
    <row r="370" spans="1:37" x14ac:dyDescent="0.2">
      <c r="A370" s="6" t="s">
        <v>15</v>
      </c>
      <c r="B370" s="6" t="s">
        <v>1863</v>
      </c>
      <c r="C370" s="6">
        <v>2</v>
      </c>
      <c r="D370" s="6" t="s">
        <v>1864</v>
      </c>
      <c r="E370" s="6" t="s">
        <v>1865</v>
      </c>
      <c r="F370" s="6" t="s">
        <v>1866</v>
      </c>
      <c r="G370" s="6" t="s">
        <v>1864</v>
      </c>
      <c r="H370" s="6">
        <v>1</v>
      </c>
      <c r="I370" s="6">
        <v>3</v>
      </c>
      <c r="J370" s="6">
        <v>3</v>
      </c>
      <c r="K370" s="6">
        <v>1.194E-3</v>
      </c>
      <c r="L370" s="6">
        <v>1.4729999999999999E-3</v>
      </c>
      <c r="M370" s="6">
        <v>4.8129999999999996E-3</v>
      </c>
      <c r="N370" s="6">
        <v>6.1130000000000004E-3</v>
      </c>
      <c r="O370" s="7" t="s">
        <v>1886</v>
      </c>
      <c r="P370" s="7" t="s">
        <v>2216</v>
      </c>
      <c r="Q370" s="4">
        <v>0.1381079441036665</v>
      </c>
      <c r="R370" s="5">
        <v>2.7972069625420596E-2</v>
      </c>
      <c r="S370" s="13">
        <v>-0.10214628220933808</v>
      </c>
      <c r="T370" s="4">
        <v>0.10354901520470691</v>
      </c>
      <c r="U370" s="5">
        <v>-0.1358482586694309</v>
      </c>
      <c r="V370" s="3">
        <v>0.25946361592059963</v>
      </c>
      <c r="W370" s="14">
        <v>-6.2039990961483583E-3</v>
      </c>
      <c r="X370" s="5">
        <v>0.1561285427840288</v>
      </c>
      <c r="Y370" s="3">
        <v>-0.18305554889044412</v>
      </c>
      <c r="Z370" s="14">
        <v>-0.26983074275849156</v>
      </c>
      <c r="AA370" s="5">
        <v>-6.4925654394522039E-2</v>
      </c>
      <c r="AB370" s="3">
        <v>-1.3792955383189824E-2</v>
      </c>
      <c r="AC370" s="20">
        <f t="shared" si="45"/>
        <v>5.4410213645375544E-2</v>
      </c>
      <c r="AD370" s="20">
        <f t="shared" si="46"/>
        <v>-0.10513944911121323</v>
      </c>
      <c r="AE370" s="20">
        <f t="shared" si="47"/>
        <v>-3.2354912240770896E-2</v>
      </c>
      <c r="AF370" s="27">
        <f t="shared" si="48"/>
        <v>0.70611464919162992</v>
      </c>
      <c r="AG370" s="6">
        <f t="shared" si="49"/>
        <v>0.44880242963190697</v>
      </c>
      <c r="AH370" s="6">
        <f t="shared" si="50"/>
        <v>0.80088287133050695</v>
      </c>
      <c r="AI370" s="17" t="str">
        <f t="shared" si="51"/>
        <v>FALSE</v>
      </c>
      <c r="AJ370" s="31" t="str">
        <f t="shared" si="52"/>
        <v>FALSE</v>
      </c>
      <c r="AK370" s="31" t="str">
        <f t="shared" si="53"/>
        <v>FALSE</v>
      </c>
    </row>
    <row r="371" spans="1:37" x14ac:dyDescent="0.2">
      <c r="A371" s="6" t="s">
        <v>15</v>
      </c>
      <c r="B371" s="6" t="s">
        <v>1140</v>
      </c>
      <c r="C371" s="6">
        <v>1</v>
      </c>
      <c r="D371" s="6" t="s">
        <v>1137</v>
      </c>
      <c r="E371" s="6" t="s">
        <v>1141</v>
      </c>
      <c r="F371" s="6" t="s">
        <v>1139</v>
      </c>
      <c r="G371" s="6" t="s">
        <v>1137</v>
      </c>
      <c r="H371" s="6">
        <v>0</v>
      </c>
      <c r="I371" s="6">
        <v>3</v>
      </c>
      <c r="K371" s="6">
        <v>1.7880000000000001E-4</v>
      </c>
      <c r="M371" s="6">
        <v>3.8470000000000003E-4</v>
      </c>
      <c r="O371" s="7" t="s">
        <v>1921</v>
      </c>
      <c r="P371" s="7" t="s">
        <v>2262</v>
      </c>
      <c r="Q371" s="4">
        <v>-5.8455653355323149E-2</v>
      </c>
      <c r="R371" s="5">
        <v>0.10458531964901904</v>
      </c>
      <c r="S371" s="13">
        <v>2.3309600922984407E-2</v>
      </c>
      <c r="T371" s="4">
        <v>-0.19733866665909019</v>
      </c>
      <c r="U371" s="5">
        <v>-0.28682477588868571</v>
      </c>
      <c r="V371" s="3">
        <v>-0.13280719662615478</v>
      </c>
      <c r="W371" s="14">
        <v>0.30932991881253624</v>
      </c>
      <c r="X371" s="5">
        <v>-0.21013667137299336</v>
      </c>
      <c r="Y371" s="3">
        <v>0.24794217599631441</v>
      </c>
      <c r="Z371" s="14">
        <v>-0.10715282700482402</v>
      </c>
      <c r="AA371" s="5">
        <v>0.31110222656005809</v>
      </c>
      <c r="AB371" s="3">
        <v>-0.17764563947081585</v>
      </c>
      <c r="AC371" s="20">
        <f t="shared" si="45"/>
        <v>-0.22880330213020367</v>
      </c>
      <c r="AD371" s="20">
        <f t="shared" si="46"/>
        <v>-0.10694388778381303</v>
      </c>
      <c r="AE371" s="20">
        <f t="shared" si="47"/>
        <v>9.2565385406392336E-2</v>
      </c>
      <c r="AF371" s="27">
        <f t="shared" si="48"/>
        <v>2.4304593525978704E-2</v>
      </c>
      <c r="AG371" s="6">
        <f t="shared" si="49"/>
        <v>0.65781203206702132</v>
      </c>
      <c r="AH371" s="6">
        <f t="shared" si="50"/>
        <v>0.61605032072856969</v>
      </c>
      <c r="AI371" s="17" t="str">
        <f t="shared" si="51"/>
        <v>FALSE</v>
      </c>
      <c r="AJ371" s="31" t="str">
        <f t="shared" si="52"/>
        <v>FALSE</v>
      </c>
      <c r="AK371" s="31" t="str">
        <f t="shared" si="53"/>
        <v>FALSE</v>
      </c>
    </row>
    <row r="372" spans="1:37" x14ac:dyDescent="0.2">
      <c r="A372" s="6" t="s">
        <v>15</v>
      </c>
      <c r="B372" s="6" t="s">
        <v>605</v>
      </c>
      <c r="C372" s="6">
        <v>2</v>
      </c>
      <c r="D372" s="6" t="s">
        <v>606</v>
      </c>
      <c r="E372" s="6" t="s">
        <v>607</v>
      </c>
      <c r="F372" s="6" t="s">
        <v>608</v>
      </c>
      <c r="G372" s="6" t="s">
        <v>606</v>
      </c>
      <c r="H372" s="6">
        <v>1</v>
      </c>
      <c r="I372" s="6">
        <v>3</v>
      </c>
      <c r="J372" s="6">
        <v>3</v>
      </c>
      <c r="K372" s="6">
        <v>1.7880000000000001E-4</v>
      </c>
      <c r="L372" s="6">
        <v>2.6739999999999999E-4</v>
      </c>
      <c r="M372" s="1">
        <v>6.725E-6</v>
      </c>
      <c r="N372" s="6">
        <v>3.5869999999999999E-4</v>
      </c>
      <c r="O372" s="7" t="s">
        <v>1986</v>
      </c>
      <c r="P372" s="7" t="s">
        <v>2333</v>
      </c>
      <c r="Q372" s="4">
        <v>0.38590360236598042</v>
      </c>
      <c r="R372" s="5">
        <v>0.13628729678741072</v>
      </c>
      <c r="S372" s="13">
        <v>7.8855902845579529E-2</v>
      </c>
      <c r="T372" s="4">
        <v>0.31880427846636672</v>
      </c>
      <c r="U372" s="5">
        <v>1.6491592384557087E-2</v>
      </c>
      <c r="V372" s="3">
        <v>-9.9965539775267107E-2</v>
      </c>
      <c r="W372" s="14">
        <v>-0.24136454640729679</v>
      </c>
      <c r="X372" s="5">
        <v>-0.27349987686980176</v>
      </c>
      <c r="Y372" s="3">
        <v>0.10108696664517744</v>
      </c>
      <c r="Z372" s="14">
        <v>-0.73677108808538716</v>
      </c>
      <c r="AA372" s="5">
        <v>8.6946959825448478E-2</v>
      </c>
      <c r="AB372" s="3">
        <v>-9.2058239384732427E-2</v>
      </c>
      <c r="AC372" s="20">
        <f t="shared" si="45"/>
        <v>-0.12190549030777133</v>
      </c>
      <c r="AD372" s="20">
        <f t="shared" si="46"/>
        <v>-0.10936830367091666</v>
      </c>
      <c r="AE372" s="20">
        <f t="shared" si="47"/>
        <v>-0.33827475287696396</v>
      </c>
      <c r="AF372" s="27">
        <f t="shared" si="48"/>
        <v>0.47921625158981873</v>
      </c>
      <c r="AG372" s="6">
        <f t="shared" si="49"/>
        <v>0.7134765894143722</v>
      </c>
      <c r="AH372" s="6">
        <f t="shared" si="50"/>
        <v>9.076581182559916E-2</v>
      </c>
      <c r="AI372" s="17" t="str">
        <f t="shared" si="51"/>
        <v>FALSE</v>
      </c>
      <c r="AJ372" s="31" t="str">
        <f t="shared" si="52"/>
        <v>FALSE</v>
      </c>
      <c r="AK372" s="31" t="str">
        <f t="shared" si="53"/>
        <v>FALSE</v>
      </c>
    </row>
    <row r="373" spans="1:37" x14ac:dyDescent="0.2">
      <c r="A373" s="6" t="s">
        <v>15</v>
      </c>
      <c r="B373" s="6" t="s">
        <v>690</v>
      </c>
      <c r="C373" s="6">
        <v>2</v>
      </c>
      <c r="D373" s="6" t="s">
        <v>687</v>
      </c>
      <c r="E373" s="6" t="s">
        <v>691</v>
      </c>
      <c r="F373" s="6" t="s">
        <v>689</v>
      </c>
      <c r="G373" s="6" t="s">
        <v>687</v>
      </c>
      <c r="H373" s="6">
        <v>1</v>
      </c>
      <c r="I373" s="6">
        <v>3</v>
      </c>
      <c r="J373" s="6">
        <v>3</v>
      </c>
      <c r="K373" s="6">
        <v>1.289E-3</v>
      </c>
      <c r="L373" s="6">
        <v>2.8630000000000001E-3</v>
      </c>
      <c r="M373" s="6">
        <v>6.3020000000000003E-3</v>
      </c>
      <c r="N373" s="6">
        <v>1.285E-2</v>
      </c>
      <c r="O373" s="7" t="s">
        <v>1905</v>
      </c>
      <c r="P373" s="7" t="s">
        <v>2240</v>
      </c>
      <c r="Q373" s="4">
        <v>-6.7044964148756644E-2</v>
      </c>
      <c r="R373" s="5">
        <v>0.13855549128456071</v>
      </c>
      <c r="S373" s="13">
        <v>-6.2988825961776351E-2</v>
      </c>
      <c r="T373" s="4">
        <v>0.31730203294085729</v>
      </c>
      <c r="U373" s="5">
        <v>-0.15455299037705605</v>
      </c>
      <c r="V373" s="3">
        <v>0.27971043271825746</v>
      </c>
      <c r="W373" s="14">
        <v>-3.3200947780901061E-2</v>
      </c>
      <c r="X373" s="5">
        <v>-5.7096411661554443E-2</v>
      </c>
      <c r="Y373" s="3">
        <v>-3.3677768930676456E-2</v>
      </c>
      <c r="Z373" s="14">
        <v>-0.28250740896283072</v>
      </c>
      <c r="AA373" s="5">
        <v>5.6014986182116075E-2</v>
      </c>
      <c r="AB373" s="3">
        <v>-0.23134016786160477</v>
      </c>
      <c r="AC373" s="20">
        <f t="shared" si="45"/>
        <v>0.14464592470267701</v>
      </c>
      <c r="AD373" s="20">
        <f t="shared" si="46"/>
        <v>-0.11128582075639581</v>
      </c>
      <c r="AE373" s="20">
        <f t="shared" si="47"/>
        <v>-4.4165609849053225E-2</v>
      </c>
      <c r="AF373" s="27">
        <f t="shared" si="48"/>
        <v>0.43253900611066326</v>
      </c>
      <c r="AG373" s="6">
        <f t="shared" si="49"/>
        <v>0.35159831040885042</v>
      </c>
      <c r="AH373" s="6">
        <f t="shared" si="50"/>
        <v>0.55323168549674773</v>
      </c>
      <c r="AI373" s="17" t="str">
        <f t="shared" si="51"/>
        <v>FALSE</v>
      </c>
      <c r="AJ373" s="31" t="str">
        <f t="shared" si="52"/>
        <v>FALSE</v>
      </c>
      <c r="AK373" s="31" t="str">
        <f t="shared" si="53"/>
        <v>FALSE</v>
      </c>
    </row>
    <row r="374" spans="1:37" x14ac:dyDescent="0.2">
      <c r="A374" s="6" t="s">
        <v>15</v>
      </c>
      <c r="B374" s="6" t="s">
        <v>1461</v>
      </c>
      <c r="C374" s="6">
        <v>6</v>
      </c>
      <c r="D374" s="6" t="s">
        <v>1462</v>
      </c>
      <c r="E374" s="6" t="s">
        <v>1463</v>
      </c>
      <c r="F374" s="6" t="s">
        <v>1464</v>
      </c>
      <c r="G374" s="6" t="s">
        <v>1462</v>
      </c>
      <c r="H374" s="6">
        <v>1</v>
      </c>
      <c r="I374" s="6">
        <v>3</v>
      </c>
      <c r="J374" s="6">
        <v>3</v>
      </c>
      <c r="K374" s="6">
        <v>1.7880000000000001E-4</v>
      </c>
      <c r="L374" s="6">
        <v>2.6739999999999999E-4</v>
      </c>
      <c r="M374" s="1">
        <v>3.7219999999999999E-5</v>
      </c>
      <c r="N374" s="6">
        <v>1.537E-4</v>
      </c>
      <c r="O374" s="7" t="s">
        <v>1882</v>
      </c>
      <c r="P374" s="7" t="s">
        <v>2389</v>
      </c>
      <c r="Q374" s="4">
        <v>0.14435342174153867</v>
      </c>
      <c r="R374" s="5">
        <v>0.32615010485798124</v>
      </c>
      <c r="S374" s="13">
        <v>0.25576140987158913</v>
      </c>
      <c r="T374" s="4">
        <v>-0.26168751574722476</v>
      </c>
      <c r="U374" s="5">
        <v>-0.11909886771508302</v>
      </c>
      <c r="V374" s="3">
        <v>0.30650572216371863</v>
      </c>
      <c r="W374" s="14">
        <v>-7.9706648053781151E-2</v>
      </c>
      <c r="X374" s="5">
        <v>2.4323857124146735E-2</v>
      </c>
      <c r="Y374" s="3">
        <v>-0.23452099722198233</v>
      </c>
      <c r="Z374" s="14">
        <v>0.15627113809313656</v>
      </c>
      <c r="AA374" s="5">
        <v>-0.3065536180071553</v>
      </c>
      <c r="AB374" s="3">
        <v>-0.47521731007223184</v>
      </c>
      <c r="AC374" s="20">
        <f t="shared" si="45"/>
        <v>-0.26684853258989938</v>
      </c>
      <c r="AD374" s="20">
        <f t="shared" si="46"/>
        <v>-0.11186533394487794</v>
      </c>
      <c r="AE374" s="20">
        <f t="shared" si="47"/>
        <v>-0.33872290820757522</v>
      </c>
      <c r="AF374" s="27">
        <f t="shared" si="48"/>
        <v>0.20963464513058977</v>
      </c>
      <c r="AG374" s="6">
        <f t="shared" si="49"/>
        <v>0.61126217102859504</v>
      </c>
      <c r="AH374" s="6">
        <f t="shared" si="50"/>
        <v>2.1138425848167854E-2</v>
      </c>
      <c r="AI374" s="17" t="str">
        <f t="shared" si="51"/>
        <v>FALSE</v>
      </c>
      <c r="AJ374" s="31" t="str">
        <f t="shared" si="52"/>
        <v>FALSE</v>
      </c>
      <c r="AK374" s="31" t="str">
        <f t="shared" si="53"/>
        <v>FALSE</v>
      </c>
    </row>
    <row r="375" spans="1:37" x14ac:dyDescent="0.2">
      <c r="A375" s="6" t="s">
        <v>15</v>
      </c>
      <c r="B375" s="6" t="s">
        <v>1519</v>
      </c>
      <c r="C375" s="6">
        <v>1</v>
      </c>
      <c r="D375" s="6" t="s">
        <v>1520</v>
      </c>
      <c r="E375" s="6" t="s">
        <v>1521</v>
      </c>
      <c r="F375" s="6" t="s">
        <v>1522</v>
      </c>
      <c r="G375" s="6" t="s">
        <v>1523</v>
      </c>
      <c r="H375" s="6">
        <v>1</v>
      </c>
      <c r="I375" s="6">
        <v>3</v>
      </c>
      <c r="J375" s="6">
        <v>3</v>
      </c>
      <c r="K375" s="6">
        <v>3.4970000000000001E-3</v>
      </c>
      <c r="L375" s="6">
        <v>1.354E-2</v>
      </c>
      <c r="M375" s="6">
        <v>2.3570000000000001E-2</v>
      </c>
      <c r="N375" s="6">
        <v>0.1019</v>
      </c>
      <c r="O375" s="7" t="s">
        <v>2027</v>
      </c>
      <c r="P375" s="7" t="s">
        <v>2395</v>
      </c>
      <c r="Q375" s="4">
        <v>0.31672808503657912</v>
      </c>
      <c r="R375" s="5">
        <v>9.1047987777611097E-4</v>
      </c>
      <c r="S375" s="13">
        <v>-8.743477014400626E-2</v>
      </c>
      <c r="T375" s="4">
        <v>0.29006877626124772</v>
      </c>
      <c r="U375" s="5">
        <v>-0.22474037763767654</v>
      </c>
      <c r="V375" s="3">
        <v>0.6101163941052633</v>
      </c>
      <c r="W375" s="14">
        <v>-0.10009379067676435</v>
      </c>
      <c r="X375" s="5">
        <v>-8.5240930465167786E-2</v>
      </c>
      <c r="Y375" s="3">
        <v>-0.35761289552775216</v>
      </c>
      <c r="Z375" s="14">
        <v>-0.73979013887701972</v>
      </c>
      <c r="AA375" s="5">
        <v>0.26422725103628858</v>
      </c>
      <c r="AB375" s="3">
        <v>-0.41125682074755709</v>
      </c>
      <c r="AC375" s="20">
        <f t="shared" si="45"/>
        <v>0.14841366598616185</v>
      </c>
      <c r="AD375" s="20">
        <f t="shared" si="46"/>
        <v>-0.11462403063953466</v>
      </c>
      <c r="AE375" s="20">
        <f t="shared" si="47"/>
        <v>-0.25771713714667777</v>
      </c>
      <c r="AF375" s="27">
        <f t="shared" si="48"/>
        <v>0.61478126853991955</v>
      </c>
      <c r="AG375" s="6">
        <f t="shared" si="49"/>
        <v>0.72906145194455818</v>
      </c>
      <c r="AH375" s="6">
        <f t="shared" si="50"/>
        <v>0.16353860205716206</v>
      </c>
      <c r="AI375" s="17" t="str">
        <f t="shared" si="51"/>
        <v>FALSE</v>
      </c>
      <c r="AJ375" s="31" t="str">
        <f t="shared" si="52"/>
        <v>FALSE</v>
      </c>
      <c r="AK375" s="31" t="str">
        <f t="shared" si="53"/>
        <v>FALSE</v>
      </c>
    </row>
    <row r="376" spans="1:37" x14ac:dyDescent="0.2">
      <c r="A376" s="6" t="s">
        <v>15</v>
      </c>
      <c r="B376" s="6" t="s">
        <v>1683</v>
      </c>
      <c r="C376" s="6">
        <v>6</v>
      </c>
      <c r="D376" s="6" t="s">
        <v>1668</v>
      </c>
      <c r="E376" s="6" t="s">
        <v>1684</v>
      </c>
      <c r="F376" s="6" t="s">
        <v>1670</v>
      </c>
      <c r="G376" s="6" t="s">
        <v>1668</v>
      </c>
      <c r="H376" s="6">
        <v>1</v>
      </c>
      <c r="I376" s="6">
        <v>2</v>
      </c>
      <c r="J376" s="6">
        <v>2</v>
      </c>
      <c r="K376" s="6">
        <v>1.7880000000000001E-4</v>
      </c>
      <c r="L376" s="6">
        <v>2.6739999999999999E-4</v>
      </c>
      <c r="M376" s="1">
        <v>6.64E-6</v>
      </c>
      <c r="N376" s="1">
        <v>8.7439999999999996E-6</v>
      </c>
      <c r="O376" s="7" t="s">
        <v>1944</v>
      </c>
      <c r="P376" s="7" t="s">
        <v>2302</v>
      </c>
      <c r="Q376" s="4">
        <v>1.6819006161594995E-2</v>
      </c>
      <c r="R376" s="5">
        <v>-6.044467670946601E-2</v>
      </c>
      <c r="S376" s="13">
        <v>-8.6131152571425632E-2</v>
      </c>
      <c r="T376" s="4">
        <v>0.80676637375875371</v>
      </c>
      <c r="U376" s="5">
        <v>-7.5937379758237444E-2</v>
      </c>
      <c r="V376" s="3">
        <v>0.21818977519192692</v>
      </c>
      <c r="W376" s="14">
        <v>-0.45433396890694022</v>
      </c>
      <c r="X376" s="5">
        <v>6.2586413515031983E-2</v>
      </c>
      <c r="Y376" s="3">
        <v>-0.16356645674443684</v>
      </c>
      <c r="Z376" s="14">
        <v>-0.97386435617190104</v>
      </c>
      <c r="AA376" s="5">
        <v>6.7596975115932489E-2</v>
      </c>
      <c r="AB376" s="3">
        <v>2.6896873244633157E-3</v>
      </c>
      <c r="AC376" s="20">
        <f t="shared" si="45"/>
        <v>0.35959186410391325</v>
      </c>
      <c r="AD376" s="20">
        <f t="shared" si="46"/>
        <v>-0.11608789386505339</v>
      </c>
      <c r="AE376" s="20">
        <f t="shared" si="47"/>
        <v>-0.14185239633901614</v>
      </c>
      <c r="AF376" s="27">
        <f t="shared" si="48"/>
        <v>0.24084255206228466</v>
      </c>
      <c r="AG376" s="6">
        <f t="shared" si="49"/>
        <v>0.76854216060994052</v>
      </c>
      <c r="AH376" s="6">
        <f t="shared" si="50"/>
        <v>0.40570340973544106</v>
      </c>
      <c r="AI376" s="17" t="str">
        <f t="shared" si="51"/>
        <v>FALSE</v>
      </c>
      <c r="AJ376" s="31" t="str">
        <f t="shared" si="52"/>
        <v>FALSE</v>
      </c>
      <c r="AK376" s="31" t="str">
        <f t="shared" si="53"/>
        <v>FALSE</v>
      </c>
    </row>
    <row r="377" spans="1:37" x14ac:dyDescent="0.2">
      <c r="A377" s="6" t="s">
        <v>15</v>
      </c>
      <c r="B377" s="6" t="s">
        <v>625</v>
      </c>
      <c r="C377" s="6">
        <v>5</v>
      </c>
      <c r="D377" s="6" t="s">
        <v>626</v>
      </c>
      <c r="E377" s="6" t="s">
        <v>627</v>
      </c>
      <c r="F377" s="6" t="s">
        <v>628</v>
      </c>
      <c r="G377" s="6" t="s">
        <v>629</v>
      </c>
      <c r="H377" s="6">
        <v>1</v>
      </c>
      <c r="I377" s="6">
        <v>3</v>
      </c>
      <c r="J377" s="6">
        <v>3</v>
      </c>
      <c r="K377" s="6">
        <v>2.029E-3</v>
      </c>
      <c r="L377" s="6">
        <v>2.7750000000000001E-3</v>
      </c>
      <c r="M377" s="6">
        <v>1.0659999999999999E-2</v>
      </c>
      <c r="N377" s="6">
        <v>1.1950000000000001E-2</v>
      </c>
      <c r="O377" s="7" t="s">
        <v>1904</v>
      </c>
      <c r="P377" s="7" t="s">
        <v>2247</v>
      </c>
      <c r="Q377" s="4">
        <v>-0.22874145758693029</v>
      </c>
      <c r="R377" s="5">
        <v>0.15426158757410435</v>
      </c>
      <c r="S377" s="13">
        <v>-4.1997486552112703E-2</v>
      </c>
      <c r="T377" s="4">
        <v>6.8860652122952767E-2</v>
      </c>
      <c r="U377" s="5">
        <v>-0.48620934120489467</v>
      </c>
      <c r="V377" s="3">
        <v>0.34311390762971195</v>
      </c>
      <c r="W377" s="14">
        <v>0.15066658932731003</v>
      </c>
      <c r="X377" s="5">
        <v>0.18412211400800418</v>
      </c>
      <c r="Y377" s="3">
        <v>-0.15285230285493517</v>
      </c>
      <c r="Z377" s="14">
        <v>-1.7927182372982704E-2</v>
      </c>
      <c r="AA377" s="5">
        <v>5.2588810306289702E-2</v>
      </c>
      <c r="AB377" s="3">
        <v>-0.21636923204055575</v>
      </c>
      <c r="AC377" s="20">
        <f t="shared" si="45"/>
        <v>1.4080858370902897E-2</v>
      </c>
      <c r="AD377" s="20">
        <f t="shared" si="46"/>
        <v>-0.12121466819587592</v>
      </c>
      <c r="AE377" s="20">
        <f t="shared" si="47"/>
        <v>9.9471252348439218E-2</v>
      </c>
      <c r="AF377" s="27">
        <f t="shared" si="48"/>
        <v>0.9605920537149959</v>
      </c>
      <c r="AG377" s="6">
        <f t="shared" si="49"/>
        <v>0.41702297544200645</v>
      </c>
      <c r="AH377" s="6">
        <f t="shared" si="50"/>
        <v>0.5535160490359684</v>
      </c>
      <c r="AI377" s="17" t="str">
        <f t="shared" si="51"/>
        <v>FALSE</v>
      </c>
      <c r="AJ377" s="31" t="str">
        <f t="shared" si="52"/>
        <v>FALSE</v>
      </c>
      <c r="AK377" s="31" t="str">
        <f t="shared" si="53"/>
        <v>FALSE</v>
      </c>
    </row>
    <row r="378" spans="1:37" x14ac:dyDescent="0.2">
      <c r="A378" s="6" t="s">
        <v>15</v>
      </c>
      <c r="B378" s="6" t="s">
        <v>90</v>
      </c>
      <c r="C378" s="6">
        <v>2</v>
      </c>
      <c r="D378" s="6" t="s">
        <v>91</v>
      </c>
      <c r="E378" s="6" t="s">
        <v>92</v>
      </c>
      <c r="F378" s="6" t="s">
        <v>93</v>
      </c>
      <c r="G378" s="6" t="s">
        <v>91</v>
      </c>
      <c r="H378" s="6">
        <v>1</v>
      </c>
      <c r="I378" s="6">
        <v>3</v>
      </c>
      <c r="J378" s="6">
        <v>3</v>
      </c>
      <c r="K378" s="6">
        <v>2.3509999999999998E-3</v>
      </c>
      <c r="L378" s="6">
        <v>2.7750000000000001E-3</v>
      </c>
      <c r="M378" s="6">
        <v>1.208E-2</v>
      </c>
      <c r="N378" s="6">
        <v>1.193E-2</v>
      </c>
      <c r="O378" s="7" t="s">
        <v>2055</v>
      </c>
      <c r="P378" s="7" t="s">
        <v>2437</v>
      </c>
      <c r="Q378" s="4">
        <v>0.16244106787793844</v>
      </c>
      <c r="R378" s="5">
        <v>-0.31391806637897096</v>
      </c>
      <c r="S378" s="13">
        <v>-0.26596639183334503</v>
      </c>
      <c r="T378" s="4">
        <v>0.6206227900484782</v>
      </c>
      <c r="U378" s="5">
        <v>2.3326014686928371E-2</v>
      </c>
      <c r="V378" s="3">
        <v>0.74510675442622232</v>
      </c>
      <c r="W378" s="14">
        <v>-0.17687771674659508</v>
      </c>
      <c r="X378" s="5">
        <v>0.19328834517178847</v>
      </c>
      <c r="Y378" s="3">
        <v>-0.82903046805991187</v>
      </c>
      <c r="Z378" s="14">
        <v>-1.124482218022854</v>
      </c>
      <c r="AA378" s="5">
        <v>5.085595945359659E-2</v>
      </c>
      <c r="AB378" s="3">
        <v>-0.10570166822723118</v>
      </c>
      <c r="AC378" s="20">
        <f t="shared" si="45"/>
        <v>0.60216631649866881</v>
      </c>
      <c r="AD378" s="20">
        <f t="shared" si="46"/>
        <v>-0.12223602905392333</v>
      </c>
      <c r="AE378" s="20">
        <f t="shared" si="47"/>
        <v>-0.13172548310011364</v>
      </c>
      <c r="AF378" s="27">
        <f t="shared" si="48"/>
        <v>8.9060272560554113E-2</v>
      </c>
      <c r="AG378" s="6">
        <f t="shared" si="49"/>
        <v>0.80938585819415576</v>
      </c>
      <c r="AH378" s="6">
        <f t="shared" si="50"/>
        <v>0.71423213480502201</v>
      </c>
      <c r="AI378" s="17" t="str">
        <f t="shared" si="51"/>
        <v>FALSE</v>
      </c>
      <c r="AJ378" s="31" t="str">
        <f t="shared" si="52"/>
        <v>FALSE</v>
      </c>
      <c r="AK378" s="31" t="str">
        <f t="shared" si="53"/>
        <v>FALSE</v>
      </c>
    </row>
    <row r="379" spans="1:37" x14ac:dyDescent="0.2">
      <c r="A379" s="6" t="s">
        <v>15</v>
      </c>
      <c r="B379" s="6" t="s">
        <v>931</v>
      </c>
      <c r="C379" s="6">
        <v>28</v>
      </c>
      <c r="D379" s="6" t="s">
        <v>927</v>
      </c>
      <c r="E379" s="6" t="s">
        <v>932</v>
      </c>
      <c r="F379" s="6" t="s">
        <v>929</v>
      </c>
      <c r="G379" s="6" t="s">
        <v>933</v>
      </c>
      <c r="H379" s="6">
        <v>0</v>
      </c>
      <c r="I379" s="6">
        <v>2</v>
      </c>
      <c r="J379" s="6">
        <v>2</v>
      </c>
      <c r="K379" s="6">
        <v>1.7880000000000001E-4</v>
      </c>
      <c r="L379" s="6">
        <v>4.9220000000000004E-4</v>
      </c>
      <c r="M379" s="6">
        <v>4.1379999999999998E-4</v>
      </c>
      <c r="N379" s="6">
        <v>8.3089999999999998E-4</v>
      </c>
      <c r="O379" s="7" t="s">
        <v>1876</v>
      </c>
      <c r="P379" s="7" t="s">
        <v>2201</v>
      </c>
      <c r="Q379" s="4">
        <v>3.3824236716323952E-2</v>
      </c>
      <c r="R379" s="5">
        <v>0.19351673272997166</v>
      </c>
      <c r="S379" s="13">
        <v>0.64002568572860929</v>
      </c>
      <c r="T379" s="4">
        <v>-0.52680328118138342</v>
      </c>
      <c r="U379" s="5">
        <v>0.21919823381378295</v>
      </c>
      <c r="V379" s="3">
        <v>-0.57996551925135353</v>
      </c>
      <c r="W379" s="14">
        <v>-0.16730430161681653</v>
      </c>
      <c r="X379" s="5">
        <v>0.19162690989868625</v>
      </c>
      <c r="Y379" s="3">
        <v>-0.19064350546778189</v>
      </c>
      <c r="Z379" s="14">
        <v>0.47682936517134028</v>
      </c>
      <c r="AA379" s="5">
        <v>-0.86167094193984084</v>
      </c>
      <c r="AB379" s="3">
        <v>-0.15770734852777174</v>
      </c>
      <c r="AC379" s="20">
        <f t="shared" si="45"/>
        <v>-0.58497907393128623</v>
      </c>
      <c r="AD379" s="20">
        <f t="shared" si="46"/>
        <v>-0.12540934270345336</v>
      </c>
      <c r="AE379" s="20">
        <f t="shared" si="47"/>
        <v>-0.34456251745360567</v>
      </c>
      <c r="AF379" s="27">
        <f t="shared" si="48"/>
        <v>0.13721789807784943</v>
      </c>
      <c r="AG379" s="6">
        <f t="shared" si="49"/>
        <v>0.7727603820087684</v>
      </c>
      <c r="AH379" s="6">
        <f t="shared" si="50"/>
        <v>0.19168198819182691</v>
      </c>
      <c r="AI379" s="17" t="str">
        <f t="shared" si="51"/>
        <v>FALSE</v>
      </c>
      <c r="AJ379" s="31" t="str">
        <f t="shared" si="52"/>
        <v>FALSE</v>
      </c>
      <c r="AK379" s="31" t="str">
        <f t="shared" si="53"/>
        <v>FALSE</v>
      </c>
    </row>
    <row r="380" spans="1:37" x14ac:dyDescent="0.2">
      <c r="A380" s="6" t="s">
        <v>15</v>
      </c>
      <c r="B380" s="6" t="s">
        <v>158</v>
      </c>
      <c r="C380" s="6">
        <v>1</v>
      </c>
      <c r="D380" s="6" t="s">
        <v>159</v>
      </c>
      <c r="E380" s="6" t="s">
        <v>160</v>
      </c>
      <c r="F380" s="6" t="s">
        <v>161</v>
      </c>
      <c r="G380" s="6" t="s">
        <v>159</v>
      </c>
      <c r="H380" s="6">
        <v>1</v>
      </c>
      <c r="I380" s="6">
        <v>2</v>
      </c>
      <c r="J380" s="6">
        <v>2</v>
      </c>
      <c r="K380" s="6">
        <v>2.5600000000000002E-3</v>
      </c>
      <c r="L380" s="6">
        <v>1.627E-2</v>
      </c>
      <c r="M380" s="6">
        <v>1.392E-2</v>
      </c>
      <c r="N380" s="6">
        <v>0.12039999999999999</v>
      </c>
      <c r="O380" s="7" t="s">
        <v>1958</v>
      </c>
      <c r="P380" s="7" t="s">
        <v>2303</v>
      </c>
      <c r="Q380" s="4">
        <v>-0.1291069372695795</v>
      </c>
      <c r="R380" s="5">
        <v>0.44646640963045636</v>
      </c>
      <c r="S380" s="13">
        <v>0.117118809991943</v>
      </c>
      <c r="T380" s="4">
        <v>8.8044564706568226E-2</v>
      </c>
      <c r="U380" s="5">
        <v>-0.31661075470506089</v>
      </c>
      <c r="V380" s="3">
        <v>-2.4254957115062075E-2</v>
      </c>
      <c r="W380" s="14">
        <v>-0.30045414086125649</v>
      </c>
      <c r="X380" s="5">
        <v>0.12493924070332939</v>
      </c>
      <c r="Y380" s="3">
        <v>0.1418268356224423</v>
      </c>
      <c r="Z380" s="14">
        <v>0.27581453156399838</v>
      </c>
      <c r="AA380" s="5">
        <v>-0.42684716458908994</v>
      </c>
      <c r="AB380" s="3">
        <v>-0.27089766698391327</v>
      </c>
      <c r="AC380" s="20">
        <f t="shared" si="45"/>
        <v>-0.22909980982212488</v>
      </c>
      <c r="AD380" s="20">
        <f t="shared" si="46"/>
        <v>-0.12941407849117334</v>
      </c>
      <c r="AE380" s="20">
        <f t="shared" si="47"/>
        <v>-0.15605544896276824</v>
      </c>
      <c r="AF380" s="27">
        <f t="shared" si="48"/>
        <v>0.32795678375877158</v>
      </c>
      <c r="AG380" s="6">
        <f t="shared" si="49"/>
        <v>0.64170867516260088</v>
      </c>
      <c r="AH380" s="6">
        <f t="shared" si="50"/>
        <v>0.51863561459402907</v>
      </c>
      <c r="AI380" s="17" t="str">
        <f t="shared" si="51"/>
        <v>FALSE</v>
      </c>
      <c r="AJ380" s="31" t="str">
        <f t="shared" si="52"/>
        <v>FALSE</v>
      </c>
      <c r="AK380" s="31" t="str">
        <f t="shared" si="53"/>
        <v>FALSE</v>
      </c>
    </row>
    <row r="381" spans="1:37" x14ac:dyDescent="0.2">
      <c r="A381" s="6" t="s">
        <v>15</v>
      </c>
      <c r="B381" s="6" t="s">
        <v>789</v>
      </c>
      <c r="C381" s="6">
        <v>6</v>
      </c>
      <c r="D381" s="6" t="s">
        <v>790</v>
      </c>
      <c r="E381" s="6" t="s">
        <v>791</v>
      </c>
      <c r="F381" s="6" t="s">
        <v>792</v>
      </c>
      <c r="G381" s="6" t="s">
        <v>790</v>
      </c>
      <c r="H381" s="6">
        <v>1</v>
      </c>
      <c r="I381" s="6">
        <v>3</v>
      </c>
      <c r="J381" s="6">
        <v>3</v>
      </c>
      <c r="K381" s="6">
        <v>1.7880000000000001E-4</v>
      </c>
      <c r="L381" s="6">
        <v>2.6739999999999999E-4</v>
      </c>
      <c r="M381" s="1">
        <v>2.9079999999999999E-6</v>
      </c>
      <c r="N381" s="1">
        <v>2.616E-6</v>
      </c>
      <c r="O381" s="7" t="s">
        <v>1910</v>
      </c>
      <c r="P381" s="7" t="s">
        <v>2248</v>
      </c>
      <c r="Q381" s="4">
        <v>0.48438048352410001</v>
      </c>
      <c r="R381" s="5">
        <v>9.3147011965990498E-2</v>
      </c>
      <c r="S381" s="13">
        <v>-9.7988168451511773E-2</v>
      </c>
      <c r="T381" s="4">
        <v>0.18399511584939957</v>
      </c>
      <c r="U381" s="5">
        <v>-0.34624541536840303</v>
      </c>
      <c r="V381" s="3">
        <v>0.70297995895835586</v>
      </c>
      <c r="W381" s="14">
        <v>-0.13499787179399741</v>
      </c>
      <c r="X381" s="5">
        <v>-8.890819139236826E-2</v>
      </c>
      <c r="Y381" s="3">
        <v>-0.45907473138381055</v>
      </c>
      <c r="Z381" s="14">
        <v>-0.85121316062997265</v>
      </c>
      <c r="AA381" s="5">
        <v>0.27075960205448346</v>
      </c>
      <c r="AB381" s="3">
        <v>-0.49340095179830734</v>
      </c>
      <c r="AC381" s="20">
        <f t="shared" si="45"/>
        <v>2.0396777466924532E-2</v>
      </c>
      <c r="AD381" s="20">
        <f t="shared" si="46"/>
        <v>-0.13029123860120673</v>
      </c>
      <c r="AE381" s="20">
        <f t="shared" si="47"/>
        <v>-0.38750670720291835</v>
      </c>
      <c r="AF381" s="27">
        <f t="shared" si="48"/>
        <v>0.95607539239362382</v>
      </c>
      <c r="AG381" s="6">
        <f t="shared" si="49"/>
        <v>0.72915992496365667</v>
      </c>
      <c r="AH381" s="6">
        <f t="shared" si="50"/>
        <v>0.134827220918113</v>
      </c>
      <c r="AI381" s="17" t="str">
        <f t="shared" si="51"/>
        <v>FALSE</v>
      </c>
      <c r="AJ381" s="31" t="str">
        <f t="shared" si="52"/>
        <v>FALSE</v>
      </c>
      <c r="AK381" s="31" t="str">
        <f t="shared" si="53"/>
        <v>FALSE</v>
      </c>
    </row>
    <row r="382" spans="1:37" x14ac:dyDescent="0.2">
      <c r="A382" s="6" t="s">
        <v>15</v>
      </c>
      <c r="B382" s="6" t="s">
        <v>1298</v>
      </c>
      <c r="C382" s="6">
        <v>4</v>
      </c>
      <c r="D382" s="6" t="s">
        <v>1299</v>
      </c>
      <c r="E382" s="6" t="s">
        <v>1300</v>
      </c>
      <c r="F382" s="6" t="s">
        <v>1301</v>
      </c>
      <c r="G382" s="6" t="s">
        <v>1299</v>
      </c>
      <c r="H382" s="6">
        <v>1</v>
      </c>
      <c r="I382" s="6">
        <v>3</v>
      </c>
      <c r="J382" s="6">
        <v>3</v>
      </c>
      <c r="K382" s="6">
        <v>1.7880000000000001E-4</v>
      </c>
      <c r="L382" s="6">
        <v>2.6739999999999999E-4</v>
      </c>
      <c r="M382" s="1">
        <v>6.5760000000000002E-6</v>
      </c>
      <c r="N382" s="1">
        <v>2.02E-5</v>
      </c>
      <c r="O382" s="7" t="s">
        <v>2164</v>
      </c>
      <c r="P382" s="7" t="s">
        <v>2560</v>
      </c>
      <c r="Q382" s="4">
        <v>-8.3336896197303417E-2</v>
      </c>
      <c r="R382" s="5">
        <v>1.9371183302690508E-2</v>
      </c>
      <c r="S382" s="13">
        <v>5.7522674586269425E-2</v>
      </c>
      <c r="T382" s="4">
        <v>0.36094646716062856</v>
      </c>
      <c r="U382" s="5">
        <v>-0.21466628274897667</v>
      </c>
      <c r="V382" s="3">
        <v>0.19013502394106677</v>
      </c>
      <c r="W382" s="14">
        <v>0.11098515578623255</v>
      </c>
      <c r="X382" s="5">
        <v>-3.1929197723695568E-2</v>
      </c>
      <c r="Y382" s="3">
        <v>-0.1482082546895456</v>
      </c>
      <c r="Z382" s="14">
        <v>-0.53137619603204145</v>
      </c>
      <c r="AA382" s="5">
        <v>0.1973941743884334</v>
      </c>
      <c r="AB382" s="3">
        <v>-0.1264516237832122</v>
      </c>
      <c r="AC382" s="20">
        <f t="shared" si="45"/>
        <v>0.11428608222035404</v>
      </c>
      <c r="AD382" s="20">
        <f t="shared" si="46"/>
        <v>-0.13042711626660386</v>
      </c>
      <c r="AE382" s="20">
        <f t="shared" si="47"/>
        <v>-2.090308610622171E-2</v>
      </c>
      <c r="AF382" s="27">
        <f t="shared" si="48"/>
        <v>0.55105270291310315</v>
      </c>
      <c r="AG382" s="6">
        <f t="shared" si="49"/>
        <v>0.5912162846741793</v>
      </c>
      <c r="AH382" s="6">
        <f t="shared" si="50"/>
        <v>0.81981229928763655</v>
      </c>
      <c r="AI382" s="17" t="str">
        <f t="shared" si="51"/>
        <v>FALSE</v>
      </c>
      <c r="AJ382" s="31" t="str">
        <f t="shared" si="52"/>
        <v>FALSE</v>
      </c>
      <c r="AK382" s="31" t="str">
        <f t="shared" si="53"/>
        <v>FALSE</v>
      </c>
    </row>
    <row r="383" spans="1:37" x14ac:dyDescent="0.2">
      <c r="A383" s="6" t="s">
        <v>15</v>
      </c>
      <c r="B383" s="6" t="s">
        <v>242</v>
      </c>
      <c r="C383" s="6">
        <v>1</v>
      </c>
      <c r="D383" s="6" t="s">
        <v>243</v>
      </c>
      <c r="E383" s="6" t="s">
        <v>244</v>
      </c>
      <c r="F383" s="6" t="s">
        <v>245</v>
      </c>
      <c r="G383" s="6" t="s">
        <v>243</v>
      </c>
      <c r="H383" s="6">
        <v>1</v>
      </c>
      <c r="I383" s="6">
        <v>3</v>
      </c>
      <c r="J383" s="6">
        <v>3</v>
      </c>
      <c r="K383" s="6">
        <v>6.613E-3</v>
      </c>
      <c r="L383" s="6">
        <v>1.098E-2</v>
      </c>
      <c r="M383" s="6">
        <v>5.5890000000000002E-2</v>
      </c>
      <c r="N383" s="6">
        <v>8.4180000000000005E-2</v>
      </c>
      <c r="O383" s="7" t="s">
        <v>2071</v>
      </c>
      <c r="P383" s="7" t="s">
        <v>2454</v>
      </c>
      <c r="Q383" s="4">
        <v>-0.29906019580943061</v>
      </c>
      <c r="R383" s="5">
        <v>0.13300398124830984</v>
      </c>
      <c r="S383" s="13">
        <v>-0.5046621294235023</v>
      </c>
      <c r="T383" s="4">
        <v>0.58409605704936463</v>
      </c>
      <c r="U383" s="5">
        <v>-0.25842628211108826</v>
      </c>
      <c r="V383" s="3">
        <v>0.95670916314350041</v>
      </c>
      <c r="W383" s="14">
        <v>-6.3952201480880502E-2</v>
      </c>
      <c r="X383" s="5">
        <v>9.0845719716908732E-2</v>
      </c>
      <c r="Y383" s="3">
        <v>-0.5972752594914762</v>
      </c>
      <c r="Z383" s="14">
        <v>-0.45111155292748056</v>
      </c>
      <c r="AA383" s="5">
        <v>3.5039889120343408E-3</v>
      </c>
      <c r="AB383" s="3">
        <v>-0.52845714078939221</v>
      </c>
      <c r="AC383" s="20">
        <f t="shared" si="45"/>
        <v>0.65103242735546663</v>
      </c>
      <c r="AD383" s="20">
        <f t="shared" si="46"/>
        <v>-0.13522765451646349</v>
      </c>
      <c r="AE383" s="20">
        <f t="shared" si="47"/>
        <v>3.3445534243058378E-2</v>
      </c>
      <c r="AF383" s="27">
        <f t="shared" si="48"/>
        <v>0.18371678168150216</v>
      </c>
      <c r="AG383" s="6">
        <f t="shared" si="49"/>
        <v>0.63844873417740489</v>
      </c>
      <c r="AH383" s="6">
        <f t="shared" si="50"/>
        <v>0.91087583848296938</v>
      </c>
      <c r="AI383" s="17" t="str">
        <f t="shared" si="51"/>
        <v>FALSE</v>
      </c>
      <c r="AJ383" s="31" t="str">
        <f t="shared" si="52"/>
        <v>FALSE</v>
      </c>
      <c r="AK383" s="31" t="str">
        <f t="shared" si="53"/>
        <v>FALSE</v>
      </c>
    </row>
    <row r="384" spans="1:37" x14ac:dyDescent="0.2">
      <c r="A384" s="6" t="s">
        <v>15</v>
      </c>
      <c r="B384" s="6" t="s">
        <v>1320</v>
      </c>
      <c r="C384" s="6">
        <v>4</v>
      </c>
      <c r="D384" s="6" t="s">
        <v>1303</v>
      </c>
      <c r="E384" s="6" t="s">
        <v>1321</v>
      </c>
      <c r="F384" s="6" t="s">
        <v>1305</v>
      </c>
      <c r="G384" s="6" t="s">
        <v>1303</v>
      </c>
      <c r="H384" s="6">
        <v>1</v>
      </c>
      <c r="I384" s="6">
        <v>3</v>
      </c>
      <c r="J384" s="6">
        <v>3</v>
      </c>
      <c r="K384" s="6">
        <v>9.4510000000000004E-4</v>
      </c>
      <c r="L384" s="6">
        <v>2.4529999999999999E-3</v>
      </c>
      <c r="M384" s="6">
        <v>3.0620000000000001E-3</v>
      </c>
      <c r="N384" s="6">
        <v>8.9709999999999998E-3</v>
      </c>
      <c r="O384" s="7" t="s">
        <v>1932</v>
      </c>
      <c r="P384" s="7" t="s">
        <v>2562</v>
      </c>
      <c r="Q384" s="4">
        <v>-4.7439195729551936E-2</v>
      </c>
      <c r="R384" s="5">
        <v>0.16699975929655544</v>
      </c>
      <c r="S384" s="13">
        <v>0.344923553519698</v>
      </c>
      <c r="T384" s="4">
        <v>-9.8259906807754011E-2</v>
      </c>
      <c r="U384" s="5">
        <v>0.16018002504853343</v>
      </c>
      <c r="V384" s="3">
        <v>-0.10831714023777796</v>
      </c>
      <c r="W384" s="14">
        <v>-0.13756325382694623</v>
      </c>
      <c r="X384" s="5">
        <v>3.5518429962391317E-2</v>
      </c>
      <c r="Y384" s="3">
        <v>4.4449107786307691E-3</v>
      </c>
      <c r="Z384" s="14">
        <v>0.24991285782948153</v>
      </c>
      <c r="AA384" s="5">
        <v>-0.44432687086866618</v>
      </c>
      <c r="AB384" s="3">
        <v>-0.3234418040795925</v>
      </c>
      <c r="AC384" s="20">
        <f t="shared" si="45"/>
        <v>-0.1702937130279</v>
      </c>
      <c r="AD384" s="20">
        <f t="shared" si="46"/>
        <v>-0.14008530134428435</v>
      </c>
      <c r="AE384" s="20">
        <f t="shared" si="47"/>
        <v>-0.18736134339087521</v>
      </c>
      <c r="AF384" s="27">
        <f t="shared" si="48"/>
        <v>0.30095467959497846</v>
      </c>
      <c r="AG384" s="6">
        <f t="shared" si="49"/>
        <v>0.56001997688088045</v>
      </c>
      <c r="AH384" s="6">
        <f t="shared" si="50"/>
        <v>0.20920817794815372</v>
      </c>
      <c r="AI384" s="17" t="str">
        <f t="shared" si="51"/>
        <v>FALSE</v>
      </c>
      <c r="AJ384" s="31" t="str">
        <f t="shared" si="52"/>
        <v>FALSE</v>
      </c>
      <c r="AK384" s="31" t="str">
        <f t="shared" si="53"/>
        <v>FALSE</v>
      </c>
    </row>
    <row r="385" spans="1:37" x14ac:dyDescent="0.2">
      <c r="A385" s="6" t="s">
        <v>15</v>
      </c>
      <c r="B385" s="6" t="s">
        <v>1229</v>
      </c>
      <c r="C385" s="6">
        <v>3</v>
      </c>
      <c r="D385" s="6" t="s">
        <v>1226</v>
      </c>
      <c r="E385" s="6" t="s">
        <v>1230</v>
      </c>
      <c r="F385" s="6" t="s">
        <v>1228</v>
      </c>
      <c r="G385" s="6" t="s">
        <v>1226</v>
      </c>
      <c r="H385" s="6">
        <v>0</v>
      </c>
      <c r="I385" s="6">
        <v>2</v>
      </c>
      <c r="K385" s="6">
        <v>4.2920000000000002E-4</v>
      </c>
      <c r="M385" s="6">
        <v>1.5629999999999999E-3</v>
      </c>
      <c r="O385" s="7" t="s">
        <v>1928</v>
      </c>
      <c r="P385" s="7" t="s">
        <v>2237</v>
      </c>
      <c r="Q385" s="4">
        <v>-0.38119825311162631</v>
      </c>
      <c r="R385" s="5">
        <v>0.29909849428734536</v>
      </c>
      <c r="S385" s="13">
        <v>-0.28536416068018444</v>
      </c>
      <c r="T385" s="4">
        <v>-0.8167780054330479</v>
      </c>
      <c r="U385" s="5">
        <v>-0.52045299106948362</v>
      </c>
      <c r="V385" s="3">
        <v>-0.29654633616412979</v>
      </c>
      <c r="W385" s="14">
        <v>0.37756953115117398</v>
      </c>
      <c r="X385" s="5">
        <v>0.1359582463955028</v>
      </c>
      <c r="Y385" s="3">
        <v>0.39311391098168197</v>
      </c>
      <c r="Z385" s="14">
        <v>0.44926090972209726</v>
      </c>
      <c r="AA385" s="5">
        <v>-3.8525811014944261E-2</v>
      </c>
      <c r="AB385" s="3">
        <v>7.3191684386673159E-2</v>
      </c>
      <c r="AC385" s="20">
        <f t="shared" si="45"/>
        <v>-0.42210447105406529</v>
      </c>
      <c r="AD385" s="20">
        <f t="shared" si="46"/>
        <v>-0.14090496847817754</v>
      </c>
      <c r="AE385" s="20">
        <f t="shared" si="47"/>
        <v>0.42470186934427473</v>
      </c>
      <c r="AF385" s="27">
        <f t="shared" si="48"/>
        <v>0.18056618824410686</v>
      </c>
      <c r="AG385" s="6">
        <f t="shared" si="49"/>
        <v>0.45232490763560873</v>
      </c>
      <c r="AH385" s="6">
        <f t="shared" si="50"/>
        <v>0.1363805532546708</v>
      </c>
      <c r="AI385" s="17" t="str">
        <f t="shared" si="51"/>
        <v>FALSE</v>
      </c>
      <c r="AJ385" s="31" t="str">
        <f t="shared" si="52"/>
        <v>FALSE</v>
      </c>
      <c r="AK385" s="31" t="str">
        <f t="shared" si="53"/>
        <v>FALSE</v>
      </c>
    </row>
    <row r="386" spans="1:37" x14ac:dyDescent="0.2">
      <c r="A386" s="6" t="s">
        <v>15</v>
      </c>
      <c r="B386" s="6" t="s">
        <v>995</v>
      </c>
      <c r="C386" s="6">
        <v>4</v>
      </c>
      <c r="D386" s="6" t="s">
        <v>984</v>
      </c>
      <c r="E386" s="6" t="s">
        <v>996</v>
      </c>
      <c r="F386" s="6" t="s">
        <v>986</v>
      </c>
      <c r="G386" s="6" t="s">
        <v>984</v>
      </c>
      <c r="H386" s="6">
        <v>0</v>
      </c>
      <c r="I386" s="6">
        <v>2</v>
      </c>
      <c r="J386" s="6">
        <v>2</v>
      </c>
      <c r="K386" s="6">
        <v>1.7880000000000001E-4</v>
      </c>
      <c r="L386" s="6">
        <v>2.6739999999999999E-4</v>
      </c>
      <c r="M386" s="1">
        <v>1.9720000000000001E-5</v>
      </c>
      <c r="N386" s="1">
        <v>2.1100000000000001E-5</v>
      </c>
      <c r="O386" s="7" t="s">
        <v>1877</v>
      </c>
      <c r="P386" s="7" t="s">
        <v>2282</v>
      </c>
      <c r="Q386" s="4">
        <v>-1.2127132292583185</v>
      </c>
      <c r="R386" s="5">
        <v>0.66063923100570499</v>
      </c>
      <c r="S386" s="13">
        <v>0.45474980816208177</v>
      </c>
      <c r="T386" s="4">
        <v>-0.30770614001060642</v>
      </c>
      <c r="U386" s="5">
        <v>-0.98428140667823127</v>
      </c>
      <c r="V386" s="3">
        <v>-0.2609237612573761</v>
      </c>
      <c r="W386" s="14">
        <v>1.2508066175291985</v>
      </c>
      <c r="X386" s="5">
        <v>-0.62005664033967933</v>
      </c>
      <c r="Y386" s="3">
        <v>-0.91947440643906353</v>
      </c>
      <c r="Z386" s="14">
        <v>-1.3926148039123749</v>
      </c>
      <c r="AA386" s="5">
        <v>0.33696235084158976</v>
      </c>
      <c r="AB386" s="3">
        <v>0.3405052039668357</v>
      </c>
      <c r="AC386" s="20">
        <f t="shared" ref="AC386:AC449" si="54">AVERAGE(T386:V386)-AVERAGE(Q386:S386)</f>
        <v>-0.48519570595189404</v>
      </c>
      <c r="AD386" s="20">
        <f t="shared" ref="AD386:AD449" si="55">AVERAGE(Z386:AB386)-AVERAGE(W386:Y386)</f>
        <v>-0.14214093995146837</v>
      </c>
      <c r="AE386" s="20">
        <f t="shared" ref="AE386:AE449" si="56">AVERAGE(W386:Y386)-AVERAGE(Q386:S386)</f>
        <v>-6.380007971967086E-2</v>
      </c>
      <c r="AF386" s="27">
        <f t="shared" ref="AF386:AF449" si="57">TTEST(T386:V386,Q386:S386,2,2)</f>
        <v>0.48900420556227003</v>
      </c>
      <c r="AG386" s="6">
        <f t="shared" ref="AG386:AG449" si="58">TTEST(Z386:AB386,W386:Y386,2,2)</f>
        <v>0.881004315211116</v>
      </c>
      <c r="AH386" s="6">
        <f t="shared" ref="AH386:AH449" si="59">TTEST(W386:Y386,Q386:S386,2,2)</f>
        <v>0.94698342956519066</v>
      </c>
      <c r="AI386" s="17" t="str">
        <f t="shared" ref="AI386:AI449" si="60">IF(AND(AF386&lt;0.05,ABS(AC386)&gt;0.5),"TRUE","FALSE")</f>
        <v>FALSE</v>
      </c>
      <c r="AJ386" s="31" t="str">
        <f t="shared" ref="AJ386:AJ449" si="61">IF(AND(AG386&lt;0.05,ABS(AD386)&gt;0.5),"TRUE","FALSE")</f>
        <v>FALSE</v>
      </c>
      <c r="AK386" s="31" t="str">
        <f t="shared" ref="AK386:AK449" si="62">IF(AND(AH386&lt;0.05,ABS(AE386)&gt;0.5),"TRUE","FALSE")</f>
        <v>FALSE</v>
      </c>
    </row>
    <row r="387" spans="1:37" x14ac:dyDescent="0.2">
      <c r="A387" s="6" t="s">
        <v>15</v>
      </c>
      <c r="B387" s="6" t="s">
        <v>1060</v>
      </c>
      <c r="C387" s="6">
        <v>2</v>
      </c>
      <c r="D387" s="6" t="s">
        <v>1061</v>
      </c>
      <c r="E387" s="6" t="s">
        <v>1062</v>
      </c>
      <c r="F387" s="6" t="s">
        <v>1063</v>
      </c>
      <c r="G387" s="6" t="s">
        <v>1061</v>
      </c>
      <c r="H387" s="6">
        <v>1</v>
      </c>
      <c r="I387" s="6">
        <v>3</v>
      </c>
      <c r="J387" s="6">
        <v>3</v>
      </c>
      <c r="K387" s="6">
        <v>2.405E-3</v>
      </c>
      <c r="L387" s="6">
        <v>5.2379999999999996E-3</v>
      </c>
      <c r="M387" s="6">
        <v>1.242E-2</v>
      </c>
      <c r="N387" s="6">
        <v>2.494E-2</v>
      </c>
      <c r="O387" s="7" t="s">
        <v>2009</v>
      </c>
      <c r="P387" s="7" t="s">
        <v>2362</v>
      </c>
      <c r="Q387" s="4">
        <v>-0.13755835524685489</v>
      </c>
      <c r="R387" s="5">
        <v>1.9139193259492912E-2</v>
      </c>
      <c r="S387" s="13">
        <v>-0.60622912095499359</v>
      </c>
      <c r="T387" s="4">
        <v>0.16992430177678916</v>
      </c>
      <c r="U387" s="5">
        <v>-0.36927545253879424</v>
      </c>
      <c r="V387" s="3">
        <v>1.0759742390485372</v>
      </c>
      <c r="W387" s="14">
        <v>-0.3021547559735222</v>
      </c>
      <c r="X387" s="5">
        <v>0.38923966266254167</v>
      </c>
      <c r="Y387" s="3">
        <v>-0.50850144757956806</v>
      </c>
      <c r="Z387" s="14">
        <v>0.20777297845090342</v>
      </c>
      <c r="AA387" s="5">
        <v>-0.14756776736656663</v>
      </c>
      <c r="AB387" s="3">
        <v>-0.91052600800279426</v>
      </c>
      <c r="AC387" s="20">
        <f t="shared" si="54"/>
        <v>0.53375712374296258</v>
      </c>
      <c r="AD387" s="20">
        <f t="shared" si="55"/>
        <v>-0.1429680853426363</v>
      </c>
      <c r="AE387" s="20">
        <f t="shared" si="56"/>
        <v>0.10107724735060236</v>
      </c>
      <c r="AF387" s="27">
        <f t="shared" si="57"/>
        <v>0.31192874784730312</v>
      </c>
      <c r="AG387" s="6">
        <f t="shared" si="58"/>
        <v>0.75471032340163546</v>
      </c>
      <c r="AH387" s="6">
        <f t="shared" si="59"/>
        <v>0.77475146379767568</v>
      </c>
      <c r="AI387" s="17" t="str">
        <f t="shared" si="60"/>
        <v>FALSE</v>
      </c>
      <c r="AJ387" s="31" t="str">
        <f t="shared" si="61"/>
        <v>FALSE</v>
      </c>
      <c r="AK387" s="31" t="str">
        <f t="shared" si="62"/>
        <v>FALSE</v>
      </c>
    </row>
    <row r="388" spans="1:37" x14ac:dyDescent="0.2">
      <c r="A388" s="6" t="s">
        <v>15</v>
      </c>
      <c r="B388" s="6" t="s">
        <v>60</v>
      </c>
      <c r="C388" s="6">
        <v>2</v>
      </c>
      <c r="D388" s="6" t="s">
        <v>61</v>
      </c>
      <c r="E388" s="6" t="s">
        <v>62</v>
      </c>
      <c r="F388" s="6" t="s">
        <v>63</v>
      </c>
      <c r="G388" s="6" t="s">
        <v>61</v>
      </c>
      <c r="H388" s="6">
        <v>1</v>
      </c>
      <c r="I388" s="6">
        <v>3</v>
      </c>
      <c r="J388" s="6">
        <v>3</v>
      </c>
      <c r="K388" s="6">
        <v>2.405E-3</v>
      </c>
      <c r="L388" s="6">
        <v>1.8030000000000001E-2</v>
      </c>
      <c r="M388" s="6">
        <v>1.259E-2</v>
      </c>
      <c r="N388" s="6">
        <v>0.1346</v>
      </c>
      <c r="O388" s="7" t="s">
        <v>1953</v>
      </c>
      <c r="P388" s="7" t="s">
        <v>2297</v>
      </c>
      <c r="Q388" s="4">
        <v>-5.2612861110681607E-2</v>
      </c>
      <c r="R388" s="5">
        <v>0.19675594892169188</v>
      </c>
      <c r="S388" s="13">
        <v>-0.5721771492880442</v>
      </c>
      <c r="T388" s="4">
        <v>0.11865231402423385</v>
      </c>
      <c r="U388" s="5">
        <v>-3.7942243059036443E-2</v>
      </c>
      <c r="V388" s="3">
        <v>0.90675320053079023</v>
      </c>
      <c r="W388" s="14">
        <v>0.16144379654172342</v>
      </c>
      <c r="X388" s="5">
        <v>-9.7826174737933744E-2</v>
      </c>
      <c r="Y388" s="3">
        <v>-0.45095932094842617</v>
      </c>
      <c r="Z388" s="14">
        <v>-0.26589004005433692</v>
      </c>
      <c r="AA388" s="5">
        <v>-8.100548612493054E-2</v>
      </c>
      <c r="AB388" s="3">
        <v>-0.47188619641163537</v>
      </c>
      <c r="AC388" s="20">
        <f t="shared" si="54"/>
        <v>0.47183244432434057</v>
      </c>
      <c r="AD388" s="20">
        <f t="shared" si="55"/>
        <v>-0.14381334114875546</v>
      </c>
      <c r="AE388" s="20">
        <f t="shared" si="56"/>
        <v>1.3564120777465827E-2</v>
      </c>
      <c r="AF388" s="27">
        <f t="shared" si="57"/>
        <v>0.27103479808378811</v>
      </c>
      <c r="AG388" s="6">
        <f t="shared" si="58"/>
        <v>0.53170376546525844</v>
      </c>
      <c r="AH388" s="6">
        <f t="shared" si="59"/>
        <v>0.96466184830265633</v>
      </c>
      <c r="AI388" s="17" t="str">
        <f t="shared" si="60"/>
        <v>FALSE</v>
      </c>
      <c r="AJ388" s="31" t="str">
        <f t="shared" si="61"/>
        <v>FALSE</v>
      </c>
      <c r="AK388" s="31" t="str">
        <f t="shared" si="62"/>
        <v>FALSE</v>
      </c>
    </row>
    <row r="389" spans="1:37" x14ac:dyDescent="0.2">
      <c r="A389" s="6" t="s">
        <v>15</v>
      </c>
      <c r="B389" s="6" t="s">
        <v>1269</v>
      </c>
      <c r="C389" s="6">
        <v>8</v>
      </c>
      <c r="D389" s="6" t="s">
        <v>1266</v>
      </c>
      <c r="E389" s="6" t="s">
        <v>1270</v>
      </c>
      <c r="F389" s="6" t="s">
        <v>1268</v>
      </c>
      <c r="G389" s="6" t="s">
        <v>1266</v>
      </c>
      <c r="H389" s="6">
        <v>0</v>
      </c>
      <c r="I389" s="6">
        <v>2</v>
      </c>
      <c r="J389" s="6">
        <v>2</v>
      </c>
      <c r="K389" s="6">
        <v>1.7880000000000001E-4</v>
      </c>
      <c r="L389" s="6">
        <v>2.6739999999999999E-4</v>
      </c>
      <c r="M389" s="1">
        <v>1.446E-5</v>
      </c>
      <c r="N389" s="1">
        <v>2.7080000000000002E-5</v>
      </c>
      <c r="O389" s="7" t="s">
        <v>1929</v>
      </c>
      <c r="P389" s="7" t="s">
        <v>2269</v>
      </c>
      <c r="Q389" s="4">
        <v>0.13310663367257697</v>
      </c>
      <c r="R389" s="5">
        <v>0.27823036095503767</v>
      </c>
      <c r="S389" s="13">
        <v>-0.13632791660441665</v>
      </c>
      <c r="T389" s="4">
        <v>0.24313771281397634</v>
      </c>
      <c r="U389" s="5">
        <v>-0.31923356459694441</v>
      </c>
      <c r="V389" s="3">
        <v>0.41391683187909517</v>
      </c>
      <c r="W389" s="14">
        <v>-6.2821321334433189E-2</v>
      </c>
      <c r="X389" s="5">
        <v>-1.4661959358547246E-2</v>
      </c>
      <c r="Y389" s="3">
        <v>-0.13093107325635947</v>
      </c>
      <c r="Z389" s="14">
        <v>-0.39139257892010487</v>
      </c>
      <c r="AA389" s="5">
        <v>-5.9135544939949158E-3</v>
      </c>
      <c r="AB389" s="3">
        <v>-0.24361184989936105</v>
      </c>
      <c r="AC389" s="20">
        <f t="shared" si="54"/>
        <v>2.0937300690976379E-2</v>
      </c>
      <c r="AD389" s="20">
        <f t="shared" si="55"/>
        <v>-0.14416787645470697</v>
      </c>
      <c r="AE389" s="20">
        <f t="shared" si="56"/>
        <v>-0.16114114399084595</v>
      </c>
      <c r="AF389" s="27">
        <f t="shared" si="57"/>
        <v>0.93792152828490605</v>
      </c>
      <c r="AG389" s="6">
        <f t="shared" si="58"/>
        <v>0.28619571683698813</v>
      </c>
      <c r="AH389" s="6">
        <f t="shared" si="59"/>
        <v>0.27024778796433752</v>
      </c>
      <c r="AI389" s="17" t="str">
        <f t="shared" si="60"/>
        <v>FALSE</v>
      </c>
      <c r="AJ389" s="31" t="str">
        <f t="shared" si="61"/>
        <v>FALSE</v>
      </c>
      <c r="AK389" s="31" t="str">
        <f t="shared" si="62"/>
        <v>FALSE</v>
      </c>
    </row>
    <row r="390" spans="1:37" x14ac:dyDescent="0.2">
      <c r="A390" s="6" t="s">
        <v>15</v>
      </c>
      <c r="B390" s="6" t="s">
        <v>574</v>
      </c>
      <c r="C390" s="6">
        <v>1</v>
      </c>
      <c r="D390" s="6" t="s">
        <v>571</v>
      </c>
      <c r="E390" s="6" t="s">
        <v>575</v>
      </c>
      <c r="F390" s="6" t="s">
        <v>573</v>
      </c>
      <c r="G390" s="6" t="s">
        <v>571</v>
      </c>
      <c r="H390" s="6">
        <v>1</v>
      </c>
      <c r="I390" s="6">
        <v>2</v>
      </c>
      <c r="J390" s="6">
        <v>2</v>
      </c>
      <c r="K390" s="6">
        <v>2.7339999999999999E-3</v>
      </c>
      <c r="L390" s="6">
        <v>1.5800000000000002E-2</v>
      </c>
      <c r="M390" s="6">
        <v>1.66E-2</v>
      </c>
      <c r="N390" s="6">
        <v>0.11840000000000001</v>
      </c>
      <c r="O390" s="7" t="s">
        <v>1902</v>
      </c>
      <c r="P390" s="7" t="s">
        <v>2490</v>
      </c>
      <c r="Q390" s="4">
        <v>6.6403573173300603E-2</v>
      </c>
      <c r="R390" s="5">
        <v>0.13344056331174831</v>
      </c>
      <c r="S390" s="13">
        <v>-0.19932780833824057</v>
      </c>
      <c r="T390" s="4">
        <v>0.27607368432863877</v>
      </c>
      <c r="U390" s="5">
        <v>3.9770521242885127E-3</v>
      </c>
      <c r="V390" s="3">
        <v>0.67480447207674477</v>
      </c>
      <c r="W390" s="14">
        <v>-9.4097285113433682E-2</v>
      </c>
      <c r="X390" s="5">
        <v>-5.4907386461983725E-2</v>
      </c>
      <c r="Y390" s="3">
        <v>-0.29390572716229935</v>
      </c>
      <c r="Z390" s="14">
        <v>-0.31268189051365208</v>
      </c>
      <c r="AA390" s="5">
        <v>-9.2837402806030964E-2</v>
      </c>
      <c r="AB390" s="3">
        <v>-0.48001024120277519</v>
      </c>
      <c r="AC390" s="20">
        <f t="shared" si="54"/>
        <v>0.31811296012762125</v>
      </c>
      <c r="AD390" s="20">
        <f t="shared" si="55"/>
        <v>-0.14753971192824716</v>
      </c>
      <c r="AE390" s="20">
        <f t="shared" si="56"/>
        <v>-0.14780890896150836</v>
      </c>
      <c r="AF390" s="27">
        <f t="shared" si="57"/>
        <v>0.22121088872293188</v>
      </c>
      <c r="AG390" s="6">
        <f t="shared" si="58"/>
        <v>0.33373516791583213</v>
      </c>
      <c r="AH390" s="6">
        <f t="shared" si="59"/>
        <v>0.30485730538856476</v>
      </c>
      <c r="AI390" s="17" t="str">
        <f t="shared" si="60"/>
        <v>FALSE</v>
      </c>
      <c r="AJ390" s="31" t="str">
        <f t="shared" si="61"/>
        <v>FALSE</v>
      </c>
      <c r="AK390" s="31" t="str">
        <f t="shared" si="62"/>
        <v>FALSE</v>
      </c>
    </row>
    <row r="391" spans="1:37" x14ac:dyDescent="0.2">
      <c r="A391" s="6" t="s">
        <v>15</v>
      </c>
      <c r="B391" s="6" t="s">
        <v>1092</v>
      </c>
      <c r="C391" s="6">
        <v>2</v>
      </c>
      <c r="D391" s="6" t="s">
        <v>1093</v>
      </c>
      <c r="E391" s="6" t="s">
        <v>1094</v>
      </c>
      <c r="F391" s="6" t="s">
        <v>1095</v>
      </c>
      <c r="G391" s="6" t="s">
        <v>1093</v>
      </c>
      <c r="H391" s="6">
        <v>1</v>
      </c>
      <c r="I391" s="6">
        <v>2</v>
      </c>
      <c r="J391" s="6">
        <v>2</v>
      </c>
      <c r="K391" s="6">
        <v>1.7880000000000001E-4</v>
      </c>
      <c r="L391" s="6">
        <v>8.4259999999999999E-4</v>
      </c>
      <c r="M391" s="6">
        <v>6.1359999999999995E-4</v>
      </c>
      <c r="N391" s="6">
        <v>3.418E-3</v>
      </c>
      <c r="O391" s="7" t="s">
        <v>2153</v>
      </c>
      <c r="P391" s="7" t="s">
        <v>2350</v>
      </c>
      <c r="Q391" s="4">
        <v>0.57436830593090993</v>
      </c>
      <c r="R391" s="5">
        <v>-1.089641154580554</v>
      </c>
      <c r="S391" s="13">
        <v>0.45482937685125319</v>
      </c>
      <c r="T391" s="4">
        <v>0.13520893657199842</v>
      </c>
      <c r="U391" s="5">
        <v>1.061886820856744</v>
      </c>
      <c r="V391" s="3">
        <v>-7.6663684088063649E-2</v>
      </c>
      <c r="W391" s="14">
        <v>-0.33115570305354719</v>
      </c>
      <c r="X391" s="5">
        <v>-0.76978038932370574</v>
      </c>
      <c r="Y391" s="3">
        <v>2.8900871197298523E-2</v>
      </c>
      <c r="Z391" s="14">
        <v>-0.69473370288263825</v>
      </c>
      <c r="AA391" s="5">
        <v>-0.22439323287725249</v>
      </c>
      <c r="AB391" s="3">
        <v>-0.59750317938043418</v>
      </c>
      <c r="AC391" s="20">
        <f t="shared" si="54"/>
        <v>0.39362518171302319</v>
      </c>
      <c r="AD391" s="20">
        <f t="shared" si="55"/>
        <v>-0.14819829798679018</v>
      </c>
      <c r="AE391" s="20">
        <f t="shared" si="56"/>
        <v>-0.33719724979385451</v>
      </c>
      <c r="AF391" s="27">
        <f t="shared" si="57"/>
        <v>0.57168829782659991</v>
      </c>
      <c r="AG391" s="6">
        <f t="shared" si="58"/>
        <v>0.61456857121871677</v>
      </c>
      <c r="AH391" s="6">
        <f t="shared" si="59"/>
        <v>0.59431334936478208</v>
      </c>
      <c r="AI391" s="17" t="str">
        <f t="shared" si="60"/>
        <v>FALSE</v>
      </c>
      <c r="AJ391" s="31" t="str">
        <f t="shared" si="61"/>
        <v>FALSE</v>
      </c>
      <c r="AK391" s="31" t="str">
        <f t="shared" si="62"/>
        <v>FALSE</v>
      </c>
    </row>
    <row r="392" spans="1:37" x14ac:dyDescent="0.2">
      <c r="A392" s="6" t="s">
        <v>15</v>
      </c>
      <c r="B392" s="6" t="s">
        <v>1009</v>
      </c>
      <c r="C392" s="6">
        <v>5</v>
      </c>
      <c r="D392" s="6" t="s">
        <v>1006</v>
      </c>
      <c r="E392" s="6" t="s">
        <v>1010</v>
      </c>
      <c r="F392" s="6" t="s">
        <v>1008</v>
      </c>
      <c r="G392" s="6" t="s">
        <v>1006</v>
      </c>
      <c r="H392" s="6">
        <v>1</v>
      </c>
      <c r="I392" s="6">
        <v>3</v>
      </c>
      <c r="J392" s="6">
        <v>3</v>
      </c>
      <c r="K392" s="6">
        <v>4.2920000000000002E-4</v>
      </c>
      <c r="L392" s="6">
        <v>1.2329999999999999E-3</v>
      </c>
      <c r="M392" s="6">
        <v>1.572E-3</v>
      </c>
      <c r="N392" s="6">
        <v>5.5100000000000001E-3</v>
      </c>
      <c r="O392" s="7" t="s">
        <v>1917</v>
      </c>
      <c r="P392" s="7" t="s">
        <v>2257</v>
      </c>
      <c r="Q392" s="4">
        <v>0.19556624567590081</v>
      </c>
      <c r="R392" s="5">
        <v>-0.25320052489257666</v>
      </c>
      <c r="S392" s="13">
        <v>0.28640240342987022</v>
      </c>
      <c r="T392" s="4">
        <v>8.6092511637557448E-2</v>
      </c>
      <c r="U392" s="5">
        <v>4.0399050980825697E-2</v>
      </c>
      <c r="V392" s="3">
        <v>-0.12303476209725531</v>
      </c>
      <c r="W392" s="14">
        <v>0.15796076911402032</v>
      </c>
      <c r="X392" s="5">
        <v>-0.15854088323630078</v>
      </c>
      <c r="Y392" s="3">
        <v>-6.9273747506362659E-3</v>
      </c>
      <c r="Z392" s="14">
        <v>-0.56143843844469188</v>
      </c>
      <c r="AA392" s="5">
        <v>0.30642325007265209</v>
      </c>
      <c r="AB392" s="3">
        <v>-0.20599441085896919</v>
      </c>
      <c r="AC392" s="20">
        <f t="shared" si="54"/>
        <v>-7.5103774564022174E-2</v>
      </c>
      <c r="AD392" s="20">
        <f t="shared" si="55"/>
        <v>-0.1511673701193641</v>
      </c>
      <c r="AE392" s="20">
        <f t="shared" si="56"/>
        <v>-7.8758537695370362E-2</v>
      </c>
      <c r="AF392" s="27">
        <f t="shared" si="57"/>
        <v>0.69551702373868241</v>
      </c>
      <c r="AG392" s="6">
        <f t="shared" si="58"/>
        <v>0.6027873917857739</v>
      </c>
      <c r="AH392" s="6">
        <f t="shared" si="59"/>
        <v>0.70005297012758094</v>
      </c>
      <c r="AI392" s="17" t="str">
        <f t="shared" si="60"/>
        <v>FALSE</v>
      </c>
      <c r="AJ392" s="31" t="str">
        <f t="shared" si="61"/>
        <v>FALSE</v>
      </c>
      <c r="AK392" s="31" t="str">
        <f t="shared" si="62"/>
        <v>FALSE</v>
      </c>
    </row>
    <row r="393" spans="1:37" x14ac:dyDescent="0.2">
      <c r="A393" s="6" t="s">
        <v>15</v>
      </c>
      <c r="B393" s="6" t="s">
        <v>1561</v>
      </c>
      <c r="C393" s="6">
        <v>2</v>
      </c>
      <c r="D393" s="6" t="s">
        <v>1562</v>
      </c>
      <c r="E393" s="6" t="s">
        <v>1563</v>
      </c>
      <c r="F393" s="6" t="s">
        <v>1564</v>
      </c>
      <c r="G393" s="6" t="s">
        <v>1562</v>
      </c>
      <c r="H393" s="6">
        <v>1</v>
      </c>
      <c r="I393" s="6">
        <v>3</v>
      </c>
      <c r="J393" s="6">
        <v>3</v>
      </c>
      <c r="K393" s="6">
        <v>6.7530000000000003E-3</v>
      </c>
      <c r="L393" s="6">
        <v>0.2762</v>
      </c>
      <c r="M393" s="6">
        <v>5.6590000000000001E-2</v>
      </c>
      <c r="N393" s="6">
        <v>0.91659999999999997</v>
      </c>
      <c r="O393" s="7" t="s">
        <v>1943</v>
      </c>
      <c r="P393" s="7" t="s">
        <v>2285</v>
      </c>
      <c r="Q393" s="4">
        <v>3.5743310115276864E-3</v>
      </c>
      <c r="R393" s="5">
        <v>0.30064245131174372</v>
      </c>
      <c r="S393" s="13">
        <v>-0.14848026505123463</v>
      </c>
      <c r="T393" s="4">
        <v>-0.22605875344567516</v>
      </c>
      <c r="U393" s="5">
        <v>-1.6482815900979282E-2</v>
      </c>
      <c r="V393" s="3">
        <v>-0.16136199172187832</v>
      </c>
      <c r="W393" s="14">
        <v>7.864834305314336E-2</v>
      </c>
      <c r="X393" s="5">
        <v>4.3840597504128068E-2</v>
      </c>
      <c r="Y393" s="3">
        <v>0.15984056418884893</v>
      </c>
      <c r="Z393" s="14">
        <v>0.11971983644694996</v>
      </c>
      <c r="AA393" s="5">
        <v>-0.41732298862125383</v>
      </c>
      <c r="AB393" s="3">
        <v>0.11962905480048307</v>
      </c>
      <c r="AC393" s="20">
        <f t="shared" si="54"/>
        <v>-0.18654669278018987</v>
      </c>
      <c r="AD393" s="20">
        <f t="shared" si="55"/>
        <v>-0.15343453403998039</v>
      </c>
      <c r="AE393" s="20">
        <f t="shared" si="56"/>
        <v>4.2197662491361178E-2</v>
      </c>
      <c r="AF393" s="27">
        <f t="shared" si="57"/>
        <v>0.2696629103060133</v>
      </c>
      <c r="AG393" s="6">
        <f t="shared" si="58"/>
        <v>0.44728258696712359</v>
      </c>
      <c r="AH393" s="6">
        <f t="shared" si="59"/>
        <v>0.77230855836544476</v>
      </c>
      <c r="AI393" s="17" t="str">
        <f t="shared" si="60"/>
        <v>FALSE</v>
      </c>
      <c r="AJ393" s="31" t="str">
        <f t="shared" si="61"/>
        <v>FALSE</v>
      </c>
      <c r="AK393" s="31" t="str">
        <f t="shared" si="62"/>
        <v>FALSE</v>
      </c>
    </row>
    <row r="394" spans="1:37" x14ac:dyDescent="0.2">
      <c r="A394" s="6" t="s">
        <v>15</v>
      </c>
      <c r="B394" s="6" t="s">
        <v>857</v>
      </c>
      <c r="C394" s="6">
        <v>2</v>
      </c>
      <c r="D394" s="6" t="s">
        <v>858</v>
      </c>
      <c r="E394" s="6" t="s">
        <v>859</v>
      </c>
      <c r="F394" s="6" t="s">
        <v>860</v>
      </c>
      <c r="G394" s="6" t="s">
        <v>858</v>
      </c>
      <c r="H394" s="6">
        <v>1</v>
      </c>
      <c r="I394" s="6">
        <v>3</v>
      </c>
      <c r="J394" s="6">
        <v>3</v>
      </c>
      <c r="K394" s="6">
        <v>1.7880000000000001E-4</v>
      </c>
      <c r="L394" s="6">
        <v>2.6739999999999999E-4</v>
      </c>
      <c r="M394" s="1">
        <v>3.4450000000000001E-6</v>
      </c>
      <c r="N394" s="6">
        <v>2.9169999999999999E-4</v>
      </c>
      <c r="O394" s="7" t="s">
        <v>2138</v>
      </c>
      <c r="P394" s="7" t="s">
        <v>2330</v>
      </c>
      <c r="Q394" s="4">
        <v>3.6386314234384938E-2</v>
      </c>
      <c r="R394" s="5">
        <v>0.21945157322221148</v>
      </c>
      <c r="S394" s="13">
        <v>0.13005224552049646</v>
      </c>
      <c r="T394" s="4">
        <v>0.27556906105858653</v>
      </c>
      <c r="U394" s="5">
        <v>-0.18559511490734787</v>
      </c>
      <c r="V394" s="3">
        <v>-0.22864287235490816</v>
      </c>
      <c r="W394" s="14">
        <v>1.0322193065720702E-2</v>
      </c>
      <c r="X394" s="5">
        <v>1.463486419508947E-2</v>
      </c>
      <c r="Y394" s="3">
        <v>1.4296564450515045E-2</v>
      </c>
      <c r="Z394" s="14">
        <v>-0.40200404614155755</v>
      </c>
      <c r="AA394" s="5">
        <v>-7.9741679521735803E-2</v>
      </c>
      <c r="AB394" s="3">
        <v>5.9729678497512755E-2</v>
      </c>
      <c r="AC394" s="20">
        <f t="shared" si="54"/>
        <v>-0.17485301972692077</v>
      </c>
      <c r="AD394" s="20">
        <f t="shared" si="55"/>
        <v>-0.15375655629236859</v>
      </c>
      <c r="AE394" s="20">
        <f t="shared" si="56"/>
        <v>-0.11554550375525587</v>
      </c>
      <c r="AF394" s="27">
        <f t="shared" si="57"/>
        <v>0.36133766888271834</v>
      </c>
      <c r="AG394" s="6">
        <f t="shared" si="58"/>
        <v>0.32372179620890229</v>
      </c>
      <c r="AH394" s="6">
        <f t="shared" si="59"/>
        <v>9.4164777175690939E-2</v>
      </c>
      <c r="AI394" s="17" t="str">
        <f t="shared" si="60"/>
        <v>FALSE</v>
      </c>
      <c r="AJ394" s="31" t="str">
        <f t="shared" si="61"/>
        <v>FALSE</v>
      </c>
      <c r="AK394" s="31" t="str">
        <f t="shared" si="62"/>
        <v>FALSE</v>
      </c>
    </row>
    <row r="395" spans="1:37" x14ac:dyDescent="0.2">
      <c r="A395" s="6" t="s">
        <v>15</v>
      </c>
      <c r="B395" s="6" t="s">
        <v>429</v>
      </c>
      <c r="C395" s="6">
        <v>2</v>
      </c>
      <c r="D395" s="6" t="s">
        <v>430</v>
      </c>
      <c r="E395" s="6" t="s">
        <v>431</v>
      </c>
      <c r="F395" s="6" t="s">
        <v>432</v>
      </c>
      <c r="G395" s="6" t="s">
        <v>430</v>
      </c>
      <c r="H395" s="6">
        <v>1</v>
      </c>
      <c r="I395" s="6">
        <v>3</v>
      </c>
      <c r="J395" s="6">
        <v>3</v>
      </c>
      <c r="K395" s="6">
        <v>5.5649999999999996E-3</v>
      </c>
      <c r="L395" s="6">
        <v>4.398E-3</v>
      </c>
      <c r="M395" s="6">
        <v>4.2930000000000003E-2</v>
      </c>
      <c r="N395" s="6">
        <v>2.1510000000000001E-2</v>
      </c>
      <c r="O395" s="7" t="s">
        <v>2094</v>
      </c>
      <c r="P395" s="7" t="s">
        <v>2472</v>
      </c>
      <c r="Q395" s="4">
        <v>0.36381628389746129</v>
      </c>
      <c r="R395" s="5">
        <v>-0.25436428319037058</v>
      </c>
      <c r="S395" s="13">
        <v>0.61465652675117766</v>
      </c>
      <c r="T395" s="4">
        <v>0.31875529295021504</v>
      </c>
      <c r="U395" s="5">
        <v>-0.64333913364792672</v>
      </c>
      <c r="V395" s="3">
        <v>-0.12516669967661878</v>
      </c>
      <c r="W395" s="14">
        <v>-0.2809848290409207</v>
      </c>
      <c r="X395" s="5">
        <v>0.6025838526887437</v>
      </c>
      <c r="Y395" s="3">
        <v>-0.62701770313206739</v>
      </c>
      <c r="Z395" s="14">
        <v>-0.63735251966945394</v>
      </c>
      <c r="AA395" s="5">
        <v>4.2935312130732463E-3</v>
      </c>
      <c r="AB395" s="3">
        <v>-0.14497516921239414</v>
      </c>
      <c r="AC395" s="20">
        <f t="shared" si="54"/>
        <v>-0.39128635594419958</v>
      </c>
      <c r="AD395" s="20">
        <f t="shared" si="55"/>
        <v>-0.15753849272817683</v>
      </c>
      <c r="AE395" s="20">
        <f t="shared" si="56"/>
        <v>-0.34317573564750425</v>
      </c>
      <c r="AF395" s="27">
        <f t="shared" si="57"/>
        <v>0.36069850851285129</v>
      </c>
      <c r="AG395" s="6">
        <f t="shared" si="58"/>
        <v>0.72305303169834279</v>
      </c>
      <c r="AH395" s="6">
        <f t="shared" si="59"/>
        <v>0.4863677730643019</v>
      </c>
      <c r="AI395" s="17" t="str">
        <f t="shared" si="60"/>
        <v>FALSE</v>
      </c>
      <c r="AJ395" s="31" t="str">
        <f t="shared" si="61"/>
        <v>FALSE</v>
      </c>
      <c r="AK395" s="31" t="str">
        <f t="shared" si="62"/>
        <v>FALSE</v>
      </c>
    </row>
    <row r="396" spans="1:37" x14ac:dyDescent="0.2">
      <c r="A396" s="6" t="s">
        <v>15</v>
      </c>
      <c r="B396" s="6" t="s">
        <v>1689</v>
      </c>
      <c r="C396" s="6">
        <v>4</v>
      </c>
      <c r="D396" s="6" t="s">
        <v>1690</v>
      </c>
      <c r="E396" s="6" t="s">
        <v>1691</v>
      </c>
      <c r="F396" s="6" t="s">
        <v>1692</v>
      </c>
      <c r="G396" s="6" t="s">
        <v>1690</v>
      </c>
      <c r="H396" s="6">
        <v>1</v>
      </c>
      <c r="I396" s="6">
        <v>2</v>
      </c>
      <c r="J396" s="6">
        <v>2</v>
      </c>
      <c r="K396" s="6">
        <v>1.7880000000000001E-4</v>
      </c>
      <c r="L396" s="6">
        <v>7.0109999999999997E-4</v>
      </c>
      <c r="M396" s="1">
        <v>9.7079999999999999E-5</v>
      </c>
      <c r="N396" s="6">
        <v>2.3050000000000002E-3</v>
      </c>
      <c r="O396" s="7" t="s">
        <v>1885</v>
      </c>
      <c r="P396" s="7" t="s">
        <v>2215</v>
      </c>
      <c r="Q396" s="4">
        <v>0.4074371840463939</v>
      </c>
      <c r="R396" s="5">
        <v>1.0875579115509713E-2</v>
      </c>
      <c r="S396" s="13">
        <v>0.26887545677398339</v>
      </c>
      <c r="T396" s="4">
        <v>0.20169085655429653</v>
      </c>
      <c r="U396" s="5">
        <v>0.22009635461024973</v>
      </c>
      <c r="V396" s="3">
        <v>7.700287454808831E-2</v>
      </c>
      <c r="W396" s="14">
        <v>-0.22909631290838778</v>
      </c>
      <c r="X396" s="5">
        <v>-0.22187853310941905</v>
      </c>
      <c r="Y396" s="3">
        <v>-5.0152851855199236E-2</v>
      </c>
      <c r="Z396" s="14">
        <v>-0.57678155059058345</v>
      </c>
      <c r="AA396" s="5">
        <v>-4.3685272925030577E-2</v>
      </c>
      <c r="AB396" s="3">
        <v>-0.36871261323328142</v>
      </c>
      <c r="AC396" s="20">
        <f t="shared" si="54"/>
        <v>-6.2799378074417489E-2</v>
      </c>
      <c r="AD396" s="20">
        <f t="shared" si="55"/>
        <v>-0.1626839129586298</v>
      </c>
      <c r="AE396" s="20">
        <f t="shared" si="56"/>
        <v>-0.39610530593629767</v>
      </c>
      <c r="AF396" s="27">
        <f t="shared" si="57"/>
        <v>0.64071106953827772</v>
      </c>
      <c r="AG396" s="6">
        <f t="shared" si="58"/>
        <v>0.38199209655014427</v>
      </c>
      <c r="AH396" s="6">
        <f t="shared" si="59"/>
        <v>3.8213658020661893E-2</v>
      </c>
      <c r="AI396" s="17" t="str">
        <f t="shared" si="60"/>
        <v>FALSE</v>
      </c>
      <c r="AJ396" s="31" t="str">
        <f t="shared" si="61"/>
        <v>FALSE</v>
      </c>
      <c r="AK396" s="31" t="str">
        <f t="shared" si="62"/>
        <v>FALSE</v>
      </c>
    </row>
    <row r="397" spans="1:37" x14ac:dyDescent="0.2">
      <c r="A397" s="6" t="s">
        <v>15</v>
      </c>
      <c r="B397" s="6" t="s">
        <v>1533</v>
      </c>
      <c r="C397" s="6">
        <v>4</v>
      </c>
      <c r="D397" s="6" t="s">
        <v>1529</v>
      </c>
      <c r="E397" s="6" t="s">
        <v>1534</v>
      </c>
      <c r="F397" s="6" t="s">
        <v>1531</v>
      </c>
      <c r="G397" s="6" t="s">
        <v>1529</v>
      </c>
      <c r="H397" s="6">
        <v>0</v>
      </c>
      <c r="I397" s="6">
        <v>2</v>
      </c>
      <c r="K397" s="6">
        <v>5.3470000000000004E-4</v>
      </c>
      <c r="M397" s="6">
        <v>1.619E-3</v>
      </c>
      <c r="O397" s="7" t="s">
        <v>1942</v>
      </c>
      <c r="P397" s="7" t="s">
        <v>2396</v>
      </c>
      <c r="Q397" s="4">
        <v>0.14165773048321439</v>
      </c>
      <c r="R397" s="5">
        <v>0.37806944934713427</v>
      </c>
      <c r="S397" s="13">
        <v>0.10207365036910697</v>
      </c>
      <c r="T397" s="4">
        <v>-0.11938231987906479</v>
      </c>
      <c r="U397" s="5">
        <v>-0.19438356801736736</v>
      </c>
      <c r="V397" s="3">
        <v>-0.25453450120069254</v>
      </c>
      <c r="W397" s="14">
        <v>1.4853979488523572E-2</v>
      </c>
      <c r="X397" s="5">
        <v>0.10280790314223968</v>
      </c>
      <c r="Y397" s="3">
        <v>1.9606034260685998E-2</v>
      </c>
      <c r="Z397" s="14">
        <v>-5.0058556869847129E-2</v>
      </c>
      <c r="AA397" s="5">
        <v>-0.4100626948448528</v>
      </c>
      <c r="AB397" s="3">
        <v>0.10399403583000293</v>
      </c>
      <c r="AC397" s="20">
        <f t="shared" si="54"/>
        <v>-0.39670040643219351</v>
      </c>
      <c r="AD397" s="20">
        <f t="shared" si="55"/>
        <v>-0.16446504425871541</v>
      </c>
      <c r="AE397" s="20">
        <f t="shared" si="56"/>
        <v>-0.16151097110266879</v>
      </c>
      <c r="AF397" s="27">
        <f t="shared" si="57"/>
        <v>1.377622793424005E-2</v>
      </c>
      <c r="AG397" s="6">
        <f t="shared" si="58"/>
        <v>0.34838900669131839</v>
      </c>
      <c r="AH397" s="6">
        <f t="shared" si="59"/>
        <v>0.14980587164051842</v>
      </c>
      <c r="AI397" s="17" t="str">
        <f t="shared" si="60"/>
        <v>FALSE</v>
      </c>
      <c r="AJ397" s="31" t="str">
        <f t="shared" si="61"/>
        <v>FALSE</v>
      </c>
      <c r="AK397" s="31" t="str">
        <f t="shared" si="62"/>
        <v>FALSE</v>
      </c>
    </row>
    <row r="398" spans="1:37" x14ac:dyDescent="0.2">
      <c r="A398" s="6" t="s">
        <v>15</v>
      </c>
      <c r="B398" s="6" t="s">
        <v>328</v>
      </c>
      <c r="C398" s="6">
        <v>3</v>
      </c>
      <c r="D398" s="6" t="s">
        <v>329</v>
      </c>
      <c r="E398" s="6" t="s">
        <v>330</v>
      </c>
      <c r="F398" s="6" t="s">
        <v>331</v>
      </c>
      <c r="G398" s="6" t="s">
        <v>329</v>
      </c>
      <c r="H398" s="6">
        <v>1</v>
      </c>
      <c r="I398" s="6">
        <v>2</v>
      </c>
      <c r="J398" s="6">
        <v>2</v>
      </c>
      <c r="K398" s="6">
        <v>1.194E-3</v>
      </c>
      <c r="L398" s="6">
        <v>3.6259999999999999E-3</v>
      </c>
      <c r="M398" s="6">
        <v>4.2139999999999999E-3</v>
      </c>
      <c r="N398" s="6">
        <v>1.5429999999999999E-2</v>
      </c>
      <c r="O398" s="7" t="s">
        <v>1877</v>
      </c>
      <c r="P398" s="7" t="s">
        <v>2202</v>
      </c>
      <c r="Q398" s="4">
        <v>9.1948684148232943E-2</v>
      </c>
      <c r="R398" s="5">
        <v>-9.0388894049327151E-2</v>
      </c>
      <c r="S398" s="13">
        <v>-0.21309339505321767</v>
      </c>
      <c r="T398" s="4">
        <v>0.26310049147856701</v>
      </c>
      <c r="U398" s="5">
        <v>-0.31685200095220573</v>
      </c>
      <c r="V398" s="3">
        <v>0.45023990579022183</v>
      </c>
      <c r="W398" s="14">
        <v>-0.11563336607934258</v>
      </c>
      <c r="X398" s="5">
        <v>0.23007694538876292</v>
      </c>
      <c r="Y398" s="3">
        <v>-7.9042379327407694E-2</v>
      </c>
      <c r="Z398" s="14">
        <v>-0.30194303280999091</v>
      </c>
      <c r="AA398" s="5">
        <v>0.1177126339705359</v>
      </c>
      <c r="AB398" s="3">
        <v>-0.27865140704534347</v>
      </c>
      <c r="AC398" s="20">
        <f t="shared" si="54"/>
        <v>0.20267400042363165</v>
      </c>
      <c r="AD398" s="20">
        <f t="shared" si="55"/>
        <v>-0.16609433528893702</v>
      </c>
      <c r="AE398" s="20">
        <f t="shared" si="56"/>
        <v>8.2311601645441518E-2</v>
      </c>
      <c r="AF398" s="27">
        <f t="shared" si="57"/>
        <v>0.45855699810781764</v>
      </c>
      <c r="AG398" s="6">
        <f t="shared" si="58"/>
        <v>0.39588737373942262</v>
      </c>
      <c r="AH398" s="6">
        <f t="shared" si="59"/>
        <v>0.59066165446445007</v>
      </c>
      <c r="AI398" s="17" t="str">
        <f t="shared" si="60"/>
        <v>FALSE</v>
      </c>
      <c r="AJ398" s="31" t="str">
        <f t="shared" si="61"/>
        <v>FALSE</v>
      </c>
      <c r="AK398" s="31" t="str">
        <f t="shared" si="62"/>
        <v>FALSE</v>
      </c>
    </row>
    <row r="399" spans="1:37" x14ac:dyDescent="0.2">
      <c r="A399" s="6" t="s">
        <v>15</v>
      </c>
      <c r="B399" s="6" t="s">
        <v>748</v>
      </c>
      <c r="C399" s="6">
        <v>5</v>
      </c>
      <c r="D399" s="6" t="s">
        <v>741</v>
      </c>
      <c r="E399" s="6" t="s">
        <v>749</v>
      </c>
      <c r="F399" s="6" t="s">
        <v>743</v>
      </c>
      <c r="G399" s="6" t="s">
        <v>741</v>
      </c>
      <c r="H399" s="6">
        <v>1</v>
      </c>
      <c r="I399" s="6">
        <v>2</v>
      </c>
      <c r="J399" s="6">
        <v>2</v>
      </c>
      <c r="K399" s="6">
        <v>3.458E-4</v>
      </c>
      <c r="L399" s="6">
        <v>1.0939999999999999E-3</v>
      </c>
      <c r="M399" s="6">
        <v>6.8970000000000001E-4</v>
      </c>
      <c r="N399" s="6">
        <v>4.3620000000000004E-3</v>
      </c>
      <c r="O399" s="7" t="s">
        <v>1908</v>
      </c>
      <c r="P399" s="7" t="s">
        <v>2244</v>
      </c>
      <c r="Q399" s="4">
        <v>-8.1249967455128619E-4</v>
      </c>
      <c r="R399" s="5">
        <v>0.30737673953635203</v>
      </c>
      <c r="S399" s="13">
        <v>7.1601750058759378E-2</v>
      </c>
      <c r="T399" s="4">
        <v>0.10757157699715891</v>
      </c>
      <c r="U399" s="5">
        <v>-8.1219436287424424E-4</v>
      </c>
      <c r="V399" s="3">
        <v>0.13849072265281231</v>
      </c>
      <c r="W399" s="14">
        <v>-1.8565403437728098E-2</v>
      </c>
      <c r="X399" s="5">
        <v>-9.2785810042234934E-2</v>
      </c>
      <c r="Y399" s="3">
        <v>6.3480480026451855E-3</v>
      </c>
      <c r="Z399" s="14">
        <v>-9.5518236170937632E-2</v>
      </c>
      <c r="AA399" s="5">
        <v>-0.27684002650617523</v>
      </c>
      <c r="AB399" s="3">
        <v>-0.24476298093453969</v>
      </c>
      <c r="AC399" s="20">
        <f t="shared" si="54"/>
        <v>-4.4305294877821075E-2</v>
      </c>
      <c r="AD399" s="20">
        <f t="shared" si="55"/>
        <v>-0.17070602604477822</v>
      </c>
      <c r="AE399" s="20">
        <f t="shared" si="56"/>
        <v>-0.16105638513262602</v>
      </c>
      <c r="AF399" s="27">
        <f t="shared" si="57"/>
        <v>0.68693038137576801</v>
      </c>
      <c r="AG399" s="6">
        <f t="shared" si="58"/>
        <v>5.4289305851330918E-2</v>
      </c>
      <c r="AH399" s="6">
        <f t="shared" si="59"/>
        <v>0.17455625991280402</v>
      </c>
      <c r="AI399" s="17" t="str">
        <f t="shared" si="60"/>
        <v>FALSE</v>
      </c>
      <c r="AJ399" s="31" t="str">
        <f t="shared" si="61"/>
        <v>FALSE</v>
      </c>
      <c r="AK399" s="31" t="str">
        <f t="shared" si="62"/>
        <v>FALSE</v>
      </c>
    </row>
    <row r="400" spans="1:37" x14ac:dyDescent="0.2">
      <c r="A400" s="6" t="s">
        <v>15</v>
      </c>
      <c r="B400" s="6" t="s">
        <v>1176</v>
      </c>
      <c r="C400" s="6">
        <v>1</v>
      </c>
      <c r="D400" s="6" t="s">
        <v>1177</v>
      </c>
      <c r="E400" s="6" t="s">
        <v>1178</v>
      </c>
      <c r="F400" s="6" t="s">
        <v>1179</v>
      </c>
      <c r="G400" s="6" t="s">
        <v>1177</v>
      </c>
      <c r="H400" s="6">
        <v>1</v>
      </c>
      <c r="I400" s="6">
        <v>2</v>
      </c>
      <c r="J400" s="6">
        <v>2</v>
      </c>
      <c r="K400" s="6">
        <v>6.613E-3</v>
      </c>
      <c r="L400" s="6">
        <v>2.802E-2</v>
      </c>
      <c r="M400" s="6">
        <v>5.602E-2</v>
      </c>
      <c r="N400" s="6">
        <v>0.2084</v>
      </c>
      <c r="O400" s="7" t="s">
        <v>1923</v>
      </c>
      <c r="P400" s="7" t="s">
        <v>2264</v>
      </c>
      <c r="Q400" s="4">
        <v>-0.1012936777862866</v>
      </c>
      <c r="R400" s="5">
        <v>0.17625529421403513</v>
      </c>
      <c r="S400" s="13">
        <v>7.4717221589967381E-2</v>
      </c>
      <c r="T400" s="4">
        <v>-0.24888593986111202</v>
      </c>
      <c r="U400" s="5">
        <v>-0.20751325066693688</v>
      </c>
      <c r="V400" s="3">
        <v>0.23732221041763613</v>
      </c>
      <c r="W400" s="14">
        <v>2.3179311582081166E-2</v>
      </c>
      <c r="X400" s="5">
        <v>0.1628697275036306</v>
      </c>
      <c r="Y400" s="3">
        <v>2.07746066356355E-2</v>
      </c>
      <c r="Z400" s="14">
        <v>0.27507958874516036</v>
      </c>
      <c r="AA400" s="5">
        <v>-0.17704580406796008</v>
      </c>
      <c r="AB400" s="3">
        <v>-0.40824644699303847</v>
      </c>
      <c r="AC400" s="20">
        <f t="shared" si="54"/>
        <v>-0.12291860604270957</v>
      </c>
      <c r="AD400" s="20">
        <f t="shared" si="55"/>
        <v>-0.17234543601239516</v>
      </c>
      <c r="AE400" s="20">
        <f t="shared" si="56"/>
        <v>1.9048269234543787E-2</v>
      </c>
      <c r="AF400" s="27">
        <f t="shared" si="57"/>
        <v>0.5222477199254042</v>
      </c>
      <c r="AG400" s="6">
        <f t="shared" si="58"/>
        <v>0.45005424656839599</v>
      </c>
      <c r="AH400" s="6">
        <f t="shared" si="59"/>
        <v>0.84883070443870046</v>
      </c>
      <c r="AI400" s="17" t="str">
        <f t="shared" si="60"/>
        <v>FALSE</v>
      </c>
      <c r="AJ400" s="31" t="str">
        <f t="shared" si="61"/>
        <v>FALSE</v>
      </c>
      <c r="AK400" s="31" t="str">
        <f t="shared" si="62"/>
        <v>FALSE</v>
      </c>
    </row>
    <row r="401" spans="1:37" x14ac:dyDescent="0.2">
      <c r="A401" s="6" t="s">
        <v>15</v>
      </c>
      <c r="B401" s="6" t="s">
        <v>941</v>
      </c>
      <c r="C401" s="6">
        <v>149</v>
      </c>
      <c r="D401" s="6" t="s">
        <v>927</v>
      </c>
      <c r="E401" s="6" t="s">
        <v>942</v>
      </c>
      <c r="F401" s="6" t="s">
        <v>929</v>
      </c>
      <c r="G401" s="6" t="s">
        <v>930</v>
      </c>
      <c r="H401" s="6">
        <v>0</v>
      </c>
      <c r="I401" s="6">
        <v>2</v>
      </c>
      <c r="J401" s="6">
        <v>2</v>
      </c>
      <c r="K401" s="6">
        <v>6.4340000000000003E-4</v>
      </c>
      <c r="L401" s="6">
        <v>1.0939999999999999E-3</v>
      </c>
      <c r="M401" s="6">
        <v>2.0920000000000001E-3</v>
      </c>
      <c r="N401" s="6">
        <v>4.2880000000000001E-3</v>
      </c>
      <c r="O401" s="7" t="s">
        <v>1876</v>
      </c>
      <c r="P401" s="7" t="s">
        <v>2200</v>
      </c>
      <c r="Q401" s="4">
        <v>0.39259509233647538</v>
      </c>
      <c r="R401" s="5">
        <v>0.18863414386548261</v>
      </c>
      <c r="S401" s="13">
        <v>5.7303148656010813E-2</v>
      </c>
      <c r="T401" s="4">
        <v>-0.12226894394086545</v>
      </c>
      <c r="U401" s="5">
        <v>-0.31614289078480173</v>
      </c>
      <c r="V401" s="3">
        <v>-9.0997481785110315E-2</v>
      </c>
      <c r="W401" s="14">
        <v>7.0449147080659011E-2</v>
      </c>
      <c r="X401" s="5">
        <v>-2.1670458338628882E-2</v>
      </c>
      <c r="Y401" s="3">
        <v>6.2349056358403515E-2</v>
      </c>
      <c r="Z401" s="14">
        <v>-0.47701578185146898</v>
      </c>
      <c r="AA401" s="5">
        <v>0.10031823897092197</v>
      </c>
      <c r="AB401" s="3">
        <v>-3.4391970619387022E-2</v>
      </c>
      <c r="AC401" s="20">
        <f t="shared" si="54"/>
        <v>-0.38931390045624881</v>
      </c>
      <c r="AD401" s="20">
        <f t="shared" si="55"/>
        <v>-0.1740724195334559</v>
      </c>
      <c r="AE401" s="20">
        <f t="shared" si="56"/>
        <v>-0.17580154658584507</v>
      </c>
      <c r="AF401" s="27">
        <f t="shared" si="57"/>
        <v>3.1793350061734803E-2</v>
      </c>
      <c r="AG401" s="6">
        <f t="shared" si="58"/>
        <v>0.38070516220281031</v>
      </c>
      <c r="AH401" s="6">
        <f t="shared" si="59"/>
        <v>0.15954739676016461</v>
      </c>
      <c r="AI401" s="17" t="str">
        <f t="shared" si="60"/>
        <v>FALSE</v>
      </c>
      <c r="AJ401" s="31" t="str">
        <f t="shared" si="61"/>
        <v>FALSE</v>
      </c>
      <c r="AK401" s="31" t="str">
        <f t="shared" si="62"/>
        <v>FALSE</v>
      </c>
    </row>
    <row r="402" spans="1:37" x14ac:dyDescent="0.2">
      <c r="A402" s="6" t="s">
        <v>15</v>
      </c>
      <c r="B402" s="6" t="s">
        <v>987</v>
      </c>
      <c r="C402" s="6">
        <v>3</v>
      </c>
      <c r="D402" s="6" t="s">
        <v>984</v>
      </c>
      <c r="E402" s="6" t="s">
        <v>988</v>
      </c>
      <c r="F402" s="6" t="s">
        <v>986</v>
      </c>
      <c r="G402" s="6" t="s">
        <v>984</v>
      </c>
      <c r="H402" s="6">
        <v>0</v>
      </c>
      <c r="I402" s="6">
        <v>2</v>
      </c>
      <c r="K402" s="6">
        <v>5.3470000000000004E-4</v>
      </c>
      <c r="M402" s="6">
        <v>1.8259999999999999E-3</v>
      </c>
      <c r="O402" s="7" t="s">
        <v>1877</v>
      </c>
      <c r="P402" s="7" t="s">
        <v>2527</v>
      </c>
      <c r="Q402" s="4">
        <v>-3.3642286271595212E-2</v>
      </c>
      <c r="R402" s="5">
        <v>-0.13063187088030356</v>
      </c>
      <c r="S402" s="13">
        <v>-0.68056131235871697</v>
      </c>
      <c r="T402" s="4">
        <v>0.22941702216114521</v>
      </c>
      <c r="U402" s="5">
        <v>-0.24703560674974565</v>
      </c>
      <c r="V402" s="3">
        <v>1.1475262630687268</v>
      </c>
      <c r="W402" s="14">
        <v>6.6789810939829525E-2</v>
      </c>
      <c r="X402" s="5">
        <v>0.2336595541867954</v>
      </c>
      <c r="Y402" s="3">
        <v>-0.78397057579440388</v>
      </c>
      <c r="Z402" s="14">
        <v>-0.31598089870241275</v>
      </c>
      <c r="AA402" s="5">
        <v>9.5085784978891433E-2</v>
      </c>
      <c r="AB402" s="3">
        <v>-0.78593940712216492</v>
      </c>
      <c r="AC402" s="20">
        <f t="shared" si="54"/>
        <v>0.65824771599691401</v>
      </c>
      <c r="AD402" s="20">
        <f t="shared" si="55"/>
        <v>-0.17443777005930242</v>
      </c>
      <c r="AE402" s="20">
        <f t="shared" si="56"/>
        <v>0.12043808628094557</v>
      </c>
      <c r="AF402" s="27">
        <f t="shared" si="57"/>
        <v>0.22247094274577978</v>
      </c>
      <c r="AG402" s="6">
        <f t="shared" si="58"/>
        <v>0.68891173408107664</v>
      </c>
      <c r="AH402" s="6">
        <f t="shared" si="59"/>
        <v>0.76354938029028629</v>
      </c>
      <c r="AI402" s="17" t="str">
        <f t="shared" si="60"/>
        <v>FALSE</v>
      </c>
      <c r="AJ402" s="31" t="str">
        <f t="shared" si="61"/>
        <v>FALSE</v>
      </c>
      <c r="AK402" s="31" t="str">
        <f t="shared" si="62"/>
        <v>FALSE</v>
      </c>
    </row>
    <row r="403" spans="1:37" x14ac:dyDescent="0.2">
      <c r="A403" s="6" t="s">
        <v>15</v>
      </c>
      <c r="B403" s="6" t="s">
        <v>1192</v>
      </c>
      <c r="C403" s="6">
        <v>1</v>
      </c>
      <c r="D403" s="6" t="s">
        <v>1189</v>
      </c>
      <c r="E403" s="6" t="s">
        <v>1193</v>
      </c>
      <c r="F403" s="6" t="s">
        <v>1191</v>
      </c>
      <c r="G403" s="6" t="s">
        <v>1189</v>
      </c>
      <c r="H403" s="6">
        <v>0</v>
      </c>
      <c r="I403" s="6">
        <v>2</v>
      </c>
      <c r="K403" s="6">
        <v>3.458E-4</v>
      </c>
      <c r="M403" s="6">
        <v>7.4850000000000003E-4</v>
      </c>
      <c r="O403" s="7" t="s">
        <v>1924</v>
      </c>
      <c r="P403" s="7" t="s">
        <v>2551</v>
      </c>
      <c r="Q403" s="4">
        <v>-4.6287287859527453E-2</v>
      </c>
      <c r="R403" s="5">
        <v>0.11350945537326003</v>
      </c>
      <c r="S403" s="13">
        <v>9.6837492492530278E-2</v>
      </c>
      <c r="T403" s="4">
        <v>0.42733211011672106</v>
      </c>
      <c r="U403" s="5">
        <v>-0.28013744836863702</v>
      </c>
      <c r="V403" s="3">
        <v>0.31137923531639</v>
      </c>
      <c r="W403" s="14">
        <v>-0.17108029291097029</v>
      </c>
      <c r="X403" s="5">
        <v>0.14143989947772884</v>
      </c>
      <c r="Y403" s="3">
        <v>-0.13847305223730852</v>
      </c>
      <c r="Z403" s="14">
        <v>-0.32435965617805401</v>
      </c>
      <c r="AA403" s="5">
        <v>-1.2133043845663169E-2</v>
      </c>
      <c r="AB403" s="3">
        <v>-0.35623659667254082</v>
      </c>
      <c r="AC403" s="20">
        <f t="shared" si="54"/>
        <v>9.8171412352737047E-2</v>
      </c>
      <c r="AD403" s="20">
        <f t="shared" si="55"/>
        <v>-0.17487195034190264</v>
      </c>
      <c r="AE403" s="20">
        <f t="shared" si="56"/>
        <v>-0.11072436855893762</v>
      </c>
      <c r="AF403" s="27">
        <f t="shared" si="57"/>
        <v>0.68494712291213311</v>
      </c>
      <c r="AG403" s="6">
        <f t="shared" si="58"/>
        <v>0.30267723877495428</v>
      </c>
      <c r="AH403" s="6">
        <f t="shared" si="59"/>
        <v>0.37651435985446025</v>
      </c>
      <c r="AI403" s="17" t="str">
        <f t="shared" si="60"/>
        <v>FALSE</v>
      </c>
      <c r="AJ403" s="31" t="str">
        <f t="shared" si="61"/>
        <v>FALSE</v>
      </c>
      <c r="AK403" s="31" t="str">
        <f t="shared" si="62"/>
        <v>FALSE</v>
      </c>
    </row>
    <row r="404" spans="1:37" x14ac:dyDescent="0.2">
      <c r="A404" s="6" t="s">
        <v>15</v>
      </c>
      <c r="B404" s="6" t="s">
        <v>1759</v>
      </c>
      <c r="C404" s="6">
        <v>1</v>
      </c>
      <c r="D404" s="6" t="s">
        <v>1760</v>
      </c>
      <c r="E404" s="6" t="s">
        <v>1761</v>
      </c>
      <c r="F404" s="6" t="s">
        <v>1762</v>
      </c>
      <c r="G404" s="6" t="s">
        <v>1760</v>
      </c>
      <c r="H404" s="6">
        <v>1</v>
      </c>
      <c r="I404" s="6">
        <v>3</v>
      </c>
      <c r="J404" s="6">
        <v>3</v>
      </c>
      <c r="K404" s="6">
        <v>7.1320000000000003E-3</v>
      </c>
      <c r="L404" s="6">
        <v>2.307E-2</v>
      </c>
      <c r="M404" s="6">
        <v>6.0879999999999997E-2</v>
      </c>
      <c r="N404" s="6">
        <v>0.17130000000000001</v>
      </c>
      <c r="O404" s="7" t="s">
        <v>2043</v>
      </c>
      <c r="P404" s="7" t="s">
        <v>2590</v>
      </c>
      <c r="Q404" s="4">
        <v>-0.22203937749010605</v>
      </c>
      <c r="R404" s="5">
        <v>-0.26445966955276273</v>
      </c>
      <c r="S404" s="13">
        <v>-1.3573017968123606</v>
      </c>
      <c r="T404" s="4">
        <v>0.63270080238484661</v>
      </c>
      <c r="U404" s="5">
        <v>-5.7475705027842751E-2</v>
      </c>
      <c r="V404" s="3">
        <v>1.5463273142297318</v>
      </c>
      <c r="W404" s="14">
        <v>1.3579900922456513E-2</v>
      </c>
      <c r="X404" s="5">
        <v>0.24269790831134516</v>
      </c>
      <c r="Y404" s="3">
        <v>-1.7874636756675302</v>
      </c>
      <c r="Z404" s="14">
        <v>-0.77911233741383512</v>
      </c>
      <c r="AA404" s="5">
        <v>3.3288745249993729E-2</v>
      </c>
      <c r="AB404" s="3">
        <v>-1.3245238575807967</v>
      </c>
      <c r="AC404" s="20">
        <f t="shared" si="54"/>
        <v>1.3217844184806551</v>
      </c>
      <c r="AD404" s="20">
        <f t="shared" si="55"/>
        <v>-0.17972052777030312</v>
      </c>
      <c r="AE404" s="20">
        <f t="shared" si="56"/>
        <v>0.10420499247383364</v>
      </c>
      <c r="AF404" s="27">
        <f t="shared" si="57"/>
        <v>9.0387508515481746E-2</v>
      </c>
      <c r="AG404" s="6">
        <f t="shared" si="58"/>
        <v>0.82319657059028328</v>
      </c>
      <c r="AH404" s="6">
        <f t="shared" si="59"/>
        <v>0.89506309693438024</v>
      </c>
      <c r="AI404" s="17" t="str">
        <f t="shared" si="60"/>
        <v>FALSE</v>
      </c>
      <c r="AJ404" s="31" t="str">
        <f t="shared" si="61"/>
        <v>FALSE</v>
      </c>
      <c r="AK404" s="31" t="str">
        <f t="shared" si="62"/>
        <v>FALSE</v>
      </c>
    </row>
    <row r="405" spans="1:37" x14ac:dyDescent="0.2">
      <c r="A405" s="6" t="s">
        <v>15</v>
      </c>
      <c r="B405" s="6" t="s">
        <v>1647</v>
      </c>
      <c r="C405" s="6">
        <v>4</v>
      </c>
      <c r="D405" s="6" t="s">
        <v>1648</v>
      </c>
      <c r="E405" s="6" t="s">
        <v>1649</v>
      </c>
      <c r="F405" s="6" t="s">
        <v>1650</v>
      </c>
      <c r="G405" s="6" t="s">
        <v>1648</v>
      </c>
      <c r="H405" s="6">
        <v>1</v>
      </c>
      <c r="I405" s="6">
        <v>2</v>
      </c>
      <c r="J405" s="6">
        <v>2</v>
      </c>
      <c r="K405" s="6">
        <v>1.7880000000000001E-4</v>
      </c>
      <c r="L405" s="6">
        <v>4.9220000000000004E-4</v>
      </c>
      <c r="M405" s="1">
        <v>3.8779999999999998E-5</v>
      </c>
      <c r="N405" s="6">
        <v>9.9569999999999997E-4</v>
      </c>
      <c r="O405" s="7" t="s">
        <v>2181</v>
      </c>
      <c r="P405" s="7" t="s">
        <v>2323</v>
      </c>
      <c r="Q405" s="4">
        <v>0.41700417824722613</v>
      </c>
      <c r="R405" s="5">
        <v>-9.2964430877135601E-2</v>
      </c>
      <c r="S405" s="13">
        <v>0.10048729483252282</v>
      </c>
      <c r="T405" s="4">
        <v>0.14269187154211982</v>
      </c>
      <c r="U405" s="5">
        <v>-0.12864935592458995</v>
      </c>
      <c r="V405" s="3">
        <v>0.55293016294942454</v>
      </c>
      <c r="W405" s="14">
        <v>-0.1413838583745412</v>
      </c>
      <c r="X405" s="5">
        <v>0.12249175906345171</v>
      </c>
      <c r="Y405" s="3">
        <v>-0.43307503845759171</v>
      </c>
      <c r="Z405" s="14">
        <v>-0.6121175513757251</v>
      </c>
      <c r="AA405" s="5">
        <v>8.2845581596595275E-2</v>
      </c>
      <c r="AB405" s="3">
        <v>-0.47368922146935499</v>
      </c>
      <c r="AC405" s="20">
        <f t="shared" si="54"/>
        <v>4.7481878788113691E-2</v>
      </c>
      <c r="AD405" s="20">
        <f t="shared" si="55"/>
        <v>-0.18366468449326789</v>
      </c>
      <c r="AE405" s="20">
        <f t="shared" si="56"/>
        <v>-0.29216472665709819</v>
      </c>
      <c r="AF405" s="27">
        <f t="shared" si="57"/>
        <v>0.85730595678981569</v>
      </c>
      <c r="AG405" s="6">
        <f t="shared" si="58"/>
        <v>0.52812439258894694</v>
      </c>
      <c r="AH405" s="6">
        <f t="shared" si="59"/>
        <v>0.25254215468222962</v>
      </c>
      <c r="AI405" s="17" t="str">
        <f t="shared" si="60"/>
        <v>FALSE</v>
      </c>
      <c r="AJ405" s="31" t="str">
        <f t="shared" si="61"/>
        <v>FALSE</v>
      </c>
      <c r="AK405" s="31" t="str">
        <f t="shared" si="62"/>
        <v>FALSE</v>
      </c>
    </row>
    <row r="406" spans="1:37" x14ac:dyDescent="0.2">
      <c r="A406" s="6" t="s">
        <v>15</v>
      </c>
      <c r="B406" s="6" t="s">
        <v>1805</v>
      </c>
      <c r="C406" s="6">
        <v>2</v>
      </c>
      <c r="D406" s="6" t="s">
        <v>1801</v>
      </c>
      <c r="E406" s="6" t="s">
        <v>1806</v>
      </c>
      <c r="F406" s="6" t="s">
        <v>1803</v>
      </c>
      <c r="G406" s="6" t="s">
        <v>1804</v>
      </c>
      <c r="H406" s="6">
        <v>2</v>
      </c>
      <c r="I406" s="6">
        <v>3</v>
      </c>
      <c r="J406" s="6">
        <v>3</v>
      </c>
      <c r="K406" s="6">
        <v>3.4580000000000001E-3</v>
      </c>
      <c r="L406" s="6">
        <v>4.2969999999999996E-3</v>
      </c>
      <c r="M406" s="6">
        <v>2.2380000000000001E-2</v>
      </c>
      <c r="N406" s="6">
        <v>2.0920000000000001E-2</v>
      </c>
      <c r="O406" s="7" t="s">
        <v>1904</v>
      </c>
      <c r="P406" s="7" t="s">
        <v>2226</v>
      </c>
      <c r="Q406" s="4">
        <v>-8.8412288850376733E-2</v>
      </c>
      <c r="R406" s="5">
        <v>0.35095577700963559</v>
      </c>
      <c r="S406" s="13">
        <v>0.17525086150334038</v>
      </c>
      <c r="T406" s="4">
        <v>-0.13968487816715183</v>
      </c>
      <c r="U406" s="5">
        <v>-0.55382118663497559</v>
      </c>
      <c r="V406" s="3">
        <v>-0.13732749636806418</v>
      </c>
      <c r="W406" s="14">
        <v>0.19963340664257212</v>
      </c>
      <c r="X406" s="5">
        <v>0.10155953643540042</v>
      </c>
      <c r="Y406" s="3">
        <v>7.5377198278331878E-2</v>
      </c>
      <c r="Z406" s="14">
        <v>4.7801081836492277E-3</v>
      </c>
      <c r="AA406" s="5">
        <v>-4.3276298410035309E-2</v>
      </c>
      <c r="AB406" s="3">
        <v>-0.13923427945193251</v>
      </c>
      <c r="AC406" s="20">
        <f t="shared" si="54"/>
        <v>-0.42287597027759694</v>
      </c>
      <c r="AD406" s="20">
        <f t="shared" si="55"/>
        <v>-0.18476687034487432</v>
      </c>
      <c r="AE406" s="20">
        <f t="shared" si="56"/>
        <v>-2.0408069435431608E-2</v>
      </c>
      <c r="AF406" s="27">
        <f t="shared" si="57"/>
        <v>8.8091169986695292E-2</v>
      </c>
      <c r="AG406" s="6">
        <f t="shared" si="58"/>
        <v>3.1229799045445258E-2</v>
      </c>
      <c r="AH406" s="6">
        <f t="shared" si="59"/>
        <v>0.88561595650702329</v>
      </c>
      <c r="AI406" s="17" t="str">
        <f t="shared" si="60"/>
        <v>FALSE</v>
      </c>
      <c r="AJ406" s="31" t="str">
        <f t="shared" si="61"/>
        <v>FALSE</v>
      </c>
      <c r="AK406" s="31" t="str">
        <f t="shared" si="62"/>
        <v>FALSE</v>
      </c>
    </row>
    <row r="407" spans="1:37" x14ac:dyDescent="0.2">
      <c r="A407" s="6" t="s">
        <v>15</v>
      </c>
      <c r="B407" s="6" t="s">
        <v>469</v>
      </c>
      <c r="C407" s="6">
        <v>3</v>
      </c>
      <c r="D407" s="6" t="s">
        <v>470</v>
      </c>
      <c r="E407" s="6" t="s">
        <v>471</v>
      </c>
      <c r="F407" s="6" t="s">
        <v>472</v>
      </c>
      <c r="G407" s="6" t="s">
        <v>470</v>
      </c>
      <c r="H407" s="6">
        <v>0</v>
      </c>
      <c r="I407" s="6">
        <v>3</v>
      </c>
      <c r="J407" s="6">
        <v>3</v>
      </c>
      <c r="K407" s="6">
        <v>3.4970000000000001E-3</v>
      </c>
      <c r="L407" s="6">
        <v>9.8499999999999994E-3</v>
      </c>
      <c r="M407" s="6">
        <v>2.2970000000000001E-2</v>
      </c>
      <c r="N407" s="6">
        <v>7.4719999999999995E-2</v>
      </c>
      <c r="O407" s="7" t="s">
        <v>2098</v>
      </c>
      <c r="P407" s="7" t="s">
        <v>2476</v>
      </c>
      <c r="Q407" s="4">
        <v>0.25034900318084918</v>
      </c>
      <c r="R407" s="5">
        <v>0.2355038631287793</v>
      </c>
      <c r="S407" s="13">
        <v>-0.12213850562702745</v>
      </c>
      <c r="T407" s="4">
        <v>0.13368458731180147</v>
      </c>
      <c r="U407" s="5">
        <v>-0.49332026634298404</v>
      </c>
      <c r="V407" s="3">
        <v>-0.11677262709324132</v>
      </c>
      <c r="W407" s="14">
        <v>-9.249669977543562E-2</v>
      </c>
      <c r="X407" s="5">
        <v>0.17783341361739319</v>
      </c>
      <c r="Y407" s="3">
        <v>0.14970125423379352</v>
      </c>
      <c r="Z407" s="14">
        <v>-0.36677363974802413</v>
      </c>
      <c r="AA407" s="5">
        <v>-2.7513179430050133E-2</v>
      </c>
      <c r="AB407" s="3">
        <v>6.9821955306069813E-2</v>
      </c>
      <c r="AC407" s="20">
        <f t="shared" si="54"/>
        <v>-0.28004088893567497</v>
      </c>
      <c r="AD407" s="20">
        <f t="shared" si="55"/>
        <v>-0.18650094398258518</v>
      </c>
      <c r="AE407" s="20">
        <f t="shared" si="56"/>
        <v>-4.2892130868949982E-2</v>
      </c>
      <c r="AF407" s="27">
        <f t="shared" si="57"/>
        <v>0.27043347724605682</v>
      </c>
      <c r="AG407" s="6">
        <f t="shared" si="58"/>
        <v>0.30248146014071142</v>
      </c>
      <c r="AH407" s="6">
        <f t="shared" si="59"/>
        <v>0.78769331417563315</v>
      </c>
      <c r="AI407" s="17" t="str">
        <f t="shared" si="60"/>
        <v>FALSE</v>
      </c>
      <c r="AJ407" s="31" t="str">
        <f t="shared" si="61"/>
        <v>FALSE</v>
      </c>
      <c r="AK407" s="31" t="str">
        <f t="shared" si="62"/>
        <v>FALSE</v>
      </c>
    </row>
    <row r="408" spans="1:37" x14ac:dyDescent="0.2">
      <c r="A408" s="6" t="s">
        <v>15</v>
      </c>
      <c r="B408" s="6" t="s">
        <v>307</v>
      </c>
      <c r="C408" s="6">
        <v>2</v>
      </c>
      <c r="D408" s="6" t="s">
        <v>308</v>
      </c>
      <c r="E408" s="6" t="s">
        <v>309</v>
      </c>
      <c r="F408" s="6" t="s">
        <v>310</v>
      </c>
      <c r="G408" s="6" t="s">
        <v>308</v>
      </c>
      <c r="H408" s="6">
        <v>0</v>
      </c>
      <c r="I408" s="6">
        <v>3</v>
      </c>
      <c r="J408" s="6">
        <v>3</v>
      </c>
      <c r="K408" s="6">
        <v>3.458E-4</v>
      </c>
      <c r="L408" s="6">
        <v>2.6739999999999999E-4</v>
      </c>
      <c r="M408" s="6">
        <v>7.092E-4</v>
      </c>
      <c r="N408" s="6">
        <v>4.9149999999999997E-4</v>
      </c>
      <c r="O408" s="7" t="s">
        <v>2080</v>
      </c>
      <c r="P408" s="7" t="s">
        <v>2256</v>
      </c>
      <c r="Q408" s="4">
        <v>6.9889102439480918E-2</v>
      </c>
      <c r="R408" s="5">
        <v>-0.36062843179919613</v>
      </c>
      <c r="S408" s="13">
        <v>-4.8678951223904768E-2</v>
      </c>
      <c r="T408" s="4">
        <v>0.58002428586496524</v>
      </c>
      <c r="U408" s="5">
        <v>-0.27044356175768614</v>
      </c>
      <c r="V408" s="3">
        <v>0.50468862403961401</v>
      </c>
      <c r="W408" s="14">
        <v>-0.21638821937439509</v>
      </c>
      <c r="X408" s="5">
        <v>0.11293812395020823</v>
      </c>
      <c r="Y408" s="3">
        <v>-0.16403515976166796</v>
      </c>
      <c r="Z408" s="14">
        <v>-0.74959125036928353</v>
      </c>
      <c r="AA408" s="5">
        <v>0.39031743302917382</v>
      </c>
      <c r="AB408" s="3">
        <v>-0.47025608740041136</v>
      </c>
      <c r="AC408" s="20">
        <f t="shared" si="54"/>
        <v>0.384562542910171</v>
      </c>
      <c r="AD408" s="20">
        <f t="shared" si="55"/>
        <v>-0.18734821651822209</v>
      </c>
      <c r="AE408" s="20">
        <f t="shared" si="56"/>
        <v>2.3977675132588375E-2</v>
      </c>
      <c r="AF408" s="27">
        <f t="shared" si="57"/>
        <v>0.26995948433870814</v>
      </c>
      <c r="AG408" s="6">
        <f t="shared" si="58"/>
        <v>0.62832970446524661</v>
      </c>
      <c r="AH408" s="6">
        <f t="shared" si="59"/>
        <v>0.89088733006002718</v>
      </c>
      <c r="AI408" s="17" t="str">
        <f t="shared" si="60"/>
        <v>FALSE</v>
      </c>
      <c r="AJ408" s="31" t="str">
        <f t="shared" si="61"/>
        <v>FALSE</v>
      </c>
      <c r="AK408" s="31" t="str">
        <f t="shared" si="62"/>
        <v>FALSE</v>
      </c>
    </row>
    <row r="409" spans="1:37" x14ac:dyDescent="0.2">
      <c r="A409" s="6" t="s">
        <v>15</v>
      </c>
      <c r="B409" s="6" t="s">
        <v>1495</v>
      </c>
      <c r="C409" s="6">
        <v>2</v>
      </c>
      <c r="D409" s="6" t="s">
        <v>1496</v>
      </c>
      <c r="E409" s="6" t="s">
        <v>1497</v>
      </c>
      <c r="F409" s="6" t="s">
        <v>1498</v>
      </c>
      <c r="G409" s="6" t="s">
        <v>1496</v>
      </c>
      <c r="H409" s="6">
        <v>0</v>
      </c>
      <c r="I409" s="6">
        <v>2</v>
      </c>
      <c r="J409" s="6">
        <v>2</v>
      </c>
      <c r="K409" s="6">
        <v>1.402E-3</v>
      </c>
      <c r="L409" s="6">
        <v>4.1349999999999998E-3</v>
      </c>
      <c r="M409" s="6">
        <v>8.4110000000000001E-3</v>
      </c>
      <c r="N409" s="6">
        <v>1.8630000000000001E-2</v>
      </c>
      <c r="O409" s="7" t="s">
        <v>1884</v>
      </c>
      <c r="P409" s="7" t="s">
        <v>2393</v>
      </c>
      <c r="Q409" s="4">
        <v>0.2697787046392936</v>
      </c>
      <c r="R409" s="5">
        <v>-0.27802237357973736</v>
      </c>
      <c r="S409" s="13">
        <v>0.29353950357652131</v>
      </c>
      <c r="T409" s="4">
        <v>0.40734380672295001</v>
      </c>
      <c r="U409" s="5">
        <v>0.14787198189568854</v>
      </c>
      <c r="V409" s="3">
        <v>0.1644421093924574</v>
      </c>
      <c r="W409" s="14">
        <v>-0.31171342875752617</v>
      </c>
      <c r="X409" s="5">
        <v>0.1422532566633388</v>
      </c>
      <c r="Y409" s="3">
        <v>-0.21941031057438526</v>
      </c>
      <c r="Z409" s="14">
        <v>-0.59411429122912407</v>
      </c>
      <c r="AA409" s="5">
        <v>-5.3317413895227053E-2</v>
      </c>
      <c r="AB409" s="3">
        <v>-0.33150436808167222</v>
      </c>
      <c r="AC409" s="20">
        <f t="shared" si="54"/>
        <v>0.14478735445833946</v>
      </c>
      <c r="AD409" s="20">
        <f t="shared" si="55"/>
        <v>-0.19668853017915019</v>
      </c>
      <c r="AE409" s="20">
        <f t="shared" si="56"/>
        <v>-0.22472210576821672</v>
      </c>
      <c r="AF409" s="27">
        <f t="shared" si="57"/>
        <v>0.5183229845765619</v>
      </c>
      <c r="AG409" s="6">
        <f t="shared" si="58"/>
        <v>0.39938563774230407</v>
      </c>
      <c r="AH409" s="6">
        <f t="shared" si="59"/>
        <v>0.38844444536128597</v>
      </c>
      <c r="AI409" s="17" t="str">
        <f t="shared" si="60"/>
        <v>FALSE</v>
      </c>
      <c r="AJ409" s="31" t="str">
        <f t="shared" si="61"/>
        <v>FALSE</v>
      </c>
      <c r="AK409" s="31" t="str">
        <f t="shared" si="62"/>
        <v>FALSE</v>
      </c>
    </row>
    <row r="410" spans="1:37" x14ac:dyDescent="0.2">
      <c r="A410" s="6" t="s">
        <v>15</v>
      </c>
      <c r="B410" s="6" t="s">
        <v>1231</v>
      </c>
      <c r="C410" s="6">
        <v>3</v>
      </c>
      <c r="D410" s="6" t="s">
        <v>1226</v>
      </c>
      <c r="E410" s="6" t="s">
        <v>1232</v>
      </c>
      <c r="F410" s="6" t="s">
        <v>1228</v>
      </c>
      <c r="G410" s="6" t="s">
        <v>1226</v>
      </c>
      <c r="H410" s="6">
        <v>0</v>
      </c>
      <c r="I410" s="6">
        <v>2</v>
      </c>
      <c r="K410" s="6">
        <v>9.4510000000000004E-4</v>
      </c>
      <c r="M410" s="6">
        <v>3.2429999999999998E-3</v>
      </c>
      <c r="O410" s="7" t="s">
        <v>1928</v>
      </c>
      <c r="P410" s="7" t="s">
        <v>2334</v>
      </c>
      <c r="Q410" s="4">
        <v>8.8862649663891097E-2</v>
      </c>
      <c r="R410" s="5">
        <v>0.39842884720344868</v>
      </c>
      <c r="S410" s="13">
        <v>-0.51092548661952975</v>
      </c>
      <c r="T410" s="4">
        <v>-0.19901652781758758</v>
      </c>
      <c r="U410" s="5">
        <v>-0.53343781565706683</v>
      </c>
      <c r="V410" s="3">
        <v>0.50710598053643019</v>
      </c>
      <c r="W410" s="14">
        <v>0.18878844925970065</v>
      </c>
      <c r="X410" s="5">
        <v>4.7126884251025174E-2</v>
      </c>
      <c r="Y410" s="3">
        <v>-1.923011755009949E-3</v>
      </c>
      <c r="Z410" s="14">
        <v>-0.11166665921139743</v>
      </c>
      <c r="AA410" s="5">
        <v>-6.2178581872386209E-2</v>
      </c>
      <c r="AB410" s="3">
        <v>-0.18710999986555138</v>
      </c>
      <c r="AC410" s="20">
        <f t="shared" si="54"/>
        <v>-6.7238124395344739E-2</v>
      </c>
      <c r="AD410" s="20">
        <f t="shared" si="55"/>
        <v>-0.19831585423501696</v>
      </c>
      <c r="AE410" s="20">
        <f t="shared" si="56"/>
        <v>8.587543716930196E-2</v>
      </c>
      <c r="AF410" s="27">
        <f t="shared" si="57"/>
        <v>0.87667353549340521</v>
      </c>
      <c r="AG410" s="6">
        <f t="shared" si="58"/>
        <v>4.2913779733051487E-2</v>
      </c>
      <c r="AH410" s="6">
        <f t="shared" si="59"/>
        <v>0.76880432776057783</v>
      </c>
      <c r="AI410" s="17" t="str">
        <f t="shared" si="60"/>
        <v>FALSE</v>
      </c>
      <c r="AJ410" s="31" t="str">
        <f t="shared" si="61"/>
        <v>FALSE</v>
      </c>
      <c r="AK410" s="31" t="str">
        <f t="shared" si="62"/>
        <v>FALSE</v>
      </c>
    </row>
    <row r="411" spans="1:37" x14ac:dyDescent="0.2">
      <c r="A411" s="6" t="s">
        <v>15</v>
      </c>
      <c r="B411" s="6" t="s">
        <v>694</v>
      </c>
      <c r="C411" s="6">
        <v>7</v>
      </c>
      <c r="D411" s="6" t="s">
        <v>695</v>
      </c>
      <c r="E411" s="6" t="s">
        <v>696</v>
      </c>
      <c r="F411" s="6" t="s">
        <v>697</v>
      </c>
      <c r="G411" s="6" t="s">
        <v>695</v>
      </c>
      <c r="H411" s="6">
        <v>1</v>
      </c>
      <c r="I411" s="6">
        <v>3</v>
      </c>
      <c r="J411" s="6">
        <v>3</v>
      </c>
      <c r="K411" s="6">
        <v>1.7880000000000001E-4</v>
      </c>
      <c r="L411" s="6">
        <v>2.6739999999999999E-4</v>
      </c>
      <c r="M411" s="1">
        <v>5.3099999999999998E-7</v>
      </c>
      <c r="N411" s="1">
        <v>3.2230000000000001E-5</v>
      </c>
      <c r="O411" s="7" t="s">
        <v>1874</v>
      </c>
      <c r="P411" s="7" t="s">
        <v>2502</v>
      </c>
      <c r="Q411" s="4">
        <v>-0.21015666778875797</v>
      </c>
      <c r="R411" s="5">
        <v>0.14987090104874054</v>
      </c>
      <c r="S411" s="13">
        <v>-0.12174244466246893</v>
      </c>
      <c r="T411" s="4">
        <v>-1.5420248093988202E-2</v>
      </c>
      <c r="U411" s="5">
        <v>-0.1774803621838929</v>
      </c>
      <c r="V411" s="3">
        <v>0.52854217421778293</v>
      </c>
      <c r="W411" s="14">
        <v>0.23029325209583618</v>
      </c>
      <c r="X411" s="5">
        <v>0.2992232111386906</v>
      </c>
      <c r="Y411" s="3">
        <v>-0.46693918112009875</v>
      </c>
      <c r="Z411" s="14">
        <v>-3.9317997423701359E-2</v>
      </c>
      <c r="AA411" s="5">
        <v>-0.36623934192223018</v>
      </c>
      <c r="AB411" s="3">
        <v>-0.12822848468840803</v>
      </c>
      <c r="AC411" s="20">
        <f t="shared" si="54"/>
        <v>0.17255659178079608</v>
      </c>
      <c r="AD411" s="20">
        <f t="shared" si="55"/>
        <v>-0.19878770204958923</v>
      </c>
      <c r="AE411" s="20">
        <f t="shared" si="56"/>
        <v>8.153516450563815E-2</v>
      </c>
      <c r="AF411" s="27">
        <f t="shared" si="57"/>
        <v>0.51095750854949262</v>
      </c>
      <c r="AG411" s="6">
        <f t="shared" si="58"/>
        <v>0.49250742898231525</v>
      </c>
      <c r="AH411" s="6">
        <f t="shared" si="59"/>
        <v>0.77580720809652615</v>
      </c>
      <c r="AI411" s="17" t="str">
        <f t="shared" si="60"/>
        <v>FALSE</v>
      </c>
      <c r="AJ411" s="31" t="str">
        <f t="shared" si="61"/>
        <v>FALSE</v>
      </c>
      <c r="AK411" s="31" t="str">
        <f t="shared" si="62"/>
        <v>FALSE</v>
      </c>
    </row>
    <row r="412" spans="1:37" x14ac:dyDescent="0.2">
      <c r="A412" s="6" t="s">
        <v>15</v>
      </c>
      <c r="B412" s="6" t="s">
        <v>1703</v>
      </c>
      <c r="C412" s="6">
        <v>2</v>
      </c>
      <c r="D412" s="6" t="s">
        <v>1704</v>
      </c>
      <c r="E412" s="6" t="s">
        <v>1705</v>
      </c>
      <c r="F412" s="6" t="s">
        <v>1706</v>
      </c>
      <c r="G412" s="6" t="s">
        <v>1707</v>
      </c>
      <c r="H412" s="6">
        <v>1</v>
      </c>
      <c r="I412" s="6">
        <v>3</v>
      </c>
      <c r="J412" s="6">
        <v>3</v>
      </c>
      <c r="K412" s="6">
        <v>7.6990000000000001E-3</v>
      </c>
      <c r="L412" s="6">
        <v>8.7089999999999997E-3</v>
      </c>
      <c r="M412" s="6">
        <v>6.787E-2</v>
      </c>
      <c r="N412" s="6">
        <v>5.8869999999999999E-2</v>
      </c>
      <c r="O412" s="7" t="s">
        <v>2183</v>
      </c>
      <c r="P412" s="7" t="s">
        <v>2586</v>
      </c>
      <c r="Q412" s="4">
        <v>0.18473197706175115</v>
      </c>
      <c r="R412" s="5">
        <v>0.10339258495586041</v>
      </c>
      <c r="S412" s="13">
        <v>-0.30947879014545016</v>
      </c>
      <c r="T412" s="4">
        <v>0.13180939187742996</v>
      </c>
      <c r="U412" s="5">
        <v>-0.45415709663158083</v>
      </c>
      <c r="V412" s="3">
        <v>0.90504058310568869</v>
      </c>
      <c r="W412" s="14">
        <v>0.25863863577106527</v>
      </c>
      <c r="X412" s="5">
        <v>-3.3291156873034486E-3</v>
      </c>
      <c r="Y412" s="3">
        <v>-0.70161916412646275</v>
      </c>
      <c r="Z412" s="14">
        <v>-0.8074827564079472</v>
      </c>
      <c r="AA412" s="5">
        <v>0.26071415507234907</v>
      </c>
      <c r="AB412" s="3">
        <v>-0.50310233092511647</v>
      </c>
      <c r="AC412" s="20">
        <f t="shared" si="54"/>
        <v>0.20134903549312547</v>
      </c>
      <c r="AD412" s="20">
        <f t="shared" si="55"/>
        <v>-0.20118709607267127</v>
      </c>
      <c r="AE412" s="20">
        <f t="shared" si="56"/>
        <v>-0.14165180530495411</v>
      </c>
      <c r="AF412" s="27">
        <f t="shared" si="57"/>
        <v>0.65838537631909155</v>
      </c>
      <c r="AG412" s="6">
        <f t="shared" si="58"/>
        <v>0.66270513788255259</v>
      </c>
      <c r="AH412" s="6">
        <f t="shared" si="59"/>
        <v>0.68531218925641735</v>
      </c>
      <c r="AI412" s="17" t="str">
        <f t="shared" si="60"/>
        <v>FALSE</v>
      </c>
      <c r="AJ412" s="31" t="str">
        <f t="shared" si="61"/>
        <v>FALSE</v>
      </c>
      <c r="AK412" s="31" t="str">
        <f t="shared" si="62"/>
        <v>FALSE</v>
      </c>
    </row>
    <row r="413" spans="1:37" x14ac:dyDescent="0.2">
      <c r="A413" s="6" t="s">
        <v>15</v>
      </c>
      <c r="B413" s="6" t="s">
        <v>620</v>
      </c>
      <c r="C413" s="6">
        <v>1</v>
      </c>
      <c r="D413" s="6" t="s">
        <v>621</v>
      </c>
      <c r="E413" s="6" t="s">
        <v>622</v>
      </c>
      <c r="F413" s="6" t="s">
        <v>623</v>
      </c>
      <c r="G413" s="6" t="s">
        <v>624</v>
      </c>
      <c r="H413" s="6">
        <v>0</v>
      </c>
      <c r="I413" s="6">
        <v>3</v>
      </c>
      <c r="K413" s="6">
        <v>2.405E-3</v>
      </c>
      <c r="M413" s="6">
        <v>1.273E-2</v>
      </c>
      <c r="O413" s="7" t="s">
        <v>1904</v>
      </c>
      <c r="P413" s="7" t="s">
        <v>2227</v>
      </c>
      <c r="Q413" s="4">
        <v>5.9250364697530963E-2</v>
      </c>
      <c r="R413" s="5">
        <v>-1.3294947483573754E-2</v>
      </c>
      <c r="S413" s="13">
        <v>-0.12974347244031464</v>
      </c>
      <c r="T413" s="4">
        <v>0.19666449712761078</v>
      </c>
      <c r="U413" s="5">
        <v>-0.62248885342822813</v>
      </c>
      <c r="V413" s="3">
        <v>-6.9878887380598526E-2</v>
      </c>
      <c r="W413" s="14">
        <v>-4.459602403710524E-2</v>
      </c>
      <c r="X413" s="5">
        <v>0.25281936316746006</v>
      </c>
      <c r="Y413" s="3">
        <v>0.27506369861706992</v>
      </c>
      <c r="Z413" s="14">
        <v>-0.24730472916196172</v>
      </c>
      <c r="AA413" s="5">
        <v>0.22415174830901474</v>
      </c>
      <c r="AB413" s="3">
        <v>-0.11522149381014783</v>
      </c>
      <c r="AC413" s="20">
        <f t="shared" si="54"/>
        <v>-0.13730506281828617</v>
      </c>
      <c r="AD413" s="20">
        <f t="shared" si="55"/>
        <v>-0.20722050413683987</v>
      </c>
      <c r="AE413" s="20">
        <f t="shared" si="56"/>
        <v>0.18902503099126072</v>
      </c>
      <c r="AF413" s="27">
        <f t="shared" si="57"/>
        <v>0.60851133113067046</v>
      </c>
      <c r="AG413" s="6">
        <f t="shared" si="58"/>
        <v>0.29992863382102902</v>
      </c>
      <c r="AH413" s="6">
        <f t="shared" si="59"/>
        <v>0.18097503389811506</v>
      </c>
      <c r="AI413" s="17" t="str">
        <f t="shared" si="60"/>
        <v>FALSE</v>
      </c>
      <c r="AJ413" s="31" t="str">
        <f t="shared" si="61"/>
        <v>FALSE</v>
      </c>
      <c r="AK413" s="31" t="str">
        <f t="shared" si="62"/>
        <v>FALSE</v>
      </c>
    </row>
    <row r="414" spans="1:37" x14ac:dyDescent="0.2">
      <c r="A414" s="6" t="s">
        <v>15</v>
      </c>
      <c r="B414" s="6" t="s">
        <v>445</v>
      </c>
      <c r="C414" s="6">
        <v>1</v>
      </c>
      <c r="D414" s="6" t="s">
        <v>446</v>
      </c>
      <c r="E414" s="6" t="s">
        <v>447</v>
      </c>
      <c r="F414" s="6" t="s">
        <v>448</v>
      </c>
      <c r="G414" s="6" t="s">
        <v>446</v>
      </c>
      <c r="H414" s="6">
        <v>0</v>
      </c>
      <c r="I414" s="6">
        <v>3</v>
      </c>
      <c r="K414" s="6">
        <v>8.3400000000000002E-3</v>
      </c>
      <c r="M414" s="6">
        <v>7.4499999999999997E-2</v>
      </c>
      <c r="O414" s="7" t="s">
        <v>1900</v>
      </c>
      <c r="P414" s="7" t="s">
        <v>2233</v>
      </c>
      <c r="Q414" s="4">
        <v>0.10179916366781827</v>
      </c>
      <c r="R414" s="5">
        <v>0.16553586654338431</v>
      </c>
      <c r="S414" s="13">
        <v>-0.16537344198026363</v>
      </c>
      <c r="T414" s="4">
        <v>0.68605415865405983</v>
      </c>
      <c r="U414" s="5">
        <v>3.1181188578508854E-2</v>
      </c>
      <c r="V414" s="3">
        <v>0.69646434370981147</v>
      </c>
      <c r="W414" s="14">
        <v>-0.48973083903417469</v>
      </c>
      <c r="X414" s="5">
        <v>-0.13220396429628131</v>
      </c>
      <c r="Y414" s="3">
        <v>-0.22348569868355095</v>
      </c>
      <c r="Z414" s="14">
        <v>-0.72295787168913717</v>
      </c>
      <c r="AA414" s="5">
        <v>-8.2938730594925555E-2</v>
      </c>
      <c r="AB414" s="3">
        <v>-0.66364730991742493</v>
      </c>
      <c r="AC414" s="20">
        <f t="shared" si="54"/>
        <v>0.43724603423714703</v>
      </c>
      <c r="AD414" s="20">
        <f t="shared" si="55"/>
        <v>-0.20804113672916019</v>
      </c>
      <c r="AE414" s="20">
        <f t="shared" si="56"/>
        <v>-0.31579403008164864</v>
      </c>
      <c r="AF414" s="27">
        <f t="shared" si="57"/>
        <v>0.1454271337563745</v>
      </c>
      <c r="AG414" s="6">
        <f t="shared" si="58"/>
        <v>0.41803083756595816</v>
      </c>
      <c r="AH414" s="6">
        <f t="shared" si="59"/>
        <v>9.9093549770042227E-2</v>
      </c>
      <c r="AI414" s="17" t="str">
        <f t="shared" si="60"/>
        <v>FALSE</v>
      </c>
      <c r="AJ414" s="31" t="str">
        <f t="shared" si="61"/>
        <v>FALSE</v>
      </c>
      <c r="AK414" s="31" t="str">
        <f t="shared" si="62"/>
        <v>FALSE</v>
      </c>
    </row>
    <row r="415" spans="1:37" x14ac:dyDescent="0.2">
      <c r="A415" s="6" t="s">
        <v>15</v>
      </c>
      <c r="B415" s="6" t="s">
        <v>630</v>
      </c>
      <c r="C415" s="6">
        <v>31</v>
      </c>
      <c r="D415" s="6" t="s">
        <v>610</v>
      </c>
      <c r="E415" s="6" t="s">
        <v>631</v>
      </c>
      <c r="F415" s="6" t="s">
        <v>612</v>
      </c>
      <c r="G415" s="6" t="s">
        <v>610</v>
      </c>
      <c r="H415" s="6">
        <v>1</v>
      </c>
      <c r="I415" s="6">
        <v>2</v>
      </c>
      <c r="J415" s="6">
        <v>2</v>
      </c>
      <c r="K415" s="6">
        <v>1.402E-3</v>
      </c>
      <c r="L415" s="6">
        <v>3.4689999999999999E-3</v>
      </c>
      <c r="M415" s="6">
        <v>8.2109999999999995E-3</v>
      </c>
      <c r="N415" s="6">
        <v>1.477E-2</v>
      </c>
      <c r="O415" s="7" t="s">
        <v>1903</v>
      </c>
      <c r="P415" s="7" t="s">
        <v>2226</v>
      </c>
      <c r="Q415" s="4">
        <v>1.8958249907231727E-2</v>
      </c>
      <c r="R415" s="5">
        <v>0.14758389488961096</v>
      </c>
      <c r="S415" s="13">
        <v>-0.18043665576194923</v>
      </c>
      <c r="T415" s="4">
        <v>-0.61284041832517377</v>
      </c>
      <c r="U415" s="5">
        <v>-0.12184728548620627</v>
      </c>
      <c r="V415" s="3">
        <v>-0.57893323257834806</v>
      </c>
      <c r="W415" s="14">
        <v>0.23381294825429078</v>
      </c>
      <c r="X415" s="5">
        <v>0.1350966959754728</v>
      </c>
      <c r="Y415" s="3">
        <v>0.42219705079275555</v>
      </c>
      <c r="Z415" s="14">
        <v>0.21029614724461176</v>
      </c>
      <c r="AA415" s="5">
        <v>-0.19246271182182145</v>
      </c>
      <c r="AB415" s="3">
        <v>0.14813873879176803</v>
      </c>
      <c r="AC415" s="20">
        <f t="shared" si="54"/>
        <v>-0.43324214180820725</v>
      </c>
      <c r="AD415" s="20">
        <f t="shared" si="55"/>
        <v>-0.20837817360265362</v>
      </c>
      <c r="AE415" s="20">
        <f t="shared" si="56"/>
        <v>0.26833373532920857</v>
      </c>
      <c r="AF415" s="27">
        <f t="shared" si="57"/>
        <v>7.9053579304700666E-2</v>
      </c>
      <c r="AG415" s="6">
        <f t="shared" si="58"/>
        <v>0.23938509823154719</v>
      </c>
      <c r="AH415" s="6">
        <f t="shared" si="59"/>
        <v>0.10267879318897701</v>
      </c>
      <c r="AI415" s="17" t="str">
        <f t="shared" si="60"/>
        <v>FALSE</v>
      </c>
      <c r="AJ415" s="31" t="str">
        <f t="shared" si="61"/>
        <v>FALSE</v>
      </c>
      <c r="AK415" s="31" t="str">
        <f t="shared" si="62"/>
        <v>FALSE</v>
      </c>
    </row>
    <row r="416" spans="1:37" x14ac:dyDescent="0.2">
      <c r="A416" s="6" t="s">
        <v>15</v>
      </c>
      <c r="B416" s="6" t="s">
        <v>174</v>
      </c>
      <c r="C416" s="6">
        <v>4</v>
      </c>
      <c r="D416" s="6" t="s">
        <v>175</v>
      </c>
      <c r="E416" s="6" t="s">
        <v>176</v>
      </c>
      <c r="F416" s="6" t="s">
        <v>177</v>
      </c>
      <c r="G416" s="6" t="s">
        <v>175</v>
      </c>
      <c r="H416" s="6">
        <v>0</v>
      </c>
      <c r="I416" s="6">
        <v>2</v>
      </c>
      <c r="J416" s="6">
        <v>2</v>
      </c>
      <c r="K416" s="6">
        <v>1.402E-3</v>
      </c>
      <c r="L416" s="6">
        <v>2.6779999999999998E-3</v>
      </c>
      <c r="M416" s="6">
        <v>8.0249999999999991E-3</v>
      </c>
      <c r="N416" s="6">
        <v>1.1520000000000001E-2</v>
      </c>
      <c r="O416" s="7" t="s">
        <v>1959</v>
      </c>
      <c r="P416" s="7" t="s">
        <v>2304</v>
      </c>
      <c r="Q416" s="4">
        <v>0.5842455461548709</v>
      </c>
      <c r="R416" s="5">
        <v>-0.2346448179549363</v>
      </c>
      <c r="S416" s="13">
        <v>0.52973953467770696</v>
      </c>
      <c r="T416" s="4">
        <v>0.21960489303147079</v>
      </c>
      <c r="U416" s="5">
        <v>-0.32996941095542065</v>
      </c>
      <c r="V416" s="3">
        <v>0.22713181033060828</v>
      </c>
      <c r="W416" s="14">
        <v>-0.30079058685062954</v>
      </c>
      <c r="X416" s="5">
        <v>0.18415261937405802</v>
      </c>
      <c r="Y416" s="3">
        <v>-0.48075150307206516</v>
      </c>
      <c r="Z416" s="14">
        <v>-0.93092153681284062</v>
      </c>
      <c r="AA416" s="5">
        <v>0.28499138466822993</v>
      </c>
      <c r="AB416" s="3">
        <v>-0.57944398806012376</v>
      </c>
      <c r="AC416" s="20">
        <f t="shared" si="54"/>
        <v>-0.25419099015699437</v>
      </c>
      <c r="AD416" s="20">
        <f t="shared" si="55"/>
        <v>-0.20932822321869926</v>
      </c>
      <c r="AE416" s="20">
        <f t="shared" si="56"/>
        <v>-0.49224324447542606</v>
      </c>
      <c r="AF416" s="27">
        <f t="shared" si="57"/>
        <v>0.47446935683304714</v>
      </c>
      <c r="AG416" s="6">
        <f t="shared" si="58"/>
        <v>0.6383217909472586</v>
      </c>
      <c r="AH416" s="6">
        <f t="shared" si="59"/>
        <v>0.21075102306540089</v>
      </c>
      <c r="AI416" s="17" t="str">
        <f t="shared" si="60"/>
        <v>FALSE</v>
      </c>
      <c r="AJ416" s="31" t="str">
        <f t="shared" si="61"/>
        <v>FALSE</v>
      </c>
      <c r="AK416" s="31" t="str">
        <f t="shared" si="62"/>
        <v>FALSE</v>
      </c>
    </row>
    <row r="417" spans="1:37" x14ac:dyDescent="0.2">
      <c r="A417" s="6" t="s">
        <v>15</v>
      </c>
      <c r="B417" s="6" t="s">
        <v>1422</v>
      </c>
      <c r="C417" s="6">
        <v>2</v>
      </c>
      <c r="D417" s="6" t="s">
        <v>1417</v>
      </c>
      <c r="E417" s="6" t="s">
        <v>1423</v>
      </c>
      <c r="F417" s="6" t="s">
        <v>1419</v>
      </c>
      <c r="G417" s="6" t="s">
        <v>1417</v>
      </c>
      <c r="H417" s="6">
        <v>1</v>
      </c>
      <c r="I417" s="6">
        <v>3</v>
      </c>
      <c r="J417" s="6">
        <v>3</v>
      </c>
      <c r="K417" s="6">
        <v>1.402E-3</v>
      </c>
      <c r="L417" s="6">
        <v>4.0270000000000002E-3</v>
      </c>
      <c r="M417" s="6">
        <v>8.0909999999999992E-3</v>
      </c>
      <c r="N417" s="6">
        <v>1.737E-2</v>
      </c>
      <c r="O417" s="7" t="s">
        <v>1939</v>
      </c>
      <c r="P417" s="7" t="s">
        <v>2385</v>
      </c>
      <c r="Q417" s="4">
        <v>0.20916792558440611</v>
      </c>
      <c r="R417" s="5">
        <v>0.1527036268641431</v>
      </c>
      <c r="S417" s="13">
        <v>5.6763705046557915E-2</v>
      </c>
      <c r="T417" s="4">
        <v>0.12944256707158899</v>
      </c>
      <c r="U417" s="5">
        <v>-0.26721457439134616</v>
      </c>
      <c r="V417" s="3">
        <v>-0.11543428797714399</v>
      </c>
      <c r="W417" s="14">
        <v>-8.5497706528714384E-2</v>
      </c>
      <c r="X417" s="5">
        <v>-8.1591750751922546E-3</v>
      </c>
      <c r="Y417" s="3">
        <v>0.25703246426338622</v>
      </c>
      <c r="Z417" s="14">
        <v>-0.30820067018184943</v>
      </c>
      <c r="AA417" s="5">
        <v>8.8231862946559284E-2</v>
      </c>
      <c r="AB417" s="3">
        <v>-0.24854035633839652</v>
      </c>
      <c r="AC417" s="20">
        <f t="shared" si="54"/>
        <v>-0.22394718426400273</v>
      </c>
      <c r="AD417" s="20">
        <f t="shared" si="55"/>
        <v>-0.21062824874438874</v>
      </c>
      <c r="AE417" s="20">
        <f t="shared" si="56"/>
        <v>-8.5086558278542501E-2</v>
      </c>
      <c r="AF417" s="27">
        <f t="shared" si="57"/>
        <v>0.14477057343745739</v>
      </c>
      <c r="AG417" s="6">
        <f t="shared" si="58"/>
        <v>0.26141312286731561</v>
      </c>
      <c r="AH417" s="6">
        <f t="shared" si="59"/>
        <v>0.49283481895248715</v>
      </c>
      <c r="AI417" s="17" t="str">
        <f t="shared" si="60"/>
        <v>FALSE</v>
      </c>
      <c r="AJ417" s="31" t="str">
        <f t="shared" si="61"/>
        <v>FALSE</v>
      </c>
      <c r="AK417" s="31" t="str">
        <f t="shared" si="62"/>
        <v>FALSE</v>
      </c>
    </row>
    <row r="418" spans="1:37" x14ac:dyDescent="0.2">
      <c r="A418" s="6" t="s">
        <v>15</v>
      </c>
      <c r="B418" s="6" t="s">
        <v>779</v>
      </c>
      <c r="C418" s="6">
        <v>2</v>
      </c>
      <c r="D418" s="6" t="s">
        <v>780</v>
      </c>
      <c r="E418" s="6" t="s">
        <v>781</v>
      </c>
      <c r="F418" s="6" t="s">
        <v>782</v>
      </c>
      <c r="G418" s="6" t="s">
        <v>780</v>
      </c>
      <c r="H418" s="6">
        <v>1</v>
      </c>
      <c r="I418" s="6">
        <v>2</v>
      </c>
      <c r="J418" s="6">
        <v>2</v>
      </c>
      <c r="K418" s="6">
        <v>1.7880000000000001E-4</v>
      </c>
      <c r="L418" s="6">
        <v>2.6739999999999999E-4</v>
      </c>
      <c r="M418" s="6">
        <v>2.02E-4</v>
      </c>
      <c r="N418" s="6">
        <v>2.117E-4</v>
      </c>
      <c r="O418" s="7" t="s">
        <v>1874</v>
      </c>
      <c r="P418" s="7" t="s">
        <v>2513</v>
      </c>
      <c r="Q418" s="4">
        <v>0.27966832035851064</v>
      </c>
      <c r="R418" s="5">
        <v>0.17255780157628475</v>
      </c>
      <c r="S418" s="13">
        <v>-0.13322897013710541</v>
      </c>
      <c r="T418" s="4">
        <v>0.16127442310840054</v>
      </c>
      <c r="U418" s="5">
        <v>-0.11048084842304232</v>
      </c>
      <c r="V418" s="3">
        <v>0.32069274576822782</v>
      </c>
      <c r="W418" s="14">
        <v>-0.14594058337696664</v>
      </c>
      <c r="X418" s="5">
        <v>1.7852440805752972E-2</v>
      </c>
      <c r="Y418" s="3">
        <v>1.1787650647254238E-2</v>
      </c>
      <c r="Z418" s="14">
        <v>-0.38831818451697653</v>
      </c>
      <c r="AA418" s="5">
        <v>-9.8174162001720494E-2</v>
      </c>
      <c r="AB418" s="3">
        <v>-0.26694525183743217</v>
      </c>
      <c r="AC418" s="20">
        <f t="shared" si="54"/>
        <v>1.7496389551965363E-2</v>
      </c>
      <c r="AD418" s="20">
        <f t="shared" si="55"/>
        <v>-0.21237903547738995</v>
      </c>
      <c r="AE418" s="20">
        <f t="shared" si="56"/>
        <v>-0.14509921457388314</v>
      </c>
      <c r="AF418" s="27">
        <f t="shared" si="57"/>
        <v>0.92579780741197615</v>
      </c>
      <c r="AG418" s="6">
        <f t="shared" si="58"/>
        <v>0.1003351734466091</v>
      </c>
      <c r="AH418" s="6">
        <f t="shared" si="59"/>
        <v>0.34242114605291096</v>
      </c>
      <c r="AI418" s="17" t="str">
        <f t="shared" si="60"/>
        <v>FALSE</v>
      </c>
      <c r="AJ418" s="31" t="str">
        <f t="shared" si="61"/>
        <v>FALSE</v>
      </c>
      <c r="AK418" s="31" t="str">
        <f t="shared" si="62"/>
        <v>FALSE</v>
      </c>
    </row>
    <row r="419" spans="1:37" x14ac:dyDescent="0.2">
      <c r="A419" s="6" t="s">
        <v>15</v>
      </c>
      <c r="B419" s="6" t="s">
        <v>1354</v>
      </c>
      <c r="C419" s="6">
        <v>20</v>
      </c>
      <c r="D419" s="6" t="s">
        <v>1355</v>
      </c>
      <c r="E419" s="6" t="s">
        <v>1356</v>
      </c>
      <c r="F419" s="6" t="s">
        <v>1357</v>
      </c>
      <c r="G419" s="6" t="s">
        <v>1355</v>
      </c>
      <c r="H419" s="6">
        <v>1</v>
      </c>
      <c r="I419" s="6">
        <v>2</v>
      </c>
      <c r="J419" s="6">
        <v>2</v>
      </c>
      <c r="K419" s="6">
        <v>1.7880000000000001E-4</v>
      </c>
      <c r="L419" s="6">
        <v>2.6739999999999999E-4</v>
      </c>
      <c r="M419" s="1">
        <v>5.2279999999999998E-6</v>
      </c>
      <c r="N419" s="6">
        <v>1.004E-4</v>
      </c>
      <c r="O419" s="7" t="s">
        <v>1934</v>
      </c>
      <c r="P419" s="7" t="s">
        <v>2275</v>
      </c>
      <c r="Q419" s="4">
        <v>-1.753090276534262E-3</v>
      </c>
      <c r="R419" s="5">
        <v>8.7485446278520826E-2</v>
      </c>
      <c r="S419" s="13">
        <v>-0.11105369025851844</v>
      </c>
      <c r="T419" s="4">
        <v>0.29595885414750561</v>
      </c>
      <c r="U419" s="5">
        <v>1.1057952366612993E-2</v>
      </c>
      <c r="V419" s="3">
        <v>0.54172742962536824</v>
      </c>
      <c r="W419" s="14">
        <v>5.2298867847549821E-2</v>
      </c>
      <c r="X419" s="5">
        <v>-6.5594219181692254E-2</v>
      </c>
      <c r="Y419" s="3">
        <v>-0.20577159429015943</v>
      </c>
      <c r="Z419" s="14">
        <v>-0.44105089548384274</v>
      </c>
      <c r="AA419" s="5">
        <v>-3.7654651267668593E-2</v>
      </c>
      <c r="AB419" s="3">
        <v>-0.41254068934126481</v>
      </c>
      <c r="AC419" s="20">
        <f t="shared" si="54"/>
        <v>0.29135519013200623</v>
      </c>
      <c r="AD419" s="20">
        <f t="shared" si="55"/>
        <v>-0.22405976348949147</v>
      </c>
      <c r="AE419" s="20">
        <f t="shared" si="56"/>
        <v>-6.4581870455923313E-2</v>
      </c>
      <c r="AF419" s="27">
        <f t="shared" si="57"/>
        <v>0.14976550100952965</v>
      </c>
      <c r="AG419" s="6">
        <f t="shared" si="58"/>
        <v>0.20919436536975924</v>
      </c>
      <c r="AH419" s="6">
        <f t="shared" si="59"/>
        <v>0.53034203294295867</v>
      </c>
      <c r="AI419" s="17" t="str">
        <f t="shared" si="60"/>
        <v>FALSE</v>
      </c>
      <c r="AJ419" s="31" t="str">
        <f t="shared" si="61"/>
        <v>FALSE</v>
      </c>
      <c r="AK419" s="31" t="str">
        <f t="shared" si="62"/>
        <v>FALSE</v>
      </c>
    </row>
    <row r="420" spans="1:37" x14ac:dyDescent="0.2">
      <c r="A420" s="6" t="s">
        <v>15</v>
      </c>
      <c r="B420" s="6" t="s">
        <v>1273</v>
      </c>
      <c r="C420" s="6">
        <v>15</v>
      </c>
      <c r="D420" s="6" t="s">
        <v>1274</v>
      </c>
      <c r="E420" s="6" t="s">
        <v>1275</v>
      </c>
      <c r="F420" s="6" t="s">
        <v>1276</v>
      </c>
      <c r="G420" s="6" t="s">
        <v>1274</v>
      </c>
      <c r="H420" s="6">
        <v>1</v>
      </c>
      <c r="I420" s="6">
        <v>2</v>
      </c>
      <c r="J420" s="6">
        <v>2</v>
      </c>
      <c r="K420" s="6">
        <v>1.7880000000000001E-4</v>
      </c>
      <c r="L420" s="6">
        <v>7.0109999999999997E-4</v>
      </c>
      <c r="M420" s="6">
        <v>4.573E-4</v>
      </c>
      <c r="N420" s="6">
        <v>3.0479999999999999E-3</v>
      </c>
      <c r="O420" s="7" t="s">
        <v>1930</v>
      </c>
      <c r="P420" s="7" t="s">
        <v>2270</v>
      </c>
      <c r="Q420" s="4">
        <v>5.8088256281311965E-2</v>
      </c>
      <c r="R420" s="5">
        <v>-0.18553992325072657</v>
      </c>
      <c r="S420" s="13">
        <v>-0.11119276206601426</v>
      </c>
      <c r="T420" s="4">
        <v>0.58564014472243919</v>
      </c>
      <c r="U420" s="5">
        <v>0.23621353890008301</v>
      </c>
      <c r="V420" s="3">
        <v>0.43108103697604455</v>
      </c>
      <c r="W420" s="14">
        <v>-7.8460547349404289E-2</v>
      </c>
      <c r="X420" s="5">
        <v>-0.1949245687110307</v>
      </c>
      <c r="Y420" s="3">
        <v>-0.17601004264719208</v>
      </c>
      <c r="Z420" s="14">
        <v>-0.96820311400099091</v>
      </c>
      <c r="AA420" s="5">
        <v>9.6483671213280511E-2</v>
      </c>
      <c r="AB420" s="3">
        <v>-0.25018837891576845</v>
      </c>
      <c r="AC420" s="20">
        <f t="shared" si="54"/>
        <v>0.49719304987799856</v>
      </c>
      <c r="AD420" s="20">
        <f t="shared" si="55"/>
        <v>-0.2241708876652839</v>
      </c>
      <c r="AE420" s="20">
        <f t="shared" si="56"/>
        <v>-7.0250243224066061E-2</v>
      </c>
      <c r="AF420" s="27">
        <f t="shared" si="57"/>
        <v>1.6072038896622797E-2</v>
      </c>
      <c r="AG420" s="6">
        <f t="shared" si="58"/>
        <v>0.51672106231073378</v>
      </c>
      <c r="AH420" s="6">
        <f t="shared" si="59"/>
        <v>0.43269614554848657</v>
      </c>
      <c r="AI420" s="17" t="str">
        <f t="shared" si="60"/>
        <v>FALSE</v>
      </c>
      <c r="AJ420" s="31" t="str">
        <f t="shared" si="61"/>
        <v>FALSE</v>
      </c>
      <c r="AK420" s="31" t="str">
        <f t="shared" si="62"/>
        <v>FALSE</v>
      </c>
    </row>
    <row r="421" spans="1:37" x14ac:dyDescent="0.2">
      <c r="A421" s="6" t="s">
        <v>15</v>
      </c>
      <c r="B421" s="6" t="s">
        <v>1027</v>
      </c>
      <c r="C421" s="6">
        <v>6</v>
      </c>
      <c r="D421" s="6" t="s">
        <v>1028</v>
      </c>
      <c r="E421" s="6" t="s">
        <v>1029</v>
      </c>
      <c r="F421" s="6" t="s">
        <v>1030</v>
      </c>
      <c r="G421" s="6" t="s">
        <v>1031</v>
      </c>
      <c r="H421" s="6">
        <v>1</v>
      </c>
      <c r="I421" s="6">
        <v>2</v>
      </c>
      <c r="J421" s="6">
        <v>2</v>
      </c>
      <c r="K421" s="6">
        <v>1.7880000000000001E-4</v>
      </c>
      <c r="L421" s="6">
        <v>2.6739999999999999E-4</v>
      </c>
      <c r="M421" s="1">
        <v>2.8560000000000002E-7</v>
      </c>
      <c r="N421" s="1">
        <v>8.4669999999999998E-7</v>
      </c>
      <c r="O421" s="7" t="s">
        <v>1918</v>
      </c>
      <c r="P421" s="7" t="s">
        <v>2258</v>
      </c>
      <c r="Q421" s="4">
        <v>0.29162768695367897</v>
      </c>
      <c r="R421" s="5">
        <v>0.33633635213815283</v>
      </c>
      <c r="S421" s="13">
        <v>0.67692029836760848</v>
      </c>
      <c r="T421" s="4">
        <v>0.22553494526645332</v>
      </c>
      <c r="U421" s="5">
        <v>-0.34938094228909794</v>
      </c>
      <c r="V421" s="3">
        <v>-0.10333429162915606</v>
      </c>
      <c r="W421" s="14">
        <v>-0.72712408270567941</v>
      </c>
      <c r="X421" s="5">
        <v>0.37058575665272592</v>
      </c>
      <c r="Y421" s="3">
        <v>-0.23825330658278471</v>
      </c>
      <c r="Z421" s="14">
        <v>3.8351505350018144E-3</v>
      </c>
      <c r="AA421" s="5">
        <v>-0.60021604503179338</v>
      </c>
      <c r="AB421" s="3">
        <v>-0.68356119582144426</v>
      </c>
      <c r="AC421" s="20">
        <f t="shared" si="54"/>
        <v>-0.51068820870374698</v>
      </c>
      <c r="AD421" s="20">
        <f t="shared" si="55"/>
        <v>-0.22838348589416582</v>
      </c>
      <c r="AE421" s="20">
        <f t="shared" si="56"/>
        <v>-0.63322532336505954</v>
      </c>
      <c r="AF421" s="27">
        <f t="shared" si="57"/>
        <v>6.8495527401161216E-2</v>
      </c>
      <c r="AG421" s="6">
        <f t="shared" si="58"/>
        <v>0.58434640733403942</v>
      </c>
      <c r="AH421" s="6">
        <f t="shared" si="59"/>
        <v>0.1360383648303021</v>
      </c>
      <c r="AI421" s="17" t="str">
        <f t="shared" si="60"/>
        <v>FALSE</v>
      </c>
      <c r="AJ421" s="31" t="str">
        <f t="shared" si="61"/>
        <v>FALSE</v>
      </c>
      <c r="AK421" s="31" t="str">
        <f t="shared" si="62"/>
        <v>FALSE</v>
      </c>
    </row>
    <row r="422" spans="1:37" x14ac:dyDescent="0.2">
      <c r="A422" s="6" t="s">
        <v>15</v>
      </c>
      <c r="B422" s="6" t="s">
        <v>997</v>
      </c>
      <c r="C422" s="6">
        <v>5</v>
      </c>
      <c r="D422" s="6" t="s">
        <v>998</v>
      </c>
      <c r="E422" s="6" t="s">
        <v>999</v>
      </c>
      <c r="F422" s="6" t="s">
        <v>1000</v>
      </c>
      <c r="G422" s="6" t="s">
        <v>998</v>
      </c>
      <c r="H422" s="6">
        <v>1</v>
      </c>
      <c r="I422" s="6">
        <v>3</v>
      </c>
      <c r="J422" s="6">
        <v>3</v>
      </c>
      <c r="K422" s="6">
        <v>4.2920000000000002E-4</v>
      </c>
      <c r="L422" s="6">
        <v>7.0109999999999997E-4</v>
      </c>
      <c r="M422" s="6">
        <v>1.2160000000000001E-3</v>
      </c>
      <c r="N422" s="6">
        <v>2.1189999999999998E-3</v>
      </c>
      <c r="O422" s="7" t="s">
        <v>2005</v>
      </c>
      <c r="P422" s="7" t="s">
        <v>2359</v>
      </c>
      <c r="Q422" s="4">
        <v>-0.2697025928930995</v>
      </c>
      <c r="R422" s="5">
        <v>-0.26445092295762757</v>
      </c>
      <c r="S422" s="13">
        <v>-0.67666681482733304</v>
      </c>
      <c r="T422" s="4">
        <v>0.64298172081725724</v>
      </c>
      <c r="U422" s="5">
        <v>-5.3150217199523751E-2</v>
      </c>
      <c r="V422" s="3">
        <v>1.0636224974982595</v>
      </c>
      <c r="W422" s="14">
        <v>-0.18632412502023293</v>
      </c>
      <c r="X422" s="5">
        <v>0.36239944102224786</v>
      </c>
      <c r="Y422" s="3">
        <v>-0.67068582853890457</v>
      </c>
      <c r="Z422" s="14">
        <v>-0.45380599035198999</v>
      </c>
      <c r="AA422" s="5">
        <v>-0.12328809530427164</v>
      </c>
      <c r="AB422" s="3">
        <v>-0.60821070199202176</v>
      </c>
      <c r="AC422" s="20">
        <f t="shared" si="54"/>
        <v>0.95475811059801763</v>
      </c>
      <c r="AD422" s="20">
        <f t="shared" si="55"/>
        <v>-0.23023142503713123</v>
      </c>
      <c r="AE422" s="20">
        <f t="shared" si="56"/>
        <v>0.23873660604705682</v>
      </c>
      <c r="AF422" s="27">
        <f t="shared" si="57"/>
        <v>5.3876428689079298E-2</v>
      </c>
      <c r="AG422" s="6">
        <f t="shared" si="58"/>
        <v>0.52490801329179881</v>
      </c>
      <c r="AH422" s="6">
        <f t="shared" si="59"/>
        <v>0.50723000643583205</v>
      </c>
      <c r="AI422" s="17" t="str">
        <f t="shared" si="60"/>
        <v>FALSE</v>
      </c>
      <c r="AJ422" s="31" t="str">
        <f t="shared" si="61"/>
        <v>FALSE</v>
      </c>
      <c r="AK422" s="31" t="str">
        <f t="shared" si="62"/>
        <v>FALSE</v>
      </c>
    </row>
    <row r="423" spans="1:37" x14ac:dyDescent="0.2">
      <c r="A423" s="6" t="s">
        <v>15</v>
      </c>
      <c r="B423" s="6" t="s">
        <v>926</v>
      </c>
      <c r="C423" s="6">
        <v>7</v>
      </c>
      <c r="D423" s="6" t="s">
        <v>927</v>
      </c>
      <c r="E423" s="6" t="s">
        <v>928</v>
      </c>
      <c r="F423" s="6" t="s">
        <v>929</v>
      </c>
      <c r="G423" s="6" t="s">
        <v>930</v>
      </c>
      <c r="H423" s="6">
        <v>0</v>
      </c>
      <c r="I423" s="6">
        <v>3</v>
      </c>
      <c r="J423" s="6">
        <v>3</v>
      </c>
      <c r="K423" s="6">
        <v>3.4580000000000001E-3</v>
      </c>
      <c r="L423" s="6">
        <v>6.2760000000000003E-3</v>
      </c>
      <c r="M423" s="6">
        <v>2.061E-2</v>
      </c>
      <c r="N423" s="6">
        <v>3.4529999999999998E-2</v>
      </c>
      <c r="O423" s="7" t="s">
        <v>1876</v>
      </c>
      <c r="P423" s="7" t="s">
        <v>2200</v>
      </c>
      <c r="Q423" s="4">
        <v>-0.15001352943892002</v>
      </c>
      <c r="R423" s="5">
        <v>0.45654439850671147</v>
      </c>
      <c r="S423" s="13">
        <v>-0.28680428753779413</v>
      </c>
      <c r="T423" s="4">
        <v>-0.13400710273504585</v>
      </c>
      <c r="U423" s="5">
        <v>-0.24824515479626111</v>
      </c>
      <c r="V423" s="3">
        <v>-8.4275824665843393E-2</v>
      </c>
      <c r="W423" s="14">
        <v>0.38415043521701414</v>
      </c>
      <c r="X423" s="5">
        <v>-0.24911531979633292</v>
      </c>
      <c r="Y423" s="3">
        <v>0.30194140057404861</v>
      </c>
      <c r="Z423" s="14">
        <v>-0.18054407951293838</v>
      </c>
      <c r="AA423" s="5">
        <v>-8.2504244775763888E-2</v>
      </c>
      <c r="AB423" s="3">
        <v>6.0811870049583576E-3</v>
      </c>
      <c r="AC423" s="20">
        <f t="shared" si="54"/>
        <v>-0.16208488790904924</v>
      </c>
      <c r="AD423" s="20">
        <f t="shared" si="55"/>
        <v>-0.23131455109282459</v>
      </c>
      <c r="AE423" s="20">
        <f t="shared" si="56"/>
        <v>0.13908331148824415</v>
      </c>
      <c r="AF423" s="27">
        <f t="shared" si="57"/>
        <v>0.52583221042795336</v>
      </c>
      <c r="AG423" s="6">
        <f t="shared" si="58"/>
        <v>0.32429378431014955</v>
      </c>
      <c r="AH423" s="6">
        <f t="shared" si="59"/>
        <v>0.6698787188803712</v>
      </c>
      <c r="AI423" s="17" t="str">
        <f t="shared" si="60"/>
        <v>FALSE</v>
      </c>
      <c r="AJ423" s="31" t="str">
        <f t="shared" si="61"/>
        <v>FALSE</v>
      </c>
      <c r="AK423" s="31" t="str">
        <f t="shared" si="62"/>
        <v>FALSE</v>
      </c>
    </row>
    <row r="424" spans="1:37" x14ac:dyDescent="0.2">
      <c r="A424" s="6" t="s">
        <v>15</v>
      </c>
      <c r="B424" s="6" t="s">
        <v>1023</v>
      </c>
      <c r="C424" s="6">
        <v>2</v>
      </c>
      <c r="D424" s="6" t="s">
        <v>1024</v>
      </c>
      <c r="E424" s="6" t="s">
        <v>1025</v>
      </c>
      <c r="F424" s="6" t="s">
        <v>1026</v>
      </c>
      <c r="G424" s="6" t="s">
        <v>1024</v>
      </c>
      <c r="H424" s="6">
        <v>1</v>
      </c>
      <c r="I424" s="6">
        <v>3</v>
      </c>
      <c r="J424" s="6">
        <v>3</v>
      </c>
      <c r="K424" s="6">
        <v>3.458E-4</v>
      </c>
      <c r="L424" s="6">
        <v>9.8729999999999998E-4</v>
      </c>
      <c r="M424" s="6">
        <v>7.3360000000000005E-4</v>
      </c>
      <c r="N424" s="6">
        <v>3.96E-3</v>
      </c>
      <c r="O424" s="7" t="s">
        <v>2148</v>
      </c>
      <c r="P424" s="7" t="s">
        <v>2298</v>
      </c>
      <c r="Q424" s="4">
        <v>6.3093182748297019E-2</v>
      </c>
      <c r="R424" s="5">
        <v>-0.16371553262590385</v>
      </c>
      <c r="S424" s="13">
        <v>-0.51574573729787754</v>
      </c>
      <c r="T424" s="4">
        <v>0.479857242168925</v>
      </c>
      <c r="U424" s="5">
        <v>-0.36603388631073286</v>
      </c>
      <c r="V424" s="3">
        <v>0.99639140298238282</v>
      </c>
      <c r="W424" s="14">
        <v>-0.15188460335367251</v>
      </c>
      <c r="X424" s="5">
        <v>8.5712941174246465E-2</v>
      </c>
      <c r="Y424" s="3">
        <v>-0.38346521490009883</v>
      </c>
      <c r="Z424" s="14">
        <v>-0.59811360310099371</v>
      </c>
      <c r="AA424" s="5">
        <v>0.34500156137163995</v>
      </c>
      <c r="AB424" s="3">
        <v>-0.89172061994598717</v>
      </c>
      <c r="AC424" s="20">
        <f t="shared" si="54"/>
        <v>0.57552761533868635</v>
      </c>
      <c r="AD424" s="20">
        <f t="shared" si="55"/>
        <v>-0.2317319281986053</v>
      </c>
      <c r="AE424" s="20">
        <f t="shared" si="56"/>
        <v>5.5577070031986503E-2</v>
      </c>
      <c r="AF424" s="27">
        <f t="shared" si="57"/>
        <v>0.25300501945655751</v>
      </c>
      <c r="AG424" s="6">
        <f t="shared" si="58"/>
        <v>0.59064655257389165</v>
      </c>
      <c r="AH424" s="6">
        <f t="shared" si="59"/>
        <v>0.80973106105432846</v>
      </c>
      <c r="AI424" s="17" t="str">
        <f t="shared" si="60"/>
        <v>FALSE</v>
      </c>
      <c r="AJ424" s="31" t="str">
        <f t="shared" si="61"/>
        <v>FALSE</v>
      </c>
      <c r="AK424" s="31" t="str">
        <f t="shared" si="62"/>
        <v>FALSE</v>
      </c>
    </row>
    <row r="425" spans="1:37" x14ac:dyDescent="0.2">
      <c r="A425" s="6" t="s">
        <v>15</v>
      </c>
      <c r="B425" s="6" t="s">
        <v>1334</v>
      </c>
      <c r="C425" s="6">
        <v>1</v>
      </c>
      <c r="D425" s="6" t="s">
        <v>1335</v>
      </c>
      <c r="E425" s="6" t="s">
        <v>1336</v>
      </c>
      <c r="F425" s="6" t="s">
        <v>1337</v>
      </c>
      <c r="G425" s="6" t="s">
        <v>1335</v>
      </c>
      <c r="H425" s="6">
        <v>1</v>
      </c>
      <c r="I425" s="6">
        <v>2</v>
      </c>
      <c r="J425" s="6">
        <v>2</v>
      </c>
      <c r="K425" s="6">
        <v>3.4970000000000001E-3</v>
      </c>
      <c r="L425" s="6">
        <v>1.3299999999999999E-2</v>
      </c>
      <c r="M425" s="6">
        <v>2.469E-2</v>
      </c>
      <c r="N425" s="6">
        <v>9.9570000000000006E-2</v>
      </c>
      <c r="O425" s="7" t="s">
        <v>2165</v>
      </c>
      <c r="P425" s="7" t="s">
        <v>2276</v>
      </c>
      <c r="Q425" s="4">
        <v>0.48524287223463292</v>
      </c>
      <c r="R425" s="5">
        <v>-0.87267518645682596</v>
      </c>
      <c r="S425" s="13">
        <v>-9.3577796028363233E-2</v>
      </c>
      <c r="T425" s="4">
        <v>0.38358803063896985</v>
      </c>
      <c r="U425" s="5">
        <v>0.8482679290744809</v>
      </c>
      <c r="V425" s="3">
        <v>0.72002622456753718</v>
      </c>
      <c r="W425" s="14">
        <v>-0.28604417235418622</v>
      </c>
      <c r="X425" s="5">
        <v>-0.38329677811655516</v>
      </c>
      <c r="Y425" s="3">
        <v>-0.43398597949696766</v>
      </c>
      <c r="Z425" s="14">
        <v>-1.0726395137157163</v>
      </c>
      <c r="AA425" s="5">
        <v>-0.17324610653058334</v>
      </c>
      <c r="AB425" s="3">
        <v>-0.56623183212880268</v>
      </c>
      <c r="AC425" s="20">
        <f t="shared" si="54"/>
        <v>0.81096409817718151</v>
      </c>
      <c r="AD425" s="20">
        <f t="shared" si="55"/>
        <v>-0.23626350746913111</v>
      </c>
      <c r="AE425" s="20">
        <f t="shared" si="56"/>
        <v>-0.20743893990571757</v>
      </c>
      <c r="AF425" s="27">
        <f t="shared" si="57"/>
        <v>0.12376692212745721</v>
      </c>
      <c r="AG425" s="6">
        <f t="shared" si="58"/>
        <v>0.42126684180367208</v>
      </c>
      <c r="AH425" s="6">
        <f t="shared" si="59"/>
        <v>0.62791041950900695</v>
      </c>
      <c r="AI425" s="17" t="str">
        <f t="shared" si="60"/>
        <v>FALSE</v>
      </c>
      <c r="AJ425" s="31" t="str">
        <f t="shared" si="61"/>
        <v>FALSE</v>
      </c>
      <c r="AK425" s="31" t="str">
        <f t="shared" si="62"/>
        <v>FALSE</v>
      </c>
    </row>
    <row r="426" spans="1:37" x14ac:dyDescent="0.2">
      <c r="A426" s="6" t="s">
        <v>15</v>
      </c>
      <c r="B426" s="6" t="s">
        <v>967</v>
      </c>
      <c r="C426" s="6">
        <v>1</v>
      </c>
      <c r="D426" s="6" t="s">
        <v>968</v>
      </c>
      <c r="E426" s="6" t="s">
        <v>969</v>
      </c>
      <c r="F426" s="6" t="s">
        <v>970</v>
      </c>
      <c r="G426" s="6" t="s">
        <v>968</v>
      </c>
      <c r="H426" s="6">
        <v>1</v>
      </c>
      <c r="I426" s="6">
        <v>3</v>
      </c>
      <c r="J426" s="6">
        <v>3</v>
      </c>
      <c r="K426" s="6">
        <v>9.5289999999999993E-3</v>
      </c>
      <c r="L426" s="6">
        <v>1.142E-2</v>
      </c>
      <c r="M426" s="6">
        <v>8.2439999999999999E-2</v>
      </c>
      <c r="N426" s="6">
        <v>8.77E-2</v>
      </c>
      <c r="O426" s="7" t="s">
        <v>2144</v>
      </c>
      <c r="P426" s="7" t="s">
        <v>2393</v>
      </c>
      <c r="Q426" s="4">
        <v>0.43658977524906734</v>
      </c>
      <c r="R426" s="5">
        <v>-0.11884289381584905</v>
      </c>
      <c r="S426" s="13">
        <v>-0.21944935245137845</v>
      </c>
      <c r="T426" s="4">
        <v>-4.7152907989852659E-2</v>
      </c>
      <c r="U426" s="5">
        <v>-0.35387622733825258</v>
      </c>
      <c r="V426" s="3">
        <v>0.66710886801403191</v>
      </c>
      <c r="W426" s="14">
        <v>-0.12913753032741232</v>
      </c>
      <c r="X426" s="5">
        <v>0.4256328787139822</v>
      </c>
      <c r="Y426" s="3">
        <v>-0.38443596840034017</v>
      </c>
      <c r="Z426" s="14">
        <v>-0.38764514297869401</v>
      </c>
      <c r="AA426" s="5">
        <v>-6.879574364110834E-2</v>
      </c>
      <c r="AB426" s="3">
        <v>-0.34530659643801587</v>
      </c>
      <c r="AC426" s="20">
        <f t="shared" si="54"/>
        <v>5.5927401234695612E-2</v>
      </c>
      <c r="AD426" s="20">
        <f t="shared" si="55"/>
        <v>-0.2379356210146826</v>
      </c>
      <c r="AE426" s="20">
        <f t="shared" si="56"/>
        <v>-6.20793829985367E-2</v>
      </c>
      <c r="AF426" s="27">
        <f t="shared" si="57"/>
        <v>0.885583198488616</v>
      </c>
      <c r="AG426" s="6">
        <f t="shared" si="58"/>
        <v>0.41053735728369134</v>
      </c>
      <c r="AH426" s="6">
        <f t="shared" si="59"/>
        <v>0.85305669702533571</v>
      </c>
      <c r="AI426" s="17" t="str">
        <f t="shared" si="60"/>
        <v>FALSE</v>
      </c>
      <c r="AJ426" s="31" t="str">
        <f t="shared" si="61"/>
        <v>FALSE</v>
      </c>
      <c r="AK426" s="31" t="str">
        <f t="shared" si="62"/>
        <v>FALSE</v>
      </c>
    </row>
    <row r="427" spans="1:37" x14ac:dyDescent="0.2">
      <c r="A427" s="6" t="s">
        <v>15</v>
      </c>
      <c r="B427" s="6" t="s">
        <v>461</v>
      </c>
      <c r="C427" s="6">
        <v>7</v>
      </c>
      <c r="D427" s="6" t="s">
        <v>462</v>
      </c>
      <c r="E427" s="6" t="s">
        <v>463</v>
      </c>
      <c r="F427" s="6" t="s">
        <v>464</v>
      </c>
      <c r="G427" s="6" t="s">
        <v>462</v>
      </c>
      <c r="H427" s="6">
        <v>1</v>
      </c>
      <c r="I427" s="6">
        <v>3</v>
      </c>
      <c r="J427" s="6">
        <v>3</v>
      </c>
      <c r="K427" s="6">
        <v>1.853E-3</v>
      </c>
      <c r="L427" s="6">
        <v>7.9059999999999998E-3</v>
      </c>
      <c r="M427" s="6">
        <v>1.01E-2</v>
      </c>
      <c r="N427" s="6">
        <v>5.4379999999999998E-2</v>
      </c>
      <c r="O427" s="7" t="s">
        <v>2097</v>
      </c>
      <c r="P427" s="7" t="s">
        <v>2475</v>
      </c>
      <c r="Q427" s="4">
        <v>-0.41978345726832084</v>
      </c>
      <c r="R427" s="5">
        <v>9.0713750028997467E-2</v>
      </c>
      <c r="S427" s="13">
        <v>-0.69432986365556959</v>
      </c>
      <c r="T427" s="4">
        <v>-0.13486613725448568</v>
      </c>
      <c r="U427" s="5">
        <v>-0.11154861161043679</v>
      </c>
      <c r="V427" s="3">
        <v>0.10881214195487177</v>
      </c>
      <c r="W427" s="14">
        <v>9.6950160344926234E-2</v>
      </c>
      <c r="X427" s="5">
        <v>0.11693154616705934</v>
      </c>
      <c r="Y427" s="3">
        <v>0.5253904519456839</v>
      </c>
      <c r="Z427" s="14">
        <v>0.34732402495842263</v>
      </c>
      <c r="AA427" s="5">
        <v>-0.11234501276595592</v>
      </c>
      <c r="AB427" s="3">
        <v>-0.21032814568963148</v>
      </c>
      <c r="AC427" s="20">
        <f t="shared" si="54"/>
        <v>0.29526565466161414</v>
      </c>
      <c r="AD427" s="20">
        <f t="shared" si="55"/>
        <v>-0.2382070973182781</v>
      </c>
      <c r="AE427" s="20">
        <f t="shared" si="56"/>
        <v>0.58755724311752089</v>
      </c>
      <c r="AF427" s="27">
        <f t="shared" si="57"/>
        <v>0.29073425781682799</v>
      </c>
      <c r="AG427" s="6">
        <f t="shared" si="58"/>
        <v>0.3426175470520858</v>
      </c>
      <c r="AH427" s="6">
        <f t="shared" si="59"/>
        <v>9.4348992546177651E-2</v>
      </c>
      <c r="AI427" s="17" t="str">
        <f t="shared" si="60"/>
        <v>FALSE</v>
      </c>
      <c r="AJ427" s="31" t="str">
        <f t="shared" si="61"/>
        <v>FALSE</v>
      </c>
      <c r="AK427" s="31" t="str">
        <f t="shared" si="62"/>
        <v>FALSE</v>
      </c>
    </row>
    <row r="428" spans="1:37" x14ac:dyDescent="0.2">
      <c r="A428" s="6" t="s">
        <v>15</v>
      </c>
      <c r="B428" s="6" t="s">
        <v>979</v>
      </c>
      <c r="C428" s="6">
        <v>2</v>
      </c>
      <c r="D428" s="6" t="s">
        <v>980</v>
      </c>
      <c r="E428" s="6" t="s">
        <v>981</v>
      </c>
      <c r="F428" s="6" t="s">
        <v>982</v>
      </c>
      <c r="G428" s="6" t="s">
        <v>980</v>
      </c>
      <c r="H428" s="6">
        <v>1</v>
      </c>
      <c r="I428" s="6">
        <v>3</v>
      </c>
      <c r="J428" s="6">
        <v>3</v>
      </c>
      <c r="K428" s="6">
        <v>1.194E-3</v>
      </c>
      <c r="L428" s="6">
        <v>4.9220000000000004E-4</v>
      </c>
      <c r="M428" s="6">
        <v>4.3429999999999996E-3</v>
      </c>
      <c r="N428" s="6">
        <v>8.7929999999999996E-4</v>
      </c>
      <c r="O428" s="7" t="s">
        <v>1916</v>
      </c>
      <c r="P428" s="7" t="s">
        <v>2256</v>
      </c>
      <c r="Q428" s="4">
        <v>0.38745560803606854</v>
      </c>
      <c r="R428" s="5">
        <v>0.35133843582485375</v>
      </c>
      <c r="S428" s="13">
        <v>0.18161079158721452</v>
      </c>
      <c r="T428" s="4">
        <v>0.25054422680088573</v>
      </c>
      <c r="U428" s="5">
        <v>-0.12472254772348998</v>
      </c>
      <c r="V428" s="3">
        <v>-1.3006368006605143E-2</v>
      </c>
      <c r="W428" s="14">
        <v>-0.30306471644602384</v>
      </c>
      <c r="X428" s="5">
        <v>-0.16567599746257045</v>
      </c>
      <c r="Y428" s="3">
        <v>0.15567894063307672</v>
      </c>
      <c r="Z428" s="14">
        <v>-0.53171686684887021</v>
      </c>
      <c r="AA428" s="5">
        <v>-0.1272653599248203</v>
      </c>
      <c r="AB428" s="3">
        <v>-0.39425988821226132</v>
      </c>
      <c r="AC428" s="20">
        <f t="shared" si="54"/>
        <v>-0.26919650812578205</v>
      </c>
      <c r="AD428" s="20">
        <f t="shared" si="55"/>
        <v>-0.2467267805701448</v>
      </c>
      <c r="AE428" s="20">
        <f t="shared" si="56"/>
        <v>-0.41115553624121809</v>
      </c>
      <c r="AF428" s="27">
        <f t="shared" si="57"/>
        <v>0.10343139422787102</v>
      </c>
      <c r="AG428" s="6">
        <f t="shared" si="58"/>
        <v>0.2434079479198745</v>
      </c>
      <c r="AH428" s="6">
        <f t="shared" si="59"/>
        <v>5.1863593547089637E-2</v>
      </c>
      <c r="AI428" s="17" t="str">
        <f t="shared" si="60"/>
        <v>FALSE</v>
      </c>
      <c r="AJ428" s="31" t="str">
        <f t="shared" si="61"/>
        <v>FALSE</v>
      </c>
      <c r="AK428" s="31" t="str">
        <f t="shared" si="62"/>
        <v>FALSE</v>
      </c>
    </row>
    <row r="429" spans="1:37" x14ac:dyDescent="0.2">
      <c r="A429" s="6" t="s">
        <v>15</v>
      </c>
      <c r="B429" s="6" t="s">
        <v>861</v>
      </c>
      <c r="C429" s="6">
        <v>3</v>
      </c>
      <c r="D429" s="6" t="s">
        <v>862</v>
      </c>
      <c r="E429" s="6" t="s">
        <v>863</v>
      </c>
      <c r="F429" s="6" t="s">
        <v>864</v>
      </c>
      <c r="G429" s="6" t="s">
        <v>862</v>
      </c>
      <c r="H429" s="6">
        <v>0</v>
      </c>
      <c r="I429" s="6">
        <v>2</v>
      </c>
      <c r="K429" s="6">
        <v>1.7880000000000001E-4</v>
      </c>
      <c r="M429" s="1">
        <v>2.3050000000000001E-5</v>
      </c>
      <c r="O429" s="7" t="s">
        <v>2139</v>
      </c>
      <c r="P429" s="7" t="s">
        <v>2249</v>
      </c>
      <c r="Q429" s="4">
        <v>9.6023025563424222E-2</v>
      </c>
      <c r="R429" s="5">
        <v>-4.3176259316886678E-2</v>
      </c>
      <c r="S429" s="13">
        <v>-8.1195969829728584E-2</v>
      </c>
      <c r="T429" s="4">
        <v>-6.7353203302498818E-2</v>
      </c>
      <c r="U429" s="5">
        <v>9.865915983581966E-2</v>
      </c>
      <c r="V429" s="3">
        <v>-0.45113469127594213</v>
      </c>
      <c r="W429" s="14">
        <v>0.42267525315971122</v>
      </c>
      <c r="X429" s="5">
        <v>-0.11021737719771219</v>
      </c>
      <c r="Y429" s="3">
        <v>0.13195149309431578</v>
      </c>
      <c r="Z429" s="14">
        <v>-0.6520423534676808</v>
      </c>
      <c r="AA429" s="5">
        <v>4.5803362057895362E-2</v>
      </c>
      <c r="AB429" s="3">
        <v>0.29570428308290519</v>
      </c>
      <c r="AC429" s="20">
        <f t="shared" si="54"/>
        <v>-0.13049317705314342</v>
      </c>
      <c r="AD429" s="20">
        <f t="shared" si="55"/>
        <v>-0.25164802579439832</v>
      </c>
      <c r="AE429" s="20">
        <f t="shared" si="56"/>
        <v>0.15758619087983528</v>
      </c>
      <c r="AF429" s="27">
        <f t="shared" si="57"/>
        <v>0.48907897943847384</v>
      </c>
      <c r="AG429" s="6">
        <f t="shared" si="58"/>
        <v>0.47910137105639872</v>
      </c>
      <c r="AH429" s="6">
        <f t="shared" si="59"/>
        <v>0.3889030471786738</v>
      </c>
      <c r="AI429" s="17" t="str">
        <f t="shared" si="60"/>
        <v>FALSE</v>
      </c>
      <c r="AJ429" s="31" t="str">
        <f t="shared" si="61"/>
        <v>FALSE</v>
      </c>
      <c r="AK429" s="31" t="str">
        <f t="shared" si="62"/>
        <v>FALSE</v>
      </c>
    </row>
    <row r="430" spans="1:37" x14ac:dyDescent="0.2">
      <c r="A430" s="6" t="s">
        <v>15</v>
      </c>
      <c r="B430" s="6" t="s">
        <v>722</v>
      </c>
      <c r="C430" s="6">
        <v>26</v>
      </c>
      <c r="D430" s="6" t="s">
        <v>715</v>
      </c>
      <c r="E430" s="6" t="s">
        <v>723</v>
      </c>
      <c r="F430" s="6" t="s">
        <v>717</v>
      </c>
      <c r="G430" s="6" t="s">
        <v>715</v>
      </c>
      <c r="H430" s="6">
        <v>0</v>
      </c>
      <c r="I430" s="6">
        <v>2</v>
      </c>
      <c r="J430" s="6">
        <v>3</v>
      </c>
      <c r="K430" s="6">
        <v>1.7880000000000001E-4</v>
      </c>
      <c r="L430" s="6">
        <v>2.6739999999999999E-4</v>
      </c>
      <c r="M430" s="1">
        <v>1.821E-5</v>
      </c>
      <c r="N430" s="1">
        <v>2.408E-5</v>
      </c>
      <c r="O430" s="7" t="s">
        <v>1907</v>
      </c>
      <c r="P430" s="7" t="s">
        <v>2242</v>
      </c>
      <c r="Q430" s="4">
        <v>0.2652293057369487</v>
      </c>
      <c r="R430" s="5">
        <v>-0.13920249876533644</v>
      </c>
      <c r="S430" s="13">
        <v>-0.14953235644023369</v>
      </c>
      <c r="T430" s="4">
        <v>0.13478081058620126</v>
      </c>
      <c r="U430" s="5">
        <v>-0.24711919970957569</v>
      </c>
      <c r="V430" s="3">
        <v>0.53155792779041489</v>
      </c>
      <c r="W430" s="14">
        <v>-4.8827662452243084E-2</v>
      </c>
      <c r="X430" s="5">
        <v>0.34034850447742848</v>
      </c>
      <c r="Y430" s="3">
        <v>-0.27719504994678629</v>
      </c>
      <c r="Z430" s="14">
        <v>-0.44708120828893055</v>
      </c>
      <c r="AA430" s="5">
        <v>-2.4238588833798421E-2</v>
      </c>
      <c r="AB430" s="3">
        <v>-0.27269077818089477</v>
      </c>
      <c r="AC430" s="20">
        <f t="shared" si="54"/>
        <v>0.14757502937855396</v>
      </c>
      <c r="AD430" s="20">
        <f t="shared" si="55"/>
        <v>-0.25277878912734097</v>
      </c>
      <c r="AE430" s="20">
        <f t="shared" si="56"/>
        <v>1.2610447182340187E-2</v>
      </c>
      <c r="AF430" s="27">
        <f t="shared" si="57"/>
        <v>0.60469821516621214</v>
      </c>
      <c r="AG430" s="6">
        <f t="shared" si="58"/>
        <v>0.31085483539682379</v>
      </c>
      <c r="AH430" s="6">
        <f t="shared" si="59"/>
        <v>0.95820781076691153</v>
      </c>
      <c r="AI430" s="17" t="str">
        <f t="shared" si="60"/>
        <v>FALSE</v>
      </c>
      <c r="AJ430" s="31" t="str">
        <f t="shared" si="61"/>
        <v>FALSE</v>
      </c>
      <c r="AK430" s="31" t="str">
        <f t="shared" si="62"/>
        <v>FALSE</v>
      </c>
    </row>
    <row r="431" spans="1:37" x14ac:dyDescent="0.2">
      <c r="A431" s="6" t="s">
        <v>15</v>
      </c>
      <c r="B431" s="6" t="s">
        <v>793</v>
      </c>
      <c r="C431" s="6">
        <v>4</v>
      </c>
      <c r="D431" s="6" t="s">
        <v>790</v>
      </c>
      <c r="E431" s="6" t="s">
        <v>794</v>
      </c>
      <c r="F431" s="6" t="s">
        <v>792</v>
      </c>
      <c r="G431" s="6" t="s">
        <v>790</v>
      </c>
      <c r="H431" s="6">
        <v>1</v>
      </c>
      <c r="I431" s="6">
        <v>3</v>
      </c>
      <c r="J431" s="6">
        <v>3</v>
      </c>
      <c r="K431" s="6">
        <v>1.7880000000000001E-4</v>
      </c>
      <c r="L431" s="6">
        <v>2.6739999999999999E-4</v>
      </c>
      <c r="M431" s="1">
        <v>2.0760000000000001E-5</v>
      </c>
      <c r="N431" s="6">
        <v>2.0560000000000001E-4</v>
      </c>
      <c r="O431" s="7" t="s">
        <v>1910</v>
      </c>
      <c r="P431" s="7" t="s">
        <v>2283</v>
      </c>
      <c r="Q431" s="4">
        <v>0.31396673261893837</v>
      </c>
      <c r="R431" s="5">
        <v>0.2830079367695984</v>
      </c>
      <c r="S431" s="13">
        <v>3.2999192046971076E-2</v>
      </c>
      <c r="T431" s="4">
        <v>0.30413602930188222</v>
      </c>
      <c r="U431" s="5">
        <v>-0.44289786070782389</v>
      </c>
      <c r="V431" s="3">
        <v>0.41649549352500231</v>
      </c>
      <c r="W431" s="14">
        <v>-0.16200133372268297</v>
      </c>
      <c r="X431" s="5">
        <v>4.4782093584903294E-2</v>
      </c>
      <c r="Y431" s="3">
        <v>-0.17410343160691399</v>
      </c>
      <c r="Z431" s="14">
        <v>-0.6702090000346711</v>
      </c>
      <c r="AA431" s="5">
        <v>2.302553862060322E-2</v>
      </c>
      <c r="AB431" s="3">
        <v>-0.4038024427348455</v>
      </c>
      <c r="AC431" s="20">
        <f t="shared" si="54"/>
        <v>-0.11741339977214905</v>
      </c>
      <c r="AD431" s="20">
        <f t="shared" si="55"/>
        <v>-0.25322107746807321</v>
      </c>
      <c r="AE431" s="20">
        <f t="shared" si="56"/>
        <v>-0.30709884439340052</v>
      </c>
      <c r="AF431" s="27">
        <f t="shared" si="57"/>
        <v>0.70048144019764935</v>
      </c>
      <c r="AG431" s="6">
        <f t="shared" si="58"/>
        <v>0.30227553341459534</v>
      </c>
      <c r="AH431" s="6">
        <f t="shared" si="59"/>
        <v>5.421090904646711E-2</v>
      </c>
      <c r="AI431" s="17" t="str">
        <f t="shared" si="60"/>
        <v>FALSE</v>
      </c>
      <c r="AJ431" s="31" t="str">
        <f t="shared" si="61"/>
        <v>FALSE</v>
      </c>
      <c r="AK431" s="31" t="str">
        <f t="shared" si="62"/>
        <v>FALSE</v>
      </c>
    </row>
    <row r="432" spans="1:37" x14ac:dyDescent="0.2">
      <c r="A432" s="6" t="s">
        <v>15</v>
      </c>
      <c r="B432" s="6" t="s">
        <v>501</v>
      </c>
      <c r="C432" s="6">
        <v>8</v>
      </c>
      <c r="D432" s="6" t="s">
        <v>498</v>
      </c>
      <c r="E432" s="6" t="s">
        <v>502</v>
      </c>
      <c r="F432" s="6" t="s">
        <v>500</v>
      </c>
      <c r="G432" s="6" t="s">
        <v>498</v>
      </c>
      <c r="H432" s="6">
        <v>1</v>
      </c>
      <c r="I432" s="6">
        <v>2</v>
      </c>
      <c r="J432" s="6">
        <v>2</v>
      </c>
      <c r="K432" s="6">
        <v>3.458E-4</v>
      </c>
      <c r="L432" s="6">
        <v>9.8729999999999998E-4</v>
      </c>
      <c r="M432" s="6">
        <v>7.3059999999999998E-4</v>
      </c>
      <c r="N432" s="6">
        <v>4.1130000000000003E-3</v>
      </c>
      <c r="O432" s="7" t="s">
        <v>2102</v>
      </c>
      <c r="P432" s="7" t="s">
        <v>2480</v>
      </c>
      <c r="Q432" s="4">
        <v>0.14361979518806423</v>
      </c>
      <c r="R432" s="5">
        <v>8.4250979222289024E-2</v>
      </c>
      <c r="S432" s="13">
        <v>8.9678066235040405E-2</v>
      </c>
      <c r="T432" s="4">
        <v>0.13189136556168579</v>
      </c>
      <c r="U432" s="5">
        <v>-2.7003765533040267E-2</v>
      </c>
      <c r="V432" s="3">
        <v>0.12994196721761217</v>
      </c>
      <c r="W432" s="14">
        <v>0.2872990433332353</v>
      </c>
      <c r="X432" s="5">
        <v>-7.4031702242744885E-2</v>
      </c>
      <c r="Y432" s="3">
        <v>-0.23330318361854477</v>
      </c>
      <c r="Z432" s="14">
        <v>-0.78775694608939595</v>
      </c>
      <c r="AA432" s="5">
        <v>1.2106358702023241E-2</v>
      </c>
      <c r="AB432" s="3">
        <v>-1.3141044875374069E-2</v>
      </c>
      <c r="AC432" s="20">
        <f t="shared" si="54"/>
        <v>-2.7573091133045333E-2</v>
      </c>
      <c r="AD432" s="20">
        <f t="shared" si="55"/>
        <v>-0.25625192991156415</v>
      </c>
      <c r="AE432" s="20">
        <f t="shared" si="56"/>
        <v>-0.11252822772448268</v>
      </c>
      <c r="AF432" s="27">
        <f t="shared" si="57"/>
        <v>0.64796956338458522</v>
      </c>
      <c r="AG432" s="6">
        <f t="shared" si="58"/>
        <v>0.44721337523677784</v>
      </c>
      <c r="AH432" s="6">
        <f t="shared" si="59"/>
        <v>0.50849414778205448</v>
      </c>
      <c r="AI432" s="17" t="str">
        <f t="shared" si="60"/>
        <v>FALSE</v>
      </c>
      <c r="AJ432" s="31" t="str">
        <f t="shared" si="61"/>
        <v>FALSE</v>
      </c>
      <c r="AK432" s="31" t="str">
        <f t="shared" si="62"/>
        <v>FALSE</v>
      </c>
    </row>
    <row r="433" spans="1:37" x14ac:dyDescent="0.2">
      <c r="A433" s="6" t="s">
        <v>15</v>
      </c>
      <c r="B433" s="6" t="s">
        <v>1537</v>
      </c>
      <c r="C433" s="6">
        <v>3</v>
      </c>
      <c r="D433" s="6" t="s">
        <v>1529</v>
      </c>
      <c r="E433" s="6" t="s">
        <v>1538</v>
      </c>
      <c r="F433" s="6" t="s">
        <v>1531</v>
      </c>
      <c r="G433" s="6" t="s">
        <v>1532</v>
      </c>
      <c r="H433" s="6">
        <v>0</v>
      </c>
      <c r="I433" s="6">
        <v>2</v>
      </c>
      <c r="J433" s="6">
        <v>2</v>
      </c>
      <c r="K433" s="6">
        <v>3.458E-4</v>
      </c>
      <c r="L433" s="6">
        <v>7.0109999999999997E-4</v>
      </c>
      <c r="M433" s="6">
        <v>7.3340000000000005E-4</v>
      </c>
      <c r="N433" s="6">
        <v>3.0200000000000001E-3</v>
      </c>
      <c r="O433" s="7" t="s">
        <v>1942</v>
      </c>
      <c r="P433" s="7" t="s">
        <v>2397</v>
      </c>
      <c r="Q433" s="4">
        <v>5.8932350843316798E-3</v>
      </c>
      <c r="R433" s="5">
        <v>0.37377055274113125</v>
      </c>
      <c r="S433" s="13">
        <v>0.11416318564608091</v>
      </c>
      <c r="T433" s="4">
        <v>-0.28523139279272769</v>
      </c>
      <c r="U433" s="5">
        <v>-0.57266028900948307</v>
      </c>
      <c r="V433" s="3">
        <v>6.8275620841953072E-2</v>
      </c>
      <c r="W433" s="14">
        <v>0.28172546380422026</v>
      </c>
      <c r="X433" s="5">
        <v>5.6344600027193166E-2</v>
      </c>
      <c r="Y433" s="3">
        <v>7.3834521898400091E-2</v>
      </c>
      <c r="Z433" s="14">
        <v>-5.9421489885543695E-2</v>
      </c>
      <c r="AA433" s="5">
        <v>-1.1498469270315129E-2</v>
      </c>
      <c r="AB433" s="3">
        <v>-0.29215763666410355</v>
      </c>
      <c r="AC433" s="20">
        <f t="shared" si="54"/>
        <v>-0.42781434481060054</v>
      </c>
      <c r="AD433" s="20">
        <f t="shared" si="55"/>
        <v>-0.25832739384992526</v>
      </c>
      <c r="AE433" s="20">
        <f t="shared" si="56"/>
        <v>-2.7307462580576786E-2</v>
      </c>
      <c r="AF433" s="27">
        <f t="shared" si="57"/>
        <v>0.11759872213214774</v>
      </c>
      <c r="AG433" s="6">
        <f t="shared" si="58"/>
        <v>8.4086532143877332E-2</v>
      </c>
      <c r="AH433" s="6">
        <f t="shared" si="59"/>
        <v>0.84502815430042988</v>
      </c>
      <c r="AI433" s="17" t="str">
        <f t="shared" si="60"/>
        <v>FALSE</v>
      </c>
      <c r="AJ433" s="31" t="str">
        <f t="shared" si="61"/>
        <v>FALSE</v>
      </c>
      <c r="AK433" s="31" t="str">
        <f t="shared" si="62"/>
        <v>FALSE</v>
      </c>
    </row>
    <row r="434" spans="1:37" x14ac:dyDescent="0.2">
      <c r="A434" s="6" t="s">
        <v>15</v>
      </c>
      <c r="B434" s="6" t="s">
        <v>615</v>
      </c>
      <c r="C434" s="6">
        <v>7</v>
      </c>
      <c r="D434" s="6" t="s">
        <v>616</v>
      </c>
      <c r="E434" s="6" t="s">
        <v>617</v>
      </c>
      <c r="F434" s="6" t="s">
        <v>618</v>
      </c>
      <c r="G434" s="6" t="s">
        <v>619</v>
      </c>
      <c r="H434" s="6">
        <v>0</v>
      </c>
      <c r="I434" s="6">
        <v>2</v>
      </c>
      <c r="K434" s="6">
        <v>6.4340000000000003E-4</v>
      </c>
      <c r="M434" s="6">
        <v>2.2230000000000001E-3</v>
      </c>
      <c r="O434" s="7" t="s">
        <v>1904</v>
      </c>
      <c r="P434" s="7" t="s">
        <v>2334</v>
      </c>
      <c r="Q434" s="4">
        <v>7.5877897102212179E-3</v>
      </c>
      <c r="R434" s="5">
        <v>0.23268136167534445</v>
      </c>
      <c r="S434" s="13">
        <v>-0.5877917690113772</v>
      </c>
      <c r="T434" s="4">
        <v>-0.84549544819872191</v>
      </c>
      <c r="U434" s="5">
        <v>-0.60711179251300262</v>
      </c>
      <c r="V434" s="3">
        <v>-0.65882673606124376</v>
      </c>
      <c r="W434" s="14">
        <v>0.35663846473971161</v>
      </c>
      <c r="X434" s="5">
        <v>0.17600046116504514</v>
      </c>
      <c r="Y434" s="3">
        <v>0.6682618682260717</v>
      </c>
      <c r="Z434" s="14">
        <v>0.21134629397604776</v>
      </c>
      <c r="AA434" s="5">
        <v>5.4815079545449216E-2</v>
      </c>
      <c r="AB434" s="3">
        <v>0.15327229442372306</v>
      </c>
      <c r="AC434" s="20">
        <f t="shared" si="54"/>
        <v>-0.58797045304905216</v>
      </c>
      <c r="AD434" s="20">
        <f t="shared" si="55"/>
        <v>-0.26048904206186951</v>
      </c>
      <c r="AE434" s="20">
        <f t="shared" si="56"/>
        <v>0.51614113725221333</v>
      </c>
      <c r="AF434" s="27">
        <f t="shared" si="57"/>
        <v>8.2612554591013757E-2</v>
      </c>
      <c r="AG434" s="6">
        <f t="shared" si="58"/>
        <v>0.15928628062287511</v>
      </c>
      <c r="AH434" s="6">
        <f t="shared" si="59"/>
        <v>0.14316082247071857</v>
      </c>
      <c r="AI434" s="17" t="str">
        <f t="shared" si="60"/>
        <v>FALSE</v>
      </c>
      <c r="AJ434" s="31" t="str">
        <f t="shared" si="61"/>
        <v>FALSE</v>
      </c>
      <c r="AK434" s="31" t="str">
        <f t="shared" si="62"/>
        <v>FALSE</v>
      </c>
    </row>
    <row r="435" spans="1:37" x14ac:dyDescent="0.2">
      <c r="A435" s="6" t="s">
        <v>15</v>
      </c>
      <c r="B435" s="6" t="s">
        <v>993</v>
      </c>
      <c r="C435" s="6">
        <v>2</v>
      </c>
      <c r="D435" s="6" t="s">
        <v>984</v>
      </c>
      <c r="E435" s="6" t="s">
        <v>994</v>
      </c>
      <c r="F435" s="6" t="s">
        <v>986</v>
      </c>
      <c r="G435" s="6" t="s">
        <v>984</v>
      </c>
      <c r="H435" s="6">
        <v>1</v>
      </c>
      <c r="I435" s="6">
        <v>3</v>
      </c>
      <c r="J435" s="6">
        <v>3</v>
      </c>
      <c r="K435" s="6">
        <v>4.2920000000000002E-4</v>
      </c>
      <c r="L435" s="6">
        <v>8.4259999999999999E-4</v>
      </c>
      <c r="M435" s="6">
        <v>1.129E-3</v>
      </c>
      <c r="N435" s="6">
        <v>3.4789999999999999E-3</v>
      </c>
      <c r="O435" s="7" t="s">
        <v>1877</v>
      </c>
      <c r="P435" s="7" t="s">
        <v>2279</v>
      </c>
      <c r="Q435" s="4">
        <v>0.13266051086202293</v>
      </c>
      <c r="R435" s="5">
        <v>-1.9913576400087982E-2</v>
      </c>
      <c r="S435" s="13">
        <v>-0.17101725099625822</v>
      </c>
      <c r="T435" s="4">
        <v>0.12433165694112834</v>
      </c>
      <c r="U435" s="5">
        <v>-8.9022224206366005E-2</v>
      </c>
      <c r="V435" s="3">
        <v>0.56960521995051827</v>
      </c>
      <c r="W435" s="14">
        <v>9.5654959305414872E-2</v>
      </c>
      <c r="X435" s="5">
        <v>0.26015301208083685</v>
      </c>
      <c r="Y435" s="3">
        <v>-0.39335503850706022</v>
      </c>
      <c r="Z435" s="14">
        <v>-0.42442944223638995</v>
      </c>
      <c r="AA435" s="5">
        <v>-0.19109146643558492</v>
      </c>
      <c r="AB435" s="3">
        <v>-0.207045651052189</v>
      </c>
      <c r="AC435" s="20">
        <f t="shared" si="54"/>
        <v>0.22106165640653466</v>
      </c>
      <c r="AD435" s="20">
        <f t="shared" si="55"/>
        <v>-0.26167316420111841</v>
      </c>
      <c r="AE435" s="20">
        <f t="shared" si="56"/>
        <v>6.9077498045049344E-3</v>
      </c>
      <c r="AF435" s="27">
        <f t="shared" si="57"/>
        <v>0.35776538437602351</v>
      </c>
      <c r="AG435" s="6">
        <f t="shared" si="58"/>
        <v>0.28110531740481209</v>
      </c>
      <c r="AH435" s="6">
        <f t="shared" si="59"/>
        <v>0.97590178510867931</v>
      </c>
      <c r="AI435" s="17" t="str">
        <f t="shared" si="60"/>
        <v>FALSE</v>
      </c>
      <c r="AJ435" s="31" t="str">
        <f t="shared" si="61"/>
        <v>FALSE</v>
      </c>
      <c r="AK435" s="31" t="str">
        <f t="shared" si="62"/>
        <v>FALSE</v>
      </c>
    </row>
    <row r="436" spans="1:37" x14ac:dyDescent="0.2">
      <c r="A436" s="6" t="s">
        <v>15</v>
      </c>
      <c r="B436" s="6" t="s">
        <v>1775</v>
      </c>
      <c r="C436" s="6">
        <v>4</v>
      </c>
      <c r="D436" s="6" t="s">
        <v>1770</v>
      </c>
      <c r="E436" s="6" t="s">
        <v>1776</v>
      </c>
      <c r="F436" s="6" t="s">
        <v>1772</v>
      </c>
      <c r="G436" s="6" t="s">
        <v>1770</v>
      </c>
      <c r="H436" s="6">
        <v>1</v>
      </c>
      <c r="I436" s="6">
        <v>3</v>
      </c>
      <c r="J436" s="6">
        <v>3</v>
      </c>
      <c r="K436" s="6">
        <v>7.6380000000000003E-4</v>
      </c>
      <c r="L436" s="6">
        <v>7.0109999999999997E-4</v>
      </c>
      <c r="M436" s="6">
        <v>2.48E-3</v>
      </c>
      <c r="N436" s="6">
        <v>2.6380000000000002E-3</v>
      </c>
      <c r="O436" s="7" t="s">
        <v>1946</v>
      </c>
      <c r="P436" s="7" t="s">
        <v>2592</v>
      </c>
      <c r="Q436" s="4">
        <v>0.31307977385297109</v>
      </c>
      <c r="R436" s="5">
        <v>0.30015505842324292</v>
      </c>
      <c r="S436" s="13">
        <v>-0.19605985948126153</v>
      </c>
      <c r="T436" s="4">
        <v>8.7825681436302927E-2</v>
      </c>
      <c r="U436" s="5">
        <v>-0.68292228098550456</v>
      </c>
      <c r="V436" s="3">
        <v>0.51184011055418888</v>
      </c>
      <c r="W436" s="14">
        <v>0.14773260508521677</v>
      </c>
      <c r="X436" s="5">
        <v>7.5191996515739601E-2</v>
      </c>
      <c r="Y436" s="3">
        <v>-0.27240240766845297</v>
      </c>
      <c r="Z436" s="14">
        <v>-0.7684477320819717</v>
      </c>
      <c r="AA436" s="5">
        <v>0.12739525389161996</v>
      </c>
      <c r="AB436" s="3">
        <v>-0.1955147697460326</v>
      </c>
      <c r="AC436" s="20">
        <f t="shared" si="54"/>
        <v>-0.16681048726332176</v>
      </c>
      <c r="AD436" s="20">
        <f t="shared" si="55"/>
        <v>-0.26236314728962928</v>
      </c>
      <c r="AE436" s="20">
        <f t="shared" si="56"/>
        <v>-0.15555092628748302</v>
      </c>
      <c r="AF436" s="27">
        <f t="shared" si="57"/>
        <v>0.68924653327372876</v>
      </c>
      <c r="AG436" s="6">
        <f t="shared" si="58"/>
        <v>0.42011573629850635</v>
      </c>
      <c r="AH436" s="6">
        <f t="shared" si="59"/>
        <v>0.50360725495830538</v>
      </c>
      <c r="AI436" s="17" t="str">
        <f t="shared" si="60"/>
        <v>FALSE</v>
      </c>
      <c r="AJ436" s="31" t="str">
        <f t="shared" si="61"/>
        <v>FALSE</v>
      </c>
      <c r="AK436" s="31" t="str">
        <f t="shared" si="62"/>
        <v>FALSE</v>
      </c>
    </row>
    <row r="437" spans="1:37" x14ac:dyDescent="0.2">
      <c r="A437" s="6" t="s">
        <v>15</v>
      </c>
      <c r="B437" s="6" t="s">
        <v>1330</v>
      </c>
      <c r="C437" s="6">
        <v>6</v>
      </c>
      <c r="D437" s="6" t="s">
        <v>1303</v>
      </c>
      <c r="E437" s="6" t="s">
        <v>1331</v>
      </c>
      <c r="F437" s="6" t="s">
        <v>1305</v>
      </c>
      <c r="G437" s="6" t="s">
        <v>1303</v>
      </c>
      <c r="H437" s="6">
        <v>1</v>
      </c>
      <c r="I437" s="6">
        <v>2</v>
      </c>
      <c r="J437" s="6">
        <v>2</v>
      </c>
      <c r="K437" s="6">
        <v>1.289E-3</v>
      </c>
      <c r="L437" s="6">
        <v>6.1900000000000002E-3</v>
      </c>
      <c r="M437" s="6">
        <v>6.4380000000000001E-3</v>
      </c>
      <c r="N437" s="6">
        <v>3.3869999999999997E-2</v>
      </c>
      <c r="O437" s="7" t="s">
        <v>1932</v>
      </c>
      <c r="P437" s="7" t="s">
        <v>2239</v>
      </c>
      <c r="Q437" s="4">
        <v>8.6120088733728176E-3</v>
      </c>
      <c r="R437" s="5">
        <v>0.26418830233654456</v>
      </c>
      <c r="S437" s="13">
        <v>0.35624181151244344</v>
      </c>
      <c r="T437" s="4">
        <v>-0.12148557823313171</v>
      </c>
      <c r="U437" s="5">
        <v>-1.5371902198894583E-2</v>
      </c>
      <c r="V437" s="3">
        <v>0.15955433646263087</v>
      </c>
      <c r="W437" s="14">
        <v>-5.5821513852164203E-2</v>
      </c>
      <c r="X437" s="5">
        <v>0.11440244510156743</v>
      </c>
      <c r="Y437" s="3">
        <v>-0.12306194463713616</v>
      </c>
      <c r="Z437" s="14">
        <v>0.15409798270735858</v>
      </c>
      <c r="AA437" s="5">
        <v>-0.45975112028154463</v>
      </c>
      <c r="AB437" s="3">
        <v>-0.54638389169850055</v>
      </c>
      <c r="AC437" s="20">
        <f t="shared" si="54"/>
        <v>-0.20211508889725208</v>
      </c>
      <c r="AD437" s="20">
        <f t="shared" si="55"/>
        <v>-0.26251867196165124</v>
      </c>
      <c r="AE437" s="20">
        <f t="shared" si="56"/>
        <v>-0.23117437870336457</v>
      </c>
      <c r="AF437" s="27">
        <f t="shared" si="57"/>
        <v>0.20154758432191983</v>
      </c>
      <c r="AG437" s="6">
        <f t="shared" si="58"/>
        <v>0.3201995810502683</v>
      </c>
      <c r="AH437" s="6">
        <f t="shared" si="59"/>
        <v>0.13980646430448157</v>
      </c>
      <c r="AI437" s="17" t="str">
        <f t="shared" si="60"/>
        <v>FALSE</v>
      </c>
      <c r="AJ437" s="31" t="str">
        <f t="shared" si="61"/>
        <v>FALSE</v>
      </c>
      <c r="AK437" s="31" t="str">
        <f t="shared" si="62"/>
        <v>FALSE</v>
      </c>
    </row>
    <row r="438" spans="1:37" x14ac:dyDescent="0.2">
      <c r="A438" s="6" t="s">
        <v>15</v>
      </c>
      <c r="B438" s="6" t="s">
        <v>865</v>
      </c>
      <c r="C438" s="6">
        <v>2</v>
      </c>
      <c r="D438" s="6" t="s">
        <v>862</v>
      </c>
      <c r="E438" s="6" t="s">
        <v>866</v>
      </c>
      <c r="F438" s="6" t="s">
        <v>864</v>
      </c>
      <c r="G438" s="6" t="s">
        <v>862</v>
      </c>
      <c r="H438" s="6">
        <v>0</v>
      </c>
      <c r="I438" s="6">
        <v>2</v>
      </c>
      <c r="J438" s="6">
        <v>2</v>
      </c>
      <c r="K438" s="6">
        <v>2.3509999999999998E-3</v>
      </c>
      <c r="L438" s="6">
        <v>6.0429999999999998E-3</v>
      </c>
      <c r="M438" s="6">
        <v>1.206E-2</v>
      </c>
      <c r="N438" s="6">
        <v>3.1640000000000001E-2</v>
      </c>
      <c r="O438" s="7" t="s">
        <v>2139</v>
      </c>
      <c r="P438" s="7" t="s">
        <v>2518</v>
      </c>
      <c r="Q438" s="4">
        <v>-0.10702202415425539</v>
      </c>
      <c r="R438" s="5">
        <v>-0.39021783261376458</v>
      </c>
      <c r="S438" s="13">
        <v>0.11789710666653591</v>
      </c>
      <c r="T438" s="4">
        <v>-2.4477952417804504E-2</v>
      </c>
      <c r="U438" s="5">
        <v>5.6556651842278233E-2</v>
      </c>
      <c r="V438" s="3">
        <v>-0.20242917601111482</v>
      </c>
      <c r="W438" s="14">
        <v>0.26953766045095462</v>
      </c>
      <c r="X438" s="5">
        <v>1.3561001853575023E-2</v>
      </c>
      <c r="Y438" s="3">
        <v>0.29781760612189784</v>
      </c>
      <c r="Z438" s="14">
        <v>-0.17967877917127542</v>
      </c>
      <c r="AA438" s="5">
        <v>0.24800149829715884</v>
      </c>
      <c r="AB438" s="3">
        <v>-0.29251302922387984</v>
      </c>
      <c r="AC438" s="20">
        <f t="shared" si="54"/>
        <v>6.9664091171614317E-2</v>
      </c>
      <c r="AD438" s="20">
        <f t="shared" si="55"/>
        <v>-0.26836885950814132</v>
      </c>
      <c r="AE438" s="20">
        <f t="shared" si="56"/>
        <v>0.32008633950930387</v>
      </c>
      <c r="AF438" s="27">
        <f t="shared" si="57"/>
        <v>0.69579661805920368</v>
      </c>
      <c r="AG438" s="6">
        <f t="shared" si="58"/>
        <v>0.22623181412061175</v>
      </c>
      <c r="AH438" s="6">
        <f t="shared" si="59"/>
        <v>0.13723413910458104</v>
      </c>
      <c r="AI438" s="17" t="str">
        <f t="shared" si="60"/>
        <v>FALSE</v>
      </c>
      <c r="AJ438" s="31" t="str">
        <f t="shared" si="61"/>
        <v>FALSE</v>
      </c>
      <c r="AK438" s="31" t="str">
        <f t="shared" si="62"/>
        <v>FALSE</v>
      </c>
    </row>
    <row r="439" spans="1:37" x14ac:dyDescent="0.2">
      <c r="A439" s="6" t="s">
        <v>15</v>
      </c>
      <c r="B439" s="6" t="s">
        <v>660</v>
      </c>
      <c r="C439" s="6">
        <v>2</v>
      </c>
      <c r="D439" s="6" t="s">
        <v>661</v>
      </c>
      <c r="E439" s="6" t="s">
        <v>662</v>
      </c>
      <c r="F439" s="6" t="s">
        <v>663</v>
      </c>
      <c r="G439" s="6" t="s">
        <v>661</v>
      </c>
      <c r="H439" s="6">
        <v>1</v>
      </c>
      <c r="I439" s="6">
        <v>2</v>
      </c>
      <c r="J439" s="6">
        <v>2</v>
      </c>
      <c r="K439" s="6">
        <v>1.3760000000000001E-3</v>
      </c>
      <c r="L439" s="6">
        <v>3.6259999999999999E-3</v>
      </c>
      <c r="M439" s="6">
        <v>6.5069999999999998E-3</v>
      </c>
      <c r="N439" s="6">
        <v>1.5720000000000001E-2</v>
      </c>
      <c r="O439" s="7" t="s">
        <v>2118</v>
      </c>
      <c r="P439" s="7" t="s">
        <v>2497</v>
      </c>
      <c r="Q439" s="4">
        <v>0.61284017996411255</v>
      </c>
      <c r="R439" s="5">
        <v>-0.98467739631889994</v>
      </c>
      <c r="S439" s="13">
        <v>0.40464526797988049</v>
      </c>
      <c r="T439" s="4">
        <v>0.54965247714496035</v>
      </c>
      <c r="U439" s="5">
        <v>1.1098975458220091</v>
      </c>
      <c r="V439" s="3">
        <v>0.23282329486952408</v>
      </c>
      <c r="W439" s="14">
        <v>-0.89254328906206559</v>
      </c>
      <c r="X439" s="5">
        <v>-0.55812979858455547</v>
      </c>
      <c r="Y439" s="3">
        <v>-0.15982089537545324</v>
      </c>
      <c r="Z439" s="14">
        <v>-1.0943829412413204</v>
      </c>
      <c r="AA439" s="5">
        <v>-0.60564816471855298</v>
      </c>
      <c r="AB439" s="3">
        <v>-0.72268638797785778</v>
      </c>
      <c r="AC439" s="20">
        <f t="shared" si="54"/>
        <v>0.61985508873713357</v>
      </c>
      <c r="AD439" s="20">
        <f t="shared" si="55"/>
        <v>-0.27074117030521894</v>
      </c>
      <c r="AE439" s="20">
        <f t="shared" si="56"/>
        <v>-0.5477673448823891</v>
      </c>
      <c r="AF439" s="27">
        <f t="shared" si="57"/>
        <v>0.33283993826740255</v>
      </c>
      <c r="AG439" s="6">
        <f t="shared" si="58"/>
        <v>0.35320647503904762</v>
      </c>
      <c r="AH439" s="6">
        <f t="shared" si="59"/>
        <v>0.37118540035787523</v>
      </c>
      <c r="AI439" s="17" t="str">
        <f t="shared" si="60"/>
        <v>FALSE</v>
      </c>
      <c r="AJ439" s="31" t="str">
        <f t="shared" si="61"/>
        <v>FALSE</v>
      </c>
      <c r="AK439" s="31" t="str">
        <f t="shared" si="62"/>
        <v>FALSE</v>
      </c>
    </row>
    <row r="440" spans="1:37" x14ac:dyDescent="0.2">
      <c r="A440" s="6" t="s">
        <v>15</v>
      </c>
      <c r="B440" s="6" t="s">
        <v>668</v>
      </c>
      <c r="C440" s="6">
        <v>3</v>
      </c>
      <c r="D440" s="6" t="s">
        <v>669</v>
      </c>
      <c r="E440" s="6" t="s">
        <v>670</v>
      </c>
      <c r="F440" s="6" t="s">
        <v>671</v>
      </c>
      <c r="G440" s="6" t="s">
        <v>669</v>
      </c>
      <c r="H440" s="6">
        <v>1</v>
      </c>
      <c r="I440" s="6">
        <v>3</v>
      </c>
      <c r="J440" s="6">
        <v>3</v>
      </c>
      <c r="K440" s="6">
        <v>4.2920000000000002E-4</v>
      </c>
      <c r="L440" s="6">
        <v>1.609E-3</v>
      </c>
      <c r="M440" s="6">
        <v>1.4480000000000001E-3</v>
      </c>
      <c r="N440" s="6">
        <v>6.8240000000000002E-3</v>
      </c>
      <c r="O440" s="7" t="s">
        <v>2120</v>
      </c>
      <c r="P440" s="7" t="s">
        <v>2499</v>
      </c>
      <c r="Q440" s="4">
        <v>0.37255018861419076</v>
      </c>
      <c r="R440" s="5">
        <v>0.21176920548492648</v>
      </c>
      <c r="S440" s="13">
        <v>0.22369423598028465</v>
      </c>
      <c r="T440" s="4">
        <v>8.3788227443926347E-2</v>
      </c>
      <c r="U440" s="5">
        <v>-0.11110901559193537</v>
      </c>
      <c r="V440" s="3">
        <v>2.8818399822395243E-3</v>
      </c>
      <c r="W440" s="14">
        <v>-0.15708082665866449</v>
      </c>
      <c r="X440" s="5">
        <v>9.8684559818289122E-2</v>
      </c>
      <c r="Y440" s="3">
        <v>-2.6235919974620648E-2</v>
      </c>
      <c r="Z440" s="14">
        <v>-0.41749101971209046</v>
      </c>
      <c r="AA440" s="5">
        <v>-0.24260162033649946</v>
      </c>
      <c r="AB440" s="3">
        <v>-0.23735084573159856</v>
      </c>
      <c r="AC440" s="20">
        <f t="shared" si="54"/>
        <v>-0.27748419274839048</v>
      </c>
      <c r="AD440" s="20">
        <f t="shared" si="55"/>
        <v>-0.27093709965506418</v>
      </c>
      <c r="AE440" s="20">
        <f t="shared" si="56"/>
        <v>-0.29754860563146596</v>
      </c>
      <c r="AF440" s="27">
        <f t="shared" si="57"/>
        <v>2.2327664985152616E-2</v>
      </c>
      <c r="AG440" s="6">
        <f t="shared" si="58"/>
        <v>4.5792771891359045E-2</v>
      </c>
      <c r="AH440" s="6">
        <f t="shared" si="59"/>
        <v>2.991860094288357E-2</v>
      </c>
      <c r="AI440" s="17" t="str">
        <f t="shared" si="60"/>
        <v>FALSE</v>
      </c>
      <c r="AJ440" s="31" t="str">
        <f t="shared" si="61"/>
        <v>FALSE</v>
      </c>
      <c r="AK440" s="31" t="str">
        <f t="shared" si="62"/>
        <v>FALSE</v>
      </c>
    </row>
    <row r="441" spans="1:37" x14ac:dyDescent="0.2">
      <c r="A441" s="6" t="s">
        <v>15</v>
      </c>
      <c r="B441" s="6" t="s">
        <v>1326</v>
      </c>
      <c r="C441" s="6">
        <v>4</v>
      </c>
      <c r="D441" s="6" t="s">
        <v>1303</v>
      </c>
      <c r="E441" s="6" t="s">
        <v>1327</v>
      </c>
      <c r="F441" s="6" t="s">
        <v>1305</v>
      </c>
      <c r="G441" s="6" t="s">
        <v>1303</v>
      </c>
      <c r="H441" s="6">
        <v>1</v>
      </c>
      <c r="I441" s="6">
        <v>2</v>
      </c>
      <c r="J441" s="6">
        <v>3</v>
      </c>
      <c r="K441" s="6">
        <v>4.2920000000000002E-4</v>
      </c>
      <c r="L441" s="6">
        <v>1.0939999999999999E-3</v>
      </c>
      <c r="M441" s="6">
        <v>1.586E-3</v>
      </c>
      <c r="N441" s="6">
        <v>4.5789999999999997E-3</v>
      </c>
      <c r="O441" s="7" t="s">
        <v>1932</v>
      </c>
      <c r="P441" s="7" t="s">
        <v>2563</v>
      </c>
      <c r="Q441" s="4">
        <v>7.0863701112168165E-2</v>
      </c>
      <c r="R441" s="5">
        <v>0.33380918779215546</v>
      </c>
      <c r="S441" s="13">
        <v>0.47225758663722978</v>
      </c>
      <c r="T441" s="4">
        <v>-0.32703536413979134</v>
      </c>
      <c r="U441" s="5">
        <v>0.151498427683189</v>
      </c>
      <c r="V441" s="3">
        <v>-0.40270738621016228</v>
      </c>
      <c r="W441" s="14">
        <v>-1.6006489939964504E-2</v>
      </c>
      <c r="X441" s="5">
        <v>3.299459128107627E-2</v>
      </c>
      <c r="Y441" s="3">
        <v>3.4255506250949128E-2</v>
      </c>
      <c r="Z441" s="14">
        <v>0.21849016860007237</v>
      </c>
      <c r="AA441" s="5">
        <v>-0.72306943007948221</v>
      </c>
      <c r="AB441" s="3">
        <v>-0.26490123076604749</v>
      </c>
      <c r="AC441" s="20">
        <f t="shared" si="54"/>
        <v>-0.48505826606943936</v>
      </c>
      <c r="AD441" s="20">
        <f t="shared" si="55"/>
        <v>-0.27357469994583938</v>
      </c>
      <c r="AE441" s="20">
        <f t="shared" si="56"/>
        <v>-0.27522895598316421</v>
      </c>
      <c r="AF441" s="27">
        <f t="shared" si="57"/>
        <v>8.1721033911731161E-2</v>
      </c>
      <c r="AG441" s="6">
        <f t="shared" si="58"/>
        <v>0.3719598295963244</v>
      </c>
      <c r="AH441" s="6">
        <f t="shared" si="59"/>
        <v>8.1554541695417898E-2</v>
      </c>
      <c r="AI441" s="17" t="str">
        <f t="shared" si="60"/>
        <v>FALSE</v>
      </c>
      <c r="AJ441" s="31" t="str">
        <f t="shared" si="61"/>
        <v>FALSE</v>
      </c>
      <c r="AK441" s="31" t="str">
        <f t="shared" si="62"/>
        <v>FALSE</v>
      </c>
    </row>
    <row r="442" spans="1:37" x14ac:dyDescent="0.2">
      <c r="A442" s="6" t="s">
        <v>15</v>
      </c>
      <c r="B442" s="6" t="s">
        <v>1442</v>
      </c>
      <c r="C442" s="6">
        <v>2</v>
      </c>
      <c r="D442" s="6" t="s">
        <v>1443</v>
      </c>
      <c r="E442" s="6" t="s">
        <v>1444</v>
      </c>
      <c r="F442" s="6" t="s">
        <v>1445</v>
      </c>
      <c r="G442" s="6" t="s">
        <v>1443</v>
      </c>
      <c r="H442" s="6">
        <v>0</v>
      </c>
      <c r="I442" s="6">
        <v>3</v>
      </c>
      <c r="J442" s="6">
        <v>3</v>
      </c>
      <c r="K442" s="6">
        <v>3.4320000000000002E-3</v>
      </c>
      <c r="L442" s="6">
        <v>5.6020000000000002E-3</v>
      </c>
      <c r="M442" s="6">
        <v>1.976E-2</v>
      </c>
      <c r="N442" s="6">
        <v>2.9239999999999999E-2</v>
      </c>
      <c r="O442" s="7" t="s">
        <v>1938</v>
      </c>
      <c r="P442" s="7" t="s">
        <v>2387</v>
      </c>
      <c r="Q442" s="4">
        <v>0.32950193839691616</v>
      </c>
      <c r="R442" s="5">
        <v>-4.8543682755807081E-2</v>
      </c>
      <c r="S442" s="13">
        <v>0.35736587729855085</v>
      </c>
      <c r="T442" s="4">
        <v>0.26612145251139901</v>
      </c>
      <c r="U442" s="5">
        <v>-0.65449039825152355</v>
      </c>
      <c r="V442" s="3">
        <v>-0.20331905418699101</v>
      </c>
      <c r="W442" s="14">
        <v>6.641817085280625E-3</v>
      </c>
      <c r="X442" s="5">
        <v>0.31842019102031499</v>
      </c>
      <c r="Y442" s="3">
        <v>-0.21341299051802409</v>
      </c>
      <c r="Z442" s="14">
        <v>-0.89906094154200089</v>
      </c>
      <c r="AA442" s="5">
        <v>0.20266713676142167</v>
      </c>
      <c r="AB442" s="3">
        <v>-1.7605730616139004E-2</v>
      </c>
      <c r="AC442" s="20">
        <f t="shared" si="54"/>
        <v>-0.41000404428892512</v>
      </c>
      <c r="AD442" s="20">
        <f t="shared" si="55"/>
        <v>-0.27521618432809658</v>
      </c>
      <c r="AE442" s="20">
        <f t="shared" si="56"/>
        <v>-0.17555837178402947</v>
      </c>
      <c r="AF442" s="27">
        <f t="shared" si="57"/>
        <v>0.23859601397885813</v>
      </c>
      <c r="AG442" s="6">
        <f t="shared" si="58"/>
        <v>0.49859117090029292</v>
      </c>
      <c r="AH442" s="6">
        <f t="shared" si="59"/>
        <v>0.43453962689570791</v>
      </c>
      <c r="AI442" s="17" t="str">
        <f t="shared" si="60"/>
        <v>FALSE</v>
      </c>
      <c r="AJ442" s="31" t="str">
        <f t="shared" si="61"/>
        <v>FALSE</v>
      </c>
      <c r="AK442" s="31" t="str">
        <f t="shared" si="62"/>
        <v>FALSE</v>
      </c>
    </row>
    <row r="443" spans="1:37" x14ac:dyDescent="0.2">
      <c r="A443" s="6" t="s">
        <v>15</v>
      </c>
      <c r="B443" s="6" t="s">
        <v>1730</v>
      </c>
      <c r="C443" s="6">
        <v>1</v>
      </c>
      <c r="D443" s="6" t="s">
        <v>1723</v>
      </c>
      <c r="E443" s="6" t="s">
        <v>1731</v>
      </c>
      <c r="F443" s="6" t="s">
        <v>1725</v>
      </c>
      <c r="G443" s="6" t="s">
        <v>1723</v>
      </c>
      <c r="H443" s="6">
        <v>2</v>
      </c>
      <c r="I443" s="6">
        <v>3</v>
      </c>
      <c r="J443" s="6">
        <v>3</v>
      </c>
      <c r="K443" s="6">
        <v>6.1040000000000001E-3</v>
      </c>
      <c r="L443" s="6">
        <v>2.4709999999999999E-2</v>
      </c>
      <c r="M443" s="6">
        <v>4.8000000000000001E-2</v>
      </c>
      <c r="N443" s="6">
        <v>0.18490000000000001</v>
      </c>
      <c r="O443" s="7" t="s">
        <v>2184</v>
      </c>
      <c r="P443" s="7" t="s">
        <v>2506</v>
      </c>
      <c r="Q443" s="4">
        <v>4.173685466707136E-2</v>
      </c>
      <c r="R443" s="5">
        <v>-4.8845799655263297E-2</v>
      </c>
      <c r="S443" s="13">
        <v>-0.88383632841704574</v>
      </c>
      <c r="T443" s="4">
        <v>0.52596783843387196</v>
      </c>
      <c r="U443" s="5">
        <v>-9.0089726346125318E-2</v>
      </c>
      <c r="V443" s="3">
        <v>0.85932869580680515</v>
      </c>
      <c r="W443" s="14">
        <v>-0.23215101133110189</v>
      </c>
      <c r="X443" s="5">
        <v>0.39716215800159638</v>
      </c>
      <c r="Y443" s="3">
        <v>-0.40823129561220967</v>
      </c>
      <c r="Z443" s="14">
        <v>-0.5577011099698469</v>
      </c>
      <c r="AA443" s="5">
        <v>-0.36417814326665165</v>
      </c>
      <c r="AB443" s="3">
        <v>-0.16757989279072952</v>
      </c>
      <c r="AC443" s="20">
        <f t="shared" si="54"/>
        <v>0.72871736043326318</v>
      </c>
      <c r="AD443" s="20">
        <f t="shared" si="55"/>
        <v>-0.28207966569517096</v>
      </c>
      <c r="AE443" s="20">
        <f t="shared" si="56"/>
        <v>0.2159083748211742</v>
      </c>
      <c r="AF443" s="27">
        <f t="shared" si="57"/>
        <v>0.14644549415132121</v>
      </c>
      <c r="AG443" s="6">
        <f t="shared" si="58"/>
        <v>0.35377587669364774</v>
      </c>
      <c r="AH443" s="6">
        <f t="shared" si="59"/>
        <v>0.60287059665169462</v>
      </c>
      <c r="AI443" s="17" t="str">
        <f t="shared" si="60"/>
        <v>FALSE</v>
      </c>
      <c r="AJ443" s="31" t="str">
        <f t="shared" si="61"/>
        <v>FALSE</v>
      </c>
      <c r="AK443" s="31" t="str">
        <f t="shared" si="62"/>
        <v>FALSE</v>
      </c>
    </row>
    <row r="444" spans="1:37" x14ac:dyDescent="0.2">
      <c r="A444" s="6" t="s">
        <v>15</v>
      </c>
      <c r="B444" s="6" t="s">
        <v>1571</v>
      </c>
      <c r="C444" s="6">
        <v>5</v>
      </c>
      <c r="D444" s="6" t="s">
        <v>1566</v>
      </c>
      <c r="E444" s="6" t="s">
        <v>1572</v>
      </c>
      <c r="F444" s="6" t="s">
        <v>1568</v>
      </c>
      <c r="G444" s="6" t="s">
        <v>1566</v>
      </c>
      <c r="H444" s="6">
        <v>1</v>
      </c>
      <c r="I444" s="6">
        <v>2</v>
      </c>
      <c r="J444" s="6">
        <v>3</v>
      </c>
      <c r="K444" s="6">
        <v>1.7880000000000001E-4</v>
      </c>
      <c r="L444" s="6">
        <v>2.6739999999999999E-4</v>
      </c>
      <c r="M444" s="1">
        <v>1.5549999999999999E-6</v>
      </c>
      <c r="N444" s="1">
        <v>6.8570000000000002E-5</v>
      </c>
      <c r="O444" s="7" t="s">
        <v>2030</v>
      </c>
      <c r="P444" s="7" t="s">
        <v>2401</v>
      </c>
      <c r="Q444" s="4">
        <v>-5.150492667364371E-2</v>
      </c>
      <c r="R444" s="5">
        <v>-7.1145803728816057E-2</v>
      </c>
      <c r="S444" s="13">
        <v>0.16430842649190153</v>
      </c>
      <c r="T444" s="4">
        <v>0.20629754852751708</v>
      </c>
      <c r="U444" s="5">
        <v>4.192218535484421E-2</v>
      </c>
      <c r="V444" s="3">
        <v>-0.38343935040943822</v>
      </c>
      <c r="W444" s="14">
        <v>0.22774175884091413</v>
      </c>
      <c r="X444" s="5">
        <v>-0.13226094431618957</v>
      </c>
      <c r="Y444" s="3">
        <v>0.27650057970219988</v>
      </c>
      <c r="Z444" s="14">
        <v>-0.49340483341496405</v>
      </c>
      <c r="AA444" s="5">
        <v>0.14565567213093797</v>
      </c>
      <c r="AB444" s="3">
        <v>-0.1495844145038491</v>
      </c>
      <c r="AC444" s="20">
        <f t="shared" si="54"/>
        <v>-5.8959104205506221E-2</v>
      </c>
      <c r="AD444" s="20">
        <f t="shared" si="55"/>
        <v>-0.28977165667159988</v>
      </c>
      <c r="AE444" s="20">
        <f t="shared" si="56"/>
        <v>0.11010789937916089</v>
      </c>
      <c r="AF444" s="27">
        <f t="shared" si="57"/>
        <v>0.77321512953911453</v>
      </c>
      <c r="AG444" s="6">
        <f t="shared" si="58"/>
        <v>0.2676005274721962</v>
      </c>
      <c r="AH444" s="6">
        <f t="shared" si="59"/>
        <v>0.50186265354932058</v>
      </c>
      <c r="AI444" s="17" t="str">
        <f t="shared" si="60"/>
        <v>FALSE</v>
      </c>
      <c r="AJ444" s="31" t="str">
        <f t="shared" si="61"/>
        <v>FALSE</v>
      </c>
      <c r="AK444" s="31" t="str">
        <f t="shared" si="62"/>
        <v>FALSE</v>
      </c>
    </row>
    <row r="445" spans="1:37" x14ac:dyDescent="0.2">
      <c r="A445" s="6" t="s">
        <v>15</v>
      </c>
      <c r="B445" s="6" t="s">
        <v>356</v>
      </c>
      <c r="C445" s="6">
        <v>2</v>
      </c>
      <c r="D445" s="6" t="s">
        <v>357</v>
      </c>
      <c r="E445" s="6" t="s">
        <v>358</v>
      </c>
      <c r="F445" s="6" t="s">
        <v>359</v>
      </c>
      <c r="G445" s="6" t="s">
        <v>357</v>
      </c>
      <c r="H445" s="6">
        <v>1</v>
      </c>
      <c r="I445" s="6">
        <v>4</v>
      </c>
      <c r="J445" s="6">
        <v>4</v>
      </c>
      <c r="K445" s="6">
        <v>3.1259999999999999E-3</v>
      </c>
      <c r="L445" s="6">
        <v>8.1460000000000005E-3</v>
      </c>
      <c r="M445" s="6">
        <v>1.8550000000000001E-2</v>
      </c>
      <c r="N445" s="6">
        <v>5.602E-2</v>
      </c>
      <c r="O445" s="7" t="s">
        <v>1970</v>
      </c>
      <c r="P445" s="7" t="s">
        <v>2319</v>
      </c>
      <c r="Q445" s="4">
        <v>-3.0204102865297216E-2</v>
      </c>
      <c r="R445" s="5">
        <v>7.8895283640787166E-3</v>
      </c>
      <c r="S445" s="13">
        <v>-7.5371100592423468E-2</v>
      </c>
      <c r="T445" s="4">
        <v>0.26745570746570724</v>
      </c>
      <c r="U445" s="5">
        <v>-0.16766361676678823</v>
      </c>
      <c r="V445" s="3">
        <v>0.603109543533768</v>
      </c>
      <c r="W445" s="14">
        <v>-1.3902288767331487E-2</v>
      </c>
      <c r="X445" s="5">
        <v>0.33942261719125133</v>
      </c>
      <c r="Y445" s="3">
        <v>-0.37263509431013858</v>
      </c>
      <c r="Z445" s="14">
        <v>-0.27469487177425367</v>
      </c>
      <c r="AA445" s="5">
        <v>-0.25328651669218755</v>
      </c>
      <c r="AB445" s="3">
        <v>-0.39679349717542828</v>
      </c>
      <c r="AC445" s="20">
        <f t="shared" si="54"/>
        <v>0.26686243644210966</v>
      </c>
      <c r="AD445" s="20">
        <f t="shared" si="55"/>
        <v>-0.29255337325188363</v>
      </c>
      <c r="AE445" s="20">
        <f t="shared" si="56"/>
        <v>1.6856969735807754E-2</v>
      </c>
      <c r="AF445" s="27">
        <f t="shared" si="57"/>
        <v>0.3001452499962694</v>
      </c>
      <c r="AG445" s="6">
        <f t="shared" si="58"/>
        <v>0.23667864425819637</v>
      </c>
      <c r="AH445" s="6">
        <f t="shared" si="59"/>
        <v>0.93899624419939709</v>
      </c>
      <c r="AI445" s="17" t="str">
        <f t="shared" si="60"/>
        <v>FALSE</v>
      </c>
      <c r="AJ445" s="31" t="str">
        <f t="shared" si="61"/>
        <v>FALSE</v>
      </c>
      <c r="AK445" s="31" t="str">
        <f t="shared" si="62"/>
        <v>FALSE</v>
      </c>
    </row>
    <row r="446" spans="1:37" x14ac:dyDescent="0.2">
      <c r="A446" s="6" t="s">
        <v>15</v>
      </c>
      <c r="B446" s="6" t="s">
        <v>588</v>
      </c>
      <c r="C446" s="6">
        <v>2</v>
      </c>
      <c r="D446" s="6" t="s">
        <v>589</v>
      </c>
      <c r="E446" s="6" t="s">
        <v>590</v>
      </c>
      <c r="F446" s="6" t="s">
        <v>591</v>
      </c>
      <c r="G446" s="6" t="s">
        <v>589</v>
      </c>
      <c r="H446" s="6">
        <v>1</v>
      </c>
      <c r="I446" s="6">
        <v>3</v>
      </c>
      <c r="J446" s="6">
        <v>3</v>
      </c>
      <c r="K446" s="6">
        <v>1.7880000000000001E-4</v>
      </c>
      <c r="L446" s="6">
        <v>2.6739999999999999E-4</v>
      </c>
      <c r="M446" s="6">
        <v>4.6710000000000002E-4</v>
      </c>
      <c r="N446" s="6">
        <v>3.9639999999999999E-4</v>
      </c>
      <c r="O446" s="7" t="s">
        <v>2114</v>
      </c>
      <c r="P446" s="7" t="s">
        <v>2492</v>
      </c>
      <c r="Q446" s="4">
        <v>0.20608860149335673</v>
      </c>
      <c r="R446" s="5">
        <v>0.12484880322826747</v>
      </c>
      <c r="S446" s="13">
        <v>0.25895604635425129</v>
      </c>
      <c r="T446" s="4">
        <v>0.29747188678819037</v>
      </c>
      <c r="U446" s="5">
        <v>-0.13304346224215016</v>
      </c>
      <c r="V446" s="3">
        <v>-3.8087751892804257E-2</v>
      </c>
      <c r="W446" s="14">
        <v>-5.8123208326892654E-2</v>
      </c>
      <c r="X446" s="5">
        <v>1.8231479306382525E-2</v>
      </c>
      <c r="Y446" s="3">
        <v>9.7296548198995865E-3</v>
      </c>
      <c r="Z446" s="14">
        <v>-0.60616248528819827</v>
      </c>
      <c r="AA446" s="5">
        <v>-2.182843347758754E-2</v>
      </c>
      <c r="AB446" s="3">
        <v>-0.28160445441897758</v>
      </c>
      <c r="AC446" s="20">
        <f t="shared" si="54"/>
        <v>-0.15451759280754654</v>
      </c>
      <c r="AD446" s="20">
        <f t="shared" si="55"/>
        <v>-0.29314443299471765</v>
      </c>
      <c r="AE446" s="20">
        <f t="shared" si="56"/>
        <v>-0.20668517509216203</v>
      </c>
      <c r="AF446" s="27">
        <f t="shared" si="57"/>
        <v>0.32023887875236673</v>
      </c>
      <c r="AG446" s="6">
        <f t="shared" si="58"/>
        <v>0.16114358049858174</v>
      </c>
      <c r="AH446" s="6">
        <f t="shared" si="59"/>
        <v>1.0780209781971056E-2</v>
      </c>
      <c r="AI446" s="17" t="str">
        <f t="shared" si="60"/>
        <v>FALSE</v>
      </c>
      <c r="AJ446" s="31" t="str">
        <f t="shared" si="61"/>
        <v>FALSE</v>
      </c>
      <c r="AK446" s="31" t="str">
        <f t="shared" si="62"/>
        <v>FALSE</v>
      </c>
    </row>
    <row r="447" spans="1:37" x14ac:dyDescent="0.2">
      <c r="A447" s="6" t="s">
        <v>15</v>
      </c>
      <c r="B447" s="6" t="s">
        <v>931</v>
      </c>
      <c r="C447" s="6">
        <v>8</v>
      </c>
      <c r="D447" s="6" t="s">
        <v>927</v>
      </c>
      <c r="E447" s="6" t="s">
        <v>932</v>
      </c>
      <c r="F447" s="6" t="s">
        <v>929</v>
      </c>
      <c r="G447" s="6" t="s">
        <v>933</v>
      </c>
      <c r="H447" s="6">
        <v>2</v>
      </c>
      <c r="I447" s="6">
        <v>3</v>
      </c>
      <c r="J447" s="6">
        <v>3</v>
      </c>
      <c r="K447" s="6">
        <v>6.4340000000000003E-4</v>
      </c>
      <c r="L447" s="6">
        <v>1.4729999999999999E-3</v>
      </c>
      <c r="M447" s="6">
        <v>2.1610000000000002E-3</v>
      </c>
      <c r="N447" s="6">
        <v>6.3730000000000002E-3</v>
      </c>
      <c r="O447" s="7" t="s">
        <v>1876</v>
      </c>
      <c r="P447" s="7" t="s">
        <v>2201</v>
      </c>
      <c r="Q447" s="4">
        <v>0.12867784617972533</v>
      </c>
      <c r="R447" s="5">
        <v>0.22655167363575632</v>
      </c>
      <c r="S447" s="13">
        <v>0.39167988327552383</v>
      </c>
      <c r="T447" s="4">
        <v>-0.1361232264570896</v>
      </c>
      <c r="U447" s="5">
        <v>-0.12055690986428126</v>
      </c>
      <c r="V447" s="3">
        <v>-0.17639701469735583</v>
      </c>
      <c r="W447" s="14">
        <v>2.7583749061255988E-2</v>
      </c>
      <c r="X447" s="5">
        <v>0.1592980993039301</v>
      </c>
      <c r="Y447" s="3">
        <v>4.8618083747175057E-3</v>
      </c>
      <c r="Z447" s="14">
        <v>-3.291396189369785E-2</v>
      </c>
      <c r="AA447" s="5">
        <v>-0.33390003506376958</v>
      </c>
      <c r="AB447" s="3">
        <v>-0.32229958141037729</v>
      </c>
      <c r="AC447" s="20">
        <f t="shared" si="54"/>
        <v>-0.39332885136991069</v>
      </c>
      <c r="AD447" s="20">
        <f t="shared" si="55"/>
        <v>-0.29361907836924944</v>
      </c>
      <c r="AE447" s="20">
        <f t="shared" si="56"/>
        <v>-0.18505524878370064</v>
      </c>
      <c r="AF447" s="27">
        <f t="shared" si="57"/>
        <v>7.4440579978702955E-3</v>
      </c>
      <c r="AG447" s="6">
        <f t="shared" si="58"/>
        <v>5.5274219951248038E-2</v>
      </c>
      <c r="AH447" s="6">
        <f t="shared" si="59"/>
        <v>0.11060635099964046</v>
      </c>
      <c r="AI447" s="17" t="str">
        <f t="shared" si="60"/>
        <v>FALSE</v>
      </c>
      <c r="AJ447" s="31" t="str">
        <f t="shared" si="61"/>
        <v>FALSE</v>
      </c>
      <c r="AK447" s="31" t="str">
        <f t="shared" si="62"/>
        <v>FALSE</v>
      </c>
    </row>
    <row r="448" spans="1:37" x14ac:dyDescent="0.2">
      <c r="A448" s="6" t="s">
        <v>15</v>
      </c>
      <c r="B448" s="6" t="s">
        <v>905</v>
      </c>
      <c r="C448" s="6">
        <v>2</v>
      </c>
      <c r="D448" s="6" t="s">
        <v>902</v>
      </c>
      <c r="E448" s="6" t="s">
        <v>906</v>
      </c>
      <c r="F448" s="6" t="s">
        <v>904</v>
      </c>
      <c r="G448" s="6" t="s">
        <v>902</v>
      </c>
      <c r="H448" s="6">
        <v>1</v>
      </c>
      <c r="I448" s="6">
        <v>3</v>
      </c>
      <c r="J448" s="6">
        <v>3</v>
      </c>
      <c r="K448" s="6">
        <v>3.558E-3</v>
      </c>
      <c r="L448" s="6">
        <v>8.0739999999999996E-3</v>
      </c>
      <c r="M448" s="6">
        <v>2.529E-2</v>
      </c>
      <c r="N448" s="6">
        <v>5.5359999999999999E-2</v>
      </c>
      <c r="O448" s="7" t="s">
        <v>1875</v>
      </c>
      <c r="P448" s="7" t="s">
        <v>2252</v>
      </c>
      <c r="Q448" s="4">
        <v>9.5879842469342169E-2</v>
      </c>
      <c r="R448" s="5">
        <v>-7.9209347480852038E-2</v>
      </c>
      <c r="S448" s="13">
        <v>-0.21710478337059907</v>
      </c>
      <c r="T448" s="4">
        <v>0.42480055291201585</v>
      </c>
      <c r="U448" s="5">
        <v>-0.23047503504109865</v>
      </c>
      <c r="V448" s="3">
        <v>0.72568526363768981</v>
      </c>
      <c r="W448" s="14">
        <v>-0.19718325731216757</v>
      </c>
      <c r="X448" s="5">
        <v>0.38175554307396686</v>
      </c>
      <c r="Y448" s="3">
        <v>-0.39081947948146206</v>
      </c>
      <c r="Z448" s="14">
        <v>-0.4806710464155024</v>
      </c>
      <c r="AA448" s="5">
        <v>-0.15498262950389521</v>
      </c>
      <c r="AB448" s="3">
        <v>-0.46727875700127652</v>
      </c>
      <c r="AC448" s="20">
        <f t="shared" si="54"/>
        <v>0.37348168996357201</v>
      </c>
      <c r="AD448" s="20">
        <f t="shared" si="55"/>
        <v>-0.29889507973367041</v>
      </c>
      <c r="AE448" s="20">
        <f t="shared" si="56"/>
        <v>-1.9376351125179464E-3</v>
      </c>
      <c r="AF448" s="27">
        <f t="shared" si="57"/>
        <v>0.27620657246754005</v>
      </c>
      <c r="AG448" s="6">
        <f t="shared" si="58"/>
        <v>0.30670356786003106</v>
      </c>
      <c r="AH448" s="6">
        <f t="shared" si="59"/>
        <v>0.99416682793160349</v>
      </c>
      <c r="AI448" s="17" t="str">
        <f t="shared" si="60"/>
        <v>FALSE</v>
      </c>
      <c r="AJ448" s="31" t="str">
        <f t="shared" si="61"/>
        <v>FALSE</v>
      </c>
      <c r="AK448" s="31" t="str">
        <f t="shared" si="62"/>
        <v>FALSE</v>
      </c>
    </row>
    <row r="449" spans="1:37" x14ac:dyDescent="0.2">
      <c r="A449" s="6" t="s">
        <v>15</v>
      </c>
      <c r="B449" s="6" t="s">
        <v>271</v>
      </c>
      <c r="C449" s="6">
        <v>2</v>
      </c>
      <c r="D449" s="6" t="s">
        <v>267</v>
      </c>
      <c r="E449" s="6" t="s">
        <v>272</v>
      </c>
      <c r="F449" s="6" t="s">
        <v>269</v>
      </c>
      <c r="G449" s="6" t="s">
        <v>267</v>
      </c>
      <c r="H449" s="6">
        <v>2</v>
      </c>
      <c r="I449" s="6">
        <v>2</v>
      </c>
      <c r="J449" s="6">
        <v>2</v>
      </c>
      <c r="K449" s="6">
        <v>1.194E-3</v>
      </c>
      <c r="L449" s="6">
        <v>6.8510000000000003E-3</v>
      </c>
      <c r="M449" s="6">
        <v>5.1130000000000004E-3</v>
      </c>
      <c r="N449" s="6">
        <v>3.7589999999999998E-2</v>
      </c>
      <c r="O449" s="7" t="s">
        <v>1965</v>
      </c>
      <c r="P449" s="7" t="s">
        <v>2388</v>
      </c>
      <c r="Q449" s="4">
        <v>-0.33266633795762257</v>
      </c>
      <c r="R449" s="5">
        <v>1.6530503234817764E-2</v>
      </c>
      <c r="S449" s="13">
        <v>-0.61670352684562335</v>
      </c>
      <c r="T449" s="4">
        <v>-0.34984369722604547</v>
      </c>
      <c r="U449" s="5">
        <v>-0.90552587208597224</v>
      </c>
      <c r="V449" s="3">
        <v>0.69130750990175338</v>
      </c>
      <c r="W449" s="14">
        <v>0.22373285040965138</v>
      </c>
      <c r="X449" s="5">
        <v>0.61182180484581994</v>
      </c>
      <c r="Y449" s="3">
        <v>-6.4455247476005284E-2</v>
      </c>
      <c r="Z449" s="14">
        <v>0.32597603561097771</v>
      </c>
      <c r="AA449" s="5">
        <v>-0.11021466982241458</v>
      </c>
      <c r="AB449" s="3">
        <v>-0.36440720305989688</v>
      </c>
      <c r="AC449" s="20">
        <f t="shared" si="54"/>
        <v>0.12292576738605462</v>
      </c>
      <c r="AD449" s="20">
        <f t="shared" si="55"/>
        <v>-0.30658174835026658</v>
      </c>
      <c r="AE449" s="20">
        <f t="shared" si="56"/>
        <v>0.56797958978263141</v>
      </c>
      <c r="AF449" s="27">
        <f t="shared" si="57"/>
        <v>0.81880297171391658</v>
      </c>
      <c r="AG449" s="6">
        <f t="shared" si="58"/>
        <v>0.3367550603331072</v>
      </c>
      <c r="AH449" s="6">
        <f t="shared" si="59"/>
        <v>0.1015860130781812</v>
      </c>
      <c r="AI449" s="17" t="str">
        <f t="shared" si="60"/>
        <v>FALSE</v>
      </c>
      <c r="AJ449" s="31" t="str">
        <f t="shared" si="61"/>
        <v>FALSE</v>
      </c>
      <c r="AK449" s="31" t="str">
        <f t="shared" si="62"/>
        <v>FALSE</v>
      </c>
    </row>
    <row r="450" spans="1:37" x14ac:dyDescent="0.2">
      <c r="A450" s="6" t="s">
        <v>15</v>
      </c>
      <c r="B450" s="6" t="s">
        <v>550</v>
      </c>
      <c r="C450" s="6">
        <v>1</v>
      </c>
      <c r="D450" s="6" t="s">
        <v>551</v>
      </c>
      <c r="E450" s="6" t="s">
        <v>552</v>
      </c>
      <c r="F450" s="6" t="s">
        <v>553</v>
      </c>
      <c r="G450" s="6" t="s">
        <v>551</v>
      </c>
      <c r="H450" s="6">
        <v>1</v>
      </c>
      <c r="J450" s="6">
        <v>3</v>
      </c>
      <c r="L450" s="6">
        <v>9.0240000000000008E-3</v>
      </c>
      <c r="N450" s="6">
        <v>6.4759999999999998E-2</v>
      </c>
      <c r="O450" s="7" t="s">
        <v>2108</v>
      </c>
      <c r="P450" s="7" t="s">
        <v>2485</v>
      </c>
      <c r="Q450" s="4">
        <v>9.9494573309272263E-2</v>
      </c>
      <c r="R450" s="5">
        <v>0.11320511500726134</v>
      </c>
      <c r="S450" s="13">
        <v>-0.21460921398437158</v>
      </c>
      <c r="T450" s="4">
        <v>0.47759442090642534</v>
      </c>
      <c r="U450" s="5">
        <v>-0.43807465331702533</v>
      </c>
      <c r="V450" s="3">
        <v>0.48760795726573325</v>
      </c>
      <c r="W450" s="14">
        <v>-0.14019075321084198</v>
      </c>
      <c r="X450" s="5">
        <v>0.10526348173352844</v>
      </c>
      <c r="Y450" s="3">
        <v>-4.9882385063891813E-3</v>
      </c>
      <c r="Z450" s="14">
        <v>-0.66936634005611184</v>
      </c>
      <c r="AA450" s="5">
        <v>0.14347392002057516</v>
      </c>
      <c r="AB450" s="3">
        <v>-0.43527285602708277</v>
      </c>
      <c r="AC450" s="20">
        <f t="shared" ref="AC450:AC513" si="63">AVERAGE(T450:V450)-AVERAGE(Q450:S450)</f>
        <v>0.17634575017432375</v>
      </c>
      <c r="AD450" s="20">
        <f t="shared" ref="AD450:AD513" si="64">AVERAGE(Z450:AB450)-AVERAGE(W450:Y450)</f>
        <v>-0.30708325535963887</v>
      </c>
      <c r="AE450" s="20">
        <f t="shared" ref="AE450:AE513" si="65">AVERAGE(W450:Y450)-AVERAGE(Q450:S450)</f>
        <v>-1.2668661438621583E-2</v>
      </c>
      <c r="AF450" s="27">
        <f t="shared" ref="AF450:AF513" si="66">TTEST(T450:V450,Q450:S450,2,2)</f>
        <v>0.61626613607388503</v>
      </c>
      <c r="AG450" s="6">
        <f t="shared" ref="AG450:AG513" si="67">TTEST(Z450:AB450,W450:Y450,2,2)</f>
        <v>0.28960435077150998</v>
      </c>
      <c r="AH450" s="6">
        <f t="shared" ref="AH450:AH513" si="68">TTEST(W450:Y450,Q450:S450,2,2)</f>
        <v>0.9261797664554956</v>
      </c>
      <c r="AI450" s="17" t="str">
        <f t="shared" ref="AI450:AI513" si="69">IF(AND(AF450&lt;0.05,ABS(AC450)&gt;0.5),"TRUE","FALSE")</f>
        <v>FALSE</v>
      </c>
      <c r="AJ450" s="31" t="str">
        <f t="shared" ref="AJ450:AJ513" si="70">IF(AND(AG450&lt;0.05,ABS(AD450)&gt;0.5),"TRUE","FALSE")</f>
        <v>FALSE</v>
      </c>
      <c r="AK450" s="31" t="str">
        <f t="shared" ref="AK450:AK513" si="71">IF(AND(AH450&lt;0.05,ABS(AE450)&gt;0.5),"TRUE","FALSE")</f>
        <v>FALSE</v>
      </c>
    </row>
    <row r="451" spans="1:37" x14ac:dyDescent="0.2">
      <c r="A451" s="6" t="s">
        <v>15</v>
      </c>
      <c r="B451" s="6" t="s">
        <v>1777</v>
      </c>
      <c r="C451" s="6">
        <v>1</v>
      </c>
      <c r="D451" s="6" t="s">
        <v>1770</v>
      </c>
      <c r="E451" s="6" t="s">
        <v>1778</v>
      </c>
      <c r="F451" s="6" t="s">
        <v>1772</v>
      </c>
      <c r="G451" s="6" t="s">
        <v>1770</v>
      </c>
      <c r="H451" s="6">
        <v>0</v>
      </c>
      <c r="I451" s="6">
        <v>3</v>
      </c>
      <c r="K451" s="6">
        <v>1.7880000000000001E-4</v>
      </c>
      <c r="M451" s="1">
        <v>7.3310000000000002E-7</v>
      </c>
      <c r="O451" s="7" t="s">
        <v>1946</v>
      </c>
      <c r="P451" s="7" t="s">
        <v>2288</v>
      </c>
      <c r="Q451" s="4">
        <v>0.14497980397652277</v>
      </c>
      <c r="R451" s="5">
        <v>0.2549104700412036</v>
      </c>
      <c r="S451" s="13">
        <v>7.7578753160871455E-2</v>
      </c>
      <c r="T451" s="4">
        <v>0.33431889672680287</v>
      </c>
      <c r="U451" s="5">
        <v>-0.23092836597829669</v>
      </c>
      <c r="V451" s="3">
        <v>8.2703967227847647E-2</v>
      </c>
      <c r="W451" s="14">
        <v>-9.194347274965195E-2</v>
      </c>
      <c r="X451" s="5">
        <v>7.4917447961141526E-2</v>
      </c>
      <c r="Y451" s="3">
        <v>4.6156768545494151E-2</v>
      </c>
      <c r="Z451" s="14">
        <v>-0.52440700396090045</v>
      </c>
      <c r="AA451" s="5">
        <v>-0.14983884150848925</v>
      </c>
      <c r="AB451" s="3">
        <v>-0.22897191661152763</v>
      </c>
      <c r="AC451" s="20">
        <f t="shared" si="63"/>
        <v>-9.7124843067414673E-2</v>
      </c>
      <c r="AD451" s="20">
        <f t="shared" si="64"/>
        <v>-0.31078283527930034</v>
      </c>
      <c r="AE451" s="20">
        <f t="shared" si="65"/>
        <v>-0.14944609447387136</v>
      </c>
      <c r="AF451" s="27">
        <f t="shared" si="66"/>
        <v>0.60138079394229238</v>
      </c>
      <c r="AG451" s="6">
        <f t="shared" si="67"/>
        <v>6.7862950014701787E-2</v>
      </c>
      <c r="AH451" s="6">
        <f t="shared" si="68"/>
        <v>0.10989689012971678</v>
      </c>
      <c r="AI451" s="17" t="str">
        <f t="shared" si="69"/>
        <v>FALSE</v>
      </c>
      <c r="AJ451" s="31" t="str">
        <f t="shared" si="70"/>
        <v>FALSE</v>
      </c>
      <c r="AK451" s="31" t="str">
        <f t="shared" si="71"/>
        <v>FALSE</v>
      </c>
    </row>
    <row r="452" spans="1:37" x14ac:dyDescent="0.2">
      <c r="A452" s="6" t="s">
        <v>15</v>
      </c>
      <c r="B452" s="6" t="s">
        <v>1391</v>
      </c>
      <c r="C452" s="6">
        <v>4</v>
      </c>
      <c r="D452" s="6" t="s">
        <v>1392</v>
      </c>
      <c r="E452" s="6" t="s">
        <v>1393</v>
      </c>
      <c r="F452" s="6" t="s">
        <v>1394</v>
      </c>
      <c r="G452" s="6" t="s">
        <v>1395</v>
      </c>
      <c r="H452" s="6">
        <v>0</v>
      </c>
      <c r="I452" s="6">
        <v>2</v>
      </c>
      <c r="J452" s="6">
        <v>2</v>
      </c>
      <c r="K452" s="6">
        <v>1.7880000000000001E-4</v>
      </c>
      <c r="L452" s="6">
        <v>2.6739999999999999E-4</v>
      </c>
      <c r="M452" s="6">
        <v>1.108E-4</v>
      </c>
      <c r="N452" s="6">
        <v>6.6540000000000002E-4</v>
      </c>
      <c r="O452" s="7" t="s">
        <v>1937</v>
      </c>
      <c r="P452" s="7" t="s">
        <v>2279</v>
      </c>
      <c r="Q452" s="4">
        <v>0.14422548298176324</v>
      </c>
      <c r="R452" s="5">
        <v>8.4170077589646758E-2</v>
      </c>
      <c r="S452" s="13">
        <v>-0.18377416424911808</v>
      </c>
      <c r="T452" s="4">
        <v>0.20023531604644293</v>
      </c>
      <c r="U452" s="5">
        <v>-0.28358373096703587</v>
      </c>
      <c r="V452" s="3">
        <v>0.45864766156929881</v>
      </c>
      <c r="W452" s="14">
        <v>-0.16337125194949545</v>
      </c>
      <c r="X452" s="5">
        <v>0.12924872191002204</v>
      </c>
      <c r="Y452" s="3">
        <v>0.13887223642321142</v>
      </c>
      <c r="Z452" s="14">
        <v>-0.22931296165988238</v>
      </c>
      <c r="AA452" s="5">
        <v>3.5131958403405203E-2</v>
      </c>
      <c r="AB452" s="3">
        <v>-0.634181920770021</v>
      </c>
      <c r="AC452" s="20">
        <f t="shared" si="63"/>
        <v>0.11022595010880465</v>
      </c>
      <c r="AD452" s="20">
        <f t="shared" si="64"/>
        <v>-0.31103754347007873</v>
      </c>
      <c r="AE452" s="20">
        <f t="shared" si="65"/>
        <v>2.0042770020482027E-2</v>
      </c>
      <c r="AF452" s="27">
        <f t="shared" si="66"/>
        <v>0.66958761348508722</v>
      </c>
      <c r="AG452" s="6">
        <f t="shared" si="67"/>
        <v>0.22758012861105881</v>
      </c>
      <c r="AH452" s="6">
        <f t="shared" si="68"/>
        <v>0.89415758853431038</v>
      </c>
      <c r="AI452" s="17" t="str">
        <f t="shared" si="69"/>
        <v>FALSE</v>
      </c>
      <c r="AJ452" s="31" t="str">
        <f t="shared" si="70"/>
        <v>FALSE</v>
      </c>
      <c r="AK452" s="31" t="str">
        <f t="shared" si="71"/>
        <v>FALSE</v>
      </c>
    </row>
    <row r="453" spans="1:37" x14ac:dyDescent="0.2">
      <c r="A453" s="6" t="s">
        <v>15</v>
      </c>
      <c r="B453" s="6" t="s">
        <v>340</v>
      </c>
      <c r="C453" s="6">
        <v>1</v>
      </c>
      <c r="D453" s="6" t="s">
        <v>333</v>
      </c>
      <c r="E453" s="6" t="s">
        <v>341</v>
      </c>
      <c r="F453" s="6" t="s">
        <v>335</v>
      </c>
      <c r="G453" s="6" t="s">
        <v>333</v>
      </c>
      <c r="H453" s="6">
        <v>0</v>
      </c>
      <c r="I453" s="6">
        <v>3</v>
      </c>
      <c r="K453" s="6">
        <v>1.194E-3</v>
      </c>
      <c r="M453" s="6">
        <v>4.7699999999999999E-3</v>
      </c>
      <c r="O453" s="7" t="s">
        <v>1896</v>
      </c>
      <c r="P453" s="7" t="s">
        <v>2316</v>
      </c>
      <c r="Q453" s="4">
        <v>0.35207620937988193</v>
      </c>
      <c r="R453" s="5">
        <v>2.4983191665476981E-2</v>
      </c>
      <c r="S453" s="13">
        <v>6.6758383671111879E-2</v>
      </c>
      <c r="T453" s="4">
        <v>-0.17729196449411613</v>
      </c>
      <c r="U453" s="5">
        <v>-0.48552947151007825</v>
      </c>
      <c r="V453" s="3">
        <v>0.19163767841052196</v>
      </c>
      <c r="W453" s="14">
        <v>0.21110910411719364</v>
      </c>
      <c r="X453" s="5">
        <v>0.17738721107076244</v>
      </c>
      <c r="Y453" s="3">
        <v>-5.6097164427965557E-2</v>
      </c>
      <c r="Z453" s="14">
        <v>-0.55286601601193952</v>
      </c>
      <c r="AA453" s="5">
        <v>0.18581990905505924</v>
      </c>
      <c r="AB453" s="3">
        <v>-0.23664412569350637</v>
      </c>
      <c r="AC453" s="20">
        <f t="shared" si="63"/>
        <v>-0.30500051410338108</v>
      </c>
      <c r="AD453" s="20">
        <f t="shared" si="64"/>
        <v>-0.31202979447012574</v>
      </c>
      <c r="AE453" s="20">
        <f t="shared" si="65"/>
        <v>-3.7139544652160086E-2</v>
      </c>
      <c r="AF453" s="27">
        <f t="shared" si="66"/>
        <v>0.23982557393573012</v>
      </c>
      <c r="AG453" s="6">
        <f t="shared" si="67"/>
        <v>0.24619555672756302</v>
      </c>
      <c r="AH453" s="6">
        <f t="shared" si="68"/>
        <v>0.79352051474287555</v>
      </c>
      <c r="AI453" s="17" t="str">
        <f t="shared" si="69"/>
        <v>FALSE</v>
      </c>
      <c r="AJ453" s="31" t="str">
        <f t="shared" si="70"/>
        <v>FALSE</v>
      </c>
      <c r="AK453" s="31" t="str">
        <f t="shared" si="71"/>
        <v>FALSE</v>
      </c>
    </row>
    <row r="454" spans="1:37" x14ac:dyDescent="0.2">
      <c r="A454" s="6" t="s">
        <v>15</v>
      </c>
      <c r="B454" s="6" t="s">
        <v>1136</v>
      </c>
      <c r="C454" s="6">
        <v>1</v>
      </c>
      <c r="D454" s="6" t="s">
        <v>1137</v>
      </c>
      <c r="E454" s="6" t="s">
        <v>1138</v>
      </c>
      <c r="F454" s="6" t="s">
        <v>1139</v>
      </c>
      <c r="G454" s="6" t="s">
        <v>1137</v>
      </c>
      <c r="H454" s="6">
        <v>0</v>
      </c>
      <c r="I454" s="6">
        <v>3</v>
      </c>
      <c r="K454" s="6">
        <v>1.7880000000000001E-4</v>
      </c>
      <c r="M454" s="1">
        <v>1.473E-7</v>
      </c>
      <c r="O454" s="7" t="s">
        <v>1921</v>
      </c>
      <c r="P454" s="7" t="s">
        <v>2262</v>
      </c>
      <c r="Q454" s="4">
        <v>8.3025043088681777E-2</v>
      </c>
      <c r="R454" s="5">
        <v>0.31015556954024975</v>
      </c>
      <c r="S454" s="13">
        <v>1.01348465873082E-2</v>
      </c>
      <c r="T454" s="4">
        <v>-0.26718067013576463</v>
      </c>
      <c r="U454" s="5">
        <v>-5.9391052065020662E-2</v>
      </c>
      <c r="V454" s="3">
        <v>0.23966565132642542</v>
      </c>
      <c r="W454" s="14">
        <v>0.32739922448866704</v>
      </c>
      <c r="X454" s="5">
        <v>-0.26636868615525283</v>
      </c>
      <c r="Y454" s="3">
        <v>0.12957936315439494</v>
      </c>
      <c r="Z454" s="14">
        <v>-0.22588200285256868</v>
      </c>
      <c r="AA454" s="5">
        <v>-4.5312460952869456E-2</v>
      </c>
      <c r="AB454" s="3">
        <v>-0.47742866951521473</v>
      </c>
      <c r="AC454" s="20">
        <f t="shared" si="63"/>
        <v>-0.16340717669686655</v>
      </c>
      <c r="AD454" s="20">
        <f t="shared" si="64"/>
        <v>-0.31307767826948735</v>
      </c>
      <c r="AE454" s="20">
        <f t="shared" si="65"/>
        <v>-7.0901852576143537E-2</v>
      </c>
      <c r="AF454" s="27">
        <f t="shared" si="66"/>
        <v>0.39745392496851922</v>
      </c>
      <c r="AG454" s="6">
        <f t="shared" si="67"/>
        <v>0.21883638336768718</v>
      </c>
      <c r="AH454" s="6">
        <f t="shared" si="68"/>
        <v>0.73654485535960545</v>
      </c>
      <c r="AI454" s="17" t="str">
        <f t="shared" si="69"/>
        <v>FALSE</v>
      </c>
      <c r="AJ454" s="31" t="str">
        <f t="shared" si="70"/>
        <v>FALSE</v>
      </c>
      <c r="AK454" s="31" t="str">
        <f t="shared" si="71"/>
        <v>FALSE</v>
      </c>
    </row>
    <row r="455" spans="1:37" x14ac:dyDescent="0.2">
      <c r="A455" s="6" t="s">
        <v>15</v>
      </c>
      <c r="B455" s="6" t="s">
        <v>154</v>
      </c>
      <c r="C455" s="6">
        <v>2</v>
      </c>
      <c r="D455" s="6" t="s">
        <v>155</v>
      </c>
      <c r="E455" s="6" t="s">
        <v>156</v>
      </c>
      <c r="F455" s="6" t="s">
        <v>157</v>
      </c>
      <c r="G455" s="6" t="s">
        <v>155</v>
      </c>
      <c r="H455" s="6">
        <v>1</v>
      </c>
      <c r="I455" s="6">
        <v>3</v>
      </c>
      <c r="J455" s="6">
        <v>3</v>
      </c>
      <c r="K455" s="6">
        <v>8.2319999999999997E-3</v>
      </c>
      <c r="L455" s="6">
        <v>9.0240000000000008E-3</v>
      </c>
      <c r="M455" s="6">
        <v>7.2389999999999996E-2</v>
      </c>
      <c r="N455" s="6">
        <v>6.4949999999999994E-2</v>
      </c>
      <c r="O455" s="7" t="s">
        <v>2061</v>
      </c>
      <c r="P455" s="7" t="s">
        <v>2444</v>
      </c>
      <c r="Q455" s="4">
        <v>-0.10001418824304557</v>
      </c>
      <c r="R455" s="5">
        <v>-0.38187049940328788</v>
      </c>
      <c r="S455" s="13">
        <v>-1.2354420014397105</v>
      </c>
      <c r="T455" s="4">
        <v>0.23775254833746073</v>
      </c>
      <c r="U455" s="5">
        <v>-0.95565733742956149</v>
      </c>
      <c r="V455" s="3">
        <v>1.0974299245107708</v>
      </c>
      <c r="W455" s="14">
        <v>0.36054157010619969</v>
      </c>
      <c r="X455" s="5">
        <v>0.79733357934571303</v>
      </c>
      <c r="Y455" s="3">
        <v>-1.0190403554234859</v>
      </c>
      <c r="Z455" s="14">
        <v>-0.72758476637778957</v>
      </c>
      <c r="AA455" s="5">
        <v>-3.0523008600609237E-2</v>
      </c>
      <c r="AB455" s="3">
        <v>-8.603036072252844E-2</v>
      </c>
      <c r="AC455" s="20">
        <f t="shared" si="63"/>
        <v>0.69895060816823795</v>
      </c>
      <c r="AD455" s="20">
        <f t="shared" si="64"/>
        <v>-0.32765764324311808</v>
      </c>
      <c r="AE455" s="20">
        <f t="shared" si="65"/>
        <v>0.61872049437149024</v>
      </c>
      <c r="AF455" s="27">
        <f t="shared" si="66"/>
        <v>0.36599728520144836</v>
      </c>
      <c r="AG455" s="6">
        <f t="shared" si="67"/>
        <v>0.6090182179809136</v>
      </c>
      <c r="AH455" s="6">
        <f t="shared" si="68"/>
        <v>0.39180919227575528</v>
      </c>
      <c r="AI455" s="17" t="str">
        <f t="shared" si="69"/>
        <v>FALSE</v>
      </c>
      <c r="AJ455" s="31" t="str">
        <f t="shared" si="70"/>
        <v>FALSE</v>
      </c>
      <c r="AK455" s="31" t="str">
        <f t="shared" si="71"/>
        <v>FALSE</v>
      </c>
    </row>
    <row r="456" spans="1:37" x14ac:dyDescent="0.2">
      <c r="A456" s="6" t="s">
        <v>15</v>
      </c>
      <c r="B456" s="6" t="s">
        <v>762</v>
      </c>
      <c r="C456" s="6">
        <v>1</v>
      </c>
      <c r="D456" s="6" t="s">
        <v>763</v>
      </c>
      <c r="E456" s="6" t="s">
        <v>764</v>
      </c>
      <c r="F456" s="6" t="s">
        <v>765</v>
      </c>
      <c r="G456" s="6" t="s">
        <v>763</v>
      </c>
      <c r="H456" s="6">
        <v>0</v>
      </c>
      <c r="I456" s="6">
        <v>3</v>
      </c>
      <c r="K456" s="6">
        <v>7.4339999999999996E-3</v>
      </c>
      <c r="M456" s="6">
        <v>6.6290000000000002E-2</v>
      </c>
      <c r="O456" s="7" t="s">
        <v>2127</v>
      </c>
      <c r="P456" s="7" t="s">
        <v>2510</v>
      </c>
      <c r="Q456" s="4">
        <v>0.26647334431892261</v>
      </c>
      <c r="R456" s="5">
        <v>9.03397003637815E-2</v>
      </c>
      <c r="S456" s="13">
        <v>-0.6814156841052591</v>
      </c>
      <c r="T456" s="4">
        <v>0.55099202330016916</v>
      </c>
      <c r="U456" s="5">
        <v>-0.5693577690330085</v>
      </c>
      <c r="V456" s="3">
        <v>1.2372243153993934</v>
      </c>
      <c r="W456" s="14">
        <v>-0.24837333434869885</v>
      </c>
      <c r="X456" s="5">
        <v>0.28052512708324656</v>
      </c>
      <c r="Y456" s="3">
        <v>-0.97644467343966534</v>
      </c>
      <c r="Z456" s="14">
        <v>-1.0285625873691895</v>
      </c>
      <c r="AA456" s="5">
        <v>6.6021008937863473E-2</v>
      </c>
      <c r="AB456" s="3">
        <v>-0.96925173428725397</v>
      </c>
      <c r="AC456" s="20">
        <f t="shared" si="63"/>
        <v>0.51448706969636959</v>
      </c>
      <c r="AD456" s="20">
        <f t="shared" si="64"/>
        <v>-0.32916681067115416</v>
      </c>
      <c r="AE456" s="20">
        <f t="shared" si="65"/>
        <v>-0.20656341376085424</v>
      </c>
      <c r="AF456" s="27">
        <f t="shared" si="66"/>
        <v>0.44065300185490919</v>
      </c>
      <c r="AG456" s="6">
        <f t="shared" si="67"/>
        <v>0.55305708688980326</v>
      </c>
      <c r="AH456" s="6">
        <f t="shared" si="68"/>
        <v>0.68072043045067043</v>
      </c>
      <c r="AI456" s="17" t="str">
        <f t="shared" si="69"/>
        <v>FALSE</v>
      </c>
      <c r="AJ456" s="31" t="str">
        <f t="shared" si="70"/>
        <v>FALSE</v>
      </c>
      <c r="AK456" s="31" t="str">
        <f t="shared" si="71"/>
        <v>FALSE</v>
      </c>
    </row>
    <row r="457" spans="1:37" x14ac:dyDescent="0.2">
      <c r="A457" s="6" t="s">
        <v>15</v>
      </c>
      <c r="B457" s="6" t="s">
        <v>1732</v>
      </c>
      <c r="C457" s="6">
        <v>2</v>
      </c>
      <c r="D457" s="6" t="s">
        <v>1733</v>
      </c>
      <c r="E457" s="6" t="s">
        <v>1734</v>
      </c>
      <c r="F457" s="6" t="s">
        <v>1735</v>
      </c>
      <c r="G457" s="6" t="s">
        <v>1736</v>
      </c>
      <c r="H457" s="6">
        <v>1</v>
      </c>
      <c r="I457" s="6">
        <v>2</v>
      </c>
      <c r="J457" s="6">
        <v>2</v>
      </c>
      <c r="K457" s="6">
        <v>1.194E-3</v>
      </c>
      <c r="L457" s="6">
        <v>4.1349999999999998E-3</v>
      </c>
      <c r="M457" s="6">
        <v>6.0309999999999999E-3</v>
      </c>
      <c r="N457" s="6">
        <v>2.036E-2</v>
      </c>
      <c r="O457" s="7" t="s">
        <v>2185</v>
      </c>
      <c r="P457" s="7" t="s">
        <v>2417</v>
      </c>
      <c r="Q457" s="4">
        <v>0.23850830589843217</v>
      </c>
      <c r="R457" s="5">
        <v>-0.67006983585803315</v>
      </c>
      <c r="S457" s="13">
        <v>-0.11512278305578295</v>
      </c>
      <c r="T457" s="4">
        <v>0.34728726283561273</v>
      </c>
      <c r="U457" s="5">
        <v>0.7282859030103046</v>
      </c>
      <c r="V457" s="3">
        <v>0.76261114674851072</v>
      </c>
      <c r="W457" s="14">
        <v>3.6897799438057322E-2</v>
      </c>
      <c r="X457" s="5">
        <v>-0.37573910566862734</v>
      </c>
      <c r="Y457" s="3">
        <v>-0.38798766075804808</v>
      </c>
      <c r="Z457" s="14">
        <v>-0.93744705352522295</v>
      </c>
      <c r="AA457" s="5">
        <v>-8.2921685590058955E-2</v>
      </c>
      <c r="AB457" s="3">
        <v>-0.69913121945034462</v>
      </c>
      <c r="AC457" s="20">
        <f t="shared" si="63"/>
        <v>0.79495620853660398</v>
      </c>
      <c r="AD457" s="20">
        <f t="shared" si="64"/>
        <v>-0.33089033052566941</v>
      </c>
      <c r="AE457" s="20">
        <f t="shared" si="65"/>
        <v>-6.0048217991078068E-2</v>
      </c>
      <c r="AF457" s="27">
        <f t="shared" si="66"/>
        <v>5.4918233437524278E-2</v>
      </c>
      <c r="AG457" s="6">
        <f t="shared" si="67"/>
        <v>0.3180824227531302</v>
      </c>
      <c r="AH457" s="6">
        <f t="shared" si="68"/>
        <v>0.85064181544541784</v>
      </c>
      <c r="AI457" s="17" t="str">
        <f t="shared" si="69"/>
        <v>FALSE</v>
      </c>
      <c r="AJ457" s="31" t="str">
        <f t="shared" si="70"/>
        <v>FALSE</v>
      </c>
      <c r="AK457" s="31" t="str">
        <f t="shared" si="71"/>
        <v>FALSE</v>
      </c>
    </row>
    <row r="458" spans="1:37" x14ac:dyDescent="0.2">
      <c r="A458" s="6" t="s">
        <v>15</v>
      </c>
      <c r="B458" s="6" t="s">
        <v>86</v>
      </c>
      <c r="C458" s="6">
        <v>9</v>
      </c>
      <c r="D458" s="6" t="s">
        <v>87</v>
      </c>
      <c r="E458" s="6" t="s">
        <v>88</v>
      </c>
      <c r="F458" s="6" t="s">
        <v>89</v>
      </c>
      <c r="G458" s="6" t="s">
        <v>87</v>
      </c>
      <c r="H458" s="6">
        <v>0</v>
      </c>
      <c r="I458" s="6">
        <v>2</v>
      </c>
      <c r="J458" s="6">
        <v>3</v>
      </c>
      <c r="K458" s="6">
        <v>1.402E-3</v>
      </c>
      <c r="L458" s="6">
        <v>4.0270000000000002E-3</v>
      </c>
      <c r="M458" s="6">
        <v>7.5310000000000004E-3</v>
      </c>
      <c r="N458" s="6">
        <v>1.7819999999999999E-2</v>
      </c>
      <c r="O458" s="7" t="s">
        <v>1889</v>
      </c>
      <c r="P458" s="7" t="s">
        <v>2219</v>
      </c>
      <c r="Q458" s="4">
        <v>0.31398969007616162</v>
      </c>
      <c r="R458" s="5">
        <v>0.21936079056128105</v>
      </c>
      <c r="S458" s="13">
        <v>7.0026309478111295E-2</v>
      </c>
      <c r="T458" s="4">
        <v>3.7858053207481868E-2</v>
      </c>
      <c r="U458" s="5">
        <v>-0.35889196511893889</v>
      </c>
      <c r="V458" s="3">
        <v>0.41711520621699144</v>
      </c>
      <c r="W458" s="14">
        <v>7.2562928302434646E-2</v>
      </c>
      <c r="X458" s="5">
        <v>0.11282490906743121</v>
      </c>
      <c r="Y458" s="3">
        <v>-0.19584128405773765</v>
      </c>
      <c r="Z458" s="14">
        <v>-0.55918058546360105</v>
      </c>
      <c r="AA458" s="5">
        <v>-3.7005964233192745E-2</v>
      </c>
      <c r="AB458" s="3">
        <v>-0.43061465849271041</v>
      </c>
      <c r="AC458" s="20">
        <f t="shared" si="63"/>
        <v>-0.16909849860333986</v>
      </c>
      <c r="AD458" s="20">
        <f t="shared" si="64"/>
        <v>-0.33878258716721077</v>
      </c>
      <c r="AE458" s="20">
        <f t="shared" si="65"/>
        <v>-0.20461007893447528</v>
      </c>
      <c r="AF458" s="27">
        <f t="shared" si="66"/>
        <v>0.51162197717943192</v>
      </c>
      <c r="AG458" s="6">
        <f t="shared" si="67"/>
        <v>0.1402936321213715</v>
      </c>
      <c r="AH458" s="6">
        <f t="shared" si="68"/>
        <v>0.16369986954868071</v>
      </c>
      <c r="AI458" s="17" t="str">
        <f t="shared" si="69"/>
        <v>FALSE</v>
      </c>
      <c r="AJ458" s="31" t="str">
        <f t="shared" si="70"/>
        <v>FALSE</v>
      </c>
      <c r="AK458" s="31" t="str">
        <f t="shared" si="71"/>
        <v>FALSE</v>
      </c>
    </row>
    <row r="459" spans="1:37" x14ac:dyDescent="0.2">
      <c r="A459" s="6" t="s">
        <v>15</v>
      </c>
      <c r="B459" s="6" t="s">
        <v>1728</v>
      </c>
      <c r="C459" s="6">
        <v>4</v>
      </c>
      <c r="D459" s="6" t="s">
        <v>1723</v>
      </c>
      <c r="E459" s="6" t="s">
        <v>1729</v>
      </c>
      <c r="F459" s="6" t="s">
        <v>1725</v>
      </c>
      <c r="G459" s="6" t="s">
        <v>1723</v>
      </c>
      <c r="H459" s="6">
        <v>1</v>
      </c>
      <c r="I459" s="6">
        <v>3</v>
      </c>
      <c r="J459" s="6">
        <v>3</v>
      </c>
      <c r="K459" s="6">
        <v>1.7880000000000001E-4</v>
      </c>
      <c r="L459" s="6">
        <v>2.6739999999999999E-4</v>
      </c>
      <c r="M459" s="1">
        <v>5.7810000000000002E-7</v>
      </c>
      <c r="N459" s="6">
        <v>1.649E-4</v>
      </c>
      <c r="O459" s="7" t="s">
        <v>2184</v>
      </c>
      <c r="P459" s="7" t="s">
        <v>2587</v>
      </c>
      <c r="Q459" s="4">
        <v>-5.8496368922427447E-2</v>
      </c>
      <c r="R459" s="5">
        <v>0.2130343958047469</v>
      </c>
      <c r="S459" s="13">
        <v>-6.727727081812411E-2</v>
      </c>
      <c r="T459" s="4">
        <v>0.31764774005380725</v>
      </c>
      <c r="U459" s="5">
        <v>0.13232761244229099</v>
      </c>
      <c r="V459" s="3">
        <v>0.33945251336104265</v>
      </c>
      <c r="W459" s="14">
        <v>1.2192446530671862E-2</v>
      </c>
      <c r="X459" s="5">
        <v>-4.0951535455299976E-2</v>
      </c>
      <c r="Y459" s="3">
        <v>-1.0256794034729325E-2</v>
      </c>
      <c r="Z459" s="14">
        <v>-0.34932410927913582</v>
      </c>
      <c r="AA459" s="5">
        <v>-0.37182901058660228</v>
      </c>
      <c r="AB459" s="3">
        <v>-0.34488571421420727</v>
      </c>
      <c r="AC459" s="20">
        <f t="shared" si="63"/>
        <v>0.23405570326431518</v>
      </c>
      <c r="AD459" s="20">
        <f t="shared" si="64"/>
        <v>-0.34234098370686267</v>
      </c>
      <c r="AE459" s="20">
        <f t="shared" si="65"/>
        <v>-4.2092213007850918E-2</v>
      </c>
      <c r="AF459" s="27">
        <f t="shared" si="66"/>
        <v>0.10721484944012849</v>
      </c>
      <c r="AG459" s="6">
        <f t="shared" si="67"/>
        <v>4.0411504959026954E-5</v>
      </c>
      <c r="AH459" s="6">
        <f t="shared" si="68"/>
        <v>0.67522365495575798</v>
      </c>
      <c r="AI459" s="17" t="str">
        <f t="shared" si="69"/>
        <v>FALSE</v>
      </c>
      <c r="AJ459" s="31" t="str">
        <f t="shared" si="70"/>
        <v>FALSE</v>
      </c>
      <c r="AK459" s="31" t="str">
        <f t="shared" si="71"/>
        <v>FALSE</v>
      </c>
    </row>
    <row r="460" spans="1:37" x14ac:dyDescent="0.2">
      <c r="A460" s="6" t="s">
        <v>15</v>
      </c>
      <c r="B460" s="6" t="s">
        <v>1805</v>
      </c>
      <c r="C460" s="6">
        <v>19</v>
      </c>
      <c r="D460" s="6" t="s">
        <v>1801</v>
      </c>
      <c r="E460" s="6" t="s">
        <v>1806</v>
      </c>
      <c r="F460" s="6" t="s">
        <v>1803</v>
      </c>
      <c r="G460" s="6" t="s">
        <v>1804</v>
      </c>
      <c r="H460" s="6">
        <v>0</v>
      </c>
      <c r="I460" s="6">
        <v>3</v>
      </c>
      <c r="K460" s="6">
        <v>4.2920000000000002E-4</v>
      </c>
      <c r="M460" s="6">
        <v>7.6619999999999998E-4</v>
      </c>
      <c r="O460" s="7" t="s">
        <v>1904</v>
      </c>
      <c r="P460" s="7" t="s">
        <v>2237</v>
      </c>
      <c r="Q460" s="4">
        <v>-1.3495156910056963E-2</v>
      </c>
      <c r="R460" s="5">
        <v>5.7864335285408583E-3</v>
      </c>
      <c r="S460" s="13">
        <v>-0.2380094957797724</v>
      </c>
      <c r="T460" s="4">
        <v>1.0046353355454457E-2</v>
      </c>
      <c r="U460" s="5">
        <v>-0.37235479762840828</v>
      </c>
      <c r="V460" s="3">
        <v>-4.8757098988469791E-2</v>
      </c>
      <c r="W460" s="14">
        <v>0.13183135327415454</v>
      </c>
      <c r="X460" s="5">
        <v>0.31488858933371161</v>
      </c>
      <c r="Y460" s="3">
        <v>0.32343451414708746</v>
      </c>
      <c r="Z460" s="14">
        <v>-0.14139997579652433</v>
      </c>
      <c r="AA460" s="5">
        <v>-2.9816377538400111E-2</v>
      </c>
      <c r="AB460" s="3">
        <v>-9.8488758933902992E-2</v>
      </c>
      <c r="AC460" s="20">
        <f t="shared" si="63"/>
        <v>-5.5115774700045042E-2</v>
      </c>
      <c r="AD460" s="20">
        <f t="shared" si="64"/>
        <v>-0.34661985634126036</v>
      </c>
      <c r="AE460" s="20">
        <f t="shared" si="65"/>
        <v>0.33862422530541408</v>
      </c>
      <c r="AF460" s="27">
        <f t="shared" si="66"/>
        <v>0.71829229438368702</v>
      </c>
      <c r="AG460" s="6">
        <f t="shared" si="67"/>
        <v>7.9234943683971996E-3</v>
      </c>
      <c r="AH460" s="6">
        <f t="shared" si="68"/>
        <v>2.7748029581804789E-2</v>
      </c>
      <c r="AI460" s="17" t="str">
        <f t="shared" si="69"/>
        <v>FALSE</v>
      </c>
      <c r="AJ460" s="31" t="str">
        <f t="shared" si="70"/>
        <v>FALSE</v>
      </c>
      <c r="AK460" s="31" t="str">
        <f t="shared" si="71"/>
        <v>FALSE</v>
      </c>
    </row>
    <row r="461" spans="1:37" x14ac:dyDescent="0.2">
      <c r="A461" s="6" t="s">
        <v>15</v>
      </c>
      <c r="B461" s="6" t="s">
        <v>1693</v>
      </c>
      <c r="C461" s="6">
        <v>1</v>
      </c>
      <c r="D461" s="6" t="s">
        <v>1694</v>
      </c>
      <c r="E461" s="6" t="s">
        <v>1695</v>
      </c>
      <c r="F461" s="6" t="s">
        <v>1696</v>
      </c>
      <c r="G461" s="6" t="s">
        <v>1694</v>
      </c>
      <c r="H461" s="6">
        <v>0</v>
      </c>
      <c r="I461" s="6">
        <v>2</v>
      </c>
      <c r="K461" s="6">
        <v>1.7880000000000001E-4</v>
      </c>
      <c r="M461" s="1">
        <v>3.2920000000000003E-5</v>
      </c>
      <c r="O461" s="7" t="s">
        <v>2038</v>
      </c>
      <c r="P461" s="7" t="s">
        <v>2583</v>
      </c>
      <c r="Q461" s="4">
        <v>0.25015212386721253</v>
      </c>
      <c r="R461" s="5">
        <v>-0.18331121458256966</v>
      </c>
      <c r="S461" s="13">
        <v>0.30208286424978575</v>
      </c>
      <c r="T461" s="4">
        <v>0.50393019581188458</v>
      </c>
      <c r="U461" s="5">
        <v>0.24309713037743697</v>
      </c>
      <c r="V461" s="3">
        <v>-0.48356297590752484</v>
      </c>
      <c r="W461" s="14">
        <v>-1.297095910352999E-3</v>
      </c>
      <c r="X461" s="5">
        <v>-0.22514260402577421</v>
      </c>
      <c r="Y461" s="3">
        <v>6.3081212494672648E-2</v>
      </c>
      <c r="Z461" s="14">
        <v>-1.3455837571306837</v>
      </c>
      <c r="AA461" s="5">
        <v>0.11140458175605271</v>
      </c>
      <c r="AB461" s="3">
        <v>1.0311769285124327E-2</v>
      </c>
      <c r="AC461" s="20">
        <f t="shared" si="63"/>
        <v>-3.5153141084210637E-2</v>
      </c>
      <c r="AD461" s="20">
        <f t="shared" si="64"/>
        <v>-0.35350297288268406</v>
      </c>
      <c r="AE461" s="20">
        <f t="shared" si="65"/>
        <v>-0.17742742032529438</v>
      </c>
      <c r="AF461" s="27">
        <f t="shared" si="66"/>
        <v>0.92103718008150748</v>
      </c>
      <c r="AG461" s="6">
        <f t="shared" si="67"/>
        <v>0.50043536076373418</v>
      </c>
      <c r="AH461" s="6">
        <f t="shared" si="68"/>
        <v>0.37271203162674627</v>
      </c>
      <c r="AI461" s="17" t="str">
        <f t="shared" si="69"/>
        <v>FALSE</v>
      </c>
      <c r="AJ461" s="31" t="str">
        <f t="shared" si="70"/>
        <v>FALSE</v>
      </c>
      <c r="AK461" s="31" t="str">
        <f t="shared" si="71"/>
        <v>FALSE</v>
      </c>
    </row>
    <row r="462" spans="1:37" x14ac:dyDescent="0.2">
      <c r="A462" s="6" t="s">
        <v>15</v>
      </c>
      <c r="B462" s="6" t="s">
        <v>620</v>
      </c>
      <c r="C462" s="6">
        <v>6</v>
      </c>
      <c r="D462" s="6" t="s">
        <v>621</v>
      </c>
      <c r="E462" s="6" t="s">
        <v>622</v>
      </c>
      <c r="F462" s="6" t="s">
        <v>623</v>
      </c>
      <c r="G462" s="6" t="s">
        <v>624</v>
      </c>
      <c r="H462" s="6">
        <v>0</v>
      </c>
      <c r="I462" s="6">
        <v>2</v>
      </c>
      <c r="K462" s="6">
        <v>1.7880000000000001E-4</v>
      </c>
      <c r="M462" s="1">
        <v>1.0159999999999999E-5</v>
      </c>
      <c r="O462" s="7" t="s">
        <v>1904</v>
      </c>
      <c r="P462" s="7" t="s">
        <v>2238</v>
      </c>
      <c r="Q462" s="4">
        <v>-4.1915354291435905E-2</v>
      </c>
      <c r="R462" s="5">
        <v>0.10319613868420503</v>
      </c>
      <c r="S462" s="13">
        <v>-0.52894023246859656</v>
      </c>
      <c r="T462" s="4">
        <v>7.190188312703058E-2</v>
      </c>
      <c r="U462" s="5">
        <v>-0.47831557978170358</v>
      </c>
      <c r="V462" s="3">
        <v>0.74070597118635018</v>
      </c>
      <c r="W462" s="14">
        <v>2.0153179684791973E-2</v>
      </c>
      <c r="X462" s="5">
        <v>0.3742903131066953</v>
      </c>
      <c r="Y462" s="3">
        <v>-6.7771965307903206E-2</v>
      </c>
      <c r="Z462" s="14">
        <v>-5.3692918494635526E-2</v>
      </c>
      <c r="AA462" s="5">
        <v>-0.13315924777247046</v>
      </c>
      <c r="AB462" s="3">
        <v>-0.55251036078084348</v>
      </c>
      <c r="AC462" s="20">
        <f t="shared" si="63"/>
        <v>0.26731724086916819</v>
      </c>
      <c r="AD462" s="20">
        <f t="shared" si="64"/>
        <v>-0.35534468484384452</v>
      </c>
      <c r="AE462" s="20">
        <f t="shared" si="65"/>
        <v>0.26477699185313719</v>
      </c>
      <c r="AF462" s="27">
        <f t="shared" si="66"/>
        <v>0.54145839658696993</v>
      </c>
      <c r="AG462" s="6">
        <f t="shared" si="67"/>
        <v>0.15871125570471123</v>
      </c>
      <c r="AH462" s="6">
        <f t="shared" si="68"/>
        <v>0.32124618092742974</v>
      </c>
      <c r="AI462" s="17" t="str">
        <f t="shared" si="69"/>
        <v>FALSE</v>
      </c>
      <c r="AJ462" s="31" t="str">
        <f t="shared" si="70"/>
        <v>FALSE</v>
      </c>
      <c r="AK462" s="31" t="str">
        <f t="shared" si="71"/>
        <v>FALSE</v>
      </c>
    </row>
    <row r="463" spans="1:37" x14ac:dyDescent="0.2">
      <c r="A463" s="6" t="s">
        <v>15</v>
      </c>
      <c r="B463" s="6" t="s">
        <v>1286</v>
      </c>
      <c r="C463" s="6">
        <v>2</v>
      </c>
      <c r="D463" s="6" t="s">
        <v>1287</v>
      </c>
      <c r="E463" s="6" t="s">
        <v>1288</v>
      </c>
      <c r="F463" s="6" t="s">
        <v>1289</v>
      </c>
      <c r="G463" s="6" t="s">
        <v>1287</v>
      </c>
      <c r="H463" s="6">
        <v>1</v>
      </c>
      <c r="I463" s="6">
        <v>3</v>
      </c>
      <c r="J463" s="6">
        <v>3</v>
      </c>
      <c r="K463" s="6">
        <v>1.7880000000000001E-4</v>
      </c>
      <c r="L463" s="6">
        <v>2.6739999999999999E-4</v>
      </c>
      <c r="M463" s="1">
        <v>3.3179999999999997E-5</v>
      </c>
      <c r="N463" s="6">
        <v>3.6380000000000001E-4</v>
      </c>
      <c r="O463" s="7" t="s">
        <v>2021</v>
      </c>
      <c r="P463" s="7" t="s">
        <v>2239</v>
      </c>
      <c r="Q463" s="4">
        <v>0.16998023935657638</v>
      </c>
      <c r="R463" s="5">
        <v>-7.8287209537626981E-2</v>
      </c>
      <c r="S463" s="13">
        <v>-8.072081960427184E-2</v>
      </c>
      <c r="T463" s="4">
        <v>0.48115395137622563</v>
      </c>
      <c r="U463" s="5">
        <v>1.4831055729836737E-2</v>
      </c>
      <c r="V463" s="3">
        <v>0.53403881191680003</v>
      </c>
      <c r="W463" s="14">
        <v>-0.5156921302355163</v>
      </c>
      <c r="X463" s="5">
        <v>0.2552294919424295</v>
      </c>
      <c r="Y463" s="3">
        <v>5.5568330276153169E-3</v>
      </c>
      <c r="Z463" s="14">
        <v>-0.35912011989511577</v>
      </c>
      <c r="AA463" s="5">
        <v>-0.23623185189897</v>
      </c>
      <c r="AB463" s="3">
        <v>-0.73077850975862912</v>
      </c>
      <c r="AC463" s="20">
        <f t="shared" si="63"/>
        <v>0.33968386960272828</v>
      </c>
      <c r="AD463" s="20">
        <f t="shared" si="64"/>
        <v>-0.35707489209574789</v>
      </c>
      <c r="AE463" s="20">
        <f t="shared" si="65"/>
        <v>-8.8626005160049676E-2</v>
      </c>
      <c r="AF463" s="27">
        <f t="shared" si="66"/>
        <v>0.139808060072244</v>
      </c>
      <c r="AG463" s="6">
        <f t="shared" si="67"/>
        <v>0.25867172304580466</v>
      </c>
      <c r="AH463" s="6">
        <f t="shared" si="68"/>
        <v>0.73259018641474127</v>
      </c>
      <c r="AI463" s="17" t="str">
        <f t="shared" si="69"/>
        <v>FALSE</v>
      </c>
      <c r="AJ463" s="31" t="str">
        <f t="shared" si="70"/>
        <v>FALSE</v>
      </c>
      <c r="AK463" s="31" t="str">
        <f t="shared" si="71"/>
        <v>FALSE</v>
      </c>
    </row>
    <row r="464" spans="1:37" x14ac:dyDescent="0.2">
      <c r="A464" s="6" t="s">
        <v>15</v>
      </c>
      <c r="B464" s="6" t="s">
        <v>360</v>
      </c>
      <c r="C464" s="6">
        <v>1</v>
      </c>
      <c r="D464" s="6" t="s">
        <v>361</v>
      </c>
      <c r="E464" s="6" t="s">
        <v>362</v>
      </c>
      <c r="F464" s="6" t="s">
        <v>363</v>
      </c>
      <c r="G464" s="6" t="s">
        <v>361</v>
      </c>
      <c r="H464" s="6">
        <v>2</v>
      </c>
      <c r="J464" s="6">
        <v>3</v>
      </c>
      <c r="L464" s="6">
        <v>9.3039999999999998E-3</v>
      </c>
      <c r="N464" s="6">
        <v>6.898E-2</v>
      </c>
      <c r="O464" s="7" t="s">
        <v>2084</v>
      </c>
      <c r="P464" s="7" t="s">
        <v>2409</v>
      </c>
      <c r="Q464" s="4">
        <v>-4.0928176730857531E-2</v>
      </c>
      <c r="R464" s="5">
        <v>9.326376667680672E-3</v>
      </c>
      <c r="S464" s="13">
        <v>-0.27203962265381409</v>
      </c>
      <c r="T464" s="4">
        <v>-0.22059579380579902</v>
      </c>
      <c r="U464" s="5">
        <v>-0.26811930838846493</v>
      </c>
      <c r="V464" s="3">
        <v>-0.37293437816423114</v>
      </c>
      <c r="W464" s="14">
        <v>0.2267952455601103</v>
      </c>
      <c r="X464" s="5">
        <v>0.28097171343017274</v>
      </c>
      <c r="Y464" s="3">
        <v>0.49049285055736735</v>
      </c>
      <c r="Z464" s="14">
        <v>-6.8236614219670147E-4</v>
      </c>
      <c r="AA464" s="5">
        <v>-7.6888571206347442E-2</v>
      </c>
      <c r="AB464" s="3">
        <v>-7.6418380148800527E-3</v>
      </c>
      <c r="AC464" s="20">
        <f t="shared" si="63"/>
        <v>-0.18600268588050134</v>
      </c>
      <c r="AD464" s="20">
        <f t="shared" si="64"/>
        <v>-0.36115752830369152</v>
      </c>
      <c r="AE464" s="20">
        <f t="shared" si="65"/>
        <v>0.43396707742154711</v>
      </c>
      <c r="AF464" s="27">
        <f t="shared" si="66"/>
        <v>0.12945285794301675</v>
      </c>
      <c r="AG464" s="6">
        <f t="shared" si="67"/>
        <v>1.2652975580234106E-2</v>
      </c>
      <c r="AH464" s="6">
        <f t="shared" si="68"/>
        <v>2.1362674978484916E-2</v>
      </c>
      <c r="AI464" s="17" t="str">
        <f t="shared" si="69"/>
        <v>FALSE</v>
      </c>
      <c r="AJ464" s="31" t="str">
        <f t="shared" si="70"/>
        <v>FALSE</v>
      </c>
      <c r="AK464" s="31" t="str">
        <f t="shared" si="71"/>
        <v>FALSE</v>
      </c>
    </row>
    <row r="465" spans="1:37" x14ac:dyDescent="0.2">
      <c r="A465" s="6" t="s">
        <v>15</v>
      </c>
      <c r="B465" s="6" t="s">
        <v>837</v>
      </c>
      <c r="C465" s="6">
        <v>6</v>
      </c>
      <c r="D465" s="6" t="s">
        <v>838</v>
      </c>
      <c r="E465" s="6" t="s">
        <v>839</v>
      </c>
      <c r="F465" s="6" t="s">
        <v>840</v>
      </c>
      <c r="G465" s="6" t="s">
        <v>838</v>
      </c>
      <c r="H465" s="6">
        <v>1</v>
      </c>
      <c r="I465" s="6">
        <v>2</v>
      </c>
      <c r="J465" s="6">
        <v>3</v>
      </c>
      <c r="K465" s="6">
        <v>1.7880000000000001E-4</v>
      </c>
      <c r="L465" s="6">
        <v>2.6739999999999999E-4</v>
      </c>
      <c r="M465" s="1">
        <v>1.097E-6</v>
      </c>
      <c r="N465" s="1">
        <v>2.2929999999999999E-5</v>
      </c>
      <c r="O465" s="7" t="s">
        <v>1997</v>
      </c>
      <c r="P465" s="7" t="s">
        <v>2350</v>
      </c>
      <c r="Q465" s="4">
        <v>-0.40473618382848525</v>
      </c>
      <c r="R465" s="5">
        <v>8.26970638567609E-2</v>
      </c>
      <c r="S465" s="13">
        <v>-7.4720302926876939E-2</v>
      </c>
      <c r="T465" s="4">
        <v>-0.2762721951253263</v>
      </c>
      <c r="U465" s="5">
        <v>-3.7052122994054477E-3</v>
      </c>
      <c r="V465" s="3">
        <v>-0.51935497363688998</v>
      </c>
      <c r="W465" s="14">
        <v>0.69471748334144345</v>
      </c>
      <c r="X465" s="5">
        <v>4.4579177212620648E-2</v>
      </c>
      <c r="Y465" s="3">
        <v>0.1790342001425991</v>
      </c>
      <c r="Z465" s="14">
        <v>-0.32132177792124783</v>
      </c>
      <c r="AA465" s="5">
        <v>-0.13259891381273303</v>
      </c>
      <c r="AB465" s="3">
        <v>0.28766658171184317</v>
      </c>
      <c r="AC465" s="20">
        <f t="shared" si="63"/>
        <v>-0.13419098605434018</v>
      </c>
      <c r="AD465" s="20">
        <f t="shared" si="64"/>
        <v>-0.36152832357293357</v>
      </c>
      <c r="AE465" s="20">
        <f t="shared" si="65"/>
        <v>0.43836342786508808</v>
      </c>
      <c r="AF465" s="27">
        <f t="shared" si="66"/>
        <v>0.55196995353259504</v>
      </c>
      <c r="AG465" s="6">
        <f t="shared" si="67"/>
        <v>0.24818253294158424</v>
      </c>
      <c r="AH465" s="6">
        <f t="shared" si="68"/>
        <v>0.14772748011381001</v>
      </c>
      <c r="AI465" s="17" t="str">
        <f t="shared" si="69"/>
        <v>FALSE</v>
      </c>
      <c r="AJ465" s="31" t="str">
        <f t="shared" si="70"/>
        <v>FALSE</v>
      </c>
      <c r="AK465" s="31" t="str">
        <f t="shared" si="71"/>
        <v>FALSE</v>
      </c>
    </row>
    <row r="466" spans="1:37" x14ac:dyDescent="0.2">
      <c r="A466" s="6" t="s">
        <v>15</v>
      </c>
      <c r="B466" s="6" t="s">
        <v>897</v>
      </c>
      <c r="C466" s="6">
        <v>1</v>
      </c>
      <c r="D466" s="6" t="s">
        <v>898</v>
      </c>
      <c r="E466" s="6" t="s">
        <v>899</v>
      </c>
      <c r="F466" s="6" t="s">
        <v>900</v>
      </c>
      <c r="G466" s="6" t="s">
        <v>898</v>
      </c>
      <c r="H466" s="6">
        <v>2</v>
      </c>
      <c r="I466" s="6">
        <v>3</v>
      </c>
      <c r="J466" s="6">
        <v>3</v>
      </c>
      <c r="K466" s="6">
        <v>4.7010000000000003E-3</v>
      </c>
      <c r="L466" s="6">
        <v>4.6899999999999997E-2</v>
      </c>
      <c r="M466" s="6">
        <v>3.3160000000000002E-2</v>
      </c>
      <c r="N466" s="6">
        <v>0.3382</v>
      </c>
      <c r="O466" s="7" t="s">
        <v>1999</v>
      </c>
      <c r="P466" s="7" t="s">
        <v>2353</v>
      </c>
      <c r="Q466" s="4">
        <v>-0.1614717907562204</v>
      </c>
      <c r="R466" s="5">
        <v>-0.24353442102900563</v>
      </c>
      <c r="S466" s="13">
        <v>-0.18728500290001124</v>
      </c>
      <c r="T466" s="4">
        <v>0.4614548442020498</v>
      </c>
      <c r="U466" s="5">
        <v>-0.23832996649486518</v>
      </c>
      <c r="V466" s="3">
        <v>0.56513807818387229</v>
      </c>
      <c r="W466" s="14">
        <v>-0.37226201823759508</v>
      </c>
      <c r="X466" s="5">
        <v>0.55312928278120821</v>
      </c>
      <c r="Y466" s="3">
        <v>-1.5421796258455025E-2</v>
      </c>
      <c r="Z466" s="14">
        <v>-6.4332562866764004E-2</v>
      </c>
      <c r="AA466" s="5">
        <v>-0.25096233541879487</v>
      </c>
      <c r="AB466" s="3">
        <v>-0.61518408616925557</v>
      </c>
      <c r="AC466" s="20">
        <f t="shared" si="63"/>
        <v>0.46018472352543138</v>
      </c>
      <c r="AD466" s="20">
        <f t="shared" si="64"/>
        <v>-0.36530815091332419</v>
      </c>
      <c r="AE466" s="20">
        <f t="shared" si="65"/>
        <v>0.25257889432346514</v>
      </c>
      <c r="AF466" s="27">
        <f t="shared" si="66"/>
        <v>0.14363630386485474</v>
      </c>
      <c r="AG466" s="6">
        <f t="shared" si="67"/>
        <v>0.30970715840780649</v>
      </c>
      <c r="AH466" s="6">
        <f t="shared" si="68"/>
        <v>0.40336498592406661</v>
      </c>
      <c r="AI466" s="17" t="str">
        <f t="shared" si="69"/>
        <v>FALSE</v>
      </c>
      <c r="AJ466" s="31" t="str">
        <f t="shared" si="70"/>
        <v>FALSE</v>
      </c>
      <c r="AK466" s="31" t="str">
        <f t="shared" si="71"/>
        <v>FALSE</v>
      </c>
    </row>
    <row r="467" spans="1:37" x14ac:dyDescent="0.2">
      <c r="A467" s="6" t="s">
        <v>15</v>
      </c>
      <c r="B467" s="6" t="s">
        <v>1477</v>
      </c>
      <c r="C467" s="6">
        <v>2</v>
      </c>
      <c r="D467" s="6" t="s">
        <v>1478</v>
      </c>
      <c r="E467" s="6" t="s">
        <v>1479</v>
      </c>
      <c r="F467" s="6" t="s">
        <v>1480</v>
      </c>
      <c r="G467" s="6" t="s">
        <v>1478</v>
      </c>
      <c r="H467" s="6">
        <v>1</v>
      </c>
      <c r="I467" s="6">
        <v>3</v>
      </c>
      <c r="J467" s="6">
        <v>3</v>
      </c>
      <c r="K467" s="6">
        <v>2.405E-3</v>
      </c>
      <c r="L467" s="6">
        <v>3.8249999999999998E-3</v>
      </c>
      <c r="M467" s="6">
        <v>1.315E-2</v>
      </c>
      <c r="N467" s="6">
        <v>1.711E-2</v>
      </c>
      <c r="O467" s="7" t="s">
        <v>2023</v>
      </c>
      <c r="P467" s="7" t="s">
        <v>2390</v>
      </c>
      <c r="Q467" s="4">
        <v>0.38638090459504826</v>
      </c>
      <c r="R467" s="5">
        <v>-0.11712492867900298</v>
      </c>
      <c r="S467" s="13">
        <v>0.2191824765979275</v>
      </c>
      <c r="T467" s="4">
        <v>0.10481159259812595</v>
      </c>
      <c r="U467" s="5">
        <v>-0.17398488986587882</v>
      </c>
      <c r="V467" s="3">
        <v>-0.11937068847850971</v>
      </c>
      <c r="W467" s="14">
        <v>0.14085684539709453</v>
      </c>
      <c r="X467" s="5">
        <v>0.10887149702491504</v>
      </c>
      <c r="Y467" s="3">
        <v>-3.9276008685562191E-2</v>
      </c>
      <c r="Z467" s="14">
        <v>-0.95742294030352249</v>
      </c>
      <c r="AA467" s="5">
        <v>0.15471458962135443</v>
      </c>
      <c r="AB467" s="3">
        <v>-8.5904056835151621E-2</v>
      </c>
      <c r="AC467" s="20">
        <f t="shared" si="63"/>
        <v>-0.22566081275341177</v>
      </c>
      <c r="AD467" s="20">
        <f t="shared" si="64"/>
        <v>-0.36635491375125567</v>
      </c>
      <c r="AE467" s="20">
        <f t="shared" si="65"/>
        <v>-9.2662039592508461E-2</v>
      </c>
      <c r="AF467" s="27">
        <f t="shared" si="66"/>
        <v>0.25710946237105753</v>
      </c>
      <c r="AG467" s="6">
        <f t="shared" si="67"/>
        <v>0.34484718958677646</v>
      </c>
      <c r="AH467" s="6">
        <f t="shared" si="68"/>
        <v>0.58931641146138625</v>
      </c>
      <c r="AI467" s="17" t="str">
        <f t="shared" si="69"/>
        <v>FALSE</v>
      </c>
      <c r="AJ467" s="31" t="str">
        <f t="shared" si="70"/>
        <v>FALSE</v>
      </c>
      <c r="AK467" s="31" t="str">
        <f t="shared" si="71"/>
        <v>FALSE</v>
      </c>
    </row>
    <row r="468" spans="1:37" x14ac:dyDescent="0.2">
      <c r="A468" s="6" t="s">
        <v>15</v>
      </c>
      <c r="B468" s="6" t="s">
        <v>983</v>
      </c>
      <c r="C468" s="6">
        <v>2</v>
      </c>
      <c r="D468" s="6" t="s">
        <v>984</v>
      </c>
      <c r="E468" s="6" t="s">
        <v>985</v>
      </c>
      <c r="F468" s="6" t="s">
        <v>986</v>
      </c>
      <c r="G468" s="6" t="s">
        <v>984</v>
      </c>
      <c r="H468" s="6">
        <v>0</v>
      </c>
      <c r="I468" s="6">
        <v>2</v>
      </c>
      <c r="K468" s="6">
        <v>1.7880000000000001E-4</v>
      </c>
      <c r="M468" s="1">
        <v>1.5840000000000001E-5</v>
      </c>
      <c r="O468" s="7" t="s">
        <v>1877</v>
      </c>
      <c r="P468" s="7" t="s">
        <v>2526</v>
      </c>
      <c r="Q468" s="4">
        <v>-0.38691639789862098</v>
      </c>
      <c r="R468" s="5">
        <v>9.9708182989732289E-2</v>
      </c>
      <c r="S468" s="13">
        <v>-0.27913085637589302</v>
      </c>
      <c r="T468" s="4">
        <v>0.71875925023327158</v>
      </c>
      <c r="U468" s="5">
        <v>-0.51099280927416946</v>
      </c>
      <c r="V468" s="3">
        <v>0.77293936758794435</v>
      </c>
      <c r="W468" s="14">
        <v>-0.13497833284580257</v>
      </c>
      <c r="X468" s="5">
        <v>0.35595925768541525</v>
      </c>
      <c r="Y468" s="3">
        <v>-0.32590253485684073</v>
      </c>
      <c r="Z468" s="14">
        <v>-0.55896702511362073</v>
      </c>
      <c r="AA468" s="5">
        <v>-7.8765272736284558E-2</v>
      </c>
      <c r="AB468" s="3">
        <v>-0.57913311685760671</v>
      </c>
      <c r="AC468" s="20">
        <f t="shared" si="63"/>
        <v>0.51568162661060946</v>
      </c>
      <c r="AD468" s="20">
        <f t="shared" si="64"/>
        <v>-0.37064793489676129</v>
      </c>
      <c r="AE468" s="20">
        <f t="shared" si="65"/>
        <v>0.15380582042251792</v>
      </c>
      <c r="AF468" s="27">
        <f t="shared" si="66"/>
        <v>0.31047179649111611</v>
      </c>
      <c r="AG468" s="6">
        <f t="shared" si="67"/>
        <v>0.2282249572014165</v>
      </c>
      <c r="AH468" s="6">
        <f t="shared" si="68"/>
        <v>0.57320598687311386</v>
      </c>
      <c r="AI468" s="17" t="str">
        <f t="shared" si="69"/>
        <v>FALSE</v>
      </c>
      <c r="AJ468" s="31" t="str">
        <f t="shared" si="70"/>
        <v>FALSE</v>
      </c>
      <c r="AK468" s="31" t="str">
        <f t="shared" si="71"/>
        <v>FALSE</v>
      </c>
    </row>
    <row r="469" spans="1:37" x14ac:dyDescent="0.2">
      <c r="A469" s="6" t="s">
        <v>15</v>
      </c>
      <c r="B469" s="6" t="s">
        <v>1578</v>
      </c>
      <c r="C469" s="6">
        <v>3</v>
      </c>
      <c r="D469" s="6" t="s">
        <v>1566</v>
      </c>
      <c r="E469" s="6" t="s">
        <v>1579</v>
      </c>
      <c r="F469" s="6" t="s">
        <v>1568</v>
      </c>
      <c r="G469" s="6" t="s">
        <v>1566</v>
      </c>
      <c r="H469" s="6">
        <v>0</v>
      </c>
      <c r="I469" s="6">
        <v>3</v>
      </c>
      <c r="K469" s="6">
        <v>1.7880000000000001E-4</v>
      </c>
      <c r="M469" s="1">
        <v>1.4070000000000001E-5</v>
      </c>
      <c r="O469" s="7" t="s">
        <v>2030</v>
      </c>
      <c r="P469" s="7" t="s">
        <v>2248</v>
      </c>
      <c r="Q469" s="4">
        <v>3.6696545336593979E-2</v>
      </c>
      <c r="R469" s="5">
        <v>-0.15222996113976775</v>
      </c>
      <c r="S469" s="13">
        <v>-0.10370994924471041</v>
      </c>
      <c r="T469" s="4">
        <v>0.59998819581907559</v>
      </c>
      <c r="U469" s="5">
        <v>7.3559885624630492E-2</v>
      </c>
      <c r="V469" s="3">
        <v>0.51582128207466293</v>
      </c>
      <c r="W469" s="14">
        <v>-7.0691496001433943E-2</v>
      </c>
      <c r="X469" s="5">
        <v>0.11517785875625393</v>
      </c>
      <c r="Y469" s="3">
        <v>-0.26872918330963941</v>
      </c>
      <c r="Z469" s="14">
        <v>-0.98178753028960031</v>
      </c>
      <c r="AA469" s="5">
        <v>-5.1813531414076547E-2</v>
      </c>
      <c r="AB469" s="3">
        <v>-0.30488806751407488</v>
      </c>
      <c r="AC469" s="20">
        <f t="shared" si="63"/>
        <v>0.46953757618875103</v>
      </c>
      <c r="AD469" s="20">
        <f t="shared" si="64"/>
        <v>-0.37141543622097739</v>
      </c>
      <c r="AE469" s="20">
        <f t="shared" si="65"/>
        <v>-1.6664851689784099E-3</v>
      </c>
      <c r="AF469" s="27">
        <f t="shared" si="66"/>
        <v>5.3151124553028783E-2</v>
      </c>
      <c r="AG469" s="6">
        <f t="shared" si="67"/>
        <v>0.28189380326188818</v>
      </c>
      <c r="AH469" s="6">
        <f t="shared" si="68"/>
        <v>0.98995964951845528</v>
      </c>
      <c r="AI469" s="17" t="str">
        <f t="shared" si="69"/>
        <v>FALSE</v>
      </c>
      <c r="AJ469" s="31" t="str">
        <f t="shared" si="70"/>
        <v>FALSE</v>
      </c>
      <c r="AK469" s="31" t="str">
        <f t="shared" si="71"/>
        <v>FALSE</v>
      </c>
    </row>
    <row r="470" spans="1:37" x14ac:dyDescent="0.2">
      <c r="A470" s="6" t="s">
        <v>15</v>
      </c>
      <c r="B470" s="6" t="s">
        <v>1809</v>
      </c>
      <c r="C470" s="6">
        <v>5</v>
      </c>
      <c r="D470" s="6" t="s">
        <v>1810</v>
      </c>
      <c r="E470" s="6" t="s">
        <v>1811</v>
      </c>
      <c r="F470" s="6" t="s">
        <v>1812</v>
      </c>
      <c r="G470" s="6" t="s">
        <v>1810</v>
      </c>
      <c r="H470" s="6">
        <v>0</v>
      </c>
      <c r="I470" s="6">
        <v>3</v>
      </c>
      <c r="J470" s="6">
        <v>3</v>
      </c>
      <c r="K470" s="6">
        <v>1.7880000000000001E-4</v>
      </c>
      <c r="L470" s="6">
        <v>7.0109999999999997E-4</v>
      </c>
      <c r="M470" s="6">
        <v>2.2609999999999999E-4</v>
      </c>
      <c r="N470" s="6">
        <v>2.3570000000000002E-3</v>
      </c>
      <c r="O470" s="7" t="s">
        <v>1947</v>
      </c>
      <c r="P470" s="7" t="s">
        <v>2289</v>
      </c>
      <c r="Q470" s="4">
        <v>0.14134049371182772</v>
      </c>
      <c r="R470" s="5">
        <v>-0.17865721969815074</v>
      </c>
      <c r="S470" s="13">
        <v>-0.13376759276171399</v>
      </c>
      <c r="T470" s="4">
        <v>0.11115181906624298</v>
      </c>
      <c r="U470" s="5">
        <v>-0.41994823006202125</v>
      </c>
      <c r="V470" s="3">
        <v>0.52266303502733746</v>
      </c>
      <c r="W470" s="14">
        <v>-7.5727791923301022E-2</v>
      </c>
      <c r="X470" s="5">
        <v>0.45593282796860884</v>
      </c>
      <c r="Y470" s="3">
        <v>-3.6317028210569376E-2</v>
      </c>
      <c r="Z470" s="14">
        <v>-0.20403857107347348</v>
      </c>
      <c r="AA470" s="5">
        <v>-3.8221658970297489E-3</v>
      </c>
      <c r="AB470" s="3">
        <v>-0.5631854052373878</v>
      </c>
      <c r="AC470" s="20">
        <f t="shared" si="63"/>
        <v>0.12831698092653207</v>
      </c>
      <c r="AD470" s="20">
        <f t="shared" si="64"/>
        <v>-0.37164471668087651</v>
      </c>
      <c r="AE470" s="20">
        <f t="shared" si="65"/>
        <v>0.17165744219425849</v>
      </c>
      <c r="AF470" s="27">
        <f t="shared" si="66"/>
        <v>0.68162396046526375</v>
      </c>
      <c r="AG470" s="6">
        <f t="shared" si="67"/>
        <v>0.19147822945536486</v>
      </c>
      <c r="AH470" s="6">
        <f t="shared" si="68"/>
        <v>0.43516159140203436</v>
      </c>
      <c r="AI470" s="17" t="str">
        <f t="shared" si="69"/>
        <v>FALSE</v>
      </c>
      <c r="AJ470" s="31" t="str">
        <f t="shared" si="70"/>
        <v>FALSE</v>
      </c>
      <c r="AK470" s="31" t="str">
        <f t="shared" si="71"/>
        <v>FALSE</v>
      </c>
    </row>
    <row r="471" spans="1:37" x14ac:dyDescent="0.2">
      <c r="A471" s="6" t="s">
        <v>15</v>
      </c>
      <c r="B471" s="6" t="s">
        <v>74</v>
      </c>
      <c r="C471" s="6">
        <v>1</v>
      </c>
      <c r="D471" s="6" t="s">
        <v>75</v>
      </c>
      <c r="E471" s="6" t="s">
        <v>76</v>
      </c>
      <c r="F471" s="6" t="s">
        <v>77</v>
      </c>
      <c r="G471" s="6" t="s">
        <v>75</v>
      </c>
      <c r="H471" s="6">
        <v>0</v>
      </c>
      <c r="I471" s="6">
        <v>3</v>
      </c>
      <c r="K471" s="6">
        <v>1.7880000000000001E-4</v>
      </c>
      <c r="M471" s="1">
        <v>1.0270000000000001E-6</v>
      </c>
      <c r="O471" s="7" t="s">
        <v>2052</v>
      </c>
      <c r="P471" s="7" t="s">
        <v>2211</v>
      </c>
      <c r="Q471" s="4">
        <v>-0.31059762427878396</v>
      </c>
      <c r="R471" s="5">
        <v>0.31978128770081027</v>
      </c>
      <c r="S471" s="13">
        <v>0.226844397210413</v>
      </c>
      <c r="T471" s="4">
        <v>-0.30051970966195357</v>
      </c>
      <c r="U471" s="5">
        <v>2.0321511101177275E-2</v>
      </c>
      <c r="V471" s="3">
        <v>-5.0549412991404932E-2</v>
      </c>
      <c r="W471" s="14">
        <v>0.3172845149985889</v>
      </c>
      <c r="X471" s="5">
        <v>8.8734150885084878E-2</v>
      </c>
      <c r="Y471" s="3">
        <v>5.2210815901476582E-2</v>
      </c>
      <c r="Z471" s="14">
        <v>0.18364448789716495</v>
      </c>
      <c r="AA471" s="5">
        <v>-0.56867332109258828</v>
      </c>
      <c r="AB471" s="3">
        <v>-0.27350628736306376</v>
      </c>
      <c r="AC471" s="20">
        <f t="shared" si="63"/>
        <v>-0.18892522406154016</v>
      </c>
      <c r="AD471" s="20">
        <f t="shared" si="64"/>
        <v>-0.37225486744787917</v>
      </c>
      <c r="AE471" s="20">
        <f t="shared" si="65"/>
        <v>7.4067140384237007E-2</v>
      </c>
      <c r="AF471" s="27">
        <f t="shared" si="66"/>
        <v>0.43746044779659093</v>
      </c>
      <c r="AG471" s="6">
        <f t="shared" si="67"/>
        <v>0.18691294140133402</v>
      </c>
      <c r="AH471" s="6">
        <f t="shared" si="68"/>
        <v>0.74587142367750459</v>
      </c>
      <c r="AI471" s="17" t="str">
        <f t="shared" si="69"/>
        <v>FALSE</v>
      </c>
      <c r="AJ471" s="31" t="str">
        <f t="shared" si="70"/>
        <v>FALSE</v>
      </c>
      <c r="AK471" s="31" t="str">
        <f t="shared" si="71"/>
        <v>FALSE</v>
      </c>
    </row>
    <row r="472" spans="1:37" x14ac:dyDescent="0.2">
      <c r="A472" s="6" t="s">
        <v>15</v>
      </c>
      <c r="B472" s="6" t="s">
        <v>324</v>
      </c>
      <c r="C472" s="6">
        <v>2</v>
      </c>
      <c r="D472" s="6" t="s">
        <v>325</v>
      </c>
      <c r="E472" s="6" t="s">
        <v>326</v>
      </c>
      <c r="F472" s="6" t="s">
        <v>327</v>
      </c>
      <c r="G472" s="6" t="s">
        <v>325</v>
      </c>
      <c r="H472" s="6">
        <v>0</v>
      </c>
      <c r="I472" s="6">
        <v>3</v>
      </c>
      <c r="K472" s="6">
        <v>4.2920000000000002E-4</v>
      </c>
      <c r="M472" s="6">
        <v>1.1739999999999999E-3</v>
      </c>
      <c r="O472" s="7" t="s">
        <v>2082</v>
      </c>
      <c r="P472" s="7" t="s">
        <v>2208</v>
      </c>
      <c r="Q472" s="4">
        <v>0.29571859115400029</v>
      </c>
      <c r="R472" s="5">
        <v>-0.26333500329974219</v>
      </c>
      <c r="S472" s="13">
        <v>-0.13954425197510886</v>
      </c>
      <c r="T472" s="4">
        <v>0.14219334591455995</v>
      </c>
      <c r="U472" s="5">
        <v>0.32954334874777608</v>
      </c>
      <c r="V472" s="3">
        <v>0.35852976338009318</v>
      </c>
      <c r="W472" s="14">
        <v>-9.870504854031803E-2</v>
      </c>
      <c r="X472" s="5">
        <v>0.15587865932722225</v>
      </c>
      <c r="Y472" s="3">
        <v>-7.6944262259618689E-3</v>
      </c>
      <c r="Z472" s="14">
        <v>-0.44408316865324005</v>
      </c>
      <c r="AA472" s="5">
        <v>-0.32893353079829885</v>
      </c>
      <c r="AB472" s="3">
        <v>-0.29442960470734891</v>
      </c>
      <c r="AC472" s="20">
        <f t="shared" si="63"/>
        <v>0.31247570738775998</v>
      </c>
      <c r="AD472" s="20">
        <f t="shared" si="64"/>
        <v>-0.37230849623994333</v>
      </c>
      <c r="AE472" s="20">
        <f t="shared" si="65"/>
        <v>5.221328289393104E-2</v>
      </c>
      <c r="AF472" s="27">
        <f t="shared" si="66"/>
        <v>0.16217204516535685</v>
      </c>
      <c r="AG472" s="6">
        <f t="shared" si="67"/>
        <v>1.2926860215412533E-2</v>
      </c>
      <c r="AH472" s="6">
        <f t="shared" si="68"/>
        <v>0.79194841249193315</v>
      </c>
      <c r="AI472" s="17" t="str">
        <f t="shared" si="69"/>
        <v>FALSE</v>
      </c>
      <c r="AJ472" s="31" t="str">
        <f t="shared" si="70"/>
        <v>FALSE</v>
      </c>
      <c r="AK472" s="31" t="str">
        <f t="shared" si="71"/>
        <v>FALSE</v>
      </c>
    </row>
    <row r="473" spans="1:37" x14ac:dyDescent="0.2">
      <c r="A473" s="6" t="s">
        <v>15</v>
      </c>
      <c r="B473" s="6" t="s">
        <v>728</v>
      </c>
      <c r="C473" s="6">
        <v>2</v>
      </c>
      <c r="D473" s="6" t="s">
        <v>729</v>
      </c>
      <c r="E473" s="6" t="s">
        <v>730</v>
      </c>
      <c r="F473" s="6" t="s">
        <v>731</v>
      </c>
      <c r="G473" s="6" t="s">
        <v>729</v>
      </c>
      <c r="H473" s="6">
        <v>1</v>
      </c>
      <c r="I473" s="6">
        <v>3</v>
      </c>
      <c r="J473" s="6">
        <v>3</v>
      </c>
      <c r="K473" s="6">
        <v>6.8900000000000003E-3</v>
      </c>
      <c r="L473" s="6">
        <v>8.3949999999999997E-3</v>
      </c>
      <c r="M473" s="6">
        <v>5.7790000000000001E-2</v>
      </c>
      <c r="N473" s="6">
        <v>5.7680000000000002E-2</v>
      </c>
      <c r="O473" s="7" t="s">
        <v>2124</v>
      </c>
      <c r="P473" s="7" t="s">
        <v>2506</v>
      </c>
      <c r="Q473" s="4">
        <v>-0.14554274254711216</v>
      </c>
      <c r="R473" s="5">
        <v>-0.24087481741742908</v>
      </c>
      <c r="S473" s="13">
        <v>-0.49948927306724172</v>
      </c>
      <c r="T473" s="4">
        <v>0.7822590179810589</v>
      </c>
      <c r="U473" s="5">
        <v>-0.39418786120415339</v>
      </c>
      <c r="V473" s="3">
        <v>0.92801326359784098</v>
      </c>
      <c r="W473" s="14">
        <v>-0.1567788740378005</v>
      </c>
      <c r="X473" s="5">
        <v>0.29424898099397179</v>
      </c>
      <c r="Y473" s="3">
        <v>-0.4495773660378734</v>
      </c>
      <c r="Z473" s="14">
        <v>-1.0615608401535284</v>
      </c>
      <c r="AA473" s="5">
        <v>0.22231481505736306</v>
      </c>
      <c r="AB473" s="3">
        <v>-0.60442937789414986</v>
      </c>
      <c r="AC473" s="20">
        <f t="shared" si="63"/>
        <v>0.73399708446884315</v>
      </c>
      <c r="AD473" s="20">
        <f t="shared" si="64"/>
        <v>-0.377189381302871</v>
      </c>
      <c r="AE473" s="20">
        <f t="shared" si="65"/>
        <v>0.19126652465002691</v>
      </c>
      <c r="AF473" s="27">
        <f t="shared" si="66"/>
        <v>0.16431532841815683</v>
      </c>
      <c r="AG473" s="6">
        <f t="shared" si="67"/>
        <v>0.43338521170491484</v>
      </c>
      <c r="AH473" s="6">
        <f t="shared" si="68"/>
        <v>0.47147803300315072</v>
      </c>
      <c r="AI473" s="17" t="str">
        <f t="shared" si="69"/>
        <v>FALSE</v>
      </c>
      <c r="AJ473" s="31" t="str">
        <f t="shared" si="70"/>
        <v>FALSE</v>
      </c>
      <c r="AK473" s="31" t="str">
        <f t="shared" si="71"/>
        <v>FALSE</v>
      </c>
    </row>
    <row r="474" spans="1:37" x14ac:dyDescent="0.2">
      <c r="A474" s="6" t="s">
        <v>15</v>
      </c>
      <c r="B474" s="6" t="s">
        <v>112</v>
      </c>
      <c r="C474" s="6">
        <v>2</v>
      </c>
      <c r="D474" s="6" t="s">
        <v>113</v>
      </c>
      <c r="E474" s="6" t="s">
        <v>114</v>
      </c>
      <c r="F474" s="6" t="s">
        <v>115</v>
      </c>
      <c r="G474" s="6" t="s">
        <v>113</v>
      </c>
      <c r="H474" s="6">
        <v>1</v>
      </c>
      <c r="I474" s="6">
        <v>2</v>
      </c>
      <c r="J474" s="6">
        <v>2</v>
      </c>
      <c r="K474" s="6">
        <v>1.5870000000000001E-3</v>
      </c>
      <c r="L474" s="6">
        <v>8.7089999999999997E-3</v>
      </c>
      <c r="M474" s="6">
        <v>9.3489999999999997E-3</v>
      </c>
      <c r="N474" s="6">
        <v>5.9560000000000002E-2</v>
      </c>
      <c r="O474" s="7" t="s">
        <v>1955</v>
      </c>
      <c r="P474" s="7" t="s">
        <v>2299</v>
      </c>
      <c r="Q474" s="4">
        <v>0.59851736822138135</v>
      </c>
      <c r="R474" s="5">
        <v>-0.46570492620941428</v>
      </c>
      <c r="S474" s="13">
        <v>0.16779650958243436</v>
      </c>
      <c r="T474" s="4">
        <v>0.65238089761320817</v>
      </c>
      <c r="U474" s="5">
        <v>0.7097800516214553</v>
      </c>
      <c r="V474" s="3">
        <v>0.59431735388459161</v>
      </c>
      <c r="W474" s="14">
        <v>-0.91992473944274633</v>
      </c>
      <c r="X474" s="5">
        <v>-9.64651171755362E-2</v>
      </c>
      <c r="Y474" s="3">
        <v>-0.42041043469056083</v>
      </c>
      <c r="Z474" s="14">
        <v>-1.3750334584203292</v>
      </c>
      <c r="AA474" s="5">
        <v>-0.50429220687450194</v>
      </c>
      <c r="AB474" s="3">
        <v>-0.69038490481813697</v>
      </c>
      <c r="AC474" s="20">
        <f t="shared" si="63"/>
        <v>0.55195645050828457</v>
      </c>
      <c r="AD474" s="20">
        <f t="shared" si="64"/>
        <v>-0.37763675960137488</v>
      </c>
      <c r="AE474" s="20">
        <f t="shared" si="65"/>
        <v>-0.57913641430108154</v>
      </c>
      <c r="AF474" s="27">
        <f t="shared" si="66"/>
        <v>0.15045767157650544</v>
      </c>
      <c r="AG474" s="6">
        <f t="shared" si="67"/>
        <v>0.34979700912986916</v>
      </c>
      <c r="AH474" s="6">
        <f t="shared" si="68"/>
        <v>0.21268748224234224</v>
      </c>
      <c r="AI474" s="17" t="str">
        <f t="shared" si="69"/>
        <v>FALSE</v>
      </c>
      <c r="AJ474" s="31" t="str">
        <f t="shared" si="70"/>
        <v>FALSE</v>
      </c>
      <c r="AK474" s="31" t="str">
        <f t="shared" si="71"/>
        <v>FALSE</v>
      </c>
    </row>
    <row r="475" spans="1:37" x14ac:dyDescent="0.2">
      <c r="A475" s="6" t="s">
        <v>15</v>
      </c>
      <c r="B475" s="6" t="s">
        <v>1603</v>
      </c>
      <c r="C475" s="6">
        <v>2</v>
      </c>
      <c r="D475" s="6" t="s">
        <v>1592</v>
      </c>
      <c r="E475" s="6" t="s">
        <v>1604</v>
      </c>
      <c r="F475" s="6" t="s">
        <v>1594</v>
      </c>
      <c r="G475" s="6" t="s">
        <v>1592</v>
      </c>
      <c r="H475" s="6">
        <v>1</v>
      </c>
      <c r="I475" s="6">
        <v>3</v>
      </c>
      <c r="J475" s="6">
        <v>3</v>
      </c>
      <c r="K475" s="6">
        <v>5.1859999999999996E-3</v>
      </c>
      <c r="L475" s="6">
        <v>3.5750000000000001E-3</v>
      </c>
      <c r="M475" s="6">
        <v>3.6659999999999998E-2</v>
      </c>
      <c r="N475" s="6">
        <v>1.511E-2</v>
      </c>
      <c r="O475" s="7" t="s">
        <v>1883</v>
      </c>
      <c r="P475" s="7" t="s">
        <v>2222</v>
      </c>
      <c r="Q475" s="4">
        <v>-0.19275775655816865</v>
      </c>
      <c r="R475" s="5">
        <v>-0.16563038775652181</v>
      </c>
      <c r="S475" s="13">
        <v>9.2928059748837236E-2</v>
      </c>
      <c r="T475" s="4">
        <v>0.13909317459656903</v>
      </c>
      <c r="U475" s="5">
        <v>0.23719498586211119</v>
      </c>
      <c r="V475" s="3">
        <v>3.3875232367726389E-2</v>
      </c>
      <c r="W475" s="14">
        <v>0.14843998515556289</v>
      </c>
      <c r="X475" s="5">
        <v>0.2046658817171213</v>
      </c>
      <c r="Y475" s="3">
        <v>7.0698268415462659E-2</v>
      </c>
      <c r="Z475" s="14">
        <v>-0.12739137386667446</v>
      </c>
      <c r="AA475" s="5">
        <v>-0.36337677377766897</v>
      </c>
      <c r="AB475" s="3">
        <v>-0.21845702425611344</v>
      </c>
      <c r="AC475" s="20">
        <f t="shared" si="63"/>
        <v>0.22520782579741994</v>
      </c>
      <c r="AD475" s="20">
        <f t="shared" si="64"/>
        <v>-0.37767643572953458</v>
      </c>
      <c r="AE475" s="20">
        <f t="shared" si="65"/>
        <v>0.22975473995133339</v>
      </c>
      <c r="AF475" s="27">
        <f t="shared" si="66"/>
        <v>0.10615520616190297</v>
      </c>
      <c r="AG475" s="6">
        <f t="shared" si="67"/>
        <v>8.7433916602380358E-3</v>
      </c>
      <c r="AH475" s="6">
        <f t="shared" si="68"/>
        <v>8.1033959178306719E-2</v>
      </c>
      <c r="AI475" s="17" t="str">
        <f t="shared" si="69"/>
        <v>FALSE</v>
      </c>
      <c r="AJ475" s="31" t="str">
        <f t="shared" si="70"/>
        <v>FALSE</v>
      </c>
      <c r="AK475" s="31" t="str">
        <f t="shared" si="71"/>
        <v>FALSE</v>
      </c>
    </row>
    <row r="476" spans="1:37" x14ac:dyDescent="0.2">
      <c r="A476" s="6" t="s">
        <v>15</v>
      </c>
      <c r="B476" s="6" t="s">
        <v>348</v>
      </c>
      <c r="C476" s="6">
        <v>5</v>
      </c>
      <c r="D476" s="6" t="s">
        <v>349</v>
      </c>
      <c r="E476" s="6" t="s">
        <v>350</v>
      </c>
      <c r="F476" s="6" t="s">
        <v>351</v>
      </c>
      <c r="G476" s="6" t="s">
        <v>349</v>
      </c>
      <c r="H476" s="6">
        <v>1</v>
      </c>
      <c r="I476" s="6">
        <v>2</v>
      </c>
      <c r="J476" s="6">
        <v>2</v>
      </c>
      <c r="K476" s="6">
        <v>1.7880000000000001E-4</v>
      </c>
      <c r="L476" s="6">
        <v>2.6739999999999999E-4</v>
      </c>
      <c r="M476" s="1">
        <v>7.2030000000000004E-8</v>
      </c>
      <c r="N476" s="1">
        <v>1.132E-5</v>
      </c>
      <c r="O476" s="7" t="s">
        <v>1969</v>
      </c>
      <c r="P476" s="7" t="s">
        <v>2318</v>
      </c>
      <c r="Q476" s="4">
        <v>-3.4448150702239597E-2</v>
      </c>
      <c r="R476" s="5">
        <v>-0.16572138120787544</v>
      </c>
      <c r="S476" s="13">
        <v>2.0628525768281517E-2</v>
      </c>
      <c r="T476" s="4">
        <v>8.7666914374626814E-2</v>
      </c>
      <c r="U476" s="5">
        <v>0.45950185106739638</v>
      </c>
      <c r="V476" s="3">
        <v>0.45219673200623195</v>
      </c>
      <c r="W476" s="14">
        <v>0.28641503471849095</v>
      </c>
      <c r="X476" s="5">
        <v>0.10486406454572385</v>
      </c>
      <c r="Y476" s="3">
        <v>-0.45865379109847187</v>
      </c>
      <c r="Z476" s="14">
        <v>-0.43179542629668255</v>
      </c>
      <c r="AA476" s="5">
        <v>-0.60371475859144952</v>
      </c>
      <c r="AB476" s="3">
        <v>-0.16842772473345971</v>
      </c>
      <c r="AC476" s="20">
        <f t="shared" si="63"/>
        <v>0.39296883453002951</v>
      </c>
      <c r="AD476" s="20">
        <f t="shared" si="64"/>
        <v>-0.37885440592911157</v>
      </c>
      <c r="AE476" s="20">
        <f t="shared" si="65"/>
        <v>3.7388771435858822E-2</v>
      </c>
      <c r="AF476" s="27">
        <f t="shared" si="66"/>
        <v>4.3279253239018024E-2</v>
      </c>
      <c r="AG476" s="6">
        <f t="shared" si="67"/>
        <v>0.21526302042386414</v>
      </c>
      <c r="AH476" s="6">
        <f t="shared" si="68"/>
        <v>0.87927429032312099</v>
      </c>
      <c r="AI476" s="17" t="str">
        <f t="shared" si="69"/>
        <v>FALSE</v>
      </c>
      <c r="AJ476" s="31" t="str">
        <f t="shared" si="70"/>
        <v>FALSE</v>
      </c>
      <c r="AK476" s="31" t="str">
        <f t="shared" si="71"/>
        <v>FALSE</v>
      </c>
    </row>
    <row r="477" spans="1:37" x14ac:dyDescent="0.2">
      <c r="A477" s="6" t="s">
        <v>15</v>
      </c>
      <c r="B477" s="6" t="s">
        <v>170</v>
      </c>
      <c r="C477" s="6">
        <v>2</v>
      </c>
      <c r="D477" s="6" t="s">
        <v>171</v>
      </c>
      <c r="E477" s="6" t="s">
        <v>172</v>
      </c>
      <c r="F477" s="6" t="s">
        <v>173</v>
      </c>
      <c r="G477" s="6" t="s">
        <v>171</v>
      </c>
      <c r="H477" s="6">
        <v>1</v>
      </c>
      <c r="I477" s="6">
        <v>3</v>
      </c>
      <c r="J477" s="6">
        <v>3</v>
      </c>
      <c r="K477" s="6">
        <v>1.402E-3</v>
      </c>
      <c r="L477" s="6">
        <v>6.1009999999999997E-3</v>
      </c>
      <c r="M477" s="6">
        <v>7.391E-3</v>
      </c>
      <c r="N477" s="6">
        <v>3.2050000000000002E-2</v>
      </c>
      <c r="O477" s="7" t="s">
        <v>2064</v>
      </c>
      <c r="P477" s="7" t="s">
        <v>2382</v>
      </c>
      <c r="Q477" s="4">
        <v>0.28551674370808783</v>
      </c>
      <c r="R477" s="5">
        <v>0.12361107054865289</v>
      </c>
      <c r="S477" s="13">
        <v>-0.42431569562116589</v>
      </c>
      <c r="T477" s="4">
        <v>0.21945280086479446</v>
      </c>
      <c r="U477" s="5">
        <v>-0.2698133749284477</v>
      </c>
      <c r="V477" s="3">
        <v>0.76294007023069821</v>
      </c>
      <c r="W477" s="14">
        <v>0.1001661577227969</v>
      </c>
      <c r="X477" s="5">
        <v>3.4126492991693243E-2</v>
      </c>
      <c r="Y477" s="3">
        <v>-0.26059928823336387</v>
      </c>
      <c r="Z477" s="14">
        <v>-0.87576599532669486</v>
      </c>
      <c r="AA477" s="5">
        <v>8.0218476305715394E-2</v>
      </c>
      <c r="AB477" s="3">
        <v>-0.46769006484759734</v>
      </c>
      <c r="AC477" s="20">
        <f t="shared" si="63"/>
        <v>0.24258912584382339</v>
      </c>
      <c r="AD477" s="20">
        <f t="shared" si="64"/>
        <v>-0.37897698211656766</v>
      </c>
      <c r="AE477" s="20">
        <f t="shared" si="65"/>
        <v>-3.7039585384816179E-2</v>
      </c>
      <c r="AF477" s="27">
        <f t="shared" si="66"/>
        <v>0.54530907552988472</v>
      </c>
      <c r="AG477" s="6">
        <f t="shared" si="67"/>
        <v>0.27282986085539246</v>
      </c>
      <c r="AH477" s="6">
        <f t="shared" si="68"/>
        <v>0.88563159346795495</v>
      </c>
      <c r="AI477" s="17" t="str">
        <f t="shared" si="69"/>
        <v>FALSE</v>
      </c>
      <c r="AJ477" s="31" t="str">
        <f t="shared" si="70"/>
        <v>FALSE</v>
      </c>
      <c r="AK477" s="31" t="str">
        <f t="shared" si="71"/>
        <v>FALSE</v>
      </c>
    </row>
    <row r="478" spans="1:37" x14ac:dyDescent="0.2">
      <c r="A478" s="6" t="s">
        <v>15</v>
      </c>
      <c r="B478" s="6" t="s">
        <v>1056</v>
      </c>
      <c r="C478" s="6">
        <v>8</v>
      </c>
      <c r="D478" s="6" t="s">
        <v>1049</v>
      </c>
      <c r="E478" s="6" t="s">
        <v>1057</v>
      </c>
      <c r="F478" s="6" t="s">
        <v>1051</v>
      </c>
      <c r="G478" s="6" t="s">
        <v>1049</v>
      </c>
      <c r="H478" s="6">
        <v>1</v>
      </c>
      <c r="I478" s="6">
        <v>2</v>
      </c>
      <c r="J478" s="6">
        <v>2</v>
      </c>
      <c r="K478" s="6">
        <v>1.7880000000000001E-4</v>
      </c>
      <c r="L478" s="6">
        <v>2.6739999999999999E-4</v>
      </c>
      <c r="M478" s="1">
        <v>1.4389999999999999E-5</v>
      </c>
      <c r="N478" s="6">
        <v>1.4229999999999999E-4</v>
      </c>
      <c r="O478" s="7" t="s">
        <v>1919</v>
      </c>
      <c r="P478" s="7" t="s">
        <v>2532</v>
      </c>
      <c r="Q478" s="4">
        <v>0.26771563073172028</v>
      </c>
      <c r="R478" s="5">
        <v>-0.12620117839474315</v>
      </c>
      <c r="S478" s="13">
        <v>5.3838763339494805E-2</v>
      </c>
      <c r="T478" s="4">
        <v>0.40564706244535997</v>
      </c>
      <c r="U478" s="5">
        <v>-9.2623178445833759E-2</v>
      </c>
      <c r="V478" s="3">
        <v>-4.5599117893830053E-2</v>
      </c>
      <c r="W478" s="14">
        <v>-5.2660226738539685E-2</v>
      </c>
      <c r="X478" s="5">
        <v>-0.10837170153448814</v>
      </c>
      <c r="Y478" s="3">
        <v>0.26557196740013744</v>
      </c>
      <c r="Z478" s="14">
        <v>-0.97920218122412506</v>
      </c>
      <c r="AA478" s="5">
        <v>0.28487969873503449</v>
      </c>
      <c r="AB478" s="3">
        <v>-0.33829266461945506</v>
      </c>
      <c r="AC478" s="20">
        <f t="shared" si="63"/>
        <v>2.4023850143074732E-2</v>
      </c>
      <c r="AD478" s="20">
        <f t="shared" si="64"/>
        <v>-0.37905172874521842</v>
      </c>
      <c r="AE478" s="20">
        <f t="shared" si="65"/>
        <v>-3.0271058849787438E-2</v>
      </c>
      <c r="AF478" s="27">
        <f t="shared" si="66"/>
        <v>0.90809058251274211</v>
      </c>
      <c r="AG478" s="6">
        <f t="shared" si="67"/>
        <v>0.37841621839253181</v>
      </c>
      <c r="AH478" s="6">
        <f t="shared" si="68"/>
        <v>0.861607273590413</v>
      </c>
      <c r="AI478" s="17" t="str">
        <f t="shared" si="69"/>
        <v>FALSE</v>
      </c>
      <c r="AJ478" s="31" t="str">
        <f t="shared" si="70"/>
        <v>FALSE</v>
      </c>
      <c r="AK478" s="31" t="str">
        <f t="shared" si="71"/>
        <v>FALSE</v>
      </c>
    </row>
    <row r="479" spans="1:37" x14ac:dyDescent="0.2">
      <c r="A479" s="6" t="s">
        <v>15</v>
      </c>
      <c r="B479" s="6" t="s">
        <v>1312</v>
      </c>
      <c r="C479" s="6">
        <v>6</v>
      </c>
      <c r="D479" s="6" t="s">
        <v>1303</v>
      </c>
      <c r="E479" s="6" t="s">
        <v>1313</v>
      </c>
      <c r="F479" s="6" t="s">
        <v>1305</v>
      </c>
      <c r="G479" s="6" t="s">
        <v>1303</v>
      </c>
      <c r="H479" s="6">
        <v>0</v>
      </c>
      <c r="I479" s="6">
        <v>2</v>
      </c>
      <c r="J479" s="6">
        <v>3</v>
      </c>
      <c r="K479" s="6">
        <v>1.7880000000000001E-4</v>
      </c>
      <c r="L479" s="6">
        <v>7.0109999999999997E-4</v>
      </c>
      <c r="M479" s="6">
        <v>4.0719999999999998E-4</v>
      </c>
      <c r="N479" s="6">
        <v>1.4920000000000001E-3</v>
      </c>
      <c r="O479" s="7" t="s">
        <v>1932</v>
      </c>
      <c r="P479" s="7" t="s">
        <v>2272</v>
      </c>
      <c r="Q479" s="4">
        <v>0.21429432218429068</v>
      </c>
      <c r="R479" s="5">
        <v>9.1028163093010525E-2</v>
      </c>
      <c r="S479" s="13">
        <v>0.24346437856731681</v>
      </c>
      <c r="T479" s="4">
        <v>0.1900772255405703</v>
      </c>
      <c r="U479" s="5">
        <v>5.8217547143452911E-2</v>
      </c>
      <c r="V479" s="3">
        <v>-0.34996823130206467</v>
      </c>
      <c r="W479" s="14">
        <v>8.7449357637923164E-2</v>
      </c>
      <c r="X479" s="5">
        <v>-0.11127792080689662</v>
      </c>
      <c r="Y479" s="3">
        <v>0.24441146973632347</v>
      </c>
      <c r="Z479" s="14">
        <v>-0.65165688165183577</v>
      </c>
      <c r="AA479" s="5">
        <v>-4.7033201378261238E-2</v>
      </c>
      <c r="AB479" s="3">
        <v>-0.2396390547284912</v>
      </c>
      <c r="AC479" s="20">
        <f t="shared" si="63"/>
        <v>-0.21682010748755318</v>
      </c>
      <c r="AD479" s="20">
        <f t="shared" si="64"/>
        <v>-0.38630401477531279</v>
      </c>
      <c r="AE479" s="20">
        <f t="shared" si="65"/>
        <v>-0.10940131909242268</v>
      </c>
      <c r="AF479" s="27">
        <f t="shared" si="66"/>
        <v>0.26912933808757405</v>
      </c>
      <c r="AG479" s="6">
        <f t="shared" si="67"/>
        <v>0.13386513914596132</v>
      </c>
      <c r="AH479" s="6">
        <f t="shared" si="68"/>
        <v>0.38787130797555225</v>
      </c>
      <c r="AI479" s="17" t="str">
        <f t="shared" si="69"/>
        <v>FALSE</v>
      </c>
      <c r="AJ479" s="31" t="str">
        <f t="shared" si="70"/>
        <v>FALSE</v>
      </c>
      <c r="AK479" s="31" t="str">
        <f t="shared" si="71"/>
        <v>FALSE</v>
      </c>
    </row>
    <row r="480" spans="1:37" x14ac:dyDescent="0.2">
      <c r="A480" s="6" t="s">
        <v>15</v>
      </c>
      <c r="B480" s="6" t="s">
        <v>1194</v>
      </c>
      <c r="C480" s="6">
        <v>2</v>
      </c>
      <c r="D480" s="6" t="s">
        <v>1189</v>
      </c>
      <c r="E480" s="6" t="s">
        <v>1195</v>
      </c>
      <c r="F480" s="6" t="s">
        <v>1191</v>
      </c>
      <c r="G480" s="6" t="s">
        <v>1189</v>
      </c>
      <c r="H480" s="6">
        <v>1</v>
      </c>
      <c r="I480" s="6">
        <v>3</v>
      </c>
      <c r="J480" s="6">
        <v>3</v>
      </c>
      <c r="K480" s="6">
        <v>1.7880000000000001E-4</v>
      </c>
      <c r="L480" s="6">
        <v>2.6739999999999999E-4</v>
      </c>
      <c r="M480" s="1">
        <v>8.9579999999999996E-7</v>
      </c>
      <c r="N480" s="1">
        <v>5.304E-5</v>
      </c>
      <c r="O480" s="7" t="s">
        <v>1924</v>
      </c>
      <c r="P480" s="7" t="s">
        <v>2548</v>
      </c>
      <c r="Q480" s="4">
        <v>1.1784797147702901E-3</v>
      </c>
      <c r="R480" s="5">
        <v>0.32157675866477525</v>
      </c>
      <c r="S480" s="13">
        <v>0.23457429391088255</v>
      </c>
      <c r="T480" s="4">
        <v>0.65089517178695966</v>
      </c>
      <c r="U480" s="5">
        <v>-0.25439468419125527</v>
      </c>
      <c r="V480" s="3">
        <v>9.66898681915703E-2</v>
      </c>
      <c r="W480" s="14">
        <v>-0.19816965498612121</v>
      </c>
      <c r="X480" s="5">
        <v>7.3442848486331855E-2</v>
      </c>
      <c r="Y480" s="3">
        <v>-7.5417651404155003E-2</v>
      </c>
      <c r="Z480" s="14">
        <v>-0.84325409416637243</v>
      </c>
      <c r="AA480" s="5">
        <v>-0.21802624208673485</v>
      </c>
      <c r="AB480" s="3">
        <v>-0.31283902119130647</v>
      </c>
      <c r="AC480" s="20">
        <f t="shared" si="63"/>
        <v>-2.1379725501051161E-2</v>
      </c>
      <c r="AD480" s="20">
        <f t="shared" si="64"/>
        <v>-0.39132496651348986</v>
      </c>
      <c r="AE480" s="20">
        <f t="shared" si="65"/>
        <v>-0.25249133006479085</v>
      </c>
      <c r="AF480" s="27">
        <f t="shared" si="66"/>
        <v>0.94287198436919695</v>
      </c>
      <c r="AG480" s="6">
        <f t="shared" si="67"/>
        <v>0.13556852450486465</v>
      </c>
      <c r="AH480" s="6">
        <f t="shared" si="68"/>
        <v>0.11092288480832189</v>
      </c>
      <c r="AI480" s="17" t="str">
        <f t="shared" si="69"/>
        <v>FALSE</v>
      </c>
      <c r="AJ480" s="31" t="str">
        <f t="shared" si="70"/>
        <v>FALSE</v>
      </c>
      <c r="AK480" s="31" t="str">
        <f t="shared" si="71"/>
        <v>FALSE</v>
      </c>
    </row>
    <row r="481" spans="1:37" x14ac:dyDescent="0.2">
      <c r="A481" s="6" t="s">
        <v>15</v>
      </c>
      <c r="B481" s="6" t="s">
        <v>1416</v>
      </c>
      <c r="C481" s="6">
        <v>2</v>
      </c>
      <c r="D481" s="6" t="s">
        <v>1417</v>
      </c>
      <c r="E481" s="6" t="s">
        <v>1418</v>
      </c>
      <c r="F481" s="6" t="s">
        <v>1419</v>
      </c>
      <c r="G481" s="6" t="s">
        <v>1417</v>
      </c>
      <c r="H481" s="6">
        <v>0</v>
      </c>
      <c r="I481" s="6">
        <v>2</v>
      </c>
      <c r="J481" s="6">
        <v>2</v>
      </c>
      <c r="K481" s="6">
        <v>1.7880000000000001E-4</v>
      </c>
      <c r="L481" s="6">
        <v>4.9220000000000004E-4</v>
      </c>
      <c r="M481" s="6">
        <v>4.2630000000000001E-4</v>
      </c>
      <c r="N481" s="6">
        <v>9.8719999999999993E-4</v>
      </c>
      <c r="O481" s="7" t="s">
        <v>1939</v>
      </c>
      <c r="P481" s="7" t="s">
        <v>2279</v>
      </c>
      <c r="Q481" s="4">
        <v>0.34589645794803187</v>
      </c>
      <c r="R481" s="5">
        <v>5.0409409703815015E-2</v>
      </c>
      <c r="S481" s="13">
        <v>-0.11188718030351973</v>
      </c>
      <c r="T481" s="4">
        <v>0.12236016219454443</v>
      </c>
      <c r="U481" s="5">
        <v>-0.44432361915239615</v>
      </c>
      <c r="V481" s="3">
        <v>0.53426046557320928</v>
      </c>
      <c r="W481" s="14">
        <v>-8.9274743963244751E-2</v>
      </c>
      <c r="X481" s="5">
        <v>0.4527377526166329</v>
      </c>
      <c r="Y481" s="3">
        <v>-0.25744679479252941</v>
      </c>
      <c r="Z481" s="14">
        <v>-0.51343965120592372</v>
      </c>
      <c r="AA481" s="5">
        <v>-0.21612022268739745</v>
      </c>
      <c r="AB481" s="3">
        <v>-0.34033756239767932</v>
      </c>
      <c r="AC481" s="20">
        <f t="shared" si="63"/>
        <v>-2.4040559577656523E-2</v>
      </c>
      <c r="AD481" s="20">
        <f t="shared" si="64"/>
        <v>-0.39197121671728635</v>
      </c>
      <c r="AE481" s="20">
        <f t="shared" si="65"/>
        <v>-5.9467491162489464E-2</v>
      </c>
      <c r="AF481" s="27">
        <f t="shared" si="66"/>
        <v>0.94259842315131426</v>
      </c>
      <c r="AG481" s="6">
        <f t="shared" si="67"/>
        <v>0.16491536384784791</v>
      </c>
      <c r="AH481" s="6">
        <f t="shared" si="68"/>
        <v>0.82552631790340736</v>
      </c>
      <c r="AI481" s="17" t="str">
        <f t="shared" si="69"/>
        <v>FALSE</v>
      </c>
      <c r="AJ481" s="31" t="str">
        <f t="shared" si="70"/>
        <v>FALSE</v>
      </c>
      <c r="AK481" s="31" t="str">
        <f t="shared" si="71"/>
        <v>FALSE</v>
      </c>
    </row>
    <row r="482" spans="1:37" x14ac:dyDescent="0.2">
      <c r="A482" s="6" t="s">
        <v>15</v>
      </c>
      <c r="B482" s="6" t="s">
        <v>710</v>
      </c>
      <c r="C482" s="6">
        <v>9</v>
      </c>
      <c r="D482" s="6" t="s">
        <v>711</v>
      </c>
      <c r="E482" s="6" t="s">
        <v>712</v>
      </c>
      <c r="F482" s="6" t="s">
        <v>713</v>
      </c>
      <c r="G482" s="6" t="s">
        <v>711</v>
      </c>
      <c r="H482" s="6">
        <v>1</v>
      </c>
      <c r="I482" s="6">
        <v>3</v>
      </c>
      <c r="J482" s="6">
        <v>3</v>
      </c>
      <c r="K482" s="6">
        <v>1.7880000000000001E-4</v>
      </c>
      <c r="L482" s="6">
        <v>2.6739999999999999E-4</v>
      </c>
      <c r="M482" s="1">
        <v>1.505E-6</v>
      </c>
      <c r="N482" s="1">
        <v>3.782E-6</v>
      </c>
      <c r="O482" s="7" t="s">
        <v>1906</v>
      </c>
      <c r="P482" s="7" t="s">
        <v>2241</v>
      </c>
      <c r="Q482" s="4">
        <v>0.19078645174187539</v>
      </c>
      <c r="R482" s="5">
        <v>0.13897708618718324</v>
      </c>
      <c r="S482" s="13">
        <v>0.24942182700440221</v>
      </c>
      <c r="T482" s="4">
        <v>-4.8992907057216435E-2</v>
      </c>
      <c r="U482" s="5">
        <v>0.17325458684734588</v>
      </c>
      <c r="V482" s="3">
        <v>0.11462287563073544</v>
      </c>
      <c r="W482" s="14">
        <v>0.18591404520322677</v>
      </c>
      <c r="X482" s="5">
        <v>3.8839073576317121E-2</v>
      </c>
      <c r="Y482" s="3">
        <v>-0.15000602148515449</v>
      </c>
      <c r="Z482" s="14">
        <v>-0.40647229904629745</v>
      </c>
      <c r="AA482" s="5">
        <v>-0.4266455055788676</v>
      </c>
      <c r="AB482" s="3">
        <v>-0.27346400511618213</v>
      </c>
      <c r="AC482" s="20">
        <f t="shared" si="63"/>
        <v>-0.11343360317086532</v>
      </c>
      <c r="AD482" s="20">
        <f t="shared" si="64"/>
        <v>-0.39377630234524552</v>
      </c>
      <c r="AE482" s="20">
        <f t="shared" si="65"/>
        <v>-0.16814608921302382</v>
      </c>
      <c r="AF482" s="27">
        <f t="shared" si="66"/>
        <v>0.1988868968653727</v>
      </c>
      <c r="AG482" s="6">
        <f t="shared" si="67"/>
        <v>2.2140167935827338E-2</v>
      </c>
      <c r="AH482" s="6">
        <f t="shared" si="68"/>
        <v>0.17566500388752282</v>
      </c>
      <c r="AI482" s="17" t="str">
        <f t="shared" si="69"/>
        <v>FALSE</v>
      </c>
      <c r="AJ482" s="31" t="str">
        <f t="shared" si="70"/>
        <v>FALSE</v>
      </c>
      <c r="AK482" s="31" t="str">
        <f t="shared" si="71"/>
        <v>FALSE</v>
      </c>
    </row>
    <row r="483" spans="1:37" x14ac:dyDescent="0.2">
      <c r="A483" s="6" t="s">
        <v>15</v>
      </c>
      <c r="B483" s="6" t="s">
        <v>1261</v>
      </c>
      <c r="C483" s="6">
        <v>3</v>
      </c>
      <c r="D483" s="6" t="s">
        <v>1262</v>
      </c>
      <c r="E483" s="6" t="s">
        <v>1263</v>
      </c>
      <c r="F483" s="6" t="s">
        <v>1264</v>
      </c>
      <c r="G483" s="6" t="s">
        <v>1262</v>
      </c>
      <c r="H483" s="6">
        <v>0</v>
      </c>
      <c r="I483" s="6">
        <v>2</v>
      </c>
      <c r="J483" s="6">
        <v>2</v>
      </c>
      <c r="K483" s="6">
        <v>4.2920000000000002E-4</v>
      </c>
      <c r="L483" s="6">
        <v>7.0109999999999997E-4</v>
      </c>
      <c r="M483" s="6">
        <v>9.1160000000000004E-4</v>
      </c>
      <c r="N483" s="6">
        <v>2.5040000000000001E-3</v>
      </c>
      <c r="O483" s="7" t="s">
        <v>2162</v>
      </c>
      <c r="P483" s="7" t="s">
        <v>2557</v>
      </c>
      <c r="Q483" s="4">
        <v>-0.20663269279050953</v>
      </c>
      <c r="R483" s="5">
        <v>-0.16216049697732515</v>
      </c>
      <c r="S483" s="13">
        <v>-0.29405372191487084</v>
      </c>
      <c r="T483" s="4">
        <v>0.1779762362595339</v>
      </c>
      <c r="U483" s="5">
        <v>3.418570932673947E-2</v>
      </c>
      <c r="V483" s="3">
        <v>0.65673369998064901</v>
      </c>
      <c r="W483" s="14">
        <v>-1.6419146743806266E-2</v>
      </c>
      <c r="X483" s="5">
        <v>0.3571633710952748</v>
      </c>
      <c r="Y483" s="3">
        <v>-6.9730688234325849E-2</v>
      </c>
      <c r="Z483" s="14">
        <v>1.9293543944311993E-2</v>
      </c>
      <c r="AA483" s="5">
        <v>-0.31935039433537638</v>
      </c>
      <c r="AB483" s="3">
        <v>-0.6102840567529938</v>
      </c>
      <c r="AC483" s="20">
        <f t="shared" si="63"/>
        <v>0.51058085241654261</v>
      </c>
      <c r="AD483" s="20">
        <f t="shared" si="64"/>
        <v>-0.39378481442040031</v>
      </c>
      <c r="AE483" s="20">
        <f t="shared" si="65"/>
        <v>0.31128681593328278</v>
      </c>
      <c r="AF483" s="27">
        <f t="shared" si="66"/>
        <v>5.6540809902153641E-2</v>
      </c>
      <c r="AG483" s="6">
        <f t="shared" si="67"/>
        <v>0.15656416326361688</v>
      </c>
      <c r="AH483" s="6">
        <f t="shared" si="68"/>
        <v>8.9902371898529163E-2</v>
      </c>
      <c r="AI483" s="17" t="str">
        <f t="shared" si="69"/>
        <v>FALSE</v>
      </c>
      <c r="AJ483" s="31" t="str">
        <f t="shared" si="70"/>
        <v>FALSE</v>
      </c>
      <c r="AK483" s="31" t="str">
        <f t="shared" si="71"/>
        <v>FALSE</v>
      </c>
    </row>
    <row r="484" spans="1:37" x14ac:dyDescent="0.2">
      <c r="A484" s="6" t="s">
        <v>15</v>
      </c>
      <c r="B484" s="6" t="s">
        <v>224</v>
      </c>
      <c r="C484" s="6">
        <v>4</v>
      </c>
      <c r="D484" s="6" t="s">
        <v>225</v>
      </c>
      <c r="E484" s="6" t="s">
        <v>226</v>
      </c>
      <c r="F484" s="6" t="s">
        <v>227</v>
      </c>
      <c r="G484" s="6" t="s">
        <v>225</v>
      </c>
      <c r="H484" s="6">
        <v>0</v>
      </c>
      <c r="I484" s="6">
        <v>3</v>
      </c>
      <c r="K484" s="6">
        <v>1.7880000000000001E-4</v>
      </c>
      <c r="M484" s="6">
        <v>2.2240000000000001E-4</v>
      </c>
      <c r="O484" s="7" t="s">
        <v>1878</v>
      </c>
      <c r="P484" s="7" t="s">
        <v>2203</v>
      </c>
      <c r="Q484" s="4">
        <v>-7.5066736575782386E-3</v>
      </c>
      <c r="R484" s="5">
        <v>-0.17122366350030818</v>
      </c>
      <c r="S484" s="13">
        <v>0.40813123672832657</v>
      </c>
      <c r="T484" s="4">
        <v>1.4826965707096023E-2</v>
      </c>
      <c r="U484" s="5">
        <v>0.16349732479014356</v>
      </c>
      <c r="V484" s="3">
        <v>-0.40220736669678753</v>
      </c>
      <c r="W484" s="14">
        <v>0.25754556672948054</v>
      </c>
      <c r="X484" s="5">
        <v>0.25954641549476187</v>
      </c>
      <c r="Y484" s="3">
        <v>-5.4333423448189151E-2</v>
      </c>
      <c r="Z484" s="14">
        <v>-0.32298116231730389</v>
      </c>
      <c r="AA484" s="5">
        <v>-0.33131858991147028</v>
      </c>
      <c r="AB484" s="3">
        <v>-6.900501296290229E-2</v>
      </c>
      <c r="AC484" s="20">
        <f t="shared" si="63"/>
        <v>-0.15109465858999604</v>
      </c>
      <c r="AD484" s="20">
        <f t="shared" si="64"/>
        <v>-0.39535444132257658</v>
      </c>
      <c r="AE484" s="20">
        <f t="shared" si="65"/>
        <v>7.7785886401871021E-2</v>
      </c>
      <c r="AF484" s="27">
        <f t="shared" si="66"/>
        <v>0.56572614544617639</v>
      </c>
      <c r="AG484" s="6">
        <f t="shared" si="67"/>
        <v>4.3090652580093557E-2</v>
      </c>
      <c r="AH484" s="6">
        <f t="shared" si="68"/>
        <v>0.71915437261329829</v>
      </c>
      <c r="AI484" s="17" t="str">
        <f t="shared" si="69"/>
        <v>FALSE</v>
      </c>
      <c r="AJ484" s="31" t="str">
        <f t="shared" si="70"/>
        <v>FALSE</v>
      </c>
      <c r="AK484" s="31" t="str">
        <f t="shared" si="71"/>
        <v>FALSE</v>
      </c>
    </row>
    <row r="485" spans="1:37" x14ac:dyDescent="0.2">
      <c r="A485" s="6" t="s">
        <v>15</v>
      </c>
      <c r="B485" s="6" t="s">
        <v>740</v>
      </c>
      <c r="C485" s="6">
        <v>2</v>
      </c>
      <c r="D485" s="6" t="s">
        <v>741</v>
      </c>
      <c r="E485" s="6" t="s">
        <v>742</v>
      </c>
      <c r="F485" s="6" t="s">
        <v>743</v>
      </c>
      <c r="G485" s="6" t="s">
        <v>741</v>
      </c>
      <c r="H485" s="6">
        <v>0</v>
      </c>
      <c r="I485" s="6">
        <v>3</v>
      </c>
      <c r="K485" s="6">
        <v>2.908E-3</v>
      </c>
      <c r="M485" s="6">
        <v>1.7229999999999999E-2</v>
      </c>
      <c r="O485" s="7" t="s">
        <v>1908</v>
      </c>
      <c r="P485" s="7" t="s">
        <v>2343</v>
      </c>
      <c r="Q485" s="4">
        <v>9.857525812815536E-3</v>
      </c>
      <c r="R485" s="5">
        <v>-1.2973060929146598E-2</v>
      </c>
      <c r="S485" s="13">
        <v>-0.42538230538424804</v>
      </c>
      <c r="T485" s="4">
        <v>0.48723336798930145</v>
      </c>
      <c r="U485" s="5">
        <v>-1.2919832603955558E-2</v>
      </c>
      <c r="V485" s="3">
        <v>0.90834947188609183</v>
      </c>
      <c r="W485" s="14">
        <v>-0.22608668090599951</v>
      </c>
      <c r="X485" s="5">
        <v>0.32567947229404326</v>
      </c>
      <c r="Y485" s="3">
        <v>-0.40716892769751456</v>
      </c>
      <c r="Z485" s="14">
        <v>-0.44136225530286388</v>
      </c>
      <c r="AA485" s="5">
        <v>-0.38719884335608451</v>
      </c>
      <c r="AB485" s="3">
        <v>-0.67955021973546792</v>
      </c>
      <c r="AC485" s="20">
        <f t="shared" si="63"/>
        <v>0.60372028259067223</v>
      </c>
      <c r="AD485" s="20">
        <f t="shared" si="64"/>
        <v>-0.40017839402831523</v>
      </c>
      <c r="AE485" s="20">
        <f t="shared" si="65"/>
        <v>4.0307234730369429E-2</v>
      </c>
      <c r="AF485" s="27">
        <f t="shared" si="66"/>
        <v>0.11580227555933854</v>
      </c>
      <c r="AG485" s="6">
        <f t="shared" si="67"/>
        <v>0.16794974338465005</v>
      </c>
      <c r="AH485" s="6">
        <f t="shared" si="68"/>
        <v>0.88512446471185369</v>
      </c>
      <c r="AI485" s="17" t="str">
        <f t="shared" si="69"/>
        <v>FALSE</v>
      </c>
      <c r="AJ485" s="31" t="str">
        <f t="shared" si="70"/>
        <v>FALSE</v>
      </c>
      <c r="AK485" s="31" t="str">
        <f t="shared" si="71"/>
        <v>FALSE</v>
      </c>
    </row>
    <row r="486" spans="1:37" x14ac:dyDescent="0.2">
      <c r="A486" s="6" t="s">
        <v>15</v>
      </c>
      <c r="B486" s="6" t="s">
        <v>1663</v>
      </c>
      <c r="C486" s="6">
        <v>2</v>
      </c>
      <c r="D486" s="6" t="s">
        <v>1664</v>
      </c>
      <c r="E486" s="6" t="s">
        <v>1665</v>
      </c>
      <c r="F486" s="6" t="s">
        <v>1666</v>
      </c>
      <c r="G486" s="6" t="s">
        <v>1664</v>
      </c>
      <c r="H486" s="6">
        <v>1</v>
      </c>
      <c r="I486" s="6">
        <v>3</v>
      </c>
      <c r="J486" s="6">
        <v>3</v>
      </c>
      <c r="K486" s="6">
        <v>1.7880000000000001E-4</v>
      </c>
      <c r="L486" s="6">
        <v>2.6739999999999999E-4</v>
      </c>
      <c r="M486" s="1">
        <v>2.4179999999999999E-5</v>
      </c>
      <c r="N486" s="1">
        <v>9.7009999999999994E-5</v>
      </c>
      <c r="O486" s="7" t="s">
        <v>2037</v>
      </c>
      <c r="P486" s="7" t="s">
        <v>2413</v>
      </c>
      <c r="Q486" s="4">
        <v>0.2006767691684494</v>
      </c>
      <c r="R486" s="5">
        <v>-8.8294435167600771E-2</v>
      </c>
      <c r="S486" s="13">
        <v>-0.28209936511900113</v>
      </c>
      <c r="T486" s="4">
        <v>0.36964963353204155</v>
      </c>
      <c r="U486" s="5">
        <v>-0.44832119405979476</v>
      </c>
      <c r="V486" s="3">
        <v>0.65988515792451252</v>
      </c>
      <c r="W486" s="14">
        <v>2.4102288056944029E-2</v>
      </c>
      <c r="X486" s="5">
        <v>0.28940189607992711</v>
      </c>
      <c r="Y486" s="3">
        <v>-0.25254430249905507</v>
      </c>
      <c r="Z486" s="14">
        <v>-0.88396299088421448</v>
      </c>
      <c r="AA486" s="5">
        <v>0.14318073171242668</v>
      </c>
      <c r="AB486" s="3">
        <v>-0.39928306570065641</v>
      </c>
      <c r="AC486" s="20">
        <f t="shared" si="63"/>
        <v>0.25031020950497063</v>
      </c>
      <c r="AD486" s="20">
        <f t="shared" si="64"/>
        <v>-0.40034173550342017</v>
      </c>
      <c r="AE486" s="20">
        <f t="shared" si="65"/>
        <v>7.6892304251989521E-2</v>
      </c>
      <c r="AF486" s="27">
        <f t="shared" si="66"/>
        <v>0.52537483066909774</v>
      </c>
      <c r="AG486" s="6">
        <f t="shared" si="67"/>
        <v>0.29857095677531287</v>
      </c>
      <c r="AH486" s="6">
        <f t="shared" si="68"/>
        <v>0.73294717001537402</v>
      </c>
      <c r="AI486" s="17" t="str">
        <f t="shared" si="69"/>
        <v>FALSE</v>
      </c>
      <c r="AJ486" s="31" t="str">
        <f t="shared" si="70"/>
        <v>FALSE</v>
      </c>
      <c r="AK486" s="31" t="str">
        <f t="shared" si="71"/>
        <v>FALSE</v>
      </c>
    </row>
    <row r="487" spans="1:37" x14ac:dyDescent="0.2">
      <c r="A487" s="6" t="s">
        <v>15</v>
      </c>
      <c r="B487" s="6" t="s">
        <v>497</v>
      </c>
      <c r="C487" s="6">
        <v>5</v>
      </c>
      <c r="D487" s="6" t="s">
        <v>498</v>
      </c>
      <c r="E487" s="6" t="s">
        <v>499</v>
      </c>
      <c r="F487" s="6" t="s">
        <v>500</v>
      </c>
      <c r="G487" s="6" t="s">
        <v>498</v>
      </c>
      <c r="H487" s="6">
        <v>0</v>
      </c>
      <c r="I487" s="6">
        <v>2</v>
      </c>
      <c r="J487" s="6">
        <v>2</v>
      </c>
      <c r="K487" s="6">
        <v>3.558E-3</v>
      </c>
      <c r="L487" s="6">
        <v>6.1900000000000002E-3</v>
      </c>
      <c r="M487" s="6">
        <v>2.5530000000000001E-2</v>
      </c>
      <c r="N487" s="6">
        <v>3.3529999999999997E-2</v>
      </c>
      <c r="O487" s="7" t="s">
        <v>2102</v>
      </c>
      <c r="P487" s="7" t="s">
        <v>2480</v>
      </c>
      <c r="Q487" s="4">
        <v>8.9273683871221116E-2</v>
      </c>
      <c r="R487" s="5">
        <v>-0.14118918619389748</v>
      </c>
      <c r="S487" s="13">
        <v>0.26221296674927147</v>
      </c>
      <c r="T487" s="4">
        <v>1.0824181486325307E-2</v>
      </c>
      <c r="U487" s="5">
        <v>-0.14072652438339533</v>
      </c>
      <c r="V487" s="3">
        <v>0.11685579851311663</v>
      </c>
      <c r="W487" s="14">
        <v>0.5382214983180923</v>
      </c>
      <c r="X487" s="5">
        <v>-3.412312262464242E-2</v>
      </c>
      <c r="Y487" s="3">
        <v>-0.26276317915892505</v>
      </c>
      <c r="Z487" s="14">
        <v>-1.0695931328838408</v>
      </c>
      <c r="AA487" s="5">
        <v>0.27445985808671786</v>
      </c>
      <c r="AB487" s="3">
        <v>-0.17980220030463465</v>
      </c>
      <c r="AC487" s="20">
        <f t="shared" si="63"/>
        <v>-7.4448002936849514E-2</v>
      </c>
      <c r="AD487" s="20">
        <f t="shared" si="64"/>
        <v>-0.40542355721209411</v>
      </c>
      <c r="AE487" s="20">
        <f t="shared" si="65"/>
        <v>1.0345910702643221E-2</v>
      </c>
      <c r="AF487" s="27">
        <f t="shared" si="66"/>
        <v>0.61991686038837113</v>
      </c>
      <c r="AG487" s="6">
        <f t="shared" si="67"/>
        <v>0.42885596042280349</v>
      </c>
      <c r="AH487" s="6">
        <f t="shared" si="68"/>
        <v>0.9707646291578399</v>
      </c>
      <c r="AI487" s="17" t="str">
        <f t="shared" si="69"/>
        <v>FALSE</v>
      </c>
      <c r="AJ487" s="31" t="str">
        <f t="shared" si="70"/>
        <v>FALSE</v>
      </c>
      <c r="AK487" s="31" t="str">
        <f t="shared" si="71"/>
        <v>FALSE</v>
      </c>
    </row>
    <row r="488" spans="1:37" x14ac:dyDescent="0.2">
      <c r="A488" s="6" t="s">
        <v>15</v>
      </c>
      <c r="B488" s="6" t="s">
        <v>1332</v>
      </c>
      <c r="C488" s="6">
        <v>2</v>
      </c>
      <c r="D488" s="6" t="s">
        <v>1303</v>
      </c>
      <c r="E488" s="6" t="s">
        <v>1333</v>
      </c>
      <c r="F488" s="6" t="s">
        <v>1305</v>
      </c>
      <c r="G488" s="6" t="s">
        <v>1303</v>
      </c>
      <c r="H488" s="6">
        <v>1</v>
      </c>
      <c r="I488" s="6">
        <v>3</v>
      </c>
      <c r="J488" s="6">
        <v>3</v>
      </c>
      <c r="K488" s="6">
        <v>4.2920000000000002E-4</v>
      </c>
      <c r="L488" s="6">
        <v>1.0939999999999999E-3</v>
      </c>
      <c r="M488" s="6">
        <v>8.1979999999999998E-4</v>
      </c>
      <c r="N488" s="6">
        <v>5.097E-3</v>
      </c>
      <c r="O488" s="7" t="s">
        <v>1932</v>
      </c>
      <c r="P488" s="7" t="s">
        <v>2397</v>
      </c>
      <c r="Q488" s="4">
        <v>0.12911896756299945</v>
      </c>
      <c r="R488" s="5">
        <v>0.13614904071217626</v>
      </c>
      <c r="S488" s="13">
        <v>-2.8994626893056045E-2</v>
      </c>
      <c r="T488" s="4">
        <v>4.0231735651126227E-2</v>
      </c>
      <c r="U488" s="5">
        <v>-0.31621062680586504</v>
      </c>
      <c r="V488" s="3">
        <v>0.64158361309001377</v>
      </c>
      <c r="W488" s="14">
        <v>5.644180686483101E-2</v>
      </c>
      <c r="X488" s="5">
        <v>0.39332538203452339</v>
      </c>
      <c r="Y488" s="3">
        <v>-0.37026708485356125</v>
      </c>
      <c r="Z488" s="14">
        <v>-0.25463780896558125</v>
      </c>
      <c r="AA488" s="5">
        <v>-0.35026828046550146</v>
      </c>
      <c r="AB488" s="3">
        <v>-0.54326315734005282</v>
      </c>
      <c r="AC488" s="20">
        <f t="shared" si="63"/>
        <v>4.3110446851051754E-2</v>
      </c>
      <c r="AD488" s="20">
        <f t="shared" si="64"/>
        <v>-0.40922311693897623</v>
      </c>
      <c r="AE488" s="20">
        <f t="shared" si="65"/>
        <v>-5.2257759112108837E-2</v>
      </c>
      <c r="AF488" s="27">
        <f t="shared" si="66"/>
        <v>0.88694788209326569</v>
      </c>
      <c r="AG488" s="6">
        <f t="shared" si="67"/>
        <v>0.15887001476799076</v>
      </c>
      <c r="AH488" s="6">
        <f t="shared" si="68"/>
        <v>0.82953172464079572</v>
      </c>
      <c r="AI488" s="17" t="str">
        <f t="shared" si="69"/>
        <v>FALSE</v>
      </c>
      <c r="AJ488" s="31" t="str">
        <f t="shared" si="70"/>
        <v>FALSE</v>
      </c>
      <c r="AK488" s="31" t="str">
        <f t="shared" si="71"/>
        <v>FALSE</v>
      </c>
    </row>
    <row r="489" spans="1:37" x14ac:dyDescent="0.2">
      <c r="A489" s="6" t="s">
        <v>15</v>
      </c>
      <c r="B489" s="6" t="s">
        <v>613</v>
      </c>
      <c r="C489" s="6">
        <v>10</v>
      </c>
      <c r="D489" s="6" t="s">
        <v>610</v>
      </c>
      <c r="E489" s="6" t="s">
        <v>614</v>
      </c>
      <c r="F489" s="6" t="s">
        <v>612</v>
      </c>
      <c r="G489" s="6" t="s">
        <v>610</v>
      </c>
      <c r="H489" s="6">
        <v>0</v>
      </c>
      <c r="I489" s="6">
        <v>2</v>
      </c>
      <c r="K489" s="6">
        <v>4.2920000000000002E-4</v>
      </c>
      <c r="M489" s="6">
        <v>1.191E-3</v>
      </c>
      <c r="O489" s="7" t="s">
        <v>1903</v>
      </c>
      <c r="P489" s="7" t="s">
        <v>2237</v>
      </c>
      <c r="Q489" s="4">
        <v>0.1155868741127703</v>
      </c>
      <c r="R489" s="5">
        <v>0.20389673414214651</v>
      </c>
      <c r="S489" s="13">
        <v>-0.2810314491417778</v>
      </c>
      <c r="T489" s="4">
        <v>-5.1398718321089866E-2</v>
      </c>
      <c r="U489" s="5">
        <v>-0.29313506025145947</v>
      </c>
      <c r="V489" s="3">
        <v>0.37689257212412575</v>
      </c>
      <c r="W489" s="14">
        <v>0.19350926017934236</v>
      </c>
      <c r="X489" s="5">
        <v>0.22133152843723272</v>
      </c>
      <c r="Y489" s="3">
        <v>5.1416665283025118E-2</v>
      </c>
      <c r="Z489" s="14">
        <v>-0.30749762437677997</v>
      </c>
      <c r="AA489" s="5">
        <v>-0.20712949625958668</v>
      </c>
      <c r="AB489" s="3">
        <v>-0.24781030517398647</v>
      </c>
      <c r="AC489" s="20">
        <f t="shared" si="63"/>
        <v>-2.0311218538542151E-3</v>
      </c>
      <c r="AD489" s="20">
        <f t="shared" si="64"/>
        <v>-0.40956495990331776</v>
      </c>
      <c r="AE489" s="20">
        <f t="shared" si="65"/>
        <v>0.1426017649288204</v>
      </c>
      <c r="AF489" s="27">
        <f t="shared" si="66"/>
        <v>0.99381269350604862</v>
      </c>
      <c r="AG489" s="6">
        <f t="shared" si="67"/>
        <v>2.4312405560323277E-3</v>
      </c>
      <c r="AH489" s="6">
        <f t="shared" si="68"/>
        <v>0.41815625271600398</v>
      </c>
      <c r="AI489" s="17" t="str">
        <f t="shared" si="69"/>
        <v>FALSE</v>
      </c>
      <c r="AJ489" s="31" t="str">
        <f t="shared" si="70"/>
        <v>FALSE</v>
      </c>
      <c r="AK489" s="31" t="str">
        <f t="shared" si="71"/>
        <v>FALSE</v>
      </c>
    </row>
    <row r="490" spans="1:37" x14ac:dyDescent="0.2">
      <c r="A490" s="6" t="s">
        <v>15</v>
      </c>
      <c r="B490" s="6" t="s">
        <v>266</v>
      </c>
      <c r="C490" s="6">
        <v>1</v>
      </c>
      <c r="D490" s="6" t="s">
        <v>267</v>
      </c>
      <c r="E490" s="6" t="s">
        <v>268</v>
      </c>
      <c r="F490" s="6" t="s">
        <v>269</v>
      </c>
      <c r="G490" s="6" t="s">
        <v>270</v>
      </c>
      <c r="H490" s="6">
        <v>1</v>
      </c>
      <c r="I490" s="6">
        <v>3</v>
      </c>
      <c r="J490" s="6">
        <v>3</v>
      </c>
      <c r="K490" s="6">
        <v>7.3340000000000002E-3</v>
      </c>
      <c r="L490" s="6">
        <v>2.307E-2</v>
      </c>
      <c r="M490" s="6">
        <v>6.3579999999999998E-2</v>
      </c>
      <c r="N490" s="6">
        <v>0.17150000000000001</v>
      </c>
      <c r="O490" s="7" t="s">
        <v>1965</v>
      </c>
      <c r="P490" s="7" t="s">
        <v>2310</v>
      </c>
      <c r="Q490" s="4">
        <v>0.48303028398230685</v>
      </c>
      <c r="R490" s="5">
        <v>0.53146569858915138</v>
      </c>
      <c r="S490" s="13">
        <v>7.0789925558395722E-2</v>
      </c>
      <c r="T490" s="4">
        <v>-5.3832572136039265E-2</v>
      </c>
      <c r="U490" s="5">
        <v>-0.65736552153432548</v>
      </c>
      <c r="V490" s="3">
        <v>-6.6669240013139591E-2</v>
      </c>
      <c r="W490" s="14">
        <v>0.21318989446767245</v>
      </c>
      <c r="X490" s="5">
        <v>-0.27540002958681586</v>
      </c>
      <c r="Y490" s="3">
        <v>0.16705166676290509</v>
      </c>
      <c r="Z490" s="14">
        <v>-1.0597912264706504</v>
      </c>
      <c r="AA490" s="5">
        <v>0.13007010055841167</v>
      </c>
      <c r="AB490" s="3">
        <v>-0.19742315534392252</v>
      </c>
      <c r="AC490" s="20">
        <f t="shared" si="63"/>
        <v>-0.62105108060445269</v>
      </c>
      <c r="AD490" s="20">
        <f t="shared" si="64"/>
        <v>-0.41066193763330761</v>
      </c>
      <c r="AE490" s="20">
        <f t="shared" si="65"/>
        <v>-0.32681479216203069</v>
      </c>
      <c r="AF490" s="27">
        <f t="shared" si="66"/>
        <v>6.5724566212088539E-2</v>
      </c>
      <c r="AG490" s="6">
        <f t="shared" si="67"/>
        <v>0.34903911750997524</v>
      </c>
      <c r="AH490" s="6">
        <f t="shared" si="68"/>
        <v>0.20072306305292192</v>
      </c>
      <c r="AI490" s="17" t="str">
        <f t="shared" si="69"/>
        <v>FALSE</v>
      </c>
      <c r="AJ490" s="31" t="str">
        <f t="shared" si="70"/>
        <v>FALSE</v>
      </c>
      <c r="AK490" s="31" t="str">
        <f t="shared" si="71"/>
        <v>FALSE</v>
      </c>
    </row>
    <row r="491" spans="1:37" x14ac:dyDescent="0.2">
      <c r="A491" s="6" t="s">
        <v>15</v>
      </c>
      <c r="B491" s="6" t="s">
        <v>826</v>
      </c>
      <c r="C491" s="6">
        <v>1</v>
      </c>
      <c r="D491" s="6" t="s">
        <v>827</v>
      </c>
      <c r="E491" s="6" t="s">
        <v>828</v>
      </c>
      <c r="F491" s="6" t="s">
        <v>829</v>
      </c>
      <c r="G491" s="6" t="s">
        <v>830</v>
      </c>
      <c r="H491" s="6">
        <v>0</v>
      </c>
      <c r="I491" s="6">
        <v>3</v>
      </c>
      <c r="K491" s="6">
        <v>3.0569999999999998E-3</v>
      </c>
      <c r="M491" s="6">
        <v>1.8020000000000001E-2</v>
      </c>
      <c r="O491" s="7" t="s">
        <v>2134</v>
      </c>
      <c r="P491" s="7" t="s">
        <v>2514</v>
      </c>
      <c r="Q491" s="4">
        <v>0.18625101619450488</v>
      </c>
      <c r="R491" s="5">
        <v>-0.31097603892839315</v>
      </c>
      <c r="S491" s="13">
        <v>0.41353253699504761</v>
      </c>
      <c r="T491" s="4">
        <v>0.12859894038227454</v>
      </c>
      <c r="U491" s="5">
        <v>0.34878276194655139</v>
      </c>
      <c r="V491" s="3">
        <v>2.4449869040657998E-3</v>
      </c>
      <c r="W491" s="14">
        <v>0.16839583191359489</v>
      </c>
      <c r="X491" s="5">
        <v>-3.9273091150763322E-2</v>
      </c>
      <c r="Y491" s="3">
        <v>-7.7247113008875018E-2</v>
      </c>
      <c r="Z491" s="14">
        <v>-0.63227754614338383</v>
      </c>
      <c r="AA491" s="5">
        <v>-7.8147936283010519E-2</v>
      </c>
      <c r="AB491" s="3">
        <v>-0.47694786209273188</v>
      </c>
      <c r="AC491" s="20">
        <f t="shared" si="63"/>
        <v>6.3673058323910806E-2</v>
      </c>
      <c r="AD491" s="20">
        <f t="shared" si="64"/>
        <v>-0.41308299075769422</v>
      </c>
      <c r="AE491" s="20">
        <f t="shared" si="65"/>
        <v>-7.8977295502400929E-2</v>
      </c>
      <c r="AF491" s="27">
        <f t="shared" si="66"/>
        <v>0.80120048923405895</v>
      </c>
      <c r="AG491" s="6">
        <f t="shared" si="67"/>
        <v>8.5559893416710012E-2</v>
      </c>
      <c r="AH491" s="6">
        <f t="shared" si="68"/>
        <v>0.74559500933105216</v>
      </c>
      <c r="AI491" s="17" t="str">
        <f t="shared" si="69"/>
        <v>FALSE</v>
      </c>
      <c r="AJ491" s="31" t="str">
        <f t="shared" si="70"/>
        <v>FALSE</v>
      </c>
      <c r="AK491" s="31" t="str">
        <f t="shared" si="71"/>
        <v>FALSE</v>
      </c>
    </row>
    <row r="492" spans="1:37" x14ac:dyDescent="0.2">
      <c r="A492" s="6" t="s">
        <v>15</v>
      </c>
      <c r="B492" s="6" t="s">
        <v>879</v>
      </c>
      <c r="C492" s="6">
        <v>4</v>
      </c>
      <c r="D492" s="6" t="s">
        <v>876</v>
      </c>
      <c r="E492" s="6" t="s">
        <v>880</v>
      </c>
      <c r="F492" s="6" t="s">
        <v>878</v>
      </c>
      <c r="G492" s="6" t="s">
        <v>876</v>
      </c>
      <c r="H492" s="6">
        <v>1</v>
      </c>
      <c r="I492" s="6">
        <v>2</v>
      </c>
      <c r="J492" s="6">
        <v>2</v>
      </c>
      <c r="K492" s="6">
        <v>1.7880000000000001E-4</v>
      </c>
      <c r="L492" s="6">
        <v>2.6739999999999999E-4</v>
      </c>
      <c r="M492" s="1">
        <v>7.5520000000000004E-8</v>
      </c>
      <c r="N492" s="1">
        <v>5.3340000000000001E-6</v>
      </c>
      <c r="O492" s="7" t="s">
        <v>1913</v>
      </c>
      <c r="P492" s="7" t="s">
        <v>2251</v>
      </c>
      <c r="Q492" s="4">
        <v>8.4730367962056907E-2</v>
      </c>
      <c r="R492" s="5">
        <v>-0.23935651330468211</v>
      </c>
      <c r="S492" s="13">
        <v>-7.5387764793599793E-2</v>
      </c>
      <c r="T492" s="4">
        <v>0.10911951143453358</v>
      </c>
      <c r="U492" s="5">
        <v>-0.33323285533195252</v>
      </c>
      <c r="V492" s="3">
        <v>-0.23962532515187407</v>
      </c>
      <c r="W492" s="14">
        <v>5.237531339402632E-3</v>
      </c>
      <c r="X492" s="5">
        <v>0.48432283047068919</v>
      </c>
      <c r="Y492" s="3">
        <v>0.36643028330542798</v>
      </c>
      <c r="Z492" s="14">
        <v>-0.22212168551577222</v>
      </c>
      <c r="AA492" s="5">
        <v>-5.8605121775601905E-2</v>
      </c>
      <c r="AB492" s="3">
        <v>-0.12848955327005795</v>
      </c>
      <c r="AC492" s="20">
        <f t="shared" si="63"/>
        <v>-7.7908252971022676E-2</v>
      </c>
      <c r="AD492" s="20">
        <f t="shared" si="64"/>
        <v>-0.42173566855898392</v>
      </c>
      <c r="AE492" s="20">
        <f t="shared" si="65"/>
        <v>0.36200151841724826</v>
      </c>
      <c r="AF492" s="27">
        <f t="shared" si="66"/>
        <v>0.6593633452583354</v>
      </c>
      <c r="AG492" s="6">
        <f t="shared" si="67"/>
        <v>4.9821763922772419E-2</v>
      </c>
      <c r="AH492" s="6">
        <f t="shared" si="68"/>
        <v>0.10286253395160136</v>
      </c>
      <c r="AI492" s="17" t="str">
        <f t="shared" si="69"/>
        <v>FALSE</v>
      </c>
      <c r="AJ492" s="31" t="str">
        <f t="shared" si="70"/>
        <v>FALSE</v>
      </c>
      <c r="AK492" s="31" t="str">
        <f t="shared" si="71"/>
        <v>FALSE</v>
      </c>
    </row>
    <row r="493" spans="1:37" x14ac:dyDescent="0.2">
      <c r="A493" s="6" t="s">
        <v>15</v>
      </c>
      <c r="B493" s="6" t="s">
        <v>726</v>
      </c>
      <c r="C493" s="6">
        <v>1</v>
      </c>
      <c r="D493" s="6" t="s">
        <v>715</v>
      </c>
      <c r="E493" s="6" t="s">
        <v>727</v>
      </c>
      <c r="F493" s="6" t="s">
        <v>717</v>
      </c>
      <c r="G493" s="6" t="s">
        <v>715</v>
      </c>
      <c r="H493" s="6">
        <v>0</v>
      </c>
      <c r="I493" s="6">
        <v>2</v>
      </c>
      <c r="K493" s="6">
        <v>4.7010000000000003E-3</v>
      </c>
      <c r="M493" s="6">
        <v>3.159E-2</v>
      </c>
      <c r="O493" s="7" t="s">
        <v>1907</v>
      </c>
      <c r="P493" s="7" t="s">
        <v>2239</v>
      </c>
      <c r="Q493" s="4">
        <v>0.41840336263307382</v>
      </c>
      <c r="R493" s="5">
        <v>-0.16552675640531078</v>
      </c>
      <c r="S493" s="13">
        <v>-0.18467177013669281</v>
      </c>
      <c r="T493" s="4">
        <v>0.4749180051927</v>
      </c>
      <c r="U493" s="5">
        <v>2.7258461819945377E-2</v>
      </c>
      <c r="V493" s="3">
        <v>0.62781315881444821</v>
      </c>
      <c r="W493" s="14">
        <v>-0.10702028440928363</v>
      </c>
      <c r="X493" s="5">
        <v>9.9757888304512127E-2</v>
      </c>
      <c r="Y493" s="3">
        <v>-0.46746576283146885</v>
      </c>
      <c r="Z493" s="14">
        <v>-1.5344567940088716</v>
      </c>
      <c r="AA493" s="5">
        <v>2.53544718204902E-2</v>
      </c>
      <c r="AB493" s="3">
        <v>-0.23158970884483107</v>
      </c>
      <c r="AC493" s="20">
        <f t="shared" si="63"/>
        <v>0.3539282632453411</v>
      </c>
      <c r="AD493" s="20">
        <f t="shared" si="64"/>
        <v>-0.42198795736565742</v>
      </c>
      <c r="AE493" s="20">
        <f t="shared" si="65"/>
        <v>-0.18097766500910353</v>
      </c>
      <c r="AF493" s="27">
        <f t="shared" si="66"/>
        <v>0.25659657715570672</v>
      </c>
      <c r="AG493" s="6">
        <f t="shared" si="67"/>
        <v>0.45490764138981904</v>
      </c>
      <c r="AH493" s="6">
        <f t="shared" si="68"/>
        <v>0.52189318250530858</v>
      </c>
      <c r="AI493" s="17" t="str">
        <f t="shared" si="69"/>
        <v>FALSE</v>
      </c>
      <c r="AJ493" s="31" t="str">
        <f t="shared" si="70"/>
        <v>FALSE</v>
      </c>
      <c r="AK493" s="31" t="str">
        <f t="shared" si="71"/>
        <v>FALSE</v>
      </c>
    </row>
    <row r="494" spans="1:37" x14ac:dyDescent="0.2">
      <c r="A494" s="6" t="s">
        <v>15</v>
      </c>
      <c r="B494" s="6" t="s">
        <v>1779</v>
      </c>
      <c r="C494" s="6">
        <v>5</v>
      </c>
      <c r="D494" s="6" t="s">
        <v>1770</v>
      </c>
      <c r="E494" s="6" t="s">
        <v>1780</v>
      </c>
      <c r="F494" s="6" t="s">
        <v>1772</v>
      </c>
      <c r="G494" s="6" t="s">
        <v>1770</v>
      </c>
      <c r="H494" s="6">
        <v>1</v>
      </c>
      <c r="I494" s="6">
        <v>3</v>
      </c>
      <c r="J494" s="6">
        <v>3</v>
      </c>
      <c r="K494" s="6">
        <v>1.7880000000000001E-4</v>
      </c>
      <c r="L494" s="6">
        <v>4.9220000000000004E-4</v>
      </c>
      <c r="M494" s="1">
        <v>2.9090000000000001E-5</v>
      </c>
      <c r="N494" s="6">
        <v>9.5989999999999997E-4</v>
      </c>
      <c r="O494" s="7" t="s">
        <v>1946</v>
      </c>
      <c r="P494" s="7" t="s">
        <v>2288</v>
      </c>
      <c r="Q494" s="4">
        <v>0.37660560836601548</v>
      </c>
      <c r="R494" s="5">
        <v>0.22984396566004844</v>
      </c>
      <c r="S494" s="13">
        <v>-7.3829715735339349E-2</v>
      </c>
      <c r="T494" s="4">
        <v>6.2786779374097546E-2</v>
      </c>
      <c r="U494" s="5">
        <v>-0.2966646791689469</v>
      </c>
      <c r="V494" s="3">
        <v>-5.9636247014090468E-2</v>
      </c>
      <c r="W494" s="14">
        <v>4.2722995707688942E-2</v>
      </c>
      <c r="X494" s="5">
        <v>1.4385468378550374E-2</v>
      </c>
      <c r="Y494" s="3">
        <v>0.31175621228460232</v>
      </c>
      <c r="Z494" s="14">
        <v>-0.6730512631614215</v>
      </c>
      <c r="AA494" s="5">
        <v>4.5206309778244701E-3</v>
      </c>
      <c r="AB494" s="3">
        <v>-0.23588533532978087</v>
      </c>
      <c r="AC494" s="20">
        <f t="shared" si="63"/>
        <v>-0.27537800169988813</v>
      </c>
      <c r="AD494" s="20">
        <f t="shared" si="64"/>
        <v>-0.42442688129473982</v>
      </c>
      <c r="AE494" s="20">
        <f t="shared" si="65"/>
        <v>-5.4585060639960964E-2</v>
      </c>
      <c r="AF494" s="27">
        <f t="shared" si="66"/>
        <v>0.17952183379195127</v>
      </c>
      <c r="AG494" s="6">
        <f t="shared" si="67"/>
        <v>0.12567649840176187</v>
      </c>
      <c r="AH494" s="6">
        <f t="shared" si="68"/>
        <v>0.75454628194748741</v>
      </c>
      <c r="AI494" s="17" t="str">
        <f t="shared" si="69"/>
        <v>FALSE</v>
      </c>
      <c r="AJ494" s="31" t="str">
        <f t="shared" si="70"/>
        <v>FALSE</v>
      </c>
      <c r="AK494" s="31" t="str">
        <f t="shared" si="71"/>
        <v>FALSE</v>
      </c>
    </row>
    <row r="495" spans="1:37" x14ac:dyDescent="0.2">
      <c r="A495" s="6" t="s">
        <v>15</v>
      </c>
      <c r="B495" s="6" t="s">
        <v>1302</v>
      </c>
      <c r="C495" s="6">
        <v>4</v>
      </c>
      <c r="D495" s="6" t="s">
        <v>1303</v>
      </c>
      <c r="E495" s="6" t="s">
        <v>1304</v>
      </c>
      <c r="F495" s="6" t="s">
        <v>1305</v>
      </c>
      <c r="G495" s="6" t="s">
        <v>1303</v>
      </c>
      <c r="H495" s="6">
        <v>1</v>
      </c>
      <c r="I495" s="6">
        <v>2</v>
      </c>
      <c r="J495" s="6">
        <v>2</v>
      </c>
      <c r="K495" s="6">
        <v>4.2920000000000002E-4</v>
      </c>
      <c r="L495" s="6">
        <v>7.0109999999999997E-4</v>
      </c>
      <c r="M495" s="6">
        <v>1.256E-3</v>
      </c>
      <c r="N495" s="6">
        <v>2.0950000000000001E-3</v>
      </c>
      <c r="O495" s="7" t="s">
        <v>1932</v>
      </c>
      <c r="P495" s="7" t="s">
        <v>2407</v>
      </c>
      <c r="Q495" s="4">
        <v>0.24970071262792376</v>
      </c>
      <c r="R495" s="5">
        <v>0.516818487018469</v>
      </c>
      <c r="S495" s="13">
        <v>0.4381806979121875</v>
      </c>
      <c r="T495" s="4">
        <v>-0.31804166695750374</v>
      </c>
      <c r="U495" s="5">
        <v>-3.7402102736651625E-3</v>
      </c>
      <c r="V495" s="3">
        <v>3.3556838197774518E-2</v>
      </c>
      <c r="W495" s="14">
        <v>0.10913921335429595</v>
      </c>
      <c r="X495" s="5">
        <v>1.2760853993274677E-2</v>
      </c>
      <c r="Y495" s="3">
        <v>-0.1959973490697838</v>
      </c>
      <c r="Z495" s="14">
        <v>-0.10423663221206163</v>
      </c>
      <c r="AA495" s="5">
        <v>-0.82902822057302428</v>
      </c>
      <c r="AB495" s="3">
        <v>-0.41772593556686255</v>
      </c>
      <c r="AC495" s="20">
        <f t="shared" si="63"/>
        <v>-0.49764164553065815</v>
      </c>
      <c r="AD495" s="20">
        <f t="shared" si="64"/>
        <v>-0.42563116887657848</v>
      </c>
      <c r="AE495" s="20">
        <f t="shared" si="65"/>
        <v>-0.42626572642693106</v>
      </c>
      <c r="AF495" s="27">
        <f t="shared" si="66"/>
        <v>2.2008995395300195E-2</v>
      </c>
      <c r="AG495" s="6">
        <f t="shared" si="67"/>
        <v>0.13580413109970538</v>
      </c>
      <c r="AH495" s="6">
        <f t="shared" si="68"/>
        <v>2.372760362031822E-2</v>
      </c>
      <c r="AI495" s="17" t="str">
        <f t="shared" si="69"/>
        <v>FALSE</v>
      </c>
      <c r="AJ495" s="31" t="str">
        <f t="shared" si="70"/>
        <v>FALSE</v>
      </c>
      <c r="AK495" s="31" t="str">
        <f t="shared" si="71"/>
        <v>FALSE</v>
      </c>
    </row>
    <row r="496" spans="1:37" x14ac:dyDescent="0.2">
      <c r="A496" s="6" t="s">
        <v>15</v>
      </c>
      <c r="B496" s="6" t="s">
        <v>1449</v>
      </c>
      <c r="C496" s="6">
        <v>4</v>
      </c>
      <c r="D496" s="6" t="s">
        <v>1411</v>
      </c>
      <c r="E496" s="6" t="s">
        <v>1450</v>
      </c>
      <c r="F496" s="6" t="s">
        <v>1413</v>
      </c>
      <c r="G496" s="6" t="s">
        <v>1411</v>
      </c>
      <c r="H496" s="6">
        <v>1</v>
      </c>
      <c r="I496" s="6">
        <v>3</v>
      </c>
      <c r="J496" s="6">
        <v>3</v>
      </c>
      <c r="K496" s="6">
        <v>1.7880000000000001E-4</v>
      </c>
      <c r="L496" s="6">
        <v>2.6739999999999999E-4</v>
      </c>
      <c r="M496" s="1">
        <v>7.8640000000000006E-5</v>
      </c>
      <c r="N496" s="6">
        <v>1.482E-4</v>
      </c>
      <c r="O496" s="7" t="s">
        <v>1937</v>
      </c>
      <c r="P496" s="7" t="s">
        <v>2239</v>
      </c>
      <c r="Q496" s="4">
        <v>-0.21661157838736306</v>
      </c>
      <c r="R496" s="5">
        <v>0.12778659993310992</v>
      </c>
      <c r="S496" s="13">
        <v>-0.62258225772801157</v>
      </c>
      <c r="T496" s="4">
        <v>0.48010233123198776</v>
      </c>
      <c r="U496" s="5">
        <v>-0.17027975432623582</v>
      </c>
      <c r="V496" s="3">
        <v>1.1075786284672589</v>
      </c>
      <c r="W496" s="14">
        <v>-4.7742154695258103E-2</v>
      </c>
      <c r="X496" s="5">
        <v>0.3481141813000056</v>
      </c>
      <c r="Y496" s="3">
        <v>-0.64218301770614716</v>
      </c>
      <c r="Z496" s="14">
        <v>-0.36378349768676899</v>
      </c>
      <c r="AA496" s="5">
        <v>-0.42310472113396208</v>
      </c>
      <c r="AB496" s="3">
        <v>-0.84966609433407503</v>
      </c>
      <c r="AC496" s="20">
        <f t="shared" si="63"/>
        <v>0.7096028138517585</v>
      </c>
      <c r="AD496" s="20">
        <f t="shared" si="64"/>
        <v>-0.43158110735113553</v>
      </c>
      <c r="AE496" s="20">
        <f t="shared" si="65"/>
        <v>0.12319874836028835</v>
      </c>
      <c r="AF496" s="27">
        <f t="shared" si="66"/>
        <v>0.17260651293802504</v>
      </c>
      <c r="AG496" s="6">
        <f t="shared" si="67"/>
        <v>0.25606535466895236</v>
      </c>
      <c r="AH496" s="6">
        <f t="shared" si="68"/>
        <v>0.74963779630077143</v>
      </c>
      <c r="AI496" s="17" t="str">
        <f t="shared" si="69"/>
        <v>FALSE</v>
      </c>
      <c r="AJ496" s="31" t="str">
        <f t="shared" si="70"/>
        <v>FALSE</v>
      </c>
      <c r="AK496" s="31" t="str">
        <f t="shared" si="71"/>
        <v>FALSE</v>
      </c>
    </row>
    <row r="497" spans="1:37" x14ac:dyDescent="0.2">
      <c r="A497" s="6" t="s">
        <v>15</v>
      </c>
      <c r="B497" s="6" t="s">
        <v>1446</v>
      </c>
      <c r="C497" s="6">
        <v>2</v>
      </c>
      <c r="D497" s="6" t="s">
        <v>1411</v>
      </c>
      <c r="E497" s="6" t="s">
        <v>1447</v>
      </c>
      <c r="F497" s="6" t="s">
        <v>1413</v>
      </c>
      <c r="G497" s="6" t="s">
        <v>1448</v>
      </c>
      <c r="H497" s="6">
        <v>0</v>
      </c>
      <c r="I497" s="6">
        <v>2</v>
      </c>
      <c r="J497" s="6">
        <v>2</v>
      </c>
      <c r="K497" s="6">
        <v>6.4340000000000003E-4</v>
      </c>
      <c r="L497" s="6">
        <v>1.0939999999999999E-3</v>
      </c>
      <c r="M497" s="6">
        <v>2.2179999999999999E-3</v>
      </c>
      <c r="N497" s="6">
        <v>4.712E-3</v>
      </c>
      <c r="O497" s="7" t="s">
        <v>1937</v>
      </c>
      <c r="P497" s="7" t="s">
        <v>2239</v>
      </c>
      <c r="Q497" s="4">
        <v>-6.2884858524718132E-2</v>
      </c>
      <c r="R497" s="5">
        <v>-0.42348723482916623</v>
      </c>
      <c r="S497" s="13">
        <v>-1.6823416527180235</v>
      </c>
      <c r="T497" s="4">
        <v>0.59627303269232113</v>
      </c>
      <c r="U497" s="5">
        <v>-3.1283710066087961E-2</v>
      </c>
      <c r="V497" s="3">
        <v>1.3878892559547069</v>
      </c>
      <c r="W497" s="14">
        <v>-0.20373118029340676</v>
      </c>
      <c r="X497" s="5">
        <v>0.56860337791809867</v>
      </c>
      <c r="Y497" s="3">
        <v>-0.89739816024658858</v>
      </c>
      <c r="Z497" s="14">
        <v>-0.59391156337233542</v>
      </c>
      <c r="AA497" s="5">
        <v>-0.33507395922578243</v>
      </c>
      <c r="AB497" s="3">
        <v>-0.90342996069065418</v>
      </c>
      <c r="AC497" s="20">
        <f t="shared" si="63"/>
        <v>1.373864108217616</v>
      </c>
      <c r="AD497" s="20">
        <f t="shared" si="64"/>
        <v>-0.43329650688895849</v>
      </c>
      <c r="AE497" s="20">
        <f t="shared" si="65"/>
        <v>0.54539592781667035</v>
      </c>
      <c r="AF497" s="27">
        <f t="shared" si="66"/>
        <v>9.8335179534409942E-2</v>
      </c>
      <c r="AG497" s="6">
        <f t="shared" si="67"/>
        <v>0.39407684067531196</v>
      </c>
      <c r="AH497" s="6">
        <f t="shared" si="68"/>
        <v>0.44752008779560998</v>
      </c>
      <c r="AI497" s="17" t="str">
        <f t="shared" si="69"/>
        <v>FALSE</v>
      </c>
      <c r="AJ497" s="31" t="str">
        <f t="shared" si="70"/>
        <v>FALSE</v>
      </c>
      <c r="AK497" s="31" t="str">
        <f t="shared" si="71"/>
        <v>FALSE</v>
      </c>
    </row>
    <row r="498" spans="1:37" x14ac:dyDescent="0.2">
      <c r="A498" s="6" t="s">
        <v>15</v>
      </c>
      <c r="B498" s="6" t="s">
        <v>1837</v>
      </c>
      <c r="C498" s="6">
        <v>1</v>
      </c>
      <c r="D498" s="6" t="s">
        <v>1838</v>
      </c>
      <c r="E498" s="6" t="s">
        <v>1839</v>
      </c>
      <c r="F498" s="6" t="s">
        <v>1840</v>
      </c>
      <c r="G498" s="6" t="s">
        <v>1838</v>
      </c>
      <c r="H498" s="6">
        <v>1</v>
      </c>
      <c r="I498" s="6">
        <v>2</v>
      </c>
      <c r="J498" s="6">
        <v>3</v>
      </c>
      <c r="K498" s="6">
        <v>1.3760000000000001E-3</v>
      </c>
      <c r="L498" s="6">
        <v>1.8499999999999999E-2</v>
      </c>
      <c r="M498" s="6">
        <v>6.9959999999999996E-3</v>
      </c>
      <c r="N498" s="6">
        <v>0.1399</v>
      </c>
      <c r="O498" s="7" t="s">
        <v>2191</v>
      </c>
      <c r="P498" s="7" t="s">
        <v>2597</v>
      </c>
      <c r="Q498" s="4">
        <v>0.12438479946521211</v>
      </c>
      <c r="R498" s="5">
        <v>-0.69310093650520854</v>
      </c>
      <c r="S498" s="13">
        <v>0.13438527279551835</v>
      </c>
      <c r="T498" s="4">
        <v>0.15271371292781755</v>
      </c>
      <c r="U498" s="5">
        <v>0.19004528532972342</v>
      </c>
      <c r="V498" s="3">
        <v>0.52910794273622597</v>
      </c>
      <c r="W498" s="14">
        <v>0.25131117586202684</v>
      </c>
      <c r="X498" s="5">
        <v>0.33275907223463264</v>
      </c>
      <c r="Y498" s="3">
        <v>-0.46847721664143166</v>
      </c>
      <c r="Z498" s="14">
        <v>-0.71783246017620295</v>
      </c>
      <c r="AA498" s="5">
        <v>-2.7295773922385452E-2</v>
      </c>
      <c r="AB498" s="3">
        <v>-0.44102459367267305</v>
      </c>
      <c r="AC498" s="20">
        <f t="shared" si="63"/>
        <v>0.43539926841274834</v>
      </c>
      <c r="AD498" s="20">
        <f t="shared" si="64"/>
        <v>-0.43391528640882976</v>
      </c>
      <c r="AE498" s="20">
        <f t="shared" si="65"/>
        <v>0.18330796523323531</v>
      </c>
      <c r="AF498" s="27">
        <f t="shared" si="66"/>
        <v>0.21928112775570358</v>
      </c>
      <c r="AG498" s="6">
        <f t="shared" si="67"/>
        <v>0.25171302346172808</v>
      </c>
      <c r="AH498" s="6">
        <f t="shared" si="68"/>
        <v>0.64984066181670186</v>
      </c>
      <c r="AI498" s="17" t="str">
        <f t="shared" si="69"/>
        <v>FALSE</v>
      </c>
      <c r="AJ498" s="31" t="str">
        <f t="shared" si="70"/>
        <v>FALSE</v>
      </c>
      <c r="AK498" s="31" t="str">
        <f t="shared" si="71"/>
        <v>FALSE</v>
      </c>
    </row>
    <row r="499" spans="1:37" x14ac:dyDescent="0.2">
      <c r="A499" s="6" t="s">
        <v>15</v>
      </c>
      <c r="B499" s="6" t="s">
        <v>516</v>
      </c>
      <c r="C499" s="6">
        <v>1</v>
      </c>
      <c r="D499" s="6" t="s">
        <v>517</v>
      </c>
      <c r="E499" s="6" t="s">
        <v>518</v>
      </c>
      <c r="F499" s="6" t="s">
        <v>519</v>
      </c>
      <c r="G499" s="6" t="s">
        <v>517</v>
      </c>
      <c r="H499" s="6">
        <v>0</v>
      </c>
      <c r="I499" s="6">
        <v>3</v>
      </c>
      <c r="K499" s="6">
        <v>3.4580000000000001E-3</v>
      </c>
      <c r="M499" s="6">
        <v>2.206E-2</v>
      </c>
      <c r="O499" s="7" t="s">
        <v>2103</v>
      </c>
      <c r="P499" s="7" t="s">
        <v>2481</v>
      </c>
      <c r="Q499" s="4">
        <v>0.18000799946485438</v>
      </c>
      <c r="R499" s="5">
        <v>3.2746802015941934E-2</v>
      </c>
      <c r="S499" s="13">
        <v>-2.8467210032329836E-2</v>
      </c>
      <c r="T499" s="4">
        <v>0.21244322290326625</v>
      </c>
      <c r="U499" s="5">
        <v>-0.23615274427403879</v>
      </c>
      <c r="V499" s="3">
        <v>-4.5618029461019029E-4</v>
      </c>
      <c r="W499" s="14">
        <v>0.10931234815230972</v>
      </c>
      <c r="X499" s="5">
        <v>0.16391202504688876</v>
      </c>
      <c r="Y499" s="3">
        <v>0.18960031515509848</v>
      </c>
      <c r="Z499" s="14">
        <v>-0.66715535774586254</v>
      </c>
      <c r="AA499" s="5">
        <v>1.1087432241299214E-2</v>
      </c>
      <c r="AB499" s="3">
        <v>-0.18539708940674177</v>
      </c>
      <c r="AC499" s="20">
        <f t="shared" si="63"/>
        <v>-6.948443103794974E-2</v>
      </c>
      <c r="AD499" s="20">
        <f t="shared" si="64"/>
        <v>-0.43476323442186732</v>
      </c>
      <c r="AE499" s="20">
        <f t="shared" si="65"/>
        <v>9.2845698968610141E-2</v>
      </c>
      <c r="AF499" s="27">
        <f t="shared" si="66"/>
        <v>0.6537019852657493</v>
      </c>
      <c r="AG499" s="6">
        <f t="shared" si="67"/>
        <v>9.874514827622187E-2</v>
      </c>
      <c r="AH499" s="6">
        <f t="shared" si="68"/>
        <v>0.23364966087707917</v>
      </c>
      <c r="AI499" s="17" t="str">
        <f t="shared" si="69"/>
        <v>FALSE</v>
      </c>
      <c r="AJ499" s="31" t="str">
        <f t="shared" si="70"/>
        <v>FALSE</v>
      </c>
      <c r="AK499" s="31" t="str">
        <f t="shared" si="71"/>
        <v>FALSE</v>
      </c>
    </row>
    <row r="500" spans="1:37" x14ac:dyDescent="0.2">
      <c r="A500" s="6" t="s">
        <v>15</v>
      </c>
      <c r="B500" s="6" t="s">
        <v>1524</v>
      </c>
      <c r="C500" s="6">
        <v>1</v>
      </c>
      <c r="D500" s="6" t="s">
        <v>1525</v>
      </c>
      <c r="E500" s="6" t="s">
        <v>1526</v>
      </c>
      <c r="F500" s="6" t="s">
        <v>1527</v>
      </c>
      <c r="G500" s="6" t="s">
        <v>1525</v>
      </c>
      <c r="H500" s="6">
        <v>1</v>
      </c>
      <c r="I500" s="6">
        <v>2</v>
      </c>
      <c r="J500" s="6">
        <v>2</v>
      </c>
      <c r="K500" s="6">
        <v>6.9360000000000003E-3</v>
      </c>
      <c r="L500" s="6">
        <v>1.346E-2</v>
      </c>
      <c r="M500" s="6">
        <v>5.8970000000000002E-2</v>
      </c>
      <c r="N500" s="6">
        <v>0.10150000000000001</v>
      </c>
      <c r="O500" s="7" t="s">
        <v>2175</v>
      </c>
      <c r="P500" s="7" t="s">
        <v>2248</v>
      </c>
      <c r="Q500" s="4">
        <v>-0.11556984419635909</v>
      </c>
      <c r="R500" s="5">
        <v>0.12460051766744691</v>
      </c>
      <c r="S500" s="13">
        <v>-0.44664967199094302</v>
      </c>
      <c r="T500" s="4">
        <v>0.25122775648824675</v>
      </c>
      <c r="U500" s="5">
        <v>-0.35744159685821353</v>
      </c>
      <c r="V500" s="3">
        <v>0.79201738768024144</v>
      </c>
      <c r="W500" s="14">
        <v>0.13870451357974853</v>
      </c>
      <c r="X500" s="5">
        <v>0.43245905570671156</v>
      </c>
      <c r="Y500" s="3">
        <v>-0.36037201935905566</v>
      </c>
      <c r="Z500" s="14">
        <v>-0.34768024546776777</v>
      </c>
      <c r="AA500" s="5">
        <v>-0.35898162703650544</v>
      </c>
      <c r="AB500" s="3">
        <v>-0.40392836952458966</v>
      </c>
      <c r="AC500" s="20">
        <f t="shared" si="63"/>
        <v>0.37447418194337656</v>
      </c>
      <c r="AD500" s="20">
        <f t="shared" si="64"/>
        <v>-0.44046059731875581</v>
      </c>
      <c r="AE500" s="20">
        <f t="shared" si="65"/>
        <v>0.21613684948241985</v>
      </c>
      <c r="AF500" s="27">
        <f t="shared" si="66"/>
        <v>0.36992298850370958</v>
      </c>
      <c r="AG500" s="6">
        <f t="shared" si="67"/>
        <v>0.13052223461573115</v>
      </c>
      <c r="AH500" s="6">
        <f t="shared" si="68"/>
        <v>0.48983092757399532</v>
      </c>
      <c r="AI500" s="17" t="str">
        <f t="shared" si="69"/>
        <v>FALSE</v>
      </c>
      <c r="AJ500" s="31" t="str">
        <f t="shared" si="70"/>
        <v>FALSE</v>
      </c>
      <c r="AK500" s="31" t="str">
        <f t="shared" si="71"/>
        <v>FALSE</v>
      </c>
    </row>
    <row r="501" spans="1:37" x14ac:dyDescent="0.2">
      <c r="A501" s="6" t="s">
        <v>15</v>
      </c>
      <c r="B501" s="6" t="s">
        <v>1651</v>
      </c>
      <c r="C501" s="6">
        <v>2</v>
      </c>
      <c r="D501" s="6" t="s">
        <v>1652</v>
      </c>
      <c r="E501" s="6" t="s">
        <v>1653</v>
      </c>
      <c r="F501" s="6" t="s">
        <v>1654</v>
      </c>
      <c r="G501" s="6" t="s">
        <v>1652</v>
      </c>
      <c r="H501" s="6">
        <v>1</v>
      </c>
      <c r="I501" s="6">
        <v>2</v>
      </c>
      <c r="J501" s="6">
        <v>2</v>
      </c>
      <c r="K501" s="6">
        <v>1.402E-3</v>
      </c>
      <c r="L501" s="6">
        <v>2.7750000000000001E-3</v>
      </c>
      <c r="M501" s="6">
        <v>7.62E-3</v>
      </c>
      <c r="N501" s="6">
        <v>1.2019999999999999E-2</v>
      </c>
      <c r="O501" s="7" t="s">
        <v>2035</v>
      </c>
      <c r="P501" s="7" t="s">
        <v>2409</v>
      </c>
      <c r="Q501" s="4">
        <v>-0.52935714194588102</v>
      </c>
      <c r="R501" s="5">
        <v>-0.52596696366679085</v>
      </c>
      <c r="S501" s="13">
        <v>-0.37444842338598427</v>
      </c>
      <c r="T501" s="4">
        <v>0.32879897632263994</v>
      </c>
      <c r="U501" s="5">
        <v>-0.74043440001773597</v>
      </c>
      <c r="V501" s="3">
        <v>0.71897488232235551</v>
      </c>
      <c r="W501" s="14">
        <v>0.13843780003498349</v>
      </c>
      <c r="X501" s="5">
        <v>0.94487616454597712</v>
      </c>
      <c r="Y501" s="3">
        <v>-0.43305769840158709</v>
      </c>
      <c r="Z501" s="14">
        <v>-7.3307261894201461E-2</v>
      </c>
      <c r="AA501" s="5">
        <v>-0.35490009329758521</v>
      </c>
      <c r="AB501" s="3">
        <v>-0.24828365058430121</v>
      </c>
      <c r="AC501" s="20">
        <f t="shared" si="63"/>
        <v>0.5790373292086386</v>
      </c>
      <c r="AD501" s="20">
        <f t="shared" si="64"/>
        <v>-0.4422490906518205</v>
      </c>
      <c r="AE501" s="20">
        <f t="shared" si="65"/>
        <v>0.69334293172600991</v>
      </c>
      <c r="AF501" s="27">
        <f t="shared" si="66"/>
        <v>0.25780757663804249</v>
      </c>
      <c r="AG501" s="6">
        <f t="shared" si="67"/>
        <v>0.33939724329371174</v>
      </c>
      <c r="AH501" s="6">
        <f t="shared" si="68"/>
        <v>0.16042364035680196</v>
      </c>
      <c r="AI501" s="17" t="str">
        <f t="shared" si="69"/>
        <v>FALSE</v>
      </c>
      <c r="AJ501" s="31" t="str">
        <f t="shared" si="70"/>
        <v>FALSE</v>
      </c>
      <c r="AK501" s="31" t="str">
        <f t="shared" si="71"/>
        <v>FALSE</v>
      </c>
    </row>
    <row r="502" spans="1:37" x14ac:dyDescent="0.2">
      <c r="A502" s="6" t="s">
        <v>15</v>
      </c>
      <c r="B502" s="6" t="s">
        <v>1308</v>
      </c>
      <c r="C502" s="6">
        <v>5</v>
      </c>
      <c r="D502" s="6" t="s">
        <v>1303</v>
      </c>
      <c r="E502" s="6" t="s">
        <v>1309</v>
      </c>
      <c r="F502" s="6" t="s">
        <v>1305</v>
      </c>
      <c r="G502" s="6" t="s">
        <v>1303</v>
      </c>
      <c r="H502" s="6">
        <v>1</v>
      </c>
      <c r="I502" s="6">
        <v>2</v>
      </c>
      <c r="J502" s="6">
        <v>2</v>
      </c>
      <c r="K502" s="6">
        <v>4.2920000000000002E-4</v>
      </c>
      <c r="L502" s="6">
        <v>2.464E-3</v>
      </c>
      <c r="M502" s="6">
        <v>1.279E-3</v>
      </c>
      <c r="N502" s="6">
        <v>1.0189999999999999E-2</v>
      </c>
      <c r="O502" s="7" t="s">
        <v>1932</v>
      </c>
      <c r="P502" s="7" t="s">
        <v>2380</v>
      </c>
      <c r="Q502" s="4">
        <v>0.1531859029805421</v>
      </c>
      <c r="R502" s="5">
        <v>-0.19476816993535478</v>
      </c>
      <c r="S502" s="13">
        <v>0.13111593412784064</v>
      </c>
      <c r="T502" s="4">
        <v>0.18011711842884762</v>
      </c>
      <c r="U502" s="5">
        <v>-0.17779257726694195</v>
      </c>
      <c r="V502" s="3">
        <v>0.30028417749528297</v>
      </c>
      <c r="W502" s="14">
        <v>2.1341399582068696E-2</v>
      </c>
      <c r="X502" s="5">
        <v>0.43280263957170584</v>
      </c>
      <c r="Y502" s="3">
        <v>-0.12543865591600531</v>
      </c>
      <c r="Z502" s="14">
        <v>-0.43420979511413693</v>
      </c>
      <c r="AA502" s="5">
        <v>-0.16427189163521919</v>
      </c>
      <c r="AB502" s="3">
        <v>-0.40211644155179249</v>
      </c>
      <c r="AC502" s="20">
        <f t="shared" si="63"/>
        <v>7.10250171613869E-2</v>
      </c>
      <c r="AD502" s="20">
        <f t="shared" si="64"/>
        <v>-0.44310117051297254</v>
      </c>
      <c r="AE502" s="20">
        <f t="shared" si="65"/>
        <v>7.9723905354913749E-2</v>
      </c>
      <c r="AF502" s="27">
        <f t="shared" si="66"/>
        <v>0.7168289389533915</v>
      </c>
      <c r="AG502" s="6">
        <f t="shared" si="67"/>
        <v>7.7412635677953506E-2</v>
      </c>
      <c r="AH502" s="6">
        <f t="shared" si="68"/>
        <v>0.71244542898034435</v>
      </c>
      <c r="AI502" s="17" t="str">
        <f t="shared" si="69"/>
        <v>FALSE</v>
      </c>
      <c r="AJ502" s="31" t="str">
        <f t="shared" si="70"/>
        <v>FALSE</v>
      </c>
      <c r="AK502" s="31" t="str">
        <f t="shared" si="71"/>
        <v>FALSE</v>
      </c>
    </row>
    <row r="503" spans="1:37" x14ac:dyDescent="0.2">
      <c r="A503" s="6" t="s">
        <v>15</v>
      </c>
      <c r="B503" s="6" t="s">
        <v>1015</v>
      </c>
      <c r="C503" s="6">
        <v>1</v>
      </c>
      <c r="D503" s="6" t="s">
        <v>1016</v>
      </c>
      <c r="E503" s="6" t="s">
        <v>1017</v>
      </c>
      <c r="F503" s="6" t="s">
        <v>1018</v>
      </c>
      <c r="G503" s="6" t="s">
        <v>1016</v>
      </c>
      <c r="H503" s="6">
        <v>1</v>
      </c>
      <c r="I503" s="6">
        <v>3</v>
      </c>
      <c r="J503" s="6">
        <v>3</v>
      </c>
      <c r="K503" s="6">
        <v>7.4339999999999996E-3</v>
      </c>
      <c r="L503" s="6">
        <v>1.142E-2</v>
      </c>
      <c r="M503" s="6">
        <v>6.5540000000000001E-2</v>
      </c>
      <c r="N503" s="6">
        <v>8.8700000000000001E-2</v>
      </c>
      <c r="O503" s="7" t="s">
        <v>2146</v>
      </c>
      <c r="P503" s="7" t="s">
        <v>2518</v>
      </c>
      <c r="Q503" s="4">
        <v>-6.513530296862434E-2</v>
      </c>
      <c r="R503" s="5">
        <v>-0.42847934473743815</v>
      </c>
      <c r="S503" s="13">
        <v>-4.3145195475614101E-2</v>
      </c>
      <c r="T503" s="4">
        <v>0.28252992179060449</v>
      </c>
      <c r="U503" s="5">
        <v>-0.18959607623044658</v>
      </c>
      <c r="V503" s="3">
        <v>0.61868603105642228</v>
      </c>
      <c r="W503" s="14">
        <v>0.19049137483742318</v>
      </c>
      <c r="X503" s="5">
        <v>0.31249481678102486</v>
      </c>
      <c r="Y503" s="3">
        <v>-0.20423063386849793</v>
      </c>
      <c r="Z503" s="14">
        <v>-0.54231948750026915</v>
      </c>
      <c r="AA503" s="5">
        <v>0.1868185914592114</v>
      </c>
      <c r="AB503" s="3">
        <v>-0.6757984311655606</v>
      </c>
      <c r="AC503" s="20">
        <f t="shared" si="63"/>
        <v>0.4161265732660856</v>
      </c>
      <c r="AD503" s="20">
        <f t="shared" si="64"/>
        <v>-0.44335162831885622</v>
      </c>
      <c r="AE503" s="20">
        <f t="shared" si="65"/>
        <v>0.27850513364387558</v>
      </c>
      <c r="AF503" s="27">
        <f t="shared" si="66"/>
        <v>0.19229957847631984</v>
      </c>
      <c r="AG503" s="6">
        <f t="shared" si="67"/>
        <v>0.22605984197201551</v>
      </c>
      <c r="AH503" s="6">
        <f t="shared" si="68"/>
        <v>0.23582177594995499</v>
      </c>
      <c r="AI503" s="17" t="str">
        <f t="shared" si="69"/>
        <v>FALSE</v>
      </c>
      <c r="AJ503" s="31" t="str">
        <f t="shared" si="70"/>
        <v>FALSE</v>
      </c>
      <c r="AK503" s="31" t="str">
        <f t="shared" si="71"/>
        <v>FALSE</v>
      </c>
    </row>
    <row r="504" spans="1:37" x14ac:dyDescent="0.2">
      <c r="A504" s="6" t="s">
        <v>15</v>
      </c>
      <c r="B504" s="6" t="s">
        <v>407</v>
      </c>
      <c r="C504" s="6">
        <v>1</v>
      </c>
      <c r="D504" s="6" t="s">
        <v>408</v>
      </c>
      <c r="E504" s="6" t="s">
        <v>409</v>
      </c>
      <c r="F504" s="6" t="s">
        <v>410</v>
      </c>
      <c r="G504" s="6" t="s">
        <v>408</v>
      </c>
      <c r="H504" s="6">
        <v>0</v>
      </c>
      <c r="I504" s="6">
        <v>3</v>
      </c>
      <c r="K504" s="6">
        <v>3.4970000000000001E-3</v>
      </c>
      <c r="M504" s="6">
        <v>2.3890000000000002E-2</v>
      </c>
      <c r="O504" s="7" t="s">
        <v>1974</v>
      </c>
      <c r="P504" s="7" t="s">
        <v>2322</v>
      </c>
      <c r="Q504" s="4">
        <v>-0.24790222681809931</v>
      </c>
      <c r="R504" s="5">
        <v>-3.2398913590146329E-2</v>
      </c>
      <c r="S504" s="13">
        <v>-0.6122801630368564</v>
      </c>
      <c r="T504" s="4">
        <v>9.0682706726814458E-2</v>
      </c>
      <c r="U504" s="5">
        <v>0.37847132188041244</v>
      </c>
      <c r="V504" s="3">
        <v>-6.876021534800919E-2</v>
      </c>
      <c r="W504" s="14">
        <v>-5.5014344124100722E-2</v>
      </c>
      <c r="X504" s="5">
        <v>5.1270526977943431E-2</v>
      </c>
      <c r="Y504" s="3">
        <v>0.6663791498000059</v>
      </c>
      <c r="Z504" s="14">
        <v>0.17686033231680826</v>
      </c>
      <c r="AA504" s="5">
        <v>-0.54358030295676785</v>
      </c>
      <c r="AB504" s="3">
        <v>-0.31240842464615137</v>
      </c>
      <c r="AC504" s="20">
        <f t="shared" si="63"/>
        <v>0.43099170556810656</v>
      </c>
      <c r="AD504" s="20">
        <f t="shared" si="64"/>
        <v>-0.44725457597998652</v>
      </c>
      <c r="AE504" s="20">
        <f t="shared" si="65"/>
        <v>0.51840554536631689</v>
      </c>
      <c r="AF504" s="27">
        <f t="shared" si="66"/>
        <v>0.1141848379957487</v>
      </c>
      <c r="AG504" s="6">
        <f t="shared" si="67"/>
        <v>0.22169499285331581</v>
      </c>
      <c r="AH504" s="6">
        <f t="shared" si="68"/>
        <v>0.13925673212345999</v>
      </c>
      <c r="AI504" s="17" t="str">
        <f t="shared" si="69"/>
        <v>FALSE</v>
      </c>
      <c r="AJ504" s="31" t="str">
        <f t="shared" si="70"/>
        <v>FALSE</v>
      </c>
      <c r="AK504" s="31" t="str">
        <f t="shared" si="71"/>
        <v>FALSE</v>
      </c>
    </row>
    <row r="505" spans="1:37" x14ac:dyDescent="0.2">
      <c r="A505" s="6" t="s">
        <v>15</v>
      </c>
      <c r="B505" s="6" t="s">
        <v>297</v>
      </c>
      <c r="C505" s="6">
        <v>4</v>
      </c>
      <c r="D505" s="6" t="s">
        <v>298</v>
      </c>
      <c r="E505" s="6" t="s">
        <v>299</v>
      </c>
      <c r="F505" s="6" t="s">
        <v>300</v>
      </c>
      <c r="G505" s="6" t="s">
        <v>298</v>
      </c>
      <c r="H505" s="6">
        <v>0</v>
      </c>
      <c r="I505" s="6">
        <v>2</v>
      </c>
      <c r="K505" s="6">
        <v>1.7880000000000001E-4</v>
      </c>
      <c r="M505" s="6">
        <v>2.386E-4</v>
      </c>
      <c r="O505" s="7" t="s">
        <v>1895</v>
      </c>
      <c r="P505" s="7" t="s">
        <v>2237</v>
      </c>
      <c r="Q505" s="4">
        <v>0.45116427417719707</v>
      </c>
      <c r="R505" s="5">
        <v>0.3894216783153186</v>
      </c>
      <c r="S505" s="13">
        <v>8.0601886005611037E-2</v>
      </c>
      <c r="T505" s="4">
        <v>-0.21728149234974398</v>
      </c>
      <c r="U505" s="5">
        <v>-0.21868045514244422</v>
      </c>
      <c r="V505" s="3">
        <v>0.14335325715198327</v>
      </c>
      <c r="W505" s="14">
        <v>-3.9287050858831517E-2</v>
      </c>
      <c r="X505" s="5">
        <v>0.11465620458676819</v>
      </c>
      <c r="Y505" s="3">
        <v>0.12175453368618556</v>
      </c>
      <c r="Z505" s="14">
        <v>-0.32276442363063579</v>
      </c>
      <c r="AA505" s="5">
        <v>-0.41876696467020413</v>
      </c>
      <c r="AB505" s="3">
        <v>-0.41500993161952915</v>
      </c>
      <c r="AC505" s="20">
        <f t="shared" si="63"/>
        <v>-0.40459884294611054</v>
      </c>
      <c r="AD505" s="20">
        <f t="shared" si="64"/>
        <v>-0.45122166911149714</v>
      </c>
      <c r="AE505" s="20">
        <f t="shared" si="65"/>
        <v>-0.24135471702800149</v>
      </c>
      <c r="AF505" s="27">
        <f t="shared" si="66"/>
        <v>7.1719053222386364E-2</v>
      </c>
      <c r="AG505" s="6">
        <f t="shared" si="67"/>
        <v>1.8038107430473887E-3</v>
      </c>
      <c r="AH505" s="6">
        <f t="shared" si="68"/>
        <v>0.12813490799183117</v>
      </c>
      <c r="AI505" s="17" t="str">
        <f t="shared" si="69"/>
        <v>FALSE</v>
      </c>
      <c r="AJ505" s="31" t="str">
        <f t="shared" si="70"/>
        <v>FALSE</v>
      </c>
      <c r="AK505" s="31" t="str">
        <f t="shared" si="71"/>
        <v>FALSE</v>
      </c>
    </row>
    <row r="506" spans="1:37" x14ac:dyDescent="0.2">
      <c r="A506" s="6" t="s">
        <v>15</v>
      </c>
      <c r="B506" s="6" t="s">
        <v>507</v>
      </c>
      <c r="C506" s="6">
        <v>1</v>
      </c>
      <c r="D506" s="6" t="s">
        <v>508</v>
      </c>
      <c r="E506" s="6" t="s">
        <v>509</v>
      </c>
      <c r="F506" s="6" t="s">
        <v>510</v>
      </c>
      <c r="G506" s="6" t="s">
        <v>508</v>
      </c>
      <c r="H506" s="6">
        <v>0</v>
      </c>
      <c r="I506" s="6">
        <v>2</v>
      </c>
      <c r="K506" s="6">
        <v>5.0590000000000001E-3</v>
      </c>
      <c r="M506" s="6">
        <v>3.5680000000000003E-2</v>
      </c>
      <c r="O506" s="7" t="s">
        <v>1980</v>
      </c>
      <c r="P506" s="7" t="s">
        <v>2327</v>
      </c>
      <c r="Q506" s="4">
        <v>-1.8086477266971651E-3</v>
      </c>
      <c r="R506" s="5">
        <v>-0.3108275435920777</v>
      </c>
      <c r="S506" s="13">
        <v>-0.99747502629749352</v>
      </c>
      <c r="T506" s="4">
        <v>0.38127830792642026</v>
      </c>
      <c r="U506" s="5">
        <v>-0.21440654228579573</v>
      </c>
      <c r="V506" s="3">
        <v>1.2371410781727046</v>
      </c>
      <c r="W506" s="14">
        <v>2.3914526444766986E-2</v>
      </c>
      <c r="X506" s="5">
        <v>0.46990648584388384</v>
      </c>
      <c r="Y506" s="3">
        <v>-0.69301720361607244</v>
      </c>
      <c r="Z506" s="14">
        <v>-0.55206537460400362</v>
      </c>
      <c r="AA506" s="5">
        <v>-7.8715284610335098E-2</v>
      </c>
      <c r="AB506" s="3">
        <v>-0.93441125406897463</v>
      </c>
      <c r="AC506" s="20">
        <f t="shared" si="63"/>
        <v>0.90470802047653243</v>
      </c>
      <c r="AD506" s="20">
        <f t="shared" si="64"/>
        <v>-0.45533190731863066</v>
      </c>
      <c r="AE506" s="20">
        <f t="shared" si="65"/>
        <v>0.37030500876294892</v>
      </c>
      <c r="AF506" s="27">
        <f t="shared" si="66"/>
        <v>0.15309827477566001</v>
      </c>
      <c r="AG506" s="6">
        <f t="shared" si="67"/>
        <v>0.33878413564929033</v>
      </c>
      <c r="AH506" s="6">
        <f t="shared" si="68"/>
        <v>0.45556485534415775</v>
      </c>
      <c r="AI506" s="17" t="str">
        <f t="shared" si="69"/>
        <v>FALSE</v>
      </c>
      <c r="AJ506" s="31" t="str">
        <f t="shared" si="70"/>
        <v>FALSE</v>
      </c>
      <c r="AK506" s="31" t="str">
        <f t="shared" si="71"/>
        <v>FALSE</v>
      </c>
    </row>
    <row r="507" spans="1:37" x14ac:dyDescent="0.2">
      <c r="A507" s="6" t="s">
        <v>15</v>
      </c>
      <c r="B507" s="6" t="s">
        <v>1587</v>
      </c>
      <c r="C507" s="6">
        <v>1</v>
      </c>
      <c r="D507" s="6" t="s">
        <v>1583</v>
      </c>
      <c r="E507" s="6" t="s">
        <v>1588</v>
      </c>
      <c r="F507" s="6" t="s">
        <v>1585</v>
      </c>
      <c r="G507" s="6" t="s">
        <v>1586</v>
      </c>
      <c r="H507" s="6">
        <v>0</v>
      </c>
      <c r="I507" s="6">
        <v>2</v>
      </c>
      <c r="K507" s="6">
        <v>4.5259999999999996E-3</v>
      </c>
      <c r="M507" s="6">
        <v>2.9950000000000001E-2</v>
      </c>
      <c r="O507" s="7" t="s">
        <v>2031</v>
      </c>
      <c r="P507" s="7" t="s">
        <v>2402</v>
      </c>
      <c r="Q507" s="4">
        <v>0.46350244016436859</v>
      </c>
      <c r="R507" s="5">
        <v>-0.42920162896843106</v>
      </c>
      <c r="S507" s="13">
        <v>8.5298527559219808E-2</v>
      </c>
      <c r="T507" s="4">
        <v>0.36098973433746023</v>
      </c>
      <c r="U507" s="5">
        <v>0.23621314196295226</v>
      </c>
      <c r="V507" s="3">
        <v>0.8035682062203684</v>
      </c>
      <c r="W507" s="14">
        <v>-0.15833298591423983</v>
      </c>
      <c r="X507" s="5">
        <v>0.1388359215526781</v>
      </c>
      <c r="Y507" s="3">
        <v>-0.65534611071399584</v>
      </c>
      <c r="Z507" s="14">
        <v>-1.1819734658363217</v>
      </c>
      <c r="AA507" s="5">
        <v>-3.1482793601023538E-2</v>
      </c>
      <c r="AB507" s="3">
        <v>-0.83970736473299501</v>
      </c>
      <c r="AC507" s="20">
        <f t="shared" si="63"/>
        <v>0.42705724792187455</v>
      </c>
      <c r="AD507" s="20">
        <f t="shared" si="64"/>
        <v>-0.45944014969826086</v>
      </c>
      <c r="AE507" s="20">
        <f t="shared" si="65"/>
        <v>-0.26481417127690499</v>
      </c>
      <c r="AF507" s="27">
        <f t="shared" si="66"/>
        <v>0.24130772576750978</v>
      </c>
      <c r="AG507" s="6">
        <f t="shared" si="67"/>
        <v>0.32758781849084306</v>
      </c>
      <c r="AH507" s="6">
        <f t="shared" si="68"/>
        <v>0.48821409195623838</v>
      </c>
      <c r="AI507" s="17" t="str">
        <f t="shared" si="69"/>
        <v>FALSE</v>
      </c>
      <c r="AJ507" s="31" t="str">
        <f t="shared" si="70"/>
        <v>FALSE</v>
      </c>
      <c r="AK507" s="31" t="str">
        <f t="shared" si="71"/>
        <v>FALSE</v>
      </c>
    </row>
    <row r="508" spans="1:37" x14ac:dyDescent="0.2">
      <c r="A508" s="6" t="s">
        <v>15</v>
      </c>
      <c r="B508" s="6" t="s">
        <v>286</v>
      </c>
      <c r="C508" s="6">
        <v>2</v>
      </c>
      <c r="D508" s="6" t="s">
        <v>282</v>
      </c>
      <c r="E508" s="6" t="s">
        <v>287</v>
      </c>
      <c r="F508" s="6" t="s">
        <v>284</v>
      </c>
      <c r="G508" s="6" t="s">
        <v>288</v>
      </c>
      <c r="H508" s="6">
        <v>1</v>
      </c>
      <c r="I508" s="6">
        <v>3</v>
      </c>
      <c r="J508" s="6">
        <v>3</v>
      </c>
      <c r="K508" s="6">
        <v>1.7880000000000001E-4</v>
      </c>
      <c r="L508" s="6">
        <v>2.6739999999999999E-4</v>
      </c>
      <c r="M508" s="1">
        <v>7.2239999999999998E-6</v>
      </c>
      <c r="N508" s="6">
        <v>1.7039999999999999E-4</v>
      </c>
      <c r="O508" s="7" t="s">
        <v>1967</v>
      </c>
      <c r="P508" s="7" t="s">
        <v>2395</v>
      </c>
      <c r="Q508" s="4">
        <v>0.2779771411976536</v>
      </c>
      <c r="R508" s="5">
        <v>2.051349875708593E-2</v>
      </c>
      <c r="S508" s="13">
        <v>5.2477249694286431E-2</v>
      </c>
      <c r="T508" s="4">
        <v>0.24639433033864466</v>
      </c>
      <c r="U508" s="5">
        <v>-0.3953818834633081</v>
      </c>
      <c r="V508" s="3">
        <v>2.6704452820536073E-2</v>
      </c>
      <c r="W508" s="14">
        <v>1.6361454753716493E-2</v>
      </c>
      <c r="X508" s="5">
        <v>0.16369898813299283</v>
      </c>
      <c r="Y508" s="3">
        <v>0.22221113341869689</v>
      </c>
      <c r="Z508" s="14">
        <v>-0.76154999772988807</v>
      </c>
      <c r="AA508" s="5">
        <v>0.14435443652667423</v>
      </c>
      <c r="AB508" s="3">
        <v>-0.36261542195070628</v>
      </c>
      <c r="AC508" s="20">
        <f t="shared" si="63"/>
        <v>-0.15775032998438443</v>
      </c>
      <c r="AD508" s="20">
        <f t="shared" si="64"/>
        <v>-0.46069418648644211</v>
      </c>
      <c r="AE508" s="20">
        <f t="shared" si="65"/>
        <v>1.7101228885460104E-2</v>
      </c>
      <c r="AF508" s="27">
        <f t="shared" si="66"/>
        <v>0.48451293280038149</v>
      </c>
      <c r="AG508" s="6">
        <f t="shared" si="67"/>
        <v>0.16217263005723714</v>
      </c>
      <c r="AH508" s="6">
        <f t="shared" si="68"/>
        <v>0.87445328415751211</v>
      </c>
      <c r="AI508" s="17" t="str">
        <f t="shared" si="69"/>
        <v>FALSE</v>
      </c>
      <c r="AJ508" s="31" t="str">
        <f t="shared" si="70"/>
        <v>FALSE</v>
      </c>
      <c r="AK508" s="31" t="str">
        <f t="shared" si="71"/>
        <v>FALSE</v>
      </c>
    </row>
    <row r="509" spans="1:37" x14ac:dyDescent="0.2">
      <c r="A509" s="6" t="s">
        <v>15</v>
      </c>
      <c r="B509" s="6" t="s">
        <v>1233</v>
      </c>
      <c r="C509" s="6">
        <v>5</v>
      </c>
      <c r="D509" s="6" t="s">
        <v>1226</v>
      </c>
      <c r="E509" s="6" t="s">
        <v>1234</v>
      </c>
      <c r="F509" s="6" t="s">
        <v>1228</v>
      </c>
      <c r="G509" s="6" t="s">
        <v>1226</v>
      </c>
      <c r="H509" s="6">
        <v>1</v>
      </c>
      <c r="I509" s="6">
        <v>2</v>
      </c>
      <c r="J509" s="6">
        <v>2</v>
      </c>
      <c r="K509" s="6">
        <v>1.402E-3</v>
      </c>
      <c r="L509" s="6">
        <v>4.2969999999999996E-3</v>
      </c>
      <c r="M509" s="6">
        <v>8.4340000000000005E-3</v>
      </c>
      <c r="N509" s="6">
        <v>2.111E-2</v>
      </c>
      <c r="O509" s="7" t="s">
        <v>1928</v>
      </c>
      <c r="P509" s="7" t="s">
        <v>2226</v>
      </c>
      <c r="Q509" s="4">
        <v>0.22376675023090689</v>
      </c>
      <c r="R509" s="5">
        <v>0.21981353410675439</v>
      </c>
      <c r="S509" s="13">
        <v>3.039572466457708E-2</v>
      </c>
      <c r="T509" s="4">
        <v>-0.27862346171162194</v>
      </c>
      <c r="U509" s="5">
        <v>-0.16994815926861542</v>
      </c>
      <c r="V509" s="3">
        <v>0.13930213057532695</v>
      </c>
      <c r="W509" s="14">
        <v>0.22634463683337669</v>
      </c>
      <c r="X509" s="5">
        <v>0.1801890816731111</v>
      </c>
      <c r="Y509" s="3">
        <v>0.1122091291518667</v>
      </c>
      <c r="Z509" s="14">
        <v>-0.25501725319125568</v>
      </c>
      <c r="AA509" s="5">
        <v>-0.29776810248137997</v>
      </c>
      <c r="AB509" s="3">
        <v>-0.32833799672179331</v>
      </c>
      <c r="AC509" s="20">
        <f t="shared" si="63"/>
        <v>-0.26108183313571626</v>
      </c>
      <c r="AD509" s="20">
        <f t="shared" si="64"/>
        <v>-0.46662206668426109</v>
      </c>
      <c r="AE509" s="20">
        <f t="shared" si="65"/>
        <v>1.4922279552038703E-2</v>
      </c>
      <c r="AF509" s="27">
        <f t="shared" si="66"/>
        <v>0.13670883999069583</v>
      </c>
      <c r="AG509" s="6">
        <f t="shared" si="67"/>
        <v>2.904850793659403E-4</v>
      </c>
      <c r="AH509" s="6">
        <f t="shared" si="68"/>
        <v>0.84573488426792964</v>
      </c>
      <c r="AI509" s="17" t="str">
        <f t="shared" si="69"/>
        <v>FALSE</v>
      </c>
      <c r="AJ509" s="31" t="str">
        <f t="shared" si="70"/>
        <v>FALSE</v>
      </c>
      <c r="AK509" s="31" t="str">
        <f t="shared" si="71"/>
        <v>FALSE</v>
      </c>
    </row>
    <row r="510" spans="1:37" x14ac:dyDescent="0.2">
      <c r="A510" s="6" t="s">
        <v>15</v>
      </c>
      <c r="B510" s="6" t="s">
        <v>258</v>
      </c>
      <c r="C510" s="6">
        <v>2</v>
      </c>
      <c r="D510" s="6" t="s">
        <v>259</v>
      </c>
      <c r="E510" s="6" t="s">
        <v>260</v>
      </c>
      <c r="F510" s="6" t="s">
        <v>261</v>
      </c>
      <c r="G510" s="6" t="s">
        <v>259</v>
      </c>
      <c r="H510" s="6">
        <v>1</v>
      </c>
      <c r="I510" s="6">
        <v>3</v>
      </c>
      <c r="J510" s="6">
        <v>3</v>
      </c>
      <c r="K510" s="6">
        <v>5.3470000000000004E-4</v>
      </c>
      <c r="L510" s="6">
        <v>8.4259999999999999E-4</v>
      </c>
      <c r="M510" s="6">
        <v>1.619E-3</v>
      </c>
      <c r="N510" s="6">
        <v>3.3010000000000001E-3</v>
      </c>
      <c r="O510" s="7" t="s">
        <v>2075</v>
      </c>
      <c r="P510" s="7" t="s">
        <v>2457</v>
      </c>
      <c r="Q510" s="4">
        <v>0.10787122735905501</v>
      </c>
      <c r="R510" s="5">
        <v>0.17324040907340119</v>
      </c>
      <c r="S510" s="13">
        <v>-0.57363438144280643</v>
      </c>
      <c r="T510" s="4">
        <v>0.19718606452939019</v>
      </c>
      <c r="U510" s="5">
        <v>-0.14937217832913965</v>
      </c>
      <c r="V510" s="3">
        <v>0.51285397830256996</v>
      </c>
      <c r="W510" s="14">
        <v>0.1688811420985423</v>
      </c>
      <c r="X510" s="5">
        <v>-1.4431013118935278E-2</v>
      </c>
      <c r="Y510" s="3">
        <v>0.19590784552204119</v>
      </c>
      <c r="Z510" s="14">
        <v>-0.61768311012488364</v>
      </c>
      <c r="AA510" s="5">
        <v>-2.8083985780653024E-2</v>
      </c>
      <c r="AB510" s="3">
        <v>-0.40399378809301528</v>
      </c>
      <c r="AC510" s="20">
        <f t="shared" si="63"/>
        <v>0.28439686983772361</v>
      </c>
      <c r="AD510" s="20">
        <f t="shared" si="64"/>
        <v>-0.46670628616673338</v>
      </c>
      <c r="AE510" s="20">
        <f t="shared" si="65"/>
        <v>0.21429357317066616</v>
      </c>
      <c r="AF510" s="27">
        <f t="shared" si="66"/>
        <v>0.4052123843182886</v>
      </c>
      <c r="AG510" s="6">
        <f t="shared" si="67"/>
        <v>6.4757968997326318E-2</v>
      </c>
      <c r="AH510" s="6">
        <f t="shared" si="68"/>
        <v>0.4359052596486262</v>
      </c>
      <c r="AI510" s="17" t="str">
        <f t="shared" si="69"/>
        <v>FALSE</v>
      </c>
      <c r="AJ510" s="31" t="str">
        <f t="shared" si="70"/>
        <v>FALSE</v>
      </c>
      <c r="AK510" s="31" t="str">
        <f t="shared" si="71"/>
        <v>FALSE</v>
      </c>
    </row>
    <row r="511" spans="1:37" x14ac:dyDescent="0.2">
      <c r="A511" s="6" t="s">
        <v>15</v>
      </c>
      <c r="B511" s="6" t="s">
        <v>1625</v>
      </c>
      <c r="C511" s="6">
        <v>5</v>
      </c>
      <c r="D511" s="6" t="s">
        <v>1626</v>
      </c>
      <c r="E511" s="6" t="s">
        <v>1627</v>
      </c>
      <c r="F511" s="6" t="s">
        <v>1628</v>
      </c>
      <c r="G511" s="6" t="s">
        <v>1626</v>
      </c>
      <c r="H511" s="6">
        <v>1</v>
      </c>
      <c r="I511" s="6">
        <v>2</v>
      </c>
      <c r="J511" s="6">
        <v>2</v>
      </c>
      <c r="K511" s="6">
        <v>1.7880000000000001E-4</v>
      </c>
      <c r="L511" s="6">
        <v>2.6739999999999999E-4</v>
      </c>
      <c r="M511" s="1">
        <v>2.599E-10</v>
      </c>
      <c r="N511" s="1">
        <v>2.1469999999999999E-10</v>
      </c>
      <c r="O511" s="7" t="s">
        <v>1884</v>
      </c>
      <c r="P511" s="7" t="s">
        <v>2213</v>
      </c>
      <c r="Q511" s="4">
        <v>0.52881585496365424</v>
      </c>
      <c r="R511" s="5">
        <v>-0.44173831863932417</v>
      </c>
      <c r="S511" s="13">
        <v>0.36677250142732054</v>
      </c>
      <c r="T511" s="4">
        <v>0.60514252133329682</v>
      </c>
      <c r="U511" s="5">
        <v>0.58466863888103271</v>
      </c>
      <c r="V511" s="3">
        <v>-0.42044768895130441</v>
      </c>
      <c r="W511" s="14">
        <v>-0.60505422462420377</v>
      </c>
      <c r="X511" s="5">
        <v>-0.13046161535437151</v>
      </c>
      <c r="Y511" s="3">
        <v>0.20316390320896027</v>
      </c>
      <c r="Z511" s="14">
        <v>-1.4009496614051216</v>
      </c>
      <c r="AA511" s="5">
        <v>-0.23358388310320341</v>
      </c>
      <c r="AB511" s="3">
        <v>-0.30023143864990542</v>
      </c>
      <c r="AC511" s="20">
        <f t="shared" si="63"/>
        <v>0.1051711445037915</v>
      </c>
      <c r="AD511" s="20">
        <f t="shared" si="64"/>
        <v>-0.46747101546287173</v>
      </c>
      <c r="AE511" s="20">
        <f t="shared" si="65"/>
        <v>-0.32873399150708854</v>
      </c>
      <c r="AF511" s="27">
        <f t="shared" si="66"/>
        <v>0.82759066118513225</v>
      </c>
      <c r="AG511" s="6">
        <f t="shared" si="67"/>
        <v>0.35300983178481199</v>
      </c>
      <c r="AH511" s="6">
        <f t="shared" si="68"/>
        <v>0.43680007320866066</v>
      </c>
      <c r="AI511" s="17" t="str">
        <f t="shared" si="69"/>
        <v>FALSE</v>
      </c>
      <c r="AJ511" s="31" t="str">
        <f t="shared" si="70"/>
        <v>FALSE</v>
      </c>
      <c r="AK511" s="31" t="str">
        <f t="shared" si="71"/>
        <v>FALSE</v>
      </c>
    </row>
    <row r="512" spans="1:37" x14ac:dyDescent="0.2">
      <c r="A512" s="6" t="s">
        <v>15</v>
      </c>
      <c r="B512" s="6" t="s">
        <v>601</v>
      </c>
      <c r="C512" s="6">
        <v>2</v>
      </c>
      <c r="D512" s="6" t="s">
        <v>602</v>
      </c>
      <c r="E512" s="6" t="s">
        <v>603</v>
      </c>
      <c r="F512" s="6" t="s">
        <v>604</v>
      </c>
      <c r="G512" s="6" t="s">
        <v>602</v>
      </c>
      <c r="H512" s="6">
        <v>1</v>
      </c>
      <c r="I512" s="6">
        <v>2</v>
      </c>
      <c r="J512" s="6">
        <v>2</v>
      </c>
      <c r="K512" s="6">
        <v>2.029E-3</v>
      </c>
      <c r="L512" s="6">
        <v>7.9869999999999993E-3</v>
      </c>
      <c r="M512" s="6">
        <v>1.043E-2</v>
      </c>
      <c r="N512" s="6">
        <v>5.493E-2</v>
      </c>
      <c r="O512" s="7" t="s">
        <v>2115</v>
      </c>
      <c r="P512" s="7" t="s">
        <v>2493</v>
      </c>
      <c r="Q512" s="4">
        <v>8.4123912586063096E-2</v>
      </c>
      <c r="R512" s="5">
        <v>-0.13974512268864306</v>
      </c>
      <c r="S512" s="13">
        <v>-0.31839327861456473</v>
      </c>
      <c r="T512" s="4">
        <v>0.11914564573405881</v>
      </c>
      <c r="U512" s="5">
        <v>-0.13782668693461969</v>
      </c>
      <c r="V512" s="3">
        <v>0.78366308896364412</v>
      </c>
      <c r="W512" s="14">
        <v>-8.8759699593728245E-2</v>
      </c>
      <c r="X512" s="5">
        <v>0.43197527715746736</v>
      </c>
      <c r="Y512" s="3">
        <v>-0.13557168607994285</v>
      </c>
      <c r="Z512" s="14">
        <v>-0.13046988637149998</v>
      </c>
      <c r="AA512" s="5">
        <v>-0.26126883731859685</v>
      </c>
      <c r="AB512" s="3">
        <v>-0.82053448692623154</v>
      </c>
      <c r="AC512" s="20">
        <f t="shared" si="63"/>
        <v>0.37966551216007594</v>
      </c>
      <c r="AD512" s="20">
        <f t="shared" si="64"/>
        <v>-0.47330570070004152</v>
      </c>
      <c r="AE512" s="20">
        <f t="shared" si="65"/>
        <v>0.19388612673364697</v>
      </c>
      <c r="AF512" s="27">
        <f t="shared" si="66"/>
        <v>0.27193639143395443</v>
      </c>
      <c r="AG512" s="6">
        <f t="shared" si="67"/>
        <v>0.16509009221230317</v>
      </c>
      <c r="AH512" s="6">
        <f t="shared" si="68"/>
        <v>0.42005865442229878</v>
      </c>
      <c r="AI512" s="17" t="str">
        <f t="shared" si="69"/>
        <v>FALSE</v>
      </c>
      <c r="AJ512" s="31" t="str">
        <f t="shared" si="70"/>
        <v>FALSE</v>
      </c>
      <c r="AK512" s="31" t="str">
        <f t="shared" si="71"/>
        <v>FALSE</v>
      </c>
    </row>
    <row r="513" spans="1:37" x14ac:dyDescent="0.2">
      <c r="A513" s="6" t="s">
        <v>15</v>
      </c>
      <c r="B513" s="6" t="s">
        <v>162</v>
      </c>
      <c r="C513" s="6">
        <v>1</v>
      </c>
      <c r="D513" s="6" t="s">
        <v>163</v>
      </c>
      <c r="E513" s="6" t="s">
        <v>164</v>
      </c>
      <c r="F513" s="6" t="s">
        <v>165</v>
      </c>
      <c r="G513" s="6" t="s">
        <v>163</v>
      </c>
      <c r="H513" s="6">
        <v>2</v>
      </c>
      <c r="I513" s="6">
        <v>4</v>
      </c>
      <c r="J513" s="6">
        <v>4</v>
      </c>
      <c r="K513" s="6">
        <v>8.8050000000000003E-3</v>
      </c>
      <c r="L513" s="6">
        <v>1.315E-2</v>
      </c>
      <c r="M513" s="6">
        <v>7.7619999999999995E-2</v>
      </c>
      <c r="N513" s="6">
        <v>9.8919999999999994E-2</v>
      </c>
      <c r="O513" s="7" t="s">
        <v>2062</v>
      </c>
      <c r="P513" s="7" t="s">
        <v>2445</v>
      </c>
      <c r="Q513" s="4">
        <v>0.43953952547909581</v>
      </c>
      <c r="R513" s="5">
        <v>0.21102816092806082</v>
      </c>
      <c r="S513" s="13">
        <v>-0.35843041128091652</v>
      </c>
      <c r="T513" s="4">
        <v>0.34238938144365988</v>
      </c>
      <c r="U513" s="5">
        <v>-0.18787832216873146</v>
      </c>
      <c r="V513" s="3">
        <v>0.65040685553108013</v>
      </c>
      <c r="W513" s="14">
        <v>-0.27599381578839249</v>
      </c>
      <c r="X513" s="5">
        <v>0.10221460756978527</v>
      </c>
      <c r="Y513" s="3">
        <v>-1.6096335177807636E-2</v>
      </c>
      <c r="Z513" s="14">
        <v>-0.86225326731468777</v>
      </c>
      <c r="AA513" s="5">
        <v>-0.16622515891245332</v>
      </c>
      <c r="AB513" s="3">
        <v>-0.59624887602071142</v>
      </c>
      <c r="AC513" s="20">
        <f t="shared" si="63"/>
        <v>0.17092687989325617</v>
      </c>
      <c r="AD513" s="20">
        <f t="shared" si="64"/>
        <v>-0.47828391961714589</v>
      </c>
      <c r="AE513" s="20">
        <f t="shared" si="65"/>
        <v>-0.16067093950755162</v>
      </c>
      <c r="AF513" s="27">
        <f t="shared" si="66"/>
        <v>0.64244466344128226</v>
      </c>
      <c r="AG513" s="6">
        <f t="shared" si="67"/>
        <v>0.10772241669552031</v>
      </c>
      <c r="AH513" s="6">
        <f t="shared" si="68"/>
        <v>0.57320179506579994</v>
      </c>
      <c r="AI513" s="17" t="str">
        <f t="shared" si="69"/>
        <v>FALSE</v>
      </c>
      <c r="AJ513" s="31" t="str">
        <f t="shared" si="70"/>
        <v>FALSE</v>
      </c>
      <c r="AK513" s="31" t="str">
        <f t="shared" si="71"/>
        <v>FALSE</v>
      </c>
    </row>
    <row r="514" spans="1:37" x14ac:dyDescent="0.2">
      <c r="A514" s="6" t="s">
        <v>15</v>
      </c>
      <c r="B514" s="6" t="s">
        <v>376</v>
      </c>
      <c r="C514" s="6">
        <v>2</v>
      </c>
      <c r="D514" s="6" t="s">
        <v>377</v>
      </c>
      <c r="E514" s="6" t="s">
        <v>378</v>
      </c>
      <c r="F514" s="6" t="s">
        <v>379</v>
      </c>
      <c r="G514" s="6" t="s">
        <v>377</v>
      </c>
      <c r="H514" s="6">
        <v>0</v>
      </c>
      <c r="I514" s="6">
        <v>5</v>
      </c>
      <c r="K514" s="6">
        <v>5.5649999999999996E-3</v>
      </c>
      <c r="M514" s="6">
        <v>4.283E-2</v>
      </c>
      <c r="O514" s="7" t="s">
        <v>2086</v>
      </c>
      <c r="P514" s="7" t="s">
        <v>2362</v>
      </c>
      <c r="Q514" s="4">
        <v>-0.40002839261873713</v>
      </c>
      <c r="R514" s="5">
        <v>-8.30800609674089E-2</v>
      </c>
      <c r="S514" s="13">
        <v>9.1673503396187614E-3</v>
      </c>
      <c r="T514" s="4">
        <v>-0.43626787902647945</v>
      </c>
      <c r="U514" s="5">
        <v>3.1408936981762864E-2</v>
      </c>
      <c r="V514" s="3">
        <v>0.11079460760067672</v>
      </c>
      <c r="W514" s="14">
        <v>0.57256266182162752</v>
      </c>
      <c r="X514" s="5">
        <v>0.25506947736258806</v>
      </c>
      <c r="Y514" s="3">
        <v>0.1181650794715899</v>
      </c>
      <c r="Z514" s="14">
        <v>2.2829086320446168E-2</v>
      </c>
      <c r="AA514" s="5">
        <v>-0.25058239887242256</v>
      </c>
      <c r="AB514" s="3">
        <v>-0.27151508252491557</v>
      </c>
      <c r="AC514" s="20">
        <f t="shared" ref="AC514:AC582" si="72">AVERAGE(T514:V514)-AVERAGE(Q514:S514)</f>
        <v>5.9958922934162454E-2</v>
      </c>
      <c r="AD514" s="20">
        <f t="shared" ref="AD514:AD582" si="73">AVERAGE(Z514:AB514)-AVERAGE(W514:Y514)</f>
        <v>-0.48168853791089916</v>
      </c>
      <c r="AE514" s="20">
        <f t="shared" ref="AE514:AE582" si="74">AVERAGE(W514:Y514)-AVERAGE(Q514:S514)</f>
        <v>0.47324610730077765</v>
      </c>
      <c r="AF514" s="27">
        <f t="shared" ref="AF514:AF582" si="75">TTEST(T514:V514,Q514:S514,2,2)</f>
        <v>0.79030205140642995</v>
      </c>
      <c r="AG514" s="6">
        <f t="shared" ref="AG514:AG582" si="76">TTEST(Z514:AB514,W514:Y514,2,2)</f>
        <v>4.2989695635382935E-2</v>
      </c>
      <c r="AH514" s="6">
        <f t="shared" ref="AH514:AH582" si="77">TTEST(W514:Y514,Q514:S514,2,2)</f>
        <v>6.0886101558651491E-2</v>
      </c>
      <c r="AI514" s="17" t="str">
        <f t="shared" ref="AI514:AI582" si="78">IF(AND(AF514&lt;0.05,ABS(AC514)&gt;0.5),"TRUE","FALSE")</f>
        <v>FALSE</v>
      </c>
      <c r="AJ514" s="31" t="str">
        <f t="shared" ref="AJ514:AJ582" si="79">IF(AND(AG514&lt;0.05,ABS(AD514)&gt;0.5),"TRUE","FALSE")</f>
        <v>FALSE</v>
      </c>
      <c r="AK514" s="31" t="str">
        <f t="shared" ref="AK514:AK582" si="80">IF(AND(AH514&lt;0.05,ABS(AE514)&gt;0.5),"TRUE","FALSE")</f>
        <v>FALSE</v>
      </c>
    </row>
    <row r="515" spans="1:37" x14ac:dyDescent="0.2">
      <c r="A515" s="6" t="s">
        <v>15</v>
      </c>
      <c r="B515" s="6" t="s">
        <v>1655</v>
      </c>
      <c r="C515" s="6">
        <v>2</v>
      </c>
      <c r="D515" s="6" t="s">
        <v>1652</v>
      </c>
      <c r="E515" s="6" t="s">
        <v>1656</v>
      </c>
      <c r="F515" s="6" t="s">
        <v>1654</v>
      </c>
      <c r="G515" s="6" t="s">
        <v>1652</v>
      </c>
      <c r="H515" s="6">
        <v>1</v>
      </c>
      <c r="I515" s="6">
        <v>3</v>
      </c>
      <c r="J515" s="6">
        <v>3</v>
      </c>
      <c r="K515" s="6">
        <v>1.7880000000000001E-4</v>
      </c>
      <c r="L515" s="6">
        <v>2.6739999999999999E-4</v>
      </c>
      <c r="M515" s="6">
        <v>1.3669999999999999E-4</v>
      </c>
      <c r="N515" s="6">
        <v>2.433E-4</v>
      </c>
      <c r="O515" s="7" t="s">
        <v>2035</v>
      </c>
      <c r="P515" s="7" t="s">
        <v>2410</v>
      </c>
      <c r="Q515" s="4">
        <v>-0.10569968174080917</v>
      </c>
      <c r="R515" s="5">
        <v>9.2147949005925364E-3</v>
      </c>
      <c r="S515" s="13">
        <v>-0.21974158692790691</v>
      </c>
      <c r="T515" s="4">
        <v>0.22361888960672943</v>
      </c>
      <c r="U515" s="5">
        <v>-0.56647523844269032</v>
      </c>
      <c r="V515" s="3">
        <v>0.18218778096183147</v>
      </c>
      <c r="W515" s="14">
        <v>5.8812467279524987E-2</v>
      </c>
      <c r="X515" s="5">
        <v>0.5375622214103003</v>
      </c>
      <c r="Y515" s="3">
        <v>0.21294174106492963</v>
      </c>
      <c r="Z515" s="14">
        <v>-0.21528000227891078</v>
      </c>
      <c r="AA515" s="5">
        <v>-0.20621225551388139</v>
      </c>
      <c r="AB515" s="3">
        <v>-0.23849606009071542</v>
      </c>
      <c r="AC515" s="20">
        <f t="shared" si="72"/>
        <v>5.185263529799803E-2</v>
      </c>
      <c r="AD515" s="20">
        <f t="shared" si="73"/>
        <v>-0.48976824921275419</v>
      </c>
      <c r="AE515" s="20">
        <f t="shared" si="74"/>
        <v>0.37518096784095945</v>
      </c>
      <c r="AF515" s="27">
        <f t="shared" si="75"/>
        <v>0.85446528911466846</v>
      </c>
      <c r="AG515" s="6">
        <f t="shared" si="76"/>
        <v>2.574282127853544E-2</v>
      </c>
      <c r="AH515" s="6">
        <f t="shared" si="77"/>
        <v>7.3716093557697981E-2</v>
      </c>
      <c r="AI515" s="17" t="str">
        <f t="shared" si="78"/>
        <v>FALSE</v>
      </c>
      <c r="AJ515" s="31" t="str">
        <f t="shared" si="79"/>
        <v>FALSE</v>
      </c>
      <c r="AK515" s="31" t="str">
        <f t="shared" si="80"/>
        <v>FALSE</v>
      </c>
    </row>
    <row r="516" spans="1:37" x14ac:dyDescent="0.2">
      <c r="A516" s="6" t="s">
        <v>15</v>
      </c>
      <c r="B516" s="6" t="s">
        <v>971</v>
      </c>
      <c r="C516" s="6">
        <v>6</v>
      </c>
      <c r="D516" s="6" t="s">
        <v>972</v>
      </c>
      <c r="E516" s="6" t="s">
        <v>973</v>
      </c>
      <c r="F516" s="6" t="s">
        <v>974</v>
      </c>
      <c r="G516" s="6" t="s">
        <v>972</v>
      </c>
      <c r="H516" s="6">
        <v>1</v>
      </c>
      <c r="I516" s="6">
        <v>2</v>
      </c>
      <c r="J516" s="6">
        <v>2</v>
      </c>
      <c r="K516" s="6">
        <v>1.7880000000000001E-4</v>
      </c>
      <c r="L516" s="6">
        <v>2.6739999999999999E-4</v>
      </c>
      <c r="M516" s="1">
        <v>2.0129999999999999E-5</v>
      </c>
      <c r="N516" s="6">
        <v>3.1789999999999998E-4</v>
      </c>
      <c r="O516" s="7" t="s">
        <v>2004</v>
      </c>
      <c r="P516" s="7" t="s">
        <v>2204</v>
      </c>
      <c r="Q516" s="4">
        <v>0.40570516955818287</v>
      </c>
      <c r="R516" s="5">
        <v>0.15230347080636453</v>
      </c>
      <c r="S516" s="13">
        <v>0.5052116509575364</v>
      </c>
      <c r="T516" s="4">
        <v>0.30947488903354953</v>
      </c>
      <c r="U516" s="5">
        <v>-1.6502899104945484E-2</v>
      </c>
      <c r="V516" s="3">
        <v>-0.13595841811365003</v>
      </c>
      <c r="W516" s="14">
        <v>2.8063742881409823E-2</v>
      </c>
      <c r="X516" s="5">
        <v>-3.710572599607373E-2</v>
      </c>
      <c r="Y516" s="3">
        <v>-0.20931057642342382</v>
      </c>
      <c r="Z516" s="14">
        <v>-1.2640812094898806</v>
      </c>
      <c r="AA516" s="5">
        <v>-0.11181501199983057</v>
      </c>
      <c r="AB516" s="3">
        <v>-0.31176965532857415</v>
      </c>
      <c r="AC516" s="20">
        <f t="shared" si="72"/>
        <v>-0.30206890650237661</v>
      </c>
      <c r="AD516" s="20">
        <f t="shared" si="73"/>
        <v>-0.48977110576006577</v>
      </c>
      <c r="AE516" s="20">
        <f t="shared" si="74"/>
        <v>-0.42719095028672388</v>
      </c>
      <c r="AF516" s="27">
        <f t="shared" si="75"/>
        <v>0.14945195263988306</v>
      </c>
      <c r="AG516" s="6">
        <f t="shared" si="76"/>
        <v>0.24799144911304893</v>
      </c>
      <c r="AH516" s="6">
        <f t="shared" si="77"/>
        <v>2.7993406293116613E-2</v>
      </c>
      <c r="AI516" s="17" t="str">
        <f t="shared" si="78"/>
        <v>FALSE</v>
      </c>
      <c r="AJ516" s="31" t="str">
        <f t="shared" si="79"/>
        <v>FALSE</v>
      </c>
      <c r="AK516" s="31" t="str">
        <f t="shared" si="80"/>
        <v>FALSE</v>
      </c>
    </row>
    <row r="517" spans="1:37" x14ac:dyDescent="0.2">
      <c r="A517" s="6" t="s">
        <v>15</v>
      </c>
      <c r="B517" s="6" t="s">
        <v>293</v>
      </c>
      <c r="C517" s="6">
        <v>1</v>
      </c>
      <c r="D517" s="6" t="s">
        <v>294</v>
      </c>
      <c r="E517" s="6" t="s">
        <v>295</v>
      </c>
      <c r="F517" s="6" t="s">
        <v>296</v>
      </c>
      <c r="G517" s="6" t="s">
        <v>294</v>
      </c>
      <c r="H517" s="6">
        <v>2</v>
      </c>
      <c r="I517" s="6">
        <v>3</v>
      </c>
      <c r="J517" s="6">
        <v>3</v>
      </c>
      <c r="K517" s="6">
        <v>5.1859999999999996E-3</v>
      </c>
      <c r="L517" s="6">
        <v>1.763E-2</v>
      </c>
      <c r="M517" s="6">
        <v>3.644E-2</v>
      </c>
      <c r="N517" s="6">
        <v>0.1285</v>
      </c>
      <c r="O517" s="7" t="s">
        <v>2079</v>
      </c>
      <c r="P517" s="7" t="s">
        <v>2461</v>
      </c>
      <c r="Q517" s="4">
        <v>-0.26026759062264315</v>
      </c>
      <c r="R517" s="5">
        <v>-1.891739026186573E-2</v>
      </c>
      <c r="S517" s="13">
        <v>-0.71555846473322537</v>
      </c>
      <c r="T517" s="4">
        <v>0.86695035403734189</v>
      </c>
      <c r="U517" s="5">
        <v>-0.2797193760719226</v>
      </c>
      <c r="V517" s="3">
        <v>1.1413761633785182</v>
      </c>
      <c r="W517" s="14">
        <v>-0.21035877747890658</v>
      </c>
      <c r="X517" s="5">
        <v>0.34010389782732614</v>
      </c>
      <c r="Y517" s="3">
        <v>-0.67601186244632916</v>
      </c>
      <c r="Z517" s="14">
        <v>-1.0681168970494239</v>
      </c>
      <c r="AA517" s="5">
        <v>-0.11492868579590916</v>
      </c>
      <c r="AB517" s="3">
        <v>-0.83850143460356541</v>
      </c>
      <c r="AC517" s="20">
        <f t="shared" si="72"/>
        <v>0.90778352898722381</v>
      </c>
      <c r="AD517" s="20">
        <f t="shared" si="73"/>
        <v>-0.49176009178366298</v>
      </c>
      <c r="AE517" s="20">
        <f t="shared" si="74"/>
        <v>0.14949223450660823</v>
      </c>
      <c r="AF517" s="27">
        <f t="shared" si="75"/>
        <v>0.1320268807493343</v>
      </c>
      <c r="AG517" s="6">
        <f t="shared" si="76"/>
        <v>0.29733855900403677</v>
      </c>
      <c r="AH517" s="6">
        <f t="shared" si="77"/>
        <v>0.69746712131278077</v>
      </c>
      <c r="AI517" s="17" t="str">
        <f t="shared" si="78"/>
        <v>FALSE</v>
      </c>
      <c r="AJ517" s="31" t="str">
        <f t="shared" si="79"/>
        <v>FALSE</v>
      </c>
      <c r="AK517" s="31" t="str">
        <f t="shared" si="80"/>
        <v>FALSE</v>
      </c>
    </row>
    <row r="518" spans="1:37" x14ac:dyDescent="0.2">
      <c r="A518" s="6" t="s">
        <v>15</v>
      </c>
      <c r="B518" s="6" t="s">
        <v>1573</v>
      </c>
      <c r="C518" s="6">
        <v>4</v>
      </c>
      <c r="D518" s="6" t="s">
        <v>1566</v>
      </c>
      <c r="E518" s="6" t="s">
        <v>1574</v>
      </c>
      <c r="F518" s="6" t="s">
        <v>1568</v>
      </c>
      <c r="G518" s="6" t="s">
        <v>1575</v>
      </c>
      <c r="H518" s="6">
        <v>1</v>
      </c>
      <c r="I518" s="6">
        <v>2</v>
      </c>
      <c r="J518" s="6">
        <v>2</v>
      </c>
      <c r="K518" s="6">
        <v>3.1979999999999999E-3</v>
      </c>
      <c r="L518" s="6">
        <v>6.1009999999999997E-3</v>
      </c>
      <c r="M518" s="6">
        <v>1.9300000000000001E-2</v>
      </c>
      <c r="N518" s="6">
        <v>3.3270000000000001E-2</v>
      </c>
      <c r="O518" s="7" t="s">
        <v>2030</v>
      </c>
      <c r="P518" s="7" t="s">
        <v>2478</v>
      </c>
      <c r="Q518" s="4">
        <v>0.39337343295918203</v>
      </c>
      <c r="R518" s="5">
        <v>-0.34407283057269411</v>
      </c>
      <c r="S518" s="13">
        <v>0.14105730850346959</v>
      </c>
      <c r="T518" s="4">
        <v>0.42708589504309602</v>
      </c>
      <c r="U518" s="5">
        <v>7.8276028482284321E-2</v>
      </c>
      <c r="V518" s="3">
        <v>-0.26256460156071343</v>
      </c>
      <c r="W518" s="14">
        <v>-8.1829995476545334E-2</v>
      </c>
      <c r="X518" s="5">
        <v>0.11349969441051311</v>
      </c>
      <c r="Y518" s="3">
        <v>0.15248377825902473</v>
      </c>
      <c r="Z518" s="14">
        <v>-1.3321877112793568</v>
      </c>
      <c r="AA518" s="5">
        <v>0.10377394119431158</v>
      </c>
      <c r="AB518" s="3">
        <v>-7.0662089260962832E-2</v>
      </c>
      <c r="AC518" s="20">
        <f t="shared" si="72"/>
        <v>1.7479803691569804E-2</v>
      </c>
      <c r="AD518" s="20">
        <f t="shared" si="73"/>
        <v>-0.49440977884633358</v>
      </c>
      <c r="AE518" s="20">
        <f t="shared" si="74"/>
        <v>-2.068144565654996E-3</v>
      </c>
      <c r="AF518" s="27">
        <f t="shared" si="75"/>
        <v>0.95544793595151156</v>
      </c>
      <c r="AG518" s="6">
        <f t="shared" si="76"/>
        <v>0.34126374911349949</v>
      </c>
      <c r="AH518" s="6">
        <f t="shared" si="77"/>
        <v>0.99320320267422202</v>
      </c>
      <c r="AI518" s="17" t="str">
        <f t="shared" si="78"/>
        <v>FALSE</v>
      </c>
      <c r="AJ518" s="31" t="str">
        <f t="shared" si="79"/>
        <v>FALSE</v>
      </c>
      <c r="AK518" s="31" t="str">
        <f t="shared" si="80"/>
        <v>FALSE</v>
      </c>
    </row>
    <row r="519" spans="1:37" x14ac:dyDescent="0.2">
      <c r="A519" s="6" t="s">
        <v>15</v>
      </c>
      <c r="B519" s="6" t="s">
        <v>180</v>
      </c>
      <c r="C519" s="6">
        <v>2</v>
      </c>
      <c r="D519" s="6" t="s">
        <v>181</v>
      </c>
      <c r="E519" s="6" t="s">
        <v>182</v>
      </c>
      <c r="F519" s="6" t="s">
        <v>183</v>
      </c>
      <c r="G519" s="6" t="s">
        <v>181</v>
      </c>
      <c r="H519" s="6">
        <v>0</v>
      </c>
      <c r="I519" s="6">
        <v>2</v>
      </c>
      <c r="K519" s="6">
        <v>3.4970000000000001E-3</v>
      </c>
      <c r="M519" s="6">
        <v>2.3130000000000001E-2</v>
      </c>
      <c r="O519" s="7" t="s">
        <v>1960</v>
      </c>
      <c r="P519" s="7" t="s">
        <v>2305</v>
      </c>
      <c r="Q519" s="4">
        <v>0.25268796566798218</v>
      </c>
      <c r="R519" s="5">
        <v>0.14722872987854999</v>
      </c>
      <c r="S519" s="13">
        <v>-4.6352707625537275E-2</v>
      </c>
      <c r="T519" s="4">
        <v>-4.8650090817080084E-2</v>
      </c>
      <c r="U519" s="5">
        <v>-0.29354132098087327</v>
      </c>
      <c r="V519" s="3">
        <v>4.3294188048099945E-2</v>
      </c>
      <c r="W519" s="14">
        <v>2.007287602847083E-2</v>
      </c>
      <c r="X519" s="5">
        <v>0.34189043674554243</v>
      </c>
      <c r="Y519" s="3">
        <v>0.24937831063529986</v>
      </c>
      <c r="Z519" s="14">
        <v>-0.27277852062051156</v>
      </c>
      <c r="AA519" s="5">
        <v>-0.30534845739858058</v>
      </c>
      <c r="AB519" s="3">
        <v>-0.29963173756431905</v>
      </c>
      <c r="AC519" s="20">
        <f t="shared" si="72"/>
        <v>-0.21748707055694944</v>
      </c>
      <c r="AD519" s="20">
        <f t="shared" si="73"/>
        <v>-0.49636677966424142</v>
      </c>
      <c r="AE519" s="20">
        <f t="shared" si="74"/>
        <v>8.5925878496106098E-2</v>
      </c>
      <c r="AF519" s="27">
        <f t="shared" si="75"/>
        <v>0.17814199841807704</v>
      </c>
      <c r="AG519" s="6">
        <f t="shared" si="76"/>
        <v>6.6949862125831794E-3</v>
      </c>
      <c r="AH519" s="6">
        <f t="shared" si="77"/>
        <v>0.54383168153922656</v>
      </c>
      <c r="AI519" s="17" t="str">
        <f t="shared" si="78"/>
        <v>FALSE</v>
      </c>
      <c r="AJ519" s="31" t="str">
        <f t="shared" si="79"/>
        <v>FALSE</v>
      </c>
      <c r="AK519" s="31" t="str">
        <f t="shared" si="80"/>
        <v>FALSE</v>
      </c>
    </row>
    <row r="520" spans="1:37" x14ac:dyDescent="0.2">
      <c r="A520" s="6" t="s">
        <v>15</v>
      </c>
      <c r="B520" s="6" t="s">
        <v>1172</v>
      </c>
      <c r="C520" s="6">
        <v>1</v>
      </c>
      <c r="D520" s="6" t="s">
        <v>1173</v>
      </c>
      <c r="E520" s="6" t="s">
        <v>1174</v>
      </c>
      <c r="F520" s="6" t="s">
        <v>1175</v>
      </c>
      <c r="G520" s="6" t="s">
        <v>1173</v>
      </c>
      <c r="H520" s="6">
        <v>0</v>
      </c>
      <c r="I520" s="6">
        <v>3</v>
      </c>
      <c r="K520" s="6">
        <v>1.7880000000000001E-4</v>
      </c>
      <c r="M520" s="1">
        <v>4.5689999999999998E-5</v>
      </c>
      <c r="O520" s="7" t="s">
        <v>2157</v>
      </c>
      <c r="P520" s="7" t="s">
        <v>2549</v>
      </c>
      <c r="Q520" s="4">
        <v>-5.8777600005413988E-2</v>
      </c>
      <c r="R520" s="5">
        <v>-6.7451922794550701E-2</v>
      </c>
      <c r="S520" s="13">
        <v>-0.52162417297874608</v>
      </c>
      <c r="T520" s="4">
        <v>0.49358676382151384</v>
      </c>
      <c r="U520" s="5">
        <v>-0.19306310848640409</v>
      </c>
      <c r="V520" s="3">
        <v>1.1283510908976115</v>
      </c>
      <c r="W520" s="14">
        <v>-2.8589894305297747E-2</v>
      </c>
      <c r="X520" s="5">
        <v>0.39465607780055134</v>
      </c>
      <c r="Y520" s="3">
        <v>-0.70279659205526268</v>
      </c>
      <c r="Z520" s="14">
        <v>-0.61793307863969726</v>
      </c>
      <c r="AA520" s="5">
        <v>-0.2238081581743771</v>
      </c>
      <c r="AB520" s="3">
        <v>-0.99152659644310359</v>
      </c>
      <c r="AC520" s="20">
        <f t="shared" si="72"/>
        <v>0.69224281400381071</v>
      </c>
      <c r="AD520" s="20">
        <f t="shared" si="73"/>
        <v>-0.49884580823238972</v>
      </c>
      <c r="AE520" s="20">
        <f t="shared" si="74"/>
        <v>0.10370776240623389</v>
      </c>
      <c r="AF520" s="27">
        <f t="shared" si="75"/>
        <v>0.16744010170776855</v>
      </c>
      <c r="AG520" s="6">
        <f t="shared" si="76"/>
        <v>0.26887919942739591</v>
      </c>
      <c r="AH520" s="6">
        <f t="shared" si="77"/>
        <v>0.78425984079618671</v>
      </c>
      <c r="AI520" s="17" t="str">
        <f t="shared" si="78"/>
        <v>FALSE</v>
      </c>
      <c r="AJ520" s="31" t="str">
        <f t="shared" si="79"/>
        <v>FALSE</v>
      </c>
      <c r="AK520" s="31" t="str">
        <f t="shared" si="80"/>
        <v>FALSE</v>
      </c>
    </row>
    <row r="521" spans="1:37" x14ac:dyDescent="0.2">
      <c r="A521" s="6" t="s">
        <v>15</v>
      </c>
      <c r="B521" s="6" t="s">
        <v>1491</v>
      </c>
      <c r="C521" s="6">
        <v>6</v>
      </c>
      <c r="D521" s="6" t="s">
        <v>1492</v>
      </c>
      <c r="E521" s="6" t="s">
        <v>1493</v>
      </c>
      <c r="F521" s="6" t="s">
        <v>1494</v>
      </c>
      <c r="G521" s="6" t="s">
        <v>1492</v>
      </c>
      <c r="H521" s="6">
        <v>1</v>
      </c>
      <c r="I521" s="6">
        <v>3</v>
      </c>
      <c r="J521" s="6">
        <v>3</v>
      </c>
      <c r="K521" s="6">
        <v>1.7880000000000001E-4</v>
      </c>
      <c r="L521" s="6">
        <v>2.6739999999999999E-4</v>
      </c>
      <c r="M521" s="1">
        <v>1.2199999999999999E-9</v>
      </c>
      <c r="N521" s="1">
        <v>5.3039999999999999E-9</v>
      </c>
      <c r="O521" s="7" t="s">
        <v>2026</v>
      </c>
      <c r="P521" s="7" t="s">
        <v>2213</v>
      </c>
      <c r="Q521" s="4">
        <v>0.29343178103609208</v>
      </c>
      <c r="R521" s="5">
        <v>0.1373833892556425</v>
      </c>
      <c r="S521" s="13">
        <v>0.1952245203622735</v>
      </c>
      <c r="T521" s="4">
        <v>0.38189122060767694</v>
      </c>
      <c r="U521" s="5">
        <v>7.7613500153440845E-2</v>
      </c>
      <c r="V521" s="3">
        <v>-9.9201141127042217E-2</v>
      </c>
      <c r="W521" s="14">
        <v>-8.4239310973099168E-2</v>
      </c>
      <c r="X521" s="5">
        <v>-7.4670730139733826E-2</v>
      </c>
      <c r="Y521" s="3">
        <v>0.20237896283619844</v>
      </c>
      <c r="Z521" s="14">
        <v>-0.92106978569019005</v>
      </c>
      <c r="AA521" s="5">
        <v>-0.15961845536433589</v>
      </c>
      <c r="AB521" s="3">
        <v>-0.37528367020738901</v>
      </c>
      <c r="AC521" s="20">
        <f t="shared" si="72"/>
        <v>-8.8578703673310805E-2</v>
      </c>
      <c r="AD521" s="20">
        <f t="shared" si="73"/>
        <v>-0.49981361099509347</v>
      </c>
      <c r="AE521" s="20">
        <f t="shared" si="74"/>
        <v>-0.19419025631021419</v>
      </c>
      <c r="AF521" s="27">
        <f t="shared" si="75"/>
        <v>0.58099376467409869</v>
      </c>
      <c r="AG521" s="6">
        <f t="shared" si="76"/>
        <v>0.1112639480549226</v>
      </c>
      <c r="AH521" s="6">
        <f t="shared" si="77"/>
        <v>0.1365040093497987</v>
      </c>
      <c r="AI521" s="17" t="str">
        <f t="shared" si="78"/>
        <v>FALSE</v>
      </c>
      <c r="AJ521" s="31" t="str">
        <f t="shared" si="79"/>
        <v>FALSE</v>
      </c>
      <c r="AK521" s="31" t="str">
        <f t="shared" si="80"/>
        <v>FALSE</v>
      </c>
    </row>
    <row r="522" spans="1:37" x14ac:dyDescent="0.2">
      <c r="A522" s="6" t="s">
        <v>15</v>
      </c>
      <c r="B522" s="6" t="s">
        <v>831</v>
      </c>
      <c r="C522" s="6">
        <v>4</v>
      </c>
      <c r="D522" s="6" t="s">
        <v>832</v>
      </c>
      <c r="E522" s="6" t="s">
        <v>833</v>
      </c>
      <c r="F522" s="6" t="s">
        <v>834</v>
      </c>
      <c r="G522" s="6" t="s">
        <v>832</v>
      </c>
      <c r="H522" s="6">
        <v>0</v>
      </c>
      <c r="I522" s="6">
        <v>2</v>
      </c>
      <c r="K522" s="6">
        <v>1.7880000000000001E-4</v>
      </c>
      <c r="M522" s="1">
        <v>5.5860000000000004E-6</v>
      </c>
      <c r="O522" s="7" t="s">
        <v>1911</v>
      </c>
      <c r="P522" s="7" t="s">
        <v>2249</v>
      </c>
      <c r="Q522" s="4">
        <v>0.18648004996967549</v>
      </c>
      <c r="R522" s="5">
        <v>-4.7221130212082699E-2</v>
      </c>
      <c r="S522" s="13">
        <v>0.19973919710224552</v>
      </c>
      <c r="T522" s="4">
        <v>-0.31816459260670005</v>
      </c>
      <c r="U522" s="5">
        <v>0.20704512414659484</v>
      </c>
      <c r="V522" s="3">
        <v>-0.59526421558005527</v>
      </c>
      <c r="W522" s="14">
        <v>0.47209091757683158</v>
      </c>
      <c r="X522" s="5">
        <v>-0.1296466353814677</v>
      </c>
      <c r="Y522" s="3">
        <v>0.3733439015316084</v>
      </c>
      <c r="Z522" s="14">
        <v>-0.57173293123223656</v>
      </c>
      <c r="AA522" s="5">
        <v>-5.3157624586854961E-2</v>
      </c>
      <c r="AB522" s="3">
        <v>-0.16127517534011093</v>
      </c>
      <c r="AC522" s="20">
        <f t="shared" si="72"/>
        <v>-0.34846060029999959</v>
      </c>
      <c r="AD522" s="20">
        <f t="shared" si="73"/>
        <v>-0.50065130496205823</v>
      </c>
      <c r="AE522" s="20">
        <f t="shared" si="74"/>
        <v>0.12559668895571133</v>
      </c>
      <c r="AF522" s="27">
        <f t="shared" si="75"/>
        <v>0.23357645310434949</v>
      </c>
      <c r="AG522" s="6">
        <f t="shared" si="76"/>
        <v>0.10973087039576218</v>
      </c>
      <c r="AH522" s="6">
        <f t="shared" si="77"/>
        <v>0.56932123373155941</v>
      </c>
      <c r="AI522" s="17" t="str">
        <f t="shared" si="78"/>
        <v>FALSE</v>
      </c>
      <c r="AJ522" s="31" t="str">
        <f t="shared" si="79"/>
        <v>FALSE</v>
      </c>
      <c r="AK522" s="31" t="str">
        <f t="shared" si="80"/>
        <v>FALSE</v>
      </c>
    </row>
    <row r="523" spans="1:37" x14ac:dyDescent="0.2">
      <c r="A523" s="6" t="s">
        <v>15</v>
      </c>
      <c r="B523" s="6" t="s">
        <v>1657</v>
      </c>
      <c r="C523" s="6">
        <v>2</v>
      </c>
      <c r="D523" s="6" t="s">
        <v>1652</v>
      </c>
      <c r="E523" s="6" t="s">
        <v>1658</v>
      </c>
      <c r="F523" s="6" t="s">
        <v>1654</v>
      </c>
      <c r="G523" s="6" t="s">
        <v>1652</v>
      </c>
      <c r="H523" s="6">
        <v>1</v>
      </c>
      <c r="I523" s="6">
        <v>3</v>
      </c>
      <c r="J523" s="6">
        <v>3</v>
      </c>
      <c r="K523" s="6">
        <v>1.7880000000000001E-4</v>
      </c>
      <c r="L523" s="6">
        <v>2.6739999999999999E-4</v>
      </c>
      <c r="M523" s="6">
        <v>2.297E-4</v>
      </c>
      <c r="N523" s="6">
        <v>2.1699999999999999E-4</v>
      </c>
      <c r="O523" s="7" t="s">
        <v>2035</v>
      </c>
      <c r="P523" s="7" t="s">
        <v>2411</v>
      </c>
      <c r="Q523" s="4">
        <v>-0.26012249996476644</v>
      </c>
      <c r="R523" s="5">
        <v>-6.3040375088157505E-2</v>
      </c>
      <c r="S523" s="13">
        <v>-0.21249891677942892</v>
      </c>
      <c r="T523" s="4">
        <v>0.27261748451850404</v>
      </c>
      <c r="U523" s="5">
        <v>-0.77630124445090809</v>
      </c>
      <c r="V523" s="3">
        <v>0.33341219202200501</v>
      </c>
      <c r="W523" s="14">
        <v>0.28882755573220859</v>
      </c>
      <c r="X523" s="5">
        <v>0.50072361154886547</v>
      </c>
      <c r="Y523" s="3">
        <v>6.5938955769491006E-2</v>
      </c>
      <c r="Z523" s="14">
        <v>-0.4435197655287389</v>
      </c>
      <c r="AA523" s="5">
        <v>6.2080938344083562E-2</v>
      </c>
      <c r="AB523" s="3">
        <v>-0.2684638753612717</v>
      </c>
      <c r="AC523" s="20">
        <f t="shared" si="72"/>
        <v>0.12179674130731796</v>
      </c>
      <c r="AD523" s="20">
        <f t="shared" si="73"/>
        <v>-0.50179760853216404</v>
      </c>
      <c r="AE523" s="20">
        <f t="shared" si="74"/>
        <v>0.46371730496097263</v>
      </c>
      <c r="AF523" s="27">
        <f t="shared" si="75"/>
        <v>0.7554119274237181</v>
      </c>
      <c r="AG523" s="6">
        <f t="shared" si="76"/>
        <v>6.1111893819903208E-2</v>
      </c>
      <c r="AH523" s="6">
        <f t="shared" si="77"/>
        <v>2.884853440836406E-2</v>
      </c>
      <c r="AI523" s="17" t="str">
        <f t="shared" si="78"/>
        <v>FALSE</v>
      </c>
      <c r="AJ523" s="31" t="str">
        <f t="shared" si="79"/>
        <v>FALSE</v>
      </c>
      <c r="AK523" s="31" t="str">
        <f t="shared" si="80"/>
        <v>FALSE</v>
      </c>
    </row>
    <row r="524" spans="1:37" x14ac:dyDescent="0.2">
      <c r="A524" s="6" t="s">
        <v>15</v>
      </c>
      <c r="B524" s="6" t="s">
        <v>1629</v>
      </c>
      <c r="C524" s="6">
        <v>8</v>
      </c>
      <c r="D524" s="6" t="s">
        <v>1626</v>
      </c>
      <c r="E524" s="6" t="s">
        <v>1630</v>
      </c>
      <c r="F524" s="6" t="s">
        <v>1628</v>
      </c>
      <c r="G524" s="6" t="s">
        <v>1626</v>
      </c>
      <c r="H524" s="6">
        <v>1</v>
      </c>
      <c r="I524" s="6">
        <v>2</v>
      </c>
      <c r="J524" s="6">
        <v>2</v>
      </c>
      <c r="K524" s="6">
        <v>1.7880000000000001E-4</v>
      </c>
      <c r="L524" s="6">
        <v>2.6739999999999999E-4</v>
      </c>
      <c r="M524" s="6">
        <v>1.211E-4</v>
      </c>
      <c r="N524" s="6">
        <v>6.8559999999999997E-4</v>
      </c>
      <c r="O524" s="7" t="s">
        <v>1884</v>
      </c>
      <c r="P524" s="7" t="s">
        <v>2214</v>
      </c>
      <c r="Q524" s="4">
        <v>0.42179264243212439</v>
      </c>
      <c r="R524" s="5">
        <v>-1.1304674356036057</v>
      </c>
      <c r="S524" s="13">
        <v>0.14614193490466743</v>
      </c>
      <c r="T524" s="4">
        <v>0.69603389221283007</v>
      </c>
      <c r="U524" s="5">
        <v>0.83323381940098284</v>
      </c>
      <c r="V524" s="3">
        <v>0.67061203287205717</v>
      </c>
      <c r="W524" s="14">
        <v>-0.48315048169470426</v>
      </c>
      <c r="X524" s="5">
        <v>-0.22818923307422537</v>
      </c>
      <c r="Y524" s="3">
        <v>-0.40963969841531556</v>
      </c>
      <c r="Z524" s="14">
        <v>-1.6217089691961855</v>
      </c>
      <c r="AA524" s="5">
        <v>-0.13947092696437954</v>
      </c>
      <c r="AB524" s="3">
        <v>-0.86555735907591902</v>
      </c>
      <c r="AC524" s="20">
        <f t="shared" si="72"/>
        <v>0.92080420091756132</v>
      </c>
      <c r="AD524" s="20">
        <f t="shared" si="73"/>
        <v>-0.50191928068407954</v>
      </c>
      <c r="AE524" s="20">
        <f t="shared" si="74"/>
        <v>-0.18614885163914371</v>
      </c>
      <c r="AF524" s="27">
        <f t="shared" si="75"/>
        <v>0.12798788551869694</v>
      </c>
      <c r="AG524" s="6">
        <f t="shared" si="76"/>
        <v>0.31239886310669712</v>
      </c>
      <c r="AH524" s="6">
        <f t="shared" si="77"/>
        <v>0.72016437862382909</v>
      </c>
      <c r="AI524" s="17" t="str">
        <f t="shared" si="78"/>
        <v>FALSE</v>
      </c>
      <c r="AJ524" s="31" t="str">
        <f t="shared" si="79"/>
        <v>FALSE</v>
      </c>
      <c r="AK524" s="31" t="str">
        <f t="shared" si="80"/>
        <v>FALSE</v>
      </c>
    </row>
    <row r="525" spans="1:37" x14ac:dyDescent="0.2">
      <c r="A525" s="6" t="s">
        <v>15</v>
      </c>
      <c r="B525" s="6" t="s">
        <v>250</v>
      </c>
      <c r="C525" s="6">
        <v>2</v>
      </c>
      <c r="D525" s="6" t="s">
        <v>251</v>
      </c>
      <c r="E525" s="6" t="s">
        <v>252</v>
      </c>
      <c r="F525" s="6" t="s">
        <v>253</v>
      </c>
      <c r="G525" s="6" t="s">
        <v>251</v>
      </c>
      <c r="H525" s="6">
        <v>0</v>
      </c>
      <c r="I525" s="6">
        <v>3</v>
      </c>
      <c r="K525" s="6">
        <v>6.5510000000000004E-3</v>
      </c>
      <c r="M525" s="6">
        <v>5.4859999999999999E-2</v>
      </c>
      <c r="O525" s="7" t="s">
        <v>2073</v>
      </c>
      <c r="P525" s="7" t="s">
        <v>2455</v>
      </c>
      <c r="Q525" s="4">
        <v>0.19739531633686261</v>
      </c>
      <c r="R525" s="5">
        <v>1.9289636581690497E-2</v>
      </c>
      <c r="S525" s="13">
        <v>-0.77321003847966918</v>
      </c>
      <c r="T525" s="4">
        <v>0.60939243917422214</v>
      </c>
      <c r="U525" s="5">
        <v>-0.42494322023292824</v>
      </c>
      <c r="V525" s="3">
        <v>0.93146855630534053</v>
      </c>
      <c r="W525" s="14">
        <v>-0.10241692500210194</v>
      </c>
      <c r="X525" s="5">
        <v>0.30441491627731398</v>
      </c>
      <c r="Y525" s="3">
        <v>-0.41728423830008521</v>
      </c>
      <c r="Z525" s="14">
        <v>-1.3353865633582749</v>
      </c>
      <c r="AA525" s="5">
        <v>9.7110536994965847E-3</v>
      </c>
      <c r="AB525" s="3">
        <v>-0.39813894565516067</v>
      </c>
      <c r="AC525" s="20">
        <f t="shared" si="72"/>
        <v>0.55748095360258354</v>
      </c>
      <c r="AD525" s="20">
        <f t="shared" si="73"/>
        <v>-0.50284273609635521</v>
      </c>
      <c r="AE525" s="20">
        <f t="shared" si="74"/>
        <v>0.11374627951208098</v>
      </c>
      <c r="AF525" s="27">
        <f t="shared" si="75"/>
        <v>0.33271655343206041</v>
      </c>
      <c r="AG525" s="6">
        <f t="shared" si="76"/>
        <v>0.32607750501181687</v>
      </c>
      <c r="AH525" s="6">
        <f t="shared" si="77"/>
        <v>0.77039367621783073</v>
      </c>
      <c r="AI525" s="17" t="str">
        <f t="shared" si="78"/>
        <v>FALSE</v>
      </c>
      <c r="AJ525" s="31" t="str">
        <f t="shared" si="79"/>
        <v>FALSE</v>
      </c>
      <c r="AK525" s="31" t="str">
        <f t="shared" si="80"/>
        <v>FALSE</v>
      </c>
    </row>
    <row r="526" spans="1:37" x14ac:dyDescent="0.2">
      <c r="A526" s="6" t="s">
        <v>15</v>
      </c>
      <c r="B526" s="6" t="s">
        <v>795</v>
      </c>
      <c r="C526" s="6">
        <v>1</v>
      </c>
      <c r="D526" s="6" t="s">
        <v>796</v>
      </c>
      <c r="E526" s="6" t="s">
        <v>797</v>
      </c>
      <c r="F526" s="6" t="s">
        <v>798</v>
      </c>
      <c r="G526" s="6" t="s">
        <v>799</v>
      </c>
      <c r="H526" s="6">
        <v>0</v>
      </c>
      <c r="I526" s="6">
        <v>3</v>
      </c>
      <c r="K526" s="6">
        <v>3.1979999999999999E-3</v>
      </c>
      <c r="M526" s="6">
        <v>1.8780000000000002E-2</v>
      </c>
      <c r="O526" s="7" t="s">
        <v>1994</v>
      </c>
      <c r="P526" s="7" t="s">
        <v>2347</v>
      </c>
      <c r="Q526" s="4">
        <v>0.13994066295284688</v>
      </c>
      <c r="R526" s="5">
        <v>-0.36668112625338539</v>
      </c>
      <c r="S526" s="13">
        <v>-0.413927605261875</v>
      </c>
      <c r="T526" s="4">
        <v>0.47078520138080132</v>
      </c>
      <c r="U526" s="5">
        <v>-8.5649915555687767E-2</v>
      </c>
      <c r="V526" s="3">
        <v>0.57423479032708458</v>
      </c>
      <c r="W526" s="14">
        <v>6.9301816248671808E-2</v>
      </c>
      <c r="X526" s="5">
        <v>0.31001573480177252</v>
      </c>
      <c r="Y526" s="3">
        <v>-0.1403565205634224</v>
      </c>
      <c r="Z526" s="14">
        <v>-1.1107044411531399</v>
      </c>
      <c r="AA526" s="5">
        <v>5.9845671978299313E-2</v>
      </c>
      <c r="AB526" s="3">
        <v>-0.22897593770472846</v>
      </c>
      <c r="AC526" s="20">
        <f t="shared" si="72"/>
        <v>0.53334604823820386</v>
      </c>
      <c r="AD526" s="20">
        <f t="shared" si="73"/>
        <v>-0.50626524578886367</v>
      </c>
      <c r="AE526" s="20">
        <f t="shared" si="74"/>
        <v>0.29320969968314514</v>
      </c>
      <c r="AF526" s="27">
        <f t="shared" si="75"/>
        <v>0.12038456934718569</v>
      </c>
      <c r="AG526" s="6">
        <f t="shared" si="76"/>
        <v>0.24869366892138861</v>
      </c>
      <c r="AH526" s="6">
        <f t="shared" si="77"/>
        <v>0.25327379588343885</v>
      </c>
      <c r="AI526" s="17" t="str">
        <f t="shared" si="78"/>
        <v>FALSE</v>
      </c>
      <c r="AJ526" s="31" t="str">
        <f t="shared" si="79"/>
        <v>FALSE</v>
      </c>
      <c r="AK526" s="31" t="str">
        <f t="shared" si="80"/>
        <v>FALSE</v>
      </c>
    </row>
    <row r="527" spans="1:37" x14ac:dyDescent="0.2">
      <c r="A527" s="6" t="s">
        <v>15</v>
      </c>
      <c r="B527" s="6" t="s">
        <v>1152</v>
      </c>
      <c r="C527" s="6">
        <v>2</v>
      </c>
      <c r="D527" s="6" t="s">
        <v>1153</v>
      </c>
      <c r="E527" s="6" t="s">
        <v>1154</v>
      </c>
      <c r="F527" s="6" t="s">
        <v>1155</v>
      </c>
      <c r="G527" s="6" t="s">
        <v>1153</v>
      </c>
      <c r="H527" s="6">
        <v>1</v>
      </c>
      <c r="I527" s="6">
        <v>3</v>
      </c>
      <c r="J527" s="6">
        <v>3</v>
      </c>
      <c r="K527" s="6">
        <v>1.7880000000000001E-4</v>
      </c>
      <c r="L527" s="6">
        <v>2.6739999999999999E-4</v>
      </c>
      <c r="M527" s="6">
        <v>5.0949999999999997E-4</v>
      </c>
      <c r="N527" s="6">
        <v>6.9530000000000004E-4</v>
      </c>
      <c r="O527" s="7" t="s">
        <v>2155</v>
      </c>
      <c r="P527" s="7" t="s">
        <v>2546</v>
      </c>
      <c r="Q527" s="4">
        <v>0.31133776301652166</v>
      </c>
      <c r="R527" s="5">
        <v>-8.4011324944178123E-2</v>
      </c>
      <c r="S527" s="13">
        <v>0.31213804339691176</v>
      </c>
      <c r="T527" s="4">
        <v>0.29118333016666509</v>
      </c>
      <c r="U527" s="5">
        <v>0.14124194633272366</v>
      </c>
      <c r="V527" s="3">
        <v>2.6307599574640426E-2</v>
      </c>
      <c r="W527" s="14">
        <v>-2.577364787819212E-2</v>
      </c>
      <c r="X527" s="5">
        <v>3.6606205793456692E-2</v>
      </c>
      <c r="Y527" s="3">
        <v>4.6572023237149172E-2</v>
      </c>
      <c r="Z527" s="14">
        <v>-0.85411389541592864</v>
      </c>
      <c r="AA527" s="5">
        <v>-0.1077769876777025</v>
      </c>
      <c r="AB527" s="3">
        <v>-0.49972119111400226</v>
      </c>
      <c r="AC527" s="20">
        <f t="shared" si="72"/>
        <v>-2.6910535131742047E-2</v>
      </c>
      <c r="AD527" s="20">
        <f t="shared" si="73"/>
        <v>-0.50633888512001568</v>
      </c>
      <c r="AE527" s="20">
        <f t="shared" si="74"/>
        <v>-0.16068663343894718</v>
      </c>
      <c r="AF527" s="27">
        <f t="shared" si="75"/>
        <v>0.86857827822919453</v>
      </c>
      <c r="AG527" s="6">
        <f t="shared" si="76"/>
        <v>7.969898057210148E-2</v>
      </c>
      <c r="AH527" s="6">
        <f t="shared" si="77"/>
        <v>0.29616250844116959</v>
      </c>
      <c r="AI527" s="17" t="str">
        <f t="shared" si="78"/>
        <v>FALSE</v>
      </c>
      <c r="AJ527" s="31" t="str">
        <f t="shared" si="79"/>
        <v>FALSE</v>
      </c>
      <c r="AK527" s="31" t="str">
        <f t="shared" si="80"/>
        <v>FALSE</v>
      </c>
    </row>
    <row r="528" spans="1:37" x14ac:dyDescent="0.2">
      <c r="A528" s="6" t="s">
        <v>15</v>
      </c>
      <c r="B528" s="6" t="s">
        <v>425</v>
      </c>
      <c r="C528" s="6">
        <v>2</v>
      </c>
      <c r="D528" s="6" t="s">
        <v>426</v>
      </c>
      <c r="E528" s="6" t="s">
        <v>427</v>
      </c>
      <c r="F528" s="6" t="s">
        <v>428</v>
      </c>
      <c r="G528" s="6" t="s">
        <v>426</v>
      </c>
      <c r="H528" s="6">
        <v>0</v>
      </c>
      <c r="I528" s="6">
        <v>2</v>
      </c>
      <c r="K528" s="6">
        <v>5.7840000000000001E-3</v>
      </c>
      <c r="M528" s="6">
        <v>4.4409999999999998E-2</v>
      </c>
      <c r="O528" s="7" t="s">
        <v>2093</v>
      </c>
      <c r="P528" s="7" t="s">
        <v>2471</v>
      </c>
      <c r="Q528" s="4">
        <v>-1.2322803914866087</v>
      </c>
      <c r="R528" s="5">
        <v>8.8804293444376181E-2</v>
      </c>
      <c r="S528" s="13">
        <v>-1.8286544098545421</v>
      </c>
      <c r="T528" s="4">
        <v>1.2492700076189502</v>
      </c>
      <c r="U528" s="5">
        <v>-0.94050547743385005</v>
      </c>
      <c r="V528" s="3">
        <v>1.7352961390017994</v>
      </c>
      <c r="W528" s="14">
        <v>-0.39027344685638837</v>
      </c>
      <c r="X528" s="5">
        <v>0.36921592522573343</v>
      </c>
      <c r="Y528" s="3">
        <v>-2.1280304497204043</v>
      </c>
      <c r="Z528" s="14">
        <v>-1.2037018516594717</v>
      </c>
      <c r="AA528" s="5">
        <v>0.16839899065880423</v>
      </c>
      <c r="AB528" s="3">
        <v>-2.6418319235460976</v>
      </c>
      <c r="AC528" s="20">
        <f t="shared" si="72"/>
        <v>1.6720637256945579</v>
      </c>
      <c r="AD528" s="20">
        <f t="shared" si="73"/>
        <v>-0.50934893773190193</v>
      </c>
      <c r="AE528" s="20">
        <f t="shared" si="74"/>
        <v>0.27434751218190501</v>
      </c>
      <c r="AF528" s="27">
        <f t="shared" si="75"/>
        <v>0.16954051383041444</v>
      </c>
      <c r="AG528" s="6">
        <f t="shared" si="76"/>
        <v>0.6667098109891596</v>
      </c>
      <c r="AH528" s="6">
        <f t="shared" si="77"/>
        <v>0.78295751376740941</v>
      </c>
      <c r="AI528" s="17" t="str">
        <f t="shared" si="78"/>
        <v>FALSE</v>
      </c>
      <c r="AJ528" s="31" t="str">
        <f t="shared" si="79"/>
        <v>FALSE</v>
      </c>
      <c r="AK528" s="31" t="str">
        <f t="shared" si="80"/>
        <v>FALSE</v>
      </c>
    </row>
    <row r="529" spans="1:37" x14ac:dyDescent="0.2">
      <c r="A529" s="6" t="s">
        <v>15</v>
      </c>
      <c r="B529" s="6" t="s">
        <v>320</v>
      </c>
      <c r="C529" s="6">
        <v>1</v>
      </c>
      <c r="D529" s="6" t="s">
        <v>321</v>
      </c>
      <c r="E529" s="6" t="s">
        <v>322</v>
      </c>
      <c r="F529" s="6" t="s">
        <v>323</v>
      </c>
      <c r="G529" s="6" t="s">
        <v>321</v>
      </c>
      <c r="H529" s="6">
        <v>0</v>
      </c>
      <c r="I529" s="6">
        <v>3</v>
      </c>
      <c r="K529" s="6">
        <v>3.4580000000000001E-3</v>
      </c>
      <c r="M529" s="6">
        <v>2.0580000000000001E-2</v>
      </c>
      <c r="O529" s="7" t="s">
        <v>1968</v>
      </c>
      <c r="P529" s="7" t="s">
        <v>2315</v>
      </c>
      <c r="Q529" s="4">
        <v>0.20302306203145939</v>
      </c>
      <c r="R529" s="5">
        <v>0.1926094974097726</v>
      </c>
      <c r="S529" s="13">
        <v>-0.34862775400899182</v>
      </c>
      <c r="T529" s="4">
        <v>0.6155485924326668</v>
      </c>
      <c r="U529" s="5">
        <v>-0.16373567923109814</v>
      </c>
      <c r="V529" s="3">
        <v>0.82194203673083033</v>
      </c>
      <c r="W529" s="14">
        <v>-0.17332439139855868</v>
      </c>
      <c r="X529" s="5">
        <v>0.12900942344115784</v>
      </c>
      <c r="Y529" s="3">
        <v>-0.3910834154993072</v>
      </c>
      <c r="Z529" s="14">
        <v>-1.2177433237602271</v>
      </c>
      <c r="AA529" s="5">
        <v>-0.19939132139793206</v>
      </c>
      <c r="AB529" s="3">
        <v>-0.54723905393449301</v>
      </c>
      <c r="AC529" s="20">
        <f t="shared" si="72"/>
        <v>0.40891671483338632</v>
      </c>
      <c r="AD529" s="20">
        <f t="shared" si="73"/>
        <v>-0.50965843854531478</v>
      </c>
      <c r="AE529" s="20">
        <f t="shared" si="74"/>
        <v>-0.16080106296298274</v>
      </c>
      <c r="AF529" s="27">
        <f t="shared" si="75"/>
        <v>0.30886908059873702</v>
      </c>
      <c r="AG529" s="6">
        <f t="shared" si="76"/>
        <v>0.20253433686704991</v>
      </c>
      <c r="AH529" s="6">
        <f t="shared" si="77"/>
        <v>0.53385140162603417</v>
      </c>
      <c r="AI529" s="17" t="str">
        <f t="shared" si="78"/>
        <v>FALSE</v>
      </c>
      <c r="AJ529" s="31" t="str">
        <f t="shared" si="79"/>
        <v>FALSE</v>
      </c>
      <c r="AK529" s="31" t="str">
        <f t="shared" si="80"/>
        <v>FALSE</v>
      </c>
    </row>
    <row r="530" spans="1:37" x14ac:dyDescent="0.2">
      <c r="A530" s="6" t="s">
        <v>15</v>
      </c>
      <c r="B530" s="6" t="s">
        <v>277</v>
      </c>
      <c r="C530" s="6">
        <v>2</v>
      </c>
      <c r="D530" s="6" t="s">
        <v>278</v>
      </c>
      <c r="E530" s="6" t="s">
        <v>279</v>
      </c>
      <c r="F530" s="6" t="s">
        <v>280</v>
      </c>
      <c r="G530" s="6" t="s">
        <v>278</v>
      </c>
      <c r="H530" s="6">
        <v>1</v>
      </c>
      <c r="I530" s="6">
        <v>3</v>
      </c>
      <c r="J530" s="6">
        <v>3</v>
      </c>
      <c r="K530" s="6">
        <v>1.7880000000000001E-4</v>
      </c>
      <c r="L530" s="6">
        <v>2.6739999999999999E-4</v>
      </c>
      <c r="M530" s="1">
        <v>1.2839999999999999E-10</v>
      </c>
      <c r="N530" s="1">
        <v>4.1470000000000003E-10</v>
      </c>
      <c r="O530" s="7" t="s">
        <v>2077</v>
      </c>
      <c r="P530" s="7" t="s">
        <v>2459</v>
      </c>
      <c r="Q530" s="4">
        <v>0.2053944101035885</v>
      </c>
      <c r="R530" s="5">
        <v>-2.8167075533481713E-2</v>
      </c>
      <c r="S530" s="13">
        <v>0.10602526189248411</v>
      </c>
      <c r="T530" s="4">
        <v>0.49560557727390248</v>
      </c>
      <c r="U530" s="5">
        <v>0.70081117163306939</v>
      </c>
      <c r="V530" s="3">
        <v>0.38213100688268825</v>
      </c>
      <c r="W530" s="14">
        <v>-0.5790377819635063</v>
      </c>
      <c r="X530" s="5">
        <v>-0.14286712627103693</v>
      </c>
      <c r="Y530" s="3">
        <v>5.6647815166805116E-2</v>
      </c>
      <c r="Z530" s="14">
        <v>-0.38143066435456729</v>
      </c>
      <c r="AA530" s="5">
        <v>-1.0344595558768184</v>
      </c>
      <c r="AB530" s="3">
        <v>-0.7848080037840397</v>
      </c>
      <c r="AC530" s="20">
        <f t="shared" si="72"/>
        <v>0.43176505310902308</v>
      </c>
      <c r="AD530" s="20">
        <f t="shared" si="73"/>
        <v>-0.51181371031589573</v>
      </c>
      <c r="AE530" s="20">
        <f t="shared" si="74"/>
        <v>-0.31616989651010968</v>
      </c>
      <c r="AF530" s="27">
        <f t="shared" si="75"/>
        <v>1.9995606770902456E-2</v>
      </c>
      <c r="AG530" s="6">
        <f t="shared" si="76"/>
        <v>0.12799284774420025</v>
      </c>
      <c r="AH530" s="6">
        <f t="shared" si="77"/>
        <v>0.18823024402409699</v>
      </c>
      <c r="AI530" s="17" t="str">
        <f t="shared" si="78"/>
        <v>FALSE</v>
      </c>
      <c r="AJ530" s="31" t="str">
        <f t="shared" si="79"/>
        <v>FALSE</v>
      </c>
      <c r="AK530" s="31" t="str">
        <f t="shared" si="80"/>
        <v>FALSE</v>
      </c>
    </row>
    <row r="531" spans="1:37" x14ac:dyDescent="0.2">
      <c r="A531" s="6" t="s">
        <v>15</v>
      </c>
      <c r="B531" s="6" t="s">
        <v>1595</v>
      </c>
      <c r="C531" s="6">
        <v>2</v>
      </c>
      <c r="D531" s="6" t="s">
        <v>1592</v>
      </c>
      <c r="E531" s="6" t="s">
        <v>1596</v>
      </c>
      <c r="F531" s="6" t="s">
        <v>1594</v>
      </c>
      <c r="G531" s="6" t="s">
        <v>1592</v>
      </c>
      <c r="H531" s="6">
        <v>1</v>
      </c>
      <c r="I531" s="6">
        <v>3</v>
      </c>
      <c r="J531" s="6">
        <v>3</v>
      </c>
      <c r="K531" s="6">
        <v>8.631E-4</v>
      </c>
      <c r="L531" s="6">
        <v>2.5799999999999998E-3</v>
      </c>
      <c r="M531" s="6">
        <v>2.8649999999999999E-3</v>
      </c>
      <c r="N531" s="6">
        <v>1.106E-2</v>
      </c>
      <c r="O531" s="7" t="s">
        <v>1883</v>
      </c>
      <c r="P531" s="7" t="s">
        <v>2404</v>
      </c>
      <c r="Q531" s="4">
        <v>-0.36598912226818842</v>
      </c>
      <c r="R531" s="5">
        <v>0.23659571006191826</v>
      </c>
      <c r="S531" s="13">
        <v>-2.7569983855832869E-2</v>
      </c>
      <c r="T531" s="4">
        <v>2.5882053628693263E-2</v>
      </c>
      <c r="U531" s="5">
        <v>-0.17008114212909711</v>
      </c>
      <c r="V531" s="3">
        <v>0.84235038093822967</v>
      </c>
      <c r="W531" s="14">
        <v>0.41777060550736922</v>
      </c>
      <c r="X531" s="5">
        <v>0.29852210248132266</v>
      </c>
      <c r="Y531" s="3">
        <v>-0.6504747688766136</v>
      </c>
      <c r="Z531" s="14">
        <v>-0.20074740856902779</v>
      </c>
      <c r="AA531" s="5">
        <v>-0.50816896981950044</v>
      </c>
      <c r="AB531" s="3">
        <v>-0.76393190049655701</v>
      </c>
      <c r="AC531" s="20">
        <f t="shared" si="72"/>
        <v>0.28503822949997626</v>
      </c>
      <c r="AD531" s="20">
        <f t="shared" si="73"/>
        <v>-0.51288873933238777</v>
      </c>
      <c r="AE531" s="20">
        <f t="shared" si="74"/>
        <v>7.4260445058060426E-2</v>
      </c>
      <c r="AF531" s="27">
        <f t="shared" si="75"/>
        <v>0.46783670913461428</v>
      </c>
      <c r="AG531" s="6">
        <f t="shared" si="76"/>
        <v>0.24335085610687351</v>
      </c>
      <c r="AH531" s="6">
        <f t="shared" si="77"/>
        <v>0.85470290806810167</v>
      </c>
      <c r="AI531" s="17" t="str">
        <f t="shared" si="78"/>
        <v>FALSE</v>
      </c>
      <c r="AJ531" s="31" t="str">
        <f t="shared" si="79"/>
        <v>FALSE</v>
      </c>
      <c r="AK531" s="31" t="str">
        <f t="shared" si="80"/>
        <v>FALSE</v>
      </c>
    </row>
    <row r="532" spans="1:37" x14ac:dyDescent="0.2">
      <c r="A532" s="6" t="s">
        <v>15</v>
      </c>
      <c r="B532" s="6" t="s">
        <v>962</v>
      </c>
      <c r="C532" s="6">
        <v>2</v>
      </c>
      <c r="D532" s="6" t="s">
        <v>963</v>
      </c>
      <c r="E532" s="6" t="s">
        <v>964</v>
      </c>
      <c r="F532" s="6" t="s">
        <v>965</v>
      </c>
      <c r="G532" s="6" t="s">
        <v>966</v>
      </c>
      <c r="H532" s="6">
        <v>1</v>
      </c>
      <c r="I532" s="6">
        <v>2</v>
      </c>
      <c r="J532" s="6">
        <v>2</v>
      </c>
      <c r="K532" s="6">
        <v>2.405E-3</v>
      </c>
      <c r="L532" s="6">
        <v>5.6020000000000002E-3</v>
      </c>
      <c r="M532" s="6">
        <v>1.234E-2</v>
      </c>
      <c r="N532" s="6">
        <v>2.9489999999999999E-2</v>
      </c>
      <c r="O532" s="7" t="s">
        <v>2003</v>
      </c>
      <c r="P532" s="7" t="s">
        <v>2358</v>
      </c>
      <c r="Q532" s="4">
        <v>-9.8879953117717925E-2</v>
      </c>
      <c r="R532" s="5">
        <v>6.4108052584435332E-2</v>
      </c>
      <c r="S532" s="13">
        <v>0.53556356211141554</v>
      </c>
      <c r="T532" s="4">
        <v>-0.143031968896248</v>
      </c>
      <c r="U532" s="5">
        <v>0.30827587722199062</v>
      </c>
      <c r="V532" s="3">
        <v>-0.78398894073692993</v>
      </c>
      <c r="W532" s="14">
        <v>0.7250569505903961</v>
      </c>
      <c r="X532" s="5">
        <v>-0.24473494268539414</v>
      </c>
      <c r="Y532" s="3">
        <v>-7.6599177666815413E-2</v>
      </c>
      <c r="Z532" s="14">
        <v>-0.97805823230602273</v>
      </c>
      <c r="AA532" s="5">
        <v>-0.19699832678772614</v>
      </c>
      <c r="AB532" s="3">
        <v>3.0608026150127188E-2</v>
      </c>
      <c r="AC532" s="20">
        <f t="shared" si="72"/>
        <v>-0.37317889799644005</v>
      </c>
      <c r="AD532" s="20">
        <f t="shared" si="73"/>
        <v>-0.51605712106060275</v>
      </c>
      <c r="AE532" s="20">
        <f t="shared" si="74"/>
        <v>-3.2356277113315457E-2</v>
      </c>
      <c r="AF532" s="27">
        <f t="shared" si="75"/>
        <v>0.3697661226671955</v>
      </c>
      <c r="AG532" s="6">
        <f t="shared" si="76"/>
        <v>0.29394256782820938</v>
      </c>
      <c r="AH532" s="6">
        <f t="shared" si="77"/>
        <v>0.93167445616390143</v>
      </c>
      <c r="AI532" s="17" t="str">
        <f t="shared" si="78"/>
        <v>FALSE</v>
      </c>
      <c r="AJ532" s="31" t="str">
        <f t="shared" si="79"/>
        <v>FALSE</v>
      </c>
      <c r="AK532" s="31" t="str">
        <f t="shared" si="80"/>
        <v>FALSE</v>
      </c>
    </row>
    <row r="533" spans="1:37" x14ac:dyDescent="0.2">
      <c r="A533" s="6" t="s">
        <v>15</v>
      </c>
      <c r="B533" s="6" t="s">
        <v>893</v>
      </c>
      <c r="C533" s="6">
        <v>1</v>
      </c>
      <c r="D533" s="6" t="s">
        <v>894</v>
      </c>
      <c r="E533" s="6" t="s">
        <v>895</v>
      </c>
      <c r="F533" s="6" t="s">
        <v>896</v>
      </c>
      <c r="G533" s="6" t="s">
        <v>894</v>
      </c>
      <c r="H533" s="6">
        <v>0</v>
      </c>
      <c r="I533" s="6">
        <v>3</v>
      </c>
      <c r="K533" s="6">
        <v>7.6990000000000001E-3</v>
      </c>
      <c r="M533" s="6">
        <v>6.8779999999999994E-2</v>
      </c>
      <c r="O533" s="7" t="s">
        <v>1937</v>
      </c>
      <c r="P533" s="7" t="s">
        <v>2523</v>
      </c>
      <c r="Q533" s="4">
        <v>-7.2834672310846615E-2</v>
      </c>
      <c r="R533" s="5">
        <v>-0.10969065005652089</v>
      </c>
      <c r="S533" s="13">
        <v>-0.84958566383739076</v>
      </c>
      <c r="T533" s="4">
        <v>0.59348975387649194</v>
      </c>
      <c r="U533" s="5">
        <v>-0.2063895948034668</v>
      </c>
      <c r="V533" s="3">
        <v>1.337448943110457</v>
      </c>
      <c r="W533" s="14">
        <v>-0.15999442531553271</v>
      </c>
      <c r="X533" s="5">
        <v>0.44647975629258846</v>
      </c>
      <c r="Y533" s="3">
        <v>-0.9400250840201646</v>
      </c>
      <c r="Z533" s="14">
        <v>-0.63193301790190204</v>
      </c>
      <c r="AA533" s="5">
        <v>-0.24502934305656035</v>
      </c>
      <c r="AB533" s="3">
        <v>-1.3335476424000574</v>
      </c>
      <c r="AC533" s="20">
        <f t="shared" si="72"/>
        <v>0.91888669612941343</v>
      </c>
      <c r="AD533" s="20">
        <f t="shared" si="73"/>
        <v>-0.51899008343847031</v>
      </c>
      <c r="AE533" s="20">
        <f t="shared" si="74"/>
        <v>0.12619041105388309</v>
      </c>
      <c r="AF533" s="27">
        <f t="shared" si="75"/>
        <v>0.14747761070000426</v>
      </c>
      <c r="AG533" s="6">
        <f t="shared" si="76"/>
        <v>0.36839280756792758</v>
      </c>
      <c r="AH533" s="6">
        <f t="shared" si="77"/>
        <v>0.80338253301217133</v>
      </c>
      <c r="AI533" s="17" t="str">
        <f t="shared" si="78"/>
        <v>FALSE</v>
      </c>
      <c r="AJ533" s="31" t="str">
        <f t="shared" si="79"/>
        <v>FALSE</v>
      </c>
      <c r="AK533" s="31" t="str">
        <f t="shared" si="80"/>
        <v>FALSE</v>
      </c>
    </row>
    <row r="534" spans="1:37" x14ac:dyDescent="0.2">
      <c r="A534" s="6" t="s">
        <v>15</v>
      </c>
      <c r="B534" s="6" t="s">
        <v>146</v>
      </c>
      <c r="C534" s="6">
        <v>5</v>
      </c>
      <c r="D534" s="6" t="s">
        <v>147</v>
      </c>
      <c r="E534" s="6" t="s">
        <v>148</v>
      </c>
      <c r="F534" s="6" t="s">
        <v>149</v>
      </c>
      <c r="G534" s="6" t="s">
        <v>147</v>
      </c>
      <c r="H534" s="6">
        <v>0</v>
      </c>
      <c r="I534" s="6">
        <v>5</v>
      </c>
      <c r="K534" s="6">
        <v>6.4850000000000003E-3</v>
      </c>
      <c r="M534" s="6">
        <v>5.398E-2</v>
      </c>
      <c r="O534" s="7" t="s">
        <v>2060</v>
      </c>
      <c r="P534" s="7" t="s">
        <v>2320</v>
      </c>
      <c r="Q534" s="4">
        <v>-0.23080032915356621</v>
      </c>
      <c r="R534" s="5">
        <v>-0.32205733909164946</v>
      </c>
      <c r="S534" s="13">
        <v>8.6535973303081729E-2</v>
      </c>
      <c r="T534" s="4">
        <v>-0.63003056707055716</v>
      </c>
      <c r="U534" s="5">
        <v>0.30432409729663085</v>
      </c>
      <c r="V534" s="3">
        <v>0.1419769816061586</v>
      </c>
      <c r="W534" s="14">
        <v>0.75284591379579435</v>
      </c>
      <c r="X534" s="5">
        <v>1.3328771262588568E-3</v>
      </c>
      <c r="Y534" s="3">
        <v>9.5998028884138109E-2</v>
      </c>
      <c r="Z534" s="14">
        <v>-0.29236641236443739</v>
      </c>
      <c r="AA534" s="5">
        <v>-5.2435006959526499E-2</v>
      </c>
      <c r="AB534" s="3">
        <v>-0.38465579315985804</v>
      </c>
      <c r="AC534" s="20">
        <f t="shared" si="72"/>
        <v>9.4197402258122093E-2</v>
      </c>
      <c r="AD534" s="20">
        <f t="shared" si="73"/>
        <v>-0.52654467743000444</v>
      </c>
      <c r="AE534" s="20">
        <f t="shared" si="74"/>
        <v>0.43883283824944175</v>
      </c>
      <c r="AF534" s="27">
        <f t="shared" si="75"/>
        <v>0.77892445079812744</v>
      </c>
      <c r="AG534" s="6">
        <f t="shared" si="76"/>
        <v>0.10905922990252913</v>
      </c>
      <c r="AH534" s="6">
        <f t="shared" si="77"/>
        <v>0.17534036772971456</v>
      </c>
      <c r="AI534" s="17" t="str">
        <f t="shared" si="78"/>
        <v>FALSE</v>
      </c>
      <c r="AJ534" s="31" t="str">
        <f t="shared" si="79"/>
        <v>FALSE</v>
      </c>
      <c r="AK534" s="31" t="str">
        <f t="shared" si="80"/>
        <v>FALSE</v>
      </c>
    </row>
    <row r="535" spans="1:37" x14ac:dyDescent="0.2">
      <c r="A535" s="6" t="s">
        <v>15</v>
      </c>
      <c r="B535" s="6" t="s">
        <v>1032</v>
      </c>
      <c r="C535" s="6">
        <v>3</v>
      </c>
      <c r="D535" s="6" t="s">
        <v>1033</v>
      </c>
      <c r="E535" s="6" t="s">
        <v>1034</v>
      </c>
      <c r="F535" s="6" t="s">
        <v>1035</v>
      </c>
      <c r="G535" s="6" t="s">
        <v>1033</v>
      </c>
      <c r="H535" s="6">
        <v>1</v>
      </c>
      <c r="I535" s="6">
        <v>3</v>
      </c>
      <c r="J535" s="6">
        <v>3</v>
      </c>
      <c r="K535" s="6">
        <v>1.194E-3</v>
      </c>
      <c r="L535" s="6">
        <v>1.3630000000000001E-3</v>
      </c>
      <c r="M535" s="6">
        <v>4.1720000000000004E-3</v>
      </c>
      <c r="N535" s="6">
        <v>6.0060000000000001E-3</v>
      </c>
      <c r="O535" s="7" t="s">
        <v>2007</v>
      </c>
      <c r="P535" s="7" t="s">
        <v>2361</v>
      </c>
      <c r="Q535" s="4">
        <v>0.2047131791422144</v>
      </c>
      <c r="R535" s="5">
        <v>-0.41835445457673798</v>
      </c>
      <c r="S535" s="13">
        <v>0.1655698855162851</v>
      </c>
      <c r="T535" s="4">
        <v>0.45039216195943432</v>
      </c>
      <c r="U535" s="5">
        <v>5.4142255667751625E-2</v>
      </c>
      <c r="V535" s="3">
        <v>0.12890120404514963</v>
      </c>
      <c r="W535" s="14">
        <v>6.0734336493653486E-2</v>
      </c>
      <c r="X535" s="5">
        <v>0.17583412313733407</v>
      </c>
      <c r="Y535" s="3">
        <v>-2.8218678027002612E-2</v>
      </c>
      <c r="Z535" s="14">
        <v>-1.1905537860111812</v>
      </c>
      <c r="AA535" s="5">
        <v>0.11618295171172881</v>
      </c>
      <c r="AB535" s="3">
        <v>-0.31419432039282769</v>
      </c>
      <c r="AC535" s="20">
        <f t="shared" si="72"/>
        <v>0.2271690038635247</v>
      </c>
      <c r="AD535" s="20">
        <f t="shared" si="73"/>
        <v>-0.53230497876542171</v>
      </c>
      <c r="AE535" s="20">
        <f t="shared" si="74"/>
        <v>8.5473723840741131E-2</v>
      </c>
      <c r="AF535" s="27">
        <f t="shared" si="75"/>
        <v>0.38901195390150212</v>
      </c>
      <c r="AG535" s="6">
        <f t="shared" si="76"/>
        <v>0.24299830735049197</v>
      </c>
      <c r="AH535" s="6">
        <f t="shared" si="77"/>
        <v>0.70478345136350629</v>
      </c>
      <c r="AI535" s="17" t="str">
        <f t="shared" si="78"/>
        <v>FALSE</v>
      </c>
      <c r="AJ535" s="31" t="str">
        <f t="shared" si="79"/>
        <v>FALSE</v>
      </c>
      <c r="AK535" s="31" t="str">
        <f t="shared" si="80"/>
        <v>FALSE</v>
      </c>
    </row>
    <row r="536" spans="1:37" x14ac:dyDescent="0.2">
      <c r="A536" s="6" t="s">
        <v>15</v>
      </c>
      <c r="B536" s="6" t="s">
        <v>1867</v>
      </c>
      <c r="C536" s="6">
        <v>1</v>
      </c>
      <c r="D536" s="6" t="s">
        <v>1868</v>
      </c>
      <c r="E536" s="6" t="s">
        <v>1869</v>
      </c>
      <c r="F536" s="6" t="s">
        <v>1870</v>
      </c>
      <c r="G536" s="6" t="s">
        <v>1868</v>
      </c>
      <c r="H536" s="6">
        <v>2</v>
      </c>
      <c r="I536" s="6">
        <v>3</v>
      </c>
      <c r="J536" s="6">
        <v>3</v>
      </c>
      <c r="K536" s="6">
        <v>7.1320000000000003E-3</v>
      </c>
      <c r="L536" s="6">
        <v>0.57699999999999996</v>
      </c>
      <c r="M536" s="6">
        <v>6.087E-2</v>
      </c>
      <c r="N536" s="6">
        <v>0.94730000000000003</v>
      </c>
      <c r="O536" s="7" t="s">
        <v>2196</v>
      </c>
      <c r="P536" s="7" t="s">
        <v>2601</v>
      </c>
      <c r="Q536" s="4">
        <v>0.93150914773152271</v>
      </c>
      <c r="R536" s="5">
        <v>-0.23300002418862895</v>
      </c>
      <c r="S536" s="13">
        <v>0.21277437393128476</v>
      </c>
      <c r="T536" s="4">
        <v>2.3432632123903008E-2</v>
      </c>
      <c r="U536" s="5">
        <v>-4.3826059515752025E-2</v>
      </c>
      <c r="V536" s="3">
        <v>0.25154751351450033</v>
      </c>
      <c r="W536" s="14">
        <v>-0.56176615074751701</v>
      </c>
      <c r="X536" s="5">
        <v>0.41028525247900655</v>
      </c>
      <c r="Y536" s="3">
        <v>-0.17756075183662506</v>
      </c>
      <c r="Z536" s="14">
        <v>-1.325963371000106</v>
      </c>
      <c r="AA536" s="5">
        <v>-0.23428047800829391</v>
      </c>
      <c r="AB536" s="3">
        <v>-0.38382073840284081</v>
      </c>
      <c r="AC536" s="20">
        <f t="shared" si="72"/>
        <v>-0.22670980378384242</v>
      </c>
      <c r="AD536" s="20">
        <f t="shared" si="73"/>
        <v>-0.53834097910203504</v>
      </c>
      <c r="AE536" s="20">
        <f t="shared" si="74"/>
        <v>-0.41344171585977135</v>
      </c>
      <c r="AF536" s="27">
        <f t="shared" si="75"/>
        <v>0.55332503627398189</v>
      </c>
      <c r="AG536" s="6">
        <f t="shared" si="76"/>
        <v>0.29153628433218731</v>
      </c>
      <c r="AH536" s="6">
        <f t="shared" si="77"/>
        <v>0.40211032322527918</v>
      </c>
      <c r="AI536" s="17" t="str">
        <f t="shared" si="78"/>
        <v>FALSE</v>
      </c>
      <c r="AJ536" s="31" t="str">
        <f t="shared" si="79"/>
        <v>FALSE</v>
      </c>
      <c r="AK536" s="31" t="str">
        <f t="shared" si="80"/>
        <v>FALSE</v>
      </c>
    </row>
    <row r="537" spans="1:37" x14ac:dyDescent="0.2">
      <c r="A537" s="6" t="s">
        <v>15</v>
      </c>
      <c r="B537" s="6" t="s">
        <v>989</v>
      </c>
      <c r="C537" s="6">
        <v>1</v>
      </c>
      <c r="D537" s="6" t="s">
        <v>984</v>
      </c>
      <c r="E537" s="6" t="s">
        <v>990</v>
      </c>
      <c r="F537" s="6" t="s">
        <v>986</v>
      </c>
      <c r="G537" s="6" t="s">
        <v>984</v>
      </c>
      <c r="H537" s="6">
        <v>2</v>
      </c>
      <c r="I537" s="6">
        <v>2</v>
      </c>
      <c r="J537" s="6">
        <v>3</v>
      </c>
      <c r="K537" s="6">
        <v>5.568E-2</v>
      </c>
      <c r="L537" s="6">
        <v>7.2020000000000001E-3</v>
      </c>
      <c r="M537" s="6">
        <v>0.36670000000000003</v>
      </c>
      <c r="N537" s="6">
        <v>4.879E-2</v>
      </c>
      <c r="O537" s="7" t="s">
        <v>1877</v>
      </c>
      <c r="P537" s="7" t="s">
        <v>2227</v>
      </c>
      <c r="Q537" s="4">
        <v>0.19639557584621517</v>
      </c>
      <c r="R537" s="5">
        <v>0.12990639999136261</v>
      </c>
      <c r="S537" s="13">
        <v>-0.10862108294191894</v>
      </c>
      <c r="T537" s="4">
        <v>-0.14440312522406357</v>
      </c>
      <c r="U537" s="5">
        <v>-0.30249179062770942</v>
      </c>
      <c r="V537" s="3">
        <v>0.58068055333746615</v>
      </c>
      <c r="W537" s="14">
        <v>0.33238639269448927</v>
      </c>
      <c r="X537" s="5">
        <v>0.15329896857782749</v>
      </c>
      <c r="Y537" s="3">
        <v>-8.5104936803313311E-2</v>
      </c>
      <c r="Z537" s="14">
        <v>-0.53466280735052307</v>
      </c>
      <c r="AA537" s="5">
        <v>-2.5005290579413239E-2</v>
      </c>
      <c r="AB537" s="3">
        <v>-0.65686430052676015</v>
      </c>
      <c r="AC537" s="20">
        <f t="shared" si="72"/>
        <v>-2.7965085136655236E-2</v>
      </c>
      <c r="AD537" s="20">
        <f t="shared" si="73"/>
        <v>-0.53903760764190001</v>
      </c>
      <c r="AE537" s="20">
        <f t="shared" si="74"/>
        <v>6.0966510524448181E-2</v>
      </c>
      <c r="AF537" s="27">
        <f t="shared" si="75"/>
        <v>0.92712443314930948</v>
      </c>
      <c r="AG537" s="6">
        <f t="shared" si="76"/>
        <v>7.7459794551319031E-2</v>
      </c>
      <c r="AH537" s="6">
        <f t="shared" si="77"/>
        <v>0.70940391842129524</v>
      </c>
      <c r="AI537" s="17" t="str">
        <f t="shared" si="78"/>
        <v>FALSE</v>
      </c>
      <c r="AJ537" s="31" t="str">
        <f t="shared" si="79"/>
        <v>FALSE</v>
      </c>
      <c r="AK537" s="31" t="str">
        <f t="shared" si="80"/>
        <v>FALSE</v>
      </c>
    </row>
    <row r="538" spans="1:37" x14ac:dyDescent="0.2">
      <c r="A538" s="6" t="s">
        <v>15</v>
      </c>
      <c r="B538" s="6" t="s">
        <v>646</v>
      </c>
      <c r="C538" s="6">
        <v>1</v>
      </c>
      <c r="D538" s="6" t="s">
        <v>647</v>
      </c>
      <c r="E538" s="6" t="s">
        <v>648</v>
      </c>
      <c r="F538" s="6" t="s">
        <v>649</v>
      </c>
      <c r="G538" s="6" t="s">
        <v>647</v>
      </c>
      <c r="H538" s="6">
        <v>0</v>
      </c>
      <c r="I538" s="6">
        <v>3</v>
      </c>
      <c r="K538" s="6">
        <v>6.3550000000000004E-3</v>
      </c>
      <c r="M538" s="6">
        <v>5.2080000000000001E-2</v>
      </c>
      <c r="O538" s="7" t="s">
        <v>2117</v>
      </c>
      <c r="P538" s="7" t="s">
        <v>2496</v>
      </c>
      <c r="Q538" s="4">
        <v>5.4619909251239572E-2</v>
      </c>
      <c r="R538" s="5">
        <v>0.20624541922919326</v>
      </c>
      <c r="S538" s="13">
        <v>-0.58651799164013674</v>
      </c>
      <c r="T538" s="4">
        <v>0.48779487179329323</v>
      </c>
      <c r="U538" s="5">
        <v>-0.2144951840482589</v>
      </c>
      <c r="V538" s="3">
        <v>0.550249013322756</v>
      </c>
      <c r="W538" s="14">
        <v>7.6550641695750057E-2</v>
      </c>
      <c r="X538" s="5">
        <v>0.13450652765044543</v>
      </c>
      <c r="Y538" s="3">
        <v>2.5529056280831665E-2</v>
      </c>
      <c r="Z538" s="14">
        <v>-0.98672817995052764</v>
      </c>
      <c r="AA538" s="5">
        <v>-0.17339545891656927</v>
      </c>
      <c r="AB538" s="3">
        <v>-0.23131102196516157</v>
      </c>
      <c r="AC538" s="20">
        <f t="shared" si="72"/>
        <v>0.38306712140916471</v>
      </c>
      <c r="AD538" s="20">
        <f t="shared" si="73"/>
        <v>-0.54267362881976189</v>
      </c>
      <c r="AE538" s="20">
        <f t="shared" si="74"/>
        <v>0.18741296292891035</v>
      </c>
      <c r="AF538" s="27">
        <f t="shared" si="75"/>
        <v>0.32930055834475663</v>
      </c>
      <c r="AG538" s="6">
        <f t="shared" si="76"/>
        <v>0.10887887448942436</v>
      </c>
      <c r="AH538" s="6">
        <f t="shared" si="77"/>
        <v>0.48692214957424718</v>
      </c>
      <c r="AI538" s="17" t="str">
        <f t="shared" si="78"/>
        <v>FALSE</v>
      </c>
      <c r="AJ538" s="31" t="str">
        <f t="shared" si="79"/>
        <v>FALSE</v>
      </c>
      <c r="AK538" s="31" t="str">
        <f t="shared" si="80"/>
        <v>FALSE</v>
      </c>
    </row>
    <row r="539" spans="1:37" x14ac:dyDescent="0.2">
      <c r="A539" s="6" t="s">
        <v>15</v>
      </c>
      <c r="B539" s="6" t="s">
        <v>1406</v>
      </c>
      <c r="C539" s="6">
        <v>6</v>
      </c>
      <c r="D539" s="6" t="s">
        <v>1407</v>
      </c>
      <c r="E539" s="6" t="s">
        <v>1408</v>
      </c>
      <c r="F539" s="6" t="s">
        <v>1409</v>
      </c>
      <c r="G539" s="6" t="s">
        <v>1407</v>
      </c>
      <c r="H539" s="6">
        <v>0</v>
      </c>
      <c r="I539" s="6">
        <v>2</v>
      </c>
      <c r="J539" s="6">
        <v>2</v>
      </c>
      <c r="K539" s="6">
        <v>9.4510000000000004E-4</v>
      </c>
      <c r="L539" s="6">
        <v>2.464E-3</v>
      </c>
      <c r="M539" s="6">
        <v>3.1410000000000001E-3</v>
      </c>
      <c r="N539" s="6">
        <v>9.384E-3</v>
      </c>
      <c r="O539" s="7" t="s">
        <v>2170</v>
      </c>
      <c r="P539" s="7" t="s">
        <v>2565</v>
      </c>
      <c r="Q539" s="4">
        <v>-0.32750026646939667</v>
      </c>
      <c r="R539" s="5">
        <v>-0.22266184566608141</v>
      </c>
      <c r="S539" s="13">
        <v>-2.1970513658621287</v>
      </c>
      <c r="T539" s="4">
        <v>0.29507204194181125</v>
      </c>
      <c r="U539" s="5">
        <v>-0.4819829047169501</v>
      </c>
      <c r="V539" s="3">
        <v>1.7934445879412009</v>
      </c>
      <c r="W539" s="14">
        <v>0.47129164573274557</v>
      </c>
      <c r="X539" s="5">
        <v>0.67509303175285673</v>
      </c>
      <c r="Y539" s="3">
        <v>-2.96305797818829</v>
      </c>
      <c r="Z539" s="14">
        <v>-0.76173272204969233</v>
      </c>
      <c r="AA539" s="5">
        <v>-0.2682526304995021</v>
      </c>
      <c r="AB539" s="3">
        <v>-2.4168892958649733</v>
      </c>
      <c r="AC539" s="20">
        <f t="shared" si="72"/>
        <v>1.4512490677212231</v>
      </c>
      <c r="AD539" s="20">
        <f t="shared" si="73"/>
        <v>-0.54340044923716013</v>
      </c>
      <c r="AE539" s="20">
        <f t="shared" si="74"/>
        <v>0.31018005909830637</v>
      </c>
      <c r="AF539" s="27">
        <f t="shared" si="75"/>
        <v>0.19208858399350878</v>
      </c>
      <c r="AG539" s="6">
        <f t="shared" si="76"/>
        <v>0.70733047313820974</v>
      </c>
      <c r="AH539" s="6">
        <f t="shared" si="77"/>
        <v>0.82870684765861224</v>
      </c>
      <c r="AI539" s="17" t="str">
        <f t="shared" si="78"/>
        <v>FALSE</v>
      </c>
      <c r="AJ539" s="31" t="str">
        <f t="shared" si="79"/>
        <v>FALSE</v>
      </c>
      <c r="AK539" s="31" t="str">
        <f t="shared" si="80"/>
        <v>FALSE</v>
      </c>
    </row>
    <row r="540" spans="1:37" x14ac:dyDescent="0.2">
      <c r="A540" s="6" t="s">
        <v>15</v>
      </c>
      <c r="B540" s="6" t="s">
        <v>983</v>
      </c>
      <c r="C540" s="6">
        <v>37</v>
      </c>
      <c r="D540" s="6" t="s">
        <v>984</v>
      </c>
      <c r="E540" s="6" t="s">
        <v>985</v>
      </c>
      <c r="F540" s="6" t="s">
        <v>986</v>
      </c>
      <c r="G540" s="6" t="s">
        <v>984</v>
      </c>
      <c r="H540" s="6">
        <v>0</v>
      </c>
      <c r="I540" s="6">
        <v>2</v>
      </c>
      <c r="K540" s="6">
        <v>1.7880000000000001E-4</v>
      </c>
      <c r="M540" s="1">
        <v>4.34E-7</v>
      </c>
      <c r="O540" s="7" t="s">
        <v>1877</v>
      </c>
      <c r="P540" s="7" t="s">
        <v>2208</v>
      </c>
      <c r="Q540" s="4">
        <v>-9.9878906881390922E-2</v>
      </c>
      <c r="R540" s="5">
        <v>-0.13596843506440781</v>
      </c>
      <c r="S540" s="13">
        <v>-0.23462778141351673</v>
      </c>
      <c r="T540" s="4">
        <v>0.45680938026252277</v>
      </c>
      <c r="U540" s="5">
        <v>-0.23873252250446256</v>
      </c>
      <c r="V540" s="3">
        <v>0.47555985297065428</v>
      </c>
      <c r="W540" s="14">
        <v>6.99121622803653E-2</v>
      </c>
      <c r="X540" s="5">
        <v>0.54186726322863787</v>
      </c>
      <c r="Y540" s="3">
        <v>-0.11549437821513012</v>
      </c>
      <c r="Z540" s="14">
        <v>-0.6332266184730041</v>
      </c>
      <c r="AA540" s="5">
        <v>-0.34630501830123622</v>
      </c>
      <c r="AB540" s="3">
        <v>-0.25743819007771057</v>
      </c>
      <c r="AC540" s="20">
        <f t="shared" si="72"/>
        <v>0.38803727802934329</v>
      </c>
      <c r="AD540" s="20">
        <f t="shared" si="73"/>
        <v>-0.57775162471527464</v>
      </c>
      <c r="AE540" s="20">
        <f t="shared" si="74"/>
        <v>0.32225339021772953</v>
      </c>
      <c r="AF540" s="27">
        <f t="shared" si="75"/>
        <v>0.17901030969786796</v>
      </c>
      <c r="AG540" s="6">
        <f t="shared" si="76"/>
        <v>6.2997351211252814E-2</v>
      </c>
      <c r="AH540" s="6">
        <f t="shared" si="77"/>
        <v>0.18203626077828194</v>
      </c>
      <c r="AI540" s="17" t="str">
        <f t="shared" si="78"/>
        <v>FALSE</v>
      </c>
      <c r="AJ540" s="31" t="str">
        <f t="shared" si="79"/>
        <v>FALSE</v>
      </c>
      <c r="AK540" s="31" t="str">
        <f t="shared" si="80"/>
        <v>FALSE</v>
      </c>
    </row>
    <row r="541" spans="1:37" x14ac:dyDescent="0.2">
      <c r="A541" s="6" t="s">
        <v>15</v>
      </c>
      <c r="B541" s="6" t="s">
        <v>1350</v>
      </c>
      <c r="C541" s="6">
        <v>1</v>
      </c>
      <c r="D541" s="6" t="s">
        <v>1351</v>
      </c>
      <c r="E541" s="6" t="s">
        <v>1352</v>
      </c>
      <c r="F541" s="6" t="s">
        <v>1353</v>
      </c>
      <c r="G541" s="6" t="s">
        <v>1351</v>
      </c>
      <c r="H541" s="6">
        <v>1</v>
      </c>
      <c r="I541" s="6">
        <v>3</v>
      </c>
      <c r="J541" s="6">
        <v>3</v>
      </c>
      <c r="K541" s="6">
        <v>8.6750000000000004E-3</v>
      </c>
      <c r="L541" s="6">
        <v>1.098E-2</v>
      </c>
      <c r="M541" s="6">
        <v>7.6319999999999999E-2</v>
      </c>
      <c r="N541" s="6">
        <v>8.3860000000000004E-2</v>
      </c>
      <c r="O541" s="7" t="s">
        <v>2166</v>
      </c>
      <c r="P541" s="7" t="s">
        <v>2346</v>
      </c>
      <c r="Q541" s="4">
        <v>0.22637219254907492</v>
      </c>
      <c r="R541" s="5">
        <v>-6.5280033246773103E-2</v>
      </c>
      <c r="S541" s="13">
        <v>-0.27519830843761167</v>
      </c>
      <c r="T541" s="4">
        <v>0.33252385865404438</v>
      </c>
      <c r="U541" s="5">
        <v>-0.21526400647782137</v>
      </c>
      <c r="V541" s="3">
        <v>0.90355568768080796</v>
      </c>
      <c r="W541" s="14">
        <v>3.7136558595735579E-2</v>
      </c>
      <c r="X541" s="5">
        <v>0.39787228191580715</v>
      </c>
      <c r="Y541" s="3">
        <v>-0.50964096908978074</v>
      </c>
      <c r="Z541" s="14">
        <v>-0.87614585494068553</v>
      </c>
      <c r="AA541" s="5">
        <v>-0.20874703914487658</v>
      </c>
      <c r="AB541" s="3">
        <v>-0.73553498072478152</v>
      </c>
      <c r="AC541" s="20">
        <f t="shared" si="72"/>
        <v>0.37830722966411356</v>
      </c>
      <c r="AD541" s="20">
        <f t="shared" si="73"/>
        <v>-0.58193191541070188</v>
      </c>
      <c r="AE541" s="20">
        <f t="shared" si="74"/>
        <v>1.3158006852357278E-2</v>
      </c>
      <c r="AF541" s="27">
        <f t="shared" si="75"/>
        <v>0.34570029437783445</v>
      </c>
      <c r="AG541" s="6">
        <f t="shared" si="76"/>
        <v>0.15541179170670058</v>
      </c>
      <c r="AH541" s="6">
        <f t="shared" si="77"/>
        <v>0.96725296549014383</v>
      </c>
      <c r="AI541" s="17" t="str">
        <f t="shared" si="78"/>
        <v>FALSE</v>
      </c>
      <c r="AJ541" s="31" t="str">
        <f t="shared" si="79"/>
        <v>FALSE</v>
      </c>
      <c r="AK541" s="31" t="str">
        <f t="shared" si="80"/>
        <v>FALSE</v>
      </c>
    </row>
    <row r="542" spans="1:37" x14ac:dyDescent="0.2">
      <c r="A542" s="6" t="s">
        <v>15</v>
      </c>
      <c r="B542" s="6" t="s">
        <v>1551</v>
      </c>
      <c r="C542" s="6">
        <v>4</v>
      </c>
      <c r="D542" s="6" t="s">
        <v>1552</v>
      </c>
      <c r="E542" s="6" t="s">
        <v>1553</v>
      </c>
      <c r="F542" s="6" t="s">
        <v>1554</v>
      </c>
      <c r="G542" s="6" t="s">
        <v>1552</v>
      </c>
      <c r="H542" s="6">
        <v>1</v>
      </c>
      <c r="I542" s="6">
        <v>3</v>
      </c>
      <c r="J542" s="6">
        <v>3</v>
      </c>
      <c r="K542" s="6">
        <v>1.7880000000000001E-4</v>
      </c>
      <c r="L542" s="6">
        <v>2.6739999999999999E-4</v>
      </c>
      <c r="M542" s="1">
        <v>4.5040000000000002E-9</v>
      </c>
      <c r="N542" s="1">
        <v>6.3529999999999999E-9</v>
      </c>
      <c r="O542" s="7" t="s">
        <v>2177</v>
      </c>
      <c r="P542" s="7" t="s">
        <v>2573</v>
      </c>
      <c r="Q542" s="4">
        <v>0.1677726603630906</v>
      </c>
      <c r="R542" s="5">
        <v>0.25029476187768573</v>
      </c>
      <c r="S542" s="13">
        <v>0.32422824189252991</v>
      </c>
      <c r="T542" s="4">
        <v>0.16455252876207097</v>
      </c>
      <c r="U542" s="5">
        <v>-0.40936283148320052</v>
      </c>
      <c r="V542" s="3">
        <v>0.25244210856515126</v>
      </c>
      <c r="W542" s="14">
        <v>0.19327855136760252</v>
      </c>
      <c r="X542" s="5">
        <v>3.7243310854687642E-2</v>
      </c>
      <c r="Y542" s="3">
        <v>6.2020568305275288E-3</v>
      </c>
      <c r="Z542" s="14">
        <v>-0.70721903712667955</v>
      </c>
      <c r="AA542" s="5">
        <v>4.4663891718519463E-2</v>
      </c>
      <c r="AB542" s="3">
        <v>-0.85601772643881857</v>
      </c>
      <c r="AC542" s="20">
        <f t="shared" si="72"/>
        <v>-0.24488795276309486</v>
      </c>
      <c r="AD542" s="20">
        <f t="shared" si="73"/>
        <v>-0.5850989302999321</v>
      </c>
      <c r="AE542" s="20">
        <f t="shared" si="74"/>
        <v>-0.16852391502682951</v>
      </c>
      <c r="AF542" s="27">
        <f t="shared" si="75"/>
        <v>0.31308477073092722</v>
      </c>
      <c r="AG542" s="6">
        <f t="shared" si="76"/>
        <v>0.10905460593124715</v>
      </c>
      <c r="AH542" s="6">
        <f t="shared" si="77"/>
        <v>8.3401879728130512E-2</v>
      </c>
      <c r="AI542" s="17" t="str">
        <f t="shared" si="78"/>
        <v>FALSE</v>
      </c>
      <c r="AJ542" s="31" t="str">
        <f t="shared" si="79"/>
        <v>FALSE</v>
      </c>
      <c r="AK542" s="31" t="str">
        <f t="shared" si="80"/>
        <v>FALSE</v>
      </c>
    </row>
    <row r="543" spans="1:37" x14ac:dyDescent="0.2">
      <c r="A543" s="6" t="s">
        <v>15</v>
      </c>
      <c r="B543" s="6" t="s">
        <v>1058</v>
      </c>
      <c r="C543" s="6">
        <v>2</v>
      </c>
      <c r="D543" s="6" t="s">
        <v>1049</v>
      </c>
      <c r="E543" s="6" t="s">
        <v>1059</v>
      </c>
      <c r="F543" s="6" t="s">
        <v>1051</v>
      </c>
      <c r="G543" s="6" t="s">
        <v>1049</v>
      </c>
      <c r="H543" s="6">
        <v>0</v>
      </c>
      <c r="I543" s="6">
        <v>2</v>
      </c>
      <c r="J543" s="6">
        <v>2</v>
      </c>
      <c r="K543" s="6">
        <v>1.3760000000000001E-3</v>
      </c>
      <c r="L543" s="6">
        <v>3.6259999999999999E-3</v>
      </c>
      <c r="M543" s="6">
        <v>6.8700000000000002E-3</v>
      </c>
      <c r="N543" s="6">
        <v>1.6250000000000001E-2</v>
      </c>
      <c r="O543" s="7" t="s">
        <v>1919</v>
      </c>
      <c r="P543" s="7" t="s">
        <v>2369</v>
      </c>
      <c r="Q543" s="4">
        <v>0.14477297157217037</v>
      </c>
      <c r="R543" s="5">
        <v>-0.10463799486629689</v>
      </c>
      <c r="S543" s="13">
        <v>-2.4841892193315621E-2</v>
      </c>
      <c r="T543" s="4">
        <v>0.54390555219620396</v>
      </c>
      <c r="U543" s="5">
        <v>-0.27555597121997849</v>
      </c>
      <c r="V543" s="3">
        <v>0.62843340120160662</v>
      </c>
      <c r="W543" s="14">
        <v>6.5271380777186777E-2</v>
      </c>
      <c r="X543" s="5">
        <v>0.27888973159913705</v>
      </c>
      <c r="Y543" s="3">
        <v>-0.38678721135220018</v>
      </c>
      <c r="Z543" s="14">
        <v>-1.3575380773402694</v>
      </c>
      <c r="AA543" s="5">
        <v>4.3441106762274986E-2</v>
      </c>
      <c r="AB543" s="3">
        <v>-0.5015340106509345</v>
      </c>
      <c r="AC543" s="20">
        <f t="shared" si="72"/>
        <v>0.2938299658884248</v>
      </c>
      <c r="AD543" s="20">
        <f t="shared" si="73"/>
        <v>-0.59100162741768414</v>
      </c>
      <c r="AE543" s="20">
        <f t="shared" si="74"/>
        <v>-1.9306394496144727E-2</v>
      </c>
      <c r="AF543" s="27">
        <f t="shared" si="75"/>
        <v>0.37924192253692091</v>
      </c>
      <c r="AG543" s="6">
        <f t="shared" si="76"/>
        <v>0.26156767700094052</v>
      </c>
      <c r="AH543" s="6">
        <f t="shared" si="77"/>
        <v>0.93102489690058654</v>
      </c>
      <c r="AI543" s="17" t="str">
        <f t="shared" si="78"/>
        <v>FALSE</v>
      </c>
      <c r="AJ543" s="31" t="str">
        <f t="shared" si="79"/>
        <v>FALSE</v>
      </c>
      <c r="AK543" s="31" t="str">
        <f t="shared" si="80"/>
        <v>FALSE</v>
      </c>
    </row>
    <row r="544" spans="1:37" x14ac:dyDescent="0.2">
      <c r="A544" s="6" t="s">
        <v>15</v>
      </c>
      <c r="B544" s="6" t="s">
        <v>1642</v>
      </c>
      <c r="C544" s="6">
        <v>4</v>
      </c>
      <c r="D544" s="6" t="s">
        <v>1643</v>
      </c>
      <c r="E544" s="6" t="s">
        <v>1644</v>
      </c>
      <c r="F544" s="6" t="s">
        <v>1645</v>
      </c>
      <c r="G544" s="6" t="s">
        <v>1646</v>
      </c>
      <c r="H544" s="6">
        <v>1</v>
      </c>
      <c r="I544" s="6">
        <v>2</v>
      </c>
      <c r="J544" s="6">
        <v>2</v>
      </c>
      <c r="K544" s="6">
        <v>1.5870000000000001E-3</v>
      </c>
      <c r="L544" s="6">
        <v>5.3439999999999998E-3</v>
      </c>
      <c r="M544" s="6">
        <v>9.3640000000000008E-3</v>
      </c>
      <c r="N544" s="6">
        <v>2.742E-2</v>
      </c>
      <c r="O544" s="7" t="s">
        <v>2034</v>
      </c>
      <c r="P544" s="7" t="s">
        <v>2408</v>
      </c>
      <c r="Q544" s="4">
        <v>0.25855470556923565</v>
      </c>
      <c r="R544" s="5">
        <v>-0.13313720275869423</v>
      </c>
      <c r="S544" s="13">
        <v>0.20576979040744336</v>
      </c>
      <c r="T544" s="4">
        <v>0.42262439992217604</v>
      </c>
      <c r="U544" s="5">
        <v>0.21097769408351291</v>
      </c>
      <c r="V544" s="3">
        <v>0.57296518049333689</v>
      </c>
      <c r="W544" s="14">
        <v>4.1016042905743885E-2</v>
      </c>
      <c r="X544" s="5">
        <v>9.3890650192894373E-2</v>
      </c>
      <c r="Y544" s="3">
        <v>-0.44279185001848731</v>
      </c>
      <c r="Z544" s="14">
        <v>-1.2025101782071232</v>
      </c>
      <c r="AA544" s="5">
        <v>-0.21183752381221885</v>
      </c>
      <c r="AB544" s="3">
        <v>-0.68174432313883793</v>
      </c>
      <c r="AC544" s="20">
        <f t="shared" si="72"/>
        <v>0.29179332709368039</v>
      </c>
      <c r="AD544" s="20">
        <f t="shared" si="73"/>
        <v>-0.59606895607944366</v>
      </c>
      <c r="AE544" s="20">
        <f t="shared" si="74"/>
        <v>-0.2130241500459446</v>
      </c>
      <c r="AF544" s="27">
        <f t="shared" si="75"/>
        <v>0.14509704334226417</v>
      </c>
      <c r="AG544" s="6">
        <f t="shared" si="76"/>
        <v>0.14813141609760763</v>
      </c>
      <c r="AH544" s="6">
        <f t="shared" si="77"/>
        <v>0.36834622105187215</v>
      </c>
      <c r="AI544" s="17" t="str">
        <f t="shared" si="78"/>
        <v>FALSE</v>
      </c>
      <c r="AJ544" s="31" t="str">
        <f t="shared" si="79"/>
        <v>FALSE</v>
      </c>
      <c r="AK544" s="31" t="str">
        <f t="shared" si="80"/>
        <v>FALSE</v>
      </c>
    </row>
    <row r="545" spans="1:37" x14ac:dyDescent="0.2">
      <c r="A545" s="6" t="s">
        <v>15</v>
      </c>
      <c r="B545" s="6" t="s">
        <v>262</v>
      </c>
      <c r="C545" s="6">
        <v>1</v>
      </c>
      <c r="D545" s="6" t="s">
        <v>263</v>
      </c>
      <c r="E545" s="6" t="s">
        <v>264</v>
      </c>
      <c r="F545" s="6" t="s">
        <v>265</v>
      </c>
      <c r="G545" s="6" t="s">
        <v>263</v>
      </c>
      <c r="H545" s="6">
        <v>0</v>
      </c>
      <c r="I545" s="6">
        <v>3</v>
      </c>
      <c r="K545" s="6">
        <v>6.613E-3</v>
      </c>
      <c r="M545" s="6">
        <v>5.595E-2</v>
      </c>
      <c r="O545" s="7" t="s">
        <v>2076</v>
      </c>
      <c r="P545" s="7" t="s">
        <v>2458</v>
      </c>
      <c r="Q545" s="4">
        <v>0.14244143862453601</v>
      </c>
      <c r="R545" s="5">
        <v>-1.0218027443016251</v>
      </c>
      <c r="S545" s="13">
        <v>-0.5677368542680612</v>
      </c>
      <c r="T545" s="4">
        <v>0.95223298329524231</v>
      </c>
      <c r="U545" s="5">
        <v>-0.86376031567886769</v>
      </c>
      <c r="V545" s="3">
        <v>1.2036556387462203</v>
      </c>
      <c r="W545" s="14">
        <v>-0.47537468703082181</v>
      </c>
      <c r="X545" s="5">
        <v>0.57945124852609653</v>
      </c>
      <c r="Y545" s="3">
        <v>-0.87181243753442028</v>
      </c>
      <c r="Z545" s="14">
        <v>-2.0464232269130411</v>
      </c>
      <c r="AA545" s="5">
        <v>0.54962016608869713</v>
      </c>
      <c r="AB545" s="3">
        <v>-1.0720570780644201</v>
      </c>
      <c r="AC545" s="20">
        <f t="shared" si="72"/>
        <v>0.91307548876924827</v>
      </c>
      <c r="AD545" s="20">
        <f t="shared" si="73"/>
        <v>-0.6003747542832063</v>
      </c>
      <c r="AE545" s="20">
        <f t="shared" si="74"/>
        <v>0.22645409463533489</v>
      </c>
      <c r="AF545" s="27">
        <f t="shared" si="75"/>
        <v>0.28150610759436762</v>
      </c>
      <c r="AG545" s="6">
        <f t="shared" si="76"/>
        <v>0.52909854920707311</v>
      </c>
      <c r="AH545" s="6">
        <f t="shared" si="77"/>
        <v>0.70156367754408222</v>
      </c>
      <c r="AI545" s="17" t="str">
        <f t="shared" si="78"/>
        <v>FALSE</v>
      </c>
      <c r="AJ545" s="31" t="str">
        <f t="shared" si="79"/>
        <v>FALSE</v>
      </c>
      <c r="AK545" s="31" t="str">
        <f t="shared" si="80"/>
        <v>FALSE</v>
      </c>
    </row>
    <row r="546" spans="1:37" x14ac:dyDescent="0.2">
      <c r="A546" s="6" t="s">
        <v>15</v>
      </c>
      <c r="B546" s="6" t="s">
        <v>224</v>
      </c>
      <c r="C546" s="6">
        <v>4</v>
      </c>
      <c r="D546" s="6" t="s">
        <v>225</v>
      </c>
      <c r="E546" s="6" t="s">
        <v>226</v>
      </c>
      <c r="F546" s="6" t="s">
        <v>227</v>
      </c>
      <c r="G546" s="6" t="s">
        <v>225</v>
      </c>
      <c r="H546" s="6">
        <v>1</v>
      </c>
      <c r="I546" s="6">
        <v>3</v>
      </c>
      <c r="J546" s="6">
        <v>3</v>
      </c>
      <c r="K546" s="6">
        <v>1.7880000000000001E-4</v>
      </c>
      <c r="L546" s="6">
        <v>2.6739999999999999E-4</v>
      </c>
      <c r="M546" s="1">
        <v>3.256E-7</v>
      </c>
      <c r="N546" s="1">
        <v>1.11E-5</v>
      </c>
      <c r="O546" s="7" t="s">
        <v>1878</v>
      </c>
      <c r="P546" s="7" t="s">
        <v>2203</v>
      </c>
      <c r="Q546" s="4">
        <v>0.13621667371714138</v>
      </c>
      <c r="R546" s="5">
        <v>-0.12852442357674104</v>
      </c>
      <c r="S546" s="13">
        <v>0.33619693586260357</v>
      </c>
      <c r="T546" s="4">
        <v>2.5810349014117571E-2</v>
      </c>
      <c r="U546" s="5">
        <v>0.19225051539927479</v>
      </c>
      <c r="V546" s="3">
        <v>0.26809264128253352</v>
      </c>
      <c r="W546" s="14">
        <v>0.32987114623282537</v>
      </c>
      <c r="X546" s="5">
        <v>0.2947945247965843</v>
      </c>
      <c r="Y546" s="3">
        <v>-0.35513299016906114</v>
      </c>
      <c r="Z546" s="14">
        <v>-0.67570029935380105</v>
      </c>
      <c r="AA546" s="5">
        <v>-0.48201175741786972</v>
      </c>
      <c r="AB546" s="3">
        <v>-0.41203333500580175</v>
      </c>
      <c r="AC546" s="20">
        <f t="shared" si="72"/>
        <v>4.7421439897640666E-2</v>
      </c>
      <c r="AD546" s="20">
        <f t="shared" si="73"/>
        <v>-0.61309269087927365</v>
      </c>
      <c r="AE546" s="20">
        <f t="shared" si="74"/>
        <v>-2.4785501714218464E-2</v>
      </c>
      <c r="AF546" s="27">
        <f t="shared" si="75"/>
        <v>0.771253724617321</v>
      </c>
      <c r="AG546" s="6">
        <f t="shared" si="76"/>
        <v>6.0370621694557154E-2</v>
      </c>
      <c r="AH546" s="6">
        <f t="shared" si="77"/>
        <v>0.92870003722578476</v>
      </c>
      <c r="AI546" s="17" t="str">
        <f t="shared" si="78"/>
        <v>FALSE</v>
      </c>
      <c r="AJ546" s="31" t="str">
        <f t="shared" si="79"/>
        <v>FALSE</v>
      </c>
      <c r="AK546" s="31" t="str">
        <f t="shared" si="80"/>
        <v>FALSE</v>
      </c>
    </row>
    <row r="547" spans="1:37" x14ac:dyDescent="0.2">
      <c r="A547" s="6" t="s">
        <v>15</v>
      </c>
      <c r="B547" s="6" t="s">
        <v>281</v>
      </c>
      <c r="C547" s="6">
        <v>2</v>
      </c>
      <c r="D547" s="6" t="s">
        <v>282</v>
      </c>
      <c r="E547" s="6" t="s">
        <v>283</v>
      </c>
      <c r="F547" s="6" t="s">
        <v>284</v>
      </c>
      <c r="G547" s="6" t="s">
        <v>285</v>
      </c>
      <c r="H547" s="6">
        <v>0</v>
      </c>
      <c r="I547" s="6">
        <v>2</v>
      </c>
      <c r="J547" s="6">
        <v>2</v>
      </c>
      <c r="K547" s="6">
        <v>1.7880000000000001E-4</v>
      </c>
      <c r="L547" s="6">
        <v>2.6739999999999999E-4</v>
      </c>
      <c r="M547" s="6">
        <v>3.0660000000000003E-4</v>
      </c>
      <c r="N547" s="6">
        <v>3.457E-4</v>
      </c>
      <c r="O547" s="7" t="s">
        <v>1967</v>
      </c>
      <c r="P547" s="7" t="s">
        <v>2313</v>
      </c>
      <c r="Q547" s="4">
        <v>0.51119246444452293</v>
      </c>
      <c r="R547" s="5">
        <v>0.30043414552115921</v>
      </c>
      <c r="S547" s="13">
        <v>6.9924815957132472E-2</v>
      </c>
      <c r="T547" s="4">
        <v>7.5708197195625562E-2</v>
      </c>
      <c r="U547" s="5">
        <v>-0.29727673470626631</v>
      </c>
      <c r="V547" s="3">
        <v>-0.36517310878065107</v>
      </c>
      <c r="W547" s="14">
        <v>3.6167072135581428E-3</v>
      </c>
      <c r="X547" s="5">
        <v>8.3805834912039717E-2</v>
      </c>
      <c r="Y547" s="3">
        <v>0.44120066011225839</v>
      </c>
      <c r="Z547" s="14">
        <v>-0.94790699655200006</v>
      </c>
      <c r="AA547" s="5">
        <v>-0.1602212262994632</v>
      </c>
      <c r="AB547" s="3">
        <v>-0.29295501383181405</v>
      </c>
      <c r="AC547" s="20">
        <f t="shared" si="72"/>
        <v>-0.48943102407136885</v>
      </c>
      <c r="AD547" s="20">
        <f t="shared" si="73"/>
        <v>-0.64323547964037786</v>
      </c>
      <c r="AE547" s="20">
        <f t="shared" si="74"/>
        <v>-0.11764274122831944</v>
      </c>
      <c r="AF547" s="27">
        <f t="shared" si="75"/>
        <v>5.9087580423677059E-2</v>
      </c>
      <c r="AG547" s="6">
        <f t="shared" si="76"/>
        <v>8.1807183159972208E-2</v>
      </c>
      <c r="AH547" s="6">
        <f t="shared" si="77"/>
        <v>0.55996636553074897</v>
      </c>
      <c r="AI547" s="17" t="str">
        <f t="shared" si="78"/>
        <v>FALSE</v>
      </c>
      <c r="AJ547" s="31" t="str">
        <f t="shared" si="79"/>
        <v>FALSE</v>
      </c>
      <c r="AK547" s="31" t="str">
        <f t="shared" si="80"/>
        <v>FALSE</v>
      </c>
    </row>
    <row r="548" spans="1:37" x14ac:dyDescent="0.2">
      <c r="A548" s="6" t="s">
        <v>15</v>
      </c>
      <c r="B548" s="6" t="s">
        <v>1132</v>
      </c>
      <c r="C548" s="6">
        <v>3</v>
      </c>
      <c r="D548" s="6" t="s">
        <v>1133</v>
      </c>
      <c r="E548" s="6" t="s">
        <v>1134</v>
      </c>
      <c r="F548" s="6" t="s">
        <v>1135</v>
      </c>
      <c r="G548" s="6" t="s">
        <v>1133</v>
      </c>
      <c r="H548" s="6">
        <v>1</v>
      </c>
      <c r="I548" s="6">
        <v>3</v>
      </c>
      <c r="J548" s="6">
        <v>3</v>
      </c>
      <c r="K548" s="6">
        <v>1.7880000000000001E-4</v>
      </c>
      <c r="L548" s="6">
        <v>6.7449999999999997E-4</v>
      </c>
      <c r="M548" s="1">
        <v>3.5679999999999997E-5</v>
      </c>
      <c r="N548" s="6">
        <v>1.284E-3</v>
      </c>
      <c r="O548" s="7" t="s">
        <v>2013</v>
      </c>
      <c r="P548" s="7" t="s">
        <v>2369</v>
      </c>
      <c r="Q548" s="4">
        <v>0.36336423147783797</v>
      </c>
      <c r="R548" s="5">
        <v>-0.12212322010195753</v>
      </c>
      <c r="S548" s="13">
        <v>0.12951627189520981</v>
      </c>
      <c r="T548" s="4">
        <v>0.33845285309949202</v>
      </c>
      <c r="U548" s="5">
        <v>7.8311705695939191E-2</v>
      </c>
      <c r="V548" s="3">
        <v>0.15532876559150693</v>
      </c>
      <c r="W548" s="14">
        <v>-8.0255220369571945E-2</v>
      </c>
      <c r="X548" s="5">
        <v>0.21031582839048144</v>
      </c>
      <c r="Y548" s="3">
        <v>0.11773335504690034</v>
      </c>
      <c r="Z548" s="14">
        <v>-0.99054516442524421</v>
      </c>
      <c r="AA548" s="5">
        <v>-0.20349798772289271</v>
      </c>
      <c r="AB548" s="3">
        <v>-0.49946518636972781</v>
      </c>
      <c r="AC548" s="20">
        <f t="shared" si="72"/>
        <v>6.711201370528265E-2</v>
      </c>
      <c r="AD548" s="20">
        <f t="shared" si="73"/>
        <v>-0.64710076719522491</v>
      </c>
      <c r="AE548" s="20">
        <f t="shared" si="74"/>
        <v>-4.0987773401093469E-2</v>
      </c>
      <c r="AF548" s="27">
        <f t="shared" si="75"/>
        <v>0.69644844944531759</v>
      </c>
      <c r="AG548" s="6">
        <f t="shared" si="76"/>
        <v>5.7502968383395747E-2</v>
      </c>
      <c r="AH548" s="6">
        <f t="shared" si="77"/>
        <v>0.81528638847042489</v>
      </c>
      <c r="AI548" s="17" t="str">
        <f t="shared" si="78"/>
        <v>FALSE</v>
      </c>
      <c r="AJ548" s="31" t="str">
        <f t="shared" si="79"/>
        <v>FALSE</v>
      </c>
      <c r="AK548" s="31" t="str">
        <f t="shared" si="80"/>
        <v>FALSE</v>
      </c>
    </row>
    <row r="549" spans="1:37" x14ac:dyDescent="0.2">
      <c r="A549" s="6" t="s">
        <v>15</v>
      </c>
      <c r="B549" s="6" t="s">
        <v>770</v>
      </c>
      <c r="C549" s="6">
        <v>2</v>
      </c>
      <c r="D549" s="6" t="s">
        <v>771</v>
      </c>
      <c r="E549" s="6" t="s">
        <v>772</v>
      </c>
      <c r="F549" s="6" t="s">
        <v>773</v>
      </c>
      <c r="G549" s="6" t="s">
        <v>774</v>
      </c>
      <c r="H549" s="6">
        <v>0</v>
      </c>
      <c r="I549" s="6">
        <v>3</v>
      </c>
      <c r="J549" s="6">
        <v>3</v>
      </c>
      <c r="K549" s="6">
        <v>1.7880000000000001E-4</v>
      </c>
      <c r="L549" s="6">
        <v>4.9220000000000004E-4</v>
      </c>
      <c r="M549" s="1">
        <v>8.0950000000000003E-5</v>
      </c>
      <c r="N549" s="6">
        <v>8.9950000000000002E-4</v>
      </c>
      <c r="O549" s="7" t="s">
        <v>1992</v>
      </c>
      <c r="P549" s="7" t="s">
        <v>2344</v>
      </c>
      <c r="Q549" s="4">
        <v>0.20153225759868656</v>
      </c>
      <c r="R549" s="5">
        <v>9.0827979312702367E-2</v>
      </c>
      <c r="S549" s="13">
        <v>-0.11181181352004854</v>
      </c>
      <c r="T549" s="4">
        <v>0.13854791595841559</v>
      </c>
      <c r="U549" s="5">
        <v>-0.27073667324975181</v>
      </c>
      <c r="V549" s="3">
        <v>0.46396319604589087</v>
      </c>
      <c r="W549" s="14">
        <v>0.24861703826318568</v>
      </c>
      <c r="X549" s="5">
        <v>0.18683807826912402</v>
      </c>
      <c r="Y549" s="3">
        <v>4.6736125602000966E-2</v>
      </c>
      <c r="Z549" s="14">
        <v>-0.83337016112339668</v>
      </c>
      <c r="AA549" s="5">
        <v>-4.7135178743761517E-2</v>
      </c>
      <c r="AB549" s="3">
        <v>-0.59439163756517543</v>
      </c>
      <c r="AC549" s="20">
        <f t="shared" si="72"/>
        <v>5.0408671787738092E-2</v>
      </c>
      <c r="AD549" s="20">
        <f t="shared" si="73"/>
        <v>-0.65236273985554805</v>
      </c>
      <c r="AE549" s="20">
        <f t="shared" si="74"/>
        <v>0.10054760624765677</v>
      </c>
      <c r="AF549" s="27">
        <f t="shared" si="75"/>
        <v>0.83828521557693425</v>
      </c>
      <c r="AG549" s="6">
        <f t="shared" si="76"/>
        <v>5.3242431789514273E-2</v>
      </c>
      <c r="AH549" s="6">
        <f t="shared" si="77"/>
        <v>0.41033109630993769</v>
      </c>
      <c r="AI549" s="17" t="str">
        <f t="shared" si="78"/>
        <v>FALSE</v>
      </c>
      <c r="AJ549" s="31" t="str">
        <f t="shared" si="79"/>
        <v>FALSE</v>
      </c>
      <c r="AK549" s="31" t="str">
        <f t="shared" si="80"/>
        <v>FALSE</v>
      </c>
    </row>
    <row r="550" spans="1:37" x14ac:dyDescent="0.2">
      <c r="A550" s="6" t="s">
        <v>15</v>
      </c>
      <c r="B550" s="6" t="s">
        <v>682</v>
      </c>
      <c r="C550" s="6">
        <v>2</v>
      </c>
      <c r="D550" s="6" t="s">
        <v>683</v>
      </c>
      <c r="E550" s="6" t="s">
        <v>684</v>
      </c>
      <c r="F550" s="6" t="s">
        <v>685</v>
      </c>
      <c r="G550" s="6" t="s">
        <v>683</v>
      </c>
      <c r="H550" s="6">
        <v>1</v>
      </c>
      <c r="I550" s="6">
        <v>3</v>
      </c>
      <c r="J550" s="6">
        <v>3</v>
      </c>
      <c r="K550" s="6">
        <v>1.194E-3</v>
      </c>
      <c r="L550" s="6">
        <v>5.6020000000000002E-3</v>
      </c>
      <c r="M550" s="6">
        <v>4.5840000000000004E-3</v>
      </c>
      <c r="N550" s="6">
        <v>2.913E-2</v>
      </c>
      <c r="O550" s="7" t="s">
        <v>1990</v>
      </c>
      <c r="P550" s="7" t="s">
        <v>2266</v>
      </c>
      <c r="Q550" s="4">
        <v>-0.2384118146329636</v>
      </c>
      <c r="R550" s="5">
        <v>-0.87108693806665327</v>
      </c>
      <c r="S550" s="13">
        <v>0.12933500391128988</v>
      </c>
      <c r="T550" s="4">
        <v>0.12824267331500414</v>
      </c>
      <c r="U550" s="5">
        <v>-0.80736105379936829</v>
      </c>
      <c r="V550" s="3">
        <v>0.11897612465426959</v>
      </c>
      <c r="W550" s="14">
        <v>-5.9369882725172553E-2</v>
      </c>
      <c r="X550" s="5">
        <v>1.2057216406349258</v>
      </c>
      <c r="Y550" s="3">
        <v>-4.304330878004204E-2</v>
      </c>
      <c r="Z550" s="14">
        <v>0.13708020936590987</v>
      </c>
      <c r="AA550" s="5">
        <v>-0.79758117646787208</v>
      </c>
      <c r="AB550" s="3">
        <v>-0.23507408121718032</v>
      </c>
      <c r="AC550" s="20">
        <f t="shared" si="72"/>
        <v>0.14000716431941079</v>
      </c>
      <c r="AD550" s="20">
        <f t="shared" si="73"/>
        <v>-0.6662944991496178</v>
      </c>
      <c r="AE550" s="20">
        <f t="shared" si="74"/>
        <v>0.69449073263934602</v>
      </c>
      <c r="AF550" s="27">
        <f t="shared" si="75"/>
        <v>0.75901999722590163</v>
      </c>
      <c r="AG550" s="6">
        <f t="shared" si="76"/>
        <v>0.25300702527074681</v>
      </c>
      <c r="AH550" s="6">
        <f t="shared" si="77"/>
        <v>0.24554598905821434</v>
      </c>
      <c r="AI550" s="17" t="str">
        <f t="shared" si="78"/>
        <v>FALSE</v>
      </c>
      <c r="AJ550" s="31" t="str">
        <f t="shared" si="79"/>
        <v>FALSE</v>
      </c>
      <c r="AK550" s="31" t="str">
        <f t="shared" si="80"/>
        <v>FALSE</v>
      </c>
    </row>
    <row r="551" spans="1:37" x14ac:dyDescent="0.2">
      <c r="A551" s="6" t="s">
        <v>15</v>
      </c>
      <c r="B551" s="6" t="s">
        <v>542</v>
      </c>
      <c r="C551" s="6">
        <v>1</v>
      </c>
      <c r="D551" s="6" t="s">
        <v>543</v>
      </c>
      <c r="E551" s="6" t="s">
        <v>544</v>
      </c>
      <c r="F551" s="6" t="s">
        <v>545</v>
      </c>
      <c r="G551" s="6" t="s">
        <v>543</v>
      </c>
      <c r="H551" s="6">
        <v>0</v>
      </c>
      <c r="I551" s="6">
        <v>2</v>
      </c>
      <c r="K551" s="6">
        <v>9.2669999999999992E-3</v>
      </c>
      <c r="M551" s="6">
        <v>8.0360000000000001E-2</v>
      </c>
      <c r="O551" s="7" t="s">
        <v>2106</v>
      </c>
      <c r="P551" s="7" t="s">
        <v>2483</v>
      </c>
      <c r="Q551" s="4">
        <v>0.2792987825626595</v>
      </c>
      <c r="R551" s="5">
        <v>0.2179530559456366</v>
      </c>
      <c r="S551" s="13">
        <v>3.0116278055052861E-2</v>
      </c>
      <c r="T551" s="4">
        <v>1.1081845724364605</v>
      </c>
      <c r="U551" s="5">
        <v>-0.29834828741987696</v>
      </c>
      <c r="V551" s="3">
        <v>-0.6589744351225072</v>
      </c>
      <c r="W551" s="14">
        <v>-1.0534374396467434</v>
      </c>
      <c r="X551" s="5">
        <v>-8.0304333658642826E-2</v>
      </c>
      <c r="Y551" s="3">
        <v>0.47593631737408071</v>
      </c>
      <c r="Z551" s="14">
        <v>-2.7482213479512079</v>
      </c>
      <c r="AA551" s="5">
        <v>0.10819235030363419</v>
      </c>
      <c r="AB551" s="3">
        <v>-6.6795027500341081E-2</v>
      </c>
      <c r="AC551" s="20">
        <f t="shared" si="72"/>
        <v>-0.12550208888975756</v>
      </c>
      <c r="AD551" s="20">
        <f t="shared" si="73"/>
        <v>-0.68300618973886962</v>
      </c>
      <c r="AE551" s="20">
        <f t="shared" si="74"/>
        <v>-0.3950578574982182</v>
      </c>
      <c r="AF551" s="27">
        <f t="shared" si="75"/>
        <v>0.82895213480831464</v>
      </c>
      <c r="AG551" s="6">
        <f t="shared" si="76"/>
        <v>0.54230122982294016</v>
      </c>
      <c r="AH551" s="6">
        <f t="shared" si="77"/>
        <v>0.43253564118440835</v>
      </c>
      <c r="AI551" s="17" t="str">
        <f t="shared" si="78"/>
        <v>FALSE</v>
      </c>
      <c r="AJ551" s="31" t="str">
        <f t="shared" si="79"/>
        <v>FALSE</v>
      </c>
      <c r="AK551" s="31" t="str">
        <f t="shared" si="80"/>
        <v>FALSE</v>
      </c>
    </row>
    <row r="552" spans="1:37" x14ac:dyDescent="0.2">
      <c r="A552" s="6" t="s">
        <v>15</v>
      </c>
      <c r="B552" s="6" t="s">
        <v>991</v>
      </c>
      <c r="C552" s="6">
        <v>20</v>
      </c>
      <c r="D552" s="6" t="s">
        <v>984</v>
      </c>
      <c r="E552" s="6" t="s">
        <v>992</v>
      </c>
      <c r="F552" s="6" t="s">
        <v>986</v>
      </c>
      <c r="G552" s="6" t="s">
        <v>984</v>
      </c>
      <c r="H552" s="6">
        <v>0</v>
      </c>
      <c r="I552" s="6">
        <v>2</v>
      </c>
      <c r="J552" s="6">
        <v>2</v>
      </c>
      <c r="K552" s="6">
        <v>1.194E-3</v>
      </c>
      <c r="L552" s="6">
        <v>3.6259999999999999E-3</v>
      </c>
      <c r="M552" s="6">
        <v>4.6360000000000004E-3</v>
      </c>
      <c r="N552" s="6">
        <v>1.555E-2</v>
      </c>
      <c r="O552" s="7" t="s">
        <v>1877</v>
      </c>
      <c r="P552" s="7" t="s">
        <v>2528</v>
      </c>
      <c r="Q552" s="4">
        <v>-5.056369750302174E-2</v>
      </c>
      <c r="R552" s="5">
        <v>-0.32818093423944728</v>
      </c>
      <c r="S552" s="13">
        <v>-0.13258422350761001</v>
      </c>
      <c r="T552" s="4">
        <v>0.25132564216553982</v>
      </c>
      <c r="U552" s="5">
        <v>-5.6728637606561182E-2</v>
      </c>
      <c r="V552" s="3">
        <v>0.41760304813203247</v>
      </c>
      <c r="W552" s="14">
        <v>0.3986128455250218</v>
      </c>
      <c r="X552" s="5">
        <v>0.5196035863146885</v>
      </c>
      <c r="Y552" s="3">
        <v>-0.23558927116485867</v>
      </c>
      <c r="Z552" s="14">
        <v>-0.92713722711500435</v>
      </c>
      <c r="AA552" s="5">
        <v>-0.30675747305449114</v>
      </c>
      <c r="AB552" s="3">
        <v>-0.14758647050835486</v>
      </c>
      <c r="AC552" s="20">
        <f t="shared" si="72"/>
        <v>0.37450963598036335</v>
      </c>
      <c r="AD552" s="20">
        <f t="shared" si="73"/>
        <v>-0.68803611045090074</v>
      </c>
      <c r="AE552" s="20">
        <f t="shared" si="74"/>
        <v>0.39798533864164354</v>
      </c>
      <c r="AF552" s="27">
        <f t="shared" si="75"/>
        <v>8.1255388279830795E-2</v>
      </c>
      <c r="AG552" s="6">
        <f t="shared" si="76"/>
        <v>0.10826877258837173</v>
      </c>
      <c r="AH552" s="6">
        <f t="shared" si="77"/>
        <v>0.18414893200720309</v>
      </c>
      <c r="AI552" s="17" t="str">
        <f t="shared" si="78"/>
        <v>FALSE</v>
      </c>
      <c r="AJ552" s="31" t="str">
        <f t="shared" si="79"/>
        <v>FALSE</v>
      </c>
      <c r="AK552" s="31" t="str">
        <f t="shared" si="80"/>
        <v>FALSE</v>
      </c>
    </row>
    <row r="553" spans="1:37" x14ac:dyDescent="0.2">
      <c r="A553" s="6" t="s">
        <v>15</v>
      </c>
      <c r="B553" s="6" t="s">
        <v>1582</v>
      </c>
      <c r="C553" s="6">
        <v>7</v>
      </c>
      <c r="D553" s="6" t="s">
        <v>1583</v>
      </c>
      <c r="E553" s="6" t="s">
        <v>1584</v>
      </c>
      <c r="F553" s="6" t="s">
        <v>1585</v>
      </c>
      <c r="G553" s="6" t="s">
        <v>1586</v>
      </c>
      <c r="H553" s="6">
        <v>1</v>
      </c>
      <c r="I553" s="6">
        <v>3</v>
      </c>
      <c r="J553" s="6">
        <v>3</v>
      </c>
      <c r="K553" s="6">
        <v>1.7880000000000001E-4</v>
      </c>
      <c r="L553" s="6">
        <v>2.6739999999999999E-4</v>
      </c>
      <c r="M553" s="1">
        <v>2.7580000000000001E-6</v>
      </c>
      <c r="N553" s="1">
        <v>3.4659999999999997E-5</v>
      </c>
      <c r="O553" s="7" t="s">
        <v>2031</v>
      </c>
      <c r="P553" s="7" t="s">
        <v>2331</v>
      </c>
      <c r="Q553" s="4">
        <v>0.36189076095780187</v>
      </c>
      <c r="R553" s="5">
        <v>-0.34282852719581763</v>
      </c>
      <c r="S553" s="13">
        <v>0.49274573441348479</v>
      </c>
      <c r="T553" s="4">
        <v>-0.13060414298379039</v>
      </c>
      <c r="U553" s="5">
        <v>0.60123025427937882</v>
      </c>
      <c r="V553" s="3">
        <v>-0.16559887678784485</v>
      </c>
      <c r="W553" s="14">
        <v>0.44391913590548193</v>
      </c>
      <c r="X553" s="5">
        <v>-0.19925607475425308</v>
      </c>
      <c r="Y553" s="3">
        <v>-3.4564954414218918E-2</v>
      </c>
      <c r="Z553" s="14">
        <v>-1.1806669399892569</v>
      </c>
      <c r="AA553" s="5">
        <v>-0.28016488419668273</v>
      </c>
      <c r="AB553" s="3">
        <v>-0.46395671879881567</v>
      </c>
      <c r="AC553" s="20">
        <f t="shared" si="72"/>
        <v>-6.892691122257516E-2</v>
      </c>
      <c r="AD553" s="20">
        <f t="shared" si="73"/>
        <v>-0.71162888324058837</v>
      </c>
      <c r="AE553" s="20">
        <f t="shared" si="74"/>
        <v>-0.1005699538128197</v>
      </c>
      <c r="AF553" s="27">
        <f t="shared" si="75"/>
        <v>0.85760777215991935</v>
      </c>
      <c r="AG553" s="6">
        <f t="shared" si="76"/>
        <v>0.10133698736276617</v>
      </c>
      <c r="AH553" s="6">
        <f t="shared" si="77"/>
        <v>0.77129774820971997</v>
      </c>
      <c r="AI553" s="17" t="str">
        <f t="shared" si="78"/>
        <v>FALSE</v>
      </c>
      <c r="AJ553" s="31" t="str">
        <f t="shared" si="79"/>
        <v>FALSE</v>
      </c>
      <c r="AK553" s="31" t="str">
        <f t="shared" si="80"/>
        <v>FALSE</v>
      </c>
    </row>
    <row r="554" spans="1:37" x14ac:dyDescent="0.2">
      <c r="A554" s="6" t="s">
        <v>15</v>
      </c>
      <c r="B554" s="6" t="s">
        <v>1483</v>
      </c>
      <c r="C554" s="6">
        <v>2</v>
      </c>
      <c r="D554" s="6" t="s">
        <v>1484</v>
      </c>
      <c r="E554" s="6" t="s">
        <v>1485</v>
      </c>
      <c r="F554" s="6" t="s">
        <v>1486</v>
      </c>
      <c r="G554" s="6" t="s">
        <v>1484</v>
      </c>
      <c r="H554" s="6">
        <v>1</v>
      </c>
      <c r="I554" s="6">
        <v>3</v>
      </c>
      <c r="J554" s="6">
        <v>3</v>
      </c>
      <c r="K554" s="6">
        <v>2.7339999999999999E-3</v>
      </c>
      <c r="L554" s="6">
        <v>3.4689999999999999E-3</v>
      </c>
      <c r="M554" s="6">
        <v>1.6740000000000001E-2</v>
      </c>
      <c r="N554" s="6">
        <v>1.478E-2</v>
      </c>
      <c r="O554" s="7" t="s">
        <v>2024</v>
      </c>
      <c r="P554" s="7" t="s">
        <v>2391</v>
      </c>
      <c r="Q554" s="4">
        <v>0.70268058544491485</v>
      </c>
      <c r="R554" s="5">
        <v>0.23773625078117017</v>
      </c>
      <c r="S554" s="13">
        <v>0.61526703916415448</v>
      </c>
      <c r="T554" s="4">
        <v>0.28650535136019611</v>
      </c>
      <c r="U554" s="5">
        <v>-0.43879875492293291</v>
      </c>
      <c r="V554" s="3">
        <v>0.2978987835776849</v>
      </c>
      <c r="W554" s="14">
        <v>-0.30150448702030774</v>
      </c>
      <c r="X554" s="5">
        <v>0.23551647658227015</v>
      </c>
      <c r="Y554" s="3">
        <v>-0.45348609434657611</v>
      </c>
      <c r="Z554" s="14">
        <v>-1.550524380413665</v>
      </c>
      <c r="AA554" s="5">
        <v>-0.14276386777982389</v>
      </c>
      <c r="AB554" s="3">
        <v>-0.97559582860491245</v>
      </c>
      <c r="AC554" s="20">
        <f t="shared" si="72"/>
        <v>-0.4700261651250971</v>
      </c>
      <c r="AD554" s="20">
        <f t="shared" si="73"/>
        <v>-0.7164699906712626</v>
      </c>
      <c r="AE554" s="20">
        <f t="shared" si="74"/>
        <v>-0.69171932672495107</v>
      </c>
      <c r="AF554" s="27">
        <f t="shared" si="75"/>
        <v>0.17133735858132348</v>
      </c>
      <c r="AG554" s="6">
        <f t="shared" si="76"/>
        <v>0.19355570900485955</v>
      </c>
      <c r="AH554" s="6">
        <f t="shared" si="77"/>
        <v>5.2248838203803417E-2</v>
      </c>
      <c r="AI554" s="17" t="str">
        <f t="shared" si="78"/>
        <v>FALSE</v>
      </c>
      <c r="AJ554" s="31" t="str">
        <f t="shared" si="79"/>
        <v>FALSE</v>
      </c>
      <c r="AK554" s="31" t="str">
        <f t="shared" si="80"/>
        <v>FALSE</v>
      </c>
    </row>
    <row r="555" spans="1:37" x14ac:dyDescent="0.2">
      <c r="A555" s="6" t="s">
        <v>15</v>
      </c>
      <c r="B555" s="6" t="s">
        <v>650</v>
      </c>
      <c r="C555" s="6">
        <v>2</v>
      </c>
      <c r="D555" s="6" t="s">
        <v>651</v>
      </c>
      <c r="E555" s="6" t="s">
        <v>652</v>
      </c>
      <c r="F555" s="6" t="s">
        <v>653</v>
      </c>
      <c r="G555" s="6" t="s">
        <v>651</v>
      </c>
      <c r="H555" s="6">
        <v>0</v>
      </c>
      <c r="I555" s="6">
        <v>2</v>
      </c>
      <c r="J555" s="6">
        <v>2</v>
      </c>
      <c r="K555" s="6">
        <v>3.1979999999999999E-3</v>
      </c>
      <c r="L555" s="6">
        <v>7.2020000000000001E-3</v>
      </c>
      <c r="M555" s="6">
        <v>1.8790000000000001E-2</v>
      </c>
      <c r="N555" s="6">
        <v>5.0340000000000003E-2</v>
      </c>
      <c r="O555" s="7" t="s">
        <v>1987</v>
      </c>
      <c r="P555" s="7" t="s">
        <v>2335</v>
      </c>
      <c r="Q555" s="4">
        <v>0.13235600589276228</v>
      </c>
      <c r="R555" s="5">
        <v>-0.34633399100495871</v>
      </c>
      <c r="S555" s="13">
        <v>-0.24758760587270295</v>
      </c>
      <c r="T555" s="4">
        <v>0.70810531399132326</v>
      </c>
      <c r="U555" s="5">
        <v>0.13138153806065059</v>
      </c>
      <c r="V555" s="3">
        <v>0.93185779577223582</v>
      </c>
      <c r="W555" s="14">
        <v>-0.12713326414522705</v>
      </c>
      <c r="X555" s="5">
        <v>0.37951185414380106</v>
      </c>
      <c r="Y555" s="3">
        <v>-0.61637434639123567</v>
      </c>
      <c r="Z555" s="14">
        <v>-1.4956889401287032</v>
      </c>
      <c r="AA555" s="5">
        <v>-0.29128134580644161</v>
      </c>
      <c r="AB555" s="3">
        <v>-0.7426101877789526</v>
      </c>
      <c r="AC555" s="20">
        <f t="shared" si="72"/>
        <v>0.74430341293636959</v>
      </c>
      <c r="AD555" s="20">
        <f t="shared" si="73"/>
        <v>-0.72186157244047855</v>
      </c>
      <c r="AE555" s="20">
        <f t="shared" si="74"/>
        <v>3.2523278197412547E-2</v>
      </c>
      <c r="AF555" s="27">
        <f t="shared" si="75"/>
        <v>5.6244517067486698E-2</v>
      </c>
      <c r="AG555" s="6">
        <f t="shared" si="76"/>
        <v>0.18699999025593889</v>
      </c>
      <c r="AH555" s="6">
        <f t="shared" si="77"/>
        <v>0.92450371641171736</v>
      </c>
      <c r="AI555" s="17" t="str">
        <f t="shared" si="78"/>
        <v>FALSE</v>
      </c>
      <c r="AJ555" s="31" t="str">
        <f t="shared" si="79"/>
        <v>FALSE</v>
      </c>
      <c r="AK555" s="31" t="str">
        <f t="shared" si="80"/>
        <v>FALSE</v>
      </c>
    </row>
    <row r="556" spans="1:37" x14ac:dyDescent="0.2">
      <c r="A556" s="6" t="s">
        <v>15</v>
      </c>
      <c r="B556" s="6" t="s">
        <v>1457</v>
      </c>
      <c r="C556" s="6">
        <v>1</v>
      </c>
      <c r="D556" s="6" t="s">
        <v>1458</v>
      </c>
      <c r="E556" s="6" t="s">
        <v>1459</v>
      </c>
      <c r="F556" s="6" t="s">
        <v>1460</v>
      </c>
      <c r="G556" s="6" t="s">
        <v>1458</v>
      </c>
      <c r="H556" s="6">
        <v>0</v>
      </c>
      <c r="I556" s="6">
        <v>3</v>
      </c>
      <c r="K556" s="6">
        <v>1.7880000000000001E-4</v>
      </c>
      <c r="M556" s="6">
        <v>2.6640000000000002E-4</v>
      </c>
      <c r="O556" s="7" t="s">
        <v>2171</v>
      </c>
      <c r="P556" s="7" t="s">
        <v>2569</v>
      </c>
      <c r="Q556" s="4">
        <v>0.17174027382712717</v>
      </c>
      <c r="R556" s="5">
        <v>-5.246757401177251E-2</v>
      </c>
      <c r="S556" s="13">
        <v>-0.26169640536379496</v>
      </c>
      <c r="T556" s="4">
        <v>0.45101404274331891</v>
      </c>
      <c r="U556" s="5">
        <v>-0.28988472107887792</v>
      </c>
      <c r="V556" s="3">
        <v>1.0097745220521905</v>
      </c>
      <c r="W556" s="14">
        <v>6.0234024666705951E-3</v>
      </c>
      <c r="X556" s="5">
        <v>0.52243746385747614</v>
      </c>
      <c r="Y556" s="3">
        <v>-0.65728776048896043</v>
      </c>
      <c r="Z556" s="14">
        <v>-0.99309454071041747</v>
      </c>
      <c r="AA556" s="5">
        <v>-0.35592780657631939</v>
      </c>
      <c r="AB556" s="3">
        <v>-0.94834151312641857</v>
      </c>
      <c r="AC556" s="20">
        <f t="shared" si="72"/>
        <v>0.43777584975502393</v>
      </c>
      <c r="AD556" s="20">
        <f t="shared" si="73"/>
        <v>-0.72284565541611401</v>
      </c>
      <c r="AE556" s="20">
        <f t="shared" si="74"/>
        <v>4.5322704612088538E-3</v>
      </c>
      <c r="AF556" s="27">
        <f t="shared" si="75"/>
        <v>0.33167553890992818</v>
      </c>
      <c r="AG556" s="6">
        <f t="shared" si="76"/>
        <v>0.14383310737486504</v>
      </c>
      <c r="AH556" s="6">
        <f t="shared" si="77"/>
        <v>0.99065281809057604</v>
      </c>
      <c r="AI556" s="17" t="str">
        <f t="shared" si="78"/>
        <v>FALSE</v>
      </c>
      <c r="AJ556" s="31" t="str">
        <f t="shared" si="79"/>
        <v>FALSE</v>
      </c>
      <c r="AK556" s="31" t="str">
        <f t="shared" si="80"/>
        <v>FALSE</v>
      </c>
    </row>
    <row r="557" spans="1:37" x14ac:dyDescent="0.2">
      <c r="A557" s="6" t="s">
        <v>15</v>
      </c>
      <c r="B557" s="6" t="s">
        <v>911</v>
      </c>
      <c r="C557" s="6">
        <v>3</v>
      </c>
      <c r="D557" s="6" t="s">
        <v>902</v>
      </c>
      <c r="E557" s="6" t="s">
        <v>912</v>
      </c>
      <c r="F557" s="6" t="s">
        <v>904</v>
      </c>
      <c r="G557" s="6" t="s">
        <v>902</v>
      </c>
      <c r="H557" s="6">
        <v>1</v>
      </c>
      <c r="I557" s="6">
        <v>2</v>
      </c>
      <c r="J557" s="6">
        <v>2</v>
      </c>
      <c r="K557" s="6">
        <v>1.5870000000000001E-3</v>
      </c>
      <c r="L557" s="6">
        <v>6.6309999999999997E-3</v>
      </c>
      <c r="M557" s="6">
        <v>9.3130000000000001E-3</v>
      </c>
      <c r="N557" s="6">
        <v>3.5799999999999998E-2</v>
      </c>
      <c r="O557" s="7" t="s">
        <v>1875</v>
      </c>
      <c r="P557" s="7" t="s">
        <v>2281</v>
      </c>
      <c r="Q557" s="4">
        <v>0.20074900428245776</v>
      </c>
      <c r="R557" s="5">
        <v>-0.2923130514927092</v>
      </c>
      <c r="S557" s="13">
        <v>0.25564028159569568</v>
      </c>
      <c r="T557" s="4">
        <v>0.42798972503494054</v>
      </c>
      <c r="U557" s="5">
        <v>0.18672666882038411</v>
      </c>
      <c r="V557" s="3">
        <v>-2.4312724170151814E-2</v>
      </c>
      <c r="W557" s="14">
        <v>0.24401316929362998</v>
      </c>
      <c r="X557" s="5">
        <v>0.16032785200729077</v>
      </c>
      <c r="Y557" s="3">
        <v>-0.10615012820981294</v>
      </c>
      <c r="Z557" s="14">
        <v>-1.6390623726749454</v>
      </c>
      <c r="AA557" s="5">
        <v>-0.10828720195362714</v>
      </c>
      <c r="AB557" s="3">
        <v>-0.16200570742000123</v>
      </c>
      <c r="AC557" s="20">
        <f t="shared" si="72"/>
        <v>0.14210914509990949</v>
      </c>
      <c r="AD557" s="20">
        <f t="shared" si="73"/>
        <v>-0.73584872504656051</v>
      </c>
      <c r="AE557" s="20">
        <f t="shared" si="74"/>
        <v>4.4704886235221182E-2</v>
      </c>
      <c r="AF557" s="27">
        <f t="shared" si="75"/>
        <v>0.54965543840669828</v>
      </c>
      <c r="AG557" s="6">
        <f t="shared" si="76"/>
        <v>0.22442514828128249</v>
      </c>
      <c r="AH557" s="6">
        <f t="shared" si="77"/>
        <v>0.83704534716319101</v>
      </c>
      <c r="AI557" s="17" t="str">
        <f t="shared" si="78"/>
        <v>FALSE</v>
      </c>
      <c r="AJ557" s="31" t="str">
        <f t="shared" si="79"/>
        <v>FALSE</v>
      </c>
      <c r="AK557" s="31" t="str">
        <f t="shared" si="80"/>
        <v>FALSE</v>
      </c>
    </row>
    <row r="558" spans="1:37" x14ac:dyDescent="0.2">
      <c r="A558" s="6" t="s">
        <v>15</v>
      </c>
      <c r="B558" s="6" t="s">
        <v>919</v>
      </c>
      <c r="C558" s="6">
        <v>2</v>
      </c>
      <c r="D558" s="6" t="s">
        <v>920</v>
      </c>
      <c r="E558" s="6" t="s">
        <v>921</v>
      </c>
      <c r="F558" s="6" t="s">
        <v>922</v>
      </c>
      <c r="G558" s="6" t="s">
        <v>923</v>
      </c>
      <c r="H558" s="6">
        <v>1</v>
      </c>
      <c r="I558" s="6">
        <v>3</v>
      </c>
      <c r="J558" s="6">
        <v>3</v>
      </c>
      <c r="K558" s="6">
        <v>1.7880000000000001E-4</v>
      </c>
      <c r="L558" s="6">
        <v>2.6739999999999999E-4</v>
      </c>
      <c r="M558" s="1">
        <v>4.5219999999999997E-5</v>
      </c>
      <c r="N558" s="6">
        <v>4.0529999999999999E-4</v>
      </c>
      <c r="O558" s="7" t="s">
        <v>2000</v>
      </c>
      <c r="P558" s="7" t="s">
        <v>2439</v>
      </c>
      <c r="Q558" s="4">
        <v>0.60051181339606063</v>
      </c>
      <c r="R558" s="5">
        <v>0.13119777859612364</v>
      </c>
      <c r="S558" s="13">
        <v>0.3853484337142879</v>
      </c>
      <c r="T558" s="4">
        <v>0.10690178494905185</v>
      </c>
      <c r="U558" s="5">
        <v>-4.1013819957868514E-2</v>
      </c>
      <c r="V558" s="3">
        <v>-0.26391608585077986</v>
      </c>
      <c r="W558" s="14">
        <v>-2.4190259211021494E-3</v>
      </c>
      <c r="X558" s="5">
        <v>0.1347384120869265</v>
      </c>
      <c r="Y558" s="3">
        <v>0.13587749687197045</v>
      </c>
      <c r="Z558" s="14">
        <v>-1.2915641329489724</v>
      </c>
      <c r="AA558" s="5">
        <v>-0.26026940046409081</v>
      </c>
      <c r="AB558" s="3">
        <v>-0.39168341336109785</v>
      </c>
      <c r="AC558" s="20">
        <f t="shared" si="72"/>
        <v>-0.43836204885535623</v>
      </c>
      <c r="AD558" s="20">
        <f t="shared" si="73"/>
        <v>-0.73723794327065195</v>
      </c>
      <c r="AE558" s="20">
        <f t="shared" si="74"/>
        <v>-0.28295371422289245</v>
      </c>
      <c r="AF558" s="27">
        <f t="shared" si="75"/>
        <v>6.4638280788761854E-2</v>
      </c>
      <c r="AG558" s="6">
        <f t="shared" si="76"/>
        <v>8.7421848904175453E-2</v>
      </c>
      <c r="AH558" s="6">
        <f t="shared" si="77"/>
        <v>0.11934500042990713</v>
      </c>
      <c r="AI558" s="17" t="str">
        <f t="shared" si="78"/>
        <v>FALSE</v>
      </c>
      <c r="AJ558" s="31" t="str">
        <f t="shared" si="79"/>
        <v>FALSE</v>
      </c>
      <c r="AK558" s="31" t="str">
        <f t="shared" si="80"/>
        <v>FALSE</v>
      </c>
    </row>
    <row r="559" spans="1:37" x14ac:dyDescent="0.2">
      <c r="A559" s="6" t="s">
        <v>15</v>
      </c>
      <c r="B559" s="6" t="s">
        <v>1211</v>
      </c>
      <c r="C559" s="6">
        <v>8</v>
      </c>
      <c r="D559" s="6" t="s">
        <v>1212</v>
      </c>
      <c r="E559" s="6" t="s">
        <v>1213</v>
      </c>
      <c r="F559" s="6" t="s">
        <v>1214</v>
      </c>
      <c r="G559" s="6" t="s">
        <v>1212</v>
      </c>
      <c r="H559" s="6">
        <v>1</v>
      </c>
      <c r="I559" s="6">
        <v>2</v>
      </c>
      <c r="J559" s="6">
        <v>2</v>
      </c>
      <c r="K559" s="6">
        <v>1.7880000000000001E-4</v>
      </c>
      <c r="L559" s="6">
        <v>2.6739999999999999E-4</v>
      </c>
      <c r="M559" s="1">
        <v>8.6219999999999998E-5</v>
      </c>
      <c r="N559" s="6">
        <v>1.1010000000000001E-4</v>
      </c>
      <c r="O559" s="7" t="s">
        <v>1926</v>
      </c>
      <c r="P559" s="7" t="s">
        <v>2267</v>
      </c>
      <c r="Q559" s="4">
        <v>-2.6542599314666005E-2</v>
      </c>
      <c r="R559" s="5">
        <v>0.35598398873721676</v>
      </c>
      <c r="S559" s="13">
        <v>0.88718552196774136</v>
      </c>
      <c r="T559" s="4">
        <v>-0.37997685172430229</v>
      </c>
      <c r="U559" s="5">
        <v>-0.43231504798151943</v>
      </c>
      <c r="V559" s="3">
        <v>-0.2198181337351704</v>
      </c>
      <c r="W559" s="14">
        <v>6.3254449068305352E-2</v>
      </c>
      <c r="X559" s="5">
        <v>0.50558015703811587</v>
      </c>
      <c r="Y559" s="3">
        <v>-0.18782299996423735</v>
      </c>
      <c r="Z559" s="14">
        <v>0.26898498776534335</v>
      </c>
      <c r="AA559" s="5">
        <v>-0.83810977641508866</v>
      </c>
      <c r="AB559" s="3">
        <v>-1.272881352032702</v>
      </c>
      <c r="AC559" s="20">
        <f t="shared" si="72"/>
        <v>-0.74957898161042813</v>
      </c>
      <c r="AD559" s="20">
        <f t="shared" si="73"/>
        <v>-0.74100591560821039</v>
      </c>
      <c r="AE559" s="20">
        <f t="shared" si="74"/>
        <v>-0.27853843508270271</v>
      </c>
      <c r="AF559" s="27">
        <f t="shared" si="75"/>
        <v>5.1353018884133288E-2</v>
      </c>
      <c r="AG559" s="6">
        <f t="shared" si="76"/>
        <v>0.21377003226546515</v>
      </c>
      <c r="AH559" s="6">
        <f t="shared" si="77"/>
        <v>0.45068267697546416</v>
      </c>
      <c r="AI559" s="17" t="str">
        <f t="shared" si="78"/>
        <v>FALSE</v>
      </c>
      <c r="AJ559" s="31" t="str">
        <f t="shared" si="79"/>
        <v>FALSE</v>
      </c>
      <c r="AK559" s="31" t="str">
        <f t="shared" si="80"/>
        <v>FALSE</v>
      </c>
    </row>
    <row r="560" spans="1:37" x14ac:dyDescent="0.2">
      <c r="A560" s="6" t="s">
        <v>15</v>
      </c>
      <c r="B560" s="6" t="s">
        <v>212</v>
      </c>
      <c r="C560" s="6">
        <v>2</v>
      </c>
      <c r="D560" s="6" t="s">
        <v>213</v>
      </c>
      <c r="E560" s="6" t="s">
        <v>214</v>
      </c>
      <c r="F560" s="6" t="s">
        <v>215</v>
      </c>
      <c r="G560" s="6" t="s">
        <v>213</v>
      </c>
      <c r="H560" s="6">
        <v>1</v>
      </c>
      <c r="I560" s="6">
        <v>2</v>
      </c>
      <c r="J560" s="6">
        <v>2</v>
      </c>
      <c r="K560" s="6">
        <v>4.2920000000000002E-4</v>
      </c>
      <c r="L560" s="6">
        <v>6.7449999999999997E-4</v>
      </c>
      <c r="M560" s="6">
        <v>8.6209999999999998E-4</v>
      </c>
      <c r="N560" s="6">
        <v>1.103E-3</v>
      </c>
      <c r="O560" s="7" t="s">
        <v>1963</v>
      </c>
      <c r="P560" s="7" t="s">
        <v>2308</v>
      </c>
      <c r="Q560" s="4">
        <v>0.20363661027945909</v>
      </c>
      <c r="R560" s="5">
        <v>-9.8811390445196101E-2</v>
      </c>
      <c r="S560" s="13">
        <v>-0.14191410636481708</v>
      </c>
      <c r="T560" s="4">
        <v>0.55860575438009863</v>
      </c>
      <c r="U560" s="5">
        <v>1.8670979022744994E-2</v>
      </c>
      <c r="V560" s="3">
        <v>0.77573766771291064</v>
      </c>
      <c r="W560" s="14">
        <v>6.9059252130425058E-3</v>
      </c>
      <c r="X560" s="5">
        <v>0.20422107242892235</v>
      </c>
      <c r="Y560" s="3">
        <v>-0.32586324163367086</v>
      </c>
      <c r="Z560" s="14">
        <v>-1.4314463120818752</v>
      </c>
      <c r="AA560" s="5">
        <v>-0.15022810985639354</v>
      </c>
      <c r="AB560" s="3">
        <v>-0.77645879714784971</v>
      </c>
      <c r="AC560" s="20">
        <f t="shared" si="72"/>
        <v>0.46336776254876944</v>
      </c>
      <c r="AD560" s="20">
        <f t="shared" si="73"/>
        <v>-0.74779899169813757</v>
      </c>
      <c r="AE560" s="20">
        <f t="shared" si="74"/>
        <v>-2.5882452487050636E-2</v>
      </c>
      <c r="AF560" s="27">
        <f t="shared" si="75"/>
        <v>0.1373784569545545</v>
      </c>
      <c r="AG560" s="6">
        <f t="shared" si="76"/>
        <v>0.13558524199831845</v>
      </c>
      <c r="AH560" s="6">
        <f t="shared" si="77"/>
        <v>0.89772414612545148</v>
      </c>
      <c r="AI560" s="17" t="str">
        <f t="shared" si="78"/>
        <v>FALSE</v>
      </c>
      <c r="AJ560" s="31" t="str">
        <f t="shared" si="79"/>
        <v>FALSE</v>
      </c>
      <c r="AK560" s="31" t="str">
        <f t="shared" si="80"/>
        <v>FALSE</v>
      </c>
    </row>
    <row r="561" spans="1:37" x14ac:dyDescent="0.2">
      <c r="A561" s="6" t="s">
        <v>15</v>
      </c>
      <c r="B561" s="6" t="s">
        <v>957</v>
      </c>
      <c r="C561" s="6">
        <v>2</v>
      </c>
      <c r="D561" s="6" t="s">
        <v>958</v>
      </c>
      <c r="E561" s="6" t="s">
        <v>959</v>
      </c>
      <c r="F561" s="6" t="s">
        <v>960</v>
      </c>
      <c r="G561" s="6" t="s">
        <v>961</v>
      </c>
      <c r="H561" s="6">
        <v>0</v>
      </c>
      <c r="I561" s="6">
        <v>2</v>
      </c>
      <c r="J561" s="6">
        <v>2</v>
      </c>
      <c r="K561" s="6">
        <v>1.7880000000000001E-4</v>
      </c>
      <c r="L561" s="6">
        <v>2.6739999999999999E-4</v>
      </c>
      <c r="M561" s="6">
        <v>1.3650000000000001E-4</v>
      </c>
      <c r="N561" s="1">
        <v>9.0080000000000005E-5</v>
      </c>
      <c r="O561" s="7" t="s">
        <v>2002</v>
      </c>
      <c r="P561" s="7" t="s">
        <v>2313</v>
      </c>
      <c r="Q561" s="4">
        <v>0.56593657761909077</v>
      </c>
      <c r="R561" s="5">
        <v>0.45905832803101787</v>
      </c>
      <c r="S561" s="13">
        <v>0.26486308905999495</v>
      </c>
      <c r="T561" s="4">
        <v>0.35535526762675473</v>
      </c>
      <c r="U561" s="5">
        <v>-0.2708024105448042</v>
      </c>
      <c r="V561" s="3">
        <v>-2.5139289786836445E-2</v>
      </c>
      <c r="W561" s="14">
        <v>-0.17754273779540083</v>
      </c>
      <c r="X561" s="5">
        <v>-8.751366084864122E-2</v>
      </c>
      <c r="Y561" s="3">
        <v>0.20610991940041426</v>
      </c>
      <c r="Z561" s="14">
        <v>-1.4894695525701709</v>
      </c>
      <c r="AA561" s="5">
        <v>-0.22540648052841486</v>
      </c>
      <c r="AB561" s="3">
        <v>-0.59470733011601151</v>
      </c>
      <c r="AC561" s="20">
        <f t="shared" si="72"/>
        <v>-0.41014814247166315</v>
      </c>
      <c r="AD561" s="20">
        <f t="shared" si="73"/>
        <v>-0.7502122946569898</v>
      </c>
      <c r="AE561" s="20">
        <f t="shared" si="74"/>
        <v>-0.4496014913179105</v>
      </c>
      <c r="AF561" s="27">
        <f t="shared" si="75"/>
        <v>0.11259926402066953</v>
      </c>
      <c r="AG561" s="6">
        <f t="shared" si="76"/>
        <v>0.12871319090608582</v>
      </c>
      <c r="AH561" s="6">
        <f t="shared" si="77"/>
        <v>3.6605136914640277E-2</v>
      </c>
      <c r="AI561" s="17" t="str">
        <f t="shared" si="78"/>
        <v>FALSE</v>
      </c>
      <c r="AJ561" s="31" t="str">
        <f t="shared" si="79"/>
        <v>FALSE</v>
      </c>
      <c r="AK561" s="31" t="str">
        <f t="shared" si="80"/>
        <v>FALSE</v>
      </c>
    </row>
    <row r="562" spans="1:37" x14ac:dyDescent="0.2">
      <c r="A562" s="6" t="s">
        <v>15</v>
      </c>
      <c r="B562" s="6" t="s">
        <v>1773</v>
      </c>
      <c r="C562" s="6">
        <v>2</v>
      </c>
      <c r="D562" s="6" t="s">
        <v>1770</v>
      </c>
      <c r="E562" s="6" t="s">
        <v>1774</v>
      </c>
      <c r="F562" s="6" t="s">
        <v>1772</v>
      </c>
      <c r="G562" s="6" t="s">
        <v>1770</v>
      </c>
      <c r="H562" s="6">
        <v>0</v>
      </c>
      <c r="I562" s="6">
        <v>2</v>
      </c>
      <c r="J562" s="6">
        <v>2</v>
      </c>
      <c r="K562" s="6">
        <v>2.5600000000000002E-3</v>
      </c>
      <c r="L562" s="6">
        <v>6.6309999999999997E-3</v>
      </c>
      <c r="M562" s="6">
        <v>1.41E-2</v>
      </c>
      <c r="N562" s="6">
        <v>3.6389999999999999E-2</v>
      </c>
      <c r="O562" s="7" t="s">
        <v>1946</v>
      </c>
      <c r="P562" s="7" t="s">
        <v>2592</v>
      </c>
      <c r="Q562" s="4">
        <v>0.1509418963041087</v>
      </c>
      <c r="R562" s="5">
        <v>-0.44301499995533383</v>
      </c>
      <c r="S562" s="13">
        <v>0.38403321348502961</v>
      </c>
      <c r="T562" s="4">
        <v>-0.21730590274766293</v>
      </c>
      <c r="U562" s="5">
        <v>-0.37253264095970817</v>
      </c>
      <c r="V562" s="3">
        <v>-1.2477163279354537</v>
      </c>
      <c r="W562" s="14">
        <v>0.72234966438823467</v>
      </c>
      <c r="X562" s="5">
        <v>0.53802060113797068</v>
      </c>
      <c r="Y562" s="3">
        <v>1.0879247479619774E-2</v>
      </c>
      <c r="Z562" s="14">
        <v>-1.3971868980282851</v>
      </c>
      <c r="AA562" s="5">
        <v>5.6583449431287312E-2</v>
      </c>
      <c r="AB562" s="3">
        <v>0.34065491136087123</v>
      </c>
      <c r="AC562" s="20">
        <f t="shared" si="72"/>
        <v>-0.64317166049220975</v>
      </c>
      <c r="AD562" s="20">
        <f t="shared" si="73"/>
        <v>-0.75706601674731733</v>
      </c>
      <c r="AE562" s="20">
        <f t="shared" si="74"/>
        <v>0.39309646772400691</v>
      </c>
      <c r="AF562" s="27">
        <f t="shared" si="75"/>
        <v>0.18689685063350678</v>
      </c>
      <c r="AG562" s="6">
        <f t="shared" si="76"/>
        <v>0.26104975779747858</v>
      </c>
      <c r="AH562" s="6">
        <f t="shared" si="77"/>
        <v>0.29392128858893063</v>
      </c>
      <c r="AI562" s="17" t="str">
        <f t="shared" si="78"/>
        <v>FALSE</v>
      </c>
      <c r="AJ562" s="31" t="str">
        <f t="shared" si="79"/>
        <v>FALSE</v>
      </c>
      <c r="AK562" s="31" t="str">
        <f t="shared" si="80"/>
        <v>FALSE</v>
      </c>
    </row>
    <row r="563" spans="1:37" x14ac:dyDescent="0.2">
      <c r="A563" s="6" t="s">
        <v>15</v>
      </c>
      <c r="B563" s="6" t="s">
        <v>924</v>
      </c>
      <c r="C563" s="6">
        <v>2</v>
      </c>
      <c r="D563" s="6" t="s">
        <v>920</v>
      </c>
      <c r="E563" s="6" t="s">
        <v>925</v>
      </c>
      <c r="F563" s="6" t="s">
        <v>922</v>
      </c>
      <c r="G563" s="6" t="s">
        <v>923</v>
      </c>
      <c r="H563" s="6">
        <v>1</v>
      </c>
      <c r="I563" s="6">
        <v>3</v>
      </c>
      <c r="J563" s="6">
        <v>3</v>
      </c>
      <c r="K563" s="6">
        <v>9.7800000000000005E-3</v>
      </c>
      <c r="L563" s="6">
        <v>8.3949999999999997E-3</v>
      </c>
      <c r="M563" s="6">
        <v>8.5319999999999993E-2</v>
      </c>
      <c r="N563" s="6">
        <v>5.79E-2</v>
      </c>
      <c r="O563" s="7" t="s">
        <v>2000</v>
      </c>
      <c r="P563" s="7" t="s">
        <v>2356</v>
      </c>
      <c r="Q563" s="4">
        <v>-0.22203703462723828</v>
      </c>
      <c r="R563" s="5">
        <v>-0.17411388185559365</v>
      </c>
      <c r="S563" s="13">
        <v>-1.7280989281924037</v>
      </c>
      <c r="T563" s="4">
        <v>1.0515847034218284</v>
      </c>
      <c r="U563" s="5">
        <v>-0.17782606706833987</v>
      </c>
      <c r="V563" s="3">
        <v>1.6822151978855422</v>
      </c>
      <c r="W563" s="14">
        <v>-0.35688839328142508</v>
      </c>
      <c r="X563" s="5">
        <v>0.39132250093815896</v>
      </c>
      <c r="Y563" s="3">
        <v>-1.8349446213809499</v>
      </c>
      <c r="Z563" s="14">
        <v>-1.7908903474834739</v>
      </c>
      <c r="AA563" s="5">
        <v>-0.12334124520409993</v>
      </c>
      <c r="AB563" s="3">
        <v>-2.2608781226608596</v>
      </c>
      <c r="AC563" s="20">
        <f t="shared" si="72"/>
        <v>1.5600745596380889</v>
      </c>
      <c r="AD563" s="20">
        <f t="shared" si="73"/>
        <v>-0.79153306720807248</v>
      </c>
      <c r="AE563" s="20">
        <f t="shared" si="74"/>
        <v>0.10791311031700657</v>
      </c>
      <c r="AF563" s="27">
        <f t="shared" si="75"/>
        <v>0.10513910910694566</v>
      </c>
      <c r="AG563" s="6">
        <f t="shared" si="76"/>
        <v>0.43860306247380487</v>
      </c>
      <c r="AH563" s="6">
        <f t="shared" si="77"/>
        <v>0.90277523050645514</v>
      </c>
      <c r="AI563" s="17" t="str">
        <f t="shared" si="78"/>
        <v>FALSE</v>
      </c>
      <c r="AJ563" s="31" t="str">
        <f t="shared" si="79"/>
        <v>FALSE</v>
      </c>
      <c r="AK563" s="31" t="str">
        <f t="shared" si="80"/>
        <v>FALSE</v>
      </c>
    </row>
    <row r="564" spans="1:37" x14ac:dyDescent="0.2">
      <c r="A564" s="6" t="s">
        <v>15</v>
      </c>
      <c r="B564" s="6" t="s">
        <v>592</v>
      </c>
      <c r="C564" s="6">
        <v>1</v>
      </c>
      <c r="D564" s="6" t="s">
        <v>593</v>
      </c>
      <c r="E564" s="6" t="s">
        <v>594</v>
      </c>
      <c r="F564" s="6" t="s">
        <v>595</v>
      </c>
      <c r="G564" s="6" t="s">
        <v>596</v>
      </c>
      <c r="H564" s="6">
        <v>0</v>
      </c>
      <c r="I564" s="6">
        <v>2</v>
      </c>
      <c r="K564" s="6">
        <v>3.4320000000000002E-3</v>
      </c>
      <c r="M564" s="6">
        <v>1.9890000000000001E-2</v>
      </c>
      <c r="O564" s="7" t="s">
        <v>1876</v>
      </c>
      <c r="P564" s="7" t="s">
        <v>2253</v>
      </c>
      <c r="Q564" s="4">
        <v>0.32597053690529176</v>
      </c>
      <c r="R564" s="5">
        <v>-0.9172239272883087</v>
      </c>
      <c r="S564" s="13">
        <v>-0.40652485511751024</v>
      </c>
      <c r="T564" s="4">
        <v>0.41927929311490353</v>
      </c>
      <c r="U564" s="5">
        <v>0.10090449604834124</v>
      </c>
      <c r="V564" s="3">
        <v>1.243007315887644</v>
      </c>
      <c r="W564" s="14">
        <v>-7.1311113634200507E-2</v>
      </c>
      <c r="X564" s="5">
        <v>0.88654381856064279</v>
      </c>
      <c r="Y564" s="3">
        <v>-1.4115875140240486</v>
      </c>
      <c r="Z564" s="14">
        <v>-1.1282806389517737</v>
      </c>
      <c r="AA564" s="5">
        <v>-0.86437183690786934</v>
      </c>
      <c r="AB564" s="3">
        <v>-0.99208790177421624</v>
      </c>
      <c r="AC564" s="20">
        <f t="shared" si="72"/>
        <v>0.92032311685047197</v>
      </c>
      <c r="AD564" s="20">
        <f t="shared" si="73"/>
        <v>-0.79612852284541757</v>
      </c>
      <c r="AE564" s="20">
        <f t="shared" si="74"/>
        <v>0.13380781213430695</v>
      </c>
      <c r="AF564" s="27">
        <f t="shared" si="75"/>
        <v>0.13707792065901517</v>
      </c>
      <c r="AG564" s="6">
        <f t="shared" si="76"/>
        <v>0.30096857308398128</v>
      </c>
      <c r="AH564" s="6">
        <f t="shared" si="77"/>
        <v>0.86843170016595828</v>
      </c>
      <c r="AI564" s="17" t="str">
        <f t="shared" si="78"/>
        <v>FALSE</v>
      </c>
      <c r="AJ564" s="31" t="str">
        <f t="shared" si="79"/>
        <v>FALSE</v>
      </c>
      <c r="AK564" s="31" t="str">
        <f t="shared" si="80"/>
        <v>FALSE</v>
      </c>
    </row>
    <row r="565" spans="1:37" x14ac:dyDescent="0.2">
      <c r="A565" s="6" t="s">
        <v>15</v>
      </c>
      <c r="B565" s="6" t="s">
        <v>975</v>
      </c>
      <c r="C565" s="6">
        <v>2</v>
      </c>
      <c r="D565" s="6" t="s">
        <v>976</v>
      </c>
      <c r="E565" s="6" t="s">
        <v>977</v>
      </c>
      <c r="F565" s="6" t="s">
        <v>978</v>
      </c>
      <c r="G565" s="6" t="s">
        <v>976</v>
      </c>
      <c r="H565" s="6">
        <v>1</v>
      </c>
      <c r="I565" s="6">
        <v>3</v>
      </c>
      <c r="J565" s="6">
        <v>3</v>
      </c>
      <c r="K565" s="6">
        <v>3.4580000000000001E-3</v>
      </c>
      <c r="L565" s="6">
        <v>8.7089999999999997E-3</v>
      </c>
      <c r="M565" s="6">
        <v>2.104E-2</v>
      </c>
      <c r="N565" s="6">
        <v>6.114E-2</v>
      </c>
      <c r="O565" s="7" t="s">
        <v>1915</v>
      </c>
      <c r="P565" s="7" t="s">
        <v>2255</v>
      </c>
      <c r="Q565" s="4">
        <v>0.11925672908114823</v>
      </c>
      <c r="R565" s="5">
        <v>-0.48483227406887669</v>
      </c>
      <c r="S565" s="13">
        <v>0.11929696545831049</v>
      </c>
      <c r="T565" s="4">
        <v>0.17504986744761247</v>
      </c>
      <c r="U565" s="5">
        <v>-0.11061224050387894</v>
      </c>
      <c r="V565" s="3">
        <v>0.72623966653916638</v>
      </c>
      <c r="W565" s="14">
        <v>0.31615118648912605</v>
      </c>
      <c r="X565" s="5">
        <v>0.6140124273958093</v>
      </c>
      <c r="Y565" s="3">
        <v>-0.4996281828156674</v>
      </c>
      <c r="Z565" s="14">
        <v>-0.88945835720487687</v>
      </c>
      <c r="AA565" s="5">
        <v>-0.2710520965079255</v>
      </c>
      <c r="AB565" s="3">
        <v>-0.85677900610214663</v>
      </c>
      <c r="AC565" s="20">
        <f t="shared" si="72"/>
        <v>0.34565195767077267</v>
      </c>
      <c r="AD565" s="20">
        <f t="shared" si="73"/>
        <v>-0.8159416302947391</v>
      </c>
      <c r="AE565" s="20">
        <f t="shared" si="74"/>
        <v>0.22560467019956199</v>
      </c>
      <c r="AF565" s="27">
        <f t="shared" si="75"/>
        <v>0.33763106733442466</v>
      </c>
      <c r="AG565" s="6">
        <f t="shared" si="76"/>
        <v>0.10381567699879123</v>
      </c>
      <c r="AH565" s="6">
        <f t="shared" si="77"/>
        <v>0.59307546985068893</v>
      </c>
      <c r="AI565" s="17" t="str">
        <f t="shared" si="78"/>
        <v>FALSE</v>
      </c>
      <c r="AJ565" s="31" t="str">
        <f t="shared" si="79"/>
        <v>FALSE</v>
      </c>
      <c r="AK565" s="31" t="str">
        <f t="shared" si="80"/>
        <v>FALSE</v>
      </c>
    </row>
    <row r="566" spans="1:37" x14ac:dyDescent="0.2">
      <c r="A566" s="6" t="s">
        <v>15</v>
      </c>
      <c r="B566" s="6" t="s">
        <v>1430</v>
      </c>
      <c r="C566" s="6">
        <v>5</v>
      </c>
      <c r="D566" s="6" t="s">
        <v>1417</v>
      </c>
      <c r="E566" s="6" t="s">
        <v>1431</v>
      </c>
      <c r="F566" s="6" t="s">
        <v>1419</v>
      </c>
      <c r="G566" s="6" t="s">
        <v>1417</v>
      </c>
      <c r="H566" s="6">
        <v>1</v>
      </c>
      <c r="I566" s="6">
        <v>3</v>
      </c>
      <c r="J566" s="6">
        <v>3</v>
      </c>
      <c r="K566" s="6">
        <v>4.5259999999999996E-3</v>
      </c>
      <c r="L566" s="6">
        <v>2.0929999999999998E-3</v>
      </c>
      <c r="M566" s="6">
        <v>3.0089999999999999E-2</v>
      </c>
      <c r="N566" s="6">
        <v>7.705E-3</v>
      </c>
      <c r="O566" s="7" t="s">
        <v>1939</v>
      </c>
      <c r="P566" s="7" t="s">
        <v>2386</v>
      </c>
      <c r="Q566" s="4">
        <v>0.16372596028171699</v>
      </c>
      <c r="R566" s="5">
        <v>-0.26904222183847903</v>
      </c>
      <c r="S566" s="13">
        <v>-0.98021844927449364</v>
      </c>
      <c r="T566" s="4">
        <v>1.0361259247336523</v>
      </c>
      <c r="U566" s="5">
        <v>-0.20299468959015632</v>
      </c>
      <c r="V566" s="3">
        <v>1.4483224285029028</v>
      </c>
      <c r="W566" s="14">
        <v>-0.64177549884227725</v>
      </c>
      <c r="X566" s="5">
        <v>0.37419847739068407</v>
      </c>
      <c r="Y566" s="3">
        <v>-1.2277545006474773</v>
      </c>
      <c r="Z566" s="14">
        <v>-2.4097654933165016</v>
      </c>
      <c r="AA566" s="5">
        <v>7.5759398256060933E-3</v>
      </c>
      <c r="AB566" s="3">
        <v>-1.568280668457235</v>
      </c>
      <c r="AC566" s="20">
        <f t="shared" si="72"/>
        <v>1.1223294581592183</v>
      </c>
      <c r="AD566" s="20">
        <f t="shared" si="73"/>
        <v>-0.82504623328302018</v>
      </c>
      <c r="AE566" s="20">
        <f t="shared" si="74"/>
        <v>-0.13659893708927157</v>
      </c>
      <c r="AF566" s="27">
        <f t="shared" si="75"/>
        <v>0.13370599510357112</v>
      </c>
      <c r="AG566" s="6">
        <f t="shared" si="76"/>
        <v>0.38622467285078815</v>
      </c>
      <c r="AH566" s="6">
        <f t="shared" si="77"/>
        <v>0.82377960197475875</v>
      </c>
      <c r="AI566" s="17" t="str">
        <f t="shared" si="78"/>
        <v>FALSE</v>
      </c>
      <c r="AJ566" s="31" t="str">
        <f t="shared" si="79"/>
        <v>FALSE</v>
      </c>
      <c r="AK566" s="31" t="str">
        <f t="shared" si="80"/>
        <v>FALSE</v>
      </c>
    </row>
    <row r="567" spans="1:37" x14ac:dyDescent="0.2">
      <c r="A567" s="6" t="s">
        <v>15</v>
      </c>
      <c r="B567" s="6" t="s">
        <v>566</v>
      </c>
      <c r="C567" s="6">
        <v>2</v>
      </c>
      <c r="D567" s="6" t="s">
        <v>567</v>
      </c>
      <c r="E567" s="6" t="s">
        <v>568</v>
      </c>
      <c r="F567" s="6" t="s">
        <v>569</v>
      </c>
      <c r="G567" s="6" t="s">
        <v>567</v>
      </c>
      <c r="H567" s="6">
        <v>1</v>
      </c>
      <c r="I567" s="6">
        <v>3</v>
      </c>
      <c r="J567" s="6">
        <v>3</v>
      </c>
      <c r="K567" s="6">
        <v>6.4340000000000003E-4</v>
      </c>
      <c r="L567" s="6">
        <v>1.3630000000000001E-3</v>
      </c>
      <c r="M567" s="6">
        <v>2.4350000000000001E-3</v>
      </c>
      <c r="N567" s="6">
        <v>5.862E-3</v>
      </c>
      <c r="O567" s="7" t="s">
        <v>2112</v>
      </c>
      <c r="P567" s="7" t="s">
        <v>2488</v>
      </c>
      <c r="Q567" s="4">
        <v>-0.26155178083070096</v>
      </c>
      <c r="R567" s="5">
        <v>3.9428040089800484E-2</v>
      </c>
      <c r="S567" s="13">
        <v>-0.77212523986384884</v>
      </c>
      <c r="T567" s="4">
        <v>0.83490889495423037</v>
      </c>
      <c r="U567" s="5">
        <v>-0.59524802229054696</v>
      </c>
      <c r="V567" s="3">
        <v>1.0682541904414264</v>
      </c>
      <c r="W567" s="14">
        <v>-0.33679178074773986</v>
      </c>
      <c r="X567" s="5">
        <v>0.83135892094595754</v>
      </c>
      <c r="Y567" s="3">
        <v>-0.45153199851969433</v>
      </c>
      <c r="Z567" s="14">
        <v>-0.76056456249557747</v>
      </c>
      <c r="AA567" s="5">
        <v>-0.9132096277566718</v>
      </c>
      <c r="AB567" s="3">
        <v>-0.77032480155560623</v>
      </c>
      <c r="AC567" s="20">
        <f t="shared" si="72"/>
        <v>0.76738801456995309</v>
      </c>
      <c r="AD567" s="20">
        <f t="shared" si="73"/>
        <v>-0.82904471116212641</v>
      </c>
      <c r="AE567" s="20">
        <f t="shared" si="74"/>
        <v>0.34576137409442426</v>
      </c>
      <c r="AF567" s="27">
        <f t="shared" si="75"/>
        <v>0.25041307487953662</v>
      </c>
      <c r="AG567" s="6">
        <f t="shared" si="76"/>
        <v>0.11501991059545472</v>
      </c>
      <c r="AH567" s="6">
        <f t="shared" si="77"/>
        <v>0.50561101749532122</v>
      </c>
      <c r="AI567" s="17" t="str">
        <f t="shared" si="78"/>
        <v>FALSE</v>
      </c>
      <c r="AJ567" s="31" t="str">
        <f t="shared" si="79"/>
        <v>FALSE</v>
      </c>
      <c r="AK567" s="31" t="str">
        <f t="shared" si="80"/>
        <v>FALSE</v>
      </c>
    </row>
    <row r="568" spans="1:37" x14ac:dyDescent="0.2">
      <c r="A568" s="6" t="s">
        <v>15</v>
      </c>
      <c r="B568" s="6" t="s">
        <v>1473</v>
      </c>
      <c r="C568" s="6">
        <v>2</v>
      </c>
      <c r="D568" s="6" t="s">
        <v>1474</v>
      </c>
      <c r="E568" s="6" t="s">
        <v>1475</v>
      </c>
      <c r="F568" s="6" t="s">
        <v>1476</v>
      </c>
      <c r="G568" s="6" t="s">
        <v>1474</v>
      </c>
      <c r="H568" s="6">
        <v>1</v>
      </c>
      <c r="I568" s="6">
        <v>3</v>
      </c>
      <c r="J568" s="6">
        <v>3</v>
      </c>
      <c r="K568" s="6">
        <v>1.7880000000000001E-4</v>
      </c>
      <c r="L568" s="6">
        <v>2.6739999999999999E-4</v>
      </c>
      <c r="M568" s="6">
        <v>1.9890000000000001E-4</v>
      </c>
      <c r="N568" s="6">
        <v>2.8949999999999999E-4</v>
      </c>
      <c r="O568" s="7" t="s">
        <v>1940</v>
      </c>
      <c r="P568" s="7" t="s">
        <v>2281</v>
      </c>
      <c r="Q568" s="4">
        <v>-7.4272219217868071E-2</v>
      </c>
      <c r="R568" s="5">
        <v>-0.2563364504730451</v>
      </c>
      <c r="S568" s="13">
        <v>-2.8367606760255824E-2</v>
      </c>
      <c r="T568" s="4">
        <v>0.18334757431869661</v>
      </c>
      <c r="U568" s="5">
        <v>-0.68514096099388244</v>
      </c>
      <c r="V568" s="3">
        <v>0.5932454944313702</v>
      </c>
      <c r="W568" s="14">
        <v>0.20766049249921795</v>
      </c>
      <c r="X568" s="5">
        <v>0.89935763886642517</v>
      </c>
      <c r="Y568" s="3">
        <v>-0.19629482498475229</v>
      </c>
      <c r="Z568" s="14">
        <v>-0.39621491960703603</v>
      </c>
      <c r="AA568" s="5">
        <v>-0.56574077602551054</v>
      </c>
      <c r="AB568" s="3">
        <v>-0.64827016629337686</v>
      </c>
      <c r="AC568" s="20">
        <f t="shared" si="72"/>
        <v>0.15014279473578448</v>
      </c>
      <c r="AD568" s="20">
        <f t="shared" si="73"/>
        <v>-0.84031638943560472</v>
      </c>
      <c r="AE568" s="20">
        <f t="shared" si="74"/>
        <v>0.42323319427735329</v>
      </c>
      <c r="AF568" s="27">
        <f t="shared" si="75"/>
        <v>0.71520642880001684</v>
      </c>
      <c r="AG568" s="6">
        <f t="shared" si="76"/>
        <v>6.2713054568138374E-2</v>
      </c>
      <c r="AH568" s="6">
        <f t="shared" si="77"/>
        <v>0.26571291648653228</v>
      </c>
      <c r="AI568" s="17" t="str">
        <f t="shared" si="78"/>
        <v>FALSE</v>
      </c>
      <c r="AJ568" s="31" t="str">
        <f t="shared" si="79"/>
        <v>FALSE</v>
      </c>
      <c r="AK568" s="31" t="str">
        <f t="shared" si="80"/>
        <v>FALSE</v>
      </c>
    </row>
    <row r="569" spans="1:37" x14ac:dyDescent="0.2">
      <c r="A569" s="6" t="s">
        <v>15</v>
      </c>
      <c r="B569" s="6" t="s">
        <v>580</v>
      </c>
      <c r="C569" s="6">
        <v>1</v>
      </c>
      <c r="D569" s="6" t="s">
        <v>581</v>
      </c>
      <c r="E569" s="6" t="s">
        <v>582</v>
      </c>
      <c r="F569" s="6" t="s">
        <v>583</v>
      </c>
      <c r="G569" s="6" t="s">
        <v>581</v>
      </c>
      <c r="H569" s="6">
        <v>0</v>
      </c>
      <c r="I569" s="6">
        <v>2</v>
      </c>
      <c r="K569" s="6">
        <v>8.8649999999999996E-3</v>
      </c>
      <c r="M569" s="6">
        <v>7.8210000000000002E-2</v>
      </c>
      <c r="O569" s="7" t="s">
        <v>2113</v>
      </c>
      <c r="P569" s="7" t="s">
        <v>2491</v>
      </c>
      <c r="Q569" s="4">
        <v>6.2707726618846035E-2</v>
      </c>
      <c r="R569" s="5">
        <v>-0.28431372277424216</v>
      </c>
      <c r="S569" s="13">
        <v>-0.7166289867743787</v>
      </c>
      <c r="T569" s="4">
        <v>0.47982373104771464</v>
      </c>
      <c r="U569" s="5">
        <v>-0.18820258713357832</v>
      </c>
      <c r="V569" s="3">
        <v>1.3088913100629629</v>
      </c>
      <c r="W569" s="14">
        <v>0.20810087745025735</v>
      </c>
      <c r="X569" s="5">
        <v>0.54514298937992811</v>
      </c>
      <c r="Y569" s="3">
        <v>-1.0124969518639604</v>
      </c>
      <c r="Z569" s="14">
        <v>-1.301031156332777</v>
      </c>
      <c r="AA569" s="5">
        <v>-0.2481003571524236</v>
      </c>
      <c r="AB569" s="3">
        <v>-1.2574452061676011</v>
      </c>
      <c r="AC569" s="20">
        <f t="shared" si="72"/>
        <v>0.8462491456356247</v>
      </c>
      <c r="AD569" s="20">
        <f t="shared" si="73"/>
        <v>-0.84910787820634237</v>
      </c>
      <c r="AE569" s="20">
        <f t="shared" si="74"/>
        <v>0.22632729929866663</v>
      </c>
      <c r="AF569" s="27">
        <f t="shared" si="75"/>
        <v>0.15803228884325901</v>
      </c>
      <c r="AG569" s="6">
        <f t="shared" si="76"/>
        <v>0.22024961583323185</v>
      </c>
      <c r="AH569" s="6">
        <f t="shared" si="77"/>
        <v>0.68812032044112792</v>
      </c>
      <c r="AI569" s="17" t="str">
        <f t="shared" si="78"/>
        <v>FALSE</v>
      </c>
      <c r="AJ569" s="31" t="str">
        <f t="shared" si="79"/>
        <v>FALSE</v>
      </c>
      <c r="AK569" s="31" t="str">
        <f t="shared" si="80"/>
        <v>FALSE</v>
      </c>
    </row>
    <row r="570" spans="1:37" x14ac:dyDescent="0.2">
      <c r="A570" s="6" t="s">
        <v>15</v>
      </c>
      <c r="B570" s="6" t="s">
        <v>1659</v>
      </c>
      <c r="C570" s="6">
        <v>2</v>
      </c>
      <c r="D570" s="6" t="s">
        <v>1660</v>
      </c>
      <c r="E570" s="6" t="s">
        <v>1661</v>
      </c>
      <c r="F570" s="6" t="s">
        <v>1662</v>
      </c>
      <c r="G570" s="6" t="s">
        <v>1660</v>
      </c>
      <c r="H570" s="6">
        <v>0</v>
      </c>
      <c r="I570" s="6">
        <v>3</v>
      </c>
      <c r="K570" s="6">
        <v>3.4970000000000001E-3</v>
      </c>
      <c r="M570" s="6">
        <v>2.4E-2</v>
      </c>
      <c r="O570" s="7" t="s">
        <v>2036</v>
      </c>
      <c r="P570" s="7" t="s">
        <v>2412</v>
      </c>
      <c r="Q570" s="4">
        <v>-0.53515538440035004</v>
      </c>
      <c r="R570" s="5">
        <v>-9.849137230750335E-2</v>
      </c>
      <c r="S570" s="13">
        <v>-0.1416532125537672</v>
      </c>
      <c r="T570" s="4">
        <v>-0.61240959656597682</v>
      </c>
      <c r="U570" s="5">
        <v>-0.34545703591820559</v>
      </c>
      <c r="V570" s="3">
        <v>-0.78975257159539891</v>
      </c>
      <c r="W570" s="14">
        <v>1.1123287182828745</v>
      </c>
      <c r="X570" s="5">
        <v>-4.0724227040293E-2</v>
      </c>
      <c r="Y570" s="3">
        <v>0.69565378533076327</v>
      </c>
      <c r="Z570" s="14">
        <v>-1.0177996726207925</v>
      </c>
      <c r="AA570" s="5">
        <v>0.38600018468890906</v>
      </c>
      <c r="AB570" s="3">
        <v>-0.15930123958450801</v>
      </c>
      <c r="AC570" s="20">
        <f t="shared" si="72"/>
        <v>-0.32410641160598702</v>
      </c>
      <c r="AD570" s="20">
        <f t="shared" si="73"/>
        <v>-0.85278633469657872</v>
      </c>
      <c r="AE570" s="20">
        <f t="shared" si="74"/>
        <v>0.84751941527832164</v>
      </c>
      <c r="AF570" s="27">
        <f t="shared" si="75"/>
        <v>0.16265840839433027</v>
      </c>
      <c r="AG570" s="6">
        <f t="shared" si="76"/>
        <v>0.18269569065884927</v>
      </c>
      <c r="AH570" s="6">
        <f t="shared" si="77"/>
        <v>8.0735083092619814E-2</v>
      </c>
      <c r="AI570" s="17" t="str">
        <f t="shared" si="78"/>
        <v>FALSE</v>
      </c>
      <c r="AJ570" s="31" t="str">
        <f t="shared" si="79"/>
        <v>FALSE</v>
      </c>
      <c r="AK570" s="31" t="str">
        <f t="shared" si="80"/>
        <v>FALSE</v>
      </c>
    </row>
    <row r="571" spans="1:37" x14ac:dyDescent="0.2">
      <c r="A571" s="6" t="s">
        <v>15</v>
      </c>
      <c r="B571" s="6" t="s">
        <v>178</v>
      </c>
      <c r="C571" s="6">
        <v>1</v>
      </c>
      <c r="D571" s="6" t="s">
        <v>175</v>
      </c>
      <c r="E571" s="6" t="s">
        <v>179</v>
      </c>
      <c r="F571" s="6" t="s">
        <v>177</v>
      </c>
      <c r="G571" s="6" t="s">
        <v>175</v>
      </c>
      <c r="H571" s="6">
        <v>0</v>
      </c>
      <c r="I571" s="6">
        <v>3</v>
      </c>
      <c r="K571" s="6">
        <v>1.7880000000000001E-4</v>
      </c>
      <c r="M571" s="1">
        <v>5.1990000000000002E-5</v>
      </c>
      <c r="O571" s="7" t="s">
        <v>1959</v>
      </c>
      <c r="P571" s="7" t="s">
        <v>2447</v>
      </c>
      <c r="Q571" s="4">
        <v>0.12057123713607357</v>
      </c>
      <c r="R571" s="5">
        <v>-0.10744604308217415</v>
      </c>
      <c r="S571" s="13">
        <v>-1.0884932541165151</v>
      </c>
      <c r="T571" s="4">
        <v>0.58770671695322541</v>
      </c>
      <c r="U571" s="5">
        <v>0.17323225067378437</v>
      </c>
      <c r="V571" s="3">
        <v>1.3630403372150495</v>
      </c>
      <c r="W571" s="14">
        <v>-5.0264496737686397E-2</v>
      </c>
      <c r="X571" s="5">
        <v>0.567636198789925</v>
      </c>
      <c r="Y571" s="3">
        <v>-1.1869985616540533</v>
      </c>
      <c r="Z571" s="14">
        <v>-1.1706551460311818</v>
      </c>
      <c r="AA571" s="5">
        <v>-1.1137385234255108</v>
      </c>
      <c r="AB571" s="3">
        <v>-0.94823758626252164</v>
      </c>
      <c r="AC571" s="20">
        <f t="shared" si="72"/>
        <v>1.0664491216348917</v>
      </c>
      <c r="AD571" s="20">
        <f t="shared" si="73"/>
        <v>-0.85433479870579998</v>
      </c>
      <c r="AE571" s="20">
        <f t="shared" si="74"/>
        <v>0.13524706682026702</v>
      </c>
      <c r="AF571" s="27">
        <f t="shared" si="75"/>
        <v>0.10425538851151928</v>
      </c>
      <c r="AG571" s="6">
        <f t="shared" si="76"/>
        <v>0.17453642464909541</v>
      </c>
      <c r="AH571" s="6">
        <f t="shared" si="77"/>
        <v>0.84143947632893012</v>
      </c>
      <c r="AI571" s="17" t="str">
        <f t="shared" si="78"/>
        <v>FALSE</v>
      </c>
      <c r="AJ571" s="31" t="str">
        <f t="shared" si="79"/>
        <v>FALSE</v>
      </c>
      <c r="AK571" s="31" t="str">
        <f t="shared" si="80"/>
        <v>FALSE</v>
      </c>
    </row>
    <row r="572" spans="1:37" x14ac:dyDescent="0.2">
      <c r="A572" s="6" t="s">
        <v>15</v>
      </c>
      <c r="B572" s="6" t="s">
        <v>368</v>
      </c>
      <c r="C572" s="6">
        <v>6</v>
      </c>
      <c r="D572" s="6" t="s">
        <v>369</v>
      </c>
      <c r="E572" s="6" t="s">
        <v>370</v>
      </c>
      <c r="F572" s="6" t="s">
        <v>371</v>
      </c>
      <c r="G572" s="6" t="s">
        <v>369</v>
      </c>
      <c r="H572" s="6">
        <v>0</v>
      </c>
      <c r="I572" s="6">
        <v>3</v>
      </c>
      <c r="K572" s="6">
        <v>8.631E-4</v>
      </c>
      <c r="M572" s="6">
        <v>2.96E-3</v>
      </c>
      <c r="O572" s="7" t="s">
        <v>1971</v>
      </c>
      <c r="P572" s="7" t="s">
        <v>2320</v>
      </c>
      <c r="Q572" s="4">
        <v>3.1654041354331829E-2</v>
      </c>
      <c r="R572" s="5">
        <v>-0.59207453522896381</v>
      </c>
      <c r="S572" s="13">
        <v>-0.626016759959935</v>
      </c>
      <c r="T572" s="4">
        <v>0.89920937566420245</v>
      </c>
      <c r="U572" s="5">
        <v>-8.9629627973344755E-2</v>
      </c>
      <c r="V572" s="3">
        <v>1.2885254548436909</v>
      </c>
      <c r="W572" s="14">
        <v>-0.39353320313854251</v>
      </c>
      <c r="X572" s="5">
        <v>0.81288509818452059</v>
      </c>
      <c r="Y572" s="3">
        <v>-1.0896288411355777</v>
      </c>
      <c r="Z572" s="14">
        <v>-1.5083622347737511</v>
      </c>
      <c r="AA572" s="5">
        <v>-0.64357059076867051</v>
      </c>
      <c r="AB572" s="3">
        <v>-1.186484397545243</v>
      </c>
      <c r="AC572" s="20">
        <f t="shared" si="72"/>
        <v>1.0948474854563719</v>
      </c>
      <c r="AD572" s="20">
        <f t="shared" si="73"/>
        <v>-0.88938009233268833</v>
      </c>
      <c r="AE572" s="20">
        <f t="shared" si="74"/>
        <v>0.17205343591498909</v>
      </c>
      <c r="AF572" s="27">
        <f t="shared" si="75"/>
        <v>7.7080575550675975E-2</v>
      </c>
      <c r="AG572" s="6">
        <f t="shared" si="76"/>
        <v>0.21881002106106834</v>
      </c>
      <c r="AH572" s="6">
        <f t="shared" si="77"/>
        <v>0.78698135372068301</v>
      </c>
      <c r="AI572" s="17" t="str">
        <f t="shared" si="78"/>
        <v>FALSE</v>
      </c>
      <c r="AJ572" s="31" t="str">
        <f t="shared" si="79"/>
        <v>FALSE</v>
      </c>
      <c r="AK572" s="31" t="str">
        <f t="shared" si="80"/>
        <v>FALSE</v>
      </c>
    </row>
    <row r="573" spans="1:37" x14ac:dyDescent="0.2">
      <c r="A573" s="6" t="s">
        <v>15</v>
      </c>
      <c r="B573" s="6" t="s">
        <v>1196</v>
      </c>
      <c r="C573" s="6">
        <v>4</v>
      </c>
      <c r="D573" s="6" t="s">
        <v>1189</v>
      </c>
      <c r="E573" s="6" t="s">
        <v>1197</v>
      </c>
      <c r="F573" s="6" t="s">
        <v>1191</v>
      </c>
      <c r="G573" s="6" t="s">
        <v>1189</v>
      </c>
      <c r="H573" s="6">
        <v>1</v>
      </c>
      <c r="I573" s="6">
        <v>2</v>
      </c>
      <c r="J573" s="6">
        <v>2</v>
      </c>
      <c r="K573" s="6">
        <v>4.2920000000000002E-4</v>
      </c>
      <c r="L573" s="6">
        <v>7.0109999999999997E-4</v>
      </c>
      <c r="M573" s="6">
        <v>1.372E-3</v>
      </c>
      <c r="N573" s="6">
        <v>2.7060000000000001E-3</v>
      </c>
      <c r="O573" s="7" t="s">
        <v>1924</v>
      </c>
      <c r="P573" s="7" t="s">
        <v>2265</v>
      </c>
      <c r="Q573" s="4">
        <v>0.65936649799133162</v>
      </c>
      <c r="R573" s="5">
        <v>-0.23526415939922593</v>
      </c>
      <c r="S573" s="13">
        <v>0.58201599634575429</v>
      </c>
      <c r="T573" s="4">
        <v>0.25865089198034408</v>
      </c>
      <c r="U573" s="5">
        <v>0.25197966692424534</v>
      </c>
      <c r="V573" s="3">
        <v>-6.1175342967584534E-2</v>
      </c>
      <c r="W573" s="14">
        <v>-0.15971672248044005</v>
      </c>
      <c r="X573" s="5">
        <v>0.2508772571830552</v>
      </c>
      <c r="Y573" s="3">
        <v>-0.10020245063449346</v>
      </c>
      <c r="Z573" s="14">
        <v>-1.6036177833459941</v>
      </c>
      <c r="AA573" s="5">
        <v>-0.3776317628342058</v>
      </c>
      <c r="AB573" s="3">
        <v>-0.70916182339271272</v>
      </c>
      <c r="AC573" s="20">
        <f t="shared" si="72"/>
        <v>-0.18555437300028502</v>
      </c>
      <c r="AD573" s="20">
        <f t="shared" si="73"/>
        <v>-0.89378981788034484</v>
      </c>
      <c r="AE573" s="20">
        <f t="shared" si="74"/>
        <v>-0.33838675028991272</v>
      </c>
      <c r="AF573" s="27">
        <f t="shared" si="75"/>
        <v>0.57581851521678384</v>
      </c>
      <c r="AG573" s="6">
        <f t="shared" si="76"/>
        <v>8.2558883537644609E-2</v>
      </c>
      <c r="AH573" s="6">
        <f t="shared" si="77"/>
        <v>0.34122932668706107</v>
      </c>
      <c r="AI573" s="17" t="str">
        <f t="shared" si="78"/>
        <v>FALSE</v>
      </c>
      <c r="AJ573" s="31" t="str">
        <f t="shared" si="79"/>
        <v>FALSE</v>
      </c>
      <c r="AK573" s="31" t="str">
        <f t="shared" si="80"/>
        <v>FALSE</v>
      </c>
    </row>
    <row r="574" spans="1:37" x14ac:dyDescent="0.2">
      <c r="A574" s="6" t="s">
        <v>15</v>
      </c>
      <c r="B574" s="6" t="s">
        <v>526</v>
      </c>
      <c r="C574" s="6">
        <v>2</v>
      </c>
      <c r="D574" s="6" t="s">
        <v>527</v>
      </c>
      <c r="E574" s="6" t="s">
        <v>528</v>
      </c>
      <c r="F574" s="6" t="s">
        <v>529</v>
      </c>
      <c r="G574" s="6" t="s">
        <v>527</v>
      </c>
      <c r="H574" s="6">
        <v>0</v>
      </c>
      <c r="I574" s="6">
        <v>3</v>
      </c>
      <c r="K574" s="6">
        <v>3.558E-3</v>
      </c>
      <c r="M574" s="6">
        <v>2.5170000000000001E-2</v>
      </c>
      <c r="O574" s="7" t="s">
        <v>2104</v>
      </c>
      <c r="P574" s="7" t="s">
        <v>2482</v>
      </c>
      <c r="Q574" s="4">
        <v>0.42318850301438493</v>
      </c>
      <c r="R574" s="5">
        <v>-0.22844677508456346</v>
      </c>
      <c r="S574" s="13">
        <v>-0.63034253336010004</v>
      </c>
      <c r="T574" s="4">
        <v>0.86646634852452054</v>
      </c>
      <c r="U574" s="5">
        <v>-8.2397631486640227E-2</v>
      </c>
      <c r="V574" s="3">
        <v>1.4779308674712031</v>
      </c>
      <c r="W574" s="14">
        <v>-0.92597485096755705</v>
      </c>
      <c r="X574" s="5">
        <v>0.57455330442316532</v>
      </c>
      <c r="Y574" s="3">
        <v>-1.4262934221024619</v>
      </c>
      <c r="Z574" s="14">
        <v>-1.69154285937573</v>
      </c>
      <c r="AA574" s="5">
        <v>-0.48854476270496155</v>
      </c>
      <c r="AB574" s="3">
        <v>-2.3481193863766756</v>
      </c>
      <c r="AC574" s="20">
        <f t="shared" si="72"/>
        <v>0.89920012997978727</v>
      </c>
      <c r="AD574" s="20">
        <f t="shared" si="73"/>
        <v>-0.91683067993683787</v>
      </c>
      <c r="AE574" s="20">
        <f t="shared" si="74"/>
        <v>-0.44737138773885843</v>
      </c>
      <c r="AF574" s="27">
        <f t="shared" si="75"/>
        <v>0.1761501452780119</v>
      </c>
      <c r="AG574" s="6">
        <f t="shared" si="76"/>
        <v>0.32150747001231977</v>
      </c>
      <c r="AH574" s="6">
        <f t="shared" si="77"/>
        <v>0.54372010575769125</v>
      </c>
      <c r="AI574" s="17" t="str">
        <f t="shared" si="78"/>
        <v>FALSE</v>
      </c>
      <c r="AJ574" s="31" t="str">
        <f t="shared" si="79"/>
        <v>FALSE</v>
      </c>
      <c r="AK574" s="31" t="str">
        <f t="shared" si="80"/>
        <v>FALSE</v>
      </c>
    </row>
    <row r="575" spans="1:37" x14ac:dyDescent="0.2">
      <c r="A575" s="6" t="s">
        <v>15</v>
      </c>
      <c r="B575" s="6" t="s">
        <v>934</v>
      </c>
      <c r="C575" s="6">
        <v>2</v>
      </c>
      <c r="D575" s="6" t="s">
        <v>935</v>
      </c>
      <c r="E575" s="6" t="s">
        <v>936</v>
      </c>
      <c r="F575" s="6" t="s">
        <v>937</v>
      </c>
      <c r="G575" s="6" t="s">
        <v>938</v>
      </c>
      <c r="H575" s="6">
        <v>0</v>
      </c>
      <c r="I575" s="6">
        <v>2</v>
      </c>
      <c r="J575" s="6">
        <v>2</v>
      </c>
      <c r="K575" s="6">
        <v>3.4580000000000001E-3</v>
      </c>
      <c r="L575" s="6">
        <v>6.8510000000000003E-3</v>
      </c>
      <c r="M575" s="6">
        <v>2.2370000000000001E-2</v>
      </c>
      <c r="N575" s="6">
        <v>3.8089999999999999E-2</v>
      </c>
      <c r="O575" s="7" t="s">
        <v>1914</v>
      </c>
      <c r="P575" s="7" t="s">
        <v>2254</v>
      </c>
      <c r="Q575" s="4">
        <v>0.48831876472369568</v>
      </c>
      <c r="R575" s="5">
        <v>-0.64212494319265301</v>
      </c>
      <c r="S575" s="13">
        <v>0.57268296597596247</v>
      </c>
      <c r="T575" s="4">
        <v>0.18783243373788314</v>
      </c>
      <c r="U575" s="5">
        <v>9.9689819400352153E-2</v>
      </c>
      <c r="V575" s="3">
        <v>-0.11465333718283555</v>
      </c>
      <c r="W575" s="14">
        <v>0.11235939335140163</v>
      </c>
      <c r="X575" s="5">
        <v>0.40102870530635132</v>
      </c>
      <c r="Y575" s="3">
        <v>6.9316572272231577E-2</v>
      </c>
      <c r="Z575" s="14">
        <v>-1.4068084014328948</v>
      </c>
      <c r="AA575" s="5">
        <v>-4.8055134506398048E-2</v>
      </c>
      <c r="AB575" s="3">
        <v>-0.88926431698003172</v>
      </c>
      <c r="AC575" s="20">
        <f t="shared" si="72"/>
        <v>-8.2002623850535139E-2</v>
      </c>
      <c r="AD575" s="20">
        <f t="shared" si="73"/>
        <v>-0.97561084128310294</v>
      </c>
      <c r="AE575" s="20">
        <f t="shared" si="74"/>
        <v>5.4609294474326442E-2</v>
      </c>
      <c r="AF575" s="27">
        <f t="shared" si="75"/>
        <v>0.84824800242388032</v>
      </c>
      <c r="AG575" s="6">
        <f t="shared" si="76"/>
        <v>7.5738324911304999E-2</v>
      </c>
      <c r="AH575" s="6">
        <f t="shared" si="77"/>
        <v>0.89931286672808286</v>
      </c>
      <c r="AI575" s="17" t="str">
        <f t="shared" si="78"/>
        <v>FALSE</v>
      </c>
      <c r="AJ575" s="31" t="str">
        <f t="shared" si="79"/>
        <v>FALSE</v>
      </c>
      <c r="AK575" s="31" t="str">
        <f t="shared" si="80"/>
        <v>FALSE</v>
      </c>
    </row>
    <row r="576" spans="1:37" x14ac:dyDescent="0.2">
      <c r="A576" s="6" t="s">
        <v>15</v>
      </c>
      <c r="B576" s="6" t="s">
        <v>562</v>
      </c>
      <c r="C576" s="6">
        <v>2</v>
      </c>
      <c r="D576" s="6" t="s">
        <v>563</v>
      </c>
      <c r="E576" s="6" t="s">
        <v>564</v>
      </c>
      <c r="F576" s="6" t="s">
        <v>565</v>
      </c>
      <c r="G576" s="6" t="s">
        <v>563</v>
      </c>
      <c r="H576" s="6">
        <v>1</v>
      </c>
      <c r="I576" s="6">
        <v>3</v>
      </c>
      <c r="J576" s="6">
        <v>3</v>
      </c>
      <c r="K576" s="6">
        <v>1.402E-3</v>
      </c>
      <c r="L576" s="6">
        <v>2.3270000000000001E-3</v>
      </c>
      <c r="M576" s="6">
        <v>7.6800000000000002E-3</v>
      </c>
      <c r="N576" s="6">
        <v>8.4530000000000004E-3</v>
      </c>
      <c r="O576" s="7" t="s">
        <v>2111</v>
      </c>
      <c r="P576" s="7" t="s">
        <v>2234</v>
      </c>
      <c r="Q576" s="4">
        <v>0.2184494125002989</v>
      </c>
      <c r="R576" s="5">
        <v>-0.62825806586494226</v>
      </c>
      <c r="S576" s="13">
        <v>-0.27302640854821714</v>
      </c>
      <c r="T576" s="4">
        <v>5.2381217699313511E-2</v>
      </c>
      <c r="U576" s="5">
        <v>-0.2180436117418687</v>
      </c>
      <c r="V576" s="3">
        <v>0.84157880521993988</v>
      </c>
      <c r="W576" s="14">
        <v>0.38150564023539058</v>
      </c>
      <c r="X576" s="5">
        <v>0.75453259432487041</v>
      </c>
      <c r="Y576" s="3">
        <v>-0.30421193313379541</v>
      </c>
      <c r="Z576" s="14">
        <v>-1.0091414809934365</v>
      </c>
      <c r="AA576" s="5">
        <v>-0.31074111536050453</v>
      </c>
      <c r="AB576" s="3">
        <v>-0.80964128823977632</v>
      </c>
      <c r="AC576" s="20">
        <f t="shared" si="72"/>
        <v>0.45291715769674834</v>
      </c>
      <c r="AD576" s="20">
        <f t="shared" si="73"/>
        <v>-0.98711672867339428</v>
      </c>
      <c r="AE576" s="20">
        <f t="shared" si="74"/>
        <v>0.50488712111310874</v>
      </c>
      <c r="AF576" s="27">
        <f t="shared" si="75"/>
        <v>0.3225029448126866</v>
      </c>
      <c r="AG576" s="6">
        <f t="shared" si="76"/>
        <v>5.7271981607367635E-2</v>
      </c>
      <c r="AH576" s="6">
        <f t="shared" si="77"/>
        <v>0.27078337214366072</v>
      </c>
      <c r="AI576" s="17" t="str">
        <f t="shared" si="78"/>
        <v>FALSE</v>
      </c>
      <c r="AJ576" s="31" t="str">
        <f t="shared" si="79"/>
        <v>FALSE</v>
      </c>
      <c r="AK576" s="31" t="str">
        <f t="shared" si="80"/>
        <v>FALSE</v>
      </c>
    </row>
    <row r="577" spans="1:37" x14ac:dyDescent="0.2">
      <c r="A577" s="6" t="s">
        <v>15</v>
      </c>
      <c r="B577" s="6" t="s">
        <v>1324</v>
      </c>
      <c r="C577" s="6">
        <v>2</v>
      </c>
      <c r="D577" s="6" t="s">
        <v>1303</v>
      </c>
      <c r="E577" s="6" t="s">
        <v>1325</v>
      </c>
      <c r="F577" s="6" t="s">
        <v>1305</v>
      </c>
      <c r="G577" s="6" t="s">
        <v>1303</v>
      </c>
      <c r="H577" s="6">
        <v>1</v>
      </c>
      <c r="I577" s="6">
        <v>3</v>
      </c>
      <c r="J577" s="6">
        <v>3</v>
      </c>
      <c r="K577" s="6">
        <v>2.405E-3</v>
      </c>
      <c r="L577" s="6">
        <v>3.3700000000000002E-3</v>
      </c>
      <c r="M577" s="6">
        <v>1.26E-2</v>
      </c>
      <c r="N577" s="6">
        <v>1.404E-2</v>
      </c>
      <c r="O577" s="7" t="s">
        <v>1932</v>
      </c>
      <c r="P577" s="7" t="s">
        <v>2467</v>
      </c>
      <c r="Q577" s="4">
        <v>-3.3345992500180108E-3</v>
      </c>
      <c r="R577" s="5">
        <v>-0.87265903730938832</v>
      </c>
      <c r="S577" s="13">
        <v>-0.12288002224887284</v>
      </c>
      <c r="T577" s="4">
        <v>0.54687841782004731</v>
      </c>
      <c r="U577" s="5">
        <v>-3.6743281280616838E-2</v>
      </c>
      <c r="V577" s="3">
        <v>0.88241335973511148</v>
      </c>
      <c r="W577" s="14">
        <v>0.16785947083508826</v>
      </c>
      <c r="X577" s="5">
        <v>0.85970246464586397</v>
      </c>
      <c r="Y577" s="3">
        <v>-0.64803708169933261</v>
      </c>
      <c r="Z577" s="14">
        <v>-1.2584356015434741</v>
      </c>
      <c r="AA577" s="5">
        <v>-0.5899985791671073</v>
      </c>
      <c r="AB577" s="3">
        <v>-0.73686219393231034</v>
      </c>
      <c r="AC577" s="20">
        <f t="shared" si="72"/>
        <v>0.79714071836094047</v>
      </c>
      <c r="AD577" s="20">
        <f t="shared" si="73"/>
        <v>-0.98827374280817037</v>
      </c>
      <c r="AE577" s="20">
        <f t="shared" si="74"/>
        <v>0.45946617086329961</v>
      </c>
      <c r="AF577" s="27">
        <f t="shared" si="75"/>
        <v>0.1053859421016536</v>
      </c>
      <c r="AG577" s="6">
        <f t="shared" si="76"/>
        <v>0.10891847225835244</v>
      </c>
      <c r="AH577" s="6">
        <f t="shared" si="77"/>
        <v>0.42164113577366641</v>
      </c>
      <c r="AI577" s="17" t="str">
        <f t="shared" si="78"/>
        <v>FALSE</v>
      </c>
      <c r="AJ577" s="31" t="str">
        <f t="shared" si="79"/>
        <v>FALSE</v>
      </c>
      <c r="AK577" s="31" t="str">
        <f t="shared" si="80"/>
        <v>FALSE</v>
      </c>
    </row>
    <row r="578" spans="1:37" x14ac:dyDescent="0.2">
      <c r="A578" s="6" t="s">
        <v>15</v>
      </c>
      <c r="B578" s="6" t="s">
        <v>939</v>
      </c>
      <c r="C578" s="6">
        <v>28</v>
      </c>
      <c r="D578" s="6" t="s">
        <v>935</v>
      </c>
      <c r="E578" s="6" t="s">
        <v>940</v>
      </c>
      <c r="F578" s="6" t="s">
        <v>937</v>
      </c>
      <c r="G578" s="6" t="s">
        <v>938</v>
      </c>
      <c r="H578" s="6">
        <v>1</v>
      </c>
      <c r="I578" s="6">
        <v>2</v>
      </c>
      <c r="J578" s="6">
        <v>2</v>
      </c>
      <c r="K578" s="6">
        <v>1.7880000000000001E-4</v>
      </c>
      <c r="L578" s="6">
        <v>2.6739999999999999E-4</v>
      </c>
      <c r="M578" s="1">
        <v>3.117E-6</v>
      </c>
      <c r="N578" s="1">
        <v>1.1209999999999999E-5</v>
      </c>
      <c r="O578" s="7" t="s">
        <v>1914</v>
      </c>
      <c r="P578" s="7" t="s">
        <v>2254</v>
      </c>
      <c r="Q578" s="4">
        <v>0.61618695978917637</v>
      </c>
      <c r="R578" s="5">
        <v>-0.70073956704540175</v>
      </c>
      <c r="S578" s="13">
        <v>0.61302948128207146</v>
      </c>
      <c r="T578" s="4">
        <v>0.49759802156804195</v>
      </c>
      <c r="U578" s="5">
        <v>0.37350655895172746</v>
      </c>
      <c r="V578" s="3">
        <v>-0.18755751796051245</v>
      </c>
      <c r="W578" s="14">
        <v>-0.10568823284301175</v>
      </c>
      <c r="X578" s="5">
        <v>0.20656825993919331</v>
      </c>
      <c r="Y578" s="3">
        <v>-0.16923498411483026</v>
      </c>
      <c r="Z578" s="14">
        <v>-2.9889743074721005</v>
      </c>
      <c r="AA578" s="5">
        <v>-9.6490516176446953E-2</v>
      </c>
      <c r="AB578" s="3">
        <v>-0.50814225615861475</v>
      </c>
      <c r="AC578" s="20">
        <f t="shared" si="72"/>
        <v>5.1690062844470308E-2</v>
      </c>
      <c r="AD578" s="20">
        <f t="shared" si="73"/>
        <v>-1.1750840409295045</v>
      </c>
      <c r="AE578" s="20">
        <f t="shared" si="74"/>
        <v>-0.19894394368149826</v>
      </c>
      <c r="AF578" s="27">
        <f t="shared" si="75"/>
        <v>0.92049691446178916</v>
      </c>
      <c r="AG578" s="6">
        <f t="shared" si="76"/>
        <v>0.26654083534428963</v>
      </c>
      <c r="AH578" s="6">
        <f t="shared" si="77"/>
        <v>0.68358834683504344</v>
      </c>
      <c r="AI578" s="17" t="str">
        <f t="shared" si="78"/>
        <v>FALSE</v>
      </c>
      <c r="AJ578" s="31" t="str">
        <f t="shared" si="79"/>
        <v>FALSE</v>
      </c>
      <c r="AK578" s="31" t="str">
        <f t="shared" si="80"/>
        <v>FALSE</v>
      </c>
    </row>
    <row r="579" spans="1:37" x14ac:dyDescent="0.2">
      <c r="A579" s="6" t="s">
        <v>15</v>
      </c>
      <c r="B579" s="6" t="s">
        <v>1589</v>
      </c>
      <c r="C579" s="6">
        <v>6</v>
      </c>
      <c r="D579" s="6" t="s">
        <v>1583</v>
      </c>
      <c r="E579" s="6" t="s">
        <v>1590</v>
      </c>
      <c r="F579" s="6" t="s">
        <v>1585</v>
      </c>
      <c r="G579" s="6" t="s">
        <v>1586</v>
      </c>
      <c r="H579" s="6">
        <v>1</v>
      </c>
      <c r="I579" s="6">
        <v>2</v>
      </c>
      <c r="J579" s="6">
        <v>2</v>
      </c>
      <c r="K579" s="6">
        <v>1.7880000000000001E-4</v>
      </c>
      <c r="L579" s="6">
        <v>2.6739999999999999E-4</v>
      </c>
      <c r="M579" s="1">
        <v>5.3089999999999998E-9</v>
      </c>
      <c r="N579" s="1">
        <v>1.085E-6</v>
      </c>
      <c r="O579" s="7" t="s">
        <v>2031</v>
      </c>
      <c r="P579" s="7" t="s">
        <v>2574</v>
      </c>
      <c r="Q579" s="4">
        <v>0.49526132819001617</v>
      </c>
      <c r="R579" s="5">
        <v>-0.69282041321446652</v>
      </c>
      <c r="S579" s="13">
        <v>0.90016303199864056</v>
      </c>
      <c r="T579" s="4">
        <v>-0.68704785393143031</v>
      </c>
      <c r="U579" s="5">
        <v>0.82742611483129003</v>
      </c>
      <c r="V579" s="3">
        <v>-1.1230821850430939</v>
      </c>
      <c r="W579" s="14">
        <v>0.72936771223852293</v>
      </c>
      <c r="X579" s="5">
        <v>-0.26907577713508374</v>
      </c>
      <c r="Y579" s="3">
        <v>0.17123531260594152</v>
      </c>
      <c r="Z579" s="14">
        <v>-1.6832143794941898</v>
      </c>
      <c r="AA579" s="5">
        <v>-0.36403372521257066</v>
      </c>
      <c r="AB579" s="3">
        <v>-0.86620247684761642</v>
      </c>
      <c r="AC579" s="20">
        <f t="shared" si="72"/>
        <v>-0.56176929037247481</v>
      </c>
      <c r="AD579" s="20">
        <f t="shared" si="73"/>
        <v>-1.1816592764212526</v>
      </c>
      <c r="AE579" s="20">
        <f t="shared" si="74"/>
        <v>-2.3692233088269843E-2</v>
      </c>
      <c r="AF579" s="27">
        <f t="shared" si="75"/>
        <v>0.50091848653418636</v>
      </c>
      <c r="AG579" s="6">
        <f t="shared" si="76"/>
        <v>6.9890172363394787E-2</v>
      </c>
      <c r="AH579" s="6">
        <f t="shared" si="77"/>
        <v>0.96819816678909909</v>
      </c>
      <c r="AI579" s="17" t="str">
        <f t="shared" si="78"/>
        <v>FALSE</v>
      </c>
      <c r="AJ579" s="31" t="str">
        <f t="shared" si="79"/>
        <v>FALSE</v>
      </c>
      <c r="AK579" s="31" t="str">
        <f t="shared" si="80"/>
        <v>FALSE</v>
      </c>
    </row>
    <row r="580" spans="1:37" x14ac:dyDescent="0.2">
      <c r="A580" s="6" t="s">
        <v>15</v>
      </c>
      <c r="B580" s="6" t="s">
        <v>1215</v>
      </c>
      <c r="C580" s="6">
        <v>2</v>
      </c>
      <c r="D580" s="6" t="s">
        <v>1212</v>
      </c>
      <c r="E580" s="6" t="s">
        <v>1216</v>
      </c>
      <c r="F580" s="6" t="s">
        <v>1214</v>
      </c>
      <c r="G580" s="6" t="s">
        <v>1212</v>
      </c>
      <c r="H580" s="6">
        <v>0</v>
      </c>
      <c r="I580" s="6">
        <v>3</v>
      </c>
      <c r="J580" s="6">
        <v>3</v>
      </c>
      <c r="K580" s="6">
        <v>1.7880000000000001E-4</v>
      </c>
      <c r="L580" s="6">
        <v>7.0109999999999997E-4</v>
      </c>
      <c r="M580" s="6">
        <v>1.9880000000000001E-4</v>
      </c>
      <c r="N580" s="6">
        <v>1.7930000000000001E-3</v>
      </c>
      <c r="O580" s="7" t="s">
        <v>1926</v>
      </c>
      <c r="P580" s="7" t="s">
        <v>2552</v>
      </c>
      <c r="Q580" s="4">
        <v>7.3201103835167203E-2</v>
      </c>
      <c r="R580" s="5">
        <v>-0.48115362508640153</v>
      </c>
      <c r="S580" s="13">
        <v>-1.9937271242201178</v>
      </c>
      <c r="T580" s="4">
        <v>0.94609372840764139</v>
      </c>
      <c r="U580" s="5">
        <v>-0.17333991586702951</v>
      </c>
      <c r="V580" s="3">
        <v>1.7270879989435983</v>
      </c>
      <c r="W580" s="14">
        <v>-0.32330403823433729</v>
      </c>
      <c r="X580" s="5">
        <v>0.90875736629258796</v>
      </c>
      <c r="Y580" s="3">
        <v>-2.0778898132899566</v>
      </c>
      <c r="Z580" s="14">
        <v>-2.1709444532242879</v>
      </c>
      <c r="AA580" s="5">
        <v>-0.94513651940203092</v>
      </c>
      <c r="AB580" s="3">
        <v>-2.3114287465154582</v>
      </c>
      <c r="AC580" s="20">
        <f t="shared" si="72"/>
        <v>1.633840485651854</v>
      </c>
      <c r="AD580" s="20">
        <f t="shared" si="73"/>
        <v>-1.3116910779700237</v>
      </c>
      <c r="AE580" s="20">
        <f t="shared" si="74"/>
        <v>0.30308105341321534</v>
      </c>
      <c r="AF580" s="27">
        <f t="shared" si="75"/>
        <v>0.11974210270739892</v>
      </c>
      <c r="AG580" s="6">
        <f t="shared" si="76"/>
        <v>0.24733264955581385</v>
      </c>
      <c r="AH580" s="6">
        <f t="shared" si="77"/>
        <v>0.78992932316352804</v>
      </c>
      <c r="AI580" s="17" t="str">
        <f t="shared" si="78"/>
        <v>FALSE</v>
      </c>
      <c r="AJ580" s="31" t="str">
        <f t="shared" si="79"/>
        <v>FALSE</v>
      </c>
      <c r="AK580" s="31" t="str">
        <f t="shared" si="80"/>
        <v>FALSE</v>
      </c>
    </row>
    <row r="581" spans="1:37" x14ac:dyDescent="0.2">
      <c r="A581" s="6" t="s">
        <v>15</v>
      </c>
      <c r="B581" s="6" t="s">
        <v>1217</v>
      </c>
      <c r="C581" s="6">
        <v>2</v>
      </c>
      <c r="D581" s="6" t="s">
        <v>1218</v>
      </c>
      <c r="E581" s="6" t="s">
        <v>1219</v>
      </c>
      <c r="F581" s="6" t="s">
        <v>1220</v>
      </c>
      <c r="G581" s="6" t="s">
        <v>1218</v>
      </c>
      <c r="H581" s="6">
        <v>1</v>
      </c>
      <c r="I581" s="6">
        <v>2</v>
      </c>
      <c r="J581" s="6">
        <v>2</v>
      </c>
      <c r="K581" s="6">
        <v>1.9469999999999999E-3</v>
      </c>
      <c r="L581" s="6">
        <v>4.9899999999999996E-3</v>
      </c>
      <c r="M581" s="6">
        <v>1.0330000000000001E-2</v>
      </c>
      <c r="N581" s="6">
        <v>2.214E-2</v>
      </c>
      <c r="O581" s="7" t="s">
        <v>2159</v>
      </c>
      <c r="P581" s="7" t="s">
        <v>2553</v>
      </c>
      <c r="Q581" s="4">
        <v>-0.11400140718669551</v>
      </c>
      <c r="R581" s="5">
        <v>-0.60220098113348475</v>
      </c>
      <c r="S581" s="13">
        <v>-1.3367684907920325</v>
      </c>
      <c r="T581" s="4">
        <v>0.93953181101657934</v>
      </c>
      <c r="U581" s="5">
        <v>5.4874587906836032E-2</v>
      </c>
      <c r="V581" s="3">
        <v>1.6532948897498021</v>
      </c>
      <c r="W581" s="14">
        <v>-4.3979846953752712E-2</v>
      </c>
      <c r="X581" s="5">
        <v>0.32896894300391144</v>
      </c>
      <c r="Y581" s="3">
        <v>-1.6075424571876102</v>
      </c>
      <c r="Z581" s="14">
        <v>-2.4104502009058075</v>
      </c>
      <c r="AA581" s="5">
        <v>6.5389857161449197E-2</v>
      </c>
      <c r="AB581" s="3">
        <v>-2.9387118763166011</v>
      </c>
      <c r="AC581" s="20">
        <f t="shared" si="72"/>
        <v>1.5668907225951432</v>
      </c>
      <c r="AD581" s="20">
        <f t="shared" si="73"/>
        <v>-1.3204062863078361</v>
      </c>
      <c r="AE581" s="20">
        <f t="shared" si="74"/>
        <v>0.24347250599158698</v>
      </c>
      <c r="AF581" s="27">
        <f t="shared" si="75"/>
        <v>5.4818767988816401E-2</v>
      </c>
      <c r="AG581" s="6">
        <f t="shared" si="76"/>
        <v>0.29610196662982158</v>
      </c>
      <c r="AH581" s="6">
        <f t="shared" si="77"/>
        <v>0.74253369586477969</v>
      </c>
      <c r="AI581" s="17" t="str">
        <f t="shared" si="78"/>
        <v>FALSE</v>
      </c>
      <c r="AJ581" s="31" t="str">
        <f t="shared" si="79"/>
        <v>FALSE</v>
      </c>
      <c r="AK581" s="31" t="str">
        <f t="shared" si="80"/>
        <v>FALSE</v>
      </c>
    </row>
    <row r="582" spans="1:37" x14ac:dyDescent="0.2">
      <c r="A582" s="6" t="s">
        <v>15</v>
      </c>
      <c r="B582" s="6" t="s">
        <v>457</v>
      </c>
      <c r="C582" s="6">
        <v>1</v>
      </c>
      <c r="D582" s="6" t="s">
        <v>458</v>
      </c>
      <c r="E582" s="6" t="s">
        <v>459</v>
      </c>
      <c r="F582" s="6" t="s">
        <v>460</v>
      </c>
      <c r="G582" s="6" t="s">
        <v>458</v>
      </c>
      <c r="H582" s="6">
        <v>0</v>
      </c>
      <c r="I582" s="6">
        <v>3</v>
      </c>
      <c r="K582" s="6">
        <v>7.1320000000000003E-3</v>
      </c>
      <c r="M582" s="6">
        <v>6.0830000000000002E-2</v>
      </c>
      <c r="O582" s="7" t="s">
        <v>1976</v>
      </c>
      <c r="P582" s="7" t="s">
        <v>2204</v>
      </c>
      <c r="Q582" s="4">
        <v>-3.3644210911695796E-2</v>
      </c>
      <c r="R582" s="5">
        <v>-0.69354264694948964</v>
      </c>
      <c r="S582" s="13">
        <v>-0.54770913397483212</v>
      </c>
      <c r="T582" s="4">
        <v>0.77926088118677583</v>
      </c>
      <c r="U582" s="5">
        <v>-6.9313457554789779E-2</v>
      </c>
      <c r="V582" s="3">
        <v>1.251094748335543</v>
      </c>
      <c r="W582" s="14">
        <v>1.9757630703495066E-2</v>
      </c>
      <c r="X582" s="5">
        <v>0.93206535011644964</v>
      </c>
      <c r="Y582" s="3">
        <v>-0.86627321351590003</v>
      </c>
      <c r="Z582" s="14">
        <v>-1.7709780009434219</v>
      </c>
      <c r="AA582" s="5">
        <v>-0.94183755217307774</v>
      </c>
      <c r="AB582" s="3">
        <v>-1.3691746189919736</v>
      </c>
      <c r="AC582" s="20">
        <f t="shared" si="72"/>
        <v>1.0786460546011822</v>
      </c>
      <c r="AD582" s="20">
        <f t="shared" si="73"/>
        <v>-1.3891799798041728</v>
      </c>
      <c r="AE582" s="20">
        <f t="shared" si="74"/>
        <v>0.45348191971335411</v>
      </c>
      <c r="AF582" s="27">
        <f t="shared" si="75"/>
        <v>6.8267080627548521E-2</v>
      </c>
      <c r="AG582" s="6">
        <f t="shared" si="76"/>
        <v>7.1984348790560371E-2</v>
      </c>
      <c r="AH582" s="6">
        <f t="shared" si="77"/>
        <v>0.46079699065345481</v>
      </c>
      <c r="AI582" s="17" t="str">
        <f t="shared" si="78"/>
        <v>FALSE</v>
      </c>
      <c r="AJ582" s="31" t="str">
        <f t="shared" si="79"/>
        <v>FALSE</v>
      </c>
      <c r="AK582" s="31" t="str">
        <f t="shared" si="80"/>
        <v>FALSE</v>
      </c>
    </row>
  </sheetData>
  <sortState xmlns:xlrd2="http://schemas.microsoft.com/office/spreadsheetml/2017/richdata2" ref="A2:AK582">
    <sortCondition descending="1" ref="AK1"/>
  </sortState>
  <phoneticPr fontId="29" type="noConversion"/>
  <conditionalFormatting sqref="Q2:S582">
    <cfRule type="colorScale" priority="6">
      <colorScale>
        <cfvo type="min"/>
        <cfvo type="percentile" val="50"/>
        <cfvo type="max"/>
        <color rgb="FF5A8AC6"/>
        <color rgb="FFFCFCFF"/>
        <color rgb="FFF8696B"/>
      </colorScale>
    </cfRule>
  </conditionalFormatting>
  <conditionalFormatting sqref="T2:V582">
    <cfRule type="colorScale" priority="7">
      <colorScale>
        <cfvo type="min"/>
        <cfvo type="percentile" val="50"/>
        <cfvo type="max"/>
        <color rgb="FF5A8AC6"/>
        <color rgb="FFFCFCFF"/>
        <color rgb="FFF8696B"/>
      </colorScale>
    </cfRule>
  </conditionalFormatting>
  <conditionalFormatting sqref="W2:Y582">
    <cfRule type="colorScale" priority="8">
      <colorScale>
        <cfvo type="min"/>
        <cfvo type="percentile" val="50"/>
        <cfvo type="max"/>
        <color rgb="FF5A8AC6"/>
        <color rgb="FFFCFCFF"/>
        <color rgb="FFF8696B"/>
      </colorScale>
    </cfRule>
  </conditionalFormatting>
  <conditionalFormatting sqref="Z2:AB582">
    <cfRule type="colorScale" priority="9">
      <colorScale>
        <cfvo type="min"/>
        <cfvo type="percentile" val="50"/>
        <cfvo type="max"/>
        <color rgb="FF5A8AC6"/>
        <color rgb="FFFCFCFF"/>
        <color rgb="FFF8696B"/>
      </colorScale>
    </cfRule>
  </conditionalFormatting>
  <conditionalFormatting sqref="AC2:AE582">
    <cfRule type="colorScale" priority="10">
      <colorScale>
        <cfvo type="min"/>
        <cfvo type="percentile" val="50"/>
        <cfvo type="max"/>
        <color rgb="FF63BE7B"/>
        <color rgb="FFFFEB84"/>
        <color rgb="FFF8696B"/>
      </colorScale>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0EF32-0F05-3D46-9AA6-8CD2186DEE5D}">
  <dimension ref="B2:S244"/>
  <sheetViews>
    <sheetView zoomScale="40" workbookViewId="0">
      <selection activeCell="E19" sqref="E19"/>
    </sheetView>
  </sheetViews>
  <sheetFormatPr baseColWidth="10" defaultRowHeight="15" x14ac:dyDescent="0.2"/>
  <cols>
    <col min="1" max="1" width="10.83203125" style="29"/>
    <col min="2" max="2" width="12" style="29" customWidth="1"/>
    <col min="3" max="3" width="157.83203125" style="29" bestFit="1" customWidth="1"/>
    <col min="4" max="4" width="14.6640625" style="29" bestFit="1" customWidth="1"/>
    <col min="5" max="5" width="191.1640625" style="29" customWidth="1"/>
    <col min="6" max="6" width="16.6640625" style="29" customWidth="1"/>
    <col min="7" max="7" width="33.1640625" style="29" customWidth="1"/>
    <col min="8" max="8" width="38.1640625" style="29" bestFit="1" customWidth="1"/>
    <col min="9" max="9" width="10.83203125" style="29"/>
    <col min="10" max="10" width="37.1640625" style="29" customWidth="1"/>
    <col min="11" max="11" width="25.5" style="29" customWidth="1"/>
    <col min="12" max="12" width="10.83203125" style="29"/>
    <col min="13" max="13" width="33.6640625" style="29" customWidth="1"/>
    <col min="14" max="14" width="19.83203125" style="29" bestFit="1" customWidth="1"/>
    <col min="15" max="15" width="10.83203125" style="29" customWidth="1"/>
    <col min="16" max="16" width="22.6640625" style="29" customWidth="1"/>
    <col min="17" max="17" width="29.83203125" style="29" customWidth="1"/>
    <col min="18" max="16384" width="10.83203125" style="29"/>
  </cols>
  <sheetData>
    <row r="2" spans="2:19" ht="31" x14ac:dyDescent="0.35">
      <c r="C2" s="36" t="s">
        <v>15233</v>
      </c>
    </row>
    <row r="3" spans="2:19" x14ac:dyDescent="0.2">
      <c r="D3" s="34"/>
      <c r="E3" s="35"/>
    </row>
    <row r="4" spans="2:19" ht="27" thickBot="1" x14ac:dyDescent="0.35">
      <c r="C4" s="72" t="s">
        <v>2726</v>
      </c>
      <c r="D4" s="73"/>
      <c r="E4" s="74"/>
    </row>
    <row r="5" spans="2:19" ht="27" thickBot="1" x14ac:dyDescent="0.3">
      <c r="C5" s="75" t="s">
        <v>2697</v>
      </c>
      <c r="D5" s="76" t="s">
        <v>2710</v>
      </c>
      <c r="E5" s="77" t="s">
        <v>2711</v>
      </c>
    </row>
    <row r="6" spans="2:19" ht="79" thickBot="1" x14ac:dyDescent="0.25">
      <c r="B6" s="188" t="s">
        <v>2712</v>
      </c>
      <c r="C6" s="49" t="s">
        <v>2714</v>
      </c>
      <c r="D6" s="50">
        <v>39</v>
      </c>
      <c r="E6" s="49" t="s">
        <v>2706</v>
      </c>
      <c r="G6" s="189" t="s">
        <v>2714</v>
      </c>
      <c r="H6" s="189"/>
      <c r="I6" s="78"/>
      <c r="J6" s="190" t="s">
        <v>2715</v>
      </c>
      <c r="K6" s="190"/>
      <c r="L6" s="79"/>
      <c r="M6" s="191" t="s">
        <v>2716</v>
      </c>
      <c r="N6" s="191"/>
      <c r="O6" s="79"/>
      <c r="P6" s="186" t="s">
        <v>2717</v>
      </c>
      <c r="Q6" s="186"/>
    </row>
    <row r="7" spans="2:19" ht="53" thickBot="1" x14ac:dyDescent="0.3">
      <c r="B7" s="188"/>
      <c r="C7" s="51" t="s">
        <v>2715</v>
      </c>
      <c r="D7" s="52">
        <v>23</v>
      </c>
      <c r="E7" s="53" t="s">
        <v>2707</v>
      </c>
      <c r="G7" s="38" t="s">
        <v>2695</v>
      </c>
      <c r="H7" s="38" t="s">
        <v>2696</v>
      </c>
      <c r="I7" s="80"/>
      <c r="J7" s="43" t="s">
        <v>2695</v>
      </c>
      <c r="K7" s="39" t="s">
        <v>2696</v>
      </c>
      <c r="L7" s="81"/>
      <c r="M7" s="40" t="s">
        <v>2695</v>
      </c>
      <c r="N7" s="40" t="s">
        <v>2696</v>
      </c>
      <c r="O7" s="81"/>
      <c r="P7" s="41" t="s">
        <v>2695</v>
      </c>
      <c r="Q7" s="41" t="s">
        <v>2696</v>
      </c>
      <c r="R7" s="35"/>
      <c r="S7" s="35"/>
    </row>
    <row r="8" spans="2:19" ht="80" x14ac:dyDescent="0.35">
      <c r="B8" s="188"/>
      <c r="C8" s="54" t="s">
        <v>2716</v>
      </c>
      <c r="D8" s="55">
        <v>33</v>
      </c>
      <c r="E8" s="56" t="s">
        <v>2708</v>
      </c>
      <c r="G8" s="82" t="s">
        <v>2614</v>
      </c>
      <c r="H8" s="83" t="s">
        <v>2727</v>
      </c>
      <c r="I8" s="84"/>
      <c r="J8" s="85" t="s">
        <v>2014</v>
      </c>
      <c r="K8" s="86" t="s">
        <v>2372</v>
      </c>
      <c r="L8" s="87"/>
      <c r="M8" s="88" t="s">
        <v>2090</v>
      </c>
      <c r="N8" s="89" t="s">
        <v>2470</v>
      </c>
      <c r="O8" s="90"/>
      <c r="P8" s="85" t="s">
        <v>2090</v>
      </c>
      <c r="Q8" s="86" t="s">
        <v>2469</v>
      </c>
    </row>
    <row r="9" spans="2:19" ht="32" thickBot="1" x14ac:dyDescent="0.4">
      <c r="B9" s="188"/>
      <c r="C9" s="57" t="s">
        <v>2717</v>
      </c>
      <c r="D9" s="58">
        <v>11</v>
      </c>
      <c r="E9" s="59" t="s">
        <v>2709</v>
      </c>
      <c r="G9" s="82" t="s">
        <v>2615</v>
      </c>
      <c r="H9" s="36" t="s">
        <v>2728</v>
      </c>
      <c r="I9" s="83"/>
      <c r="J9" s="88" t="s">
        <v>2043</v>
      </c>
      <c r="K9" s="89" t="s">
        <v>2458</v>
      </c>
      <c r="L9" s="90"/>
      <c r="M9" s="85" t="s">
        <v>1893</v>
      </c>
      <c r="N9" s="86" t="s">
        <v>2224</v>
      </c>
      <c r="O9" s="87"/>
      <c r="P9" s="85" t="s">
        <v>2022</v>
      </c>
      <c r="Q9" s="86" t="s">
        <v>2288</v>
      </c>
    </row>
    <row r="10" spans="2:19" ht="31" x14ac:dyDescent="0.35">
      <c r="B10" s="187" t="s">
        <v>2713</v>
      </c>
      <c r="C10" s="60" t="s">
        <v>2718</v>
      </c>
      <c r="D10" s="61">
        <v>7</v>
      </c>
      <c r="E10" s="62" t="s">
        <v>2698</v>
      </c>
      <c r="G10" s="82" t="s">
        <v>2616</v>
      </c>
      <c r="H10" s="36" t="s">
        <v>2198</v>
      </c>
      <c r="I10" s="84"/>
      <c r="J10" s="85" t="s">
        <v>1902</v>
      </c>
      <c r="K10" s="86" t="s">
        <v>2489</v>
      </c>
      <c r="L10" s="87"/>
      <c r="M10" s="88" t="s">
        <v>1879</v>
      </c>
      <c r="N10" s="89" t="s">
        <v>2204</v>
      </c>
      <c r="O10" s="90"/>
      <c r="P10" s="85" t="s">
        <v>1919</v>
      </c>
      <c r="Q10" s="86" t="s">
        <v>2373</v>
      </c>
    </row>
    <row r="11" spans="2:19" ht="31" x14ac:dyDescent="0.35">
      <c r="B11" s="187"/>
      <c r="C11" s="63" t="s">
        <v>2719</v>
      </c>
      <c r="D11" s="64">
        <v>2</v>
      </c>
      <c r="E11" s="65" t="s">
        <v>2699</v>
      </c>
      <c r="G11" s="82" t="s">
        <v>2617</v>
      </c>
      <c r="H11" s="36" t="s">
        <v>2729</v>
      </c>
      <c r="I11" s="83"/>
      <c r="J11" s="88" t="s">
        <v>2068</v>
      </c>
      <c r="K11" s="89" t="s">
        <v>2451</v>
      </c>
      <c r="L11" s="90"/>
      <c r="M11" s="85" t="s">
        <v>2142</v>
      </c>
      <c r="N11" s="86" t="s">
        <v>2522</v>
      </c>
      <c r="O11" s="87"/>
      <c r="P11" s="88" t="s">
        <v>1938</v>
      </c>
      <c r="Q11" s="89" t="s">
        <v>2566</v>
      </c>
    </row>
    <row r="12" spans="2:19" ht="54" x14ac:dyDescent="0.35">
      <c r="B12" s="187"/>
      <c r="C12" s="63" t="s">
        <v>2720</v>
      </c>
      <c r="D12" s="64">
        <v>23</v>
      </c>
      <c r="E12" s="65" t="s">
        <v>2700</v>
      </c>
      <c r="G12" s="82" t="s">
        <v>2618</v>
      </c>
      <c r="H12" s="36" t="s">
        <v>2360</v>
      </c>
      <c r="I12" s="84"/>
      <c r="J12" s="85" t="s">
        <v>2088</v>
      </c>
      <c r="K12" s="86" t="s">
        <v>2468</v>
      </c>
      <c r="L12" s="87"/>
      <c r="M12" s="88" t="s">
        <v>2054</v>
      </c>
      <c r="N12" s="89" t="s">
        <v>2436</v>
      </c>
      <c r="O12" s="90"/>
      <c r="P12" s="85" t="s">
        <v>1875</v>
      </c>
      <c r="Q12" s="86" t="s">
        <v>2199</v>
      </c>
    </row>
    <row r="13" spans="2:19" ht="31" x14ac:dyDescent="0.35">
      <c r="B13" s="187"/>
      <c r="C13" s="63" t="s">
        <v>2721</v>
      </c>
      <c r="D13" s="64">
        <v>5</v>
      </c>
      <c r="E13" s="65" t="s">
        <v>2701</v>
      </c>
      <c r="G13" s="82" t="s">
        <v>2619</v>
      </c>
      <c r="H13" s="36" t="s">
        <v>2730</v>
      </c>
      <c r="I13" s="83"/>
      <c r="J13" s="88" t="s">
        <v>1932</v>
      </c>
      <c r="K13" s="89" t="s">
        <v>2201</v>
      </c>
      <c r="L13" s="90"/>
      <c r="M13" s="85" t="s">
        <v>1984</v>
      </c>
      <c r="N13" s="86" t="s">
        <v>2331</v>
      </c>
      <c r="O13" s="87"/>
      <c r="P13" s="88" t="s">
        <v>2131</v>
      </c>
      <c r="Q13" s="89" t="s">
        <v>2371</v>
      </c>
    </row>
    <row r="14" spans="2:19" ht="31" x14ac:dyDescent="0.35">
      <c r="B14" s="187"/>
      <c r="C14" s="63" t="s">
        <v>2722</v>
      </c>
      <c r="D14" s="64">
        <v>5</v>
      </c>
      <c r="E14" s="65" t="s">
        <v>2702</v>
      </c>
      <c r="G14" s="82" t="s">
        <v>2617</v>
      </c>
      <c r="H14" s="36" t="s">
        <v>2585</v>
      </c>
      <c r="I14" s="84"/>
      <c r="J14" s="85" t="s">
        <v>2169</v>
      </c>
      <c r="K14" s="86" t="s">
        <v>2389</v>
      </c>
      <c r="L14" s="87"/>
      <c r="M14" s="88" t="s">
        <v>1899</v>
      </c>
      <c r="N14" s="89" t="s">
        <v>2232</v>
      </c>
      <c r="O14" s="90"/>
      <c r="P14" s="85" t="s">
        <v>2167</v>
      </c>
      <c r="Q14" s="86" t="s">
        <v>2564</v>
      </c>
    </row>
    <row r="15" spans="2:19" ht="31" x14ac:dyDescent="0.35">
      <c r="B15" s="187"/>
      <c r="C15" s="66" t="s">
        <v>2723</v>
      </c>
      <c r="D15" s="67">
        <v>4</v>
      </c>
      <c r="E15" s="68" t="s">
        <v>2703</v>
      </c>
      <c r="G15" s="82" t="s">
        <v>2616</v>
      </c>
      <c r="H15" s="36" t="s">
        <v>2355</v>
      </c>
      <c r="I15" s="83"/>
      <c r="J15" s="88" t="s">
        <v>2018</v>
      </c>
      <c r="K15" s="89" t="s">
        <v>2378</v>
      </c>
      <c r="L15" s="90"/>
      <c r="M15" s="85" t="s">
        <v>2122</v>
      </c>
      <c r="N15" s="86" t="s">
        <v>2343</v>
      </c>
      <c r="O15" s="87"/>
      <c r="P15" s="88" t="s">
        <v>1935</v>
      </c>
      <c r="Q15" s="89" t="s">
        <v>2277</v>
      </c>
    </row>
    <row r="16" spans="2:19" ht="31" x14ac:dyDescent="0.35">
      <c r="B16" s="187"/>
      <c r="C16" s="66" t="s">
        <v>2724</v>
      </c>
      <c r="D16" s="67">
        <v>2</v>
      </c>
      <c r="E16" s="68" t="s">
        <v>2704</v>
      </c>
      <c r="G16" s="82" t="s">
        <v>2617</v>
      </c>
      <c r="H16" s="36" t="s">
        <v>2585</v>
      </c>
      <c r="I16" s="84"/>
      <c r="J16" s="85" t="s">
        <v>2043</v>
      </c>
      <c r="K16" s="86" t="s">
        <v>2302</v>
      </c>
      <c r="L16" s="87"/>
      <c r="M16" s="88" t="s">
        <v>2006</v>
      </c>
      <c r="N16" s="89" t="s">
        <v>2360</v>
      </c>
      <c r="O16" s="90"/>
      <c r="P16" s="85" t="s">
        <v>1874</v>
      </c>
      <c r="Q16" s="86" t="s">
        <v>2197</v>
      </c>
    </row>
    <row r="17" spans="2:19" ht="32" thickBot="1" x14ac:dyDescent="0.4">
      <c r="B17" s="187"/>
      <c r="C17" s="69" t="s">
        <v>2725</v>
      </c>
      <c r="D17" s="70">
        <v>3</v>
      </c>
      <c r="E17" s="71" t="s">
        <v>2705</v>
      </c>
      <c r="G17" s="82" t="s">
        <v>2620</v>
      </c>
      <c r="H17" s="36" t="s">
        <v>2217</v>
      </c>
      <c r="I17" s="83"/>
      <c r="J17" s="88" t="s">
        <v>2158</v>
      </c>
      <c r="K17" s="89" t="s">
        <v>2222</v>
      </c>
      <c r="L17" s="90"/>
      <c r="M17" s="85" t="s">
        <v>2078</v>
      </c>
      <c r="N17" s="86" t="s">
        <v>2460</v>
      </c>
      <c r="O17" s="87"/>
      <c r="P17" s="88" t="s">
        <v>2151</v>
      </c>
      <c r="Q17" s="89" t="s">
        <v>2533</v>
      </c>
    </row>
    <row r="18" spans="2:19" ht="31" x14ac:dyDescent="0.35">
      <c r="C18" s="48" t="s">
        <v>2767</v>
      </c>
      <c r="D18" s="34"/>
      <c r="E18" s="35"/>
      <c r="G18" s="82" t="s">
        <v>2621</v>
      </c>
      <c r="H18" s="36" t="s">
        <v>2377</v>
      </c>
      <c r="I18" s="84"/>
      <c r="J18" s="85" t="s">
        <v>1995</v>
      </c>
      <c r="K18" s="86" t="s">
        <v>2460</v>
      </c>
      <c r="L18" s="87"/>
      <c r="M18" s="88" t="s">
        <v>1993</v>
      </c>
      <c r="N18" s="89" t="s">
        <v>2346</v>
      </c>
      <c r="O18" s="90"/>
      <c r="P18" s="85" t="s">
        <v>2029</v>
      </c>
      <c r="Q18" s="86" t="s">
        <v>2399</v>
      </c>
    </row>
    <row r="19" spans="2:19" ht="31" x14ac:dyDescent="0.35">
      <c r="D19" s="34"/>
      <c r="E19" s="35"/>
      <c r="G19" s="82" t="s">
        <v>2622</v>
      </c>
      <c r="H19" s="36" t="s">
        <v>2357</v>
      </c>
      <c r="I19" s="83"/>
      <c r="J19" s="88" t="s">
        <v>1989</v>
      </c>
      <c r="K19" s="89" t="s">
        <v>2338</v>
      </c>
      <c r="L19" s="90"/>
      <c r="M19" s="85" t="s">
        <v>1932</v>
      </c>
      <c r="N19" s="86" t="s">
        <v>2382</v>
      </c>
      <c r="O19" s="87"/>
      <c r="P19" s="85" t="s">
        <v>1903</v>
      </c>
      <c r="Q19" s="86" t="s">
        <v>2236</v>
      </c>
    </row>
    <row r="20" spans="2:19" ht="31" x14ac:dyDescent="0.35">
      <c r="G20" s="82" t="s">
        <v>2623</v>
      </c>
      <c r="H20" s="36" t="s">
        <v>2731</v>
      </c>
      <c r="I20" s="84"/>
      <c r="J20" s="85" t="s">
        <v>1933</v>
      </c>
      <c r="K20" s="86" t="s">
        <v>2274</v>
      </c>
      <c r="L20" s="87"/>
      <c r="M20" s="88" t="s">
        <v>2056</v>
      </c>
      <c r="N20" s="89" t="s">
        <v>2439</v>
      </c>
      <c r="O20" s="90"/>
      <c r="P20" s="88" t="s">
        <v>2145</v>
      </c>
      <c r="Q20" s="89" t="s">
        <v>2530</v>
      </c>
    </row>
    <row r="21" spans="2:19" ht="31" x14ac:dyDescent="0.35">
      <c r="G21" s="82" t="s">
        <v>2618</v>
      </c>
      <c r="H21" s="36" t="s">
        <v>2360</v>
      </c>
      <c r="I21" s="83"/>
      <c r="J21" s="88" t="s">
        <v>1933</v>
      </c>
      <c r="K21" s="89" t="s">
        <v>2274</v>
      </c>
      <c r="L21" s="90"/>
      <c r="M21" s="85" t="s">
        <v>2041</v>
      </c>
      <c r="N21" s="86" t="s">
        <v>2419</v>
      </c>
      <c r="O21" s="87"/>
      <c r="P21" s="85" t="s">
        <v>2020</v>
      </c>
      <c r="Q21" s="86" t="s">
        <v>2282</v>
      </c>
    </row>
    <row r="22" spans="2:19" s="35" customFormat="1" ht="31" x14ac:dyDescent="0.35">
      <c r="G22" s="82" t="s">
        <v>2624</v>
      </c>
      <c r="H22" s="36" t="s">
        <v>2378</v>
      </c>
      <c r="I22" s="84"/>
      <c r="J22" s="85" t="s">
        <v>1945</v>
      </c>
      <c r="K22" s="86" t="s">
        <v>2287</v>
      </c>
      <c r="L22" s="87"/>
      <c r="M22" s="88" t="s">
        <v>2190</v>
      </c>
      <c r="N22" s="89" t="s">
        <v>2596</v>
      </c>
      <c r="O22" s="90"/>
      <c r="P22" s="88" t="s">
        <v>1877</v>
      </c>
      <c r="Q22" s="89" t="s">
        <v>2202</v>
      </c>
      <c r="R22" s="29"/>
      <c r="S22" s="29"/>
    </row>
    <row r="23" spans="2:19" ht="31" x14ac:dyDescent="0.35">
      <c r="G23" s="82" t="s">
        <v>2617</v>
      </c>
      <c r="H23" s="36" t="s">
        <v>2585</v>
      </c>
      <c r="I23" s="83"/>
      <c r="J23" s="88" t="s">
        <v>1951</v>
      </c>
      <c r="K23" s="89" t="s">
        <v>2308</v>
      </c>
      <c r="L23" s="90"/>
      <c r="M23" s="85" t="s">
        <v>1978</v>
      </c>
      <c r="N23" s="86" t="s">
        <v>2316</v>
      </c>
      <c r="O23" s="87"/>
      <c r="P23" s="88" t="s">
        <v>1931</v>
      </c>
      <c r="Q23" s="89" t="s">
        <v>2271</v>
      </c>
    </row>
    <row r="24" spans="2:19" ht="31" x14ac:dyDescent="0.35">
      <c r="G24" s="82" t="s">
        <v>2625</v>
      </c>
      <c r="H24" s="36" t="s">
        <v>2478</v>
      </c>
      <c r="I24" s="84"/>
      <c r="J24" s="85" t="s">
        <v>1875</v>
      </c>
      <c r="K24" s="86" t="s">
        <v>2355</v>
      </c>
      <c r="L24" s="87"/>
      <c r="M24" s="88" t="s">
        <v>1908</v>
      </c>
      <c r="N24" s="89" t="s">
        <v>2245</v>
      </c>
      <c r="O24" s="90"/>
      <c r="P24" s="85" t="s">
        <v>2177</v>
      </c>
      <c r="Q24" s="86" t="s">
        <v>2335</v>
      </c>
    </row>
    <row r="25" spans="2:19" ht="31" x14ac:dyDescent="0.35">
      <c r="G25" s="82" t="s">
        <v>2615</v>
      </c>
      <c r="H25" s="36" t="s">
        <v>2232</v>
      </c>
      <c r="I25" s="83"/>
      <c r="J25" s="88" t="s">
        <v>1935</v>
      </c>
      <c r="K25" s="89" t="s">
        <v>2276</v>
      </c>
      <c r="L25" s="90"/>
      <c r="M25" s="85" t="s">
        <v>1896</v>
      </c>
      <c r="N25" s="86" t="s">
        <v>2317</v>
      </c>
      <c r="O25" s="87"/>
      <c r="P25" s="88" t="s">
        <v>1875</v>
      </c>
      <c r="Q25" s="89" t="s">
        <v>2524</v>
      </c>
    </row>
    <row r="26" spans="2:19" ht="31" x14ac:dyDescent="0.35">
      <c r="G26" s="82" t="s">
        <v>2626</v>
      </c>
      <c r="H26" s="36" t="s">
        <v>2342</v>
      </c>
      <c r="I26" s="84"/>
      <c r="J26" s="85" t="s">
        <v>1890</v>
      </c>
      <c r="K26" s="86" t="s">
        <v>2438</v>
      </c>
      <c r="L26" s="87"/>
      <c r="M26" s="88" t="s">
        <v>2059</v>
      </c>
      <c r="N26" s="89" t="s">
        <v>2443</v>
      </c>
      <c r="O26" s="90"/>
      <c r="P26" s="85" t="s">
        <v>1925</v>
      </c>
      <c r="Q26" s="86" t="s">
        <v>2266</v>
      </c>
    </row>
    <row r="27" spans="2:19" ht="31" x14ac:dyDescent="0.35">
      <c r="G27" s="82" t="s">
        <v>2627</v>
      </c>
      <c r="H27" s="36" t="s">
        <v>2317</v>
      </c>
      <c r="I27" s="83"/>
      <c r="J27" s="88" t="s">
        <v>2001</v>
      </c>
      <c r="K27" s="89" t="s">
        <v>2525</v>
      </c>
      <c r="L27" s="90"/>
      <c r="M27" s="85" t="s">
        <v>2072</v>
      </c>
      <c r="N27" s="86" t="s">
        <v>2357</v>
      </c>
      <c r="O27" s="87"/>
      <c r="P27" s="88" t="s">
        <v>2182</v>
      </c>
      <c r="Q27" s="89" t="s">
        <v>2582</v>
      </c>
    </row>
    <row r="28" spans="2:19" ht="31" x14ac:dyDescent="0.35">
      <c r="G28" s="82" t="s">
        <v>2628</v>
      </c>
      <c r="H28" s="36" t="s">
        <v>2482</v>
      </c>
      <c r="I28" s="84"/>
      <c r="J28" s="85" t="s">
        <v>1905</v>
      </c>
      <c r="K28" s="86" t="s">
        <v>2339</v>
      </c>
      <c r="L28" s="87"/>
      <c r="M28" s="88" t="s">
        <v>1962</v>
      </c>
      <c r="N28" s="89" t="s">
        <v>2307</v>
      </c>
      <c r="O28" s="90"/>
      <c r="P28" s="88" t="s">
        <v>2186</v>
      </c>
      <c r="Q28" s="89" t="s">
        <v>2588</v>
      </c>
    </row>
    <row r="29" spans="2:19" ht="32" thickBot="1" x14ac:dyDescent="0.4">
      <c r="G29" s="82" t="s">
        <v>2617</v>
      </c>
      <c r="H29" s="36" t="s">
        <v>2729</v>
      </c>
      <c r="I29" s="83"/>
      <c r="J29" s="88" t="s">
        <v>1995</v>
      </c>
      <c r="K29" s="89" t="s">
        <v>2348</v>
      </c>
      <c r="L29" s="90"/>
      <c r="M29" s="85" t="s">
        <v>1951</v>
      </c>
      <c r="N29" s="86" t="s">
        <v>2352</v>
      </c>
      <c r="O29" s="87"/>
      <c r="P29" s="44" t="s">
        <v>2180</v>
      </c>
      <c r="Q29" s="47" t="s">
        <v>2579</v>
      </c>
    </row>
    <row r="30" spans="2:19" ht="31" x14ac:dyDescent="0.35">
      <c r="G30" s="82" t="s">
        <v>2629</v>
      </c>
      <c r="H30" s="36" t="s">
        <v>2339</v>
      </c>
      <c r="I30" s="84"/>
      <c r="J30" s="85" t="s">
        <v>2039</v>
      </c>
      <c r="K30" s="86" t="s">
        <v>2317</v>
      </c>
      <c r="L30" s="87"/>
      <c r="M30" s="88" t="s">
        <v>2038</v>
      </c>
      <c r="N30" s="89" t="s">
        <v>2584</v>
      </c>
      <c r="O30" s="90"/>
    </row>
    <row r="31" spans="2:19" ht="31" x14ac:dyDescent="0.35">
      <c r="G31" s="82" t="s">
        <v>2630</v>
      </c>
      <c r="H31" s="36" t="s">
        <v>2732</v>
      </c>
      <c r="I31" s="83"/>
      <c r="J31" s="88" t="s">
        <v>1907</v>
      </c>
      <c r="K31" s="89" t="s">
        <v>2505</v>
      </c>
      <c r="L31" s="90"/>
      <c r="M31" s="85" t="s">
        <v>1951</v>
      </c>
      <c r="N31" s="86" t="s">
        <v>2434</v>
      </c>
      <c r="O31" s="87"/>
    </row>
    <row r="32" spans="2:19" ht="31" x14ac:dyDescent="0.35">
      <c r="G32" s="82" t="s">
        <v>2631</v>
      </c>
      <c r="H32" s="36" t="s">
        <v>2340</v>
      </c>
      <c r="I32" s="84"/>
      <c r="J32" s="85" t="s">
        <v>2188</v>
      </c>
      <c r="K32" s="86" t="s">
        <v>2594</v>
      </c>
      <c r="L32" s="87"/>
      <c r="M32" s="88" t="s">
        <v>2140</v>
      </c>
      <c r="N32" s="89" t="s">
        <v>2376</v>
      </c>
      <c r="O32" s="90"/>
    </row>
    <row r="33" spans="7:17" ht="31" x14ac:dyDescent="0.35">
      <c r="G33" s="82" t="s">
        <v>2632</v>
      </c>
      <c r="H33" s="36" t="s">
        <v>2733</v>
      </c>
      <c r="I33" s="83"/>
      <c r="J33" s="88" t="s">
        <v>2038</v>
      </c>
      <c r="K33" s="89" t="s">
        <v>2585</v>
      </c>
      <c r="L33" s="90"/>
      <c r="M33" s="85" t="s">
        <v>1925</v>
      </c>
      <c r="N33" s="86" t="s">
        <v>2576</v>
      </c>
      <c r="O33" s="87"/>
      <c r="P33" s="36"/>
      <c r="Q33" s="36"/>
    </row>
    <row r="34" spans="7:17" ht="31" x14ac:dyDescent="0.35">
      <c r="G34" s="82" t="s">
        <v>2633</v>
      </c>
      <c r="H34" s="36" t="s">
        <v>2282</v>
      </c>
      <c r="I34" s="84"/>
      <c r="J34" s="85" t="s">
        <v>1902</v>
      </c>
      <c r="K34" s="86" t="s">
        <v>2395</v>
      </c>
      <c r="L34" s="87"/>
      <c r="M34" s="88" t="s">
        <v>2011</v>
      </c>
      <c r="N34" s="89" t="s">
        <v>2365</v>
      </c>
      <c r="O34" s="90"/>
      <c r="P34" s="36"/>
      <c r="Q34" s="36"/>
    </row>
    <row r="35" spans="7:17" ht="31" x14ac:dyDescent="0.35">
      <c r="G35" s="82" t="s">
        <v>2634</v>
      </c>
      <c r="H35" s="36" t="s">
        <v>2460</v>
      </c>
      <c r="I35" s="83"/>
      <c r="J35" s="88" t="s">
        <v>1907</v>
      </c>
      <c r="K35" s="89" t="s">
        <v>2504</v>
      </c>
      <c r="L35" s="90"/>
      <c r="M35" s="85" t="s">
        <v>1932</v>
      </c>
      <c r="N35" s="86" t="s">
        <v>2561</v>
      </c>
      <c r="O35" s="87"/>
    </row>
    <row r="36" spans="7:17" ht="31" x14ac:dyDescent="0.35">
      <c r="G36" s="82" t="s">
        <v>2635</v>
      </c>
      <c r="H36" s="36" t="s">
        <v>2734</v>
      </c>
      <c r="I36" s="84"/>
      <c r="J36" s="85" t="s">
        <v>2128</v>
      </c>
      <c r="K36" s="86" t="s">
        <v>2511</v>
      </c>
      <c r="L36" s="87"/>
      <c r="M36" s="88" t="s">
        <v>1948</v>
      </c>
      <c r="N36" s="89" t="s">
        <v>2290</v>
      </c>
      <c r="O36" s="90"/>
    </row>
    <row r="37" spans="7:17" ht="31" x14ac:dyDescent="0.35">
      <c r="G37" s="82" t="s">
        <v>2636</v>
      </c>
      <c r="H37" s="36" t="s">
        <v>2735</v>
      </c>
      <c r="I37" s="83"/>
      <c r="J37" s="88" t="s">
        <v>1950</v>
      </c>
      <c r="K37" s="89" t="s">
        <v>2292</v>
      </c>
      <c r="L37" s="90"/>
      <c r="M37" s="85" t="s">
        <v>2022</v>
      </c>
      <c r="N37" s="86" t="s">
        <v>2388</v>
      </c>
      <c r="O37" s="87"/>
    </row>
    <row r="38" spans="7:17" ht="31" x14ac:dyDescent="0.35">
      <c r="G38" s="82" t="s">
        <v>2621</v>
      </c>
      <c r="H38" s="36" t="s">
        <v>2377</v>
      </c>
      <c r="I38" s="84"/>
      <c r="J38" s="85" t="s">
        <v>1989</v>
      </c>
      <c r="K38" s="86" t="s">
        <v>2338</v>
      </c>
      <c r="L38" s="87"/>
      <c r="M38" s="88" t="s">
        <v>2116</v>
      </c>
      <c r="N38" s="89" t="s">
        <v>2325</v>
      </c>
      <c r="O38" s="90"/>
      <c r="P38" s="88"/>
      <c r="Q38" s="36"/>
    </row>
    <row r="39" spans="7:17" ht="31" x14ac:dyDescent="0.35">
      <c r="G39" s="82" t="s">
        <v>2637</v>
      </c>
      <c r="H39" s="36" t="s">
        <v>2736</v>
      </c>
      <c r="I39" s="83"/>
      <c r="J39" s="88" t="s">
        <v>2133</v>
      </c>
      <c r="K39" s="89" t="s">
        <v>2463</v>
      </c>
      <c r="L39" s="90"/>
      <c r="M39" s="85" t="s">
        <v>2065</v>
      </c>
      <c r="N39" s="86" t="s">
        <v>2448</v>
      </c>
      <c r="O39" s="87"/>
      <c r="P39" s="36"/>
      <c r="Q39" s="36"/>
    </row>
    <row r="40" spans="7:17" ht="31" x14ac:dyDescent="0.35">
      <c r="G40" s="82" t="s">
        <v>2638</v>
      </c>
      <c r="H40" s="36" t="s">
        <v>2737</v>
      </c>
      <c r="I40" s="84"/>
      <c r="J40" s="85" t="s">
        <v>2018</v>
      </c>
      <c r="K40" s="86" t="s">
        <v>2555</v>
      </c>
      <c r="L40" s="87"/>
      <c r="M40" s="88" t="s">
        <v>2099</v>
      </c>
      <c r="N40" s="89" t="s">
        <v>2477</v>
      </c>
      <c r="O40" s="90"/>
      <c r="P40" s="94" t="s">
        <v>2777</v>
      </c>
      <c r="Q40" s="36" t="s">
        <v>2780</v>
      </c>
    </row>
    <row r="41" spans="7:17" ht="31" x14ac:dyDescent="0.35">
      <c r="G41" s="82" t="s">
        <v>2639</v>
      </c>
      <c r="H41" s="36" t="s">
        <v>2308</v>
      </c>
      <c r="I41" s="83"/>
      <c r="J41" s="88" t="s">
        <v>1874</v>
      </c>
      <c r="K41" s="89" t="s">
        <v>2345</v>
      </c>
      <c r="L41" s="90"/>
      <c r="M41" s="85" t="s">
        <v>1881</v>
      </c>
      <c r="N41" s="86" t="s">
        <v>2210</v>
      </c>
      <c r="O41" s="87"/>
      <c r="P41" s="36"/>
      <c r="Q41" s="36"/>
    </row>
    <row r="42" spans="7:17" ht="31" x14ac:dyDescent="0.35">
      <c r="G42" s="82" t="s">
        <v>2640</v>
      </c>
      <c r="H42" s="36" t="s">
        <v>2733</v>
      </c>
      <c r="I42" s="84"/>
      <c r="J42" s="85" t="s">
        <v>2152</v>
      </c>
      <c r="K42" s="86" t="s">
        <v>2536</v>
      </c>
      <c r="L42" s="87"/>
      <c r="M42" s="88" t="s">
        <v>2089</v>
      </c>
      <c r="N42" s="89" t="s">
        <v>2388</v>
      </c>
      <c r="O42" s="90"/>
      <c r="P42" s="36"/>
      <c r="Q42" s="36"/>
    </row>
    <row r="43" spans="7:17" ht="31" x14ac:dyDescent="0.35">
      <c r="G43" s="82" t="s">
        <v>2615</v>
      </c>
      <c r="H43" s="36" t="s">
        <v>2738</v>
      </c>
      <c r="I43" s="83"/>
      <c r="J43" s="88" t="s">
        <v>1875</v>
      </c>
      <c r="K43" s="89" t="s">
        <v>2198</v>
      </c>
      <c r="L43" s="90"/>
      <c r="M43" s="85" t="s">
        <v>2017</v>
      </c>
      <c r="N43" s="86" t="s">
        <v>2376</v>
      </c>
      <c r="O43" s="87"/>
      <c r="P43" s="36"/>
      <c r="Q43" s="36"/>
    </row>
    <row r="44" spans="7:17" ht="31" x14ac:dyDescent="0.35">
      <c r="G44" s="82" t="s">
        <v>2641</v>
      </c>
      <c r="H44" s="36" t="s">
        <v>2408</v>
      </c>
      <c r="I44" s="84"/>
      <c r="J44" s="85" t="s">
        <v>2150</v>
      </c>
      <c r="K44" s="86" t="s">
        <v>2478</v>
      </c>
      <c r="L44" s="87"/>
      <c r="M44" s="88" t="s">
        <v>2141</v>
      </c>
      <c r="N44" s="89" t="s">
        <v>2519</v>
      </c>
      <c r="O44" s="90"/>
      <c r="P44" s="36"/>
      <c r="Q44" s="36"/>
    </row>
    <row r="45" spans="7:17" ht="31" x14ac:dyDescent="0.35">
      <c r="G45" s="82" t="s">
        <v>2642</v>
      </c>
      <c r="H45" s="36" t="s">
        <v>2451</v>
      </c>
      <c r="I45" s="83"/>
      <c r="J45" s="88" t="s">
        <v>1879</v>
      </c>
      <c r="K45" s="89" t="s">
        <v>2204</v>
      </c>
      <c r="L45" s="90"/>
      <c r="M45" s="85" t="s">
        <v>1880</v>
      </c>
      <c r="N45" s="86" t="s">
        <v>2205</v>
      </c>
      <c r="O45" s="87"/>
      <c r="P45" s="36"/>
      <c r="Q45" s="36"/>
    </row>
    <row r="46" spans="7:17" ht="31" x14ac:dyDescent="0.35">
      <c r="G46" s="82" t="s">
        <v>2643</v>
      </c>
      <c r="H46" s="36" t="s">
        <v>2345</v>
      </c>
      <c r="I46" s="84"/>
      <c r="J46" s="85" t="s">
        <v>1956</v>
      </c>
      <c r="K46" s="86" t="s">
        <v>2301</v>
      </c>
      <c r="L46" s="87"/>
      <c r="M46" s="88" t="s">
        <v>1987</v>
      </c>
      <c r="N46" s="89" t="s">
        <v>2336</v>
      </c>
      <c r="O46" s="90"/>
      <c r="P46" s="36"/>
      <c r="Q46" s="36"/>
    </row>
    <row r="47" spans="7:17" ht="31" x14ac:dyDescent="0.35">
      <c r="G47" s="82" t="s">
        <v>2644</v>
      </c>
      <c r="H47" s="36" t="s">
        <v>2595</v>
      </c>
      <c r="I47" s="83"/>
      <c r="J47" s="88" t="s">
        <v>1988</v>
      </c>
      <c r="K47" s="89" t="s">
        <v>2337</v>
      </c>
      <c r="L47" s="90"/>
      <c r="M47" s="85" t="s">
        <v>2174</v>
      </c>
      <c r="N47" s="86" t="s">
        <v>2423</v>
      </c>
      <c r="O47" s="87"/>
      <c r="P47" s="36"/>
      <c r="Q47" s="36"/>
    </row>
    <row r="48" spans="7:17" ht="31" x14ac:dyDescent="0.35">
      <c r="G48" s="82" t="s">
        <v>2645</v>
      </c>
      <c r="H48" s="36" t="s">
        <v>2739</v>
      </c>
      <c r="I48" s="84"/>
      <c r="J48" s="85" t="s">
        <v>1875</v>
      </c>
      <c r="K48" s="86" t="s">
        <v>2253</v>
      </c>
      <c r="L48" s="87"/>
      <c r="M48" s="88" t="s">
        <v>1904</v>
      </c>
      <c r="N48" s="89" t="s">
        <v>2226</v>
      </c>
      <c r="O48" s="90"/>
      <c r="P48" s="36"/>
      <c r="Q48" s="36"/>
    </row>
    <row r="49" spans="7:17" ht="31" x14ac:dyDescent="0.35">
      <c r="G49" s="82" t="s">
        <v>2646</v>
      </c>
      <c r="H49" s="36" t="s">
        <v>2567</v>
      </c>
      <c r="I49" s="83"/>
      <c r="J49" s="88" t="s">
        <v>1981</v>
      </c>
      <c r="K49" s="89" t="s">
        <v>2252</v>
      </c>
      <c r="L49" s="90"/>
      <c r="M49" s="85" t="s">
        <v>2184</v>
      </c>
      <c r="N49" s="86" t="s">
        <v>2448</v>
      </c>
      <c r="O49" s="87"/>
      <c r="P49" s="36"/>
      <c r="Q49" s="36"/>
    </row>
    <row r="50" spans="7:17" ht="31" x14ac:dyDescent="0.35">
      <c r="G50" s="82" t="s">
        <v>2647</v>
      </c>
      <c r="H50" s="36" t="s">
        <v>2740</v>
      </c>
      <c r="I50" s="84"/>
      <c r="J50" s="85" t="s">
        <v>2172</v>
      </c>
      <c r="K50" s="86" t="s">
        <v>2214</v>
      </c>
      <c r="L50" s="87"/>
      <c r="M50" s="88" t="s">
        <v>1942</v>
      </c>
      <c r="N50" s="89" t="s">
        <v>2284</v>
      </c>
      <c r="O50" s="90"/>
      <c r="P50" s="36"/>
      <c r="Q50" s="36"/>
    </row>
    <row r="51" spans="7:17" ht="31" x14ac:dyDescent="0.35">
      <c r="G51" s="82" t="s">
        <v>2648</v>
      </c>
      <c r="H51" s="36" t="s">
        <v>2741</v>
      </c>
      <c r="I51" s="83"/>
      <c r="J51" s="88" t="s">
        <v>1932</v>
      </c>
      <c r="K51" s="89" t="s">
        <v>2381</v>
      </c>
      <c r="L51" s="90"/>
      <c r="M51" s="85" t="s">
        <v>1904</v>
      </c>
      <c r="N51" s="86" t="s">
        <v>2495</v>
      </c>
      <c r="O51" s="87"/>
      <c r="P51" s="36"/>
      <c r="Q51" s="36"/>
    </row>
    <row r="52" spans="7:17" ht="31" x14ac:dyDescent="0.35">
      <c r="G52" s="82" t="s">
        <v>2649</v>
      </c>
      <c r="H52" s="36" t="s">
        <v>2247</v>
      </c>
      <c r="I52" s="84"/>
      <c r="J52" s="85" t="s">
        <v>2049</v>
      </c>
      <c r="K52" s="86" t="s">
        <v>2429</v>
      </c>
      <c r="L52" s="87"/>
      <c r="M52" s="88" t="s">
        <v>1951</v>
      </c>
      <c r="N52" s="89" t="s">
        <v>2295</v>
      </c>
      <c r="O52" s="90"/>
      <c r="P52" s="36"/>
      <c r="Q52" s="36"/>
    </row>
    <row r="53" spans="7:17" ht="31" x14ac:dyDescent="0.35">
      <c r="G53" s="82" t="s">
        <v>2650</v>
      </c>
      <c r="H53" s="36" t="s">
        <v>2468</v>
      </c>
      <c r="I53" s="83"/>
      <c r="J53" s="88" t="s">
        <v>1941</v>
      </c>
      <c r="K53" s="89" t="s">
        <v>2282</v>
      </c>
      <c r="L53" s="90"/>
      <c r="M53" s="85" t="s">
        <v>1975</v>
      </c>
      <c r="N53" s="86" t="s">
        <v>2323</v>
      </c>
      <c r="O53" s="87"/>
      <c r="P53" s="36"/>
      <c r="Q53" s="36"/>
    </row>
    <row r="54" spans="7:17" ht="31" x14ac:dyDescent="0.35">
      <c r="G54" s="82" t="s">
        <v>2632</v>
      </c>
      <c r="H54" s="36" t="s">
        <v>2733</v>
      </c>
      <c r="I54" s="84"/>
      <c r="J54" s="85" t="s">
        <v>2030</v>
      </c>
      <c r="K54" s="86" t="s">
        <v>2400</v>
      </c>
      <c r="L54" s="87"/>
      <c r="M54" s="88" t="s">
        <v>1876</v>
      </c>
      <c r="N54" s="89" t="s">
        <v>2206</v>
      </c>
      <c r="O54" s="90"/>
      <c r="P54" s="36"/>
      <c r="Q54" s="36"/>
    </row>
    <row r="55" spans="7:17" ht="31" x14ac:dyDescent="0.35">
      <c r="G55" s="82" t="s">
        <v>2642</v>
      </c>
      <c r="H55" s="36" t="s">
        <v>2451</v>
      </c>
      <c r="I55" s="83"/>
      <c r="J55" s="88" t="s">
        <v>2038</v>
      </c>
      <c r="K55" s="89" t="s">
        <v>2585</v>
      </c>
      <c r="L55" s="90"/>
      <c r="M55" s="85" t="s">
        <v>1939</v>
      </c>
      <c r="N55" s="86" t="s">
        <v>2567</v>
      </c>
      <c r="O55" s="87"/>
      <c r="P55" s="36"/>
      <c r="Q55" s="36"/>
    </row>
    <row r="56" spans="7:17" ht="31" x14ac:dyDescent="0.35">
      <c r="G56" s="82" t="s">
        <v>2630</v>
      </c>
      <c r="H56" s="36" t="s">
        <v>2742</v>
      </c>
      <c r="I56" s="84"/>
      <c r="J56" s="85" t="s">
        <v>1920</v>
      </c>
      <c r="K56" s="86" t="s">
        <v>2204</v>
      </c>
      <c r="L56" s="87"/>
      <c r="M56" s="88" t="s">
        <v>1876</v>
      </c>
      <c r="N56" s="89" t="s">
        <v>2207</v>
      </c>
      <c r="O56" s="90"/>
      <c r="P56" s="36"/>
      <c r="Q56" s="36"/>
    </row>
    <row r="57" spans="7:17" ht="31" x14ac:dyDescent="0.35">
      <c r="G57" s="82" t="s">
        <v>2639</v>
      </c>
      <c r="H57" s="36" t="s">
        <v>2352</v>
      </c>
      <c r="I57" s="83"/>
      <c r="J57" s="88" t="s">
        <v>1896</v>
      </c>
      <c r="K57" s="89" t="s">
        <v>2463</v>
      </c>
      <c r="L57" s="90"/>
      <c r="M57" s="85" t="s">
        <v>1888</v>
      </c>
      <c r="N57" s="86" t="s">
        <v>2218</v>
      </c>
      <c r="O57" s="87"/>
      <c r="P57" s="36"/>
      <c r="Q57" s="36"/>
    </row>
    <row r="58" spans="7:17" ht="31" x14ac:dyDescent="0.35">
      <c r="G58" s="82" t="s">
        <v>2647</v>
      </c>
      <c r="H58" s="36" t="s">
        <v>2274</v>
      </c>
      <c r="I58" s="84"/>
      <c r="J58" s="85" t="s">
        <v>1891</v>
      </c>
      <c r="K58" s="86" t="s">
        <v>2221</v>
      </c>
      <c r="L58" s="87"/>
      <c r="M58" s="88" t="s">
        <v>2100</v>
      </c>
      <c r="N58" s="89" t="s">
        <v>2478</v>
      </c>
      <c r="O58" s="90"/>
      <c r="P58" s="36"/>
      <c r="Q58" s="36"/>
    </row>
    <row r="59" spans="7:17" ht="31" x14ac:dyDescent="0.35">
      <c r="G59" s="82" t="s">
        <v>2651</v>
      </c>
      <c r="H59" s="36" t="s">
        <v>2743</v>
      </c>
      <c r="I59" s="83"/>
      <c r="J59" s="88" t="s">
        <v>2041</v>
      </c>
      <c r="K59" s="89" t="s">
        <v>2418</v>
      </c>
      <c r="L59" s="90"/>
      <c r="M59" s="85" t="s">
        <v>1922</v>
      </c>
      <c r="N59" s="86" t="s">
        <v>2548</v>
      </c>
      <c r="O59" s="87"/>
      <c r="P59" s="36"/>
      <c r="Q59" s="36"/>
    </row>
    <row r="60" spans="7:17" ht="31" x14ac:dyDescent="0.35">
      <c r="G60" s="82" t="s">
        <v>2652</v>
      </c>
      <c r="H60" s="36" t="s">
        <v>2587</v>
      </c>
      <c r="I60" s="84"/>
      <c r="J60" s="85" t="s">
        <v>1896</v>
      </c>
      <c r="K60" s="86" t="s">
        <v>2464</v>
      </c>
      <c r="L60" s="87"/>
      <c r="M60" s="88" t="s">
        <v>2196</v>
      </c>
      <c r="N60" s="89" t="s">
        <v>2245</v>
      </c>
      <c r="O60" s="90"/>
      <c r="P60" s="36"/>
      <c r="Q60" s="36"/>
    </row>
    <row r="61" spans="7:17" ht="31" x14ac:dyDescent="0.35">
      <c r="G61" s="82" t="s">
        <v>2653</v>
      </c>
      <c r="H61" s="36" t="s">
        <v>2744</v>
      </c>
      <c r="I61" s="83"/>
      <c r="J61" s="88" t="s">
        <v>2043</v>
      </c>
      <c r="K61" s="89" t="s">
        <v>2302</v>
      </c>
      <c r="L61" s="90"/>
      <c r="M61" s="85" t="s">
        <v>1895</v>
      </c>
      <c r="N61" s="86" t="s">
        <v>2226</v>
      </c>
      <c r="O61" s="87"/>
      <c r="P61" s="36"/>
      <c r="Q61" s="36"/>
    </row>
    <row r="62" spans="7:17" ht="31" x14ac:dyDescent="0.35">
      <c r="G62" s="82" t="s">
        <v>2654</v>
      </c>
      <c r="H62" s="36" t="s">
        <v>2745</v>
      </c>
      <c r="I62" s="84"/>
      <c r="J62" s="85" t="s">
        <v>1882</v>
      </c>
      <c r="K62" s="86" t="s">
        <v>2211</v>
      </c>
      <c r="L62" s="87"/>
      <c r="M62" s="88" t="s">
        <v>2026</v>
      </c>
      <c r="N62" s="89" t="s">
        <v>2393</v>
      </c>
      <c r="O62" s="90"/>
      <c r="P62" s="36"/>
      <c r="Q62" s="36"/>
    </row>
    <row r="63" spans="7:17" ht="31" x14ac:dyDescent="0.35">
      <c r="G63" s="82" t="s">
        <v>2655</v>
      </c>
      <c r="H63" s="36" t="s">
        <v>2332</v>
      </c>
      <c r="I63" s="83"/>
      <c r="J63" s="88" t="s">
        <v>2085</v>
      </c>
      <c r="K63" s="89" t="s">
        <v>2467</v>
      </c>
      <c r="L63" s="90"/>
      <c r="M63" s="85" t="s">
        <v>2194</v>
      </c>
      <c r="N63" s="86" t="s">
        <v>2320</v>
      </c>
      <c r="O63" s="87"/>
      <c r="P63" s="36"/>
      <c r="Q63" s="36"/>
    </row>
    <row r="64" spans="7:17" ht="32" thickBot="1" x14ac:dyDescent="0.4">
      <c r="G64" s="82" t="s">
        <v>2639</v>
      </c>
      <c r="H64" s="36" t="s">
        <v>2308</v>
      </c>
      <c r="I64" s="84"/>
      <c r="J64" s="85" t="s">
        <v>1882</v>
      </c>
      <c r="K64" s="86" t="s">
        <v>2570</v>
      </c>
      <c r="L64" s="87"/>
      <c r="M64" s="45" t="s">
        <v>1883</v>
      </c>
      <c r="N64" s="46" t="s">
        <v>2403</v>
      </c>
      <c r="O64" s="90"/>
      <c r="P64" s="36"/>
      <c r="Q64" s="36"/>
    </row>
    <row r="65" spans="7:17" ht="31" x14ac:dyDescent="0.35">
      <c r="G65" s="82" t="s">
        <v>2656</v>
      </c>
      <c r="H65" s="36" t="s">
        <v>2746</v>
      </c>
      <c r="I65" s="83"/>
      <c r="J65" s="88" t="s">
        <v>1957</v>
      </c>
      <c r="K65" s="89" t="s">
        <v>2302</v>
      </c>
      <c r="L65" s="90"/>
      <c r="M65" s="36"/>
      <c r="N65" s="36"/>
      <c r="O65" s="36"/>
      <c r="P65" s="36"/>
      <c r="Q65" s="36"/>
    </row>
    <row r="66" spans="7:17" ht="31" x14ac:dyDescent="0.35">
      <c r="G66" s="82" t="s">
        <v>2657</v>
      </c>
      <c r="H66" s="36" t="s">
        <v>2747</v>
      </c>
      <c r="I66" s="84"/>
      <c r="J66" s="85" t="s">
        <v>1973</v>
      </c>
      <c r="K66" s="86" t="s">
        <v>2277</v>
      </c>
      <c r="L66" s="87"/>
      <c r="M66" s="36"/>
      <c r="N66" s="36"/>
      <c r="O66" s="36"/>
      <c r="P66" s="36"/>
      <c r="Q66" s="36"/>
    </row>
    <row r="67" spans="7:17" ht="31" x14ac:dyDescent="0.35">
      <c r="G67" s="82" t="s">
        <v>2658</v>
      </c>
      <c r="H67" s="36" t="s">
        <v>2748</v>
      </c>
      <c r="I67" s="83"/>
      <c r="J67" s="88" t="s">
        <v>2038</v>
      </c>
      <c r="K67" s="89" t="s">
        <v>2416</v>
      </c>
      <c r="L67" s="90"/>
      <c r="M67" s="36"/>
      <c r="N67" s="36"/>
      <c r="O67" s="36"/>
      <c r="P67" s="36"/>
      <c r="Q67" s="36"/>
    </row>
    <row r="68" spans="7:17" ht="31" x14ac:dyDescent="0.35">
      <c r="G68" s="82" t="s">
        <v>2659</v>
      </c>
      <c r="H68" s="36" t="s">
        <v>2393</v>
      </c>
      <c r="I68" s="84"/>
      <c r="J68" s="85" t="s">
        <v>2067</v>
      </c>
      <c r="K68" s="86" t="s">
        <v>2450</v>
      </c>
      <c r="L68" s="87"/>
      <c r="M68" s="36"/>
      <c r="N68" s="36"/>
      <c r="O68" s="36"/>
      <c r="P68" s="36"/>
      <c r="Q68" s="36"/>
    </row>
    <row r="69" spans="7:17" ht="31" x14ac:dyDescent="0.35">
      <c r="G69" s="82" t="s">
        <v>2660</v>
      </c>
      <c r="H69" s="36" t="s">
        <v>2749</v>
      </c>
      <c r="I69" s="83"/>
      <c r="J69" s="88" t="s">
        <v>2147</v>
      </c>
      <c r="K69" s="89" t="s">
        <v>2276</v>
      </c>
      <c r="L69" s="90"/>
      <c r="M69" s="36"/>
      <c r="N69" s="36"/>
      <c r="O69" s="36"/>
      <c r="P69" s="36"/>
      <c r="Q69" s="36"/>
    </row>
    <row r="70" spans="7:17" ht="31" x14ac:dyDescent="0.35">
      <c r="G70" s="82" t="s">
        <v>2637</v>
      </c>
      <c r="H70" s="36" t="s">
        <v>2736</v>
      </c>
      <c r="I70" s="84"/>
      <c r="J70" s="85" t="s">
        <v>2017</v>
      </c>
      <c r="K70" s="86" t="s">
        <v>2377</v>
      </c>
      <c r="L70" s="87"/>
      <c r="M70" s="36"/>
      <c r="N70" s="36"/>
      <c r="O70" s="36"/>
      <c r="P70" s="36"/>
      <c r="Q70" s="36"/>
    </row>
    <row r="71" spans="7:17" ht="31" x14ac:dyDescent="0.35">
      <c r="G71" s="82" t="s">
        <v>2661</v>
      </c>
      <c r="H71" s="36" t="s">
        <v>2277</v>
      </c>
      <c r="I71" s="83"/>
      <c r="J71" s="88" t="s">
        <v>2091</v>
      </c>
      <c r="K71" s="89" t="s">
        <v>2283</v>
      </c>
      <c r="L71" s="90"/>
      <c r="M71" s="36"/>
      <c r="N71" s="36"/>
      <c r="O71" s="36"/>
      <c r="P71" s="36"/>
      <c r="Q71" s="36"/>
    </row>
    <row r="72" spans="7:17" ht="31" x14ac:dyDescent="0.35">
      <c r="G72" s="82" t="s">
        <v>2652</v>
      </c>
      <c r="H72" s="36" t="s">
        <v>2750</v>
      </c>
      <c r="I72" s="84"/>
      <c r="J72" s="85" t="s">
        <v>1978</v>
      </c>
      <c r="K72" s="86" t="s">
        <v>2325</v>
      </c>
      <c r="L72" s="87"/>
      <c r="M72" s="36"/>
      <c r="N72" s="36"/>
      <c r="O72" s="36"/>
      <c r="P72" s="36"/>
      <c r="Q72" s="36"/>
    </row>
    <row r="73" spans="7:17" ht="31" x14ac:dyDescent="0.35">
      <c r="G73" s="82" t="s">
        <v>2662</v>
      </c>
      <c r="H73" s="36" t="s">
        <v>2547</v>
      </c>
      <c r="I73" s="83"/>
      <c r="J73" s="88" t="s">
        <v>1945</v>
      </c>
      <c r="K73" s="89" t="s">
        <v>2421</v>
      </c>
      <c r="L73" s="90"/>
      <c r="M73" s="36"/>
      <c r="N73" s="36"/>
      <c r="O73" s="36"/>
      <c r="P73" s="36"/>
      <c r="Q73" s="36"/>
    </row>
    <row r="74" spans="7:17" ht="31" x14ac:dyDescent="0.35">
      <c r="G74" s="82" t="s">
        <v>2623</v>
      </c>
      <c r="H74" s="36" t="s">
        <v>2731</v>
      </c>
      <c r="I74" s="84"/>
      <c r="J74" s="85" t="s">
        <v>1887</v>
      </c>
      <c r="K74" s="86" t="s">
        <v>2217</v>
      </c>
      <c r="L74" s="87"/>
      <c r="M74" s="36"/>
      <c r="N74" s="36"/>
      <c r="O74" s="36"/>
      <c r="P74" s="36"/>
      <c r="Q74" s="36"/>
    </row>
    <row r="75" spans="7:17" ht="31" x14ac:dyDescent="0.35">
      <c r="G75" s="82" t="s">
        <v>2663</v>
      </c>
      <c r="H75" s="36" t="s">
        <v>2442</v>
      </c>
      <c r="I75" s="83"/>
      <c r="J75" s="88" t="s">
        <v>1934</v>
      </c>
      <c r="K75" s="89" t="s">
        <v>2282</v>
      </c>
      <c r="L75" s="90"/>
      <c r="M75" s="36"/>
      <c r="N75" s="36"/>
      <c r="O75" s="36"/>
      <c r="P75" s="36"/>
      <c r="Q75" s="36"/>
    </row>
    <row r="76" spans="7:17" ht="31" x14ac:dyDescent="0.35">
      <c r="G76" s="82" t="s">
        <v>2664</v>
      </c>
      <c r="H76" s="36" t="s">
        <v>2751</v>
      </c>
      <c r="I76" s="84"/>
      <c r="J76" s="85" t="s">
        <v>1892</v>
      </c>
      <c r="K76" s="86" t="s">
        <v>2440</v>
      </c>
      <c r="L76" s="87"/>
      <c r="M76" s="36"/>
      <c r="N76" s="36"/>
      <c r="O76" s="36"/>
      <c r="P76" s="36"/>
      <c r="Q76" s="36"/>
    </row>
    <row r="77" spans="7:17" ht="31" x14ac:dyDescent="0.35">
      <c r="G77" s="82" t="s">
        <v>2663</v>
      </c>
      <c r="H77" s="36" t="s">
        <v>2442</v>
      </c>
      <c r="I77" s="83"/>
      <c r="J77" s="88" t="s">
        <v>1935</v>
      </c>
      <c r="K77" s="89" t="s">
        <v>2201</v>
      </c>
      <c r="L77" s="90"/>
      <c r="M77" s="36"/>
      <c r="N77" s="36"/>
      <c r="O77" s="36"/>
      <c r="P77" s="36"/>
      <c r="Q77" s="36"/>
    </row>
    <row r="78" spans="7:17" ht="31" x14ac:dyDescent="0.35">
      <c r="G78" s="82" t="s">
        <v>2665</v>
      </c>
      <c r="H78" s="36" t="s">
        <v>2300</v>
      </c>
      <c r="I78" s="84"/>
      <c r="J78" s="85" t="s">
        <v>1883</v>
      </c>
      <c r="K78" s="86" t="s">
        <v>2212</v>
      </c>
      <c r="L78" s="87"/>
      <c r="M78" s="36"/>
      <c r="N78" s="36"/>
      <c r="O78" s="36"/>
      <c r="P78" s="36"/>
      <c r="Q78" s="36"/>
    </row>
    <row r="79" spans="7:17" ht="31" x14ac:dyDescent="0.35">
      <c r="G79" s="82" t="s">
        <v>2655</v>
      </c>
      <c r="H79" s="36" t="s">
        <v>2332</v>
      </c>
      <c r="I79" s="83"/>
      <c r="J79" s="88" t="s">
        <v>1883</v>
      </c>
      <c r="K79" s="89" t="s">
        <v>2287</v>
      </c>
      <c r="L79" s="90"/>
      <c r="M79" s="36"/>
      <c r="N79" s="36"/>
      <c r="O79" s="36"/>
      <c r="P79" s="36"/>
      <c r="Q79" s="36"/>
    </row>
    <row r="80" spans="7:17" ht="31" x14ac:dyDescent="0.35">
      <c r="G80" s="82" t="s">
        <v>2666</v>
      </c>
      <c r="H80" s="36" t="s">
        <v>2287</v>
      </c>
      <c r="I80" s="84"/>
      <c r="J80" s="85" t="s">
        <v>1985</v>
      </c>
      <c r="K80" s="86" t="s">
        <v>2332</v>
      </c>
      <c r="L80" s="87"/>
      <c r="M80" s="36"/>
      <c r="N80" s="36"/>
      <c r="O80" s="36"/>
      <c r="P80" s="36"/>
      <c r="Q80" s="36"/>
    </row>
    <row r="81" spans="7:17" ht="31" x14ac:dyDescent="0.35">
      <c r="G81" s="82" t="s">
        <v>2667</v>
      </c>
      <c r="H81" s="36" t="s">
        <v>2462</v>
      </c>
      <c r="I81" s="83"/>
      <c r="J81" s="88" t="s">
        <v>1876</v>
      </c>
      <c r="K81" s="89" t="s">
        <v>2201</v>
      </c>
      <c r="L81" s="90"/>
      <c r="M81" s="36"/>
      <c r="N81" s="36"/>
      <c r="O81" s="36"/>
      <c r="P81" s="36"/>
      <c r="Q81" s="36"/>
    </row>
    <row r="82" spans="7:17" ht="31" x14ac:dyDescent="0.35">
      <c r="G82" s="82" t="s">
        <v>2615</v>
      </c>
      <c r="H82" s="36" t="s">
        <v>2232</v>
      </c>
      <c r="I82" s="84"/>
      <c r="J82" s="85" t="s">
        <v>1904</v>
      </c>
      <c r="K82" s="86" t="s">
        <v>2236</v>
      </c>
      <c r="L82" s="87"/>
      <c r="M82" s="36"/>
      <c r="N82" s="36"/>
      <c r="O82" s="36"/>
      <c r="P82" s="36"/>
      <c r="Q82" s="36"/>
    </row>
    <row r="83" spans="7:17" ht="31" x14ac:dyDescent="0.35">
      <c r="G83" s="82" t="s">
        <v>2668</v>
      </c>
      <c r="H83" s="36" t="s">
        <v>2287</v>
      </c>
      <c r="I83" s="83"/>
      <c r="J83" s="88" t="s">
        <v>2137</v>
      </c>
      <c r="K83" s="89" t="s">
        <v>2517</v>
      </c>
      <c r="L83" s="90"/>
      <c r="M83" s="36"/>
      <c r="N83" s="36"/>
      <c r="O83" s="36"/>
      <c r="P83" s="36"/>
      <c r="Q83" s="36"/>
    </row>
    <row r="84" spans="7:17" ht="31" x14ac:dyDescent="0.35">
      <c r="G84" s="82" t="s">
        <v>2669</v>
      </c>
      <c r="H84" s="36" t="s">
        <v>2463</v>
      </c>
      <c r="I84" s="84"/>
      <c r="J84" s="85" t="s">
        <v>1928</v>
      </c>
      <c r="K84" s="86" t="s">
        <v>2236</v>
      </c>
      <c r="L84" s="87"/>
      <c r="M84" s="36"/>
      <c r="N84" s="36"/>
      <c r="O84" s="36"/>
      <c r="P84" s="36"/>
      <c r="Q84" s="36"/>
    </row>
    <row r="85" spans="7:17" ht="31" x14ac:dyDescent="0.35">
      <c r="G85" s="82" t="s">
        <v>2616</v>
      </c>
      <c r="H85" s="36" t="s">
        <v>2355</v>
      </c>
      <c r="I85" s="83"/>
      <c r="J85" s="88" t="s">
        <v>1877</v>
      </c>
      <c r="K85" s="89" t="s">
        <v>2209</v>
      </c>
      <c r="L85" s="90"/>
      <c r="M85" s="36"/>
      <c r="N85" s="36"/>
      <c r="O85" s="36"/>
      <c r="P85" s="36"/>
      <c r="Q85" s="36"/>
    </row>
    <row r="86" spans="7:17" ht="31" x14ac:dyDescent="0.35">
      <c r="G86" s="82" t="s">
        <v>2627</v>
      </c>
      <c r="H86" s="36" t="s">
        <v>2317</v>
      </c>
      <c r="I86" s="84"/>
      <c r="J86" s="85" t="s">
        <v>2163</v>
      </c>
      <c r="K86" s="86" t="s">
        <v>2559</v>
      </c>
      <c r="L86" s="87"/>
      <c r="M86" s="36"/>
      <c r="N86" s="36"/>
      <c r="O86" s="36"/>
      <c r="P86" s="36"/>
      <c r="Q86" s="36"/>
    </row>
    <row r="87" spans="7:17" ht="31" x14ac:dyDescent="0.35">
      <c r="G87" s="82" t="s">
        <v>2670</v>
      </c>
      <c r="H87" s="36" t="s">
        <v>2212</v>
      </c>
      <c r="I87" s="83"/>
      <c r="J87" s="88" t="s">
        <v>2778</v>
      </c>
      <c r="K87" s="89" t="s">
        <v>2595</v>
      </c>
      <c r="L87" s="36"/>
      <c r="M87" s="36"/>
      <c r="N87" s="36"/>
      <c r="O87" s="36"/>
      <c r="P87" s="36"/>
      <c r="Q87" s="36"/>
    </row>
    <row r="88" spans="7:17" ht="32" thickBot="1" x14ac:dyDescent="0.4">
      <c r="G88" s="82" t="s">
        <v>2671</v>
      </c>
      <c r="H88" s="36" t="s">
        <v>2497</v>
      </c>
      <c r="I88" s="84"/>
      <c r="J88" s="45" t="s">
        <v>2779</v>
      </c>
      <c r="K88" s="46" t="s">
        <v>2525</v>
      </c>
      <c r="L88" s="36"/>
      <c r="M88" s="36"/>
      <c r="N88" s="36"/>
      <c r="O88" s="36"/>
      <c r="P88" s="36"/>
      <c r="Q88" s="36"/>
    </row>
    <row r="89" spans="7:17" ht="31" x14ac:dyDescent="0.35">
      <c r="G89" s="82" t="s">
        <v>2672</v>
      </c>
      <c r="H89" s="36" t="s">
        <v>2752</v>
      </c>
      <c r="I89" s="83"/>
      <c r="J89" s="36"/>
      <c r="K89" s="36"/>
      <c r="L89" s="36"/>
      <c r="M89" s="36"/>
      <c r="N89" s="36"/>
      <c r="O89" s="36"/>
      <c r="P89" s="36"/>
      <c r="Q89" s="36"/>
    </row>
    <row r="90" spans="7:17" ht="31" x14ac:dyDescent="0.35">
      <c r="G90" s="82" t="s">
        <v>2673</v>
      </c>
      <c r="H90" s="36" t="s">
        <v>2753</v>
      </c>
      <c r="I90" s="84"/>
      <c r="J90" s="36"/>
      <c r="K90" s="36"/>
      <c r="L90" s="36"/>
      <c r="M90" s="36"/>
      <c r="N90" s="36"/>
      <c r="O90" s="36"/>
      <c r="P90" s="36"/>
      <c r="Q90" s="36"/>
    </row>
    <row r="91" spans="7:17" ht="31" x14ac:dyDescent="0.35">
      <c r="G91" s="82" t="s">
        <v>2674</v>
      </c>
      <c r="H91" s="36" t="s">
        <v>2754</v>
      </c>
      <c r="I91" s="83"/>
      <c r="J91" s="36"/>
      <c r="K91" s="36"/>
      <c r="L91" s="36"/>
      <c r="M91" s="36"/>
      <c r="N91" s="36"/>
      <c r="O91" s="36"/>
      <c r="P91" s="36"/>
      <c r="Q91" s="36"/>
    </row>
    <row r="92" spans="7:17" ht="31" x14ac:dyDescent="0.35">
      <c r="G92" s="82" t="s">
        <v>2650</v>
      </c>
      <c r="H92" s="36" t="s">
        <v>2468</v>
      </c>
      <c r="I92" s="84"/>
      <c r="J92" s="36"/>
      <c r="K92" s="36"/>
      <c r="L92" s="36"/>
      <c r="M92" s="36"/>
      <c r="N92" s="36"/>
      <c r="O92" s="36"/>
      <c r="P92" s="36"/>
      <c r="Q92" s="36"/>
    </row>
    <row r="93" spans="7:17" ht="31" x14ac:dyDescent="0.35">
      <c r="G93" s="82" t="s">
        <v>2675</v>
      </c>
      <c r="H93" s="36" t="s">
        <v>2387</v>
      </c>
      <c r="I93" s="83"/>
      <c r="J93" s="36"/>
      <c r="K93" s="36"/>
      <c r="L93" s="36"/>
      <c r="M93" s="36"/>
      <c r="N93" s="36"/>
      <c r="O93" s="36"/>
      <c r="P93" s="36"/>
      <c r="Q93" s="36"/>
    </row>
    <row r="94" spans="7:17" ht="31" x14ac:dyDescent="0.35">
      <c r="G94" s="82" t="s">
        <v>2676</v>
      </c>
      <c r="H94" s="36" t="s">
        <v>2755</v>
      </c>
      <c r="I94" s="84"/>
      <c r="J94" s="36"/>
      <c r="K94" s="36"/>
      <c r="L94" s="36"/>
      <c r="M94" s="36"/>
      <c r="N94" s="36"/>
      <c r="O94" s="36"/>
      <c r="P94" s="36"/>
      <c r="Q94" s="36"/>
    </row>
    <row r="95" spans="7:17" ht="31" x14ac:dyDescent="0.35">
      <c r="G95" s="82" t="s">
        <v>2677</v>
      </c>
      <c r="H95" s="36" t="s">
        <v>2756</v>
      </c>
      <c r="I95" s="83"/>
      <c r="J95" s="36"/>
      <c r="K95" s="36"/>
      <c r="L95" s="36"/>
      <c r="M95" s="36"/>
      <c r="N95" s="36"/>
      <c r="O95" s="36"/>
      <c r="P95" s="36"/>
      <c r="Q95" s="36"/>
    </row>
    <row r="96" spans="7:17" ht="31" x14ac:dyDescent="0.35">
      <c r="G96" s="82" t="s">
        <v>2677</v>
      </c>
      <c r="H96" s="36" t="s">
        <v>2381</v>
      </c>
      <c r="I96" s="84"/>
      <c r="J96" s="36"/>
      <c r="K96" s="36"/>
      <c r="L96" s="36"/>
      <c r="M96" s="36"/>
      <c r="N96" s="36"/>
      <c r="O96" s="36"/>
      <c r="P96" s="36"/>
      <c r="Q96" s="36"/>
    </row>
    <row r="97" spans="7:17" ht="31" x14ac:dyDescent="0.35">
      <c r="G97" s="82" t="s">
        <v>2678</v>
      </c>
      <c r="H97" s="36" t="s">
        <v>2338</v>
      </c>
      <c r="I97" s="83"/>
      <c r="J97" s="36"/>
      <c r="K97" s="36"/>
      <c r="L97" s="36"/>
      <c r="M97" s="36"/>
      <c r="N97" s="36"/>
      <c r="O97" s="36"/>
      <c r="P97" s="36"/>
      <c r="Q97" s="36"/>
    </row>
    <row r="98" spans="7:17" ht="31" x14ac:dyDescent="0.35">
      <c r="G98" s="82" t="s">
        <v>2679</v>
      </c>
      <c r="H98" s="36" t="s">
        <v>2442</v>
      </c>
      <c r="I98" s="84"/>
      <c r="J98" s="36"/>
      <c r="K98" s="36"/>
      <c r="L98" s="36"/>
      <c r="M98" s="36"/>
      <c r="N98" s="36"/>
      <c r="O98" s="36"/>
      <c r="P98" s="36"/>
      <c r="Q98" s="36"/>
    </row>
    <row r="99" spans="7:17" ht="31" x14ac:dyDescent="0.35">
      <c r="G99" s="82" t="s">
        <v>2680</v>
      </c>
      <c r="H99" s="36" t="s">
        <v>2757</v>
      </c>
      <c r="I99" s="83"/>
      <c r="J99" s="36"/>
      <c r="K99" s="36"/>
      <c r="L99" s="36"/>
      <c r="M99" s="36"/>
      <c r="N99" s="36"/>
      <c r="O99" s="36"/>
      <c r="P99" s="36"/>
      <c r="Q99" s="36"/>
    </row>
    <row r="100" spans="7:17" ht="31" x14ac:dyDescent="0.35">
      <c r="G100" s="82" t="s">
        <v>2630</v>
      </c>
      <c r="H100" s="36" t="s">
        <v>2758</v>
      </c>
      <c r="I100" s="84"/>
      <c r="J100" s="36"/>
      <c r="K100" s="36"/>
      <c r="L100" s="36"/>
      <c r="M100" s="36"/>
      <c r="N100" s="36"/>
      <c r="O100" s="36"/>
      <c r="P100" s="36"/>
      <c r="Q100" s="36"/>
    </row>
    <row r="101" spans="7:17" ht="31" x14ac:dyDescent="0.35">
      <c r="G101" s="82" t="s">
        <v>2652</v>
      </c>
      <c r="H101" s="36" t="s">
        <v>2759</v>
      </c>
      <c r="I101" s="83"/>
      <c r="J101" s="36"/>
      <c r="K101" s="36"/>
      <c r="L101" s="36"/>
      <c r="M101" s="36"/>
      <c r="N101" s="36"/>
      <c r="O101" s="36"/>
      <c r="P101" s="36"/>
      <c r="Q101" s="36"/>
    </row>
    <row r="102" spans="7:17" ht="31" x14ac:dyDescent="0.35">
      <c r="G102" s="82" t="s">
        <v>2681</v>
      </c>
      <c r="H102" s="36" t="s">
        <v>2357</v>
      </c>
      <c r="I102" s="84"/>
      <c r="J102" s="36"/>
      <c r="K102" s="36"/>
      <c r="L102" s="36"/>
      <c r="M102" s="36"/>
      <c r="N102" s="36"/>
      <c r="O102" s="36"/>
      <c r="P102" s="36"/>
      <c r="Q102" s="36"/>
    </row>
    <row r="103" spans="7:17" ht="31" x14ac:dyDescent="0.35">
      <c r="G103" s="82" t="s">
        <v>2682</v>
      </c>
      <c r="H103" s="36" t="s">
        <v>2760</v>
      </c>
      <c r="I103" s="83"/>
      <c r="J103" s="36"/>
      <c r="K103" s="36"/>
      <c r="L103" s="36"/>
      <c r="M103" s="36"/>
      <c r="N103" s="36"/>
      <c r="O103" s="36"/>
      <c r="P103" s="36"/>
      <c r="Q103" s="36"/>
    </row>
    <row r="104" spans="7:17" ht="31" x14ac:dyDescent="0.35">
      <c r="G104" s="82" t="s">
        <v>2621</v>
      </c>
      <c r="H104" s="36" t="s">
        <v>2462</v>
      </c>
      <c r="I104" s="83"/>
      <c r="J104" s="36"/>
      <c r="K104" s="36"/>
      <c r="L104" s="36"/>
      <c r="M104" s="36"/>
      <c r="N104" s="36"/>
      <c r="O104" s="36"/>
      <c r="P104" s="36"/>
      <c r="Q104" s="36"/>
    </row>
    <row r="105" spans="7:17" ht="31" x14ac:dyDescent="0.35">
      <c r="G105" s="82" t="s">
        <v>2683</v>
      </c>
      <c r="H105" s="36" t="s">
        <v>2389</v>
      </c>
      <c r="I105" s="84"/>
      <c r="J105" s="36"/>
      <c r="K105" s="36"/>
      <c r="L105" s="36"/>
      <c r="M105" s="36"/>
      <c r="N105" s="36"/>
      <c r="O105" s="36"/>
      <c r="P105" s="36"/>
      <c r="Q105" s="36"/>
    </row>
    <row r="106" spans="7:17" ht="31" x14ac:dyDescent="0.35">
      <c r="G106" s="82" t="s">
        <v>2684</v>
      </c>
      <c r="H106" s="36" t="s">
        <v>2438</v>
      </c>
      <c r="I106" s="83"/>
      <c r="J106" s="36"/>
      <c r="K106" s="36"/>
      <c r="L106" s="36"/>
      <c r="M106" s="36"/>
      <c r="N106" s="36"/>
      <c r="O106" s="36"/>
      <c r="P106" s="36"/>
      <c r="Q106" s="36"/>
    </row>
    <row r="107" spans="7:17" ht="31" x14ac:dyDescent="0.35">
      <c r="G107" s="82" t="s">
        <v>2626</v>
      </c>
      <c r="H107" s="36" t="s">
        <v>2342</v>
      </c>
      <c r="I107" s="84"/>
      <c r="J107" s="36"/>
      <c r="K107" s="36"/>
      <c r="L107" s="36"/>
      <c r="M107" s="36"/>
      <c r="N107" s="36"/>
      <c r="O107" s="36"/>
      <c r="P107" s="36"/>
      <c r="Q107" s="36"/>
    </row>
    <row r="108" spans="7:17" ht="31" x14ac:dyDescent="0.35">
      <c r="G108" s="82" t="s">
        <v>2648</v>
      </c>
      <c r="H108" s="36" t="s">
        <v>2302</v>
      </c>
      <c r="I108" s="83"/>
      <c r="J108" s="36"/>
      <c r="K108" s="36"/>
      <c r="L108" s="36"/>
      <c r="M108" s="36"/>
      <c r="N108" s="36"/>
      <c r="O108" s="36"/>
      <c r="P108" s="36"/>
      <c r="Q108" s="36"/>
    </row>
    <row r="109" spans="7:17" ht="31" x14ac:dyDescent="0.35">
      <c r="G109" s="82" t="s">
        <v>2654</v>
      </c>
      <c r="H109" s="36" t="s">
        <v>2745</v>
      </c>
      <c r="I109" s="84"/>
      <c r="J109" s="36"/>
      <c r="K109" s="36"/>
      <c r="L109" s="36"/>
      <c r="M109" s="36"/>
      <c r="N109" s="36"/>
      <c r="O109" s="36"/>
      <c r="P109" s="36"/>
      <c r="Q109" s="36"/>
    </row>
    <row r="110" spans="7:17" ht="31" x14ac:dyDescent="0.35">
      <c r="G110" s="82" t="s">
        <v>2685</v>
      </c>
      <c r="H110" s="36" t="s">
        <v>2761</v>
      </c>
      <c r="I110" s="83"/>
      <c r="J110" s="36"/>
      <c r="K110" s="36"/>
      <c r="L110" s="36"/>
      <c r="M110" s="36"/>
      <c r="N110" s="36"/>
      <c r="O110" s="36"/>
      <c r="P110" s="36"/>
      <c r="Q110" s="36"/>
    </row>
    <row r="111" spans="7:17" ht="31" x14ac:dyDescent="0.35">
      <c r="G111" s="82" t="s">
        <v>2686</v>
      </c>
      <c r="H111" s="36" t="s">
        <v>2748</v>
      </c>
      <c r="I111" s="84"/>
      <c r="J111" s="36"/>
      <c r="K111" s="36"/>
      <c r="L111" s="36"/>
      <c r="M111" s="36"/>
      <c r="N111" s="36"/>
      <c r="O111" s="36"/>
      <c r="P111" s="36"/>
      <c r="Q111" s="36"/>
    </row>
    <row r="112" spans="7:17" ht="31" x14ac:dyDescent="0.35">
      <c r="G112" s="82" t="s">
        <v>2668</v>
      </c>
      <c r="H112" s="36" t="s">
        <v>2212</v>
      </c>
      <c r="I112" s="83"/>
      <c r="J112" s="36"/>
      <c r="K112" s="36"/>
      <c r="L112" s="36"/>
      <c r="M112" s="36"/>
      <c r="N112" s="36"/>
      <c r="O112" s="36"/>
      <c r="P112" s="36"/>
      <c r="Q112" s="36"/>
    </row>
    <row r="113" spans="7:17" ht="31" x14ac:dyDescent="0.35">
      <c r="G113" s="82" t="s">
        <v>2663</v>
      </c>
      <c r="H113" s="36" t="s">
        <v>2762</v>
      </c>
      <c r="I113" s="84"/>
      <c r="J113" s="36"/>
      <c r="K113" s="36"/>
      <c r="L113" s="36"/>
      <c r="M113" s="36"/>
      <c r="N113" s="36"/>
      <c r="O113" s="36"/>
      <c r="P113" s="36"/>
      <c r="Q113" s="36"/>
    </row>
    <row r="114" spans="7:17" ht="31" x14ac:dyDescent="0.35">
      <c r="G114" s="82" t="s">
        <v>2623</v>
      </c>
      <c r="H114" s="36" t="s">
        <v>2731</v>
      </c>
      <c r="I114" s="83"/>
      <c r="J114" s="36"/>
      <c r="K114" s="36"/>
      <c r="L114" s="36"/>
      <c r="M114" s="36"/>
      <c r="N114" s="36"/>
      <c r="O114" s="36"/>
      <c r="P114" s="36"/>
      <c r="Q114" s="36"/>
    </row>
    <row r="115" spans="7:17" ht="31" x14ac:dyDescent="0.35">
      <c r="G115" s="82" t="s">
        <v>2668</v>
      </c>
      <c r="H115" s="36" t="s">
        <v>2212</v>
      </c>
      <c r="I115" s="84"/>
      <c r="J115" s="36"/>
      <c r="K115" s="36"/>
      <c r="L115" s="36"/>
      <c r="M115" s="36"/>
      <c r="N115" s="36"/>
      <c r="O115" s="36"/>
      <c r="P115" s="36"/>
      <c r="Q115" s="36"/>
    </row>
    <row r="116" spans="7:17" ht="31" x14ac:dyDescent="0.35">
      <c r="G116" s="82" t="s">
        <v>2687</v>
      </c>
      <c r="H116" s="36" t="s">
        <v>2330</v>
      </c>
      <c r="I116" s="83"/>
      <c r="J116" s="36"/>
      <c r="K116" s="36"/>
      <c r="L116" s="36"/>
      <c r="M116" s="36"/>
      <c r="N116" s="36"/>
      <c r="O116" s="36"/>
      <c r="P116" s="36"/>
      <c r="Q116" s="36"/>
    </row>
    <row r="117" spans="7:17" ht="31" x14ac:dyDescent="0.35">
      <c r="G117" s="82" t="s">
        <v>2688</v>
      </c>
      <c r="H117" s="36" t="s">
        <v>2312</v>
      </c>
      <c r="I117" s="84"/>
      <c r="J117" s="36"/>
      <c r="K117" s="36"/>
      <c r="L117" s="36"/>
      <c r="M117" s="36"/>
      <c r="N117" s="36"/>
      <c r="O117" s="36"/>
      <c r="P117" s="36"/>
      <c r="Q117" s="36"/>
    </row>
    <row r="118" spans="7:17" ht="31" x14ac:dyDescent="0.35">
      <c r="G118" s="82" t="s">
        <v>2668</v>
      </c>
      <c r="H118" s="36" t="s">
        <v>2287</v>
      </c>
      <c r="I118" s="83"/>
      <c r="J118" s="36"/>
      <c r="K118" s="36"/>
      <c r="L118" s="36"/>
      <c r="M118" s="36"/>
      <c r="N118" s="36"/>
      <c r="O118" s="36"/>
      <c r="P118" s="36"/>
      <c r="Q118" s="36"/>
    </row>
    <row r="119" spans="7:17" ht="31" x14ac:dyDescent="0.35">
      <c r="G119" s="82" t="s">
        <v>2663</v>
      </c>
      <c r="H119" s="36" t="s">
        <v>2204</v>
      </c>
      <c r="I119" s="84"/>
      <c r="J119" s="36"/>
      <c r="K119" s="36"/>
      <c r="L119" s="36"/>
      <c r="M119" s="36"/>
      <c r="N119" s="36"/>
      <c r="O119" s="36"/>
      <c r="P119" s="36"/>
      <c r="Q119" s="36"/>
    </row>
    <row r="120" spans="7:17" ht="31" x14ac:dyDescent="0.35">
      <c r="G120" s="82" t="s">
        <v>2689</v>
      </c>
      <c r="H120" s="36" t="s">
        <v>2490</v>
      </c>
      <c r="I120" s="83"/>
      <c r="J120" s="36"/>
      <c r="K120" s="36"/>
      <c r="L120" s="36"/>
      <c r="M120" s="36"/>
      <c r="N120" s="36"/>
      <c r="O120" s="36"/>
      <c r="P120" s="36"/>
      <c r="Q120" s="36"/>
    </row>
    <row r="121" spans="7:17" ht="31" x14ac:dyDescent="0.35">
      <c r="G121" s="82" t="s">
        <v>2617</v>
      </c>
      <c r="H121" s="36" t="s">
        <v>2585</v>
      </c>
      <c r="I121" s="84"/>
      <c r="J121" s="36"/>
      <c r="K121" s="36"/>
      <c r="L121" s="36"/>
      <c r="M121" s="36"/>
      <c r="N121" s="36"/>
      <c r="O121" s="36"/>
      <c r="P121" s="36"/>
      <c r="Q121" s="36"/>
    </row>
    <row r="122" spans="7:17" ht="31" x14ac:dyDescent="0.35">
      <c r="G122" s="82" t="s">
        <v>2690</v>
      </c>
      <c r="H122" s="36" t="s">
        <v>2763</v>
      </c>
      <c r="I122" s="83"/>
      <c r="J122" s="36"/>
      <c r="K122" s="36"/>
      <c r="L122" s="36"/>
      <c r="M122" s="36"/>
      <c r="N122" s="36"/>
      <c r="O122" s="36"/>
      <c r="P122" s="36"/>
      <c r="Q122" s="36"/>
    </row>
    <row r="123" spans="7:17" ht="31" x14ac:dyDescent="0.35">
      <c r="G123" s="82" t="s">
        <v>2691</v>
      </c>
      <c r="H123" s="36" t="s">
        <v>2764</v>
      </c>
      <c r="I123" s="84"/>
      <c r="J123" s="36"/>
      <c r="K123" s="36"/>
      <c r="L123" s="36"/>
      <c r="M123" s="36"/>
      <c r="N123" s="36"/>
      <c r="O123" s="36"/>
      <c r="P123" s="36"/>
      <c r="Q123" s="36"/>
    </row>
    <row r="124" spans="7:17" ht="31" x14ac:dyDescent="0.35">
      <c r="G124" s="82" t="s">
        <v>2692</v>
      </c>
      <c r="H124" s="36" t="s">
        <v>2375</v>
      </c>
      <c r="I124" s="83"/>
      <c r="J124" s="36"/>
      <c r="K124" s="36"/>
      <c r="L124" s="36"/>
      <c r="M124" s="36"/>
      <c r="N124" s="36"/>
      <c r="O124" s="36"/>
      <c r="P124" s="36"/>
      <c r="Q124" s="36"/>
    </row>
    <row r="125" spans="7:17" ht="31" x14ac:dyDescent="0.35">
      <c r="G125" s="82" t="s">
        <v>2693</v>
      </c>
      <c r="H125" s="36" t="s">
        <v>2463</v>
      </c>
      <c r="I125" s="84"/>
      <c r="J125" s="36"/>
      <c r="K125" s="36"/>
      <c r="L125" s="36"/>
      <c r="M125" s="36"/>
      <c r="N125" s="36"/>
      <c r="O125" s="36"/>
      <c r="P125" s="36"/>
      <c r="Q125" s="36"/>
    </row>
    <row r="126" spans="7:17" ht="31" x14ac:dyDescent="0.35">
      <c r="G126" s="82" t="s">
        <v>2636</v>
      </c>
      <c r="H126" s="36" t="s">
        <v>2765</v>
      </c>
      <c r="I126" s="83"/>
      <c r="J126" s="36"/>
      <c r="K126" s="36"/>
      <c r="L126" s="36"/>
      <c r="M126" s="36"/>
      <c r="N126" s="36"/>
      <c r="O126" s="36"/>
      <c r="P126" s="36"/>
      <c r="Q126" s="36"/>
    </row>
    <row r="127" spans="7:17" ht="31" x14ac:dyDescent="0.35">
      <c r="G127" s="82" t="s">
        <v>2694</v>
      </c>
      <c r="H127" s="36" t="s">
        <v>2766</v>
      </c>
      <c r="I127" s="84"/>
      <c r="J127" s="36"/>
      <c r="K127" s="36"/>
      <c r="L127" s="36"/>
      <c r="M127" s="36"/>
      <c r="N127" s="36"/>
      <c r="O127" s="36"/>
      <c r="P127" s="36"/>
      <c r="Q127" s="36"/>
    </row>
    <row r="128" spans="7:17" ht="31" x14ac:dyDescent="0.35">
      <c r="G128" s="82" t="s">
        <v>2669</v>
      </c>
      <c r="H128" s="36" t="s">
        <v>2463</v>
      </c>
      <c r="I128" s="83"/>
      <c r="J128" s="36"/>
      <c r="K128" s="36"/>
      <c r="L128" s="36"/>
      <c r="M128" s="36"/>
      <c r="N128" s="36"/>
      <c r="O128" s="36"/>
      <c r="P128" s="36"/>
      <c r="Q128" s="36"/>
    </row>
    <row r="129" spans="7:17" ht="32" thickBot="1" x14ac:dyDescent="0.4">
      <c r="G129" s="37" t="s">
        <v>2619</v>
      </c>
      <c r="H129" s="42" t="s">
        <v>2400</v>
      </c>
      <c r="I129" s="36"/>
      <c r="J129" s="36"/>
      <c r="K129" s="36"/>
      <c r="L129" s="36"/>
      <c r="M129" s="36"/>
      <c r="N129" s="36"/>
      <c r="O129" s="36"/>
      <c r="P129" s="36"/>
      <c r="Q129" s="36"/>
    </row>
    <row r="130" spans="7:17" ht="31" x14ac:dyDescent="0.35">
      <c r="G130" s="36"/>
      <c r="H130" s="36"/>
      <c r="I130" s="36"/>
      <c r="J130" s="36"/>
      <c r="K130" s="36"/>
      <c r="L130" s="36"/>
      <c r="M130" s="36"/>
      <c r="N130" s="36"/>
      <c r="O130" s="36"/>
      <c r="P130" s="36"/>
      <c r="Q130" s="36"/>
    </row>
    <row r="131" spans="7:17" ht="31" x14ac:dyDescent="0.35">
      <c r="G131" s="36"/>
      <c r="H131" s="36"/>
      <c r="I131" s="36"/>
      <c r="J131" s="36"/>
      <c r="K131" s="36"/>
      <c r="L131" s="36"/>
      <c r="M131" s="36"/>
      <c r="N131" s="36"/>
      <c r="O131" s="36"/>
      <c r="P131" s="36"/>
      <c r="Q131" s="36"/>
    </row>
    <row r="133" spans="7:17" ht="31" x14ac:dyDescent="0.35">
      <c r="G133" s="36"/>
      <c r="H133" s="36"/>
      <c r="I133" s="36"/>
      <c r="J133" s="36"/>
      <c r="K133" s="36"/>
      <c r="L133" s="36"/>
      <c r="M133" s="36"/>
      <c r="N133" s="36"/>
      <c r="O133" s="36"/>
      <c r="P133" s="36"/>
      <c r="Q133" s="36"/>
    </row>
    <row r="134" spans="7:17" ht="31" x14ac:dyDescent="0.35">
      <c r="G134" s="36"/>
      <c r="H134" s="36"/>
      <c r="I134" s="36"/>
      <c r="J134" s="36"/>
      <c r="K134" s="36"/>
      <c r="L134" s="36"/>
      <c r="M134" s="36"/>
      <c r="N134" s="36"/>
      <c r="O134" s="36"/>
      <c r="P134" s="36"/>
      <c r="Q134" s="36"/>
    </row>
    <row r="135" spans="7:17" ht="31" x14ac:dyDescent="0.35">
      <c r="G135" s="36"/>
      <c r="H135" s="36"/>
      <c r="I135" s="36"/>
      <c r="J135" s="36"/>
      <c r="K135" s="36"/>
      <c r="L135" s="36"/>
      <c r="M135" s="36"/>
      <c r="N135" s="36"/>
      <c r="O135" s="36"/>
      <c r="P135" s="36"/>
      <c r="Q135" s="36"/>
    </row>
    <row r="136" spans="7:17" ht="31" x14ac:dyDescent="0.35">
      <c r="G136" s="36"/>
      <c r="H136" s="36"/>
      <c r="I136" s="36"/>
      <c r="J136" s="36"/>
      <c r="K136" s="36"/>
      <c r="L136" s="36"/>
      <c r="M136" s="36"/>
      <c r="N136" s="36"/>
      <c r="O136" s="36"/>
      <c r="P136" s="36"/>
      <c r="Q136" s="36"/>
    </row>
    <row r="137" spans="7:17" ht="31" x14ac:dyDescent="0.35">
      <c r="G137" s="36"/>
      <c r="H137" s="36"/>
      <c r="I137" s="36"/>
      <c r="J137" s="36"/>
      <c r="K137" s="36"/>
      <c r="L137" s="36"/>
      <c r="M137" s="36"/>
      <c r="N137" s="36"/>
      <c r="O137" s="36"/>
      <c r="P137" s="36"/>
      <c r="Q137" s="36"/>
    </row>
    <row r="138" spans="7:17" ht="31" x14ac:dyDescent="0.35">
      <c r="G138" s="36"/>
      <c r="H138" s="36"/>
      <c r="I138" s="36"/>
      <c r="J138" s="36"/>
      <c r="K138" s="36"/>
      <c r="L138" s="36"/>
      <c r="M138" s="36"/>
      <c r="N138" s="36"/>
      <c r="O138" s="36"/>
      <c r="P138" s="36"/>
      <c r="Q138" s="36"/>
    </row>
    <row r="139" spans="7:17" ht="31" x14ac:dyDescent="0.35">
      <c r="G139" s="36"/>
      <c r="H139" s="36"/>
      <c r="I139" s="36"/>
      <c r="J139" s="36"/>
      <c r="K139" s="36"/>
      <c r="L139" s="36"/>
      <c r="M139" s="36"/>
      <c r="N139" s="36"/>
      <c r="O139" s="36"/>
      <c r="P139" s="36"/>
      <c r="Q139" s="36"/>
    </row>
    <row r="140" spans="7:17" ht="31" x14ac:dyDescent="0.35">
      <c r="G140" s="36"/>
      <c r="H140" s="36"/>
      <c r="I140" s="36"/>
      <c r="J140" s="36"/>
      <c r="K140" s="36"/>
      <c r="L140" s="36"/>
      <c r="M140" s="36"/>
      <c r="N140" s="36"/>
      <c r="O140" s="36"/>
      <c r="P140" s="36"/>
      <c r="Q140" s="36"/>
    </row>
    <row r="141" spans="7:17" ht="31" x14ac:dyDescent="0.35">
      <c r="G141" s="36"/>
      <c r="H141" s="36"/>
      <c r="I141" s="36"/>
      <c r="J141" s="36"/>
      <c r="K141" s="36"/>
      <c r="L141" s="36"/>
      <c r="M141" s="36"/>
      <c r="N141" s="36"/>
      <c r="O141" s="36"/>
      <c r="P141" s="36"/>
      <c r="Q141" s="36"/>
    </row>
    <row r="142" spans="7:17" ht="31" x14ac:dyDescent="0.35">
      <c r="G142" s="36"/>
      <c r="H142" s="36"/>
      <c r="I142" s="36"/>
      <c r="J142" s="36"/>
      <c r="K142" s="36"/>
      <c r="L142" s="36"/>
      <c r="M142" s="36"/>
      <c r="N142" s="36"/>
      <c r="O142" s="36"/>
      <c r="P142" s="36"/>
      <c r="Q142" s="36"/>
    </row>
    <row r="143" spans="7:17" ht="31" x14ac:dyDescent="0.35">
      <c r="G143" s="36"/>
      <c r="H143" s="36"/>
      <c r="I143" s="36"/>
      <c r="J143" s="36"/>
      <c r="K143" s="36"/>
      <c r="L143" s="36"/>
      <c r="M143" s="36"/>
      <c r="N143" s="36"/>
      <c r="O143" s="36"/>
      <c r="P143" s="36"/>
      <c r="Q143" s="36"/>
    </row>
    <row r="144" spans="7:17" ht="31" x14ac:dyDescent="0.35">
      <c r="G144" s="36"/>
      <c r="H144" s="36"/>
      <c r="I144" s="36"/>
      <c r="J144" s="36"/>
      <c r="K144" s="36"/>
      <c r="L144" s="36"/>
      <c r="M144" s="36"/>
      <c r="N144" s="36"/>
      <c r="O144" s="36"/>
      <c r="P144" s="36"/>
      <c r="Q144" s="36"/>
    </row>
    <row r="145" spans="7:17" ht="31" x14ac:dyDescent="0.35">
      <c r="G145" s="36"/>
      <c r="H145" s="36"/>
      <c r="I145" s="36"/>
      <c r="J145" s="36"/>
      <c r="K145" s="36"/>
      <c r="L145" s="36"/>
      <c r="M145" s="36"/>
      <c r="N145" s="36"/>
      <c r="O145" s="36"/>
      <c r="P145" s="36"/>
      <c r="Q145" s="36"/>
    </row>
    <row r="146" spans="7:17" ht="31" x14ac:dyDescent="0.35">
      <c r="G146" s="36"/>
      <c r="H146" s="36"/>
      <c r="I146" s="36"/>
      <c r="J146" s="36"/>
      <c r="K146" s="36"/>
      <c r="L146" s="36"/>
      <c r="M146" s="36"/>
      <c r="N146" s="36"/>
      <c r="O146" s="36"/>
      <c r="P146" s="36"/>
      <c r="Q146" s="36"/>
    </row>
    <row r="147" spans="7:17" ht="31" x14ac:dyDescent="0.35">
      <c r="G147" s="36"/>
      <c r="H147" s="36"/>
      <c r="I147" s="36"/>
      <c r="J147" s="36"/>
      <c r="K147" s="36"/>
      <c r="L147" s="36"/>
      <c r="M147" s="36"/>
      <c r="N147" s="36"/>
      <c r="O147" s="36"/>
      <c r="P147" s="36"/>
      <c r="Q147" s="36"/>
    </row>
    <row r="148" spans="7:17" ht="31" x14ac:dyDescent="0.35">
      <c r="G148" s="36"/>
      <c r="H148" s="36"/>
      <c r="I148" s="36"/>
      <c r="J148" s="36"/>
      <c r="K148" s="36"/>
      <c r="L148" s="36"/>
      <c r="M148" s="36"/>
      <c r="N148" s="36"/>
      <c r="O148" s="36"/>
      <c r="P148" s="36"/>
      <c r="Q148" s="36"/>
    </row>
    <row r="149" spans="7:17" ht="31" x14ac:dyDescent="0.35">
      <c r="G149" s="36"/>
      <c r="H149" s="36"/>
      <c r="I149" s="36"/>
      <c r="J149" s="36"/>
      <c r="K149" s="36"/>
      <c r="L149" s="36"/>
      <c r="M149" s="36"/>
      <c r="N149" s="36"/>
      <c r="O149" s="36"/>
      <c r="P149" s="36"/>
      <c r="Q149" s="36"/>
    </row>
    <row r="150" spans="7:17" ht="31" x14ac:dyDescent="0.35">
      <c r="G150" s="36"/>
      <c r="H150" s="36"/>
      <c r="I150" s="36"/>
      <c r="J150" s="36"/>
      <c r="K150" s="36"/>
      <c r="L150" s="36"/>
      <c r="M150" s="36"/>
      <c r="N150" s="36"/>
      <c r="O150" s="36"/>
      <c r="P150" s="36"/>
      <c r="Q150" s="36"/>
    </row>
    <row r="151" spans="7:17" ht="31" x14ac:dyDescent="0.35">
      <c r="G151" s="36"/>
      <c r="H151" s="36"/>
      <c r="I151" s="36"/>
      <c r="J151" s="36"/>
      <c r="K151" s="36"/>
      <c r="L151" s="36"/>
      <c r="M151" s="36"/>
      <c r="N151" s="36"/>
      <c r="O151" s="36"/>
      <c r="P151" s="36"/>
      <c r="Q151" s="36"/>
    </row>
    <row r="167" spans="2:6" ht="31" x14ac:dyDescent="0.35">
      <c r="B167" s="36"/>
      <c r="C167" s="36"/>
      <c r="D167" s="36"/>
      <c r="E167" s="36"/>
      <c r="F167" s="36"/>
    </row>
    <row r="168" spans="2:6" ht="31" x14ac:dyDescent="0.35">
      <c r="B168" s="36"/>
      <c r="C168" s="36"/>
      <c r="D168" s="36"/>
      <c r="E168" s="36"/>
      <c r="F168" s="36"/>
    </row>
    <row r="169" spans="2:6" ht="31" x14ac:dyDescent="0.35">
      <c r="B169" s="36"/>
      <c r="C169" s="36"/>
      <c r="D169" s="36"/>
      <c r="E169" s="36"/>
      <c r="F169" s="36"/>
    </row>
    <row r="170" spans="2:6" ht="31" x14ac:dyDescent="0.35">
      <c r="B170" s="36"/>
      <c r="C170" s="36"/>
      <c r="D170" s="36"/>
      <c r="E170" s="36"/>
      <c r="F170" s="36"/>
    </row>
    <row r="171" spans="2:6" ht="31" x14ac:dyDescent="0.35">
      <c r="B171" s="36"/>
      <c r="C171" s="36"/>
      <c r="D171" s="36"/>
      <c r="E171" s="36"/>
      <c r="F171" s="36"/>
    </row>
    <row r="172" spans="2:6" ht="31" x14ac:dyDescent="0.35">
      <c r="B172" s="36"/>
      <c r="C172" s="36"/>
      <c r="D172" s="36"/>
      <c r="E172" s="36"/>
      <c r="F172" s="36"/>
    </row>
    <row r="173" spans="2:6" ht="31" x14ac:dyDescent="0.35">
      <c r="B173" s="36"/>
      <c r="C173" s="36"/>
      <c r="D173" s="36"/>
      <c r="E173" s="36"/>
      <c r="F173" s="36"/>
    </row>
    <row r="174" spans="2:6" ht="31" x14ac:dyDescent="0.35">
      <c r="B174" s="36"/>
      <c r="C174" s="36"/>
      <c r="D174" s="36"/>
      <c r="E174" s="36"/>
      <c r="F174" s="36"/>
    </row>
    <row r="175" spans="2:6" ht="31" x14ac:dyDescent="0.35">
      <c r="B175" s="36"/>
      <c r="C175" s="36"/>
      <c r="D175" s="36"/>
      <c r="E175" s="36"/>
      <c r="F175" s="36"/>
    </row>
    <row r="176" spans="2:6" ht="31" x14ac:dyDescent="0.35">
      <c r="B176" s="36"/>
      <c r="C176" s="36"/>
      <c r="D176" s="36"/>
      <c r="E176" s="36"/>
      <c r="F176" s="36"/>
    </row>
    <row r="177" spans="2:6" ht="31" x14ac:dyDescent="0.35">
      <c r="B177" s="36"/>
      <c r="C177" s="36"/>
      <c r="D177" s="36"/>
      <c r="E177" s="36"/>
      <c r="F177" s="36"/>
    </row>
    <row r="178" spans="2:6" ht="31" x14ac:dyDescent="0.35">
      <c r="B178" s="36"/>
      <c r="C178" s="36"/>
      <c r="D178" s="36"/>
      <c r="E178" s="36"/>
      <c r="F178" s="36"/>
    </row>
    <row r="179" spans="2:6" ht="31" x14ac:dyDescent="0.35">
      <c r="B179" s="36"/>
      <c r="C179" s="36"/>
      <c r="D179" s="36"/>
      <c r="E179" s="36"/>
      <c r="F179" s="36"/>
    </row>
    <row r="180" spans="2:6" ht="31" x14ac:dyDescent="0.35">
      <c r="B180" s="36"/>
      <c r="C180" s="36"/>
      <c r="D180" s="36"/>
      <c r="E180" s="36"/>
      <c r="F180" s="36"/>
    </row>
    <row r="181" spans="2:6" ht="31" x14ac:dyDescent="0.35">
      <c r="B181" s="36"/>
      <c r="C181" s="36"/>
      <c r="D181" s="36"/>
      <c r="E181" s="36"/>
      <c r="F181" s="36"/>
    </row>
    <row r="182" spans="2:6" ht="31" x14ac:dyDescent="0.35">
      <c r="B182" s="36"/>
      <c r="C182" s="36"/>
      <c r="D182" s="36"/>
      <c r="E182" s="36"/>
      <c r="F182" s="36"/>
    </row>
    <row r="183" spans="2:6" ht="31" x14ac:dyDescent="0.35">
      <c r="B183" s="36"/>
      <c r="C183" s="36"/>
      <c r="D183" s="36"/>
      <c r="E183" s="36"/>
      <c r="F183" s="36"/>
    </row>
    <row r="184" spans="2:6" ht="31" x14ac:dyDescent="0.35">
      <c r="B184" s="36"/>
      <c r="C184" s="36"/>
      <c r="D184" s="36"/>
      <c r="E184" s="36"/>
      <c r="F184" s="36"/>
    </row>
    <row r="185" spans="2:6" ht="31" x14ac:dyDescent="0.35">
      <c r="B185" s="36"/>
      <c r="C185" s="36"/>
      <c r="D185" s="36"/>
      <c r="E185" s="36"/>
      <c r="F185" s="36"/>
    </row>
    <row r="186" spans="2:6" ht="31" x14ac:dyDescent="0.35">
      <c r="B186" s="36"/>
      <c r="C186" s="36"/>
      <c r="D186" s="36"/>
      <c r="E186" s="36"/>
      <c r="F186" s="36"/>
    </row>
    <row r="187" spans="2:6" ht="31" x14ac:dyDescent="0.35">
      <c r="B187" s="36"/>
      <c r="C187" s="36"/>
      <c r="D187" s="36"/>
      <c r="E187" s="36"/>
      <c r="F187" s="36"/>
    </row>
    <row r="188" spans="2:6" ht="31" x14ac:dyDescent="0.35">
      <c r="B188" s="36"/>
      <c r="C188" s="36"/>
      <c r="D188" s="36"/>
      <c r="E188" s="36"/>
      <c r="F188" s="36"/>
    </row>
    <row r="189" spans="2:6" ht="31" x14ac:dyDescent="0.35">
      <c r="B189" s="36"/>
      <c r="C189" s="36"/>
      <c r="D189" s="36"/>
      <c r="E189" s="36"/>
      <c r="F189" s="36"/>
    </row>
    <row r="190" spans="2:6" ht="31" x14ac:dyDescent="0.35">
      <c r="B190" s="36"/>
      <c r="C190" s="36"/>
      <c r="D190" s="36"/>
      <c r="E190" s="36"/>
      <c r="F190" s="36"/>
    </row>
    <row r="191" spans="2:6" ht="31" x14ac:dyDescent="0.35">
      <c r="B191" s="36"/>
      <c r="C191" s="36"/>
      <c r="D191" s="36"/>
      <c r="E191" s="36"/>
      <c r="F191" s="36"/>
    </row>
    <row r="192" spans="2:6" ht="31" x14ac:dyDescent="0.35">
      <c r="B192" s="36"/>
      <c r="C192" s="36"/>
      <c r="D192" s="36"/>
      <c r="E192" s="36"/>
      <c r="F192" s="36"/>
    </row>
    <row r="193" spans="2:6" ht="31" x14ac:dyDescent="0.35">
      <c r="B193" s="36"/>
      <c r="C193" s="36"/>
      <c r="D193" s="36"/>
      <c r="E193" s="36"/>
      <c r="F193" s="36"/>
    </row>
    <row r="194" spans="2:6" ht="31" x14ac:dyDescent="0.35">
      <c r="B194" s="36"/>
      <c r="C194" s="36"/>
      <c r="D194" s="36"/>
      <c r="E194" s="36"/>
      <c r="F194" s="36"/>
    </row>
    <row r="195" spans="2:6" ht="31" x14ac:dyDescent="0.35">
      <c r="B195" s="36"/>
      <c r="C195" s="36"/>
      <c r="D195" s="36"/>
      <c r="E195" s="36"/>
      <c r="F195" s="36"/>
    </row>
    <row r="196" spans="2:6" ht="31" x14ac:dyDescent="0.35">
      <c r="B196" s="36"/>
      <c r="C196" s="36"/>
      <c r="D196" s="36"/>
      <c r="E196" s="36"/>
      <c r="F196" s="36"/>
    </row>
    <row r="197" spans="2:6" ht="31" x14ac:dyDescent="0.35">
      <c r="B197" s="36"/>
      <c r="C197" s="36"/>
      <c r="D197" s="36"/>
      <c r="E197" s="36"/>
      <c r="F197" s="36"/>
    </row>
    <row r="198" spans="2:6" ht="31" x14ac:dyDescent="0.35">
      <c r="B198" s="36"/>
      <c r="C198" s="36"/>
      <c r="D198" s="36"/>
      <c r="E198" s="36"/>
      <c r="F198" s="36"/>
    </row>
    <row r="199" spans="2:6" ht="31" x14ac:dyDescent="0.35">
      <c r="B199" s="36"/>
      <c r="C199" s="36"/>
      <c r="D199" s="36"/>
      <c r="E199" s="36"/>
      <c r="F199" s="36"/>
    </row>
    <row r="200" spans="2:6" ht="31" x14ac:dyDescent="0.35">
      <c r="B200" s="36"/>
      <c r="C200" s="36"/>
      <c r="D200" s="36"/>
      <c r="E200" s="36"/>
      <c r="F200" s="36"/>
    </row>
    <row r="201" spans="2:6" ht="31" x14ac:dyDescent="0.35">
      <c r="B201" s="36"/>
      <c r="C201" s="36"/>
      <c r="D201" s="36"/>
      <c r="E201" s="36"/>
      <c r="F201" s="36"/>
    </row>
    <row r="202" spans="2:6" ht="31" x14ac:dyDescent="0.35">
      <c r="B202" s="36"/>
      <c r="C202" s="36"/>
      <c r="D202" s="36"/>
      <c r="E202" s="36"/>
      <c r="F202" s="36"/>
    </row>
    <row r="203" spans="2:6" ht="31" x14ac:dyDescent="0.35">
      <c r="B203" s="36"/>
      <c r="C203" s="36"/>
      <c r="D203" s="36"/>
      <c r="E203" s="36"/>
      <c r="F203" s="36"/>
    </row>
    <row r="204" spans="2:6" ht="31" x14ac:dyDescent="0.35">
      <c r="B204" s="36"/>
      <c r="C204" s="36"/>
      <c r="D204" s="36"/>
      <c r="E204" s="36"/>
      <c r="F204" s="36"/>
    </row>
    <row r="205" spans="2:6" ht="31" x14ac:dyDescent="0.35">
      <c r="B205" s="36"/>
      <c r="C205" s="36"/>
      <c r="D205" s="36"/>
      <c r="E205" s="36"/>
      <c r="F205" s="36"/>
    </row>
    <row r="206" spans="2:6" ht="31" x14ac:dyDescent="0.35">
      <c r="B206" s="36"/>
      <c r="C206" s="36"/>
      <c r="D206" s="36"/>
      <c r="E206" s="36"/>
      <c r="F206" s="36"/>
    </row>
    <row r="207" spans="2:6" ht="31" x14ac:dyDescent="0.35">
      <c r="B207" s="36"/>
      <c r="C207" s="36"/>
      <c r="D207" s="36"/>
      <c r="E207" s="36"/>
      <c r="F207" s="36"/>
    </row>
    <row r="208" spans="2:6" ht="31" x14ac:dyDescent="0.35">
      <c r="B208" s="36"/>
      <c r="C208" s="36"/>
      <c r="D208" s="36"/>
      <c r="E208" s="36"/>
      <c r="F208" s="36"/>
    </row>
    <row r="209" spans="2:6" ht="31" x14ac:dyDescent="0.35">
      <c r="B209" s="36"/>
      <c r="C209" s="36"/>
      <c r="D209" s="36"/>
      <c r="E209" s="36"/>
      <c r="F209" s="36"/>
    </row>
    <row r="210" spans="2:6" ht="31" x14ac:dyDescent="0.35">
      <c r="B210" s="36"/>
      <c r="C210" s="36"/>
      <c r="D210" s="36"/>
      <c r="E210" s="36"/>
      <c r="F210" s="36"/>
    </row>
    <row r="211" spans="2:6" ht="31" x14ac:dyDescent="0.35">
      <c r="B211" s="36"/>
      <c r="C211" s="36"/>
      <c r="D211" s="36"/>
      <c r="E211" s="36"/>
      <c r="F211" s="36"/>
    </row>
    <row r="212" spans="2:6" ht="31" x14ac:dyDescent="0.35">
      <c r="B212" s="36"/>
      <c r="C212" s="36"/>
      <c r="D212" s="36"/>
      <c r="E212" s="36"/>
      <c r="F212" s="36"/>
    </row>
    <row r="213" spans="2:6" ht="31" x14ac:dyDescent="0.35">
      <c r="B213" s="36"/>
      <c r="C213" s="36"/>
      <c r="D213" s="36"/>
      <c r="E213" s="36"/>
      <c r="F213" s="36"/>
    </row>
    <row r="214" spans="2:6" ht="31" x14ac:dyDescent="0.35">
      <c r="B214" s="36"/>
      <c r="C214" s="36"/>
      <c r="D214" s="36"/>
      <c r="E214" s="36"/>
      <c r="F214" s="36"/>
    </row>
    <row r="215" spans="2:6" ht="31" x14ac:dyDescent="0.35">
      <c r="B215" s="36"/>
      <c r="C215" s="36"/>
      <c r="D215" s="36"/>
      <c r="E215" s="36"/>
      <c r="F215" s="36"/>
    </row>
    <row r="216" spans="2:6" ht="31" x14ac:dyDescent="0.35">
      <c r="B216" s="36"/>
      <c r="C216" s="36"/>
      <c r="D216" s="36"/>
      <c r="E216" s="36"/>
      <c r="F216" s="36"/>
    </row>
    <row r="217" spans="2:6" ht="31" x14ac:dyDescent="0.35">
      <c r="B217" s="36"/>
      <c r="C217" s="36"/>
      <c r="D217" s="36"/>
      <c r="E217" s="36"/>
      <c r="F217" s="36"/>
    </row>
    <row r="218" spans="2:6" ht="31" x14ac:dyDescent="0.35">
      <c r="B218" s="36"/>
      <c r="C218" s="36"/>
      <c r="D218" s="36"/>
      <c r="E218" s="36"/>
      <c r="F218" s="36"/>
    </row>
    <row r="219" spans="2:6" ht="31" x14ac:dyDescent="0.35">
      <c r="B219" s="36"/>
      <c r="C219" s="36"/>
      <c r="D219" s="36"/>
      <c r="E219" s="36"/>
      <c r="F219" s="36"/>
    </row>
    <row r="220" spans="2:6" ht="31" x14ac:dyDescent="0.35">
      <c r="B220" s="36"/>
      <c r="C220" s="36"/>
      <c r="D220" s="36"/>
      <c r="E220" s="36"/>
      <c r="F220" s="36"/>
    </row>
    <row r="221" spans="2:6" ht="31" x14ac:dyDescent="0.35">
      <c r="B221" s="36"/>
      <c r="C221" s="36"/>
      <c r="D221" s="36"/>
      <c r="E221" s="36"/>
      <c r="F221" s="36"/>
    </row>
    <row r="222" spans="2:6" ht="31" x14ac:dyDescent="0.35">
      <c r="B222" s="36"/>
      <c r="C222" s="36"/>
      <c r="D222" s="36"/>
      <c r="E222" s="36"/>
      <c r="F222" s="36"/>
    </row>
    <row r="223" spans="2:6" ht="31" x14ac:dyDescent="0.35">
      <c r="B223" s="36"/>
      <c r="C223" s="36"/>
      <c r="D223" s="36"/>
      <c r="E223" s="36"/>
      <c r="F223" s="36"/>
    </row>
    <row r="224" spans="2:6" ht="31" x14ac:dyDescent="0.35">
      <c r="B224" s="36"/>
      <c r="C224" s="36"/>
      <c r="D224" s="36"/>
      <c r="E224" s="36"/>
      <c r="F224" s="36"/>
    </row>
    <row r="225" spans="2:6" ht="31" x14ac:dyDescent="0.35">
      <c r="B225" s="36"/>
      <c r="C225" s="36"/>
      <c r="D225" s="36"/>
      <c r="E225" s="36"/>
      <c r="F225" s="36"/>
    </row>
    <row r="226" spans="2:6" ht="31" x14ac:dyDescent="0.35">
      <c r="B226" s="36"/>
      <c r="C226" s="36"/>
      <c r="D226" s="36"/>
      <c r="E226" s="36"/>
      <c r="F226" s="36"/>
    </row>
    <row r="227" spans="2:6" ht="31" x14ac:dyDescent="0.35">
      <c r="B227" s="36"/>
      <c r="C227" s="36"/>
      <c r="D227" s="36"/>
      <c r="E227" s="36"/>
      <c r="F227" s="36"/>
    </row>
    <row r="228" spans="2:6" ht="31" x14ac:dyDescent="0.35">
      <c r="B228" s="36"/>
      <c r="C228" s="36"/>
      <c r="D228" s="36"/>
      <c r="E228" s="36"/>
      <c r="F228" s="36"/>
    </row>
    <row r="229" spans="2:6" ht="31" x14ac:dyDescent="0.35">
      <c r="B229" s="36"/>
      <c r="C229" s="36"/>
      <c r="D229" s="36"/>
      <c r="E229" s="36"/>
      <c r="F229" s="36"/>
    </row>
    <row r="230" spans="2:6" ht="31" x14ac:dyDescent="0.35">
      <c r="B230" s="36"/>
      <c r="C230" s="36"/>
      <c r="D230" s="36"/>
      <c r="E230" s="36"/>
      <c r="F230" s="36"/>
    </row>
    <row r="231" spans="2:6" ht="31" x14ac:dyDescent="0.35">
      <c r="B231" s="36"/>
      <c r="C231" s="36"/>
      <c r="D231" s="36"/>
      <c r="E231" s="36"/>
      <c r="F231" s="36"/>
    </row>
    <row r="232" spans="2:6" ht="31" x14ac:dyDescent="0.35">
      <c r="B232" s="36"/>
      <c r="C232" s="36"/>
      <c r="D232" s="36"/>
      <c r="E232" s="36"/>
      <c r="F232" s="36"/>
    </row>
    <row r="233" spans="2:6" ht="31" x14ac:dyDescent="0.35">
      <c r="B233" s="36"/>
      <c r="C233" s="36"/>
      <c r="D233" s="36"/>
      <c r="E233" s="36"/>
      <c r="F233" s="36"/>
    </row>
    <row r="234" spans="2:6" ht="31" x14ac:dyDescent="0.35">
      <c r="B234" s="36"/>
      <c r="C234" s="36"/>
      <c r="D234" s="36"/>
      <c r="E234" s="36"/>
      <c r="F234" s="36"/>
    </row>
    <row r="235" spans="2:6" ht="31" x14ac:dyDescent="0.35">
      <c r="B235" s="36"/>
      <c r="C235" s="36"/>
      <c r="D235" s="36"/>
      <c r="E235" s="36"/>
      <c r="F235" s="36"/>
    </row>
    <row r="236" spans="2:6" ht="31" x14ac:dyDescent="0.35">
      <c r="B236" s="36"/>
      <c r="C236" s="36"/>
      <c r="D236" s="36"/>
      <c r="E236" s="36"/>
      <c r="F236" s="36"/>
    </row>
    <row r="237" spans="2:6" ht="31" x14ac:dyDescent="0.35">
      <c r="B237" s="36"/>
      <c r="C237" s="36"/>
      <c r="D237" s="36"/>
      <c r="E237" s="36"/>
      <c r="F237" s="36"/>
    </row>
    <row r="238" spans="2:6" ht="31" x14ac:dyDescent="0.35">
      <c r="B238" s="36"/>
      <c r="C238" s="36"/>
      <c r="D238" s="36"/>
      <c r="E238" s="36"/>
      <c r="F238" s="36"/>
    </row>
    <row r="239" spans="2:6" ht="31" x14ac:dyDescent="0.35">
      <c r="B239" s="36"/>
      <c r="C239" s="36"/>
      <c r="D239" s="36"/>
      <c r="E239" s="36"/>
      <c r="F239" s="36"/>
    </row>
    <row r="240" spans="2:6" ht="31" x14ac:dyDescent="0.35">
      <c r="B240" s="36"/>
      <c r="C240" s="36"/>
      <c r="D240" s="36"/>
      <c r="E240" s="36"/>
      <c r="F240" s="36"/>
    </row>
    <row r="241" spans="2:6" ht="31" x14ac:dyDescent="0.35">
      <c r="B241" s="36"/>
      <c r="C241" s="36"/>
      <c r="D241" s="36"/>
      <c r="E241" s="36"/>
      <c r="F241" s="36"/>
    </row>
    <row r="242" spans="2:6" ht="31" x14ac:dyDescent="0.35">
      <c r="B242" s="36"/>
      <c r="C242" s="36"/>
      <c r="D242" s="36"/>
      <c r="E242" s="36"/>
      <c r="F242" s="36"/>
    </row>
    <row r="243" spans="2:6" ht="31" x14ac:dyDescent="0.35">
      <c r="B243" s="36"/>
      <c r="C243" s="36"/>
      <c r="D243" s="36"/>
      <c r="E243" s="36"/>
      <c r="F243" s="36"/>
    </row>
    <row r="244" spans="2:6" ht="31" x14ac:dyDescent="0.35">
      <c r="B244" s="36"/>
      <c r="C244" s="36"/>
      <c r="D244" s="36"/>
      <c r="E244" s="36"/>
      <c r="F244" s="36"/>
    </row>
  </sheetData>
  <mergeCells count="6">
    <mergeCell ref="P6:Q6"/>
    <mergeCell ref="B10:B17"/>
    <mergeCell ref="B6:B9"/>
    <mergeCell ref="G6:H6"/>
    <mergeCell ref="J6:K6"/>
    <mergeCell ref="M6:N6"/>
  </mergeCells>
  <phoneticPr fontId="29"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HEK293</vt:lpstr>
      <vt:lpstr>acetylome</vt:lpstr>
      <vt:lpstr>acetylome_cross expt cell 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Lumos</dc:creator>
  <cp:lastModifiedBy>David Adams</cp:lastModifiedBy>
  <dcterms:created xsi:type="dcterms:W3CDTF">2023-07-25T17:34:18Z</dcterms:created>
  <dcterms:modified xsi:type="dcterms:W3CDTF">2023-12-19T17:15:38Z</dcterms:modified>
</cp:coreProperties>
</file>